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T:\DAF\AGF\GCO\FINANCEIRO\CONVENIO PPT\2026\6 junho 26\Publicação_Caderno PPT_Site Prodesp\"/>
    </mc:Choice>
  </mc:AlternateContent>
  <xr:revisionPtr revIDLastSave="0" documentId="8_{0B42F3D7-5CBE-4764-A8D5-6581A36512E2}" xr6:coauthVersionLast="47" xr6:coauthVersionMax="47" xr10:uidLastSave="{00000000-0000-0000-0000-000000000000}"/>
  <bookViews>
    <workbookView xWindow="-28920" yWindow="-30" windowWidth="29040" windowHeight="15720" tabRatio="948" xr2:uid="{80D433B3-21F2-46DB-88F0-41AFE54FC8DE}"/>
  </bookViews>
  <sheets>
    <sheet name="CAPA" sheetId="15" r:id="rId1"/>
    <sheet name="ÍNDICE" sheetId="16" r:id="rId2"/>
    <sheet name="RESUMO" sheetId="6" r:id="rId3"/>
    <sheet name="Anexo I" sheetId="5" r:id="rId4"/>
    <sheet name="Anexo II" sheetId="3" r:id="rId5"/>
    <sheet name="Anexo III" sheetId="7" r:id="rId6"/>
    <sheet name="Anexo IV" sheetId="8" r:id="rId7"/>
    <sheet name="Anexo V" sheetId="20" r:id="rId8"/>
    <sheet name="Anexo VI" sheetId="17" r:id="rId9"/>
    <sheet name="Anexo VII" sheetId="18" r:id="rId10"/>
    <sheet name="Base Anexo I - Recebimentos" sheetId="4" r:id="rId11"/>
    <sheet name="Base Anexo II - Desembolso" sheetId="1" r:id="rId12"/>
    <sheet name="Base Anexo III - Transferências" sheetId="10" r:id="rId13"/>
    <sheet name="Base Anexo IV - Faturas Pen" sheetId="11" r:id="rId14"/>
    <sheet name="Base Anexo V - Fat. SGGD" sheetId="19" r:id="rId15"/>
  </sheets>
  <definedNames>
    <definedName name="_xlnm._FilterDatabase" localSheetId="10" hidden="1">'Base Anexo I - Recebimentos'!$A$1:$E$405</definedName>
    <definedName name="_xlnm._FilterDatabase" localSheetId="11" hidden="1">'Base Anexo II - Desembolso'!$A$2:$S$5231</definedName>
    <definedName name="_xlnm._FilterDatabase" localSheetId="12" hidden="1">'Base Anexo III - Transferências'!$A$1:$E$46</definedName>
    <definedName name="_xlnm._FilterDatabase" localSheetId="13" hidden="1">'Base Anexo IV - Faturas Pen'!$A$1:$X$1892</definedName>
    <definedName name="_xlnm._FilterDatabase" localSheetId="14" hidden="1">'Base Anexo V - Fat. SGGD'!$A$1:$W$5</definedName>
    <definedName name="_xlnm.Print_Area" localSheetId="2">RESUMO!$A:$B</definedName>
    <definedName name="_xlnm.Print_Titles" localSheetId="3">'Anexo I'!$1:$2</definedName>
    <definedName name="_xlnm.Print_Titles" localSheetId="4">'Anexo II'!$1:$4</definedName>
    <definedName name="_xlnm.Print_Titles" localSheetId="5">'Anexo III'!$1:$4</definedName>
    <definedName name="_xlnm.Print_Titles" localSheetId="6">'Anexo IV'!$1:$4</definedName>
    <definedName name="_xlnm.Print_Titles" localSheetId="9">'Anexo VII'!$1:$1</definedName>
    <definedName name="_xlnm.Print_Titles" localSheetId="11">'Base Anexo II - Desembolso'!$2:$2</definedName>
  </definedNames>
  <calcPr calcId="191029"/>
  <pivotCaches>
    <pivotCache cacheId="80" r:id="rId16"/>
    <pivotCache cacheId="81" r:id="rId17"/>
    <pivotCache cacheId="82" r:id="rId18"/>
    <pivotCache cacheId="83" r:id="rId19"/>
    <pivotCache cacheId="84" r:id="rId2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6" l="1"/>
  <c r="B27" i="6" l="1"/>
  <c r="B13" i="6"/>
  <c r="B11" i="6"/>
  <c r="B12" i="6"/>
  <c r="B18" i="6"/>
  <c r="B16" i="6"/>
  <c r="B9" i="6"/>
  <c r="B17" i="6"/>
  <c r="B55" i="6"/>
  <c r="B262" i="18" l="1"/>
  <c r="B26" i="6"/>
  <c r="B28" i="6" l="1"/>
  <c r="B23" i="6"/>
  <c r="D33" i="6" l="1"/>
  <c r="B34" i="6"/>
  <c r="B19" i="6" l="1"/>
  <c r="B29" i="6"/>
  <c r="B22" i="6"/>
  <c r="B51" i="6"/>
  <c r="B52" i="6"/>
  <c r="B47" i="6"/>
  <c r="B48" i="6"/>
  <c r="D32" i="6" l="1"/>
  <c r="B57" i="6"/>
  <c r="B10" i="6"/>
  <c r="A8" i="16"/>
  <c r="B39" i="6"/>
  <c r="B40" i="6"/>
  <c r="B41" i="6"/>
  <c r="B42" i="6" l="1"/>
  <c r="B53" i="6"/>
  <c r="B49" i="6"/>
  <c r="A7" i="16" l="1"/>
  <c r="A6" i="16"/>
  <c r="A5" i="16"/>
  <c r="A4" i="16"/>
  <c r="A3" i="16"/>
  <c r="B21" i="6" l="1"/>
  <c r="D31" i="6" l="1"/>
  <c r="B24" i="6"/>
  <c r="B14" i="6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<sst xmlns="http://schemas.openxmlformats.org/spreadsheetml/2006/main" count="60615" uniqueCount="7491">
  <si>
    <t>NV004959</t>
  </si>
  <si>
    <t>POUPATEMPO SERTÃOZINHO</t>
  </si>
  <si>
    <t>NV022565</t>
  </si>
  <si>
    <t>POUPATEMPO MIRASSOL</t>
  </si>
  <si>
    <t>NV022650</t>
  </si>
  <si>
    <t>POUPATEMPO MONTE APRAZÍVEL</t>
  </si>
  <si>
    <t>NV022652</t>
  </si>
  <si>
    <t>POUPATEMPO CAPELA DO ALTO</t>
  </si>
  <si>
    <t>NV022663</t>
  </si>
  <si>
    <t>POUPATEMPO ARAÇARIGUAMA</t>
  </si>
  <si>
    <t>NV022567</t>
  </si>
  <si>
    <t>POUPATEMPO CONCHAL</t>
  </si>
  <si>
    <t>NV022583</t>
  </si>
  <si>
    <t>POUPATEMPO SANTA GERTRUDES</t>
  </si>
  <si>
    <t>NV022610</t>
  </si>
  <si>
    <t>POUPATEMPO SANTO ANTÔNIO DE POSSE</t>
  </si>
  <si>
    <t>NV022664</t>
  </si>
  <si>
    <t>POUPATEMPO SÃO JOSÉ DO RIO PARDO</t>
  </si>
  <si>
    <t>NV022666</t>
  </si>
  <si>
    <t>POUPATEMPO CANINDÉ</t>
  </si>
  <si>
    <t>NV021579</t>
  </si>
  <si>
    <t>POUPATEMPO FERRAZ DE VASCONCELOS</t>
  </si>
  <si>
    <t>NV022568</t>
  </si>
  <si>
    <t>POUPATEMPO RIBEIRÃO PIRES</t>
  </si>
  <si>
    <t>NV006963</t>
  </si>
  <si>
    <t>Núcleo de Apoio Supervisão Remota Sé</t>
  </si>
  <si>
    <t>NV003980</t>
  </si>
  <si>
    <t>Núcleo de Apoio - Monitoramento Estratégico Praia Grande</t>
  </si>
  <si>
    <t>NV002952</t>
  </si>
  <si>
    <t>POUPATEMPO SANTO ANDRÉ</t>
  </si>
  <si>
    <t>NV021572</t>
  </si>
  <si>
    <t>POUPATEMPO PAULÍNIA</t>
  </si>
  <si>
    <t>NV006964</t>
  </si>
  <si>
    <t>POUPATEMPO ITAQUERA</t>
  </si>
  <si>
    <t>NV006968</t>
  </si>
  <si>
    <t>Núcleo de Apoio - Fale Conosco Campinas Shopping</t>
  </si>
  <si>
    <t>NV000956</t>
  </si>
  <si>
    <t>POUPATEMPO LAPA</t>
  </si>
  <si>
    <t>NV006962</t>
  </si>
  <si>
    <t>Núcleo de Apoio Projetos de TI São José dos Campos </t>
  </si>
  <si>
    <t>NV021619</t>
  </si>
  <si>
    <t>POUPATEMPO MAIRIPORÃ</t>
  </si>
  <si>
    <t>NV003961</t>
  </si>
  <si>
    <t>POUPATEMPO CAIEIRAS</t>
  </si>
  <si>
    <t>NV020554</t>
  </si>
  <si>
    <t>POUPATEMPO FRANCO DA ROCHA</t>
  </si>
  <si>
    <t>NV022649</t>
  </si>
  <si>
    <t>POUPATEMPO CAJAMAR</t>
  </si>
  <si>
    <t>NV006966</t>
  </si>
  <si>
    <t>POUPATEMPO GUARULHOS</t>
  </si>
  <si>
    <t>NV021618</t>
  </si>
  <si>
    <t>POUPATEMPO FRANCISCO MORATO</t>
  </si>
  <si>
    <t>NV021583</t>
  </si>
  <si>
    <t>DIRETORIA DE SERVIÇOS AO CIDADÃO</t>
  </si>
  <si>
    <t>NV006958</t>
  </si>
  <si>
    <t>SUPERINTENDÊNCIA DE SERVIÇOS AO CIDADÃO</t>
  </si>
  <si>
    <t>NV022560</t>
  </si>
  <si>
    <t>Coordenadoria de Arquitetura e Engenharia</t>
  </si>
  <si>
    <t>NV021620</t>
  </si>
  <si>
    <t>Assessoria Fiscalização Cruzeiro</t>
  </si>
  <si>
    <t>NV021555</t>
  </si>
  <si>
    <t>Coordenadoria Postos Poupatempo - Região 5</t>
  </si>
  <si>
    <t>NV006967</t>
  </si>
  <si>
    <t>Núcleo de Apoio - Fale Conosco Ribeirão Preto </t>
  </si>
  <si>
    <t>NV022589</t>
  </si>
  <si>
    <t>GERÊNCIA DE OPERAÇÕES</t>
  </si>
  <si>
    <t>NV021591</t>
  </si>
  <si>
    <t>POUPATEMPO ITAPIRA</t>
  </si>
  <si>
    <t>NV021606</t>
  </si>
  <si>
    <t>POUPATEMPO MOCOCA</t>
  </si>
  <si>
    <t>NV022584</t>
  </si>
  <si>
    <t>POUPATEMPO SÃO PEDRO</t>
  </si>
  <si>
    <t>NV021562</t>
  </si>
  <si>
    <t>POUPATEMPO ATIBAIA</t>
  </si>
  <si>
    <t>NV022645</t>
  </si>
  <si>
    <t>POUPATEMPO CORDEIRÓPOLIS</t>
  </si>
  <si>
    <t>NV003970</t>
  </si>
  <si>
    <t>POUPATEMPO INDAIATUBA</t>
  </si>
  <si>
    <t>NV021590</t>
  </si>
  <si>
    <t>POUPATEMPO ITATIBA</t>
  </si>
  <si>
    <t>NV021614</t>
  </si>
  <si>
    <t>POUPATEMPO JAGUARIÚNA</t>
  </si>
  <si>
    <t>NV008122</t>
  </si>
  <si>
    <t>POUPATEMPO JUNDIAÍ</t>
  </si>
  <si>
    <t>NV021586</t>
  </si>
  <si>
    <t>POUPATEMPO MOGI MIRIM</t>
  </si>
  <si>
    <t>NV008123</t>
  </si>
  <si>
    <t>POUPATEMPO PIRACICABA</t>
  </si>
  <si>
    <t>NV021573</t>
  </si>
  <si>
    <t>POUPATEMPO PIRASSUNUNGA</t>
  </si>
  <si>
    <t>NV009957</t>
  </si>
  <si>
    <t>POUPATEMPO RIO CLARO</t>
  </si>
  <si>
    <t>NV020556</t>
  </si>
  <si>
    <t>POUPATEMPO SERRA NEGRA</t>
  </si>
  <si>
    <t>NV020553</t>
  </si>
  <si>
    <t>POUPATEMPO SUMARÉ</t>
  </si>
  <si>
    <t>NV021612</t>
  </si>
  <si>
    <t>POUPATEMPO VALINHOS</t>
  </si>
  <si>
    <t>NV022655</t>
  </si>
  <si>
    <t>POUPATEMPO ITIRAPINA</t>
  </si>
  <si>
    <t>NV003954</t>
  </si>
  <si>
    <t>POUPATEMPO ARARAS</t>
  </si>
  <si>
    <t>NV022555</t>
  </si>
  <si>
    <t>POUPATEMPO AMPARO</t>
  </si>
  <si>
    <t>NV003952</t>
  </si>
  <si>
    <t>POUPATEMPO AMERICANA</t>
  </si>
  <si>
    <t>NV003983</t>
  </si>
  <si>
    <t>POUPATEMPO SÃO JOÃO DA BOA VISTA</t>
  </si>
  <si>
    <t>NV020555</t>
  </si>
  <si>
    <t>POUPATEMPO NOVA ODESSA</t>
  </si>
  <si>
    <t>NV003977</t>
  </si>
  <si>
    <t>POUPATEMPO MOGI-GUAÇU</t>
  </si>
  <si>
    <t>NV003960</t>
  </si>
  <si>
    <t>POUPATEMPO BRAGANÇA PAULISTA</t>
  </si>
  <si>
    <t>NV004956</t>
  </si>
  <si>
    <t>POUPATEMPO LIMEIRA</t>
  </si>
  <si>
    <t>NV019952</t>
  </si>
  <si>
    <t>POUPATEMPO AGUAÍ</t>
  </si>
  <si>
    <t>NV020551</t>
  </si>
  <si>
    <t>POUPATEMPO SANTA BÁRBARA D'OESTE</t>
  </si>
  <si>
    <t>NV020552</t>
  </si>
  <si>
    <t>POUPATEMPO HORTOLÂNDIA</t>
  </si>
  <si>
    <t>NV021605</t>
  </si>
  <si>
    <t>POUPATEMPO VARGEM GRANDE DO SUL</t>
  </si>
  <si>
    <t>NV021571</t>
  </si>
  <si>
    <t>POUPATEMPO ARTUR NOGUEIRA</t>
  </si>
  <si>
    <t>NV021574</t>
  </si>
  <si>
    <t>POUPATEMPO CABREÚVA</t>
  </si>
  <si>
    <t>NV022574</t>
  </si>
  <si>
    <t>POUPATEMPO DIGITAL CAMPINAS</t>
  </si>
  <si>
    <t>NV022582</t>
  </si>
  <si>
    <t>POUPATEMPO CAPIVARI</t>
  </si>
  <si>
    <t>NV022576</t>
  </si>
  <si>
    <t>POUPATEMPO ESPÍRITO SANTO DO PINHAL</t>
  </si>
  <si>
    <t>NV022625</t>
  </si>
  <si>
    <t>POUPATEMPO RIO DAS PEDRAS</t>
  </si>
  <si>
    <t>NV022681</t>
  </si>
  <si>
    <t>POUPATEMPO LOUVEIRA</t>
  </si>
  <si>
    <t>NV022601</t>
  </si>
  <si>
    <t>POUPATEMPO PEDREIRA</t>
  </si>
  <si>
    <t>NV022682</t>
  </si>
  <si>
    <t>POUPATEMPO BOM JESUS DOS PERDÕES</t>
  </si>
  <si>
    <t>NV022557</t>
  </si>
  <si>
    <t>POUPATEMPO MONTE MOR</t>
  </si>
  <si>
    <t>NV022665</t>
  </si>
  <si>
    <t>POUPATEMPO NAZARÉ PAULISTA</t>
  </si>
  <si>
    <t>NV022657</t>
  </si>
  <si>
    <t>POUPATEMPO VINHEDO</t>
  </si>
  <si>
    <t>NV022648</t>
  </si>
  <si>
    <t>POUPATEMPO COSMÓPOLIS</t>
  </si>
  <si>
    <t>NV022575</t>
  </si>
  <si>
    <t>POUPATEMPO IRACEMÁPOLIS</t>
  </si>
  <si>
    <t>NV022654</t>
  </si>
  <si>
    <t>POUPATEMPO TAMBAÚ</t>
  </si>
  <si>
    <t>NV022613</t>
  </si>
  <si>
    <t>POUPATEMPO JARINU</t>
  </si>
  <si>
    <t>NV022647</t>
  </si>
  <si>
    <t>POUPATEMPO SANTA CRUZ DAS PALMEIRAS</t>
  </si>
  <si>
    <t>NV022656</t>
  </si>
  <si>
    <t>POUPATEMPO SOCORRO</t>
  </si>
  <si>
    <t>NV022653</t>
  </si>
  <si>
    <t>POUPATEMPO CAMPO LIMPO PAULISTA</t>
  </si>
  <si>
    <t>NV006965</t>
  </si>
  <si>
    <t>POUPATEMPO SÃO BERNARDO DO CAMPO</t>
  </si>
  <si>
    <t>NV002951</t>
  </si>
  <si>
    <t>POUPATEMPO SUZANO</t>
  </si>
  <si>
    <t>NV009958</t>
  </si>
  <si>
    <t>POUPATEMPO CIDADE ADEMAR</t>
  </si>
  <si>
    <t>NV003965</t>
  </si>
  <si>
    <t>POUPATEMPO DIADEMA</t>
  </si>
  <si>
    <t>NV003976</t>
  </si>
  <si>
    <t>Assessoria Fiscalização Mauá</t>
  </si>
  <si>
    <t>NV022658</t>
  </si>
  <si>
    <t>POUPATEMPO DIGITAL PIRAPORINHA</t>
  </si>
  <si>
    <t>NV006961</t>
  </si>
  <si>
    <t>POUPATEMPO SANTO AMARO</t>
  </si>
  <si>
    <t>NV003962</t>
  </si>
  <si>
    <t>POUPATEMPO CARAPICUÍBA</t>
  </si>
  <si>
    <t>NV003984</t>
  </si>
  <si>
    <t>POUPATEMPO TABOÃO DA SERRA</t>
  </si>
  <si>
    <t>NV003964</t>
  </si>
  <si>
    <t>POUPATEMPO COTIA</t>
  </si>
  <si>
    <t>NV007121</t>
  </si>
  <si>
    <t>POUPATEMPO OSASCO</t>
  </si>
  <si>
    <t>NV021587</t>
  </si>
  <si>
    <t>POUPATEMPO EMBU DAS ARTES</t>
  </si>
  <si>
    <t>NV022559</t>
  </si>
  <si>
    <t>POUPATEMPO ITAPECERICA DA SERRA</t>
  </si>
  <si>
    <t>NV021558</t>
  </si>
  <si>
    <t>POUPATEMPO ALESP</t>
  </si>
  <si>
    <t>NV022570</t>
  </si>
  <si>
    <t>POUPATEMPO DIGITAL CREA SP</t>
  </si>
  <si>
    <t>NV021577</t>
  </si>
  <si>
    <t>POUPATEMPO JANDIRA</t>
  </si>
  <si>
    <t>NV021592</t>
  </si>
  <si>
    <t>POUPATEMPO SANTANA DO PARNAÍBA</t>
  </si>
  <si>
    <t>NV021584</t>
  </si>
  <si>
    <t>POUPATEMPO NOVO HORIZONTE</t>
  </si>
  <si>
    <t>NV000954</t>
  </si>
  <si>
    <t>Assessoria Fiscalização Araraquara</t>
  </si>
  <si>
    <t>NV003967</t>
  </si>
  <si>
    <t>POUPATEMPO FERNANDÓPOLIS</t>
  </si>
  <si>
    <t>NV000955</t>
  </si>
  <si>
    <t>Assessoria Fiscalização Franca</t>
  </si>
  <si>
    <t>NV022573</t>
  </si>
  <si>
    <t>POUPATEMPO GUARÁ</t>
  </si>
  <si>
    <t>NV021565</t>
  </si>
  <si>
    <t>POUPATEMPO MATÃO</t>
  </si>
  <si>
    <t>NV022585</t>
  </si>
  <si>
    <t>POUPATEMPO MONTE ALTO</t>
  </si>
  <si>
    <t>NV021563</t>
  </si>
  <si>
    <t>POUPATEMPO NEVES PAULISTA</t>
  </si>
  <si>
    <t>NV022551</t>
  </si>
  <si>
    <t>POUPATEMPO PITANGUEIRAS</t>
  </si>
  <si>
    <t>NV022586</t>
  </si>
  <si>
    <t>POUPATEMPO PONTAL</t>
  </si>
  <si>
    <t>NV022619</t>
  </si>
  <si>
    <t>POUPATEMPO PRADÓPOLIS</t>
  </si>
  <si>
    <t>NV007123</t>
  </si>
  <si>
    <t>POUPATEMPO SÃO JOSÉ DO RIO PRETO</t>
  </si>
  <si>
    <t>NV022632</t>
  </si>
  <si>
    <t>POUPATEMPO SANTA RITA DO PASSA QUATRO</t>
  </si>
  <si>
    <t>NV003986</t>
  </si>
  <si>
    <t>POUPATEMPO VOTUPORANGA</t>
  </si>
  <si>
    <t>NV021616</t>
  </si>
  <si>
    <t>POUPATEMPO ITÁPOLIS</t>
  </si>
  <si>
    <t>NV021617</t>
  </si>
  <si>
    <t>POUPATEMPO AMÉRICO BRASILIENSE</t>
  </si>
  <si>
    <t>NV003957</t>
  </si>
  <si>
    <t>POUPATEMPO BARRETOS</t>
  </si>
  <si>
    <t>NV003958</t>
  </si>
  <si>
    <t>POUPATEMPO BEBEDOURO</t>
  </si>
  <si>
    <t>NV003963</t>
  </si>
  <si>
    <t>POUPATEMPO CATANDUVA</t>
  </si>
  <si>
    <t>NV022552</t>
  </si>
  <si>
    <t>POUPATEMPO CRAVINHOS</t>
  </si>
  <si>
    <t>NV022563</t>
  </si>
  <si>
    <t>POUPATEMPO DESCALVADO</t>
  </si>
  <si>
    <t>NV022631</t>
  </si>
  <si>
    <t>POUPATEMPO GUARIBA</t>
  </si>
  <si>
    <t>NV021578</t>
  </si>
  <si>
    <t>POUPATEMPO IBATÉ</t>
  </si>
  <si>
    <t>NV021599</t>
  </si>
  <si>
    <t>POUPATEMPO JABOTICABAL</t>
  </si>
  <si>
    <t>NV022564</t>
  </si>
  <si>
    <t>POUPATEMPO JOSÉ BONIFÁCIO</t>
  </si>
  <si>
    <t>NV022670</t>
  </si>
  <si>
    <t>POUPATEMPO MIGUELÓPOLIS</t>
  </si>
  <si>
    <t>NV022571</t>
  </si>
  <si>
    <t>POUPATEMPO NOVA GRANADA</t>
  </si>
  <si>
    <t>NV022572</t>
  </si>
  <si>
    <t>POUPATEMPO ORLÂNDIA</t>
  </si>
  <si>
    <t>NV022616</t>
  </si>
  <si>
    <t>POUPATEMPO SANTA ROSA DE VITERBO</t>
  </si>
  <si>
    <t>NV000953</t>
  </si>
  <si>
    <t>POUPATEMPO SÃO CARLOS</t>
  </si>
  <si>
    <t>NV022600</t>
  </si>
  <si>
    <t>POUPATEMPO TANABI</t>
  </si>
  <si>
    <t>NV019953</t>
  </si>
  <si>
    <t>Assessoria Técnica GAT - Jales</t>
  </si>
  <si>
    <t>NV021559</t>
  </si>
  <si>
    <t>POUPATEMPO PORTO FERREIRA</t>
  </si>
  <si>
    <t>NV021564</t>
  </si>
  <si>
    <t>POUPATEMPO IBITINGA</t>
  </si>
  <si>
    <t>NV021600</t>
  </si>
  <si>
    <t xml:space="preserve">POUPATEMPO OLÍMPIA </t>
  </si>
  <si>
    <t>NV021598</t>
  </si>
  <si>
    <t>POUPATEMPO SERRANA</t>
  </si>
  <si>
    <t>NV021613</t>
  </si>
  <si>
    <t>POUPATEMPO TAQUARITINGA</t>
  </si>
  <si>
    <t>NV022611</t>
  </si>
  <si>
    <t>POUPATEMPO ITUVERAVA</t>
  </si>
  <si>
    <t>NV022620</t>
  </si>
  <si>
    <t>POUPATEMPO IGARAPAVA</t>
  </si>
  <si>
    <t>NV022630</t>
  </si>
  <si>
    <t>POUPATEMPO BATATAIS</t>
  </si>
  <si>
    <t>NV021566</t>
  </si>
  <si>
    <t>POUPATEMPO SÃO JOAQUIM DA BARRA</t>
  </si>
  <si>
    <t>NV022667</t>
  </si>
  <si>
    <t>POUPATEMPO GUAPIAÇU</t>
  </si>
  <si>
    <t>NV022669</t>
  </si>
  <si>
    <t>POUPATEMPO TABATINGA</t>
  </si>
  <si>
    <t>NV021607</t>
  </si>
  <si>
    <t>POUPATEMPO BERTIOGA</t>
  </si>
  <si>
    <t>NV022685</t>
  </si>
  <si>
    <t>POUPATEMPO BIRITIBA MIRIM</t>
  </si>
  <si>
    <t>NV022614</t>
  </si>
  <si>
    <t>POUPATEMPO BURI</t>
  </si>
  <si>
    <t>NV022638</t>
  </si>
  <si>
    <t>POUPATEMPO CAJATI</t>
  </si>
  <si>
    <t>NV021576</t>
  </si>
  <si>
    <t>POUPATEMPO CAPÃO BONITO</t>
  </si>
  <si>
    <t>NV022578</t>
  </si>
  <si>
    <t>POUPATEMPO TAQUARITUBA</t>
  </si>
  <si>
    <t>NV021593</t>
  </si>
  <si>
    <t>POUPATEMPO UBATUBA</t>
  </si>
  <si>
    <t>NV006978</t>
  </si>
  <si>
    <t>POUPATEMPO SANTOS</t>
  </si>
  <si>
    <t>NV003969</t>
  </si>
  <si>
    <t>POUPATEMPO GUARUJÁ</t>
  </si>
  <si>
    <t>NV000952</t>
  </si>
  <si>
    <t>POUPATEMPO CARAGUATATUBA</t>
  </si>
  <si>
    <t>NV003972</t>
  </si>
  <si>
    <t>POUPATEMPO ITAPEVA</t>
  </si>
  <si>
    <t>NV004960</t>
  </si>
  <si>
    <t>POUPATEMPO ITAQUAQUECETUBA</t>
  </si>
  <si>
    <t>NV003974</t>
  </si>
  <si>
    <t>POUPATEMPO JACAREÍ</t>
  </si>
  <si>
    <t>NV000958</t>
  </si>
  <si>
    <t>POUPATEMPO MOGI DAS CRUZES</t>
  </si>
  <si>
    <t>NV003981</t>
  </si>
  <si>
    <t>Assessoria Fiscalização Registro</t>
  </si>
  <si>
    <t>NV004961</t>
  </si>
  <si>
    <t>POUPATEMPO SÃO VICENTE</t>
  </si>
  <si>
    <t>NV008121</t>
  </si>
  <si>
    <t>POUPATEMPO TAUBATÉ</t>
  </si>
  <si>
    <t>NV020557</t>
  </si>
  <si>
    <t>POUPATEMPO PIQUETE</t>
  </si>
  <si>
    <t>NV022603</t>
  </si>
  <si>
    <t>POUPATEMPO CIDADE TIRADENTES</t>
  </si>
  <si>
    <t>NV022558</t>
  </si>
  <si>
    <t>POUPATEMPO CUBATÃO</t>
  </si>
  <si>
    <t>NV003979</t>
  </si>
  <si>
    <t>POUPATEMPO PINDAMONHANGABA</t>
  </si>
  <si>
    <t>NV003968</t>
  </si>
  <si>
    <t>POUPATEMPO GUARATINGUETÁ</t>
  </si>
  <si>
    <t>NV021608</t>
  </si>
  <si>
    <t>POUPATEMPO ARUJÁ</t>
  </si>
  <si>
    <t>NV021580</t>
  </si>
  <si>
    <t>POUPATEMPO CAÇAPAVA</t>
  </si>
  <si>
    <t>NV021575</t>
  </si>
  <si>
    <t>POUPATEMPO ITARARÉ</t>
  </si>
  <si>
    <t>NV021589</t>
  </si>
  <si>
    <t>POUPATEMPO LORENA</t>
  </si>
  <si>
    <t>NV021597</t>
  </si>
  <si>
    <t>POUPATEMPO SANTA ISABEL</t>
  </si>
  <si>
    <t>NV021609</t>
  </si>
  <si>
    <t>POUPATEMPO TREMEMBÉ</t>
  </si>
  <si>
    <t>NV022602</t>
  </si>
  <si>
    <t>POUPATEMPO APIAÍ</t>
  </si>
  <si>
    <t>NV022615</t>
  </si>
  <si>
    <t>POUPATEMPO APARECIDA</t>
  </si>
  <si>
    <t>NV022646</t>
  </si>
  <si>
    <t>POUPATEMPO CUNHA</t>
  </si>
  <si>
    <t>NV022629</t>
  </si>
  <si>
    <t>POUPATEMPO CACHOEIRA PAULISTA</t>
  </si>
  <si>
    <t>NV022628</t>
  </si>
  <si>
    <t>POUPATEMPO POTIM</t>
  </si>
  <si>
    <t>NV022639</t>
  </si>
  <si>
    <t>POUPATEMPO GUARAREMA</t>
  </si>
  <si>
    <t>NV022637</t>
  </si>
  <si>
    <t>POUPATEMPO IGUAPE</t>
  </si>
  <si>
    <t>NV021581</t>
  </si>
  <si>
    <t>POUPATEMPO ITANHAÉM</t>
  </si>
  <si>
    <t>NV022627</t>
  </si>
  <si>
    <t>POUPATEMPO ANGATUBA</t>
  </si>
  <si>
    <t>NV022684</t>
  </si>
  <si>
    <t>POUPATEMPO PARANAPANEMA</t>
  </si>
  <si>
    <t>NV009960</t>
  </si>
  <si>
    <t>POUPATEMPO BOTUCATU</t>
  </si>
  <si>
    <t>NV021568</t>
  </si>
  <si>
    <t>POUPATEMPO PORTO FELIZ</t>
  </si>
  <si>
    <t>NV022588</t>
  </si>
  <si>
    <t>POUPATEMPO ADAMANTINA</t>
  </si>
  <si>
    <t>NV022688</t>
  </si>
  <si>
    <t>POUPATEMPO AGUDOS</t>
  </si>
  <si>
    <t>NV022633</t>
  </si>
  <si>
    <t>POUPATEMPO ÁLVARES MACHADO</t>
  </si>
  <si>
    <t>NV003953</t>
  </si>
  <si>
    <t>POUPATEMPO ANDRADINA</t>
  </si>
  <si>
    <t>NV009956</t>
  </si>
  <si>
    <t>Assessoria Fiscalização Araçatuba</t>
  </si>
  <si>
    <t>NV022672</t>
  </si>
  <si>
    <t>POUPATEMPO ARAÇOIABA DA SERRA</t>
  </si>
  <si>
    <t>NV003955</t>
  </si>
  <si>
    <t>POUPATEMPO ASSIS</t>
  </si>
  <si>
    <t>NV003956</t>
  </si>
  <si>
    <t>POUPATEMPO AVARÉ</t>
  </si>
  <si>
    <t>NV022624</t>
  </si>
  <si>
    <t>POUPATEMPO BARIRI</t>
  </si>
  <si>
    <t>NV022618</t>
  </si>
  <si>
    <t>POUPATEMPO BASTOS</t>
  </si>
  <si>
    <t>NV006977</t>
  </si>
  <si>
    <t>POUPATEMPO BAURU</t>
  </si>
  <si>
    <t>NV003959</t>
  </si>
  <si>
    <t>POUPATEMPO BIRIGUI</t>
  </si>
  <si>
    <t>NV022680</t>
  </si>
  <si>
    <t>POUPATEMPO CÂNDIDO MOTA</t>
  </si>
  <si>
    <t>NV021567</t>
  </si>
  <si>
    <t>POUPATEMPO CERQUILHO</t>
  </si>
  <si>
    <t>NV022623</t>
  </si>
  <si>
    <t>POUPATEMPO DOIS CÓRREGOS</t>
  </si>
  <si>
    <t>NV003966</t>
  </si>
  <si>
    <t>POUPATEMPO DRACENA</t>
  </si>
  <si>
    <t>NV022636</t>
  </si>
  <si>
    <t>POUPATEMPO GARÇA</t>
  </si>
  <si>
    <t>NV022651</t>
  </si>
  <si>
    <t>POUPATEMPO GUARARAPES</t>
  </si>
  <si>
    <t>NV022566</t>
  </si>
  <si>
    <t>POUPATEMPO IBIÚNA</t>
  </si>
  <si>
    <t>NV021610</t>
  </si>
  <si>
    <t>POUPATEMPO IPERÓ</t>
  </si>
  <si>
    <t>NV003971</t>
  </si>
  <si>
    <t>POUPATEMPO ITAPETININGA</t>
  </si>
  <si>
    <t>NV021561</t>
  </si>
  <si>
    <t>POUPATEMPO ITATINGA</t>
  </si>
  <si>
    <t>NV003973</t>
  </si>
  <si>
    <t>POUPATEMPO ITÚ</t>
  </si>
  <si>
    <t>NV004957</t>
  </si>
  <si>
    <t>POUPATEMPO JAÚ</t>
  </si>
  <si>
    <t>NV021594</t>
  </si>
  <si>
    <t>POUPATEMPO JUNQUEIRÓPOLIS</t>
  </si>
  <si>
    <t>NV022634</t>
  </si>
  <si>
    <t>POUPATEMPO LARANJAL PAULISTA</t>
  </si>
  <si>
    <t>NV019956</t>
  </si>
  <si>
    <t>POUPATEMPO LENÇÓIS PAULISTA</t>
  </si>
  <si>
    <t>NV003975</t>
  </si>
  <si>
    <t>Assessoria Fiscalização Lins</t>
  </si>
  <si>
    <t>NV022642</t>
  </si>
  <si>
    <t>POUPATEMPO LUCÉLIA</t>
  </si>
  <si>
    <t>NV009955</t>
  </si>
  <si>
    <t>POUPATEMPO MARÍLIA</t>
  </si>
  <si>
    <t>NV022643</t>
  </si>
  <si>
    <t>POUPATEMPO MARTINÓPOLIS</t>
  </si>
  <si>
    <t>NV022587</t>
  </si>
  <si>
    <t>POUPATEMPO MIRANDÓPOLIS</t>
  </si>
  <si>
    <t>NV022622</t>
  </si>
  <si>
    <t>POUPATEMPO OSVALDO CRUZ</t>
  </si>
  <si>
    <t>NV003978</t>
  </si>
  <si>
    <t>POUPATEMPO OURINHOS</t>
  </si>
  <si>
    <t>NV021570</t>
  </si>
  <si>
    <t>POUPATEMPO PALMITAL</t>
  </si>
  <si>
    <t>NV021588</t>
  </si>
  <si>
    <t xml:space="preserve">POUPATEMPO PARAGUAÇU PAULISTA </t>
  </si>
  <si>
    <t>NV021604</t>
  </si>
  <si>
    <t>POUPATEMPO PEDERNEIRAS</t>
  </si>
  <si>
    <t>NV004958</t>
  </si>
  <si>
    <t>POUPATEMPO PENÁPOLIS</t>
  </si>
  <si>
    <t>NV022675</t>
  </si>
  <si>
    <t>POUPATEMPO PEREIRA BARRETO</t>
  </si>
  <si>
    <t>NV022609</t>
  </si>
  <si>
    <t>POUPATEMPO PIEDADE</t>
  </si>
  <si>
    <t>NV022612</t>
  </si>
  <si>
    <t>POUPATEMPO PIRAJUÍ</t>
  </si>
  <si>
    <t>NV022635</t>
  </si>
  <si>
    <t>POUPATEMPO PIRAPOZINHO</t>
  </si>
  <si>
    <t>NV021601</t>
  </si>
  <si>
    <t>POUPATEMPO PRESIDENTE EPITÁCIO</t>
  </si>
  <si>
    <t>NV009954</t>
  </si>
  <si>
    <t>Assessoria Fiscalização Presidente Prudente</t>
  </si>
  <si>
    <t>NV022553</t>
  </si>
  <si>
    <t>POUPATEMPO PRESIDENTE VENCESLAU</t>
  </si>
  <si>
    <t>NV022554</t>
  </si>
  <si>
    <t>POUPATEMPO PROMISSÃO</t>
  </si>
  <si>
    <t>NV022676</t>
  </si>
  <si>
    <t>POUPATEMPO REGENTE FEIJÓ</t>
  </si>
  <si>
    <t>NV019955</t>
  </si>
  <si>
    <t>POUPATEMPO SALTO</t>
  </si>
  <si>
    <t>NV021569</t>
  </si>
  <si>
    <t>POUPATEMPO SANTA CRUZ DO RIO PARDO</t>
  </si>
  <si>
    <t>NV022641</t>
  </si>
  <si>
    <t>POUPATEMPO SANTO ANASTÁCIO</t>
  </si>
  <si>
    <t>NV022661</t>
  </si>
  <si>
    <t>POUPATEMPO SÃO MANUEL</t>
  </si>
  <si>
    <t>NV022679</t>
  </si>
  <si>
    <t>POUPATEMPO SÃO MIGUEL ARCANJO</t>
  </si>
  <si>
    <t>NV021603</t>
  </si>
  <si>
    <t>POUPATEMPO SÃO ROQUE</t>
  </si>
  <si>
    <t>NV000957</t>
  </si>
  <si>
    <t xml:space="preserve">POUPATEMPO SOROCABA </t>
  </si>
  <si>
    <t>NV009959</t>
  </si>
  <si>
    <t>POUPATEMPO TATUÍ</t>
  </si>
  <si>
    <t>NV022644</t>
  </si>
  <si>
    <t>POUPATEMPO TEODORO SAMPAIO</t>
  </si>
  <si>
    <t>NV022562</t>
  </si>
  <si>
    <t>POUPATEMPO TIETÊ</t>
  </si>
  <si>
    <t>NV003985</t>
  </si>
  <si>
    <t>POUPATEMPO TUPÃ</t>
  </si>
  <si>
    <t>NV022662</t>
  </si>
  <si>
    <t>POUPATEMPO TUPI PAULISTA</t>
  </si>
  <si>
    <t>NV022621</t>
  </si>
  <si>
    <t>POUPATEMPO VALPARAÍSO</t>
  </si>
  <si>
    <t>NV021611</t>
  </si>
  <si>
    <t>POUPATEMPO VOTORANTIM</t>
  </si>
  <si>
    <t>NV021602</t>
  </si>
  <si>
    <t>POUPATEMPO BOITUVA</t>
  </si>
  <si>
    <t>MUNICIPIO DA ESTANCIA TURISTICA DE IBITINGA</t>
  </si>
  <si>
    <t>MUNICIPIO DE BARIRI</t>
  </si>
  <si>
    <t>MUNICIPIO DE BAURU</t>
  </si>
  <si>
    <t>MUNICIPIO DE SALTO</t>
  </si>
  <si>
    <t>MUNICIPIO DE TABOAO DA SERRA</t>
  </si>
  <si>
    <t>MUNICIPIO DE TAQUARITUBA</t>
  </si>
  <si>
    <t>NV022617</t>
  </si>
  <si>
    <t>POUPATEMPO SANTA FÉ DO SUL</t>
  </si>
  <si>
    <t>BANCO DO BRASIL</t>
  </si>
  <si>
    <t>NV021585</t>
  </si>
  <si>
    <t>POUPATEMPO ILHA SOLTEIRA</t>
  </si>
  <si>
    <t>NV022687</t>
  </si>
  <si>
    <t>POUPATEMPO MAIRINQUE</t>
  </si>
  <si>
    <t>NV022686</t>
  </si>
  <si>
    <t>POUPATEMPO EMBU-GUAÇU</t>
  </si>
  <si>
    <t>NV022640</t>
  </si>
  <si>
    <t>POUPATEMPO POÁ</t>
  </si>
  <si>
    <t>NV022556</t>
  </si>
  <si>
    <t>POUPATEMPO VÁRZEA PAULISTA</t>
  </si>
  <si>
    <t>NV022626</t>
  </si>
  <si>
    <t>POUPATEMPO MONGAGUÁ</t>
  </si>
  <si>
    <t xml:space="preserve"> </t>
  </si>
  <si>
    <t>MUNICIPIO DE ITAPOLIS</t>
  </si>
  <si>
    <t>MUNICIPIO DE PALMITAL</t>
  </si>
  <si>
    <t>MUNICIPIO DE IRACEMAPOLIS</t>
  </si>
  <si>
    <t>IN001333</t>
  </si>
  <si>
    <t>CD022582</t>
  </si>
  <si>
    <t>CD001322</t>
  </si>
  <si>
    <t>CD001313</t>
  </si>
  <si>
    <t>CD022623</t>
  </si>
  <si>
    <t>CD001323</t>
  </si>
  <si>
    <t>CD003955</t>
  </si>
  <si>
    <t>CD021610</t>
  </si>
  <si>
    <t>CD021611</t>
  </si>
  <si>
    <t>CD021612</t>
  </si>
  <si>
    <t>CD021614</t>
  </si>
  <si>
    <t>CD021616</t>
  </si>
  <si>
    <t>CD021617</t>
  </si>
  <si>
    <t>CD021618</t>
  </si>
  <si>
    <t>CD021619</t>
  </si>
  <si>
    <t>CD022551</t>
  </si>
  <si>
    <t>CD022552</t>
  </si>
  <si>
    <t>CD022554</t>
  </si>
  <si>
    <t>CD022555</t>
  </si>
  <si>
    <t>CD022557</t>
  </si>
  <si>
    <t>CD022558</t>
  </si>
  <si>
    <t>CD022563</t>
  </si>
  <si>
    <t>CD022564</t>
  </si>
  <si>
    <t>CD022568</t>
  </si>
  <si>
    <t>CD022566</t>
  </si>
  <si>
    <t>CD022572</t>
  </si>
  <si>
    <t>CD022618</t>
  </si>
  <si>
    <t>CD022574</t>
  </si>
  <si>
    <t>CD022648</t>
  </si>
  <si>
    <t>CD022682</t>
  </si>
  <si>
    <t>CD022658</t>
  </si>
  <si>
    <t>CD001316</t>
  </si>
  <si>
    <t>CD001317</t>
  </si>
  <si>
    <t>CD001319</t>
  </si>
  <si>
    <t>CD001320</t>
  </si>
  <si>
    <t>CD001321</t>
  </si>
  <si>
    <t>CD001332</t>
  </si>
  <si>
    <t>CD001173</t>
  </si>
  <si>
    <t>CD001172</t>
  </si>
  <si>
    <t>CD007250</t>
  </si>
  <si>
    <t>CD021559</t>
  </si>
  <si>
    <t>CD021561</t>
  </si>
  <si>
    <t>CD021562</t>
  </si>
  <si>
    <t>CD000983</t>
  </si>
  <si>
    <t>CD000971</t>
  </si>
  <si>
    <t>CD001138</t>
  </si>
  <si>
    <t>CD000981</t>
  </si>
  <si>
    <t>CD000978</t>
  </si>
  <si>
    <t>CD000979</t>
  </si>
  <si>
    <t>CD000976</t>
  </si>
  <si>
    <t>CD000982</t>
  </si>
  <si>
    <t>CD000972</t>
  </si>
  <si>
    <t>CD000974</t>
  </si>
  <si>
    <t>CD000980</t>
  </si>
  <si>
    <t>CD000977</t>
  </si>
  <si>
    <t>CD000984</t>
  </si>
  <si>
    <t>CD002951</t>
  </si>
  <si>
    <t>CD002952</t>
  </si>
  <si>
    <t>CD003952</t>
  </si>
  <si>
    <t>CD003954</t>
  </si>
  <si>
    <t>CD003961</t>
  </si>
  <si>
    <t>CD003963</t>
  </si>
  <si>
    <t>CD003964</t>
  </si>
  <si>
    <t>CD003967</t>
  </si>
  <si>
    <t>CD003977</t>
  </si>
  <si>
    <t>CD003981</t>
  </si>
  <si>
    <t>CD003983</t>
  </si>
  <si>
    <t>CD003986</t>
  </si>
  <si>
    <t>CD003953</t>
  </si>
  <si>
    <t>CD003956</t>
  </si>
  <si>
    <t>CD003957</t>
  </si>
  <si>
    <t>CD003958</t>
  </si>
  <si>
    <t>CD003959</t>
  </si>
  <si>
    <t>CD003960</t>
  </si>
  <si>
    <t>CD003962</t>
  </si>
  <si>
    <t>CD003965</t>
  </si>
  <si>
    <t>CD003966</t>
  </si>
  <si>
    <t>CD003968</t>
  </si>
  <si>
    <t>CD003970</t>
  </si>
  <si>
    <t>CD003971</t>
  </si>
  <si>
    <t>CD003973</t>
  </si>
  <si>
    <t>CD003974</t>
  </si>
  <si>
    <t>CD003976</t>
  </si>
  <si>
    <t>CD003978</t>
  </si>
  <si>
    <t>CD003979</t>
  </si>
  <si>
    <t>CD003984</t>
  </si>
  <si>
    <t>CD003985</t>
  </si>
  <si>
    <t>CD004956</t>
  </si>
  <si>
    <t>CD004957</t>
  </si>
  <si>
    <t>CD004958</t>
  </si>
  <si>
    <t>CD004959</t>
  </si>
  <si>
    <t>CD004960</t>
  </si>
  <si>
    <t>CD004961</t>
  </si>
  <si>
    <t>CD019952</t>
  </si>
  <si>
    <t>CD019953</t>
  </si>
  <si>
    <t>CD019956</t>
  </si>
  <si>
    <t>CD020551</t>
  </si>
  <si>
    <t>CD020552</t>
  </si>
  <si>
    <t>CD020553</t>
  </si>
  <si>
    <t>CD020554</t>
  </si>
  <si>
    <t>CD020556</t>
  </si>
  <si>
    <t>CD019955</t>
  </si>
  <si>
    <t>CD021608</t>
  </si>
  <si>
    <t>CD021563</t>
  </si>
  <si>
    <t>CD021564</t>
  </si>
  <si>
    <t>CD021565</t>
  </si>
  <si>
    <t>CD021567</t>
  </si>
  <si>
    <t>CD021568</t>
  </si>
  <si>
    <t>CD021569</t>
  </si>
  <si>
    <t>CD021570</t>
  </si>
  <si>
    <t>CD021571</t>
  </si>
  <si>
    <t>CD021574</t>
  </si>
  <si>
    <t>CD021575</t>
  </si>
  <si>
    <t>CD021576</t>
  </si>
  <si>
    <t>CD021578</t>
  </si>
  <si>
    <t>CD021579</t>
  </si>
  <si>
    <t>CD021593</t>
  </si>
  <si>
    <t>CD021584</t>
  </si>
  <si>
    <t>CD021586</t>
  </si>
  <si>
    <t>CD021588</t>
  </si>
  <si>
    <t>CD021590</t>
  </si>
  <si>
    <t>CD021591</t>
  </si>
  <si>
    <t>CD021594</t>
  </si>
  <si>
    <t>CD021597</t>
  </si>
  <si>
    <t>CD021598</t>
  </si>
  <si>
    <t>CD021599</t>
  </si>
  <si>
    <t>CD021601</t>
  </si>
  <si>
    <t>CD021602</t>
  </si>
  <si>
    <t>CD021603</t>
  </si>
  <si>
    <t>CD021604</t>
  </si>
  <si>
    <t>CD021605</t>
  </si>
  <si>
    <t>CD021606</t>
  </si>
  <si>
    <t>CD001137</t>
  </si>
  <si>
    <t>CD001139</t>
  </si>
  <si>
    <t>CD000973</t>
  </si>
  <si>
    <t>CD003975</t>
  </si>
  <si>
    <t>CD021600</t>
  </si>
  <si>
    <t>CD022571</t>
  </si>
  <si>
    <t>CD022573</t>
  </si>
  <si>
    <t>CD022553</t>
  </si>
  <si>
    <t>CD022556</t>
  </si>
  <si>
    <t>CD022567</t>
  </si>
  <si>
    <t>CD022575</t>
  </si>
  <si>
    <t>CD022576</t>
  </si>
  <si>
    <t>CD021607</t>
  </si>
  <si>
    <t>CD021620</t>
  </si>
  <si>
    <t>CD022559</t>
  </si>
  <si>
    <t>CD022583</t>
  </si>
  <si>
    <t>CD022584</t>
  </si>
  <si>
    <t>CD022585</t>
  </si>
  <si>
    <t>CD022586</t>
  </si>
  <si>
    <t>CD022587</t>
  </si>
  <si>
    <t>CD022588</t>
  </si>
  <si>
    <t>CD022578</t>
  </si>
  <si>
    <t>CD022600</t>
  </si>
  <si>
    <t>CD022601</t>
  </si>
  <si>
    <t>CD022602</t>
  </si>
  <si>
    <t>CD022609</t>
  </si>
  <si>
    <t>CD022610</t>
  </si>
  <si>
    <t>CD022611</t>
  </si>
  <si>
    <t>CD022612</t>
  </si>
  <si>
    <t>CD022613</t>
  </si>
  <si>
    <t>CD022614</t>
  </si>
  <si>
    <t>CD022615</t>
  </si>
  <si>
    <t>CD022616</t>
  </si>
  <si>
    <t>CD022617</t>
  </si>
  <si>
    <t>CD022620</t>
  </si>
  <si>
    <t>CD022621</t>
  </si>
  <si>
    <t>CD022625</t>
  </si>
  <si>
    <t>CD022626</t>
  </si>
  <si>
    <t>CD022619</t>
  </si>
  <si>
    <t>CD022622</t>
  </si>
  <si>
    <t>CD022624</t>
  </si>
  <si>
    <t>CD022627</t>
  </si>
  <si>
    <t>CD022629</t>
  </si>
  <si>
    <t>CD022630</t>
  </si>
  <si>
    <t>CD022631</t>
  </si>
  <si>
    <t>CD022632</t>
  </si>
  <si>
    <t>CD022633</t>
  </si>
  <si>
    <t>CD022634</t>
  </si>
  <si>
    <t>CD022635</t>
  </si>
  <si>
    <t>CD022636</t>
  </si>
  <si>
    <t>CD022638</t>
  </si>
  <si>
    <t>CD022639</t>
  </si>
  <si>
    <t>CD022640</t>
  </si>
  <si>
    <t>CD022642</t>
  </si>
  <si>
    <t>CD022644</t>
  </si>
  <si>
    <t>CD022645</t>
  </si>
  <si>
    <t>CD022646</t>
  </si>
  <si>
    <t>CD022649</t>
  </si>
  <si>
    <t>CD022653</t>
  </si>
  <si>
    <t>CD022651</t>
  </si>
  <si>
    <t>CD022654</t>
  </si>
  <si>
    <t>CD022655</t>
  </si>
  <si>
    <t>CD022656</t>
  </si>
  <si>
    <t>CD022657</t>
  </si>
  <si>
    <t>CD022661</t>
  </si>
  <si>
    <t>CD022664</t>
  </si>
  <si>
    <t>CD022662</t>
  </si>
  <si>
    <t>CD022666</t>
  </si>
  <si>
    <t>CD022663</t>
  </si>
  <si>
    <t>CD022665</t>
  </si>
  <si>
    <t>CD022667</t>
  </si>
  <si>
    <t>CD022669</t>
  </si>
  <si>
    <t>CD022672</t>
  </si>
  <si>
    <t>CD022681</t>
  </si>
  <si>
    <t>CD022680</t>
  </si>
  <si>
    <t>CD021572</t>
  </si>
  <si>
    <t>CD021573</t>
  </si>
  <si>
    <t>CD021566</t>
  </si>
  <si>
    <t>CD022647</t>
  </si>
  <si>
    <t>CD022670</t>
  </si>
  <si>
    <t>CD022565</t>
  </si>
  <si>
    <t>Tipo</t>
  </si>
  <si>
    <t>FORNECEDOR</t>
  </si>
  <si>
    <t>DOCUMENTO</t>
  </si>
  <si>
    <t>CONTABIL</t>
  </si>
  <si>
    <t>DESCRIÇÃO CONTA</t>
  </si>
  <si>
    <t>RECURSO</t>
  </si>
  <si>
    <t>CONDOMÍNIO</t>
  </si>
  <si>
    <t>POSTO</t>
  </si>
  <si>
    <t>TIPO</t>
  </si>
  <si>
    <t>CONVÊNIO</t>
  </si>
  <si>
    <t>CD021583</t>
  </si>
  <si>
    <t>Assessoria Técnica GAT - Ribeirão Preto</t>
  </si>
  <si>
    <t>NV022599</t>
  </si>
  <si>
    <t>CD022599</t>
  </si>
  <si>
    <t>Coordenadoria de Supervisão Remota</t>
  </si>
  <si>
    <t>NV019951</t>
  </si>
  <si>
    <t>Coordenadoria de Serviços Digitais</t>
  </si>
  <si>
    <t>NV022581</t>
  </si>
  <si>
    <t>CD022589</t>
  </si>
  <si>
    <t>Assessoria Técnica GOS - Campinas Shopping</t>
  </si>
  <si>
    <t>NV022592</t>
  </si>
  <si>
    <t>Assessoria Técnica GOS - Santo Amaro</t>
  </si>
  <si>
    <t>NV022593</t>
  </si>
  <si>
    <t>Assessoria Técnica GOS - São Bernardo do Campo</t>
  </si>
  <si>
    <t>NV022596</t>
  </si>
  <si>
    <t>Coordenadoria Postos Poupatempo - Região 1</t>
  </si>
  <si>
    <t>NV021551</t>
  </si>
  <si>
    <t>POUPATEMPO ARARAQUARA</t>
  </si>
  <si>
    <t>POUPATEMPO FRANCA</t>
  </si>
  <si>
    <t>POUPATEMPO JALES</t>
  </si>
  <si>
    <t>POUPATEMPO RIBEIRÃO PRETO</t>
  </si>
  <si>
    <t>CD021613</t>
  </si>
  <si>
    <t>CD022650</t>
  </si>
  <si>
    <t>Coordenadoria Postos Poupatempo - Região 2</t>
  </si>
  <si>
    <t>NV021552</t>
  </si>
  <si>
    <t>POUPATEMPO ARAÇATUBA</t>
  </si>
  <si>
    <t>POUPATEMPO LINS</t>
  </si>
  <si>
    <t>POUPATEMPO BARRA BONITA</t>
  </si>
  <si>
    <t>NV021615</t>
  </si>
  <si>
    <t>CD022562</t>
  </si>
  <si>
    <t>CD022641</t>
  </si>
  <si>
    <t>CD022643</t>
  </si>
  <si>
    <t>CD022652</t>
  </si>
  <si>
    <t>POUPATEMPO MIRANTE DO PARANAPANEMA</t>
  </si>
  <si>
    <t>NV022673</t>
  </si>
  <si>
    <t>CD022673</t>
  </si>
  <si>
    <t>CD022675</t>
  </si>
  <si>
    <t>CD022676</t>
  </si>
  <si>
    <t>CD022679</t>
  </si>
  <si>
    <t>CD022688</t>
  </si>
  <si>
    <t>Coordenadoria Postos Poupatempo - Região 3</t>
  </si>
  <si>
    <t>NV021553</t>
  </si>
  <si>
    <t>POUPATEMPO CAMPINAS SHOPPING</t>
  </si>
  <si>
    <t>CD020555</t>
  </si>
  <si>
    <t>POUPATEMPO BROTAS</t>
  </si>
  <si>
    <t>NV022683</t>
  </si>
  <si>
    <t>CD022683</t>
  </si>
  <si>
    <t>Coordenadoria Postos Poupatempo - Região 4</t>
  </si>
  <si>
    <t>NV021554</t>
  </si>
  <si>
    <t>POUPATEMPO PRAIA GRANDE</t>
  </si>
  <si>
    <t>POUPATEMPO REGISTRO</t>
  </si>
  <si>
    <t>POUPATEMPO CRUZEIRO</t>
  </si>
  <si>
    <t>CD022685</t>
  </si>
  <si>
    <t>Coordenadoria Postos Poupatempo - Região 6 e 7</t>
  </si>
  <si>
    <t>NV021556</t>
  </si>
  <si>
    <t>Núcleo Coordenadoria Postos Poupatempo - Região 6 e 7</t>
  </si>
  <si>
    <t>NV023557</t>
  </si>
  <si>
    <t>CD021558</t>
  </si>
  <si>
    <t>CD021577</t>
  </si>
  <si>
    <t>CD021587</t>
  </si>
  <si>
    <t>CD021592</t>
  </si>
  <si>
    <t>CD022570</t>
  </si>
  <si>
    <t>CD022686</t>
  </si>
  <si>
    <t>POUPATEMPO MAUÁ</t>
  </si>
  <si>
    <t>CONTRATO</t>
  </si>
  <si>
    <t>DATA PAGAMENTO</t>
  </si>
  <si>
    <t>SEGMENTOS</t>
  </si>
  <si>
    <t>VALOR PAGO</t>
  </si>
  <si>
    <t>EXPLORAÇÃO COMERCIAL</t>
  </si>
  <si>
    <t>Total Geral</t>
  </si>
  <si>
    <t xml:space="preserve"> VALOR PAGO</t>
  </si>
  <si>
    <t>RECURSO FINANCEIRO</t>
  </si>
  <si>
    <t>TPU MÉDICOS</t>
  </si>
  <si>
    <t>VALOR</t>
  </si>
  <si>
    <t>CLIENTE</t>
  </si>
  <si>
    <t>ALUGUEL</t>
  </si>
  <si>
    <t xml:space="preserve">Tecnologia Bancária S/A </t>
  </si>
  <si>
    <t>MUNICIPIO DE IBATE</t>
  </si>
  <si>
    <t>MUNICIPIO DE CAMPO LIMPO PAULISTA</t>
  </si>
  <si>
    <t>MUNICIPIO DE PIQUETE</t>
  </si>
  <si>
    <t>MUNICIPIO DE PITANGUEIRAS</t>
  </si>
  <si>
    <t>MUNICIPIO DE IGARAPAVA</t>
  </si>
  <si>
    <t xml:space="preserve">MUNICIPIO DE CERQUILHO   </t>
  </si>
  <si>
    <t>MUNICIPIO DE CUNHA</t>
  </si>
  <si>
    <t>MUNICIPIO DE FRANCISCO MORATO</t>
  </si>
  <si>
    <t>MUNICIPIO DE NOVO HORIZONTE</t>
  </si>
  <si>
    <t>MUNICIPIO DE PARAGUACU PAULISTA</t>
  </si>
  <si>
    <t>MUNICIPIO DE PROMISSAO</t>
  </si>
  <si>
    <t>MUNICIPIO DE SANTA ROSA DE VITERBO</t>
  </si>
  <si>
    <t>MUNICIPIO DE SANTANA DE PARNAIBA</t>
  </si>
  <si>
    <t>MUNICIPIO DE TANABI</t>
  </si>
  <si>
    <t>MUNICIPIO DE ADAMANTINA</t>
  </si>
  <si>
    <t>MUNICIPIO DE AMPARO</t>
  </si>
  <si>
    <t>MUNICIPIO DE ARACOIABA DA SERRA</t>
  </si>
  <si>
    <t>MUNICIPIO DE ARTUR NOGUEIRA</t>
  </si>
  <si>
    <t>MUNICIPIO DE ARUJA</t>
  </si>
  <si>
    <t>MUNICIPIO DE ATIBAIA</t>
  </si>
  <si>
    <t>MUNICIPIO DE BASTOS</t>
  </si>
  <si>
    <t>MUNICIPIO DE BATATAIS</t>
  </si>
  <si>
    <t>MUNICIPIO DE BERTIOGA</t>
  </si>
  <si>
    <t>MUNICIPIO DE CACAPAVA</t>
  </si>
  <si>
    <t>MUNICIPIO DE CAMPINAS</t>
  </si>
  <si>
    <t>MUNICIPIO DE CANDIDO MOTA</t>
  </si>
  <si>
    <t>MUNICIPIO DE CAPAO BONITO</t>
  </si>
  <si>
    <t>MUNICIPIO DE CAPELA DO ALTO</t>
  </si>
  <si>
    <t>MUNICIPIO DE CAPIVARI</t>
  </si>
  <si>
    <t>MUNICIPIO DE CORDEIROPOLIS</t>
  </si>
  <si>
    <t>MUNICIPIO DE EMBU DAS ARTES</t>
  </si>
  <si>
    <t>MUNICIPIO DE ESPIRITO SANTO DO PINHAL</t>
  </si>
  <si>
    <t>MUNICIPIO DE FRANCO DA ROCHA</t>
  </si>
  <si>
    <t>MUNICIPIO DE GUARAREMA</t>
  </si>
  <si>
    <t>MUNICIPIO DE HORTOLANDIA</t>
  </si>
  <si>
    <t>MUNICIPIO DE IPERO</t>
  </si>
  <si>
    <t>MUNICIPIO DE ITAPECERICA DA SERRA</t>
  </si>
  <si>
    <t>MUNICIPIO DE ITARARE</t>
  </si>
  <si>
    <t>MUNICIPIO DE ITATIBA</t>
  </si>
  <si>
    <t>MUNICIPIO DE ITIRAPINA</t>
  </si>
  <si>
    <t>MUNICIPIO DE JABOTICABAL</t>
  </si>
  <si>
    <t>MUNICIPIO DE JOSE BONIFACIO</t>
  </si>
  <si>
    <t>MUNICIPIO DE LARANJAL PAULISTA</t>
  </si>
  <si>
    <t>MUNICIPIO DE LUCELIA</t>
  </si>
  <si>
    <t>MUNICIPIO DE MIGUELOPOLIS</t>
  </si>
  <si>
    <t>MUNICIPIO DE MOGI-MIRIM</t>
  </si>
  <si>
    <t>MUNICIPIO DE MONGAGUA</t>
  </si>
  <si>
    <t>MUNICIPIO DE MONTE ALTO</t>
  </si>
  <si>
    <t>MUNICIPIO DE MONTE APRAZIVEL</t>
  </si>
  <si>
    <t>MUNICIPIO DE NAZARE PAULISTA</t>
  </si>
  <si>
    <t>MUNICIPIO DE PEDERNEIRAS</t>
  </si>
  <si>
    <t>MUNICIPIO DE PEDREIRA</t>
  </si>
  <si>
    <t>MUNICIPIO DE PIEDADE</t>
  </si>
  <si>
    <t>MUNICIPIO DE PIRAPOZINHO</t>
  </si>
  <si>
    <t>MUNICIPIO DE PORTO FERREIRA</t>
  </si>
  <si>
    <t>MUNICIPIO DE PRESIDENTE VENCESLAU</t>
  </si>
  <si>
    <t>MUNICIPIO DE SANTA CRUZ DAS PALMEIRAS</t>
  </si>
  <si>
    <t>MUNICIPIO DE SANTA CRUZ DO RIO PARDO</t>
  </si>
  <si>
    <t>MUNICIPIO DE SANTA FE DO SUL</t>
  </si>
  <si>
    <t>MUNICIPIO DE SANTA GERTRUDES</t>
  </si>
  <si>
    <t>MUNICIPIO DE SANTA ISABEL</t>
  </si>
  <si>
    <t>MUNICIPIO DE SANTO ANASTACIO</t>
  </si>
  <si>
    <t>MUNICIPIO DE SANTO ANTONIO DE POSSE</t>
  </si>
  <si>
    <t>MUNICIPIO DE SAO JOAQUIM DA BARRA</t>
  </si>
  <si>
    <t>MUNICIPIO DE SAO JOSE DO RIO PARDO</t>
  </si>
  <si>
    <t>MUNICIPIO DE SAO MANUEL</t>
  </si>
  <si>
    <t>MUNICIPIO DE SERRA NEGRA</t>
  </si>
  <si>
    <t>MUNICIPIO DE SOCORRO</t>
  </si>
  <si>
    <t xml:space="preserve">MUNICIPIO DE SUMARE   </t>
  </si>
  <si>
    <t>MUNICIPIO DE VALPARAISO</t>
  </si>
  <si>
    <t>MUNICIPIO DE VARGEM GRANDE DO SUL</t>
  </si>
  <si>
    <t>MUNICIPIO DE VARZEA PAULISTA</t>
  </si>
  <si>
    <t>MUNICIPIO DE VOTORANTIM</t>
  </si>
  <si>
    <t>PREFEITURA DO MUNICIPIO DE GUAPIACU</t>
  </si>
  <si>
    <t>MUNICIPIO DE REGENTE FEIJO</t>
  </si>
  <si>
    <t>MUNICIPIO DE CAJATI</t>
  </si>
  <si>
    <t>MUNICIPIO DE ITUVERAVA</t>
  </si>
  <si>
    <t>MUNICIPIO DE JANDIRA</t>
  </si>
  <si>
    <t>MUNICIPIO DE POTIM</t>
  </si>
  <si>
    <t>MUNICIPIO DE VINHEDO</t>
  </si>
  <si>
    <t>MUNICIPIO DE CUBATAO</t>
  </si>
  <si>
    <t>MUNICIPIO DE DOIS CORREGOS</t>
  </si>
  <si>
    <t>MUNICIPIO DE IBIUNA</t>
  </si>
  <si>
    <t>MUNICIPIO DE NOVA ODESSA</t>
  </si>
  <si>
    <t>MUNICIPIO DE PRADOPOLIS</t>
  </si>
  <si>
    <t>MUNICIPIO DE SANTA RITA DO PASSA QUATRO</t>
  </si>
  <si>
    <t>MUNICIPIO DE SANTA BARBARA D'OESTE</t>
  </si>
  <si>
    <t>MUNICIPIO DE SAO ROQUE</t>
  </si>
  <si>
    <t>MUNICIPIO DE PIRASSUNUNGA</t>
  </si>
  <si>
    <t>MUNICIPIO DE RIO DAS PEDRAS</t>
  </si>
  <si>
    <t>MUNICIPIO DE CRAVINHOS</t>
  </si>
  <si>
    <t>MUNICIPIO DA ESTANCIA TURISTICA DE OLIMPIA</t>
  </si>
  <si>
    <t>MUNICIPIO DE TREMEMBE</t>
  </si>
  <si>
    <t>MUNICIPIO DE TEODORO SAMPAIO</t>
  </si>
  <si>
    <t>MUNICIPIO DE BURI</t>
  </si>
  <si>
    <t>MUNICIPIO DE TABATINGA</t>
  </si>
  <si>
    <t>MUNICIPIO DE POA</t>
  </si>
  <si>
    <t>MUNICIPIO DE JARINU</t>
  </si>
  <si>
    <t>MUNICIPIO DE PEREIRA BARRETO</t>
  </si>
  <si>
    <t>MUNICIPIO DE ARACARIGUAMA</t>
  </si>
  <si>
    <t>MUNICIPIO DE PORTO FELIZ</t>
  </si>
  <si>
    <t>MUNICIPIO DE SAO MIGUEL ARCANJO</t>
  </si>
  <si>
    <t>MUNICIPIO DE GUARARAPES</t>
  </si>
  <si>
    <t>MUNICIPIO DE ITANHAEM</t>
  </si>
  <si>
    <t>PREFEITURA MUNICIPAL DA ESTANCIA TURISTICA DE RIBEIRAO PIRES</t>
  </si>
  <si>
    <t>MUNICIPIO DE FERRAZ DE VASCONCELOS</t>
  </si>
  <si>
    <t>MUNICIPIO DE PAULINIA</t>
  </si>
  <si>
    <t>MUNICIPIO DE JALES</t>
  </si>
  <si>
    <t>MUNICIPIO DE ANGATUBA</t>
  </si>
  <si>
    <t>MUNICIPIO DE APARECIDA</t>
  </si>
  <si>
    <t>MUNICIPIO DE MONTE MOR</t>
  </si>
  <si>
    <t>POUPATEMPO 4.0</t>
  </si>
  <si>
    <t>CIA DE SANEAMENTO BASICO DO ESTADO DE SAO PAULO SABESP</t>
  </si>
  <si>
    <t>MUNICIPIO DE MOGI-GUACU</t>
  </si>
  <si>
    <t>SECRETARIA DE ESTADO DOS DIREITOS DA PESSOA COM DEFICIENCIA</t>
  </si>
  <si>
    <t>MUNICIPIO DE JUNDIAI</t>
  </si>
  <si>
    <t>MUNICIPIO DE MAUA</t>
  </si>
  <si>
    <t>MUNICIPIO DE RIBEIRAO PRETO</t>
  </si>
  <si>
    <t>SAO PAULO PREVIDENCIA - SPPREV</t>
  </si>
  <si>
    <t>RATEIO DE CONDOMÍNIO</t>
  </si>
  <si>
    <t xml:space="preserve"> VALOR</t>
  </si>
  <si>
    <t>RECEITAS FINANCEIRAS</t>
  </si>
  <si>
    <t>SIAFEM</t>
  </si>
  <si>
    <t>SALDO INICIAL</t>
  </si>
  <si>
    <t>RECEITAS DE APLICAÇÃO FINANCEIRA</t>
  </si>
  <si>
    <t>SALDO FINAL</t>
  </si>
  <si>
    <t>TRANSFERÊNCIAS (Anexo III)</t>
  </si>
  <si>
    <t>DESEMBOLSO (Anexo II)</t>
  </si>
  <si>
    <t>TRANSFERENCIA DE RECURSOS (Anexo I)</t>
  </si>
  <si>
    <t>RECEBIMENTOS (Anexo I)</t>
  </si>
  <si>
    <t>Demonstrativo Financeiro Recursos Poupatempo</t>
  </si>
  <si>
    <t>PRIORIDADE</t>
  </si>
  <si>
    <t xml:space="preserve">
VALOR</t>
  </si>
  <si>
    <t>(*) TRANSFERÊNCIAS REFERENTES A GASTOS DO CONDOMÍNIO PAGOS PELA CONTA CONVÊNIO</t>
  </si>
  <si>
    <t>Condomínio</t>
  </si>
  <si>
    <t xml:space="preserve">Convênio </t>
  </si>
  <si>
    <t>CONTA DÉBITO</t>
  </si>
  <si>
    <t>CONTA CRÉDITO</t>
  </si>
  <si>
    <t>SITUAÇÃO</t>
  </si>
  <si>
    <t>CPF_CNPJ_CLIENTE</t>
  </si>
  <si>
    <t>TIPO_TRANSACAO</t>
  </si>
  <si>
    <t>NUMERO_RPS</t>
  </si>
  <si>
    <t>DATA_EMISSÃO_RPS</t>
  </si>
  <si>
    <t>FATURA NFE</t>
  </si>
  <si>
    <t>DATA NFE</t>
  </si>
  <si>
    <t>MÊS ANO REF</t>
  </si>
  <si>
    <t>VALOR TOTAL</t>
  </si>
  <si>
    <t>DATA VCTO FAT</t>
  </si>
  <si>
    <t>NÚMERO_ESP</t>
  </si>
  <si>
    <t>OBJETO</t>
  </si>
  <si>
    <t>SALDO_CONTÁBIL</t>
  </si>
  <si>
    <t>MES_ANO_PREST_SERVICO</t>
  </si>
  <si>
    <t>STATUS</t>
  </si>
  <si>
    <t>CONTRATO_CLIENTE</t>
  </si>
  <si>
    <t>PROCESSO_CLIENTE</t>
  </si>
  <si>
    <t>PROCESSO_PRODESP</t>
  </si>
  <si>
    <t>MODAL_FAT</t>
  </si>
  <si>
    <t>ND-RATEIO CONDOM PPT</t>
  </si>
  <si>
    <t>SECRETARIA DE GESTAO E GOVERNO DIGITAL</t>
  </si>
  <si>
    <t>39.467.292/0001-02</t>
  </si>
  <si>
    <t>ND-CONVENIO PPT</t>
  </si>
  <si>
    <t>ND-POUPATEMPO 4.0</t>
  </si>
  <si>
    <t>MUNICIPIO DE SERRANA</t>
  </si>
  <si>
    <t>CONSELHO REGIONAL DE ENFERMAGEM DE SAO PAULO</t>
  </si>
  <si>
    <t>MUNICIPIO DE BARRETOS</t>
  </si>
  <si>
    <t>MUNICIPIO DE CACHOEIRA PAULISTA</t>
  </si>
  <si>
    <t>MUNICIPIO DE MATAO</t>
  </si>
  <si>
    <t>MUNICIPIO DE ITAPIRA</t>
  </si>
  <si>
    <t xml:space="preserve">MUNICIPIO DE SERTAOZINHO   </t>
  </si>
  <si>
    <t>MUNICIPIO DE VALINHOS</t>
  </si>
  <si>
    <t>MUNICIPIO DE LOUVEIRA</t>
  </si>
  <si>
    <t>SECRETARIA DA FAZENDA E PLANEJAMENTO</t>
  </si>
  <si>
    <t>MUNICIPIO DE SAO PEDRO</t>
  </si>
  <si>
    <t>MUNICIPIO DE UBATUBA</t>
  </si>
  <si>
    <t>MUNICIPIO DE CAJAMAR</t>
  </si>
  <si>
    <t>MUNICIPIO DE SAO JOSE DO RIO PRETO</t>
  </si>
  <si>
    <t>MUNICIPIO DE APIAI</t>
  </si>
  <si>
    <t>MUNICIPIO DE CABREUVA</t>
  </si>
  <si>
    <t>PREFEITURA MUNICIPAL DE FERNANDOPOLIS</t>
  </si>
  <si>
    <t>MUNICIPIO DE PRESIDENTE EPITACIO</t>
  </si>
  <si>
    <t>(1) A Vencer</t>
  </si>
  <si>
    <t>(2) Vencido 30 dias</t>
  </si>
  <si>
    <t>(3) Vencido de 31 a 60 dias</t>
  </si>
  <si>
    <t>(4) Vencido de 61 a 90 dias</t>
  </si>
  <si>
    <t>(5) Vencido de 91 a 120 dias</t>
  </si>
  <si>
    <t>(6) Vencido de 121 a 150 dias</t>
  </si>
  <si>
    <t>(7) Vencido de 151 a 180 dias</t>
  </si>
  <si>
    <t>(8) Vencido de 181 a 365 dias</t>
  </si>
  <si>
    <t>(9) Vencido mais 365 dias</t>
  </si>
  <si>
    <t>Dias</t>
  </si>
  <si>
    <t>Aging</t>
  </si>
  <si>
    <t>ND - Poupatempo 4.0</t>
  </si>
  <si>
    <t>ND - Rateio de Condominio</t>
  </si>
  <si>
    <t xml:space="preserve"> AGING</t>
  </si>
  <si>
    <t xml:space="preserve"> CLIENTE</t>
  </si>
  <si>
    <t>PRODESP</t>
  </si>
  <si>
    <t>Valor</t>
  </si>
  <si>
    <t>Anexo IV - Contas a receber</t>
  </si>
  <si>
    <t>Anexo III - Transferências</t>
  </si>
  <si>
    <t>Recurso</t>
  </si>
  <si>
    <t>Contrato</t>
  </si>
  <si>
    <t>Razao Social</t>
  </si>
  <si>
    <t>CPF_CNPJ Cliente</t>
  </si>
  <si>
    <t>Posto_PPT</t>
  </si>
  <si>
    <t>Grupo Cliente</t>
  </si>
  <si>
    <t>Secretaria</t>
  </si>
  <si>
    <t>Tipo ND</t>
  </si>
  <si>
    <t>Tipo criação</t>
  </si>
  <si>
    <t>Filial</t>
  </si>
  <si>
    <t>Descrição Filial</t>
  </si>
  <si>
    <t>Tipo Doc</t>
  </si>
  <si>
    <t>Número</t>
  </si>
  <si>
    <t>Data Emissão</t>
  </si>
  <si>
    <t>Status</t>
  </si>
  <si>
    <t>Última Data Vencimento</t>
  </si>
  <si>
    <t>Valor Recebido</t>
  </si>
  <si>
    <t>Saldo Parcelas</t>
  </si>
  <si>
    <t>Última Data Recebimento</t>
  </si>
  <si>
    <t>Valor Crédito</t>
  </si>
  <si>
    <t>Mês Referência</t>
  </si>
  <si>
    <t>Termo</t>
  </si>
  <si>
    <t>SECRETARIAS</t>
  </si>
  <si>
    <t>SEDE (SED)</t>
  </si>
  <si>
    <t>AVISO DE DÉBITO</t>
  </si>
  <si>
    <t>SECRETARIA DE GOVERNO</t>
  </si>
  <si>
    <t>COBRANCA DE CONVENIO PPT - MANUAL</t>
  </si>
  <si>
    <t>Anexo I - Recebimentos</t>
  </si>
  <si>
    <t>Anexo II - Valores pagos</t>
  </si>
  <si>
    <t>RESGATE JUDICIAL</t>
  </si>
  <si>
    <t>POSTO POUPATEMPO</t>
  </si>
  <si>
    <t>CONVÊNIO PROGRAMA POUPATEMPO</t>
  </si>
  <si>
    <t>RELATÓRIO DE PRESTAÇÃO DE CONTAS</t>
  </si>
  <si>
    <t>Gerência Financeira - GFN</t>
  </si>
  <si>
    <t xml:space="preserve">Coordenadoria de Contas a Pagar </t>
  </si>
  <si>
    <t>ÍNDICE</t>
  </si>
  <si>
    <t>a</t>
  </si>
  <si>
    <t>Companhia de Processamento de Dados do Estado de São Paulo</t>
  </si>
  <si>
    <t xml:space="preserve">    NOTA  DE DÉBITO</t>
  </si>
  <si>
    <t xml:space="preserve">MATRIZ: RUA AGUEDA GONÇALVES, 240 -  KM 271,5 - BR 116 </t>
  </si>
  <si>
    <t xml:space="preserve">TEL. (011) 2845-6166 </t>
  </si>
  <si>
    <t xml:space="preserve">       Inscrição no  C.N.P.J.  -  62.577.929/0001-35</t>
  </si>
  <si>
    <t>CEP: 06760-900 - TABOÃO DA SERRA - SP</t>
  </si>
  <si>
    <t>Nº DE ORDEM :</t>
  </si>
  <si>
    <t>EMISSÃO :</t>
  </si>
  <si>
    <t>VALOR EM R$ :</t>
  </si>
  <si>
    <t>VENCIMENTO:</t>
  </si>
  <si>
    <t>3(três) dias úteis da data da entrega da Nota de Débito</t>
  </si>
  <si>
    <t>Secretaria de Gestão e Governo Digital</t>
  </si>
  <si>
    <t>Endereço: Avenida Rangel Pestana, 300 -7º andar</t>
  </si>
  <si>
    <t>CEP.: 01017-911</t>
  </si>
  <si>
    <t>Município: São Paulo</t>
  </si>
  <si>
    <t>ESTADO: São Paulo</t>
  </si>
  <si>
    <t>CNPJ Nº:  39.467.292.0001/02</t>
  </si>
  <si>
    <t xml:space="preserve">VALOR POR EXTENSO  </t>
  </si>
  <si>
    <t xml:space="preserve">        </t>
  </si>
  <si>
    <t>Coordenadoria de Tesouraria e Custos - CGTC</t>
  </si>
  <si>
    <t>Observação:</t>
  </si>
  <si>
    <t>Anexo detalhamento dos valores cobrados.</t>
  </si>
  <si>
    <t/>
  </si>
  <si>
    <t>Maria Amelia Brigida Tiso</t>
  </si>
  <si>
    <t>Ana Carolina Trindade M. dos Reis</t>
  </si>
  <si>
    <t>Email : actrindade@sp.gov.br</t>
  </si>
  <si>
    <t>COMPANHIA DE PROCESSAMENTO DE DADOS DO ESTADO DE SÃO PAULO</t>
  </si>
  <si>
    <t>Americana</t>
  </si>
  <si>
    <t>Andradina</t>
  </si>
  <si>
    <t>Araraquara</t>
  </si>
  <si>
    <t>Araras</t>
  </si>
  <si>
    <t>Assis</t>
  </si>
  <si>
    <t>Barretos</t>
  </si>
  <si>
    <t>Bauru</t>
  </si>
  <si>
    <t>Bebedouro</t>
  </si>
  <si>
    <t>Birigui</t>
  </si>
  <si>
    <t>Botucatu</t>
  </si>
  <si>
    <t>Caieiras</t>
  </si>
  <si>
    <t>Caraguatatuba</t>
  </si>
  <si>
    <t>Catanduva</t>
  </si>
  <si>
    <t>Cotia</t>
  </si>
  <si>
    <t>Diadema</t>
  </si>
  <si>
    <t>Franca</t>
  </si>
  <si>
    <t>Guarulhos</t>
  </si>
  <si>
    <t>Indaiatuba</t>
  </si>
  <si>
    <t>Itapetininga</t>
  </si>
  <si>
    <t>Itapeva</t>
  </si>
  <si>
    <t>Itaquaquecetuba</t>
  </si>
  <si>
    <t>Itaquera</t>
  </si>
  <si>
    <t>Itu</t>
  </si>
  <si>
    <t>Lapa</t>
  </si>
  <si>
    <t>Limeira</t>
  </si>
  <si>
    <t>Lins</t>
  </si>
  <si>
    <t>Mogi das Cruzes</t>
  </si>
  <si>
    <t>Osasco</t>
  </si>
  <si>
    <t>Ourinhos</t>
  </si>
  <si>
    <t>Pindamonhangaba</t>
  </si>
  <si>
    <t>Piracicaba</t>
  </si>
  <si>
    <t>Praia Grande</t>
  </si>
  <si>
    <t>Rio Claro</t>
  </si>
  <si>
    <t>Santos</t>
  </si>
  <si>
    <t>Sorocaba</t>
  </si>
  <si>
    <t>Suzano</t>
  </si>
  <si>
    <t>Votuporanga</t>
  </si>
  <si>
    <t>Horas Dedicadas</t>
  </si>
  <si>
    <t>Gerenciam. Progr. Poupatempo</t>
  </si>
  <si>
    <t>QUITADO</t>
  </si>
  <si>
    <t>Quitação</t>
  </si>
  <si>
    <t>Rótulos de Linha</t>
  </si>
  <si>
    <t>Faturado</t>
  </si>
  <si>
    <t>Recebido</t>
  </si>
  <si>
    <t>Quitado</t>
  </si>
  <si>
    <t>Contas a Receber Poupatempo</t>
  </si>
  <si>
    <t>CONTAS A RECEBER CONDOMÍNIO (Anexo IV)</t>
  </si>
  <si>
    <t>À VENCER</t>
  </si>
  <si>
    <t>VENCIDO</t>
  </si>
  <si>
    <t>CONTAS A RECEBER CONVÊNIO (Anexo IV)</t>
  </si>
  <si>
    <t>CONTAS A RECEBER EXPLORAÇÂO COMERCIAL (Anexo IV)</t>
  </si>
  <si>
    <t>ND-Médicos</t>
  </si>
  <si>
    <t>ND - Médicos</t>
  </si>
  <si>
    <t>RECEBIDO</t>
  </si>
  <si>
    <t>REPASSE CONVÊNIO PENDENTE (Anexo V)</t>
  </si>
  <si>
    <t>Anexo V - Status notas de débito Convênio</t>
  </si>
  <si>
    <t xml:space="preserve"> Saldo</t>
  </si>
  <si>
    <t>Dracena</t>
  </si>
  <si>
    <t>Anexo VII - Composição da nota de débito</t>
  </si>
  <si>
    <t>Anexo VI - Nota de débito</t>
  </si>
  <si>
    <t>Anexo X - Extratos</t>
  </si>
  <si>
    <t>REPASSES SGGD</t>
  </si>
  <si>
    <t>EMITIDO</t>
  </si>
  <si>
    <t>Status/Conta Débito</t>
  </si>
  <si>
    <t xml:space="preserve"> Conta Crédito</t>
  </si>
  <si>
    <t>Anexo VIII - Horas Dedicadas - Nota fiscal</t>
  </si>
  <si>
    <t>Anexo IX - Gerencimanto - Notas fiscais</t>
  </si>
  <si>
    <t>Aracatuba</t>
  </si>
  <si>
    <t>Avare</t>
  </si>
  <si>
    <t>Braganca Paulista</t>
  </si>
  <si>
    <t>Campinas Shopping</t>
  </si>
  <si>
    <t>Carapicuiba</t>
  </si>
  <si>
    <t>Cidade Ademar</t>
  </si>
  <si>
    <t>Fernandopolis</t>
  </si>
  <si>
    <t>Guaratingueta</t>
  </si>
  <si>
    <t>Guaruja</t>
  </si>
  <si>
    <t>Jacarei</t>
  </si>
  <si>
    <t>Jau</t>
  </si>
  <si>
    <t>Jundiai</t>
  </si>
  <si>
    <t>Marilia</t>
  </si>
  <si>
    <t>Maua</t>
  </si>
  <si>
    <t>Mogi Guacu</t>
  </si>
  <si>
    <t>Penapolis</t>
  </si>
  <si>
    <t>Presidente Prudente</t>
  </si>
  <si>
    <t>Registro</t>
  </si>
  <si>
    <t>Ribeirao Preto</t>
  </si>
  <si>
    <t>Santo Amaro</t>
  </si>
  <si>
    <t>Santo Andre</t>
  </si>
  <si>
    <t>Sao Bernardo do Campo</t>
  </si>
  <si>
    <t>Sao Carlos</t>
  </si>
  <si>
    <t>Sao Joao da Boa Vista</t>
  </si>
  <si>
    <t>Sao Jose do Rio Preto</t>
  </si>
  <si>
    <t>Sao Jose dos Campos</t>
  </si>
  <si>
    <t>Sao Vicente</t>
  </si>
  <si>
    <t>Se</t>
  </si>
  <si>
    <t>Sertaozinho</t>
  </si>
  <si>
    <t>Superintendencia</t>
  </si>
  <si>
    <t>Taboao da Serra</t>
  </si>
  <si>
    <t>Tatui</t>
  </si>
  <si>
    <t>Taubate</t>
  </si>
  <si>
    <t>Tupa</t>
  </si>
  <si>
    <t>4.0 Adamantina</t>
  </si>
  <si>
    <t>4.0 Aguai</t>
  </si>
  <si>
    <t>4.0 Agudos</t>
  </si>
  <si>
    <t>4.0 Alesp</t>
  </si>
  <si>
    <t>4.0 Alvares Machado</t>
  </si>
  <si>
    <t>4.0 Americo Brasiliense</t>
  </si>
  <si>
    <t>4.0 Amparo</t>
  </si>
  <si>
    <t>4.0 Angatuba</t>
  </si>
  <si>
    <t>4.0 Aparecida</t>
  </si>
  <si>
    <t>4.0 Apiai</t>
  </si>
  <si>
    <t>4.0 Aracariguama</t>
  </si>
  <si>
    <t>4.0 Aracoiaba da Serra</t>
  </si>
  <si>
    <t>4.0 Artur Nogueira</t>
  </si>
  <si>
    <t>4.0 Aruja</t>
  </si>
  <si>
    <t>4.0 Atibaia</t>
  </si>
  <si>
    <t>4.0 Bariri</t>
  </si>
  <si>
    <t>4.0 Barueri</t>
  </si>
  <si>
    <t>4.0 Bastos</t>
  </si>
  <si>
    <t>4.0 Batatais</t>
  </si>
  <si>
    <t>4.0 Bertioga</t>
  </si>
  <si>
    <t>4.0 Biritiba Mirim</t>
  </si>
  <si>
    <t>4.0 Boituva</t>
  </si>
  <si>
    <t>4.0 Bom Jesus dos Perdoes</t>
  </si>
  <si>
    <t>4.0 Buri</t>
  </si>
  <si>
    <t>4.0 Cabreuva</t>
  </si>
  <si>
    <t>4.0 Cacapava</t>
  </si>
  <si>
    <t>4.0 Cachoeira Paulista</t>
  </si>
  <si>
    <t>4.0 Cajamar</t>
  </si>
  <si>
    <t>4.0 Cajati</t>
  </si>
  <si>
    <t>4.0 Cajuru</t>
  </si>
  <si>
    <t>4.0 Campinas Digital</t>
  </si>
  <si>
    <t>4.0 Campo Limpo Paulista</t>
  </si>
  <si>
    <t>4.0 Candido Mota</t>
  </si>
  <si>
    <t>4.0 Caninde</t>
  </si>
  <si>
    <t>4.0 Capao Bonito</t>
  </si>
  <si>
    <t>4.0 Capela do Alto</t>
  </si>
  <si>
    <t>4.0 Capivari</t>
  </si>
  <si>
    <t>4.0 Castilho</t>
  </si>
  <si>
    <t>4.0 Cerquilho</t>
  </si>
  <si>
    <t>4.0 Conchal</t>
  </si>
  <si>
    <t>4.0 Cordeiropolis</t>
  </si>
  <si>
    <t>4.0 Cosmopolis</t>
  </si>
  <si>
    <t>4.0 Cravinhos</t>
  </si>
  <si>
    <t>4.0 Crea</t>
  </si>
  <si>
    <t>4.0 Cruzeiro</t>
  </si>
  <si>
    <t>4.0 Cubatao</t>
  </si>
  <si>
    <t>4.0 Cunha</t>
  </si>
  <si>
    <t>4.0 Descalvado</t>
  </si>
  <si>
    <t>4.0 Dois Corregos</t>
  </si>
  <si>
    <t>4.0 Embu das Artes</t>
  </si>
  <si>
    <t>4.0 Embu Guacu</t>
  </si>
  <si>
    <t>4.0 Espirito Santo do Pinhal</t>
  </si>
  <si>
    <t>4.0 Ferraz de Vasconcelos</t>
  </si>
  <si>
    <t>4.0 Francisco Morato</t>
  </si>
  <si>
    <t>4.0 Franco da Rocha</t>
  </si>
  <si>
    <t>4.0 Garca</t>
  </si>
  <si>
    <t>4.0 Guapiacu</t>
  </si>
  <si>
    <t>4.0 Guara</t>
  </si>
  <si>
    <t>4.0 Guararapes</t>
  </si>
  <si>
    <t>4.0 Guararema</t>
  </si>
  <si>
    <t>4.0 Guariba</t>
  </si>
  <si>
    <t>4.0 Hortolandia</t>
  </si>
  <si>
    <t>4.0 Ibate</t>
  </si>
  <si>
    <t>4.0 Ibitinga</t>
  </si>
  <si>
    <t>4.0 Ibiuna</t>
  </si>
  <si>
    <t>4.0 Igarapava</t>
  </si>
  <si>
    <t>4.0 Iguape</t>
  </si>
  <si>
    <t>4.0 Ilha Solteira</t>
  </si>
  <si>
    <t>4.0 Ipero</t>
  </si>
  <si>
    <t>4.0 Iracemapolis</t>
  </si>
  <si>
    <t>4.0 Itanhaem</t>
  </si>
  <si>
    <t>4.0 Itapecerica da Serra</t>
  </si>
  <si>
    <t>4.0 Itapevi</t>
  </si>
  <si>
    <t>4.0 Itapira</t>
  </si>
  <si>
    <t>4.0 Itapolis</t>
  </si>
  <si>
    <t>4.0 Itarare</t>
  </si>
  <si>
    <t>4.0 Itatiba</t>
  </si>
  <si>
    <t>4.0 Itatinga</t>
  </si>
  <si>
    <t>4.0 Itirapina</t>
  </si>
  <si>
    <t>4.0 Ituverava</t>
  </si>
  <si>
    <t>4.0 Jaboticabal</t>
  </si>
  <si>
    <t>4.0 Jaguariuna</t>
  </si>
  <si>
    <t>4.0 Jales</t>
  </si>
  <si>
    <t>4.0 Jandira</t>
  </si>
  <si>
    <t>4.0 Jardinopolis</t>
  </si>
  <si>
    <t>4.0 Jarinu</t>
  </si>
  <si>
    <t xml:space="preserve">4.0 Jose Bonifacio </t>
  </si>
  <si>
    <t>4.0 Junqueiropolis</t>
  </si>
  <si>
    <t>4.0 Laranjal Paulista</t>
  </si>
  <si>
    <t>4.0 Lencois Paulista</t>
  </si>
  <si>
    <t>4.0 Lorena</t>
  </si>
  <si>
    <t>4.0 Louveira</t>
  </si>
  <si>
    <t>4.0 Lucelia</t>
  </si>
  <si>
    <t>4.0 Mairinque</t>
  </si>
  <si>
    <t>4.0 Mairipora</t>
  </si>
  <si>
    <t>4.0 Martinopolis</t>
  </si>
  <si>
    <t>4.0 Matao</t>
  </si>
  <si>
    <t>4.0 Mirandopolis</t>
  </si>
  <si>
    <t>4.0 Mococa</t>
  </si>
  <si>
    <t>4.0 Mogi Mirim</t>
  </si>
  <si>
    <t>4.0 Mongagua</t>
  </si>
  <si>
    <t>4.0 Monte Alto</t>
  </si>
  <si>
    <t>4.0 Monte Aprazivel</t>
  </si>
  <si>
    <t>4.0 Monte Mor</t>
  </si>
  <si>
    <t>4.0 Nazare Paulista</t>
  </si>
  <si>
    <t>4.0 Neves Paulista</t>
  </si>
  <si>
    <t>4.0 Nova Granada</t>
  </si>
  <si>
    <t>4.0 Nova Odessa</t>
  </si>
  <si>
    <t>4.0 Novo Horizonte</t>
  </si>
  <si>
    <t>4.0 Olimpia</t>
  </si>
  <si>
    <t>4.0 Orlandia</t>
  </si>
  <si>
    <t>4.0 Osvaldo Cruz</t>
  </si>
  <si>
    <t>4.0 Palmital</t>
  </si>
  <si>
    <t>4.0 Paraguacu Paulista</t>
  </si>
  <si>
    <t>4.0 Paranapanema</t>
  </si>
  <si>
    <t>4.0 Paulinia</t>
  </si>
  <si>
    <t>4.0 Pederneiras</t>
  </si>
  <si>
    <t>4.0 Pedreira</t>
  </si>
  <si>
    <t>4.0 Pereira Barreto</t>
  </si>
  <si>
    <t>4.0 Piedade</t>
  </si>
  <si>
    <t>4.0 Piquete</t>
  </si>
  <si>
    <t>4.0 Pirajui</t>
  </si>
  <si>
    <t>4.0 Piraporinha Digital</t>
  </si>
  <si>
    <t>4.0 Pirapozinho</t>
  </si>
  <si>
    <t>4.0 Pirassununga</t>
  </si>
  <si>
    <t>4.0 Pitangueiras</t>
  </si>
  <si>
    <t>4.0 Poa</t>
  </si>
  <si>
    <t>4.0 Pontal</t>
  </si>
  <si>
    <t>4.0 Porto Feliz</t>
  </si>
  <si>
    <t>4.0 Porto Ferreira</t>
  </si>
  <si>
    <t>4.0 Potim</t>
  </si>
  <si>
    <t>4.0 Pradopolis</t>
  </si>
  <si>
    <t>4.0 Presidente Epitacio</t>
  </si>
  <si>
    <t>4.0 Presidente Venceslau</t>
  </si>
  <si>
    <t>4.0 Promissao</t>
  </si>
  <si>
    <t>4.0 Ribeirao Pires</t>
  </si>
  <si>
    <t>4.0 Rio das Pedras</t>
  </si>
  <si>
    <t>4.0 Salto</t>
  </si>
  <si>
    <t>4.0 Santa Barbara D Oeste</t>
  </si>
  <si>
    <t>4.0 Santa Cruz das Palmeiras</t>
  </si>
  <si>
    <t>4.0 Santa Cruz do Rio Pardo</t>
  </si>
  <si>
    <t>4.0 Santa Fe do Sul</t>
  </si>
  <si>
    <t>4.0 Santa Gertrudes</t>
  </si>
  <si>
    <t>4.0 Santa Isabel</t>
  </si>
  <si>
    <t>4.0 Santa Rita do Passa Quatro</t>
  </si>
  <si>
    <t>4.0 Santa Rosa de Viterbo</t>
  </si>
  <si>
    <t>4.0 Santana de Parnaiba</t>
  </si>
  <si>
    <t>4.0 Santo Antonio de Posse</t>
  </si>
  <si>
    <t>4.0 Sao Caetano do Sul</t>
  </si>
  <si>
    <t>4.0 Sao Joaquim da Barra</t>
  </si>
  <si>
    <t>4.0 Sao Jose do Rio Pardo</t>
  </si>
  <si>
    <t>4.0 Sao Manuel</t>
  </si>
  <si>
    <t>4.0 Sao Pedro</t>
  </si>
  <si>
    <t>4.0 Sao Roque</t>
  </si>
  <si>
    <t>4.0 Sao Sebastiao</t>
  </si>
  <si>
    <t>4.0 Serra Negra</t>
  </si>
  <si>
    <t>4.0 Serrana</t>
  </si>
  <si>
    <t>4.0 Socorro</t>
  </si>
  <si>
    <t>4.0 Sumare</t>
  </si>
  <si>
    <t>4.0 Tabatinga</t>
  </si>
  <si>
    <t>4.0 Tambau</t>
  </si>
  <si>
    <t>4.0 Tanabi</t>
  </si>
  <si>
    <t>4.0 Taquaritinga</t>
  </si>
  <si>
    <t>4.0 Taquarituba</t>
  </si>
  <si>
    <t>4.0 Teodoro Sampaio</t>
  </si>
  <si>
    <t>4.0 Tremembe</t>
  </si>
  <si>
    <t>4.0 Tupi Paulista</t>
  </si>
  <si>
    <t>4.0 Ubatuba</t>
  </si>
  <si>
    <t>4.0 Valinhos</t>
  </si>
  <si>
    <t>4.0 Valparaiso</t>
  </si>
  <si>
    <t>4.0 Vargem Grande do Sul</t>
  </si>
  <si>
    <t>4.0 Varzea Paulista</t>
  </si>
  <si>
    <t>4.0 Vinhedo</t>
  </si>
  <si>
    <t>4.0 Votorantim</t>
  </si>
  <si>
    <t>4.0 Regente Feijo</t>
  </si>
  <si>
    <t>4.0 Santo Anastacio</t>
  </si>
  <si>
    <t>4.0 Sao Miguel Arcanjo</t>
  </si>
  <si>
    <t>4.0 Tiete</t>
  </si>
  <si>
    <t>4.0 Cidade Tiradentes</t>
  </si>
  <si>
    <t>4.0 Miguelopolis</t>
  </si>
  <si>
    <t>4.0 Mirassol</t>
  </si>
  <si>
    <t>Pontos de Atendimento</t>
  </si>
  <si>
    <t>Fluxo de caixa (exercício posterior)</t>
  </si>
  <si>
    <t>SUB-TOTAL (Fluxo de Caixa)</t>
  </si>
  <si>
    <t>TOTAL GERAL A COBRAR</t>
  </si>
  <si>
    <t>MUNICIPIO DE NEVES PAULISTA</t>
  </si>
  <si>
    <t>ITAQUERA</t>
  </si>
  <si>
    <t>MAUÁ</t>
  </si>
  <si>
    <t>SÉ</t>
  </si>
  <si>
    <t>SGCP</t>
  </si>
  <si>
    <t>ABERTA</t>
  </si>
  <si>
    <t>2 - FATURADO</t>
  </si>
  <si>
    <t>1 - VENDA A VISTA</t>
  </si>
  <si>
    <t>31 DIAS</t>
  </si>
  <si>
    <t>Processo Judicial</t>
  </si>
  <si>
    <t>BRK AMBIENTAL - MAUA S.A.</t>
  </si>
  <si>
    <t>CARGA INICIAL RATEIO CONDOM PPT</t>
  </si>
  <si>
    <t>28 DIAS</t>
  </si>
  <si>
    <t>33 DIAS</t>
  </si>
  <si>
    <t>29 DIAS</t>
  </si>
  <si>
    <t>DEPARTAMENTO ESTADUAL DE TRANSITO</t>
  </si>
  <si>
    <t>15.519.361/0001-16</t>
  </si>
  <si>
    <t>32 DIAS</t>
  </si>
  <si>
    <t>43.008.291/0001-77</t>
  </si>
  <si>
    <t>43.776.517/0001-80</t>
  </si>
  <si>
    <t>44.229.813/0001-23</t>
  </si>
  <si>
    <t>44.413.680/0001-40</t>
  </si>
  <si>
    <t>44.446.904/0001-10</t>
  </si>
  <si>
    <t>PPT00743</t>
  </si>
  <si>
    <t>PP00743</t>
  </si>
  <si>
    <t>IMPLANTAÇÃO E OPERAÇÃO DO POUPATEMPO PEREIRA BARRETO</t>
  </si>
  <si>
    <t>PD-PRC-2022/03714</t>
  </si>
  <si>
    <t>44.543.981/0001-99</t>
  </si>
  <si>
    <t>44.547.305/0001-93</t>
  </si>
  <si>
    <t>44.558.856/0001-52</t>
  </si>
  <si>
    <t>44.660.272/0001-93</t>
  </si>
  <si>
    <t>44.723.674/0001-90</t>
  </si>
  <si>
    <t>MUNICIPIO DE COSMOPOLIS</t>
  </si>
  <si>
    <t>44.730.331/0001-52</t>
  </si>
  <si>
    <t>PPT00721</t>
  </si>
  <si>
    <t>PP00721</t>
  </si>
  <si>
    <t>IMPLANTAÇÃO E OPERAÇÃO DO POUPATEMPO COSMÓPOLIS</t>
  </si>
  <si>
    <t>PD-PRC-2022/02853</t>
  </si>
  <si>
    <t>MUNICIPIO DE MOCOCA</t>
  </si>
  <si>
    <t>44.763.928/0001-01</t>
  </si>
  <si>
    <t>PPT00602</t>
  </si>
  <si>
    <t>PP00602</t>
  </si>
  <si>
    <t>IMPLANTACAO E OPERACAO DO POUPATEMPO MOCOCA</t>
  </si>
  <si>
    <t>PD-PRC-2021/02478</t>
  </si>
  <si>
    <t>44.780.609/0001-04</t>
  </si>
  <si>
    <t>44.826.840/0001-83</t>
  </si>
  <si>
    <t>44.847.663/0001-11</t>
  </si>
  <si>
    <t>IMPLANTACAO E OPERACAO DO POUPATEMPO SERRA NEGRA</t>
  </si>
  <si>
    <t>44.919.918/0001-04</t>
  </si>
  <si>
    <t>PPT00715</t>
  </si>
  <si>
    <t>PP00715</t>
  </si>
  <si>
    <t>IMPLANTACAO E OPERACAO DO POUPATEMPO LUCELIA</t>
  </si>
  <si>
    <t>PD-PRC-2022/02323</t>
  </si>
  <si>
    <t>MUNICIPIO DE GUARUJA</t>
  </si>
  <si>
    <t>45.131.885/0001-04</t>
  </si>
  <si>
    <t>45.138.070/0001-49</t>
  </si>
  <si>
    <t>PPT00625</t>
  </si>
  <si>
    <t>PP00625</t>
  </si>
  <si>
    <t>IMPLANTACAO E OPERACAO DO POUPATEMPO SANTA FE DO SUL</t>
  </si>
  <si>
    <t>PD-PRC-2022/02918</t>
  </si>
  <si>
    <t>45.141.132/0001-71</t>
  </si>
  <si>
    <t>PPT00637</t>
  </si>
  <si>
    <t>PP00637</t>
  </si>
  <si>
    <t>IMPLANTACAO E OPERACAO DO POUPATEMPO JOSE BONIFACIO</t>
  </si>
  <si>
    <t>PD-PRC-2022/00269</t>
  </si>
  <si>
    <t>45.145.414/0001-47</t>
  </si>
  <si>
    <t>PPT00558</t>
  </si>
  <si>
    <t>PP00558</t>
  </si>
  <si>
    <t>IMPLANTACAO E OPERACAO DO POUPATEMPO NEVES PAULISTA</t>
  </si>
  <si>
    <t>PD-PRC-2021/00860</t>
  </si>
  <si>
    <t>45.152.139/0001-99</t>
  </si>
  <si>
    <t>45.157.104/0001-42</t>
  </si>
  <si>
    <t>45.189.305/0001-21</t>
  </si>
  <si>
    <t>45.192.275/0001-02</t>
  </si>
  <si>
    <t>PPT00700</t>
  </si>
  <si>
    <t>PP00700</t>
  </si>
  <si>
    <t>IMPLANTACAO E OPERACAO DO POUPATEMPO CACHOEIRA PAULISTA</t>
  </si>
  <si>
    <t>PD-PRC-2022/02453</t>
  </si>
  <si>
    <t>45.270.188/0001-26</t>
  </si>
  <si>
    <t>PPT00585</t>
  </si>
  <si>
    <t>PP00585</t>
  </si>
  <si>
    <t>IMPLANTACAO E OPERACAO DO POUPATEMPO MATAO</t>
  </si>
  <si>
    <t>PC-PRC-2021/01915</t>
  </si>
  <si>
    <t>45.279.635/0001-08</t>
  </si>
  <si>
    <t>IMPLANTACAO E OPERACAO DO POUPATEMPO ATIBAIA</t>
  </si>
  <si>
    <t>45.279.643/0001-54</t>
  </si>
  <si>
    <t>45.281.144/0001-00</t>
  </si>
  <si>
    <t>PPT00567</t>
  </si>
  <si>
    <t>PP00567</t>
  </si>
  <si>
    <t>IMPLANTACAO E OPERACAO DO POUPATEMPO ITAPIRA</t>
  </si>
  <si>
    <t>PD-PRC-2021/01360</t>
  </si>
  <si>
    <t>45.299.104/0001-87</t>
  </si>
  <si>
    <t>PPT00702</t>
  </si>
  <si>
    <t>PP00702</t>
  </si>
  <si>
    <t>IMPLANTACAO E OPERACAO DO POUPATEMPO BATATAIS</t>
  </si>
  <si>
    <t>PD-PRC-2022/02321</t>
  </si>
  <si>
    <t>45.301.264/0001-13</t>
  </si>
  <si>
    <t>45.321.460/0001-50</t>
  </si>
  <si>
    <t>PPT00562</t>
  </si>
  <si>
    <t>PP00562</t>
  </si>
  <si>
    <t>IMPLANTACAO E OPERACAO DO POUPATEMPO IBITINGA</t>
  </si>
  <si>
    <t>PD-PRC-2021/01090</t>
  </si>
  <si>
    <t>45.324.290/0001-67</t>
  </si>
  <si>
    <t>MUNICIPIO DE CONCHAL</t>
  </si>
  <si>
    <t>45.331.188/0001-99</t>
  </si>
  <si>
    <t>45.331.196/0001-35</t>
  </si>
  <si>
    <t>PPT00675</t>
  </si>
  <si>
    <t>PP00675</t>
  </si>
  <si>
    <t>IMPLANTACAO E OPERACAO DO POUPATEMPO SANTO ANTONIO DE POSSE</t>
  </si>
  <si>
    <t>PD-PRC-2022/01919</t>
  </si>
  <si>
    <t>45.332.095/0001-89</t>
  </si>
  <si>
    <t>45.339.363/0001-94</t>
  </si>
  <si>
    <t>IMPLANTACAO E OPERACAO DO POUPATEMPO PORTO FERREIRA</t>
  </si>
  <si>
    <t>MUNICIPIO DE PONTAL</t>
  </si>
  <si>
    <t>45.352.267/0001-86</t>
  </si>
  <si>
    <t>PPT00661</t>
  </si>
  <si>
    <t>PP00661</t>
  </si>
  <si>
    <t>IMPLANTACAO E OPERACAO DO POUPATEMPO PONTAL</t>
  </si>
  <si>
    <t>PD-PRC-2022/01351</t>
  </si>
  <si>
    <t>MUNICIPIO DE GUARA</t>
  </si>
  <si>
    <t>45.353.299/0001-04</t>
  </si>
  <si>
    <t>PPT00653</t>
  </si>
  <si>
    <t>PP00653</t>
  </si>
  <si>
    <t>IMPLANTACAO E OPERACAO DO POUPATEMPO GUARA</t>
  </si>
  <si>
    <t>PD-PRC-2022/01021</t>
  </si>
  <si>
    <t>45.353.307/0001-04</t>
  </si>
  <si>
    <t>PPT00746</t>
  </si>
  <si>
    <t>PP00746</t>
  </si>
  <si>
    <t>IMPLANTAÇÃO E OPERAÇÃO DO POUPATEMPO MIGUELÓPOLIS</t>
  </si>
  <si>
    <t>PD-PRC-2022/03661</t>
  </si>
  <si>
    <t>45.355.575/0001-65</t>
  </si>
  <si>
    <t>45.368.545/0001-93</t>
  </si>
  <si>
    <t>45.370.707/0001-28</t>
  </si>
  <si>
    <t>45.547.403/0001-93</t>
  </si>
  <si>
    <t>MUNICIPIO DE IGUAPE</t>
  </si>
  <si>
    <t>45.550.167/0001-64</t>
  </si>
  <si>
    <t>45.671.120/0001-59</t>
  </si>
  <si>
    <t>45.704.053/0001-21</t>
  </si>
  <si>
    <t>45.728.326/0001-78</t>
  </si>
  <si>
    <t>PPT00737</t>
  </si>
  <si>
    <t>PP00737</t>
  </si>
  <si>
    <t>IMPLANTACAO E OPERACAO DO POUPATEMPO GUAPIACU</t>
  </si>
  <si>
    <t>2022/04349</t>
  </si>
  <si>
    <t>45.731.650/0001-45</t>
  </si>
  <si>
    <t>PPT00571</t>
  </si>
  <si>
    <t>PP00571</t>
  </si>
  <si>
    <t>IMPLANTACAO E OPERACAO DO POUPATEMPO PIRASSUNUNGA</t>
  </si>
  <si>
    <t>PD-PRC-2021/01710</t>
  </si>
  <si>
    <t>45.732.377/0001-73</t>
  </si>
  <si>
    <t>45.739.083/0001-73</t>
  </si>
  <si>
    <t>PPT00645</t>
  </si>
  <si>
    <t>PP00645</t>
  </si>
  <si>
    <t>IMPLANTACAO E OPERACAO DO POUPATEMPO ESPIRITO SANTO DO PINHAL</t>
  </si>
  <si>
    <t>PD-PRC-2022/00481</t>
  </si>
  <si>
    <t>45.741.659/0001-37</t>
  </si>
  <si>
    <t>45.749.819/0001-94</t>
  </si>
  <si>
    <t>PPT00711</t>
  </si>
  <si>
    <t>PP00711</t>
  </si>
  <si>
    <t>IMPLANTACAO E OPERACAO DO POUPATEMPO SANTA RITA DO PASSA QUATRO</t>
  </si>
  <si>
    <t>PD-PRC-2022/02007</t>
  </si>
  <si>
    <t>45.751.435/0001-06</t>
  </si>
  <si>
    <t>PPT00577</t>
  </si>
  <si>
    <t>PP00577</t>
  </si>
  <si>
    <t>IMPLANTACAO E OPERACAO DO POUPATEMPO PAULINIA</t>
  </si>
  <si>
    <t>PD-PRC-2021/01742</t>
  </si>
  <si>
    <t>45.780.079/0001-59</t>
  </si>
  <si>
    <t>45.780.087/0001-03</t>
  </si>
  <si>
    <t>45.780.095/0001-41</t>
  </si>
  <si>
    <t>45.780.103/0001-50</t>
  </si>
  <si>
    <t>45.781.184/0001-02</t>
  </si>
  <si>
    <t>45.786.159/0001-11</t>
  </si>
  <si>
    <t>PPT00642</t>
  </si>
  <si>
    <t>PP00642</t>
  </si>
  <si>
    <t>IMPLANTACAO E OPERACAO DO POUPATEMPO IRACEMAPOLIS</t>
  </si>
  <si>
    <t>PD-PRC-2022/00419</t>
  </si>
  <si>
    <t>45.787.652/0001-56</t>
  </si>
  <si>
    <t>45.787.660/0001-00</t>
  </si>
  <si>
    <t>45.787.678/0001-02</t>
  </si>
  <si>
    <t>46.137.410/0001-80</t>
  </si>
  <si>
    <t>MUNICIPIO DE AGUDOS</t>
  </si>
  <si>
    <t>46.137.444/0001-74</t>
  </si>
  <si>
    <t>MUNICIPIO DE BARRA BONITA</t>
  </si>
  <si>
    <t>46.172.888/0001-40</t>
  </si>
  <si>
    <t>46.179.958/0001-92</t>
  </si>
  <si>
    <t>46.181.376/0001-40</t>
  </si>
  <si>
    <t>PPT00699</t>
  </si>
  <si>
    <t>PP00699</t>
  </si>
  <si>
    <t>IMPLANTACAO E OPERACAO DO POUPATEMPO BARIRI</t>
  </si>
  <si>
    <t>2022/01333</t>
  </si>
  <si>
    <t>46.231.890/0001-43</t>
  </si>
  <si>
    <t>PPT00583</t>
  </si>
  <si>
    <t>PP00583</t>
  </si>
  <si>
    <t>IMPLANTACAO E OPERACAO DO POUPATEMPO SANTA CRUZ DO RIO PARDO</t>
  </si>
  <si>
    <t>PD-PRC-2021/01873</t>
  </si>
  <si>
    <t>46.248.837/0001-55</t>
  </si>
  <si>
    <t>PPT00556</t>
  </si>
  <si>
    <t>PP00556</t>
  </si>
  <si>
    <t>IMPLANTAÇÃO E OPERAÇÃO DO POUPATEMPO VARGEM GRANDE DO SUL</t>
  </si>
  <si>
    <t>SEI 359.00000764/2023-31</t>
  </si>
  <si>
    <t>46.313.714/0001-50</t>
  </si>
  <si>
    <t>PPT00727</t>
  </si>
  <si>
    <t>PP00727</t>
  </si>
  <si>
    <t>IMPLANTACAO E OPERACAO DO POUPATEMPO ITIRAPINA</t>
  </si>
  <si>
    <t>PD-PRC-2022/03640</t>
  </si>
  <si>
    <t>MUNICIPIO DE BROTAS</t>
  </si>
  <si>
    <t>46.362.927/0001-72</t>
  </si>
  <si>
    <t>46.363.933/0001-44</t>
  </si>
  <si>
    <t>PPT00660</t>
  </si>
  <si>
    <t>PP00660</t>
  </si>
  <si>
    <t>IMPLANTACAO E OPERACAO DO POUPATEMPO LOUVEIRA</t>
  </si>
  <si>
    <t>PD-PRC-2022/ 01319</t>
  </si>
  <si>
    <t>46.371.654/0001-22</t>
  </si>
  <si>
    <t>PPT00719</t>
  </si>
  <si>
    <t>PP00719</t>
  </si>
  <si>
    <t>IMPLANTACAO E OPERACAO DO POUPATEMPO SANTA CRUZ DAS PALMEIRAS</t>
  </si>
  <si>
    <t>PD-PRC-2022/03073</t>
  </si>
  <si>
    <t>46.410.775/0001-36</t>
  </si>
  <si>
    <t>46.415.998/0001-96</t>
  </si>
  <si>
    <t>46.422.408/0001-52</t>
  </si>
  <si>
    <t>46.444.063/0001-38</t>
  </si>
  <si>
    <t>46.446.696/0001-85</t>
  </si>
  <si>
    <t>46.476.131/0001-40</t>
  </si>
  <si>
    <t>46.482.857/0001-96</t>
  </si>
  <si>
    <t>46.522.967/0001-34</t>
  </si>
  <si>
    <t>PPT00566</t>
  </si>
  <si>
    <t>PP00566</t>
  </si>
  <si>
    <t>IMPLANTACAO E OPERACAO DO POUPATEMPO RIBEIRAO PIRES</t>
  </si>
  <si>
    <t>PD-PRC-2021/01201</t>
  </si>
  <si>
    <t>46.522.983/0001-27</t>
  </si>
  <si>
    <t>46.522.991/0001-73</t>
  </si>
  <si>
    <t>46.523.023/0001-81</t>
  </si>
  <si>
    <t>PPT00722</t>
  </si>
  <si>
    <t>PP00722</t>
  </si>
  <si>
    <t>IMPLANTACAO E OPERACAO DO POUPATEMPO CAJAMAR</t>
  </si>
  <si>
    <t>2022/02815</t>
  </si>
  <si>
    <t>46.523.072/0001-14</t>
  </si>
  <si>
    <t>46.523.080/0001-60</t>
  </si>
  <si>
    <t>46.523.114/0001-17</t>
  </si>
  <si>
    <t>46.523.130/0001-00</t>
  </si>
  <si>
    <t>PPT00624</t>
  </si>
  <si>
    <t>PP00624</t>
  </si>
  <si>
    <t>IMPLANTACAO E OPERACAO DO POUPATEMPO ITAPECERICA DA SERRA</t>
  </si>
  <si>
    <t>PD-PRC-2021/02914</t>
  </si>
  <si>
    <t>MUNICIPIO DE EMBU-GUACU</t>
  </si>
  <si>
    <t>46.523.148/0001-01</t>
  </si>
  <si>
    <t>MUNICIPIO DE MAIRIPORA</t>
  </si>
  <si>
    <t>46.523.163/0001-50</t>
  </si>
  <si>
    <t>46.578.498/0001-75</t>
  </si>
  <si>
    <t>PPT00589</t>
  </si>
  <si>
    <t>PP00589</t>
  </si>
  <si>
    <t>IMPLANTACAO E OPERACAO DO POUPATEMPO ITANHAEM</t>
  </si>
  <si>
    <t>PD-PRC-2021/02057</t>
  </si>
  <si>
    <t>46.578.506/0001-83</t>
  </si>
  <si>
    <t>PPT00655</t>
  </si>
  <si>
    <t>PP00655</t>
  </si>
  <si>
    <t>IMPLANTACAO E OPERACAO DO POUPATEMPO MONGAGUA</t>
  </si>
  <si>
    <t>PD-PRC-2022/01064</t>
  </si>
  <si>
    <t>MUNICIPIO DE MIRASSOL</t>
  </si>
  <si>
    <t>46.612.032/0001-49</t>
  </si>
  <si>
    <t>46.634.051/0001-76</t>
  </si>
  <si>
    <t>PPT00619</t>
  </si>
  <si>
    <t>PP00619</t>
  </si>
  <si>
    <t>IMPLANTACAO E OPERACAO DO POUPATEMPO VOTORANTIM</t>
  </si>
  <si>
    <t>PD-PRC-2021/02800</t>
  </si>
  <si>
    <t>46.634.069/0001-78</t>
  </si>
  <si>
    <t>46.634.077/0001-14</t>
  </si>
  <si>
    <t>PPT00730</t>
  </si>
  <si>
    <t>PP00730</t>
  </si>
  <si>
    <t>IMPLANTAÇÃO E OPERAÇÃO DO POUPATEMPO CAPELA DO ALTO</t>
  </si>
  <si>
    <t>SEI 359.00000733/2023-80</t>
  </si>
  <si>
    <t>46.634.085/0001-60</t>
  </si>
  <si>
    <t>46.634.218/0001-07</t>
  </si>
  <si>
    <t>46.634.234/0001-91</t>
  </si>
  <si>
    <t>PPT00698</t>
  </si>
  <si>
    <t>PP00698</t>
  </si>
  <si>
    <t>IMPLANTACAO E OPERACAO DO POUPATEMPO ANGATUBA</t>
  </si>
  <si>
    <t>2022/01499</t>
  </si>
  <si>
    <t>46.634.242/0001-38</t>
  </si>
  <si>
    <t>46.634.259/0001-95</t>
  </si>
  <si>
    <t>46.634.382/0001-06</t>
  </si>
  <si>
    <t>46.634.390/0001-52</t>
  </si>
  <si>
    <t>PPT00574</t>
  </si>
  <si>
    <t>PP00574</t>
  </si>
  <si>
    <t>IMPLANTACAO E OPERACAO DO POUPATEMPO ITARARE</t>
  </si>
  <si>
    <t>PD-PRC-2021/01718</t>
  </si>
  <si>
    <t>46.634.432/0001-55</t>
  </si>
  <si>
    <t>46.634.457/0001-59</t>
  </si>
  <si>
    <t>MUNICIPIO DE BOITUVA</t>
  </si>
  <si>
    <t>46.634.499/0001-90</t>
  </si>
  <si>
    <t>PPT00570</t>
  </si>
  <si>
    <t>PP00570</t>
  </si>
  <si>
    <t>IMPLANTACAO E OPERACAO DO POUPATEMPO BOITUVA</t>
  </si>
  <si>
    <t>PD-PRC-2021/01616</t>
  </si>
  <si>
    <t>46.634.523/0001-90</t>
  </si>
  <si>
    <t>46.634.531/0001-37</t>
  </si>
  <si>
    <t>MUNICIPIO DE TIETE</t>
  </si>
  <si>
    <t>46.634.598/0001-71</t>
  </si>
  <si>
    <t>PPT00749</t>
  </si>
  <si>
    <t>PP00749</t>
  </si>
  <si>
    <t>IMPLANTAÇÃO E OPERAÇÃO DO POUPATEMPO TIETÊ</t>
  </si>
  <si>
    <t>PD-PRC-2021/02724</t>
  </si>
  <si>
    <t>46.634.606/0001-80</t>
  </si>
  <si>
    <t>46.634.614/0001-26</t>
  </si>
  <si>
    <t>46.638.714/0001-20</t>
  </si>
  <si>
    <t>MUNICIPIO DE CRUZEIRO</t>
  </si>
  <si>
    <t>46.668.596/0001-01</t>
  </si>
  <si>
    <t>PPT00568</t>
  </si>
  <si>
    <t>PP00568</t>
  </si>
  <si>
    <t>IMPLANTACAO E OPERACAO DO POUPATEMPO CRUZEIRO</t>
  </si>
  <si>
    <t>PD-PRC-2021/01361</t>
  </si>
  <si>
    <t>46.680.518/0001-14</t>
  </si>
  <si>
    <t>47.492.806/0001-08</t>
  </si>
  <si>
    <t>PPT00627</t>
  </si>
  <si>
    <t>PP00627</t>
  </si>
  <si>
    <t>IMPLANTACAO E OPERACAO DO POUPATEMPO CUBATAO</t>
  </si>
  <si>
    <t>PD-PRC-2021/03115</t>
  </si>
  <si>
    <t>47.563.325/0001-46</t>
  </si>
  <si>
    <t>47.563.739/0001-75</t>
  </si>
  <si>
    <t>PPT00575</t>
  </si>
  <si>
    <t>PP00575</t>
  </si>
  <si>
    <t>IMPLANTACAO E OPERACAO DO POUPATEMPO LORENA</t>
  </si>
  <si>
    <t>PD-PRC-2021/01740</t>
  </si>
  <si>
    <t>48.468.284/0001-71</t>
  </si>
  <si>
    <t>PPT00724</t>
  </si>
  <si>
    <t>PP00724</t>
  </si>
  <si>
    <t>IMPLANTACAO E OPERACAO DO POUPATEMPO GUARARAPES</t>
  </si>
  <si>
    <t>PD-PRC-2022/02830</t>
  </si>
  <si>
    <t>48.664.296/0001-71</t>
  </si>
  <si>
    <t>PPT00695</t>
  </si>
  <si>
    <t>PP00695</t>
  </si>
  <si>
    <t>IMPLANTACAO E OPERACAO DO POUPATEMPO PRADOPOLIS</t>
  </si>
  <si>
    <t>PD-PRC-2022/01416</t>
  </si>
  <si>
    <t>48.813.638/0001-78</t>
  </si>
  <si>
    <t>PPT00745</t>
  </si>
  <si>
    <t>PP00745</t>
  </si>
  <si>
    <t>IMPLANTAÇÃO E OPERAÇÃO DO POUPATEMPO REGENTE FEIJÓ</t>
  </si>
  <si>
    <t>PD-PRC-2022/03677</t>
  </si>
  <si>
    <t>49.979.255/0001-37</t>
  </si>
  <si>
    <t>50.122.571/0001-77</t>
  </si>
  <si>
    <t>50.387.844/0001-05</t>
  </si>
  <si>
    <t>SAO PAULO TRIBUNAL DE JUSTICA</t>
  </si>
  <si>
    <t>51.174.001/0001-93</t>
  </si>
  <si>
    <t>776/2009</t>
  </si>
  <si>
    <t>876/2009</t>
  </si>
  <si>
    <t>990/2009</t>
  </si>
  <si>
    <t>1078/2009</t>
  </si>
  <si>
    <t>1175/2009</t>
  </si>
  <si>
    <t>060/2010</t>
  </si>
  <si>
    <t>179/2010</t>
  </si>
  <si>
    <t>279/2010</t>
  </si>
  <si>
    <t>386/2010</t>
  </si>
  <si>
    <t>489/2010</t>
  </si>
  <si>
    <t>589/2010</t>
  </si>
  <si>
    <t>690/2010</t>
  </si>
  <si>
    <t>795/2010</t>
  </si>
  <si>
    <t>905/2010</t>
  </si>
  <si>
    <t>1010/2010</t>
  </si>
  <si>
    <t>1120/2010</t>
  </si>
  <si>
    <t>1225/2010</t>
  </si>
  <si>
    <t>086/2011</t>
  </si>
  <si>
    <t>201/2011</t>
  </si>
  <si>
    <t>301/2011</t>
  </si>
  <si>
    <t>455/2011</t>
  </si>
  <si>
    <t>605/2011</t>
  </si>
  <si>
    <t>698/2011</t>
  </si>
  <si>
    <t>850/2011</t>
  </si>
  <si>
    <t>996/2011</t>
  </si>
  <si>
    <t>1097/2011</t>
  </si>
  <si>
    <t>CONDOMÍNIO POUPATEMPO</t>
  </si>
  <si>
    <t>51.816.247/0001-11</t>
  </si>
  <si>
    <t>51.885.242/0001-40</t>
  </si>
  <si>
    <t>PPT00613</t>
  </si>
  <si>
    <t>PP00613</t>
  </si>
  <si>
    <t>IMPLANTACAO E OPERACAO DO POUPATEMPO CAMPINAS</t>
  </si>
  <si>
    <t>PD-PRC-2021/02651</t>
  </si>
  <si>
    <t>53.221.701/0001-17</t>
  </si>
  <si>
    <t>PPT00726</t>
  </si>
  <si>
    <t>PP00726</t>
  </si>
  <si>
    <t>IMPLANTACAO E OPERACAO DO POUPATEMPO MONTE APRAZIVEL</t>
  </si>
  <si>
    <t>PD-PRC-2022/02603</t>
  </si>
  <si>
    <t>54.279.666/0001-50</t>
  </si>
  <si>
    <t>PPT00713</t>
  </si>
  <si>
    <t>PP00713</t>
  </si>
  <si>
    <t>IMPLANTAÇÃO E OPERAÇÃO DO POUPATEMPO SANTO ANASTÁCIO</t>
  </si>
  <si>
    <t>PD-PRC-2022/02582</t>
  </si>
  <si>
    <t>54.801.121/0001-61</t>
  </si>
  <si>
    <t>55.021.455/0001-85</t>
  </si>
  <si>
    <t>55.293.427/0001-17</t>
  </si>
  <si>
    <t>56.901.275/0001-50</t>
  </si>
  <si>
    <t>58.993.577/0001-21</t>
  </si>
  <si>
    <t>59.851.543/0001-65</t>
  </si>
  <si>
    <t>67.995.027/0001-32</t>
  </si>
  <si>
    <t>PPT00531</t>
  </si>
  <si>
    <t>PP00531</t>
  </si>
  <si>
    <t>IMPLANTACAO E OPERACAO DO POUPATEMPO HORTOLANDIA</t>
  </si>
  <si>
    <t>PD-PRC-2021/00884</t>
  </si>
  <si>
    <t>68.020.916/0001-47</t>
  </si>
  <si>
    <t>70.946.009/0001-75</t>
  </si>
  <si>
    <t>PPT00604</t>
  </si>
  <si>
    <t>PP00604</t>
  </si>
  <si>
    <t>IMPLANTACAO E OPERACAO DO POUPATEMPO SAO ROQUE</t>
  </si>
  <si>
    <t>PD-PRC-2021/02498</t>
  </si>
  <si>
    <t>71.989.685/0001-99</t>
  </si>
  <si>
    <t>MUNICIPIO DE TAQUARITINGA</t>
  </si>
  <si>
    <t>72.130.818/0001-30</t>
  </si>
  <si>
    <t>PPT00617</t>
  </si>
  <si>
    <t>PP00617</t>
  </si>
  <si>
    <t>IMPLANTACAO E OPERACAO DO POUPATEMPO TAQUARITINGA</t>
  </si>
  <si>
    <t>PD-PRC-2021/02791</t>
  </si>
  <si>
    <t>CONDOMINIO</t>
  </si>
  <si>
    <t>CONVÊNIO REPASSE</t>
  </si>
  <si>
    <t>(vazio)</t>
  </si>
  <si>
    <t>(vazio) Total</t>
  </si>
  <si>
    <t>PPT00766</t>
  </si>
  <si>
    <t>PP00766</t>
  </si>
  <si>
    <t>OPERACAO DO POUPATEMPO DE JALES</t>
  </si>
  <si>
    <t>PD-PRC-2021/00519</t>
  </si>
  <si>
    <t>Anexo VII - Composição nota de débito</t>
  </si>
  <si>
    <t>“Conforme   item  7 -  Cronograma   de   desembolso   do  Anexo I   do   Convênio  implantação, operação, administração e gerenciamento do Programa  Poupatempo - Centrais de Atendimento  ao Cidadão,  assinado  em  01 de  novembro de  2024  -  Processo nº 018.00018277/2024-11 do Convênio nº 001/2024 e de acordo com o Anexo nesta Nota de Débito".</t>
  </si>
  <si>
    <t>PPT00759</t>
  </si>
  <si>
    <t>PP00759</t>
  </si>
  <si>
    <t>IMPLANTAÇÃO E OPERAÇÃO DO POUPATEMPO AGUDOS</t>
  </si>
  <si>
    <t>SEI 359.00001164/2023-90</t>
  </si>
  <si>
    <t>POUPATEMPO SÉ</t>
  </si>
  <si>
    <t>PPT00659</t>
  </si>
  <si>
    <t>PP00659</t>
  </si>
  <si>
    <t>IMPLANTACAO E OPERACAO DO POUPATEMPO ADAMANTINA</t>
  </si>
  <si>
    <t>PD-PRC-2022/01317</t>
  </si>
  <si>
    <t>PPT00692</t>
  </si>
  <si>
    <t>PP00692</t>
  </si>
  <si>
    <t>IMPLANTACAO E OPERACAO DO POUPATEMPO IGARAPAVA</t>
  </si>
  <si>
    <t>PD-PRC-2022/02083</t>
  </si>
  <si>
    <t>PPT00635</t>
  </si>
  <si>
    <t>PP00635</t>
  </si>
  <si>
    <t>IMPLANTACAO E OPERACAO DO POUPATEMPO BASTOS</t>
  </si>
  <si>
    <t>PD-PRC-2022/00207</t>
  </si>
  <si>
    <t>PPT00696</t>
  </si>
  <si>
    <t>PP00696</t>
  </si>
  <si>
    <t>IMPLANTACAO E OPERACAO DO POUPATEMPO DOIS CORREGOS</t>
  </si>
  <si>
    <t>PD-PRC-2022/01451</t>
  </si>
  <si>
    <t>PPT00716</t>
  </si>
  <si>
    <t>PP00716</t>
  </si>
  <si>
    <t>IMPLANTACAO E OPERACAO DO POUPATEMPO CUNHA</t>
  </si>
  <si>
    <t>PD-PRC-2022/03120</t>
  </si>
  <si>
    <t>45.735.552/0001-86</t>
  </si>
  <si>
    <t>PPT00654</t>
  </si>
  <si>
    <t>PP00654</t>
  </si>
  <si>
    <t>IMPLANTACAO E OPERACAO DO POUPATEMPO CANDIDO MOTA</t>
  </si>
  <si>
    <t>PD-PRC-2021/01045</t>
  </si>
  <si>
    <t>46.189.718/0001-79</t>
  </si>
  <si>
    <t>PPT00668</t>
  </si>
  <si>
    <t>PP00668</t>
  </si>
  <si>
    <t>IMPLANTACAO E OPERACAO DO POUPATEMPO PEDREIRA</t>
  </si>
  <si>
    <t>PD-PRC-2022/01664</t>
  </si>
  <si>
    <t>PPT00725</t>
  </si>
  <si>
    <t>PP00725</t>
  </si>
  <si>
    <t>IMPLANTACAO E OPERACAO DO POUPATEMPO SOCORRO</t>
  </si>
  <si>
    <t>PD-PRC-2022/02581</t>
  </si>
  <si>
    <t>PPT00673</t>
  </si>
  <si>
    <t>PP00673</t>
  </si>
  <si>
    <t>IMPLANTACAO E OPERACAO DO POUPATEMPO TAQUARITUBA</t>
  </si>
  <si>
    <t>PD-PRC-2022/01599</t>
  </si>
  <si>
    <t>PPT00729</t>
  </si>
  <si>
    <t>PP00729</t>
  </si>
  <si>
    <t>IMPLANTACAO E OPERACAO DO POUPATEMPO SAO MANUEL</t>
  </si>
  <si>
    <t>PD-PRC-2022/03712</t>
  </si>
  <si>
    <t>IMPLANTACAO E OPERACAO DO POUPATEMPO PIQUETE</t>
  </si>
  <si>
    <t>PPT00706</t>
  </si>
  <si>
    <t>PP00706</t>
  </si>
  <si>
    <t>IMPLANTACAO E OPERACAO DO POUPATEMPO POA</t>
  </si>
  <si>
    <t>PD-PRC-2022/01600</t>
  </si>
  <si>
    <t>PPT00735</t>
  </si>
  <si>
    <t>PP00735</t>
  </si>
  <si>
    <t>IMPLANTACAO E OPERACAO DO POUPATEMPO ARACARIGUAMA</t>
  </si>
  <si>
    <t>PD-PRC-2022/03864</t>
  </si>
  <si>
    <t>PPT00582</t>
  </si>
  <si>
    <t>PP00582</t>
  </si>
  <si>
    <t>IMPLANTACAO E OPERACAO DO POUPATEMPO SAO JOAQUIM DA BARRA</t>
  </si>
  <si>
    <t>PD-PRC-2021/01872</t>
  </si>
  <si>
    <t>À realizar</t>
  </si>
  <si>
    <t>À realizar Total</t>
  </si>
  <si>
    <t>MUNICIPIO DE NOVA GRANADA</t>
  </si>
  <si>
    <t>45.147.733/0001-91</t>
  </si>
  <si>
    <t>PPT00647</t>
  </si>
  <si>
    <t>PP00647</t>
  </si>
  <si>
    <t>IMPLANTACAO E OPERACAO DO POUPATEMPO NOVA GRANADA</t>
  </si>
  <si>
    <t>PD-PRC-2022/00686</t>
  </si>
  <si>
    <t>MUNICIPIO DE ALVARES MACHADO</t>
  </si>
  <si>
    <t>43.206.424/0001-10</t>
  </si>
  <si>
    <t>PPT00611</t>
  </si>
  <si>
    <t>PP00611</t>
  </si>
  <si>
    <t>IMPLANTACAO E OPERACAO DO POUPATEMPO SERRANA</t>
  </si>
  <si>
    <t>PD-PRC-2021/02591</t>
  </si>
  <si>
    <t>PPT00672</t>
  </si>
  <si>
    <t>PP00672</t>
  </si>
  <si>
    <t>IMPLANTACAO E OPERACAO DO POUPATEMPO PIEDADE</t>
  </si>
  <si>
    <t>PD-PRC-2022/01845</t>
  </si>
  <si>
    <t>MUNICIPIO DE DESCALVADO</t>
  </si>
  <si>
    <t>46.732.442/0001-23</t>
  </si>
  <si>
    <t>PPT00644</t>
  </si>
  <si>
    <t>PP00644</t>
  </si>
  <si>
    <t>IMPLANTACAO E OPERACAO DO POUPATEMPO DESCALVADO</t>
  </si>
  <si>
    <t>PD-PRC-2022/00474</t>
  </si>
  <si>
    <t>Médicos</t>
  </si>
  <si>
    <t>39.467.292/0017-70</t>
  </si>
  <si>
    <t>MUNICIPIO DE ORLANDIA</t>
  </si>
  <si>
    <t>45.351.749/0001-11</t>
  </si>
  <si>
    <t>PPT00723</t>
  </si>
  <si>
    <t>PP00723</t>
  </si>
  <si>
    <t>IMPLANTACAO E OPERACAO DO POUPATEMPO CAMPO LIMPO PAULISTA</t>
  </si>
  <si>
    <t>PD-PRC-2022/02452</t>
  </si>
  <si>
    <t>PPT00623</t>
  </si>
  <si>
    <t>PP00623</t>
  </si>
  <si>
    <t>IMPLANTACAO E OPERACAO DO POUPATEMPO IPERO</t>
  </si>
  <si>
    <t>PD-PRC-2021/02866</t>
  </si>
  <si>
    <t>IMPLANTACAO E OPERACAO DO POUPATEMPO SUMARE</t>
  </si>
  <si>
    <t>PPT00591</t>
  </si>
  <si>
    <t>PP00591</t>
  </si>
  <si>
    <t>IMPLANTACAO E OPERACAO DO POUTATEMPO UBATUBA</t>
  </si>
  <si>
    <t>PD-PRC-2021/02078</t>
  </si>
  <si>
    <t>OSASCO</t>
  </si>
  <si>
    <t>SANTOS</t>
  </si>
  <si>
    <t>SÃO BERNANRDO DO CAMPO</t>
  </si>
  <si>
    <t>MUNICIPIO DE AMERICO BRASILIENSE</t>
  </si>
  <si>
    <t>NV023563</t>
  </si>
  <si>
    <t>NV023562</t>
  </si>
  <si>
    <t>NV023559</t>
  </si>
  <si>
    <t>CD023559</t>
  </si>
  <si>
    <t>Núcelo de Apoio Capacitação - Sede</t>
  </si>
  <si>
    <t>NV023561</t>
  </si>
  <si>
    <t>POUPATEMPO SANTANA</t>
  </si>
  <si>
    <t>POUPATEMPO CARRÃO SUL</t>
  </si>
  <si>
    <t>POUPATEMPO Unidade Móvel 2</t>
  </si>
  <si>
    <t>NV023564</t>
  </si>
  <si>
    <t>PPT00560</t>
  </si>
  <si>
    <t>PP00560</t>
  </si>
  <si>
    <t>IMPLANTACAO E OPERACAO DO POUPATEMPO IBATE</t>
  </si>
  <si>
    <t>PD-PRC-2021/00852</t>
  </si>
  <si>
    <t>PPT00576</t>
  </si>
  <si>
    <t>PP00576</t>
  </si>
  <si>
    <t>IMPLANTACAO E OPERACAO DO POUPATEMPO JANDIRA</t>
  </si>
  <si>
    <t>PD-PRC-2021/01741</t>
  </si>
  <si>
    <t>COMPANHIA DE PROCESSAMENTO DE DADOS DO ESTADO DE SAO PAULO</t>
  </si>
  <si>
    <t>01-115060000000-000-0705050000001-1-IN001333-000000000-0-0-0</t>
  </si>
  <si>
    <t>BANCO DO BRASIL S/A</t>
  </si>
  <si>
    <t>Extrato bancário</t>
  </si>
  <si>
    <t>01-112120801030-000-062501000001-1-IN001333-000000000-0-0-0</t>
  </si>
  <si>
    <t>COMPANHIA DE PROCESSAMENTO DE DADOS DO ESTADO DE SAO PAULO - PRODESP</t>
  </si>
  <si>
    <t>01-115060000000-000-0705050000001-1-CD001313-000000000-0-0-0</t>
  </si>
  <si>
    <t>01-112120801030-000-062501000001-1-CD001313-000000000-0-0-0</t>
  </si>
  <si>
    <t>01-115060000000-000-0705050000001-1-NV006958-000000000-0-0-0</t>
  </si>
  <si>
    <t>01-112120801030-000-062501000001-1-NV006958-000000000-0-0-0</t>
  </si>
  <si>
    <t>REPASSE</t>
  </si>
  <si>
    <t>Despesas Bancárias ( tarifas )</t>
  </si>
  <si>
    <t>TIPO DE RECEITA/POSTO</t>
  </si>
  <si>
    <t>IMPLANTACAO E OPERACAO DO POUPATEMPO VALINHOS</t>
  </si>
  <si>
    <t>PPT00728</t>
  </si>
  <si>
    <t>PP00728</t>
  </si>
  <si>
    <t>IMPLANTACAO E OPERACAO DO POUPATEMPO VINHEDO</t>
  </si>
  <si>
    <t>PD-PRC-2022/02950</t>
  </si>
  <si>
    <t>PPT00755</t>
  </si>
  <si>
    <t>PP00755</t>
  </si>
  <si>
    <t>IMPLANTAÇÃO E OPERAÇÃO DO POUPATEMPO EMBU-GUAÇU</t>
  </si>
  <si>
    <t>PD-PRC-2022/04088</t>
  </si>
  <si>
    <t>PPT00614</t>
  </si>
  <si>
    <t>PP00614</t>
  </si>
  <si>
    <t>IMPLANTACAO E OPERACAO DO POUPATEMPO PRESIDENTE EPITACIO</t>
  </si>
  <si>
    <t>PD-PRC-2021/02691</t>
  </si>
  <si>
    <t>DATA NF</t>
  </si>
  <si>
    <r>
      <rPr>
        <b/>
        <sz val="11"/>
        <rFont val="Aptos Narrow"/>
        <family val="2"/>
        <scheme val="minor"/>
      </rPr>
      <t>* Receitas Financeiras:</t>
    </r>
    <r>
      <rPr>
        <sz val="11"/>
        <rFont val="Aptos Narrow"/>
        <family val="2"/>
        <scheme val="minor"/>
      </rPr>
      <t xml:space="preserve"> Proveniente de aplicações financeiras dos valores em caixa do Condomínio, Convênios e Exploração Comercial</t>
    </r>
  </si>
  <si>
    <r>
      <rPr>
        <b/>
        <sz val="11"/>
        <color theme="1"/>
        <rFont val="Aptos Narrow"/>
        <family val="2"/>
        <scheme val="minor"/>
      </rPr>
      <t>*Resgate Judicial e Sinistros</t>
    </r>
    <r>
      <rPr>
        <sz val="11"/>
        <color theme="1"/>
        <rFont val="Aptos Narrow"/>
        <family val="2"/>
        <scheme val="minor"/>
      </rPr>
      <t xml:space="preserve"> – Valores recebidos em acordos judiciais e de seguradoras.</t>
    </r>
  </si>
  <si>
    <t>PPT00677</t>
  </si>
  <si>
    <t>PP00677</t>
  </si>
  <si>
    <t>IMPLANTACAO E OPERACAO DO POUPATEMPO JARINU</t>
  </si>
  <si>
    <t>PD-PRC-2022/01551</t>
  </si>
  <si>
    <t>MUNICIPIO DE OSVALDO CRUZ</t>
  </si>
  <si>
    <t>MUNICIPIO DE GUARIBA</t>
  </si>
  <si>
    <t>MUNICIPIO DE TAMBAU</t>
  </si>
  <si>
    <t>MUNICIPIO DE MARTINOPOLIS</t>
  </si>
  <si>
    <t>MUNICIPIO DE JUNQUEIROPOLIS</t>
  </si>
  <si>
    <t>MUNICIPIO DE MIRANDOPOLIS</t>
  </si>
  <si>
    <t>MUNICIPIO DE GARCA</t>
  </si>
  <si>
    <t>44.518.371/0001-35</t>
  </si>
  <si>
    <t>PPT00712</t>
  </si>
  <si>
    <t>PP00712</t>
  </si>
  <si>
    <t>IMPLANTACAO E OPERACAO DO POUPATEMPO GARCA</t>
  </si>
  <si>
    <t>PD-PRC-2022/02546</t>
  </si>
  <si>
    <t>PPT00587</t>
  </si>
  <si>
    <t>PP00587</t>
  </si>
  <si>
    <t>IMPLANTACAO E OPERACAO DO POUPATEMPO PALMITAL</t>
  </si>
  <si>
    <t>PD-PRC-2021/01930</t>
  </si>
  <si>
    <t>PPT00581</t>
  </si>
  <si>
    <t>PP00581</t>
  </si>
  <si>
    <t>IMPLANTACAO E OPERACAO DO POUPATEMPO PARAGUACU PAULISTA</t>
  </si>
  <si>
    <t>PD-PRC-2021/01850</t>
  </si>
  <si>
    <t>MUNICIPIO DE PIRAJUI</t>
  </si>
  <si>
    <t>PPT00610</t>
  </si>
  <si>
    <t>PP00610</t>
  </si>
  <si>
    <t>IMPLANTACAO E OPERACAO DO POUPATEMPO PROMISSAO</t>
  </si>
  <si>
    <t>PD-PRC-2021/02590</t>
  </si>
  <si>
    <t>PPT00626</t>
  </si>
  <si>
    <t>PP00626</t>
  </si>
  <si>
    <t>IMPLANTACAO E OPERACAO DO POUPATEMPO CAPIVARI</t>
  </si>
  <si>
    <t>PD-PRC-2021/03005</t>
  </si>
  <si>
    <t>PPT00841</t>
  </si>
  <si>
    <t>PP00841</t>
  </si>
  <si>
    <t>SEI-359.00004525/2023-50</t>
  </si>
  <si>
    <t>PPT00584</t>
  </si>
  <si>
    <t>PP00584</t>
  </si>
  <si>
    <t>IMPLANTACAO E OPERACAO DO POUPATEMPO NOVO HORIZONTE</t>
  </si>
  <si>
    <t>PD-PRC-2021/01881</t>
  </si>
  <si>
    <t>PPT00670</t>
  </si>
  <si>
    <t>PP00670</t>
  </si>
  <si>
    <t>IMPLANTACAO E OPERACAO DO POUPATEMPO TANABI</t>
  </si>
  <si>
    <t>PD-PRC-2022/01549</t>
  </si>
  <si>
    <t>PPT00588</t>
  </si>
  <si>
    <t>PP00588</t>
  </si>
  <si>
    <t>IMPLANTACAO E OPERACAO DO POUPATEMPO CACAPAVA</t>
  </si>
  <si>
    <t>PD-PRC-2021/01959</t>
  </si>
  <si>
    <t>PPT00734</t>
  </si>
  <si>
    <t>PP00734</t>
  </si>
  <si>
    <t>IMPLANTACAO E OPERACAO DO POUPATEMPO NAZARE PAULISTA</t>
  </si>
  <si>
    <t>PD-PRC-2022/04122</t>
  </si>
  <si>
    <t>PPT00590</t>
  </si>
  <si>
    <t>PP00590</t>
  </si>
  <si>
    <t>IMPLANTACAO E OPERACAO DO POUPATEMPO MOGI MIRIM</t>
  </si>
  <si>
    <t>PD-PRC-2021/02059</t>
  </si>
  <si>
    <t>PPT00650</t>
  </si>
  <si>
    <t>PP00650</t>
  </si>
  <si>
    <t>IMPLANTACAO E OPERACAO DO POUPATEMPO ORLANDIA</t>
  </si>
  <si>
    <t>PD-PRC-2022/00809</t>
  </si>
  <si>
    <t>PPT00628</t>
  </si>
  <si>
    <t>PP00628</t>
  </si>
  <si>
    <t>IMPLANTACAO E OPERACAO DO POUPATEMPO PITANGUEIRAS</t>
  </si>
  <si>
    <t>PD-PRC-2021/03191</t>
  </si>
  <si>
    <t>PPT00663</t>
  </si>
  <si>
    <t>PP00663</t>
  </si>
  <si>
    <t>IMPLANTACAO E OPERACAO DO POUPATEMPO SANTA GERTRUDES</t>
  </si>
  <si>
    <t>PD-PRC-2022/01361</t>
  </si>
  <si>
    <t>PPT00573</t>
  </si>
  <si>
    <t>PP00573</t>
  </si>
  <si>
    <t>IMPLANTACAO E OPERACAO DO POUPATEMPO ARTUR NOGUEIRA</t>
  </si>
  <si>
    <t>PD-PRC-2021/01716</t>
  </si>
  <si>
    <t>PPT00732</t>
  </si>
  <si>
    <t>PP00732</t>
  </si>
  <si>
    <t>IMPLANTACAO E OPERACAO DO POUPATEMPO SAO JOSE DO RIO PARDO</t>
  </si>
  <si>
    <t>PD-PRC-2022/03169</t>
  </si>
  <si>
    <t>PPT00633</t>
  </si>
  <si>
    <t>PP00633</t>
  </si>
  <si>
    <t>IMPLANTACAO E OPERACAO DO POUPATEMPO VARZEA PAULISTA</t>
  </si>
  <si>
    <t>PD-PRC-2022/00113</t>
  </si>
  <si>
    <t>PPT00836</t>
  </si>
  <si>
    <t>PP00836</t>
  </si>
  <si>
    <t>SEI 359.00000758/2023-83</t>
  </si>
  <si>
    <t>PPT00579</t>
  </si>
  <si>
    <t>PP00579</t>
  </si>
  <si>
    <t>IMPLANTACAO E OPERACAO DO POUPATEMPO PEDERNEIRAS</t>
  </si>
  <si>
    <t>PD-PRC-2021/01763</t>
  </si>
  <si>
    <t>MUNICIPIO DE LENCOIS PAULISTA</t>
  </si>
  <si>
    <t>46.200.846/0001-76</t>
  </si>
  <si>
    <t>PPT00764</t>
  </si>
  <si>
    <t>PP00764</t>
  </si>
  <si>
    <t>OPERAÇÃO DO POUPATEMPO DE LENCOIS PAULISTA</t>
  </si>
  <si>
    <t>PD-PRC-2021/00528</t>
  </si>
  <si>
    <t>MUNICIPIO DE JAGUARIUNA</t>
  </si>
  <si>
    <t>PPT00664</t>
  </si>
  <si>
    <t>PP00664</t>
  </si>
  <si>
    <t>IMPLANTACAO E OPERACAO DO POUPATEMPO SAO PEDRO</t>
  </si>
  <si>
    <t>PD-PRC-2022/01326</t>
  </si>
  <si>
    <t>MUNICIPIO DE AGUAI</t>
  </si>
  <si>
    <t>46.425.229/0001-79</t>
  </si>
  <si>
    <t>PPT00638</t>
  </si>
  <si>
    <t>PP00638</t>
  </si>
  <si>
    <t>IMPLANTACAO E OPERACAO DO POUPATEMPO PRESIDENTE VENCESLAU</t>
  </si>
  <si>
    <t>PD-PRC-2022/00270</t>
  </si>
  <si>
    <t>PPT00559</t>
  </si>
  <si>
    <t>PP00559</t>
  </si>
  <si>
    <t>IMPLANTACAO E OPERACAO DO POUPATEMPO SANTANA DO PARNAIBA</t>
  </si>
  <si>
    <t>2021/00864</t>
  </si>
  <si>
    <t>PPT00596</t>
  </si>
  <si>
    <t>PP00596</t>
  </si>
  <si>
    <t>IMPLANTACAO E OPERACAO DO POUPATEMPO FRANCISCO MORATO</t>
  </si>
  <si>
    <t>PD-PRC-2021/02320</t>
  </si>
  <si>
    <t>PPT00842</t>
  </si>
  <si>
    <t>PP00842</t>
  </si>
  <si>
    <t>IMPLANTACAO E OPERACAO DO POUPATEMPO FRANCO DA ROCHA</t>
  </si>
  <si>
    <t>SEI-359.00004529/2023-38</t>
  </si>
  <si>
    <t>PPT00580</t>
  </si>
  <si>
    <t>PP00580</t>
  </si>
  <si>
    <t>IMPLANTACAO E OPERACAO DO POUPATEMPO EMBU DAS ARTES</t>
  </si>
  <si>
    <t>2021/01827</t>
  </si>
  <si>
    <t>PPT00606</t>
  </si>
  <si>
    <t>PP00606</t>
  </si>
  <si>
    <t>IMPLANTACAO E OPERACAO DO POUPATEMPO MAIRIPORA</t>
  </si>
  <si>
    <t>PD-PRC-2021/02518</t>
  </si>
  <si>
    <t>PPT00740</t>
  </si>
  <si>
    <t>PP00740</t>
  </si>
  <si>
    <t>IMPLANTACAO E OPERACAO DO POUPATEMPO ARACOIABA DA SERRA</t>
  </si>
  <si>
    <t>PD-PRC-2022/01989</t>
  </si>
  <si>
    <t>MUNICIPIO DE ITATINGA</t>
  </si>
  <si>
    <t>46.634.127/0001-63</t>
  </si>
  <si>
    <t>IMPLANTACAO E OPERACAO DO POUPATEMPO ITATINGA</t>
  </si>
  <si>
    <t>PPT00666</t>
  </si>
  <si>
    <t>PP00666</t>
  </si>
  <si>
    <t>IMPLANTACAO E OPERACAO DO POUPATEMPO APIAI</t>
  </si>
  <si>
    <t>PD-PRC-2022/01517</t>
  </si>
  <si>
    <t>PPT00546</t>
  </si>
  <si>
    <t>PP00546</t>
  </si>
  <si>
    <t>IMPLANTACAO E OPERACAO DO POUPATEMPO CAPAO BONITO</t>
  </si>
  <si>
    <t>PD-PRC-2021/00072</t>
  </si>
  <si>
    <t>PPT00667</t>
  </si>
  <si>
    <t>PP00667</t>
  </si>
  <si>
    <t>IMPLANTACAO E OPERACAO DO POUPATEMPO BURI</t>
  </si>
  <si>
    <t>PD-PRC-2022/01379</t>
  </si>
  <si>
    <t>PPT00586</t>
  </si>
  <si>
    <t>PP00586</t>
  </si>
  <si>
    <t>IMPLANTACAO E OPERACAO DO POUPATEMPO CABREUVA</t>
  </si>
  <si>
    <t>PD-PRC-2021/01926</t>
  </si>
  <si>
    <t>PPT00643</t>
  </si>
  <si>
    <t>PP00643</t>
  </si>
  <si>
    <t>IMPLANTACAO E OPERACAO DO POUPATEMPO IBIUNA</t>
  </si>
  <si>
    <t>PD-PRC-2022/00452</t>
  </si>
  <si>
    <t>PPT00709</t>
  </si>
  <si>
    <t>PP00709</t>
  </si>
  <si>
    <t>IMPLANTACAO E OPERACAO DO POUPATEMPO LARANJAL PAULISTA</t>
  </si>
  <si>
    <t>PD-PRC-2022/01552</t>
  </si>
  <si>
    <t>PPT00572</t>
  </si>
  <si>
    <t>PP00572</t>
  </si>
  <si>
    <t>IMPLANTACAO E OPERACAO DO POUPATEMPO CERQUILHO</t>
  </si>
  <si>
    <t>PD-PRC-2021/01711</t>
  </si>
  <si>
    <t>PPT00676</t>
  </si>
  <si>
    <t>PP00676</t>
  </si>
  <si>
    <t>IMPLANTACAO E OPERACAO DO POUPATEMPO APARECIDA</t>
  </si>
  <si>
    <t>PD-PRC-2022/01462</t>
  </si>
  <si>
    <t>PPT00839</t>
  </si>
  <si>
    <t>PP00839</t>
  </si>
  <si>
    <t>SEI - 359.00004494/2023-37</t>
  </si>
  <si>
    <t>PPT00595</t>
  </si>
  <si>
    <t>PP00595</t>
  </si>
  <si>
    <t>IMPLANTACAO E OPERACAO DO POUPATEMPO ITAPOLIS</t>
  </si>
  <si>
    <t>PD-PRC-2021/02245</t>
  </si>
  <si>
    <t>PPT00561</t>
  </si>
  <si>
    <t>PP00561</t>
  </si>
  <si>
    <t>IMPLANTACAO E OPERACAO DO POUPATEMPO ITATIBA</t>
  </si>
  <si>
    <t>PD-PRC-2021/00879</t>
  </si>
  <si>
    <t>PPT00569</t>
  </si>
  <si>
    <t>PP00569</t>
  </si>
  <si>
    <t>IMPLANTACAO E OPERACAO DO POUPATEMPO JABOTICABAL</t>
  </si>
  <si>
    <t>PD-PRC-2021/01552</t>
  </si>
  <si>
    <t>PPT00656</t>
  </si>
  <si>
    <t>PP00656</t>
  </si>
  <si>
    <t>IMPLANTACAO E OPERACAO DO POUPATEMPO MONTE ALTO</t>
  </si>
  <si>
    <t>PD-PRC-2022/01193</t>
  </si>
  <si>
    <t>PPT00710</t>
  </si>
  <si>
    <t>PP00710</t>
  </si>
  <si>
    <t>IMPLANTACAO E OPERACAO DO POUPATEMPO PIRAPOZINHO</t>
  </si>
  <si>
    <t>PD-PRC-2022/01794</t>
  </si>
  <si>
    <t>PPT00605</t>
  </si>
  <si>
    <t>PP00605</t>
  </si>
  <si>
    <t>IMPLANTACAO E OPERACAO DO POUPATEMPO ARUJA</t>
  </si>
  <si>
    <t>PD-PRC-2021/02508</t>
  </si>
  <si>
    <t>Nota de Débito Convênio 2026</t>
  </si>
  <si>
    <t>POUPATEMPO SÃO JOSÉ DOS CAMPOS </t>
  </si>
  <si>
    <t>POUPATEMPO PRESIDENTE PRUDENTE</t>
  </si>
  <si>
    <t>sessenta e dois milhões, oitocentos e vinte nove mil, duzentos e cinquenta e quatro reais e dezenove centavos.</t>
  </si>
  <si>
    <t xml:space="preserve"> CAMPINAS SHOPPING</t>
  </si>
  <si>
    <t xml:space="preserve"> ITAQUERA</t>
  </si>
  <si>
    <t xml:space="preserve"> SANTO ANDRÉ</t>
  </si>
  <si>
    <t xml:space="preserve"> SANTOS</t>
  </si>
  <si>
    <t xml:space="preserve"> BAURU</t>
  </si>
  <si>
    <t xml:space="preserve"> SANTO AMARO</t>
  </si>
  <si>
    <t xml:space="preserve"> SÃO JOSÉ DO RIO PRETO</t>
  </si>
  <si>
    <t xml:space="preserve"> FERNANDÓPOLIS</t>
  </si>
  <si>
    <t>ARAÇATUBA</t>
  </si>
  <si>
    <t>4.0 Barra Bonita</t>
  </si>
  <si>
    <t>PPT00708</t>
  </si>
  <si>
    <t>PP00708</t>
  </si>
  <si>
    <t>IMPLANTACAO E OPERACAO DO POUPATEMPO ALVARES MACHADO</t>
  </si>
  <si>
    <t>PD-PRC-2022/01789</t>
  </si>
  <si>
    <t>PPT00671</t>
  </si>
  <si>
    <t>PP00671</t>
  </si>
  <si>
    <t>IMPLANTACAO E OPERACAO DO POUPATEMPO SANTA ROSA DE VITERBO</t>
  </si>
  <si>
    <t>PD-PRC-2022/01336</t>
  </si>
  <si>
    <t>PPT00852</t>
  </si>
  <si>
    <t>PP00852</t>
  </si>
  <si>
    <t>SEI 359.00004527/2023-49</t>
  </si>
  <si>
    <t>MUNICIPIO DE BIRITIBA MIRIM</t>
  </si>
  <si>
    <t>CIA DE DESENVOLVIMENTO HABITACIONAL E URBANO SP - CDHU</t>
  </si>
  <si>
    <t>MUNICIPIO DE SANTOS</t>
  </si>
  <si>
    <t>COORDENADORA DO CONTAS A PAGAR                                                                                                                                                               GERENTE FINANCEIRO</t>
  </si>
  <si>
    <t>ROBERTA CAPOTE COSTA                                                                                                                                                                                             ALEX SILVA</t>
  </si>
  <si>
    <t>SÃO CARLOS</t>
  </si>
  <si>
    <t>Tecgold Sistemas LTDA</t>
  </si>
  <si>
    <t xml:space="preserve"> MAUÁ</t>
  </si>
  <si>
    <t xml:space="preserve"> JUNDIAÍ</t>
  </si>
  <si>
    <t xml:space="preserve"> RIBEIRÃO PRETO</t>
  </si>
  <si>
    <t xml:space="preserve"> GUARUJÁ</t>
  </si>
  <si>
    <t xml:space="preserve"> SERTÃOZINHO</t>
  </si>
  <si>
    <t>Realizado</t>
  </si>
  <si>
    <t>Realizado Total</t>
  </si>
  <si>
    <t>ASERP LOCAÇÃO E SERVIÇOS GERAIS LTDA</t>
  </si>
  <si>
    <t>PPT00693</t>
  </si>
  <si>
    <t>PP00693</t>
  </si>
  <si>
    <t>IMPLANTACAO E OPERACAO DO POUPATEMPO RIO DAS PEDRAS</t>
  </si>
  <si>
    <t>PD-PRC-2022/02005</t>
  </si>
  <si>
    <t>PPT00847</t>
  </si>
  <si>
    <t>PP00847</t>
  </si>
  <si>
    <t>SEI 359.00000907/2023-12</t>
  </si>
  <si>
    <t>PPT00565</t>
  </si>
  <si>
    <t>PP00565</t>
  </si>
  <si>
    <t>IMPLANTACAO E OPERACAO DO POUPATEMPO CONCHAL</t>
  </si>
  <si>
    <t>PD-PRC-2021/01169</t>
  </si>
  <si>
    <t>PPT00850</t>
  </si>
  <si>
    <t>PP00850</t>
  </si>
  <si>
    <t>SEI 359.00000159/2023-60</t>
  </si>
  <si>
    <t>PPT00707</t>
  </si>
  <si>
    <t>PP00707</t>
  </si>
  <si>
    <t>IMPLANTACAO E OPERACAO DO POUPATEMPO IGUAPE</t>
  </si>
  <si>
    <t>PD-PRC-2022/01762</t>
  </si>
  <si>
    <t>PPT00532</t>
  </si>
  <si>
    <t>PP00532</t>
  </si>
  <si>
    <t>IMPLANTAÇÃO E OPERAÇÃO DO POUPATEMPO NOVA ODESSA</t>
  </si>
  <si>
    <t>PD-PRC-2022/01792</t>
  </si>
  <si>
    <t>PPT00618</t>
  </si>
  <si>
    <t>PP00618</t>
  </si>
  <si>
    <t>IMPLANTACAO E OPERACAO DO POUPATEMPO MONTE MOR</t>
  </si>
  <si>
    <t>PD-PRC-2021/02793</t>
  </si>
  <si>
    <t>PPT00747</t>
  </si>
  <si>
    <t>PP00747</t>
  </si>
  <si>
    <t>IMPLANTAÇÃO E OPERAÇÃO DO POUPATEMPO BROTAS</t>
  </si>
  <si>
    <t>PD-PRC-2022-02952</t>
  </si>
  <si>
    <t>PPT00767</t>
  </si>
  <si>
    <t>PP00767</t>
  </si>
  <si>
    <t>OPERACAO DO POUPATEMPO AGUAI</t>
  </si>
  <si>
    <t>PRC-SEI 359.00000745/2023-12</t>
  </si>
  <si>
    <t>PPT00640</t>
  </si>
  <si>
    <t>PP00640</t>
  </si>
  <si>
    <t>IMPLANTAÇÃO E OPERAÇÃO DO POUPATEMPO MIRASSOL</t>
  </si>
  <si>
    <t>PD-PRC-2022/00371</t>
  </si>
  <si>
    <t>PPT00849</t>
  </si>
  <si>
    <t>PP00849</t>
  </si>
  <si>
    <t>SEI 359.00000903/2023-26</t>
  </si>
  <si>
    <t>PREFEITURA MUNICIPAL DE LORENA</t>
  </si>
  <si>
    <t>PPT00612</t>
  </si>
  <si>
    <t>PP00612</t>
  </si>
  <si>
    <t>IMPLANTACAO E OPERACAO DO POUPATEMPO BERTIOGA</t>
  </si>
  <si>
    <t>PD-PRC-2021/02642</t>
  </si>
  <si>
    <t>PPT00744</t>
  </si>
  <si>
    <t>PP00744</t>
  </si>
  <si>
    <t>IMPLANTACAO E OPERACAO DO POUPATEMPO TABATINGA</t>
  </si>
  <si>
    <t>PD-PRC-2022/03678</t>
  </si>
  <si>
    <t>BAURIU</t>
  </si>
  <si>
    <t xml:space="preserve"> ADAMANTINA</t>
  </si>
  <si>
    <t xml:space="preserve"> ANDRADINA</t>
  </si>
  <si>
    <t xml:space="preserve"> ARAÇATUBA</t>
  </si>
  <si>
    <t xml:space="preserve"> ARARAQUARA</t>
  </si>
  <si>
    <t xml:space="preserve"> ASSIS</t>
  </si>
  <si>
    <t xml:space="preserve"> ATIBAIA</t>
  </si>
  <si>
    <t xml:space="preserve"> BARRETOS</t>
  </si>
  <si>
    <t xml:space="preserve"> BOTUCATU</t>
  </si>
  <si>
    <t xml:space="preserve"> CAMPINAS</t>
  </si>
  <si>
    <t xml:space="preserve"> CARAGUATATUBA</t>
  </si>
  <si>
    <t xml:space="preserve"> CATANDUVA</t>
  </si>
  <si>
    <t xml:space="preserve"> FRANCA</t>
  </si>
  <si>
    <t xml:space="preserve"> GUARATINGUETA</t>
  </si>
  <si>
    <t xml:space="preserve"> GUARULHOS</t>
  </si>
  <si>
    <t xml:space="preserve"> IGUAPE</t>
  </si>
  <si>
    <t xml:space="preserve"> ITAPETININGA</t>
  </si>
  <si>
    <t xml:space="preserve"> ITAPEVA</t>
  </si>
  <si>
    <t xml:space="preserve"> LAPA</t>
  </si>
  <si>
    <t xml:space="preserve"> MARÍLIA</t>
  </si>
  <si>
    <t xml:space="preserve"> MOGI DAS CRUZES</t>
  </si>
  <si>
    <t xml:space="preserve"> NOVO HORIZONTE</t>
  </si>
  <si>
    <t xml:space="preserve"> OSASCO</t>
  </si>
  <si>
    <t xml:space="preserve"> OURINHOS</t>
  </si>
  <si>
    <t xml:space="preserve"> PIRACICABA</t>
  </si>
  <si>
    <t xml:space="preserve"> PRESIDENTE PRUDENTE</t>
  </si>
  <si>
    <t xml:space="preserve"> PRESIDENTE VENCESLAU</t>
  </si>
  <si>
    <t xml:space="preserve"> REGISTRO</t>
  </si>
  <si>
    <t xml:space="preserve"> RIBERÃO PRETO</t>
  </si>
  <si>
    <t xml:space="preserve"> SÃO BERNARDO DO CAMPO</t>
  </si>
  <si>
    <t xml:space="preserve"> SÃO JOÃO DA BOA VISTA</t>
  </si>
  <si>
    <t xml:space="preserve"> SÃO JOSE DOS CAMPOS</t>
  </si>
  <si>
    <t xml:space="preserve"> SÃO VICENTE</t>
  </si>
  <si>
    <t xml:space="preserve"> SÉ</t>
  </si>
  <si>
    <t xml:space="preserve"> SOROCABA</t>
  </si>
  <si>
    <t xml:space="preserve"> TUPÃ</t>
  </si>
  <si>
    <t xml:space="preserve"> ALESP PPT 4.0</t>
  </si>
  <si>
    <t xml:space="preserve"> CANINDÉ PPT 4.0</t>
  </si>
  <si>
    <t xml:space="preserve"> CARAPICUIBA</t>
  </si>
  <si>
    <t xml:space="preserve"> CIDADE ADEMAR</t>
  </si>
  <si>
    <t xml:space="preserve"> DIADEMA</t>
  </si>
  <si>
    <t xml:space="preserve"> ITAQUAQUECETUBA</t>
  </si>
  <si>
    <t xml:space="preserve"> MAUA</t>
  </si>
  <si>
    <t xml:space="preserve"> SÃO JOSÉ DOS CAMPOS</t>
  </si>
  <si>
    <t xml:space="preserve"> TABOÃO DA SERRA</t>
  </si>
  <si>
    <t xml:space="preserve"> TAUBATÉ</t>
  </si>
  <si>
    <t>ASERP LOCAÇÃO E SERVIÇOS GERAIS LTDA - Nfs 114892026 e 372</t>
  </si>
  <si>
    <t>BRASOFTWARE INFORMATICA LTDA - Nfs 766000</t>
  </si>
  <si>
    <t>MUNICIPIO DE SÃO VICENTE - Reter na Fonte - SAGAZ SERVICOS E COMERCIO DE EQUIPAMENTOS DE TECNOLOGIA LTDA - 2797</t>
  </si>
  <si>
    <t>PREF GUARULHOS - PREFEITURA MUNICIPAL DE GUARULHOS - Reter na Fonte - SAGAZ SERVICOS E COMERCIO DE EQUIPAMENTOS DE TECNOLOGIA LTDA - 2798</t>
  </si>
  <si>
    <t>PREF BARRA BONITA - PREFEITURA DA ESTANCIA TURISTICA DE BARRA BONITA - Reter na Fonte - SAGAZ SERVICOS E COMERCIO DE EQUIPAMENTOS DE TECNOLOGIA LTDA - 2786</t>
  </si>
  <si>
    <t>PREF MOGI MIRIM - PREFEITURA MUNICIPAL DE MOGI MIRIM - Reter na Fonte - SAGAZ SERVICOS E COMERCIO DE EQUIPAMENTOS DE TECNOLOGIA LTDA - 2803</t>
  </si>
  <si>
    <t>PREF DESCALVADO - PREFEITUIRA MUNICIPAL DE DESCALVADO - Reter na Fonte - SAGAZ SERVICOS E COMERCIO DE EQUIPAMENTOS DE TECNOLOGIA LTDA - 2791</t>
  </si>
  <si>
    <t>PREF SANTO ANDRE - PREFEITURA MUNICIPAL DE SANTO ANDRE - Reter na Fonte - SAGAZ SERVICOS E COMERCIO DE EQUIPAMENTOS DE TECNOLOGIA LTDA - 2787</t>
  </si>
  <si>
    <t>CLARO SA - Nfs 26036522026</t>
  </si>
  <si>
    <t>RECEITA FEDERAL - Tipo de NF Fiscal: NFS - REC: 253325 (Documento da NF).</t>
  </si>
  <si>
    <t>RECEITA FEDERAL - Reter na Fonte - GRT AUDITORIA DE TERCEIROS LTDA - 2078</t>
  </si>
  <si>
    <t>EMPRESA BRASILEIRA CORREIOS TELEGRAFOS</t>
  </si>
  <si>
    <t>43.976.166/0001-50</t>
  </si>
  <si>
    <t>PPT00601</t>
  </si>
  <si>
    <t>PP00601</t>
  </si>
  <si>
    <t>IMPLANTACAO E OPERACAO DO POUPATEMPO AMERICO BRASILIENSE</t>
  </si>
  <si>
    <t>PD-PRC-2021/02421</t>
  </si>
  <si>
    <t>PPT00714</t>
  </si>
  <si>
    <t>PP00714</t>
  </si>
  <si>
    <t>IMPLANTACAO E OPERACAO DO POUPATEMPO CORDEIROPOLIS</t>
  </si>
  <si>
    <t>PD-PRC-2022/02322</t>
  </si>
  <si>
    <t>PPT00594</t>
  </si>
  <si>
    <t>PP00594</t>
  </si>
  <si>
    <t>IMPLANTAÇÃO E OPERAÇÃO DO POUPATEMPO BARRA BONITA</t>
  </si>
  <si>
    <t>SEI 359.0001175/2023-70</t>
  </si>
  <si>
    <t>PPT00838</t>
  </si>
  <si>
    <t>PP00838</t>
  </si>
  <si>
    <t>IMPLANTACAO E OPERACAO DO POUPATEMPO SANTA BARBARA DO OESTE</t>
  </si>
  <si>
    <t>SEI 359.00004505/2023-89</t>
  </si>
  <si>
    <t>MUNICIPIO DE TUPI PAULISTA</t>
  </si>
  <si>
    <t>46.465.126/0001-32</t>
  </si>
  <si>
    <t>PPT00733</t>
  </si>
  <si>
    <t>PP00733</t>
  </si>
  <si>
    <t>IMPLANTACAO E OPERACAO DO POUPATEMO TUPI PAULISTA</t>
  </si>
  <si>
    <t>2022/03642</t>
  </si>
  <si>
    <t>MUNICIPIO DE PARANAPANEMA</t>
  </si>
  <si>
    <t>46.634.309/0001-34</t>
  </si>
  <si>
    <t>PPT00742</t>
  </si>
  <si>
    <t>PP00742</t>
  </si>
  <si>
    <t>IMPLANTACAO E OPERACAO DO POUPATEMPO PARANAPANEMA</t>
  </si>
  <si>
    <t>PD-PRC-2022/03122</t>
  </si>
  <si>
    <t>PPT00603</t>
  </si>
  <si>
    <t>PP00603</t>
  </si>
  <si>
    <t>IMPLANTACAO E OPERACAO DO POUPATEMPO TREMEMBE</t>
  </si>
  <si>
    <t>PD-PRC-2021/02491</t>
  </si>
  <si>
    <t>PREF. MUN. - BOM JESUS PERDOES</t>
  </si>
  <si>
    <t>52.359.692/0001-62</t>
  </si>
  <si>
    <t>PPT00750</t>
  </si>
  <si>
    <t>PP00750</t>
  </si>
  <si>
    <t>IMPLANTAÇÃO E OPERAÇÃO DO POUPATEMPO BOM JESUS DOS PERDÕES</t>
  </si>
  <si>
    <t>PD-PRC-2022/02319</t>
  </si>
  <si>
    <t>RECEITA FEDERAL - Reter na Fonte - GRT AUDITORIA DE TERCEIROS LTDA - 2403</t>
  </si>
  <si>
    <t>MÊS: JUNHO/2026</t>
  </si>
  <si>
    <t xml:space="preserve">EXAME MÉDICO  RENOVAÇÃO CNH  BOLETO (ALUGUEL POUPA TEMPO) </t>
  </si>
  <si>
    <t xml:space="preserve"> BRAGANÇA PAULISTA</t>
  </si>
  <si>
    <t xml:space="preserve"> CARAPICUÍBA</t>
  </si>
  <si>
    <t xml:space="preserve"> PRAIA GRANDE</t>
  </si>
  <si>
    <t xml:space="preserve"> SUZANO</t>
  </si>
  <si>
    <t xml:space="preserve"> TATUÍ</t>
  </si>
  <si>
    <t xml:space="preserve"> UBATUBA</t>
  </si>
  <si>
    <t>SECRETARIA DE GOVERNO DIGITAL - ND 195</t>
  </si>
  <si>
    <t>38ª parcela do acordo judicial firmado com Novo Horizonte Participações e Empreendimentos Ltda</t>
  </si>
  <si>
    <t xml:space="preserve">92095652	</t>
  </si>
  <si>
    <t>Impostos Apurados sobre Receitas - comp.Junho/26</t>
  </si>
  <si>
    <t>Impostos Apurados sobre Receitas - comp. Junho/26</t>
  </si>
  <si>
    <t>PREF CAPAO BONITO - PREFEITURA DE CAPAO BONITO</t>
  </si>
  <si>
    <t>TRIBUNAL REGIONAL DO TRABALHO DA 2ª - TRT</t>
  </si>
  <si>
    <t>3P BRASIL-CONSULTORIA E PROJETOS DE ESTRUTURAÇÃO DE PARCERIAS PUBLICO-PRIVADAS E PARTICIPAÇÕES S/A</t>
  </si>
  <si>
    <t>AMM TECNOLOGIA E SERVIÇOS DE INFORMÁTICA LTDA</t>
  </si>
  <si>
    <t>BRASOFTWARE INFORMATICA LTDA</t>
  </si>
  <si>
    <t>CIX CITIZEN EXPERIENCE S.A</t>
  </si>
  <si>
    <t>CLARO S.A</t>
  </si>
  <si>
    <t>CONSORCIO ATENDE SP</t>
  </si>
  <si>
    <t>CONSORCIO BCA</t>
  </si>
  <si>
    <t>CONSORCIO RODOTECNICA</t>
  </si>
  <si>
    <t>LBS TRUCK LTDA</t>
  </si>
  <si>
    <t>MATCHPOINT ENGENHARIA DE CLIMATIZACAO LTDA</t>
  </si>
  <si>
    <t>MAZZINI ADMINISTRAÇÃO E EMPREITAS LTDA</t>
  </si>
  <si>
    <t>PREF PIQUETE - PREF MUNICIPAL DE PIQUETE</t>
  </si>
  <si>
    <t>PREF REGENTE FEIJO - PREFEITURA DO MUNICIPIO DE REGENTE FEIJO</t>
  </si>
  <si>
    <t>PRO JECTO - GESTÃO, ASSESSORIA E SERVIÇOS -  LTDA</t>
  </si>
  <si>
    <t>PRO-RODA COMÉRCIO E SERVIÇOS LTDA</t>
  </si>
  <si>
    <t>SABESP - CIA DE SANEAMENTO BÁSICO DO ESTADO DE SÃO PAULO</t>
  </si>
  <si>
    <t>SAVIMÓVEL COMERCIAL E IMÓVEIS LTDA</t>
  </si>
  <si>
    <t>TERRACOM CONSTRUÇÕES LTDA</t>
  </si>
  <si>
    <t>PREF AGUDOS - PREFEITURA DO MUNICÍPIO DE AGUDOS</t>
  </si>
  <si>
    <t>PREF CRUZEIRO - PREFEITURA MUNICIPAL DE CRUZEIRO</t>
  </si>
  <si>
    <t>PREF ITAPEVA - PREFEITURA MUNICIPAL DE ITAPEVA</t>
  </si>
  <si>
    <t>PREF TREMEMBÉ - PREFEITURA MUNICIPAL DE TREMEMBÉ</t>
  </si>
  <si>
    <t>SUPREMO TRIBUNAL FEDERAL</t>
  </si>
  <si>
    <t>ARTUR NOGUEIRA - PREF DO MUNICIPIO DE ARTUR NOGUEIRA</t>
  </si>
  <si>
    <t>MUNICÍPIO DE ESPÍRITO SANTO DO PINHAL</t>
  </si>
  <si>
    <t>MUNICÍPIO DE MARÍLIA</t>
  </si>
  <si>
    <t>MUNICÍPIO DE OURINHOS</t>
  </si>
  <si>
    <t>MUNICÍPIO DE PARANAPANEMA</t>
  </si>
  <si>
    <t>MUNICIPIO DE SÃO VICENTE</t>
  </si>
  <si>
    <t>MUNICIPIO DE SUMARE</t>
  </si>
  <si>
    <t>MUNICÍPIO DE  VALPARAÍSO</t>
  </si>
  <si>
    <t>PMSP - PREFEITURA MUNICIPAL DE SÃO PAULO</t>
  </si>
  <si>
    <t>PREF ADAMANTINA - PREFEITURA DO MUNICIPIO DE ADAMANTINA</t>
  </si>
  <si>
    <t>PREF ARAÇATUBA - PREFEITURA MUNICIPAL DE ARAÇATUBA</t>
  </si>
  <si>
    <t>PREF ARACOIABA DA SERRA - PREFEITURA DO MUNICÍPIO DE ARAÇOIABA DA SERRA</t>
  </si>
  <si>
    <t>PREF BARRETOS - PREFEITURA MUNICIPAL DE BARRETOS</t>
  </si>
  <si>
    <t>PREF BATATAIS - PREFEITURA MUNICIPAL DE BATATAIS</t>
  </si>
  <si>
    <t>PREF BERTIOGA - PREFEITURA MUNICIPAL DE BERTIOGA</t>
  </si>
  <si>
    <t>PREF BIRITIBA MIRIM - PREFEITURA DO MUNICIPIO DE BIRITIBA MIRIM</t>
  </si>
  <si>
    <t>PREF BOTUCATU - PREFEITURA MUNICIPAL DE BOTUCATU</t>
  </si>
  <si>
    <t>PREF CAJAMAR - PREFEITURA MUNICIPAL DE CAJAMAR</t>
  </si>
  <si>
    <t>PREF CAMPINAS - PREFEITURA DO MUNICIPIO DE CAMPINAS</t>
  </si>
  <si>
    <t>PREF COTIA - PREFEITURA DO MUNICIPIO DE COTIA</t>
  </si>
  <si>
    <t>PREF CUBATAO - PREFEITURA MUNICIPAL DE CUBATAO</t>
  </si>
  <si>
    <t>PREF CUNHA - MUNICIPIO DE CUNHA</t>
  </si>
  <si>
    <t>PREF DRACENA - PREFEITURA MUNICIPAL DE DRACENA</t>
  </si>
  <si>
    <t>PREF FRANCISCO MORATO - PREFEITURA DE FRANCISCO MORATO</t>
  </si>
  <si>
    <t>PREF GUARATINGUETA - PREFEITURA MUNICIPAL DE GUARATINGUETA</t>
  </si>
  <si>
    <t>PREF GUARUJA - PREFEITURA MUNICIPAL DE GUARUJA</t>
  </si>
  <si>
    <t>PREF IGARAPAVA - PREFEITURA MINICIPAL DE IGARAPAVA</t>
  </si>
  <si>
    <t>PREF ITANHAEM - PREFEITURA MUNICIPAL DE ITANHAEM</t>
  </si>
  <si>
    <t>PREF ITAPECERICA DA SERRA - PREFEITURA DO MUNICIPIO DE ITAPECERICA DA SERRA</t>
  </si>
  <si>
    <t>PREF ITIRAPINA - PREFEITURA MUNICIPAL DE ITIRAPINA</t>
  </si>
  <si>
    <t>PREF JARINU - PRE DO MUNICIPIO DE JARINU</t>
  </si>
  <si>
    <t>PREF LORENA - PREFEITURA MUNICIPAL DE LORENA</t>
  </si>
  <si>
    <t>PREF MOGI DAS CRUZES - PREFEITURA MUNICIPAL DE MOGI DAS CRUZES</t>
  </si>
  <si>
    <t>PREF NOVA ODESSA - PREFEITURA MINICIPAL DE NOVA ODESSA</t>
  </si>
  <si>
    <t>PREF OLIMPIA - PREFEITURA MUNICIPAL DE OLÍMPIA</t>
  </si>
  <si>
    <t>PREF ORLANDIA - PREFEITURA MUNICIPAL DE ORLANDIA</t>
  </si>
  <si>
    <t>PREF OSASCO - PREFEITURA MUNICIPAL DE OSASCO</t>
  </si>
  <si>
    <t>PREF PINDAMONHANGABA - PREFEITURA MUNICIPAL DE PINDAMONHANGABA</t>
  </si>
  <si>
    <t>PREF PITANGUEIRAS - PREFEITURA DO MUNICIPIO DE PITANGUEIRAS</t>
  </si>
  <si>
    <t>PREF PONTAL - PREF MUNICIPAL DE PONTAL</t>
  </si>
  <si>
    <t>PREF PROMISSÃO - PREFEITURA DO MUNICIPIO DE PROMISSÃO</t>
  </si>
  <si>
    <t>PREF REGISTRO - PREFEITURA MUNICIPAL DE REGISTRO</t>
  </si>
  <si>
    <t>PREF SANTA GERTRUDES - MUNICIPIO DE SANTA GERTRUDES</t>
  </si>
  <si>
    <t>PREF SANTA ISABEL - PREFEITURA MUNICIPAL DE SANTA ISABEL</t>
  </si>
  <si>
    <t>PREF SAO JOAO DA BOA VISTA - PREFEITURA MUNICIPAL DE SAO JOAO DA BOA VISTA</t>
  </si>
  <si>
    <t>PREF SAO PEDRO - PREFEITURA MUNICIPAL DE SAO PEDRO</t>
  </si>
  <si>
    <t>PREF SOCORRO - PREFEITURA DO MUNICIPIO DE SOCORRO</t>
  </si>
  <si>
    <t>PREF SOROCABA - PREFEITURA MUNICIPAL DE SOROCABA</t>
  </si>
  <si>
    <t>PREF SUZANO</t>
  </si>
  <si>
    <t>PREF TAMBAU - PREFEITURA MUNICIPAL DE TAMBAU</t>
  </si>
  <si>
    <t>PREF TAQUARITINGA - Prefeitura Municipal de Taquaritinga</t>
  </si>
  <si>
    <t>PREF TIETE - PREFEITURA DO MUNICIPIO DE TIETE</t>
  </si>
  <si>
    <t>PREF UBATUBA - PREFEITURA MUNICIPAL DE UBATUBA</t>
  </si>
  <si>
    <t>PREF VOTORANTIM - PREFEITURA DO MUNICIPIO DE VOTORANTIM</t>
  </si>
  <si>
    <t>PREF.SANTO ANASTACIO - PREFEITURA MUNICIPAL DE SANTO ANASTACIO</t>
  </si>
  <si>
    <t>PREF MONTE MOR - PREFEITURA MUNICIPAL DE MONTE MOR</t>
  </si>
  <si>
    <t>PREF NAZARE PTA - PREFEITURA MUNICIPAL DE NAZARE PAULISTA</t>
  </si>
  <si>
    <t>PREF SANTANA DO PARNAIBA - PREFEITURA DE SANTANA DO PARNAIBA</t>
  </si>
  <si>
    <t>RA COMUNICACAO VISUAL LTDA</t>
  </si>
  <si>
    <t>PREF BOM JESUS DOS PERDOES - MUNICIPIO DE BOM JESUS DOS PERDOES</t>
  </si>
  <si>
    <t>PREF DOIS CORREGOS - PREFEITURA DO MUNICIPIO DE DOIS CORREGOS</t>
  </si>
  <si>
    <t>PREF GUARULHOS - PREFEITURA MUNICIPAL DE GUARULHOS</t>
  </si>
  <si>
    <t>PREF ITARARE - PREFEITURA MUNICIPAL DE ITARARE</t>
  </si>
  <si>
    <t>PREF SANTOS - PREFEITURA MUNICIPAL DE SANTOS</t>
  </si>
  <si>
    <t>MUNICIPAL DE GUARA</t>
  </si>
  <si>
    <t>MUNICIPAL DE IBATE</t>
  </si>
  <si>
    <t>MUNICÍPIO DE ANGATUBA</t>
  </si>
  <si>
    <t>MUNICÍPIO DE ARARAQUARA</t>
  </si>
  <si>
    <t>MUNICÍPIO DE ITATINGA</t>
  </si>
  <si>
    <t>MUNICÍPIO DE RIBEIRAO PIRES</t>
  </si>
  <si>
    <t>MUNICÍPIO DE SÃO JOSÉ DO RIO PARDO</t>
  </si>
  <si>
    <t>MUNICIPIO DE SÃO ROQUE</t>
  </si>
  <si>
    <t>MUNICÍPIO DE VARGEM GRANDE DO SUL</t>
  </si>
  <si>
    <t>PREF ARARAS - PREFEITURA DO MUNICIPIO DE ARARAS</t>
  </si>
  <si>
    <t>PREF ATIBAIA. PREFEITURA DA ESTACIA DE ATIBAIA</t>
  </si>
  <si>
    <t>PREF BASTOS - PREFEITURA DO MUNICIPIO DE BASTOS</t>
  </si>
  <si>
    <t>PREF BRAGANÇA PTA - PREFEITURA DO MUNICIPIO DE BRAGANÇA PTA</t>
  </si>
  <si>
    <t>PREF BROTAS - PREFEITURA MUNICIPAL DE BROTAS</t>
  </si>
  <si>
    <t>PREF CAÇAPAVA - PREFEITURA MUNICIPAL DE CAÇAPAVA</t>
  </si>
  <si>
    <t>PREF CAIEIRAS - PREFEITURA DO MUNICIPIO DE CAIEIRAS</t>
  </si>
  <si>
    <t>PREF CAPIVARI - PREFEITURA MUNICIPAL DE CAPIVARI</t>
  </si>
  <si>
    <t>PREF CARAGUATATUBA - PREFEITURA MUNICIPAL DE CARAGUATATUBA</t>
  </si>
  <si>
    <t>PREF CARAPICUIBA - PREFEITURA MUNICIPAL DE CARAPICUIBA</t>
  </si>
  <si>
    <t>PREF CATANDUVA - PREFEITURA DO MUNICIPIO DE CATANDUVA</t>
  </si>
  <si>
    <t>PREF DE AGUAI - PREFEITURA MUNICIPAL DE AGUAI</t>
  </si>
  <si>
    <t>PREF DE AMPARO - PREFEITURA MUNICIPAL DE AMPARO</t>
  </si>
  <si>
    <t>PREF DE CONCHAL - PREFEITURA MUNICIPAL DE CONCHAL</t>
  </si>
  <si>
    <t>PREF DE CORDEIROPOLIS</t>
  </si>
  <si>
    <t>PREF DE IPERO - PREFEITURA MUNICIPAL DE IPERO</t>
  </si>
  <si>
    <t>PREF DE POTIM</t>
  </si>
  <si>
    <t>PREF EMBU DAS ARTES - PREFEITURA DE EMBU DAS ARTES</t>
  </si>
  <si>
    <t>PREF FERRAZ DE VASCONCELOS - PREFEITURA DO MUNICIPIO DE FERRAZ DE VASCONCELOS</t>
  </si>
  <si>
    <t>PREF FRANCO DA ROCHA PREFEITURA MUNICIPAL DE FRANCO DA ROCHA</t>
  </si>
  <si>
    <t>PREF GUARARAPES - PREFEITURA MUNICIPAL DE GUARARAPES</t>
  </si>
  <si>
    <t>PREF IBIUNA - PREFEITURA DA ESTAANCIA TURISTICA DE IBIUNA</t>
  </si>
  <si>
    <t>PREF INDAIATUBA - PREFEITURA MUNICIPAL DE INDAIATUBA</t>
  </si>
  <si>
    <t>PREF ITAQUAQUECETUBA - PREFEITURA MUNICIPAL DE ITAQUAQUECETUBA</t>
  </si>
  <si>
    <t>PREF ITU - PREFEITURA DA ESTANCIA TURISTICA DE ITU</t>
  </si>
  <si>
    <t>PREF JABOTICABAL - PREFEITURA MUNICIPAL DE JABOTICABAL</t>
  </si>
  <si>
    <t>PREF JALES - PREFEITURA DO MUNICIPIO DE JALES</t>
  </si>
  <si>
    <t>PREF LARANJAL PTA - PREFEITURA MUNICIPAL DE LARANJAL PAULISTA</t>
  </si>
  <si>
    <t>PREF LENCOIS PAULISTA - PREFEITURA MUNICIPAL DE LENCOIS PAULISTA</t>
  </si>
  <si>
    <t>PREF LIMEIRA - PREFEITURA MINICIPAL DE LIMEIRA</t>
  </si>
  <si>
    <t>PREF LINS - PREFEITURA MUNICIPAL DE LINS</t>
  </si>
  <si>
    <t>PREF LOUVEIRA - PREFEITURA MUNICIPAL DE LOUVEIRA</t>
  </si>
  <si>
    <t>Pref Mairiporã - Prefeitura Municipal de Mairiporã</t>
  </si>
  <si>
    <t>PREF MIRANDOPOLIS - PREFEITURA MUNICIPAL DE MIRANDOPOLIS</t>
  </si>
  <si>
    <t>PREF MIRASSOL - PREFEITURA MUNICIPAL DE MIRASSOL</t>
  </si>
  <si>
    <t>PREF MOGI MIRIM - PREFEITURA MUNICIPAL DE MOGI MIRIM</t>
  </si>
  <si>
    <t>PREF MONTE ALTO - PREFEITURA MUNICIPAL DE MONTE ALTO</t>
  </si>
  <si>
    <t>PREF MONTE APRAZIVEL - PREFEITURA MUNICIPAL DE MONTE APRAZIVEL</t>
  </si>
  <si>
    <t>PREF MUNICIPAL DE MATÃO</t>
  </si>
  <si>
    <t>PREF MUNICIPAL DE PRESIDENTE VENCESLAU</t>
  </si>
  <si>
    <t>PREF PARAGUAÇU PAULISTA - PREFEITURA MUNICIPAL DA ESTÂNCIA TURÍSTICA DE PARAGUAÇU PAULISTA</t>
  </si>
  <si>
    <t>PREF PENAPOLIS - PREFEITURA MUNICIPAL DE PENAPOLIS</t>
  </si>
  <si>
    <t>PREF PIRAPOZINHO - PREFEITURA MUNICIPAL DE PIRAPOZINHO</t>
  </si>
  <si>
    <t>PREF PIRASSUNUNGA - PREFEITURA MUNICIPAL DE PIRASSUNUNGA</t>
  </si>
  <si>
    <t>PREF PORTO FERREIRA - PREFEITURA MUNICIPAL DE PORTO FERREIRA</t>
  </si>
  <si>
    <t>PREF PRAIA GRANDE - PREFEITURA MIUNICIPAL DE PRAIA GRANDE</t>
  </si>
  <si>
    <t>PREF RIBEIRÃO PRETO - PMRP - PREFEITURA MUNICIPAL DE RIBEIRÃO PRETO</t>
  </si>
  <si>
    <t>PREF RIO DAS PEDRAS - PREFEITURA MUNICIPAL RIO DAS PEDRA</t>
  </si>
  <si>
    <t>PREF SANTA BARBARA D'OESTE - PREFEITURA MUNICIPAL DE SANTA BARBARA D'OESTE</t>
  </si>
  <si>
    <t>PREF SANTA CRUZ DAS PALMEIRAS - PREFEITURA MUNICIPAL DE SANTA CRUZ DAS PALMEIRAS</t>
  </si>
  <si>
    <t>PREF SANTA CRUZ DO RIO PARDO - PREFEITURA MUNICIPAL DE SANTA CRUZ DO RIO PARDO</t>
  </si>
  <si>
    <t>PREF SANTA RITA DO PASSA QUATRO - PREFEITURA MUNICIPAL DE SANTA RITA DO PASSA QUATRO</t>
  </si>
  <si>
    <t>PREF SANTA ROSA DE VITERBO - PREFEITURA MUNICIPAL DE SANTA ROSA DE VITERBO</t>
  </si>
  <si>
    <t>PREF SANTO ANTONIO DE POSSE - PREF MJNICIPAL SANTO ANTONIO DE POSSE</t>
  </si>
  <si>
    <t>PREF SÃO BERNARDO DO CAMPO - PREFEITURA DO MUNICÍPIO DE SÃO BERNARDO DO CAMPO</t>
  </si>
  <si>
    <t>PREF SAO JOAQUIM DA BARRA - PREFEITURA MUNICIPAL DE SAO JOAQUIM DA BARRA</t>
  </si>
  <si>
    <t>PREF SÃO JOSÉ DO RIO PRETO</t>
  </si>
  <si>
    <t>PREF SAO MANUEL - PREFEITURA DO MUNICIPIO DE SAO MANUEL</t>
  </si>
  <si>
    <t>PREF TUPA - PREFEITURA DA ESTANCIA TURISTICA DE TUPA</t>
  </si>
  <si>
    <t>PREF VALINHOS - PREFEITURA MUNICIPAL DE VALINHOS</t>
  </si>
  <si>
    <t>PREF VINHEDO PREFEITURA MUNICIPAL DE VINHEDO</t>
  </si>
  <si>
    <t>PREF. CRAVINHOS - PREFEITURA DO MUNICIPIO DE CRAVINHOS</t>
  </si>
  <si>
    <t>PREF. TABATINGA - PREFEITURA MUNICIPAL DE TABATINGA</t>
  </si>
  <si>
    <t>PREFEITURA DE ARAÇARIGUAMA - PREFEITURA DO MUNICIPIO DE ARAÇARIGUAMA</t>
  </si>
  <si>
    <t>PREF AVARE - PREFEITURA MINICIPAL ESTANCIA TURISTICA DE AVARE</t>
  </si>
  <si>
    <t>PREF ITATIBA - PREFEITURA DO MUNICIPIO DE ITATIBA</t>
  </si>
  <si>
    <t>PREF SERRA NEGRA - PREFEITURA MUNICIPAL DE SERRA NEGRA</t>
  </si>
  <si>
    <t>YOLO SECURITY SERVIÇOS DE APOIO ADMINISTRATIVO EIRELI - ME</t>
  </si>
  <si>
    <t>PREF ALVARES MACHADO - PREFITURA MUNICIPAL DE ALVARES MACHADO</t>
  </si>
  <si>
    <t>PREF MARTINÓPOLIS - PREFEITURA MUNICIPAL DE MARTINÓPOLIS</t>
  </si>
  <si>
    <t>INSS - FORNECEDORES DE SERVIÇOS</t>
  </si>
  <si>
    <t>PREF BOITUVA - PREFEITURA DE BOITUVA</t>
  </si>
  <si>
    <t>PREF JOSE BONIFACIO - PREFEITURA MUNICIPAL DE JOSE BONIFACIO</t>
  </si>
  <si>
    <t>PREF MIGUELOPOLIS - PREFEITURA DO MUNICÍPIO DE MIGUELOPOLIS</t>
  </si>
  <si>
    <t>RECEITA FEDERAL</t>
  </si>
  <si>
    <t>APUÂNIA INVESTIMENTOS IMOBILIÁRIOS LTDA</t>
  </si>
  <si>
    <t>ARENCO PROJETOS E CONTRUÇÕES LTDA</t>
  </si>
  <si>
    <t>ASSOCIAÇÃO SHOPPING JARDIM ORIENTE</t>
  </si>
  <si>
    <t>CASTELLABATE PARTICIPAÇÕES E INVESTIMENTOS LTDA</t>
  </si>
  <si>
    <t>CENTRO DE INTEGRAÇÃO EMPRESA ESCOLA-CIEE</t>
  </si>
  <si>
    <t>CONDOMINIO CIVIL DO INTERNACIONAL GUARULHOS SHOPPING CENTER</t>
  </si>
  <si>
    <t>CONDOMINIO ORDINARIO DO NOVO SHOPPING CENTER RIBEIRAO PRETO</t>
  </si>
  <si>
    <t>CONDOMINIO ORDINARIO DO SHOPPING UNIAO DE OSASCO</t>
  </si>
  <si>
    <t>CONDOMÍNIO SHOPPING CENTER D</t>
  </si>
  <si>
    <t>CONDOMÍNIO SHOPPING CENTER RIO CLARO</t>
  </si>
  <si>
    <t>CTIS TECNOLOGIA Ltda</t>
  </si>
  <si>
    <t>MADARP NEGOCIOS E SOLUCOES LTDA</t>
  </si>
  <si>
    <t>MUNICÍPIO DE FRANCA</t>
  </si>
  <si>
    <t>MUNICÍPIO DE TATUI</t>
  </si>
  <si>
    <t>NOVO CENTRO COMERCIAL R. P. LTDA</t>
  </si>
  <si>
    <t>PEREIRA ALVIM PATICIPAÇÕES E EMPREENDIMENTOS LTDA</t>
  </si>
  <si>
    <t>PREF AMERICANA - PREFEITURA MINICIPAL DE AMERICANA</t>
  </si>
  <si>
    <t>PREF BEBEDOURO - PREFEITURA MUNICIPAL DE BEBEDOURO</t>
  </si>
  <si>
    <t>PREF BIRIGUI - PREFEITURA MUNICIPAL DE BIRIGUI</t>
  </si>
  <si>
    <t>PREF CABREUVA - PREF.MUNICIPAL DE CABREUVA</t>
  </si>
  <si>
    <t>PREF COSMOPOLIS - PREFEITURA DO MUNICIPIO DE COSMOPOLIS</t>
  </si>
  <si>
    <t>PREF DESCALVADO - PREFEITUIRA MUNICIPAL DE DESCALVADO</t>
  </si>
  <si>
    <t>PREF DIADEMA - PREFEITURA DO MUNICIPIO DE DIADEMA</t>
  </si>
  <si>
    <t>PREF FERNANDOPOLIS - PREFEITURA MUNICIPAL DE FERNANDOPOLIS</t>
  </si>
  <si>
    <t>PREF IGUAPE - PREFEITURA MUNICIPAL DE IGUAPE</t>
  </si>
  <si>
    <t>PREF ITAPETININGA - PREFEITURA MUNICIPAL DE ITAPETININGA</t>
  </si>
  <si>
    <t>PREF ITUVERAVA - PREFEITURA MUNICIPAL DE ITUVERAVA</t>
  </si>
  <si>
    <t>PREF JACAREI - PREFEITURA MUNICIPAL DE JACAREI</t>
  </si>
  <si>
    <t>PREF JAGUARIUNA - PREFEITURA MUNICIPAL DE JAGUARIUNA</t>
  </si>
  <si>
    <t>PREF JANDIRA - PREF MUNICIPAL DE JANDIRA</t>
  </si>
  <si>
    <t>PREF MAUA - PREFEITURA DO MUNICIPIO DE MAUA</t>
  </si>
  <si>
    <t>PREF MOGI GUAÇU - PREFEITURA MUNICIPAL DE MOGI GUAÇU</t>
  </si>
  <si>
    <t>PREF NOVA GRANADA - PREFEITURA MUNICIPAL DE NOVA GRANADA</t>
  </si>
  <si>
    <t>PREF PAULINIA - PREFEITURA MUNICIPAL DE PAULINIA</t>
  </si>
  <si>
    <t>PREF PIRAJUI - PREFEITURA DO MUNICIPIO DE PIRAJUI</t>
  </si>
  <si>
    <t>PREF PORTO FELIZ - PREFEITURA MUNICIPAL DE PORTO FELIZ</t>
  </si>
  <si>
    <t>PREF RIO CLARO - PREFEITURA MUNICIPAL DE RIO CLARO</t>
  </si>
  <si>
    <t>PREF SANTO ANDRE - PREFEITURA MUNICIPAL DE SANTO ANDRE</t>
  </si>
  <si>
    <t>PREF SERTAOZINHO - PREFEITURA MUNICIPAL DE SERTAOZINHO</t>
  </si>
  <si>
    <t>PREF SJCAMPOS - PMSJC - PREFEITURA MUNICIPAL DE S.J.DOS CAMPOS</t>
  </si>
  <si>
    <t>PREF TANABI - PREF MUNICIPIO DE TANABI</t>
  </si>
  <si>
    <t>PREF TAUBATÉ - PREFEITURA MUNICIPAL DE TAUBATÉ</t>
  </si>
  <si>
    <t>PREF VARZEA PAULISTA - PREFEITURA DO MUNICIPIO DE VARZEA PAULISTA</t>
  </si>
  <si>
    <t>PREF VOTUPORANGA - PREFEITURA MUNICIPAL DE VOTUPORANGA</t>
  </si>
  <si>
    <t>PREF.CERQUILHO - PREFEITURA MUNICIPAL DE CERQUILHO</t>
  </si>
  <si>
    <t>SEAL SEGURANÇA ALTERNATIVA EIRELI</t>
  </si>
  <si>
    <t>T7 CONSULTORIA DE EMPREENDIMENTOS LTDA</t>
  </si>
  <si>
    <t>TELEFONICA BRASIL S/A</t>
  </si>
  <si>
    <t>PREF PIRACICABA - PREFEITURA MUNICIPAL DE PIRACICABA</t>
  </si>
  <si>
    <t>MUNICIPIO DE JUNQUEIRÓPOLIS</t>
  </si>
  <si>
    <t>PREF ANDRADINA - PREFEITURA MUNICIPAL DE ANDRADINA</t>
  </si>
  <si>
    <t>PREF ASSIS - PREFEEITURA MUNICIPAL DE ASSIS</t>
  </si>
  <si>
    <t>PREF DE PRESIDENTE EPITACIO - PREFEITURA DO MUNICIPIO DE PRESIDENTE EPITACIO</t>
  </si>
  <si>
    <t>PREF GARÇA - PREFEITURA MUNICIPAL DE GARÇA</t>
  </si>
  <si>
    <t>PREF JAU - PREFEITURA MUNICIPAL DE JAU</t>
  </si>
  <si>
    <t>PREF JUNDIAI - PREFEITURA MUNICIPAL DE JUNDIAI</t>
  </si>
  <si>
    <t>PREF MUNICIPAL DE GUAPIAÇU</t>
  </si>
  <si>
    <t>PREF MUNICIPAL DE GUARIBA</t>
  </si>
  <si>
    <t>PREF PIEDADE - PREFEITURA MUNICIPAL DE PIEDADE</t>
  </si>
  <si>
    <t>PREF POA - PREFEITURA MUNICIPAL DE POA</t>
  </si>
  <si>
    <t>PREF PRESIDENTE PRUDENTE - PREFEITURA MUNICIPAL DE PRESIDENTE PRUDENTE</t>
  </si>
  <si>
    <t>PREF SÃO CARLOS - PREFEITURA MUNCIPAL DE SÃO CARLOS</t>
  </si>
  <si>
    <t>PREF TUPI PAULISTA - PREFEITURA MUNICIPAL DE TUPI PTA.</t>
  </si>
  <si>
    <t>PREF. DE LUCELIA - PREFEITURA MUNICIPAL DE LUCELIA</t>
  </si>
  <si>
    <t>PREF NEVES PAULISTA - PREF MUNICIPAL DE NEVES PAULISTA</t>
  </si>
  <si>
    <t>PREF BURI - PREFEITURA MUNICIPAL DE BURI</t>
  </si>
  <si>
    <t>PREF PEDERNEIRAS - PREFEITURA MUNICIPAL DE PEDERNEIRAS</t>
  </si>
  <si>
    <t>PREF SAO MIGUEL ARCANJO - PREFEITURA MUNICIPAL DE SAO MIGUEL ARCANJO</t>
  </si>
  <si>
    <t>PREF TEODORO SAMPAIO - PREFEITURA MUNICIPAL DE TEODORO SAMPAIO - PAÇO MUNICIPAL</t>
  </si>
  <si>
    <t>PRO.000.8463</t>
  </si>
  <si>
    <t>PRO.000.8504</t>
  </si>
  <si>
    <t>PRO.000.8513</t>
  </si>
  <si>
    <t>PRO.000.7768</t>
  </si>
  <si>
    <t>PRO.000.8320</t>
  </si>
  <si>
    <t>PRO.000.8477</t>
  </si>
  <si>
    <t>PRO.000.8314</t>
  </si>
  <si>
    <t>PRO.000.8443</t>
  </si>
  <si>
    <t>PRO.000.8441</t>
  </si>
  <si>
    <t>PRO.000.8442</t>
  </si>
  <si>
    <t>PRO.000.8453</t>
  </si>
  <si>
    <t>PRO.000.8498</t>
  </si>
  <si>
    <t>PRO.000.8508</t>
  </si>
  <si>
    <t>PRO.000.8444</t>
  </si>
  <si>
    <t>PRO.000.8452</t>
  </si>
  <si>
    <t>PRO.000.7506</t>
  </si>
  <si>
    <t>PRO.000.6601</t>
  </si>
  <si>
    <t>PRO.000.5618</t>
  </si>
  <si>
    <t>PRO.000.7835</t>
  </si>
  <si>
    <t>PRO.000.8526</t>
  </si>
  <si>
    <t>PRO.000.7994</t>
  </si>
  <si>
    <t>PRO.000.7920</t>
  </si>
  <si>
    <t>PRO.000.7507</t>
  </si>
  <si>
    <t>PRO.   .0000</t>
  </si>
  <si>
    <t>PRO.000.8109</t>
  </si>
  <si>
    <t>PRO.000.7872</t>
  </si>
  <si>
    <t>PRO.000.8474</t>
  </si>
  <si>
    <t>PRO.000.7743</t>
  </si>
  <si>
    <t>PRO.000.8604</t>
  </si>
  <si>
    <t>857 - 007917303 - ISS</t>
  </si>
  <si>
    <t>CCGE_000349_1</t>
  </si>
  <si>
    <t>CTRA_000487_1</t>
  </si>
  <si>
    <t>928_DEVOLUCAO_DE_GLOSA 2</t>
  </si>
  <si>
    <t>928_MULTA 2025.03178 - PRO.8463</t>
  </si>
  <si>
    <t>928_MULTA 2025.03571 - PRO.8463</t>
  </si>
  <si>
    <t>1044#290054</t>
  </si>
  <si>
    <t>1045#290056</t>
  </si>
  <si>
    <t>1046#290057</t>
  </si>
  <si>
    <t>1047#290059</t>
  </si>
  <si>
    <t>1048#290061</t>
  </si>
  <si>
    <t>1049#290064</t>
  </si>
  <si>
    <t>1050#290066</t>
  </si>
  <si>
    <t>1051#290082</t>
  </si>
  <si>
    <t>1052 MULTA 2026.00398 - PRO.8504</t>
  </si>
  <si>
    <t>1052#290083</t>
  </si>
  <si>
    <t>61082026 GLOSA</t>
  </si>
  <si>
    <t>2201811002416#</t>
  </si>
  <si>
    <t>190#290226</t>
  </si>
  <si>
    <t>191#290227</t>
  </si>
  <si>
    <t>192#290228</t>
  </si>
  <si>
    <t>192#290228 GLOSA ISS</t>
  </si>
  <si>
    <t>193#290229</t>
  </si>
  <si>
    <t>194#290230</t>
  </si>
  <si>
    <t>195#290231</t>
  </si>
  <si>
    <t>196#290232</t>
  </si>
  <si>
    <t>197#290233</t>
  </si>
  <si>
    <t>198#290234</t>
  </si>
  <si>
    <t>199#290235</t>
  </si>
  <si>
    <t>200#290236</t>
  </si>
  <si>
    <t>201#290265</t>
  </si>
  <si>
    <t>202#290242</t>
  </si>
  <si>
    <t>203#290244</t>
  </si>
  <si>
    <t>204#290245</t>
  </si>
  <si>
    <t>205#290247</t>
  </si>
  <si>
    <t>206#290248</t>
  </si>
  <si>
    <t>207#290250</t>
  </si>
  <si>
    <t>208#290251</t>
  </si>
  <si>
    <t>210#290268</t>
  </si>
  <si>
    <t>211#290280</t>
  </si>
  <si>
    <t>212#290281</t>
  </si>
  <si>
    <t>213#290282</t>
  </si>
  <si>
    <t>214#290283</t>
  </si>
  <si>
    <t>215#290285</t>
  </si>
  <si>
    <t>216#290286</t>
  </si>
  <si>
    <t>217#290288</t>
  </si>
  <si>
    <t>218#290289</t>
  </si>
  <si>
    <t>169#290090</t>
  </si>
  <si>
    <t>170#290091</t>
  </si>
  <si>
    <t>171#290092</t>
  </si>
  <si>
    <t>172#290093</t>
  </si>
  <si>
    <t>173#290095</t>
  </si>
  <si>
    <t>174#290096</t>
  </si>
  <si>
    <t>175#290098</t>
  </si>
  <si>
    <t>176#290099</t>
  </si>
  <si>
    <t>177#290100</t>
  </si>
  <si>
    <t>178#290101</t>
  </si>
  <si>
    <t>179#290102</t>
  </si>
  <si>
    <t>180#290103</t>
  </si>
  <si>
    <t>181#290104</t>
  </si>
  <si>
    <t>182#290105</t>
  </si>
  <si>
    <t>183#290106</t>
  </si>
  <si>
    <t>184#290220</t>
  </si>
  <si>
    <t>185#290221</t>
  </si>
  <si>
    <t>186#290222</t>
  </si>
  <si>
    <t>187#290223</t>
  </si>
  <si>
    <t>188#290224</t>
  </si>
  <si>
    <t>923 - 007917303 - ISS</t>
  </si>
  <si>
    <t>1455 - 013492345 - ISS</t>
  </si>
  <si>
    <t>10362 - 043316033 - ISS</t>
  </si>
  <si>
    <t>10372#291745</t>
  </si>
  <si>
    <t>1012 ISS COMPL</t>
  </si>
  <si>
    <t>9368 ISS COMPL</t>
  </si>
  <si>
    <t>1142 ISS COMPL</t>
  </si>
  <si>
    <t>9731 ISS COMPL</t>
  </si>
  <si>
    <t>907 - 007917303 - ISS</t>
  </si>
  <si>
    <t>915 - 007917303 - ISS</t>
  </si>
  <si>
    <t>925 - 007917303 - ISS</t>
  </si>
  <si>
    <t>CTRA_000489_1</t>
  </si>
  <si>
    <t>491 - 061513592 - ISS</t>
  </si>
  <si>
    <t>504 - 061513592 - ISS</t>
  </si>
  <si>
    <t>1438 - 013492345 - ISS</t>
  </si>
  <si>
    <t>10345 - 043316033 - ISS</t>
  </si>
  <si>
    <t>199#290235 - 061370964 - ISS</t>
  </si>
  <si>
    <t>1442 - 013492345 - ISS</t>
  </si>
  <si>
    <t>10349 - 043316033 - ISS</t>
  </si>
  <si>
    <t>922 - 007917303 - ISS</t>
  </si>
  <si>
    <t>205#290247 - 061370964 - ISS</t>
  </si>
  <si>
    <t>928 - 007917303 - ISS</t>
  </si>
  <si>
    <t>538 - 061513592 - ISS</t>
  </si>
  <si>
    <t>1465 - 013492345 - ISS</t>
  </si>
  <si>
    <t>10372#291745 - 043316033 - ISS</t>
  </si>
  <si>
    <t>1043 - 001259348 - ISS</t>
  </si>
  <si>
    <t>1048#290061 - 001259348 - ISS</t>
  </si>
  <si>
    <t>1052#290083 - 001259348 - ISS</t>
  </si>
  <si>
    <t>21183 - 003949685 - ISS</t>
  </si>
  <si>
    <t>906 - 007917303 - ISS</t>
  </si>
  <si>
    <t>126 - 061553366 - ISS</t>
  </si>
  <si>
    <t>138 - 061553366 - ISS</t>
  </si>
  <si>
    <t>14093 - 045517604 - ISS</t>
  </si>
  <si>
    <t>14101 - 045517604 - ISS</t>
  </si>
  <si>
    <t>18503 - 047497367 - ISS</t>
  </si>
  <si>
    <t>18511 - 047497367 - ISS</t>
  </si>
  <si>
    <t>1408 - 013492345 - ISS</t>
  </si>
  <si>
    <t>10312 - 043316033 - ISS</t>
  </si>
  <si>
    <t>170#290091 - 061370964 - ISS</t>
  </si>
  <si>
    <t>1413 - 013492345 - ISS</t>
  </si>
  <si>
    <t>10317 - 043316033 - ISS</t>
  </si>
  <si>
    <t>172#290093 - 061370964 - ISS</t>
  </si>
  <si>
    <t>173#290095 - 061370964 - ISS</t>
  </si>
  <si>
    <t>898 - 007917303 - ISS</t>
  </si>
  <si>
    <t>800 - 007917303 - ISS</t>
  </si>
  <si>
    <t>852 - 007917303 - ISS</t>
  </si>
  <si>
    <t>1421 - 013492345 - ISS</t>
  </si>
  <si>
    <t>10325 - 043316033 - ISS</t>
  </si>
  <si>
    <t>1042 - 001259348 - ISS</t>
  </si>
  <si>
    <t>497 - 061513592 - ISS</t>
  </si>
  <si>
    <t>498 - 061513592 - ISS</t>
  </si>
  <si>
    <t>128 - 061553366 - ISS</t>
  </si>
  <si>
    <t>808 - 007917303 - ISS</t>
  </si>
  <si>
    <t>860 - 007917303 - ISS</t>
  </si>
  <si>
    <t>908 - 007917303 - ISS</t>
  </si>
  <si>
    <t>909 - 007917303 - ISS</t>
  </si>
  <si>
    <t>1426 - 013492345 - ISS</t>
  </si>
  <si>
    <t>10333 - 043316033 - ISS</t>
  </si>
  <si>
    <t>1044#290054 - 001259348 - ISS</t>
  </si>
  <si>
    <t>912 - 007917303 - ISS</t>
  </si>
  <si>
    <t>911 - 007917303 - ISS</t>
  </si>
  <si>
    <t>185#290221 - 061370964 - ISS</t>
  </si>
  <si>
    <t>914 - 007917303 - ISS</t>
  </si>
  <si>
    <t>131 - 061553366 - ISS</t>
  </si>
  <si>
    <t>510 - 061513592 - ISS</t>
  </si>
  <si>
    <t>512 - 061513592 - ISS</t>
  </si>
  <si>
    <t>820 - 007917303 - ISS</t>
  </si>
  <si>
    <t>871 - 007917303 - ISS</t>
  </si>
  <si>
    <t>920 - 007917303 - ISS</t>
  </si>
  <si>
    <t>521 - 061513592 - ISS</t>
  </si>
  <si>
    <t>200#290236 - 061370964 - ISS</t>
  </si>
  <si>
    <t>201#290265 - 061370964 - ISS</t>
  </si>
  <si>
    <t>133 - 061553366 - ISS</t>
  </si>
  <si>
    <t>931 - 007917303 - ISS</t>
  </si>
  <si>
    <t>202#290242 - 061370964 - ISS</t>
  </si>
  <si>
    <t>203#290244 - 061370964 - ISS</t>
  </si>
  <si>
    <t>1454 - 013492345 - ISS</t>
  </si>
  <si>
    <t>10361 - 043316033 - ISS</t>
  </si>
  <si>
    <t>933 - 007917303 - ISS</t>
  </si>
  <si>
    <t>531 - 061513592 - ISS</t>
  </si>
  <si>
    <t>927 - 007917303 - ISS</t>
  </si>
  <si>
    <t>533 - 061513592 - ISS</t>
  </si>
  <si>
    <t>535 - 061513592 - ISS</t>
  </si>
  <si>
    <t>537 - 061513592 - ISS</t>
  </si>
  <si>
    <t>929 - 007917303 - ISS</t>
  </si>
  <si>
    <t>18512 - 047497367 - ISS</t>
  </si>
  <si>
    <t>14102 - 045517604 - ISS</t>
  </si>
  <si>
    <t>539 - 061513592 - ISS</t>
  </si>
  <si>
    <t>217#290288 - 061370964 - ISS</t>
  </si>
  <si>
    <t>1462 - 013492345 - ISS</t>
  </si>
  <si>
    <t>10369 - 043316033 - ISS</t>
  </si>
  <si>
    <t>936 - 007917303 - ISS</t>
  </si>
  <si>
    <t>937 - 007917303 - ISS</t>
  </si>
  <si>
    <t>1457 - 013492345 - ISS</t>
  </si>
  <si>
    <t>10364 - 043316033 - ISS</t>
  </si>
  <si>
    <t>519 - 061513592 - ISS</t>
  </si>
  <si>
    <t>520 - 061513592 - ISS</t>
  </si>
  <si>
    <t>135 - 061553366 - ISS</t>
  </si>
  <si>
    <t>746 TARIFA (OP)</t>
  </si>
  <si>
    <t>CTRA_000490_1</t>
  </si>
  <si>
    <t>246 ITAQUERA</t>
  </si>
  <si>
    <t>247 STO AMARO</t>
  </si>
  <si>
    <t>310 SE</t>
  </si>
  <si>
    <t>493 - 061513592 - ISS</t>
  </si>
  <si>
    <t>1425 - 013492345 - ISS</t>
  </si>
  <si>
    <t>10332 - 043316033 - ISS</t>
  </si>
  <si>
    <t>1046#290057 - 001259348 - ISS</t>
  </si>
  <si>
    <t>917 - 007917303 - ISS</t>
  </si>
  <si>
    <t>934 - 007917303 - ISS</t>
  </si>
  <si>
    <t>181#290104 - 061370964 - ISS</t>
  </si>
  <si>
    <t>183#290106 - 061370964 - ISS</t>
  </si>
  <si>
    <t>184#290220 - 061370964 - ISS</t>
  </si>
  <si>
    <t>169#290090 - 061370964 - ISS</t>
  </si>
  <si>
    <t>894 - 007917303 - ISS</t>
  </si>
  <si>
    <t>171#290092 - 061370964 - ISS</t>
  </si>
  <si>
    <t>1418 - 013492345 - ISS</t>
  </si>
  <si>
    <t>10322 - 043316033 - ISS</t>
  </si>
  <si>
    <t>1431 - 013492345 - ISS</t>
  </si>
  <si>
    <t>10338 - 043316033 - ISS</t>
  </si>
  <si>
    <t>516 - 061513592 - ISS</t>
  </si>
  <si>
    <t>14098 - 045517604 - ISS</t>
  </si>
  <si>
    <t>18508 - 047497367 - ISS</t>
  </si>
  <si>
    <t>534 - 061513592 - ISS</t>
  </si>
  <si>
    <t>1051#290082 - 001259348 - ISS</t>
  </si>
  <si>
    <t>137 - 061553366 - ISS</t>
  </si>
  <si>
    <t>541 - 061513592 - ISS</t>
  </si>
  <si>
    <t>490 - 061513592 - ISS</t>
  </si>
  <si>
    <t>492 - 061513592 - ISS</t>
  </si>
  <si>
    <t>1417 - 013492345 - ISS</t>
  </si>
  <si>
    <t>10321 - 043316033 - ISS</t>
  </si>
  <si>
    <t>899 - 007917303 - ISS</t>
  </si>
  <si>
    <t>494 - 061513592 - ISS</t>
  </si>
  <si>
    <t>495 - 061513592 - ISS</t>
  </si>
  <si>
    <t>901 - 007917303 - ISS</t>
  </si>
  <si>
    <t>1041 - 001259348 - ISS</t>
  </si>
  <si>
    <t>500 - 061513592 - ISS</t>
  </si>
  <si>
    <t>905 - 007917303 - ISS</t>
  </si>
  <si>
    <t>139 - 061553366 - ISS</t>
  </si>
  <si>
    <t>175#290098 - 061370964 - ISS</t>
  </si>
  <si>
    <t>487 - 061513592 - ISS</t>
  </si>
  <si>
    <t>489 - 061513592 - ISS</t>
  </si>
  <si>
    <t>501 - 061513592 - ISS</t>
  </si>
  <si>
    <t>502 - 061513592 - ISS</t>
  </si>
  <si>
    <t>1429 - 013492345 - ISS</t>
  </si>
  <si>
    <t>10336 - 043316033 - ISS</t>
  </si>
  <si>
    <t>932 - 007917303 - ISS</t>
  </si>
  <si>
    <t>129 - 061553366 - ISS</t>
  </si>
  <si>
    <t>14095 - 045517604 - ISS</t>
  </si>
  <si>
    <t>18505 - 047497367 - ISS</t>
  </si>
  <si>
    <t>1045#290056 - 001259348 - ISS</t>
  </si>
  <si>
    <t>1428 - 013492345 - ISS</t>
  </si>
  <si>
    <t>10335 - 043316033 - ISS</t>
  </si>
  <si>
    <t>1047#290059 - 001259348 - ISS</t>
  </si>
  <si>
    <t>506 - 061513592 - ISS</t>
  </si>
  <si>
    <t>916 - 007917303 - ISS</t>
  </si>
  <si>
    <t>1432 - 013492345 - ISS</t>
  </si>
  <si>
    <t>10339 - 043316033 - ISS</t>
  </si>
  <si>
    <t>188#290224 - 061370964 - ISS</t>
  </si>
  <si>
    <t>189 - 061370964 - ISS</t>
  </si>
  <si>
    <t>1435 - 013492345 - ISS</t>
  </si>
  <si>
    <t>10342 - 043316033 - ISS</t>
  </si>
  <si>
    <t>1436 - 013492345 - ISS</t>
  </si>
  <si>
    <t>10343 - 043316033 - ISS</t>
  </si>
  <si>
    <t>514 - 061513592 - ISS</t>
  </si>
  <si>
    <t>191#290227 - 061370964 - ISS</t>
  </si>
  <si>
    <t>515 - 061513592 - ISS</t>
  </si>
  <si>
    <t>1049#290064 - 001259348 - ISS</t>
  </si>
  <si>
    <t>1440 - 013492345 - ISS</t>
  </si>
  <si>
    <t>10347 - 043316033 - ISS</t>
  </si>
  <si>
    <t>194#290230 - 061370964 - ISS</t>
  </si>
  <si>
    <t>518 - 061513592 - ISS</t>
  </si>
  <si>
    <t>195#290231 - 061370964 - ISS</t>
  </si>
  <si>
    <t>196#290232 - 061370964 - ISS</t>
  </si>
  <si>
    <t>192#290228 - 061370964 - ISS</t>
  </si>
  <si>
    <t>219#290475 - 061370964 - ISS</t>
  </si>
  <si>
    <t>1453 - 013492345 - ISS</t>
  </si>
  <si>
    <t>10360 - 043316033 - ISS</t>
  </si>
  <si>
    <t>1444 - 013492345 - ISS</t>
  </si>
  <si>
    <t>10351 - 043316033 - ISS</t>
  </si>
  <si>
    <t>1446 - 013492345 - ISS</t>
  </si>
  <si>
    <t>10374 - 043316033 - ISS</t>
  </si>
  <si>
    <t>1449 - 013492345 - ISS</t>
  </si>
  <si>
    <t>10356 - 043316033 - ISS</t>
  </si>
  <si>
    <t>525 - 061513592 - ISS</t>
  </si>
  <si>
    <t>204#290245 - 061370964 - ISS</t>
  </si>
  <si>
    <t>924 - 007917303 - ISS</t>
  </si>
  <si>
    <t>206#290248 - 061370964 - ISS</t>
  </si>
  <si>
    <t>527 - 061513592 - ISS</t>
  </si>
  <si>
    <t>529 - 061513592 - ISS</t>
  </si>
  <si>
    <t>530 - 061513592 - ISS</t>
  </si>
  <si>
    <t>1456 - 013492345 - ISS</t>
  </si>
  <si>
    <t>10363 - 043316033 - ISS</t>
  </si>
  <si>
    <t>208#290251 - 061370964 - ISS</t>
  </si>
  <si>
    <t>209,02 - 061370964 - ISS</t>
  </si>
  <si>
    <t>532 - 061513592 - ISS</t>
  </si>
  <si>
    <t>14100 - 045517604 - ISS</t>
  </si>
  <si>
    <t>18510 - 047497367 - ISS</t>
  </si>
  <si>
    <t>211#290280 - 061370964 - ISS</t>
  </si>
  <si>
    <t>212#290281 - 061370964 - ISS</t>
  </si>
  <si>
    <t>1458 - 013492345 - ISS</t>
  </si>
  <si>
    <t>10365 - 043316033 - ISS</t>
  </si>
  <si>
    <t>454 - 061513592 - ISS</t>
  </si>
  <si>
    <t>1463 - 013492345 - ISS</t>
  </si>
  <si>
    <t>10370 - 043316033 - ISS</t>
  </si>
  <si>
    <t>540 - 061513592 - ISS</t>
  </si>
  <si>
    <t>543 - 061513592 - ISS</t>
  </si>
  <si>
    <t>176#290099 - 061370964 - ISS</t>
  </si>
  <si>
    <t>215#290285 - 061370964 - ISS</t>
  </si>
  <si>
    <t>1412 - 013492345 - ISS</t>
  </si>
  <si>
    <t>10316 - 043316033 - ISS</t>
  </si>
  <si>
    <t>CCGE_000357_1</t>
  </si>
  <si>
    <t>1416 - 013492345 - ISS</t>
  </si>
  <si>
    <t>10320 - 043316033 - ISS</t>
  </si>
  <si>
    <t>528 - 061513592 - ISS</t>
  </si>
  <si>
    <t>935 - 007917303 - ISS</t>
  </si>
  <si>
    <t>1415 - 013492345 - ISS</t>
  </si>
  <si>
    <t>10319 - 043316033 - ISS</t>
  </si>
  <si>
    <t>509 - 061513592 - ISS</t>
  </si>
  <si>
    <t>536 - 061513592 - ISS</t>
  </si>
  <si>
    <t>CTRA_000495_1</t>
  </si>
  <si>
    <t>1410 - 013492345 - ISS</t>
  </si>
  <si>
    <t>10314 - 043316033 - ISS</t>
  </si>
  <si>
    <t>1439 - 013492345 - ISS</t>
  </si>
  <si>
    <t>10346 - 043316033 - ISS</t>
  </si>
  <si>
    <t>CTRA_000496_1</t>
  </si>
  <si>
    <t>CTRA_000497_1</t>
  </si>
  <si>
    <t>1408 - 013492345 - INSS</t>
  </si>
  <si>
    <t>1409 - 013492345 - INSS</t>
  </si>
  <si>
    <t>1410 - 013492345 - INSS</t>
  </si>
  <si>
    <t>1411 - 013492345 - INSS</t>
  </si>
  <si>
    <t>1412 - 013492345 - INSS</t>
  </si>
  <si>
    <t>1413 - 013492345 - INSS</t>
  </si>
  <si>
    <t>1414 - 013492345 - INSS</t>
  </si>
  <si>
    <t>1415 - 013492345 - INSS</t>
  </si>
  <si>
    <t>1416 - 013492345 - INSS</t>
  </si>
  <si>
    <t>1417 - 013492345 - INSS</t>
  </si>
  <si>
    <t>1418 - 013492345 - INSS</t>
  </si>
  <si>
    <t>1419 - 013492345 - INSS</t>
  </si>
  <si>
    <t>1420 - 013492345 - INSS</t>
  </si>
  <si>
    <t>1421 - 013492345 - INSS</t>
  </si>
  <si>
    <t>1422 - 013492345 - INSS</t>
  </si>
  <si>
    <t>1423 - 013492345 - INSS</t>
  </si>
  <si>
    <t>1424 - 013492345 - INSS</t>
  </si>
  <si>
    <t>1425 - 013492345 - INSS</t>
  </si>
  <si>
    <t>1426 - 013492345 - INSS</t>
  </si>
  <si>
    <t>1427 - 013492345 - INSS</t>
  </si>
  <si>
    <t>1428 - 013492345 - INSS</t>
  </si>
  <si>
    <t>1429 - 013492345 - INSS</t>
  </si>
  <si>
    <t>1430 - 013492345 - INSS</t>
  </si>
  <si>
    <t>1431 - 013492345 - INSS</t>
  </si>
  <si>
    <t>1432 - 013492345 - INSS</t>
  </si>
  <si>
    <t>1433 - 013492345 - INSS</t>
  </si>
  <si>
    <t>1434 - 013492345 - INSS</t>
  </si>
  <si>
    <t>1435 - 013492345 - INSS</t>
  </si>
  <si>
    <t>1436 - 013492345 - INSS</t>
  </si>
  <si>
    <t>1437 - 013492345 - INSS</t>
  </si>
  <si>
    <t>1438 - 013492345 - INSS</t>
  </si>
  <si>
    <t>1439 - 013492345 - INSS</t>
  </si>
  <si>
    <t>1440 - 013492345 - INSS</t>
  </si>
  <si>
    <t>1441 - 013492345 - INSS</t>
  </si>
  <si>
    <t>1442 - 013492345 - INSS</t>
  </si>
  <si>
    <t>1443 - 013492345 - INSS</t>
  </si>
  <si>
    <t>1444 - 013492345 - INSS</t>
  </si>
  <si>
    <t>1445 - 013492345 - INSS</t>
  </si>
  <si>
    <t>1446 - 013492345 - INSS</t>
  </si>
  <si>
    <t>1447 - 013492345 - INSS</t>
  </si>
  <si>
    <t>1448 - 013492345 - INSS</t>
  </si>
  <si>
    <t>1449 - 013492345 - INSS</t>
  </si>
  <si>
    <t>1450 - 013492345 - INSS</t>
  </si>
  <si>
    <t>1451 - 013492345 - INSS</t>
  </si>
  <si>
    <t>1452 - 013492345 - INSS</t>
  </si>
  <si>
    <t>1453 - 013492345 - INSS</t>
  </si>
  <si>
    <t>1454 - 013492345 - INSS</t>
  </si>
  <si>
    <t>1455 - 013492345 - INSS</t>
  </si>
  <si>
    <t>1456 - 013492345 - INSS</t>
  </si>
  <si>
    <t>1457 - 013492345 - INSS</t>
  </si>
  <si>
    <t>1458 - 013492345 - INSS</t>
  </si>
  <si>
    <t>1459 - 013492345 - INSS</t>
  </si>
  <si>
    <t>1460 - 013492345 - INSS</t>
  </si>
  <si>
    <t>1461 - 013492345 - INSS</t>
  </si>
  <si>
    <t>1462 - 013492345 - INSS</t>
  </si>
  <si>
    <t>1463 - 013492345 - INSS</t>
  </si>
  <si>
    <t>1464 - 013492345 - INSS</t>
  </si>
  <si>
    <t>1465 - 013492345 - INSS</t>
  </si>
  <si>
    <t>190#290226 - 061370964 - INSS</t>
  </si>
  <si>
    <t>191#290227 - 061370964 - INSS</t>
  </si>
  <si>
    <t>10352 - 043316033 - INSS</t>
  </si>
  <si>
    <t>10354 - 043316033 - INSS</t>
  </si>
  <si>
    <t>10355 - 043316033 - INSS</t>
  </si>
  <si>
    <t>10356 - 043316033 - INSS</t>
  </si>
  <si>
    <t>10357 - 043316033 - INSS</t>
  </si>
  <si>
    <t>10358 - 043316033 - INSS</t>
  </si>
  <si>
    <t>10359 - 043316033 - INSS</t>
  </si>
  <si>
    <t>10360 - 043316033 - INSS</t>
  </si>
  <si>
    <t>10361 - 043316033 - INSS</t>
  </si>
  <si>
    <t>10362 - 043316033 - INSS</t>
  </si>
  <si>
    <t>10363 - 043316033 - INSS</t>
  </si>
  <si>
    <t>192#290228 - 061370964 - INSS</t>
  </si>
  <si>
    <t>193#290229 - 061370964 - INSS</t>
  </si>
  <si>
    <t>194#290230 - 061370964 - INSS</t>
  </si>
  <si>
    <t>195#290231 - 061370964 - INSS</t>
  </si>
  <si>
    <t>196#290232 - 061370964 - INSS</t>
  </si>
  <si>
    <t>197#290233 - 061370964 - INSS</t>
  </si>
  <si>
    <t>198#290234 - 061370964 - INSS</t>
  </si>
  <si>
    <t>199#290235 - 061370964 - INSS</t>
  </si>
  <si>
    <t>200#290236 - 061370964 - INSS</t>
  </si>
  <si>
    <t>201#290265 - 061370964 - INSS</t>
  </si>
  <si>
    <t>10365 - 043316033 - INSS</t>
  </si>
  <si>
    <t>10366 - 043316033 - INSS</t>
  </si>
  <si>
    <t>10367 - 043316033 - INSS</t>
  </si>
  <si>
    <t>10371 - 043316033 - INSS</t>
  </si>
  <si>
    <t>10364 - 043316033 - INSS</t>
  </si>
  <si>
    <t>1041 - 001259348 - INSS</t>
  </si>
  <si>
    <t>1042 - 001259348 - INSS</t>
  </si>
  <si>
    <t>1043 - 001259348 - INSS</t>
  </si>
  <si>
    <t>1044#290054 - 001259348 - INSS</t>
  </si>
  <si>
    <t>1045#290056 - 001259348 - INSS</t>
  </si>
  <si>
    <t>1046#290057 - 001259348 - INSS</t>
  </si>
  <si>
    <t>1047#290059 - 001259348 - INSS</t>
  </si>
  <si>
    <t>1048#290061 - 001259348 - INSS</t>
  </si>
  <si>
    <t>1049#290064 - 001259348 - INSS</t>
  </si>
  <si>
    <t>202#290242 - 061370964 - INSS</t>
  </si>
  <si>
    <t>203#290244 - 061370964 - INSS</t>
  </si>
  <si>
    <t>204#290245 - 061370964 - INSS</t>
  </si>
  <si>
    <t>205#290247 - 061370964 - INSS</t>
  </si>
  <si>
    <t>206#290248 - 061370964 - INSS</t>
  </si>
  <si>
    <t>207#290250 - 061370964 - INSS</t>
  </si>
  <si>
    <t>1050#290066 - 001259348 - INSS</t>
  </si>
  <si>
    <t>1051#290082 - 001259348 - INSS</t>
  </si>
  <si>
    <t>1052#290083 - 001259348 - INSS</t>
  </si>
  <si>
    <t>208#290251 - 061370964 - INSS</t>
  </si>
  <si>
    <t>209,02 - 061370964 - INSS</t>
  </si>
  <si>
    <t>210#290268 - 061370964 - INSS</t>
  </si>
  <si>
    <t>211#290280 - 061370964 - INSS</t>
  </si>
  <si>
    <t>21183 - 003949685 - INSS</t>
  </si>
  <si>
    <t>212#290281 - 061370964 - INSS</t>
  </si>
  <si>
    <t>213#290282 - 061370964 - INSS</t>
  </si>
  <si>
    <t>214#290283 - 061370964 - INSS</t>
  </si>
  <si>
    <t>215#290285 - 061370964 - INSS</t>
  </si>
  <si>
    <t>216#290286 - 061370964 - INSS</t>
  </si>
  <si>
    <t>217#290288 - 061370964 - INSS</t>
  </si>
  <si>
    <t>218#290289 - 061370964 - INSS</t>
  </si>
  <si>
    <t>1466 - 013492345 - INSS</t>
  </si>
  <si>
    <t>169#290090 - 061370964 - INSS</t>
  </si>
  <si>
    <t>170#290091 - 061370964 - INSS</t>
  </si>
  <si>
    <t>171#290092 - 061370964 - INSS</t>
  </si>
  <si>
    <t>10311 - 043316033 - INSS</t>
  </si>
  <si>
    <t>10312 - 043316033 - INSS</t>
  </si>
  <si>
    <t>172#290093 - 061370964 - INSS</t>
  </si>
  <si>
    <t>173#290095 - 061370964 - INSS</t>
  </si>
  <si>
    <t>174#290096 - 061370964 - INSS</t>
  </si>
  <si>
    <t>175#290098 - 061370964 - INSS</t>
  </si>
  <si>
    <t>176#290099 - 061370964 - INSS</t>
  </si>
  <si>
    <t>177#290100 - 061370964 - INSS</t>
  </si>
  <si>
    <t>178#290101 - 061370964 - INSS</t>
  </si>
  <si>
    <t>179#290102 - 061370964 - INSS</t>
  </si>
  <si>
    <t>180#290103 - 061370964 - INSS</t>
  </si>
  <si>
    <t>181#290104 - 061370964 - INSS</t>
  </si>
  <si>
    <t>182#290105 - 061370964 - INSS</t>
  </si>
  <si>
    <t>183#290106 - 061370964 - INSS</t>
  </si>
  <si>
    <t>10314 - 043316033 - INSS</t>
  </si>
  <si>
    <t>10316 - 043316033 - INSS</t>
  </si>
  <si>
    <t>10317 - 043316033 - INSS</t>
  </si>
  <si>
    <t>10318 - 043316033 - INSS</t>
  </si>
  <si>
    <t>10319 - 043316033 - INSS</t>
  </si>
  <si>
    <t>10320 - 043316033 - INSS</t>
  </si>
  <si>
    <t>10321 - 043316033 - INSS</t>
  </si>
  <si>
    <t>10322 - 043316033 - INSS</t>
  </si>
  <si>
    <t>10323 - 043316033 - INSS</t>
  </si>
  <si>
    <t>10324 - 043316033 - INSS</t>
  </si>
  <si>
    <t>10313 - 043316033 - INSS</t>
  </si>
  <si>
    <t>184#290220 - 061370964 - INSS</t>
  </si>
  <si>
    <t>185#290221 - 061370964 - INSS</t>
  </si>
  <si>
    <t>186#290222 - 061370964 - INSS</t>
  </si>
  <si>
    <t>10325 - 043316033 - INSS</t>
  </si>
  <si>
    <t>10326 - 043316033 - INSS</t>
  </si>
  <si>
    <t>10327 - 043316033 - INSS</t>
  </si>
  <si>
    <t>10331 - 043316033 - INSS</t>
  </si>
  <si>
    <t>10332 - 043316033 - INSS</t>
  </si>
  <si>
    <t>10333 - 043316033 - INSS</t>
  </si>
  <si>
    <t>10334 - 043316033 - INSS</t>
  </si>
  <si>
    <t>10335 - 043316033 - INSS</t>
  </si>
  <si>
    <t>10336 - 043316033 - INSS</t>
  </si>
  <si>
    <t>10337 - 043316033 - INSS</t>
  </si>
  <si>
    <t>10338 - 043316033 - INSS</t>
  </si>
  <si>
    <t>10339 - 043316033 - INSS</t>
  </si>
  <si>
    <t>187#290223 - 061370964 - INSS</t>
  </si>
  <si>
    <t>188#290224 - 061370964 - INSS</t>
  </si>
  <si>
    <t>189 - 061370964 - INSS</t>
  </si>
  <si>
    <t>10340 - 043316033 - INSS</t>
  </si>
  <si>
    <t>10341 - 043316033 - INSS</t>
  </si>
  <si>
    <t>10342 - 043316033 - INSS</t>
  </si>
  <si>
    <t>10343 - 043316033 - INSS</t>
  </si>
  <si>
    <t>10344 - 043316033 - INSS</t>
  </si>
  <si>
    <t>10345 - 043316033 - INSS</t>
  </si>
  <si>
    <t>10346 - 043316033 - INSS</t>
  </si>
  <si>
    <t>10347 - 043316033 - INSS</t>
  </si>
  <si>
    <t>10349 - 043316033 - INSS</t>
  </si>
  <si>
    <t>10350 - 043316033 - INSS</t>
  </si>
  <si>
    <t>10351 - 043316033 - INSS</t>
  </si>
  <si>
    <t>904 - 007917303 - INSS</t>
  </si>
  <si>
    <t>905 - 007917303 - INSS</t>
  </si>
  <si>
    <t>906 - 007917303 - INSS</t>
  </si>
  <si>
    <t>907 - 007917303 - INSS</t>
  </si>
  <si>
    <t>908 - 007917303 - INSS</t>
  </si>
  <si>
    <t>909 - 007917303 - INSS</t>
  </si>
  <si>
    <t>910 - 007917303 - INSS</t>
  </si>
  <si>
    <t>911 - 007917303 - INSS</t>
  </si>
  <si>
    <t>912 - 007917303 - INSS</t>
  </si>
  <si>
    <t>913 - 007917303 - INSS</t>
  </si>
  <si>
    <t>914 - 007917303 - INSS</t>
  </si>
  <si>
    <t>915 - 007917303 - INSS</t>
  </si>
  <si>
    <t>916 - 007917303 - INSS</t>
  </si>
  <si>
    <t>917 - 007917303 - INSS</t>
  </si>
  <si>
    <t>918 - 007917303 - INSS</t>
  </si>
  <si>
    <t>919 - 007917303 - INSS</t>
  </si>
  <si>
    <t>920 - 007917303 - INSS</t>
  </si>
  <si>
    <t>921 - 007917303 - INSS</t>
  </si>
  <si>
    <t>922 - 007917303 - INSS</t>
  </si>
  <si>
    <t>923 - 007917303 - INSS</t>
  </si>
  <si>
    <t>924 - 007917303 - INSS</t>
  </si>
  <si>
    <t>925 - 007917303 - INSS</t>
  </si>
  <si>
    <t>926 - 007917303 - INSS</t>
  </si>
  <si>
    <t>927 - 007917303 - INSS</t>
  </si>
  <si>
    <t>928 - 007917303 - INSS</t>
  </si>
  <si>
    <t>929 - 007917303 - INSS</t>
  </si>
  <si>
    <t>930 - 007917303 - INSS</t>
  </si>
  <si>
    <t>931 - 007917303 - INSS</t>
  </si>
  <si>
    <t>932 - 007917303 - INSS</t>
  </si>
  <si>
    <t>933 - 007917303 - INSS</t>
  </si>
  <si>
    <t>934 - 007917303 - INSS</t>
  </si>
  <si>
    <t>935 - 007917303 - INSS</t>
  </si>
  <si>
    <t>936 - 007917303 - INSS</t>
  </si>
  <si>
    <t>937 - 007917303 - INSS</t>
  </si>
  <si>
    <t>487 - 061513592 - INSS</t>
  </si>
  <si>
    <t>488 - 061513592 - INSS</t>
  </si>
  <si>
    <t>489 - 061513592 - INSS</t>
  </si>
  <si>
    <t>490 - 061513592 - INSS</t>
  </si>
  <si>
    <t>491 - 061513592 - INSS</t>
  </si>
  <si>
    <t>492 - 061513592 - INSS</t>
  </si>
  <si>
    <t>493 - 061513592 - INSS</t>
  </si>
  <si>
    <t>494 - 061513592 - INSS</t>
  </si>
  <si>
    <t>495 - 061513592 - INSS</t>
  </si>
  <si>
    <t>496 - 061513592 - INSS</t>
  </si>
  <si>
    <t>497 - 061513592 - INSS</t>
  </si>
  <si>
    <t>498 - 061513592 - INSS</t>
  </si>
  <si>
    <t>499 - 061513592 - INSS</t>
  </si>
  <si>
    <t>500 - 061513592 - INSS</t>
  </si>
  <si>
    <t>501 - 061513592 - INSS</t>
  </si>
  <si>
    <t>502 - 061513592 - INSS</t>
  </si>
  <si>
    <t>503 - 061513592 - INSS</t>
  </si>
  <si>
    <t>504 - 061513592 - INSS</t>
  </si>
  <si>
    <t>505 - 061513592 - INSS</t>
  </si>
  <si>
    <t>506 - 061513592 - INSS</t>
  </si>
  <si>
    <t>507 - 061513592 - INSS</t>
  </si>
  <si>
    <t>508 - 061513592 - INSS</t>
  </si>
  <si>
    <t>509 - 061513592 - INSS</t>
  </si>
  <si>
    <t>510 - 061513592 - INSS</t>
  </si>
  <si>
    <t>512 - 061513592 - INSS</t>
  </si>
  <si>
    <t>513 - 061513592 - INSS</t>
  </si>
  <si>
    <t>514 - 061513592 - INSS</t>
  </si>
  <si>
    <t>515 - 061513592 - INSS</t>
  </si>
  <si>
    <t>516 - 061513592 - INSS</t>
  </si>
  <si>
    <t>517 - 061513592 - INSS</t>
  </si>
  <si>
    <t>518 - 061513592 - INSS</t>
  </si>
  <si>
    <t>519 - 061513592 - INSS</t>
  </si>
  <si>
    <t>520 - 061513592 - INSS</t>
  </si>
  <si>
    <t>522 - 061513592 - INSS</t>
  </si>
  <si>
    <t>523 - 061513592 - INSS</t>
  </si>
  <si>
    <t>524 - 061513592 - INSS</t>
  </si>
  <si>
    <t>525 - 061513592 - INSS</t>
  </si>
  <si>
    <t>527 - 061513592 - INSS</t>
  </si>
  <si>
    <t>528 - 061513592 - INSS</t>
  </si>
  <si>
    <t>529 - 061513592 - INSS</t>
  </si>
  <si>
    <t>530 - 061513592 - INSS</t>
  </si>
  <si>
    <t>531 - 061513592 - INSS</t>
  </si>
  <si>
    <t>532 - 061513592 - INSS</t>
  </si>
  <si>
    <t>521 - 061513592 - INSS</t>
  </si>
  <si>
    <t>533 - 061513592 - INSS</t>
  </si>
  <si>
    <t>534 - 061513592 - INSS</t>
  </si>
  <si>
    <t>535 - 061513592 - INSS</t>
  </si>
  <si>
    <t>894 - 007917303 - INSS</t>
  </si>
  <si>
    <t>898 - 007917303 - INSS</t>
  </si>
  <si>
    <t>899 - 007917303 - INSS</t>
  </si>
  <si>
    <t>900 - 007917303 - INSS</t>
  </si>
  <si>
    <t>901 - 007917303 - INSS</t>
  </si>
  <si>
    <t>902 - 007917303 - INSS</t>
  </si>
  <si>
    <t>903 - 007917303 - INSS</t>
  </si>
  <si>
    <t>536 - 061513592 - INSS</t>
  </si>
  <si>
    <t>537 - 061513592 - INSS</t>
  </si>
  <si>
    <t>538 - 061513592 - INSS</t>
  </si>
  <si>
    <t>539 - 061513592 - INSS</t>
  </si>
  <si>
    <t>540 - 061513592 - INSS</t>
  </si>
  <si>
    <t>541 - 061513592 - INSS</t>
  </si>
  <si>
    <t>542 - 061513592 - INSS</t>
  </si>
  <si>
    <t>543 - 061513592 - INSS</t>
  </si>
  <si>
    <t>10368 - 043316033 - INSS</t>
  </si>
  <si>
    <t>10369 - 043316033 - INSS</t>
  </si>
  <si>
    <t>10370 - 043316033 - INSS</t>
  </si>
  <si>
    <t>10372#291745 - 043316033 - INSS</t>
  </si>
  <si>
    <t>10373 - 043316033 - INSS</t>
  </si>
  <si>
    <t>10374 - 043316033 - INSS</t>
  </si>
  <si>
    <t>10375 - 043316033 - INSS</t>
  </si>
  <si>
    <t>126 - 061553366 - INSS</t>
  </si>
  <si>
    <t>128 - 061553366 - INSS</t>
  </si>
  <si>
    <t>129 - 061553366 - INSS</t>
  </si>
  <si>
    <t>130 - 061553366 - INSS</t>
  </si>
  <si>
    <t>131 - 061553366 - INSS</t>
  </si>
  <si>
    <t>132 - 061553366 - INSS</t>
  </si>
  <si>
    <t>133 - 061553366 - INSS</t>
  </si>
  <si>
    <t>134 - 061553366 - INSS</t>
  </si>
  <si>
    <t>135 - 061553366 - INSS</t>
  </si>
  <si>
    <t>137 - 061553366 - INSS</t>
  </si>
  <si>
    <t>138 - 061553366 - INSS</t>
  </si>
  <si>
    <t>139 - 061553366 - INSS</t>
  </si>
  <si>
    <t>14093 - 045517604 - INSS</t>
  </si>
  <si>
    <t>14094 - 045517604 - INSS</t>
  </si>
  <si>
    <t>14095 - 045517604 - INSS</t>
  </si>
  <si>
    <t>14098 - 045517604 - INSS</t>
  </si>
  <si>
    <t>14099 - 045517604 - INSS</t>
  </si>
  <si>
    <t>14100 - 045517604 - INSS</t>
  </si>
  <si>
    <t>14101 - 045517604 - INSS</t>
  </si>
  <si>
    <t>14102 - 045517604 - INSS</t>
  </si>
  <si>
    <t>14103 - 045517604 - INSS</t>
  </si>
  <si>
    <t>18503 - 047497367 - INSS</t>
  </si>
  <si>
    <t>18504 - 047497367 - INSS</t>
  </si>
  <si>
    <t>18505 - 047497367 - INSS</t>
  </si>
  <si>
    <t>18507 - 047497367 - INSS</t>
  </si>
  <si>
    <t>18508 - 047497367 - INSS</t>
  </si>
  <si>
    <t>18509 - 047497367 - INSS</t>
  </si>
  <si>
    <t>18510 - 047497367 - INSS</t>
  </si>
  <si>
    <t>18511 - 047497367 - INSS</t>
  </si>
  <si>
    <t>18512 - 047497367 - INSS</t>
  </si>
  <si>
    <t>545 - 061513592 - INSS</t>
  </si>
  <si>
    <t>219#290475 - 061370964 - INSS</t>
  </si>
  <si>
    <t>14165 - 045517604 - INSS</t>
  </si>
  <si>
    <t>18588 - 047497367 - INSS</t>
  </si>
  <si>
    <t>546 - 061513592 - INSS</t>
  </si>
  <si>
    <t>547 - 061513592 - INSS</t>
  </si>
  <si>
    <t>1420 - 013492345 - ISS</t>
  </si>
  <si>
    <t>10324 - 043316033 - ISS</t>
  </si>
  <si>
    <t>190#290226 - 061370964 - ISS</t>
  </si>
  <si>
    <t>919 - 007917303 - ISS</t>
  </si>
  <si>
    <t>193#290229 - 061370964 - ISS</t>
  </si>
  <si>
    <t>1408 - 013492345 - IRRF</t>
  </si>
  <si>
    <t>1409 - 013492345 - IRRF</t>
  </si>
  <si>
    <t>1410 - 013492345 - IRRF</t>
  </si>
  <si>
    <t>1411 - 013492345 - IRRF</t>
  </si>
  <si>
    <t>1412 - 013492345 - IRRF</t>
  </si>
  <si>
    <t>1413 - 013492345 - IRRF</t>
  </si>
  <si>
    <t>1414 - 013492345 - IRRF</t>
  </si>
  <si>
    <t>1415 - 013492345 - IRRF</t>
  </si>
  <si>
    <t>1416 - 013492345 - IRRF</t>
  </si>
  <si>
    <t>1417 - 013492345 - IRRF</t>
  </si>
  <si>
    <t>1418 - 013492345 - IRRF</t>
  </si>
  <si>
    <t>1419 - 013492345 - IRRF</t>
  </si>
  <si>
    <t>1420 - 013492345 - IRRF</t>
  </si>
  <si>
    <t>1421 - 013492345 - IRRF</t>
  </si>
  <si>
    <t>1422 - 013492345 - IRRF</t>
  </si>
  <si>
    <t>1423 - 013492345 - IRRF</t>
  </si>
  <si>
    <t>1424 - 013492345 - IRRF</t>
  </si>
  <si>
    <t>1425 - 013492345 - IRRF</t>
  </si>
  <si>
    <t>1426 - 013492345 - IRRF</t>
  </si>
  <si>
    <t>1427 - 013492345 - IRRF</t>
  </si>
  <si>
    <t>1428 - 013492345 - IRRF</t>
  </si>
  <si>
    <t>1429 - 013492345 - IRRF</t>
  </si>
  <si>
    <t>1430 - 013492345 - IRRF</t>
  </si>
  <si>
    <t>1431 - 013492345 - IRRF</t>
  </si>
  <si>
    <t>1432 - 013492345 - IRRF</t>
  </si>
  <si>
    <t>1433 - 013492345 - IRRF</t>
  </si>
  <si>
    <t>1434 - 013492345 - IRRF</t>
  </si>
  <si>
    <t>1435 - 013492345 - IRRF</t>
  </si>
  <si>
    <t>1436 - 013492345 - IRRF</t>
  </si>
  <si>
    <t>1437 - 013492345 - IRRF</t>
  </si>
  <si>
    <t>1438 - 013492345 - IRRF</t>
  </si>
  <si>
    <t>1439 - 013492345 - IRRF</t>
  </si>
  <si>
    <t>1440 - 013492345 - IRRF</t>
  </si>
  <si>
    <t>1441 - 013492345 - IRRF</t>
  </si>
  <si>
    <t>1442 - 013492345 - IRRF</t>
  </si>
  <si>
    <t>1443 - 013492345 - IRRF</t>
  </si>
  <si>
    <t>1444 - 013492345 - IRRF</t>
  </si>
  <si>
    <t>1445 - 013492345 - IRRF</t>
  </si>
  <si>
    <t>1446 - 013492345 - IRRF</t>
  </si>
  <si>
    <t>1447 - 013492345 - IRRF</t>
  </si>
  <si>
    <t>1448 - 013492345 - IRRF</t>
  </si>
  <si>
    <t>1449 - 013492345 - IRRF</t>
  </si>
  <si>
    <t>1450 - 013492345 - IRRF</t>
  </si>
  <si>
    <t>1451 - 013492345 - IRRF</t>
  </si>
  <si>
    <t>1452 - 013492345 - IRRF</t>
  </si>
  <si>
    <t>1453 - 013492345 - IRRF</t>
  </si>
  <si>
    <t>1454 - 013492345 - IRRF</t>
  </si>
  <si>
    <t>1455 - 013492345 - IRRF</t>
  </si>
  <si>
    <t>1456 - 013492345 - IRRF</t>
  </si>
  <si>
    <t>1457 - 013492345 - IRRF</t>
  </si>
  <si>
    <t>1458 - 013492345 - IRRF</t>
  </si>
  <si>
    <t>1459 - 013492345 - IRRF</t>
  </si>
  <si>
    <t>1460 - 013492345 - IRRF</t>
  </si>
  <si>
    <t>1461 - 013492345 - IRRF</t>
  </si>
  <si>
    <t>1462 - 013492345 - IRRF</t>
  </si>
  <si>
    <t>1463 - 013492345 - IRRF</t>
  </si>
  <si>
    <t>1464 - 013492345 - IRRF</t>
  </si>
  <si>
    <t>1465 - 013492345 - IRRF</t>
  </si>
  <si>
    <t>190#290226 - 061370964 - IRRF</t>
  </si>
  <si>
    <t>10352 - 043316033 - IRRF</t>
  </si>
  <si>
    <t>10354 - 043316033 - IRRF</t>
  </si>
  <si>
    <t>10355 - 043316033 - IRRF</t>
  </si>
  <si>
    <t>10356 - 043316033 - IRRF</t>
  </si>
  <si>
    <t>10357 - 043316033 - IRRF</t>
  </si>
  <si>
    <t>10358 - 043316033 - IRRF</t>
  </si>
  <si>
    <t>10359 - 043316033 - IRRF</t>
  </si>
  <si>
    <t>10360 - 043316033 - IRRF</t>
  </si>
  <si>
    <t>10361 - 043316033 - IRRF</t>
  </si>
  <si>
    <t>10362 - 043316033 - IRRF</t>
  </si>
  <si>
    <t>10363 - 043316033 - IRRF</t>
  </si>
  <si>
    <t>191#290227 - 061370964 - IRRF</t>
  </si>
  <si>
    <t>192#290228 - 061370964 - IRRF</t>
  </si>
  <si>
    <t>193#290229 - 061370964 - IRRF</t>
  </si>
  <si>
    <t>194#290230 - 061370964 - IRRF</t>
  </si>
  <si>
    <t>195#290231 - 061370964 - IRRF</t>
  </si>
  <si>
    <t>196#290232 - 061370964 - IRRF</t>
  </si>
  <si>
    <t>197#290233 - 061370964 - IRRF</t>
  </si>
  <si>
    <t>198#290234 - 061370964 - IRRF</t>
  </si>
  <si>
    <t>199#290235 - 061370964 - IRRF</t>
  </si>
  <si>
    <t>200#290236 - 061370964 - IRRF</t>
  </si>
  <si>
    <t>201#290265 - 061370964 - IRRF</t>
  </si>
  <si>
    <t>10365 - 043316033 - IRRF</t>
  </si>
  <si>
    <t>10366 - 043316033 - IRRF</t>
  </si>
  <si>
    <t>10367 - 043316033 - IRRF</t>
  </si>
  <si>
    <t>10371 - 043316033 - IRRF</t>
  </si>
  <si>
    <t>10364 - 043316033 - IRRF</t>
  </si>
  <si>
    <t>1041 - 001259348 - IRRF</t>
  </si>
  <si>
    <t>1042 - 001259348 - IRRF</t>
  </si>
  <si>
    <t>1043 - 001259348 - IRRF</t>
  </si>
  <si>
    <t>1044#290054 - 001259348 - IRRF</t>
  </si>
  <si>
    <t>1045#290056 - 001259348 - IRRF</t>
  </si>
  <si>
    <t>1046#290057 - 001259348 - IRRF</t>
  </si>
  <si>
    <t>1047#290059 - 001259348 - IRRF</t>
  </si>
  <si>
    <t>1048#290061 - 001259348 - IRRF</t>
  </si>
  <si>
    <t>1049#290064 - 001259348 - IRRF</t>
  </si>
  <si>
    <t>202#290242 - 061370964 - IRRF</t>
  </si>
  <si>
    <t>203#290244 - 061370964 - IRRF</t>
  </si>
  <si>
    <t>204#290245 - 061370964 - IRRF</t>
  </si>
  <si>
    <t>205#290247 - 061370964 - IRRF</t>
  </si>
  <si>
    <t>206#290248 - 061370964 - IRRF</t>
  </si>
  <si>
    <t>207#290250 - 061370964 - IRRF</t>
  </si>
  <si>
    <t>1050#290066 - 001259348 - IRRF</t>
  </si>
  <si>
    <t>1051#290082 - 001259348 - IRRF</t>
  </si>
  <si>
    <t>1052#290083 - 001259348 - IRRF</t>
  </si>
  <si>
    <t>208#290251 - 061370964 - IRRF</t>
  </si>
  <si>
    <t>209,02 - 061370964 - IRRF</t>
  </si>
  <si>
    <t>210#290268 - 061370964 - IRRF</t>
  </si>
  <si>
    <t>211#290280 - 061370964 - IRRF</t>
  </si>
  <si>
    <t>21183 - 003949685 - IRRF</t>
  </si>
  <si>
    <t>212#290281 - 061370964 - IRRF</t>
  </si>
  <si>
    <t>213#290282 - 061370964 - IRRF</t>
  </si>
  <si>
    <t>214#290283 - 061370964 - IRRF</t>
  </si>
  <si>
    <t>215#290285 - 061370964 - IRRF</t>
  </si>
  <si>
    <t>216#290286 - 061370964 - IRRF</t>
  </si>
  <si>
    <t>217#290288 - 061370964 - IRRF</t>
  </si>
  <si>
    <t>218#290289 - 061370964 - IRRF</t>
  </si>
  <si>
    <t>1466 - 013492345 - IRRF</t>
  </si>
  <si>
    <t>169#290090 - 061370964 - IRRF</t>
  </si>
  <si>
    <t>170#290091 - 061370964 - IRRF</t>
  </si>
  <si>
    <t>171#290092 - 061370964 - IRRF</t>
  </si>
  <si>
    <t>10311 - 043316033 - IRRF</t>
  </si>
  <si>
    <t>10312 - 043316033 - IRRF</t>
  </si>
  <si>
    <t>172#290093 - 061370964 - IRRF</t>
  </si>
  <si>
    <t>173#290095 - 061370964 - IRRF</t>
  </si>
  <si>
    <t>174#290096 - 061370964 - IRRF</t>
  </si>
  <si>
    <t>175#290098 - 061370964 - IRRF</t>
  </si>
  <si>
    <t>176#290099 - 061370964 - IRRF</t>
  </si>
  <si>
    <t>177#290100 - 061370964 - IRRF</t>
  </si>
  <si>
    <t>178#290101 - 061370964 - IRRF</t>
  </si>
  <si>
    <t>179#290102 - 061370964 - IRRF</t>
  </si>
  <si>
    <t>180#290103 - 061370964 - IRRF</t>
  </si>
  <si>
    <t>181#290104 - 061370964 - IRRF</t>
  </si>
  <si>
    <t>182#290105 - 061370964 - IRRF</t>
  </si>
  <si>
    <t>183#290106 - 061370964 - IRRF</t>
  </si>
  <si>
    <t>10314 - 043316033 - IRRF</t>
  </si>
  <si>
    <t>10316 - 043316033 - IRRF</t>
  </si>
  <si>
    <t>10317 - 043316033 - IRRF</t>
  </si>
  <si>
    <t>10318 - 043316033 - IRRF</t>
  </si>
  <si>
    <t>10319 - 043316033 - IRRF</t>
  </si>
  <si>
    <t>10320 - 043316033 - IRRF</t>
  </si>
  <si>
    <t>10321 - 043316033 - IRRF</t>
  </si>
  <si>
    <t>10322 - 043316033 - IRRF</t>
  </si>
  <si>
    <t>10323 - 043316033 - IRRF</t>
  </si>
  <si>
    <t>10324 - 043316033 - IRRF</t>
  </si>
  <si>
    <t>10313 - 043316033 - IRRF</t>
  </si>
  <si>
    <t>184#290220 - 061370964 - IRRF</t>
  </si>
  <si>
    <t>185#290221 - 061370964 - IRRF</t>
  </si>
  <si>
    <t>10325 - 043316033 - IRRF</t>
  </si>
  <si>
    <t>10326 - 043316033 - IRRF</t>
  </si>
  <si>
    <t>10327 - 043316033 - IRRF</t>
  </si>
  <si>
    <t>10331 - 043316033 - IRRF</t>
  </si>
  <si>
    <t>10332 - 043316033 - IRRF</t>
  </si>
  <si>
    <t>10333 - 043316033 - IRRF</t>
  </si>
  <si>
    <t>10334 - 043316033 - IRRF</t>
  </si>
  <si>
    <t>10335 - 043316033 - IRRF</t>
  </si>
  <si>
    <t>10336 - 043316033 - IRRF</t>
  </si>
  <si>
    <t>10337 - 043316033 - IRRF</t>
  </si>
  <si>
    <t>10338 - 043316033 - IRRF</t>
  </si>
  <si>
    <t>186#290222 - 061370964 - IRRF</t>
  </si>
  <si>
    <t>187#290223 - 061370964 - IRRF</t>
  </si>
  <si>
    <t>188#290224 - 061370964 - IRRF</t>
  </si>
  <si>
    <t>189 - 061370964 - IRRF</t>
  </si>
  <si>
    <t>10339 - 043316033 - IRRF</t>
  </si>
  <si>
    <t>10340 - 043316033 - IRRF</t>
  </si>
  <si>
    <t>10341 - 043316033 - IRRF</t>
  </si>
  <si>
    <t>10342 - 043316033 - IRRF</t>
  </si>
  <si>
    <t>10343 - 043316033 - IRRF</t>
  </si>
  <si>
    <t>10344 - 043316033 - IRRF</t>
  </si>
  <si>
    <t>10345 - 043316033 - IRRF</t>
  </si>
  <si>
    <t>10346 - 043316033 - IRRF</t>
  </si>
  <si>
    <t>10347 - 043316033 - IRRF</t>
  </si>
  <si>
    <t>10349 - 043316033 - IRRF</t>
  </si>
  <si>
    <t>10350 - 043316033 - IRRF</t>
  </si>
  <si>
    <t>10351 - 043316033 - IRRF</t>
  </si>
  <si>
    <t>904 - 007917303 - IRRF</t>
  </si>
  <si>
    <t>905 - 007917303 - IRRF</t>
  </si>
  <si>
    <t>906 - 007917303 - IRRF</t>
  </si>
  <si>
    <t>907 - 007917303 - IRRF</t>
  </si>
  <si>
    <t>908 - 007917303 - IRRF</t>
  </si>
  <si>
    <t>909 - 007917303 - IRRF</t>
  </si>
  <si>
    <t>910 - 007917303 - IRRF</t>
  </si>
  <si>
    <t>911 - 007917303 - IRRF</t>
  </si>
  <si>
    <t>912 - 007917303 - IRRF</t>
  </si>
  <si>
    <t>913 - 007917303 - IRRF</t>
  </si>
  <si>
    <t>914 - 007917303 - IRRF</t>
  </si>
  <si>
    <t>915 - 007917303 - IRRF</t>
  </si>
  <si>
    <t>916 - 007917303 - IRRF</t>
  </si>
  <si>
    <t>917 - 007917303 - IRRF</t>
  </si>
  <si>
    <t>918 - 007917303 - IRRF</t>
  </si>
  <si>
    <t>919 - 007917303 - IRRF</t>
  </si>
  <si>
    <t>920 - 007917303 - IRRF</t>
  </si>
  <si>
    <t>921 - 007917303 - IRRF</t>
  </si>
  <si>
    <t>922 - 007917303 - IRRF</t>
  </si>
  <si>
    <t>923 - 007917303 - IRRF</t>
  </si>
  <si>
    <t>924 - 007917303 - IRRF</t>
  </si>
  <si>
    <t>925 - 007917303 - IRRF</t>
  </si>
  <si>
    <t>926 - 007917303 - IRRF</t>
  </si>
  <si>
    <t>927 - 007917303 - IRRF</t>
  </si>
  <si>
    <t>928 - 007917303 - IRRF</t>
  </si>
  <si>
    <t>929 - 007917303 - IRRF</t>
  </si>
  <si>
    <t>930 - 007917303 - IRRF</t>
  </si>
  <si>
    <t>931 - 007917303 - IRRF</t>
  </si>
  <si>
    <t>932 - 007917303 - IRRF</t>
  </si>
  <si>
    <t>933 - 007917303 - IRRF</t>
  </si>
  <si>
    <t>934 - 007917303 - IRRF</t>
  </si>
  <si>
    <t>935 - 007917303 - IRRF</t>
  </si>
  <si>
    <t>936 - 007917303 - IRRF</t>
  </si>
  <si>
    <t>937 - 007917303 - IRRF</t>
  </si>
  <si>
    <t>487 - 061513592 - IRRF</t>
  </si>
  <si>
    <t>488 - 061513592 - IRRF</t>
  </si>
  <si>
    <t>489 - 061513592 - IRRF</t>
  </si>
  <si>
    <t>490 - 061513592 - IRRF</t>
  </si>
  <si>
    <t>491 - 061513592 - IRRF</t>
  </si>
  <si>
    <t>492 - 061513592 - IRRF</t>
  </si>
  <si>
    <t>493 - 061513592 - IRRF</t>
  </si>
  <si>
    <t>494 - 061513592 - IRRF</t>
  </si>
  <si>
    <t>495 - 061513592 - IRRF</t>
  </si>
  <si>
    <t>496 - 061513592 - IRRF</t>
  </si>
  <si>
    <t>497 - 061513592 - IRRF</t>
  </si>
  <si>
    <t>498 - 061513592 - IRRF</t>
  </si>
  <si>
    <t>499 - 061513592 - IRRF</t>
  </si>
  <si>
    <t>500 - 061513592 - IRRF</t>
  </si>
  <si>
    <t>501 - 061513592 - IRRF</t>
  </si>
  <si>
    <t>502 - 061513592 - IRRF</t>
  </si>
  <si>
    <t>503 - 061513592 - IRRF</t>
  </si>
  <si>
    <t>504 - 061513592 - IRRF</t>
  </si>
  <si>
    <t>505 - 061513592 - IRRF</t>
  </si>
  <si>
    <t>506 - 061513592 - IRRF</t>
  </si>
  <si>
    <t>507 - 061513592 - IRRF</t>
  </si>
  <si>
    <t>508 - 061513592 - IRRF</t>
  </si>
  <si>
    <t>509 - 061513592 - IRRF</t>
  </si>
  <si>
    <t>510 - 061513592 - IRRF</t>
  </si>
  <si>
    <t>512 - 061513592 - IRRF</t>
  </si>
  <si>
    <t>513 - 061513592 - IRRF</t>
  </si>
  <si>
    <t>514 - 061513592 - IRRF</t>
  </si>
  <si>
    <t>515 - 061513592 - IRRF</t>
  </si>
  <si>
    <t>516 - 061513592 - IRRF</t>
  </si>
  <si>
    <t>517 - 061513592 - IRRF</t>
  </si>
  <si>
    <t>518 - 061513592 - IRRF</t>
  </si>
  <si>
    <t>519 - 061513592 - IRRF</t>
  </si>
  <si>
    <t>520 - 061513592 - IRRF</t>
  </si>
  <si>
    <t>522 - 061513592 - IRRF</t>
  </si>
  <si>
    <t>523 - 061513592 - IRRF</t>
  </si>
  <si>
    <t>524 - 061513592 - IRRF</t>
  </si>
  <si>
    <t>525 - 061513592 - IRRF</t>
  </si>
  <si>
    <t>527 - 061513592 - IRRF</t>
  </si>
  <si>
    <t>528 - 061513592 - IRRF</t>
  </si>
  <si>
    <t>529 - 061513592 - IRRF</t>
  </si>
  <si>
    <t>530 - 061513592 - IRRF</t>
  </si>
  <si>
    <t>531 - 061513592 - IRRF</t>
  </si>
  <si>
    <t>521 - 061513592 - IRRF</t>
  </si>
  <si>
    <t>532 - 061513592 - IRRF</t>
  </si>
  <si>
    <t>533 - 061513592 - IRRF</t>
  </si>
  <si>
    <t>534 - 061513592 - IRRF</t>
  </si>
  <si>
    <t>894 - 007917303 - IRRF</t>
  </si>
  <si>
    <t>898 - 007917303 - IRRF</t>
  </si>
  <si>
    <t>899 - 007917303 - IRRF</t>
  </si>
  <si>
    <t>900 - 007917303 - IRRF</t>
  </si>
  <si>
    <t>901 - 007917303 - IRRF</t>
  </si>
  <si>
    <t>902 - 007917303 - IRRF</t>
  </si>
  <si>
    <t>903 - 007917303 - IRRF</t>
  </si>
  <si>
    <t>535 - 061513592 - IRRF</t>
  </si>
  <si>
    <t>536 - 061513592 - IRRF</t>
  </si>
  <si>
    <t>537 - 061513592 - IRRF</t>
  </si>
  <si>
    <t>538 - 061513592 - IRRF</t>
  </si>
  <si>
    <t>539 - 061513592 - IRRF</t>
  </si>
  <si>
    <t>540 - 061513592 - IRRF</t>
  </si>
  <si>
    <t>541 - 061513592 - IRRF</t>
  </si>
  <si>
    <t>542 - 061513592 - IRRF</t>
  </si>
  <si>
    <t>543 - 061513592 - IRRF</t>
  </si>
  <si>
    <t>10368 - 043316033 - IRRF</t>
  </si>
  <si>
    <t>10369 - 043316033 - IRRF</t>
  </si>
  <si>
    <t>10370 - 043316033 - IRRF</t>
  </si>
  <si>
    <t>10372#291745 - 043316033 - IRRF</t>
  </si>
  <si>
    <t>10373 - 043316033 - IRRF</t>
  </si>
  <si>
    <t>10374 - 043316033 - IRRF</t>
  </si>
  <si>
    <t>10375 - 043316033 - IRRF</t>
  </si>
  <si>
    <t>126 - 061553366 - IRRF</t>
  </si>
  <si>
    <t>128 - 061553366 - IRRF</t>
  </si>
  <si>
    <t>129 - 061553366 - IRRF</t>
  </si>
  <si>
    <t>130 - 061553366 - IRRF</t>
  </si>
  <si>
    <t>131 - 061553366 - IRRF</t>
  </si>
  <si>
    <t>132 - 061553366 - IRRF</t>
  </si>
  <si>
    <t>133 - 061553366 - IRRF</t>
  </si>
  <si>
    <t>134 - 061553366 - IRRF</t>
  </si>
  <si>
    <t>135 - 061553366 - IRRF</t>
  </si>
  <si>
    <t>137 - 061553366 - IRRF</t>
  </si>
  <si>
    <t>138 - 061553366 - IRRF</t>
  </si>
  <si>
    <t>139 - 061553366 - IRRF</t>
  </si>
  <si>
    <t>14093 - 045517604 - IRRF</t>
  </si>
  <si>
    <t>14094 - 045517604 - IRRF</t>
  </si>
  <si>
    <t>14095 - 045517604 - IRRF</t>
  </si>
  <si>
    <t>14098 - 045517604 - IRRF</t>
  </si>
  <si>
    <t>14099 - 045517604 - IRRF</t>
  </si>
  <si>
    <t>14100 - 045517604 - IRRF</t>
  </si>
  <si>
    <t>14101 - 045517604 - IRRF</t>
  </si>
  <si>
    <t>14102 - 045517604 - IRRF</t>
  </si>
  <si>
    <t>14103 - 045517604 - IRRF</t>
  </si>
  <si>
    <t>18503 - 047497367 - IRRF</t>
  </si>
  <si>
    <t>18504 - 047497367 - IRRF</t>
  </si>
  <si>
    <t>18505 - 047497367 - IRRF</t>
  </si>
  <si>
    <t>18507 - 047497367 - IRRF</t>
  </si>
  <si>
    <t>18508 - 047497367 - IRRF</t>
  </si>
  <si>
    <t>18509 - 047497367 - IRRF</t>
  </si>
  <si>
    <t>18510 - 047497367 - IRRF</t>
  </si>
  <si>
    <t>18511 - 047497367 - IRRF</t>
  </si>
  <si>
    <t>18512 - 047497367 - IRRF</t>
  </si>
  <si>
    <t>545 - 061513592 - IRRF</t>
  </si>
  <si>
    <t>Retenção Imp. Fonte - 3091613 - 3</t>
  </si>
  <si>
    <t>Retenção Imp. Fonte - 3091613 - 4</t>
  </si>
  <si>
    <t>Retenção Imp. Fonte - 3091613-3-Cancelado</t>
  </si>
  <si>
    <t>Retenção Imp. Fonte - 3091627 - 3</t>
  </si>
  <si>
    <t>Retenção Imp. Fonte - 3091627 - 4</t>
  </si>
  <si>
    <t>Retenção Imp. Fonte - 3091627-3-Cancelado</t>
  </si>
  <si>
    <t>Retenção Imp. Fonte - 3091631 - 3</t>
  </si>
  <si>
    <t>Retenção Imp. Fonte - 3091631 - 4</t>
  </si>
  <si>
    <t>Retenção Imp. Fonte - 3091631-3-Cancelado</t>
  </si>
  <si>
    <t>Retenção Imp. Fonte - 3091666 - 3</t>
  </si>
  <si>
    <t>Retenção Imp. Fonte - 3091670 - 3</t>
  </si>
  <si>
    <t>Retenção Imp. Fonte - 3091674 - 3</t>
  </si>
  <si>
    <t>Retenção Imp. Fonte - 3091678 - 3</t>
  </si>
  <si>
    <t>Retenção Imp. Fonte - 3091682 - 3</t>
  </si>
  <si>
    <t>Retenção Imp. Fonte - 3091686 - 3</t>
  </si>
  <si>
    <t>Retenção Imp. Fonte - 3091686 - 4</t>
  </si>
  <si>
    <t>Retenção Imp. Fonte - 3091686-3-Cancelado</t>
  </si>
  <si>
    <t>Retenção Imp. Fonte - 3091690 - 3</t>
  </si>
  <si>
    <t>Retenção Imp. Fonte - 3091694 - 3</t>
  </si>
  <si>
    <t>Retenção Imp. Fonte - 3091698 - 3</t>
  </si>
  <si>
    <t>Retenção Imp. Fonte - 3091702 - 3</t>
  </si>
  <si>
    <t>Retenção Imp. Fonte - 3091706 - 3</t>
  </si>
  <si>
    <t>Retenção Imp. Fonte - 3091706 - 4</t>
  </si>
  <si>
    <t>Retenção Imp. Fonte - 3091706-3-Cancelado</t>
  </si>
  <si>
    <t>Retenção Imp. Fonte - 3091710 - 3</t>
  </si>
  <si>
    <t>Retenção Imp. Fonte - 3091714 - 3</t>
  </si>
  <si>
    <t>Retenção Imp. Fonte - 3091714 - 4</t>
  </si>
  <si>
    <t>Retenção Imp. Fonte - 3091714-3-Cancelado</t>
  </si>
  <si>
    <t>Retenção Imp. Fonte - 3091719 - 3</t>
  </si>
  <si>
    <t>Retenção Imp. Fonte - 3091723 - 3</t>
  </si>
  <si>
    <t>Retenção Imp. Fonte - 3091727 - 3</t>
  </si>
  <si>
    <t>Retenção Imp. Fonte - 3091731 - 3</t>
  </si>
  <si>
    <t>Retenção Imp. Fonte - 3091735 - 3</t>
  </si>
  <si>
    <t>Retenção Imp. Fonte - 3091739 - 3</t>
  </si>
  <si>
    <t>Retenção Imp. Fonte - 3090863 - 3</t>
  </si>
  <si>
    <t>Retenção Imp. Fonte - 3090867 - 3</t>
  </si>
  <si>
    <t>Retenção Imp. Fonte - 3090871 - 3</t>
  </si>
  <si>
    <t>Retenção Imp. Fonte - 3090875 - 3</t>
  </si>
  <si>
    <t>Retenção Imp. Fonte - 3090879 - 3</t>
  </si>
  <si>
    <t>Retenção Imp. Fonte - 3090883 - 3</t>
  </si>
  <si>
    <t>Retenção Imp. Fonte - 3090887 - 3</t>
  </si>
  <si>
    <t>Retenção Imp. Fonte - 3090891 - 3</t>
  </si>
  <si>
    <t>Retenção Imp. Fonte - 3090895 - 3</t>
  </si>
  <si>
    <t>Retenção Imp. Fonte - 3090899 - 3</t>
  </si>
  <si>
    <t>Retenção Imp. Fonte - 3090903 - 3</t>
  </si>
  <si>
    <t>Retenção Imp. Fonte - 3090907 - 3</t>
  </si>
  <si>
    <t>Retenção Imp. Fonte - 3090911 - 3</t>
  </si>
  <si>
    <t>Retenção Imp. Fonte - 3090915 - 3</t>
  </si>
  <si>
    <t>Retenção Imp. Fonte - 3090919 - 3</t>
  </si>
  <si>
    <t>Retenção Imp. Fonte - 3090923 - 3</t>
  </si>
  <si>
    <t>Retenção Imp. Fonte - 3090927 - 3</t>
  </si>
  <si>
    <t>Retenção Imp. Fonte - 3090931 - 3</t>
  </si>
  <si>
    <t>Retenção Imp. Fonte - 3090935 - 3</t>
  </si>
  <si>
    <t>Retenção Imp. Fonte - 3090939 - 3</t>
  </si>
  <si>
    <t>Retenção Imp. Fonte - 3090957 - 3</t>
  </si>
  <si>
    <t>Retenção Imp. Fonte - 3091745 - 3</t>
  </si>
  <si>
    <t>Retenção Imp. Fonte - 3091749 - 3</t>
  </si>
  <si>
    <t>Retenção Imp. Fonte - 3091749 - 4</t>
  </si>
  <si>
    <t>Retenção Imp. Fonte - 3091749-3-Cancelado</t>
  </si>
  <si>
    <t>Retenção Imp. Fonte - 3091753 - 3</t>
  </si>
  <si>
    <t>Retenção Imp. Fonte - 3091757 - 3</t>
  </si>
  <si>
    <t>Retenção Imp. Fonte - 3091761 - 3</t>
  </si>
  <si>
    <t>Retenção Imp. Fonte - 3091765 - 3</t>
  </si>
  <si>
    <t>Retenção Imp. Fonte - 3091769 - 3</t>
  </si>
  <si>
    <t>Retenção Imp. Fonte - 3091773 - 3</t>
  </si>
  <si>
    <t>Retenção Imp. Fonte - 3091777 - 3</t>
  </si>
  <si>
    <t>Retenção Imp. Fonte - 3091781 - 3</t>
  </si>
  <si>
    <t>Retenção Imp. Fonte - 3091785 - 3</t>
  </si>
  <si>
    <t>Retenção Imp. Fonte - 3091790 - 3</t>
  </si>
  <si>
    <t>Retenção Imp. Fonte - 3091794 - 3</t>
  </si>
  <si>
    <t>Retenção Imp. Fonte - 3091798 - 3</t>
  </si>
  <si>
    <t>Retenção Imp. Fonte - 3091802 - 3</t>
  </si>
  <si>
    <t>Retenção Imp. Fonte - 3091806 - 3</t>
  </si>
  <si>
    <t>Retenção Imp. Fonte - 3091810 - 3</t>
  </si>
  <si>
    <t>Retenção Imp. Fonte - 3091814 - 3</t>
  </si>
  <si>
    <t>Retenção Imp. Fonte - 3090961 - 3</t>
  </si>
  <si>
    <t>Retenção Imp. Fonte - 3090965 - 3</t>
  </si>
  <si>
    <t>Retenção Imp. Fonte - 3090969 - 3</t>
  </si>
  <si>
    <t>Retenção Imp. Fonte - 3090973 - 3</t>
  </si>
  <si>
    <t>Retenção Imp. Fonte - 3090977 - 3</t>
  </si>
  <si>
    <t>Retenção Imp. Fonte - 3090981 - 3</t>
  </si>
  <si>
    <t>Retenção Imp. Fonte - 3090985 - 3</t>
  </si>
  <si>
    <t>Retenção Imp. Fonte - 3090989 - 3</t>
  </si>
  <si>
    <t>Retenção Imp. Fonte - 3090993 - 3</t>
  </si>
  <si>
    <t>Retenção Imp. Fonte - 3091032 - 3</t>
  </si>
  <si>
    <t>Retenção Imp. Fonte - 3091032 - 4</t>
  </si>
  <si>
    <t>Retenção Imp. Fonte - 3091032-3-Cancelado</t>
  </si>
  <si>
    <t>Retenção Imp. Fonte - 3091036 - 3</t>
  </si>
  <si>
    <t>Retenção Imp. Fonte - 3091036 - 4</t>
  </si>
  <si>
    <t>Retenção Imp. Fonte - 3091036-3-Cancelado</t>
  </si>
  <si>
    <t>Retenção Imp. Fonte - 3091040 - 3</t>
  </si>
  <si>
    <t>Retenção Imp. Fonte - 3091040 - 4</t>
  </si>
  <si>
    <t>Retenção Imp. Fonte - 3091040-3-Cancelado</t>
  </si>
  <si>
    <t>Retenção Imp. Fonte - 3091046 - 3</t>
  </si>
  <si>
    <t>Retenção Imp. Fonte - 3091046 - 4</t>
  </si>
  <si>
    <t>Retenção Imp. Fonte - 3091046-3-Cancelado</t>
  </si>
  <si>
    <t>Retenção Imp. Fonte - 3091050 - 3</t>
  </si>
  <si>
    <t>Retenção Imp. Fonte - 3091050 - 4</t>
  </si>
  <si>
    <t>Retenção Imp. Fonte - 3091050-3-Cancelado</t>
  </si>
  <si>
    <t>Retenção Imp. Fonte - 3091054 - 3</t>
  </si>
  <si>
    <t>Retenção Imp. Fonte - 3091054 - 4</t>
  </si>
  <si>
    <t>Retenção Imp. Fonte - 3091054-3-Cancelado</t>
  </si>
  <si>
    <t>Retenção Imp. Fonte - 3091058 - 3</t>
  </si>
  <si>
    <t>Retenção Imp. Fonte - 3091058 - 4</t>
  </si>
  <si>
    <t>Retenção Imp. Fonte - 3091058-3-Cancelado</t>
  </si>
  <si>
    <t>Retenção Imp. Fonte - 3091062 - 3</t>
  </si>
  <si>
    <t>Retenção Imp. Fonte - 3091062 - 4</t>
  </si>
  <si>
    <t>Retenção Imp. Fonte - 3091062-3-Cancelado</t>
  </si>
  <si>
    <t>Retenção Imp. Fonte - 3091066 - 3</t>
  </si>
  <si>
    <t>Retenção Imp. Fonte - 3091066 - 4</t>
  </si>
  <si>
    <t>Retenção Imp. Fonte - 3091066-3-Cancelado</t>
  </si>
  <si>
    <t>Retenção Imp. Fonte - 3091070 - 3</t>
  </si>
  <si>
    <t>Retenção Imp. Fonte - 3091070 - 4</t>
  </si>
  <si>
    <t>Retenção Imp. Fonte - 3091070-3-Cancelado</t>
  </si>
  <si>
    <t>Retenção Imp. Fonte - 3091074 - 3</t>
  </si>
  <si>
    <t>Retenção Imp. Fonte - 3091074 - 4</t>
  </si>
  <si>
    <t>Retenção Imp. Fonte - 3091074-3-Cancelado</t>
  </si>
  <si>
    <t>Retenção Imp. Fonte - 3091078 - 3</t>
  </si>
  <si>
    <t>Retenção Imp. Fonte - 3091078 - 4</t>
  </si>
  <si>
    <t>Retenção Imp. Fonte - 3091078-3-Cancelado</t>
  </si>
  <si>
    <t>Retenção Imp. Fonte - 3091830 - 3</t>
  </si>
  <si>
    <t>Retenção Imp. Fonte - 3091846 - 3</t>
  </si>
  <si>
    <t>Retenção Imp. Fonte - 3091856 - 3</t>
  </si>
  <si>
    <t>Retenção Imp. Fonte - 3091860 - 3</t>
  </si>
  <si>
    <t>Retenção Imp. Fonte - 3091864 - 3</t>
  </si>
  <si>
    <t>Retenção Imp. Fonte - 3091868 - 3</t>
  </si>
  <si>
    <t>Retenção Imp. Fonte - 3091872 - 3</t>
  </si>
  <si>
    <t>Retenção Imp. Fonte - 3091876 - 3</t>
  </si>
  <si>
    <t>Retenção Imp. Fonte - 3091890 - 3</t>
  </si>
  <si>
    <t>Retenção Imp. Fonte - 3091082 - 3</t>
  </si>
  <si>
    <t>Retenção Imp. Fonte - 3091082 - 4</t>
  </si>
  <si>
    <t>Retenção Imp. Fonte - 3091082-3-Cancelado</t>
  </si>
  <si>
    <t>Retenção Imp. Fonte - 3091086 - 3</t>
  </si>
  <si>
    <t>Retenção Imp. Fonte - 3091086 - 4</t>
  </si>
  <si>
    <t>Retenção Imp. Fonte - 3091086-3-Cancelado</t>
  </si>
  <si>
    <t>Retenção Imp. Fonte - 3091090 - 3</t>
  </si>
  <si>
    <t>Retenção Imp. Fonte - 3091090 - 4</t>
  </si>
  <si>
    <t>Retenção Imp. Fonte - 3091090-3-Cancelado</t>
  </si>
  <si>
    <t>Retenção Imp. Fonte - 3091094 - 3</t>
  </si>
  <si>
    <t>Retenção Imp. Fonte - 3091094 - 4</t>
  </si>
  <si>
    <t>Retenção Imp. Fonte - 3091094-3-Cancelado</t>
  </si>
  <si>
    <t>Retenção Imp. Fonte - 3091098 - 3</t>
  </si>
  <si>
    <t>Retenção Imp. Fonte - 3091098 - 4</t>
  </si>
  <si>
    <t>Retenção Imp. Fonte - 3091098-3-Cancelado</t>
  </si>
  <si>
    <t>Retenção Imp. Fonte - 3091102 - 3</t>
  </si>
  <si>
    <t>Retenção Imp. Fonte - 3091102 - 4</t>
  </si>
  <si>
    <t>Retenção Imp. Fonte - 3091102-3-Cancelado</t>
  </si>
  <si>
    <t>Retenção Imp. Fonte - 3091106 - 3</t>
  </si>
  <si>
    <t>Retenção Imp. Fonte - 3091106 - 4</t>
  </si>
  <si>
    <t>Retenção Imp. Fonte - 3091106-3-Cancelado</t>
  </si>
  <si>
    <t>Retenção Imp. Fonte - 3091114 - 3</t>
  </si>
  <si>
    <t>Retenção Imp. Fonte - 3091114 - 4</t>
  </si>
  <si>
    <t>Retenção Imp. Fonte - 3091114-3-Cancelado</t>
  </si>
  <si>
    <t>Retenção Imp. Fonte - 3091908 - 3</t>
  </si>
  <si>
    <t>Retenção Imp. Fonte - 3091955 - 3</t>
  </si>
  <si>
    <t>Retenção Imp. Fonte - 3091959 - 3</t>
  </si>
  <si>
    <t>Retenção Imp. Fonte - 3091963 - 3</t>
  </si>
  <si>
    <t>Retenção Imp. Fonte - 3091967 - 3</t>
  </si>
  <si>
    <t>Retenção Imp. Fonte - 3091971 - 3</t>
  </si>
  <si>
    <t>Retenção Imp. Fonte - 3091975 - 3</t>
  </si>
  <si>
    <t>Retenção Imp. Fonte - 3091979 - 3</t>
  </si>
  <si>
    <t>Retenção Imp. Fonte - 3091983 - 3</t>
  </si>
  <si>
    <t>Retenção Imp. Fonte - 3091987 - 3</t>
  </si>
  <si>
    <t>Retenção Imp. Fonte - 3091991 - 3</t>
  </si>
  <si>
    <t>Retenção Imp. Fonte - 3091995 - 3</t>
  </si>
  <si>
    <t>Retenção Imp. Fonte - 3091999 - 3</t>
  </si>
  <si>
    <t>Retenção Imp. Fonte - 3091118 - 3</t>
  </si>
  <si>
    <t>Retenção Imp. Fonte - 3091118 - 4</t>
  </si>
  <si>
    <t>Retenção Imp. Fonte - 3091118-3-Cancelado</t>
  </si>
  <si>
    <t>Retenção Imp. Fonte - 3091122 - 3</t>
  </si>
  <si>
    <t>Retenção Imp. Fonte - 3091122 - 4</t>
  </si>
  <si>
    <t>Retenção Imp. Fonte - 3091122-3-Cancelado</t>
  </si>
  <si>
    <t>Retenção Imp. Fonte - 3091126 - 3</t>
  </si>
  <si>
    <t>Retenção Imp. Fonte - 3091126 - 4</t>
  </si>
  <si>
    <t>Retenção Imp. Fonte - 3091126-3-Cancelado</t>
  </si>
  <si>
    <t>Retenção Imp. Fonte - 3091130 - 3</t>
  </si>
  <si>
    <t>Retenção Imp. Fonte - 3091130 - 4</t>
  </si>
  <si>
    <t>Retenção Imp. Fonte - 3091130-3-Cancelado</t>
  </si>
  <si>
    <t>Retenção Imp. Fonte - 3091134 - 3</t>
  </si>
  <si>
    <t>Retenção Imp. Fonte - 3091134 - 4</t>
  </si>
  <si>
    <t>Retenção Imp. Fonte - 3091134-3-Cancelado</t>
  </si>
  <si>
    <t>Retenção Imp. Fonte - 3091170 - 3</t>
  </si>
  <si>
    <t>Retenção Imp. Fonte - 3091170 - 4</t>
  </si>
  <si>
    <t>Retenção Imp. Fonte - 3091170-3-Cancelado</t>
  </si>
  <si>
    <t>Retenção Imp. Fonte - 3091184 - 3</t>
  </si>
  <si>
    <t>Retenção Imp. Fonte - 3092003 - 3</t>
  </si>
  <si>
    <t>Retenção Imp. Fonte - 3091184 - 4</t>
  </si>
  <si>
    <t>Retenção Imp. Fonte - 3091184-3-Cancelado</t>
  </si>
  <si>
    <t>Retenção Imp. Fonte - 3091194 - 3</t>
  </si>
  <si>
    <t>Retenção Imp. Fonte - 3091194 - 4</t>
  </si>
  <si>
    <t>Retenção Imp. Fonte - 3091194-3-Cancelado</t>
  </si>
  <si>
    <t>Retenção Imp. Fonte - 3091209 - 3</t>
  </si>
  <si>
    <t>Retenção Imp. Fonte - 3091209 - 4</t>
  </si>
  <si>
    <t>Retenção Imp. Fonte - 3091209-3-Cancelado</t>
  </si>
  <si>
    <t>Retenção Imp. Fonte - 3091226 - 3</t>
  </si>
  <si>
    <t>Retenção Imp. Fonte - 3091226 - 4</t>
  </si>
  <si>
    <t>Retenção Imp. Fonte - 3091226-3-Cancelado</t>
  </si>
  <si>
    <t>Retenção Imp. Fonte - 3091230 - 3</t>
  </si>
  <si>
    <t>Retenção Imp. Fonte - 3091230 - 4</t>
  </si>
  <si>
    <t>Retenção Imp. Fonte - 3091230-3-Cancelado</t>
  </si>
  <si>
    <t>Retenção Imp. Fonte - 3091234 - 3</t>
  </si>
  <si>
    <t>Retenção Imp. Fonte - 3091234 - 4</t>
  </si>
  <si>
    <t>Retenção Imp. Fonte - 3091234-3-Cancelado</t>
  </si>
  <si>
    <t>Retenção Imp. Fonte - 3091238 - 3</t>
  </si>
  <si>
    <t>Retenção Imp. Fonte - 3091238 - 4</t>
  </si>
  <si>
    <t>Retenção Imp. Fonte - 3091238-3-Cancelado</t>
  </si>
  <si>
    <t>Retenção Imp. Fonte - 3091246 - 3</t>
  </si>
  <si>
    <t>Retenção Imp. Fonte - 3092145 - 3</t>
  </si>
  <si>
    <t>Retenção Imp. Fonte - 3092149 - 3</t>
  </si>
  <si>
    <t>Retenção Imp. Fonte - 3092153 - 3</t>
  </si>
  <si>
    <t>Retenção Imp. Fonte - 3092157 - 3</t>
  </si>
  <si>
    <t>Retenção Imp. Fonte - 3092161 - 3</t>
  </si>
  <si>
    <t>Retenção Imp. Fonte - 3092165 - 3</t>
  </si>
  <si>
    <t>Retenção Imp. Fonte - 3092169 - 3</t>
  </si>
  <si>
    <t>Retenção Imp. Fonte - 3092173 - 3</t>
  </si>
  <si>
    <t>Retenção Imp. Fonte - 3092177 - 3</t>
  </si>
  <si>
    <t>Retenção Imp. Fonte - 3092181 - 3</t>
  </si>
  <si>
    <t>Retenção Imp. Fonte - 3092185 - 3</t>
  </si>
  <si>
    <t>Retenção Imp. Fonte - 3092189 - 3</t>
  </si>
  <si>
    <t>Retenção Imp. Fonte - 3092193 - 3</t>
  </si>
  <si>
    <t>Retenção Imp. Fonte - 3092197 - 3</t>
  </si>
  <si>
    <t>Retenção Imp. Fonte - 3092201 - 3</t>
  </si>
  <si>
    <t>Retenção Imp. Fonte - 3092205 - 3</t>
  </si>
  <si>
    <t>Retenção Imp. Fonte - 3091250 - 3</t>
  </si>
  <si>
    <t>Retenção Imp. Fonte - 3091250 - 4</t>
  </si>
  <si>
    <t>Retenção Imp. Fonte - 3091250-3-Cancelado</t>
  </si>
  <si>
    <t>Retenção Imp. Fonte - 3091254 - 3</t>
  </si>
  <si>
    <t>Retenção Imp. Fonte - 3091254 - 4</t>
  </si>
  <si>
    <t>Retenção Imp. Fonte - 3091254-3-Cancelado</t>
  </si>
  <si>
    <t>Retenção Imp. Fonte - 3091258 - 3</t>
  </si>
  <si>
    <t>Retenção Imp. Fonte - 3091258 - 4</t>
  </si>
  <si>
    <t>Retenção Imp. Fonte - 3091258-3-Cancelado</t>
  </si>
  <si>
    <t>Retenção Imp. Fonte - 3091289 - 3</t>
  </si>
  <si>
    <t>Retenção Imp. Fonte - 3091289 - 4</t>
  </si>
  <si>
    <t>Retenção Imp. Fonte - 3091289-3-Cancelado</t>
  </si>
  <si>
    <t>Retenção Imp. Fonte - 3091293 - 3</t>
  </si>
  <si>
    <t>Retenção Imp. Fonte - 3091293 - 4</t>
  </si>
  <si>
    <t>Retenção Imp. Fonte - 3091293-3-Cancelado</t>
  </si>
  <si>
    <t>Retenção Imp. Fonte - 3091246 - 4</t>
  </si>
  <si>
    <t>Retenção Imp. Fonte - 3091246-3-Cancelado</t>
  </si>
  <si>
    <t>Retenção Imp. Fonte - 3092209 - 3</t>
  </si>
  <si>
    <t>Retenção Imp. Fonte - 3092213 - 3</t>
  </si>
  <si>
    <t>Retenção Imp. Fonte - 3092217 - 3</t>
  </si>
  <si>
    <t>Retenção Imp. Fonte - 3092221 - 3</t>
  </si>
  <si>
    <t>Retenção Imp. Fonte - 3092225 - 3</t>
  </si>
  <si>
    <t>Retenção Imp. Fonte - 3092229 - 3</t>
  </si>
  <si>
    <t>Retenção Imp. Fonte - 3092233 - 3</t>
  </si>
  <si>
    <t>Retenção Imp. Fonte - 3092237 - 3</t>
  </si>
  <si>
    <t>Retenção Imp. Fonte - 3092241 - 3</t>
  </si>
  <si>
    <t>Retenção Imp. Fonte - 3092245 - 3</t>
  </si>
  <si>
    <t>Retenção Imp. Fonte - 3092249 - 3</t>
  </si>
  <si>
    <t>Retenção Imp. Fonte - 3092253 - 3</t>
  </si>
  <si>
    <t>Retenção Imp. Fonte - 3092257 - 3</t>
  </si>
  <si>
    <t>Retenção Imp. Fonte - 3092261 - 3</t>
  </si>
  <si>
    <t>Retenção Imp. Fonte - 3092265 - 3</t>
  </si>
  <si>
    <t>Retenção Imp. Fonte - 3092269 - 3</t>
  </si>
  <si>
    <t>Retenção Imp. Fonte - 3092273 - 3</t>
  </si>
  <si>
    <t>Retenção Imp. Fonte - 3092277 - 3</t>
  </si>
  <si>
    <t>Retenção Imp. Fonte - 3092281 - 3</t>
  </si>
  <si>
    <t>Retenção Imp. Fonte - 3092285 - 3</t>
  </si>
  <si>
    <t>Retenção Imp. Fonte - 3092289 - 3</t>
  </si>
  <si>
    <t>Retenção Imp. Fonte - 3092293 - 3</t>
  </si>
  <si>
    <t>Retenção Imp. Fonte - 3092297 - 3</t>
  </si>
  <si>
    <t>Retenção Imp. Fonte - 3092301 - 3</t>
  </si>
  <si>
    <t>Retenção Imp. Fonte - 3092305 - 3</t>
  </si>
  <si>
    <t>Retenção Imp. Fonte - 3091297 - 3</t>
  </si>
  <si>
    <t>Retenção Imp. Fonte - 3091297 - 4</t>
  </si>
  <si>
    <t>Retenção Imp. Fonte - 3091297-3-Cancelado</t>
  </si>
  <si>
    <t>Retenção Imp. Fonte - 3091301 - 3</t>
  </si>
  <si>
    <t>Retenção Imp. Fonte - 3091301 - 4</t>
  </si>
  <si>
    <t>Retenção Imp. Fonte - 3091301-3-Cancelado</t>
  </si>
  <si>
    <t>Retenção Imp. Fonte - 3091305 - 3</t>
  </si>
  <si>
    <t>Retenção Imp. Fonte - 3091305 - 4</t>
  </si>
  <si>
    <t>Retenção Imp. Fonte - 3091305-3-Cancelado</t>
  </si>
  <si>
    <t>Retenção Imp. Fonte - 3091309 - 3</t>
  </si>
  <si>
    <t>Retenção Imp. Fonte - 3091309 - 4</t>
  </si>
  <si>
    <t>Retenção Imp. Fonte - 3091309-3-Cancelado</t>
  </si>
  <si>
    <t>Retenção Imp. Fonte - 3091313 - 3</t>
  </si>
  <si>
    <t>Retenção Imp. Fonte - 3091313 - 4</t>
  </si>
  <si>
    <t>Retenção Imp. Fonte - 3091313-3-Cancelado</t>
  </si>
  <si>
    <t>Retenção Imp. Fonte - 3091317 - 3</t>
  </si>
  <si>
    <t>Retenção Imp. Fonte - 3091317 - 4</t>
  </si>
  <si>
    <t>Retenção Imp. Fonte - 3091317-3-Cancelado</t>
  </si>
  <si>
    <t>Retenção Imp. Fonte - 3091321 - 3</t>
  </si>
  <si>
    <t>Retenção Imp. Fonte - 3091321 - 4</t>
  </si>
  <si>
    <t>Retenção Imp. Fonte - 3091321-3-Cancelado</t>
  </si>
  <si>
    <t>Retenção Imp. Fonte - 3091325 - 3</t>
  </si>
  <si>
    <t>Retenção Imp. Fonte - 3091325 - 4</t>
  </si>
  <si>
    <t>Retenção Imp. Fonte - 3091325-3-Cancelado</t>
  </si>
  <si>
    <t>Retenção Imp. Fonte - 3092309 - 3</t>
  </si>
  <si>
    <t>Retenção Imp. Fonte - 3092313 - 3</t>
  </si>
  <si>
    <t>Retenção Imp. Fonte - 3092317 - 3</t>
  </si>
  <si>
    <t>Retenção Imp. Fonte - 3092321 - 3</t>
  </si>
  <si>
    <t>Retenção Imp. Fonte - 3092325 - 3</t>
  </si>
  <si>
    <t>Retenção Imp. Fonte - 3092329 - 3</t>
  </si>
  <si>
    <t>Retenção Imp. Fonte - 3092333 - 3</t>
  </si>
  <si>
    <t>Retenção Imp. Fonte - 3092337 - 3</t>
  </si>
  <si>
    <t>Retenção Imp. Fonte - 3092341 - 3</t>
  </si>
  <si>
    <t>Retenção Imp. Fonte - 3092345 - 3</t>
  </si>
  <si>
    <t>Retenção Imp. Fonte - 3092349 - 3</t>
  </si>
  <si>
    <t>Retenção Imp. Fonte - 3092353 - 3</t>
  </si>
  <si>
    <t>Retenção Imp. Fonte - 3092357 - 3</t>
  </si>
  <si>
    <t>Retenção Imp. Fonte - 3092411 - 3</t>
  </si>
  <si>
    <t>Retenção Imp. Fonte - 3092749 - 3</t>
  </si>
  <si>
    <t>Retenção Imp. Fonte - 3091329 - 3</t>
  </si>
  <si>
    <t>Retenção Imp. Fonte - 3091329 - 4</t>
  </si>
  <si>
    <t>Retenção Imp. Fonte - 3091329-3-Cancelado</t>
  </si>
  <si>
    <t>Retenção Imp. Fonte - 3091333 - 3</t>
  </si>
  <si>
    <t>Retenção Imp. Fonte - 3091333 - 4</t>
  </si>
  <si>
    <t>Retenção Imp. Fonte - 3091333-3-Cancelado</t>
  </si>
  <si>
    <t>Retenção Imp. Fonte - 3091337 - 3</t>
  </si>
  <si>
    <t>Retenção Imp. Fonte - 3091337 - 4</t>
  </si>
  <si>
    <t>Retenção Imp. Fonte - 3091337-3-Cancelado</t>
  </si>
  <si>
    <t>Retenção Imp. Fonte - 3091375 - 3</t>
  </si>
  <si>
    <t>Retenção Imp. Fonte - 3091375 - 4</t>
  </si>
  <si>
    <t>Retenção Imp. Fonte - 3091375-3-Cancelado</t>
  </si>
  <si>
    <t>Retenção Imp. Fonte - 3091379 - 3</t>
  </si>
  <si>
    <t>Retenção Imp. Fonte - 3091379 - 4</t>
  </si>
  <si>
    <t>Retenção Imp. Fonte - 3091379-3-Cancelado</t>
  </si>
  <si>
    <t>Retenção Imp. Fonte - 3091387 - 3</t>
  </si>
  <si>
    <t>Retenção Imp. Fonte - 3091387 - 4</t>
  </si>
  <si>
    <t>Retenção Imp. Fonte - 3091387-3-Cancelado</t>
  </si>
  <si>
    <t>Retenção Imp. Fonte - 3091391 - 3</t>
  </si>
  <si>
    <t>Retenção Imp. Fonte - 3091391 - 4</t>
  </si>
  <si>
    <t>Retenção Imp. Fonte - 3091391-3-Cancelado</t>
  </si>
  <si>
    <t>Retenção Imp. Fonte - 3091394 - 3</t>
  </si>
  <si>
    <t>Retenção Imp. Fonte - 3091394 - 4</t>
  </si>
  <si>
    <t>Retenção Imp. Fonte - 3092753 - 3</t>
  </si>
  <si>
    <t>Retenção Imp. Fonte - 3092870 - 3</t>
  </si>
  <si>
    <t>Retenção Imp. Fonte - 3092874 - 3</t>
  </si>
  <si>
    <t>Retenção Imp. Fonte - 3091394-3-Cancelado</t>
  </si>
  <si>
    <t>Retenção Imp. Fonte - 3091399 - 3</t>
  </si>
  <si>
    <t>Retenção Imp. Fonte - 3091399 - 4</t>
  </si>
  <si>
    <t>Retenção Imp. Fonte - 3091399-3-Cancelado</t>
  </si>
  <si>
    <t>Retenção Imp. Fonte - 3091402 - 3</t>
  </si>
  <si>
    <t>Retenção Imp. Fonte - 3091402 - 4</t>
  </si>
  <si>
    <t>Retenção Imp. Fonte - 3091402-3-Cancelado</t>
  </si>
  <si>
    <t>Retenção Imp. Fonte - 3091407 - 3</t>
  </si>
  <si>
    <t>Retenção Imp. Fonte - 3091407 - 4</t>
  </si>
  <si>
    <t>Retenção Imp. Fonte - 3091407-3-Cancelado</t>
  </si>
  <si>
    <t>Retenção Imp. Fonte - 3091411 - 3</t>
  </si>
  <si>
    <t>Retenção Imp. Fonte - 3091411 - 4</t>
  </si>
  <si>
    <t>Retenção Imp. Fonte - 3091411-3-Cancelado</t>
  </si>
  <si>
    <t>Retenção Imp. Fonte - 3091415 - 3</t>
  </si>
  <si>
    <t>Retenção Imp. Fonte - 3091415 - 4</t>
  </si>
  <si>
    <t>Retenção Imp. Fonte - 3091415-3-Cancelado</t>
  </si>
  <si>
    <t>Retenção Imp. Fonte - 3091419 - 3</t>
  </si>
  <si>
    <t>Retenção Imp. Fonte - 3091419 - 4</t>
  </si>
  <si>
    <t>Retenção Imp. Fonte - 3091419-3-Cancelado</t>
  </si>
  <si>
    <t>Retenção Imp. Fonte - 3091423 - 3</t>
  </si>
  <si>
    <t>Retenção Imp. Fonte - 3091423 - 4</t>
  </si>
  <si>
    <t>Retenção Imp. Fonte - 3091423-3-Cancelado</t>
  </si>
  <si>
    <t>Retenção Imp. Fonte - 3091426 - 3</t>
  </si>
  <si>
    <t>Retenção Imp. Fonte - 3091426 - 4</t>
  </si>
  <si>
    <t>Retenção Imp. Fonte - 3092878 - 3</t>
  </si>
  <si>
    <t>Retenção Imp. Fonte - 3092882 - 3</t>
  </si>
  <si>
    <t>Retenção Imp. Fonte - 3092886 - 3</t>
  </si>
  <si>
    <t>Retenção Imp. Fonte - 3092890 - 3</t>
  </si>
  <si>
    <t>Retenção Imp. Fonte - 3092894 - 3</t>
  </si>
  <si>
    <t>Retenção Imp. Fonte - 3092898 - 3</t>
  </si>
  <si>
    <t>Retenção Imp. Fonte - 3092902 - 3</t>
  </si>
  <si>
    <t>Retenção Imp. Fonte - 3092906 - 3</t>
  </si>
  <si>
    <t>Retenção Imp. Fonte - 3092910 - 3</t>
  </si>
  <si>
    <t>Retenção Imp. Fonte - 3092914 - 3</t>
  </si>
  <si>
    <t>Retenção Imp. Fonte - 3092918 - 3</t>
  </si>
  <si>
    <t>Retenção Imp. Fonte - 3092922 - 3</t>
  </si>
  <si>
    <t>Retenção Imp. Fonte - 3092926 - 3</t>
  </si>
  <si>
    <t>Retenção Imp. Fonte - 3092930 - 3</t>
  </si>
  <si>
    <t>Retenção Imp. Fonte - 3092934 - 3</t>
  </si>
  <si>
    <t>Retenção Imp. Fonte - 3092938 - 3</t>
  </si>
  <si>
    <t>Retenção Imp. Fonte - 3092942 - 3</t>
  </si>
  <si>
    <t>Retenção Imp. Fonte - 3092946 - 3</t>
  </si>
  <si>
    <t>Retenção Imp. Fonte - 3091426-3-Cancelado</t>
  </si>
  <si>
    <t>Retenção Imp. Fonte - 3091431 - 3</t>
  </si>
  <si>
    <t>Retenção Imp. Fonte - 3091431 - 4</t>
  </si>
  <si>
    <t>Retenção Imp. Fonte - 3091431-3-Cancelado</t>
  </si>
  <si>
    <t>Retenção Imp. Fonte - 3091435 - 3</t>
  </si>
  <si>
    <t>Retenção Imp. Fonte - 3091435 - 4</t>
  </si>
  <si>
    <t>Retenção Imp. Fonte - 3091435-3-Cancelado</t>
  </si>
  <si>
    <t>Retenção Imp. Fonte - 3091439 - 3</t>
  </si>
  <si>
    <t>Retenção Imp. Fonte - 3091439 - 4</t>
  </si>
  <si>
    <t>Retenção Imp. Fonte - 3091439-3-Cancelado</t>
  </si>
  <si>
    <t>Retenção Imp. Fonte - 3091443 - 3</t>
  </si>
  <si>
    <t>Retenção Imp. Fonte - 3091443 - 4</t>
  </si>
  <si>
    <t>Retenção Imp. Fonte - 3091443-3-Cancelado</t>
  </si>
  <si>
    <t>Retenção Imp. Fonte - 3091447 - 3</t>
  </si>
  <si>
    <t>Retenção Imp. Fonte - 3091447 - 4</t>
  </si>
  <si>
    <t>Retenção Imp. Fonte - 3091447-3-Cancelado</t>
  </si>
  <si>
    <t>Retenção Imp. Fonte - 3091451 - 3</t>
  </si>
  <si>
    <t>Retenção Imp. Fonte - 3091451 - 4</t>
  </si>
  <si>
    <t>Retenção Imp. Fonte - 3091451-3-Cancelado</t>
  </si>
  <si>
    <t>Retenção Imp. Fonte - 3091455 - 3</t>
  </si>
  <si>
    <t>Retenção Imp. Fonte - 3091455 - 4</t>
  </si>
  <si>
    <t>Retenção Imp. Fonte - 3091455-3-Cancelado</t>
  </si>
  <si>
    <t>Retenção Imp. Fonte - 3091459 - 3</t>
  </si>
  <si>
    <t>Retenção Imp. Fonte - 3091459 - 4</t>
  </si>
  <si>
    <t>Retenção Imp. Fonte - 3091459-3-Cancelado</t>
  </si>
  <si>
    <t>Retenção Imp. Fonte - 3091467 - 3</t>
  </si>
  <si>
    <t>Retenção Imp. Fonte - 3091467 - 4</t>
  </si>
  <si>
    <t>Retenção Imp. Fonte - 3091467-3-Cancelado</t>
  </si>
  <si>
    <t>Retenção Imp. Fonte - 3091471 - 3</t>
  </si>
  <si>
    <t>Retenção Imp. Fonte - 3091471 - 4</t>
  </si>
  <si>
    <t>Retenção Imp. Fonte - 3091471-3-Cancelado</t>
  </si>
  <si>
    <t>Retenção Imp. Fonte - 3091475 - 3</t>
  </si>
  <si>
    <t>Retenção Imp. Fonte - 3091475 - 4</t>
  </si>
  <si>
    <t>Retenção Imp. Fonte - 3091475-3-Cancelado</t>
  </si>
  <si>
    <t>Retenção Imp. Fonte - 3091479 - 3</t>
  </si>
  <si>
    <t>Retenção Imp. Fonte - 3091479 - 4</t>
  </si>
  <si>
    <t>Retenção Imp. Fonte - 3091479-3-Cancelado</t>
  </si>
  <si>
    <t>Retenção Imp. Fonte - 3091483 - 3</t>
  </si>
  <si>
    <t>Retenção Imp. Fonte - 3091483 - 4</t>
  </si>
  <si>
    <t>Retenção Imp. Fonte - 3091483-3-Cancelado</t>
  </si>
  <si>
    <t>Retenção Imp. Fonte - 3091487 - 3</t>
  </si>
  <si>
    <t>Retenção Imp. Fonte - 3091487 - 4</t>
  </si>
  <si>
    <t>Retenção Imp. Fonte - 3091487-3-Cancelado</t>
  </si>
  <si>
    <t>Retenção Imp. Fonte - 3091491 - 3</t>
  </si>
  <si>
    <t>Retenção Imp. Fonte - 3091491 - 4</t>
  </si>
  <si>
    <t>Retenção Imp. Fonte - 3091491-3-Cancelado</t>
  </si>
  <si>
    <t>Retenção Imp. Fonte - 3091495 - 3</t>
  </si>
  <si>
    <t>Retenção Imp. Fonte - 3091495 - 4</t>
  </si>
  <si>
    <t>Retenção Imp. Fonte - 3091495-3-Cancelado</t>
  </si>
  <si>
    <t>Retenção Imp. Fonte - 3091499 - 3</t>
  </si>
  <si>
    <t>Retenção Imp. Fonte - 3091499 - 4</t>
  </si>
  <si>
    <t>Retenção Imp. Fonte - 3091499-3-Cancelado</t>
  </si>
  <si>
    <t>Retenção Imp. Fonte - 3091503 - 3</t>
  </si>
  <si>
    <t>Retenção Imp. Fonte - 3091503 - 4</t>
  </si>
  <si>
    <t>Retenção Imp. Fonte - 3091503-3-Cancelado</t>
  </si>
  <si>
    <t>Retenção Imp. Fonte - 3091507 - 3</t>
  </si>
  <si>
    <t>Retenção Imp. Fonte - 3091507 - 4</t>
  </si>
  <si>
    <t>Retenção Imp. Fonte - 3091507-3-Cancelado</t>
  </si>
  <si>
    <t>Retenção Imp. Fonte - 3091511 - 3</t>
  </si>
  <si>
    <t>Retenção Imp. Fonte - 3091511 - 4</t>
  </si>
  <si>
    <t>Retenção Imp. Fonte - 3091511-3-Cancelado</t>
  </si>
  <si>
    <t>Retenção Imp. Fonte - 3091515 - 3</t>
  </si>
  <si>
    <t>Retenção Imp. Fonte - 3091515 - 4</t>
  </si>
  <si>
    <t>Retenção Imp. Fonte - 3091515-3-Cancelado</t>
  </si>
  <si>
    <t>Retenção Imp. Fonte - 3091519 - 3</t>
  </si>
  <si>
    <t>Retenção Imp. Fonte - 3091519 - 4</t>
  </si>
  <si>
    <t>Retenção Imp. Fonte - 3091519-3-Cancelado</t>
  </si>
  <si>
    <t>Retenção Imp. Fonte - 3091523 - 3</t>
  </si>
  <si>
    <t>Retenção Imp. Fonte - 3091523 - 4</t>
  </si>
  <si>
    <t>Retenção Imp. Fonte - 3091523-3-Cancelado</t>
  </si>
  <si>
    <t>Retenção Imp. Fonte - 3091526 - 3</t>
  </si>
  <si>
    <t>Retenção Imp. Fonte - 3091526 - 4</t>
  </si>
  <si>
    <t>Retenção Imp. Fonte - 3091526-3-Cancelado</t>
  </si>
  <si>
    <t>Retenção Imp. Fonte - 3091531 - 3</t>
  </si>
  <si>
    <t>Retenção Imp. Fonte - 3091531 - 4</t>
  </si>
  <si>
    <t>Retenção Imp. Fonte - 3091531-3-Cancelado</t>
  </si>
  <si>
    <t>Retenção Imp. Fonte - 3091539 - 3</t>
  </si>
  <si>
    <t>Retenção Imp. Fonte - 3091539 - 4</t>
  </si>
  <si>
    <t>Retenção Imp. Fonte - 3091539-3-Cancelado</t>
  </si>
  <si>
    <t>Retenção Imp. Fonte - 3091545 - 3</t>
  </si>
  <si>
    <t>Retenção Imp. Fonte - 3091545 - 4</t>
  </si>
  <si>
    <t>Retenção Imp. Fonte - 3091545-3-Cancelado</t>
  </si>
  <si>
    <t>Retenção Imp. Fonte - 3091549 - 3</t>
  </si>
  <si>
    <t>Retenção Imp. Fonte - 3091549 - 4</t>
  </si>
  <si>
    <t>Retenção Imp. Fonte - 3091549-3-Cancelado</t>
  </si>
  <si>
    <t>Retenção Imp. Fonte - 3091555 - 3</t>
  </si>
  <si>
    <t>Retenção Imp. Fonte - 3091555 - 4</t>
  </si>
  <si>
    <t>Retenção Imp. Fonte - 3091555-3-Cancelado</t>
  </si>
  <si>
    <t>Retenção Imp. Fonte - 3091559 - 3</t>
  </si>
  <si>
    <t>Retenção Imp. Fonte - 3091559 - 4</t>
  </si>
  <si>
    <t>Retenção Imp. Fonte - 3091559-3-Cancelado</t>
  </si>
  <si>
    <t>Retenção Imp. Fonte - 3090618 - 3</t>
  </si>
  <si>
    <t>Retenção Imp. Fonte - 3090622 - 3</t>
  </si>
  <si>
    <t>Retenção Imp. Fonte - 3090626 - 3</t>
  </si>
  <si>
    <t>Retenção Imp. Fonte - 3090630 - 3</t>
  </si>
  <si>
    <t>Retenção Imp. Fonte - 3090634 - 3</t>
  </si>
  <si>
    <t>Retenção Imp. Fonte - 3090638 - 3</t>
  </si>
  <si>
    <t>Retenção Imp. Fonte - 3090642 - 3</t>
  </si>
  <si>
    <t>Retenção Imp. Fonte - 3090646 - 3</t>
  </si>
  <si>
    <t>Retenção Imp. Fonte - 3090650 - 3</t>
  </si>
  <si>
    <t>Retenção Imp. Fonte - 3090654 - 3</t>
  </si>
  <si>
    <t>Retenção Imp. Fonte - 3090658 - 3</t>
  </si>
  <si>
    <t>Retenção Imp. Fonte - 3090662 - 3</t>
  </si>
  <si>
    <t>Retenção Imp. Fonte - 3091579 - 3</t>
  </si>
  <si>
    <t>Retenção Imp. Fonte - 3091579 - 4</t>
  </si>
  <si>
    <t>Retenção Imp. Fonte - 3091579-3-Cancelado</t>
  </si>
  <si>
    <t>Retenção Imp. Fonte - 3091583 - 3</t>
  </si>
  <si>
    <t>Retenção Imp. Fonte - 3091583 - 4</t>
  </si>
  <si>
    <t>Retenção Imp. Fonte - 3091583-3-Cancelado</t>
  </si>
  <si>
    <t>Retenção Imp. Fonte - 3091587 - 3</t>
  </si>
  <si>
    <t>Retenção Imp. Fonte - 3091587 - 4</t>
  </si>
  <si>
    <t>Retenção Imp. Fonte - 3091587-3-Cancelado</t>
  </si>
  <si>
    <t>Retenção Imp. Fonte - 3091591 - 3</t>
  </si>
  <si>
    <t>Retenção Imp. Fonte - 3091591 - 4</t>
  </si>
  <si>
    <t>Retenção Imp. Fonte - 3091591-3-Cancelado</t>
  </si>
  <si>
    <t>Retenção Imp. Fonte - 3091595 - 3</t>
  </si>
  <si>
    <t>Retenção Imp. Fonte - 3091595 - 4</t>
  </si>
  <si>
    <t>Retenção Imp. Fonte - 3091595-3-Cancelado</t>
  </si>
  <si>
    <t>Retenção Imp. Fonte - 3091603 - 3</t>
  </si>
  <si>
    <t>Retenção Imp. Fonte - 3091603 - 4</t>
  </si>
  <si>
    <t>Retenção Imp. Fonte - 3091603-3-Cancelado</t>
  </si>
  <si>
    <t>Retenção Imp. Fonte - 3090783 - 3</t>
  </si>
  <si>
    <t>Retenção Imp. Fonte - 3090787 - 3</t>
  </si>
  <si>
    <t>Retenção Imp. Fonte - 3090791 - 3</t>
  </si>
  <si>
    <t>Retenção Imp. Fonte - 3090795 - 3</t>
  </si>
  <si>
    <t>Retenção Imp. Fonte - 3090799 - 3</t>
  </si>
  <si>
    <t>Retenção Imp. Fonte - 3090803 - 3</t>
  </si>
  <si>
    <t>Retenção Imp. Fonte - 3090807 - 3</t>
  </si>
  <si>
    <t>Retenção Imp. Fonte - 3090811 - 3</t>
  </si>
  <si>
    <t>Retenção Imp. Fonte - 3090815 - 3</t>
  </si>
  <si>
    <t>Retenção Imp. Fonte - 3090817 - 3</t>
  </si>
  <si>
    <t>Retenção Imp. Fonte - 3090823 - 3</t>
  </si>
  <si>
    <t>Retenção Imp. Fonte - 3090827 - 3</t>
  </si>
  <si>
    <t>Retenção Imp. Fonte - 3090831 - 3</t>
  </si>
  <si>
    <t>Retenção Imp. Fonte - 3090835 - 3</t>
  </si>
  <si>
    <t>Retenção Imp. Fonte - 3090839 - 3</t>
  </si>
  <si>
    <t>Retenção Imp. Fonte - 3090843 - 3</t>
  </si>
  <si>
    <t>Retenção Imp. Fonte - 3090847 - 3</t>
  </si>
  <si>
    <t>Retenção Imp. Fonte - 3090851 - 3</t>
  </si>
  <si>
    <t>Retenção Imp. Fonte - 3090855 - 3</t>
  </si>
  <si>
    <t>Retenção Imp. Fonte - 3090859 - 3</t>
  </si>
  <si>
    <t>Retenção Imp. Fonte - 3095484 - 3</t>
  </si>
  <si>
    <t>Retenção Imp. Fonte - 3095484 - 4</t>
  </si>
  <si>
    <t>Retenção Imp. Fonte - 3095484-3-Cancelado</t>
  </si>
  <si>
    <t>Retenção Imp. Fonte - 3095500 - 3</t>
  </si>
  <si>
    <t>Retenção Imp. Fonte - 3095500 - 4</t>
  </si>
  <si>
    <t>Retenção Imp. Fonte - 3095500-3-Cancelado</t>
  </si>
  <si>
    <t>Retenção Imp. Fonte - 3095520 - 3</t>
  </si>
  <si>
    <t>Retenção Imp. Fonte - 3095520 - 4</t>
  </si>
  <si>
    <t>Retenção Imp. Fonte - 3095520-3-Cancelado</t>
  </si>
  <si>
    <t>Retenção Imp. Fonte - 3095524 - 3</t>
  </si>
  <si>
    <t>Retenção Imp. Fonte - 3095524 - 4</t>
  </si>
  <si>
    <t>Retenção Imp. Fonte - 3095524-3-Cancelado</t>
  </si>
  <si>
    <t>Retenção Imp. Fonte - 3095759 - 3</t>
  </si>
  <si>
    <t>219#290475 - 061370964 - IRRF</t>
  </si>
  <si>
    <t>44 - 037809204 - IRRF</t>
  </si>
  <si>
    <t>45 - 037809204 - IRRF</t>
  </si>
  <si>
    <t>14165 - 045517604 - IRRF</t>
  </si>
  <si>
    <t>18588 - 047497367 - IRRF</t>
  </si>
  <si>
    <t>546 - 061513592 - IRRF</t>
  </si>
  <si>
    <t>547 - 061513592 - IRRF</t>
  </si>
  <si>
    <t>Retenção Imp. Fonte - 3094087 - 3</t>
  </si>
  <si>
    <t>Retenção Imp. Fonte - 3094091 - 3</t>
  </si>
  <si>
    <t>Retenção Imp. Fonte - 3092121 - 3</t>
  </si>
  <si>
    <t>Retenção Imp. Fonte - 3092415 - 3</t>
  </si>
  <si>
    <t>Retenção Imp. Fonte - 3092419 - 3</t>
  </si>
  <si>
    <t>2208813003177GLOSA</t>
  </si>
  <si>
    <t>546 GLOSA ISS</t>
  </si>
  <si>
    <t>547 GLOSA ISS</t>
  </si>
  <si>
    <t>903 - 007917303 - ISS</t>
  </si>
  <si>
    <t>179#290102 - 061370964 - ISS</t>
  </si>
  <si>
    <t>186#290222 - 061370964 - ISS</t>
  </si>
  <si>
    <t>1443 - 013492345 - ISS</t>
  </si>
  <si>
    <t>10350 - 043316033 - ISS</t>
  </si>
  <si>
    <t>1460 - 013492345 - ISS</t>
  </si>
  <si>
    <t>10367 - 043316033 - ISS</t>
  </si>
  <si>
    <t>46337072026 GLOSA REF. REAJ. NÃO AUT. MAI-26</t>
  </si>
  <si>
    <t>488 - 061513592 - ISS</t>
  </si>
  <si>
    <t>174#290096 - 061370964 - ISS</t>
  </si>
  <si>
    <t>1419 - 013492345 - ISS</t>
  </si>
  <si>
    <t>10323 - 043316033 - ISS</t>
  </si>
  <si>
    <t>496 - 061513592 - ISS</t>
  </si>
  <si>
    <t>503 - 061513592 - ISS</t>
  </si>
  <si>
    <t>177#290100 - 061370964 - ISS</t>
  </si>
  <si>
    <t>14094 - 045517604 - ISS</t>
  </si>
  <si>
    <t>18504 - 047497367 - ISS</t>
  </si>
  <si>
    <t>178#290101 - 061370964 - ISS</t>
  </si>
  <si>
    <t>913 - 007917303 - ISS</t>
  </si>
  <si>
    <t>1430 - 013492345 - ISS</t>
  </si>
  <si>
    <t>10337 - 043316033 - ISS</t>
  </si>
  <si>
    <t>187#290223 - 061370964 - ISS</t>
  </si>
  <si>
    <t>918 - 007917303 - ISS</t>
  </si>
  <si>
    <t>546 - 061513592 - ISS</t>
  </si>
  <si>
    <t>132 - 061553366 - ISS</t>
  </si>
  <si>
    <t>14165 - 045517604 - ISS</t>
  </si>
  <si>
    <t>18588 - 047497367 - ISS</t>
  </si>
  <si>
    <t>517 - 061513592 - ISS</t>
  </si>
  <si>
    <t>198#290234 - 061370964 - ISS</t>
  </si>
  <si>
    <t>522 - 061513592 - ISS</t>
  </si>
  <si>
    <t>1448 - 013492345 - ISS</t>
  </si>
  <si>
    <t>10355 - 043316033 - ISS</t>
  </si>
  <si>
    <t>1450 - 013492345 - ISS</t>
  </si>
  <si>
    <t>10357 - 043316033 - ISS</t>
  </si>
  <si>
    <t>547 - 061513592 - ISS</t>
  </si>
  <si>
    <t>14099 - 045517604 - ISS</t>
  </si>
  <si>
    <t>18509 - 047497367 - ISS</t>
  </si>
  <si>
    <t>214#290283 - 061370964 - ISS</t>
  </si>
  <si>
    <t>926 - 007917303 - ISS</t>
  </si>
  <si>
    <t>216#290286 - 061370964 - ISS</t>
  </si>
  <si>
    <t>930 - 007917303 - ISS</t>
  </si>
  <si>
    <t>542 - 061513592 - ISS</t>
  </si>
  <si>
    <t>218#290289 - 061370964 - ISS</t>
  </si>
  <si>
    <t>1424 - 013492345 - ISS</t>
  </si>
  <si>
    <t>10331 - 043316033 - ISS</t>
  </si>
  <si>
    <t>6612026 GLOSA</t>
  </si>
  <si>
    <t>7352026 GLOSA</t>
  </si>
  <si>
    <t>46337742026 GLOSA REF. REAJ. NÃO AUT. MAI-26</t>
  </si>
  <si>
    <t>524 - 061513592 - ISS</t>
  </si>
  <si>
    <t>507 - 061513592 - ISS</t>
  </si>
  <si>
    <t>1434 - 013492345 - ISS</t>
  </si>
  <si>
    <t>10341 - 043316033 - ISS</t>
  </si>
  <si>
    <t>1409 - 013492345 - ISS</t>
  </si>
  <si>
    <t>10311 - 043316033 - ISS</t>
  </si>
  <si>
    <t>10313 - 043316033 - ISS</t>
  </si>
  <si>
    <t>1466 - 013492345 - ISS</t>
  </si>
  <si>
    <t>1411 - 013492345 - ISS</t>
  </si>
  <si>
    <t>10373 - 043316033 - ISS</t>
  </si>
  <si>
    <t>1414 - 013492345 - ISS</t>
  </si>
  <si>
    <t>10318 - 043316033 - ISS</t>
  </si>
  <si>
    <t>1451 - 013492345 - ISS</t>
  </si>
  <si>
    <t>10358 - 043316033 - ISS</t>
  </si>
  <si>
    <t>1427 - 013492345 - ISS</t>
  </si>
  <si>
    <t>10334 - 043316033 - ISS</t>
  </si>
  <si>
    <t>1433 - 013492345 - ISS</t>
  </si>
  <si>
    <t>10340 - 043316033 - ISS</t>
  </si>
  <si>
    <t>513 - 061513592 - ISS</t>
  </si>
  <si>
    <t>180#290103 - 061370964 - ISS</t>
  </si>
  <si>
    <t>182#290105 - 061370964 - ISS</t>
  </si>
  <si>
    <t>1050#290066 - 001259348 - ISS</t>
  </si>
  <si>
    <t>14103 - 045517604 - ISS</t>
  </si>
  <si>
    <t>18507 - 047497367 - ISS</t>
  </si>
  <si>
    <t>1452 - 013492345 - ISS</t>
  </si>
  <si>
    <t>10359 - 043316033 - ISS</t>
  </si>
  <si>
    <t>210#290268 - 061370964 - ISS</t>
  </si>
  <si>
    <t>1464 - 013492345 - ISS</t>
  </si>
  <si>
    <t>10371 - 043316033 - ISS</t>
  </si>
  <si>
    <t>1437 - 013492345 - ISS</t>
  </si>
  <si>
    <t>10344 - 043316033 - ISS</t>
  </si>
  <si>
    <t>197#290233 - 061370964 - ISS</t>
  </si>
  <si>
    <t>900 - 007917303 - ISS</t>
  </si>
  <si>
    <t>904 - 007917303 - ISS</t>
  </si>
  <si>
    <t>1445 - 013492345 - ISS</t>
  </si>
  <si>
    <t>10352 - 043316033 - ISS</t>
  </si>
  <si>
    <t>1459 - 013492345 - ISS</t>
  </si>
  <si>
    <t>10366 - 043316033 - ISS</t>
  </si>
  <si>
    <t>1461 - 013492345 - ISS</t>
  </si>
  <si>
    <t>10368 - 043316033 - ISS</t>
  </si>
  <si>
    <t>‭112120503040‬</t>
  </si>
  <si>
    <t>‭112120801050‬</t>
  </si>
  <si>
    <t>‭211040300000‬</t>
  </si>
  <si>
    <t>‭112120612120‬</t>
  </si>
  <si>
    <t>‭112120401010‬</t>
  </si>
  <si>
    <t>‭112120611030‬</t>
  </si>
  <si>
    <t>‭112120201040‬</t>
  </si>
  <si>
    <t>‭112120612090‬</t>
  </si>
  <si>
    <t>‭112120612130‬</t>
  </si>
  <si>
    <t>‭112120103040‬</t>
  </si>
  <si>
    <t>‭112120607050‬</t>
  </si>
  <si>
    <t>‭112120601050‬</t>
  </si>
  <si>
    <t>‭112120601010‬</t>
  </si>
  <si>
    <t>‭112120601020‬</t>
  </si>
  <si>
    <t>‭112120601030‬</t>
  </si>
  <si>
    <t>‭112120611010‬</t>
  </si>
  <si>
    <t>‭112120612030‬</t>
  </si>
  <si>
    <t>‭112120502050‬</t>
  </si>
  <si>
    <t>‭112120608100‬</t>
  </si>
  <si>
    <t>‭112120601080‬</t>
  </si>
  <si>
    <t>‭112120503060‬</t>
  </si>
  <si>
    <t>‭112120601060‬</t>
  </si>
  <si>
    <t>Serviços de Implantação e Operacionalização postos Poupatempo</t>
  </si>
  <si>
    <t>Legais e Judiciais (Despesas Cartorárias)</t>
  </si>
  <si>
    <t>Passivo Poupatempo - Prestação de Contas</t>
  </si>
  <si>
    <t>Força e Luz</t>
  </si>
  <si>
    <t>Locação de Programa Produto</t>
  </si>
  <si>
    <t>Transportes (Veículos e Utilitários)</t>
  </si>
  <si>
    <t>Outros Equipamentos</t>
  </si>
  <si>
    <t>Comunicações - Despesas Telefônicas</t>
  </si>
  <si>
    <t>Água</t>
  </si>
  <si>
    <t>Condução - Transporte Coletivo</t>
  </si>
  <si>
    <t>Outras Despesas com Transportes</t>
  </si>
  <si>
    <t>Ar Condicionado</t>
  </si>
  <si>
    <t>Aluguéis</t>
  </si>
  <si>
    <t>Condomínios</t>
  </si>
  <si>
    <t>Impostos e Taxas</t>
  </si>
  <si>
    <t>Vigilãncia</t>
  </si>
  <si>
    <t>Divulgação</t>
  </si>
  <si>
    <t>Indenizações Sobre Processos Trabalhistas</t>
  </si>
  <si>
    <t>estagiarios</t>
  </si>
  <si>
    <t>Seguros de Edifícios e Instalações</t>
  </si>
  <si>
    <t>Serviços de Impressão</t>
  </si>
  <si>
    <t>Mat. e Serv. Adap. Imóveis e Instalações (Contratos/esporádicos)</t>
  </si>
  <si>
    <t>01-‭112120503040‬-000-‭001505060393‬-2-NV021576-000000000-0-0-0</t>
  </si>
  <si>
    <t>01-‭112120801050‬-000-‭001501000005‬-1-NV006958-000000000-0-0-0</t>
  </si>
  <si>
    <t>01-‭112120801050‬-000-‭065505060136‬-2-NV008121-000000000-0-0-0</t>
  </si>
  <si>
    <t>01-‭211040300000‬-000-‭062501000001‬-1-NV006958-000000000-0-0-0</t>
  </si>
  <si>
    <t>01-‭112120612120‬-000-‭001505060491‬-2-NV022609-PRO008463-0-0-0</t>
  </si>
  <si>
    <t>01-‭112120503040‬-000-‭085505060150‬-2-NV003961-PRO008504-0-0-0</t>
  </si>
  <si>
    <t>01-‭112120503040‬-000-‭001505060422‬-2-NV022649-PRO008504-0-0-0</t>
  </si>
  <si>
    <t>01-‭112120503040‬-000-‭001505060423‬-2-NV022666-PRO008504-0-0-0</t>
  </si>
  <si>
    <t>01-‭112120503040‬-000-‭001505060420‬-2-NV021618-PRO008504-0-0-0</t>
  </si>
  <si>
    <t>01-‭112120503040‬-000-‭134505060151‬-2-NV020554-PRO008504-0-0-0</t>
  </si>
  <si>
    <t>01-‭112120503040‬-000-‭048505060152‬-2-NV006966-PRO008504-0-0-0</t>
  </si>
  <si>
    <t>01-‭112120503040‬-000-‭001505060490‬-2-NV022566-PRO008504-0-0-0</t>
  </si>
  <si>
    <t>01-‭112120503040‬-000-‭081505060154‬-2-NV000956-PRO008504-0-0-0</t>
  </si>
  <si>
    <t>01-‭112120503040‬-000-‭001505060421‬-2-NV021619-PRO008504-0-0-0</t>
  </si>
  <si>
    <t>01-‭112120503040‬-000-‭001505060491‬-2-NV022609-PRO008504-0-0-0</t>
  </si>
  <si>
    <t>01-‭112120503040‬-000-‭001505060487‬-2-NV021603-PRO008504-0-0-0</t>
  </si>
  <si>
    <t>01-‭112120503040‬-000-‭046505060153‬-2-NV006964-PRO008504-0-0-0</t>
  </si>
  <si>
    <t>01-‭112120401010‬-000-‭001505020012‬-2-NV006958-PRO008513-0-0-0</t>
  </si>
  <si>
    <t>01-‭112120611030‬-000-‭001505000005‬-1-NV006958-PRO007768-0-0-0</t>
  </si>
  <si>
    <t>01-‭112120611030‬-000-‭001505010015‬-2-NV006958-PRO007768-0-0-0</t>
  </si>
  <si>
    <t>01-‭112120611030‬-000-‭001505040010‬-2-NV022560-PRO007768-0-0-0</t>
  </si>
  <si>
    <t>01-‭112120611030‬-000-‭001505040013‬-2-NV006958-PRO007768-0-0-0</t>
  </si>
  <si>
    <t>01-‭112120611030‬-000-‭001500000001‬-1-NV021583-PRO007768-0-0-0</t>
  </si>
  <si>
    <t>01-‭112120611030‬-000-‭001505080002‬-1-NV006958-PRO007768-0-0-0</t>
  </si>
  <si>
    <t>01-‭112120611030‬-000-‭046505060010‬-2-NV021555-PRO007768-0-0-0</t>
  </si>
  <si>
    <t>01-‭112120611030‬-000-‭047505060446‬-2-NV021556-PRO007768-0-0-0</t>
  </si>
  <si>
    <t>01-‭112120611030‬-000-‭048505060542‬-2-NV006966-PRO007768-0-0-0</t>
  </si>
  <si>
    <t>01-‭112120611030‬-000-‭091505060451‬-1-NV009954-PRO007768-0-0-0</t>
  </si>
  <si>
    <t>01-‭112120611030‬-000-‭001500000008‬-1-NV021583-PRO007768-0-0-0</t>
  </si>
  <si>
    <t>01-‭112120611030‬-000-‭001505010013‬-1-NV006958-PRO007768-0-0-0</t>
  </si>
  <si>
    <t>01-‭112120611030‬-000-‭001505010016‬-2-NV019951-PRO007768-0-0-0</t>
  </si>
  <si>
    <t>01-‭112120611030‬-000-‭001505020018‬-2-NV022581-PRO007768-0-0-0</t>
  </si>
  <si>
    <t>01-‭112120611030‬-000-‭001505040014‬-1-NV006958-PRO007768-0-0-0</t>
  </si>
  <si>
    <t>01-‭112120611030‬-000-‭001505060277‬-2-NV022589-PRO007768-0-0-0</t>
  </si>
  <si>
    <t>01-‭112120611030‬-000-‭001505060278‬-1-NV022589-PRO007768-0-0-0</t>
  </si>
  <si>
    <t>01-‭112120611030‬-000-‭001505060454‬-1-NV021620-PRO007768-0-0-0</t>
  </si>
  <si>
    <t>01-‭112120611030‬-000-‭001505080001‬-2-NV006958-PRO007768-0-0-0</t>
  </si>
  <si>
    <t>01-‭112120611030‬-000-‭001505010032‬-2-NV023561-PRO007768-0-0-0</t>
  </si>
  <si>
    <t>01-‭112120201040‬-000-‭001505060469‬-2-NV022624-PRO008320-0-0-0</t>
  </si>
  <si>
    <t>01-‭112120201040‬-000-‭001505060495‬-2-NV022679-PRO008320-0-0-0</t>
  </si>
  <si>
    <t>01-‭112120201040‬-000-‭001505000005‬-1-NV006958-PRO008320-0-0-0</t>
  </si>
  <si>
    <t>01-‭112120201040‬-000-‭001505060413‬-2-NV022629-PRO008320-0-0-0</t>
  </si>
  <si>
    <t>01-‭112120201040‬-000-‭001505060505‬-2-NV022622-PRO008320-0-0-0</t>
  </si>
  <si>
    <t>01-‭112120201040‬-000-‭001505060419‬-2-NV022685-PRO008320-0-0-0</t>
  </si>
  <si>
    <t>01-‭112120201040‬-000-‭001505060494‬-2-NV022672-PRO008320-0-0-0</t>
  </si>
  <si>
    <t>01-‭112120201040‬-000-‭001505060471‬-2-NV022623-PRO008320-0-0-0</t>
  </si>
  <si>
    <t>01-‭112120201040‬-000-‭001505060297‬-2-NV022600-PRO008320-0-0-0</t>
  </si>
  <si>
    <t>01-‭112120201040‬-000-‭001505060378‬-2-NV022613-PRO008320-0-0-0</t>
  </si>
  <si>
    <t>01-‭112120201040‬-000-‭001505060369‬-2-NV022567-PRO008320-0-0-0</t>
  </si>
  <si>
    <t>01-‭112120201040‬-000-‭001505060518‬-2-NV022635-PRO008320-0-0-0</t>
  </si>
  <si>
    <t>01-‭112120201040‬-000-‭001505060467‬-2-NV022621-PRO008320-0-0-0</t>
  </si>
  <si>
    <t>01-‭112120201040‬-000-‭001505060504‬-2-NV022612-PRO008320-0-0-0</t>
  </si>
  <si>
    <t>01-‭112120201040‬-000-‭001505060380‬-2-NV022645-PRO008320-0-0-0</t>
  </si>
  <si>
    <t>01-‭112120201040‬-000-‭001505060392‬-2-NV022683-PRO008320-0-0-0</t>
  </si>
  <si>
    <t>01-‭112120201040‬-000-‭001505060405‬-2-NV022578-PRO008320-0-0-0</t>
  </si>
  <si>
    <t>01-‭112120201040‬-000-‭001505060384‬-2-NV022654-PRO008320-0-0-0</t>
  </si>
  <si>
    <t>01-‭112120201040‬-000-‭001505060371‬-2-NV022575-PRO008320-0-0-0</t>
  </si>
  <si>
    <t>01-‭112120201040‬-000-‭001505060376‬-2-NV022601-PRO008477-0-0-0</t>
  </si>
  <si>
    <t>01-‭112120201040‬-000-‭116505060499‬-2-NV004958-PRO008477-0-0-0</t>
  </si>
  <si>
    <t>01-‭112120201040‬-000-‭001505060465‬-2-NV022675-PRO008477-0-0-0</t>
  </si>
  <si>
    <t>01-‭112120201040‬-000-‭001505060491‬-2-NV022609-PRO008477-0-0-0</t>
  </si>
  <si>
    <t>01-‭112120201040‬-000-‭108505060129‬-2-NV003979-PRO008477-0-0-0</t>
  </si>
  <si>
    <t>01-‭112120201040‬-000-‭136505060130‬-2-NV020557-PRO008477-0-0-0</t>
  </si>
  <si>
    <t>01-‭112120201040‬-000-‭001505060374‬-2-NV022583-PRO008477-0-0-0</t>
  </si>
  <si>
    <t>01-‭112120201040‬-000-‭001505060381‬-2-NV022647-PRO008477-0-0-0</t>
  </si>
  <si>
    <t>01-‭112120201040‬-000-‭150505060476‬-2-NV021569-PRO008477-0-0-0</t>
  </si>
  <si>
    <t>01-‭112120201040‬-000-‭001505060300‬-2-NV022617-PRO008477-0-0-0</t>
  </si>
  <si>
    <t>01-‭112120201040‬-000-‭001505060398‬-2-NV021597-PRO008477-0-0-0</t>
  </si>
  <si>
    <t>01-‭112120201040‬-000-‭001505060305‬-2-NV022632-PRO008477-0-0-0</t>
  </si>
  <si>
    <t>01-‭112120201040‬-000-‭001505060299‬-2-NV022616-PRO008477-0-0-0</t>
  </si>
  <si>
    <t>01-‭112120201040‬-000-‭001505060425‬-2-NV021592-PRO008477-0-0-0</t>
  </si>
  <si>
    <t>01-‭112120201040‬-000-‭001505060537‬-2-NV023562-PRO008477-0-0-0</t>
  </si>
  <si>
    <t>01-‭112120201040‬-000-‭016505060161‬-2-NV006961-PRO008477-0-0-0</t>
  </si>
  <si>
    <t>01-‭112120201040‬-000-‭001505060519‬-2-NV022641-PRO008477-0-0-0</t>
  </si>
  <si>
    <t>01-‭112120201040‬-000-‭120505060441‬-2-NV002952-PRO008477-0-0-0</t>
  </si>
  <si>
    <t>01-‭112120201040‬-000-‭080505060021‬-2-NV000953-PRO008477-0-0-0</t>
  </si>
  <si>
    <t>01-‭112120201040‬-000-‭001505060522‬-2-NV022644-PRO008320-0-0-0</t>
  </si>
  <si>
    <t>01-‭112120201040‬-000-‭001505060516‬-2-NV022618-PRO008320-0-0-0</t>
  </si>
  <si>
    <t>01-‭112120201040‬-000-‭001505060292‬-2-NV022571-PRO008320-0-0-0</t>
  </si>
  <si>
    <t>01-‭112120201040‬-000-‭001505060406‬-2-NV022602-PRO008320-0-0-0</t>
  </si>
  <si>
    <t>01-‭112120201040‬-000-‭001505060294‬-2-NV022573-PRO008320-0-0-0</t>
  </si>
  <si>
    <t>01-‭112120201040‬-000-‭001505060519‬-2-NV022641-PRO008320-0-0-0</t>
  </si>
  <si>
    <t>01-‭112120201040‬-000-‭098505060014‬-2-NV003957-PRO008320-0-0-0</t>
  </si>
  <si>
    <t>01-‭112120201040‬-000-‭079505060122‬-2-NV000952-PRO008320-0-0-0</t>
  </si>
  <si>
    <t>01-‭112120201040‬-000-‭117505060158‬-2-NV003962-PRO008320-0-0-0</t>
  </si>
  <si>
    <t>01-‭112120201040‬-000-‭103505060016‬-2-NV003963-PRO008320-0-0-0</t>
  </si>
  <si>
    <t>01-‭112120201040‬-000-‭124505060437‬-2-NV009958-PRO008320-0-0-0</t>
  </si>
  <si>
    <t>01-‭112120201040‬-000-‭111505060159‬-2-NV003964-PRO008320-0-0-0</t>
  </si>
  <si>
    <t>01-‭112120201040‬-000-‭110505060438‬-2-NV003965-PRO008320-0-0-0</t>
  </si>
  <si>
    <t>01-‭112120201040‬-000-‭105505060017‬-2-NV003967-PRO008320-0-0-0</t>
  </si>
  <si>
    <t>01-‭112120201040‬-000-‭069505060018‬-1-NV000955-PRO008320-0-0-0</t>
  </si>
  <si>
    <t>01-‭112120201040‬-000-‭122505060123‬-2-NV003968-PRO008320-0-0-0</t>
  </si>
  <si>
    <t>01-‭112120201040‬-000-‭121505060124‬-2-NV003969-PRO008320-0-0-0</t>
  </si>
  <si>
    <t>01-‭112120201040‬-000-‭086505060092‬-2-NV003970-PRO008320-0-0-0</t>
  </si>
  <si>
    <t>01-‭112120201040‬-000-‭001505060377‬-2-NV022610-PRO008477-0-0-0</t>
  </si>
  <si>
    <t>01-‭112120201040‬-000-‭060505060133‬-2-NV006978-PRO008477-0-0-0</t>
  </si>
  <si>
    <t>01-‭112120201040‬-000-‭047505060440‬-2-NV006965-PRO008477-0-0-0</t>
  </si>
  <si>
    <t>01-‭112120201040‬-000-‭084505060100‬-2-NV003983-PRO008477-0-0-0</t>
  </si>
  <si>
    <t>01-‭112120201040‬-000-‭149505060029‬-2-NV021566-PRO008477-0-0-0</t>
  </si>
  <si>
    <t>01-‭112120201040‬-000-‭001505060388‬-2-NV022664-PRO008477-0-0-0</t>
  </si>
  <si>
    <t>01-‭112120201040‬-000-‭061505060022‬-2-NV007123-PRO008477-0-0-0</t>
  </si>
  <si>
    <t>01-‭112120201040‬-000-‭045505060134‬-2-NV006962-PRO008477-0-0-0</t>
  </si>
  <si>
    <t>01-‭112120201040‬-000-‭001505060477‬-2-NV022661-PRO008477-0-0-0</t>
  </si>
  <si>
    <t>01-‭112120201040‬-000-‭001505060495‬-2-NV022679-PRO008477-0-0-0</t>
  </si>
  <si>
    <t>01-‭112120201040‬-000-‭001505060375‬-2-NV022584-PRO008477-0-0-0</t>
  </si>
  <si>
    <t>01-‭112120201040‬-000-‭147505060106‬-2-NV021573-PRO008477-0-0-0</t>
  </si>
  <si>
    <t>01-‭112120201040‬-000-‭073505060097‬-2-NV008123-PRO008477-0-0-0</t>
  </si>
  <si>
    <t>01-‭112120201040‬-000-‭001505060504‬-2-NV022612-PRO008477-0-0-0</t>
  </si>
  <si>
    <t>01-‭112120201040‬-000-‭001505060518‬-2-NV022635-PRO008477-0-0-0</t>
  </si>
  <si>
    <t>01-‭112120201040‬-000-‭001505060287‬-2-NV022551-PRO008477-0-0-0</t>
  </si>
  <si>
    <t>01-‭112120201040‬-000-‭001505060445‬-2-NV022640-PRO008477-0-0-0</t>
  </si>
  <si>
    <t>01-‭112120201040‬-000-‭001505060296‬-2-NV022586-PRO008477-0-0-0</t>
  </si>
  <si>
    <t>01-‭112120201040‬-000-‭148505060485‬-2-NV021568-PRO008477-0-0-0</t>
  </si>
  <si>
    <t>01-‭112120201040‬-000-‭141505060025‬-2-NV021559-PRO008477-0-0-0</t>
  </si>
  <si>
    <t>01-‭112120201040‬-000-‭001505060412‬-2-NV022628-PRO008477-0-0-0</t>
  </si>
  <si>
    <t>01-‭112120201040‬-000-‭001505060302‬-2-NV022619-PRO008477-0-0-0</t>
  </si>
  <si>
    <t>01-‭112120201040‬-000-‭104505060131‬-2-NV003980-PRO008477-0-0-0</t>
  </si>
  <si>
    <t>01-‭112120201040‬-000-‭001505060466‬-2-NV022554-PRO008477-0-0-0</t>
  </si>
  <si>
    <t>01-‭112120201040‬-000-‭001505060513‬-2-NV021601-PRO008477-0-0-0</t>
  </si>
  <si>
    <t>01-‭112120201040‬-000-‭091505060510‬-2-NV009954-PRO008477-0-0-0</t>
  </si>
  <si>
    <t>01-‭112120201040‬-000-‭001505060514‬-2-NV022553-PRO008477-0-0-0</t>
  </si>
  <si>
    <t>01-‭112120201040‬-000-‭001505060524‬-2-NV022676-PRO008477-0-0-0</t>
  </si>
  <si>
    <t>01-‭112120201040‬-000-‭125505060132‬-2-NV003981-PRO008477-0-0-0</t>
  </si>
  <si>
    <t>01-‭112120201040‬-000-‭001505060444‬-2-NV022568-PRO008477-0-0-0</t>
  </si>
  <si>
    <t>01-‭112120201040‬-000-‭049505060020‬-2-NV006967-PRO008477-0-0-0</t>
  </si>
  <si>
    <t>01-‭112120201040‬-000-‭075505060098‬-2-NV009957-PRO008477-0-0-0</t>
  </si>
  <si>
    <t>01-‭112120201040‬-000-‭001505060379‬-2-NV022625-PRO008477-0-0-0</t>
  </si>
  <si>
    <t>01-‭112120201040‬-000-‭127505060481‬-2-NV019955-PRO008477-0-0-0</t>
  </si>
  <si>
    <t>01-‭112120201040‬-000-‭131505060099‬-2-NV020551-PRO008477-0-0-0</t>
  </si>
  <si>
    <t>01-‭112120201040‬-000-‭113505060496‬-2-NV003955-PRO008477-0-0-0</t>
  </si>
  <si>
    <t>01-‭112120201040‬-000-‭139505060103‬-2-NV021562-PRO008477-0-0-0</t>
  </si>
  <si>
    <t>01-‭112120201040‬-000-‭101505060478‬-2-NV003956-PRO008477-0-0-0</t>
  </si>
  <si>
    <t>01-‭112120201040‬-000-‭001505060469‬-2-NV022624-PRO008477-0-0-0</t>
  </si>
  <si>
    <t>01-‭112120201040‬-000-‭098505060014‬-2-NV003957-PRO008477-0-0-0</t>
  </si>
  <si>
    <t>01-‭112120201040‬-000-‭001505060516‬-2-NV022618-PRO008477-0-0-0</t>
  </si>
  <si>
    <t>01-‭112120201040‬-000-‭001505060303‬-2-NV022630-PRO008477-0-0-0</t>
  </si>
  <si>
    <t>01-‭112120201040‬-000-‭057505060470‬-2-NV006977-PRO008477-0-0-0</t>
  </si>
  <si>
    <t>01-‭112120201040‬-000-‭096505060015‬-2-NV003958-PRO008477-0-0-0</t>
  </si>
  <si>
    <t>01-‭112120201040‬-000-‭001505060399‬-2-NV021607-PRO008477-0-0-0</t>
  </si>
  <si>
    <t>01-‭112120201040‬-000-‭112505060461‬-2-NV003959-PRO008477-0-0-0</t>
  </si>
  <si>
    <t>01-‭112120201040‬-000-‭001505060419‬-2-NV022685-PRO008477-0-0-0</t>
  </si>
  <si>
    <t>01-‭112120201040‬-000-‭001505060486‬-2-NV021602-PRO008477-0-0-0</t>
  </si>
  <si>
    <t>01-‭112120201040‬-000-‭001505060391‬-2-NV022682-PRO008477-0-0-0</t>
  </si>
  <si>
    <t>01-‭112120201040‬-000-‭076505060479‬-2-NV009960-PRO008477-0-0-0</t>
  </si>
  <si>
    <t>01-‭112120201040‬-000-‭102505060089‬-2-NV003960-PRO008477-0-0-0</t>
  </si>
  <si>
    <t>01-‭112120201040‬-000-‭001505060392‬-2-NV022683-PRO008477-0-0-0</t>
  </si>
  <si>
    <t>01-‭112120201040‬-000-‭001505060408‬-2-NV022614-PRO008477-0-0-0</t>
  </si>
  <si>
    <t>01-‭112120201040‬-000-‭153505060107‬-2-NV021574-PRO008477-0-0-0</t>
  </si>
  <si>
    <t>01-‭112120201040‬-000-‭001505060394‬-2-NV021580-PRO008477-0-0-0</t>
  </si>
  <si>
    <t>01-‭112120201040‬-000-‭001505060413‬-2-NV022629-PRO008477-0-0-0</t>
  </si>
  <si>
    <t>01-‭112120201040‬-000-‭085505060150‬-2-NV003961-PRO008477-0-0-0</t>
  </si>
  <si>
    <t>01-‭112120201040‬-000-‭001505060422‬-2-NV022649-PRO008477-0-0-0</t>
  </si>
  <si>
    <t>01-‭112120201040‬-000-‭001505060415‬-2-NV022638-PRO008477-0-0-0</t>
  </si>
  <si>
    <t>01-‭112120201040‬-000-‭050505060090‬-2-NV006968-PRO008477-0-0-0</t>
  </si>
  <si>
    <t>01-‭112120201040‬-000-‭001505060383‬-2-NV022653-PRO008477-0-0-0</t>
  </si>
  <si>
    <t>01-‭112120201040‬-000-‭001505060508‬-2-NV022680-PRO008477-0-0-0</t>
  </si>
  <si>
    <t>01-‭112120201040‬-000-‭001505060423‬-2-NV022666-PRO008477-0-0-0</t>
  </si>
  <si>
    <t>01-‭112120201040‬-000-‭001505060393‬-2-NV021576-PRO008477-0-0-0</t>
  </si>
  <si>
    <t>01-‭112120201040‬-000-‭001505060492‬-2-NV022652-PRO008477-0-0-0</t>
  </si>
  <si>
    <t>01-‭112120201040‬-000-‭001505060373‬-2-NV022582-PRO008477-0-0-0</t>
  </si>
  <si>
    <t>01-‭112120201040‬-000-‭079505060122‬-2-NV000952-PRO008477-0-0-0</t>
  </si>
  <si>
    <t>01-‭112120201040‬-000-‭117505060158‬-2-NV003962-PRO008477-0-0-0</t>
  </si>
  <si>
    <t>01-‭112120201040‬-000-‭001505060538‬-2-NV023563-PRO008477-0-0-0</t>
  </si>
  <si>
    <t>01-‭112120201040‬-000-‭103505060016‬-2-NV003963-PRO008477-0-0-0</t>
  </si>
  <si>
    <t>01-‭112120201040‬-000-‭155505060500‬-2-NV021567-PRO008477-0-0-0</t>
  </si>
  <si>
    <t>01-‭112120201040‬-000-‭124505060437‬-2-NV009958-PRO008477-0-0-0</t>
  </si>
  <si>
    <t>01-‭112120201040‬-000-‭001505060407‬-2-NV022603-PRO008477-0-0-0</t>
  </si>
  <si>
    <t>01-‭112120201040‬-000-‭001505060369‬-2-NV022567-PRO008477-0-0-0</t>
  </si>
  <si>
    <t>01-‭112120201040‬-000-‭001505060380‬-2-NV022645-PRO008477-0-0-0</t>
  </si>
  <si>
    <t>01-‭112120201040‬-000-‭001505060382‬-2-NV022648-PRO008477-0-0-0</t>
  </si>
  <si>
    <t>01-‭112120201040‬-000-‭111505060159‬-2-NV003964-PRO008477-0-0-0</t>
  </si>
  <si>
    <t>01-‭112120201040‬-000-‭001505060288‬-2-NV022552-PRO008477-0-0-0</t>
  </si>
  <si>
    <t>01-‭112120201040‬-000-‭001505060402‬-2-NV021620-PRO008477-0-0-0</t>
  </si>
  <si>
    <t>01-‭112120201040‬-000-‭001505060403‬-2-NV022558-PRO008477-0-0-0</t>
  </si>
  <si>
    <t>01-‭112120201040‬-000-‭001505060417‬-2-NV022646-PRO008477-0-0-0</t>
  </si>
  <si>
    <t>01-‭112120201040‬-000-‭001505060289‬-2-NV022563-PRO008477-0-0-0</t>
  </si>
  <si>
    <t>01-‭112120201040‬-000-‭110505060438‬-2-NV003965-PRO008477-0-0-0</t>
  </si>
  <si>
    <t>01-‭112120201040‬-000-‭001505060471‬-2-NV022623-PRO008477-0-0-0</t>
  </si>
  <si>
    <t>01-‭112120201040‬-000-‭106505060509‬-2-NV003966-PRO008477-0-0-0</t>
  </si>
  <si>
    <t>01-‭112120201040‬-000-‭001505060424‬-2-NV021587-PRO008477-0-0-0</t>
  </si>
  <si>
    <t>01-‭112120201040‬-000-‭001505060372‬-2-NV022576-PRO008477-0-0-0</t>
  </si>
  <si>
    <t>01-‭112120201040‬-000-‭105505060017‬-2-NV003967-PRO008477-0-0-0</t>
  </si>
  <si>
    <t>01-‭112120201040‬-000-‭001505060443‬-2-NV021579-PRO008477-0-0-0</t>
  </si>
  <si>
    <t>01-‭112120201040‬-000-‭069505060018‬-2-NV000955-PRO008477-0-0-0</t>
  </si>
  <si>
    <t>01-‭112120201040‬-000-‭001505060420‬-2-NV021618-PRO008477-0-0-0</t>
  </si>
  <si>
    <t>01-‭112120201040‬-000-‭134505060151‬-2-NV020554-PRO008477-0-0-0</t>
  </si>
  <si>
    <t>01-‭112120201040‬-000-‭001505060507‬-2-NV022636-PRO008477-0-0-0</t>
  </si>
  <si>
    <t>01-‭112120201040‬-000-‭001505060307‬-2-NV022667-PRO008477-0-0-0</t>
  </si>
  <si>
    <t>01-‭112120201040‬-000-‭001505060294‬-2-NV022573-PRO008477-0-0-0</t>
  </si>
  <si>
    <t>01-‭112120201040‬-000-‭001505060416‬-2-NV022639-PRO008477-0-0-0</t>
  </si>
  <si>
    <t>01-‭112120201040‬-000-‭001505060462‬-2-NV022651-PRO008477-0-0-0</t>
  </si>
  <si>
    <t>01-‭112120201040‬-000-‭122505060123‬-2-NV003968-PRO008477-0-0-0</t>
  </si>
  <si>
    <t>01-‭112120201040‬-000-‭001505060304‬-2-NV022631-PRO008477-0-0-0</t>
  </si>
  <si>
    <t>01-‭112120201040‬-000-‭121505060124‬-2-NV003969-PRO008477-0-0-0</t>
  </si>
  <si>
    <t>01-‭112120201040‬-000-‭048505060152‬-2-NV006966-PRO008477-0-0-0</t>
  </si>
  <si>
    <t>01-‭112120201040‬-000-‭132505060091‬-2-NV020552-PRO008477-0-0-0</t>
  </si>
  <si>
    <t>01-‭112120201040‬-000-‭001505060279‬-2-NV021578-PRO008477-0-0-0</t>
  </si>
  <si>
    <t>01-‭112120201040‬-000-‭154505060027‬-2-NV021564-PRO008477-0-0-0</t>
  </si>
  <si>
    <t>01-‭112120201040‬-000-‭001505060490‬-2-NV022566-PRO008477-0-0-0</t>
  </si>
  <si>
    <t>01-‭112120201040‬-000-‭001505060301‬-2-NV022620-PRO008477-0-0-0</t>
  </si>
  <si>
    <t>01-‭112120201040‬-000-‭001505060414‬-2-NV022637-PRO008477-0-0-0</t>
  </si>
  <si>
    <t>01-‭112120201040‬-000-‭086505060092‬-2-NV003970-PRO008477-0-0-0</t>
  </si>
  <si>
    <t>01-‭112120201040‬-000-‭001505060488‬-2-NV021610-PRO008477-0-0-0</t>
  </si>
  <si>
    <t>01-‭112120201040‬-000-‭001505060371‬-2-NV022575-PRO008477-0-0-0</t>
  </si>
  <si>
    <t>01-‭112120201040‬-000-‭001505060395‬-2-NV021581-PRO008477-0-0-0</t>
  </si>
  <si>
    <t>01-‭112120201040‬-000-‭001505060426‬-2-NV022559-PRO008477-0-0-0</t>
  </si>
  <si>
    <t>01-‭112120201040‬-000-‭100505060472‬-2-NV003971-PRO008477-0-0-0</t>
  </si>
  <si>
    <t>01-‭112120201040‬-000-‭093505060125‬-2-NV003972-PRO008477-0-0-0</t>
  </si>
  <si>
    <t>01-‭112120201040‬-000-‭118505060126‬-2-NV004960-PRO008477-0-0-0</t>
  </si>
  <si>
    <t>01-‭112120201040‬-000-‭001505060361‬-2-NV021591-PRO008477-0-0-0</t>
  </si>
  <si>
    <t>01-‭112120201040‬-000-‭001505060285‬-2-NV021616-PRO008477-0-0-0</t>
  </si>
  <si>
    <t>01-‭112120201040‬-000-‭046505060153‬-2-NV006964-PRO008477-0-0-0</t>
  </si>
  <si>
    <t>01-‭112120201040‬-000-‭142505060137‬-2-NV021575-PRO008477-0-0-0</t>
  </si>
  <si>
    <t>01-‭112120201040‬-000-‭001505060360‬-2-NV021590-PRO008477-0-0-0</t>
  </si>
  <si>
    <t>01-‭112120201040‬-000-‭140505060484‬-2-NV021561-PRO008477-0-0-0</t>
  </si>
  <si>
    <t>01-‭112120201040‬-000-‭001505060385‬-2-NV022655-PRO008477-0-0-0</t>
  </si>
  <si>
    <t>01-‭112120201040‬-000-‭072505060480‬-2-NV003973-PRO008477-0-0-0</t>
  </si>
  <si>
    <t>01-‭112120201040‬-000-‭001505060298‬-2-NV022611-PRO008477-0-0-0</t>
  </si>
  <si>
    <t>01-‭112120201040‬-000-‭001505060282‬-2-NV021599-PRO008477-0-0-0</t>
  </si>
  <si>
    <t>01-‭112120201040‬-000-‭099505060127‬-2-NV003974-PRO008477-0-0-0</t>
  </si>
  <si>
    <t>01-‭112120201040‬-000-‭001505060365‬-2-NV021614-PRO008477-0-0-0</t>
  </si>
  <si>
    <t>01-‭112120201040‬-000-‭129505060019‬-2-NV019953-PRO008477-0-0-0</t>
  </si>
  <si>
    <t>01-‭112120201040‬-000-‭143505060163‬-2-NV021577-PRO008477-0-0-0</t>
  </si>
  <si>
    <t>01-‭112120201040‬-000-‭001505060378‬-2-NV022613-PRO008477-0-0-0</t>
  </si>
  <si>
    <t>01-‭112120201040‬-000-‭095505060473‬-2-NV004957-PRO008477-0-0-0</t>
  </si>
  <si>
    <t>01-‭112120201040‬-000-‭001505060290‬-2-NV022564-PRO008477-0-0-0</t>
  </si>
  <si>
    <t>01-‭112120201040‬-000-‭064505060093‬-2-NV008122-PRO008477-0-0-0</t>
  </si>
  <si>
    <t>01-‭112120201040‬-000-‭001505060512‬-2-NV021594-PRO008477-0-0-0</t>
  </si>
  <si>
    <t>01-‭112120201040‬-000-‭081505060154‬-2-NV000956-PRO008477-0-0-0</t>
  </si>
  <si>
    <t>01-‭112120201040‬-000-‭001505060506‬-2-NV022634-PRO008477-0-0-0</t>
  </si>
  <si>
    <t>01-‭112120201040‬-000-‭128505060474‬-2-NV019956-PRO008477-0-0-0</t>
  </si>
  <si>
    <t>01-‭112120201040‬-000-‭109505060094‬-2-NV004956-PRO008477-0-0-0</t>
  </si>
  <si>
    <t>01-‭112120201040‬-000-‭068505060463‬-2-NV003975-PRO008477-0-0-0</t>
  </si>
  <si>
    <t>01-‭112120201040‬-000-‭001505060397‬-2-NV021589-PRO008477-0-0-0</t>
  </si>
  <si>
    <t>01-‭112120201040‬-000-‭001505060390‬-2-NV022681-PRO008477-0-0-0</t>
  </si>
  <si>
    <t>01-‭112120201040‬-000-‭001505060520‬-2-NV022642-PRO008477-0-0-0</t>
  </si>
  <si>
    <t>01-‭112120201040‬-000-‭001505060421‬-2-NV021619-PRO008477-0-0-0</t>
  </si>
  <si>
    <t>01-‭112120201040‬-000-‭077505060497‬-2-NV009955-PRO008477-0-0-0</t>
  </si>
  <si>
    <t>01-‭112120201040‬-000-‭001505060521‬-2-NV022643-PRO008477-0-0-0</t>
  </si>
  <si>
    <t>01-‭112120201040‬-000-‭144505060028‬-2-NV021565-PRO008477-0-0-0</t>
  </si>
  <si>
    <t>01-‭112120201040‬-000-‭094505060439‬-2-NV003976-PRO008477-0-0-0</t>
  </si>
  <si>
    <t>01-‭112120201040‬-000-‭001505060310‬-2-NV022670-PRO008477-0-0-0</t>
  </si>
  <si>
    <t>01-‭112120201040‬-000-‭001505060464‬-2-NV022587-PRO008477-0-0-0</t>
  </si>
  <si>
    <t>01-‭112120201040‬-000-‭001505060291‬-2-NV022565-PRO008477-0-0-0</t>
  </si>
  <si>
    <t>01-‭112120201040‬-000-‭001505060363‬-2-NV021606-PRO008477-0-0-0</t>
  </si>
  <si>
    <t>01-‭112120201040‬-000-‭082505060128‬-2-NV000958-PRO008477-0-0-0</t>
  </si>
  <si>
    <t>01-‭112120201040‬-000-‭087505060095‬-2-NV003977-PRO008477-0-0-0</t>
  </si>
  <si>
    <t>01-‭112120201040‬-000-‭001505060359‬-2-NV021586-PRO008477-0-0-0</t>
  </si>
  <si>
    <t>01-‭112120201040‬-000-‭001505060410‬-2-NV022626-PRO008477-0-0-0</t>
  </si>
  <si>
    <t>01-‭112120201040‬-000-‭114505060459‬-2-NV003953-PRO008477-0-0-0</t>
  </si>
  <si>
    <t>01-‭112120201040‬-000-‭001505060411‬-2-NV022627-PRO008477-0-0-0</t>
  </si>
  <si>
    <t>01-‭112120201040‬-000-‭001505060409‬-2-NV022615-PRO008477-0-0-0</t>
  </si>
  <si>
    <t>01-‭112120201040‬-000-‭001505060406‬-2-NV022602-PRO008477-0-0-0</t>
  </si>
  <si>
    <t>01-‭112120201040‬-000-‭001505060493‬-2-NV022663-PRO008477-0-0-0</t>
  </si>
  <si>
    <t>01-‭112120201040‬-000-‭067505060460‬-2-NV009956-PRO008477-0-0-0</t>
  </si>
  <si>
    <t>01-‭112120201040‬-000-‭001505060494‬-2-NV022672-PRO008477-0-0-0</t>
  </si>
  <si>
    <t>01-‭112120201040‬-000-‭092505060013‬-2-NV000954-PRO008477-0-0-0</t>
  </si>
  <si>
    <t>01-‭112120201040‬-000-‭097505060088‬-2-NV003954-PRO008477-0-0-0</t>
  </si>
  <si>
    <t>01-‭112120201040‬-000-‭152505060104‬-2-NV021571-PRO008477-0-0-0</t>
  </si>
  <si>
    <t>01-‭112120201040‬-000-‭001505060400‬-2-NV021608-PRO008477-0-0-0</t>
  </si>
  <si>
    <t>01-‭112120201040‬-000-‭138505060157‬-2-NV021558-PRO008477-0-0-0</t>
  </si>
  <si>
    <t>01-‭112120201040‬-000-‭001505060515‬-2-NV022588-PRO008477-0-0-0</t>
  </si>
  <si>
    <t>01-‭112120201040‬-000-‭130505060086‬-2-NV019952-PRO008477-0-0-0</t>
  </si>
  <si>
    <t>01-‭112120201040‬-000-‭001505060517‬-2-NV022633-PRO008477-0-0-0</t>
  </si>
  <si>
    <t>01-‭112120201040‬-000-‭089505060087‬-2-NV003952-PRO008477-0-0-0</t>
  </si>
  <si>
    <t>01-‭112120201040‬-000-‭001505060286‬-2-NV021617-PRO008477-0-0-0</t>
  </si>
  <si>
    <t>01-‭112120201040‬-000-‭001505060366‬-2-NV022555-PRO008477-0-0-0</t>
  </si>
  <si>
    <t>01-‭112120201040‬-000-‭001505000005‬-1-NV006958-000000000-0-0-0</t>
  </si>
  <si>
    <t>01-‭112120201040‬-000-‭001505060487‬-2-NV021603-PRO008320-0-0-0</t>
  </si>
  <si>
    <t>01-‭112120201040‬-000-‭001505060421‬-2-NV021619-PRO008320-0-0-0</t>
  </si>
  <si>
    <t>01-‭112120201040‬-000-‭097505060088‬-2-NV003954-PRO008320-0-0-0</t>
  </si>
  <si>
    <t>01-‭112120201040‬-000-‭087505060095‬-2-NV003977-PRO008320-0-0-0</t>
  </si>
  <si>
    <t>01-‭112120201040‬-000-‭088505060498‬-2-NV003978-PRO008320-0-0-0</t>
  </si>
  <si>
    <t>01-‭112120201040‬-000-‭139505060103‬-2-NV021562-PRO008320-0-0-0</t>
  </si>
  <si>
    <t>01-‭112120201040‬-000-‭001505060393‬-2-NV021576-PRO008320-0-0-0</t>
  </si>
  <si>
    <t>01-‭112120201040‬-000-‭001505060443‬-2-NV021579-PRO008320-0-0-0</t>
  </si>
  <si>
    <t>01-‭112120201040‬-000-‭001505060396‬-2-NV021593-PRO008320-0-0-0</t>
  </si>
  <si>
    <t>01-‭112120201040‬-000-‭001505060401‬-2-NV021609-PRO008320-0-0-0</t>
  </si>
  <si>
    <t>01-‭112120201040‬-000-‭001505060400‬-2-NV021608-PRO008320-0-0-0</t>
  </si>
  <si>
    <t>01-‭112120201040‬-000-‭001505060366‬-2-NV022555-PRO008320-0-0-0</t>
  </si>
  <si>
    <t>01-‭112120201040‬-000-‭001505060422‬-2-NV022649-PRO008320-0-0-0</t>
  </si>
  <si>
    <t>01-‭112120201040‬-000-‭001505060424‬-2-NV021587-PRO008320-0-0-0</t>
  </si>
  <si>
    <t>01-‭112120201040‬-000-‭001505060420‬-2-NV021618-PRO008320-0-0-0</t>
  </si>
  <si>
    <t>01-‭112120201040‬-000-‭001505060395‬-2-NV021581-PRO008320-0-0-0</t>
  </si>
  <si>
    <t>01-‭112120201040‬-000-‭155505060500‬-2-NV021567-PRO008320-0-0-0</t>
  </si>
  <si>
    <t>01-‭112120201040‬-000-‭001505060399‬-2-NV021607-PRO008320-0-0-0</t>
  </si>
  <si>
    <t>01-‭112120201040‬-000-‭001505060487‬-2-NV021603-PRO008477-0-0-0</t>
  </si>
  <si>
    <t>01-‭112120201040‬-000-‭126505060135‬-2-NV004961-PRO008477-0-0-0</t>
  </si>
  <si>
    <t>01-‭112120201040‬-000-‭015505060536‬-2-NV023559-PRO008477-0-0-0</t>
  </si>
  <si>
    <t>01-‭112120201040‬-000-‭137505060101‬-2-NV020556-PRO008477-0-0-0</t>
  </si>
  <si>
    <t>01-‭112120201040‬-000-‭001505060281‬-2-NV021598-PRO008477-0-0-0</t>
  </si>
  <si>
    <t>01-‭112120201040‬-000-‭119505060023‬-2-NV004959-PRO008477-0-0-0</t>
  </si>
  <si>
    <t>01-‭112120201040‬-000-‭001505060386‬-2-NV022656-PRO008477-0-0-0</t>
  </si>
  <si>
    <t>01-‭112120201040‬-000-‭071505060482‬-2-NV000957-PRO008477-0-0-0</t>
  </si>
  <si>
    <t>01-‭112120201040‬-000-‭133505060102‬-2-NV020553-PRO008477-0-0-0</t>
  </si>
  <si>
    <t>01-‭112120201040‬-000-‭083505060442‬-2-NV002951-PRO008477-0-0-0</t>
  </si>
  <si>
    <t>01-‭112120201040‬-000-‭001505060309‬-2-NV022669-PRO008477-0-0-0</t>
  </si>
  <si>
    <t>01-‭112120201040‬-000-‭115505060162‬-2-NV003984-PRO008477-0-0-0</t>
  </si>
  <si>
    <t>01-‭112120201040‬-000-‭001505060384‬-2-NV022654-PRO008477-0-0-0</t>
  </si>
  <si>
    <t>01-‭112120201040‬-000-‭153505060107‬-2-NV021574-PRO008320-0-0-0</t>
  </si>
  <si>
    <t>01-‭112120201040‬-000-‭001505060403‬-2-NV022558-PRO008320-0-0-0</t>
  </si>
  <si>
    <t>01-‭112120201040‬-000-‭001505060368‬-2-NV022557-PRO008320-0-0-0</t>
  </si>
  <si>
    <t>01-‭112120201040‬-000-‭146505060105‬-2-NV021572-PRO008320-0-0-0</t>
  </si>
  <si>
    <t>01-‭112120201040‬-000-‭001505060425‬-2-NV021592-PRO008320-0-0-0</t>
  </si>
  <si>
    <t>01-‭112120201040‬-000-‭001505060468‬-2-NV022688-PRO008320-0-0-0</t>
  </si>
  <si>
    <t>01-‭112120201040‬-000-‭001505060508‬-2-NV022680-PRO008320-0-0-0</t>
  </si>
  <si>
    <t>01-‭112120201040‬-000-‭001505060289‬-2-NV022563-PRO008320-0-0-0</t>
  </si>
  <si>
    <t>01-‭112120201040‬-000-‭001505060362‬-2-NV021605-PRO008320-0-0-0</t>
  </si>
  <si>
    <t>01-‭112120201040‬-000-‭001505060488‬-2-NV021610-PRO008320-0-0-0</t>
  </si>
  <si>
    <t>01-‭112120201040‬-000-‭001505060293‬-2-NV022572-PRO008320-0-0-0</t>
  </si>
  <si>
    <t>01-‭112120201040‬-000-‭001505060388‬-2-NV022664-PRO008320-0-0-0</t>
  </si>
  <si>
    <t>01-‭112120201040‬-000-‭001505060373‬-2-NV022582-PRO008320-0-0-0</t>
  </si>
  <si>
    <t>01-‭112120201040‬-000-‭001505060402‬-1-NV021620-PRO008320-0-0-0</t>
  </si>
  <si>
    <t>01-‭112120201040‬-000-‭001505060361‬-2-NV021591-PRO008320-0-0-0</t>
  </si>
  <si>
    <t>01-‭112120201040‬-000-‭144505060028‬-2-NV021565-PRO008320-0-0-0</t>
  </si>
  <si>
    <t>01-‭112120201040‬-000-‭001505060363‬-2-NV021606-PRO008320-0-0-0</t>
  </si>
  <si>
    <t>01-‭112120201040‬-000-‭001505060489‬-2-NV021611-PRO008320-0-0-0</t>
  </si>
  <si>
    <t>01-‭112120201040‬-000-‭001505060285‬-2-NV021616-PRO008320-0-0-0</t>
  </si>
  <si>
    <t>01-‭112120201040‬-000-‭001505060502‬-2-NV021588-PRO008320-0-0-0</t>
  </si>
  <si>
    <t>01-‭112120201040‬-000-‭001505060475‬-2-NV021604-PRO008320-0-0-0</t>
  </si>
  <si>
    <t>01-‭112120201040‬-000-‭001505060297‬-2-NV022600-PRO008477-0-0-0</t>
  </si>
  <si>
    <t>01-‭112120201040‬-000-‭001505060284‬-2-NV021613-PRO008477-0-0-0</t>
  </si>
  <si>
    <t>01-‭112120201040‬-000-‭001505060405‬-2-NV022578-PRO008477-0-0-0</t>
  </si>
  <si>
    <t>01-‭112120201040‬-000-‭078505060483‬-2-NV009959-PRO008477-0-0-0</t>
  </si>
  <si>
    <t>01-‭112120201040‬-000-‭065505060136‬-2-NV008121-PRO008477-0-0-0</t>
  </si>
  <si>
    <t>01-‭112120201040‬-000-‭001505060522‬-2-NV022644-PRO008477-0-0-0</t>
  </si>
  <si>
    <t>01-‭112120201040‬-000-‭001505060503‬-2-NV022562-PRO008477-0-0-0</t>
  </si>
  <si>
    <t>01-‭112120201040‬-000-‭001505060401‬-2-NV021609-PRO008477-0-0-0</t>
  </si>
  <si>
    <t>01-‭112120201040‬-000-‭123505060511‬-2-NV003985-PRO008477-0-0-0</t>
  </si>
  <si>
    <t>01-‭112120201040‬-000-‭001505060523‬-2-NV022662-PRO008477-0-0-0</t>
  </si>
  <si>
    <t>01-‭112120201040‬-000-‭001505060396‬-2-NV021593-PRO008477-0-0-0</t>
  </si>
  <si>
    <t>01-‭112120201040‬-000-‭001505060364‬-2-NV021612-PRO008477-0-0-0</t>
  </si>
  <si>
    <t>01-‭112120201040‬-000-‭001505060467‬-2-NV022621-PRO008477-0-0-0</t>
  </si>
  <si>
    <t>01-‭112120201040‬-000-‭001505060362‬-2-NV021605-PRO008477-0-0-0</t>
  </si>
  <si>
    <t>01-‭112120201040‬-000-‭001505060367‬-2-NV022556-PRO008477-0-0-0</t>
  </si>
  <si>
    <t>01-‭112120201040‬-000-‭001505060387‬-2-NV022657-PRO008477-0-0-0</t>
  </si>
  <si>
    <t>01-‭112120201040‬-000-‭001505060489‬-2-NV021611-PRO008477-0-0-0</t>
  </si>
  <si>
    <t>01-‭112120201040‬-000-‭001505060429‬-2-NV022686-PRO008477-0-0-0</t>
  </si>
  <si>
    <t>01-‭112120201040‬-000-‭107505060024‬-2-NV003986-PRO008477-0-0-0</t>
  </si>
  <si>
    <t>01-‭112120201040‬-000-‭001505060365‬-2-NV021614-PRO008320-0-0-0</t>
  </si>
  <si>
    <t>01-‭112120201040‬-000-‭001505060513‬-2-NV021601-PRO008320-0-0-0</t>
  </si>
  <si>
    <t>01-‭112120201040‬-000-‭001505060514‬-2-NV022553-PRO008320-0-0-0</t>
  </si>
  <si>
    <t>01-‭112120201040‬-000-‭001505060466‬-2-NV022554-PRO008320-0-0-0</t>
  </si>
  <si>
    <t>01-‭112120201040‬-000-‭143505060163‬-2-NV021577-PRO008320-0-0-0</t>
  </si>
  <si>
    <t>01-‭112120201040‬-000-‭001505060397‬-2-NV021589-PRO008320-0-0-0</t>
  </si>
  <si>
    <t>01-‭112120201040‬-000-‭001505060465‬-2-NV022675-PRO008320-0-0-0</t>
  </si>
  <si>
    <t>01-‭112120201040‬-000-‭001505060287‬-2-NV022551-PRO008320-0-0-0</t>
  </si>
  <si>
    <t>01-‭112120201040‬-000-‭001505060282‬-2-NV021599-PRO008320-0-0-0</t>
  </si>
  <si>
    <t>01-‭112120201040‬-000-‭001505060283‬-2-NV021600-PRO008320-0-0-0</t>
  </si>
  <si>
    <t>01-‭112120201040‬-000-‭147505060106‬-2-NV021573-PRO008320-0-0-0</t>
  </si>
  <si>
    <t>01-‭112120201040‬-000-‭148505060485‬-2-NV021568-PRO008320-0-0-0</t>
  </si>
  <si>
    <t>01-‭112120201040‬-000-‭001505060364‬-2-NV021612-PRO008320-0-0-0</t>
  </si>
  <si>
    <t>01-‭112120201040‬-000-‭001505060398‬-2-NV021597-PRO008320-0-0-0</t>
  </si>
  <si>
    <t>01-‭112120201040‬-000-‭001505060281‬-2-NV021598-PRO008320-0-0-0</t>
  </si>
  <si>
    <t>01-‭112120201040‬-000-‭001505060359‬-2-NV021586-PRO008320-0-0-0</t>
  </si>
  <si>
    <t>01-‭112120201040‬-000-‭001505060445‬-2-NV022640-PRO008320-0-0-0</t>
  </si>
  <si>
    <t>01-‭112120201040‬-000-‭001505060367‬-2-NV022556-PRO008320-0-0-0</t>
  </si>
  <si>
    <t>01-‭112120201040‬-000-‭001505060444‬-2-NV022568-PRO008320-0-0-0</t>
  </si>
  <si>
    <t>01-‭112120201040‬-000-‭149505060029‬-2-NV021566-PRO008320-0-0-0</t>
  </si>
  <si>
    <t>01-‭112120201040‬-000-‭001505060468‬-2-NV022688-PRO008477-0-0-0</t>
  </si>
  <si>
    <t>01-‭112120201040‬-000-‭001505060389‬-2-NV022665-PRO008477-0-0-0</t>
  </si>
  <si>
    <t>01-‭112120201040‬-000-‭001505060295‬-2-NV022585-PRO008477-0-0-0</t>
  </si>
  <si>
    <t>01-‭112120201040‬-000-‭001505060306‬-2-NV022650-PRO008477-0-0-0</t>
  </si>
  <si>
    <t>01-‭112120201040‬-000-‭001505060368‬-2-NV022557-PRO008477-0-0-0</t>
  </si>
  <si>
    <t>01-‭112120201040‬-000-‭151505060026‬-2-NV021563-PRO008477-0-0-0</t>
  </si>
  <si>
    <t>01-‭112120201040‬-000-‭001505060292‬-2-NV022571-PRO008477-0-0-0</t>
  </si>
  <si>
    <t>01-‭112120201040‬-000-‭135505060096‬-2-NV020555-PRO008477-0-0-0</t>
  </si>
  <si>
    <t>01-‭112120201040‬-000-‭001505060280‬-2-NV021584-PRO008477-0-0-0</t>
  </si>
  <si>
    <t>01-‭112120201040‬-000-‭001505060283‬-2-NV021600-PRO008477-0-0-0</t>
  </si>
  <si>
    <t>01-‭112120201040‬-000-‭001505060293‬-2-NV022572-PRO008477-0-0-0</t>
  </si>
  <si>
    <t>01-‭112120201040‬-000-‭059505060160‬-2-NV007121-PRO008477-0-0-0</t>
  </si>
  <si>
    <t>01-‭112120201040‬-000-‭001505060505‬-2-NV022622-PRO008477-0-0-0</t>
  </si>
  <si>
    <t>01-‭112120201040‬-000-‭001505060418‬-2-NV022684-PRO008477-0-0-0</t>
  </si>
  <si>
    <t>01-‭112120201040‬-000-‭088505060498‬-2-NV003978-PRO008477-0-0-0</t>
  </si>
  <si>
    <t>01-‭112120201040‬-000-‭145505060501‬-2-NV021570-PRO008477-0-0-0</t>
  </si>
  <si>
    <t>01-‭112120201040‬-000-‭001505060502‬-2-NV021588-PRO008477-0-0-0</t>
  </si>
  <si>
    <t>01-‭112120201040‬-000-‭146505060105‬-2-NV021572-PRO008477-0-0-0</t>
  </si>
  <si>
    <t>01-‭112120201040‬-000-‭001505060475‬-2-NV021604-PRO008477-0-0-0</t>
  </si>
  <si>
    <t>01-‭112120201040‬-000-‭001505060284‬-2-NV021613-PRO008320-0-0-0</t>
  </si>
  <si>
    <t>01-‭112120201040‬-000-‭001505060387‬-2-NV022657-PRO008320-0-0-0</t>
  </si>
  <si>
    <t>01-‭112120201040‬-000-‭001505060426‬-2-NV022559-PRO008320-0-0-0</t>
  </si>
  <si>
    <t>01-‭112120201040‬-000-‭001505060383‬-2-NV022653-PRO008320-0-0-0</t>
  </si>
  <si>
    <t>01-‭112120201040‬-000-‭001505060429‬-2-NV022686-PRO008320-0-0-0</t>
  </si>
  <si>
    <t>01-‭112120201040‬-000-‭001505060531‬-2-NV022687-PRO008320-0-0-0</t>
  </si>
  <si>
    <t>01-‭112120201040‬-000-‭135505060096‬-2-NV020555-PRO008320-0-0-0</t>
  </si>
  <si>
    <t>01-‭112120201040‬-000-‭001505060491‬-2-NV022609-PRO008320-0-0-0</t>
  </si>
  <si>
    <t>01-‭112120201040‬-000-‭001505060410‬-2-NV022626-PRO008320-0-0-0</t>
  </si>
  <si>
    <t>01-‭112120201040‬-000-‭001505060390‬-2-NV022681-PRO008320-0-0-0</t>
  </si>
  <si>
    <t>01-‭112120201040‬-000-‭001505060507‬-2-NV022636-PRO008320-0-0-0</t>
  </si>
  <si>
    <t>01-‭112120201040‬-000-‭001505060372‬-2-NV022576-PRO008320-0-0-0</t>
  </si>
  <si>
    <t>01-‭112120201040‬-000-‭001505060298‬-2-NV022611-PRO008320-0-0-0</t>
  </si>
  <si>
    <t>01-‭112120201040‬-000-‭001505060503‬-2-NV022562-PRO008320-0-0-0</t>
  </si>
  <si>
    <t>01-‭112120201040‬-000-‭001505060477‬-2-NV022661-PRO008320-0-0-0</t>
  </si>
  <si>
    <t>01-‭112120201040‬-000-‭001505060386‬-2-NV022656-PRO008320-0-0-0</t>
  </si>
  <si>
    <t>01-‭112120201040‬-000-‭001505060290‬-2-NV022564-PRO008320-0-0-0</t>
  </si>
  <si>
    <t>01-‭112120201040‬-000-‭001505060515‬-2-NV022588-PRO008320-0-0-0</t>
  </si>
  <si>
    <t>01-‭112120201040‬-000-‭001505060379‬-2-NV022625-PRO008320-0-0-0</t>
  </si>
  <si>
    <t>01-‭112120201040‬-000-‭001505060288‬-2-NV022552-PRO008320-0-0-0</t>
  </si>
  <si>
    <t>01-‭112120201040‬-000-‭001505060375‬-2-NV022584-PRO008320-0-0-0</t>
  </si>
  <si>
    <t>01-‭112120201040‬-000-‭128505060474‬-2-NV019956-PRO008320-0-0-0</t>
  </si>
  <si>
    <t>01-‭112120201040‬-000-‭001505060521‬-2-NV022643-PRO008320-0-0-0</t>
  </si>
  <si>
    <t>01-‭112120201040‬-000-‭001505060527‬-2-NV022673-PRO008320-0-0-0</t>
  </si>
  <si>
    <t>01-‭112120201040‬-000-‭145505060501‬-2-NV021570-PRO008320-0-0-0</t>
  </si>
  <si>
    <t>01-‭112120201040‬-000-‭001505060374‬-2-NV022583-PRO008320-0-0-0</t>
  </si>
  <si>
    <t>01-‭112120201040‬-000-‭001505060299‬-2-NV022616-PRO008320-0-0-0</t>
  </si>
  <si>
    <t>01-‭112120201040‬-000-‭001505060409‬-2-NV022615-PRO008320-0-0-0</t>
  </si>
  <si>
    <t>01-‭112120201040‬-000-‭152505060104‬-2-NV021571-PRO008320-0-0-0</t>
  </si>
  <si>
    <t>01-‭112120201040‬-000-‭001505060303‬-2-NV022630-PRO008320-0-0-0</t>
  </si>
  <si>
    <t>01-‭112120201040‬-000-‭001505060394‬-2-NV021580-PRO008320-0-0-0</t>
  </si>
  <si>
    <t>01-‭112120201040‬-000-‭001505060382‬-2-NV022648-PRO008320-0-0-0</t>
  </si>
  <si>
    <t>01-‭112120201040‬-000-‭001505060490‬-2-NV022566-PRO008320-0-0-0</t>
  </si>
  <si>
    <t>01-‭112120201040‬-000-‭142505060137‬-2-NV021575-PRO008320-0-0-0</t>
  </si>
  <si>
    <t>01-‭112120201040‬-000-‭001505060360‬-2-NV021590-PRO008320-0-0-0</t>
  </si>
  <si>
    <t>01-‭112120201040‬-000-‭001505060291‬-2-NV022565-PRO008320-0-0-0</t>
  </si>
  <si>
    <t>01-‭112120201040‬-000-‭001505060427‬-2-NV022570-PRO008320-0-0-0</t>
  </si>
  <si>
    <t>01-‭112120201040‬-000-‭001505060309‬-2-NV022669-PRO008320-0-0-0</t>
  </si>
  <si>
    <t>01-‭112120201040‬-000-‭001505060523‬-2-NV022662-PRO008320-0-0-0</t>
  </si>
  <si>
    <t>01-‭112120201040‬-000-‭001505060389‬-2-NV022665-PRO008320-0-0-0</t>
  </si>
  <si>
    <t>01-‭112120201040‬-000-‭001505060538‬-2-NV023563-PRO008320-0-0-0</t>
  </si>
  <si>
    <t>01-‭112120201040‬-000-‭001505060428‬-2-NV022658-PRO008320-0-0-0</t>
  </si>
  <si>
    <t>01-‭112120201040‬-000-‭001505060423‬-2-NV022666-PRO008320-0-0-0</t>
  </si>
  <si>
    <t>01-‭112120201040‬-000-‭001505060407‬-2-NV022603-PRO008320-0-0-0</t>
  </si>
  <si>
    <t>01-‭112120201040‬-000-‭001505060414‬-2-NV022637-PRO008320-0-0-0</t>
  </si>
  <si>
    <t>01-‭112120201040‬-000-‭001505060377‬-2-NV022610-PRO008320-0-0-0</t>
  </si>
  <si>
    <t>01-‭112120201040‬-000-‭001505060492‬-2-NV022652-PRO008320-0-0-0</t>
  </si>
  <si>
    <t>01-‭112120201040‬-000-‭057505060470‬-2-NV006977-PRO008320-0-0-0</t>
  </si>
  <si>
    <t>01-‭112120201040‬-000-‭050505060090‬-2-NV006968-PRO008320-0-0-0</t>
  </si>
  <si>
    <t>01-‭112120201040‬-000-‭134505060151‬-2-NV020554-PRO008320-0-0-0</t>
  </si>
  <si>
    <t>01-‭112120201040‬-000-‭048505060152‬-2-NV006966-PRO008320-0-0-0</t>
  </si>
  <si>
    <t>01-‭112120201040‬-000-‭093505060125‬-2-NV003972-PRO008320-0-0-0</t>
  </si>
  <si>
    <t>01-‭112120201040‬-000-‭046505060153‬-2-NV006964-PRO008320-0-0-0</t>
  </si>
  <si>
    <t>01-‭112120201040‬-000-‭064505060093‬-2-NV008122-PRO008320-0-0-0</t>
  </si>
  <si>
    <t>01-‭112120201040‬-000-‭081505060154‬-2-NV000956-PRO008320-0-0-0</t>
  </si>
  <si>
    <t>01-‭112120201040‬-000-‭059505060160‬-2-NV007121-PRO008320-0-0-0</t>
  </si>
  <si>
    <t>01-‭112120201040‬-000-‭049505060020‬-2-NV006967-PRO008320-0-0-0</t>
  </si>
  <si>
    <t>01-‭112120201040‬-000-‭127505060481‬-2-NV019955-PRO008320-0-0-0</t>
  </si>
  <si>
    <t>01-‭112120201040‬-000-‭131505060099‬-2-NV020551-PRO008320-0-0-0</t>
  </si>
  <si>
    <t>01-‭112120201040‬-000-‭016505060161‬-2-NV006961-PRO008320-0-0-0</t>
  </si>
  <si>
    <t>01-‭112120201040‬-000-‭120505060441‬-2-NV002952-PRO008320-0-0-0</t>
  </si>
  <si>
    <t>01-‭112120201040‬-000-‭060505060133‬-2-NV006978-PRO008320-0-0-0</t>
  </si>
  <si>
    <t>01-‭112120201040‬-000-‭047505060440‬-2-NV006965-PRO008320-0-0-0</t>
  </si>
  <si>
    <t>01-‭112120201040‬-000-‭061505060022‬-2-NV007123-PRO008320-0-0-0</t>
  </si>
  <si>
    <t>01-‭112120201040‬-000-‭045505060134‬-2-NV006962-PRO008320-0-0-0</t>
  </si>
  <si>
    <t>01-‭112120201040‬-000-‭015505060536‬-2-NV023559-PRO008320-0-0-0</t>
  </si>
  <si>
    <t>01-‭112120201040‬-000-‭137505060101‬-2-NV020556-PRO008320-0-0-0</t>
  </si>
  <si>
    <t>01-‭112120201040‬-000-‭133505060102‬-2-NV020553-PRO008320-0-0-0</t>
  </si>
  <si>
    <t>01-‭112120201040‬-000-‭130505060086‬-2-NV019952-PRO008320-0-0-0</t>
  </si>
  <si>
    <t>01-‭112120201040‬-000-‭138505060157‬-2-NV021558-PRO008320-0-0-0</t>
  </si>
  <si>
    <t>01-‭112120201040‬-000-‭114505060459‬-2-NV003953-PRO008320-0-0-0</t>
  </si>
  <si>
    <t>01-‭112120201040‬-000-‭113505060496‬-2-NV003955-PRO008320-0-0-0</t>
  </si>
  <si>
    <t>01-‭112120201040‬-000-‭101505060478‬-2-NV003956-PRO008320-0-0-0</t>
  </si>
  <si>
    <t>01-‭112120201040‬-000-‭096505060015‬-2-NV003958-PRO008320-0-0-0</t>
  </si>
  <si>
    <t>01-‭112120201040‬-000-‭112505060461‬-2-NV003959-PRO008320-0-0-0</t>
  </si>
  <si>
    <t>01-‭112120201040‬-000-‭076505060479‬-2-NV009960-PRO008320-0-0-0</t>
  </si>
  <si>
    <t>01-‭112120201040‬-000-‭106505060509‬-2-NV003966-PRO008320-0-0-0</t>
  </si>
  <si>
    <t>01-‭112120201040‬-000-‭132505060091‬-2-NV020552-PRO008320-0-0-0</t>
  </si>
  <si>
    <t>01-‭112120201040‬-000-‭100505060472‬-2-NV003971-PRO008320-0-0-0</t>
  </si>
  <si>
    <t>01-‭112120201040‬-000-‭140505060484‬-2-NV021561-PRO008320-0-0-0</t>
  </si>
  <si>
    <t>01-‭112120201040‬-000-‭099505060127‬-2-NV003974-PRO008320-0-0-0</t>
  </si>
  <si>
    <t>01-‭112120201040‬-000-‭109505060094‬-2-NV004956-PRO008320-0-0-0</t>
  </si>
  <si>
    <t>01-‭112120201040‬-000-‭068505060463‬-1-NV003975-PRO008320-0-0-0</t>
  </si>
  <si>
    <t>01-‭112120201040‬-000-‭116505060499‬-2-NV004958-PRO008320-0-0-0</t>
  </si>
  <si>
    <t>01-‭112120201040‬-000-‭108505060129‬-2-NV003979-PRO008320-0-0-0</t>
  </si>
  <si>
    <t>01-‭112120201040‬-000-‭136505060130‬-2-NV020557-PRO008320-0-0-0</t>
  </si>
  <si>
    <t>01-‭112120201040‬-000-‭141505060025‬-2-NV021559-PRO008320-0-0-0</t>
  </si>
  <si>
    <t>01-‭112120201040‬-000-‭126505060135‬-2-NV004961-PRO008320-0-0-0</t>
  </si>
  <si>
    <t>01-‭112120201040‬-000-‭071505060482‬-2-NV000957-PRO008320-0-0-0</t>
  </si>
  <si>
    <t>01-‭112120201040‬-000-‭083505060442‬-2-NV002951-PRO008320-0-0-0</t>
  </si>
  <si>
    <t>01-‭112120201040‬-000-‭123505060511‬-2-NV003985-PRO008320-0-0-0</t>
  </si>
  <si>
    <t>01-‭112120201040‬-000-‭107505060024‬-2-NV003986-PRO008320-0-0-0</t>
  </si>
  <si>
    <t>01-‭112120201040‬-000-‭089505060087‬-2-NV003952-PRO008320-0-0-0</t>
  </si>
  <si>
    <t>01-‭112120201040‬-000-‭067505060460‬-1-NV009956-PRO008320-0-0-0</t>
  </si>
  <si>
    <t>01-‭112120201040‬-000-‭092505060013‬-1-NV000954-PRO008320-0-0-0</t>
  </si>
  <si>
    <t>01-‭112120201040‬-000-‭102505060089‬-2-NV003960-PRO008320-0-0-0</t>
  </si>
  <si>
    <t>01-‭112120201040‬-000-‭085505060150‬-2-NV003961-PRO008320-0-0-0</t>
  </si>
  <si>
    <t>01-‭112120201040‬-000-‭118505060126‬-2-NV004960-PRO008320-0-0-0</t>
  </si>
  <si>
    <t>01-‭112120201040‬-000-‭072505060480‬-2-NV003973-PRO008320-0-0-0</t>
  </si>
  <si>
    <t>01-‭112120201040‬-000-‭077505060497‬-2-NV009955-PRO008320-0-0-0</t>
  </si>
  <si>
    <t>01-‭112120201040‬-000-‭094505060439‬-1-NV003976-PRO008320-0-0-0</t>
  </si>
  <si>
    <t>01-‭112120201040‬-000-‭082505060128‬-2-NV000958-PRO008320-0-0-0</t>
  </si>
  <si>
    <t>01-‭112120201040‬-000-‭073505060097‬-2-NV008123-PRO008320-0-0-0</t>
  </si>
  <si>
    <t>01-‭112120201040‬-000-‭104505060131‬-2-NV003980-PRO008320-0-0-0</t>
  </si>
  <si>
    <t>01-‭112120201040‬-000-‭091505060510‬-1-NV009954-PRO008320-0-0-0</t>
  </si>
  <si>
    <t>01-‭112120201040‬-000-‭075505060098‬-2-NV009957-PRO008320-0-0-0</t>
  </si>
  <si>
    <t>01-‭112120201040‬-000-‭080505060021‬-2-NV000953-PRO008320-0-0-0</t>
  </si>
  <si>
    <t>01-‭112120201040‬-000-‭084505060100‬-2-NV003983-PRO008320-0-0-0</t>
  </si>
  <si>
    <t>01-‭112120201040‬-000-‭119505060023‬-2-NV004959-PRO008320-0-0-0</t>
  </si>
  <si>
    <t>01-‭112120201040‬-000-‭115505060162‬-2-NV003984-PRO008320-0-0-0</t>
  </si>
  <si>
    <t>01-‭112120201040‬-000-‭078505060483‬-2-NV009959-PRO008320-0-0-0</t>
  </si>
  <si>
    <t>01-‭112120201040‬-000-‭095505060473‬-2-NV004957-PRO008320-0-0-0</t>
  </si>
  <si>
    <t>01-‭112120201040‬-000-‭001505060517‬-2-NV022633-PRO008320-0-0-0</t>
  </si>
  <si>
    <t>01-‭112120201040‬-000-‭001505060411‬-2-NV022627-PRO008320-0-0-0</t>
  </si>
  <si>
    <t>01-‭112120201040‬-000-‭001505060408‬-2-NV022614-PRO008320-0-0-0</t>
  </si>
  <si>
    <t>01-‭112120201040‬-000-‭001505060416‬-2-NV022639-PRO008320-0-0-0</t>
  </si>
  <si>
    <t>01-‭112120201040‬-000-‭001505060525‬-2-NV021585-PRO008320-0-0-0</t>
  </si>
  <si>
    <t>01-‭112120201040‬-000-‭001505060512‬-2-NV021594-PRO008320-0-0-0</t>
  </si>
  <si>
    <t>01-‭112120401010‬-000-‭072505060480‬-2-NV003973-PRO008314-0-0-0</t>
  </si>
  <si>
    <t>01-‭112120401010‬-000-‭068505060456‬-2-NV003975-PRO008314-0-0-0</t>
  </si>
  <si>
    <t>01-‭112120401010‬-000-‭104505080005‬-2-NV003980-PRO008314-0-0-0</t>
  </si>
  <si>
    <t>01-‭112120401010‬-000-‭001505000005‬-2-NV006958-PRO008314-0-0-0</t>
  </si>
  <si>
    <t>01-‭112120401010‬-000-‭001505000006‬-2-NV006958-PRO008314-0-0-0</t>
  </si>
  <si>
    <t>01-‭112120401010‬-000-‭001505010012‬-2-NV006958-PRO008314-0-0-0</t>
  </si>
  <si>
    <t>01-‭112120401010‬-000-‭001505010033‬-2-NV006958-PRO008314-0-0-0</t>
  </si>
  <si>
    <t>01-‭112120401010‬-000-‭001505010013‬-2-NV006958-PRO008314-0-0-0</t>
  </si>
  <si>
    <t>01-‭112120401010‬-000-‭001505010015‬-2-NV006958-PRO008314-0-0-0</t>
  </si>
  <si>
    <t>01-‭112120401010‬-000-‭016505060188‬-2-NV022593-PRO008314-0-0-0</t>
  </si>
  <si>
    <t>01-‭112120401010‬-000-‭047505060191‬-2-NV022596-PRO008314-0-0-0</t>
  </si>
  <si>
    <t>01-‭112120401010‬-000-‭001505010029‬-2-NV006958-PRO008314-0-0-0</t>
  </si>
  <si>
    <t>01-‭112120401010‬-000-‭001505020012‬-2-NV006958-PRO008314-0-0-0</t>
  </si>
  <si>
    <t>01-‭112120401010‬-000-‭001505020014‬-2-NV006958-PRO008314-0-0-0</t>
  </si>
  <si>
    <t>01-‭112120401010‬-000-‭001505020023‬-2-NV006958-PRO008314-0-0-0</t>
  </si>
  <si>
    <t>01-‭112120401010‬-000-‭001505040013‬-2-NV006958-PRO008314-0-0-0</t>
  </si>
  <si>
    <t>01-‭112120401010‬-000-‭001505040014‬-2-NV006958-PRO008314-0-0-0</t>
  </si>
  <si>
    <t>01-‭112120401010‬-000-‭001505060458‬-2-NV006958-PRO008314-0-0-0</t>
  </si>
  <si>
    <t>01-‭112120401010‬-000-‭001505060534‬-2-NV006958-PRO008314-0-0-0</t>
  </si>
  <si>
    <t>01-‭112120401010‬-000-‭001505080001‬-2-NV006958-PRO008314-0-0-0</t>
  </si>
  <si>
    <t>01-‭112120401010‬-000-‭001505080002‬-2-NV006958-PRO008314-0-0-0</t>
  </si>
  <si>
    <t>01-‭112120401010‬-000-‭001505080003‬-2-NV006958-PRO008314-0-0-0</t>
  </si>
  <si>
    <t>01-‭112120401010‬-000-‭001505080006‬-2-NV006958-PRO008314-0-0-0</t>
  </si>
  <si>
    <t>01-‭112120401010‬-000-‭001505080004‬-2-NV006958-PRO008314-0-0-0</t>
  </si>
  <si>
    <t>01-‭112120401010‬-000-‭045505040017‬-2-NV006962-PRO008314-0-0-0</t>
  </si>
  <si>
    <t>01-‭112120401010‬-000-‭001505060533‬-2-NV006963-PRO008314-0-0-0</t>
  </si>
  <si>
    <t>01-‭112120401010‬-000-‭015505010024‬-2-NV006963-PRO008314-0-0-0</t>
  </si>
  <si>
    <t>01-‭112120401010‬-000-‭015505060004‬-2-NV006963-PRO008314-0-0-0</t>
  </si>
  <si>
    <t>01-‭112120401010‬-000-‭046505060153‬-2-NV006964-PRO008314-0-0-0</t>
  </si>
  <si>
    <t>01-‭112120401010‬-000-‭049505010018‬-2-NV006967-PRO008314-0-0-0</t>
  </si>
  <si>
    <t>01-‭112120401010‬-000-‭049505010023‬-2-NV006967-PRO008314-0-0-0</t>
  </si>
  <si>
    <t>01-‭112120401010‬-000-‭049505010009‬-2-NV022599-PRO008314-0-0-0</t>
  </si>
  <si>
    <t>01-‭112120401010‬-000-‭016505060447‬-2-NV023557-PRO008314-0-0-0</t>
  </si>
  <si>
    <t>01-‭112120401010‬-000-‭049505010031‬-2-NV006967-PRO008314-0-0-0</t>
  </si>
  <si>
    <t>01-‭112120401010‬-000-‭049505040012‬-2-NV006967-PRO008314-0-0-0</t>
  </si>
  <si>
    <t>01-‭112120401010‬-000-‭049505060020‬-2-NV006967-PRO008314-0-0-0</t>
  </si>
  <si>
    <t>01-‭112120401010‬-000-‭050505010020‬-2-NV006968-PRO008314-0-0-0</t>
  </si>
  <si>
    <t>01-‭112120401010‬-000-‭050505010022‬-2-NV006968-PRO008314-0-0-0</t>
  </si>
  <si>
    <t>01-‭112120401010‬-000-‭050505020021‬-2-NV006968-PRO008314-0-0-0</t>
  </si>
  <si>
    <t>01-‭112120401010‬-000-‭050505060090‬-2-NV006968-PRO008314-0-0-0</t>
  </si>
  <si>
    <t>01-‭112120401010‬-000-‭067505060460‬-2-NV009956-PRO008314-0-0-0</t>
  </si>
  <si>
    <t>01-‭112120401010‬-000-‭001505010016‬-2-NV019951-PRO008314-0-0-0</t>
  </si>
  <si>
    <t>01-‭112120401010‬-000-‭049505060006‬-2-NV021551-PRO008314-0-0-0</t>
  </si>
  <si>
    <t>01-‭112120401010‬-000-‭001505060532‬-2-NV021552-PRO008314-0-0-0</t>
  </si>
  <si>
    <t>01-‭112120401010‬-000-‭050505060008‬-2-NV021553-PRO008314-0-0-0</t>
  </si>
  <si>
    <t>01-‭112120401010‬-000-‭045505060009‬-2-NV021554-PRO008314-0-0-0</t>
  </si>
  <si>
    <t>01-‭112120401010‬-000-‭046505060010‬-2-NV021555-PRO008314-0-0-0</t>
  </si>
  <si>
    <t>01-‭112120401010‬-000-‭047505060446‬-2-NV021556-PRO008314-0-0-0</t>
  </si>
  <si>
    <t>01-‭112120401010‬-000-‭001500000001‬-2-NV021583-PRO008314-0-0-0</t>
  </si>
  <si>
    <t>01-‭112120401010‬-000-‭001500000008‬-2-NV021583-PRO008314-0-0-0</t>
  </si>
  <si>
    <t>01-‭112120401010‬-000-‭001505040010‬-2-NV022560-PRO008314-0-0-0</t>
  </si>
  <si>
    <t>01-‭112120401010‬-000-‭001505020018‬-2-NV022581-PRO008314-0-0-0</t>
  </si>
  <si>
    <t>01-‭112120401010‬-000-‭001505060277‬-2-NV022589-PRO008314-0-0-0</t>
  </si>
  <si>
    <t>01-‭112120401010‬-000-‭001505060278‬-2-NV022589-PRO008314-0-0-0</t>
  </si>
  <si>
    <t>01-‭112120401010‬-000-‭050505060187‬-2-NV022592-PRO008314-0-0-0</t>
  </si>
  <si>
    <t>01-‭112120503040‬-000-‭001505060411‬-2-NV022627-PRO008443-0-0-0</t>
  </si>
  <si>
    <t>01-‭112120503040‬-000-‭001505060408‬-2-NV022614-PRO008443-0-0-0</t>
  </si>
  <si>
    <t>01-‭112120503040‬-000-‭001505060394‬-2-NV021580-PRO008443-0-0-0</t>
  </si>
  <si>
    <t>01-‭112120503040‬-000-‭001505060413‬-2-NV022629-PRO008443-0-0-0</t>
  </si>
  <si>
    <t>01-‭112120503040‬-000-‭001505060415‬-2-NV022638-PRO008443-0-0-0</t>
  </si>
  <si>
    <t>01-‭112120503040‬-000-‭001505060393‬-2-NV021576-PRO008443-0-0-0</t>
  </si>
  <si>
    <t>01-‭112120503040‬-000-‭079505060122‬-2-NV000952-PRO008443-0-0-0</t>
  </si>
  <si>
    <t>01-‭112120503040‬-000-‭001505060407‬-2-NV022603-PRO008443-0-0-0</t>
  </si>
  <si>
    <t>01-‭112120503040‬-000-‭001505060402‬-2-NV021620-PRO008443-0-0-0</t>
  </si>
  <si>
    <t>01-‭112120503040‬-000-‭001505060403‬-2-NV022558-PRO008443-0-0-0</t>
  </si>
  <si>
    <t>01-‭112120503040‬-000-‭001505060417‬-2-NV022646-PRO008443-0-0-0</t>
  </si>
  <si>
    <t>01-‭112120503040‬-000-‭001505060416‬-2-NV022639-PRO008443-0-0-0</t>
  </si>
  <si>
    <t>01-‭112120503040‬-000-‭121505060124‬-2-NV003969-PRO008443-0-0-0</t>
  </si>
  <si>
    <t>01-‭112120503040‬-000-‭122505060123‬-2-NV003968-PRO008443-0-0-0</t>
  </si>
  <si>
    <t>01-‭112120503040‬-000-‭001505060414‬-2-NV022637-PRO008443-0-0-0</t>
  </si>
  <si>
    <t>01-‭112120503040‬-000-‭001505060395‬-2-NV021581-PRO008443-0-0-0</t>
  </si>
  <si>
    <t>01-‭112120503040‬-000-‭093505060125‬-2-NV003972-PRO008443-0-0-0</t>
  </si>
  <si>
    <t>01-‭112120503040‬-000-‭118505060126‬-2-NV004960-PRO008443-0-0-0</t>
  </si>
  <si>
    <t>01-‭112120503040‬-000-‭142505060137‬-2-NV021575-PRO008443-0-0-0</t>
  </si>
  <si>
    <t>01-‭112120503040‬-000-‭001505060399‬-2-NV021607-PRO008443-0-0-0</t>
  </si>
  <si>
    <t>01-‭112120503040‬-000-‭001505060419‬-2-NV022685-PRO008443-0-0-0</t>
  </si>
  <si>
    <t>01-‭112120503040‬-000-‭082505060128‬-2-NV000958-PRO008443-0-0-0</t>
  </si>
  <si>
    <t>01-‭112120503040‬-000-‭001505060410‬-2-NV022626-PRO008443-0-0-0</t>
  </si>
  <si>
    <t>01-‭112120503040‬-000-‭001505060418‬-2-NV022684-PRO008443-0-0-0</t>
  </si>
  <si>
    <t>01-‭112120503040‬-000-‭136505060130‬-2-NV020557-PRO008443-0-0-0</t>
  </si>
  <si>
    <t>01-‭112120503040‬-000-‭104505060131‬-2-NV003980-PRO008443-0-0-0</t>
  </si>
  <si>
    <t>01-‭112120503040‬-000-‭001505060401‬-2-NV021609-PRO008443-0-0-0</t>
  </si>
  <si>
    <t>01-‭112120503040‬-000-‭045505060134‬-2-NV006962-PRO008443-0-0-0</t>
  </si>
  <si>
    <t>01-‭112120503040‬-000-‭001505060398‬-2-NV021597-PRO008443-0-0-0</t>
  </si>
  <si>
    <t>01-‭112120503040‬-000-‭126505060135‬-2-NV004961-PRO008443-0-0-0</t>
  </si>
  <si>
    <t>01-‭112120503040‬-000-‭071505060482‬-2-NV000957-PRO008443-0-0-0</t>
  </si>
  <si>
    <t>01-‭112120503040‬-000-‭065505060136‬-2-NV008121-PRO008443-0-0-0</t>
  </si>
  <si>
    <t>01-‭112120503040‬-000-‭108505060129‬-2-NV003979-PRO008443-0-0-0</t>
  </si>
  <si>
    <t>01-‭112120503040‬-000-‭001505060412‬-2-NV022628-PRO008443-0-0-0</t>
  </si>
  <si>
    <t>01-‭112120503040‬-000-‭099505060127‬-2-NV003974-PRO008443-0-0-0</t>
  </si>
  <si>
    <t>01-‭112120503040‬-000-‭001505060397‬-2-NV021589-PRO008443-0-0-0</t>
  </si>
  <si>
    <t>01-‭112120503040‬-000-‭001505060405‬-2-NV022578-PRO008443-0-0-0</t>
  </si>
  <si>
    <t>01-‭112120503040‬-000-‭001505060396‬-2-NV021593-PRO008443-0-0-0</t>
  </si>
  <si>
    <t>01-‭112120503040‬-000-‭001505060489‬-2-NV021611-PRO008443-0-0-0</t>
  </si>
  <si>
    <t>01-‭112120503040‬-000-‭125505060132‬-2-NV003981-PRO008443-0-0-0</t>
  </si>
  <si>
    <t>01-‭112120503040‬-000-‭060505060133‬-2-NV006978-PRO008443-0-0-0</t>
  </si>
  <si>
    <t>01-‭112120612090‬-000-‭015505010024‬-1-NV006963-000000000-0-0-0</t>
  </si>
  <si>
    <t>01-‭112120612090‬-000-‭122505060123‬-2-NV003968-000000000-0-0-0</t>
  </si>
  <si>
    <t>01-‭112120612090‬-000-‭076505060479‬-2-NV009960-000000000-0-0-0</t>
  </si>
  <si>
    <t>01-‭112120612090‬-000-‭001505060362‬-2-NV021605-000000000-0-0-0</t>
  </si>
  <si>
    <t>01-‭112120612090‬-000-‭121505060124‬-2-NV003969-000000000-0-0-0</t>
  </si>
  <si>
    <t>01-‭112120612090‬-000-‭108505060129‬-2-NV003979-000000000-0-0-0</t>
  </si>
  <si>
    <t>01-‭112120612090‬-000-‭104505060131‬-1-NV003980-000000000-0-0-0</t>
  </si>
  <si>
    <t>01-‭112120612090‬-000-‭109505060094‬-2-NV004956-000000000-0-0-0</t>
  </si>
  <si>
    <t>01-‭112120612090‬-000-‭100505060472‬-2-NV003971-000000000-0-0-0</t>
  </si>
  <si>
    <t>01-‭112120503040‬-000-‭001505060290‬-2-NV022564-PRO008441-0-0-0</t>
  </si>
  <si>
    <t>01-‭112120612120‬-000-‭096505060015‬-2-NV003958-PRO008441-0-0-0</t>
  </si>
  <si>
    <t>01-‭112120503040‬-000-‭068505060463‬-2-NV003975-PRO008441-0-0-0</t>
  </si>
  <si>
    <t>01-‭112120612130‬-000-‭103505060016‬-2-NV003963-PRO008441-0-0-0</t>
  </si>
  <si>
    <t>01-‭112120503040‬-000-‭144505060028‬-2-NV021565-PRO008441-0-0-0</t>
  </si>
  <si>
    <t>01-‭112120612120‬-000-‭103505060016‬-2-NV003963-PRO008441-0-0-0</t>
  </si>
  <si>
    <t>01-‭112120503040‬-000-‭001505060310‬-2-NV022670-PRO008441-0-0-0</t>
  </si>
  <si>
    <t>01-‭112120612130‬-000-‭001505060288‬-2-NV022552-PRO008441-0-0-0</t>
  </si>
  <si>
    <t>01-‭112120503040‬-000-‭001505060291‬-2-NV022565-PRO008441-0-0-0</t>
  </si>
  <si>
    <t>01-‭112120612120‬-000-‭001505060288‬-2-NV022552-PRO008441-0-0-0</t>
  </si>
  <si>
    <t>01-‭112120503040‬-000-‭001505060295‬-2-NV022585-PRO008441-0-0-0</t>
  </si>
  <si>
    <t>01-‭112120612120‬-000-‭001505060289‬-2-NV022563-PRO008441-0-0-0</t>
  </si>
  <si>
    <t>01-‭112120503040‬-000-‭001505060306‬-2-NV022650-PRO008441-0-0-0</t>
  </si>
  <si>
    <t>01-‭112120612120‬-000-‭105505060017‬-2-NV003967-PRO008441-0-0-0</t>
  </si>
  <si>
    <t>01-‭112120503040‬-000-‭151505060026‬-2-NV021563-PRO008441-0-0-0</t>
  </si>
  <si>
    <t>01-‭112120612130‬-000-‭105505060017‬-2-NV003967-PRO008441-0-0-0</t>
  </si>
  <si>
    <t>01-‭112120503040‬-000-‭001505060292‬-2-NV022571-PRO008441-0-0-0</t>
  </si>
  <si>
    <t>01-‭112120612130‬-000-‭069505060018‬-2-NV000955-PRO008441-0-0-0</t>
  </si>
  <si>
    <t>01-‭112120503040‬-000-‭001505060280‬-2-NV021584-PRO008441-0-0-0</t>
  </si>
  <si>
    <t>01-‭112120612120‬-000-‭069505060018‬-2-NV000955-PRO008441-0-0-0</t>
  </si>
  <si>
    <t>01-‭112120503040‬-000-‭001505060283‬-2-NV021600-PRO008441-0-0-0</t>
  </si>
  <si>
    <t>01-‭112120612130‬-000-‭001505060294‬-2-NV022573-PRO008441-0-0-0</t>
  </si>
  <si>
    <t>01-‭112120503040‬-000-‭001505060293‬-2-NV022572-PRO008441-0-0-0</t>
  </si>
  <si>
    <t>01-‭112120612120‬-000-‭001505060294‬-2-NV022573-PRO008441-0-0-0</t>
  </si>
  <si>
    <t>01-‭112120503040‬-000-‭001505060287‬-2-NV022551-PRO008441-0-0-0</t>
  </si>
  <si>
    <t>01-‭112120612120‬-000-‭001505060304‬-2-NV022631-PRO008441-0-0-0</t>
  </si>
  <si>
    <t>01-‭112120612130‬-000-‭001505060304‬-2-NV022631-PRO008441-0-0-0</t>
  </si>
  <si>
    <t>01-‭112120503040‬-000-‭001505060296‬-2-NV022586-PRO008441-0-0-0</t>
  </si>
  <si>
    <t>01-‭112120612130‬-000-‭001505060279‬-2-NV021578-PRO008441-0-0-0</t>
  </si>
  <si>
    <t>01-‭112120503040‬-000-‭141505060025‬-2-NV021559-PRO008441-0-0-0</t>
  </si>
  <si>
    <t>01-‭112120612120‬-000-‭001505060279‬-2-NV021578-PRO008441-0-0-0</t>
  </si>
  <si>
    <t>01-‭112120503040‬-000-‭001505060302‬-2-NV022619-PRO008441-0-0-0</t>
  </si>
  <si>
    <t>01-‭112120612120‬-000-‭001505060285‬-2-NV021616-PRO008441-0-0-0</t>
  </si>
  <si>
    <t>01-‭112120612130‬-000-‭001505060285‬-2-NV021616-PRO008441-0-0-0</t>
  </si>
  <si>
    <t>01-‭112120503040‬-000-‭049505060020‬-2-NV006967-PRO008441-0-0-0</t>
  </si>
  <si>
    <t>01-‭112120612120‬-000-‭001505060282‬-2-NV021599-PRO008441-0-0-0</t>
  </si>
  <si>
    <t>01-‭112120503040‬-000-‭001505060281‬-2-NV021598-PRO008441-0-0-0</t>
  </si>
  <si>
    <t>01-‭112120612120‬-000-‭001505060290‬-2-NV022564-PRO008441-0-0-0</t>
  </si>
  <si>
    <t>01-‭112120503040‬-000-‭001505060305‬-2-NV022632-PRO008441-0-0-0</t>
  </si>
  <si>
    <t>01-‭112120612120‬-000-‭068505060463‬-2-NV003975-PRO008441-0-0-0</t>
  </si>
  <si>
    <t>01-‭112120612130‬-000-‭068505060463‬-2-NV003975-PRO008441-0-0-0</t>
  </si>
  <si>
    <t>01-‭112120503040‬-000-‭001505060299‬-2-NV022616-PRO008441-0-0-0</t>
  </si>
  <si>
    <t>01-‭112120612130‬-000-‭144505060028‬-2-NV021565-PRO008441-0-0-0</t>
  </si>
  <si>
    <t>01-‭112120503040‬-000-‭080505060021‬-2-NV000953-PRO008441-0-0-0</t>
  </si>
  <si>
    <t>01-‭112120103040‬-000-‭119505060023‬-2-NV004959-PRO008441-0-0-0</t>
  </si>
  <si>
    <t>01-‭112120503040‬-000-‭149505060029‬-2-NV021566-PRO008441-0-0-0</t>
  </si>
  <si>
    <t>01-‭112120612120‬-000-‭001505060310‬-2-NV022670-PRO008441-0-0-0</t>
  </si>
  <si>
    <t>01-‭112120503040‬-000-‭061505060022‬-2-NV007123-PRO008441-0-0-0</t>
  </si>
  <si>
    <t>01-‭112120612120‬-000-‭001505060291‬-2-NV022565-PRO008441-0-0-0</t>
  </si>
  <si>
    <t>01-‭112120612130‬-000-‭001505060291‬-2-NV022565-PRO008441-0-0-0</t>
  </si>
  <si>
    <t>01-‭112120503040‬-000-‭001505060300‬-2-NV022617-PRO008441-0-0-0</t>
  </si>
  <si>
    <t>01-‭112120612120‬-000-‭001505060295‬-2-NV022585-PRO008441-0-0-0</t>
  </si>
  <si>
    <t>01-‭112120612130‬-000-‭001505060295‬-2-NV022585-PRO008441-0-0-0</t>
  </si>
  <si>
    <t>01-‭112120503040‬-000-‭119505060023‬-2-NV004959-PRO008441-0-0-0</t>
  </si>
  <si>
    <t>01-‭112120612130‬-000-‭001505060306‬-2-NV022650-PRO008441-0-0-0</t>
  </si>
  <si>
    <t>01-‭112120503040‬-000-‭001505060309‬-2-NV022669-PRO008441-0-0-0</t>
  </si>
  <si>
    <t>01-‭112120612130‬-000-‭151505060026‬-2-NV021563-PRO008441-0-0-0</t>
  </si>
  <si>
    <t>01-‭112120503040‬-000-‭001505060297‬-2-NV022600-PRO008441-0-0-0</t>
  </si>
  <si>
    <t>01-‭112120612120‬-000-‭001505060292‬-2-NV022571-PRO008441-0-0-0</t>
  </si>
  <si>
    <t>01-‭112120612130‬-000-‭001505060292‬-2-NV022571-PRO008441-0-0-0</t>
  </si>
  <si>
    <t>01-‭112120503040‬-000-‭001505060284‬-2-NV021613-PRO008441-0-0-0</t>
  </si>
  <si>
    <t>01-‭112120612120‬-000-‭001505060280‬-2-NV021584-PRO008441-0-0-0</t>
  </si>
  <si>
    <t>01-‭112120612130‬-000-‭001505060280‬-2-NV021584-PRO008441-0-0-0</t>
  </si>
  <si>
    <t>01-‭112120503040‬-000-‭107505060024‬-2-NV003986-PRO008441-0-0-0</t>
  </si>
  <si>
    <t>01-‭112120612120‬-000-‭001505060283‬-2-NV021600-PRO008441-0-0-0</t>
  </si>
  <si>
    <t>01-‭112120612130‬-000-‭001505060283‬-2-NV021600-PRO008441-0-0-0</t>
  </si>
  <si>
    <t>01-‭112120612130‬-000-‭001505060293‬-2-NV022572-PRO008441-0-0-0</t>
  </si>
  <si>
    <t>01-‭112120612120‬-000-‭001505060293‬-2-NV022572-PRO008441-0-0-0</t>
  </si>
  <si>
    <t>01-‭112120612130‬-000-‭001505060287‬-2-NV022551-PRO008441-0-0-0</t>
  </si>
  <si>
    <t>01-‭112120612120‬-000-‭001505060287‬-2-NV022551-PRO008441-0-0-0</t>
  </si>
  <si>
    <t>01-‭112120612130‬-000-‭001505060296‬-2-NV022586-PRO008441-0-0-0</t>
  </si>
  <si>
    <t>01-‭112120612130‬-000-‭001505060302‬-2-NV022619-PRO008441-0-0-0</t>
  </si>
  <si>
    <t>01-‭112120612120‬-000-‭001505060302‬-2-NV022619-PRO008441-0-0-0</t>
  </si>
  <si>
    <t>01-‭112120612120‬-000-‭049505060020‬-2-NV006967-PRO008441-0-0-0</t>
  </si>
  <si>
    <t>01-‭112120612120‬-000-‭001505060305‬-2-NV022632-PRO008441-0-0-0</t>
  </si>
  <si>
    <t>01-‭112120612130‬-000-‭001505060305‬-2-NV022632-PRO008441-0-0-0</t>
  </si>
  <si>
    <t>01-‭112120612120‬-000-‭001505060299‬-2-NV022616-PRO008441-0-0-0</t>
  </si>
  <si>
    <t>01-‭112120612130‬-000-‭001505060299‬-2-NV022616-PRO008441-0-0-0</t>
  </si>
  <si>
    <t>01-‭112120612120‬-000-‭080505060021‬-2-NV000953-PRO008441-0-0-0</t>
  </si>
  <si>
    <t>01-‭112120612130‬-000-‭080505060021‬-2-NV000953-PRO008441-0-0-0</t>
  </si>
  <si>
    <t>01-‭112120612130‬-000-‭061505060022‬-2-NV007123-PRO008441-0-0-0</t>
  </si>
  <si>
    <t>01-‭112120612120‬-000-‭061505060022‬-2-NV007123-PRO008441-0-0-0</t>
  </si>
  <si>
    <t>01-‭112120612120‬-000-‭119505060023‬-2-NV004959-PRO008441-0-0-0</t>
  </si>
  <si>
    <t>01-‭112120612130‬-000-‭119505060023‬-2-NV004959-PRO008441-0-0-0</t>
  </si>
  <si>
    <t>01-‭112120612120‬-000-‭001505060297‬-2-NV022600-PRO008441-0-0-0</t>
  </si>
  <si>
    <t>01-‭112120612130‬-000-‭107505060024‬-2-NV003986-PRO008441-0-0-0</t>
  </si>
  <si>
    <t>01-‭112120612120‬-000-‭107505060024‬-2-NV003986-PRO008441-0-0-0</t>
  </si>
  <si>
    <t>01-‭112120503040‬-000-‭001505060286‬-2-NV021617-PRO008441-0-0-0</t>
  </si>
  <si>
    <t>01-‭112120503040‬-000-‭067505060460‬-2-NV009956-PRO008441-0-0-0</t>
  </si>
  <si>
    <t>01-‭112120503040‬-000-‭092505060013‬-2-NV000954-PRO008441-0-0-0</t>
  </si>
  <si>
    <t>01-‭112120503040‬-000-‭098505060014‬-2-NV003957-PRO008441-0-0-0</t>
  </si>
  <si>
    <t>01-‭112120503040‬-000-‭001505060303‬-2-NV022630-PRO008441-0-0-0</t>
  </si>
  <si>
    <t>01-‭112120503040‬-000-‭096505060015‬-2-NV003958-PRO008441-0-0-0</t>
  </si>
  <si>
    <t>01-‭112120503040‬-000-‭103505060016‬-2-NV003963-PRO008441-0-0-0</t>
  </si>
  <si>
    <t>01-‭112120503040‬-000-‭001505060288‬-2-NV022552-PRO008441-0-0-0</t>
  </si>
  <si>
    <t>01-‭112120503040‬-000-‭001505060289‬-2-NV022563-PRO008441-0-0-0</t>
  </si>
  <si>
    <t>01-‭112120503040‬-000-‭105505060017‬-2-NV003967-PRO008441-0-0-0</t>
  </si>
  <si>
    <t>01-‭112120503040‬-000-‭069505060018‬-2-NV000955-PRO008441-0-0-0</t>
  </si>
  <si>
    <t>01-‭112120503040‬-000-‭001505060307‬-2-NV022667-PRO008441-0-0-0</t>
  </si>
  <si>
    <t>01-‭112120503040‬-000-‭001505060294‬-2-NV022573-PRO008441-0-0-0</t>
  </si>
  <si>
    <t>01-‭112120503040‬-000-‭001505060304‬-2-NV022631-PRO008441-0-0-0</t>
  </si>
  <si>
    <t>01-‭112120503040‬-000-‭001505060279‬-2-NV021578-PRO008441-0-0-0</t>
  </si>
  <si>
    <t>01-‭112120503040‬-000-‭154505060027‬-2-NV021564-PRO008441-0-0-0</t>
  </si>
  <si>
    <t>01-‭112120503040‬-000-‭001505060301‬-2-NV022620-PRO008441-0-0-0</t>
  </si>
  <si>
    <t>01-‭112120503040‬-000-‭001505060285‬-2-NV021616-PRO008441-0-0-0</t>
  </si>
  <si>
    <t>01-‭112120612120‬-000-‭001505060286‬-2-NV021617-PRO008441-0-0-0</t>
  </si>
  <si>
    <t>01-‭112120503040‬-000-‭001505060298‬-2-NV022611-PRO008441-0-0-0</t>
  </si>
  <si>
    <t>01-‭112120612130‬-000-‭067505060460‬-2-NV009956-PRO008441-0-0-0</t>
  </si>
  <si>
    <t>01-‭112120612120‬-000-‭067505060460‬-2-NV009956-PRO008441-0-0-0</t>
  </si>
  <si>
    <t>01-‭112120503040‬-000-‭001505060282‬-2-NV021599-PRO008441-0-0-0</t>
  </si>
  <si>
    <t>01-‭112120612120‬-000-‭092505060013‬-2-NV000954-PRO008441-0-0-0</t>
  </si>
  <si>
    <t>01-‭112120612130‬-000-‭092505060013‬-2-NV000954-PRO008441-0-0-0</t>
  </si>
  <si>
    <t>01-‭112120503040‬-000-‭129505060019‬-2-NV019953-PRO008441-0-0-0</t>
  </si>
  <si>
    <t>01-‭112120612120‬-000-‭098505060014‬-2-NV003957-PRO008441-0-0-0</t>
  </si>
  <si>
    <t>01-‭112120503040‬-000-‭001505060526‬-2-NV021615-PRO008442-0-0-0</t>
  </si>
  <si>
    <t>01-‭112120503040‬-000-‭130505060086‬-2-NV019952-PRO008442-0-0-0</t>
  </si>
  <si>
    <t>01-‭112120503040‬-000-‭089505060087‬-2-NV003952-PRO008442-0-0-0</t>
  </si>
  <si>
    <t>01-‭112120503040‬-000-‭001505060366‬-2-NV022555-PRO008442-0-0-0</t>
  </si>
  <si>
    <t>01-‭112120503040‬-000-‭097505060088‬-2-NV003954-PRO008442-0-0-0</t>
  </si>
  <si>
    <t>01-‭112120503040‬-000-‭152505060104‬-2-NV021571-PRO008442-0-0-0</t>
  </si>
  <si>
    <t>01-‭112120503040‬-000-‭139505060103‬-2-NV021562-PRO008442-0-0-0</t>
  </si>
  <si>
    <t>01-‭112120503040‬-000-‭001505060391‬-2-NV022682-PRO008442-0-0-0</t>
  </si>
  <si>
    <t>01-‭112120503040‬-000-‭102505060089‬-2-NV003960-PRO008442-0-0-0</t>
  </si>
  <si>
    <t>01-‭112120503040‬-000-‭001505060392‬-2-NV022683-PRO008442-0-0-0</t>
  </si>
  <si>
    <t>01-‭112120503040‬-000-‭153505060107‬-2-NV021574-PRO008442-0-0-0</t>
  </si>
  <si>
    <t>01-‭112120503040‬-000-‭001505060370‬-2-NV022574-PRO008442-0-0-0</t>
  </si>
  <si>
    <t>01-‭112120503040‬-000-‭050505060090‬-2-NV006968-PRO008442-0-0-0</t>
  </si>
  <si>
    <t>01-‭112120503040‬-000-‭001505060383‬-2-NV022653-PRO008442-0-0-0</t>
  </si>
  <si>
    <t>01-‭112120503040‬-000-‭001505060373‬-2-NV022582-PRO008442-0-0-0</t>
  </si>
  <si>
    <t>01-‭112120503040‬-000-‭001505060369‬-2-NV022567-PRO008442-0-0-0</t>
  </si>
  <si>
    <t>01-‭112120503040‬-000-‭001505060380‬-2-NV022645-PRO008442-0-0-0</t>
  </si>
  <si>
    <t>01-‭112120503040‬-000-‭001505060382‬-2-NV022648-PRO008442-0-0-0</t>
  </si>
  <si>
    <t>01-‭112120503040‬-000-‭001505060372‬-2-NV022576-PRO008442-0-0-0</t>
  </si>
  <si>
    <t>01-‭112120503040‬-000-‭132505060091‬-2-NV020552-PRO008442-0-0-0</t>
  </si>
  <si>
    <t>01-‭112120503040‬-000-‭086505060092‬-2-NV003970-PRO008442-0-0-0</t>
  </si>
  <si>
    <t>01-‭112120503040‬-000-‭001505060371‬-2-NV022575-PRO008442-0-0-0</t>
  </si>
  <si>
    <t>01-‭112120503040‬-000-‭001505060361‬-2-NV021591-PRO008442-0-0-0</t>
  </si>
  <si>
    <t>01-‭112120503040‬-000-‭001505060360‬-2-NV021590-PRO008442-0-0-0</t>
  </si>
  <si>
    <t>01-‭112120503040‬-000-‭001505060385‬-2-NV022655-PRO008442-0-0-0</t>
  </si>
  <si>
    <t>01-‭112120503040‬-000-‭001505060378‬-2-NV022613-PRO008442-0-0-0</t>
  </si>
  <si>
    <t>01-‭112120503040‬-000-‭064505060093‬-2-NV008122-PRO008442-0-0-0</t>
  </si>
  <si>
    <t>01-‭112120503040‬-000-‭109505060094‬-2-NV004956-PRO008442-0-0-0</t>
  </si>
  <si>
    <t>01-‭112120503040‬-000-‭001505060390‬-2-NV022681-PRO008442-0-0-0</t>
  </si>
  <si>
    <t>01-‭112120503040‬-000-‭001505060363‬-2-NV021606-PRO008442-0-0-0</t>
  </si>
  <si>
    <t>01-‭112120503040‬-000-‭087505060095‬-2-NV003977-PRO008442-0-0-0</t>
  </si>
  <si>
    <t>01-‭112120503040‬-000-‭001505060359‬-2-NV021586-PRO008442-0-0-0</t>
  </si>
  <si>
    <t>01-‭112120503040‬-000-‭001505060368‬-2-NV022557-PRO008442-0-0-0</t>
  </si>
  <si>
    <t>01-‭112120503040‬-000-‭001505060389‬-2-NV022665-PRO008442-0-0-0</t>
  </si>
  <si>
    <t>01-‭112120503040‬-000-‭135505060096‬-2-NV020555-PRO008442-0-0-0</t>
  </si>
  <si>
    <t>01-‭112120503040‬-000-‭146505060105‬-2-NV021572-PRO008442-0-0-0</t>
  </si>
  <si>
    <t>01-‭112120503040‬-000-‭001505060376‬-2-NV022601-PRO008442-0-0-0</t>
  </si>
  <si>
    <t>01-‭112120503040‬-000-‭073505060097‬-2-NV008123-PRO008442-0-0-0</t>
  </si>
  <si>
    <t>01-‭112120503040‬-000-‭147505060106‬-2-NV021573-PRO008442-0-0-0</t>
  </si>
  <si>
    <t>01-‭112120503040‬-000-‭001505060379‬-2-NV022625-PRO008442-0-0-0</t>
  </si>
  <si>
    <t>01-‭112120503040‬-000-‭127505060481‬-2-NV019955-PRO008442-0-0-0</t>
  </si>
  <si>
    <t>01-‭112120503040‬-000-‭131505060099‬-2-NV020551-PRO008442-0-0-0</t>
  </si>
  <si>
    <t>01-‭112120503040‬-000-‭001505060381‬-2-NV022647-PRO008442-0-0-0</t>
  </si>
  <si>
    <t>01-‭112120503040‬-000-‭001505060374‬-2-NV022583-PRO008442-0-0-0</t>
  </si>
  <si>
    <t>01-‭112120503040‬-000-‭001505060377‬-2-NV022610-PRO008442-0-0-0</t>
  </si>
  <si>
    <t>01-‭112120503040‬-000-‭084505060100‬-2-NV003983-PRO008442-0-0-0</t>
  </si>
  <si>
    <t>01-‭112120503040‬-000-‭001505060388‬-2-NV022664-PRO008442-0-0-0</t>
  </si>
  <si>
    <t>01-‭112120503040‬-000-‭001505060375‬-2-NV022584-PRO008442-0-0-0</t>
  </si>
  <si>
    <t>01-‭112120503040‬-000-‭137505060101‬-2-NV020556-PRO008442-0-0-0</t>
  </si>
  <si>
    <t>01-‭112120503040‬-000-‭001505060386‬-2-NV022656-PRO008442-0-0-0</t>
  </si>
  <si>
    <t>01-‭112120503040‬-000-‭133505060102‬-2-NV020553-PRO008442-0-0-0</t>
  </si>
  <si>
    <t>01-‭112120503040‬-000-‭001505060384‬-2-NV022654-PRO008442-0-0-0</t>
  </si>
  <si>
    <t>01-‭112120503040‬-000-‭001505060364‬-2-NV021612-PRO008442-0-0-0</t>
  </si>
  <si>
    <t>01-‭112120503040‬-000-‭001505060362‬-2-NV021605-PRO008442-0-0-0</t>
  </si>
  <si>
    <t>01-‭112120503040‬-000-‭001505060367‬-2-NV022556-PRO008442-0-0-0</t>
  </si>
  <si>
    <t>01-‭112120503040‬-000-‭001505060387‬-2-NV022657-PRO008442-0-0-0</t>
  </si>
  <si>
    <t>01-‭112120503040‬-000-‭138505060157‬-2-NV021558-PRO008453-0-0-0</t>
  </si>
  <si>
    <t>01-‭112120503040‬-000-‭111505060159‬-2-NV003964-PRO008453-0-0-0</t>
  </si>
  <si>
    <t>01-‭112120503040‬-000-‭001505060424‬-2-NV021587-PRO008453-0-0-0</t>
  </si>
  <si>
    <t>01-‭112120503040‬-000-‭001505060429‬-2-NV022686-PRO008453-0-0-0</t>
  </si>
  <si>
    <t>01-‭112120503040‬-000-‭001505060426‬-2-NV022559-PRO008453-0-0-0</t>
  </si>
  <si>
    <t>01-‭112120503040‬-000-‭143505060163‬-2-NV021577-PRO008453-0-0-0</t>
  </si>
  <si>
    <t>01-‭112120503040‬-000-‭059505060160‬-2-NV007121-PRO008453-0-0-0</t>
  </si>
  <si>
    <t>01-‭112120503040‬-000-‭001505060428‬-2-NV022658-PRO008453-0-0-0</t>
  </si>
  <si>
    <t>01-‭112120503040‬-000-‭001505060425‬-2-NV021592-PRO008453-0-0-0</t>
  </si>
  <si>
    <t>01-‭112120503040‬-000-‭115505060162‬-2-NV003984-PRO008453-0-0-0</t>
  </si>
  <si>
    <t>01-‭112120503040‬-000-‭016505060161‬-2-NV006961-PRO008453-0-0-0</t>
  </si>
  <si>
    <t>01-‭112120503040‬-000-‭117505060158‬-2-NV003962-PRO008453-0-0-0</t>
  </si>
  <si>
    <t>01-‭112120607050‬-000-‭001505000005‬-1-NV006958-PRO008498-0-0-0</t>
  </si>
  <si>
    <t>01-‭112120601050‬-000-‭124505060437‬-2-NV009958-PRO008508-0-0-0</t>
  </si>
  <si>
    <t>01-‭112120601050‬-000-‭001505060445‬-2-NV022640-PRO008444-0-0-0</t>
  </si>
  <si>
    <t>01-‭112120612130‬-000-‭124505060437‬-2-NV009958-PRO008444-0-0-0</t>
  </si>
  <si>
    <t>01-‭112120612130‬-000-‭120505060441‬-2-NV002952-PRO008444-0-0-0</t>
  </si>
  <si>
    <t>01-‭112120612130‬-000-‭047505060440‬-2-NV006965-PRO008444-0-0-0</t>
  </si>
  <si>
    <t>01-‭112120612120‬-000-‭094505060439‬-2-NV003976-PRO008444-0-0-0</t>
  </si>
  <si>
    <t>01-‭112120612120‬-000-‭083505060442‬-2-NV002951-PRO008444-0-0-0</t>
  </si>
  <si>
    <t>01-‭112120612130‬-000-‭001505060444‬-2-NV022568-PRO008444-0-0-0</t>
  </si>
  <si>
    <t>01-‭112120612130‬-000-‭083505060442‬-2-NV002951-PRO008444-0-0-0</t>
  </si>
  <si>
    <t>01-‭112120612120‬-000-‭001505060443‬-2-NV021579-PRO008444-0-0-0</t>
  </si>
  <si>
    <t>01-‭112120612120‬-000-‭110505060438‬-2-NV003965-PRO008444-0-0-0</t>
  </si>
  <si>
    <t>01-‭112120612120‬-000-‭047505060440‬-2-NV006965-PRO008444-0-0-0</t>
  </si>
  <si>
    <t>01-‭112120612120‬-000-‭120505060441‬-2-NV002952-PRO008444-0-0-0</t>
  </si>
  <si>
    <t>01-‭112120612130‬-000-‭094505060439‬-2-NV003976-PRO008444-0-0-0</t>
  </si>
  <si>
    <t>01-‭112120503040‬-000-‭124505060437‬-2-NV009958-PRO008444-0-0-0</t>
  </si>
  <si>
    <t>01-‭112120503040‬-000-‭110505060438‬-2-NV003965-PRO008444-0-0-0</t>
  </si>
  <si>
    <t>01-‭112120503040‬-000-‭001505060443‬-2-NV021579-PRO008444-0-0-0</t>
  </si>
  <si>
    <t>01-‭112120503040‬-000-‭001505060444‬-2-NV022568-PRO008444-0-0-0</t>
  </si>
  <si>
    <t>01-‭112120503040‬-000-‭120505060441‬-2-NV002952-PRO008444-0-0-0</t>
  </si>
  <si>
    <t>01-‭112120503040‬-000-‭047505060440‬-2-NV006965-PRO008444-0-0-0</t>
  </si>
  <si>
    <t>01-‭112120503040‬-000-‭015505060536‬-2-NV023559-PRO008444-0-0-0</t>
  </si>
  <si>
    <t>01-‭112120503040‬-000-‭001505060445‬-2-NV022640-PRO008444-0-0-0</t>
  </si>
  <si>
    <t>01-‭112120503040‬-000-‭136505060130‬-2-NV020557-000000000-0-0-0</t>
  </si>
  <si>
    <t>01-‭112120503040‬-000-‭001505060524‬-2-NV022676-000000000-0-0-0</t>
  </si>
  <si>
    <t>01-‭112120612120‬-000-‭100505060472‬-2-NV003971-PRO008452-0-0-0</t>
  </si>
  <si>
    <t>01-‭112120612120‬-000-‭072505060480‬-2-NV003973-PRO008452-0-0-0</t>
  </si>
  <si>
    <t>01-‭112120612130‬-000-‭001505060518‬-2-NV022635-PRO008452-0-0-0</t>
  </si>
  <si>
    <t>01-‭112120612130‬-000-‭001505060504‬-2-NV022612-PRO008452-0-0-0</t>
  </si>
  <si>
    <t>01-‭112120612130‬-000-‭001505060507‬-2-NV022636-PRO008452-0-0-0</t>
  </si>
  <si>
    <t>01-‭112120612130‬-000-‭001505060521‬-2-NV022643-PRO008452-0-0-0</t>
  </si>
  <si>
    <t>01-‭112120612130‬-000-‭001505060486‬-2-NV021602-PRO008452-0-0-0</t>
  </si>
  <si>
    <t>01-‭112120612130‬-000-‭001505060493‬-2-NV022663-PRO008452-0-0-0</t>
  </si>
  <si>
    <t>01-‭112120612130‬-000-‭001505060462‬-2-NV022651-PRO008452-0-0-0</t>
  </si>
  <si>
    <t>01-‭112120612130‬-000-‭116505060499‬-2-NV004958-PRO008452-0-0-0</t>
  </si>
  <si>
    <t>01-‭112120612130‬-000-‭076505060479‬-2-NV009960-PRO008452-0-0-0</t>
  </si>
  <si>
    <t>01-‭112120612120‬-000-‭001505060464‬-2-NV022587-PRO008452-0-0-0</t>
  </si>
  <si>
    <t>01-‭112120612130‬-000-‭001505060502‬-2-NV021588-PRO008452-0-0-0</t>
  </si>
  <si>
    <t>01-‭112120612130‬-000-‭001505060503‬-2-NV022562-PRO008452-0-0-0</t>
  </si>
  <si>
    <t>01-‭112120612120‬-000-‭001505060493‬-2-NV022663-PRO008452-0-0-0</t>
  </si>
  <si>
    <t>01-‭112120612130‬-000-‭123505060511‬-2-NV003985-PRO008452-0-0-0</t>
  </si>
  <si>
    <t>01-‭112120612120‬-000-‭001505060506‬-2-NV022634-PRO008452-0-0-0</t>
  </si>
  <si>
    <t>01-‭112120612130‬-000-‭001505060466‬-2-NV022554-PRO008452-0-0-0</t>
  </si>
  <si>
    <t>01-‭112120612130‬-000-‭128505060474‬-2-NV019956-PRO008452-0-0-0</t>
  </si>
  <si>
    <t>01-‭112120612130‬-000-‭001505060513‬-2-NV021601-PRO008452-0-0-0</t>
  </si>
  <si>
    <t>01-‭112120612130‬-000-‭001505060488‬-2-NV021610-PRO008452-0-0-0</t>
  </si>
  <si>
    <t>01-‭112120612120‬-000-‭091505060510‬-2-NV009954-PRO008452-0-0-0</t>
  </si>
  <si>
    <t>01-‭112120612130‬-000-‭077505060497‬-2-NV009955-PRO008452-0-0-0</t>
  </si>
  <si>
    <t>01-‭112120612120‬-000-‭001505060505‬-2-NV022622-PRO008452-0-0-0</t>
  </si>
  <si>
    <t>01-‭112120612120‬-000-‭001505060486‬-2-NV021602-PRO008452-0-0-0</t>
  </si>
  <si>
    <t>01-‭112120503040‬-000-‭001505060468‬-2-NV022688-PRO008452-0-0-0</t>
  </si>
  <si>
    <t>01-‭112120503040‬-000-‭001505060515‬-2-NV022588-PRO008452-0-0-0</t>
  </si>
  <si>
    <t>01-‭112120503040‬-000-‭001505060517‬-2-NV022633-PRO008452-0-0-0</t>
  </si>
  <si>
    <t>01-‭112120503040‬-000-‭001505060493‬-2-NV022663-PRO008452-0-0-0</t>
  </si>
  <si>
    <t>01-‭112120503040‬-000-‭001505060494‬-2-NV022672-PRO008452-0-0-0</t>
  </si>
  <si>
    <t>01-‭112120503040‬-000-‭113505060496‬-2-NV003955-PRO008452-0-0-0</t>
  </si>
  <si>
    <t>01-‭112120503040‬-000-‭101505060478‬-2-NV003956-PRO008452-0-0-0</t>
  </si>
  <si>
    <t>01-‭112120503040‬-000-‭001505060469‬-2-NV022624-PRO008452-0-0-0</t>
  </si>
  <si>
    <t>01-‭112120503040‬-000-‭001505060516‬-2-NV022618-PRO008452-0-0-0</t>
  </si>
  <si>
    <t>01-‭112120503040‬-000-‭057505060470‬-2-NV006977-PRO008452-0-0-0</t>
  </si>
  <si>
    <t>01-‭112120503040‬-000-‭112505060461‬-2-NV003959-PRO008452-0-0-0</t>
  </si>
  <si>
    <t>01-‭112120503040‬-000-‭001505060486‬-2-NV021602-PRO008452-0-0-0</t>
  </si>
  <si>
    <t>01-‭112120503040‬-000-‭076505060479‬-2-NV009960-PRO008452-0-0-0</t>
  </si>
  <si>
    <t>01-‭112120503040‬-000-‭001505060508‬-2-NV022680-PRO008452-0-0-0</t>
  </si>
  <si>
    <t>01-‭112120503040‬-000-‭001505060492‬-2-NV022652-PRO008452-0-0-0</t>
  </si>
  <si>
    <t>01-‭112120503040‬-000-‭155505060500‬-2-NV021567-PRO008452-0-0-0</t>
  </si>
  <si>
    <t>01-‭112120503040‬-000-‭001505060471‬-2-NV022623-PRO008452-0-0-0</t>
  </si>
  <si>
    <t>01-‭112120503040‬-000-‭106505060509‬-2-NV003966-PRO008452-0-0-0</t>
  </si>
  <si>
    <t>01-‭112120503040‬-000-‭001505060507‬-2-NV022636-PRO008452-0-0-0</t>
  </si>
  <si>
    <t>01-‭112120503040‬-000-‭001505060462‬-2-NV022651-PRO008452-0-0-0</t>
  </si>
  <si>
    <t>01-‭112120503040‬-000-‭001505060488‬-2-NV021610-PRO008452-0-0-0</t>
  </si>
  <si>
    <t>01-‭112120503040‬-000-‭100505060472‬-2-NV003971-PRO008452-0-0-0</t>
  </si>
  <si>
    <t>01-‭112120503040‬-000-‭140505060484‬-2-NV021561-PRO008452-0-0-0</t>
  </si>
  <si>
    <t>01-‭112120503040‬-000-‭072505060480‬-2-NV003973-PRO008452-0-0-0</t>
  </si>
  <si>
    <t>01-‭112120503040‬-000-‭095505060473‬-2-NV004957-PRO008452-0-0-0</t>
  </si>
  <si>
    <t>01-‭112120503040‬-000-‭001505060512‬-2-NV021594-PRO008452-0-0-0</t>
  </si>
  <si>
    <t>01-‭112120503040‬-000-‭001505060506‬-2-NV022634-PRO008452-0-0-0</t>
  </si>
  <si>
    <t>01-‭112120503040‬-000-‭128505060474‬-2-NV019956-PRO008452-0-0-0</t>
  </si>
  <si>
    <t>01-‭112120503040‬-000-‭001505060520‬-2-NV022642-PRO008452-0-0-0</t>
  </si>
  <si>
    <t>01-‭112120503040‬-000-‭077505060497‬-2-NV009955-PRO008452-0-0-0</t>
  </si>
  <si>
    <t>01-‭112120503040‬-000-‭001505060521‬-2-NV022643-PRO008452-0-0-0</t>
  </si>
  <si>
    <t>01-‭112120503040‬-000-‭001505060464‬-2-NV022587-PRO008452-0-0-0</t>
  </si>
  <si>
    <t>01-‭112120503040‬-000-‭088505060498‬-2-NV003978-PRO008452-0-0-0</t>
  </si>
  <si>
    <t>01-‭112120503040‬-000-‭145505060501‬-2-NV021570-PRO008452-0-0-0</t>
  </si>
  <si>
    <t>01-‭112120503040‬-000-‭001505060502‬-2-NV021588-PRO008452-0-0-0</t>
  </si>
  <si>
    <t>01-‭112120503040‬-000-‭001505060475‬-2-NV021604-PRO008452-0-0-0</t>
  </si>
  <si>
    <t>01-‭112120503040‬-000-‭001505060465‬-2-NV022675-PRO008452-0-0-0</t>
  </si>
  <si>
    <t>01-‭112120503040‬-000-‭001505060504‬-2-NV022612-PRO008452-0-0-0</t>
  </si>
  <si>
    <t>01-‭112120503040‬-000-‭001505060518‬-2-NV022635-PRO008452-0-0-0</t>
  </si>
  <si>
    <t>01-‭112120503040‬-000-‭148505060485‬-2-NV021568-PRO008452-0-0-0</t>
  </si>
  <si>
    <t>01-‭112120503040‬-000-‭001505060513‬-2-NV021601-PRO008452-0-0-0</t>
  </si>
  <si>
    <t>01-‭112120503040‬-000-‭091505060510‬-2-NV009954-PRO008452-0-0-0</t>
  </si>
  <si>
    <t>01-‭112120503040‬-000-‭001505060514‬-2-NV022553-PRO008452-0-0-0</t>
  </si>
  <si>
    <t>01-‭112120503040‬-000-‭001505060466‬-2-NV022554-PRO008452-0-0-0</t>
  </si>
  <si>
    <t>01-‭112120503040‬-000-‭001505060524‬-2-NV022676-PRO008452-0-0-0</t>
  </si>
  <si>
    <t>01-‭112120503040‬-000-‭150505060476‬-2-NV021569-PRO008452-0-0-0</t>
  </si>
  <si>
    <t>01-‭112120503040‬-000-‭001505060519‬-2-NV022641-PRO008452-0-0-0</t>
  </si>
  <si>
    <t>01-‭112120503040‬-000-‭001505060477‬-2-NV022661-PRO008452-0-0-0</t>
  </si>
  <si>
    <t>01-‭112120503040‬-000-‭001505060495‬-2-NV022679-PRO008452-0-0-0</t>
  </si>
  <si>
    <t>01-‭112120503040‬-000-‭078505060483‬-2-NV009959-PRO008452-0-0-0</t>
  </si>
  <si>
    <t>01-‭112120503040‬-000-‭001505060523‬-2-NV022662-PRO008452-0-0-0</t>
  </si>
  <si>
    <t>01-‭112120503040‬-000-‭001505060522‬-2-NV022644-PRO008452-0-0-0</t>
  </si>
  <si>
    <t>01-‭112120503040‬-000-‭001505060503‬-2-NV022562-PRO008452-0-0-0</t>
  </si>
  <si>
    <t>01-‭112120503040‬-000-‭123505060511‬-2-NV003985-PRO008452-0-0-0</t>
  </si>
  <si>
    <t>01-‭112120503040‬-000-‭001505060467‬-2-NV022621-PRO008452-0-0-0</t>
  </si>
  <si>
    <t>01-‭112120503040‬-000-‭114505060459‬-2-NV003953-PRO008452-0-0-0</t>
  </si>
  <si>
    <t>01-‭112120503040‬-000-‭116505060499‬-2-NV004958-PRO008452-0-0-0</t>
  </si>
  <si>
    <t>01-‭112120503040‬-000-‭001505060505‬-2-NV022622-PRO008452-0-0-0</t>
  </si>
  <si>
    <t>01-‭112120612130‬-000-‭046505060153‬-2-NV006964-000000000-0-0-0</t>
  </si>
  <si>
    <t>01-‭112120601010‬-000-‭059505060160‬-2-NV007121-PRO007506-0-0-0</t>
  </si>
  <si>
    <t>01-‭112120601020‬-000-‭059505060160‬-2-NV007121-PRO007506-0-0-0</t>
  </si>
  <si>
    <t>01-‭112120601030‬-000-‭059505060160‬-2-NV007121-PRO007506-0-0-0</t>
  </si>
  <si>
    <t>01-‭112120612130‬-000-‭059505060160‬-2-NV007121-PRO007506-0-0-0</t>
  </si>
  <si>
    <t>01-‭112120612120‬-000-‭059505060160‬-2-NV007121-PRO007506-0-0-0</t>
  </si>
  <si>
    <t>01-‭112120503040‬-000-‭083505060442‬-2-NV002951-PRO008444-0-0-0</t>
  </si>
  <si>
    <t>01-‭112120503040‬-000-‭001505060402‬-2-NV021620-000000000-0-0-0</t>
  </si>
  <si>
    <t>01-‭112120503040‬-000-‭093505060125‬-2-NV003972-000000000-0-0-0</t>
  </si>
  <si>
    <t>01-‭112120503040‬-000-‭001505060401‬-2-NV021609-000000000-0-0-0</t>
  </si>
  <si>
    <t>01-‭112120801050‬-000-‭015505060536‬-1-NV023559-000000000-0-0-0</t>
  </si>
  <si>
    <t>01-‭112120503040‬-000-‭152505060104‬-2-NV021571-000000000-0-0-0</t>
  </si>
  <si>
    <t>01-‭112120503040‬-000-‭001505060372‬-2-NV022576-000000000-0-0-0</t>
  </si>
  <si>
    <t>01-‭112120503040‬-000-‭077505060497‬-2-NV009955-000000000-0-0-0</t>
  </si>
  <si>
    <t>01-‭112120503040‬-000-‭001505060280‬-2-NV021584-000000000-0-0-0</t>
  </si>
  <si>
    <t>01-‭112120503040‬-000-‭088505060498‬-2-NV003978-000000000-0-0-0</t>
  </si>
  <si>
    <t>01-‭112120503040‬-000-‭001505060418‬-2-NV022684-000000000-0-0-0</t>
  </si>
  <si>
    <t>01-‭112120503040‬-000-‭001505060302‬-2-NV022619-000000000-0-0-0</t>
  </si>
  <si>
    <t>01-‭112120503040‬-000-‭126505060135‬-2-NV004961-000000000-0-0-0</t>
  </si>
  <si>
    <t>01-‭112120503040‬-000-‭133505060102‬-2-NV020553-000000000-0-0-0</t>
  </si>
  <si>
    <t>01-‭112120503040‬-000-‭001505060467‬-2-NV022621-000000000-0-0-0</t>
  </si>
  <si>
    <t>01-‭112120503040‬-000-‭001505060423‬-2-NV022666-000000000-0-0-0</t>
  </si>
  <si>
    <t>01-‭112120503040‬-000-‭081505060154‬-2-NV000956-000000000-0-0-0</t>
  </si>
  <si>
    <t>01-‭112120503040‬-000-‭046505060153‬-2-NV006964-000000000-0-0-0</t>
  </si>
  <si>
    <t>01-‭112120611010‬-000-‭015501020001‬-1-NV006963-000000000-0-0-0</t>
  </si>
  <si>
    <t>01-‭112120503040‬-000-‭001505060407‬-2-NV022603-000000000-0-0-0</t>
  </si>
  <si>
    <t>01-‭112120503040‬-000-‭138505060157‬-2-NV021558-000000000-0-0-0</t>
  </si>
  <si>
    <t>01-‭112120503040‬-000-‭016505060161‬-2-NV006961-000000000-0-0-0</t>
  </si>
  <si>
    <t>01-‭112120503040‬-000-‭124505060437‬-2-NV009958-000000000-0-0-0</t>
  </si>
  <si>
    <t>01-‭112120503040‬-000-‭015505060536‬-2-NV023559-000000000-0-0-0</t>
  </si>
  <si>
    <t>01-‭112120503040‬-000-‭001505060515‬-2-NV022588-000000000-0-0-0</t>
  </si>
  <si>
    <t>01-‭112120503040‬-000-‭067505060460‬-2-NV009956-000000000-0-0-0</t>
  </si>
  <si>
    <t>01-‭112120503040‬-000-‭001505060494‬-2-NV022672-000000000-0-0-0</t>
  </si>
  <si>
    <t>01-‭112120503040‬-000-‭098505060014‬-2-NV003957-000000000-0-0-0</t>
  </si>
  <si>
    <t>01-‭112120503040‬-000-‭001505060303‬-2-NV022630-000000000-0-0-0</t>
  </si>
  <si>
    <t>01-‭112120503040‬-000-‭001505060399‬-2-NV021607-000000000-0-0-0</t>
  </si>
  <si>
    <t>01-‭112120503040‬-000-‭001505060419‬-2-NV022685-000000000-0-0-0</t>
  </si>
  <si>
    <t>01-‭112120503040‬-000-‭076505060479‬-2-NV009960-000000000-0-0-0</t>
  </si>
  <si>
    <t>01-‭112120503040‬-000-‭001505060422‬-2-NV022649-000000000-0-0-0</t>
  </si>
  <si>
    <t>01-‭112120503040‬-000-‭001505060370‬-2-NV022574-000000000-0-0-0</t>
  </si>
  <si>
    <t>01-‭112120503040‬-000-‭050505060090‬-2-NV006968-000000000-0-0-0</t>
  </si>
  <si>
    <t>01-‭112120503040‬-000-‭111505060159‬-2-NV003964-000000000-0-0-0</t>
  </si>
  <si>
    <t>01-‭112120503040‬-000-‭001505060403‬-2-NV022558-000000000-0-0-0</t>
  </si>
  <si>
    <t>01-‭112120503040‬-000-‭001505060417‬-2-NV022646-000000000-0-0-0</t>
  </si>
  <si>
    <t>01-‭112120503040‬-000-‭106505060509‬-2-NV003966-000000000-0-0-0</t>
  </si>
  <si>
    <t>01-‭112120503040‬-000-‭001505060420‬-2-NV021618-000000000-0-0-0</t>
  </si>
  <si>
    <t>01-‭112120503040‬-000-‭122505060123‬-2-NV003968-000000000-0-0-0</t>
  </si>
  <si>
    <t>01-‭112120503040‬-000-‭121505060124‬-2-NV003969-000000000-0-0-0</t>
  </si>
  <si>
    <t>01-‭112120503040‬-000-‭001505060301‬-2-NV022620-000000000-0-0-0</t>
  </si>
  <si>
    <t>01-‭112120503040‬-000-‭001505060395‬-2-NV021581-000000000-0-0-0</t>
  </si>
  <si>
    <t>01-‭112120503040‬-000-‭001505060426‬-2-NV022559-000000000-0-0-0</t>
  </si>
  <si>
    <t>01-‭112120503040‬-000-‭001505060385‬-2-NV022655-000000000-0-0-0</t>
  </si>
  <si>
    <t>01-‭112120503040‬-000-‭001505060378‬-2-NV022613-000000000-0-0-0</t>
  </si>
  <si>
    <t>01-‭112120503040‬-000-‭001505060397‬-2-NV021589-000000000-0-0-0</t>
  </si>
  <si>
    <t>01-‭112120503040‬-000-‭082505060128‬-2-NV000958-000000000-0-0-0</t>
  </si>
  <si>
    <t>01-‭112120503040‬-000-‭135505060096‬-2-NV020555-000000000-0-0-0</t>
  </si>
  <si>
    <t>01-‭112120503040‬-000-‭001505060283‬-2-NV021600-000000000-0-0-0</t>
  </si>
  <si>
    <t>01-‭112120503040‬-000-‭001505060293‬-2-NV022572-000000000-0-0-0</t>
  </si>
  <si>
    <t>01-‭112120503040‬-000-‭059505060160‬-2-NV007121-000000000-0-0-0</t>
  </si>
  <si>
    <t>01-‭112120503040‬-000-‭108505060129‬-2-NV003979-000000000-0-0-0</t>
  </si>
  <si>
    <t>01-‭112120503040‬-000-‭001505060287‬-2-NV022551-000000000-0-0-0</t>
  </si>
  <si>
    <t>01-‭112120503040‬-000-‭001505060296‬-2-NV022586-000000000-0-0-0</t>
  </si>
  <si>
    <t>01-‭112120503040‬-000-‭001505060466‬-2-NV022554-000000000-0-0-0</t>
  </si>
  <si>
    <t>01-‭112120503040‬-000-‭125505060132‬-2-NV003981-000000000-0-0-0</t>
  </si>
  <si>
    <t>01-‭112120503040‬-000-‭001505060374‬-2-NV022583-000000000-0-0-0</t>
  </si>
  <si>
    <t>01-‭112120503040‬-000-‭001505060398‬-2-NV021597-000000000-0-0-0</t>
  </si>
  <si>
    <t>01-‭112120503040‬-000-‭084505060100‬-2-NV003983-000000000-0-0-0</t>
  </si>
  <si>
    <t>01-‭112120503040‬-000-‭001505060375‬-2-NV022584-000000000-0-0-0</t>
  </si>
  <si>
    <t>01-‭112120503040‬-000-‭001505060386‬-2-NV022656-000000000-0-0-0</t>
  </si>
  <si>
    <t>01-‭112120503040‬-000-‭071505060482‬-2-NV000957-000000000-0-0-0</t>
  </si>
  <si>
    <t>01-‭112120503040‬-000-‭083505060442‬-2-NV002951-000000000-0-0-0</t>
  </si>
  <si>
    <t>01-‭112120503040‬-000-‭001505060384‬-2-NV022654-000000000-0-0-0</t>
  </si>
  <si>
    <t>01-‭112120503040‬-000-‭001505060284‬-2-NV021613-000000000-0-0-0</t>
  </si>
  <si>
    <t>01-‭112120503040‬-000-‭001505060503‬-2-NV022562-000000000-0-0-0</t>
  </si>
  <si>
    <t>01-‭112120503040‬-000-‭001505060396‬-2-NV021593-000000000-0-0-0</t>
  </si>
  <si>
    <t>01-‭112120503040‬-000-‭001505060489‬-2-NV021611-000000000-0-0-0</t>
  </si>
  <si>
    <t>01-‭112120503040‬-000-‭001505060519‬-2-NV022641-000000000-0-0-0</t>
  </si>
  <si>
    <t>01-‭112120503040‬-000-‭001505060368‬-2-NV022557-000000000-0-0-0</t>
  </si>
  <si>
    <t>01-‭112120503040‬-000-‭001505060389‬-2-NV022665-000000000-0-0-0</t>
  </si>
  <si>
    <t>01-‭112120503040‬-000-‭001505060425‬-2-NV021592-000000000-0-0-0</t>
  </si>
  <si>
    <t>01-‭112120612030‬-000-‭001505000005‬-1-NV006958-000000000-0-0-0</t>
  </si>
  <si>
    <t>01-‭112120801050‬-000-‭046505060153‬-2-NV006964-000000000-0-0-0</t>
  </si>
  <si>
    <t>01-‭112120503040‬-000-‭001505060391‬-2-NV022682-000000000-0-0-0</t>
  </si>
  <si>
    <t>01-‭112120503040‬-000-‭001505060471‬-2-NV022623-000000000-0-0-0</t>
  </si>
  <si>
    <t>01-‭112120503040‬-000-‭048505060152‬-2-NV006966-000000000-0-0-0</t>
  </si>
  <si>
    <t>01-‭112120503040‬-000-‭142505060137‬-2-NV021575-000000000-0-0-0</t>
  </si>
  <si>
    <t>01-‭112120503040‬-000-‭060505060133‬-2-NV006978-000000000-0-0-0</t>
  </si>
  <si>
    <t>01-‭112120503040‬-000-‭001505060294‬-2-NV022573-000000000-0-0-0</t>
  </si>
  <si>
    <t>01-‭112120503040‬-000-‭001505060279‬-2-NV021578-000000000-0-0-0</t>
  </si>
  <si>
    <t>01-‭112120503040‬-000-‭154505060027‬-2-NV021564-000000000-0-0-0</t>
  </si>
  <si>
    <t>01-‭112120503040‬-000-‭001505060286‬-2-NV021617-000000000-0-0-0</t>
  </si>
  <si>
    <t>01-‭112120503040‬-000-‭001505060411‬-2-NV022627-000000000-0-0-0</t>
  </si>
  <si>
    <t>01-‭112120503040‬-000-‭092505060013‬-2-NV000954-000000000-0-0-0</t>
  </si>
  <si>
    <t>01-‭112120503040‬-000-‭057505060470‬-2-NV006977-000000000-0-0-0</t>
  </si>
  <si>
    <t>01-‭112120503040‬-000-‭140505060484‬-2-NV021561-000000000-0-0-0</t>
  </si>
  <si>
    <t>01-‭112120503040‬-000-‭001505060363‬-2-NV021606-000000000-0-0-0</t>
  </si>
  <si>
    <t>01-‭112120503040‬-000-‭001505060444‬-2-NV022568-000000000-0-0-0</t>
  </si>
  <si>
    <t>01-‭112120503040‬-000-‭001505060388‬-2-NV022664-000000000-0-0-0</t>
  </si>
  <si>
    <t>01-‭112120503040‬-000-‭001505060487‬-2-NV021603-000000000-0-0-0</t>
  </si>
  <si>
    <t>01-‭112120503040‬-000-‭115505060162‬-2-NV003984-000000000-0-0-0</t>
  </si>
  <si>
    <t>01-‭112120503040‬-000-‭001505060362‬-2-NV021605-000000000-0-0-0</t>
  </si>
  <si>
    <t>01-‭112120503040‬-000-‭097505060088‬-2-NV003954-000000000-0-0-0</t>
  </si>
  <si>
    <t>01-‭112120503040‬-000-‭139505060103‬-2-NV021562-000000000-0-0-0</t>
  </si>
  <si>
    <t>01-‭112120503040‬-000-‭001505060516‬-2-NV022618-000000000-0-0-0</t>
  </si>
  <si>
    <t>01-‭112120503040‬-000-‭102505060089‬-2-NV003960-000000000-0-0-0</t>
  </si>
  <si>
    <t>01-‭112120503040‬-000-‭001505060392‬-2-NV022683-000000000-0-0-0</t>
  </si>
  <si>
    <t>01-‭112120503040‬-000-‭001505060394‬-2-NV021580-000000000-0-0-0</t>
  </si>
  <si>
    <t>01-‭112120503040‬-000-‭085505060150‬-2-NV003961-000000000-0-0-0</t>
  </si>
  <si>
    <t>01-‭112120503040‬-000-‭001505060373‬-2-NV022582-000000000-0-0-0</t>
  </si>
  <si>
    <t>01-‭112120503040‬-000-‭079505060122‬-2-NV000952-000000000-0-0-0</t>
  </si>
  <si>
    <t>01-‭112120503040‬-000-‭117505060158‬-2-NV003962-000000000-0-0-0</t>
  </si>
  <si>
    <t>01-‭112120503040‬-000-‭103505060016‬-2-NV003963-000000000-0-0-0</t>
  </si>
  <si>
    <t>01-‭112120503040‬-000-‭130505060086‬-2-NV019952-000000000-0-0-0</t>
  </si>
  <si>
    <t>01-‭112120503040‬-000-‭001505060366‬-2-NV022555-000000000-0-0-0</t>
  </si>
  <si>
    <t>01-‭112120503040‬-000-‭001505060369‬-2-NV022567-000000000-0-0-0</t>
  </si>
  <si>
    <t>01-‭112120503040‬-000-‭001505060380‬-2-NV022645-000000000-0-0-0</t>
  </si>
  <si>
    <t>01-‭112120503040‬-000-‭001505060488‬-2-NV021610-000000000-0-0-0</t>
  </si>
  <si>
    <t>01-‭112120503040‬-000-‭001505060412‬-2-NV022628-000000000-0-0-0</t>
  </si>
  <si>
    <t>01-‭112120503040‬-000-‭001505060424‬-2-NV021587-000000000-0-0-0</t>
  </si>
  <si>
    <t>01-‭112120503040‬-000-‭001505060443‬-2-NV021579-000000000-0-0-0</t>
  </si>
  <si>
    <t>01-‭112120503040‬-000-‭134505060151‬-2-NV020554-000000000-0-0-0</t>
  </si>
  <si>
    <t>01-‭112120503040‬-000-‭001505060462‬-2-NV022651-000000000-0-0-0</t>
  </si>
  <si>
    <t>01-‭112120503040‬-000-‭001505060490‬-2-NV022566-000000000-0-0-0</t>
  </si>
  <si>
    <t>01-‭112120503040‬-000-‭086505060092‬-2-NV003970-000000000-0-0-0</t>
  </si>
  <si>
    <t>01-‭112120503040‬-000-‭118505060126‬-2-NV004960-000000000-0-0-0</t>
  </si>
  <si>
    <t>01-‭112120503040‬-000-‭072505060480‬-2-NV003973-000000000-0-0-0</t>
  </si>
  <si>
    <t>01-‭112120503040‬-000-‭001505060282‬-2-NV021599-000000000-0-0-0</t>
  </si>
  <si>
    <t>01-‭112120503040‬-000-‭129505060019‬-2-NV019953-000000000-0-0-0</t>
  </si>
  <si>
    <t>01-‭112120503040‬-000-‭001505060506‬-2-NV022634-000000000-0-0-0</t>
  </si>
  <si>
    <t>01-‭112120503040‬-000-‭128505060474‬-2-NV019956-000000000-0-0-0</t>
  </si>
  <si>
    <t>01-‭112120503040‬-000-‭109505060094‬-2-NV004956-000000000-0-0-0</t>
  </si>
  <si>
    <t>01-‭112120503040‬-000-‭068505060463‬-2-NV003975-000000000-0-0-0</t>
  </si>
  <si>
    <t>01-‭112120503040‬-000-‭001505060390‬-2-NV022681-000000000-0-0-0</t>
  </si>
  <si>
    <t>01-‭112120503040‬-000-‭001505060421‬-2-NV021619-000000000-0-0-0</t>
  </si>
  <si>
    <t>01-‭112120503040‬-000-‭001505060464‬-2-NV022587-000000000-0-0-0</t>
  </si>
  <si>
    <t>01-‭112120503040‬-000-‭001505060291‬-2-NV022565-000000000-0-0-0</t>
  </si>
  <si>
    <t>01-‭112120503040‬-000-‭001505060359‬-2-NV021586-000000000-0-0-0</t>
  </si>
  <si>
    <t>01-‭112120503040‬-000-‭001505060295‬-2-NV022585-000000000-0-0-0</t>
  </si>
  <si>
    <t>01-‭112120503040‬-000-‭001505060306‬-2-NV022650-000000000-0-0-0</t>
  </si>
  <si>
    <t>01-‭112120503040‬-000-‭144505060028‬-2-NV021565-000000000-0-0-0</t>
  </si>
  <si>
    <t>01-‭112120503040‬-000-‭001505060514‬-2-NV022553-000000000-0-0-0</t>
  </si>
  <si>
    <t>01-‭112120503040‬-000-‭001505060502‬-2-NV021588-000000000-0-0-0</t>
  </si>
  <si>
    <t>01-‭112120503040‬-000-‭116505060499‬-2-NV004958-000000000-0-0-0</t>
  </si>
  <si>
    <t>01-‭112120503040‬-000-‭001505060518‬-2-NV022635-000000000-0-0-0</t>
  </si>
  <si>
    <t>01-‭112120503040‬-000-‭147505060106‬-2-NV021573-000000000-0-0-0</t>
  </si>
  <si>
    <t>01-‭112120503040‬-000-‭141505060025‬-2-NV021559-000000000-0-0-0</t>
  </si>
  <si>
    <t>01-‭112120503040‬-000-‭104505060131‬-2-NV003980-000000000-0-0-0</t>
  </si>
  <si>
    <t>01-‭112120503040‬-000-‭049505060020‬-2-NV006967-000000000-0-0-0</t>
  </si>
  <si>
    <t>01-‭112120503040‬-000-‭001505060379‬-2-NV022625-000000000-0-0-0</t>
  </si>
  <si>
    <t>01-‭112120503040‬-000-‭131505060099‬-2-NV020551-000000000-0-0-0</t>
  </si>
  <si>
    <t>01-‭112120503040‬-000-‭001505060381‬-2-NV022647-000000000-0-0-0</t>
  </si>
  <si>
    <t>01-‭112120503040‬-000-‭150505060476‬-2-NV021569-000000000-0-0-0</t>
  </si>
  <si>
    <t>01-‭112120503040‬-000-‭001505060305‬-2-NV022632-000000000-0-0-0</t>
  </si>
  <si>
    <t>01-‭112120503040‬-000-‭001505060299‬-2-NV022616-000000000-0-0-0</t>
  </si>
  <si>
    <t>01-‭112120503040‬-000-‭001505060377‬-2-NV022610-000000000-0-0-0</t>
  </si>
  <si>
    <t>01-‭112120503040‬-000-‭047505060440‬-2-NV006965-000000000-0-0-0</t>
  </si>
  <si>
    <t>01-‭112120503040‬-000-‭149505060029‬-2-NV021566-000000000-0-0-0</t>
  </si>
  <si>
    <t>01-‭112120503040‬-000-‭061505060022‬-2-NV007123-000000000-0-0-0</t>
  </si>
  <si>
    <t>01-‭112120503040‬-000-‭001505060477‬-2-NV022661-000000000-0-0-0</t>
  </si>
  <si>
    <t>01-‭112120503040‬-000-‭123505060511‬-2-NV003985-000000000-0-0-0</t>
  </si>
  <si>
    <t>01-‭112120503040‬-000-‭001505060364‬-2-NV021612-000000000-0-0-0</t>
  </si>
  <si>
    <t>01-‭112120503040‬-000-‭001505060387‬-2-NV022657-000000000-0-0-0</t>
  </si>
  <si>
    <t>01-‭112120503040‬-000-‭001505060288‬-2-NV022552-000000000-0-0-0</t>
  </si>
  <si>
    <t>01-‭112120503040‬-000-‭001505060309‬-2-NV022669-000000000-0-0-0</t>
  </si>
  <si>
    <t>01-‭112120503040‬-000-‭001505060493‬-2-NV022663-000000000-0-0-0</t>
  </si>
  <si>
    <t>01-‭112120503040‬-000-‭001505060469‬-2-NV022624-000000000-0-0-0</t>
  </si>
  <si>
    <t>01-‭112120503040‬-000-‭127505060481‬-2-NV019955-000000000-0-0-0</t>
  </si>
  <si>
    <t>01-‭112120503040‬-000-‭001505060405‬-2-NV022578-000000000-0-0-0</t>
  </si>
  <si>
    <t>01-‭112120503040‬-000-‭101505060478‬-2-NV003956-000000000-0-0-0</t>
  </si>
  <si>
    <t>01-‭112120503040‬-000-‭001505060360‬-2-NV021590-000000000-0-0-0</t>
  </si>
  <si>
    <t>01-‭112120503040‬-000-‭137505060101‬-2-NV020556-000000000-0-0-0</t>
  </si>
  <si>
    <t>01-‭112120502050‬-000-‭015505060536‬-1-NV023559-000000000-0-0-0</t>
  </si>
  <si>
    <t>01-‭112120503040‬-000-‭001505060517‬-2-NV022633-000000000-0-0-0</t>
  </si>
  <si>
    <t>01-‭112120503040‬-000-‭001505060521‬-2-NV022643-000000000-0-0-0</t>
  </si>
  <si>
    <t>01-‭112120801050‬-000-‭069505060018‬-1-NV000955-000000000-0-0-0</t>
  </si>
  <si>
    <t>01-‭112120503040‬-000-‭001505060468‬-2-NV022688-000000000-0-0-0</t>
  </si>
  <si>
    <t>01-‭112120503040‬-000-‭114505060459‬-2-NV003953-000000000-0-0-0</t>
  </si>
  <si>
    <t>01-‭112120503040‬-000-‭113505060496‬-2-NV003955-000000000-0-0-0</t>
  </si>
  <si>
    <t>01-‭112120503040‬-000-‭112505060461‬-2-NV003959-000000000-0-0-0</t>
  </si>
  <si>
    <t>01-‭112120503040‬-000-‭001505060486‬-2-NV021602-000000000-0-0-0</t>
  </si>
  <si>
    <t>01-‭112120503040‬-000-‭001505060508‬-2-NV022680-000000000-0-0-0</t>
  </si>
  <si>
    <t>01-‭112120503040‬-000-‭001505060492‬-2-NV022652-000000000-0-0-0</t>
  </si>
  <si>
    <t>01-‭112120503040‬-000-‭155505060500‬-2-NV021567-000000000-0-0-0</t>
  </si>
  <si>
    <t>01-‭112120503040‬-000-‭001505060507‬-2-NV022636-000000000-0-0-0</t>
  </si>
  <si>
    <t>01-‭112120503040‬-000-‭100505060472‬-2-NV003971-000000000-0-0-0</t>
  </si>
  <si>
    <t>01-‭112120503040‬-000-‭095505060473‬-2-NV004957-000000000-0-0-0</t>
  </si>
  <si>
    <t>01-‭112120503040‬-000-‭001505060512‬-2-NV021594-000000000-0-0-0</t>
  </si>
  <si>
    <t>01-‭112120503040‬-000-‭001505060520‬-2-NV022642-000000000-0-0-0</t>
  </si>
  <si>
    <t>01-‭112120503040‬-000-‭001505060505‬-2-NV022622-000000000-0-0-0</t>
  </si>
  <si>
    <t>01-‭112120503040‬-000-‭145505060501‬-2-NV021570-000000000-0-0-0</t>
  </si>
  <si>
    <t>01-‭112120503040‬-000-‭001505060475‬-2-NV021604-000000000-0-0-0</t>
  </si>
  <si>
    <t>01-‭112120503040‬-000-‭001505060465‬-2-NV022675-000000000-0-0-0</t>
  </si>
  <si>
    <t>01-‭112120503040‬-000-‭001505060504‬-2-NV022612-000000000-0-0-0</t>
  </si>
  <si>
    <t>01-‭112120503040‬-000-‭148505060485‬-2-NV021568-000000000-0-0-0</t>
  </si>
  <si>
    <t>01-‭112120503040‬-000-‭001505060513‬-2-NV021601-000000000-0-0-0</t>
  </si>
  <si>
    <t>01-‭112120503040‬-000-‭091505060510‬-2-NV009954-000000000-0-0-0</t>
  </si>
  <si>
    <t>01-‭112120503040‬-000-‭001505060495‬-2-NV022679-000000000-0-0-0</t>
  </si>
  <si>
    <t>01-‭112120503040‬-000-‭078505060483‬-2-NV009959-000000000-0-0-0</t>
  </si>
  <si>
    <t>01-‭112120503040‬-000-‭001505060522‬-2-NV022644-000000000-0-0-0</t>
  </si>
  <si>
    <t>01-‭112120503040‬-000-‭001505060523‬-2-NV022662-000000000-0-0-0</t>
  </si>
  <si>
    <t>01-‭112120503040‬-000-‭001505060290‬-2-NV022564-000000000-0-0-0</t>
  </si>
  <si>
    <t>01-‭112120503040‬-000-‭001505060310‬-2-NV022670-000000000-0-0-0</t>
  </si>
  <si>
    <t>01-‭112120503040‬-000-‭151505060026‬-2-NV021563-000000000-0-0-0</t>
  </si>
  <si>
    <t>01-‭112120503040‬-000-‭001505060292‬-2-NV022571-000000000-0-0-0</t>
  </si>
  <si>
    <t>01-‭112120503040‬-000-‭001505060281‬-2-NV021598-000000000-0-0-0</t>
  </si>
  <si>
    <t>01-‭112120503040‬-000-‭001505060491‬-2-NV022609-000000000-0-0-0</t>
  </si>
  <si>
    <t>01-‭112120503040‬-000-‭080505060021‬-2-NV000953-000000000-0-0-0</t>
  </si>
  <si>
    <t>01-‭112120503040‬-000-‭001505060300‬-2-NV022617-000000000-0-0-0</t>
  </si>
  <si>
    <t>01-‭112120503040‬-000-‭119505060023‬-2-NV004959-000000000-0-0-0</t>
  </si>
  <si>
    <t>01-‭112120503040‬-000-‭001505060297‬-2-NV022600-000000000-0-0-0</t>
  </si>
  <si>
    <t>01-‭112120503040‬-000-‭107505060024‬-2-NV003986-000000000-0-0-0</t>
  </si>
  <si>
    <t>01-‭112120503040‬-000-‭096505060015‬-2-NV003958-000000000-0-0-0</t>
  </si>
  <si>
    <t>01-‭112120503040‬-000-‭001505060289‬-2-NV022563-000000000-0-0-0</t>
  </si>
  <si>
    <t>01-‭112120503040‬-000-‭105505060017‬-2-NV003967-000000000-0-0-0</t>
  </si>
  <si>
    <t>01-‭112120503040‬-000-‭069505060018‬-2-NV000955-000000000-0-0-0</t>
  </si>
  <si>
    <t>01-‭112120503040‬-000-‭001505060307‬-2-NV022667-000000000-0-0-0</t>
  </si>
  <si>
    <t>01-‭112120503040‬-000-‭001505060304‬-2-NV022631-000000000-0-0-0</t>
  </si>
  <si>
    <t>01-‭112120503040‬-000-‭001505060285‬-2-NV021616-000000000-0-0-0</t>
  </si>
  <si>
    <t>01-‭112120503040‬-000-‭001505060298‬-2-NV022611-000000000-0-0-0</t>
  </si>
  <si>
    <t>01-‭112120503040‬-000-‭001505060416‬-2-NV022639-000000000-0-0-0</t>
  </si>
  <si>
    <t>01-‭112120503040‬-000-‭001505060414‬-2-NV022637-000000000-0-0-0</t>
  </si>
  <si>
    <t>01-‭112120503040‬-000-‭099505060127‬-2-NV003974-000000000-0-0-0</t>
  </si>
  <si>
    <t>01-‭112120503040‬-000-‭001505060410‬-2-NV022626-000000000-0-0-0</t>
  </si>
  <si>
    <t>01-‭112120503040‬-000-‭045505060134‬-2-NV006962-000000000-0-0-0</t>
  </si>
  <si>
    <t>01-‭112120503040‬-000-‭065505060136‬-2-NV008121-000000000-0-0-0</t>
  </si>
  <si>
    <t>01-‭112120503040‬-000-‭089505060087‬-2-NV003952-000000000-0-0-0</t>
  </si>
  <si>
    <t>01-‭112120503040‬-000-‭153505060107‬-2-NV021574-000000000-0-0-0</t>
  </si>
  <si>
    <t>01-‭112120503040‬-000-‭001505060383‬-2-NV022653-000000000-0-0-0</t>
  </si>
  <si>
    <t>01-‭112120503040‬-000-‭001505060382‬-2-NV022648-000000000-0-0-0</t>
  </si>
  <si>
    <t>01-‭112120503040‬-000-‭132505060091‬-2-NV020552-000000000-0-0-0</t>
  </si>
  <si>
    <t>01-‭112120503040‬-000-‭001505060371‬-2-NV022575-000000000-0-0-0</t>
  </si>
  <si>
    <t>01-‭112120503040‬-000-‭001505060361‬-2-NV021591-000000000-0-0-0</t>
  </si>
  <si>
    <t>01-‭112120503040‬-000-‭064505060093‬-2-NV008122-000000000-0-0-0</t>
  </si>
  <si>
    <t>01-‭112120503040‬-000-‭087505060095‬-2-NV003977-000000000-0-0-0</t>
  </si>
  <si>
    <t>01-‭112120503040‬-000-‭146505060105‬-2-NV021572-000000000-0-0-0</t>
  </si>
  <si>
    <t>01-‭112120503040‬-000-‭001505060376‬-2-NV022601-000000000-0-0-0</t>
  </si>
  <si>
    <t>01-‭112120503040‬-000-‭073505060097‬-2-NV008123-000000000-0-0-0</t>
  </si>
  <si>
    <t>01-‭112120503040‬-000-‭001505060408‬-2-NV022614-000000000-0-0-0</t>
  </si>
  <si>
    <t>01-‭112120503040‬-000-‭001505060413‬-2-NV022629-000000000-0-0-0</t>
  </si>
  <si>
    <t>01-‭112120503040‬-000-‭001505060415‬-2-NV022638-000000000-0-0-0</t>
  </si>
  <si>
    <t>01-‭112120503040‬-000-‭001505060367‬-2-NV022556-000000000-0-0-0</t>
  </si>
  <si>
    <t>01-‭112120503040‬-000-‭001505060429‬-2-NV022686-000000000-0-0-0</t>
  </si>
  <si>
    <t>01-‭112120503040‬-000-‭143505060163‬-2-NV021577-000000000-0-0-0</t>
  </si>
  <si>
    <t>01-‭112120503040‬-000-‭001505060428‬-2-NV022658-000000000-0-0-0</t>
  </si>
  <si>
    <t>01-‭112120503040‬-000-‭110505060438‬-2-NV003965-000000000-0-0-0</t>
  </si>
  <si>
    <t>01-‭112120503040‬-000-‭120505060441‬-2-NV002952-000000000-0-0-0</t>
  </si>
  <si>
    <t>01-‭112120503040‬-000-‭001505060445‬-2-NV022640-000000000-0-0-0</t>
  </si>
  <si>
    <t>01-‭112120503040‬-000-‭001505060526‬-2-NV021615-000000000-0-0-0</t>
  </si>
  <si>
    <t>01-‭112120503040‬-000-‭094505060439‬-2-NV003976-000000000-0-0-0</t>
  </si>
  <si>
    <t>01-‭112120503040‬-000-‭001505060365‬-2-NV021614-000000000-0-0-0</t>
  </si>
  <si>
    <t>01-‭112120503040‬-000-‭075505060098‬-2-NV009957-000000000-0-0-0</t>
  </si>
  <si>
    <t>01-‭112120503040‬-000-‭001505060409‬-2-NV022615-000000000-0-0-0</t>
  </si>
  <si>
    <t>01-‭112120503040‬-000-‭001505060406‬-2-NV022602-000000000-0-0-0</t>
  </si>
  <si>
    <t>01-‭112120503040‬-000-‭001505060400‬-2-NV021608-000000000-0-0-0</t>
  </si>
  <si>
    <t>01-‭112120503040‬-000-‭001505060538‬-2-NV023563-000000000-0-0-0</t>
  </si>
  <si>
    <t>01-‭112120503040‬-000-‭001505060537‬-2-NV023562-000000000-0-0-0</t>
  </si>
  <si>
    <t>01-‭112120612120‬-000-‭081505060154‬-2-NV000956-PRO008504-0-0-0</t>
  </si>
  <si>
    <t>01-‭112120612120‬-000-‭046505060153‬-2-NV006964-PRO008504-0-0-0</t>
  </si>
  <si>
    <t>01-‭112120612130‬-000-‭001505060421‬-2-NV021619-PRO008504-0-0-0</t>
  </si>
  <si>
    <t>01-‭112120612130‬-000-‭081505060154‬-2-NV000956-PRO008504-0-0-0</t>
  </si>
  <si>
    <t>01-‭112120612130‬-000-‭001505060490‬-2-NV022566-PRO008504-0-0-0</t>
  </si>
  <si>
    <t>01-‭112120612130‬-000-‭001505060487‬-2-NV021603-PRO008504-0-0-0</t>
  </si>
  <si>
    <t>01-‭112120612130‬-000-‭001505060491‬-2-NV022609-PRO008504-0-0-0</t>
  </si>
  <si>
    <t>01-‭112120612120‬-000-‭001505060491‬-2-NV022609-PRO008504-0-0-0</t>
  </si>
  <si>
    <t>01-‭112120601010‬-000-‭117505060158‬-2-NV003962-PRO006601-0-0-0</t>
  </si>
  <si>
    <t>01-‭112120601010‬-000-‭092505060013‬-2-NV000954-PRO005618-0-0-0</t>
  </si>
  <si>
    <t>01-‭112120601020‬-000-‭045501070001‬-1-NV006962-PRO007835-0-0-0</t>
  </si>
  <si>
    <t>01-‭112120601010‬-000-‭001505060277‬-3-NV009959-PRO008526-0-0-0</t>
  </si>
  <si>
    <t>01-‭112120608100‬-000-‭049505060020‬-2-NV006967-PRO007994-0-0-0</t>
  </si>
  <si>
    <t>01-‭112120608100‬-000-‭050505060090‬-2-NV006968-PRO007994-0-0-0</t>
  </si>
  <si>
    <t>01-‭112120612130‬-000-‭071505060482‬-2-NV000957-PRO008443-0-0-0</t>
  </si>
  <si>
    <t>01-‭112120612120‬-000-‭108505060129‬-2-NV003979-PRO008443-0-0-0</t>
  </si>
  <si>
    <t>01-‭112120612120‬-000-‭118505060126‬-2-NV004960-PRO008443-0-0-0</t>
  </si>
  <si>
    <t>01-‭112120612130‬-000-‭118505060126‬-2-NV004960-PRO008443-0-0-0</t>
  </si>
  <si>
    <t>01-‭112120612130‬-000-‭136505060130‬-2-NV020557-PRO008443-0-0-0</t>
  </si>
  <si>
    <t>01-‭112120612120‬-000-‭001505060400‬-2-NV021608-PRO008443-0-0-0</t>
  </si>
  <si>
    <t>01-‭112120612130‬-000-‭001505060400‬-2-NV021608-PRO008443-0-0-0</t>
  </si>
  <si>
    <t>01-‭112120612130‬-000-‭001505060419‬-2-NV022685-PRO008443-0-0-0</t>
  </si>
  <si>
    <t>01-‭112120612130‬-000-‭001505060416‬-2-NV022639-PRO008443-0-0-0</t>
  </si>
  <si>
    <t>01-‭112120612130‬-000-‭082505060128‬-2-NV000958-PRO008443-0-0-0</t>
  </si>
  <si>
    <t>01-‭112120612120‬-000-‭093505060125‬-2-NV003972-PRO008443-0-0-0</t>
  </si>
  <si>
    <t>01-‭112120612130‬-000-‭093505060125‬-2-NV003972-PRO008443-0-0-0</t>
  </si>
  <si>
    <t>01-‭112120612120‬-000-‭001505060405‬-2-NV022578-PRO008443-0-0-0</t>
  </si>
  <si>
    <t>01-‭112120612130‬-000-‭001505060405‬-2-NV022578-PRO008443-0-0-0</t>
  </si>
  <si>
    <t>01-‭112120612120‬-000-‭001505060408‬-2-NV022614-PRO008443-0-0-0</t>
  </si>
  <si>
    <t>01-‭112120612130‬-000-‭001505060408‬-2-NV022614-PRO008443-0-0-0</t>
  </si>
  <si>
    <t>01-‭112120612130‬-000-‭001505060406‬-2-NV022602-PRO008443-0-0-0</t>
  </si>
  <si>
    <t>01-‭112120612120‬-000-‭001505060412‬-2-NV022628-PRO008443-0-0-0</t>
  </si>
  <si>
    <t>01-‭112120612130‬-000-‭001505060412‬-2-NV022628-PRO008443-0-0-0</t>
  </si>
  <si>
    <t>01-‭112120612120‬-000-‭082505060128‬-2-NV000958-PRO008443-0-0-0</t>
  </si>
  <si>
    <t>01-‭112120612120‬-000-‭001505060396‬-2-NV021593-PRO008443-0-0-0</t>
  </si>
  <si>
    <t>01-‭112120612120‬-000-‭001505060393‬-2-NV021576-PRO008443-0-0-0</t>
  </si>
  <si>
    <t>01-‭112120612130‬-000-‭001505060393‬-2-NV021576-PRO008443-0-0-0</t>
  </si>
  <si>
    <t>01-‭112120612130‬-000-‭001505060399‬-2-NV021607-PRO008443-0-0-0</t>
  </si>
  <si>
    <t>01-‭112120612120‬-000-‭001505060406‬-2-NV022602-PRO008443-0-0-0</t>
  </si>
  <si>
    <t>01-‭112120612120‬-000-‭001505060415‬-2-NV022638-PRO008443-0-0-0</t>
  </si>
  <si>
    <t>01-‭112120612130‬-000-‭001505060415‬-2-NV022638-PRO008443-0-0-0</t>
  </si>
  <si>
    <t>01-‭112120612120‬-000-‭001505060399‬-2-NV021607-PRO008443-0-0-0</t>
  </si>
  <si>
    <t>01-‭112120612120‬-000-‭001505060403‬-2-NV022558-PRO008443-0-0-0</t>
  </si>
  <si>
    <t>01-‭112120612130‬-000-‭001505060403‬-2-NV022558-PRO008443-0-0-0</t>
  </si>
  <si>
    <t>01-‭112120612120‬-000-‭045505060134‬-2-NV006962-PRO008443-0-0-0</t>
  </si>
  <si>
    <t>01-‭112120612130‬-000-‭045505060134‬-2-NV006962-PRO008443-0-0-0</t>
  </si>
  <si>
    <t>01-‭112120612120‬-000-‭065505060136‬-2-NV008121-PRO008443-0-0-0</t>
  </si>
  <si>
    <t>01-‭112120612130‬-000-‭079505060122‬-2-NV000952-PRO008443-0-0-0</t>
  </si>
  <si>
    <t>01-‭112120612120‬-000-‭121505060124‬-2-NV003969-PRO008443-0-0-0</t>
  </si>
  <si>
    <t>01-‭112120612130‬-000-‭121505060124‬-2-NV003969-PRO008443-0-0-0</t>
  </si>
  <si>
    <t>01-‭112120612120‬-000-‭079505060122‬-2-NV000952-PRO008443-0-0-0</t>
  </si>
  <si>
    <t>01-‭112120612120‬-000-‭125505060132‬-2-NV003981-PRO008443-0-0-0</t>
  </si>
  <si>
    <t>01-‭112120612130‬-000-‭125505060132‬-2-NV003981-PRO008443-0-0-0</t>
  </si>
  <si>
    <t>01-‭112120612120‬-000-‭060505060133‬-2-NV006978-PRO008443-0-0-0</t>
  </si>
  <si>
    <t>01-‭112120612130‬-000-‭060505060133‬-2-NV006978-PRO008443-0-0-0</t>
  </si>
  <si>
    <t>01-‭112120612120‬-000-‭122505060123‬-2-NV003968-PRO008443-0-0-0</t>
  </si>
  <si>
    <t>01-‭112120612130‬-000-‭122505060123‬-2-NV003968-PRO008443-0-0-0</t>
  </si>
  <si>
    <t>01-‭112120612120‬-000-‭001505060416‬-2-NV022639-PRO008443-0-0-0</t>
  </si>
  <si>
    <t>01-‭112120612130‬-000-‭001505060401‬-2-NV021609-PRO008443-0-0-0</t>
  </si>
  <si>
    <t>01-‭112120503040‬-000-‭001505060539‬-2-NV023564-PRO008443-0-0-0</t>
  </si>
  <si>
    <t>01-‭112120612090‬-000-‭062501000132‬-2-NV002951-000000000-0-0-0</t>
  </si>
  <si>
    <t>01-‭112120612130‬-000-‭048501100001‬-1-NV006966-PRO007920-0-0-0</t>
  </si>
  <si>
    <t>01-‭112120612120‬-000-‭048501100001‬-1-NV006966-PRO007920-0-0-0</t>
  </si>
  <si>
    <t>01-‭112120612130‬-000-‭049505060020‬-2-NV006967-PRO007507-0-0-0</t>
  </si>
  <si>
    <t>01-‭112120601020‬-000-‭049505060020‬-2-NV006967-PRO007507-0-0-0</t>
  </si>
  <si>
    <t>01-‭112120601030‬-000-‭049505060020‬-2-NV006967-PRO007507-0-0-0</t>
  </si>
  <si>
    <t>01-‭112120612120‬-000-‭070505060252‬-2-NV022666-PRO000000-0-0-0</t>
  </si>
  <si>
    <t>01-‭112120612130‬-000-‭070505060252‬-2-NV022666-PRO000000-0-0-0</t>
  </si>
  <si>
    <t>01-‭112120612130‬-000-‭075505060098‬-2-NV009957-PRO008109-0-0-0</t>
  </si>
  <si>
    <t>01-‭112120612120‬-000-‭075505060098‬-2-NV009957-PRO008109-0-0-0</t>
  </si>
  <si>
    <t>01-‭112120601080‬-000-‭075505060098‬-2-NV009957-PRO008109-0-0-0</t>
  </si>
  <si>
    <t>01-‭112120601020‬-000-‭075505060098‬-2-NV009957-PRO008109-0-0-0</t>
  </si>
  <si>
    <t>01-‭112120612130‬-000-‭089505060087‬-2-NV003952-PRO008442-0-0-0</t>
  </si>
  <si>
    <t>01-‭112120612120‬-000-‭089505060087‬-2-NV003952-PRO008442-0-0-0</t>
  </si>
  <si>
    <t>01-‭112120612120‬-000-‭001505060366‬-2-NV022555-PRO008442-0-0-0</t>
  </si>
  <si>
    <t>01-‭112120612120‬-000-‭139505060103‬-2-NV021562-PRO008442-0-0-0</t>
  </si>
  <si>
    <t>01-‭112120612130‬-000-‭001505060369‬-2-NV022567-PRO008442-0-0-0</t>
  </si>
  <si>
    <t>01-‭112120612120‬-000-‭001505060369‬-2-NV022567-PRO008442-0-0-0</t>
  </si>
  <si>
    <t>01-‭112120612130‬-000-‭001505060380‬-2-NV022645-PRO008442-0-0-0</t>
  </si>
  <si>
    <t>01-‭112120612120‬-000-‭001505060380‬-2-NV022645-PRO008442-0-0-0</t>
  </si>
  <si>
    <t>01-‭112120612120‬-000-‭001505060360‬-2-NV021590-PRO008442-0-0-0</t>
  </si>
  <si>
    <t>01-‭112120612130‬-000-‭001505060385‬-2-NV022655-PRO008442-0-0-0</t>
  </si>
  <si>
    <t>01-‭112120612120‬-000-‭001505060385‬-2-NV022655-PRO008442-0-0-0</t>
  </si>
  <si>
    <t>01-‭112120612130‬-000-‭001505060365‬-2-NV021614-PRO008442-0-0-0</t>
  </si>
  <si>
    <t>01-‭112120612120‬-000-‭001505060365‬-2-NV021614-PRO008442-0-0-0</t>
  </si>
  <si>
    <t>01-‭112120612120‬-000-‭064505060093‬-2-NV008122-PRO008442-0-0-0</t>
  </si>
  <si>
    <t>01-‭112120612130‬-000-‭001505060363‬-2-NV021606-PRO008442-0-0-0</t>
  </si>
  <si>
    <t>01-‭112120612130‬-000-‭001505060359‬-2-NV021586-PRO008442-0-0-0</t>
  </si>
  <si>
    <t>01-‭112120612120‬-000-‭001505060359‬-2-NV021586-PRO008442-0-0-0</t>
  </si>
  <si>
    <t>01-‭112120612120‬-000-‭147505060106‬-2-NV021573-PRO008442-0-0-0</t>
  </si>
  <si>
    <t>01-‭112120612120‬-000-‭075505060098‬-2-NV009957-PRO008442-0-0-0</t>
  </si>
  <si>
    <t>01-‭112120612130‬-000-‭127505060481‬-2-NV019955-PRO008442-0-0-0</t>
  </si>
  <si>
    <t>01-‭112120612120‬-000-‭127505060481‬-2-NV019955-PRO008442-0-0-0</t>
  </si>
  <si>
    <t>01-‭112120612120‬-000-‭001505060377‬-2-NV022610-PRO008442-0-0-0</t>
  </si>
  <si>
    <t>01-‭112120612130‬-000-‭001505060375‬-2-NV022584-PRO008442-0-0-0</t>
  </si>
  <si>
    <t>01-‭112120612120‬-000-‭001505060375‬-2-NV022584-PRO008442-0-0-0</t>
  </si>
  <si>
    <t>01-‭112120612130‬-000-‭137505060101‬-2-NV020556-PRO008442-0-0-0</t>
  </si>
  <si>
    <t>01-‭112120612120‬-000-‭137505060101‬-2-NV020556-PRO008442-0-0-0</t>
  </si>
  <si>
    <t>01-‭112120612120‬-000-‭086505060092‬-2-NV003970-PRO008442-0-0-0</t>
  </si>
  <si>
    <t>01-‭112120612120‬-000-‭050505060090‬-2-NV006968-PRO008442-0-0-0</t>
  </si>
  <si>
    <t>01-‭112120612130‬-000-‭001505060361‬-2-NV021591-PRO008442-0-0-0</t>
  </si>
  <si>
    <t>01-‭112120612120‬-000-‭001505060361‬-2-NV021591-PRO008442-0-0-0</t>
  </si>
  <si>
    <t>01-‭112120612130‬-000-‭001505060388‬-2-NV022664-PRO008442-0-0-0</t>
  </si>
  <si>
    <t>01-‭112120612120‬-000-‭001505060388‬-2-NV022664-PRO008442-0-0-0</t>
  </si>
  <si>
    <t>01-‭112120612120‬-000-‭097505060088‬-2-NV003954-PRO008442-0-0-0</t>
  </si>
  <si>
    <t>01-‭112120612130‬-000-‭152505060104‬-2-NV021571-PRO008442-0-0-0</t>
  </si>
  <si>
    <t>01-‭112120503040‬-000-‭001505060365‬-2-NV021614-PRO008442-0-0-0</t>
  </si>
  <si>
    <t>01-‭112120503040‬-000-‭075505060098‬-2-NV009957-PRO008442-0-0-0</t>
  </si>
  <si>
    <t>01-‭112120601050‬-000-‭016505060161‬-2-NV006961-PRO008453-0-0-0</t>
  </si>
  <si>
    <t>01-‭112120612130‬-000-‭016505060161‬-2-NV006961-PRO008453-0-0-0</t>
  </si>
  <si>
    <t>01-‭112120612120‬-000-‭016505060161‬-2-NV006961-PRO008453-0-0-0</t>
  </si>
  <si>
    <t>01-‭112120612120‬-000-‭117505060158‬-2-NV003962-PRO008453-0-0-0</t>
  </si>
  <si>
    <t>01-‭112120612130‬-000-‭117505060158‬-2-NV003962-PRO008453-0-0-0</t>
  </si>
  <si>
    <t>01-‭112120612130‬-000-‭115505060162‬-2-NV003984-PRO008453-0-0-0</t>
  </si>
  <si>
    <t>01-‭112120612120‬-000-‭115505060162‬-2-NV003984-PRO008453-0-0-0</t>
  </si>
  <si>
    <t>01-‭112120612130‬-000-‭001505060428‬-2-NV022658-PRO008453-0-0-0</t>
  </si>
  <si>
    <t>01-‭112120503060‬-000-‭001505060399‬-2-NV022619-PRO007872-0-0-0</t>
  </si>
  <si>
    <t>01-‭112120503060‬-000-‭001505060305‬-2-NV022633-PRO007872-0-0-0</t>
  </si>
  <si>
    <t>01-‭112120503060‬-000-‭001505060417‬-2-NV022632-PRO007872-0-0-0</t>
  </si>
  <si>
    <t>01-‭112120503060‬-000-‭001505060383‬-2-NV022646-PRO007872-0-0-0</t>
  </si>
  <si>
    <t>01-‭112120503060‬-000-‭001505060371‬-2-NV022653-PRO007872-0-0-0</t>
  </si>
  <si>
    <t>01-‭112120503060‬-000-‭001505060423‬-2-NV022575-PRO007872-0-0-0</t>
  </si>
  <si>
    <t>01-‭112120503060‬-000-‭001505060505‬-2-NV022666-PRO007872-0-0-0</t>
  </si>
  <si>
    <t>01-‭112120503060‬-000-‭001505060507‬-2-NV022655-PRO007872-0-0-0</t>
  </si>
  <si>
    <t>01-‭112120503060‬-000-‭001505060381‬-2-NV022622-PRO007872-0-0-0</t>
  </si>
  <si>
    <t>01-‭112120503060‬-000-‭001505060426‬-2-NV022636-PRO007872-0-0-0</t>
  </si>
  <si>
    <t>01-‭112120503060‬-000-‭001505060506‬-2-NV022647-PRO007872-0-0-0</t>
  </si>
  <si>
    <t>01-‭112120503060‬-000-‭001505060303‬-2-NV022559-PRO007872-0-0-0</t>
  </si>
  <si>
    <t>01-‭112120503060‬-000-‭147505060106‬-2-NV022634-PRO007872-0-0-0</t>
  </si>
  <si>
    <t>01-‭112120503060‬-000-‭149505060029‬-2-NV022630-PRO007872-0-0-0</t>
  </si>
  <si>
    <t>01-‭112120503060‬-000-‭001505060413‬-2-NV021607-PRO007872-0-0-0</t>
  </si>
  <si>
    <t>01-‭112120503060‬-000-‭001505060301‬-2-NV022629-PRO007872-0-0-0</t>
  </si>
  <si>
    <t>01-‭112120503060‬-000-‭001505060410‬-2-NV022620-PRO007872-0-0-0</t>
  </si>
  <si>
    <t>01-‭112120503060‬-000-‭001505060300‬-2-NV022626-PRO007872-0-0-0</t>
  </si>
  <si>
    <t>01-‭112120503060‬-000-‭001505060364‬-2-NV022617-PRO007872-0-0-0</t>
  </si>
  <si>
    <t>01-‭112120503060‬-000-‭001505060403‬-2-NV021612-PRO007872-0-0-0</t>
  </si>
  <si>
    <t>01-‭112120503060‬-000-‭001505060295‬-2-NV022558-PRO007872-0-0-0</t>
  </si>
  <si>
    <t>01-‭112120503060‬-000-‭001505060467‬-2-NV022585-PRO007872-0-0-0</t>
  </si>
  <si>
    <t>01-‭112120503060‬-000-‭001505060299‬-2-NV022621-PRO007872-0-0-0</t>
  </si>
  <si>
    <t>01-‭112120503060‬-000-‭001505060412‬-2-NV022616-PRO007872-0-0-0</t>
  </si>
  <si>
    <t>01-‭112120503060‬-000-‭001505060414‬-2-NV022628-PRO007872-0-0-0</t>
  </si>
  <si>
    <t>01-‭112120503060‬-000-‭001505060416‬-2-NV022637-PRO007872-0-0-0</t>
  </si>
  <si>
    <t>01-‭112120503060‬-000-‭001505060517‬-2-NV022639-PRO007872-0-0-0</t>
  </si>
  <si>
    <t>01-‭112120503060‬-000-‭113505060496‬-2-NV003955-PRO007872-0-0-0</t>
  </si>
  <si>
    <t>01-‭112120503060‬-000-‭093505060125‬-2-NV003972-PRO007872-0-0-0</t>
  </si>
  <si>
    <t>01-‭112120503060‬-000-‭071505060482‬-2-NV000957-PRO007872-0-0-0</t>
  </si>
  <si>
    <t>01-‭112120503060‬-000-‭001505060392‬-2-NV022683-PRO007872-0-0-0</t>
  </si>
  <si>
    <t>01-‭112120503060‬-000-‭092505060013‬-2-NV000954-PRO007872-0-0-0</t>
  </si>
  <si>
    <t>01-‭112120503060‬-000-‭057505060470‬-2-NV006977-PRO007872-0-0-0</t>
  </si>
  <si>
    <t>01-‭112120503060‬-000-‭098505060014‬-2-NV003957-PRO007872-0-0-0</t>
  </si>
  <si>
    <t>01-‭112120503060‬-000-‭079505060122‬-2-NV000952-PRO007872-0-0-0</t>
  </si>
  <si>
    <t>01-‭112120503060‬-000-‭073505060097‬-2-NV008123-PRO007872-0-0-0</t>
  </si>
  <si>
    <t>01-‭112120503060‬-000-‭088505060498‬-2-NV003978-PRO007872-0-0-0</t>
  </si>
  <si>
    <t>01-‭112120503060‬-000-‭060505060133‬-2-NV006978-PRO007872-0-0-0</t>
  </si>
  <si>
    <t>01-‭112120503060‬-000-‭047505060440‬-2-NV006965-PRO007872-0-0-0</t>
  </si>
  <si>
    <t>01-‭112120503060‬-000-‭069505060018‬-2-NV000955-PRO007872-0-0-0</t>
  </si>
  <si>
    <t>01-‭112120503060‬-000-‭105505060017‬-2-NV003967-PRO007872-0-0-0</t>
  </si>
  <si>
    <t>01-‭112120503060‬-000-‭067505060460‬-2-NV009956-PRO007872-0-0-0</t>
  </si>
  <si>
    <t>01-‭112120503060‬-000-‭001505060462‬-2-NV021573-PRO007872-0-0-0</t>
  </si>
  <si>
    <t>01-‭112120503060‬-000-‭001505060385‬-2-NV021566-PRO007872-0-0-0</t>
  </si>
  <si>
    <t>01-‭112120503060‬-000-‭001505060386‬-2-NV022651-PRO007872-0-0-0</t>
  </si>
  <si>
    <t>01-‭112120503060‬-000-‭001505060477‬-2-NV022656-PRO007872-0-0-0</t>
  </si>
  <si>
    <t>01-‭112120503060‬-000-‭001505060518‬-2-NV022661-PRO007872-0-0-0</t>
  </si>
  <si>
    <t>01-‭112120503060‬-000-‭001505060380‬-2-NV022635-PRO007872-0-0-0</t>
  </si>
  <si>
    <t>01-‭112120503060‬-000-‭001505060304‬-2-NV022645-PRO007872-0-0-0</t>
  </si>
  <si>
    <t>01-‭112120503060‬-000-‭001505060520‬-2-NV022631-PRO007872-0-0-0</t>
  </si>
  <si>
    <t>01-‭112120503060‬-000-‭100505060472‬-2-NV003971-PRO007872-0-0-0</t>
  </si>
  <si>
    <t>01-‭112120503060‬-000-‭076505060479‬-2-NV009960-PRO007872-0-0-0</t>
  </si>
  <si>
    <t>01-‭112120503060‬-000-‭091505060510‬-2-NV009954-PRO007872-0-0-0</t>
  </si>
  <si>
    <t>01-‭112120503060‬-000-‭125505060132‬-2-NV003981-PRO007872-0-0-0</t>
  </si>
  <si>
    <t>01-‭112120503060‬-000-‭123505060511‬-2-NV003985-PRO007872-0-0-0</t>
  </si>
  <si>
    <t>01-‭112120503060‬-000-‭082505060128‬-2-NV000958-PRO007872-0-0-0</t>
  </si>
  <si>
    <t>01-‭112120503060‬-000-‭122505060123‬-2-NV003968-PRO007872-0-0-0</t>
  </si>
  <si>
    <t>01-‭112120503060‬-000-‭084505060100‬-2-NV003983-PRO007872-0-0-0</t>
  </si>
  <si>
    <t>01-‭112120503060‬-000-‭152505060104‬-2-NV021571-PRO007872-0-0-0</t>
  </si>
  <si>
    <t>01-‭112120503060‬-000-‭153505060107‬-2-NV021574-PRO007872-0-0-0</t>
  </si>
  <si>
    <t>01-‭112120503060‬-000-‭001505060288‬-2-NV022552-PRO007872-0-0-0</t>
  </si>
  <si>
    <t>01-‭112120503060‬-000-‭001505060372‬-2-NV022576-PRO007872-0-0-0</t>
  </si>
  <si>
    <t>01-‭112120503060‬-000-‭001505060360‬-2-NV021590-PRO007872-0-0-0</t>
  </si>
  <si>
    <t>01-‭112120503060‬-000-‭001505060397‬-2-NV021589-PRO007872-0-0-0</t>
  </si>
  <si>
    <t>01-‭112120503060‬-000-‭001505060363‬-2-NV021606-PRO007872-0-0-0</t>
  </si>
  <si>
    <t>01-‭112120503060‬-000-‭001505060292‬-2-NV022571-PRO007872-0-0-0</t>
  </si>
  <si>
    <t>01-‭112120503060‬-000-‭001505060283‬-2-NV021600-PRO007872-0-0-0</t>
  </si>
  <si>
    <t>01-‭112120503060‬-000-‭146505060105‬-2-NV021572-PRO007872-0-0-0</t>
  </si>
  <si>
    <t>01-‭112120503060‬-000-‭001505060287‬-2-NV022551-PRO007872-0-0-0</t>
  </si>
  <si>
    <t>01-‭112120503060‬-000-‭001505060444‬-2-NV022568-PRO007872-0-0-0</t>
  </si>
  <si>
    <t>01-‭112120503060‬-000-‭137505060101‬-2-NV022568-PRO007872-0-0-0</t>
  </si>
  <si>
    <t>01-‭112120503060‬-000-‭001505060384‬-2-NV022642-PRO007872-0-0-0</t>
  </si>
  <si>
    <t>01-‭112120503060‬-000-‭001505060522‬-2-NV022654-PRO007872-0-0-0</t>
  </si>
  <si>
    <t>01-‭112120503060‬-000-‭001505060387‬-2-NV022644-PRO007872-0-0-0</t>
  </si>
  <si>
    <t>01-‭112120503060‬-000-‭001505060388‬-2-NV022657-PRO007872-0-0-0</t>
  </si>
  <si>
    <t>01-‭112120503060‬-000-‭001505060415‬-2-NV022664-PRO007872-0-0-0</t>
  </si>
  <si>
    <t>01-‭112120503060‬-000-‭001505060379‬-2-NV022638-PRO007872-0-0-0</t>
  </si>
  <si>
    <t>01-‭112120503060‬-000-‭001505060390‬-2-NV022625-PRO007872-0-0-0</t>
  </si>
  <si>
    <t>01-‭112120503060‬-000-‭001505060464‬-2-NV022681-PRO007872-0-0-0</t>
  </si>
  <si>
    <t>01-‭112120503060‬-000-‭001505060508‬-2-NV022587-PRO007872-0-0-0</t>
  </si>
  <si>
    <t>01-‭112120503060‬-000-‭001505060395‬-2-NV022680-PRO007872-0-0-0</t>
  </si>
  <si>
    <t>01-‭112120503060‬-000-‭001505060493‬-2-NV021581-PRO007872-0-0-0</t>
  </si>
  <si>
    <t>01-‭112120503060‬-000-‭001505060307‬-2-NV022663-PRO007872-0-0-0</t>
  </si>
  <si>
    <t>01-‭112120503060‬-000-‭001505060422‬-2-NV022667-PRO007872-0-0-0</t>
  </si>
  <si>
    <t>01-‭112120503060‬-000-‭001505060425‬-2-NV022649-PRO007872-0-0-0</t>
  </si>
  <si>
    <t>01-‭112120503060‬-000-‭001505060424‬-2-NV021592-PRO007872-0-0-0</t>
  </si>
  <si>
    <t>01-‭112120503060‬-000-‭001505060494‬-2-NV021587-PRO007872-0-0-0</t>
  </si>
  <si>
    <t>01-‭112120503060‬-000-‭001505060469‬-2-NV022672-PRO007872-0-0-0</t>
  </si>
  <si>
    <t>01-‭112120503060‬-000-‭001505060411‬-2-NV022624-PRO007872-0-0-0</t>
  </si>
  <si>
    <t>01-‭112120503060‬-000-‭001505060523‬-2-NV022586-PRO007872-0-0-0</t>
  </si>
  <si>
    <t>01-‭112120503060‬-000-‭001505060389‬-2-NV022627-PRO007872-0-0-0</t>
  </si>
  <si>
    <t>01-‭112120503060‬-000-‭001505060445‬-2-NV022665-PRO007872-0-0-0</t>
  </si>
  <si>
    <t>01-‭112120503060‬-000-‭001505060296‬-2-NV022640-PRO007872-0-0-0</t>
  </si>
  <si>
    <t>01-‭112120503060‬-000-‭001505060309‬-2-NV022662-PRO007872-0-0-0</t>
  </si>
  <si>
    <t>01-‭112120503060‬-000-‭001505060369‬-2-NV022669-PRO007872-0-0-0</t>
  </si>
  <si>
    <t>01-‭112120503060‬-000-‭001505060306‬-2-NV022567-PRO007872-0-0-0</t>
  </si>
  <si>
    <t>01-‭112120503060‬-000-‭001505060418‬-2-NV022650-PRO007872-0-0-0</t>
  </si>
  <si>
    <t>01-‭112120503060‬-000-‭135505060096‬-2-NV022684-PRO007872-0-0-0</t>
  </si>
  <si>
    <t>01-‭112120503060‬-000-‭001505060419‬-2-NV020555-PRO007872-0-0-0</t>
  </si>
  <si>
    <t>01-‭112120503060‬-000-‭001505060391‬-2-NV022685-PRO007872-0-0-0</t>
  </si>
  <si>
    <t>01-‭112120503060‬-000-‭001505060382‬-2-NV022682-PRO007872-0-0-0</t>
  </si>
  <si>
    <t>01-‭112120503060‬-000-‭001505060429‬-2-NV022648-PRO007872-0-0-0</t>
  </si>
  <si>
    <t>01-‭112120503060‬-000-‭001505060468‬-2-NV022643-PRO007872-0-0-0</t>
  </si>
  <si>
    <t>01-‭112120503060‬-000-‭001505060503‬-2-NV022686-PRO007872-0-0-0</t>
  </si>
  <si>
    <t>01-‭112120503060‬-000-‭001505060492‬-2-NV022562-PRO007872-0-0-0</t>
  </si>
  <si>
    <t>01-‭112120503060‬-000-‭001505060521‬-2-NV022652-PRO007872-0-0-0</t>
  </si>
  <si>
    <t>01-‭112120503060‬-000-‭001505060465‬-2-NV022688-PRO007872-0-0-0</t>
  </si>
  <si>
    <t>01-‭112120503060‬-000-‭001505060524‬-2-NV022675-PRO007872-0-0-0</t>
  </si>
  <si>
    <t>01-‭112120503060‬-000-‭001505060495‬-2-NV022676-PRO007872-0-0-0</t>
  </si>
  <si>
    <t>01-‭112120503060‬-000-‭015505060536‬-2-NV022679-PRO007872-0-0-0</t>
  </si>
  <si>
    <t>01-‭112120503060‬-000-‭001505060428‬-2-NV023559-PRO007872-0-0-0</t>
  </si>
  <si>
    <t>01-‭112120503060‬-000-‭001505060519‬-2-NV006964-PRO007872-0-0-0</t>
  </si>
  <si>
    <t>01-‭112120503060‬-000-‭001505060291‬-2-NV022641-PRO007872-0-0-0</t>
  </si>
  <si>
    <t>01-‭112120503060‬-000-‭139505060103‬-2-NV020556-PRO007872-0-0-0</t>
  </si>
  <si>
    <t>01-‭112120503060‬-000-‭001505060401‬-2-NV021562-PRO007872-0-0-0</t>
  </si>
  <si>
    <t>01-‭112120503060‬-000-‭001505060370‬-2-NV021609-PRO007872-0-0-0</t>
  </si>
  <si>
    <t>01-‭112120503060‬-000-‭001505060365‬-2-NV022574-PRO007872-0-0-0</t>
  </si>
  <si>
    <t>01-‭112120503060‬-000-‭130505060086‬-2-NV021614-PRO007872-0-0-0</t>
  </si>
  <si>
    <t>01-‭112120503060‬-000-‭129505060019‬-2-NV019952-PRO007872-0-0-0</t>
  </si>
  <si>
    <t>01-‭112120503060‬-000-‭001505060359‬-2-NV019953-PRO007872-0-0-0</t>
  </si>
  <si>
    <t>01-‭112120503060‬-000-‭001505060396‬-2-NV021586-PRO007872-0-0-0</t>
  </si>
  <si>
    <t>01-‭112120503060‬-000-‭001505060281‬-2-NV021593-PRO007872-0-0-0</t>
  </si>
  <si>
    <t>01-‭112120503060‬-000-‭001505060489‬-2-NV021598-PRO007872-0-0-0</t>
  </si>
  <si>
    <t>01-‭112120503060‬-000-‭001505060400‬-2-NV021611-PRO007872-0-0-0</t>
  </si>
  <si>
    <t>01-‭112120503060‬-000-‭001505060394‬-2-NV021608-PRO007872-0-0-0</t>
  </si>
  <si>
    <t>01-‭112120503060‬-000-‭001505060402‬-2-NV021580-PRO007872-0-0-0</t>
  </si>
  <si>
    <t>01-‭112120503060‬-000-‭001505060443‬-2-NV021620-PRO007872-0-0-0</t>
  </si>
  <si>
    <t>01-‭112120503060‬-000-‭001505060282‬-2-NV021579-PRO007872-0-0-0</t>
  </si>
  <si>
    <t>01-‭112120503060‬-000-‭001505060421‬-2-NV021599-PRO007872-0-0-0</t>
  </si>
  <si>
    <t>01-‭112120503060‬-000-‭001505060368‬-2-NV021619-PRO007872-0-0-0</t>
  </si>
  <si>
    <t>01-‭112120503060‬-000-‭001505060280‬-2-NV022557-PRO007872-0-0-0</t>
  </si>
  <si>
    <t>01-‭112120503060‬-000-‭145505060501‬-2-NV021584-PRO007872-0-0-0</t>
  </si>
  <si>
    <t>01-‭112120503060‬-000-‭136505060130‬-2-NV021570-PRO007872-0-0-0</t>
  </si>
  <si>
    <t>01-‭112120503060‬-000-‭001505060514‬-2-NV020557-PRO007872-0-0-0</t>
  </si>
  <si>
    <t>01-‭112120503060‬-000-‭001505060310‬-2-NV022565-PRO007872-0-0-0</t>
  </si>
  <si>
    <t>01-‭112120503060‬-000-‭138505060157‬-2-NV022670-PRO007872-0-0-0</t>
  </si>
  <si>
    <t>01-‭112120503060‬-000-‭126505060135‬-2-NV006966-PRO007872-0-0-0</t>
  </si>
  <si>
    <t>01-‭112120503060‬-000-‭046505060153‬-2-NV006964-PRO007872-0-0-0</t>
  </si>
  <si>
    <t>01-‭112120503060‬-000-‭016505060161‬-2-NV006961-PRO007872-0-0-0</t>
  </si>
  <si>
    <t>01-‭112120503060‬-000-‭048505060152‬-2-NV006968-PRO007872-0-0-0</t>
  </si>
  <si>
    <t>01-‭112120503060‬-000-‭045505060134‬-2-NV004961-PRO007872-0-0-0</t>
  </si>
  <si>
    <t>01-‭112120503060‬-000-‭059505060160‬-2-NV004961-PRO007872-0-0-0</t>
  </si>
  <si>
    <t>01-‭112120503060‬-000-‭050505060090‬-2-NV004961-PRO007872-0-0-0</t>
  </si>
  <si>
    <t>01-‭112120503060‬-000-‭015505060003‬-2-NV006963-PRO007872-0-0-0</t>
  </si>
  <si>
    <t>01-‭112120503060‬-000-‭001505060289‬-2-NV021564-PRO007872-0-0-0</t>
  </si>
  <si>
    <t>01-‭112120503060‬-000-‭001505060376‬-2-NV021605-PRO007872-0-0-0</t>
  </si>
  <si>
    <t>01-‭112120503060‬-000-‭001505060393‬-2-NV022601-PRO007872-0-0-0</t>
  </si>
  <si>
    <t>01-‭112120503060‬-000-‭154505060027‬-2-NV021576-PRO007872-0-0-0</t>
  </si>
  <si>
    <t>01-‭112120503060‬-000-‭151505060026‬-2-NV022563-PRO007872-0-0-0</t>
  </si>
  <si>
    <t>01-‭112120503060‬-000-‭132505060091‬-2-NV021563-PRO007872-0-0-0</t>
  </si>
  <si>
    <t>01-‭112120503060‬-000-‭127505060481‬-2-NV020552-PRO007872-0-0-0</t>
  </si>
  <si>
    <t>01-‭112120503060‬-000-‭001505060285‬-2-NV019955-PRO007872-0-0-0</t>
  </si>
  <si>
    <t>01-‭112120503060‬-000-‭001505060513‬-2-NV021616-PRO007872-0-0-0</t>
  </si>
  <si>
    <t>01-‭112120503060‬-000-‭001505060487‬-2-NV021601-PRO007872-0-0-0</t>
  </si>
  <si>
    <t>01-‭112120503060‬-000-‭133505060102‬-2-NV022553-PRO007872-0-0-0</t>
  </si>
  <si>
    <t>01-‭112120503060‬-000-‭131505060099‬-2-NV020553-PRO007872-0-0-0</t>
  </si>
  <si>
    <t>01-‭112120503060‬-000-‭001505060284‬-2-NV020551-PRO007872-0-0-0</t>
  </si>
  <si>
    <t>01-‭112120503060‬-000-‭001505060367‬-2-NV021613-PRO007872-0-0-0</t>
  </si>
  <si>
    <t>01-‭112120503060‬-000-‭001505060286‬-2-NV022556-PRO007872-0-0-0</t>
  </si>
  <si>
    <t>01-‭112120503060‬-000-‭001505060279‬-2-NV021617-PRO007872-0-0-0</t>
  </si>
  <si>
    <t>01-‭112120503060‬-000-‭001505060488‬-2-NV021578-PRO007872-0-0-0</t>
  </si>
  <si>
    <t>01-‭112120503060‬-000-‭001505060361‬-2-NV021610-PRO007872-0-0-0</t>
  </si>
  <si>
    <t>01-‭112120503060‬-000-‭140505060484‬-2-NV021591-PRO007872-0-0-0</t>
  </si>
  <si>
    <t>01-‭112120503060‬-000-‭001505060512‬-2-NV021561-PRO007872-0-0-0</t>
  </si>
  <si>
    <t>01-‭112120503060‬-000-‭141505060025‬-2-NV021604-PRO007872-0-0-0</t>
  </si>
  <si>
    <t>01-‭112120503060‬-000-‭001505060466‬-2-NV021559-PRO007872-0-0-0</t>
  </si>
  <si>
    <t>01-‭112120503060‬-000-‭001505060398‬-2-NV022554-PRO007872-0-0-0</t>
  </si>
  <si>
    <t>01-‭112120503060‬-000-‭143505060163‬-2-NV021597-PRO007872-0-0-0</t>
  </si>
  <si>
    <t>01-‭112120503060‬-000-‭001505060290‬-2-NV021577-PRO007872-0-0-0</t>
  </si>
  <si>
    <t>01-‭112120503060‬-000-‭134505060151‬-2-NV022564-PRO007872-0-0-0</t>
  </si>
  <si>
    <t>01-‭112120503060‬-000-‭001505060502‬-2-NV020554-PRO007872-0-0-0</t>
  </si>
  <si>
    <t>01-‭112120503060‬-000-‭148505060485‬-2-NV021588-PRO007872-0-0-0</t>
  </si>
  <si>
    <t>01-‭112120503060‬-000-‭001505060366‬-2-NV021568-PRO007872-0-0-0</t>
  </si>
  <si>
    <t>01-‭112120503060‬-000-‭001505060373‬-2-NV022555-PRO007872-0-0-0</t>
  </si>
  <si>
    <t>01-‭112120503060‬-000-‭150505060476‬-2-NV022582-PRO007872-0-0-0</t>
  </si>
  <si>
    <t>01-‭112120503060‬-000-‭128505060474‬-2-NV021603-PRO007872-0-0-0</t>
  </si>
  <si>
    <t>01-‭112120503060‬-000-‭001505060408‬-2-NV019956-PRO007872-0-0-0</t>
  </si>
  <si>
    <t>01-‭112120503060‬-000-‭001505060407‬-2-NV022614-PRO007872-0-0-0</t>
  </si>
  <si>
    <t>01-‭112120503060‬-000-‭001505060491‬-2-NV022613-PRO007872-0-0-0</t>
  </si>
  <si>
    <t>01-‭112120503060‬-000-‭001505060490‬-2-NV022603-PRO007872-0-0-0</t>
  </si>
  <si>
    <t>01-‭112120503060‬-000-‭001505060298‬-2-NV022566-PRO007872-0-0-0</t>
  </si>
  <si>
    <t>01-‭112120503060‬-000-‭001505060378‬-2-NV022611-PRO007872-0-0-0</t>
  </si>
  <si>
    <t>01-‭112120503060‬-000-‭001505060377‬-2-NV022609-PRO007872-0-0-0</t>
  </si>
  <si>
    <t>01-‭112120503060‬-000-‭001505060375‬-2-NV022610-PRO007872-0-0-0</t>
  </si>
  <si>
    <t>01-‭112120503060‬-000-‭001505060297‬-2-NV022584-PRO007872-0-0-0</t>
  </si>
  <si>
    <t>01-‭112120503060‬-000-‭001505060405‬-2-NV022600-PRO007872-0-0-0</t>
  </si>
  <si>
    <t>01-‭112120503060‬-000-‭001505060420‬-2-NV022578-PRO007872-0-0-0</t>
  </si>
  <si>
    <t>01-‭112120503060‬-000-‭142505060137‬-2-NV021618-PRO007872-0-0-0</t>
  </si>
  <si>
    <t>01-‭112120503060‬-000-‭144505060028‬-2-NV021575-PRO007872-0-0-0</t>
  </si>
  <si>
    <t>01-‭112120503060‬-000-‭001505060294‬-2-NV021565-PRO007872-0-0-0</t>
  </si>
  <si>
    <t>01-‭112120503060‬-000-‭001505060406‬-2-NV022573-PRO007872-0-0-0</t>
  </si>
  <si>
    <t>01-‭112120503060‬-000-‭155505060500‬-2-NV022602-PRO007872-0-0-0</t>
  </si>
  <si>
    <t>01-‭112120503060‬-000-‭001505060427‬-2-NV021567-PRO007872-0-0-0</t>
  </si>
  <si>
    <t>01-‭112120503060‬-000-‭001505060515‬-2-NV022570-PRO007872-0-0-0</t>
  </si>
  <si>
    <t>01-‭112120503060‬-000-‭001505060486‬-2-NV022588-PRO007872-0-0-0</t>
  </si>
  <si>
    <t>01-‭112120503060‬-000-‭001505060293‬-2-NV021602-PRO007872-0-0-0</t>
  </si>
  <si>
    <t>01-‭112120503060‬-000-‭001505060362‬-2-NV021569-PRO007872-0-0-0</t>
  </si>
  <si>
    <t>01-‭112120503060‬-000-‭001505060374‬-2-NV022572-PRO007872-0-0-0</t>
  </si>
  <si>
    <t>01-‭112120503060‬-000-‭001505060504‬-2-NV022583-PRO007872-0-0-0</t>
  </si>
  <si>
    <t>01-‭112120503060‬-000-‭001505060516‬-2-NV022612-PRO007872-0-0-0</t>
  </si>
  <si>
    <t>01-‭112120503060‬-000-‭001505060409‬-2-NV022618-PRO007872-0-0-0</t>
  </si>
  <si>
    <t>01-‭112120503060‬-000-‭001505060471‬-2-NV022615-PRO007872-0-0-0</t>
  </si>
  <si>
    <t>01-‭112120503060‬-000-‭001505060302‬-2-NV022623-PRO007872-0-0-0</t>
  </si>
  <si>
    <t>01-‭112120601060‬-000-‭001505060407‬-2-NV022603-PRO008474-0-0-0</t>
  </si>
  <si>
    <t>01-‭112120612120‬-000-‭124505060437‬-2-NV009958-PRO008444-0-0-0</t>
  </si>
  <si>
    <t>01-‭112120612130‬-000-‭001505060443‬-2-NV021579-PRO008444-0-0-0</t>
  </si>
  <si>
    <t>01-‭112120503040‬-000-‭094505060439‬-2-NV003976-PRO008444-0-0-0</t>
  </si>
  <si>
    <t>01-‭112120601010‬-000-‭049505060020‬-2-NV006967-PRO007507-0-0-0</t>
  </si>
  <si>
    <t>01-‭112120601010‬-000-‭049505060020‬-2-NV006967-000000000-0-0-0</t>
  </si>
  <si>
    <t>01-‭112120612120‬-000-‭001505060523‬-2-NV022662-PRO008452-0-0-0</t>
  </si>
  <si>
    <t>01-‭112120612120‬-000-‭001505060523‬-2-NV022662-000000000-0-0-0</t>
  </si>
  <si>
    <t>01-‭112120612120‬-000-‭078505060483‬-2-NV009959-PRO008452-0-0-0</t>
  </si>
  <si>
    <t>01-‭112120612120‬-000-‭001505060465‬-2-NV022675-PRO008452-0-0-0</t>
  </si>
  <si>
    <t>01-‭112120612120‬-000-‭001505060515‬-2-NV022588-PRO008452-0-0-0</t>
  </si>
  <si>
    <t>01-‭112120612120‬-000-‭076505060479‬-2-NV009960-PRO008452-0-0-0</t>
  </si>
  <si>
    <t>01-‭112120612120‬-000-‭113505060496‬-2-NV003955-PRO008452-0-0-0</t>
  </si>
  <si>
    <t>01-‭112120612120‬-000-‭114505060459‬-2-NV003953-PRO008452-0-0-0</t>
  </si>
  <si>
    <t>01-‭112120612130‬-000-‭057505060470‬-2-NV006977-PRO008452-0-0-0</t>
  </si>
  <si>
    <t>01-‭112120612120‬-000-‭128505060474‬-2-NV019956-PRO008452-0-0-0</t>
  </si>
  <si>
    <t>01-‭112120612120‬-000-‭001505060521‬-2-NV022643-PRO008452-0-0-0</t>
  </si>
  <si>
    <t>01-‭112120612120‬-000-‭145505060501‬-2-NV021570-PRO008452-0-0-0</t>
  </si>
  <si>
    <t>01-‭112120612120‬-000-‭077505060497‬-2-NV009955-PRO008452-0-0-0</t>
  </si>
  <si>
    <t>01-‭112120612120‬-000-‭001505060502‬-2-NV021588-PRO008452-0-0-0</t>
  </si>
  <si>
    <t>01-‭112120612120‬-000-‭001505060503‬-2-NV022562-PRO008452-0-0-0</t>
  </si>
  <si>
    <t>01-‭112120612120‬-000-‭001505060495‬-2-NV022679-PRO008452-0-0-0</t>
  </si>
  <si>
    <t>01-‭112120612120‬-000-‭001505060471‬-2-NV022623-PRO008452-0-0-0</t>
  </si>
  <si>
    <t>01-‭112120612120‬-000-‭001505060469‬-2-NV022624-PRO008452-0-0-0</t>
  </si>
  <si>
    <t>01-‭112120612120‬-000-‭001505060508‬-2-NV022680-PRO008452-0-0-0</t>
  </si>
  <si>
    <t>01-‭112120612120‬-000-‭001505060507‬-2-NV022636-PRO008452-0-0-0</t>
  </si>
  <si>
    <t>01-‭112120612120‬-000-‭001505060462‬-2-NV022651-PRO008452-0-0-0</t>
  </si>
  <si>
    <t>01-‭112120612120‬-000-‭001505060466‬-2-NV022554-PRO008452-0-0-0</t>
  </si>
  <si>
    <t>01-‭112120612120‬-000-‭001505060488‬-2-NV021610-PRO008452-0-0-0</t>
  </si>
  <si>
    <t>01-‭112120612120‬-000-‭150505060476‬-2-NV021569-PRO008452-0-0-0</t>
  </si>
  <si>
    <t>01-‭112120612120‬-000-‭001505060475‬-2-NV021604-PRO008452-0-0-0</t>
  </si>
  <si>
    <t>01-‭112120612120‬-000-‭001505060513‬-2-NV021601-PRO008452-0-0-0</t>
  </si>
  <si>
    <t>01-‭112120612120‬-000-‭001505060504‬-2-NV022612-PRO008452-0-0-0</t>
  </si>
  <si>
    <t>01-‭112120612130‬-000-‭091505060510‬-2-NV009954-PRO008452-0-0-0</t>
  </si>
  <si>
    <t>01-‭112120612120‬-000-‭095505060473‬-2-NV004957-PRO008452-0-0-0</t>
  </si>
  <si>
    <t>01-‭112120612130‬-000-‭001505060465‬-2-NV022675-PRO008452-0-0-0</t>
  </si>
  <si>
    <t>01-‭112120612130‬-000-‭100505060472‬-2-NV003971-PRO008452-0-0-0</t>
  </si>
  <si>
    <t>01-‭112120612130‬-000-‭001505060515‬-2-NV022588-PRO008452-0-0-0</t>
  </si>
  <si>
    <t>01-‭112120612130‬-000-‭001505060475‬-2-NV021604-PRO008452-0-0-0</t>
  </si>
  <si>
    <t>01-‭112120612130‬-000-‭001505060506‬-2-NV022634-PRO008452-0-0-0</t>
  </si>
  <si>
    <t>01-‭112120612120‬-000-‭057505060470‬-2-NV006977-PRO008452-0-0-0</t>
  </si>
  <si>
    <t>01-‭112120612120‬-000-‭057505060470‬-2-NV006977-000000000-0-0-0</t>
  </si>
  <si>
    <t>01-‭112120612120‬-000-‭001505060514‬-2-NV022553-PRO008452-0-0-0</t>
  </si>
  <si>
    <t>01-‭112120612130‬-000-‭150505060476‬-2-NV021569-PRO008452-0-0-0</t>
  </si>
  <si>
    <t>01-‭112120612130‬-000-‭001505060471‬-2-NV022623-PRO008452-0-0-0</t>
  </si>
  <si>
    <t>01-‭112120612130‬-000-‭001505060514‬-2-NV022553-PRO008452-0-0-0</t>
  </si>
  <si>
    <t>01-‭112120612130‬-000-‭145505060501‬-2-NV021570-PRO008452-0-0-0</t>
  </si>
  <si>
    <t>01-‭112120612120‬-000-‭001505060518‬-2-NV022635-PRO008452-0-0-0</t>
  </si>
  <si>
    <t>01-‭112120601050‬-000-‭057505060470‬-2-NV006977-PRO008452-0-0-0</t>
  </si>
  <si>
    <t>01-‭112120612130‬-000-‭001505060524‬-2-NV022676-PRO008452-0-0-0</t>
  </si>
  <si>
    <t>01-‭112120612130‬-000-‭001505060508‬-2-NV022680-PRO008452-0-0-0</t>
  </si>
  <si>
    <t>01-‭112120612120‬-000-‭001505060524‬-2-NV022676-PRO008452-0-0-0</t>
  </si>
  <si>
    <t>01-‭112120601050‬-000-‭114505060459‬-2-NV003953-PRO008452-0-0-0</t>
  </si>
  <si>
    <t>01-‭112120612130‬-000-‭072505060480‬-2-NV003973-PRO008452-0-0-0</t>
  </si>
  <si>
    <t>01-‭112120612130‬-000-‭001505060469‬-2-NV022624-PRO008452-0-0-0</t>
  </si>
  <si>
    <t>01-‭112120601010‬-000-‭059505060160‬-2-NV007121-000000000-0-0-0</t>
  </si>
  <si>
    <t>01-‭112120611010‬-000-‭015501020001‬-1-NV006963-PRO007743-0-0-0</t>
  </si>
  <si>
    <t>01-‭112120401010‬-000-‭001505020012‬-0-NV006958-PRO008604-0-0-0</t>
  </si>
  <si>
    <t>01-‭112120612090‬-000-‭001505060518‬-2-NV022635-000000000-0-0-0</t>
  </si>
  <si>
    <t>01-‭112120612090‬-000-‭001505060384‬-2-NV022654-000000000-0-0-0</t>
  </si>
  <si>
    <t>01-‭112120612090‬-000-‭001505060398‬-2-NV021597-000000000-0-0-0</t>
  </si>
  <si>
    <t>01-‭112120612090‬-000-‭001505060371‬-2-NV022575-000000000-0-0-0</t>
  </si>
  <si>
    <t>01-‭112120612090‬-000-‭001505060390‬-2-NV022681-000000000-0-0-0</t>
  </si>
  <si>
    <t>01-‭112120612090‬-000-‭070505060233‬-2-NV022643-000000000-0-0-0</t>
  </si>
  <si>
    <t>01-‭112120612090‬-000-‭062501930101‬-2-NV021566-000000000-0-0-0</t>
  </si>
  <si>
    <t>01-‭112120612090‬-000-‭001505060296‬-2-NV022586-000000000-0-0-0</t>
  </si>
  <si>
    <t>01-‭112120612090‬-000-‭140505060484‬-2-NV021561-000000000-0-0-0</t>
  </si>
  <si>
    <t>01-‭112120612090‬-000-‭001505060387‬-2-NV022657-000000000-0-0-0</t>
  </si>
  <si>
    <t>01-‭112120612090‬-000-‭001505060388‬-2-NV022664-000000000-0-0-0</t>
  </si>
  <si>
    <t>01-‭112120612090‬-000-‭001505060395‬-2-NV021581-000000000-0-0-0</t>
  </si>
  <si>
    <t>01-‭112120612090‬-000-‭070505060206‬-2-NV022616-000000000-0-0-0</t>
  </si>
  <si>
    <t>01-‭112120612090‬-000-‭001505060520‬-2-NV022642-000000000-0-0-0</t>
  </si>
  <si>
    <t>01-‭112120612090‬-000-‭001505060415‬-2-NV022638-000000000-0-0-0</t>
  </si>
  <si>
    <t>01-‭112120612090‬-000-‭070505060227‬-2-NV022637-000000000-0-0-0</t>
  </si>
  <si>
    <t>01-‭112120612090‬-000-‭001505060375‬-2-NV022584-000000000-0-0-0</t>
  </si>
  <si>
    <t>01-‭112120612090‬-000-‭001505060374‬-2-NV022583-000000000-0-0-0</t>
  </si>
  <si>
    <t>01-‭112120612090‬-000-‭001505060301‬-2-NV022620-000000000-0-0-0</t>
  </si>
  <si>
    <t>01-‭112120612090‬-000-‭070505060234‬-2-NV022644-000000000-0-0-0</t>
  </si>
  <si>
    <t>01-‭112120612090‬-000-‭001505060466‬-2-NV022554-000000000-0-0-0</t>
  </si>
  <si>
    <t>01-‭112120612090‬-000-‭142505060137‬-2-NV021575-000000000-0-0-0</t>
  </si>
  <si>
    <t>01-‭112120612090‬-000-‭147505060106‬-2-NV021573-000000000-0-0-0</t>
  </si>
  <si>
    <t>01-‭112120612090‬-000-‭070505060246‬-2-NV022656-000000000-0-0-0</t>
  </si>
  <si>
    <t>01-‭112120612090‬-000-‭001505060502‬-2-NV021588-000000000-0-0-0</t>
  </si>
  <si>
    <t>01-‭112120612090‬-000-‭001505060491‬-2-NV022609-000000000-0-0-0</t>
  </si>
  <si>
    <t>01-‭112120612090‬-000-‭141505060025‬-2-NV021559-000000000-0-0-0</t>
  </si>
  <si>
    <t>01-‭112120612090‬-000-‭001505060516‬-2-NV022618-000000000-0-0-0</t>
  </si>
  <si>
    <t>01-‭112120612090‬-000-‭131505060099‬-2-NV020551-000000000-0-0-0</t>
  </si>
  <si>
    <t>01-‭112120612090‬-000-‭001505060408‬-2-NV022614-000000000-0-0-0</t>
  </si>
  <si>
    <t>01-‭112120612090‬-000-‭001501930159‬-2-NV022558-000000000-0-0-0</t>
  </si>
  <si>
    <t>01-‭112120612090‬-000-‭001505060400‬-2-NV021608-000000000-0-0-0</t>
  </si>
  <si>
    <t>01-‭112120612090‬-000-‭070505060195‬-2-NV022600-000000000-0-0-0</t>
  </si>
  <si>
    <t>01-‭112120612090‬-000-‭001505060412‬-2-NV022628-000000000-0-0-0</t>
  </si>
  <si>
    <t>01-‭112120612090‬-000-‭001505060489‬-2-NV021611-000000000-0-0-0</t>
  </si>
  <si>
    <t>01-‭112120612090‬-000-‭092505060013‬-2-NV000954-000000000-0-0-0</t>
  </si>
  <si>
    <t>01-‭112120612090‬-000-‭001505060515‬-2-NV022588-000000000-0-0-0</t>
  </si>
  <si>
    <t>01-‭112120612090‬-000-‭062501930102‬-2-NV021567-000000000-0-0-0</t>
  </si>
  <si>
    <t>01-‭112120612090‬-000-‭137505060101‬-2-NV020556-000000000-0-0-0</t>
  </si>
  <si>
    <t>01-‭112120612090‬-000-‭001505060366‬-2-NV022555-000000000-0-0-0</t>
  </si>
  <si>
    <t>01-‭112120612090‬-000-‭001505060513‬-2-NV021601-000000000-0-0-0</t>
  </si>
  <si>
    <t>01-‭112120612090‬-000-‭001505060475‬-2-NV021604-000000000-0-0-0</t>
  </si>
  <si>
    <t>01-‭112120612090‬-000-‭150505060476‬-2-NV021569-000000000-0-0-0</t>
  </si>
  <si>
    <t>01-‭112120612090‬-000-‭001505060372‬-2-NV022576-000000000-0-0-0</t>
  </si>
  <si>
    <t>01-‭112120612090‬-000-‭062501610001‬-2-NV003974-000000000-0-0-0</t>
  </si>
  <si>
    <t>01-‭112120612090‬-000-‭001505060487‬-2-NV021603-000000000-0-0-0</t>
  </si>
  <si>
    <t>01-‭112120612090‬-000-‭145505060501‬-2-NV021570-000000000-0-0-0</t>
  </si>
  <si>
    <t>01-‭112120612090‬-000-‭001505060490‬-2-NV022566-000000000-0-0-0</t>
  </si>
  <si>
    <t>01-‭112120612090‬-000-‭001505060397‬-2-NV021589-000000000-0-0-0</t>
  </si>
  <si>
    <t>01-‭112120612090‬-000-‭132505060091‬-2-NV020552-000000000-0-0-0</t>
  </si>
  <si>
    <t>01-‭112120612090‬-000-‭139505060103‬-2-NV021562-000000000-0-0-0</t>
  </si>
  <si>
    <t>01-‭112120612090‬-000-‭001505060421‬-2-NV021619-000000000-0-0-0</t>
  </si>
  <si>
    <t>01-‭112120612090‬-000-‭133505060102‬-2-NV020553-000000000-0-0-0</t>
  </si>
  <si>
    <t>01-‭112120612090‬-000-‭146505060105‬-2-NV021572-000000000-0-0-0</t>
  </si>
  <si>
    <t>01-‭112120612090‬-000-‭062501930133‬-2-NV021602-000000000-0-0-0</t>
  </si>
  <si>
    <t>01-‭112120612090‬-000-‭001505060359‬-2-NV021586-000000000-0-0-0</t>
  </si>
  <si>
    <t>01-‭112120612090‬-000-‭001505060361‬-2-NV021591-000000000-0-0-0</t>
  </si>
  <si>
    <t>01-‭112120612090‬-000-‭001505060360‬-2-NV021590-000000000-0-0-0</t>
  </si>
  <si>
    <t>01-‭112120612090‬-000-‭070505060198‬-2-NV022603-000000000-0-0-0</t>
  </si>
  <si>
    <t>01-‭112120612090‬-000-‭001501930164‬-2-NV022568-000000000-0-0-0</t>
  </si>
  <si>
    <t>01-‭112120612090‬-000-‭001505060429‬-2-NV022686-000000000-0-0-0</t>
  </si>
  <si>
    <t>01-‭112120612090‬-000-‭070505060147‬-2-NV021620-000000000-0-0-0</t>
  </si>
  <si>
    <t>01-‭112120612090‬-000-‭071505060482‬-2-NV000957-000000000-0-0-0</t>
  </si>
  <si>
    <t>01-‭112120612090‬-000-‭062501000072‬-2-NV003973-000000000-0-0-0</t>
  </si>
  <si>
    <t>01-‭112120612090‬-000-‭113505060496‬-2-NV003955-000000000-0-0-0</t>
  </si>
  <si>
    <t>01-‭112120612090‬-000-‭094505060439‬-2-NV003976-000000000-0-0-0</t>
  </si>
  <si>
    <t>01-‭112120612090‬-000-‭001505060413‬-2-NV022629-000000000-0-0-0</t>
  </si>
  <si>
    <t>01-‭112120612090‬-000-‭001505060280‬-2-NV021584-000000000-0-0-0</t>
  </si>
  <si>
    <t>01-‭112120612090‬-000-‭001505060504‬-2-NV022612-000000000-0-0-0</t>
  </si>
  <si>
    <t>01-‭112120612090‬-000-‭001505060401‬-2-NV021609-000000000-0-0-0</t>
  </si>
  <si>
    <t>01-‭112120612090‬-000-‭060505060133‬-2-NV006978-000000000-0-0-0</t>
  </si>
  <si>
    <t>01-‭112120612090‬-000-‭001505060514‬-2-NV022553-000000000-0-0-0</t>
  </si>
  <si>
    <t>01-‭112120612090‬-000-‭001505060286‬-2-NV021617-000000000-0-0-0</t>
  </si>
  <si>
    <t>01-‭112120612090‬-000-‭148505060485‬-2-NV021568-000000000-0-0-0</t>
  </si>
  <si>
    <t>01-‭112120612090‬-000-‭001505060471‬-2-NV022623-000000000-0-0-0</t>
  </si>
  <si>
    <t>01-‭112120612090‬-000-‭070505060038‬-2-NV022551-000000000-0-0-0</t>
  </si>
  <si>
    <t>01-‭112120612090‬-000-‭001505060512‬-2-NV021594-000000000-0-0-0</t>
  </si>
  <si>
    <t>01-‭112120612090‬-000-‭001505060279‬-1-NV021578-000000000-0-0-0</t>
  </si>
  <si>
    <t>01-‭112120612090‬-000-‭015505060536‬-2-NV023559-000000000-0-0-0</t>
  </si>
  <si>
    <t>01-‭112120612090‬-000-‭001505060282‬-2-NV021599-000000000-0-0-0</t>
  </si>
  <si>
    <t>01-‭112120612090‬-000-‭001505060288‬-2-NV022552-000000000-0-0-0</t>
  </si>
  <si>
    <t>01-‭112120612090‬-000-‭001501930151‬-2-NV021620-000000000-0-0-0</t>
  </si>
  <si>
    <t>01-‭112120612090‬-000-‭001505060368‬-2-NV022557-000000000-0-0-0</t>
  </si>
  <si>
    <t>01-‭112120612090‬-000-‭001505060420‬-2-NV021618-000000000-0-0-0</t>
  </si>
  <si>
    <t>01-‭112120612090‬-000-‭070505060141‬-2-NV021593-000000000-0-0-0</t>
  </si>
  <si>
    <t>01-‭112120612090‬-000-‭001505060365‬-2-NV021614-000000000-0-0-0</t>
  </si>
  <si>
    <t>01-‭112120612090‬-000-‭001505060295‬-2-NV022585-000000000-0-0-0</t>
  </si>
  <si>
    <t>01-‭112120612090‬-000-‭050505060090‬-2-NV006968-000000000-0-0-0</t>
  </si>
  <si>
    <t>01-‭112120612090‬-000-‭001505060292‬-2-NV022571-000000000-0-0-0</t>
  </si>
  <si>
    <t>01-‭112120612090‬-000-‭001505060506‬-2-NV022634-000000000-0-0-0</t>
  </si>
  <si>
    <t>01-‭112120612090‬-000-‭001505060409‬-2-NV022615-000000000-0-0-0</t>
  </si>
  <si>
    <t>01-‭112120612090‬-000-‭001505060367‬-2-NV022556-000000000-0-0-0</t>
  </si>
  <si>
    <t>01-‭112120612090‬-000-‭001505060289‬-2-NV022563-000000000-0-0-0</t>
  </si>
  <si>
    <t>01-‭112120612090‬-000-‭062501930109‬-2-NV021574-000000000-0-0-0</t>
  </si>
  <si>
    <t>01-‭112120612090‬-000-‭135505060096‬-2-NV020555-000000000-0-0-0</t>
  </si>
  <si>
    <t>01-‭112120612090‬-000-‭106505060509‬-2-NV003966-000000000-0-0-0</t>
  </si>
  <si>
    <t>01-‭112120612090‬-000-‭001505060517‬-2-NV022633-000000000-0-0-0</t>
  </si>
  <si>
    <t>01-‭112120612090‬-000-‭001505060373‬-2-NV022582-000000000-0-0-0</t>
  </si>
  <si>
    <t>01-‭112120612090‬-000-‭112505060461‬-2-NV003959-000000000-0-0-0</t>
  </si>
  <si>
    <t>01-‭112120612090‬-000-‭001505060298‬-2-NV022611-000000000-0-0-0</t>
  </si>
  <si>
    <t>01-‭112120612090‬-000-‭070505060273‬-2-NV022680-000000000-0-0-0</t>
  </si>
  <si>
    <t>01-‭112120612090‬-000-‭105505060017‬-2-NV003967-000000000-0-0-0</t>
  </si>
  <si>
    <t>01-‭112120612090‬-000-‭001505060411‬-2-NV022627-000000000-0-0-0</t>
  </si>
  <si>
    <t>01-‭112120612090‬-000-‭081505060154‬-2-NV000956-000000000-0-0-0</t>
  </si>
  <si>
    <t>01-‭112120612090‬-000-‭130505060086‬-2-NV019952-000000000-0-0-0</t>
  </si>
  <si>
    <t>01-‭112120612090‬-000-‭062501930019‬-2-NV019953-000000000-0-0-0</t>
  </si>
  <si>
    <t>01-‭112120612090‬-000-‭127505060481‬-2-NV019955-000000000-0-0-0</t>
  </si>
  <si>
    <t>01-‭112120612090‬-000-‭070505060248‬-2-NV022658-000000000-0-0-0</t>
  </si>
  <si>
    <t>01-‭112120612090‬-000-‭069501000056‬-2-NV000955-000000000-0-0-0</t>
  </si>
  <si>
    <t>01-‭112120612090‬-000-‭124505060437‬-2-NV009958-000000000-0-0-0</t>
  </si>
  <si>
    <t>01-‭112120612090‬-000-‭125505060132‬-2-NV003981-000000000-0-0-0</t>
  </si>
  <si>
    <t>01-‭112120612090‬-000-‭143505060163‬-2-NV021577-000000000-0-0-0</t>
  </si>
  <si>
    <t>01-‭112120612090‬-000-‭110505060438‬-2-NV003965-000000000-0-0-0</t>
  </si>
  <si>
    <t>01-‭112120612090‬-000-‭080505060021‬-1-NV000953-000000000-0-0-0</t>
  </si>
  <si>
    <t>01-‭112120612090‬-000-‭115505060162‬-3-NV003984-000000000-0-0-0</t>
  </si>
  <si>
    <t>01-‭112120612090‬-000-‭120505060441‬-2-NV002952-000000000-0-0-0</t>
  </si>
  <si>
    <t>01-‭112120612090‬-000-‭067505060460‬-2-NV009956-000000000-0-0-0</t>
  </si>
  <si>
    <t>01-‭112120612090‬-000-‭091505060510‬-2-NV009954-000000000-0-0-0</t>
  </si>
  <si>
    <t>01-‭112120612090‬-000-‭048505060152‬-2-NV006966-000000000-0-0-0</t>
  </si>
  <si>
    <t>01-‭112120612090‬-000-‭064505060093‬-2-NV008122-000000000-0-0-0</t>
  </si>
  <si>
    <t>01-‭112120612090‬-000-‭061505060022‬-2-NV007123-000000000-0-0-0</t>
  </si>
  <si>
    <t>01-‭112120612090‬-000-‭045505060134‬-2-NV006962-000000000-0-0-0</t>
  </si>
  <si>
    <t>01-‭112120612090‬-000-‭085505060150‬-2-NV003961-000000000-0-0-0</t>
  </si>
  <si>
    <t>01-‭112120612090‬-000-‭059505060160‬-2-NV007121-000000000-0-0-0</t>
  </si>
  <si>
    <t>01-‭112120612090‬-000-‭001505060309‬-2-NV022669-000000000-0-0-0</t>
  </si>
  <si>
    <t>01-‭112120612090‬-000-‭016505060161‬-2-NV006961-000000000-0-0-0</t>
  </si>
  <si>
    <t>01-‭112120612090‬-000-‭123505060511‬-3-NV003985-000000000-0-0-0</t>
  </si>
  <si>
    <t>01-‭112120612090‬-000-‭119505060023‬-3-NV004959-000000000-0-0-0</t>
  </si>
  <si>
    <t>01-‭112120612090‬-000-‭095505060473‬-2-NV004957-000000000-0-0-0</t>
  </si>
  <si>
    <t>01-‭112120612090‬-000-‭078505060483‬-3-NV009959-000000000-0-0-0</t>
  </si>
  <si>
    <t>01-‭112120612090‬-000-‭077505060497‬-2-NV009955-000000000-0-0-0</t>
  </si>
  <si>
    <t>01-‭112120612090‬-000-‭062501000093‬-2-NV003977-000000000-0-0-0</t>
  </si>
  <si>
    <t>01-‭112120612090‬-000-‭073505060097‬-2-NV008123-000000000-0-0-0</t>
  </si>
  <si>
    <t>01-‭112120612090‬-000-‭102505060089‬-2-NV003960-000000000-0-0-0</t>
  </si>
  <si>
    <t>01-‭112120612090‬-000-‭097505060088‬-2-NV003954-000000000-0-0-0</t>
  </si>
  <si>
    <t>01-‭112120612090‬-000-‭057501000067‬-2-NV006977-000000000-0-0-0</t>
  </si>
  <si>
    <t>01-‭112120612090‬-000-‭098505060014‬-2-NV003957-000000000-0-0-0</t>
  </si>
  <si>
    <t>01-‭112120612090‬-000-‭086505060092‬-2-NV003970-000000000-0-0-0</t>
  </si>
  <si>
    <t>01-‭112120612090‬-000-‭107505060024‬-3-NV003986-000000000-0-0-0</t>
  </si>
  <si>
    <t>01-‭112120612090‬-000-‭111505060159‬-2-NV003964-000000000-0-0-0</t>
  </si>
  <si>
    <t>01-‭112120612090‬-000-‭001505060425‬-2-NV021592-000000000-0-0-0</t>
  </si>
  <si>
    <t>01-‭112120612090‬-000-‭116505060499‬-2-NV004958-000000000-0-0-0</t>
  </si>
  <si>
    <t>01-‭112120612090‬-000-‭117505060158‬-2-NV003962-000000000-0-0-0</t>
  </si>
  <si>
    <t>01-‭112120612090‬-000-‭001505060494‬-2-NV022672-000000000-0-0-0</t>
  </si>
  <si>
    <t>01-‭112120612090‬-000-‭001505060523‬-2-NV022662-000000000-0-0-0</t>
  </si>
  <si>
    <t>01-‭112120612090‬-000-‭001505060469‬-2-NV022624-000000000-0-0-0</t>
  </si>
  <si>
    <t>01-‭112120612090‬-000-‭001505060307‬-2-NV022667-000000000-0-0-0</t>
  </si>
  <si>
    <t>01-‭112120612090‬-000-‭001505060445‬-2-NV022640-000000000-0-0-0</t>
  </si>
  <si>
    <t>01-‭112120612090‬-000-‭001505060389‬-2-NV022665-000000000-0-0-0</t>
  </si>
  <si>
    <t>01-‭112120612090‬-000-‭075505060098‬-2-NV009957-000000000-0-0-0</t>
  </si>
  <si>
    <t>01-‭112120612090‬-000-‭001505060416‬-2-NV022639-000000000-0-0-0</t>
  </si>
  <si>
    <t>01-‭112120612090‬-000-‭154505060027‬-2-NV021564-000000000-0-0-0</t>
  </si>
  <si>
    <t>01-‭112120612090‬-000-‭093505060125‬-2-NV003972-000000000-0-0-0</t>
  </si>
  <si>
    <t>01-‭112120612090‬-000-‭001505060285‬-2-NV021616-000000000-0-0-0</t>
  </si>
  <si>
    <t>01-‭112120612090‬-000-‭118505060126‬-2-NV004960-000000000-0-0-0</t>
  </si>
  <si>
    <t>01-‭112120612090‬-000-‭046505060153‬-2-NV006964-000000000-0-0-0</t>
  </si>
  <si>
    <t>01-‭112120612090‬-000-‭072505060480‬-2-NV003973-000000000-0-0-0</t>
  </si>
  <si>
    <t>01-‭112120612090‬-000-‭099505060127‬-2-NV003974-000000000-0-0-0</t>
  </si>
  <si>
    <t>01-‭112120612090‬-000-‭068505060463‬-2-NV003975-000000000-0-0-0</t>
  </si>
  <si>
    <t>01-‭112120612090‬-000-‭144505060028‬-2-NV021565-000000000-0-0-0</t>
  </si>
  <si>
    <t>01-‭112120612090‬-000-‭001505060363‬-2-NV021606-000000000-0-0-0</t>
  </si>
  <si>
    <t>01-‭112120612090‬-000-‭082505060128‬-2-NV000958-000000000-0-0-0</t>
  </si>
  <si>
    <t>01-‭112120612090‬-000-‭087505060095‬-2-NV003977-000000000-0-0-0</t>
  </si>
  <si>
    <t>01-‭112120612090‬-000-‭001505060410‬-2-NV022626-000000000-0-0-0</t>
  </si>
  <si>
    <t>01-‭112120612090‬-000-‭001505060306‬-2-NV022650-000000000-0-0-0</t>
  </si>
  <si>
    <t>01-‭112120612090‬-000-‭001505060283‬-2-NV021600-000000000-0-0-0</t>
  </si>
  <si>
    <t>01-‭112120612090‬-000-‭001505060287‬-2-NV022551-000000000-0-0-0</t>
  </si>
  <si>
    <t>01-‭112120612090‬-000-‭001505060302‬-2-NV022619-000000000-0-0-0</t>
  </si>
  <si>
    <t>01-‭112120612090‬-000-‭001505060444‬-2-NV022568-000000000-0-0-0</t>
  </si>
  <si>
    <t>01-‭112120612090‬-000-‭089505060087‬-2-NV003952-000000000-0-0-0</t>
  </si>
  <si>
    <t>01-‭112120612090‬-000-‭114505060459‬-2-NV003953-000000000-0-0-0</t>
  </si>
  <si>
    <t>01-‭112120612090‬-000-‭001505060493‬-2-NV022663-000000000-0-0-0</t>
  </si>
  <si>
    <t>01-‭112120612090‬-000-‭001505060303‬-2-NV022630-000000000-0-0-0</t>
  </si>
  <si>
    <t>01-‭112120612090‬-000-‭001505060399‬-2-NV021607-000000000-0-0-0</t>
  </si>
  <si>
    <t>01-‭112120612090‬-000-‭001505060419‬-2-NV022685-000000000-0-0-0</t>
  </si>
  <si>
    <t>01-‭112120612090‬-000-‭001505060383‬-2-NV022653-000000000-0-0-0</t>
  </si>
  <si>
    <t>01-‭112120612090‬-000-‭001505060508‬-2-NV022680-000000000-0-0-0</t>
  </si>
  <si>
    <t>01-‭112120612090‬-000-‭001505060423‬-2-NV022666-000000000-0-0-0</t>
  </si>
  <si>
    <t>01-‭112120612090‬-000-‭001505060492‬-2-NV022652-000000000-0-0-0</t>
  </si>
  <si>
    <t>01-‭112120612090‬-000-‭001505060407‬-2-NV022603-000000000-0-0-0</t>
  </si>
  <si>
    <t>01-‭112120612090‬-000-‭001505060369‬-2-NV022567-000000000-0-0-0</t>
  </si>
  <si>
    <t>01-‭112120612090‬-000-‭001505060380‬-2-NV022645-000000000-0-0-0</t>
  </si>
  <si>
    <t>01-‭112120612090‬-000-‭001505060382‬-2-NV022648-000000000-0-0-0</t>
  </si>
  <si>
    <t>01-‭112120612090‬-000-‭001505060417‬-2-NV022646-000000000-0-0-0</t>
  </si>
  <si>
    <t>01-‭112120612090‬-000-‭001505060424‬-2-NV021587-000000000-0-0-0</t>
  </si>
  <si>
    <t>01-‭112120612090‬-000-‭001505060443‬-2-NV021579-000000000-0-0-0</t>
  </si>
  <si>
    <t>01-‭112120612090‬-000-‭001505060507‬-2-NV022636-000000000-0-0-0</t>
  </si>
  <si>
    <t>01-‭112120612090‬-000-‭152505060104‬-2-NV021571-000000000-0-0-0</t>
  </si>
  <si>
    <t>01-‭112120612090‬-000-‭001505060294‬-2-NV022573-000000000-0-0-0</t>
  </si>
  <si>
    <t>01-‭112120612090‬-000-‭049505060020‬-2-NV006967-000000000-0-0-0</t>
  </si>
  <si>
    <t>01-‭112120612090‬-000-‭001505060300‬-2-NV022617-000000000-0-0-0</t>
  </si>
  <si>
    <t>01-‭112120612090‬-000-‭001505060305‬-2-NV022632-000000000-0-0-0</t>
  </si>
  <si>
    <t>01-‭112120612090‬-000-‭084505060100‬-1-NV003983-000000000-0-0-0</t>
  </si>
  <si>
    <t>01-‭112120612090‬-000-‭001505060477‬-2-NV022661-000000000-0-0-0</t>
  </si>
  <si>
    <t>01-‭112120612090‬-000-‭126505060135‬-1-NV004961-000000000-0-0-0</t>
  </si>
  <si>
    <t>01-‭112120612090‬-000-‭015505060536‬-1-NV023559-000000000-0-0-0</t>
  </si>
  <si>
    <t>01-‭112120612090‬-000-‭001505060281‬-2-NV021598-000000000-0-0-0</t>
  </si>
  <si>
    <t>01-‭112120612090‬-000-‭001505060297‬-2-NV022600-000000000-0-0-0</t>
  </si>
  <si>
    <t>01-‭112120612090‬-000-‭001505060284‬-2-NV021613-000000000-0-0-0</t>
  </si>
  <si>
    <t>01-‭112120612090‬-000-‭001505060396‬-2-NV021593-000000000-0-0-0</t>
  </si>
  <si>
    <t>01-‭112120612090‬-000-‭001505060414‬-2-NV022637-000000000-0-0-0</t>
  </si>
  <si>
    <t>01-‭112120612090‬-000-‭001505060462‬-2-NV022651-000000000-0-0-0</t>
  </si>
  <si>
    <t>01-‭112120612090‬-000-‭001505060304‬-2-NV022631-000000000-0-0-0</t>
  </si>
  <si>
    <t>01-‭112120612090‬-000-‭001505060488‬-2-NV021610-000000000-0-0-0</t>
  </si>
  <si>
    <t>01-‭112120612090‬-000-‭001505060426‬-2-NV022559-000000000-0-0-0</t>
  </si>
  <si>
    <t>01-‭112120612090‬-000-‭001505060385‬-2-NV022655-000000000-0-0-0</t>
  </si>
  <si>
    <t>01-‭112120612090‬-000-‭001505060378‬-2-NV022613-000000000-0-0-0</t>
  </si>
  <si>
    <t>01-‭112120612090‬-000-‭001505060290‬-2-NV022564-000000000-0-0-0</t>
  </si>
  <si>
    <t>01-‭112120612090‬-000-‭001505060464‬-2-NV022587-000000000-0-0-0</t>
  </si>
  <si>
    <t>01-‭112120612090‬-000-‭001505060293‬-2-NV022572-000000000-0-0-0</t>
  </si>
  <si>
    <t>01-‭112120612090‬-000-‭001505060418‬-2-NV022684-000000000-0-0-0</t>
  </si>
  <si>
    <t>01-‭112120612090‬-000-‭001505060505‬-2-NV022622-000000000-0-0-0</t>
  </si>
  <si>
    <t>01-‭112120612090‬-000-‭088505060498‬-2-NV003978-000000000-0-0-0</t>
  </si>
  <si>
    <t>01-‭112120612090‬-000-‭001505060376‬-2-NV022601-000000000-0-0-0</t>
  </si>
  <si>
    <t>01-‭112120612090‬-000-‭070505060261‬-2-NV022675-000000000-0-0-0</t>
  </si>
  <si>
    <t>01-‭112120612090‬-000-‭104505060131‬-2-NV003980-000000000-0-0-0</t>
  </si>
  <si>
    <t>01-‭112120612090‬-000-‭001505060379‬-2-NV022625-000000000-0-0-0</t>
  </si>
  <si>
    <t>01-‭112120612090‬-000-‭001505060381‬-2-NV022647-000000000-0-0-0</t>
  </si>
  <si>
    <t>01-‭112120612090‬-000-‭001505060299‬-2-NV022616-000000000-0-0-0</t>
  </si>
  <si>
    <t>01-‭112120612090‬-000-‭001505060377‬-2-NV022610-000000000-0-0-0</t>
  </si>
  <si>
    <t>01-‭112120612090‬-000-‭149505060029‬-2-NV021566-000000000-0-0-0</t>
  </si>
  <si>
    <t>01-‭112120612090‬-000-‭001505060386‬-2-NV022656-000000000-0-0-0</t>
  </si>
  <si>
    <t>01-‭112120612090‬-000-‭001505060405‬-2-NV022578-000000000-0-0-0</t>
  </si>
  <si>
    <t>01-‭112120612090‬-000-‭065505060136‬-2-NV008121-000000000-0-0-0</t>
  </si>
  <si>
    <t>01-‭112120612090‬-000-‭001505060522‬-2-NV022644-000000000-0-0-0</t>
  </si>
  <si>
    <t>01-‭112120612090‬-000-‭001505060428‬-2-NV022658-000000000-0-0-0</t>
  </si>
  <si>
    <t>01-‭112120612090‬-000-‭001505060364‬-2-NV021612-000000000-0-0-0</t>
  </si>
  <si>
    <t>01-‭112120612090‬-000-‭001505060467‬-2-NV022621-000000000-0-0-0</t>
  </si>
  <si>
    <t>01-‭112120612090‬-000-‭138505060157‬-2-NV021558-000000000-0-0-0</t>
  </si>
  <si>
    <t>01-‭112120612090‬-000-‭001505060406‬-2-NV022602-000000000-0-0-0</t>
  </si>
  <si>
    <t>01-‭112120612090‬-000-‭101505060478‬-2-NV003956-000000000-0-0-0</t>
  </si>
  <si>
    <t>01-‭112120612090‬-000-‭096505060015‬-2-NV003958-000000000-0-0-0</t>
  </si>
  <si>
    <t>01-‭112120612090‬-000-‭001505060486‬-2-NV021602-000000000-0-0-0</t>
  </si>
  <si>
    <t>01-‭112120612090‬-000-‭001505060391‬-2-NV022682-000000000-0-0-0</t>
  </si>
  <si>
    <t>01-‭112120612090‬-000-‭153505060107‬-2-NV021574-000000000-0-0-0</t>
  </si>
  <si>
    <t>01-‭112120612090‬-000-‭001505060394‬-2-NV021580-000000000-0-0-0</t>
  </si>
  <si>
    <t>01-‭112120612090‬-000-‭001505060422‬-2-NV022649-000000000-0-0-0</t>
  </si>
  <si>
    <t>01-‭112120612090‬-000-‭001505060370‬-2-NV022574-000000000-0-0-0</t>
  </si>
  <si>
    <t>01-‭112120612090‬-000-‭001505060393‬-2-NV021576-000000000-0-0-0</t>
  </si>
  <si>
    <t>01-‭112120612090‬-000-‭079505060122‬-2-NV000952-000000000-0-0-0</t>
  </si>
  <si>
    <t>01-‭112120612090‬-000-‭103505060016‬-2-NV003963-000000000-0-0-0</t>
  </si>
  <si>
    <t>01-‭112120612090‬-000-‭155505060500‬-2-NV021567-000000000-0-0-0</t>
  </si>
  <si>
    <t>01-‭112120612090‬-000-‭001505060427‬-2-NV022570-000000000-0-0-0</t>
  </si>
  <si>
    <t>01-‭112120612090‬-000-‭001505060402‬-2-NV021620-000000000-0-0-0</t>
  </si>
  <si>
    <t>01-‭112120612090‬-000-‭001505060403‬-2-NV022558-000000000-0-0-0</t>
  </si>
  <si>
    <t>01-‭112120612090‬-000-‭069505060018‬-2-NV000955-000000000-0-0-0</t>
  </si>
  <si>
    <t>AMM TECNOLOGIA E SERVIÇOS DE INFORMÁTICA LTDA - nfs 3218 e 3348</t>
  </si>
  <si>
    <t>ASERP LOCAÇÃO E SERVIÇOS GERAIS LTDA - nfs 115752026 e 374</t>
  </si>
  <si>
    <t>BRASOFTWARE INFORMATICA LTDA - nfs 777654 e 777684</t>
  </si>
  <si>
    <t>MUNICIPIO DE EMBU-GUACU - SAGAZ SERVICOS E COMERCIO DE EQUIP. TECNOLOGIA LTDA - 2848</t>
  </si>
  <si>
    <t>CLARO S.A - nfs 26048152026</t>
  </si>
  <si>
    <t>PREF - APARECIDA - PREFEITURA MUNICIPAL DE APARECIDA</t>
  </si>
  <si>
    <t>GENTE SEGURADORA S/A</t>
  </si>
  <si>
    <t>GRT AUDITORIA DE TERCEIROS LTDA</t>
  </si>
  <si>
    <t>REEMBOLSO VIA SISTEMA - PPT</t>
  </si>
  <si>
    <t>ROMA CAFÉ COMERCIO DE DOCES E SALGADOS LTDA</t>
  </si>
  <si>
    <t>PRO.000.8024</t>
  </si>
  <si>
    <t>CGFS_002668_1</t>
  </si>
  <si>
    <t>CGFS_002667_1</t>
  </si>
  <si>
    <t>CGFS_002673_1</t>
  </si>
  <si>
    <t>CGFS_002672_1</t>
  </si>
  <si>
    <t>DV_ERP0000001359_16/06/2026_001366</t>
  </si>
  <si>
    <t>CGFS_002748_1</t>
  </si>
  <si>
    <t>2494 - 026852688 - IRRF</t>
  </si>
  <si>
    <t>Retenção Imp. Fonte - 3094120 - 4</t>
  </si>
  <si>
    <t>CGFS_002787_1</t>
  </si>
  <si>
    <t>DV_ERP0000001361_26/06/2026_001371</t>
  </si>
  <si>
    <t>RD_ERP0000001360_26/06/2026_001369</t>
  </si>
  <si>
    <t>CGFS_002792_1</t>
  </si>
  <si>
    <t>‭112120702010‬</t>
  </si>
  <si>
    <t>‭112120606010‬</t>
  </si>
  <si>
    <t>‭112120501010‬</t>
  </si>
  <si>
    <t>‭112120104000‬</t>
  </si>
  <si>
    <t>‭112120103010‬</t>
  </si>
  <si>
    <t>‭112120105010‬</t>
  </si>
  <si>
    <t>‭112120101010‬</t>
  </si>
  <si>
    <t>‭112120103020‬</t>
  </si>
  <si>
    <t>Outros Impostos e Taxas</t>
  </si>
  <si>
    <t>Seguro de Equipts Não Operacionais</t>
  </si>
  <si>
    <t>Serviços de Assessoria e Consultoria</t>
  </si>
  <si>
    <t>Pedágio</t>
  </si>
  <si>
    <t>Condução - Veículo próprio</t>
  </si>
  <si>
    <t>Viagens e estadas Nacionais</t>
  </si>
  <si>
    <t>Lanches e Refeições</t>
  </si>
  <si>
    <t>Condução - taxi</t>
  </si>
  <si>
    <t>01-‭112120702010‬-000-‭001505060349‬-2-CD022673-000000000-0-0-0</t>
  </si>
  <si>
    <t>01-‭112120702010‬-000-‭001505060362‬-2-CD021605-000000000-0-0-0</t>
  </si>
  <si>
    <t>01-‭112120702010‬-000-‭001505060409‬-2-CD022615-000000000-0-0-0</t>
  </si>
  <si>
    <t>01-‭112120606010‬-000-‭001505060277‬-2-CD022589-000000000-0-0-0</t>
  </si>
  <si>
    <t>01-‭112120104000‬-000-‭049505010009‬-1-CD022599-000000000-0-0-0</t>
  </si>
  <si>
    <t>01-‭112120103010‬-000-‭049505010009‬-1-CD022599-000000000-0-0-0</t>
  </si>
  <si>
    <t>01-‭112120105010‬-000-‭001500000008‬-1-CD021583-000000000-0-0-0</t>
  </si>
  <si>
    <t>01-‭112120105010‬-000-‭001505000005‬-1-CD001313-000000000-0-0-0</t>
  </si>
  <si>
    <t>01-‭112120702010‬-000-‭001505060374‬-2-CD022583-000000000-0-0-0</t>
  </si>
  <si>
    <t>01-‭112120501010‬-000-‭099505060127‬-2-CD003974-000000000-0-0-0</t>
  </si>
  <si>
    <t>01-‭112120501010‬-000-‭101505060478‬-2-CD003956-000000000-0-0-0</t>
  </si>
  <si>
    <t>01-‭112120501010‬-000-‭110505060438‬-2-CD003965-000000000-0-0-0</t>
  </si>
  <si>
    <t>01-‭112120501010‬-000-‭111505060159‬-2-CD003964-000000000-0-0-0</t>
  </si>
  <si>
    <t>01-‭112120501010‬-000-‭119505060023‬-2-CD004959-000000000-0-0-0</t>
  </si>
  <si>
    <t>01-‭112120501010‬-000-‭123505060511‬-2-CD003985-000000000-0-0-0</t>
  </si>
  <si>
    <t>01-‭112120501010‬-000-‭138505060157‬-2-CD021558-000000000-0-0-0</t>
  </si>
  <si>
    <t>01-‭112120501010‬-000-‭001505060282‬-2-CD021599-000000000-0-0-0</t>
  </si>
  <si>
    <t>01-‭112120501010‬-000-‭001505060286‬-2-CD021617-000000000-0-0-0</t>
  </si>
  <si>
    <t>01-‭112120501010‬-000-‭001505060292‬-2-CD022571-000000000-0-0-0</t>
  </si>
  <si>
    <t>01-‭112120501010‬-000-‭001505060301‬-2-CD022620-000000000-0-0-0</t>
  </si>
  <si>
    <t>01-‭112120501010‬-000-‭001505060303‬-2-CD022630-000000000-0-0-0</t>
  </si>
  <si>
    <t>01-‭112120501010‬-000-‭001505060310‬-2-CD022670-000000000-0-0-0</t>
  </si>
  <si>
    <t>01-‭112120501010‬-000-‭001505060376‬-2-CD022601-000000000-0-0-0</t>
  </si>
  <si>
    <t>01-‭112120501010‬-000-‭001505060383‬-2-CD022653-000000000-0-0-0</t>
  </si>
  <si>
    <t>01-‭112120501010‬-000-‭001505060390‬-2-CD022681-000000000-0-0-0</t>
  </si>
  <si>
    <t>01-‭112120501010‬-000-‭001505060410‬-2-CD022626-000000000-0-0-0</t>
  </si>
  <si>
    <t>01-‭112120501010‬-000-‭001505060419‬-2-CD022685-000000000-0-0-0</t>
  </si>
  <si>
    <t>01-‭112120501010‬-000-‭001505060425‬-2-CD021592-000000000-0-0-0</t>
  </si>
  <si>
    <t>01-‭112120501010‬-000-‭001505060427‬-2-CD022570-000000000-0-0-0</t>
  </si>
  <si>
    <t>01-‭112120501010‬-000-‭001505060469‬-2-CD022624-000000000-0-0-0</t>
  </si>
  <si>
    <t>01-‭112120501010‬-000-‭001505060494‬-2-CD022672-000000000-0-0-0</t>
  </si>
  <si>
    <t>01-‭112120501010‬-000-‭001505060513‬-2-CD021601-000000000-0-0-0</t>
  </si>
  <si>
    <t>01-‭112120501010‬-000-‭015505060536‬-2-CD023559-000000000-0-0-0</t>
  </si>
  <si>
    <t>01-‭112120501010‬-000-‭067505060453‬-1-CD000973-000000000-0-0-0</t>
  </si>
  <si>
    <t>01-‭112120501010‬-000-‭069505060452‬-1-CD000982-000000000-0-0-0</t>
  </si>
  <si>
    <t>01-‭112120501010‬-000-‭080505060021‬-2-CD000980-000000000-0-0-0</t>
  </si>
  <si>
    <t>01-‭112120501010‬-000-‭087505060095‬-2-CD003977-000000000-0-0-0</t>
  </si>
  <si>
    <t>01-‭112120501010‬-000-‭114505060459‬-2-CD003953-000000000-0-0-0</t>
  </si>
  <si>
    <t>01-‭112120501010‬-000-‭115505060162‬-2-CD003984-000000000-0-0-0</t>
  </si>
  <si>
    <t>01-‭112120501010‬-000-‭118505060126‬-2-CD004960-000000000-0-0-0</t>
  </si>
  <si>
    <t>01-‭112120501010‬-000-‭126505060135‬-2-CD004961-000000000-0-0-0</t>
  </si>
  <si>
    <t>01-‭112120501010‬-000-‭132505060091‬-2-CD020552-000000000-0-0-0</t>
  </si>
  <si>
    <t>01-‭112120501010‬-000-‭135505060096‬-2-CD020555-000000000-0-0-0</t>
  </si>
  <si>
    <t>01-‭112120501010‬-000-‭141505060025‬-2-CD021559-000000000-0-0-0</t>
  </si>
  <si>
    <t>01-‭112120501010‬-000-‭144505060028‬-2-CD021565-000000000-0-0-0</t>
  </si>
  <si>
    <t>01-‭112120501010‬-000-‭151505060026‬-2-CD021563-000000000-0-0-0</t>
  </si>
  <si>
    <t>01-‭112120501010‬-000-‭152505060104‬-2-CD021571-000000000-0-0-0</t>
  </si>
  <si>
    <t>01-‭112120501010‬-000-‭001505060280‬-2-CD021584-000000000-0-0-0</t>
  </si>
  <si>
    <t>01-‭112120501010‬-000-‭001505060285‬-2-CD021616-000000000-0-0-0</t>
  </si>
  <si>
    <t>01-‭112120501010‬-000-‭001505060297‬-2-CD022600-000000000-0-0-0</t>
  </si>
  <si>
    <t>01-‭112120501010‬-000-‭001505060309‬-2-CD022669-000000000-0-0-0</t>
  </si>
  <si>
    <t>01-‭112120501010‬-000-‭001505060363‬-2-CD021606-000000000-0-0-0</t>
  </si>
  <si>
    <t>01-‭112120501010‬-000-‭001505060370‬-2-CD022574-000000000-0-0-0</t>
  </si>
  <si>
    <t>01-‭112120501010‬-000-‭001505060372‬-2-CD022576-000000000-0-0-0</t>
  </si>
  <si>
    <t>01-‭112120501010‬-000-‭001505060375‬-2-CD022584-000000000-0-0-0</t>
  </si>
  <si>
    <t>01-‭112120501010‬-000-‭001505060454‬-1-CD021620-000000000-0-0-0</t>
  </si>
  <si>
    <t>01-‭112120501010‬-000-‭001505060467‬-2-CD022621-000000000-0-0-0</t>
  </si>
  <si>
    <t>01-‭112120501010‬-000-‭001505060488‬-2-CD021610-000000000-0-0-0</t>
  </si>
  <si>
    <t>01-‭112120501010‬-000-‭001505060495‬-2-CD022679-000000000-0-0-0</t>
  </si>
  <si>
    <t>01-‭112120501010‬-000-‭001505060503‬-2-CD022562-000000000-0-0-0</t>
  </si>
  <si>
    <t>01-‭112120501010‬-000-‭001505060505‬-2-CD022622-000000000-0-0-0</t>
  </si>
  <si>
    <t>01-‭112120501010‬-000-‭001505060508‬-2-CD022680-000000000-0-0-0</t>
  </si>
  <si>
    <t>01-‭112120501010‬-000-‭001505060287‬-2-CD022551-000000000-0-0-0</t>
  </si>
  <si>
    <t>01-‭112120501010‬-000-‭001505060368‬-2-CD022557-000000000-0-0-0</t>
  </si>
  <si>
    <t>01-‭112120501010‬-000-‭001505060378‬-2-CD022613-000000000-0-0-0</t>
  </si>
  <si>
    <t>01-‭112120501010‬-000-‭001505060400‬-2-CD021608-000000000-0-0-0</t>
  </si>
  <si>
    <t>01-‭112120501010‬-000-‭001505060406‬-2-CD022602-000000000-0-0-0</t>
  </si>
  <si>
    <t>01-‭112120501010‬-000-‭001505060417‬-2-CD022646-000000000-0-0-0</t>
  </si>
  <si>
    <t>01-‭112120501010‬-000-‭001505060424‬-2-CD021587-000000000-0-0-0</t>
  </si>
  <si>
    <t>01-‭112120501010‬-000-‭001505060464‬-2-CD022587-000000000-0-0-0</t>
  </si>
  <si>
    <t>01-‭112120501010‬-000-‭001505060502‬-2-CD021588-000000000-0-0-0</t>
  </si>
  <si>
    <t>01-‭112120501010‬-000-‭001505060504‬-2-CD022612-000000000-0-0-0</t>
  </si>
  <si>
    <t>01-‭112120501010‬-000-‭001505060518‬-2-CD022635-000000000-0-0-0</t>
  </si>
  <si>
    <t>01-‭112120501010‬-000-‭046505060153‬-2-CD001319-000000000-0-0-0</t>
  </si>
  <si>
    <t>01-‭112120501010‬-000-‭100505060472‬-2-CD003971-000000000-0-0-0</t>
  </si>
  <si>
    <t>01-‭112120501010‬-000-‭107505060024‬-2-CD003986-000000000-0-0-0</t>
  </si>
  <si>
    <t>01-‭112120501010‬-000-‭113505060496‬-2-CD003955-000000000-0-0-0</t>
  </si>
  <si>
    <t>01-‭112120501010‬-000-‭120505060441‬-2-CD002952-000000000-0-0-0</t>
  </si>
  <si>
    <t>01-‭112120501010‬-000-‭146505060105‬-2-CD021572-000000000-0-0-0</t>
  </si>
  <si>
    <t>01-‭112120501010‬-000-‭001505000005‬-1-CD001313-000000000-0-0-0</t>
  </si>
  <si>
    <t>01-‭112120501010‬-000-‭001505060279‬-2-CD021578-000000000-0-0-0</t>
  </si>
  <si>
    <t>01-‭112120501010‬-000-‭001505060284‬-2-CD021613-000000000-0-0-0</t>
  </si>
  <si>
    <t>01-‭112120501010‬-000-‭001505060294‬-2-CD022573-000000000-0-0-0</t>
  </si>
  <si>
    <t>01-‭112120501010‬-000-‭001505060298‬-2-CD022611-000000000-0-0-0</t>
  </si>
  <si>
    <t>01-‭112120501010‬-000-‭001505060299‬-2-CD022616-000000000-0-0-0</t>
  </si>
  <si>
    <t>01-‭112120501010‬-000-‭001505060360‬-2-CD021590-000000000-0-0-0</t>
  </si>
  <si>
    <t>01-‭112120501010‬-000-‭001505060367‬-2-CD022556-000000000-0-0-0</t>
  </si>
  <si>
    <t>01-‭112120501010‬-000-‭001505060387‬-2-CD022657-000000000-0-0-0</t>
  </si>
  <si>
    <t>01-‭112120501010‬-000-‭001505060405‬-2-CD022578-000000000-0-0-0</t>
  </si>
  <si>
    <t>01-‭112120501010‬-000-‭001505060426‬-2-CD022559-000000000-0-0-0</t>
  </si>
  <si>
    <t>01-‭112120501010‬-000-‭001505060428‬-2-CD022658-000000000-0-0-0</t>
  </si>
  <si>
    <t>01-‭112120501010‬-000-‭001505060445‬-2-CD022640-000000000-0-0-0</t>
  </si>
  <si>
    <t>01-‭112120501010‬-000-‭001505060475‬-2-CD021604-000000000-0-0-0</t>
  </si>
  <si>
    <t>01-‭112120501010‬-000-‭001505060489‬-2-CD021611-000000000-0-0-0</t>
  </si>
  <si>
    <t>01-‭112120501010‬-000-‭001505060516‬-2-CD022618-000000000-0-0-0</t>
  </si>
  <si>
    <t>01-‭112120501010‬-000-‭001505060517‬-2-CD022633-000000000-0-0-0</t>
  </si>
  <si>
    <t>01-‭112120501010‬-000-‭001505060522‬-2-CD022644-000000000-0-0-0</t>
  </si>
  <si>
    <t>01-‭112120501010‬-000-‭128505060474‬-2-CD019956-000000000-0-0-0</t>
  </si>
  <si>
    <t>01-‭112120501010‬-000-‭064505060093‬-2-CD001137-000000000-0-0-0</t>
  </si>
  <si>
    <t>01-‭112120501010‬-000-‭081505060154‬-2-CD000983-000000000-0-0-0</t>
  </si>
  <si>
    <t>01-‭112120501010‬-000-‭083505060442‬-2-CD002951-000000000-0-0-0</t>
  </si>
  <si>
    <t>01-‭112120501010‬-000-‭089505060087‬-2-CD003952-000000000-0-0-0</t>
  </si>
  <si>
    <t>01-‭112120501010‬-000-‭091505060451‬-1-CD000971-000000000-0-0-0</t>
  </si>
  <si>
    <t>01-‭112120501010‬-000-‭095505060473‬-2-CD004957-000000000-0-0-0</t>
  </si>
  <si>
    <t>01-‭112120501010‬-000-‭001505060415‬-2-CD022638-000000000-0-0-0</t>
  </si>
  <si>
    <t>01-‭112120501010‬-000-‭001505060444‬-2-CD022568-000000000-0-0-0</t>
  </si>
  <si>
    <t>01-‭112120501010‬-000-‭001505060462‬-2-CD022651-000000000-0-0-0</t>
  </si>
  <si>
    <t>01-‭112120501010‬-000-‭001505060465‬-2-CD022675-000000000-0-0-0</t>
  </si>
  <si>
    <t>01-‭112120501010‬-000-‭001505060466‬-2-CD022554-000000000-0-0-0</t>
  </si>
  <si>
    <t>01-‭112120501010‬-000-‭001505060492‬-2-CD022652-000000000-0-0-0</t>
  </si>
  <si>
    <t>01-‭112120501010‬-000-‭001505060506‬-2-CD022634-000000000-0-0-0</t>
  </si>
  <si>
    <t>01-‭112120501010‬-000-‭001505060514‬-2-CD022553-000000000-0-0-0</t>
  </si>
  <si>
    <t>01-‭112120501010‬-000-‭001505060519‬-2-CD022641-000000000-0-0-0</t>
  </si>
  <si>
    <t>01-‭112120501010‬-000-‭016505060161‬-2-CD001316-000000000-0-0-0</t>
  </si>
  <si>
    <t>01-‭112120501010‬-000-‭049505010018‬-2-CD001322-000000000-0-0-0</t>
  </si>
  <si>
    <t>01-‭112120501010‬-000-‭059505060160‬-2-CD001173-000000000-0-0-0</t>
  </si>
  <si>
    <t>01-‭112120501010‬-000-‭076505060479‬-2-CD000978-000000000-0-0-0</t>
  </si>
  <si>
    <t>01-‭112120501010‬-000-‭084505060100‬-2-CD003983-000000000-0-0-0</t>
  </si>
  <si>
    <t>01-‭112120501010‬-000-‭108505060129‬-2-CD003979-000000000-0-0-0</t>
  </si>
  <si>
    <t>01-‭112120501010‬-000-‭112505060461‬-2-CD003959-000000000-0-0-0</t>
  </si>
  <si>
    <t>01-‭112120501010‬-000-‭122505060123‬-2-CD003968-000000000-0-0-0</t>
  </si>
  <si>
    <t>01-‭112120501010‬-000-‭129505010025‬-1-CD019953-000000000-0-0-0</t>
  </si>
  <si>
    <t>01-‭112120501010‬-000-‭137505060101‬-2-CD020556-000000000-0-0-0</t>
  </si>
  <si>
    <t>01-‭112120501010‬-000-‭139505060103‬-2-CD021562-000000000-0-0-0</t>
  </si>
  <si>
    <t>01-‭112120501010‬-000-‭143505060163‬-2-CD021577-000000000-0-0-0</t>
  </si>
  <si>
    <t>01-‭112120501010‬-000-‭001505060289‬-2-CD022563-000000000-0-0-0</t>
  </si>
  <si>
    <t>01-‭112120501010‬-000-‭001505060295‬-2-CD022585-000000000-0-0-0</t>
  </si>
  <si>
    <t>01-‭112120501010‬-000-‭001505060300‬-2-CD022617-000000000-0-0-0</t>
  </si>
  <si>
    <t>01-‭112120501010‬-000-‭001505060307‬-2-CD022667-000000000-0-0-0</t>
  </si>
  <si>
    <t>01-‭112120501010‬-000-‭001505060359‬-2-CD021586-000000000-0-0-0</t>
  </si>
  <si>
    <t>01-‭112120501010‬-000-‭001505060374‬-2-CD022583-000000000-0-0-0</t>
  </si>
  <si>
    <t>01-‭112120501010‬-000-‭001505060377‬-2-CD022610-000000000-0-0-0</t>
  </si>
  <si>
    <t>01-‭112120501010‬-000-‭001505060385‬-2-CD022655-000000000-0-0-0</t>
  </si>
  <si>
    <t>01-‭112120501010‬-000-‭001505060393‬-2-CD021576-000000000-0-0-0</t>
  </si>
  <si>
    <t>01-‭112120501010‬-000-‭001505060396‬-2-CD021593-000000000-0-0-0</t>
  </si>
  <si>
    <t>01-‭112120501010‬-000-‭001505060398‬-2-CD021597-000000000-0-0-0</t>
  </si>
  <si>
    <t>01-‭112120501010‬-000-‭001505060429‬-2-CD022686-000000000-0-0-0</t>
  </si>
  <si>
    <t>01-‭112120501010‬-000-‭001505060443‬-2-CD021579-000000000-0-0-0</t>
  </si>
  <si>
    <t>01-‭112120501010‬-000-‭001505060468‬-2-CD022688-000000000-0-0-0</t>
  </si>
  <si>
    <t>01-‭112120501010‬-000-‭001505060493‬-2-CD022663-000000000-0-0-0</t>
  </si>
  <si>
    <t>01-‭112120501010‬-000-‭001505060521‬-2-CD022643-000000000-0-0-0</t>
  </si>
  <si>
    <t>01-‭112120501010‬-000-‭001505060524‬-2-CD022676-000000000-0-0-0</t>
  </si>
  <si>
    <t>01-‭112120501010‬-000-‭057505060470‬-2-CD001332-000000000-0-0-0</t>
  </si>
  <si>
    <t>01-‭112120501010‬-000-‭061505060022‬-2-CD007250-000000000-0-0-0</t>
  </si>
  <si>
    <t>01-‭112120501010‬-000-‭065505060136‬-2-CD001139-000000000-0-0-0</t>
  </si>
  <si>
    <t>01-‭112120501010‬-000-‭073505060097‬-2-CD001138-000000000-0-0-0</t>
  </si>
  <si>
    <t>01-‭112120501010‬-000-‭075505060098‬-2-CD000974-000000000-0-0-0</t>
  </si>
  <si>
    <t>01-‭112120501010‬-000-‭077505060497‬-2-CD000972-000000000-0-0-0</t>
  </si>
  <si>
    <t>01-‭112120501010‬-000-‭079505060122‬-2-CD000979-000000000-0-0-0</t>
  </si>
  <si>
    <t>01-‭112120501010‬-000-‭088505060498‬-2-CD003978-000000000-0-0-0</t>
  </si>
  <si>
    <t>01-‭112120501010‬-000-‭092505060457‬-1-CD000981-000000000-0-0-0</t>
  </si>
  <si>
    <t>01-‭112120501010‬-000-‭094505060448‬-1-CD003976-000000000-0-0-0</t>
  </si>
  <si>
    <t>01-‭112120501010‬-000-‭097505060088‬-2-CD003954-000000000-0-0-0</t>
  </si>
  <si>
    <t>01-‭112120501010‬-000-‭098505060014‬-2-CD003957-000000000-0-0-0</t>
  </si>
  <si>
    <t>01-‭112120501010‬-000-‭102505060089‬-2-CD003960-000000000-0-0-0</t>
  </si>
  <si>
    <t>01-‭112120501010‬-000-‭105505060017‬-2-CD003967-000000000-0-0-0</t>
  </si>
  <si>
    <t>01-‭112120501010‬-000-‭133505060102‬-2-CD020553-000000000-0-0-0</t>
  </si>
  <si>
    <t>01-‭112120501010‬-000-‭142505060137‬-2-CD021575-000000000-0-0-0</t>
  </si>
  <si>
    <t>01-‭112120501010‬-000-‭145505060501‬-2-CD021570-000000000-0-0-0</t>
  </si>
  <si>
    <t>01-‭112120501010‬-000-‭154505060027‬-2-CD021564-000000000-0-0-0</t>
  </si>
  <si>
    <t>01-‭112120501010‬-000-‭001505060293‬-2-CD022572-000000000-0-0-0</t>
  </si>
  <si>
    <t>01-‭112120501010‬-000-‭001505060302‬-2-CD022619-000000000-0-0-0</t>
  </si>
  <si>
    <t>01-‭112120501010‬-000-‭001505060305‬-2-CD022632-000000000-0-0-0</t>
  </si>
  <si>
    <t>01-‭112120501010‬-000-‭001505060306‬-2-CD022650-000000000-0-0-0</t>
  </si>
  <si>
    <t>01-‭112120501010‬-000-‭001505060369‬-2-CD022567-000000000-0-0-0</t>
  </si>
  <si>
    <t>01-‭112120501010‬-000-‭001505060386‬-2-CD022656-000000000-0-0-0</t>
  </si>
  <si>
    <t>01-‭112120501010‬-000-‭001505060389‬-2-CD022665-000000000-0-0-0</t>
  </si>
  <si>
    <t>01-‭112120501010‬-000-‭001505060411‬-2-CD022627-000000000-0-0-0</t>
  </si>
  <si>
    <t>01-‭112120501010‬-000-‭001505060413‬-2-CD022629-000000000-0-0-0</t>
  </si>
  <si>
    <t>01-‭112120501010‬-000-‭001505060520‬-2-CD022642-000000000-0-0-0</t>
  </si>
  <si>
    <t>01-‭112120501010‬-000-‭045505040017‬-2-CD001317-000000000-0-0-0</t>
  </si>
  <si>
    <t>01-‭112120501010‬-000-‭047505060440‬-2-CD001320-000000000-0-0-0</t>
  </si>
  <si>
    <t>01-‭112120501010‬-000-‭050505010020‬-2-CD001323-000000000-0-0-0</t>
  </si>
  <si>
    <t>01-‭112120501010‬-000-‭060505060133‬-2-CD001172-000000000-0-0-0</t>
  </si>
  <si>
    <t>01-‭112120501010‬-000-‭071505060482‬-2-CD000984-000000000-0-0-0</t>
  </si>
  <si>
    <t>01-‭112120501010‬-000-‭103505060016‬-2-CD003963-000000000-0-0-0</t>
  </si>
  <si>
    <t>01-‭112120501010‬-000-‭109505060094‬-2-CD004956-000000000-0-0-0</t>
  </si>
  <si>
    <t>01-‭112120501010‬-000-‭117505060158‬-2-CD003962-000000000-0-0-0</t>
  </si>
  <si>
    <t>01-‭112120501010‬-000-‭124505060437‬-2-CD000976-000000000-0-0-0</t>
  </si>
  <si>
    <t>01-‭112120501010‬-000-‭125505060450‬-1-CD003981-000000000-0-0-0</t>
  </si>
  <si>
    <t>01-‭112120501010‬-000-‭153505060107‬-2-CD021574-000000000-0-0-0</t>
  </si>
  <si>
    <t>01-‭112120501010‬-000-‭155505060500‬-2-CD021567-000000000-0-0-0</t>
  </si>
  <si>
    <t>01-‭112120501010‬-000-‭001505060283‬-2-CD021600-000000000-0-0-0</t>
  </si>
  <si>
    <t>01-‭112120501010‬-000-‭001505060291‬-2-CD022565-000000000-0-0-0</t>
  </si>
  <si>
    <t>01-‭112120501010‬-000-‭001505060304‬-2-CD022631-000000000-0-0-0</t>
  </si>
  <si>
    <t>01-‭112120501010‬-000-‭001505060361‬-2-CD021591-000000000-0-0-0</t>
  </si>
  <si>
    <t>01-‭112120501010‬-000-‭001505060362‬-2-CD021605-000000000-0-0-0</t>
  </si>
  <si>
    <t>01-‭112120501010‬-000-‭001505060365‬-2-CD021614-000000000-0-0-0</t>
  </si>
  <si>
    <t>01-‭112120501010‬-000-‭001505060371‬-2-CD022575-000000000-0-0-0</t>
  </si>
  <si>
    <t>01-‭112120501010‬-000-‭001505060379‬-2-CD022625-000000000-0-0-0</t>
  </si>
  <si>
    <t>01-‭112120501010‬-000-‭001505060381‬-2-CD022647-000000000-0-0-0</t>
  </si>
  <si>
    <t>01-‭112120501010‬-000-‭001505060391‬-2-CD022682-000000000-0-0-0</t>
  </si>
  <si>
    <t>01-‭112120501010‬-000-‭001505060392‬-2-CD022683-000000000-0-0-0</t>
  </si>
  <si>
    <t>01-‭112120501010‬-000-‭001505060403‬-2-CD022558-000000000-0-0-0</t>
  </si>
  <si>
    <t>01-‭112120501010‬-000-‭001505060408‬-2-CD022614-000000000-0-0-0</t>
  </si>
  <si>
    <t>01-‭112120501010‬-000-‭001505060416‬-2-CD022639-000000000-0-0-0</t>
  </si>
  <si>
    <t>01-‭112120501010‬-000-‭001505060471‬-2-CD022623-000000000-0-0-0</t>
  </si>
  <si>
    <t>01-‭112120501010‬-000-‭001505060477‬-2-CD022661-000000000-0-0-0</t>
  </si>
  <si>
    <t>01-‭112120501010‬-000-‭001505060486‬-2-CD021602-000000000-0-0-0</t>
  </si>
  <si>
    <t>01-‭112120501010‬-000-‭001505060507‬-2-CD022636-000000000-0-0-0</t>
  </si>
  <si>
    <t>01-‭112120501010‬-000-‭068505060456‬-1-CD003975-000000000-0-0-0</t>
  </si>
  <si>
    <t>01-‭112120501010‬-000-‭106505060509‬-2-CD003966-000000000-0-0-0</t>
  </si>
  <si>
    <t>01-‭112120501010‬-000-‭116505060499‬-2-CD004958-000000000-0-0-0</t>
  </si>
  <si>
    <t>01-‭112120501010‬-000-‭140505060484‬-2-CD021561-000000000-0-0-0</t>
  </si>
  <si>
    <t>01-‭112120501010‬-000-‭001505060512‬-2-CD021594-000000000-0-0-0</t>
  </si>
  <si>
    <t>01-‭112120501010‬-000-‭001505060515‬-2-CD022588-000000000-0-0-0</t>
  </si>
  <si>
    <t>01-‭112120501010‬-000-‭001505060523‬-2-CD022662-000000000-0-0-0</t>
  </si>
  <si>
    <t>01-‭112120501010‬-000-‭072505060480‬-2-CD003973-000000000-0-0-0</t>
  </si>
  <si>
    <t>01-‭112120501010‬-000-‭078505060483‬-2-CD000977-000000000-0-0-0</t>
  </si>
  <si>
    <t>01-‭112120501010‬-000-‭086505060092‬-2-CD003970-000000000-0-0-0</t>
  </si>
  <si>
    <t>01-‭112120501010‬-000-‭096505060015‬-2-CD003958-000000000-0-0-0</t>
  </si>
  <si>
    <t>01-‭112120501010‬-000-‭127505060481‬-2-CD019955-000000000-0-0-0</t>
  </si>
  <si>
    <t>01-‭112120501010‬-000-‭130505060086‬-2-CD019952-000000000-0-0-0</t>
  </si>
  <si>
    <t>01-‭112120501010‬-000-‭131505060099‬-2-CD020551-000000000-0-0-0</t>
  </si>
  <si>
    <t>01-‭112120501010‬-000-‭147505060106‬-2-CD021573-000000000-0-0-0</t>
  </si>
  <si>
    <t>01-‭112120501010‬-000-‭148505060485‬-2-CD021568-000000000-0-0-0</t>
  </si>
  <si>
    <t>01-‭112120501010‬-000-‭149505060029‬-2-CD021566-000000000-0-0-0</t>
  </si>
  <si>
    <t>01-‭112120501010‬-000-‭150505060476‬-2-CD021569-000000000-0-0-0</t>
  </si>
  <si>
    <t>01-‭112120501010‬-000-‭001505060281‬-2-CD021598-000000000-0-0-0</t>
  </si>
  <si>
    <t>01-‭112120501010‬-000-‭001505060288‬-2-CD022552-000000000-0-0-0</t>
  </si>
  <si>
    <t>01-‭112120501010‬-000-‭001505060290‬-2-CD022564-000000000-0-0-0</t>
  </si>
  <si>
    <t>01-‭112120501010‬-000-‭001505060296‬-2-CD022586-000000000-0-0-0</t>
  </si>
  <si>
    <t>01-‭112120501010‬-000-‭001505060364‬-2-CD021612-000000000-0-0-0</t>
  </si>
  <si>
    <t>01-‭112120501010‬-000-‭001505060366‬-2-CD022555-000000000-0-0-0</t>
  </si>
  <si>
    <t>01-‭112120501010‬-000-‭001505060373‬-2-CD022582-000000000-0-0-0</t>
  </si>
  <si>
    <t>01-‭112120501010‬-000-‭001505060380‬-2-CD022645-000000000-0-0-0</t>
  </si>
  <si>
    <t>01-‭112120501010‬-000-‭001505060382‬-2-CD022648-000000000-0-0-0</t>
  </si>
  <si>
    <t>01-‭112120501010‬-000-‭001505060384‬-2-CD022654-000000000-0-0-0</t>
  </si>
  <si>
    <t>01-‭112120501010‬-000-‭001505060388‬-2-CD022664-000000000-0-0-0</t>
  </si>
  <si>
    <t>01-‭112120501010‬-000-‭001505060399‬-2-CD021607-000000000-0-0-0</t>
  </si>
  <si>
    <t>01-‭112120501010‬-000-‭001505060490‬-2-CD022566-000000000-0-0-0</t>
  </si>
  <si>
    <t>01-‭112120501010‬-000-‭049505060020‬-2-CD001322-000000000-0-0-0</t>
  </si>
  <si>
    <t>01-‭112120501010‬-000-‭050505060090‬-2-CD001323-000000000-0-0-0</t>
  </si>
  <si>
    <t>01-‭112120501010‬-000-‭069505060018‬-1-CD000982-000000000-0-0-0</t>
  </si>
  <si>
    <t>01-‭112120501010‬-000-‭129505060019‬-1-CD019953-000000000-0-0-0</t>
  </si>
  <si>
    <t>01-‭112120501010‬-000-‭001505060423‬-2-CD022666-000000000-0-0-0</t>
  </si>
  <si>
    <t>01-‭112120501010‬-000-‭001505060402‬-1-CD021620-000000000-0-0-0</t>
  </si>
  <si>
    <t>01-‭112120501010‬-000-‭001505060420‬-2-CD021618-000000000-0-0-0</t>
  </si>
  <si>
    <t>01-‭112120501010‬-000-‭094505060439‬-1-CD003976-000000000-0-0-0</t>
  </si>
  <si>
    <t>01-‭112120501010‬-000-‭001505060421‬-2-CD021619-000000000-0-0-0</t>
  </si>
  <si>
    <t>01-‭112120501010‬-000-‭045505060134‬-2-CD001317-000000000-0-0-0</t>
  </si>
  <si>
    <t>01-‭112120501010‬-000-‭092505060013‬-1-CD000981-000000000-0-0-0</t>
  </si>
  <si>
    <t>01-‭112120501010‬-000-‭048505060152‬-2-CD001321-000000000-0-0-0</t>
  </si>
  <si>
    <t>01-‭112120501010‬-000-‭001505060422‬-2-CD022649-000000000-0-0-0</t>
  </si>
  <si>
    <t>01-‭112120501010‬-000-‭001505060487‬-2-CD021603-000000000-0-0-0</t>
  </si>
  <si>
    <t>01-‭112120501010‬-000-‭067505060460‬-1-CD000973-000000000-0-0-0</t>
  </si>
  <si>
    <t>01-‭112120501010‬-000-‭085505060150‬-2-CD003961-000000000-0-0-0</t>
  </si>
  <si>
    <t>01-‭112120501010‬-000-‭091505060510‬-1-CD000971-000000000-0-0-0</t>
  </si>
  <si>
    <t>01-‭112120501010‬-000-‭001505060491‬-2-CD022609-000000000-0-0-0</t>
  </si>
  <si>
    <t>01-‭112120501010‬-000-‭068505060463‬-1-CD003975-000000000-0-0-0</t>
  </si>
  <si>
    <t>01-‭112120501010‬-000-‭125505060132‬-1-CD003981-000000000-0-0-0</t>
  </si>
  <si>
    <t>01-‭112120501010‬-000-‭134505060151‬-2-CD020554-000000000-0-0-0</t>
  </si>
  <si>
    <t>01-‭112120101010‬-000-‭001505000005‬-1-CD001313-000000000-0-0-0</t>
  </si>
  <si>
    <t>01-‭112120601030‬-000-‭097505060088‬-2-CD003954-000000000-0-0-0</t>
  </si>
  <si>
    <t>01-‭112120105010‬-000-‭001505040014‬-1-CD001313-000000000-0-0-0</t>
  </si>
  <si>
    <t>01-‭112120105010‬-000-‭001505020013‬-1-CD001313-000000000-0-0-0</t>
  </si>
  <si>
    <t>01-‭112120104000‬-000-‭068505060456‬-1-CD003975-000000000-0-0-0</t>
  </si>
  <si>
    <t>01-‭112120103020‬-000-‭001505020013‬-1-CD001313-000000000-0-0-0</t>
  </si>
  <si>
    <t>01-‭112120103010‬-000-‭068505060456‬-1-CD003975-000000000-0-0-0</t>
  </si>
  <si>
    <t>MUNICIPIO DE MIRANDOPOLIS - PPT 4.0 - ND 8473</t>
  </si>
  <si>
    <t>USA LED</t>
  </si>
  <si>
    <t>01-112120612010-000-001505040013-2-CD021582-000000000-0-0-0</t>
  </si>
  <si>
    <t>TRANSF ENTRE CONTAS 1897-X 139595-5(ACERTO PROCESSO JUDICIAL)</t>
  </si>
  <si>
    <t>EMPRESA BRASILEIRA CORREIOS TELEGRAFOS - nf 38655550206</t>
  </si>
  <si>
    <t>RECEITA FEDERAL - 2494 - 026852688 - IRRF</t>
  </si>
  <si>
    <t>MUNICIPIO DE JAGUARIUNA - PPT 4.0 - ND 8540</t>
  </si>
  <si>
    <t>MUNICIPIO DE SALTO - PPT 4.0 - ND 8344</t>
  </si>
  <si>
    <t>MUNICIPIO DE SALTO - PPT 4.0 - ND 8445</t>
  </si>
  <si>
    <t>MUNICIPIO DE JARINU - PPT. 4.0 - ND 8280</t>
  </si>
  <si>
    <t>POLICIA CIVIL DO ESTADO DE SAO PAULO - NF 211.713</t>
  </si>
  <si>
    <t>POLICIA CIVIL DO ESTADO DE SAO PAULO - NF 211.406</t>
  </si>
  <si>
    <t>POLICIA CIVIL DO ESTADO DE SAO PAULO - NF 211.613</t>
  </si>
  <si>
    <t>MUNICIPIO DE BAURU - ND 21982</t>
  </si>
  <si>
    <t>MUNICIPIO DE BAURU - ND 21939</t>
  </si>
  <si>
    <t>MUNICIPIO DE BARRETOS - ND 21938</t>
  </si>
  <si>
    <t>MUNICIPIO DE SERTAOZINHO  - ND 22062</t>
  </si>
  <si>
    <t>MUNICIPIO DE JALES - NF 402.572 - 402.762 - 402.764 - 403.079 - 403.995 - 404.021</t>
  </si>
  <si>
    <t>TRANSF ENTRE CONTAS 1897-X 9049-2</t>
  </si>
  <si>
    <t>01-112120503040-000-1505060468-2-NV022688-PRO008452-0-0-0</t>
  </si>
  <si>
    <t>PRO.000.8534</t>
  </si>
  <si>
    <t>Devolução ordem de pagamento</t>
  </si>
  <si>
    <t>Transporte de Documentos</t>
  </si>
  <si>
    <t>01-112120611050-000-001505060515--NV022588-PRO008534-0-0-0</t>
  </si>
  <si>
    <t>01-112120611050-000-130505060086--NV019952-PRO008534-0-0-0</t>
  </si>
  <si>
    <t>01-112120611050-000-001505060468--NV022688-PRO008534-0-0-0</t>
  </si>
  <si>
    <t>01-112120611050-000-138505060157--NV021558-PRO008534-0-0-0</t>
  </si>
  <si>
    <t>01-112120611050-000-001505060517--NV022633-PRO008534-0-0-0</t>
  </si>
  <si>
    <t>01-112120611050-000-089505060087--NV003952-PRO008534-0-0-0</t>
  </si>
  <si>
    <t>01-112120611050-000-001505060286--NV021617-PRO008534-0-0-0</t>
  </si>
  <si>
    <t>01-112120611050-000-001505060366--NV022555-PRO008534-0-0-0</t>
  </si>
  <si>
    <t>01-112120611050-000-114505060459--NV003953-PRO008534-0-0-0</t>
  </si>
  <si>
    <t>01-112120611050-000-001505060411--NV022627-PRO008534-0-0-0</t>
  </si>
  <si>
    <t>01-112120611050-000-001505060409--NV022615-PRO008534-0-0-0</t>
  </si>
  <si>
    <t>01-112120611050-000-001505060406--NV022602-PRO008534-0-0-0</t>
  </si>
  <si>
    <t>01-112120611050-000-001505060493--NV022663-PRO008534-0-0-0</t>
  </si>
  <si>
    <t>01-112120611050-000-067505060460--NV009956-PRO008534-0-0-0</t>
  </si>
  <si>
    <t>01-112120611050-000-001505060494--NV022672-PRO008534-0-0-0</t>
  </si>
  <si>
    <t>01-112120611050-000-092505060013--NV000954-PRO008534-0-0-0</t>
  </si>
  <si>
    <t>01-112120611050-000-097505060088--NV003954-PRO008534-0-0-0</t>
  </si>
  <si>
    <t>01-112120611050-000-152505060104--NV021571-PRO008534-0-0-0</t>
  </si>
  <si>
    <t>01-112120611050-000-001505060400--NV021608-PRO008534-0-0-0</t>
  </si>
  <si>
    <t>01-112120611050-000-113505060496--NV003955-PRO008534-0-0-0</t>
  </si>
  <si>
    <t>01-112120611050-000-139505060103--NV021562-PRO008534-0-0-0</t>
  </si>
  <si>
    <t>01-112120611050-000-101505060478--NV003956-PRO008534-0-0-0</t>
  </si>
  <si>
    <t>01-112120611050-000-001505060469--NV022624-PRO008534-0-0-0</t>
  </si>
  <si>
    <t>01-112120611050-000-001505060526--NV021615-PRO008534-0-0-0</t>
  </si>
  <si>
    <t>01-112120611050-000-098505060014--NV003957-PRO008534-0-0-0</t>
  </si>
  <si>
    <t>01-112120611050-000-001505060516--NV022618-PRO008534-0-0-0</t>
  </si>
  <si>
    <t>01-112120611050-000-001505060303--NV022630-PRO008534-0-0-0</t>
  </si>
  <si>
    <t>01-112120611050-000-057505060470--NV006977-PRO008534-0-0-0</t>
  </si>
  <si>
    <t>01-112120611050-000-096505060015--NV003958-PRO008534-0-0-0</t>
  </si>
  <si>
    <t>01-112120611050-000-001505060399--NV021607-PRO008534-0-0-0</t>
  </si>
  <si>
    <t>01-112120611050-000-112505060461--NV003959-PRO008534-0-0-0</t>
  </si>
  <si>
    <t>01-112120611050-000-001505060419--NV022685-PRO008534-0-0-0</t>
  </si>
  <si>
    <t>01-112120611050-000-001505060486--NV021602-PRO008534-0-0-0</t>
  </si>
  <si>
    <t>01-112120611050-000-001505060391--NV022682-PRO008534-0-0-0</t>
  </si>
  <si>
    <t>01-112120611050-000-076505060479--NV009960-PRO008534-0-0-0</t>
  </si>
  <si>
    <t>01-112120611050-000-102505060089--NV003960-PRO008534-0-0-0</t>
  </si>
  <si>
    <t>01-112120611050-000-001505060392--NV022683-PRO008534-0-0-0</t>
  </si>
  <si>
    <t>01-112120611050-000-001505060408--NV022614-PRO008534-0-0-0</t>
  </si>
  <si>
    <t>01-112120611050-000-153505060107--NV021574-PRO008534-0-0-0</t>
  </si>
  <si>
    <t>01-112120611050-000-001505060394--NV021580-PRO008534-0-0-0</t>
  </si>
  <si>
    <t>01-112120611050-000-001505060413--NV022629-PRO008534-0-0-0</t>
  </si>
  <si>
    <t>01-112120611050-000-085505060150--NV003961-PRO008534-0-0-0</t>
  </si>
  <si>
    <t>01-112120611050-000-001505060415--NV022638-PRO008534-0-0-0</t>
  </si>
  <si>
    <t>01-112120611050-000-050505060090--NV006968-PRO008534-0-0-0</t>
  </si>
  <si>
    <t>01-112120611050-000-001505060383--NV022653-PRO008534-0-0-0</t>
  </si>
  <si>
    <t>01-112120611050-000-001505060508--NV022680-PRO008534-0-0-0</t>
  </si>
  <si>
    <t>01-112120611050-000-001505060423--NV022666-PRO008534-0-0-0</t>
  </si>
  <si>
    <t>01-112120611050-000-001505060393--NV021576-PRO008534-0-0-0</t>
  </si>
  <si>
    <t>01-112120611050-000-001505060492--NV022652-PRO008534-0-0-0</t>
  </si>
  <si>
    <t>01-112120611050-000-001505060373--NV022582-PRO008534-0-0-0</t>
  </si>
  <si>
    <t>01-112120611050-000-079505060122--NV000952-PRO008534-0-0-0</t>
  </si>
  <si>
    <t>01-112120611050-000-117505060158--NV003962-PRO008534-0-0-0</t>
  </si>
  <si>
    <t>01-112120611050-000-103505060016--NV003963-PRO008534-0-0-0</t>
  </si>
  <si>
    <t>01-112120611050-000-155505060500--NV021567-PRO008534-0-0-0</t>
  </si>
  <si>
    <t>01-112120611050-000-124505060437--NV009958-PRO008534-0-0-0</t>
  </si>
  <si>
    <t>01-112120611050-000-001505060407--NV022603-PRO008534-0-0-0</t>
  </si>
  <si>
    <t>01-112120611050-000-001505060369--NV022567-PRO008534-0-0-0</t>
  </si>
  <si>
    <t>01-112120611050-000-001505060380--NV022645-PRO008534-0-0-0</t>
  </si>
  <si>
    <t>01-112120611050-000-001505060382--NV022648-PRO008534-0-0-0</t>
  </si>
  <si>
    <t>01-112120611050-000-111505060159--NV003964-PRO008534-0-0-0</t>
  </si>
  <si>
    <t>01-112120611050-000-001505060288--NV022552-PRO008534-0-0-0</t>
  </si>
  <si>
    <t>01-112120611050-000-001505060402--NV021620-PRO008534-0-0-0</t>
  </si>
  <si>
    <t>01-112120611050-000-001505060403--NV022558-PRO008534-0-0-0</t>
  </si>
  <si>
    <t>01-112120611050-000-001505060417--NV022646-PRO008534-0-0-0</t>
  </si>
  <si>
    <t>01-112120611050-000-001505060289--NV022563-PRO008534-0-0-0</t>
  </si>
  <si>
    <t>01-112120611050-000-110505060438--NV003965-PRO008534-0-0-0</t>
  </si>
  <si>
    <t>01-112120611050-000-001505060471--NV022623-PRO008534-0-0-0</t>
  </si>
  <si>
    <t>01-112120611050-000-106505060509--NV003966-PRO008534-0-0-0</t>
  </si>
  <si>
    <t>01-112120611050-000-001505060424--NV021587-PRO008534-0-0-0</t>
  </si>
  <si>
    <t>01-112120611050-000-001505060429--NV022686-PRO008534-0-0-0</t>
  </si>
  <si>
    <t>01-112120611050-000-001505060372--NV022576-PRO008534-0-0-0</t>
  </si>
  <si>
    <t>01-112120611050-000-105505060017--NV003967-PRO008534-0-0-0</t>
  </si>
  <si>
    <t>01-112120611050-000-001505060443--NV021579-PRO008534-0-0-0</t>
  </si>
  <si>
    <t>01-112120611050-000-069505060018--NV000955-PRO008534-0-0-0</t>
  </si>
  <si>
    <t>01-112120611050-000-001505060420--NV021618-PRO008534-0-0-0</t>
  </si>
  <si>
    <t>01-112120611050-000-134505060151--NV020554-PRO008534-0-0-0</t>
  </si>
  <si>
    <t>01-112120611050-000-001505060507--NV022636-PRO008534-0-0-0</t>
  </si>
  <si>
    <t>01-112120611050-000-001505060307--NV022667-PRO008534-0-0-0</t>
  </si>
  <si>
    <t>01-112120611050-000-001505060294--NV022573-PRO008534-0-0-0</t>
  </si>
  <si>
    <t>01-112120611050-000-001505060462--NV022651-PRO008534-0-0-0</t>
  </si>
  <si>
    <t>01-112120611050-000-001505060416--NV022639-PRO008534-0-0-0</t>
  </si>
  <si>
    <t>01-112120611050-000-122505060123--NV003968-PRO008534-0-0-0</t>
  </si>
  <si>
    <t>01-112120611050-000-001505060304--NV022631-PRO008534-0-0-0</t>
  </si>
  <si>
    <t>01-112120611050-000-121505060124--NV003969-PRO008534-0-0-0</t>
  </si>
  <si>
    <t>01-112120611050-000-048505060152--NV006966-PRO008534-0-0-0</t>
  </si>
  <si>
    <t>01-112120611050-000-132505060091--NV020552-PRO008534-0-0-0</t>
  </si>
  <si>
    <t>01-112120611050-000-001505060279--NV021578-PRO008534-0-0-0</t>
  </si>
  <si>
    <t>01-112120611050-000-154505060027--NV021564-PRO008534-0-0-0</t>
  </si>
  <si>
    <t>01-112120611050-000-001505060490--NV022566-PRO008534-0-0-0</t>
  </si>
  <si>
    <t>01-112120611050-000-001505060301--NV022620-PRO008534-0-0-0</t>
  </si>
  <si>
    <t>01-112120611050-000-001505060414--NV022637-PRO008534-0-0-0</t>
  </si>
  <si>
    <t>01-112120611050-000-086505060092--NV003970-PRO008534-0-0-0</t>
  </si>
  <si>
    <t>01-112120611050-000-001505060488--NV021610-PRO008534-0-0-0</t>
  </si>
  <si>
    <t>01-112120611050-000-001505060371--NV022575-PRO008534-0-0-0</t>
  </si>
  <si>
    <t>01-112120611050-000-001505060395--NV021581-PRO008534-0-0-0</t>
  </si>
  <si>
    <t>01-112120611050-000-001505060426--NV022559-PRO008534-0-0-0</t>
  </si>
  <si>
    <t>01-112120611050-000-100505060472--NV003971-PRO008534-0-0-0</t>
  </si>
  <si>
    <t>01-112120611050-000-093505060125--NV003972-PRO008534-0-0-0</t>
  </si>
  <si>
    <t>01-112120611050-000-001505060361--NV021591-PRO008534-0-0-0</t>
  </si>
  <si>
    <t>01-112120611050-000-001505060285--NV021616-PRO008534-0-0-0</t>
  </si>
  <si>
    <t>01-112120611050-000-118505060126--NV004960-PRO008534-0-0-0</t>
  </si>
  <si>
    <t>01-112120611050-000-046505060153--NV006964-PRO008534-0-0-0</t>
  </si>
  <si>
    <t>01-112120611050-000-142505060137--NV021575-PRO008534-0-0-0</t>
  </si>
  <si>
    <t>01-112120611050-000-001505060360--NV021590-PRO008534-0-0-0</t>
  </si>
  <si>
    <t>01-112120611050-000-140505060484--NV021561-PRO008534-0-0-0</t>
  </si>
  <si>
    <t>01-112120611050-000-001505060385--NV022655-PRO008534-0-0-0</t>
  </si>
  <si>
    <t>01-112120611050-000-072505060480--NV003973-PRO008534-0-0-0</t>
  </si>
  <si>
    <t>01-112120611050-000-001505060298--NV022611-PRO008534-0-0-0</t>
  </si>
  <si>
    <t>01-112120611050-000-001505060282--NV021599-PRO008534-0-0-0</t>
  </si>
  <si>
    <t>01-112120611050-000-099505060127--NV003974-PRO008534-0-0-0</t>
  </si>
  <si>
    <t>01-112120611050-000-001505060365--NV021614-PRO008534-0-0-0</t>
  </si>
  <si>
    <t>01-112120611050-000-129505060019--NV019953-PRO008534-0-0-0</t>
  </si>
  <si>
    <t>01-112120611050-000-143505060163--NV021577-PRO008534-0-0-0</t>
  </si>
  <si>
    <t>01-112120611050-000-001505060378--NV022613-PRO008534-0-0-0</t>
  </si>
  <si>
    <t>01-112120611050-000-095505060056--NV006958-PRO008534-0-0-0</t>
  </si>
  <si>
    <t>01-112120611050-000-001505060290--NV022564-PRO008534-0-0-0</t>
  </si>
  <si>
    <t>01-112120611050-000-064505060093--NV008122-PRO008534-0-0-0</t>
  </si>
  <si>
    <t>01-112120611050-000-001505060512--NV021594-PRO008534-0-0-0</t>
  </si>
  <si>
    <t>01-112120611050-000-081505060154--NV000956-PRO008534-0-0-0</t>
  </si>
  <si>
    <t>01-112120611050-000-001505060506--NV022634-PRO008534-0-0-0</t>
  </si>
  <si>
    <t>01-112120611050-000-128505060474--NV019956-PRO008534-0-0-0</t>
  </si>
  <si>
    <t>01-112120611050-000-109505060094--NV004956-PRO008534-0-0-0</t>
  </si>
  <si>
    <t>01-112120611050-000-068505060463--NV003975-PRO008534-0-0-0</t>
  </si>
  <si>
    <t>01-112120611050-000-001505060397--NV021589-PRO008534-0-0-0</t>
  </si>
  <si>
    <t>01-112120611050-000-001505060390--NV022681-PRO008534-0-0-0</t>
  </si>
  <si>
    <t>01-112120611050-000-001505060520--NV022642-PRO008534-0-0-0</t>
  </si>
  <si>
    <t>01-112120611050-000-001505060421--NV021619-PRO008534-0-0-0</t>
  </si>
  <si>
    <t>01-112120611050-000-077505060497--NV009955-PRO008534-0-0-0</t>
  </si>
  <si>
    <t>01-112120611050-000-001505060521--NV022643-PRO008534-0-0-0</t>
  </si>
  <si>
    <t>01-112120611050-000-144505060028--NV021565-PRO008534-0-0-0</t>
  </si>
  <si>
    <t>01-112120611050-000-094505060439--NV003976-PRO008534-0-0-0</t>
  </si>
  <si>
    <t>01-112120611050-000-001505060310--NV022670-PRO008534-0-0-0</t>
  </si>
  <si>
    <t>01-112120611050-000-001505060464--NV022587-PRO008534-0-0-0</t>
  </si>
  <si>
    <t>01-112120611050-000-001505060291--NV022565-PRO008534-0-0-0</t>
  </si>
  <si>
    <t>01-112120611050-000-001505060363--NV021606-PRO008534-0-0-0</t>
  </si>
  <si>
    <t>01-112120611050-000-082505060128--NV000958-PRO008534-0-0-0</t>
  </si>
  <si>
    <t>01-112120611050-000-001505060359--NV021586-PRO008534-0-0-0</t>
  </si>
  <si>
    <t>01-112120611050-000-087505060095--NV003977-PRO008534-0-0-0</t>
  </si>
  <si>
    <t>01-112120611050-000-001505060410--NV022626-PRO008534-0-0-0</t>
  </si>
  <si>
    <t>01-112120611050-000-001505060295--NV022585-PRO008534-0-0-0</t>
  </si>
  <si>
    <t>01-112120611050-000-001505060306--NV022650-PRO008534-0-0-0</t>
  </si>
  <si>
    <t>01-112120611050-000-001505060368--NV022557-PRO008534-0-0-0</t>
  </si>
  <si>
    <t>01-112120611050-000-001505060389--NV022665-PRO008534-0-0-0</t>
  </si>
  <si>
    <t>01-112120611050-000-151505060026--NV021563-PRO008534-0-0-0</t>
  </si>
  <si>
    <t>01-112120611050-000-001505060292--NV022571-PRO008534-0-0-0</t>
  </si>
  <si>
    <t>01-112120611050-000-135505060096--NV020555-PRO008534-0-0-0</t>
  </si>
  <si>
    <t>01-112120611050-000-001505060280--NV021584-PRO008534-0-0-0</t>
  </si>
  <si>
    <t>01-112120611050-000-001505060283--NV021600-PRO008534-0-0-0</t>
  </si>
  <si>
    <t>01-112120611050-000-001505060293--NV022572-PRO008534-0-0-0</t>
  </si>
  <si>
    <t>01-112120611050-000-059505060160--NV007121-PRO008534-0-0-0</t>
  </si>
  <si>
    <t>01-112120611050-000-001505060505--NV022622-PRO008534-0-0-0</t>
  </si>
  <si>
    <t>01-112120611050-000-088505060498--NV003978-PRO008534-0-0-0</t>
  </si>
  <si>
    <t>01-112120611050-000-145505060501--NV021570-PRO008534-0-0-0</t>
  </si>
  <si>
    <t>01-112120611050-000-001505060502--NV021588-PRO008534-0-0-0</t>
  </si>
  <si>
    <t>01-112120611050-000-001505060418--NV022684-PRO008534-0-0-0</t>
  </si>
  <si>
    <t>01-112120611050-000-146505060105--NV021572-PRO008534-0-0-0</t>
  </si>
  <si>
    <t>01-112120611050-000-001505060475--NV021604-PRO008534-0-0-0</t>
  </si>
  <si>
    <t>01-112120611050-000-001505060376--NV022601-PRO008534-0-0-0</t>
  </si>
  <si>
    <t>01-112120611050-000-116505060499--NV004958-PRO008534-0-0-0</t>
  </si>
  <si>
    <t>01-112120611050-000-001505060465--NV022675-PRO008534-0-0-0</t>
  </si>
  <si>
    <t>01-112120611050-000-001505060491--NV022609-PRO008534-0-0-0</t>
  </si>
  <si>
    <t>01-112120611050-000-108505060129--NV003979-PRO008534-0-0-0</t>
  </si>
  <si>
    <t>01-112120611050-000-136505060130--NV020557-PRO008534-0-0-0</t>
  </si>
  <si>
    <t>01-112120611050-000-073505060097--NV008123-PRO008534-0-0-0</t>
  </si>
  <si>
    <t>01-112120611050-000-001505060504--NV022612-PRO008534-0-0-0</t>
  </si>
  <si>
    <t>01-112120611050-000-001505060518--NV022635-PRO008534-0-0-0</t>
  </si>
  <si>
    <t>01-112120611050-000-147505060106--NV021573-PRO008534-0-0-0</t>
  </si>
  <si>
    <t>01-112120611050-000-001505060287--NV022551-PRO008534-0-0-0</t>
  </si>
  <si>
    <t>01-112120611050-000-001505060445--NV022640-PRO008534-0-0-0</t>
  </si>
  <si>
    <t>01-112120611050-000-001505060296--NV022586-PRO008534-0-0-0</t>
  </si>
  <si>
    <t>01-112120611050-000-148505060485--NV021568-PRO008534-0-0-0</t>
  </si>
  <si>
    <t>01-112120611050-000-141505060025--NV021559-PRO008534-0-0-0</t>
  </si>
  <si>
    <t>01-112120611050-000-001505060412--NV022628-PRO008534-0-0-0</t>
  </si>
  <si>
    <t>01-112120611050-000-001505060302--NV022619-PRO008534-0-0-0</t>
  </si>
  <si>
    <t>01-112120611050-000-104505060131--NV003980-PRO008534-0-0-0</t>
  </si>
  <si>
    <t>01-112120611050-000-001505060513--NV021601-PRO008534-0-0-0</t>
  </si>
  <si>
    <t>01-112120611050-000-091505060510--NV009954-PRO008534-0-0-0</t>
  </si>
  <si>
    <t>01-112120611050-000-001505060514--NV022553-PRO008534-0-0-0</t>
  </si>
  <si>
    <t>01-112120611050-000-001505060466--NV022554-PRO008534-0-0-0</t>
  </si>
  <si>
    <t>01-112120611050-000-001505060524--NV022676-PRO008534-0-0-0</t>
  </si>
  <si>
    <t>01-112120611050-000-125505060132--NV003981-PRO008534-0-0-0</t>
  </si>
  <si>
    <t>01-112120611050-000-001505060444--NV022568-PRO008534-0-0-0</t>
  </si>
  <si>
    <t>01-112120611050-000-049505060020--NV006967-PRO008534-0-0-0</t>
  </si>
  <si>
    <t>01-112120611050-000-075505060098--NV009957-PRO008534-0-0-0</t>
  </si>
  <si>
    <t>01-112120611050-000-001505060379--NV022625-PRO008534-0-0-0</t>
  </si>
  <si>
    <t>01-112120611050-000-127505060481--NV019955-PRO008534-0-0-0</t>
  </si>
  <si>
    <t>01-112120611050-000-131505060099--NV020551-PRO008534-0-0-0</t>
  </si>
  <si>
    <t>01-112120611050-000-001505060381--NV022647-PRO008534-0-0-0</t>
  </si>
  <si>
    <t>01-112120611050-000-150505060476--NV021569-PRO008534-0-0-0</t>
  </si>
  <si>
    <t>01-112120611050-000-001505060300--NV022617-PRO008534-0-0-0</t>
  </si>
  <si>
    <t>01-112120611050-000-001505060374--NV022583-PRO008534-0-0-0</t>
  </si>
  <si>
    <t>01-112120611050-000-001505060398--NV021597-PRO008534-0-0-0</t>
  </si>
  <si>
    <t>01-112120611050-000-001505060305--NV022632-PRO008534-0-0-0</t>
  </si>
  <si>
    <t>01-112120611050-000-001505060299--NV022616-PRO008534-0-0-0</t>
  </si>
  <si>
    <t>01-112120611050-000-001505060425--NV021592-PRO008534-0-0-0</t>
  </si>
  <si>
    <t>01-112120611050-000-016505060161--NV006961-PRO008534-0-0-0</t>
  </si>
  <si>
    <t>01-112120611050-000-001505060519--NV022641-PRO008534-0-0-0</t>
  </si>
  <si>
    <t>01-112120611050-000-120505060441--NV002952-PRO008534-0-0-0</t>
  </si>
  <si>
    <t>01-112120611050-000-001505060377--NV022610-PRO008534-0-0-0</t>
  </si>
  <si>
    <t>01-112120611050-000-060505060133--NV006978-PRO008534-0-0-0</t>
  </si>
  <si>
    <t>01-112120611050-000-047505060440--NV006965-PRO008534-0-0-0</t>
  </si>
  <si>
    <t>01-112120611050-000-080505060021--NV000953-PRO008534-0-0-0</t>
  </si>
  <si>
    <t>01-112120611050-000-084505060100--NV003983-PRO008534-0-0-0</t>
  </si>
  <si>
    <t>01-112120611050-000-149505060029--NV021566-PRO008534-0-0-0</t>
  </si>
  <si>
    <t>01-112120611050-000-001505060388--NV022664-PRO008534-0-0-0</t>
  </si>
  <si>
    <t>01-112120611050-000-061505060022--NV007123-PRO008534-0-0-0</t>
  </si>
  <si>
    <t>01-112120611050-000-045505060134--NV006962-PRO008534-0-0-0</t>
  </si>
  <si>
    <t>01-112120611050-000-001505060477--NV022661-PRO008534-0-0-0</t>
  </si>
  <si>
    <t>01-112120611050-000-001505060495--NV022679-PRO008534-0-0-0</t>
  </si>
  <si>
    <t>01-112120611050-000-001505060375--NV022584-PRO008534-0-0-0</t>
  </si>
  <si>
    <t>01-112120611050-000-001505060487--NV021603-PRO008534-0-0-0</t>
  </si>
  <si>
    <t>01-112120611050-000-126505060135--NV004961-PRO008534-0-0-0</t>
  </si>
  <si>
    <t>01-112120611050-000-015505060536--NV023559-PRO008534-0-0-0</t>
  </si>
  <si>
    <t>01-112120611050-000-137505060101--NV020556-PRO008534-0-0-0</t>
  </si>
  <si>
    <t>01-112120611050-000-001505060281--NV021598-PRO008534-0-0-0</t>
  </si>
  <si>
    <t>01-112120611050-000-119505060023--NV004959-PRO008534-0-0-0</t>
  </si>
  <si>
    <t>01-112120611050-000-001505060386--NV022656-PRO008534-0-0-0</t>
  </si>
  <si>
    <t>01-112120611050-000-071505060482--NV000957-PRO008534-0-0-0</t>
  </si>
  <si>
    <t>01-112120611050-000-133505060102--NV020553-PRO008534-0-0-0</t>
  </si>
  <si>
    <t>01-112120611050-000-083505060442--NV002951-PRO008534-0-0-0</t>
  </si>
  <si>
    <t>01-112120611050-000-001505060309--NV022669-PRO008534-0-0-0</t>
  </si>
  <si>
    <t>01-112120611050-000-115505060162--NV003984-PRO008534-0-0-0</t>
  </si>
  <si>
    <t>01-112120611050-000-001505060384--NV022654-PRO008534-0-0-0</t>
  </si>
  <si>
    <t>01-112120611050-000-001505060297--NV022600-PRO008534-0-0-0</t>
  </si>
  <si>
    <t>01-112120611050-000-001505060284--NV021613-PRO008534-0-0-0</t>
  </si>
  <si>
    <t>01-112120611050-000-078505060483--NV009959-PRO008534-0-0-0</t>
  </si>
  <si>
    <t>01-112120611050-000-065505060136--NV008121-PRO008534-0-0-0</t>
  </si>
  <si>
    <t>01-112120611050-000-001505060522--NV022644-PRO008534-0-0-0</t>
  </si>
  <si>
    <t>01-112120611050-000-001505060503--NV022562-PRO008534-0-0-0</t>
  </si>
  <si>
    <t>01-112120611050-000-001505060401--NV021609-PRO008534-0-0-0</t>
  </si>
  <si>
    <t>01-112120611050-000-123505060511--NV003985-PRO008534-0-0-0</t>
  </si>
  <si>
    <t>01-112120611050-000-001505060523--NV022662-PRO008534-0-0-0</t>
  </si>
  <si>
    <t>01-112120611050-000-001505060396--NV021593-PRO008534-0-0-0</t>
  </si>
  <si>
    <t>01-112120611050-000-001505060364--NV021612-PRO008534-0-0-0</t>
  </si>
  <si>
    <t>01-112120611050-000-001505060467--NV022621-PRO008534-0-0-0</t>
  </si>
  <si>
    <t>01-112120611050-000-001505060362--NV021605-PRO008534-0-0-0</t>
  </si>
  <si>
    <t>01-112120611050-000-001505060367--NV022556-PRO008534-0-0-0</t>
  </si>
  <si>
    <t>01-112120611050-000-001505060387--NV022657-PRO008534-0-0-0</t>
  </si>
  <si>
    <t>01-112120611050-000-001505060489--NV021611-PRO008534-0-0-0</t>
  </si>
  <si>
    <t>01-112120611050-000-107505060024--NV003986-PRO008534-0-0-0</t>
  </si>
  <si>
    <t>01-112120503040-000-046505060153-0-NV006964-PRO008463-0-0-0</t>
  </si>
  <si>
    <t>RECEITA FEDERAL - Retenção Imp. Fonte - 3094120 - 4</t>
  </si>
  <si>
    <t>01-112120501010-000-001505000005-1-CD001313-PRO008024-0-0-0</t>
  </si>
  <si>
    <t>01-112120501010-000-001505000005-1-CD001313-PRO008025-0-0-0</t>
  </si>
  <si>
    <t>01-112120501010-000-001505060279-2-CD021578-PRO008024-0-0-0</t>
  </si>
  <si>
    <t>01-112120501010-000-001505060280-2-CD021584-PRO008024-0-0-0</t>
  </si>
  <si>
    <t>01-112120501010-000-001505060281-2-CD021598-PRO008024-0-0-0</t>
  </si>
  <si>
    <t>01-112120501010-000-001505060282-2-CD021599-PRO008024-0-0-0</t>
  </si>
  <si>
    <t>01-112120501010-000-001505060283-2-CD021600-PRO008024-0-0-0</t>
  </si>
  <si>
    <t>01-112120501010-000-001505060284-2-CD021613-PRO008024-0-0-0</t>
  </si>
  <si>
    <t>01-112120501010-000-001505060285-2-CD021616-PRO008024-0-0-0</t>
  </si>
  <si>
    <t>01-112120501010-000-001505060286-2-CD021617-PRO008024-0-0-0</t>
  </si>
  <si>
    <t>01-112120501010-000-001505060287-2-CD022551-PRO008024-0-0-0</t>
  </si>
  <si>
    <t>01-112120501010-000-001505060288-2-CD022552-PRO008024-0-0-0</t>
  </si>
  <si>
    <t>01-112120501010-000-001505060289-2-CD022563-PRO008024-0-0-0</t>
  </si>
  <si>
    <t>01-112120501010-000-001505060290-2-CD022564-PRO008024-0-0-0</t>
  </si>
  <si>
    <t>01-112120501010-000-001505060291-2-CD022565-PRO008024-0-0-0</t>
  </si>
  <si>
    <t>01-112120501010-000-001505060292-2-CD022571-PRO008024-0-0-0</t>
  </si>
  <si>
    <t>01-112120501010-000-001505060293-2-CD022572-PRO008024-0-0-0</t>
  </si>
  <si>
    <t>01-112120501010-000-001505060294-2-CD022573-PRO008024-0-0-0</t>
  </si>
  <si>
    <t>01-112120501010-000-001505060295-2-CD022585-PRO008024-0-0-0</t>
  </si>
  <si>
    <t>01-112120501010-000-001505060296-2-CD022586-PRO008024-0-0-0</t>
  </si>
  <si>
    <t>01-112120501010-000-001505060297-2-CD022600-PRO008024-0-0-0</t>
  </si>
  <si>
    <t>01-112120501010-000-001505060298-2-CD022611-PRO008024-0-0-0</t>
  </si>
  <si>
    <t>01-112120501010-000-001505060299-2-CD022616-PRO008024-0-0-0</t>
  </si>
  <si>
    <t>01-112120501010-000-001505060300-2-CD022617-PRO008024-0-0-0</t>
  </si>
  <si>
    <t>01-112120501010-000-001505060301-2-CD022620-PRO008024-0-0-0</t>
  </si>
  <si>
    <t>01-112120501010-000-001505060302-2-CD022619-PRO008024-0-0-0</t>
  </si>
  <si>
    <t>01-112120501010-000-001505060303-2-CD022630-PRO008024-0-0-0</t>
  </si>
  <si>
    <t>01-112120501010-000-001505060304-2-CD022631-PRO008024-0-0-0</t>
  </si>
  <si>
    <t>01-112120501010-000-001505060305-2-CD022632-PRO008024-0-0-0</t>
  </si>
  <si>
    <t>01-112120501010-000-001505060306-2-CD022650-PRO008024-0-0-0</t>
  </si>
  <si>
    <t>01-112120501010-000-001505060307-2-CD022667-PRO008024-0-0-0</t>
  </si>
  <si>
    <t>01-112120501010-000-001505060309-2-CD022669-PRO008024-0-0-0</t>
  </si>
  <si>
    <t>01-112120501010-000-001505060310-2-CD022670-PRO008024-0-0-0</t>
  </si>
  <si>
    <t>01-112120501010-000-001505060359-2-CD021586-PRO008024-0-0-0</t>
  </si>
  <si>
    <t>01-112120501010-000-001505060360-2-CD021590-PRO008024-0-0-0</t>
  </si>
  <si>
    <t>01-112120501010-000-001505060361-2-CD021591-PRO008024-0-0-0</t>
  </si>
  <si>
    <t>01-112120501010-000-001505060362-2-CD021605-PRO008024-0-0-0</t>
  </si>
  <si>
    <t>01-112120501010-000-001505060363-2-CD021606-PRO008024-0-0-0</t>
  </si>
  <si>
    <t>01-112120501010-000-001505060364-2-CD021612-PRO008024-0-0-0</t>
  </si>
  <si>
    <t>01-112120501010-000-001505060365-2-CD021614-PRO008024-0-0-0</t>
  </si>
  <si>
    <t>01-112120501010-000-001505060366-2-CD022555-PRO008024-0-0-0</t>
  </si>
  <si>
    <t>01-112120501010-000-001505060367-2-CD022556-PRO008024-0-0-0</t>
  </si>
  <si>
    <t>01-112120501010-000-001505060368-2-CD022557-PRO008024-0-0-0</t>
  </si>
  <si>
    <t>01-112120501010-000-001505060369-2-CD022567-PRO008024-0-0-0</t>
  </si>
  <si>
    <t>01-112120501010-000-001505060370-2-CD022574-PRO008024-0-0-0</t>
  </si>
  <si>
    <t>01-112120501010-000-001505060371-2-CD022575-PRO008024-0-0-0</t>
  </si>
  <si>
    <t>01-112120501010-000-001505060372-2-CD022576-PRO008024-0-0-0</t>
  </si>
  <si>
    <t>01-112120501010-000-001505060373-2-CD022582-PRO008024-0-0-0</t>
  </si>
  <si>
    <t>01-112120501010-000-001505060374-2-CD022583-PRO008024-0-0-0</t>
  </si>
  <si>
    <t>01-112120501010-000-001505060375-2-CD022584-PRO008024-0-0-0</t>
  </si>
  <si>
    <t>01-112120501010-000-001505060376-2-CD022601-PRO008024-0-0-0</t>
  </si>
  <si>
    <t>01-112120501010-000-001505060377-2-CD022610-PRO008024-0-0-0</t>
  </si>
  <si>
    <t>01-112120501010-000-001505060378-2-CD022613-PRO008024-0-0-0</t>
  </si>
  <si>
    <t>01-112120501010-000-001505060379-2-CD022625-PRO008024-0-0-0</t>
  </si>
  <si>
    <t>01-112120501010-000-001505060380-2-CD022645-PRO008024-0-0-0</t>
  </si>
  <si>
    <t>01-112120501010-000-001505060381-2-CD022647-PRO008024-0-0-0</t>
  </si>
  <si>
    <t>01-112120501010-000-001505060382-2-CD022648-PRO008024-0-0-0</t>
  </si>
  <si>
    <t>01-112120501010-000-001505060383-2-CD022653-PRO008024-0-0-0</t>
  </si>
  <si>
    <t>01-112120501010-000-001505060384-2-CD022654-PRO008024-0-0-0</t>
  </si>
  <si>
    <t>01-112120501010-000-001505060385-2-CD022655-PRO008024-0-0-0</t>
  </si>
  <si>
    <t>01-112120501010-000-001505060386-2-CD022656-PRO008024-0-0-0</t>
  </si>
  <si>
    <t>01-112120501010-000-001505060387-2-CD022657-PRO008024-0-0-0</t>
  </si>
  <si>
    <t>01-112120501010-000-001505060388-2-CD022664-PRO008024-0-0-0</t>
  </si>
  <si>
    <t>01-112120501010-000-001505060389-2-CD022665-PRO008024-0-0-0</t>
  </si>
  <si>
    <t>01-112120501010-000-001505060390-2-CD022681-PRO008024-0-0-0</t>
  </si>
  <si>
    <t>01-112120501010-000-001505060391-2-CD022682-PRO008024-0-0-0</t>
  </si>
  <si>
    <t>01-112120501010-000-001505060392-2-CD022683-PRO008024-0-0-0</t>
  </si>
  <si>
    <t>01-112120501010-000-001505060393-2-CD021576-PRO008024-0-0-0</t>
  </si>
  <si>
    <t>01-112120501010-000-001505060396-2-CD021593-PRO008024-0-0-0</t>
  </si>
  <si>
    <t>01-112120501010-000-001505060398-2-CD021597-PRO008024-0-0-0</t>
  </si>
  <si>
    <t>01-112120501010-000-001505060399-2-CD021607-PRO008024-0-0-0</t>
  </si>
  <si>
    <t>01-112120501010-000-001505060400-2-CD021608-PRO008024-0-0-0</t>
  </si>
  <si>
    <t>01-112120501010-000-001505060403-2-CD022558-PRO008024-0-0-0</t>
  </si>
  <si>
    <t>01-112120501010-000-001505060405-2-CD022578-PRO008024-0-0-0</t>
  </si>
  <si>
    <t>01-112120501010-000-001505060406-2-CD022602-PRO008024-0-0-0</t>
  </si>
  <si>
    <t>01-112120501010-000-001505060408-2-CD022614-PRO008024-0-0-0</t>
  </si>
  <si>
    <t>01-112120501010-000-001505060410-2-CD022626-PRO008024-0-0-0</t>
  </si>
  <si>
    <t>01-112120501010-000-001505060411-2-CD022627-PRO008024-0-0-0</t>
  </si>
  <si>
    <t>01-112120501010-000-001505060413-2-CD022629-PRO008024-0-0-0</t>
  </si>
  <si>
    <t>01-112120501010-000-001505060415-2-CD022638-PRO008024-0-0-0</t>
  </si>
  <si>
    <t>01-112120501010-000-001505060416-2-CD022639-PRO008024-0-0-0</t>
  </si>
  <si>
    <t>01-112120501010-000-001505060417-2-CD022646-PRO008024-0-0-0</t>
  </si>
  <si>
    <t>01-112120501010-000-001505060419-2-CD022685-PRO008024-0-0-0</t>
  </si>
  <si>
    <t>01-112120501010-000-001505060424-2-CD021587-PRO008024-0-0-0</t>
  </si>
  <si>
    <t>01-112120501010-000-001505060425-2-CD021592-PRO008024-0-0-0</t>
  </si>
  <si>
    <t>01-112120501010-000-001505060426-2-CD022559-PRO008024-0-0-0</t>
  </si>
  <si>
    <t>01-112120501010-000-001505060427-2-CD022570-PRO008024-0-0-0</t>
  </si>
  <si>
    <t>01-112120501010-000-001505060428-2-CD022658-PRO008024-0-0-0</t>
  </si>
  <si>
    <t>01-112120501010-000-001505060429-2-CD022686-PRO008024-0-0-0</t>
  </si>
  <si>
    <t>01-112120501010-000-001505060443-2-CD021579-PRO008024-0-0-0</t>
  </si>
  <si>
    <t>01-112120501010-000-001505060444-2-CD022568-PRO008024-0-0-0</t>
  </si>
  <si>
    <t>01-112120501010-000-001505060445-2-CD022640-PRO008024-0-0-0</t>
  </si>
  <si>
    <t>01-112120501010-000-001505060454-1-CD021620-PRO008024-0-0-0</t>
  </si>
  <si>
    <t>01-112120501010-000-001505060462-2-CD022651-PRO008024-0-0-0</t>
  </si>
  <si>
    <t>01-112120501010-000-001505060464-2-CD022587-PRO008024-0-0-0</t>
  </si>
  <si>
    <t>01-112120501010-000-001505060465-2-CD022675-PRO008024-0-0-0</t>
  </si>
  <si>
    <t>01-112120501010-000-001505060466-2-CD022554-PRO008024-0-0-0</t>
  </si>
  <si>
    <t>01-112120501010-000-001505060467-2-CD022621-PRO008024-0-0-0</t>
  </si>
  <si>
    <t>01-112120501010-000-001505060468-2-CD022688-PRO008024-0-0-0</t>
  </si>
  <si>
    <t>01-112120501010-000-001505060469-2-CD022624-PRO008024-0-0-0</t>
  </si>
  <si>
    <t>01-112120501010-000-001505060471-2-CD022623-PRO008024-0-0-0</t>
  </si>
  <si>
    <t>01-112120501010-000-001505060475-2-CD021604-PRO008024-0-0-0</t>
  </si>
  <si>
    <t>01-112120501010-000-001505060477-2-CD022661-PRO008024-0-0-0</t>
  </si>
  <si>
    <t>01-112120501010-000-001505060486-2-CD021602-PRO008024-0-0-0</t>
  </si>
  <si>
    <t>01-112120501010-000-001505060488-2-CD021610-PRO008024-0-0-0</t>
  </si>
  <si>
    <t>01-112120501010-000-001505060489-2-CD021611-PRO008024-0-0-0</t>
  </si>
  <si>
    <t>01-112120501010-000-001505060492-2-CD022652-PRO008024-0-0-0</t>
  </si>
  <si>
    <t>01-112120501010-000-001505060493-2-CD022663-PRO008024-0-0-0</t>
  </si>
  <si>
    <t>01-112120501010-000-001505060494-2-CD022672-PRO008024-0-0-0</t>
  </si>
  <si>
    <t>01-112120501010-000-001505060495-2-CD022679-PRO008024-0-0-0</t>
  </si>
  <si>
    <t>01-112120501010-000-001505060502-2-CD021588-PRO008024-0-0-0</t>
  </si>
  <si>
    <t>01-112120501010-000-001505060503-2-CD022562-PRO008024-0-0-0</t>
  </si>
  <si>
    <t>01-112120501010-000-001505060504-2-CD022612-PRO008024-0-0-0</t>
  </si>
  <si>
    <t>01-112120501010-000-001505060505-2-CD022622-PRO008024-0-0-0</t>
  </si>
  <si>
    <t>01-112120501010-000-001505060506-2-CD022634-PRO008024-0-0-0</t>
  </si>
  <si>
    <t>01-112120501010-000-001505060507-2-CD022636-PRO008024-0-0-0</t>
  </si>
  <si>
    <t>01-112120501010-000-001505060508-2-CD022680-PRO008024-0-0-0</t>
  </si>
  <si>
    <t>01-112120501010-000-001505060512-2-CD021594-PRO008024-0-0-0</t>
  </si>
  <si>
    <t>01-112120501010-000-001505060513-2-CD021601-PRO008024-0-0-0</t>
  </si>
  <si>
    <t>01-112120501010-000-001505060514-2-CD022553-PRO008024-0-0-0</t>
  </si>
  <si>
    <t>01-112120501010-000-001505060515-2-CD022588-PRO008024-0-0-0</t>
  </si>
  <si>
    <t>01-112120501010-000-001505060516-2-CD022618-PRO008024-0-0-0</t>
  </si>
  <si>
    <t>01-112120501010-000-001505060517-2-CD022633-PRO008024-0-0-0</t>
  </si>
  <si>
    <t>01-112120501010-000-001505060518-2-CD022635-PRO008024-0-0-0</t>
  </si>
  <si>
    <t>01-112120501010-000-001505060519-2-CD022641-PRO008024-0-0-0</t>
  </si>
  <si>
    <t>01-112120501010-000-001505060520-2-CD022642-PRO008024-0-0-0</t>
  </si>
  <si>
    <t>01-112120501010-000-001505060521-2-CD022643-PRO008024-0-0-0</t>
  </si>
  <si>
    <t>01-112120501010-000-001505060522-2-CD022644-PRO008024-0-0-0</t>
  </si>
  <si>
    <t>01-112120501010-000-001505060523-2-CD022662-PRO008024-0-0-0</t>
  </si>
  <si>
    <t>01-112120501010-000-001505060524-2-CD022676-PRO008024-0-0-0</t>
  </si>
  <si>
    <t>01-112120501010-000-015505060536-2-CD023559-PRO008024-0-0-0</t>
  </si>
  <si>
    <t>01-112120501010-000-016505060161-2-CD001316-PRO008024-0-0-0</t>
  </si>
  <si>
    <t>01-112120501010-000-045505040017-2-CD001317-PRO008024-0-0-0</t>
  </si>
  <si>
    <t>01-112120501010-000-046505060153-2-CD001319-PRO008024-0-0-0</t>
  </si>
  <si>
    <t>01-112120501010-000-047505060440-2-CD001320-PRO008024-0-0-0</t>
  </si>
  <si>
    <t>01-112120501010-000-049505010018-2-CD001322-PRO008024-0-0-0</t>
  </si>
  <si>
    <t>01-112120501010-000-050505010020-2-CD001323-PRO008024-0-0-0</t>
  </si>
  <si>
    <t>01-112120501010-000-057505060470-2-CD001332-PRO008024-0-0-0</t>
  </si>
  <si>
    <t>01-112120501010-000-059505060160-2-CD001173-PRO008024-0-0-0</t>
  </si>
  <si>
    <t>01-112120501010-000-060505060133-2-CD001172-PRO008024-0-0-0</t>
  </si>
  <si>
    <t>01-112120501010-000-061505060022-2-CD007250-PRO008024-0-0-0</t>
  </si>
  <si>
    <t>01-112120501010-000-064505060093-2-CD001137-PRO008024-0-0-0</t>
  </si>
  <si>
    <t>01-112120501010-000-065505060136-2-CD001139-PRO008024-0-0-0</t>
  </si>
  <si>
    <t>01-112120501010-000-067505060453-1-CD000973-PRO008024-0-0-0</t>
  </si>
  <si>
    <t>01-112120501010-000-068505060456-1-CD003975-PRO008024-0-0-0</t>
  </si>
  <si>
    <t>01-112120501010-000-069505060452-1-CD000982-PRO008024-0-0-0</t>
  </si>
  <si>
    <t>01-112120501010-000-071505060482-2-CD000984-PRO008024-0-0-0</t>
  </si>
  <si>
    <t>01-112120501010-000-072505060480-2-CD003973-PRO008024-0-0-0</t>
  </si>
  <si>
    <t>01-112120501010-000-073505060097-2-CD001138-PRO008024-0-0-0</t>
  </si>
  <si>
    <t>01-112120501010-000-075505060098-2-CD000974-PRO008024-0-0-0</t>
  </si>
  <si>
    <t>01-112120501010-000-076505060479-2-CD000978-PRO008024-0-0-0</t>
  </si>
  <si>
    <t>01-112120501010-000-077505060497-2-CD000972-PRO008024-0-0-0</t>
  </si>
  <si>
    <t>01-112120501010-000-078505060483-2-CD000977-PRO008024-0-0-0</t>
  </si>
  <si>
    <t>01-112120501010-000-079505060122-2-CD000979-PRO008024-0-0-0</t>
  </si>
  <si>
    <t>01-112120501010-000-080505060021-2-CD000980-PRO008024-0-0-0</t>
  </si>
  <si>
    <t>01-112120501010-000-081505060154-2-CD000983-PRO008024-0-0-0</t>
  </si>
  <si>
    <t>01-112120501010-000-083505060442-2-CD002951-PRO008024-0-0-0</t>
  </si>
  <si>
    <t>01-112120501010-000-084505060100-2-CD003983-PRO008024-0-0-0</t>
  </si>
  <si>
    <t>01-112120501010-000-086505060092-2-CD003970-PRO008024-0-0-0</t>
  </si>
  <si>
    <t>01-112120501010-000-087505060095-2-CD003977-PRO008024-0-0-0</t>
  </si>
  <si>
    <t>01-112120501010-000-088505060498-2-CD003978-PRO008024-0-0-0</t>
  </si>
  <si>
    <t>01-112120501010-000-089505060087-2-CD003952-PRO008024-0-0-0</t>
  </si>
  <si>
    <t>01-112120501010-000-091505060451-1-CD000971-PRO008024-0-0-0</t>
  </si>
  <si>
    <t>01-112120501010-000-092505060457-1-CD000981-PRO008024-0-0-0</t>
  </si>
  <si>
    <t>01-112120501010-000-094505060448-1-CD003976-PRO008024-0-0-0</t>
  </si>
  <si>
    <t>01-112120501010-000-095505060473-2-CD004957-PRO008024-0-0-0</t>
  </si>
  <si>
    <t>01-112120501010-000-096505060015-2-CD003958-PRO008024-0-0-0</t>
  </si>
  <si>
    <t>01-112120501010-000-097505060088-2-CD003954-PRO008024-0-0-0</t>
  </si>
  <si>
    <t>01-112120501010-000-098505060014-2-CD003957-PRO008024-0-0-0</t>
  </si>
  <si>
    <t>01-112120501010-000-099505060127-2-CD003974-PRO008024-0-0-0</t>
  </si>
  <si>
    <t>01-112120501010-000-100505060472-2-CD003971-PRO008024-0-0-0</t>
  </si>
  <si>
    <t>01-112120501010-000-101505060478-2-CD003956-PRO008024-0-0-0</t>
  </si>
  <si>
    <t>01-112120501010-000-102505060089-2-CD003960-PRO008024-0-0-0</t>
  </si>
  <si>
    <t>01-112120501010-000-103505060016-2-CD003963-PRO008024-0-0-0</t>
  </si>
  <si>
    <t>01-112120501010-000-105505060017-2-CD003967-PRO008024-0-0-0</t>
  </si>
  <si>
    <t>01-112120501010-000-106505060509-2-CD003966-PRO008024-0-0-0</t>
  </si>
  <si>
    <t>01-112120501010-000-107505060024-2-CD003986-PRO008024-0-0-0</t>
  </si>
  <si>
    <t>01-112120501010-000-108505060129-2-CD003979-PRO008024-0-0-0</t>
  </si>
  <si>
    <t>01-112120501010-000-109505060094-2-CD004956-PRO008024-0-0-0</t>
  </si>
  <si>
    <t>01-112120501010-000-110505060438-2-CD003965-PRO008024-0-0-0</t>
  </si>
  <si>
    <t>01-112120501010-000-111505060159-2-CD003964-PRO008024-0-0-0</t>
  </si>
  <si>
    <t>01-112120501010-000-112505060461-2-CD003959-PRO008024-0-0-0</t>
  </si>
  <si>
    <t>01-112120501010-000-113505060496-2-CD003955-PRO008024-0-0-0</t>
  </si>
  <si>
    <t>01-112120501010-000-114505060459-2-CD003953-PRO008024-0-0-0</t>
  </si>
  <si>
    <t>01-112120501010-000-115505060162-2-CD003984-PRO008024-0-0-0</t>
  </si>
  <si>
    <t>01-112120501010-000-116505060499-2-CD004958-PRO008024-0-0-0</t>
  </si>
  <si>
    <t>01-112120501010-000-117505060158-2-CD003962-PRO008024-0-0-0</t>
  </si>
  <si>
    <t>01-112120501010-000-118505060126-2-CD004960-PRO008024-0-0-0</t>
  </si>
  <si>
    <t>01-112120501010-000-119505060023-2-CD004959-PRO008024-0-0-0</t>
  </si>
  <si>
    <t>01-112120501010-000-120505060441-2-CD002952-PRO008024-0-0-0</t>
  </si>
  <si>
    <t>01-112120501010-000-122505060123-2-CD003968-PRO008024-0-0-0</t>
  </si>
  <si>
    <t>01-112120501010-000-123505060511-2-CD003985-PRO008024-0-0-0</t>
  </si>
  <si>
    <t>01-112120501010-000-124505060437-2-CD000976-PRO008024-0-0-0</t>
  </si>
  <si>
    <t>01-112120501010-000-125505060450-1-CD003981-PRO008024-0-0-0</t>
  </si>
  <si>
    <t>01-112120501010-000-126505060135-2-CD004961-PRO008024-0-0-0</t>
  </si>
  <si>
    <t>01-112120501010-000-127505060481-2-CD019955-PRO008024-0-0-0</t>
  </si>
  <si>
    <t>01-112120501010-000-128505060474-2-CD019956-PRO008024-0-0-0</t>
  </si>
  <si>
    <t>01-112120501010-000-129505010025-1-CD019953-PRO008024-0-0-0</t>
  </si>
  <si>
    <t>01-112120501010-000-130505060086-2-CD019952-PRO008024-0-0-0</t>
  </si>
  <si>
    <t>01-112120501010-000-131505060099-2-CD020551-PRO008024-0-0-0</t>
  </si>
  <si>
    <t>01-112120501010-000-132505060091-2-CD020552-PRO008024-0-0-0</t>
  </si>
  <si>
    <t>01-112120501010-000-133505060102-2-CD020553-PRO008024-0-0-0</t>
  </si>
  <si>
    <t>01-112120501010-000-135505060096-2-CD020555-PRO008024-0-0-0</t>
  </si>
  <si>
    <t>01-112120501010-000-137505060101-2-CD020556-PRO008024-0-0-0</t>
  </si>
  <si>
    <t>01-112120501010-000-138505060157-2-CD021558-PRO008024-0-0-0</t>
  </si>
  <si>
    <t>01-112120501010-000-139505060103-2-CD021562-PRO008024-0-0-0</t>
  </si>
  <si>
    <t>01-112120501010-000-140505060484-2-CD021561-PRO008024-0-0-0</t>
  </si>
  <si>
    <t>01-112120501010-000-141505060025-2-CD021559-PRO008024-0-0-0</t>
  </si>
  <si>
    <t>01-112120501010-000-142505060137-2-CD021575-PRO008024-0-0-0</t>
  </si>
  <si>
    <t>01-112120501010-000-143505060163-2-CD021577-PRO008024-0-0-0</t>
  </si>
  <si>
    <t>01-112120501010-000-144505060028-2-CD021565-PRO008024-0-0-0</t>
  </si>
  <si>
    <t>01-112120501010-000-145505060501-2-CD021570-PRO008024-0-0-0</t>
  </si>
  <si>
    <t>01-112120501010-000-146505060105-2-CD021572-PRO008024-0-0-0</t>
  </si>
  <si>
    <t>01-112120501010-000-147505060106-2-CD021573-PRO008024-0-0-0</t>
  </si>
  <si>
    <t>01-112120501010-000-148505060485-2-CD021568-PRO008024-0-0-0</t>
  </si>
  <si>
    <t>01-112120501010-000-149505060029-2-CD021566-PRO008024-0-0-0</t>
  </si>
  <si>
    <t>01-112120501010-000-150505060476-2-CD021569-PRO008024-0-0-0</t>
  </si>
  <si>
    <t>01-112120501010-000-151505060026-2-CD021563-PRO008024-0-0-0</t>
  </si>
  <si>
    <t>01-112120501010-000-152505060104-2-CD021571-PRO008024-0-0-0</t>
  </si>
  <si>
    <t>01-112120501010-000-153505060107-2-CD021574-PRO008024-0-0-0</t>
  </si>
  <si>
    <t>01-112120501010-000-154505060027-2-CD021564-PRO008024-0-0-0</t>
  </si>
  <si>
    <t>01-112120501010-000-155505060500-2-CD021567-PRO008024-0-0-0</t>
  </si>
  <si>
    <t>01-112120501010-000-001505060402-1-CD021620-PRO008024-0-0-0</t>
  </si>
  <si>
    <t>01-112120501010-000-045505060134-2-CD001317-PRO008024-0-0-0</t>
  </si>
  <si>
    <t>01-112120501010-000-049505060020-2-CD001322-PRO008024-0-0-0</t>
  </si>
  <si>
    <t>01-112120501010-000-050505060090-2-CD001323-PRO008024-0-0-0</t>
  </si>
  <si>
    <t>01-112120501010-000-067505060460-1-CD000973-PRO008024-0-0-0</t>
  </si>
  <si>
    <t>01-112120501010-000-068505060463-1-CD003975-PRO008024-0-0-0</t>
  </si>
  <si>
    <t>01-112120501010-000-069505060018-1-CD000982-PRO008024-0-0-0</t>
  </si>
  <si>
    <t>01-112120501010-000-091505060510-1-CD000971-PRO008024-0-0-0</t>
  </si>
  <si>
    <t>01-112120501010-000-092505060013-1-CD000981-PRO008024-0-0-0</t>
  </si>
  <si>
    <t>01-112120501010-000-094505060439-1-CD003976-PRO008024-0-0-0</t>
  </si>
  <si>
    <t>01-112120501010-000-125505060132-1-CD003981-PRO008024-0-0-0</t>
  </si>
  <si>
    <t>01-112120501010-000-129505060019-1-CD019953-PRO008024-0-0-0</t>
  </si>
  <si>
    <t>Data de emissão: 31/07/2026</t>
  </si>
  <si>
    <t>196</t>
  </si>
  <si>
    <t>Descrição do Débito: Referente a Junho - 2026</t>
  </si>
  <si>
    <t>DAE SA - AGUA E ESGOTO</t>
  </si>
  <si>
    <t>03.582.243/0001-73</t>
  </si>
  <si>
    <t>PROCESSO JUDICIAL</t>
  </si>
  <si>
    <t>SERVICO DE APOIO AS MICRO E PEQ EMPRESAS DE SAO PAULO</t>
  </si>
  <si>
    <t>43.728.245/0001-42</t>
  </si>
  <si>
    <t>Material de Escritório</t>
  </si>
  <si>
    <t>CTIS TECNOLOGIA Ltda91443460202646195108,91NV021578</t>
  </si>
  <si>
    <t>CTIS TECNOLOGIA Ltda9144346020264619592,06NV021610</t>
  </si>
  <si>
    <t>CTIS TECNOLOGIA Ltda9144346020264619547,43NV021591</t>
  </si>
  <si>
    <t>CTIS TECNOLOGIA Ltda9144346020264619564,87NV021561</t>
  </si>
  <si>
    <t>CTIS TECNOLOGIA Ltda91443460202646195119,32NV021604</t>
  </si>
  <si>
    <t>CTIS TECNOLOGIA Ltda9144346020264619580,9NV021559</t>
  </si>
  <si>
    <t>CTIS TECNOLOGIA Ltda91443460202646195151,71NV022554</t>
  </si>
  <si>
    <t>CTIS TECNOLOGIA Ltda91443460202646195173,84NV021597</t>
  </si>
  <si>
    <t>CTIS TECNOLOGIA Ltda9144346020264619582,91NV021577</t>
  </si>
  <si>
    <t>CTIS TECNOLOGIA Ltda91443460202646195202,21NV022564</t>
  </si>
  <si>
    <t>CTIS TECNOLOGIA Ltda9144346020264619562,3NV020554</t>
  </si>
  <si>
    <t>CTIS TECNOLOGIA Ltda91443460202646195105,19NV021588</t>
  </si>
  <si>
    <t>CTIS TECNOLOGIA Ltda91443460202646195109,61NV021568</t>
  </si>
  <si>
    <t>CTIS TECNOLOGIA Ltda9144346020264619590,28NV022555</t>
  </si>
  <si>
    <t>CTIS TECNOLOGIA Ltda91443460202646195112,01NV022582</t>
  </si>
  <si>
    <t>CTIS TECNOLOGIA Ltda91443460202646195101,41NV021569</t>
  </si>
  <si>
    <t>CTIS TECNOLOGIA Ltda91443460202646195302,44NV021605</t>
  </si>
  <si>
    <t>CTIS TECNOLOGIA Ltda9144346020264619596,96NV022601</t>
  </si>
  <si>
    <t>CTIS TECNOLOGIA Ltda9144346020264619576,45NV021576</t>
  </si>
  <si>
    <t>CTIS TECNOLOGIA Ltda9144346020264619581,58NV021564</t>
  </si>
  <si>
    <t>CTIS TECNOLOGIA Ltda9144346020264619560,33NV022563</t>
  </si>
  <si>
    <t>CTIS TECNOLOGIA Ltda91443460202646195201,72NV021563</t>
  </si>
  <si>
    <t>CTIS TECNOLOGIA Ltda9144346020264619594,25NV019955</t>
  </si>
  <si>
    <t>CTIS TECNOLOGIA Ltda9144346020264619567,7NV021616</t>
  </si>
  <si>
    <t>CTIS TECNOLOGIA Ltda91443460202646195176,42NV021601</t>
  </si>
  <si>
    <t>CTIS TECNOLOGIA Ltda91443460202646195109,69NV021603</t>
  </si>
  <si>
    <t>CTIS TECNOLOGIA Ltda9144346020264619556,22NV019956</t>
  </si>
  <si>
    <t>CTIS TECNOLOGIA Ltda91443460202646195280,94NV022614</t>
  </si>
  <si>
    <t>CTIS TECNOLOGIA Ltda91443460202646195112,1NV022603</t>
  </si>
  <si>
    <t>CTIS TECNOLOGIA Ltda9144346020264619584,83NV022566</t>
  </si>
  <si>
    <t>CTIS TECNOLOGIA Ltda9144346020264619588,48NV022611</t>
  </si>
  <si>
    <t>CTIS TECNOLOGIA Ltda9144346020264619586,39NV022613</t>
  </si>
  <si>
    <t>CTIS TECNOLOGIA Ltda9144346020264619586,73NV022609</t>
  </si>
  <si>
    <t>CTIS TECNOLOGIA Ltda91443460202646195109,29NV022610</t>
  </si>
  <si>
    <t>CTIS TECNOLOGIA Ltda9144346020264619526,72NV022584</t>
  </si>
  <si>
    <t>CTIS TECNOLOGIA Ltda91443460202646195110,93NV022600</t>
  </si>
  <si>
    <t>CTIS TECNOLOGIA Ltda91443460202646195266,84NV022578</t>
  </si>
  <si>
    <t>CTIS TECNOLOGIA Ltda9144346020264619582,7NV021618</t>
  </si>
  <si>
    <t>CTIS TECNOLOGIA Ltda91443460202646195108,72NV021575</t>
  </si>
  <si>
    <t>CTIS TECNOLOGIA Ltda9144346020264619545,77NV021565</t>
  </si>
  <si>
    <t>CTIS TECNOLOGIA Ltda9144346020264619574,8NV022573</t>
  </si>
  <si>
    <t>CTIS TECNOLOGIA Ltda91443460202646195191,1NV020552</t>
  </si>
  <si>
    <t>CTIS TECNOLOGIA Ltda9144346020264619596,38NV022602</t>
  </si>
  <si>
    <t>CTIS TECNOLOGIA Ltda9144346020264619512,15NV021567</t>
  </si>
  <si>
    <t>CTIS TECNOLOGIA Ltda9144346020264619582,52NV022570</t>
  </si>
  <si>
    <t>CTIS TECNOLOGIA Ltda91443460202646195122,39NV022588</t>
  </si>
  <si>
    <t>CTIS TECNOLOGIA Ltda9144346020264619578,83NV021602</t>
  </si>
  <si>
    <t>CTIS TECNOLOGIA Ltda9144346020264619591,37NV022572</t>
  </si>
  <si>
    <t>CTIS TECNOLOGIA Ltda9144346020264619564,85NV022583</t>
  </si>
  <si>
    <t>CTIS TECNOLOGIA Ltda9144346020264619570,32NV022612</t>
  </si>
  <si>
    <t>CTIS TECNOLOGIA Ltda91443460202646195116,3NV022618</t>
  </si>
  <si>
    <t>CTIS TECNOLOGIA Ltda9144346020264619562,95NV022615</t>
  </si>
  <si>
    <t>CTIS TECNOLOGIA Ltda9144346020264619575,11NV022623</t>
  </si>
  <si>
    <t>CTIS TECNOLOGIA Ltda91443460202646195130,37NV022619</t>
  </si>
  <si>
    <t>CTIS TECNOLOGIA Ltda9144346020264619584,45NV021607</t>
  </si>
  <si>
    <t>CTIS TECNOLOGIA Ltda9144346020264619592,79NV022629</t>
  </si>
  <si>
    <t>CTIS TECNOLOGIA Ltda91443460202646195102,97NV022620</t>
  </si>
  <si>
    <t>CTIS TECNOLOGIA Ltda9144346020264619591,19NV022626</t>
  </si>
  <si>
    <t>CTIS TECNOLOGIA Ltda91443460202646195215,88NV022617</t>
  </si>
  <si>
    <t>CTIS TECNOLOGIA Ltda91443460202646195193,08NV021612</t>
  </si>
  <si>
    <t>CTIS TECNOLOGIA Ltda91443460202646195100,82NV022558</t>
  </si>
  <si>
    <t>CTIS TECNOLOGIA Ltda9144346020264619551,32NV022585</t>
  </si>
  <si>
    <t>CTIS TECNOLOGIA Ltda9144346020264619528,65NV000954</t>
  </si>
  <si>
    <t>CTIS TECNOLOGIA Ltda9144346020264619527,97NV006977</t>
  </si>
  <si>
    <t>CTIS TECNOLOGIA Ltda9144346020264619521,07NV003957</t>
  </si>
  <si>
    <t>CTIS TECNOLOGIA Ltda9144346020264619520,98NV000952</t>
  </si>
  <si>
    <t>CTIS TECNOLOGIA Ltda9144346020264619536,07NV008123</t>
  </si>
  <si>
    <t>CTIS TECNOLOGIA Ltda9144346020264619526,41NV003978</t>
  </si>
  <si>
    <t>CTIS TECNOLOGIA Ltda9144346020264619538,98NV006978</t>
  </si>
  <si>
    <t>CTIS TECNOLOGIA Ltda9144346020264619550,03NV006965</t>
  </si>
  <si>
    <t>CTIS TECNOLOGIA Ltda9144346020264619523,27NV000955</t>
  </si>
  <si>
    <t>CTIS TECNOLOGIA Ltda9144346020264619519,41NV003967</t>
  </si>
  <si>
    <t>CTIS TECNOLOGIA Ltda9144346020264619552,96NV009956</t>
  </si>
  <si>
    <t>CTIS TECNOLOGIA Ltda9144346020264619527,16NV003971</t>
  </si>
  <si>
    <t>CTIS TECNOLOGIA Ltda9144346020264619524,2NV009960</t>
  </si>
  <si>
    <t>CTIS TECNOLOGIA Ltda9144346020264619544,54NV009954</t>
  </si>
  <si>
    <t>CTIS TECNOLOGIA Ltda9144346020264619517,84NV003981</t>
  </si>
  <si>
    <t>CTIS TECNOLOGIA Ltda9144346020264619520,82NV003985</t>
  </si>
  <si>
    <t>CTIS TECNOLOGIA Ltda9144346020264619541,58NV000958</t>
  </si>
  <si>
    <t>CTIS TECNOLOGIA Ltda9144346020264619524,45NV003968</t>
  </si>
  <si>
    <t>CTIS TECNOLOGIA Ltda9144346020264619518,98NV003983</t>
  </si>
  <si>
    <t>CTIS TECNOLOGIA Ltda91443460202646195123,93NV021571</t>
  </si>
  <si>
    <t>CTIS TECNOLOGIA Ltda9144346020264619513,48NV006966</t>
  </si>
  <si>
    <t>CTIS TECNOLOGIA Ltda9144346020264619522,83NV004961</t>
  </si>
  <si>
    <t>CTIS TECNOLOGIA Ltda9144346020264619524,51NV004961</t>
  </si>
  <si>
    <t>CTIS TECNOLOGIA Ltda9144346020264619538,84NV004961</t>
  </si>
  <si>
    <t>CTIS TECNOLOGIA Ltda9144346020264619569,49NV006963</t>
  </si>
  <si>
    <t>CTIS TECNOLOGIA Ltda9144346020264619530,88NV021562</t>
  </si>
  <si>
    <t>CTIS TECNOLOGIA Ltda9144346020264619550,68NV022568</t>
  </si>
  <si>
    <t>CTIS TECNOLOGIA Ltda9144346020264619541,52NV022568</t>
  </si>
  <si>
    <t>CTIS TECNOLOGIA Ltda9144346020264619561,21NV020556</t>
  </si>
  <si>
    <t>CTIS TECNOLOGIA Ltda9144346020264619511,38NV021609</t>
  </si>
  <si>
    <t>CTIS TECNOLOGIA Ltda9144346020264619517,51NV022574</t>
  </si>
  <si>
    <t>CTIS TECNOLOGIA Ltda9144346020264619543,28NV021614</t>
  </si>
  <si>
    <t>CTIS TECNOLOGIA Ltda9144346020264619563,15NV019952</t>
  </si>
  <si>
    <t>CTIS TECNOLOGIA Ltda9144346020264619569,14NV019953</t>
  </si>
  <si>
    <t>CTIS TECNOLOGIA Ltda9144346020264619569,16NV021586</t>
  </si>
  <si>
    <t>CTIS TECNOLOGIA Ltda9144346020264619552,93NV021593</t>
  </si>
  <si>
    <t>CTIS TECNOLOGIA Ltda9144346020264619572,05NV021598</t>
  </si>
  <si>
    <t>CTIS TECNOLOGIA Ltda9144346020264619591,65NV021611</t>
  </si>
  <si>
    <t>CTIS TECNOLOGIA Ltda9144346020264619548,57NV021579</t>
  </si>
  <si>
    <t>CTIS TECNOLOGIA Ltda9144346020264619567,98NV021608</t>
  </si>
  <si>
    <t>CTIS TECNOLOGIA Ltda9144346020264619585,34NV021574</t>
  </si>
  <si>
    <t>CTIS TECNOLOGIA Ltda91443460202646195114,93NV022552</t>
  </si>
  <si>
    <t>CTIS TECNOLOGIA Ltda9144346020264619597,04NV022576</t>
  </si>
  <si>
    <t>CTIS TECNOLOGIA Ltda91443460202646195154,56NV021590</t>
  </si>
  <si>
    <t>CTIS TECNOLOGIA Ltda91443460202646195110,79NV021589</t>
  </si>
  <si>
    <t>CTIS TECNOLOGIA Ltda91443460202646195169,4NV021606</t>
  </si>
  <si>
    <t>CTIS TECNOLOGIA Ltda91443460202646195100,73NV022571</t>
  </si>
  <si>
    <t>CTIS TECNOLOGIA Ltda91443460202646195124,31NV021600</t>
  </si>
  <si>
    <t>CTIS TECNOLOGIA Ltda91443460202646195186,72NV021572</t>
  </si>
  <si>
    <t>CTIS TECNOLOGIA Ltda9144346020264619578,72NV022551</t>
  </si>
  <si>
    <t>CTIS TECNOLOGIA Ltda9144346020264619525,21NV003955</t>
  </si>
  <si>
    <t>CTIS TECNOLOGIA Ltda9144346020264619516,57NV003972</t>
  </si>
  <si>
    <t>CTIS TECNOLOGIA Ltda9144346020264619547,47NV000957</t>
  </si>
  <si>
    <t>CTIS TECNOLOGIA Ltda9144346020264619592,52NV022683</t>
  </si>
  <si>
    <t>MADARP NEGOCIOS E SOLUCOES LTDA1422026461954450NV022603</t>
  </si>
  <si>
    <t>MAZZINI ADMINISTRAÇÃO E EMPREITAS LTDA1410246195153502,09NV002951</t>
  </si>
  <si>
    <t>MAZZINI ADMINISTRAÇÃO E EMPREITAS LTDA195720264619536132,13NV009958</t>
  </si>
  <si>
    <t>MAZZINI ADMINISTRAÇÃO E EMPREITAS LTDA19582026461957283,34NV003976</t>
  </si>
  <si>
    <t>MAZZINI ADMINISTRAÇÃO E EMPREITAS LTDA19592026461955809,2NV002952</t>
  </si>
  <si>
    <t>MAZZINI ADMINISTRAÇÃO E EMPREITAS LTDA196020264619525730,78NV006965</t>
  </si>
  <si>
    <t>MAZZINI ADMINISTRAÇÃO E EMPREITAS LTDA19612026461958413,7NV009958</t>
  </si>
  <si>
    <t>MAZZINI ADMINISTRAÇÃO E EMPREITAS LTDA19622026461958564,39NV002951</t>
  </si>
  <si>
    <t>MAZZINI ADMINISTRAÇÃO E EMPREITAS LTDA196320264619529610,42NV003976</t>
  </si>
  <si>
    <t>MAZZINI ADMINISTRAÇÃO E EMPREITAS LTDA1964202646195506,12NV022568</t>
  </si>
  <si>
    <t>MAZZINI ADMINISTRAÇÃO E EMPREITAS LTDA19652026461952583,92NV002951</t>
  </si>
  <si>
    <t>MAZZINI ADMINISTRAÇÃO E EMPREITAS LTDA196620264619565780,94NV006965</t>
  </si>
  <si>
    <t>MAZZINI ADMINISTRAÇÃO E EMPREITAS LTDA196720264619529438,21NV009958</t>
  </si>
  <si>
    <t>MAZZINI ADMINISTRAÇÃO E EMPREITAS LTDA196820264619519560,29NV003965</t>
  </si>
  <si>
    <t>MAZZINI ADMINISTRAÇÃO E EMPREITAS LTDA19692026461953510,78NV021579</t>
  </si>
  <si>
    <t>MAZZINI ADMINISTRAÇÃO E EMPREITAS LTDA197020264619522841,9NV002952</t>
  </si>
  <si>
    <t>MAZZINI ADMINISTRAÇÃO E EMPREITAS LTDA1416546195189972,84NV003976</t>
  </si>
  <si>
    <t>MUNICIPIO DE CAJATI903 - 007917303 - ISS461951904,84NV022638</t>
  </si>
  <si>
    <t>MUNICÍPIO DE FRANCA179#290102 - 061370964 - ISS4619513309,84NV000955</t>
  </si>
  <si>
    <t>MUNICIPIO DE ITAPOLIS186#290222 - 061370964 - ISS461951584,34NV021616</t>
  </si>
  <si>
    <t>MUNICIPIO DE PALMITAL1443 - 013492345 - ISS461951446,51NV021570</t>
  </si>
  <si>
    <t>MUNICIPIO DE PALMITAL10350 - 043316033 - ISS461951446,51NV021570</t>
  </si>
  <si>
    <t>MUNICÍPIO DE TATUI1460 - 013492345 - ISS461955437,52NV009959</t>
  </si>
  <si>
    <t>MUNICÍPIO DE TATUI10367 - 043316033 - ISS461955437,52NV009959</t>
  </si>
  <si>
    <t>NOVO CENTRO COMERCIAL R. P. LTDA463370720264619528323,72NV006967</t>
  </si>
  <si>
    <t>NOVO CENTRO COMERCIAL R. P. LTDA46337072026 GLOSA REF. REAJ. NÃO AUT. MAI-2646195-944,9NV006967</t>
  </si>
  <si>
    <t>PEREIRA ALVIM PATICIPAÇÕES E EMPREENDIMENTOS LTDA520264619513862,87NV000954</t>
  </si>
  <si>
    <t>PREF AMERICANA - PREFEITURA MINICIPAL DE AMERICANA488 - 061513592 - ISS461959297,38NV003952</t>
  </si>
  <si>
    <t>PREF BEBEDOURO - PREFEITURA MUNICIPAL DE BEBEDOURO174#290096 - 061370964 - ISS461955775,85NV003958</t>
  </si>
  <si>
    <t>PREF BIRIGUI - PREFEITURA MUNICIPAL DE BIRIGUI1419 - 013492345 - ISS461955374,49NV003959</t>
  </si>
  <si>
    <t>PREF BIRIGUI - PREFEITURA MUNICIPAL DE BIRIGUI10323 - 043316033 - ISS461955374,49NV003959</t>
  </si>
  <si>
    <t>PREF CABREUVA - PREF.MUNICIPAL DE CABREUVA496 - 061513592 - ISS461951147,8NV021574</t>
  </si>
  <si>
    <t>PREF COSMOPOLIS - PREFEITURA DO MUNICIPIO DE COSMOPOLIS503 - 061513592 - ISS461951876,96NV022648</t>
  </si>
  <si>
    <t>PREF DESCALVADO - PREFEITUIRA MUNICIPAL DE DESCALVADO177#290100 - 061370964 - ISS461951056,35NV022563</t>
  </si>
  <si>
    <t>PREF DIADEMA - PREFEITURA DO MUNICIPIO DE DIADEMA14094 - 045517604 - ISS4619510866,66NV003965</t>
  </si>
  <si>
    <t>PREF DIADEMA - PREFEITURA DO MUNICIPIO DE DIADEMA18504 - 047497367 - ISS4619510440,52NV003965</t>
  </si>
  <si>
    <t>PREF FERNANDOPOLIS - PREFEITURA MUNICIPAL DE FERNANDOPOLIS178#290101 - 061370964 - ISS461958185,21NV003967</t>
  </si>
  <si>
    <t>PREF IGUAPE - PREFEITURA MUNICIPAL DE IGUAPE913 - 007917303 - ISS461951265,24NV022637</t>
  </si>
  <si>
    <t>PREF ITAPETININGA - PREFEITURA MUNICIPAL DE ITAPETININGA1430 - 013492345 - ISS461952767,92NV003971</t>
  </si>
  <si>
    <t>PREF ITAPETININGA - PREFEITURA MUNICIPAL DE ITAPETININGA10337 - 043316033 - ISS461952767,92NV003971</t>
  </si>
  <si>
    <t>PREF ITUVERAVA - PREFEITURA MUNICIPAL DE ITUVERAVA187#290223 - 061370964 - ISS461951162,55NV022611</t>
  </si>
  <si>
    <t>PREF JACAREI - PREFEITURA MUNICIPAL DE JACAREI918 - 007917303 - ISS461955253,67NV003974</t>
  </si>
  <si>
    <t>PREF JAGUARIUNA - PREFEITURA MUNICIPAL DE JAGUARIUNA546 - 061513592 - ISS461951877,71NV021614</t>
  </si>
  <si>
    <t>PREF JANDIRA - PREF MUNICIPAL DE JANDIRA132 - 061553366 - ISS461952605,88NV021577</t>
  </si>
  <si>
    <t>PREF MAUA - PREFEITURA DO MUNICIPIO DE MAUA14165 - 045517604 - ISS4619510456,23NV003976</t>
  </si>
  <si>
    <t>PREF MAUA - PREFEITURA DO MUNICIPIO DE MAUA18588 - 047497367 - ISS4619510046,18NV003976</t>
  </si>
  <si>
    <t>PREF MOGI GUAÇU - PREFEITURA MUNICIPAL DE MOGI GUAÇU517 - 061513592 - ISS461955281,47NV003977</t>
  </si>
  <si>
    <t>PREF NOVA GRANADA - PREFEITURA MUNICIPAL DE NOVA GRANADA198#290234 - 061370964 - ISS461951056,23NV022571</t>
  </si>
  <si>
    <t>PREF PAULINIA - PREFEITURA MUNICIPAL DE PAULINIA522 - 061513592 - ISS461954423,77NV021572</t>
  </si>
  <si>
    <t>PREF PIRAJUI - PREFEITURA DO MUNICIPIO DE PIRAJUI1448 - 013492345 - ISS46195579,07NV022612</t>
  </si>
  <si>
    <t>PREF PIRAJUI - PREFEITURA DO MUNICIPIO DE PIRAJUI10355 - 043316033 - ISS46195579,07NV022612</t>
  </si>
  <si>
    <t>PREF PORTO FELIZ - PREFEITURA MUNICIPAL DE PORTO FELIZ1450 - 013492345 - ISS46195648,26NV021568</t>
  </si>
  <si>
    <t>PREF PORTO FELIZ - PREFEITURA MUNICIPAL DE PORTO FELIZ10357 - 043316033 - ISS46195648,26NV021568</t>
  </si>
  <si>
    <t>PREF RIO CLARO - PREFEITURA MUNICIPAL DE RIO CLARO547 - 061513592 - ISS461958213,4NV009957</t>
  </si>
  <si>
    <t>PREF SANTO ANDRE - PREFEITURA MUNICIPAL DE SANTO ANDRE14099 - 045517604 - ISS4619517000,18NV002952</t>
  </si>
  <si>
    <t>PREF SANTO ANDRE - PREFEITURA MUNICIPAL DE SANTO ANDRE18509 - 047497367 - ISS4619516333,5NV002952</t>
  </si>
  <si>
    <t>PREF SERTAOZINHO - PREFEITURA MUNICIPAL DE SERTAOZINHO214#290283 - 061370964 - ISS461953967,37NV004959</t>
  </si>
  <si>
    <t>PREF SJCAMPOS - PMSJC - PREFEITURA MUNICIPAL DE S.J.DOS CAMPOS926 - 007917303 - ISS4619519585,43NV006962</t>
  </si>
  <si>
    <t>PREF TANABI - PREF MUNICIPIO DE TANABI216#290286 - 061370964 - ISS461952170,72NV022600</t>
  </si>
  <si>
    <t>PREF TAUBATÉ - PREFEITURA MUNICIPAL DE TAUBATÉ930 - 007917303 - ISS4619514676,66NV008121</t>
  </si>
  <si>
    <t>PREF VARZEA PAULISTA - PREFEITURA DO MUNICIPIO DE VARZEA PAULISTA542 - 061513592 - ISS461952365,96NV022556</t>
  </si>
  <si>
    <t>PREF VOTUPORANGA - PREFEITURA MUNICIPAL DE VOTUPORANGA218#290289 - 061370964 - ISS461956341,18NV003986</t>
  </si>
  <si>
    <t>PREF.CERQUILHO - PREFEITURA MUNICIPAL DE CERQUILHO1424 - 013492345 - ISS46195579,07NV021567</t>
  </si>
  <si>
    <t>PREF.CERQUILHO - PREFEITURA MUNICIPAL DE CERQUILHO10331 - 043316033 - ISS46195579,07NV021567</t>
  </si>
  <si>
    <t>PRO JECTO - GESTÃO, ASSESSORIA E SERVIÇOS -  LTDA6612026461952413,84NV022662</t>
  </si>
  <si>
    <t>PRO JECTO - GESTÃO, ASSESSORIA E SERVIÇOS -  LTDA6612026 GLOSA46195-49,35NV022662</t>
  </si>
  <si>
    <t>PRO JECTO - GESTÃO, ASSESSORIA E SERVIÇOS -  LTDA69720264619524663,89NV009959</t>
  </si>
  <si>
    <t>PRO JECTO - GESTÃO, ASSESSORIA E SERVIÇOS -  LTDA6982026461952028,18NV022675</t>
  </si>
  <si>
    <t>PRO JECTO - GESTÃO, ASSESSORIA E SERVIÇOS -  LTDA6992026461954003,03NV022588</t>
  </si>
  <si>
    <t>PRO JECTO - GESTÃO, ASSESSORIA E SERVIÇOS -  LTDA7002026461959535,03NV009960</t>
  </si>
  <si>
    <t>PRO JECTO - GESTÃO, ASSESSORIA E SERVIÇOS -  LTDA7012026461959037,17NV003955</t>
  </si>
  <si>
    <t>PRO JECTO - GESTÃO, ASSESSORIA E SERVIÇOS -  LTDA7022026461957522,27NV003953</t>
  </si>
  <si>
    <t>PRO JECTO - GESTÃO, ASSESSORIA E SERVIÇOS -  LTDA7032026461955967,99NV006977</t>
  </si>
  <si>
    <t>PRO JECTO - GESTÃO, ASSESSORIA E SERVIÇOS -  LTDA7042026461952402,63NV019956</t>
  </si>
  <si>
    <t>PRO JECTO - GESTÃO, ASSESSORIA E SERVIÇOS -  LTDA7052026461952686,65NV022643</t>
  </si>
  <si>
    <t>PRO JECTO - GESTÃO, ASSESSORIA E SERVIÇOS -  LTDA7062026461952277,83NV022663</t>
  </si>
  <si>
    <t>PRO JECTO - GESTÃO, ASSESSORIA E SERVIÇOS -  LTDA7072026461952036,56NV021570</t>
  </si>
  <si>
    <t>PRO JECTO - GESTÃO, ASSESSORIA E SERVIÇOS -  LTDA70820264619517830,48NV009955</t>
  </si>
  <si>
    <t>PRO JECTO - GESTÃO, ASSESSORIA E SERVIÇOS -  LTDA7092026461953017,57NV021588</t>
  </si>
  <si>
    <t>PRO JECTO - GESTÃO, ASSESSORIA E SERVIÇOS -  LTDA710202646195162,32NV021601</t>
  </si>
  <si>
    <t>PRO JECTO - GESTÃO, ASSESSORIA E SERVIÇOS -  LTDA7112026461951346,74NV022562</t>
  </si>
  <si>
    <t>PRO JECTO - GESTÃO, ASSESSORIA E SERVIÇOS -  LTDA7122026461951532,55NV022679</t>
  </si>
  <si>
    <t>PRO JECTO - GESTÃO, ASSESSORIA E SERVIÇOS -  LTDA7132026461951674,36NV022623</t>
  </si>
  <si>
    <t>PRO JECTO - GESTÃO, ASSESSORIA E SERVIÇOS -  LTDA7142026461951745,51NV022643</t>
  </si>
  <si>
    <t>PRO JECTO - GESTÃO, ASSESSORIA E SERVIÇOS -  LTDA7152026461951813,08NV022624</t>
  </si>
  <si>
    <t>PRO JECTO - GESTÃO, ASSESSORIA E SERVIÇOS -  LTDA7162026461951959,31NV021602</t>
  </si>
  <si>
    <t>PRO JECTO - GESTÃO, ASSESSORIA E SERVIÇOS -  LTDA7172026461952108,75NV022680</t>
  </si>
  <si>
    <t>PRO JECTO - GESTÃO, ASSESSORIA E SERVIÇOS -  LTDA7182026461952607,6NV022636</t>
  </si>
  <si>
    <t>PRO JECTO - GESTÃO, ASSESSORIA E SERVIÇOS -  LTDA7192026461952610,35NV022651</t>
  </si>
  <si>
    <t>PRO JECTO - GESTÃO, ASSESSORIA E SERVIÇOS -  LTDA7202026461952770,67NV022554</t>
  </si>
  <si>
    <t>PRO JECTO - GESTÃO, ASSESSORIA E SERVIÇOS -  LTDA7212026461952739,53NV021610</t>
  </si>
  <si>
    <t>PRO JECTO - GESTÃO, ASSESSORIA E SERVIÇOS -  LTDA7222026461953013,75NV021569</t>
  </si>
  <si>
    <t>PRO JECTO - GESTÃO, ASSESSORIA E SERVIÇOS -  LTDA7232026461952968,97NV021604</t>
  </si>
  <si>
    <t>PRO JECTO - GESTÃO, ASSESSORIA E SERVIÇOS -  LTDA7242026461953281,92NV021601</t>
  </si>
  <si>
    <t>PRO JECTO - GESTÃO, ASSESSORIA E SERVIÇOS -  LTDA7252026461953398,61NV022612</t>
  </si>
  <si>
    <t>PRO JECTO - GESTÃO, ASSESSORIA E SERVIÇOS -  LTDA7262026461954964,85NV009954</t>
  </si>
  <si>
    <t>PRO JECTO - GESTÃO, ASSESSORIA E SERVIÇOS -  LTDA7282026461956790,83NV004957</t>
  </si>
  <si>
    <t>PRO JECTO - GESTÃO, ASSESSORIA E SERVIÇOS -  LTDA72920264619561,2NV022675</t>
  </si>
  <si>
    <t>PRO JECTO - GESTÃO, ASSESSORIA E SERVIÇOS -  LTDA730202646195883,48NV022680</t>
  </si>
  <si>
    <t>PRO JECTO - GESTÃO, ASSESSORIA E SERVIÇOS -  LTDA731202646195646,37NV003971</t>
  </si>
  <si>
    <t>PRO JECTO - GESTÃO, ASSESSORIA E SERVIÇOS -  LTDA732202646195320,6NV022588</t>
  </si>
  <si>
    <t>PRO JECTO - GESTÃO, ASSESSORIA E SERVIÇOS -  LTDA733202646195319,71NV021604</t>
  </si>
  <si>
    <t>PRO JECTO - GESTÃO, ASSESSORIA E SERVIÇOS -  LTDA734202646195162,32NV022634</t>
  </si>
  <si>
    <t>PRO JECTO - GESTÃO, ASSESSORIA E SERVIÇOS -  LTDA73520264619545946,53NV006977</t>
  </si>
  <si>
    <t>PRO JECTO - GESTÃO, ASSESSORIA E SERVIÇOS -  LTDA7352026 GLOSA46195-909,81NV006977</t>
  </si>
  <si>
    <t>PRO JECTO - GESTÃO, ASSESSORIA E SERVIÇOS -  LTDA7272026461955322,8NV022553</t>
  </si>
  <si>
    <t>PRO JECTO - GESTÃO, ASSESSORIA E SERVIÇOS -  LTDA736202646195513,54NV021610</t>
  </si>
  <si>
    <t>PRO JECTO - GESTÃO, ASSESSORIA E SERVIÇOS -  LTDA7372026461951925,83NV022662</t>
  </si>
  <si>
    <t>PRO JECTO - GESTÃO, ASSESSORIA E SERVIÇOS -  LTDA738202646195215,68NV021569</t>
  </si>
  <si>
    <t>PRO JECTO - GESTÃO, ASSESSORIA E SERVIÇOS -  LTDA73920264619550,6NV022623</t>
  </si>
  <si>
    <t>PRO JECTO - GESTÃO, ASSESSORIA E SERVIÇOS -  LTDA7402026461951007,1NV021570</t>
  </si>
  <si>
    <t>PRO JECTO - GESTÃO, ASSESSORIA E SERVIÇOS -  LTDA7412026461952694,26NV021588</t>
  </si>
  <si>
    <t>PRO JECTO - GESTÃO, ASSESSORIA E SERVIÇOS -  LTDA7422026461952838,63NV022622</t>
  </si>
  <si>
    <t>PRO JECTO - GESTÃO, ASSESSORIA E SERVIÇOS -  LTDA7432026461956929,81NV006977</t>
  </si>
  <si>
    <t>PRO JECTO - GESTÃO, ASSESSORIA E SERVIÇOS -  LTDA74620264619599,56NV022553</t>
  </si>
  <si>
    <t>PRO JECTO - GESTÃO, ASSESSORIA E SERVIÇOS -  LTDA747202646195204NV021570</t>
  </si>
  <si>
    <t>PRO JECTO - GESTÃO, ASSESSORIA E SERVIÇOS -  LTDA7482026461952599,28NV022635</t>
  </si>
  <si>
    <t>PRO JECTO - GESTÃO, ASSESSORIA E SERVIÇOS -  LTDA749202646195302,22NV021588</t>
  </si>
  <si>
    <t>PRO JECTO - GESTÃO, ASSESSORIA E SERVIÇOS -  LTDA7442026461958949,11NV003953</t>
  </si>
  <si>
    <t>PRO JECTO - GESTÃO, ASSESSORIA E SERVIÇOS -  LTDA74520264619586NV022562</t>
  </si>
  <si>
    <t>PRO JECTO - GESTÃO, ASSESSORIA E SERVIÇOS -  LTDA75020264619555300NV006977</t>
  </si>
  <si>
    <t>PRO JECTO - GESTÃO, ASSESSORIA E SERVIÇOS -  LTDA75220264619588,53NV022676</t>
  </si>
  <si>
    <t>PRO JECTO - GESTÃO, ASSESSORIA E SERVIÇOS -  LTDA7532026461953960,56NV022588</t>
  </si>
  <si>
    <t>PRO JECTO - GESTÃO, ASSESSORIA E SERVIÇOS -  LTDA754202646195169,38NV022680</t>
  </si>
  <si>
    <t>PRO JECTO - GESTÃO, ASSESSORIA E SERVIÇOS -  LTDA755202646195285,57NV022554</t>
  </si>
  <si>
    <t>PRO JECTO - GESTÃO, ASSESSORIA E SERVIÇOS -  LTDA7562026461952656,64NV019956</t>
  </si>
  <si>
    <t>PRO JECTO - GESTÃO, ASSESSORIA E SERVIÇOS -  LTDA7572026461953149,14NV022676</t>
  </si>
  <si>
    <t>PRO JECTO - GESTÃO, ASSESSORIA E SERVIÇOS -  LTDA7582026461952301,45NV021604</t>
  </si>
  <si>
    <t>PRO JECTO - GESTÃO, ASSESSORIA E SERVIÇOS -  LTDA75920264619555300NV006977</t>
  </si>
  <si>
    <t>PRO JECTO - GESTÃO, ASSESSORIA E SERVIÇOS -  LTDA76020264619587789,85NV003953</t>
  </si>
  <si>
    <t>PRO JECTO - GESTÃO, ASSESSORIA E SERVIÇOS -  LTDA761202646195159,31NV003973</t>
  </si>
  <si>
    <t>PRO JECTO - GESTÃO, ASSESSORIA E SERVIÇOS -  LTDA76220264619571,13NV019956</t>
  </si>
  <si>
    <t>PRO JECTO - GESTÃO, ASSESSORIA E SERVIÇOS -  LTDA68520264619528,82NV022643</t>
  </si>
  <si>
    <t>PRO JECTO - GESTÃO, ASSESSORIA E SERVIÇOS -  LTDA6862026461951851,44NV022643</t>
  </si>
  <si>
    <t>PRO JECTO - GESTÃO, ASSESSORIA E SERVIÇOS -  LTDA68720264619575,15NV022624</t>
  </si>
  <si>
    <t>SAVIMÓVEL COMERCIAL E IMÓVEIS LTDA463377420264619534926,19NV007121</t>
  </si>
  <si>
    <t>SAVIMÓVEL COMERCIAL E IMÓVEIS LTDA46337742026 GLOSA REF. REAJ. NÃO AUT. MAI-2646195-1139,39NV007121</t>
  </si>
  <si>
    <t>SEAL SEGURANÇA ALTERNATIVA EIRELI211834619521677,58NV006963</t>
  </si>
  <si>
    <t>T7 CONSULTORIA DE EMPREENDIMENTOS LTDA44461952815500NV006958</t>
  </si>
  <si>
    <t>T7 CONSULTORIA DE EMPREENDIMENTOS LTDA4546195140775NV006958</t>
  </si>
  <si>
    <t>TELEFONICA BRASIL S/A2605497958461951,6NV022635</t>
  </si>
  <si>
    <t>TELEFONICA BRASIL S/A2605497958461953,91NV022654</t>
  </si>
  <si>
    <t>TELEFONICA BRASIL S/A2605497958461951,67NV021597</t>
  </si>
  <si>
    <t>TELEFONICA BRASIL S/A2605497958461951,33NV022575</t>
  </si>
  <si>
    <t>TELEFONICA BRASIL S/A2605497958461950,25NV022681</t>
  </si>
  <si>
    <t>TELEFONICA BRASIL S/A2605497958461950,56NV022643</t>
  </si>
  <si>
    <t>TELEFONICA BRASIL S/A2605497958461950,09NV021566</t>
  </si>
  <si>
    <t>TELEFONICA BRASIL S/A2605497958461950,84NV022586</t>
  </si>
  <si>
    <t>TELEFONICA BRASIL S/A2605497958461950,49NV021561</t>
  </si>
  <si>
    <t>TELEFONICA BRASIL S/A2605497958461950,37NV022657</t>
  </si>
  <si>
    <t>TELEFONICA BRASIL S/A2605497958461950,31NV022664</t>
  </si>
  <si>
    <t>TELEFONICA BRASIL S/A2605497958461951,12NV021581</t>
  </si>
  <si>
    <t>TELEFONICA BRASIL S/A2605497958461958,12NV022616</t>
  </si>
  <si>
    <t>TELEFONICA BRASIL S/A2605497958461950,8NV022642</t>
  </si>
  <si>
    <t>TELEFONICA BRASIL S/A2605497958461950,18NV022638</t>
  </si>
  <si>
    <t>TELEFONICA BRASIL S/A26054979584619513,57NV022637</t>
  </si>
  <si>
    <t>TELEFONICA BRASIL S/A2605497958461951,95NV022584</t>
  </si>
  <si>
    <t>TELEFONICA BRASIL S/A2605497958461951,42NV022654</t>
  </si>
  <si>
    <t>TELEFONICA BRASIL S/A2605497958461959,1NV021597</t>
  </si>
  <si>
    <t>TELEFONICA BRASIL S/A26054979584619516,1NV022583</t>
  </si>
  <si>
    <t>TELEFONICA BRASIL S/A26054979584619521,23NV021561</t>
  </si>
  <si>
    <t>TELEFONICA BRASIL S/A26054979584619513,83NV022620</t>
  </si>
  <si>
    <t>TELEFONICA BRASIL S/A26054979584619528,23NV022644</t>
  </si>
  <si>
    <t>TELEFONICA BRASIL S/A26054979584619518,68NV022586</t>
  </si>
  <si>
    <t>TELEFONICA BRASIL S/A26054979584619545,73NV021561</t>
  </si>
  <si>
    <t>TELEFONICA BRASIL S/A2605497958461955,99NV022554</t>
  </si>
  <si>
    <t>TELEFONICA BRASIL S/A26054979584619525,87NV022554</t>
  </si>
  <si>
    <t>TELEFONICA BRASIL S/A2605497958461958,08NV021575</t>
  </si>
  <si>
    <t>TELEFONICA BRASIL S/A2605497958461951,8NV021581</t>
  </si>
  <si>
    <t>TELEFONICA BRASIL S/A26054979584619539,26NV021573</t>
  </si>
  <si>
    <t>TELEFONICA BRASIL S/A2605497958461951,29NV022656</t>
  </si>
  <si>
    <t>TELEFONICA BRASIL S/A2605497958461950,38NV021588</t>
  </si>
  <si>
    <t>TELEFONICA BRASIL S/A2605497958461955,3NV022609</t>
  </si>
  <si>
    <t>TELEFONICA BRASIL S/A2605497958461954,6NV021559</t>
  </si>
  <si>
    <t>TELEFONICA BRASIL S/A26054979584619517,65NV022584</t>
  </si>
  <si>
    <t>TELEFONICA BRASIL S/A2605497958461955,51NV022618</t>
  </si>
  <si>
    <t>TELEFONICA BRASIL S/A2605497958461956,52NV020551</t>
  </si>
  <si>
    <t>TELEFONICA BRASIL S/A2605497958461955,7NV022614</t>
  </si>
  <si>
    <t>TELEFONICA BRASIL S/A2605497958461951,59NV022558</t>
  </si>
  <si>
    <t>TELEFONICA BRASIL S/A2605497958461950,34NV021608</t>
  </si>
  <si>
    <t>TELEFONICA BRASIL S/A2605497958461950,26NV022600</t>
  </si>
  <si>
    <t>TELEFONICA BRASIL S/A2605497958461950,16NV022628</t>
  </si>
  <si>
    <t>TELEFONICA BRASIL S/A2605497958461950,12NV021611</t>
  </si>
  <si>
    <t>TELEFONICA BRASIL S/A2605497958461950,35NV000954</t>
  </si>
  <si>
    <t>TELEFONICA BRASIL S/A2605497958461951,04NV022588</t>
  </si>
  <si>
    <t>TELEFONICA BRASIL S/A2605497958461950,44NV021567</t>
  </si>
  <si>
    <t>TELEFONICA BRASIL S/A2605497958461950,26NV020556</t>
  </si>
  <si>
    <t>TELEFONICA BRASIL S/A2605497958461950,55NV022555</t>
  </si>
  <si>
    <t>TELEFONICA BRASIL S/A2605497958461950,23NV021601</t>
  </si>
  <si>
    <t>TELEFONICA BRASIL S/A2605497958461950,61NV021604</t>
  </si>
  <si>
    <t>TELEFONICA BRASIL S/A2605497958461950,11NV021569</t>
  </si>
  <si>
    <t>TELEFONICA BRASIL S/A2605497958461950,18NV022576</t>
  </si>
  <si>
    <t>TELEFONICA BRASIL S/A2605497958461950,09NV003974</t>
  </si>
  <si>
    <t>TELEFONICA BRASIL S/A2605497958461950,37NV021603</t>
  </si>
  <si>
    <t>TELEFONICA BRASIL S/A2605497958461950,67NV021570</t>
  </si>
  <si>
    <t>TELEFONICA BRASIL S/A2605497958461950,3NV022566</t>
  </si>
  <si>
    <t>TELEFONICA BRASIL S/A2605497958461950,08NV021589</t>
  </si>
  <si>
    <t>TELEFONICA BRASIL S/A2605497958461951,12NV020552</t>
  </si>
  <si>
    <t>TELEFONICA BRASIL S/A2605497958461950,1NV021562</t>
  </si>
  <si>
    <t>TELEFONICA BRASIL S/A2605497958461950,68NV021619</t>
  </si>
  <si>
    <t>TELEFONICA BRASIL S/A2605497958461953,05NV020553</t>
  </si>
  <si>
    <t>TELEFONICA BRASIL S/A2605497958461950,9NV021572</t>
  </si>
  <si>
    <t>TELEFONICA BRASIL S/A2605497958461950,51NV021602</t>
  </si>
  <si>
    <t>TELEFONICA BRASIL S/A2605497958461950,46NV021586</t>
  </si>
  <si>
    <t>TELEFONICA BRASIL S/A2605497958461950,91NV021591</t>
  </si>
  <si>
    <t>TELEFONICA BRASIL S/A2605497958461950,19NV021590</t>
  </si>
  <si>
    <t>TELEFONICA BRASIL S/A2605497958461950,13NV022603</t>
  </si>
  <si>
    <t>TELEFONICA BRASIL S/A2605497958461950,23NV022568</t>
  </si>
  <si>
    <t>TELEFONICA BRASIL S/A2605497958461950,23NV022686</t>
  </si>
  <si>
    <t>TELEFONICA BRASIL S/A2605497958461950,04NV021620</t>
  </si>
  <si>
    <t>TELEFONICA BRASIL S/A2605497958461951,98NV000957</t>
  </si>
  <si>
    <t>TELEFONICA BRASIL S/A2605497958461950,97NV003973</t>
  </si>
  <si>
    <t>TELEFONICA BRASIL S/A2605497958461951,05NV003955</t>
  </si>
  <si>
    <t>TELEFONICA BRASIL S/A2605497958461957,47NV003976</t>
  </si>
  <si>
    <t>TELEFONICA BRASIL S/A2605497958461950,87NV021561</t>
  </si>
  <si>
    <t>TELEFONICA BRASIL S/A26054979584619524,31NV022629</t>
  </si>
  <si>
    <t>TELEFONICA BRASIL S/A2605497958461950,87NV021584</t>
  </si>
  <si>
    <t>TELEFONICA BRASIL S/A2605497958461950,31NV022583</t>
  </si>
  <si>
    <t>TELEFONICA BRASIL S/A2605497958461950,81NV022620</t>
  </si>
  <si>
    <t>TELEFONICA BRASIL S/A2605497958461951,52NV022612</t>
  </si>
  <si>
    <t>TELEFONICA BRASIL S/A2605497958461950,36NV021609</t>
  </si>
  <si>
    <t>TELEFONICA BRASIL S/A2605497958461950,56NV006978</t>
  </si>
  <si>
    <t>TELEFONICA BRASIL S/A2605497958461950,1NV022553</t>
  </si>
  <si>
    <t>TELEFONICA BRASIL S/A2605497958461950,5NV021617</t>
  </si>
  <si>
    <t>TELEFONICA BRASIL S/A26054979584619512,46NV021568</t>
  </si>
  <si>
    <t>TELEFONICA BRASIL S/A2605497958461950,27NV022623</t>
  </si>
  <si>
    <t>TELEFONICA BRASIL S/A2605497958461957,66NV022551</t>
  </si>
  <si>
    <t>TELEFONICA BRASIL S/A2605497958461951,72NV021594</t>
  </si>
  <si>
    <t>TELEFONICA BRASIL S/A26054979584619519,35NV021588</t>
  </si>
  <si>
    <t>TELEFONICA BRASIL S/A2605497958461955,44NV021578</t>
  </si>
  <si>
    <t>TELEFONICA BRASIL S/A2605497958461950,26NV023559</t>
  </si>
  <si>
    <t>TELEFONICA BRASIL S/A2605497958461950,58NV021599</t>
  </si>
  <si>
    <t>TELEFONICA BRASIL S/A2605497958461950,35NV022618</t>
  </si>
  <si>
    <t>TELEFONICA BRASIL S/A2605497958461950,42NV022552</t>
  </si>
  <si>
    <t>TELEFONICA BRASIL S/A2605497958461950,66NV023559</t>
  </si>
  <si>
    <t>TELEFONICA BRASIL S/A2605497958461950,32NV021620</t>
  </si>
  <si>
    <t>TELEFONICA BRASIL S/A2605497958461950,62NV022629</t>
  </si>
  <si>
    <t>TELEFONICA BRASIL S/A2605497958461950,68NV022557</t>
  </si>
  <si>
    <t>TELEFONICA BRASIL S/A2605497958461950,03NV021618</t>
  </si>
  <si>
    <t>TELEFONICA BRASIL S/A2605497958461950,04NV021593</t>
  </si>
  <si>
    <t>TELEFONICA BRASIL S/A2605497958461950,12NV021605</t>
  </si>
  <si>
    <t>TELEFONICA BRASIL S/A2605497958461950,1NV021614</t>
  </si>
  <si>
    <t>TELEFONICA BRASIL S/A2605497958461950,7NV022585</t>
  </si>
  <si>
    <t>TELEFONICA BRASIL S/A2605497958461950,21NV021568</t>
  </si>
  <si>
    <t>TELEFONICA BRASIL S/A2605497958461950,32NV006968</t>
  </si>
  <si>
    <t>TELEFONICA BRASIL S/A2605497958461950,08NV023559</t>
  </si>
  <si>
    <t>TELEFONICA BRASIL S/A26054979584619517,9NV022571</t>
  </si>
  <si>
    <t>TELEFONICA BRASIL S/A2605497958461953,42NV022628</t>
  </si>
  <si>
    <t>TELEFONICA BRASIL S/A2605497958461950,87NV021611</t>
  </si>
  <si>
    <t>TELEFONICA BRASIL S/A2605497958461950,86NV022634</t>
  </si>
  <si>
    <t>TELEFONICA BRASIL S/A2605497958461950,57NV022615</t>
  </si>
  <si>
    <t>TELEFONICA BRASIL S/A2605497958461950,58NV006968</t>
  </si>
  <si>
    <t>TELEFONICA BRASIL S/A2605497958461950,39NV022552</t>
  </si>
  <si>
    <t>TELEFONICA BRASIL S/A2605497958461950,32NV021601</t>
  </si>
  <si>
    <t>TELEFONICA BRASIL S/A2605497958461950,9NV022556</t>
  </si>
  <si>
    <t>TELEFONICA BRASIL S/A2605497958461950,3NV022557</t>
  </si>
  <si>
    <t>TELEFONICA BRASIL S/A2605497958461950,97NV021618</t>
  </si>
  <si>
    <t>TELEFONICA BRASIL S/A2605497958461950,82NV021593</t>
  </si>
  <si>
    <t>TELEFONICA BRASIL S/A2605497958461950,93NV021605</t>
  </si>
  <si>
    <t>TELEFONICA BRASIL S/A2605497958461950,25NV021614</t>
  </si>
  <si>
    <t>TELEFONICA BRASIL S/A2605497958461950,13NV022585</t>
  </si>
  <si>
    <t>TELEFONICA BRASIL S/A2605497958461950,15NV022563</t>
  </si>
  <si>
    <t>TELEFONICA BRASIL S/A2605497958461950,74NV021574</t>
  </si>
  <si>
    <t>TELEFONICA BRASIL S/A2605497958461950,16NV022571</t>
  </si>
  <si>
    <t>TELEFONICA BRASIL S/A26054979584619513,83NV020555</t>
  </si>
  <si>
    <t>TELEFONICA BRASIL S/A2605497958461950,7NV003966</t>
  </si>
  <si>
    <t>TELEFONICA BRASIL S/A2605497958461950,59NV022633</t>
  </si>
  <si>
    <t>TELEFONICA BRASIL S/A2605497958461951,13NV022582</t>
  </si>
  <si>
    <t>TELEFONICA BRASIL S/A2605497958461950,26NV003959</t>
  </si>
  <si>
    <t>TELEFONICA BRASIL S/A2605497958461950,01NV022611</t>
  </si>
  <si>
    <t>TELEFONICA BRASIL S/A2605497958461951NV000954</t>
  </si>
  <si>
    <t>TELEFONICA BRASIL S/A2605497958461951,1NV022680</t>
  </si>
  <si>
    <t>TELEFONICA BRASIL S/A2605497958461952,99NV003967</t>
  </si>
  <si>
    <t>TELEFONICA BRASIL S/A2605497958461950,5NV022627</t>
  </si>
  <si>
    <t>TELEFONICA BRASIL S/A2605497958461951,34NV022611</t>
  </si>
  <si>
    <t>TELEFONICA BRASIL S/A2605497958461955,29NV000956</t>
  </si>
  <si>
    <t>TELEFONICA BRASIL S/A2605497958461950,47NV019952</t>
  </si>
  <si>
    <t>TELEFONICA BRASIL S/A2605497958461950,77NV019953</t>
  </si>
  <si>
    <t>TELEFONICA BRASIL S/A2605497958461950,03NV019955</t>
  </si>
  <si>
    <t>TELEFONICA BRASIL S/A2605497958461950,06NV022658</t>
  </si>
  <si>
    <t>TELEFONICA BRASIL S/A2605497958461950,41NV003968</t>
  </si>
  <si>
    <t>TELEFONICA BRASIL S/A2605497958461951,18NV000955</t>
  </si>
  <si>
    <t>TELEFONICA BRASIL S/A2605497958461951,26NV009958</t>
  </si>
  <si>
    <t>TELEFONICA BRASIL S/A2605497958461950,1NV003981</t>
  </si>
  <si>
    <t>TELEFONICA BRASIL S/A2605497958461950,73NV000957</t>
  </si>
  <si>
    <t>TELEFONICA BRASIL S/A2605497958461951,03NV003966</t>
  </si>
  <si>
    <t>TELEFONICA BRASIL S/A2605497958461950,45NV021577</t>
  </si>
  <si>
    <t>TELEFONICA BRASIL S/A2605497958461951,77NV003965</t>
  </si>
  <si>
    <t>TELEFONICA BRASIL S/A2605497958461950,27NV000953</t>
  </si>
  <si>
    <t>TELEFONICA BRASIL S/A2605497958461951,03NV000953</t>
  </si>
  <si>
    <t>TELEFONICA BRASIL S/A2605497958461955,51NV003984</t>
  </si>
  <si>
    <t>TELEFONICA BRASIL S/A2605497958461952,91NV000954</t>
  </si>
  <si>
    <t>TELEFONICA BRASIL S/A2605497958461951,98NV003976</t>
  </si>
  <si>
    <t>TELEFONICA BRASIL S/A2605497958461950,41NV003967</t>
  </si>
  <si>
    <t>TELEFONICA BRASIL S/A2605497958461952,23NV002952</t>
  </si>
  <si>
    <t>TELEFONICA BRASIL S/A2605497958461950,18NV009956</t>
  </si>
  <si>
    <t>TELEFONICA BRASIL S/A2605497958461951,84NV009954</t>
  </si>
  <si>
    <t>TELEFONICA BRASIL S/A26054979584619512,08NV006966</t>
  </si>
  <si>
    <t>TELEFONICA BRASIL S/A2605497958461950,53NV008122</t>
  </si>
  <si>
    <t>TELEFONICA BRASIL S/A2605497958461950,75NV003974</t>
  </si>
  <si>
    <t>TELEFONICA BRASIL S/A2605497958461950,17NV007123</t>
  </si>
  <si>
    <t>TELEFONICA BRASIL S/A2605497958461950,27NV006962</t>
  </si>
  <si>
    <t>TELEFONICA BRASIL S/A2605497958461951,28NV003961</t>
  </si>
  <si>
    <t>TELEFONICA BRASIL S/A2605497958461952,76NV007121</t>
  </si>
  <si>
    <t>TELEFONICA BRASIL S/A2605497958461952,55NV022669</t>
  </si>
  <si>
    <t>TELEFONICA BRASIL S/A2605497958461950,61NV006961</t>
  </si>
  <si>
    <t>TELEFONICA BRASIL S/A2605497958461950,38NV003971</t>
  </si>
  <si>
    <t>TELEFONICA BRASIL S/A2605497958461950,75NV021577</t>
  </si>
  <si>
    <t>TELEFONICA BRASIL S/A2605497958461950,26NV003969</t>
  </si>
  <si>
    <t>TELEFONICA BRASIL S/A2605497958461950,32NV003985</t>
  </si>
  <si>
    <t>TELEFONICA BRASIL S/A2605497958461952,08NV004959</t>
  </si>
  <si>
    <t>TELEFONICA BRASIL S/A2605497958461951,11NV004957</t>
  </si>
  <si>
    <t>TELEFONICA BRASIL S/A2605497958461950,54NV007123</t>
  </si>
  <si>
    <t>TELEFONICA BRASIL S/A2605497958461950,94NV009959</t>
  </si>
  <si>
    <t>TELEFONICA BRASIL S/A2605497958461951,3NV009955</t>
  </si>
  <si>
    <t>TELEFONICA BRASIL S/A2605497958461950,68NV003977</t>
  </si>
  <si>
    <t>TELEFONICA BRASIL S/A2605497958461950,63NV009956</t>
  </si>
  <si>
    <t>TELEFONICA BRASIL S/A2605497958461955,41NV009954</t>
  </si>
  <si>
    <t>TELEFONICA BRASIL S/A2605497958461952,13NV009960</t>
  </si>
  <si>
    <t>TELEFONICA BRASIL S/A2605497958461953,74NV008122</t>
  </si>
  <si>
    <t>TELEFONICA BRASIL S/A2605497958461957,65NV008123</t>
  </si>
  <si>
    <t>TELEFONICA BRASIL S/A2605497958461951,14NV007123</t>
  </si>
  <si>
    <t>TELEFONICA BRASIL S/A2605497958461954,35NV006962</t>
  </si>
  <si>
    <t>TELEFONICA BRASIL S/A2605497958461954,3NV006978</t>
  </si>
  <si>
    <t>TELEFONICA BRASIL S/A26054979584619512,08NV007121</t>
  </si>
  <si>
    <t>TELEFONICA BRASIL S/A2605497958461951,13NV003960</t>
  </si>
  <si>
    <t>TELEFONICA BRASIL S/A26054979584619513,02NV003954</t>
  </si>
  <si>
    <t>TELEFONICA BRASIL S/A2605497958461951,89NV003984</t>
  </si>
  <si>
    <t>TELEFONICA BRASIL S/A26054979584619517,82NV006977</t>
  </si>
  <si>
    <t>TELEFONICA BRASIL S/A2605497958461950,15NV004956</t>
  </si>
  <si>
    <t>TELEFONICA BRASIL S/A2605497958461950,68NV003957</t>
  </si>
  <si>
    <t>TELEFONICA BRASIL S/A2605497958461950,45NV003970</t>
  </si>
  <si>
    <t>TELEFONICA BRASIL S/A2605497958461950,61NV003970</t>
  </si>
  <si>
    <t>TELEFONICA BRASIL S/A2605497958461950,16NV003986</t>
  </si>
  <si>
    <t>TELEFONICA BRASIL S/A2605497958461951,12NV003964</t>
  </si>
  <si>
    <t>TELEFONICA BRASIL S/A2605497958461950,37NV021592</t>
  </si>
  <si>
    <t>TELEFONICA BRASIL S/A2605497958461950,12NV004958</t>
  </si>
  <si>
    <t>TELEFONICA BRASIL S/A2605497958461953,89NV003962</t>
  </si>
  <si>
    <t>TELEFONICA BRASIL S/A2605497958461950,19NV022672</t>
  </si>
  <si>
    <t>TELEFONICA BRASIL S/A2605497958461950,54NV022662</t>
  </si>
  <si>
    <t>TELEFONICA BRASIL S/A2605497958461950,45NV022624</t>
  </si>
  <si>
    <t>TELEFONICA BRASIL S/A2605497958461950,42NV022667</t>
  </si>
  <si>
    <t>TELEFONICA BRASIL S/A2605497958461950,62NV022640</t>
  </si>
  <si>
    <t>TELEFONICA BRASIL S/A2605497958461950,77NV022665</t>
  </si>
  <si>
    <t>TELEFONICA BRASIL S/A2605497958461953,84NV006966</t>
  </si>
  <si>
    <t>TELEFONICA BRASIL S/A2605497958461950,49NV003960</t>
  </si>
  <si>
    <t>TELEFONICA BRASIL S/A2605497958461950,36NV003954</t>
  </si>
  <si>
    <t>TELEFONICA BRASIL S/A2605497958461954,99NV003984</t>
  </si>
  <si>
    <t>TELEFONICA BRASIL S/A2605497958461958,01NV006968</t>
  </si>
  <si>
    <t>TELEFONICA BRASIL S/A2605497958461950,8NV004956</t>
  </si>
  <si>
    <t>TELEFONICA BRASIL S/A2605497958461950,5NV003957</t>
  </si>
  <si>
    <t>TELEFONICA BRASIL S/A2605497958461952,78NV009957</t>
  </si>
  <si>
    <t>TELEFONICA BRASIL S/A2605497958461950,46NV003970</t>
  </si>
  <si>
    <t>TERRACOM CONSTRUÇÕES LTDA1858846195182522,91NV003976</t>
  </si>
  <si>
    <t>PREF PIRACICABA - PREFEITURA MUNICIPAL DE PIRACICABA524 - 061513592 - ISS4619625984,16NV008123</t>
  </si>
  <si>
    <t>MUNICIPIO DE IRACEMAPOLIS507 - 061513592 - ISS461982843,9NV022575</t>
  </si>
  <si>
    <t>MUNICIPIO DE JUNQUEIRÓPOLIS1434 - 013492345 - ISS46198868,61NV021594</t>
  </si>
  <si>
    <t>MUNICIPIO DE JUNQUEIRÓPOLIS10341 - 043316033 - ISS46198868,61NV021594</t>
  </si>
  <si>
    <t>PREF AGUDOS - PREFEITURA DO MUNICÍPIO DE AGUDOS1409 - 013492345 - ISS46198853,84NV022688</t>
  </si>
  <si>
    <t>PREF AGUDOS - PREFEITURA DO MUNICÍPIO DE AGUDOS10311 - 043316033 - ISS46198853,84NV022688</t>
  </si>
  <si>
    <t>PREF AGUDOS - PREFEITURA DO MUNICÍPIO DE AGUDOS10313 - 043316033 - ISS46198853,84NV022688</t>
  </si>
  <si>
    <t>PREF AGUDOS - PREFEITURA DO MUNICÍPIO DE AGUDOS1466 - 013492345 - ISS46198853,84NV022688</t>
  </si>
  <si>
    <t>PREF ANDRADINA - PREFEITURA MUNICIPAL DE ANDRADINA1411 - 013492345 - ISS461983469,89NV003953</t>
  </si>
  <si>
    <t>PREF ANDRADINA - PREFEITURA MUNICIPAL DE ANDRADINA10373 - 043316033 - ISS461983469,89NV003953</t>
  </si>
  <si>
    <t>PREF ASSIS - PREFEEITURA MUNICIPAL DE ASSIS1414 - 013492345 - ISS461983756,61NV003955</t>
  </si>
  <si>
    <t>PREF ASSIS - PREFEEITURA MUNICIPAL DE ASSIS10318 - 043316033 - ISS461983756,61NV003955</t>
  </si>
  <si>
    <t>PREF DE PRESIDENTE EPITACIO - PREFEITURA DO MUNICIPIO DE PRESIDENTE EPITACIO1451 - 013492345 - ISS46198639,38NV021601</t>
  </si>
  <si>
    <t>PREF DE PRESIDENTE EPITACIO - PREFEITURA DO MUNICIPIO DE PRESIDENTE EPITACIO10358 - 043316033 - ISS46198639,38NV021601</t>
  </si>
  <si>
    <t>PREF GARÇA - PREFEITURA MUNICIPAL DE GARÇA1427 - 013492345 - ISS46198958,72NV022636</t>
  </si>
  <si>
    <t>PREF GARÇA - PREFEITURA MUNICIPAL DE GARÇA10334 - 043316033 - ISS46198958,72NV022636</t>
  </si>
  <si>
    <t>PREF JAU - PREFEITURA MUNICIPAL DE JAU1433 - 013492345 - ISS461982606,55NV004957</t>
  </si>
  <si>
    <t>PREF JAU - PREFEITURA MUNICIPAL DE JAU10340 - 043316033 - ISS461982606,55NV004957</t>
  </si>
  <si>
    <t>PREF JUNDIAI - PREFEITURA MUNICIPAL DE JUNDIAI513 - 061513592 - ISS4619810988,23NV008122</t>
  </si>
  <si>
    <t>PREF MUNICIPAL DE GUAPIAÇU180#290103 - 061370964 - ISS461981584,34NV022667</t>
  </si>
  <si>
    <t>PREF MUNICIPAL DE GUARIBA182#290105 - 061370964 - ISS461981584,34NV022631</t>
  </si>
  <si>
    <t>PREF PIEDADE - PREFEITURA MUNICIPAL DE PIEDADE1050#290066 - 001259348 - ISS461981554,41NV022609</t>
  </si>
  <si>
    <t>PREF POA - PREFEITURA MUNICIPAL DE POA14103 - 045517604 - ISS461982344,45NV022640</t>
  </si>
  <si>
    <t>PREF POA - PREFEITURA MUNICIPAL DE POA18507 - 047497367 - ISS461982252,51NV022640</t>
  </si>
  <si>
    <t>PREF PRESIDENTE PRUDENTE - PREFEITURA MUNICIPAL DE PRESIDENTE PRUDENTE1452 - 013492345 - ISS4619810695,32NV009954</t>
  </si>
  <si>
    <t>PREF PRESIDENTE PRUDENTE - PREFEITURA MUNICIPAL DE PRESIDENTE PRUDENTE10359 - 043316033 - ISS4619810695,32NV009954</t>
  </si>
  <si>
    <t>PREF SÃO CARLOS - PREFEITURA MUNCIPAL DE SÃO CARLOS210#290268 - 061370964 - ISS461985901,6NV000953</t>
  </si>
  <si>
    <t>PREF TUPI PAULISTA - PREFEITURA MUNICIPAL DE TUPI PTA.1464 - 013492345 - ISS46198868,61NV022662</t>
  </si>
  <si>
    <t>PREF TUPI PAULISTA - PREFEITURA MUNICIPAL DE TUPI PTA.10371 - 043316033 - ISS46198868,61NV022662</t>
  </si>
  <si>
    <t>PREF. DE LUCELIA - PREFEITURA MUNICIPAL DE LUCELIA1437 - 013492345 - ISS46198578,84NV022642</t>
  </si>
  <si>
    <t>PREF. DE LUCELIA - PREFEITURA MUNICIPAL DE LUCELIA10344 - 043316033 - ISS46198578,84NV022642</t>
  </si>
  <si>
    <t>CLARO S.A260481520264619954,34NV022667</t>
  </si>
  <si>
    <t>CLARO S.A260481520264619954,34NV022639</t>
  </si>
  <si>
    <t>CLARO S.A260481520264619938,73NV003968</t>
  </si>
  <si>
    <t>CLARO S.A260481520264619964,55NV003969</t>
  </si>
  <si>
    <t>CLARO S.A2604815202646199352,56NV006966</t>
  </si>
  <si>
    <t>CLARO S.A2604815202646199616,12NV006966</t>
  </si>
  <si>
    <t>CLARO S.A260481520264619954,34NV020552</t>
  </si>
  <si>
    <t>CLARO S.A260481520264619954,34NV021578</t>
  </si>
  <si>
    <t>CLARO S.A260481520264619954,34NV021564</t>
  </si>
  <si>
    <t>CLARO S.A260481520264619954,34NV022566</t>
  </si>
  <si>
    <t>CLARO S.A260481520264619938,73NV003970</t>
  </si>
  <si>
    <t>CLARO S.A260481520264619938,73NV003971</t>
  </si>
  <si>
    <t>CLARO S.A260481520264619925,82NV003972</t>
  </si>
  <si>
    <t>CLARO S.A260481520264619954,34NV021591</t>
  </si>
  <si>
    <t>CLARO S.A260481520264619954,34NV021616</t>
  </si>
  <si>
    <t>CLARO S.A2604815202646199217,36NV004960</t>
  </si>
  <si>
    <t>CLARO S.A2604815202646199402,82NV006964</t>
  </si>
  <si>
    <t>CLARO S.A26048152026461991112,69NV006964</t>
  </si>
  <si>
    <t>CLARO S.A260481520264619954,34NV021575</t>
  </si>
  <si>
    <t>CLARO S.A260481520264619954,34NV021590</t>
  </si>
  <si>
    <t>CLARO S.A260481520264619925,82NV003973</t>
  </si>
  <si>
    <t>CLARO S.A260481520264619954,34NV022611</t>
  </si>
  <si>
    <t>CLARO S.A260481520264619954,34NV021599</t>
  </si>
  <si>
    <t>CLARO S.A260481520264619954,34NV021618</t>
  </si>
  <si>
    <t>CLARO S.A260481520264619938,73NV003974</t>
  </si>
  <si>
    <t>CLARO S.A260481520264619954,34NV021614</t>
  </si>
  <si>
    <t>CLARO S.A260481520264619954,34NV021577</t>
  </si>
  <si>
    <t>CLARO S.A260481520264619938,73NV004957</t>
  </si>
  <si>
    <t>CLARO S.A2604815202646199434,72NV008122</t>
  </si>
  <si>
    <t>CLARO S.A260481520264619954,34NV021594</t>
  </si>
  <si>
    <t>CLARO S.A260481520264619938,73NV003975</t>
  </si>
  <si>
    <t>CLARO S.A260481520264619954,34NV021589</t>
  </si>
  <si>
    <t>CLARO S.A260481520264619954,34NV022681</t>
  </si>
  <si>
    <t>CLARO S.A260481520264619954,34NV021619</t>
  </si>
  <si>
    <t>CLARO S.A260481520264619954,34NV021565</t>
  </si>
  <si>
    <t>CLARO S.A260481520264619954,34NV021606</t>
  </si>
  <si>
    <t>CLARO S.A2604815202646199298,87NV000958</t>
  </si>
  <si>
    <t>CLARO S.A260481520264619925,82NV003977</t>
  </si>
  <si>
    <t>CLARO S.A260481520264619954,34NV021586</t>
  </si>
  <si>
    <t>CLARO S.A260481520264619954,34NV022626</t>
  </si>
  <si>
    <t>CLARO S.A260481520264619954,34NV022650</t>
  </si>
  <si>
    <t>CLARO S.A260481520264619954,34NV022557</t>
  </si>
  <si>
    <t>CLARO S.A260481520264619954,34NV022571</t>
  </si>
  <si>
    <t>CLARO S.A260481520264619954,34NV020555</t>
  </si>
  <si>
    <t>CLARO S.A260481520264619954,34NV021584</t>
  </si>
  <si>
    <t>CLARO S.A260481520264619954,34NV021600</t>
  </si>
  <si>
    <t>CLARO S.A260481520264619954,34NV021588</t>
  </si>
  <si>
    <t>CLARO S.A260481520264619954,34NV021572</t>
  </si>
  <si>
    <t>CLARO S.A260481520264619954,34NV021604</t>
  </si>
  <si>
    <t>CLARO S.A260481520264619925,57NV004958</t>
  </si>
  <si>
    <t>CLARO S.A260481520264619938,73NV003979</t>
  </si>
  <si>
    <t>CLARO S.A260481520264619954,34NV022612</t>
  </si>
  <si>
    <t>CLARO S.A260481520264619954,34NV022551</t>
  </si>
  <si>
    <t>CLARO S.A260481520264619954,34NV021568</t>
  </si>
  <si>
    <t>CLARO S.A260481520264619954,34NV022619</t>
  </si>
  <si>
    <t>CLARO S.A260481520264619954,34NV021601</t>
  </si>
  <si>
    <t>CLARO S.A260481520264619954,34NV022553</t>
  </si>
  <si>
    <t>CLARO S.A260481520264619954,34NV022554</t>
  </si>
  <si>
    <t>CLARO S.A260481520264619954,34NV022568</t>
  </si>
  <si>
    <t>CLARO S.A260481520264619954,34NV022633</t>
  </si>
  <si>
    <t>CLARO S.A260481520264619938,73NV003952</t>
  </si>
  <si>
    <t>CLARO S.A260481520264619925,82NV003953</t>
  </si>
  <si>
    <t>CLARO S.A260481520264619954,34NV022627</t>
  </si>
  <si>
    <t>CLARO S.A260481520264619954,34NV022663</t>
  </si>
  <si>
    <t>CLARO S.A260481520264619954,34NV022672</t>
  </si>
  <si>
    <t>CLARO S.A260481520264619925,82NV003954</t>
  </si>
  <si>
    <t>CLARO S.A260481520264619954,34NV022618</t>
  </si>
  <si>
    <t>CLARO S.A260481520264619954,34NV022630</t>
  </si>
  <si>
    <t>CLARO S.A260481520264619954,34NV021607</t>
  </si>
  <si>
    <t>CLARO S.A260481520264619954,34NV022685</t>
  </si>
  <si>
    <t>CLARO S.A260481520264619954,34NV022614</t>
  </si>
  <si>
    <t>CLARO S.A260481520264619954,34NV022629</t>
  </si>
  <si>
    <t>CLARO S.A260481520264619954,34NV022638</t>
  </si>
  <si>
    <t>CLARO S.A260481520264619954,34NV022653</t>
  </si>
  <si>
    <t>CLARO S.A260481520264619954,34NV022680</t>
  </si>
  <si>
    <t>CLARO S.A260481520264619954,34NV022666</t>
  </si>
  <si>
    <t>CLARO S.A260481520264619954,34NV022652</t>
  </si>
  <si>
    <t>CLARO S.A2604815202646199326,04NV009958</t>
  </si>
  <si>
    <t>CLARO S.A260481520264619954,34NV022603</t>
  </si>
  <si>
    <t>CLARO S.A260481520264619954,34NV022567</t>
  </si>
  <si>
    <t>CLARO S.A260481520264619954,34NV022645</t>
  </si>
  <si>
    <t>CLARO S.A260481520264619954,34NV022648</t>
  </si>
  <si>
    <t>CLARO S.A260481520264619954,34NV022646</t>
  </si>
  <si>
    <t>CLARO S.A260481520264619954,34NV022623</t>
  </si>
  <si>
    <t>CLARO S.A260481520264619954,34NV021587</t>
  </si>
  <si>
    <t>CLARO S.A260481520264619954,34NV021579</t>
  </si>
  <si>
    <t>CLARO S.A260481520264619954,34NV022636</t>
  </si>
  <si>
    <t>CLARO S.A260481520264619954,34NV021571</t>
  </si>
  <si>
    <t>CLARO S.A260481520264619954,34NV022573</t>
  </si>
  <si>
    <t>CLARO S.A2604815202646199352,56NV006967</t>
  </si>
  <si>
    <t>CLARO S.A260481520264619954,34NV020551</t>
  </si>
  <si>
    <t>CLARO S.A260481520264619954,34NV021569</t>
  </si>
  <si>
    <t>CLARO S.A2604815202646199108,68NV022617</t>
  </si>
  <si>
    <t>CLARO S.A260481520264619954,34NV022583</t>
  </si>
  <si>
    <t>CLARO S.A260481520264619954,34NV021597</t>
  </si>
  <si>
    <t>CLARO S.A260481520264619954,34NV022632</t>
  </si>
  <si>
    <t>CLARO S.A26048152026461991068,53NV006961</t>
  </si>
  <si>
    <t>CLARO S.A2604815202646199679,25NV006978</t>
  </si>
  <si>
    <t>CLARO S.A2604815202646199298,87NV000953</t>
  </si>
  <si>
    <t>CLARO S.A260481520264619938,73NV003983</t>
  </si>
  <si>
    <t>CLARO S.A260481520264619954,34NV022661</t>
  </si>
  <si>
    <t>CLARO S.A260481520264619954,34NV021603</t>
  </si>
  <si>
    <t>CLARO S.A260481520264619938,73NV004961</t>
  </si>
  <si>
    <t>CLARO S.A2604815202646199402,82NV023559</t>
  </si>
  <si>
    <t>CLARO S.A26048152026461991112,69NV023559</t>
  </si>
  <si>
    <t>CLARO S.A260481520264619954,34NV020556</t>
  </si>
  <si>
    <t>CLARO S.A260481520264619954,34NV021598</t>
  </si>
  <si>
    <t>CLARO S.A260481520264619938,73NV004959</t>
  </si>
  <si>
    <t>CLARO S.A260481520264619954,34NV022669</t>
  </si>
  <si>
    <t>CLARO S.A260481520264619954,34NV022600</t>
  </si>
  <si>
    <t>CLARO S.A260481520264619954,34NV021613</t>
  </si>
  <si>
    <t>CLARO S.A260481520264619954,34NV021609</t>
  </si>
  <si>
    <t>CLARO S.A260481520264619925,82NV003985</t>
  </si>
  <si>
    <t>CLARO S.A260481520264619954,34NV021593</t>
  </si>
  <si>
    <t>CLARO S.A260481520264619954,34NV021605</t>
  </si>
  <si>
    <t>CLARO S.A260481520264619954,34NV021611</t>
  </si>
  <si>
    <t>CLARO S.A260481520264619925,82NV003986</t>
  </si>
  <si>
    <t>CLARO S.A260481520264619954,34NV022637</t>
  </si>
  <si>
    <t>CLARO S.A260481520264619954,34NV022651</t>
  </si>
  <si>
    <t>CLARO S.A260481520264619954,34NV022631</t>
  </si>
  <si>
    <t>CLARO S.A260481520264619954,34NV022620</t>
  </si>
  <si>
    <t>CLARO S.A260481520264619954,34NV021610</t>
  </si>
  <si>
    <t>CLARO S.A260481520264619954,34NV022575</t>
  </si>
  <si>
    <t>CLARO S.A260481520264619954,34NV021581</t>
  </si>
  <si>
    <t>CLARO S.A260481520264619954,34NV022559</t>
  </si>
  <si>
    <t>CLARO S.A260481520264619954,34NV022655</t>
  </si>
  <si>
    <t>CLARO S.A260481520264619954,34NV022613</t>
  </si>
  <si>
    <t>CLARO S.A260481520264619954,34NV022564</t>
  </si>
  <si>
    <t>CLARO S.A260481520264619954,34NV022634</t>
  </si>
  <si>
    <t>CLARO S.A260481520264619938,73NV004956</t>
  </si>
  <si>
    <t>CLARO S.A260481520264619954,34NV022642</t>
  </si>
  <si>
    <t>CLARO S.A260481520264619954,34NV022643</t>
  </si>
  <si>
    <t>CLARO S.A260481520264619954,34NV022587</t>
  </si>
  <si>
    <t>CLARO S.A260481520264619954,34NV022585</t>
  </si>
  <si>
    <t>CLARO S.A260481520264619954,34NV022665</t>
  </si>
  <si>
    <t>CLARO S.A260481520264619954,34NV022572</t>
  </si>
  <si>
    <t>CLARO S.A260481520264619954,34NV022684</t>
  </si>
  <si>
    <t>CLARO S.A260481520264619954,34NV022622</t>
  </si>
  <si>
    <t>CLARO S.A260481520264619925,82NV003978</t>
  </si>
  <si>
    <t>CLARO S.A260481520264619954,34NV021570</t>
  </si>
  <si>
    <t>CLARO S.A260481520264619954,34NV022601</t>
  </si>
  <si>
    <t>CLARO S.A260481520264619954,34NV022675</t>
  </si>
  <si>
    <t>CLARO S.A260481520264619954,34NV022609</t>
  </si>
  <si>
    <t>CLARO S.A260481520264619954,34NV022635</t>
  </si>
  <si>
    <t>CLARO S.A260481520264619954,34NV021573</t>
  </si>
  <si>
    <t>CLARO S.A260481520264619954,34NV022640</t>
  </si>
  <si>
    <t>CLARO S.A260481520264619954,34NV022586</t>
  </si>
  <si>
    <t>CLARO S.A260481520264619954,34NV022628</t>
  </si>
  <si>
    <t>CLARO S.A260481520264619938,73NV003980</t>
  </si>
  <si>
    <t>CLARO S.A260481520264619925,82NV003981</t>
  </si>
  <si>
    <t>CLARO S.A260481520264619954,34NV022625</t>
  </si>
  <si>
    <t>CLARO S.A260481520264619954,34NV022647</t>
  </si>
  <si>
    <t>CLARO S.A260481520264619954,34NV022616</t>
  </si>
  <si>
    <t>CLARO S.A260481520264619954,34NV021592</t>
  </si>
  <si>
    <t>CLARO S.A2604815202646199570,57NV007123</t>
  </si>
  <si>
    <t>CLARO S.A260481520264619954,34NV022610</t>
  </si>
  <si>
    <t>CLARO S.A260481520264619954,34NV021566</t>
  </si>
  <si>
    <t>CLARO S.A260481520264619954,34NV022664</t>
  </si>
  <si>
    <t>CLARO S.A260481520264619954,34NV022584</t>
  </si>
  <si>
    <t>CLARO S.A260481520264619954,34NV022656</t>
  </si>
  <si>
    <t>CLARO S.A260481520264619954,34NV022654</t>
  </si>
  <si>
    <t>CLARO S.A260481520264619954,34NV022578</t>
  </si>
  <si>
    <t>CLARO S.A2604815202646199244,53NV008121</t>
  </si>
  <si>
    <t>CLARO S.A260481520264619954,34NV022644</t>
  </si>
  <si>
    <t>CLARO S.A260481520264619954,34NV022662</t>
  </si>
  <si>
    <t>CLARO S.A260481520264619954,34NV022658</t>
  </si>
  <si>
    <t>CLARO S.A260481520264619954,34NV021612</t>
  </si>
  <si>
    <t>CLARO S.A260481520264619954,34NV022621</t>
  </si>
  <si>
    <t>CLARO S.A260481520264619954,34NV022556</t>
  </si>
  <si>
    <t>CLARO S.A260481520264619954,34NV022657</t>
  </si>
  <si>
    <t>CLARO S.A260481520264619954,34NV021558</t>
  </si>
  <si>
    <t>CLARO S.A260481520264619954,34NV021617</t>
  </si>
  <si>
    <t>CLARO S.A260481520264619954,34NV022555</t>
  </si>
  <si>
    <t>CLARO S.A260481520264619954,34NV022615</t>
  </si>
  <si>
    <t>CLARO S.A260481520264619954,34NV021608</t>
  </si>
  <si>
    <t>CLARO S.A260481520264619954,34NV022602</t>
  </si>
  <si>
    <t>CLARO S.A2604815202646199380,38NV009956</t>
  </si>
  <si>
    <t>CLARO S.A2604815202646199353,21NV000954</t>
  </si>
  <si>
    <t>CLARO S.A260481520264619938,73NV003955</t>
  </si>
  <si>
    <t>CLARO S.A260481520264619954,34NV021562</t>
  </si>
  <si>
    <t>CLARO S.A260481520264619938,73NV003956</t>
  </si>
  <si>
    <t>CLARO S.A260481520264619954,34NV022624</t>
  </si>
  <si>
    <t>CLARO S.A260481520264619925,82NV003957</t>
  </si>
  <si>
    <t>CLARO S.A260481520264619925,82NV003958</t>
  </si>
  <si>
    <t>CLARO S.A260481520264619925,82NV003959</t>
  </si>
  <si>
    <t>CLARO S.A260481520264619954,34NV021602</t>
  </si>
  <si>
    <t>CLARO S.A260481520264619954,34NV022682</t>
  </si>
  <si>
    <t>CLARO S.A2604815202646199407,55NV009960</t>
  </si>
  <si>
    <t>CLARO S.A260481520264619938,73NV003960</t>
  </si>
  <si>
    <t>CLARO S.A260481520264619954,34NV021574</t>
  </si>
  <si>
    <t>CLARO S.A260481520264619954,34NV021580</t>
  </si>
  <si>
    <t>CLARO S.A260481520264619938,73NV003961</t>
  </si>
  <si>
    <t>CLARO S.A260481520264619954,34NV022649</t>
  </si>
  <si>
    <t>CLARO S.A260481520264619954,34NV022574</t>
  </si>
  <si>
    <t>CLARO S.A260481520264619954,34NV021576</t>
  </si>
  <si>
    <t>CLARO S.A260481520264619954,34NV022582</t>
  </si>
  <si>
    <t>CLARO S.A2604815202646199353,21NV000952</t>
  </si>
  <si>
    <t>CLARO S.A260481520264619925,82NV003963</t>
  </si>
  <si>
    <t>CLARO S.A260481520264619954,34NV021567</t>
  </si>
  <si>
    <t>CLARO S.A260481520264619925,82NV003964</t>
  </si>
  <si>
    <t>CLARO S.A260481520264619954,34NV022552</t>
  </si>
  <si>
    <t>CLARO S.A260481520264619954,34NV022570</t>
  </si>
  <si>
    <t>CLARO S.A260481520264619954,34NV021620</t>
  </si>
  <si>
    <t>CLARO S.A260481520264619954,34NV022558</t>
  </si>
  <si>
    <t>CLARO S.A260481520264619954,34NV022563</t>
  </si>
  <si>
    <t>CLARO S.A260481520264619938,73NV003966</t>
  </si>
  <si>
    <t>CLARO S.A260481520264619954,34NV022686</t>
  </si>
  <si>
    <t>CLARO S.A260481520264619954,34NV022576</t>
  </si>
  <si>
    <t>CLARO S.A260481520264619938,73NV003967</t>
  </si>
  <si>
    <t>CLARO S.A2604815202646199298,87NV000955</t>
  </si>
  <si>
    <t>PREF NEVES PAULISTA - PREF MUNICIPAL DE NEVES PAULISTA197#290233 - 061370964 - ISS462021787,75NV021563</t>
  </si>
  <si>
    <t>PREF BURI - PREFEITURA MUNICIPAL DE BURI900 - 007917303 - ISS462031653,14NV022614</t>
  </si>
  <si>
    <t>PREF CAPAO BONITO - PREFEITURA DE CAPAO BONITO904 - 007917303 - ISS462031952,21NV021576</t>
  </si>
  <si>
    <t>PREF PEDERNEIRAS - PREFEITURA MUNICIPAL DE PEDERNEIRAS1445 - 013492345 - ISS46203709,53NV021604</t>
  </si>
  <si>
    <t>PREF PEDERNEIRAS - PREFEITURA MUNICIPAL DE PEDERNEIRAS10352 - 043316033 - ISS46203709,53NV021604</t>
  </si>
  <si>
    <t>PREF SAO MIGUEL ARCANJO - PREFEITURA MUNICIPAL DE SAO MIGUEL ARCANJO1459 - 013492345 - ISS462031598,44NV022679</t>
  </si>
  <si>
    <t>PREF SAO MIGUEL ARCANJO - PREFEITURA MUNICIPAL DE SAO MIGUEL ARCANJO10366 - 043316033 - ISS462031598,44NV022679</t>
  </si>
  <si>
    <t>PREF TEODORO SAMPAIO - PREFEITURA MUNICIPAL DE TEODORO SAMPAIO - PAÇO MUNICIPAL1461 - 013492345 - ISS46203868,25NV022644</t>
  </si>
  <si>
    <t>PREF TEODORO SAMPAIO - PREFEITURA MUNICIPAL DE TEODORO SAMPAIO - PAÇO MUNICIPAL10368 - 043316033 - ISS46203868,25NV022644</t>
  </si>
  <si>
    <t>MUNICÍPIO DE PARANAPANEMACGFS_002668_14617430,75CD022673</t>
  </si>
  <si>
    <t>MUNICÍPIO DE VARGEM GRANDE DO SULCGFS_002667_14617454CD021605</t>
  </si>
  <si>
    <t>MUNICÍPIO DE PARANAPANEMACGFS_002673_14617630,75CD022673</t>
  </si>
  <si>
    <t>PREF - APARECIDA - PREFEITURA MUNICIPAL DE APARECIDACGFS_002672_14617661,68CD022615</t>
  </si>
  <si>
    <t>GENTE SEGURADORA S/A13101663994617849800CD022589</t>
  </si>
  <si>
    <t>GRT AUDITORIA DE TERCEIROS LTDA24034617817,46CD001313</t>
  </si>
  <si>
    <t>GRT AUDITORIA DE TERCEIROS LTDA24034617882,92CD001313</t>
  </si>
  <si>
    <t>GRT AUDITORIA DE TERCEIROS LTDA240346178414,86CD001313</t>
  </si>
  <si>
    <t>GRT AUDITORIA DE TERCEIROS LTDA24034617834,91CD021578</t>
  </si>
  <si>
    <t>GRT AUDITORIA DE TERCEIROS LTDA24034617839,28CD021584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</si>
</sst>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mmm\-yy;@"/>
    <numFmt numFmtId="165" formatCode="#,##0.00_ ;\-#,##0.00\ "/>
    <numFmt numFmtId="166" formatCode="_(* #,##0.00_);_(* \(#,##0.00\);_(* &quot;-&quot;??_);_(@_)"/>
    <numFmt numFmtId="167" formatCode="&quot;R$&quot;\ #,##0.00;[Red]&quot;R$&quot;\ #,##0.00"/>
    <numFmt numFmtId="168" formatCode="_-* #,##0_-;\-* #,##0_-;_-* &quot;-&quot;??_-;_-@_-"/>
    <numFmt numFmtId="169" formatCode="&quot;R$&quot;\ #,##0.00"/>
  </numFmts>
  <fonts count="9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color rgb="FFFF0000"/>
      <name val="Aptos Narrow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36"/>
      <name val="Aptos Narrow"/>
      <family val="2"/>
      <scheme val="minor"/>
    </font>
    <font>
      <b/>
      <sz val="24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60"/>
      <name val="Aptos Narrow"/>
      <family val="2"/>
      <scheme val="minor"/>
    </font>
    <font>
      <sz val="60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0"/>
      <color rgb="FFFF0000"/>
      <name val="Courier"/>
      <family val="3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</font>
    <font>
      <b/>
      <sz val="9"/>
      <color rgb="FFFF0000"/>
      <name val="Arial"/>
      <family val="2"/>
    </font>
    <font>
      <b/>
      <sz val="10"/>
      <color rgb="FFFF0000"/>
      <name val="Tempus Sans ITC"/>
      <family val="5"/>
    </font>
    <font>
      <b/>
      <sz val="24"/>
      <color theme="1"/>
      <name val="Aptos Narrow"/>
      <family val="2"/>
      <scheme val="minor"/>
    </font>
    <font>
      <sz val="11"/>
      <name val="Arial"/>
      <family val="2"/>
    </font>
    <font>
      <sz val="8.5"/>
      <name val="Arial"/>
      <family val="2"/>
    </font>
    <font>
      <b/>
      <sz val="2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i/>
      <sz val="11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u/>
      <sz val="8"/>
      <name val="Arial"/>
      <family val="2"/>
    </font>
    <font>
      <sz val="11"/>
      <name val="Calibri"/>
      <family val="2"/>
    </font>
    <font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4"/>
      <name val="Arial"/>
      <family val="2"/>
    </font>
    <font>
      <sz val="11"/>
      <color rgb="FF242424"/>
      <name val="Arial"/>
      <family val="2"/>
    </font>
    <font>
      <sz val="11"/>
      <color indexed="8"/>
      <name val="Aptos Narrow"/>
      <family val="2"/>
      <scheme val="minor"/>
    </font>
    <font>
      <sz val="11"/>
      <color indexed="8"/>
      <name val="Corbel"/>
      <family val="2"/>
    </font>
    <font>
      <sz val="11"/>
      <color rgb="FF9C6500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sz val="11"/>
      <color indexed="8"/>
      <name val="Aptos Narrow"/>
      <family val="2"/>
    </font>
    <font>
      <sz val="9"/>
      <color rgb="FF000000"/>
      <name val="Calibri"/>
      <family val="2"/>
    </font>
    <font>
      <sz val="8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sz val="12"/>
      <color rgb="FFFFFFFF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7"/>
      <color rgb="FF000000"/>
      <name val="Calibri"/>
      <family val="2"/>
    </font>
    <font>
      <b/>
      <sz val="7"/>
      <color rgb="FF000000"/>
      <name val="Courier New"/>
      <family val="3"/>
    </font>
    <font>
      <b/>
      <sz val="14"/>
      <name val="Aptos Narrow"/>
      <family val="2"/>
      <scheme val="minor"/>
    </font>
    <font>
      <sz val="8"/>
      <color rgb="FF000000"/>
      <name val="Aptos Narrow"/>
      <family val="2"/>
    </font>
    <font>
      <sz val="8"/>
      <color theme="1"/>
      <name val="Aptos Narrow"/>
      <family val="2"/>
    </font>
    <font>
      <b/>
      <i/>
      <sz val="16"/>
      <color theme="1"/>
      <name val="Aptos Narrow"/>
      <family val="2"/>
      <scheme val="minor"/>
    </font>
    <font>
      <sz val="7"/>
      <color rgb="FF000000"/>
      <name val="Calibri"/>
      <family val="2"/>
    </font>
    <font>
      <sz val="5"/>
      <color rgb="FF000000"/>
      <name val="Courier New"/>
      <family val="3"/>
    </font>
    <font>
      <sz val="7"/>
      <color rgb="FF000000"/>
      <name val="Courier New"/>
      <family val="3"/>
    </font>
    <font>
      <sz val="10"/>
      <color theme="1"/>
      <name val="Arial Unicode MS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7F3F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0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9" fillId="0" borderId="0"/>
    <xf numFmtId="43" fontId="44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0" fontId="1" fillId="0" borderId="0"/>
    <xf numFmtId="166" fontId="40" fillId="0" borderId="0" applyFont="0" applyFill="0" applyBorder="0" applyAlignment="0" applyProtection="0"/>
    <xf numFmtId="0" fontId="68" fillId="0" borderId="0">
      <alignment vertical="top"/>
    </xf>
    <xf numFmtId="43" fontId="68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68" fillId="0" borderId="0">
      <alignment vertical="top"/>
    </xf>
    <xf numFmtId="0" fontId="68" fillId="0" borderId="0">
      <alignment vertical="top"/>
    </xf>
    <xf numFmtId="43" fontId="68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0" fontId="73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7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7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7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7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75" fillId="4" borderId="0" applyNumberFormat="0" applyBorder="0" applyAlignment="0" applyProtection="0"/>
    <xf numFmtId="0" fontId="1" fillId="0" borderId="0"/>
    <xf numFmtId="0" fontId="7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7">
    <xf numFmtId="0" fontId="0" fillId="0" borderId="0" xfId="0"/>
    <xf numFmtId="0" fontId="16" fillId="0" borderId="0" xfId="0" applyFont="1"/>
    <xf numFmtId="43" fontId="0" fillId="0" borderId="0" xfId="1" applyFont="1"/>
    <xf numFmtId="0" fontId="0" fillId="33" borderId="0" xfId="0" applyFill="1"/>
    <xf numFmtId="0" fontId="18" fillId="0" borderId="0" xfId="43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3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/>
    </xf>
    <xf numFmtId="0" fontId="25" fillId="0" borderId="0" xfId="0" applyFont="1"/>
    <xf numFmtId="0" fontId="16" fillId="33" borderId="0" xfId="0" applyFont="1" applyFill="1"/>
    <xf numFmtId="43" fontId="0" fillId="0" borderId="0" xfId="1" applyFont="1" applyFill="1"/>
    <xf numFmtId="4" fontId="0" fillId="0" borderId="0" xfId="0" applyNumberFormat="1"/>
    <xf numFmtId="0" fontId="29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/>
    <xf numFmtId="0" fontId="32" fillId="0" borderId="0" xfId="0" applyFont="1"/>
    <xf numFmtId="0" fontId="3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0" borderId="0" xfId="0" applyFont="1"/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1" fontId="31" fillId="0" borderId="0" xfId="0" applyNumberFormat="1" applyFont="1" applyAlignment="1">
      <alignment vertical="center"/>
    </xf>
    <xf numFmtId="0" fontId="31" fillId="0" borderId="13" xfId="0" applyFont="1" applyBorder="1" applyAlignment="1">
      <alignment horizontal="left" vertical="center"/>
    </xf>
    <xf numFmtId="1" fontId="31" fillId="0" borderId="13" xfId="0" applyNumberFormat="1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1" fontId="31" fillId="0" borderId="10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" fontId="35" fillId="0" borderId="10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36" fillId="0" borderId="15" xfId="43" applyFont="1" applyBorder="1"/>
    <xf numFmtId="0" fontId="36" fillId="0" borderId="16" xfId="43" applyFont="1" applyBorder="1"/>
    <xf numFmtId="0" fontId="36" fillId="0" borderId="14" xfId="43" applyFont="1" applyBorder="1"/>
    <xf numFmtId="0" fontId="37" fillId="0" borderId="16" xfId="43" applyFont="1" applyBorder="1" applyAlignment="1">
      <alignment vertical="center"/>
    </xf>
    <xf numFmtId="0" fontId="36" fillId="0" borderId="17" xfId="43" applyFont="1" applyBorder="1"/>
    <xf numFmtId="0" fontId="36" fillId="0" borderId="18" xfId="43" applyFont="1" applyBorder="1"/>
    <xf numFmtId="0" fontId="36" fillId="0" borderId="0" xfId="43" applyFont="1"/>
    <xf numFmtId="0" fontId="37" fillId="0" borderId="18" xfId="43" applyFont="1" applyBorder="1" applyAlignment="1">
      <alignment vertical="center"/>
    </xf>
    <xf numFmtId="0" fontId="38" fillId="0" borderId="18" xfId="43" applyFont="1" applyBorder="1" applyAlignment="1">
      <alignment horizontal="center"/>
    </xf>
    <xf numFmtId="0" fontId="36" fillId="0" borderId="20" xfId="43" applyFont="1" applyBorder="1"/>
    <xf numFmtId="0" fontId="23" fillId="0" borderId="0" xfId="0" applyFont="1"/>
    <xf numFmtId="0" fontId="41" fillId="0" borderId="19" xfId="43" quotePrefix="1" applyFont="1" applyBorder="1" applyAlignment="1">
      <alignment horizontal="left"/>
    </xf>
    <xf numFmtId="0" fontId="39" fillId="0" borderId="13" xfId="43" applyFont="1" applyBorder="1"/>
    <xf numFmtId="0" fontId="42" fillId="0" borderId="19" xfId="43" applyFont="1" applyBorder="1"/>
    <xf numFmtId="0" fontId="43" fillId="0" borderId="0" xfId="0" applyFont="1" applyAlignment="1">
      <alignment horizontal="right" indent="4"/>
    </xf>
    <xf numFmtId="0" fontId="20" fillId="0" borderId="0" xfId="0" applyFont="1"/>
    <xf numFmtId="0" fontId="0" fillId="0" borderId="0" xfId="0" applyAlignment="1">
      <alignment horizontal="center"/>
    </xf>
    <xf numFmtId="4" fontId="28" fillId="42" borderId="12" xfId="0" applyNumberFormat="1" applyFont="1" applyFill="1" applyBorder="1" applyAlignment="1">
      <alignment vertical="top"/>
    </xf>
    <xf numFmtId="0" fontId="0" fillId="42" borderId="0" xfId="0" applyFill="1"/>
    <xf numFmtId="0" fontId="44" fillId="0" borderId="18" xfId="43" applyFont="1" applyBorder="1"/>
    <xf numFmtId="0" fontId="18" fillId="0" borderId="18" xfId="43" applyBorder="1"/>
    <xf numFmtId="0" fontId="49" fillId="0" borderId="0" xfId="43" applyFont="1"/>
    <xf numFmtId="0" fontId="46" fillId="0" borderId="0" xfId="43" applyFont="1" applyAlignment="1">
      <alignment horizontal="left"/>
    </xf>
    <xf numFmtId="0" fontId="47" fillId="0" borderId="17" xfId="43" quotePrefix="1" applyFont="1" applyBorder="1" applyAlignment="1">
      <alignment horizontal="left"/>
    </xf>
    <xf numFmtId="0" fontId="48" fillId="0" borderId="0" xfId="43" applyFont="1"/>
    <xf numFmtId="0" fontId="47" fillId="0" borderId="18" xfId="43" applyFont="1" applyBorder="1"/>
    <xf numFmtId="0" fontId="47" fillId="0" borderId="17" xfId="43" applyFont="1" applyBorder="1"/>
    <xf numFmtId="0" fontId="47" fillId="0" borderId="19" xfId="43" applyFont="1" applyBorder="1"/>
    <xf numFmtId="0" fontId="47" fillId="0" borderId="20" xfId="43" applyFont="1" applyBorder="1"/>
    <xf numFmtId="0" fontId="18" fillId="0" borderId="13" xfId="43" applyBorder="1"/>
    <xf numFmtId="0" fontId="18" fillId="0" borderId="20" xfId="43" applyBorder="1"/>
    <xf numFmtId="0" fontId="19" fillId="38" borderId="21" xfId="43" applyFont="1" applyFill="1" applyBorder="1" applyAlignment="1">
      <alignment horizontal="center"/>
    </xf>
    <xf numFmtId="49" fontId="50" fillId="38" borderId="21" xfId="43" applyNumberFormat="1" applyFont="1" applyFill="1" applyBorder="1" applyAlignment="1">
      <alignment horizontal="center" vertical="center"/>
    </xf>
    <xf numFmtId="14" fontId="50" fillId="38" borderId="21" xfId="43" applyNumberFormat="1" applyFont="1" applyFill="1" applyBorder="1" applyAlignment="1">
      <alignment horizontal="center" vertical="center"/>
    </xf>
    <xf numFmtId="166" fontId="50" fillId="38" borderId="21" xfId="45" applyFont="1" applyFill="1" applyBorder="1" applyAlignment="1">
      <alignment horizontal="center" vertical="center"/>
    </xf>
    <xf numFmtId="14" fontId="51" fillId="38" borderId="21" xfId="43" applyNumberFormat="1" applyFont="1" applyFill="1" applyBorder="1" applyAlignment="1">
      <alignment horizontal="center" vertical="center" wrapText="1"/>
    </xf>
    <xf numFmtId="0" fontId="18" fillId="0" borderId="15" xfId="43" applyBorder="1"/>
    <xf numFmtId="0" fontId="18" fillId="0" borderId="14" xfId="43" applyBorder="1"/>
    <xf numFmtId="0" fontId="18" fillId="0" borderId="16" xfId="43" applyBorder="1"/>
    <xf numFmtId="0" fontId="52" fillId="0" borderId="17" xfId="43" applyFont="1" applyBorder="1"/>
    <xf numFmtId="0" fontId="50" fillId="0" borderId="0" xfId="43" applyFont="1"/>
    <xf numFmtId="0" fontId="53" fillId="0" borderId="0" xfId="43" applyFont="1"/>
    <xf numFmtId="0" fontId="51" fillId="0" borderId="18" xfId="43" applyFont="1" applyBorder="1"/>
    <xf numFmtId="0" fontId="51" fillId="0" borderId="17" xfId="43" applyFont="1" applyBorder="1"/>
    <xf numFmtId="0" fontId="51" fillId="0" borderId="0" xfId="43" applyFont="1"/>
    <xf numFmtId="0" fontId="53" fillId="0" borderId="17" xfId="43" applyFont="1" applyBorder="1"/>
    <xf numFmtId="0" fontId="53" fillId="0" borderId="0" xfId="43" applyFont="1" applyAlignment="1">
      <alignment horizontal="left"/>
    </xf>
    <xf numFmtId="0" fontId="47" fillId="0" borderId="18" xfId="43" quotePrefix="1" applyFont="1" applyBorder="1" applyAlignment="1">
      <alignment horizontal="left"/>
    </xf>
    <xf numFmtId="0" fontId="47" fillId="0" borderId="0" xfId="43" applyFont="1"/>
    <xf numFmtId="0" fontId="51" fillId="39" borderId="22" xfId="0" applyFont="1" applyFill="1" applyBorder="1" applyAlignment="1">
      <alignment vertical="center"/>
    </xf>
    <xf numFmtId="0" fontId="53" fillId="0" borderId="15" xfId="0" applyFont="1" applyBorder="1"/>
    <xf numFmtId="0" fontId="19" fillId="0" borderId="14" xfId="0" applyFont="1" applyBorder="1"/>
    <xf numFmtId="0" fontId="19" fillId="0" borderId="16" xfId="0" applyFont="1" applyBorder="1"/>
    <xf numFmtId="0" fontId="55" fillId="0" borderId="0" xfId="0" applyFont="1"/>
    <xf numFmtId="0" fontId="56" fillId="0" borderId="0" xfId="0" applyFont="1"/>
    <xf numFmtId="0" fontId="56" fillId="0" borderId="18" xfId="0" applyFont="1" applyBorder="1"/>
    <xf numFmtId="0" fontId="19" fillId="0" borderId="17" xfId="0" applyFont="1" applyBorder="1"/>
    <xf numFmtId="0" fontId="19" fillId="0" borderId="0" xfId="0" applyFont="1"/>
    <xf numFmtId="0" fontId="19" fillId="0" borderId="18" xfId="0" applyFont="1" applyBorder="1"/>
    <xf numFmtId="166" fontId="57" fillId="0" borderId="17" xfId="46" applyNumberFormat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59" fillId="0" borderId="17" xfId="43" applyFont="1" applyBorder="1" applyAlignment="1">
      <alignment horizontal="center" vertical="center"/>
    </xf>
    <xf numFmtId="0" fontId="59" fillId="0" borderId="0" xfId="43" applyFont="1" applyAlignment="1">
      <alignment horizontal="center" vertical="center"/>
    </xf>
    <xf numFmtId="0" fontId="59" fillId="0" borderId="18" xfId="43" applyFont="1" applyBorder="1" applyAlignment="1">
      <alignment horizontal="center" vertical="center"/>
    </xf>
    <xf numFmtId="0" fontId="60" fillId="0" borderId="17" xfId="0" applyFont="1" applyBorder="1"/>
    <xf numFmtId="0" fontId="18" fillId="0" borderId="0" xfId="43" applyAlignment="1">
      <alignment vertical="justify" wrapText="1"/>
    </xf>
    <xf numFmtId="0" fontId="18" fillId="0" borderId="18" xfId="43" applyBorder="1" applyAlignment="1">
      <alignment vertical="justify" wrapText="1"/>
    </xf>
    <xf numFmtId="0" fontId="18" fillId="0" borderId="17" xfId="43" applyBorder="1" applyAlignment="1">
      <alignment vertical="justify" wrapText="1"/>
    </xf>
    <xf numFmtId="0" fontId="18" fillId="0" borderId="17" xfId="43" applyBorder="1" applyAlignment="1">
      <alignment horizontal="left" vertical="center" wrapText="1"/>
    </xf>
    <xf numFmtId="0" fontId="18" fillId="0" borderId="0" xfId="43" applyAlignment="1">
      <alignment horizontal="left" vertical="center" wrapText="1"/>
    </xf>
    <xf numFmtId="0" fontId="18" fillId="0" borderId="18" xfId="43" applyBorder="1" applyAlignment="1">
      <alignment horizontal="left" vertical="center" wrapText="1"/>
    </xf>
    <xf numFmtId="0" fontId="18" fillId="0" borderId="19" xfId="43" applyBorder="1"/>
    <xf numFmtId="166" fontId="18" fillId="0" borderId="13" xfId="43" applyNumberFormat="1" applyBorder="1"/>
    <xf numFmtId="0" fontId="48" fillId="0" borderId="17" xfId="43" applyFont="1" applyBorder="1"/>
    <xf numFmtId="0" fontId="44" fillId="0" borderId="17" xfId="43" applyFont="1" applyBorder="1"/>
    <xf numFmtId="0" fontId="18" fillId="0" borderId="17" xfId="43" applyBorder="1"/>
    <xf numFmtId="0" fontId="62" fillId="0" borderId="17" xfId="43" applyFont="1" applyBorder="1"/>
    <xf numFmtId="0" fontId="63" fillId="0" borderId="0" xfId="43" applyFont="1"/>
    <xf numFmtId="0" fontId="61" fillId="0" borderId="17" xfId="0" applyFont="1" applyBorder="1"/>
    <xf numFmtId="0" fontId="18" fillId="0" borderId="17" xfId="43" quotePrefix="1" applyBorder="1"/>
    <xf numFmtId="0" fontId="22" fillId="41" borderId="17" xfId="0" applyFont="1" applyFill="1" applyBorder="1" applyAlignment="1">
      <alignment wrapText="1"/>
    </xf>
    <xf numFmtId="0" fontId="22" fillId="41" borderId="17" xfId="0" applyFont="1" applyFill="1" applyBorder="1"/>
    <xf numFmtId="1" fontId="65" fillId="0" borderId="10" xfId="0" applyNumberFormat="1" applyFont="1" applyBorder="1" applyAlignment="1">
      <alignment horizontal="center" vertical="center"/>
    </xf>
    <xf numFmtId="0" fontId="65" fillId="0" borderId="10" xfId="0" applyFont="1" applyBorder="1" applyAlignment="1">
      <alignment horizontal="center" vertical="center"/>
    </xf>
    <xf numFmtId="0" fontId="0" fillId="0" borderId="0" xfId="0" applyAlignment="1">
      <alignment horizontal="left" indent="2"/>
    </xf>
    <xf numFmtId="167" fontId="0" fillId="0" borderId="0" xfId="0" applyNumberFormat="1"/>
    <xf numFmtId="8" fontId="0" fillId="0" borderId="0" xfId="1" applyNumberFormat="1" applyFont="1" applyAlignment="1">
      <alignment horizontal="left"/>
    </xf>
    <xf numFmtId="8" fontId="0" fillId="0" borderId="0" xfId="1" applyNumberFormat="1" applyFont="1"/>
    <xf numFmtId="8" fontId="16" fillId="33" borderId="0" xfId="1" applyNumberFormat="1" applyFont="1" applyFill="1"/>
    <xf numFmtId="8" fontId="0" fillId="0" borderId="0" xfId="0" applyNumberFormat="1"/>
    <xf numFmtId="8" fontId="16" fillId="0" borderId="0" xfId="1" applyNumberFormat="1" applyFont="1" applyFill="1"/>
    <xf numFmtId="8" fontId="0" fillId="0" borderId="0" xfId="1" applyNumberFormat="1" applyFont="1" applyFill="1"/>
    <xf numFmtId="0" fontId="66" fillId="0" borderId="0" xfId="0" applyFont="1"/>
    <xf numFmtId="43" fontId="66" fillId="0" borderId="0" xfId="1" applyFont="1" applyFill="1"/>
    <xf numFmtId="43" fontId="67" fillId="0" borderId="0" xfId="1" applyFont="1" applyFill="1"/>
    <xf numFmtId="0" fontId="67" fillId="0" borderId="0" xfId="0" applyFont="1" applyAlignment="1">
      <alignment horizontal="center"/>
    </xf>
    <xf numFmtId="49" fontId="70" fillId="0" borderId="24" xfId="0" applyNumberFormat="1" applyFont="1" applyBorder="1" applyAlignment="1">
      <alignment vertical="center"/>
    </xf>
    <xf numFmtId="49" fontId="70" fillId="0" borderId="26" xfId="0" applyNumberFormat="1" applyFont="1" applyBorder="1" applyAlignment="1">
      <alignment vertical="center"/>
    </xf>
    <xf numFmtId="166" fontId="68" fillId="0" borderId="21" xfId="50" quotePrefix="1" applyFont="1" applyFill="1" applyBorder="1" applyAlignment="1">
      <alignment vertical="center"/>
    </xf>
    <xf numFmtId="0" fontId="69" fillId="0" borderId="24" xfId="0" applyFont="1" applyBorder="1" applyAlignment="1">
      <alignment horizontal="left" vertical="center"/>
    </xf>
    <xf numFmtId="39" fontId="69" fillId="0" borderId="28" xfId="1" applyNumberFormat="1" applyFont="1" applyFill="1" applyBorder="1" applyAlignment="1">
      <alignment vertical="center"/>
    </xf>
    <xf numFmtId="0" fontId="69" fillId="0" borderId="29" xfId="0" applyFont="1" applyBorder="1" applyAlignment="1">
      <alignment horizontal="left" vertical="center"/>
    </xf>
    <xf numFmtId="39" fontId="69" fillId="0" borderId="27" xfId="1" applyNumberFormat="1" applyFont="1" applyFill="1" applyBorder="1" applyAlignment="1">
      <alignment vertical="center"/>
    </xf>
    <xf numFmtId="0" fontId="69" fillId="0" borderId="21" xfId="0" applyFont="1" applyBorder="1" applyAlignment="1">
      <alignment horizontal="left" vertical="center"/>
    </xf>
    <xf numFmtId="39" fontId="69" fillId="0" borderId="21" xfId="1" applyNumberFormat="1" applyFont="1" applyFill="1" applyBorder="1" applyAlignment="1">
      <alignment vertical="center"/>
    </xf>
    <xf numFmtId="0" fontId="71" fillId="0" borderId="17" xfId="0" applyFont="1" applyBorder="1"/>
    <xf numFmtId="8" fontId="67" fillId="33" borderId="0" xfId="1" applyNumberFormat="1" applyFont="1" applyFill="1"/>
    <xf numFmtId="0" fontId="0" fillId="0" borderId="0" xfId="0" applyAlignment="1">
      <alignment vertical="center" wrapText="1"/>
    </xf>
    <xf numFmtId="0" fontId="72" fillId="0" borderId="0" xfId="0" applyFont="1" applyAlignment="1">
      <alignment vertical="center" wrapText="1"/>
    </xf>
    <xf numFmtId="0" fontId="67" fillId="0" borderId="0" xfId="0" applyFont="1"/>
    <xf numFmtId="8" fontId="0" fillId="34" borderId="0" xfId="0" applyNumberFormat="1" applyFill="1"/>
    <xf numFmtId="43" fontId="68" fillId="0" borderId="25" xfId="48" quotePrefix="1" applyFont="1" applyFill="1" applyBorder="1" applyAlignment="1" applyProtection="1">
      <alignment vertical="center"/>
    </xf>
    <xf numFmtId="39" fontId="68" fillId="0" borderId="21" xfId="48" applyNumberFormat="1" applyFont="1" applyFill="1" applyBorder="1" applyAlignment="1">
      <alignment vertical="center"/>
    </xf>
    <xf numFmtId="43" fontId="66" fillId="0" borderId="0" xfId="1" applyFont="1"/>
    <xf numFmtId="17" fontId="16" fillId="0" borderId="0" xfId="0" applyNumberFormat="1" applyFont="1" applyAlignment="1">
      <alignment horizontal="left"/>
    </xf>
    <xf numFmtId="8" fontId="66" fillId="0" borderId="0" xfId="1" applyNumberFormat="1" applyFont="1" applyFill="1"/>
    <xf numFmtId="43" fontId="67" fillId="0" borderId="0" xfId="1" applyFont="1"/>
    <xf numFmtId="0" fontId="0" fillId="0" borderId="0" xfId="0" pivotButton="1" applyAlignment="1">
      <alignment vertical="center"/>
    </xf>
    <xf numFmtId="0" fontId="0" fillId="0" borderId="0" xfId="0" applyAlignment="1">
      <alignment horizontal="center" vertical="center" wrapText="1"/>
    </xf>
    <xf numFmtId="0" fontId="27" fillId="37" borderId="12" xfId="0" applyFont="1" applyFill="1" applyBorder="1" applyAlignment="1">
      <alignment horizontal="center" vertical="center" wrapText="1"/>
    </xf>
    <xf numFmtId="43" fontId="27" fillId="37" borderId="12" xfId="1" applyFont="1" applyFill="1" applyBorder="1" applyAlignment="1">
      <alignment horizontal="center" vertical="center" wrapText="1"/>
    </xf>
    <xf numFmtId="0" fontId="27" fillId="42" borderId="12" xfId="0" applyFont="1" applyFill="1" applyBorder="1" applyAlignment="1">
      <alignment horizontal="center" vertical="center" wrapText="1"/>
    </xf>
    <xf numFmtId="0" fontId="26" fillId="35" borderId="12" xfId="0" applyFont="1" applyFill="1" applyBorder="1" applyAlignment="1">
      <alignment vertical="top" wrapText="1"/>
    </xf>
    <xf numFmtId="0" fontId="78" fillId="35" borderId="12" xfId="0" applyFont="1" applyFill="1" applyBorder="1" applyAlignment="1">
      <alignment vertical="top" wrapText="1"/>
    </xf>
    <xf numFmtId="0" fontId="79" fillId="36" borderId="0" xfId="0" applyFont="1" applyFill="1" applyAlignment="1">
      <alignment vertical="center"/>
    </xf>
    <xf numFmtId="0" fontId="80" fillId="0" borderId="0" xfId="0" applyFont="1"/>
    <xf numFmtId="164" fontId="80" fillId="0" borderId="0" xfId="0" applyNumberFormat="1" applyFont="1"/>
    <xf numFmtId="14" fontId="80" fillId="0" borderId="0" xfId="0" applyNumberFormat="1" applyFont="1"/>
    <xf numFmtId="43" fontId="80" fillId="0" borderId="0" xfId="1" applyFont="1" applyFill="1"/>
    <xf numFmtId="1" fontId="80" fillId="0" borderId="0" xfId="0" applyNumberFormat="1" applyFont="1" applyAlignment="1">
      <alignment horizontal="right"/>
    </xf>
    <xf numFmtId="0" fontId="80" fillId="42" borderId="0" xfId="0" applyFont="1" applyFill="1" applyAlignment="1">
      <alignment horizontal="center"/>
    </xf>
    <xf numFmtId="0" fontId="80" fillId="42" borderId="0" xfId="0" applyFont="1" applyFill="1"/>
    <xf numFmtId="0" fontId="81" fillId="0" borderId="0" xfId="0" applyFont="1" applyAlignment="1">
      <alignment horizontal="center"/>
    </xf>
    <xf numFmtId="164" fontId="81" fillId="0" borderId="0" xfId="0" applyNumberFormat="1" applyFont="1" applyAlignment="1">
      <alignment horizontal="center"/>
    </xf>
    <xf numFmtId="14" fontId="81" fillId="0" borderId="0" xfId="0" applyNumberFormat="1" applyFont="1" applyAlignment="1">
      <alignment horizontal="center"/>
    </xf>
    <xf numFmtId="43" fontId="81" fillId="0" borderId="0" xfId="1" applyFont="1" applyFill="1" applyAlignment="1">
      <alignment horizontal="center"/>
    </xf>
    <xf numFmtId="1" fontId="81" fillId="0" borderId="0" xfId="0" applyNumberFormat="1" applyFont="1" applyAlignment="1">
      <alignment horizontal="right"/>
    </xf>
    <xf numFmtId="0" fontId="81" fillId="42" borderId="0" xfId="0" applyFont="1" applyFill="1" applyAlignment="1">
      <alignment horizontal="center"/>
    </xf>
    <xf numFmtId="0" fontId="82" fillId="0" borderId="0" xfId="0" applyFont="1"/>
    <xf numFmtId="17" fontId="82" fillId="0" borderId="0" xfId="0" applyNumberFormat="1" applyFont="1"/>
    <xf numFmtId="14" fontId="82" fillId="0" borderId="0" xfId="0" applyNumberFormat="1" applyFont="1"/>
    <xf numFmtId="43" fontId="82" fillId="0" borderId="0" xfId="0" applyNumberFormat="1" applyFont="1"/>
    <xf numFmtId="1" fontId="82" fillId="0" borderId="0" xfId="0" applyNumberFormat="1" applyFont="1" applyAlignment="1">
      <alignment horizontal="right"/>
    </xf>
    <xf numFmtId="0" fontId="83" fillId="0" borderId="0" xfId="0" applyFont="1" applyAlignment="1">
      <alignment horizontal="center"/>
    </xf>
    <xf numFmtId="0" fontId="84" fillId="42" borderId="0" xfId="0" applyFont="1" applyFill="1"/>
    <xf numFmtId="0" fontId="84" fillId="0" borderId="0" xfId="0" applyFont="1"/>
    <xf numFmtId="0" fontId="82" fillId="0" borderId="0" xfId="0" applyFont="1" applyAlignment="1">
      <alignment horizontal="right"/>
    </xf>
    <xf numFmtId="0" fontId="85" fillId="42" borderId="0" xfId="0" applyFont="1" applyFill="1"/>
    <xf numFmtId="168" fontId="86" fillId="36" borderId="0" xfId="44" applyNumberFormat="1" applyFont="1" applyFill="1" applyAlignment="1">
      <alignment horizontal="center" vertical="center"/>
    </xf>
    <xf numFmtId="0" fontId="86" fillId="36" borderId="0" xfId="0" applyFont="1" applyFill="1" applyAlignment="1">
      <alignment horizontal="center" vertical="center"/>
    </xf>
    <xf numFmtId="14" fontId="86" fillId="43" borderId="0" xfId="0" applyNumberFormat="1" applyFont="1" applyFill="1" applyAlignment="1">
      <alignment horizontal="center" vertical="center"/>
    </xf>
    <xf numFmtId="0" fontId="87" fillId="0" borderId="0" xfId="0" applyFont="1"/>
    <xf numFmtId="168" fontId="87" fillId="36" borderId="0" xfId="44" applyNumberFormat="1" applyFont="1" applyFill="1" applyAlignment="1">
      <alignment vertical="center"/>
    </xf>
    <xf numFmtId="0" fontId="78" fillId="35" borderId="12" xfId="0" applyFont="1" applyFill="1" applyBorder="1" applyAlignment="1">
      <alignment horizontal="left" vertical="top" wrapText="1" indent="1"/>
    </xf>
    <xf numFmtId="14" fontId="78" fillId="35" borderId="12" xfId="0" applyNumberFormat="1" applyFont="1" applyFill="1" applyBorder="1" applyAlignment="1">
      <alignment horizontal="left" vertical="top" wrapText="1" indent="1"/>
    </xf>
    <xf numFmtId="4" fontId="78" fillId="35" borderId="12" xfId="0" applyNumberFormat="1" applyFont="1" applyFill="1" applyBorder="1" applyAlignment="1">
      <alignment vertical="top" wrapText="1"/>
    </xf>
    <xf numFmtId="0" fontId="80" fillId="0" borderId="0" xfId="0" applyFont="1" applyAlignment="1">
      <alignment horizontal="right"/>
    </xf>
    <xf numFmtId="0" fontId="67" fillId="0" borderId="0" xfId="0" applyFont="1" applyAlignment="1">
      <alignment horizontal="left"/>
    </xf>
    <xf numFmtId="0" fontId="66" fillId="0" borderId="0" xfId="0" applyFont="1" applyAlignment="1">
      <alignment horizontal="left"/>
    </xf>
    <xf numFmtId="169" fontId="0" fillId="0" borderId="0" xfId="0" applyNumberFormat="1"/>
    <xf numFmtId="0" fontId="0" fillId="0" borderId="0" xfId="0" pivotButton="1" applyAlignment="1">
      <alignment horizontal="center" vertical="center"/>
    </xf>
    <xf numFmtId="0" fontId="0" fillId="0" borderId="30" xfId="0" applyBorder="1"/>
    <xf numFmtId="0" fontId="66" fillId="42" borderId="0" xfId="0" applyFont="1" applyFill="1"/>
    <xf numFmtId="0" fontId="88" fillId="35" borderId="12" xfId="0" applyFont="1" applyFill="1" applyBorder="1" applyAlignment="1">
      <alignment horizontal="center" vertical="top" wrapText="1"/>
    </xf>
    <xf numFmtId="0" fontId="89" fillId="35" borderId="12" xfId="0" applyFont="1" applyFill="1" applyBorder="1" applyAlignment="1">
      <alignment horizontal="center" vertical="top" wrapText="1"/>
    </xf>
    <xf numFmtId="0" fontId="90" fillId="0" borderId="0" xfId="0" applyFont="1" applyAlignment="1">
      <alignment horizontal="left" vertical="center"/>
    </xf>
    <xf numFmtId="0" fontId="90" fillId="0" borderId="0" xfId="0" applyFont="1" applyAlignment="1">
      <alignment vertical="center"/>
    </xf>
    <xf numFmtId="0" fontId="31" fillId="0" borderId="0" xfId="0" applyFont="1"/>
    <xf numFmtId="0" fontId="91" fillId="35" borderId="12" xfId="0" applyFont="1" applyFill="1" applyBorder="1" applyAlignment="1">
      <alignment horizontal="justify" vertical="top" wrapText="1"/>
    </xf>
    <xf numFmtId="0" fontId="93" fillId="0" borderId="0" xfId="0" applyFont="1" applyAlignment="1">
      <alignment horizontal="center"/>
    </xf>
    <xf numFmtId="0" fontId="91" fillId="0" borderId="12" xfId="0" applyFont="1" applyBorder="1" applyAlignment="1">
      <alignment horizontal="justify" vertical="top" wrapText="1"/>
    </xf>
    <xf numFmtId="0" fontId="91" fillId="0" borderId="12" xfId="0" applyFont="1" applyBorder="1" applyAlignment="1">
      <alignment horizontal="center" vertical="top" wrapText="1"/>
    </xf>
    <xf numFmtId="14" fontId="91" fillId="0" borderId="12" xfId="0" applyNumberFormat="1" applyFont="1" applyBorder="1" applyAlignment="1">
      <alignment horizontal="center" vertical="top" wrapText="1"/>
    </xf>
    <xf numFmtId="0" fontId="92" fillId="0" borderId="12" xfId="0" applyFont="1" applyBorder="1" applyAlignment="1">
      <alignment vertical="top" wrapText="1"/>
    </xf>
    <xf numFmtId="0" fontId="91" fillId="0" borderId="12" xfId="0" applyFont="1" applyBorder="1" applyAlignment="1">
      <alignment horizontal="right" vertical="top" wrapText="1"/>
    </xf>
    <xf numFmtId="0" fontId="91" fillId="0" borderId="12" xfId="0" applyFont="1" applyBorder="1" applyAlignment="1">
      <alignment vertical="top" wrapText="1"/>
    </xf>
    <xf numFmtId="43" fontId="16" fillId="0" borderId="0" xfId="1" applyFont="1"/>
    <xf numFmtId="0" fontId="94" fillId="35" borderId="12" xfId="0" applyFont="1" applyFill="1" applyBorder="1" applyAlignment="1">
      <alignment horizontal="justify" vertical="top" wrapText="1"/>
    </xf>
    <xf numFmtId="0" fontId="94" fillId="35" borderId="12" xfId="0" applyFont="1" applyFill="1" applyBorder="1" applyAlignment="1">
      <alignment horizontal="center" vertical="top" wrapText="1"/>
    </xf>
    <xf numFmtId="14" fontId="94" fillId="35" borderId="12" xfId="0" applyNumberFormat="1" applyFont="1" applyFill="1" applyBorder="1" applyAlignment="1">
      <alignment horizontal="center" vertical="top" wrapText="1"/>
    </xf>
    <xf numFmtId="0" fontId="0" fillId="35" borderId="12" xfId="0" applyFill="1" applyBorder="1" applyAlignment="1">
      <alignment vertical="top" wrapText="1"/>
    </xf>
    <xf numFmtId="0" fontId="94" fillId="35" borderId="12" xfId="0" applyFont="1" applyFill="1" applyBorder="1" applyAlignment="1">
      <alignment horizontal="right" vertical="top" wrapText="1"/>
    </xf>
    <xf numFmtId="0" fontId="95" fillId="35" borderId="12" xfId="0" applyFont="1" applyFill="1" applyBorder="1" applyAlignment="1">
      <alignment vertical="top" wrapText="1"/>
    </xf>
    <xf numFmtId="17" fontId="94" fillId="35" borderId="12" xfId="0" applyNumberFormat="1" applyFont="1" applyFill="1" applyBorder="1" applyAlignment="1">
      <alignment horizontal="center" vertical="top" wrapText="1"/>
    </xf>
    <xf numFmtId="17" fontId="96" fillId="35" borderId="12" xfId="0" applyNumberFormat="1" applyFont="1" applyFill="1" applyBorder="1" applyAlignment="1">
      <alignment horizontal="right" vertical="top" wrapText="1"/>
    </xf>
    <xf numFmtId="14" fontId="78" fillId="35" borderId="12" xfId="0" applyNumberFormat="1" applyFont="1" applyFill="1" applyBorder="1" applyAlignment="1">
      <alignment horizontal="center" vertical="top" wrapText="1"/>
    </xf>
    <xf numFmtId="0" fontId="0" fillId="0" borderId="30" xfId="0" applyBorder="1" applyAlignment="1">
      <alignment horizontal="left"/>
    </xf>
    <xf numFmtId="17" fontId="0" fillId="0" borderId="0" xfId="0" applyNumberFormat="1"/>
    <xf numFmtId="49" fontId="97" fillId="0" borderId="0" xfId="0" applyNumberFormat="1" applyFont="1" applyAlignment="1">
      <alignment vertical="center"/>
    </xf>
    <xf numFmtId="0" fontId="97" fillId="0" borderId="0" xfId="0" applyFont="1" applyAlignment="1">
      <alignment vertical="center"/>
    </xf>
    <xf numFmtId="1" fontId="80" fillId="43" borderId="0" xfId="0" applyNumberFormat="1" applyFont="1" applyFill="1" applyAlignment="1">
      <alignment horizontal="right"/>
    </xf>
    <xf numFmtId="0" fontId="80" fillId="43" borderId="0" xfId="0" applyFont="1" applyFill="1"/>
    <xf numFmtId="0" fontId="0" fillId="43" borderId="0" xfId="0" applyFill="1"/>
    <xf numFmtId="0" fontId="82" fillId="43" borderId="0" xfId="0" applyFont="1" applyFill="1"/>
    <xf numFmtId="0" fontId="83" fillId="43" borderId="0" xfId="0" applyFont="1" applyFill="1" applyAlignment="1">
      <alignment horizontal="center"/>
    </xf>
    <xf numFmtId="4" fontId="91" fillId="0" borderId="12" xfId="0" applyNumberFormat="1" applyFont="1" applyBorder="1" applyAlignment="1">
      <alignment horizontal="right" vertical="top" wrapText="1"/>
    </xf>
    <xf numFmtId="0" fontId="25" fillId="0" borderId="0" xfId="0" applyFont="1" applyAlignment="1">
      <alignment horizontal="center" vertical="center"/>
    </xf>
    <xf numFmtId="0" fontId="45" fillId="0" borderId="17" xfId="43" applyFont="1" applyBorder="1" applyAlignment="1">
      <alignment horizontal="left" vertical="center" wrapText="1"/>
    </xf>
    <xf numFmtId="0" fontId="45" fillId="0" borderId="18" xfId="43" applyFont="1" applyBorder="1" applyAlignment="1">
      <alignment horizontal="left" vertical="center" wrapText="1"/>
    </xf>
    <xf numFmtId="0" fontId="54" fillId="40" borderId="23" xfId="43" applyFont="1" applyFill="1" applyBorder="1" applyAlignment="1">
      <alignment horizontal="justify" vertical="center" wrapText="1"/>
    </xf>
    <xf numFmtId="0" fontId="54" fillId="40" borderId="10" xfId="43" applyFont="1" applyFill="1" applyBorder="1" applyAlignment="1">
      <alignment horizontal="justify" vertical="center" wrapText="1"/>
    </xf>
    <xf numFmtId="0" fontId="54" fillId="40" borderId="11" xfId="43" applyFont="1" applyFill="1" applyBorder="1" applyAlignment="1">
      <alignment horizontal="justify" vertical="center" wrapText="1"/>
    </xf>
    <xf numFmtId="0" fontId="58" fillId="0" borderId="17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53" fillId="0" borderId="17" xfId="43" applyFont="1" applyBorder="1" applyAlignment="1">
      <alignment horizontal="center" vertical="center" wrapText="1"/>
    </xf>
    <xf numFmtId="0" fontId="19" fillId="0" borderId="18" xfId="43" applyFont="1" applyBorder="1" applyAlignment="1">
      <alignment horizontal="center" vertical="center" wrapText="1"/>
    </xf>
    <xf numFmtId="0" fontId="64" fillId="0" borderId="17" xfId="0" applyFont="1" applyBorder="1" applyAlignment="1">
      <alignment horizontal="center"/>
    </xf>
    <xf numFmtId="0" fontId="64" fillId="0" borderId="18" xfId="0" applyFont="1" applyBorder="1" applyAlignment="1">
      <alignment horizontal="center"/>
    </xf>
    <xf numFmtId="0" fontId="44" fillId="0" borderId="17" xfId="0" applyFont="1" applyBorder="1" applyAlignment="1">
      <alignment horizontal="center"/>
    </xf>
    <xf numFmtId="0" fontId="44" fillId="0" borderId="18" xfId="0" applyFont="1" applyBorder="1" applyAlignment="1">
      <alignment horizontal="center"/>
    </xf>
    <xf numFmtId="0" fontId="61" fillId="0" borderId="17" xfId="43" applyFont="1" applyBorder="1" applyAlignment="1">
      <alignment horizontal="left" vertical="center"/>
    </xf>
    <xf numFmtId="0" fontId="18" fillId="0" borderId="0" xfId="43"/>
  </cellXfs>
  <cellStyles count="207">
    <cellStyle name="20% - Ênfase1" xfId="20" builtinId="30" customBuiltin="1"/>
    <cellStyle name="20% - Ênfase1 2" xfId="99" xr:uid="{F06BAC33-B0F2-48B4-A7F7-D436D2A7643B}"/>
    <cellStyle name="20% - Ênfase2" xfId="24" builtinId="34" customBuiltin="1"/>
    <cellStyle name="20% - Ênfase2 2" xfId="100" xr:uid="{548577C8-446F-48DB-A8C5-09D670455429}"/>
    <cellStyle name="20% - Ênfase3" xfId="28" builtinId="38" customBuiltin="1"/>
    <cellStyle name="20% - Ênfase3 2" xfId="101" xr:uid="{534F0F06-7174-412F-B61C-973EDFBD54C0}"/>
    <cellStyle name="20% - Ênfase4" xfId="32" builtinId="42" customBuiltin="1"/>
    <cellStyle name="20% - Ênfase4 2" xfId="102" xr:uid="{2C551603-3F42-4E2F-B1A4-A4D6CD8C8A30}"/>
    <cellStyle name="20% - Ênfase5" xfId="36" builtinId="46" customBuiltin="1"/>
    <cellStyle name="20% - Ênfase5 2" xfId="103" xr:uid="{4DE0D1DE-59B1-4303-ABF4-E4AEB171A363}"/>
    <cellStyle name="20% - Ênfase6" xfId="40" builtinId="50" customBuiltin="1"/>
    <cellStyle name="20% - Ênfase6 2" xfId="104" xr:uid="{B7527176-2024-496E-86F9-59667D940B33}"/>
    <cellStyle name="40% - Ênfase1" xfId="21" builtinId="31" customBuiltin="1"/>
    <cellStyle name="40% - Ênfase1 2" xfId="105" xr:uid="{23BCD264-7401-498B-BFA2-E3C7C8D0620B}"/>
    <cellStyle name="40% - Ênfase2" xfId="25" builtinId="35" customBuiltin="1"/>
    <cellStyle name="40% - Ênfase2 2" xfId="106" xr:uid="{17271EBF-98C4-4B2D-B51D-55F6CAA98DD7}"/>
    <cellStyle name="40% - Ênfase3" xfId="29" builtinId="39" customBuiltin="1"/>
    <cellStyle name="40% - Ênfase3 2" xfId="107" xr:uid="{EE378844-6CC7-47C1-84F0-B7F3E9608D59}"/>
    <cellStyle name="40% - Ênfase4" xfId="33" builtinId="43" customBuiltin="1"/>
    <cellStyle name="40% - Ênfase4 2" xfId="108" xr:uid="{A49F6D35-26FD-484C-9D66-7FDCAE7CB0F9}"/>
    <cellStyle name="40% - Ênfase5" xfId="37" builtinId="47" customBuiltin="1"/>
    <cellStyle name="40% - Ênfase5 2" xfId="109" xr:uid="{41EE2533-00A8-46DF-86C2-D5C143BBD89F}"/>
    <cellStyle name="40% - Ênfase6" xfId="41" builtinId="51" customBuiltin="1"/>
    <cellStyle name="40% - Ênfase6 2" xfId="110" xr:uid="{E026A9F1-3849-467B-91D6-2EFDC94BA81C}"/>
    <cellStyle name="60% - Ênfase1" xfId="22" builtinId="32" customBuiltin="1"/>
    <cellStyle name="60% - Ênfase1 2" xfId="112" xr:uid="{C90C2E07-F743-4862-98F9-8C9F5C4915B2}"/>
    <cellStyle name="60% - Ênfase1 3" xfId="113" xr:uid="{D959875B-A3B5-4D55-8034-1F5F3684A5F5}"/>
    <cellStyle name="60% - Ênfase1 4" xfId="111" xr:uid="{9F84487D-C3D7-46BD-80E1-659EA737BF8F}"/>
    <cellStyle name="60% - Ênfase2" xfId="26" builtinId="36" customBuiltin="1"/>
    <cellStyle name="60% - Ênfase2 2" xfId="115" xr:uid="{57E9BDF8-F619-4411-A522-9E69A9FB5EC1}"/>
    <cellStyle name="60% - Ênfase2 3" xfId="116" xr:uid="{9C29762B-D47B-482E-875A-56D2EF81327B}"/>
    <cellStyle name="60% - Ênfase2 4" xfId="114" xr:uid="{484CCCAA-68A6-46ED-8C7A-AFF44438A0AE}"/>
    <cellStyle name="60% - Ênfase3" xfId="30" builtinId="40" customBuiltin="1"/>
    <cellStyle name="60% - Ênfase3 2" xfId="118" xr:uid="{D7D2783B-FC69-4EFB-86F4-F5342F9F3B05}"/>
    <cellStyle name="60% - Ênfase3 3" xfId="119" xr:uid="{739C0251-D86F-4250-A2EA-C8C8628DA396}"/>
    <cellStyle name="60% - Ênfase3 4" xfId="117" xr:uid="{48E72008-0D51-45BA-A535-0B47326A1A70}"/>
    <cellStyle name="60% - Ênfase4" xfId="34" builtinId="44" customBuiltin="1"/>
    <cellStyle name="60% - Ênfase4 2" xfId="121" xr:uid="{E3AD87AF-237C-409B-879A-85EA22F460ED}"/>
    <cellStyle name="60% - Ênfase4 3" xfId="122" xr:uid="{32397DF3-883D-4D6E-8FE0-2517C0E44707}"/>
    <cellStyle name="60% - Ênfase4 4" xfId="120" xr:uid="{78B2EAF5-8CE2-4C74-8C6A-6C46B7DCC51A}"/>
    <cellStyle name="60% - Ênfase5" xfId="38" builtinId="48" customBuiltin="1"/>
    <cellStyle name="60% - Ênfase5 2" xfId="124" xr:uid="{820C5368-AD87-40BD-9060-EB27A305BD44}"/>
    <cellStyle name="60% - Ênfase5 3" xfId="125" xr:uid="{69276768-8751-4E14-9B65-61AF4B783E72}"/>
    <cellStyle name="60% - Ênfase5 4" xfId="123" xr:uid="{9D782F10-9B30-4D9F-9EF7-C23361465A00}"/>
    <cellStyle name="60% - Ênfase6" xfId="42" builtinId="52" customBuiltin="1"/>
    <cellStyle name="60% - Ênfase6 2" xfId="127" xr:uid="{8A57C01E-6C0D-45A1-8415-ADC9D1D860C8}"/>
    <cellStyle name="60% - Ênfase6 3" xfId="128" xr:uid="{27E5735A-78F4-49D6-BB98-924D8AAD5098}"/>
    <cellStyle name="60% - Ênfase6 4" xfId="126" xr:uid="{9D16A935-D149-4057-AE1B-FF24DFD2A818}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 3" xfId="129" xr:uid="{282D6BE5-647C-4D41-A019-26792D45D01A}"/>
    <cellStyle name="Neutra 2" xfId="130" xr:uid="{1EFD58CB-10EE-4AF0-88E0-000B0D928843}"/>
    <cellStyle name="Neutra 3" xfId="131" xr:uid="{AAC77FD8-F0D8-4D70-8E45-63D17F0715CB}"/>
    <cellStyle name="Neutro" xfId="9" builtinId="28" customBuiltin="1"/>
    <cellStyle name="Neutro 2" xfId="132" xr:uid="{7FC555E9-3533-416E-9E91-1225826534F9}"/>
    <cellStyle name="Neutro 3" xfId="133" xr:uid="{89D22C81-6FD6-4158-9595-E487AC5941ED}"/>
    <cellStyle name="Normal" xfId="0" builtinId="0"/>
    <cellStyle name="Normal 10" xfId="88" xr:uid="{15878F81-C728-4C76-A814-91AA42819B46}"/>
    <cellStyle name="Normal 109" xfId="134" xr:uid="{5A02C873-A3EF-4865-907B-0B4F39AC8A7B}"/>
    <cellStyle name="Normal 11" xfId="90" xr:uid="{024EBC90-D4C3-43D1-90CB-A28C4CF43DDF}"/>
    <cellStyle name="Normal 11 2" xfId="97" xr:uid="{7413B7F6-8808-4950-8D1C-72668E93DD88}"/>
    <cellStyle name="Normal 12" xfId="92" xr:uid="{947B4640-A43D-43A8-827C-2BAB7691A0FA}"/>
    <cellStyle name="Normal 13" xfId="98" xr:uid="{4AEF2935-3FC5-460A-93F6-C2FC5E751E15}"/>
    <cellStyle name="Normal 14" xfId="61" xr:uid="{E300E345-00B3-4510-A659-B1EE7D678FCB}"/>
    <cellStyle name="Normal 15" xfId="204" xr:uid="{44DE3BC8-1E03-4C73-A7E5-52CC400E58FF}"/>
    <cellStyle name="Normal 16" xfId="78" xr:uid="{CFDF6C1C-E942-4B46-9A48-DC06644B8A1A}"/>
    <cellStyle name="Normal 17" xfId="53" xr:uid="{F47DDCAF-DE35-485B-BB76-335A7B63B4F4}"/>
    <cellStyle name="Normal 2" xfId="43" xr:uid="{1D8BF3C1-C08D-4308-A324-4CCD547EFB5E}"/>
    <cellStyle name="Normal 2 10" xfId="47" xr:uid="{DBFE62E4-FA50-4E0F-BD8E-7FD131A38412}"/>
    <cellStyle name="Normal 2 2" xfId="49" xr:uid="{1B6B37C0-D87D-4DAC-BFCC-F1A59C4E57BD}"/>
    <cellStyle name="Normal 2 3" xfId="93" xr:uid="{D9492D24-98D9-46B5-A2F7-3B5C89A94A9A}"/>
    <cellStyle name="Normal 2 3 2" xfId="136" xr:uid="{E3CE4B93-0E19-497A-A4A1-4AEF8F1D3BE7}"/>
    <cellStyle name="Normal 2 4" xfId="137" xr:uid="{D755F4CB-B6C3-44F0-BF00-E941CC998EDF}"/>
    <cellStyle name="Normal 2 5" xfId="138" xr:uid="{86B91653-47C1-4769-9FA4-A605FB1A5E66}"/>
    <cellStyle name="Normal 2 6" xfId="139" xr:uid="{C18B3B0E-A824-4BEC-8232-160EA751849C}"/>
    <cellStyle name="Normal 2 7" xfId="135" xr:uid="{7904E501-6309-474F-92D7-00AF3E6C488B}"/>
    <cellStyle name="Normal 23" xfId="63" xr:uid="{46C67E59-1CA9-4182-B4F9-31D4FEF83CF9}"/>
    <cellStyle name="Normal 3" xfId="51" xr:uid="{560C543B-D9E9-4772-B7AE-1290DA5C336C}"/>
    <cellStyle name="Normal 3 2" xfId="94" xr:uid="{ABC927B7-190C-48AB-A40C-186FA0F20674}"/>
    <cellStyle name="Normal 3 3" xfId="140" xr:uid="{EEB78D77-C7D9-4764-AF8B-45A6BD9AB181}"/>
    <cellStyle name="Normal 4" xfId="62" xr:uid="{531C6A9B-C7F8-4C4E-9FAD-6DAE252B833E}"/>
    <cellStyle name="Normal 4 10" xfId="64" xr:uid="{BAFB8872-E691-4F86-9DB1-8B9042640FD0}"/>
    <cellStyle name="Normal 4 11" xfId="65" xr:uid="{D0185AFA-AEBC-4699-93ED-39E01E2210A9}"/>
    <cellStyle name="Normal 4 12" xfId="141" xr:uid="{26BBB888-34B0-419D-AA09-1F6FF5EC9C6E}"/>
    <cellStyle name="Normal 4 13" xfId="142" xr:uid="{CB40253E-C3E0-4B9E-9077-7F853577DF02}"/>
    <cellStyle name="Normal 4 14" xfId="143" xr:uid="{5A559471-2006-4BA7-ABDF-550C835C4432}"/>
    <cellStyle name="Normal 4 15" xfId="144" xr:uid="{28CA9146-748F-4CF5-9AB1-B883FD479F62}"/>
    <cellStyle name="Normal 4 16" xfId="145" xr:uid="{DD300E70-6D65-49D9-B6D1-371901B0096D}"/>
    <cellStyle name="Normal 4 2" xfId="66" xr:uid="{A5DF3AB8-3AEC-47DB-A2A7-7CA52648E67A}"/>
    <cellStyle name="Normal 4 3" xfId="67" xr:uid="{51DD86D9-01D4-48DF-9926-29AE0067084F}"/>
    <cellStyle name="Normal 4 4" xfId="68" xr:uid="{8645C649-0521-4F19-A834-806D043DD22B}"/>
    <cellStyle name="Normal 4 5" xfId="69" xr:uid="{99067EDF-28D1-4B01-A1B1-6C4B6CED2562}"/>
    <cellStyle name="Normal 4 6" xfId="70" xr:uid="{BF5E3444-11BA-4C1D-B5AC-BB20409FD40C}"/>
    <cellStyle name="Normal 4 7" xfId="71" xr:uid="{634DF5B6-A3A9-45F9-B172-C2A3FCAC0AB8}"/>
    <cellStyle name="Normal 4 8" xfId="72" xr:uid="{40D169AC-079D-4F99-99C5-0CBD77449A10}"/>
    <cellStyle name="Normal 4 9" xfId="73" xr:uid="{7D5F3605-89E3-48A8-AD16-FC86B6EDA164}"/>
    <cellStyle name="Normal 5" xfId="74" xr:uid="{7D64CDC4-6374-4427-8177-9A00D347EAD5}"/>
    <cellStyle name="Normal 6" xfId="79" xr:uid="{F147D080-8B21-45E1-91E5-507676107217}"/>
    <cellStyle name="Normal 68" xfId="146" xr:uid="{342157A3-EBC6-402B-B386-5F433F56111B}"/>
    <cellStyle name="Normal 7" xfId="81" xr:uid="{55D1FB1E-728A-4748-9B64-9FF646DB9284}"/>
    <cellStyle name="Normal 8" xfId="83" xr:uid="{F45D2306-E82A-4027-BAB9-9D0C88D50A5A}"/>
    <cellStyle name="Normal 9" xfId="85" xr:uid="{2FA6B4C9-6712-4990-B8CE-3435E52B8B64}"/>
    <cellStyle name="Nota" xfId="16" builtinId="10" customBuiltin="1"/>
    <cellStyle name="Nota 2" xfId="91" xr:uid="{3BBBC38F-6350-4891-946D-11758B1F41D3}"/>
    <cellStyle name="Nota 3" xfId="147" xr:uid="{6D51E313-A213-456D-8357-B6CB761353B2}"/>
    <cellStyle name="Porcentagem 2" xfId="75" xr:uid="{4FC2E491-C7C8-4521-9417-15C4D063BA74}"/>
    <cellStyle name="Ruim" xfId="8" builtinId="27" customBuiltin="1"/>
    <cellStyle name="Ruim 2" xfId="148" xr:uid="{533443E6-E906-45D2-9908-B88B5221B34B}"/>
    <cellStyle name="Saída" xfId="11" builtinId="21" customBuiltin="1"/>
    <cellStyle name="Separador de milhares" xfId="44" xr:uid="{F8FF2A70-6533-4604-BEEB-F0B7CDDE0989}"/>
    <cellStyle name="Separador de milhares 10" xfId="58" xr:uid="{5FA6B724-78BE-4A04-BDF1-F05C1E554DE2}"/>
    <cellStyle name="Separador de milhares 10 2" xfId="150" xr:uid="{AA00646E-7BED-4FE9-BD4C-09F4ABB7A716}"/>
    <cellStyle name="Separador de milhares 10 2 2" xfId="151" xr:uid="{BFA268A1-D008-487C-817E-1D4364C202D9}"/>
    <cellStyle name="Separador de milhares 10 3" xfId="152" xr:uid="{7F58C1AD-EEAC-4BB9-B6F4-BDE6164EB7D4}"/>
    <cellStyle name="Separador de milhares 10 4" xfId="149" xr:uid="{8A4134EF-1299-471E-BC68-7702D2786B89}"/>
    <cellStyle name="Separador de milhares 12" xfId="59" xr:uid="{8E9DF5BA-C804-4ED0-85FC-9C529E4E6EEC}"/>
    <cellStyle name="Separador de milhares 2" xfId="45" xr:uid="{9BCE25FA-EA7B-4D41-B9C4-42C90254E33E}"/>
    <cellStyle name="Separador de milhares 2 10" xfId="154" xr:uid="{09D3459A-6987-434F-8413-7E6525613E5C}"/>
    <cellStyle name="Separador de milhares 2 11" xfId="153" xr:uid="{5B2E2106-31AC-42FB-8940-2A6803DCB6D0}"/>
    <cellStyle name="Separador de milhares 2 12" xfId="55" xr:uid="{4E1E7F55-20A4-4769-9B9E-10F48388DB6C}"/>
    <cellStyle name="Separador de milhares 2 2" xfId="82" xr:uid="{DF4FD772-CC94-4781-A589-5393017D1E5F}"/>
    <cellStyle name="Separador de milhares 2 2 2" xfId="156" xr:uid="{D1EA8BC9-B084-45A9-A184-8DA0B2DBECF8}"/>
    <cellStyle name="Separador de milhares 2 2 3" xfId="155" xr:uid="{B06B9F94-A5B4-4D79-B363-3CA4D1CF5A99}"/>
    <cellStyle name="Separador de milhares 2 3" xfId="57" xr:uid="{40155919-1E02-439A-AB6D-BD1E2B1D87BF}"/>
    <cellStyle name="Separador de milhares 2 3 2" xfId="87" xr:uid="{8E39A67F-DC51-442A-9D4B-B2C312F3EE95}"/>
    <cellStyle name="Separador de milhares 2 3 2 2" xfId="159" xr:uid="{7BD8DED8-242C-4F36-8152-2837CE2C05AB}"/>
    <cellStyle name="Separador de milhares 2 3 2 3" xfId="158" xr:uid="{F34E076D-5371-401F-A27A-5EB86DC15B45}"/>
    <cellStyle name="Separador de milhares 2 3 3" xfId="160" xr:uid="{3A089E95-5705-419A-8A48-44E315B89743}"/>
    <cellStyle name="Separador de milhares 2 3 3 2" xfId="161" xr:uid="{DBA3FDD9-5193-4753-AFDE-E5A4D24772C3}"/>
    <cellStyle name="Separador de milhares 2 3 4" xfId="162" xr:uid="{B40926C2-0202-4BC3-A799-F074B8F49F2A}"/>
    <cellStyle name="Separador de milhares 2 3 4 2" xfId="163" xr:uid="{36A25EA0-1B52-40D2-B2E1-3424B0A7D96D}"/>
    <cellStyle name="Separador de milhares 2 3 5" xfId="164" xr:uid="{FB946F11-CE2E-4464-84CC-10F4499538E6}"/>
    <cellStyle name="Separador de milhares 2 3 6" xfId="157" xr:uid="{F50CA7D6-6C86-458F-84F3-D6A390485447}"/>
    <cellStyle name="Separador de milhares 2 4" xfId="95" xr:uid="{5944463D-FAEE-4A69-B7E5-FFAFB0295E63}"/>
    <cellStyle name="Separador de milhares 2 4 2" xfId="166" xr:uid="{730417AC-857F-4965-BC93-B44E3C371EB6}"/>
    <cellStyle name="Separador de milhares 2 4 3" xfId="165" xr:uid="{7AD60E09-BDC4-4557-B279-DFC3B4577199}"/>
    <cellStyle name="Separador de milhares 2 5" xfId="167" xr:uid="{AFA97D47-E170-423E-A456-48ED6E8F04D5}"/>
    <cellStyle name="Separador de milhares 2 5 2" xfId="168" xr:uid="{D65BF8D2-58E1-49AD-94DC-BE8764B3E1E7}"/>
    <cellStyle name="Separador de milhares 2 6" xfId="169" xr:uid="{83AFA515-247C-434B-88F3-32ACF7255918}"/>
    <cellStyle name="Separador de milhares 2 7" xfId="170" xr:uid="{F23A8FBF-65E1-4E64-84F9-FB946C3E7C92}"/>
    <cellStyle name="Separador de milhares 2 8" xfId="171" xr:uid="{701CB1E0-A3F6-486D-AC72-EB36374A61BF}"/>
    <cellStyle name="Separador de milhares 2 9" xfId="172" xr:uid="{759BBA3C-E32E-4C77-8C6B-C71E18312413}"/>
    <cellStyle name="Separador de milhares 23" xfId="76" xr:uid="{7AFB6DA0-23B3-4E20-A4A0-31BB4D65FF0D}"/>
    <cellStyle name="Separador de milhares 23 2" xfId="174" xr:uid="{9FBA2E1E-25EB-4605-9483-B71ABA04C0B9}"/>
    <cellStyle name="Separador de milhares 23 3" xfId="173" xr:uid="{FF4BB3B3-2A68-4AB0-B65D-5B98DE3716D0}"/>
    <cellStyle name="Separador de milhares 24" xfId="46" xr:uid="{BEF72184-A464-4092-8EB1-C040C58868B7}"/>
    <cellStyle name="Separador de milhares 24 2" xfId="176" xr:uid="{806C4A1B-13F0-4228-8768-C44676BD60FE}"/>
    <cellStyle name="Separador de milhares 24 3" xfId="175" xr:uid="{FA5B343A-42CB-4E5F-B880-946B588EC14B}"/>
    <cellStyle name="Separador de milhares 3" xfId="52" xr:uid="{DDD4EC92-A4F8-46C6-96C6-7EC9ADC837FC}"/>
    <cellStyle name="Separador de milhares 3 10" xfId="177" xr:uid="{4C2CABD8-98DD-4B94-898D-0880B60BB7D4}"/>
    <cellStyle name="Separador de milhares 3 11" xfId="56" xr:uid="{6783BB35-5FEE-4EC5-A521-A573518C0A21}"/>
    <cellStyle name="Separador de milhares 3 2" xfId="178" xr:uid="{CCA9A2EB-0FEA-406E-AAEC-075E67F2656F}"/>
    <cellStyle name="Separador de milhares 3 2 2" xfId="179" xr:uid="{2C4B7A1F-C0CB-4953-A2D9-01565C3A3383}"/>
    <cellStyle name="Separador de milhares 3 3" xfId="180" xr:uid="{7483DF8E-907D-4D11-8569-93701D40E82C}"/>
    <cellStyle name="Separador de milhares 3 4" xfId="181" xr:uid="{727A0254-7BE3-4A8C-8BC8-2A01649D1852}"/>
    <cellStyle name="Separador de milhares 3 5" xfId="182" xr:uid="{6B16532D-1055-4B48-A09F-96714567AEC5}"/>
    <cellStyle name="Separador de milhares 3 6" xfId="183" xr:uid="{B9A61DCE-62B8-4F77-8131-4F0954A635E1}"/>
    <cellStyle name="Separador de milhares 3 7" xfId="184" xr:uid="{436B6E0D-8D92-45EB-A367-4F5FA4C811DE}"/>
    <cellStyle name="Separador de milhares 3 8" xfId="185" xr:uid="{4091593C-AD6E-4FAC-87F1-BF4FC419D2A2}"/>
    <cellStyle name="Separador de milhares 3 9" xfId="186" xr:uid="{D9DABAC8-F67C-463E-A8C4-3722EFB7E9E9}"/>
    <cellStyle name="Separador de milhares 4 2" xfId="187" xr:uid="{0159E2F3-36FE-4D5F-9315-DE751D1B8BEE}"/>
    <cellStyle name="Separador de milhares 5" xfId="77" xr:uid="{9B79D0C4-C07C-45B4-BD26-ADC5A9763462}"/>
    <cellStyle name="Separador de milhares 5 2" xfId="188" xr:uid="{9B2FD376-95D7-4508-8E2F-050A86BF7E64}"/>
    <cellStyle name="Separador de milhares 5 2 2" xfId="189" xr:uid="{87F42BFF-66C3-4CCC-9D00-CB632202DF93}"/>
    <cellStyle name="Separador de milhares 5 3" xfId="190" xr:uid="{0277667E-53FB-4411-8AE2-B60EBA4A50A6}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ítulo 5" xfId="192" xr:uid="{D7088D27-F922-4C16-9F6C-C11A781FA565}"/>
    <cellStyle name="Título 6" xfId="193" xr:uid="{A2BCC5AF-096A-4F41-8E30-E70C2CCF6DDB}"/>
    <cellStyle name="Título 7" xfId="191" xr:uid="{0994B140-6318-4601-A096-B4EC0B34F2FC}"/>
    <cellStyle name="Total" xfId="18" builtinId="25" customBuiltin="1"/>
    <cellStyle name="Vírgula" xfId="1" builtinId="3"/>
    <cellStyle name="Vírgula 10" xfId="202" xr:uid="{66E42129-872A-45F6-B6CA-3C82A4B062E8}"/>
    <cellStyle name="Vírgula 11" xfId="54" xr:uid="{CD424D67-A166-4269-8A81-F6A4821E5BB3}"/>
    <cellStyle name="Vírgula 2" xfId="48" xr:uid="{3F70BD01-4DAF-4D52-A6F5-EE9CA576A586}"/>
    <cellStyle name="Vírgula 2 2" xfId="196" xr:uid="{94A92946-F792-42EB-B682-57B3A166E64A}"/>
    <cellStyle name="Vírgula 2 3" xfId="195" xr:uid="{50E04F84-B710-437C-9FA2-0B59D369E086}"/>
    <cellStyle name="Vírgula 2 4" xfId="60" xr:uid="{3B395D21-AE9C-415F-921D-C3A50006EE3E}"/>
    <cellStyle name="Vírgula 3" xfId="80" xr:uid="{BC1DC3E1-D90F-43C1-9E8E-518431528AB9}"/>
    <cellStyle name="Vírgula 3 19" xfId="203" xr:uid="{D7B23E49-908E-49C4-8F27-50B5DB7E61BD}"/>
    <cellStyle name="Vírgula 3 2" xfId="198" xr:uid="{57695D3F-08E7-46D4-BCE8-0082AA1B42C8}"/>
    <cellStyle name="Vírgula 3 2 2" xfId="206" xr:uid="{C2C4471C-FA73-4094-8E69-ED7897985C74}"/>
    <cellStyle name="Vírgula 3 3" xfId="197" xr:uid="{F13CC40E-7C5D-4158-B155-32352B288C18}"/>
    <cellStyle name="Vírgula 4" xfId="50" xr:uid="{C23AB190-B26F-466E-8B5B-802B97AE7693}"/>
    <cellStyle name="Vírgula 4 2" xfId="199" xr:uid="{7223FD0A-5994-4E35-8536-AB2A91922E64}"/>
    <cellStyle name="Vírgula 4 3" xfId="84" xr:uid="{67EDA501-063D-4466-9CDE-53D545071EFB}"/>
    <cellStyle name="Vírgula 5" xfId="86" xr:uid="{3A9AF1DB-8D1A-4484-93B0-9BE2E10E8817}"/>
    <cellStyle name="Vírgula 5 2" xfId="200" xr:uid="{2D8B376E-ACDC-4D07-99BC-8DFB555511A5}"/>
    <cellStyle name="Vírgula 6" xfId="89" xr:uid="{282B167D-4EE3-4CFB-8458-3DD636F66F27}"/>
    <cellStyle name="Vírgula 6 2" xfId="201" xr:uid="{5CC2333D-143D-4037-AB1E-6C18026D9F36}"/>
    <cellStyle name="Vírgula 7" xfId="96" xr:uid="{A9BD9FDB-7059-4E40-9CCC-192330168102}"/>
    <cellStyle name="Vírgula 8" xfId="194" xr:uid="{0FE3A04D-FEB0-47FF-ACDD-955DA819B1FE}"/>
    <cellStyle name="Vírgula 9" xfId="205" xr:uid="{7DE5BDEA-49C5-47E2-9120-1DFD2201B48D}"/>
  </cellStyles>
  <dxfs count="39">
    <dxf>
      <font>
        <color theme="0"/>
      </font>
    </dxf>
    <dxf>
      <font>
        <color theme="0"/>
      </font>
      <fill>
        <patternFill>
          <bgColor theme="0"/>
        </patternFill>
      </fill>
    </dxf>
    <dxf>
      <fill>
        <patternFill patternType="none">
          <bgColor auto="1"/>
        </patternFill>
      </fill>
    </dxf>
    <dxf>
      <alignment horizontal="center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wrapText="1"/>
    </dxf>
    <dxf>
      <numFmt numFmtId="4" formatCode="#,##0.00"/>
    </dxf>
    <dxf>
      <alignment horizontal="center"/>
    </dxf>
    <dxf>
      <alignment horizontal="center"/>
    </dxf>
    <dxf>
      <alignment horizontal="center"/>
    </dxf>
    <dxf>
      <alignment vertical="center"/>
    </dxf>
    <dxf>
      <fill>
        <patternFill patternType="none">
          <bgColor auto="1"/>
        </patternFill>
      </fill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left"/>
    </dxf>
    <dxf>
      <alignment horizontal="left"/>
    </dxf>
    <dxf>
      <font>
        <b/>
        <i val="0"/>
      </font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2" defaultTableStyle="TableStyleMedium2" defaultPivotStyle="PivotStyleLight16">
    <tableStyle name="Estilo de Tabela Dinâmica 1" table="0" count="1" xr9:uid="{3BA262EB-F844-4B81-91A7-22A887F15D63}">
      <tableStyleElement type="firstSubtotalRow" dxfId="38"/>
    </tableStyle>
    <tableStyle name="Estilo de Tabela Dinâmica 2" table="0" count="5" xr9:uid="{8B31E7CA-5A06-4247-BDD7-51F5F130F2E4}">
      <tableStyleElement type="wholeTable" dxfId="37"/>
      <tableStyleElement type="firstRowStripe" dxfId="36"/>
      <tableStyleElement type="firstSubtotalRow" dxfId="35"/>
      <tableStyleElement type="pageFieldLabels" dxfId="34"/>
      <tableStyleElement type="pageFieldValues" dxfId="33"/>
    </tableStyle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pivotCacheDefinition" Target="pivotCache/pivotCacheDefinition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microsoft.com/office/2023/09/relationships/Python" Target="pytho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6351</xdr:colOff>
      <xdr:row>2</xdr:row>
      <xdr:rowOff>73025</xdr:rowOff>
    </xdr:from>
    <xdr:to>
      <xdr:col>0</xdr:col>
      <xdr:colOff>2533651</xdr:colOff>
      <xdr:row>6</xdr:row>
      <xdr:rowOff>11366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0D216D9-46BC-4F95-B751-10551432C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1" y="587375"/>
          <a:ext cx="2527300" cy="77019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nata Meza Costa da Silva" refreshedDate="46227.357812152775" createdVersion="8" refreshedVersion="8" minRefreshableVersion="3" recordCount="9" xr:uid="{C5A92FFA-F96C-420D-A81F-E2C025520B46}">
  <cacheSource type="worksheet">
    <worksheetSource ref="A1:X10" sheet="Base Anexo V - Fat. SGGD"/>
  </cacheSource>
  <cacheFields count="25">
    <cacheField name="Recurso" numFmtId="0">
      <sharedItems containsNonDate="0" containsString="0" containsBlank="1"/>
    </cacheField>
    <cacheField name="Contrato" numFmtId="0">
      <sharedItems containsNonDate="0" containsString="0" containsBlank="1"/>
    </cacheField>
    <cacheField name="Razao Social" numFmtId="0">
      <sharedItems containsBlank="1" count="2">
        <s v="SECRETARIA DE GESTAO E GOVERNO DIGITAL"/>
        <m/>
      </sharedItems>
    </cacheField>
    <cacheField name="CPF_CNPJ Cliente" numFmtId="0">
      <sharedItems containsBlank="1"/>
    </cacheField>
    <cacheField name="Posto_PPT" numFmtId="0">
      <sharedItems containsNonDate="0" containsString="0" containsBlank="1"/>
    </cacheField>
    <cacheField name="Grupo Cliente" numFmtId="0">
      <sharedItems containsBlank="1"/>
    </cacheField>
    <cacheField name="Secretaria" numFmtId="0">
      <sharedItems containsBlank="1"/>
    </cacheField>
    <cacheField name="Tipo ND" numFmtId="0">
      <sharedItems containsBlank="1"/>
    </cacheField>
    <cacheField name="Tipo criação" numFmtId="0">
      <sharedItems containsBlank="1"/>
    </cacheField>
    <cacheField name="Filial" numFmtId="0">
      <sharedItems containsString="0" containsBlank="1" containsNumber="1" containsInteger="1" minValue="1" maxValue="1"/>
    </cacheField>
    <cacheField name="Descrição Filial" numFmtId="0">
      <sharedItems containsBlank="1"/>
    </cacheField>
    <cacheField name="Tipo Doc" numFmtId="0">
      <sharedItems containsBlank="1"/>
    </cacheField>
    <cacheField name="Número" numFmtId="0">
      <sharedItems containsString="0" containsBlank="1" containsNumber="1" containsInteger="1" minValue="176" maxValue="196" count="19">
        <n v="190"/>
        <n v="191"/>
        <n v="192"/>
        <n v="193"/>
        <n v="194"/>
        <n v="195"/>
        <n v="196"/>
        <m/>
        <n v="180" u="1"/>
        <n v="182" u="1"/>
        <n v="184" u="1"/>
        <n v="185" u="1"/>
        <n v="187" u="1"/>
        <n v="188" u="1"/>
        <n v="176" u="1"/>
        <n v="189" u="1"/>
        <n v="181" u="1"/>
        <n v="177" u="1"/>
        <n v="178" u="1"/>
      </sharedItems>
    </cacheField>
    <cacheField name="Data Emissão" numFmtId="14">
      <sharedItems containsNonDate="0" containsDate="1" containsString="0" containsBlank="1" minDate="2025-12-03T00:00:00" maxDate="2026-06-04T00:00:00"/>
    </cacheField>
    <cacheField name="Status" numFmtId="0">
      <sharedItems containsBlank="1" count="2">
        <s v="ABERTA"/>
        <m/>
      </sharedItems>
    </cacheField>
    <cacheField name="Valor" numFmtId="4">
      <sharedItems containsString="0" containsBlank="1" containsNumber="1" minValue="60763043.770000003" maxValue="62829254.189999998"/>
    </cacheField>
    <cacheField name="Última Data Vencimento" numFmtId="14">
      <sharedItems containsNonDate="0" containsDate="1" containsString="0" containsBlank="1" minDate="2025-12-30T00:00:00" maxDate="2026-07-01T00:00:00"/>
    </cacheField>
    <cacheField name="Valor Recebido" numFmtId="4">
      <sharedItems containsString="0" containsBlank="1" containsNumber="1" minValue="0" maxValue="62829254.189999998"/>
    </cacheField>
    <cacheField name="Saldo Parcelas" numFmtId="0">
      <sharedItems containsString="0" containsBlank="1" containsNumber="1" minValue="0" maxValue="62829254.189999998"/>
    </cacheField>
    <cacheField name="Última Data Recebimento" numFmtId="14">
      <sharedItems containsNonDate="0" containsDate="1" containsString="0" containsBlank="1" minDate="2026-01-21T00:00:00" maxDate="2026-07-01T00:00:00"/>
    </cacheField>
    <cacheField name="Valor Crédito" numFmtId="0">
      <sharedItems containsNonDate="0" containsString="0" containsBlank="1"/>
    </cacheField>
    <cacheField name="Mês Referência" numFmtId="0">
      <sharedItems containsNonDate="0" containsString="0" containsBlank="1"/>
    </cacheField>
    <cacheField name="Termo" numFmtId="0">
      <sharedItems containsNonDate="0" containsString="0" containsBlank="1"/>
    </cacheField>
    <cacheField name="Quitação" numFmtId="4">
      <sharedItems containsString="0" containsBlank="1" containsNumber="1" minValue="0" maxValue="20331412.770000003"/>
    </cacheField>
    <cacheField name="Saldo" numFmtId="0" formula="Valor-'Valor Recebido'-Quitaçã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nata Meza Costa da Silva" refreshedDate="46227.357815277777" createdVersion="8" refreshedVersion="8" minRefreshableVersion="3" recordCount="5235" xr:uid="{969DB93E-42B4-4AA7-8368-83BB0D362F7B}">
  <cacheSource type="worksheet">
    <worksheetSource ref="A2:M5796" sheet="Base Anexo II - Desembolso"/>
  </cacheSource>
  <cacheFields count="17">
    <cacheField name="FORNECEDOR" numFmtId="0">
      <sharedItems containsBlank="1" count="270">
        <s v="COMPANHIA DE PROCESSAMENTO DE DADOS DO ESTADO DE SAO PAULO"/>
        <s v="BANCO DO BRASIL S/A"/>
        <s v="COMPANHIA DE PROCESSAMENTO DE DADOS DO ESTADO DE SAO PAULO - PRODESP"/>
        <s v="PREF CAPAO BONITO - PREFEITURA DE CAPAO BONITO"/>
        <s v="SECRETARIA DA FAZENDA E PLANEJAMENTO"/>
        <s v="TRIBUNAL REGIONAL DO TRABALHO DA 2ª - TRT"/>
        <s v="3P BRASIL-CONSULTORIA E PROJETOS DE ESTRUTURAÇÃO DE PARCERIAS PUBLICO-PRIVADAS E PARTICIPAÇÕES S/A"/>
        <s v="AMM TECNOLOGIA E SERVIÇOS DE INFORMÁTICA LTDA"/>
        <s v="ASERP LOCAÇÃO E SERVIÇOS GERAIS LTDA"/>
        <s v="BANCO DO BRASIL"/>
        <s v="BRASOFTWARE INFORMATICA LTDA"/>
        <s v="CIX CITIZEN EXPERIENCE S.A"/>
        <s v="CLARO S.A"/>
        <s v="CONSORCIO ATENDE SP"/>
        <s v="CONSORCIO BCA"/>
        <s v="CONSORCIO RODOTECNICA"/>
        <s v="LBS TRUCK LTDA"/>
        <s v="MATCHPOINT ENGENHARIA DE CLIMATIZACAO LTDA"/>
        <s v="MAZZINI ADMINISTRAÇÃO E EMPREITAS LTDA"/>
        <s v="PREF PIQUETE - PREF MUNICIPAL DE PIQUETE"/>
        <s v="PREF REGENTE FEIJO - PREFEITURA DO MUNICIPIO DE REGENTE FEIJO"/>
        <s v="PRO JECTO - GESTÃO, ASSESSORIA E SERVIÇOS -  LTDA"/>
        <s v="PRO-RODA COMÉRCIO E SERVIÇOS LTDA"/>
        <s v="SABESP - CIA DE SANEAMENTO BÁSICO DO ESTADO DE SÃO PAULO"/>
        <s v="SAVIMÓVEL COMERCIAL E IMÓVEIS LTDA"/>
        <s v="TERRACOM CONSTRUÇÕES LTDA"/>
        <s v="PREF AGUDOS - PREFEITURA DO MUNICÍPIO DE AGUDOS"/>
        <s v="PREF CRUZEIRO - PREFEITURA MUNICIPAL DE CRUZEIRO"/>
        <s v="PREF ITAPEVA - PREFEITURA MUNICIPAL DE ITAPEVA"/>
        <s v="PREF TREMEMBÉ - PREFEITURA MUNICIPAL DE TREMEMBÉ"/>
        <s v="SUPREMO TRIBUNAL FEDERAL"/>
        <s v="ARTUR NOGUEIRA - PREF DO MUNICIPIO DE ARTUR NOGUEIRA"/>
        <s v="MUNICÍPIO DE ESPÍRITO SANTO DO PINHAL"/>
        <s v="MUNICÍPIO DE MARÍLIA"/>
        <s v="MUNICIPIO DE NOVO HORIZONTE"/>
        <s v="MUNICÍPIO DE OURINHOS"/>
        <s v="MUNICÍPIO DE PARANAPANEMA"/>
        <s v="MUNICIPIO DE PRADOPOLIS"/>
        <s v="MUNICIPIO DE SÃO VICENTE"/>
        <s v="MUNICIPIO DE SUMARE"/>
        <s v="MUNICÍPIO DE  VALPARAÍSO"/>
        <s v="PMSP - PREFEITURA MUNICIPAL DE SÃO PAULO"/>
        <s v="PREF ADAMANTINA - PREFEITURA DO MUNICIPIO DE ADAMANTINA"/>
        <s v="PREF ARAÇATUBA - PREFEITURA MUNICIPAL DE ARAÇATUBA"/>
        <s v="PREF ARACOIABA DA SERRA - PREFEITURA DO MUNICÍPIO DE ARAÇOIABA DA SERRA"/>
        <s v="PREF BARRETOS - PREFEITURA MUNICIPAL DE BARRETOS"/>
        <s v="PREF BATATAIS - PREFEITURA MUNICIPAL DE BATATAIS"/>
        <s v="PREF BERTIOGA - PREFEITURA MUNICIPAL DE BERTIOGA"/>
        <s v="PREF BIRITIBA MIRIM - PREFEITURA DO MUNICIPIO DE BIRITIBA MIRIM"/>
        <s v="PREF BOTUCATU - PREFEITURA MUNICIPAL DE BOTUCATU"/>
        <s v="PREF CAJAMAR - PREFEITURA MUNICIPAL DE CAJAMAR"/>
        <s v="PREF CAMPINAS - PREFEITURA DO MUNICIPIO DE CAMPINAS"/>
        <s v="PREF COTIA - PREFEITURA DO MUNICIPIO DE COTIA"/>
        <s v="PREF CUBATAO - PREFEITURA MUNICIPAL DE CUBATAO"/>
        <s v="PREF CUNHA - MUNICIPIO DE CUNHA"/>
        <s v="PREF DRACENA - PREFEITURA MUNICIPAL DE DRACENA"/>
        <s v="PREF FRANCISCO MORATO - PREFEITURA DE FRANCISCO MORATO"/>
        <s v="PREF GUARATINGUETA - PREFEITURA MUNICIPAL DE GUARATINGUETA"/>
        <s v="PREF GUARUJA - PREFEITURA MUNICIPAL DE GUARUJA"/>
        <s v="PREF IGARAPAVA - PREFEITURA MINICIPAL DE IGARAPAVA"/>
        <s v="PREF ITANHAEM - PREFEITURA MUNICIPAL DE ITANHAEM"/>
        <s v="PREF ITAPECERICA DA SERRA - PREFEITURA DO MUNICIPIO DE ITAPECERICA DA SERRA"/>
        <s v="PREF ITIRAPINA - PREFEITURA MUNICIPAL DE ITIRAPINA"/>
        <s v="PREF JARINU - PRE DO MUNICIPIO DE JARINU"/>
        <s v="PREF LORENA - PREFEITURA MUNICIPAL DE LORENA"/>
        <s v="PREF MOGI DAS CRUZES - PREFEITURA MUNICIPAL DE MOGI DAS CRUZES"/>
        <s v="PREF NOVA ODESSA - PREFEITURA MINICIPAL DE NOVA ODESSA"/>
        <s v="PREF OLIMPIA - PREFEITURA MUNICIPAL DE OLÍMPIA"/>
        <s v="PREF ORLANDIA - PREFEITURA MUNICIPAL DE ORLANDIA"/>
        <s v="PREF OSASCO - PREFEITURA MUNICIPAL DE OSASCO"/>
        <s v="PREF PINDAMONHANGABA - PREFEITURA MUNICIPAL DE PINDAMONHANGABA"/>
        <s v="PREF PITANGUEIRAS - PREFEITURA DO MUNICIPIO DE PITANGUEIRAS"/>
        <s v="PREF PONTAL - PREF MUNICIPAL DE PONTAL"/>
        <s v="PREF PROMISSÃO - PREFEITURA DO MUNICIPIO DE PROMISSÃO"/>
        <s v="PREF REGISTRO - PREFEITURA MUNICIPAL DE REGISTRO"/>
        <s v="PREF SANTA GERTRUDES - MUNICIPIO DE SANTA GERTRUDES"/>
        <s v="PREF SANTA ISABEL - PREFEITURA MUNICIPAL DE SANTA ISABEL"/>
        <s v="PREF SAO JOAO DA BOA VISTA - PREFEITURA MUNICIPAL DE SAO JOAO DA BOA VISTA"/>
        <s v="PREF SAO PEDRO - PREFEITURA MUNICIPAL DE SAO PEDRO"/>
        <s v="PREF SOCORRO - PREFEITURA DO MUNICIPIO DE SOCORRO"/>
        <s v="PREF SOROCABA - PREFEITURA MUNICIPAL DE SOROCABA"/>
        <s v="PREF SUZANO"/>
        <s v="PREF TAMBAU - PREFEITURA MUNICIPAL DE TAMBAU"/>
        <s v="PREF TAQUARITINGA - Prefeitura Municipal de Taquaritinga"/>
        <s v="PREF TIETE - PREFEITURA DO MUNICIPIO DE TIETE"/>
        <s v="PREF UBATUBA - PREFEITURA MUNICIPAL DE UBATUBA"/>
        <s v="PREF VOTORANTIM - PREFEITURA DO MUNICIPIO DE VOTORANTIM"/>
        <s v="PREF.SANTO ANASTACIO - PREFEITURA MUNICIPAL DE SANTO ANASTACIO"/>
        <s v="PREF MONTE MOR - PREFEITURA MUNICIPAL DE MONTE MOR"/>
        <s v="PREF NAZARE PTA - PREFEITURA MUNICIPAL DE NAZARE PAULISTA"/>
        <s v="PREF SANTANA DO PARNAIBA - PREFEITURA DE SANTANA DO PARNAIBA"/>
        <s v="RA COMUNICACAO VISUAL LTDA"/>
        <s v="PREF BOM JESUS DOS PERDOES - MUNICIPIO DE BOM JESUS DOS PERDOES"/>
        <s v="PREF DOIS CORREGOS - PREFEITURA DO MUNICIPIO DE DOIS CORREGOS"/>
        <s v="PREF GUARULHOS - PREFEITURA MUNICIPAL DE GUARULHOS"/>
        <s v="PREF ITARARE - PREFEITURA MUNICIPAL DE ITARARE"/>
        <s v="PREF SANTOS - PREFEITURA MUNICIPAL DE SANTOS"/>
        <s v="MUNICIPAL DE GUARA"/>
        <s v="MUNICIPAL DE IBATE"/>
        <s v="MUNICIPIO DA ESTANCIA TURISTICA DE IBITINGA"/>
        <s v="MUNICIPIO DE AMERICO BRASILIENSE"/>
        <s v="MUNICÍPIO DE ANGATUBA"/>
        <s v="MUNICÍPIO DE ARARAQUARA"/>
        <s v="MUNICIPIO DE BAURU"/>
        <s v="MUNICÍPIO DE ITATINGA"/>
        <s v="MUNICIPIO DE MOCOCA"/>
        <s v="MUNICÍPIO DE RIBEIRAO PIRES"/>
        <s v="MUNICÍPIO DE SÃO JOSÉ DO RIO PARDO"/>
        <s v="MUNICIPIO DE SÃO ROQUE"/>
        <s v="MUNICIPIO DE TABOAO DA SERRA"/>
        <s v="MUNICÍPIO DE VARGEM GRANDE DO SUL"/>
        <s v="PREF ARARAS - PREFEITURA DO MUNICIPIO DE ARARAS"/>
        <s v="PREF ATIBAIA. PREFEITURA DA ESTACIA DE ATIBAIA"/>
        <s v="PREF BASTOS - PREFEITURA DO MUNICIPIO DE BASTOS"/>
        <s v="PREF BRAGANÇA PTA - PREFEITURA DO MUNICIPIO DE BRAGANÇA PTA"/>
        <s v="PREF BROTAS - PREFEITURA MUNICIPAL DE BROTAS"/>
        <s v="PREF CAÇAPAVA - PREFEITURA MUNICIPAL DE CAÇAPAVA"/>
        <s v="PREF CAIEIRAS - PREFEITURA DO MUNICIPIO DE CAIEIRAS"/>
        <s v="PREF CAPIVARI - PREFEITURA MUNICIPAL DE CAPIVARI"/>
        <s v="PREF CARAGUATATUBA - PREFEITURA MUNICIPAL DE CARAGUATATUBA"/>
        <s v="PREF CARAPICUIBA - PREFEITURA MUNICIPAL DE CARAPICUIBA"/>
        <s v="PREF CATANDUVA - PREFEITURA DO MUNICIPIO DE CATANDUVA"/>
        <s v="PREF DE AGUAI - PREFEITURA MUNICIPAL DE AGUAI"/>
        <s v="PREF DE AMPARO - PREFEITURA MUNICIPAL DE AMPARO"/>
        <s v="PREF DE CONCHAL - PREFEITURA MUNICIPAL DE CONCHAL"/>
        <s v="PREF DE CORDEIROPOLIS"/>
        <s v="PREF DE IPERO - PREFEITURA MUNICIPAL DE IPERO"/>
        <s v="PREF DE POTIM"/>
        <s v="PREF EMBU DAS ARTES - PREFEITURA DE EMBU DAS ARTES"/>
        <s v="PREF FERRAZ DE VASCONCELOS - PREFEITURA DO MUNICIPIO DE FERRAZ DE VASCONCELOS"/>
        <s v="PREF FRANCO DA ROCHA PREFEITURA MUNICIPAL DE FRANCO DA ROCHA"/>
        <s v="PREF GUARARAPES - PREFEITURA MUNICIPAL DE GUARARAPES"/>
        <s v="PREF IBIUNA - PREFEITURA DA ESTAANCIA TURISTICA DE IBIUNA"/>
        <s v="PREF INDAIATUBA - PREFEITURA MUNICIPAL DE INDAIATUBA"/>
        <s v="PREF ITAQUAQUECETUBA - PREFEITURA MUNICIPAL DE ITAQUAQUECETUBA"/>
        <s v="PREF ITU - PREFEITURA DA ESTANCIA TURISTICA DE ITU"/>
        <s v="PREF JABOTICABAL - PREFEITURA MUNICIPAL DE JABOTICABAL"/>
        <s v="PREF JALES - PREFEITURA DO MUNICIPIO DE JALES"/>
        <s v="PREF LARANJAL PTA - PREFEITURA MUNICIPAL DE LARANJAL PAULISTA"/>
        <s v="PREF LENCOIS PAULISTA - PREFEITURA MUNICIPAL DE LENCOIS PAULISTA"/>
        <s v="PREF LIMEIRA - PREFEITURA MINICIPAL DE LIMEIRA"/>
        <s v="PREF LINS - PREFEITURA MUNICIPAL DE LINS"/>
        <s v="PREF LOUVEIRA - PREFEITURA MUNICIPAL DE LOUVEIRA"/>
        <s v="Pref Mairiporã - Prefeitura Municipal de Mairiporã"/>
        <s v="PREF MIRANDOPOLIS - PREFEITURA MUNICIPAL DE MIRANDOPOLIS"/>
        <s v="PREF MIRASSOL - PREFEITURA MUNICIPAL DE MIRASSOL"/>
        <s v="PREF MOGI MIRIM - PREFEITURA MUNICIPAL DE MOGI MIRIM"/>
        <s v="PREF MONTE ALTO - PREFEITURA MUNICIPAL DE MONTE ALTO"/>
        <s v="PREF MONTE APRAZIVEL - PREFEITURA MUNICIPAL DE MONTE APRAZIVEL"/>
        <s v="PREF MUNICIPAL DE MATÃO"/>
        <s v="PREF MUNICIPAL DE PRESIDENTE VENCESLAU"/>
        <s v="PREF PARAGUAÇU PAULISTA - PREFEITURA MUNICIPAL DA ESTÂNCIA TURÍSTICA DE PARAGUAÇU PAULISTA"/>
        <s v="PREF PENAPOLIS - PREFEITURA MUNICIPAL DE PENAPOLIS"/>
        <s v="PREF PIRAPOZINHO - PREFEITURA MUNICIPAL DE PIRAPOZINHO"/>
        <s v="PREF PIRASSUNUNGA - PREFEITURA MUNICIPAL DE PIRASSUNUNGA"/>
        <s v="PREF PORTO FERREIRA - PREFEITURA MUNICIPAL DE PORTO FERREIRA"/>
        <s v="PREF PRAIA GRANDE - PREFEITURA MIUNICIPAL DE PRAIA GRANDE"/>
        <s v="PREF RIBEIRÃO PRETO - PMRP - PREFEITURA MUNICIPAL DE RIBEIRÃO PRETO"/>
        <s v="PREF RIO DAS PEDRAS - PREFEITURA MUNICIPAL RIO DAS PEDRA"/>
        <s v="PREF SANTA BARBARA D'OESTE - PREFEITURA MUNICIPAL DE SANTA BARBARA D'OESTE"/>
        <s v="PREF SANTA CRUZ DAS PALMEIRAS - PREFEITURA MUNICIPAL DE SANTA CRUZ DAS PALMEIRAS"/>
        <s v="PREF SANTA CRUZ DO RIO PARDO - PREFEITURA MUNICIPAL DE SANTA CRUZ DO RIO PARDO"/>
        <s v="PREF SANTA RITA DO PASSA QUATRO - PREFEITURA MUNICIPAL DE SANTA RITA DO PASSA QUATRO"/>
        <s v="PREF SANTA ROSA DE VITERBO - PREFEITURA MUNICIPAL DE SANTA ROSA DE VITERBO"/>
        <s v="PREF SANTO ANTONIO DE POSSE - PREF MJNICIPAL SANTO ANTONIO DE POSSE"/>
        <s v="PREF SÃO BERNARDO DO CAMPO - PREFEITURA DO MUNICÍPIO DE SÃO BERNARDO DO CAMPO"/>
        <s v="PREF SAO JOAQUIM DA BARRA - PREFEITURA MUNICIPAL DE SAO JOAQUIM DA BARRA"/>
        <s v="PREF SÃO JOSÉ DO RIO PRETO"/>
        <s v="PREF SAO MANUEL - PREFEITURA DO MUNICIPIO DE SAO MANUEL"/>
        <s v="PREF TUPA - PREFEITURA DA ESTANCIA TURISTICA DE TUPA"/>
        <s v="PREF VALINHOS - PREFEITURA MUNICIPAL DE VALINHOS"/>
        <s v="PREF VINHEDO PREFEITURA MUNICIPAL DE VINHEDO"/>
        <s v="PREF. CRAVINHOS - PREFEITURA DO MUNICIPIO DE CRAVINHOS"/>
        <s v="PREF. TABATINGA - PREFEITURA MUNICIPAL DE TABATINGA"/>
        <s v="PREFEITURA DE ARAÇARIGUAMA - PREFEITURA DO MUNICIPIO DE ARAÇARIGUAMA"/>
        <s v="MUNICIPIO DE BARIRI"/>
        <s v="MUNICIPIO DE SALTO"/>
        <s v="MUNICIPIO DE TAQUARITUBA"/>
        <s v="PREF AVARE - PREFEITURA MINICIPAL ESTANCIA TURISTICA DE AVARE"/>
        <s v="PREF ITATIBA - PREFEITURA DO MUNICIPIO DE ITATIBA"/>
        <s v="PREF SERRA NEGRA - PREFEITURA MUNICIPAL DE SERRA NEGRA"/>
        <s v="YOLO SECURITY SERVIÇOS DE APOIO ADMINISTRATIVO EIRELI - ME"/>
        <s v="PREF ALVARES MACHADO - PREFITURA MUNICIPAL DE ALVARES MACHADO"/>
        <s v="PREF MARTINÓPOLIS - PREFEITURA MUNICIPAL DE MARTINÓPOLIS"/>
        <s v="INSS - FORNECEDORES DE SERVIÇOS"/>
        <s v="PREF BOITUVA - PREFEITURA DE BOITUVA"/>
        <s v="PREF JOSE BONIFACIO - PREFEITURA MUNICIPAL DE JOSE BONIFACIO"/>
        <s v="PREF MIGUELOPOLIS - PREFEITURA DO MUNICÍPIO DE MIGUELOPOLIS"/>
        <s v="RECEITA FEDERAL"/>
        <s v="APUÂNIA INVESTIMENTOS IMOBILIÁRIOS LTDA"/>
        <s v="ARENCO PROJETOS E CONTRUÇÕES LTDA"/>
        <s v="ASSOCIAÇÃO SHOPPING JARDIM ORIENTE"/>
        <s v="CASTELLABATE PARTICIPAÇÕES E INVESTIMENTOS LTDA"/>
        <s v="CENTRO DE INTEGRAÇÃO EMPRESA ESCOLA-CIEE"/>
        <s v="CONDOMINIO CIVIL DO INTERNACIONAL GUARULHOS SHOPPING CENTER"/>
        <s v="CONDOMINIO ORDINARIO DO NOVO SHOPPING CENTER RIBEIRAO PRETO"/>
        <s v="CONDOMINIO ORDINARIO DO SHOPPING UNIAO DE OSASCO"/>
        <s v="CONDOMÍNIO SHOPPING CENTER D"/>
        <s v="CONDOMÍNIO SHOPPING CENTER RIO CLARO"/>
        <s v="CTIS TECNOLOGIA Ltda"/>
        <s v="MADARP NEGOCIOS E SOLUCOES LTDA"/>
        <s v="MUNICIPIO DE CAJATI"/>
        <s v="MUNICÍPIO DE FRANCA"/>
        <s v="MUNICIPIO DE ITAPOLIS"/>
        <s v="MUNICIPIO DE PALMITAL"/>
        <s v="MUNICÍPIO DE TATUI"/>
        <s v="NOVO CENTRO COMERCIAL R. P. LTDA"/>
        <s v="PEREIRA ALVIM PATICIPAÇÕES E EMPREENDIMENTOS LTDA"/>
        <s v="PREF AMERICANA - PREFEITURA MINICIPAL DE AMERICANA"/>
        <s v="PREF BEBEDOURO - PREFEITURA MUNICIPAL DE BEBEDOURO"/>
        <s v="PREF BIRIGUI - PREFEITURA MUNICIPAL DE BIRIGUI"/>
        <s v="PREF CABREUVA - PREF.MUNICIPAL DE CABREUVA"/>
        <s v="PREF COSMOPOLIS - PREFEITURA DO MUNICIPIO DE COSMOPOLIS"/>
        <s v="PREF DESCALVADO - PREFEITUIRA MUNICIPAL DE DESCALVADO"/>
        <s v="PREF DIADEMA - PREFEITURA DO MUNICIPIO DE DIADEMA"/>
        <s v="PREF FERNANDOPOLIS - PREFEITURA MUNICIPAL DE FERNANDOPOLIS"/>
        <s v="PREF IGUAPE - PREFEITURA MUNICIPAL DE IGUAPE"/>
        <s v="PREF ITAPETININGA - PREFEITURA MUNICIPAL DE ITAPETININGA"/>
        <s v="PREF ITUVERAVA - PREFEITURA MUNICIPAL DE ITUVERAVA"/>
        <s v="PREF JACAREI - PREFEITURA MUNICIPAL DE JACAREI"/>
        <s v="PREF JAGUARIUNA - PREFEITURA MUNICIPAL DE JAGUARIUNA"/>
        <s v="PREF JANDIRA - PREF MUNICIPAL DE JANDIRA"/>
        <s v="PREF MAUA - PREFEITURA DO MUNICIPIO DE MAUA"/>
        <s v="PREF MOGI GUAÇU - PREFEITURA MUNICIPAL DE MOGI GUAÇU"/>
        <s v="PREF NOVA GRANADA - PREFEITURA MUNICIPAL DE NOVA GRANADA"/>
        <s v="PREF PAULINIA - PREFEITURA MUNICIPAL DE PAULINIA"/>
        <s v="PREF PIRAJUI - PREFEITURA DO MUNICIPIO DE PIRAJUI"/>
        <s v="PREF PORTO FELIZ - PREFEITURA MUNICIPAL DE PORTO FELIZ"/>
        <s v="PREF RIO CLARO - PREFEITURA MUNICIPAL DE RIO CLARO"/>
        <s v="PREF SANTO ANDRE - PREFEITURA MUNICIPAL DE SANTO ANDRE"/>
        <s v="PREF SERTAOZINHO - PREFEITURA MUNICIPAL DE SERTAOZINHO"/>
        <s v="PREF SJCAMPOS - PMSJC - PREFEITURA MUNICIPAL DE S.J.DOS CAMPOS"/>
        <s v="PREF TANABI - PREF MUNICIPIO DE TANABI"/>
        <s v="PREF TAUBATÉ - PREFEITURA MUNICIPAL DE TAUBATÉ"/>
        <s v="PREF VARZEA PAULISTA - PREFEITURA DO MUNICIPIO DE VARZEA PAULISTA"/>
        <s v="PREF VOTUPORANGA - PREFEITURA MUNICIPAL DE VOTUPORANGA"/>
        <s v="PREF.CERQUILHO - PREFEITURA MUNICIPAL DE CERQUILHO"/>
        <s v="SEAL SEGURANÇA ALTERNATIVA EIRELI"/>
        <s v="T7 CONSULTORIA DE EMPREENDIMENTOS LTDA"/>
        <s v="TELEFONICA BRASIL S/A"/>
        <s v="PREF PIRACICABA - PREFEITURA MUNICIPAL DE PIRACICABA"/>
        <s v="MUNICIPIO DE IRACEMAPOLIS"/>
        <s v="MUNICIPIO DE JUNQUEIRÓPOLIS"/>
        <s v="PREF ANDRADINA - PREFEITURA MUNICIPAL DE ANDRADINA"/>
        <s v="PREF ASSIS - PREFEEITURA MUNICIPAL DE ASSIS"/>
        <s v="PREF DE PRESIDENTE EPITACIO - PREFEITURA DO MUNICIPIO DE PRESIDENTE EPITACIO"/>
        <s v="PREF GARÇA - PREFEITURA MUNICIPAL DE GARÇA"/>
        <s v="PREF JAU - PREFEITURA MUNICIPAL DE JAU"/>
        <s v="PREF JUNDIAI - PREFEITURA MUNICIPAL DE JUNDIAI"/>
        <s v="PREF MUNICIPAL DE GUAPIAÇU"/>
        <s v="PREF MUNICIPAL DE GUARIBA"/>
        <s v="PREF PIEDADE - PREFEITURA MUNICIPAL DE PIEDADE"/>
        <s v="PREF POA - PREFEITURA MUNICIPAL DE POA"/>
        <s v="PREF PRESIDENTE PRUDENTE - PREFEITURA MUNICIPAL DE PRESIDENTE PRUDENTE"/>
        <s v="PREF SÃO CARLOS - PREFEITURA MUNCIPAL DE SÃO CARLOS"/>
        <s v="PREF TUPI PAULISTA - PREFEITURA MUNICIPAL DE TUPI PTA."/>
        <s v="PREF. DE LUCELIA - PREFEITURA MUNICIPAL DE LUCELIA"/>
        <s v="PREF NEVES PAULISTA - PREF MUNICIPAL DE NEVES PAULISTA"/>
        <s v="PREF BURI - PREFEITURA MUNICIPAL DE BURI"/>
        <s v="PREF PEDERNEIRAS - PREFEITURA MUNICIPAL DE PEDERNEIRAS"/>
        <s v="PREF SAO MIGUEL ARCANJO - PREFEITURA MUNICIPAL DE SAO MIGUEL ARCANJO"/>
        <s v="PREF TEODORO SAMPAIO - PREFEITURA MUNICIPAL DE TEODORO SAMPAIO - PAÇO MUNICIPAL"/>
        <s v="PREF - APARECIDA - PREFEITURA MUNICIPAL DE APARECIDA"/>
        <s v="GENTE SEGURADORA S/A"/>
        <s v="GRT AUDITORIA DE TERCEIROS LTDA"/>
        <s v="REEMBOLSO VIA SISTEMA - PPT"/>
        <s v="ROMA CAFÉ COMERCIO DE DOCES E SALGADOS LTDA"/>
        <s v="USA LED"/>
        <s v="EMPRESA BRASILEIRA CORREIOS TELEGRAFOS"/>
        <m/>
      </sharedItems>
    </cacheField>
    <cacheField name="CONTRATO" numFmtId="0">
      <sharedItems containsBlank="1"/>
    </cacheField>
    <cacheField name="DOCUMENTO" numFmtId="0">
      <sharedItems containsBlank="1" containsMixedTypes="1" containsNumber="1" minValue="44" maxValue="2308813000199" count="2143">
        <s v="Impostos Apurados sobre Receitas - comp.Junho/26"/>
        <s v="Extrato bancário"/>
        <s v="Impostos Apurados sobre Receitas - comp. Junho/26"/>
        <s v="857 - 007917303 - ISS"/>
        <s v="CCGE_000349_1"/>
        <s v="CTRA_000487_1"/>
        <n v="2197454"/>
        <n v="2197455"/>
        <n v="2197456"/>
        <n v="2197457"/>
        <s v="928_DEVOLUCAO_DE_GLOSA 2"/>
        <s v="928_MULTA 2025.03178 - PRO.8463"/>
        <s v="928_MULTA 2025.03571 - PRO.8463"/>
        <n v="6352025"/>
        <n v="1041"/>
        <n v="1042"/>
        <n v="1043"/>
        <s v="1044#290054"/>
        <s v="1045#290056"/>
        <s v="1046#290057"/>
        <s v="1047#290059"/>
        <s v="1048#290061"/>
        <s v="1049#290064"/>
        <s v="1050#290066"/>
        <s v="1051#290082"/>
        <s v="1052 MULTA 2026.00398 - PRO.8504"/>
        <s v="1052#290083"/>
        <n v="3348"/>
        <n v="115752026"/>
        <n v="374"/>
        <n v="375"/>
        <n v="61092026"/>
        <n v="61082026"/>
        <s v="61082026 GLOSA"/>
        <n v="777684"/>
        <n v="777654"/>
        <n v="894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898"/>
        <n v="89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18"/>
        <n v="919"/>
        <n v="935"/>
        <n v="936"/>
        <n v="937"/>
        <n v="933"/>
        <n v="934"/>
        <n v="2107814001156"/>
        <n v="2107814001226"/>
        <s v="2201811002416#"/>
        <n v="2203812002809"/>
        <n v="2206812003390"/>
        <n v="2308813000150"/>
        <n v="2308813000165"/>
        <n v="2308813000170"/>
        <n v="2308813000184"/>
        <n v="2308813000199"/>
        <s v="190#290226"/>
        <n v="1902026"/>
        <s v="191#290227"/>
        <n v="1912026"/>
        <s v="192#290228"/>
        <s v="192#290228 GLOSA ISS"/>
        <n v="1922026"/>
        <s v="193#290229"/>
        <n v="1932026"/>
        <s v="194#290230"/>
        <n v="1942026"/>
        <s v="195#290231"/>
        <n v="1952026"/>
        <s v="196#290232"/>
        <n v="1962026"/>
        <s v="197#290233"/>
        <n v="1972026"/>
        <s v="198#290234"/>
        <n v="1982026"/>
        <s v="199#290235"/>
        <n v="1992026"/>
        <s v="200#290236"/>
        <n v="2002026"/>
        <s v="201#290265"/>
        <n v="2012026"/>
        <s v="202#290242"/>
        <n v="2022026"/>
        <s v="203#290244"/>
        <n v="2032026"/>
        <s v="204#290245"/>
        <n v="2042026"/>
        <s v="205#290247"/>
        <n v="2052026"/>
        <s v="206#290248"/>
        <n v="2062026"/>
        <s v="207#290250"/>
        <n v="2072026"/>
        <s v="208#290251"/>
        <n v="2082026"/>
        <n v="209.02"/>
        <n v="2092026"/>
        <s v="210#290268"/>
        <n v="2102026"/>
        <s v="211#290280"/>
        <n v="2112026"/>
        <s v="212#290281"/>
        <n v="2122026"/>
        <s v="213#290282"/>
        <n v="2132026"/>
        <s v="214#290283"/>
        <n v="2142026"/>
        <s v="215#290285"/>
        <n v="2152026"/>
        <s v="216#290286"/>
        <n v="2162026"/>
        <s v="217#290288"/>
        <n v="2172026"/>
        <s v="218#290289"/>
        <n v="2182026"/>
        <n v="2192026"/>
        <n v="2202026"/>
        <n v="2212026"/>
        <n v="2222026"/>
        <n v="2232026"/>
        <n v="2242026"/>
        <n v="2252026"/>
        <n v="2262026"/>
        <n v="2272026"/>
        <n v="2282026"/>
        <n v="2292026"/>
        <n v="2302026"/>
        <n v="2312026"/>
        <n v="2322026"/>
        <n v="2332026"/>
        <n v="2342026"/>
        <n v="2352026"/>
        <s v="169#290090"/>
        <s v="170#290091"/>
        <s v="171#290092"/>
        <s v="172#290093"/>
        <s v="173#290095"/>
        <s v="174#290096"/>
        <s v="175#290098"/>
        <s v="176#290099"/>
        <s v="177#290100"/>
        <s v="178#290101"/>
        <s v="179#290102"/>
        <s v="180#290103"/>
        <s v="181#290104"/>
        <s v="182#290105"/>
        <s v="183#290106"/>
        <s v="184#290220"/>
        <s v="185#290221"/>
        <s v="186#290222"/>
        <n v="1862026"/>
        <s v="187#290223"/>
        <n v="1872026"/>
        <s v="188#290224"/>
        <n v="1882026"/>
        <n v="189"/>
        <n v="1892026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5"/>
        <n v="126"/>
        <n v="128"/>
        <n v="129"/>
        <n v="130"/>
        <n v="131"/>
        <n v="132"/>
        <n v="133"/>
        <n v="134"/>
        <n v="135"/>
        <n v="137"/>
        <n v="138"/>
        <n v="139"/>
        <n v="632026"/>
        <n v="234"/>
        <n v="19382026"/>
        <n v="19392026"/>
        <n v="19402026"/>
        <n v="19412026"/>
        <n v="19422026"/>
        <n v="19432026"/>
        <n v="19442026"/>
        <n v="19452026"/>
        <n v="19462026"/>
        <n v="19472026"/>
        <n v="19482026"/>
        <n v="19492026"/>
        <n v="19502026"/>
        <n v="19372026"/>
        <n v="14093"/>
        <n v="14094"/>
        <n v="14095"/>
        <n v="14098"/>
        <n v="14099"/>
        <n v="14100"/>
        <n v="14101"/>
        <n v="14103"/>
        <s v="923 - 007917303 - ISS"/>
        <s v="1455 - 013492345 - ISS"/>
        <s v="10362 - 043316033 - ISS"/>
        <n v="6682026"/>
        <n v="6692026"/>
        <n v="6702026"/>
        <n v="6712026"/>
        <n v="6722026"/>
        <n v="6732026"/>
        <n v="6742026"/>
        <n v="6752026"/>
        <n v="6762026"/>
        <n v="6772026"/>
        <n v="6782026"/>
        <n v="6792026"/>
        <n v="6232026"/>
        <n v="6242026"/>
        <n v="6252026"/>
        <n v="6262026"/>
        <n v="6802026"/>
        <n v="6812026"/>
        <n v="6822026"/>
        <n v="6832026"/>
        <n v="6842026"/>
        <n v="6902026"/>
        <n v="6912026"/>
        <n v="6922026"/>
        <n v="6932026"/>
        <n v="6942026"/>
        <n v="6952026"/>
        <n v="6962026"/>
        <n v="10311"/>
        <n v="10312"/>
        <n v="10313"/>
        <n v="10314"/>
        <n v="10316"/>
        <n v="10317"/>
        <n v="10318"/>
        <n v="10319"/>
        <n v="10320"/>
        <n v="10321"/>
        <n v="10322"/>
        <n v="10323"/>
        <n v="10324"/>
        <n v="10325"/>
        <n v="10326"/>
        <n v="10327"/>
        <n v="10331"/>
        <n v="10332"/>
        <n v="10333"/>
        <n v="10334"/>
        <n v="10335"/>
        <n v="10336"/>
        <n v="10337"/>
        <n v="10338"/>
        <n v="10339"/>
        <n v="10340"/>
        <n v="10341"/>
        <n v="10342"/>
        <n v="10343"/>
        <n v="10344"/>
        <n v="10345"/>
        <n v="10346"/>
        <n v="10347"/>
        <n v="10349"/>
        <n v="10350"/>
        <n v="10351"/>
        <n v="10352"/>
        <n v="10354"/>
        <n v="10355"/>
        <n v="10356"/>
        <n v="10357"/>
        <n v="10358"/>
        <n v="10359"/>
        <n v="10360"/>
        <n v="10361"/>
        <n v="10362"/>
        <n v="10363"/>
        <n v="10364"/>
        <n v="10365"/>
        <n v="10366"/>
        <n v="10367"/>
        <n v="10371"/>
        <n v="10368"/>
        <n v="10369"/>
        <n v="10370"/>
        <s v="10372#291745"/>
        <n v="10373"/>
        <n v="10374"/>
        <n v="10375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454311442026"/>
        <n v="119282026"/>
        <n v="18503"/>
        <n v="18504"/>
        <n v="18505"/>
        <n v="18507"/>
        <n v="18508"/>
        <n v="18509"/>
        <n v="18510"/>
        <n v="18511"/>
        <n v="18512"/>
        <s v="1012 ISS COMPL"/>
        <s v="9368 ISS COMPL"/>
        <s v="1142 ISS COMPL"/>
        <s v="9731 ISS COMPL"/>
        <s v="907 - 007917303 - ISS"/>
        <s v="915 - 007917303 - ISS"/>
        <s v="925 - 007917303 - ISS"/>
        <s v="CTRA_000489_1"/>
        <s v="491 - 061513592 - ISS"/>
        <s v="504 - 061513592 - ISS"/>
        <s v="1438 - 013492345 - ISS"/>
        <s v="10345 - 043316033 - ISS"/>
        <s v="199#290235 - 061370964 - ISS"/>
        <s v="1442 - 013492345 - ISS"/>
        <s v="10349 - 043316033 - ISS"/>
        <s v="922 - 007917303 - ISS"/>
        <s v="205#290247 - 061370964 - ISS"/>
        <s v="928 - 007917303 - ISS"/>
        <s v="538 - 061513592 - ISS"/>
        <s v="1465 - 013492345 - ISS"/>
        <s v="10372#291745 - 043316033 - ISS"/>
        <s v="1043 - 001259348 - ISS"/>
        <s v="1048#290061 - 001259348 - ISS"/>
        <s v="1052#290083 - 001259348 - ISS"/>
        <s v="21183 - 003949685 - ISS"/>
        <s v="906 - 007917303 - ISS"/>
        <s v="126 - 061553366 - ISS"/>
        <s v="138 - 061553366 - ISS"/>
        <s v="14093 - 045517604 - ISS"/>
        <s v="14101 - 045517604 - ISS"/>
        <s v="18503 - 047497367 - ISS"/>
        <s v="18511 - 047497367 - ISS"/>
        <s v="1408 - 013492345 - ISS"/>
        <s v="10312 - 043316033 - ISS"/>
        <s v="170#290091 - 061370964 - ISS"/>
        <s v="1413 - 013492345 - ISS"/>
        <s v="10317 - 043316033 - ISS"/>
        <s v="172#290093 - 061370964 - ISS"/>
        <s v="173#290095 - 061370964 - ISS"/>
        <s v="898 - 007917303 - ISS"/>
        <s v="800 - 007917303 - ISS"/>
        <s v="852 - 007917303 - ISS"/>
        <s v="1421 - 013492345 - ISS"/>
        <s v="10325 - 043316033 - ISS"/>
        <s v="1042 - 001259348 - ISS"/>
        <s v="497 - 061513592 - ISS"/>
        <s v="498 - 061513592 - ISS"/>
        <s v="128 - 061553366 - ISS"/>
        <s v="808 - 007917303 - ISS"/>
        <s v="860 - 007917303 - ISS"/>
        <s v="908 - 007917303 - ISS"/>
        <s v="909 - 007917303 - ISS"/>
        <s v="1426 - 013492345 - ISS"/>
        <s v="10333 - 043316033 - ISS"/>
        <s v="1044#290054 - 001259348 - ISS"/>
        <s v="912 - 007917303 - ISS"/>
        <s v="911 - 007917303 - ISS"/>
        <s v="185#290221 - 061370964 - ISS"/>
        <s v="914 - 007917303 - ISS"/>
        <s v="131 - 061553366 - ISS"/>
        <s v="510 - 061513592 - ISS"/>
        <s v="512 - 061513592 - ISS"/>
        <s v="820 - 007917303 - ISS"/>
        <s v="871 - 007917303 - ISS"/>
        <s v="920 - 007917303 - ISS"/>
        <s v="521 - 061513592 - ISS"/>
        <s v="200#290236 - 061370964 - ISS"/>
        <s v="201#290265 - 061370964 - ISS"/>
        <s v="133 - 061553366 - ISS"/>
        <s v="931 - 007917303 - ISS"/>
        <s v="202#290242 - 061370964 - ISS"/>
        <s v="203#290244 - 061370964 - ISS"/>
        <s v="1454 - 013492345 - ISS"/>
        <s v="10361 - 043316033 - ISS"/>
        <s v="933 - 007917303 - ISS"/>
        <s v="531 - 061513592 - ISS"/>
        <s v="927 - 007917303 - ISS"/>
        <s v="533 - 061513592 - ISS"/>
        <s v="535 - 061513592 - ISS"/>
        <s v="537 - 061513592 - ISS"/>
        <s v="929 - 007917303 - ISS"/>
        <s v="18512 - 047497367 - ISS"/>
        <s v="14102 - 045517604 - ISS"/>
        <s v="539 - 061513592 - ISS"/>
        <s v="217#290288 - 061370964 - ISS"/>
        <s v="1462 - 013492345 - ISS"/>
        <s v="10369 - 043316033 - ISS"/>
        <s v="936 - 007917303 - ISS"/>
        <s v="937 - 007917303 - ISS"/>
        <s v="1457 - 013492345 - ISS"/>
        <s v="10364 - 043316033 - ISS"/>
        <s v="519 - 061513592 - ISS"/>
        <s v="520 - 061513592 - ISS"/>
        <s v="135 - 061553366 - ISS"/>
        <n v="746"/>
        <s v="746 TARIFA (OP)"/>
        <s v="CTRA_000490_1"/>
        <n v="2197650"/>
        <n v="2197651"/>
        <s v="246 ITAQUERA"/>
        <s v="247 STO AMARO"/>
        <s v="310 SE"/>
        <s v="493 - 061513592 - ISS"/>
        <s v="1425 - 013492345 - ISS"/>
        <s v="10332 - 043316033 - ISS"/>
        <s v="1046#290057 - 001259348 - ISS"/>
        <s v="917 - 007917303 - ISS"/>
        <s v="934 - 007917303 - ISS"/>
        <s v="181#290104 - 061370964 - ISS"/>
        <s v="183#290106 - 061370964 - ISS"/>
        <s v="184#290220 - 061370964 - ISS"/>
        <s v="169#290090 - 061370964 - ISS"/>
        <s v="894 - 007917303 - ISS"/>
        <s v="171#290092 - 061370964 - ISS"/>
        <s v="1418 - 013492345 - ISS"/>
        <s v="10322 - 043316033 - ISS"/>
        <s v="1431 - 013492345 - ISS"/>
        <s v="10338 - 043316033 - ISS"/>
        <s v="516 - 061513592 - ISS"/>
        <s v="14098 - 045517604 - ISS"/>
        <s v="18508 - 047497367 - ISS"/>
        <s v="534 - 061513592 - ISS"/>
        <s v="1051#290082 - 001259348 - ISS"/>
        <s v="137 - 061553366 - ISS"/>
        <s v="541 - 061513592 - ISS"/>
        <s v="490 - 061513592 - ISS"/>
        <s v="492 - 061513592 - ISS"/>
        <s v="1417 - 013492345 - ISS"/>
        <s v="10321 - 043316033 - ISS"/>
        <s v="899 - 007917303 - ISS"/>
        <s v="494 - 061513592 - ISS"/>
        <s v="495 - 061513592 - ISS"/>
        <s v="901 - 007917303 - ISS"/>
        <s v="1041 - 001259348 - ISS"/>
        <s v="500 - 061513592 - ISS"/>
        <s v="905 - 007917303 - ISS"/>
        <s v="139 - 061553366 - ISS"/>
        <s v="175#290098 - 061370964 - ISS"/>
        <s v="487 - 061513592 - ISS"/>
        <s v="489 - 061513592 - ISS"/>
        <s v="501 - 061513592 - ISS"/>
        <s v="502 - 061513592 - ISS"/>
        <s v="1429 - 013492345 - ISS"/>
        <s v="10336 - 043316033 - ISS"/>
        <s v="932 - 007917303 - ISS"/>
        <s v="129 - 061553366 - ISS"/>
        <s v="14095 - 045517604 - ISS"/>
        <s v="18505 - 047497367 - ISS"/>
        <s v="1045#290056 - 001259348 - ISS"/>
        <s v="1428 - 013492345 - ISS"/>
        <s v="10335 - 043316033 - ISS"/>
        <s v="1047#290059 - 001259348 - ISS"/>
        <s v="506 - 061513592 - ISS"/>
        <s v="916 - 007917303 - ISS"/>
        <s v="1432 - 013492345 - ISS"/>
        <s v="10339 - 043316033 - ISS"/>
        <s v="188#290224 - 061370964 - ISS"/>
        <s v="189 - 061370964 - ISS"/>
        <s v="1435 - 013492345 - ISS"/>
        <s v="10342 - 043316033 - ISS"/>
        <s v="1436 - 013492345 - ISS"/>
        <s v="10343 - 043316033 - ISS"/>
        <s v="514 - 061513592 - ISS"/>
        <s v="191#290227 - 061370964 - ISS"/>
        <s v="515 - 061513592 - ISS"/>
        <s v="1049#290064 - 001259348 - ISS"/>
        <s v="1440 - 013492345 - ISS"/>
        <s v="10347 - 043316033 - ISS"/>
        <s v="194#290230 - 061370964 - ISS"/>
        <s v="518 - 061513592 - ISS"/>
        <s v="195#290231 - 061370964 - ISS"/>
        <s v="196#290232 - 061370964 - ISS"/>
        <s v="192#290228 - 061370964 - ISS"/>
        <s v="219#290475 - 061370964 - ISS"/>
        <s v="1453 - 013492345 - ISS"/>
        <s v="10360 - 043316033 - ISS"/>
        <s v="1444 - 013492345 - ISS"/>
        <s v="10351 - 043316033 - ISS"/>
        <s v="1446 - 013492345 - ISS"/>
        <s v="10374 - 043316033 - ISS"/>
        <s v="1449 - 013492345 - ISS"/>
        <s v="10356 - 043316033 - ISS"/>
        <s v="525 - 061513592 - ISS"/>
        <s v="204#290245 - 061370964 - ISS"/>
        <s v="924 - 007917303 - ISS"/>
        <s v="206#290248 - 061370964 - ISS"/>
        <s v="527 - 061513592 - ISS"/>
        <s v="529 - 061513592 - ISS"/>
        <s v="530 - 061513592 - ISS"/>
        <s v="1456 - 013492345 - ISS"/>
        <s v="10363 - 043316033 - ISS"/>
        <s v="208#290251 - 061370964 - ISS"/>
        <s v="209,02 - 061370964 - ISS"/>
        <s v="532 - 061513592 - ISS"/>
        <s v="14100 - 045517604 - ISS"/>
        <s v="18510 - 047497367 - ISS"/>
        <s v="211#290280 - 061370964 - ISS"/>
        <s v="212#290281 - 061370964 - ISS"/>
        <s v="1458 - 013492345 - ISS"/>
        <s v="10365 - 043316033 - ISS"/>
        <s v="454 - 061513592 - ISS"/>
        <s v="1463 - 013492345 - ISS"/>
        <s v="10370 - 043316033 - ISS"/>
        <s v="540 - 061513592 - ISS"/>
        <s v="543 - 061513592 - ISS"/>
        <s v="176#290099 - 061370964 - ISS"/>
        <s v="215#290285 - 061370964 - ISS"/>
        <s v="1412 - 013492345 - ISS"/>
        <s v="10316 - 043316033 - ISS"/>
        <s v="CCGE_000357_1"/>
        <s v="1416 - 013492345 - ISS"/>
        <s v="10320 - 043316033 - ISS"/>
        <s v="528 - 061513592 - ISS"/>
        <s v="935 - 007917303 - ISS"/>
        <s v="1415 - 013492345 - ISS"/>
        <s v="10319 - 043316033 - ISS"/>
        <s v="509 - 061513592 - ISS"/>
        <s v="536 - 061513592 - ISS"/>
        <s v="CTRA_000495_1"/>
        <s v="1410 - 013492345 - ISS"/>
        <s v="10314 - 043316033 - ISS"/>
        <s v="1439 - 013492345 - ISS"/>
        <s v="10346 - 043316033 - ISS"/>
        <s v="CTRA_000496_1"/>
        <s v="CTRA_000497_1"/>
        <s v="1408 - 013492345 - INSS"/>
        <s v="1409 - 013492345 - INSS"/>
        <s v="1410 - 013492345 - INSS"/>
        <s v="1411 - 013492345 - INSS"/>
        <s v="1412 - 013492345 - INSS"/>
        <s v="1413 - 013492345 - INSS"/>
        <s v="1414 - 013492345 - INSS"/>
        <s v="1415 - 013492345 - INSS"/>
        <s v="1416 - 013492345 - INSS"/>
        <s v="1417 - 013492345 - INSS"/>
        <s v="1418 - 013492345 - INSS"/>
        <s v="1419 - 013492345 - INSS"/>
        <s v="1420 - 013492345 - INSS"/>
        <s v="1421 - 013492345 - INSS"/>
        <s v="1422 - 013492345 - INSS"/>
        <s v="1423 - 013492345 - INSS"/>
        <s v="1424 - 013492345 - INSS"/>
        <s v="1425 - 013492345 - INSS"/>
        <s v="1426 - 013492345 - INSS"/>
        <s v="1427 - 013492345 - INSS"/>
        <s v="1428 - 013492345 - INSS"/>
        <s v="1429 - 013492345 - INSS"/>
        <s v="1430 - 013492345 - INSS"/>
        <s v="1431 - 013492345 - INSS"/>
        <s v="1432 - 013492345 - INSS"/>
        <s v="1433 - 013492345 - INSS"/>
        <s v="1434 - 013492345 - INSS"/>
        <s v="1435 - 013492345 - INSS"/>
        <s v="1436 - 013492345 - INSS"/>
        <s v="1437 - 013492345 - INSS"/>
        <s v="1438 - 013492345 - INSS"/>
        <s v="1439 - 013492345 - INSS"/>
        <s v="1440 - 013492345 - INSS"/>
        <s v="1441 - 013492345 - INSS"/>
        <s v="1442 - 013492345 - INSS"/>
        <s v="1443 - 013492345 - INSS"/>
        <s v="1444 - 013492345 - INSS"/>
        <s v="1445 - 013492345 - INSS"/>
        <s v="1446 - 013492345 - INSS"/>
        <s v="1447 - 013492345 - INSS"/>
        <s v="1448 - 013492345 - INSS"/>
        <s v="1449 - 013492345 - INSS"/>
        <s v="1450 - 013492345 - INSS"/>
        <s v="1451 - 013492345 - INSS"/>
        <s v="1452 - 013492345 - INSS"/>
        <s v="1453 - 013492345 - INSS"/>
        <s v="1454 - 013492345 - INSS"/>
        <s v="1455 - 013492345 - INSS"/>
        <s v="1456 - 013492345 - INSS"/>
        <s v="1457 - 013492345 - INSS"/>
        <s v="1458 - 013492345 - INSS"/>
        <s v="1459 - 013492345 - INSS"/>
        <s v="1460 - 013492345 - INSS"/>
        <s v="1461 - 013492345 - INSS"/>
        <s v="1462 - 013492345 - INSS"/>
        <s v="1463 - 013492345 - INSS"/>
        <s v="1464 - 013492345 - INSS"/>
        <s v="1465 - 013492345 - INSS"/>
        <s v="190#290226 - 061370964 - INSS"/>
        <s v="191#290227 - 061370964 - INSS"/>
        <s v="10352 - 043316033 - INSS"/>
        <s v="10354 - 043316033 - INSS"/>
        <s v="10355 - 043316033 - INSS"/>
        <s v="10356 - 043316033 - INSS"/>
        <s v="10357 - 043316033 - INSS"/>
        <s v="10358 - 043316033 - INSS"/>
        <s v="10359 - 043316033 - INSS"/>
        <s v="10360 - 043316033 - INSS"/>
        <s v="10361 - 043316033 - INSS"/>
        <s v="10362 - 043316033 - INSS"/>
        <s v="10363 - 043316033 - INSS"/>
        <s v="192#290228 - 061370964 - INSS"/>
        <s v="193#290229 - 061370964 - INSS"/>
        <s v="194#290230 - 061370964 - INSS"/>
        <s v="195#290231 - 061370964 - INSS"/>
        <s v="196#290232 - 061370964 - INSS"/>
        <s v="197#290233 - 061370964 - INSS"/>
        <s v="198#290234 - 061370964 - INSS"/>
        <s v="199#290235 - 061370964 - INSS"/>
        <s v="200#290236 - 061370964 - INSS"/>
        <s v="201#290265 - 061370964 - INSS"/>
        <s v="10365 - 043316033 - INSS"/>
        <s v="10366 - 043316033 - INSS"/>
        <s v="10367 - 043316033 - INSS"/>
        <s v="10371 - 043316033 - INSS"/>
        <s v="10364 - 043316033 - INSS"/>
        <s v="1041 - 001259348 - INSS"/>
        <s v="1042 - 001259348 - INSS"/>
        <s v="1043 - 001259348 - INSS"/>
        <s v="1044#290054 - 001259348 - INSS"/>
        <s v="1045#290056 - 001259348 - INSS"/>
        <s v="1046#290057 - 001259348 - INSS"/>
        <s v="1047#290059 - 001259348 - INSS"/>
        <s v="1048#290061 - 001259348 - INSS"/>
        <s v="1049#290064 - 001259348 - INSS"/>
        <s v="202#290242 - 061370964 - INSS"/>
        <s v="203#290244 - 061370964 - INSS"/>
        <s v="204#290245 - 061370964 - INSS"/>
        <s v="205#290247 - 061370964 - INSS"/>
        <s v="206#290248 - 061370964 - INSS"/>
        <s v="207#290250 - 061370964 - INSS"/>
        <s v="1050#290066 - 001259348 - INSS"/>
        <s v="1051#290082 - 001259348 - INSS"/>
        <s v="1052#290083 - 001259348 - INSS"/>
        <s v="208#290251 - 061370964 - INSS"/>
        <s v="209,02 - 061370964 - INSS"/>
        <s v="210#290268 - 061370964 - INSS"/>
        <s v="211#290280 - 061370964 - INSS"/>
        <s v="21183 - 003949685 - INSS"/>
        <s v="212#290281 - 061370964 - INSS"/>
        <s v="213#290282 - 061370964 - INSS"/>
        <s v="214#290283 - 061370964 - INSS"/>
        <s v="215#290285 - 061370964 - INSS"/>
        <s v="216#290286 - 061370964 - INSS"/>
        <s v="217#290288 - 061370964 - INSS"/>
        <s v="218#290289 - 061370964 - INSS"/>
        <s v="1466 - 013492345 - INSS"/>
        <s v="169#290090 - 061370964 - INSS"/>
        <s v="170#290091 - 061370964 - INSS"/>
        <s v="171#290092 - 061370964 - INSS"/>
        <s v="10311 - 043316033 - INSS"/>
        <s v="10312 - 043316033 - INSS"/>
        <s v="172#290093 - 061370964 - INSS"/>
        <s v="173#290095 - 061370964 - INSS"/>
        <s v="174#290096 - 061370964 - INSS"/>
        <s v="175#290098 - 061370964 - INSS"/>
        <s v="176#290099 - 061370964 - INSS"/>
        <s v="177#290100 - 061370964 - INSS"/>
        <s v="178#290101 - 061370964 - INSS"/>
        <s v="179#290102 - 061370964 - INSS"/>
        <s v="180#290103 - 061370964 - INSS"/>
        <s v="181#290104 - 061370964 - INSS"/>
        <s v="182#290105 - 061370964 - INSS"/>
        <s v="183#290106 - 061370964 - INSS"/>
        <s v="10314 - 043316033 - INSS"/>
        <s v="10316 - 043316033 - INSS"/>
        <s v="10317 - 043316033 - INSS"/>
        <s v="10318 - 043316033 - INSS"/>
        <s v="10319 - 043316033 - INSS"/>
        <s v="10320 - 043316033 - INSS"/>
        <s v="10321 - 043316033 - INSS"/>
        <s v="10322 - 043316033 - INSS"/>
        <s v="10323 - 043316033 - INSS"/>
        <s v="10324 - 043316033 - INSS"/>
        <s v="10313 - 043316033 - INSS"/>
        <s v="184#290220 - 061370964 - INSS"/>
        <s v="185#290221 - 061370964 - INSS"/>
        <s v="186#290222 - 061370964 - INSS"/>
        <s v="10325 - 043316033 - INSS"/>
        <s v="10326 - 043316033 - INSS"/>
        <s v="10327 - 043316033 - INSS"/>
        <s v="10331 - 043316033 - INSS"/>
        <s v="10332 - 043316033 - INSS"/>
        <s v="10333 - 043316033 - INSS"/>
        <s v="10334 - 043316033 - INSS"/>
        <s v="10335 - 043316033 - INSS"/>
        <s v="10336 - 043316033 - INSS"/>
        <s v="10337 - 043316033 - INSS"/>
        <s v="10338 - 043316033 - INSS"/>
        <s v="10339 - 043316033 - INSS"/>
        <s v="187#290223 - 061370964 - INSS"/>
        <s v="188#290224 - 061370964 - INSS"/>
        <s v="189 - 061370964 - INSS"/>
        <s v="10340 - 043316033 - INSS"/>
        <s v="10341 - 043316033 - INSS"/>
        <s v="10342 - 043316033 - INSS"/>
        <s v="10343 - 043316033 - INSS"/>
        <s v="10344 - 043316033 - INSS"/>
        <s v="10345 - 043316033 - INSS"/>
        <s v="10346 - 043316033 - INSS"/>
        <s v="10347 - 043316033 - INSS"/>
        <s v="10349 - 043316033 - INSS"/>
        <s v="10350 - 043316033 - INSS"/>
        <s v="10351 - 043316033 - INSS"/>
        <s v="904 - 007917303 - INSS"/>
        <s v="905 - 007917303 - INSS"/>
        <s v="906 - 007917303 - INSS"/>
        <s v="907 - 007917303 - INSS"/>
        <s v="908 - 007917303 - INSS"/>
        <s v="909 - 007917303 - INSS"/>
        <s v="910 - 007917303 - INSS"/>
        <s v="911 - 007917303 - INSS"/>
        <s v="912 - 007917303 - INSS"/>
        <s v="913 - 007917303 - INSS"/>
        <s v="914 - 007917303 - INSS"/>
        <s v="915 - 007917303 - INSS"/>
        <s v="916 - 007917303 - INSS"/>
        <s v="917 - 007917303 - INSS"/>
        <s v="918 - 007917303 - INSS"/>
        <s v="919 - 007917303 - INSS"/>
        <s v="920 - 007917303 - INSS"/>
        <s v="921 - 007917303 - INSS"/>
        <s v="922 - 007917303 - INSS"/>
        <s v="923 - 007917303 - INSS"/>
        <s v="924 - 007917303 - INSS"/>
        <s v="925 - 007917303 - INSS"/>
        <s v="926 - 007917303 - INSS"/>
        <s v="927 - 007917303 - INSS"/>
        <s v="928 - 007917303 - INSS"/>
        <s v="929 - 007917303 - INSS"/>
        <s v="930 - 007917303 - INSS"/>
        <s v="931 - 007917303 - INSS"/>
        <s v="932 - 007917303 - INSS"/>
        <s v="933 - 007917303 - INSS"/>
        <s v="934 - 007917303 - INSS"/>
        <s v="935 - 007917303 - INSS"/>
        <s v="936 - 007917303 - INSS"/>
        <s v="937 - 007917303 - INSS"/>
        <s v="487 - 061513592 - INSS"/>
        <s v="488 - 061513592 - INSS"/>
        <s v="489 - 061513592 - INSS"/>
        <s v="490 - 061513592 - INSS"/>
        <s v="491 - 061513592 - INSS"/>
        <s v="492 - 061513592 - INSS"/>
        <s v="493 - 061513592 - INSS"/>
        <s v="494 - 061513592 - INSS"/>
        <s v="495 - 061513592 - INSS"/>
        <s v="496 - 061513592 - INSS"/>
        <s v="497 - 061513592 - INSS"/>
        <s v="498 - 061513592 - INSS"/>
        <s v="499 - 061513592 - INSS"/>
        <s v="500 - 061513592 - INSS"/>
        <s v="501 - 061513592 - INSS"/>
        <s v="502 - 061513592 - INSS"/>
        <s v="503 - 061513592 - INSS"/>
        <s v="504 - 061513592 - INSS"/>
        <s v="505 - 061513592 - INSS"/>
        <s v="506 - 061513592 - INSS"/>
        <s v="507 - 061513592 - INSS"/>
        <s v="508 - 061513592 - INSS"/>
        <s v="509 - 061513592 - INSS"/>
        <s v="510 - 061513592 - INSS"/>
        <s v="512 - 061513592 - INSS"/>
        <s v="513 - 061513592 - INSS"/>
        <s v="514 - 061513592 - INSS"/>
        <s v="515 - 061513592 - INSS"/>
        <s v="516 - 061513592 - INSS"/>
        <s v="517 - 061513592 - INSS"/>
        <s v="518 - 061513592 - INSS"/>
        <s v="519 - 061513592 - INSS"/>
        <s v="520 - 061513592 - INSS"/>
        <s v="522 - 061513592 - INSS"/>
        <s v="523 - 061513592 - INSS"/>
        <s v="524 - 061513592 - INSS"/>
        <s v="525 - 061513592 - INSS"/>
        <s v="527 - 061513592 - INSS"/>
        <s v="528 - 061513592 - INSS"/>
        <s v="529 - 061513592 - INSS"/>
        <s v="530 - 061513592 - INSS"/>
        <s v="531 - 061513592 - INSS"/>
        <s v="532 - 061513592 - INSS"/>
        <s v="521 - 061513592 - INSS"/>
        <s v="533 - 061513592 - INSS"/>
        <s v="534 - 061513592 - INSS"/>
        <s v="535 - 061513592 - INSS"/>
        <s v="894 - 007917303 - INSS"/>
        <s v="898 - 007917303 - INSS"/>
        <s v="899 - 007917303 - INSS"/>
        <s v="900 - 007917303 - INSS"/>
        <s v="901 - 007917303 - INSS"/>
        <s v="902 - 007917303 - INSS"/>
        <s v="903 - 007917303 - INSS"/>
        <s v="536 - 061513592 - INSS"/>
        <s v="537 - 061513592 - INSS"/>
        <s v="538 - 061513592 - INSS"/>
        <s v="539 - 061513592 - INSS"/>
        <s v="540 - 061513592 - INSS"/>
        <s v="541 - 061513592 - INSS"/>
        <s v="542 - 061513592 - INSS"/>
        <s v="543 - 061513592 - INSS"/>
        <s v="10368 - 043316033 - INSS"/>
        <s v="10369 - 043316033 - INSS"/>
        <s v="10370 - 043316033 - INSS"/>
        <s v="10372#291745 - 043316033 - INSS"/>
        <s v="10373 - 043316033 - INSS"/>
        <s v="10374 - 043316033 - INSS"/>
        <s v="10375 - 043316033 - INSS"/>
        <s v="126 - 061553366 - INSS"/>
        <s v="128 - 061553366 - INSS"/>
        <s v="129 - 061553366 - INSS"/>
        <s v="130 - 061553366 - INSS"/>
        <s v="131 - 061553366 - INSS"/>
        <s v="132 - 061553366 - INSS"/>
        <s v="133 - 061553366 - INSS"/>
        <s v="134 - 061553366 - INSS"/>
        <s v="135 - 061553366 - INSS"/>
        <s v="137 - 061553366 - INSS"/>
        <s v="138 - 061553366 - INSS"/>
        <s v="139 - 061553366 - INSS"/>
        <s v="14093 - 045517604 - INSS"/>
        <s v="14094 - 045517604 - INSS"/>
        <s v="14095 - 045517604 - INSS"/>
        <s v="14098 - 045517604 - INSS"/>
        <s v="14099 - 045517604 - INSS"/>
        <s v="14100 - 045517604 - INSS"/>
        <s v="14101 - 045517604 - INSS"/>
        <s v="14102 - 045517604 - INSS"/>
        <s v="14103 - 045517604 - INSS"/>
        <s v="18503 - 047497367 - INSS"/>
        <s v="18504 - 047497367 - INSS"/>
        <s v="18505 - 047497367 - INSS"/>
        <s v="18507 - 047497367 - INSS"/>
        <s v="18508 - 047497367 - INSS"/>
        <s v="18509 - 047497367 - INSS"/>
        <s v="18510 - 047497367 - INSS"/>
        <s v="18511 - 047497367 - INSS"/>
        <s v="18512 - 047497367 - INSS"/>
        <s v="545 - 061513592 - INSS"/>
        <s v="219#290475 - 061370964 - INSS"/>
        <s v="14165 - 045517604 - INSS"/>
        <s v="18588 - 047497367 - INSS"/>
        <s v="546 - 061513592 - INSS"/>
        <s v="547 - 061513592 - INSS"/>
        <s v="1420 - 013492345 - ISS"/>
        <s v="10324 - 043316033 - ISS"/>
        <s v="190#290226 - 061370964 - ISS"/>
        <s v="919 - 007917303 - ISS"/>
        <s v="193#290229 - 061370964 - ISS"/>
        <s v="1408 - 013492345 - IRRF"/>
        <s v="1409 - 013492345 - IRRF"/>
        <s v="1410 - 013492345 - IRRF"/>
        <s v="1411 - 013492345 - IRRF"/>
        <s v="1412 - 013492345 - IRRF"/>
        <s v="1413 - 013492345 - IRRF"/>
        <s v="1414 - 013492345 - IRRF"/>
        <s v="1415 - 013492345 - IRRF"/>
        <s v="1416 - 013492345 - IRRF"/>
        <s v="1417 - 013492345 - IRRF"/>
        <s v="1418 - 013492345 - IRRF"/>
        <s v="1419 - 013492345 - IRRF"/>
        <s v="1420 - 013492345 - IRRF"/>
        <s v="1421 - 013492345 - IRRF"/>
        <s v="1422 - 013492345 - IRRF"/>
        <s v="1423 - 013492345 - IRRF"/>
        <s v="1424 - 013492345 - IRRF"/>
        <s v="1425 - 013492345 - IRRF"/>
        <s v="1426 - 013492345 - IRRF"/>
        <s v="1427 - 013492345 - IRRF"/>
        <s v="1428 - 013492345 - IRRF"/>
        <s v="1429 - 013492345 - IRRF"/>
        <s v="1430 - 013492345 - IRRF"/>
        <s v="1431 - 013492345 - IRRF"/>
        <s v="1432 - 013492345 - IRRF"/>
        <s v="1433 - 013492345 - IRRF"/>
        <s v="1434 - 013492345 - IRRF"/>
        <s v="1435 - 013492345 - IRRF"/>
        <s v="1436 - 013492345 - IRRF"/>
        <s v="1437 - 013492345 - IRRF"/>
        <s v="1438 - 013492345 - IRRF"/>
        <s v="1439 - 013492345 - IRRF"/>
        <s v="1440 - 013492345 - IRRF"/>
        <s v="1441 - 013492345 - IRRF"/>
        <s v="1442 - 013492345 - IRRF"/>
        <s v="1443 - 013492345 - IRRF"/>
        <s v="1444 - 013492345 - IRRF"/>
        <s v="1445 - 013492345 - IRRF"/>
        <s v="1446 - 013492345 - IRRF"/>
        <s v="1447 - 013492345 - IRRF"/>
        <s v="1448 - 013492345 - IRRF"/>
        <s v="1449 - 013492345 - IRRF"/>
        <s v="1450 - 013492345 - IRRF"/>
        <s v="1451 - 013492345 - IRRF"/>
        <s v="1452 - 013492345 - IRRF"/>
        <s v="1453 - 013492345 - IRRF"/>
        <s v="1454 - 013492345 - IRRF"/>
        <s v="1455 - 013492345 - IRRF"/>
        <s v="1456 - 013492345 - IRRF"/>
        <s v="1457 - 013492345 - IRRF"/>
        <s v="1458 - 013492345 - IRRF"/>
        <s v="1459 - 013492345 - IRRF"/>
        <s v="1460 - 013492345 - IRRF"/>
        <s v="1461 - 013492345 - IRRF"/>
        <s v="1462 - 013492345 - IRRF"/>
        <s v="1463 - 013492345 - IRRF"/>
        <s v="1464 - 013492345 - IRRF"/>
        <s v="1465 - 013492345 - IRRF"/>
        <s v="190#290226 - 061370964 - IRRF"/>
        <s v="10352 - 043316033 - IRRF"/>
        <s v="10354 - 043316033 - IRRF"/>
        <s v="10355 - 043316033 - IRRF"/>
        <s v="10356 - 043316033 - IRRF"/>
        <s v="10357 - 043316033 - IRRF"/>
        <s v="10358 - 043316033 - IRRF"/>
        <s v="10359 - 043316033 - IRRF"/>
        <s v="10360 - 043316033 - IRRF"/>
        <s v="10361 - 043316033 - IRRF"/>
        <s v="10362 - 043316033 - IRRF"/>
        <s v="10363 - 043316033 - IRRF"/>
        <s v="191#290227 - 061370964 - IRRF"/>
        <s v="192#290228 - 061370964 - IRRF"/>
        <s v="193#290229 - 061370964 - IRRF"/>
        <s v="194#290230 - 061370964 - IRRF"/>
        <s v="195#290231 - 061370964 - IRRF"/>
        <s v="196#290232 - 061370964 - IRRF"/>
        <s v="197#290233 - 061370964 - IRRF"/>
        <s v="198#290234 - 061370964 - IRRF"/>
        <s v="199#290235 - 061370964 - IRRF"/>
        <s v="200#290236 - 061370964 - IRRF"/>
        <s v="201#290265 - 061370964 - IRRF"/>
        <s v="10365 - 043316033 - IRRF"/>
        <s v="10366 - 043316033 - IRRF"/>
        <s v="10367 - 043316033 - IRRF"/>
        <s v="10371 - 043316033 - IRRF"/>
        <s v="10364 - 043316033 - IRRF"/>
        <s v="1041 - 001259348 - IRRF"/>
        <s v="1042 - 001259348 - IRRF"/>
        <s v="1043 - 001259348 - IRRF"/>
        <s v="1044#290054 - 001259348 - IRRF"/>
        <s v="1045#290056 - 001259348 - IRRF"/>
        <s v="1046#290057 - 001259348 - IRRF"/>
        <s v="1047#290059 - 001259348 - IRRF"/>
        <s v="1048#290061 - 001259348 - IRRF"/>
        <s v="1049#290064 - 001259348 - IRRF"/>
        <s v="202#290242 - 061370964 - IRRF"/>
        <s v="203#290244 - 061370964 - IRRF"/>
        <s v="204#290245 - 061370964 - IRRF"/>
        <s v="205#290247 - 061370964 - IRRF"/>
        <s v="206#290248 - 061370964 - IRRF"/>
        <s v="207#290250 - 061370964 - IRRF"/>
        <s v="1050#290066 - 001259348 - IRRF"/>
        <s v="1051#290082 - 001259348 - IRRF"/>
        <s v="1052#290083 - 001259348 - IRRF"/>
        <s v="208#290251 - 061370964 - IRRF"/>
        <s v="209,02 - 061370964 - IRRF"/>
        <s v="210#290268 - 061370964 - IRRF"/>
        <s v="211#290280 - 061370964 - IRRF"/>
        <s v="21183 - 003949685 - IRRF"/>
        <s v="212#290281 - 061370964 - IRRF"/>
        <s v="213#290282 - 061370964 - IRRF"/>
        <s v="214#290283 - 061370964 - IRRF"/>
        <s v="215#290285 - 061370964 - IRRF"/>
        <s v="216#290286 - 061370964 - IRRF"/>
        <s v="217#290288 - 061370964 - IRRF"/>
        <s v="218#290289 - 061370964 - IRRF"/>
        <s v="1466 - 013492345 - IRRF"/>
        <s v="169#290090 - 061370964 - IRRF"/>
        <s v="170#290091 - 061370964 - IRRF"/>
        <s v="171#290092 - 061370964 - IRRF"/>
        <s v="10311 - 043316033 - IRRF"/>
        <s v="10312 - 043316033 - IRRF"/>
        <s v="172#290093 - 061370964 - IRRF"/>
        <s v="173#290095 - 061370964 - IRRF"/>
        <s v="174#290096 - 061370964 - IRRF"/>
        <s v="175#290098 - 061370964 - IRRF"/>
        <s v="176#290099 - 061370964 - IRRF"/>
        <s v="177#290100 - 061370964 - IRRF"/>
        <s v="178#290101 - 061370964 - IRRF"/>
        <s v="179#290102 - 061370964 - IRRF"/>
        <s v="180#290103 - 061370964 - IRRF"/>
        <s v="181#290104 - 061370964 - IRRF"/>
        <s v="182#290105 - 061370964 - IRRF"/>
        <s v="183#290106 - 061370964 - IRRF"/>
        <s v="10314 - 043316033 - IRRF"/>
        <s v="10316 - 043316033 - IRRF"/>
        <s v="10317 - 043316033 - IRRF"/>
        <s v="10318 - 043316033 - IRRF"/>
        <s v="10319 - 043316033 - IRRF"/>
        <s v="10320 - 043316033 - IRRF"/>
        <s v="10321 - 043316033 - IRRF"/>
        <s v="10322 - 043316033 - IRRF"/>
        <s v="10323 - 043316033 - IRRF"/>
        <s v="10324 - 043316033 - IRRF"/>
        <s v="10313 - 043316033 - IRRF"/>
        <s v="184#290220 - 061370964 - IRRF"/>
        <s v="185#290221 - 061370964 - IRRF"/>
        <s v="10325 - 043316033 - IRRF"/>
        <s v="10326 - 043316033 - IRRF"/>
        <s v="10327 - 043316033 - IRRF"/>
        <s v="10331 - 043316033 - IRRF"/>
        <s v="10332 - 043316033 - IRRF"/>
        <s v="10333 - 043316033 - IRRF"/>
        <s v="10334 - 043316033 - IRRF"/>
        <s v="10335 - 043316033 - IRRF"/>
        <s v="10336 - 043316033 - IRRF"/>
        <s v="10337 - 043316033 - IRRF"/>
        <s v="10338 - 043316033 - IRRF"/>
        <s v="186#290222 - 061370964 - IRRF"/>
        <s v="187#290223 - 061370964 - IRRF"/>
        <s v="188#290224 - 061370964 - IRRF"/>
        <s v="189 - 061370964 - IRRF"/>
        <s v="10339 - 043316033 - IRRF"/>
        <s v="10340 - 043316033 - IRRF"/>
        <s v="10341 - 043316033 - IRRF"/>
        <s v="10342 - 043316033 - IRRF"/>
        <s v="10343 - 043316033 - IRRF"/>
        <s v="10344 - 043316033 - IRRF"/>
        <s v="10345 - 043316033 - IRRF"/>
        <s v="10346 - 043316033 - IRRF"/>
        <s v="10347 - 043316033 - IRRF"/>
        <s v="10349 - 043316033 - IRRF"/>
        <s v="10350 - 043316033 - IRRF"/>
        <s v="10351 - 043316033 - IRRF"/>
        <s v="904 - 007917303 - IRRF"/>
        <s v="905 - 007917303 - IRRF"/>
        <s v="906 - 007917303 - IRRF"/>
        <s v="907 - 007917303 - IRRF"/>
        <s v="908 - 007917303 - IRRF"/>
        <s v="909 - 007917303 - IRRF"/>
        <s v="910 - 007917303 - IRRF"/>
        <s v="911 - 007917303 - IRRF"/>
        <s v="912 - 007917303 - IRRF"/>
        <s v="913 - 007917303 - IRRF"/>
        <s v="914 - 007917303 - IRRF"/>
        <s v="915 - 007917303 - IRRF"/>
        <s v="916 - 007917303 - IRRF"/>
        <s v="917 - 007917303 - IRRF"/>
        <s v="918 - 007917303 - IRRF"/>
        <s v="919 - 007917303 - IRRF"/>
        <s v="920 - 007917303 - IRRF"/>
        <s v="921 - 007917303 - IRRF"/>
        <s v="922 - 007917303 - IRRF"/>
        <s v="923 - 007917303 - IRRF"/>
        <s v="924 - 007917303 - IRRF"/>
        <s v="925 - 007917303 - IRRF"/>
        <s v="926 - 007917303 - IRRF"/>
        <s v="927 - 007917303 - IRRF"/>
        <s v="928 - 007917303 - IRRF"/>
        <s v="929 - 007917303 - IRRF"/>
        <s v="930 - 007917303 - IRRF"/>
        <s v="931 - 007917303 - IRRF"/>
        <s v="932 - 007917303 - IRRF"/>
        <s v="933 - 007917303 - IRRF"/>
        <s v="934 - 007917303 - IRRF"/>
        <s v="935 - 007917303 - IRRF"/>
        <s v="936 - 007917303 - IRRF"/>
        <s v="937 - 007917303 - IRRF"/>
        <s v="487 - 061513592 - IRRF"/>
        <s v="488 - 061513592 - IRRF"/>
        <s v="489 - 061513592 - IRRF"/>
        <s v="490 - 061513592 - IRRF"/>
        <s v="491 - 061513592 - IRRF"/>
        <s v="492 - 061513592 - IRRF"/>
        <s v="493 - 061513592 - IRRF"/>
        <s v="494 - 061513592 - IRRF"/>
        <s v="495 - 061513592 - IRRF"/>
        <s v="496 - 061513592 - IRRF"/>
        <s v="497 - 061513592 - IRRF"/>
        <s v="498 - 061513592 - IRRF"/>
        <s v="499 - 061513592 - IRRF"/>
        <s v="500 - 061513592 - IRRF"/>
        <s v="501 - 061513592 - IRRF"/>
        <s v="502 - 061513592 - IRRF"/>
        <s v="503 - 061513592 - IRRF"/>
        <s v="504 - 061513592 - IRRF"/>
        <s v="505 - 061513592 - IRRF"/>
        <s v="506 - 061513592 - IRRF"/>
        <s v="507 - 061513592 - IRRF"/>
        <s v="508 - 061513592 - IRRF"/>
        <s v="509 - 061513592 - IRRF"/>
        <s v="510 - 061513592 - IRRF"/>
        <s v="512 - 061513592 - IRRF"/>
        <s v="513 - 061513592 - IRRF"/>
        <s v="514 - 061513592 - IRRF"/>
        <s v="515 - 061513592 - IRRF"/>
        <s v="516 - 061513592 - IRRF"/>
        <s v="517 - 061513592 - IRRF"/>
        <s v="518 - 061513592 - IRRF"/>
        <s v="519 - 061513592 - IRRF"/>
        <s v="520 - 061513592 - IRRF"/>
        <s v="522 - 061513592 - IRRF"/>
        <s v="523 - 061513592 - IRRF"/>
        <s v="524 - 061513592 - IRRF"/>
        <s v="525 - 061513592 - IRRF"/>
        <s v="527 - 061513592 - IRRF"/>
        <s v="528 - 061513592 - IRRF"/>
        <s v="529 - 061513592 - IRRF"/>
        <s v="530 - 061513592 - IRRF"/>
        <s v="531 - 061513592 - IRRF"/>
        <s v="521 - 061513592 - IRRF"/>
        <s v="532 - 061513592 - IRRF"/>
        <s v="533 - 061513592 - IRRF"/>
        <s v="534 - 061513592 - IRRF"/>
        <s v="894 - 007917303 - IRRF"/>
        <s v="898 - 007917303 - IRRF"/>
        <s v="899 - 007917303 - IRRF"/>
        <s v="900 - 007917303 - IRRF"/>
        <s v="901 - 007917303 - IRRF"/>
        <s v="902 - 007917303 - IRRF"/>
        <s v="903 - 007917303 - IRRF"/>
        <s v="535 - 061513592 - IRRF"/>
        <s v="536 - 061513592 - IRRF"/>
        <s v="537 - 061513592 - IRRF"/>
        <s v="538 - 061513592 - IRRF"/>
        <s v="539 - 061513592 - IRRF"/>
        <s v="540 - 061513592 - IRRF"/>
        <s v="541 - 061513592 - IRRF"/>
        <s v="542 - 061513592 - IRRF"/>
        <s v="543 - 061513592 - IRRF"/>
        <s v="10368 - 043316033 - IRRF"/>
        <s v="10369 - 043316033 - IRRF"/>
        <s v="10370 - 043316033 - IRRF"/>
        <s v="10372#291745 - 043316033 - IRRF"/>
        <s v="10373 - 043316033 - IRRF"/>
        <s v="10374 - 043316033 - IRRF"/>
        <s v="10375 - 043316033 - IRRF"/>
        <s v="126 - 061553366 - IRRF"/>
        <s v="128 - 061553366 - IRRF"/>
        <s v="129 - 061553366 - IRRF"/>
        <s v="130 - 061553366 - IRRF"/>
        <s v="131 - 061553366 - IRRF"/>
        <s v="132 - 061553366 - IRRF"/>
        <s v="133 - 061553366 - IRRF"/>
        <s v="134 - 061553366 - IRRF"/>
        <s v="135 - 061553366 - IRRF"/>
        <s v="137 - 061553366 - IRRF"/>
        <s v="138 - 061553366 - IRRF"/>
        <s v="139 - 061553366 - IRRF"/>
        <s v="14093 - 045517604 - IRRF"/>
        <s v="14094 - 045517604 - IRRF"/>
        <s v="14095 - 045517604 - IRRF"/>
        <s v="14098 - 045517604 - IRRF"/>
        <s v="14099 - 045517604 - IRRF"/>
        <s v="14100 - 045517604 - IRRF"/>
        <s v="14101 - 045517604 - IRRF"/>
        <s v="14102 - 045517604 - IRRF"/>
        <s v="14103 - 045517604 - IRRF"/>
        <s v="18503 - 047497367 - IRRF"/>
        <s v="18504 - 047497367 - IRRF"/>
        <s v="18505 - 047497367 - IRRF"/>
        <s v="18507 - 047497367 - IRRF"/>
        <s v="18508 - 047497367 - IRRF"/>
        <s v="18509 - 047497367 - IRRF"/>
        <s v="18510 - 047497367 - IRRF"/>
        <s v="18511 - 047497367 - IRRF"/>
        <s v="18512 - 047497367 - IRRF"/>
        <s v="545 - 061513592 - IRRF"/>
        <s v="Retenção Imp. Fonte - 3091613 - 3"/>
        <s v="Retenção Imp. Fonte - 3091613 - 4"/>
        <s v="Retenção Imp. Fonte - 3091613-3-Cancelado"/>
        <s v="Retenção Imp. Fonte - 3091627 - 3"/>
        <s v="Retenção Imp. Fonte - 3091627 - 4"/>
        <s v="Retenção Imp. Fonte - 3091627-3-Cancelado"/>
        <s v="Retenção Imp. Fonte - 3091631 - 3"/>
        <s v="Retenção Imp. Fonte - 3091631 - 4"/>
        <s v="Retenção Imp. Fonte - 3091631-3-Cancelado"/>
        <s v="Retenção Imp. Fonte - 3091666 - 3"/>
        <s v="Retenção Imp. Fonte - 3091670 - 3"/>
        <s v="Retenção Imp. Fonte - 3091674 - 3"/>
        <s v="Retenção Imp. Fonte - 3091678 - 3"/>
        <s v="Retenção Imp. Fonte - 3091682 - 3"/>
        <s v="Retenção Imp. Fonte - 3091686 - 3"/>
        <s v="Retenção Imp. Fonte - 3091686 - 4"/>
        <s v="Retenção Imp. Fonte - 3091686-3-Cancelado"/>
        <s v="Retenção Imp. Fonte - 3091690 - 3"/>
        <s v="Retenção Imp. Fonte - 3091694 - 3"/>
        <s v="Retenção Imp. Fonte - 3091698 - 3"/>
        <s v="Retenção Imp. Fonte - 3091702 - 3"/>
        <s v="Retenção Imp. Fonte - 3091706 - 3"/>
        <s v="Retenção Imp. Fonte - 3091706 - 4"/>
        <s v="Retenção Imp. Fonte - 3091706-3-Cancelado"/>
        <s v="Retenção Imp. Fonte - 3091710 - 3"/>
        <s v="Retenção Imp. Fonte - 3091714 - 3"/>
        <s v="Retenção Imp. Fonte - 3091714 - 4"/>
        <s v="Retenção Imp. Fonte - 3091714-3-Cancelado"/>
        <s v="Retenção Imp. Fonte - 3091719 - 3"/>
        <s v="Retenção Imp. Fonte - 3091723 - 3"/>
        <s v="Retenção Imp. Fonte - 3091727 - 3"/>
        <s v="Retenção Imp. Fonte - 3091731 - 3"/>
        <s v="Retenção Imp. Fonte - 3091735 - 3"/>
        <s v="Retenção Imp. Fonte - 3091739 - 3"/>
        <s v="Retenção Imp. Fonte - 3090863 - 3"/>
        <s v="Retenção Imp. Fonte - 3090867 - 3"/>
        <s v="Retenção Imp. Fonte - 3090871 - 3"/>
        <s v="Retenção Imp. Fonte - 3090875 - 3"/>
        <s v="Retenção Imp. Fonte - 3090879 - 3"/>
        <s v="Retenção Imp. Fonte - 3090883 - 3"/>
        <s v="Retenção Imp. Fonte - 3090887 - 3"/>
        <s v="Retenção Imp. Fonte - 3090891 - 3"/>
        <s v="Retenção Imp. Fonte - 3090895 - 3"/>
        <s v="Retenção Imp. Fonte - 3090899 - 3"/>
        <s v="Retenção Imp. Fonte - 3090903 - 3"/>
        <s v="Retenção Imp. Fonte - 3090907 - 3"/>
        <s v="Retenção Imp. Fonte - 3090911 - 3"/>
        <s v="Retenção Imp. Fonte - 3090915 - 3"/>
        <s v="Retenção Imp. Fonte - 3090919 - 3"/>
        <s v="Retenção Imp. Fonte - 3090923 - 3"/>
        <s v="Retenção Imp. Fonte - 3090927 - 3"/>
        <s v="Retenção Imp. Fonte - 3090931 - 3"/>
        <s v="Retenção Imp. Fonte - 3090935 - 3"/>
        <s v="Retenção Imp. Fonte - 3090939 - 3"/>
        <s v="Retenção Imp. Fonte - 3090957 - 3"/>
        <s v="Retenção Imp. Fonte - 3091745 - 3"/>
        <s v="Retenção Imp. Fonte - 3091749 - 3"/>
        <s v="Retenção Imp. Fonte - 3091749 - 4"/>
        <s v="Retenção Imp. Fonte - 3091749-3-Cancelado"/>
        <s v="Retenção Imp. Fonte - 3091753 - 3"/>
        <s v="Retenção Imp. Fonte - 3091757 - 3"/>
        <s v="Retenção Imp. Fonte - 3091761 - 3"/>
        <s v="Retenção Imp. Fonte - 3091765 - 3"/>
        <s v="Retenção Imp. Fonte - 3091769 - 3"/>
        <s v="Retenção Imp. Fonte - 3091773 - 3"/>
        <s v="Retenção Imp. Fonte - 3091777 - 3"/>
        <s v="Retenção Imp. Fonte - 3091781 - 3"/>
        <s v="Retenção Imp. Fonte - 3091785 - 3"/>
        <s v="Retenção Imp. Fonte - 3091790 - 3"/>
        <s v="Retenção Imp. Fonte - 3091794 - 3"/>
        <s v="Retenção Imp. Fonte - 3091798 - 3"/>
        <s v="Retenção Imp. Fonte - 3091802 - 3"/>
        <s v="Retenção Imp. Fonte - 3091806 - 3"/>
        <s v="Retenção Imp. Fonte - 3091810 - 3"/>
        <s v="Retenção Imp. Fonte - 3091814 - 3"/>
        <s v="Retenção Imp. Fonte - 3090961 - 3"/>
        <s v="Retenção Imp. Fonte - 3090965 - 3"/>
        <s v="Retenção Imp. Fonte - 3090969 - 3"/>
        <s v="Retenção Imp. Fonte - 3090973 - 3"/>
        <s v="Retenção Imp. Fonte - 3090977 - 3"/>
        <s v="Retenção Imp. Fonte - 3090981 - 3"/>
        <s v="Retenção Imp. Fonte - 3090985 - 3"/>
        <s v="Retenção Imp. Fonte - 3090989 - 3"/>
        <s v="Retenção Imp. Fonte - 3090993 - 3"/>
        <s v="Retenção Imp. Fonte - 3091032 - 3"/>
        <s v="Retenção Imp. Fonte - 3091032 - 4"/>
        <s v="Retenção Imp. Fonte - 3091032-3-Cancelado"/>
        <s v="Retenção Imp. Fonte - 3091036 - 3"/>
        <s v="Retenção Imp. Fonte - 3091036 - 4"/>
        <s v="Retenção Imp. Fonte - 3091036-3-Cancelado"/>
        <s v="Retenção Imp. Fonte - 3091040 - 3"/>
        <s v="Retenção Imp. Fonte - 3091040 - 4"/>
        <s v="Retenção Imp. Fonte - 3091040-3-Cancelado"/>
        <s v="Retenção Imp. Fonte - 3091046 - 3"/>
        <s v="Retenção Imp. Fonte - 3091046 - 4"/>
        <s v="Retenção Imp. Fonte - 3091046-3-Cancelado"/>
        <s v="Retenção Imp. Fonte - 3091050 - 3"/>
        <s v="Retenção Imp. Fonte - 3091050 - 4"/>
        <s v="Retenção Imp. Fonte - 3091050-3-Cancelado"/>
        <s v="Retenção Imp. Fonte - 3091054 - 3"/>
        <s v="Retenção Imp. Fonte - 3091054 - 4"/>
        <s v="Retenção Imp. Fonte - 3091054-3-Cancelado"/>
        <s v="Retenção Imp. Fonte - 3091058 - 3"/>
        <s v="Retenção Imp. Fonte - 3091058 - 4"/>
        <s v="Retenção Imp. Fonte - 3091058-3-Cancelado"/>
        <s v="Retenção Imp. Fonte - 3091062 - 3"/>
        <s v="Retenção Imp. Fonte - 3091062 - 4"/>
        <s v="Retenção Imp. Fonte - 3091062-3-Cancelado"/>
        <s v="Retenção Imp. Fonte - 3091066 - 3"/>
        <s v="Retenção Imp. Fonte - 3091066 - 4"/>
        <s v="Retenção Imp. Fonte - 3091066-3-Cancelado"/>
        <s v="Retenção Imp. Fonte - 3091070 - 3"/>
        <s v="Retenção Imp. Fonte - 3091070 - 4"/>
        <s v="Retenção Imp. Fonte - 3091070-3-Cancelado"/>
        <s v="Retenção Imp. Fonte - 3091074 - 3"/>
        <s v="Retenção Imp. Fonte - 3091074 - 4"/>
        <s v="Retenção Imp. Fonte - 3091074-3-Cancelado"/>
        <s v="Retenção Imp. Fonte - 3091078 - 3"/>
        <s v="Retenção Imp. Fonte - 3091078 - 4"/>
        <s v="Retenção Imp. Fonte - 3091078-3-Cancelado"/>
        <s v="Retenção Imp. Fonte - 3091830 - 3"/>
        <s v="Retenção Imp. Fonte - 3091846 - 3"/>
        <s v="Retenção Imp. Fonte - 3091856 - 3"/>
        <s v="Retenção Imp. Fonte - 3091860 - 3"/>
        <s v="Retenção Imp. Fonte - 3091864 - 3"/>
        <s v="Retenção Imp. Fonte - 3091868 - 3"/>
        <s v="Retenção Imp. Fonte - 3091872 - 3"/>
        <s v="Retenção Imp. Fonte - 3091876 - 3"/>
        <s v="Retenção Imp. Fonte - 3091890 - 3"/>
        <s v="Retenção Imp. Fonte - 3091082 - 3"/>
        <s v="Retenção Imp. Fonte - 3091082 - 4"/>
        <s v="Retenção Imp. Fonte - 3091082-3-Cancelado"/>
        <s v="Retenção Imp. Fonte - 3091086 - 3"/>
        <s v="Retenção Imp. Fonte - 3091086 - 4"/>
        <s v="Retenção Imp. Fonte - 3091086-3-Cancelado"/>
        <s v="Retenção Imp. Fonte - 3091090 - 3"/>
        <s v="Retenção Imp. Fonte - 3091090 - 4"/>
        <s v="Retenção Imp. Fonte - 3091090-3-Cancelado"/>
        <s v="Retenção Imp. Fonte - 3091094 - 3"/>
        <s v="Retenção Imp. Fonte - 3091094 - 4"/>
        <s v="Retenção Imp. Fonte - 3091094-3-Cancelado"/>
        <s v="Retenção Imp. Fonte - 3091098 - 3"/>
        <s v="Retenção Imp. Fonte - 3091098 - 4"/>
        <s v="Retenção Imp. Fonte - 3091098-3-Cancelado"/>
        <s v="Retenção Imp. Fonte - 3091102 - 3"/>
        <s v="Retenção Imp. Fonte - 3091102 - 4"/>
        <s v="Retenção Imp. Fonte - 3091102-3-Cancelado"/>
        <s v="Retenção Imp. Fonte - 3091106 - 3"/>
        <s v="Retenção Imp. Fonte - 3091106 - 4"/>
        <s v="Retenção Imp. Fonte - 3091106-3-Cancelado"/>
        <s v="Retenção Imp. Fonte - 3091114 - 3"/>
        <s v="Retenção Imp. Fonte - 3091114 - 4"/>
        <s v="Retenção Imp. Fonte - 3091114-3-Cancelado"/>
        <s v="Retenção Imp. Fonte - 3091908 - 3"/>
        <s v="Retenção Imp. Fonte - 3091955 - 3"/>
        <s v="Retenção Imp. Fonte - 3091959 - 3"/>
        <s v="Retenção Imp. Fonte - 3091963 - 3"/>
        <s v="Retenção Imp. Fonte - 3091967 - 3"/>
        <s v="Retenção Imp. Fonte - 3091971 - 3"/>
        <s v="Retenção Imp. Fonte - 3091975 - 3"/>
        <s v="Retenção Imp. Fonte - 3091979 - 3"/>
        <s v="Retenção Imp. Fonte - 3091983 - 3"/>
        <s v="Retenção Imp. Fonte - 3091987 - 3"/>
        <s v="Retenção Imp. Fonte - 3091991 - 3"/>
        <s v="Retenção Imp. Fonte - 3091995 - 3"/>
        <s v="Retenção Imp. Fonte - 3091999 - 3"/>
        <s v="Retenção Imp. Fonte - 3091118 - 3"/>
        <s v="Retenção Imp. Fonte - 3091118 - 4"/>
        <s v="Retenção Imp. Fonte - 3091118-3-Cancelado"/>
        <s v="Retenção Imp. Fonte - 3091122 - 3"/>
        <s v="Retenção Imp. Fonte - 3091122 - 4"/>
        <s v="Retenção Imp. Fonte - 3091122-3-Cancelado"/>
        <s v="Retenção Imp. Fonte - 3091126 - 3"/>
        <s v="Retenção Imp. Fonte - 3091126 - 4"/>
        <s v="Retenção Imp. Fonte - 3091126-3-Cancelado"/>
        <s v="Retenção Imp. Fonte - 3091130 - 3"/>
        <s v="Retenção Imp. Fonte - 3091130 - 4"/>
        <s v="Retenção Imp. Fonte - 3091130-3-Cancelado"/>
        <s v="Retenção Imp. Fonte - 3091134 - 3"/>
        <s v="Retenção Imp. Fonte - 3091134 - 4"/>
        <s v="Retenção Imp. Fonte - 3091134-3-Cancelado"/>
        <s v="Retenção Imp. Fonte - 3091170 - 3"/>
        <s v="Retenção Imp. Fonte - 3091170 - 4"/>
        <s v="Retenção Imp. Fonte - 3091170-3-Cancelado"/>
        <s v="Retenção Imp. Fonte - 3091184 - 3"/>
        <s v="Retenção Imp. Fonte - 3092003 - 3"/>
        <s v="Retenção Imp. Fonte - 3091184 - 4"/>
        <s v="Retenção Imp. Fonte - 3091184-3-Cancelado"/>
        <s v="Retenção Imp. Fonte - 3091194 - 3"/>
        <s v="Retenção Imp. Fonte - 3091194 - 4"/>
        <s v="Retenção Imp. Fonte - 3091194-3-Cancelado"/>
        <s v="Retenção Imp. Fonte - 3091209 - 3"/>
        <s v="Retenção Imp. Fonte - 3091209 - 4"/>
        <s v="Retenção Imp. Fonte - 3091209-3-Cancelado"/>
        <s v="Retenção Imp. Fonte - 3091226 - 3"/>
        <s v="Retenção Imp. Fonte - 3091226 - 4"/>
        <s v="Retenção Imp. Fonte - 3091226-3-Cancelado"/>
        <s v="Retenção Imp. Fonte - 3091230 - 3"/>
        <s v="Retenção Imp. Fonte - 3091230 - 4"/>
        <s v="Retenção Imp. Fonte - 3091230-3-Cancelado"/>
        <s v="Retenção Imp. Fonte - 3091234 - 3"/>
        <s v="Retenção Imp. Fonte - 3091234 - 4"/>
        <s v="Retenção Imp. Fonte - 3091234-3-Cancelado"/>
        <s v="Retenção Imp. Fonte - 3091238 - 3"/>
        <s v="Retenção Imp. Fonte - 3091238 - 4"/>
        <s v="Retenção Imp. Fonte - 3091238-3-Cancelado"/>
        <s v="Retenção Imp. Fonte - 3091246 - 3"/>
        <s v="Retenção Imp. Fonte - 3092145 - 3"/>
        <s v="Retenção Imp. Fonte - 3092149 - 3"/>
        <s v="Retenção Imp. Fonte - 3092153 - 3"/>
        <s v="Retenção Imp. Fonte - 3092157 - 3"/>
        <s v="Retenção Imp. Fonte - 3092161 - 3"/>
        <s v="Retenção Imp. Fonte - 3092165 - 3"/>
        <s v="Retenção Imp. Fonte - 3092169 - 3"/>
        <s v="Retenção Imp. Fonte - 3092173 - 3"/>
        <s v="Retenção Imp. Fonte - 3092177 - 3"/>
        <s v="Retenção Imp. Fonte - 3092181 - 3"/>
        <s v="Retenção Imp. Fonte - 3092185 - 3"/>
        <s v="Retenção Imp. Fonte - 3092189 - 3"/>
        <s v="Retenção Imp. Fonte - 3092193 - 3"/>
        <s v="Retenção Imp. Fonte - 3092197 - 3"/>
        <s v="Retenção Imp. Fonte - 3092201 - 3"/>
        <s v="Retenção Imp. Fonte - 3092205 - 3"/>
        <s v="Retenção Imp. Fonte - 3091250 - 3"/>
        <s v="Retenção Imp. Fonte - 3091250 - 4"/>
        <s v="Retenção Imp. Fonte - 3091250-3-Cancelado"/>
        <s v="Retenção Imp. Fonte - 3091254 - 3"/>
        <s v="Retenção Imp. Fonte - 3091254 - 4"/>
        <s v="Retenção Imp. Fonte - 3091254-3-Cancelado"/>
        <s v="Retenção Imp. Fonte - 3091258 - 3"/>
        <s v="Retenção Imp. Fonte - 3091258 - 4"/>
        <s v="Retenção Imp. Fonte - 3091258-3-Cancelado"/>
        <s v="Retenção Imp. Fonte - 3091289 - 3"/>
        <s v="Retenção Imp. Fonte - 3091289 - 4"/>
        <s v="Retenção Imp. Fonte - 3091289-3-Cancelado"/>
        <s v="Retenção Imp. Fonte - 3091293 - 3"/>
        <s v="Retenção Imp. Fonte - 3091293 - 4"/>
        <s v="Retenção Imp. Fonte - 3091293-3-Cancelado"/>
        <s v="Retenção Imp. Fonte - 3091246 - 4"/>
        <s v="Retenção Imp. Fonte - 3091246-3-Cancelado"/>
        <s v="Retenção Imp. Fonte - 3092209 - 3"/>
        <s v="Retenção Imp. Fonte - 3092213 - 3"/>
        <s v="Retenção Imp. Fonte - 3092217 - 3"/>
        <s v="Retenção Imp. Fonte - 3092221 - 3"/>
        <s v="Retenção Imp. Fonte - 3092225 - 3"/>
        <s v="Retenção Imp. Fonte - 3092229 - 3"/>
        <s v="Retenção Imp. Fonte - 3092233 - 3"/>
        <s v="Retenção Imp. Fonte - 3092237 - 3"/>
        <s v="Retenção Imp. Fonte - 3092241 - 3"/>
        <s v="Retenção Imp. Fonte - 3092245 - 3"/>
        <s v="Retenção Imp. Fonte - 3092249 - 3"/>
        <s v="Retenção Imp. Fonte - 3092253 - 3"/>
        <s v="Retenção Imp. Fonte - 3092257 - 3"/>
        <s v="Retenção Imp. Fonte - 3092261 - 3"/>
        <s v="Retenção Imp. Fonte - 3092265 - 3"/>
        <s v="Retenção Imp. Fonte - 3092269 - 3"/>
        <s v="Retenção Imp. Fonte - 3092273 - 3"/>
        <s v="Retenção Imp. Fonte - 3092277 - 3"/>
        <s v="Retenção Imp. Fonte - 3092281 - 3"/>
        <s v="Retenção Imp. Fonte - 3092285 - 3"/>
        <s v="Retenção Imp. Fonte - 3092289 - 3"/>
        <s v="Retenção Imp. Fonte - 3092293 - 3"/>
        <s v="Retenção Imp. Fonte - 3092297 - 3"/>
        <s v="Retenção Imp. Fonte - 3092301 - 3"/>
        <s v="Retenção Imp. Fonte - 3092305 - 3"/>
        <s v="Retenção Imp. Fonte - 3091297 - 3"/>
        <s v="Retenção Imp. Fonte - 3091297 - 4"/>
        <s v="Retenção Imp. Fonte - 3091297-3-Cancelado"/>
        <s v="Retenção Imp. Fonte - 3091301 - 3"/>
        <s v="Retenção Imp. Fonte - 3091301 - 4"/>
        <s v="Retenção Imp. Fonte - 3091301-3-Cancelado"/>
        <s v="Retenção Imp. Fonte - 3091305 - 3"/>
        <s v="Retenção Imp. Fonte - 3091305 - 4"/>
        <s v="Retenção Imp. Fonte - 3091305-3-Cancelado"/>
        <s v="Retenção Imp. Fonte - 3091309 - 3"/>
        <s v="Retenção Imp. Fonte - 3091309 - 4"/>
        <s v="Retenção Imp. Fonte - 3091309-3-Cancelado"/>
        <s v="Retenção Imp. Fonte - 3091313 - 3"/>
        <s v="Retenção Imp. Fonte - 3091313 - 4"/>
        <s v="Retenção Imp. Fonte - 3091313-3-Cancelado"/>
        <s v="Retenção Imp. Fonte - 3091317 - 3"/>
        <s v="Retenção Imp. Fonte - 3091317 - 4"/>
        <s v="Retenção Imp. Fonte - 3091317-3-Cancelado"/>
        <s v="Retenção Imp. Fonte - 3091321 - 3"/>
        <s v="Retenção Imp. Fonte - 3091321 - 4"/>
        <s v="Retenção Imp. Fonte - 3091321-3-Cancelado"/>
        <s v="Retenção Imp. Fonte - 3091325 - 3"/>
        <s v="Retenção Imp. Fonte - 3091325 - 4"/>
        <s v="Retenção Imp. Fonte - 3091325-3-Cancelado"/>
        <s v="Retenção Imp. Fonte - 3092309 - 3"/>
        <s v="Retenção Imp. Fonte - 3092313 - 3"/>
        <s v="Retenção Imp. Fonte - 3092317 - 3"/>
        <s v="Retenção Imp. Fonte - 3092321 - 3"/>
        <s v="Retenção Imp. Fonte - 3092325 - 3"/>
        <s v="Retenção Imp. Fonte - 3092329 - 3"/>
        <s v="Retenção Imp. Fonte - 3092333 - 3"/>
        <s v="Retenção Imp. Fonte - 3092337 - 3"/>
        <s v="Retenção Imp. Fonte - 3092341 - 3"/>
        <s v="Retenção Imp. Fonte - 3092345 - 3"/>
        <s v="Retenção Imp. Fonte - 3092349 - 3"/>
        <s v="Retenção Imp. Fonte - 3092353 - 3"/>
        <s v="Retenção Imp. Fonte - 3092357 - 3"/>
        <s v="Retenção Imp. Fonte - 3092411 - 3"/>
        <s v="Retenção Imp. Fonte - 3092749 - 3"/>
        <s v="Retenção Imp. Fonte - 3091329 - 3"/>
        <s v="Retenção Imp. Fonte - 3091329 - 4"/>
        <s v="Retenção Imp. Fonte - 3091329-3-Cancelado"/>
        <s v="Retenção Imp. Fonte - 3091333 - 3"/>
        <s v="Retenção Imp. Fonte - 3091333 - 4"/>
        <s v="Retenção Imp. Fonte - 3091333-3-Cancelado"/>
        <s v="Retenção Imp. Fonte - 3091337 - 3"/>
        <s v="Retenção Imp. Fonte - 3091337 - 4"/>
        <s v="Retenção Imp. Fonte - 3091337-3-Cancelado"/>
        <s v="Retenção Imp. Fonte - 3091375 - 3"/>
        <s v="Retenção Imp. Fonte - 3091375 - 4"/>
        <s v="Retenção Imp. Fonte - 3091375-3-Cancelado"/>
        <s v="Retenção Imp. Fonte - 3091379 - 3"/>
        <s v="Retenção Imp. Fonte - 3091379 - 4"/>
        <s v="Retenção Imp. Fonte - 3091379-3-Cancelado"/>
        <s v="Retenção Imp. Fonte - 3091387 - 3"/>
        <s v="Retenção Imp. Fonte - 3091387 - 4"/>
        <s v="Retenção Imp. Fonte - 3091387-3-Cancelado"/>
        <s v="Retenção Imp. Fonte - 3091391 - 3"/>
        <s v="Retenção Imp. Fonte - 3091391 - 4"/>
        <s v="Retenção Imp. Fonte - 3091391-3-Cancelado"/>
        <s v="Retenção Imp. Fonte - 3091394 - 3"/>
        <s v="Retenção Imp. Fonte - 3091394 - 4"/>
        <s v="Retenção Imp. Fonte - 3092753 - 3"/>
        <s v="Retenção Imp. Fonte - 3092870 - 3"/>
        <s v="Retenção Imp. Fonte - 3092874 - 3"/>
        <s v="Retenção Imp. Fonte - 3091394-3-Cancelado"/>
        <s v="Retenção Imp. Fonte - 3091399 - 3"/>
        <s v="Retenção Imp. Fonte - 3091399 - 4"/>
        <s v="Retenção Imp. Fonte - 3091399-3-Cancelado"/>
        <s v="Retenção Imp. Fonte - 3091402 - 3"/>
        <s v="Retenção Imp. Fonte - 3091402 - 4"/>
        <s v="Retenção Imp. Fonte - 3091402-3-Cancelado"/>
        <s v="Retenção Imp. Fonte - 3091407 - 3"/>
        <s v="Retenção Imp. Fonte - 3091407 - 4"/>
        <s v="Retenção Imp. Fonte - 3091407-3-Cancelado"/>
        <s v="Retenção Imp. Fonte - 3091411 - 3"/>
        <s v="Retenção Imp. Fonte - 3091411 - 4"/>
        <s v="Retenção Imp. Fonte - 3091411-3-Cancelado"/>
        <s v="Retenção Imp. Fonte - 3091415 - 3"/>
        <s v="Retenção Imp. Fonte - 3091415 - 4"/>
        <s v="Retenção Imp. Fonte - 3091415-3-Cancelado"/>
        <s v="Retenção Imp. Fonte - 3091419 - 3"/>
        <s v="Retenção Imp. Fonte - 3091419 - 4"/>
        <s v="Retenção Imp. Fonte - 3091419-3-Cancelado"/>
        <s v="Retenção Imp. Fonte - 3091423 - 3"/>
        <s v="Retenção Imp. Fonte - 3091423 - 4"/>
        <s v="Retenção Imp. Fonte - 3091423-3-Cancelado"/>
        <s v="Retenção Imp. Fonte - 3091426 - 3"/>
        <s v="Retenção Imp. Fonte - 3091426 - 4"/>
        <s v="Retenção Imp. Fonte - 3092878 - 3"/>
        <s v="Retenção Imp. Fonte - 3092882 - 3"/>
        <s v="Retenção Imp. Fonte - 3092886 - 3"/>
        <s v="Retenção Imp. Fonte - 3092890 - 3"/>
        <s v="Retenção Imp. Fonte - 3092894 - 3"/>
        <s v="Retenção Imp. Fonte - 3092898 - 3"/>
        <s v="Retenção Imp. Fonte - 3092902 - 3"/>
        <s v="Retenção Imp. Fonte - 3092906 - 3"/>
        <s v="Retenção Imp. Fonte - 3092910 - 3"/>
        <s v="Retenção Imp. Fonte - 3092914 - 3"/>
        <s v="Retenção Imp. Fonte - 3092918 - 3"/>
        <s v="Retenção Imp. Fonte - 3092922 - 3"/>
        <s v="Retenção Imp. Fonte - 3092926 - 3"/>
        <s v="Retenção Imp. Fonte - 3092930 - 3"/>
        <s v="Retenção Imp. Fonte - 3092934 - 3"/>
        <s v="Retenção Imp. Fonte - 3092938 - 3"/>
        <s v="Retenção Imp. Fonte - 3092942 - 3"/>
        <s v="Retenção Imp. Fonte - 3092946 - 3"/>
        <s v="Retenção Imp. Fonte - 3091426-3-Cancelado"/>
        <s v="Retenção Imp. Fonte - 3091431 - 3"/>
        <s v="Retenção Imp. Fonte - 3091431 - 4"/>
        <s v="Retenção Imp. Fonte - 3091431-3-Cancelado"/>
        <s v="Retenção Imp. Fonte - 3091435 - 3"/>
        <s v="Retenção Imp. Fonte - 3091435 - 4"/>
        <s v="Retenção Imp. Fonte - 3091435-3-Cancelado"/>
        <s v="Retenção Imp. Fonte - 3091439 - 3"/>
        <s v="Retenção Imp. Fonte - 3091439 - 4"/>
        <s v="Retenção Imp. Fonte - 3091439-3-Cancelado"/>
        <s v="Retenção Imp. Fonte - 3091443 - 3"/>
        <s v="Retenção Imp. Fonte - 3091443 - 4"/>
        <s v="Retenção Imp. Fonte - 3091443-3-Cancelado"/>
        <s v="Retenção Imp. Fonte - 3091447 - 3"/>
        <s v="Retenção Imp. Fonte - 3091447 - 4"/>
        <s v="Retenção Imp. Fonte - 3091447-3-Cancelado"/>
        <s v="Retenção Imp. Fonte - 3091451 - 3"/>
        <s v="Retenção Imp. Fonte - 3091451 - 4"/>
        <s v="Retenção Imp. Fonte - 3091451-3-Cancelado"/>
        <s v="Retenção Imp. Fonte - 3091455 - 3"/>
        <s v="Retenção Imp. Fonte - 3091455 - 4"/>
        <s v="Retenção Imp. Fonte - 3091455-3-Cancelado"/>
        <s v="Retenção Imp. Fonte - 3091459 - 3"/>
        <s v="Retenção Imp. Fonte - 3091459 - 4"/>
        <s v="Retenção Imp. Fonte - 3091459-3-Cancelado"/>
        <s v="Retenção Imp. Fonte - 3091467 - 3"/>
        <s v="Retenção Imp. Fonte - 3091467 - 4"/>
        <s v="Retenção Imp. Fonte - 3091467-3-Cancelado"/>
        <s v="Retenção Imp. Fonte - 3091471 - 3"/>
        <s v="Retenção Imp. Fonte - 3091471 - 4"/>
        <s v="Retenção Imp. Fonte - 3091471-3-Cancelado"/>
        <s v="Retenção Imp. Fonte - 3091475 - 3"/>
        <s v="Retenção Imp. Fonte - 3091475 - 4"/>
        <s v="Retenção Imp. Fonte - 3091475-3-Cancelado"/>
        <s v="Retenção Imp. Fonte - 3091479 - 3"/>
        <s v="Retenção Imp. Fonte - 3091479 - 4"/>
        <s v="Retenção Imp. Fonte - 3091479-3-Cancelado"/>
        <s v="Retenção Imp. Fonte - 3091483 - 3"/>
        <s v="Retenção Imp. Fonte - 3091483 - 4"/>
        <s v="Retenção Imp. Fonte - 3091483-3-Cancelado"/>
        <s v="Retenção Imp. Fonte - 3091487 - 3"/>
        <s v="Retenção Imp. Fonte - 3091487 - 4"/>
        <s v="Retenção Imp. Fonte - 3091487-3-Cancelado"/>
        <s v="Retenção Imp. Fonte - 3091491 - 3"/>
        <s v="Retenção Imp. Fonte - 3091491 - 4"/>
        <s v="Retenção Imp. Fonte - 3091491-3-Cancelado"/>
        <s v="Retenção Imp. Fonte - 3091495 - 3"/>
        <s v="Retenção Imp. Fonte - 3091495 - 4"/>
        <s v="Retenção Imp. Fonte - 3091495-3-Cancelado"/>
        <s v="Retenção Imp. Fonte - 3091499 - 3"/>
        <s v="Retenção Imp. Fonte - 3091499 - 4"/>
        <s v="Retenção Imp. Fonte - 3091499-3-Cancelado"/>
        <s v="Retenção Imp. Fonte - 3091503 - 3"/>
        <s v="Retenção Imp. Fonte - 3091503 - 4"/>
        <s v="Retenção Imp. Fonte - 3091503-3-Cancelado"/>
        <s v="Retenção Imp. Fonte - 3091507 - 3"/>
        <s v="Retenção Imp. Fonte - 3091507 - 4"/>
        <s v="Retenção Imp. Fonte - 3091507-3-Cancelado"/>
        <s v="Retenção Imp. Fonte - 3091511 - 3"/>
        <s v="Retenção Imp. Fonte - 3091511 - 4"/>
        <s v="Retenção Imp. Fonte - 3091511-3-Cancelado"/>
        <s v="Retenção Imp. Fonte - 3091515 - 3"/>
        <s v="Retenção Imp. Fonte - 3091515 - 4"/>
        <s v="Retenção Imp. Fonte - 3091515-3-Cancelado"/>
        <s v="Retenção Imp. Fonte - 3091519 - 3"/>
        <s v="Retenção Imp. Fonte - 3091519 - 4"/>
        <s v="Retenção Imp. Fonte - 3091519-3-Cancelado"/>
        <s v="Retenção Imp. Fonte - 3091523 - 3"/>
        <s v="Retenção Imp. Fonte - 3091523 - 4"/>
        <s v="Retenção Imp. Fonte - 3091523-3-Cancelado"/>
        <s v="Retenção Imp. Fonte - 3091526 - 3"/>
        <s v="Retenção Imp. Fonte - 3091526 - 4"/>
        <s v="Retenção Imp. Fonte - 3091526-3-Cancelado"/>
        <s v="Retenção Imp. Fonte - 3091531 - 3"/>
        <s v="Retenção Imp. Fonte - 3091531 - 4"/>
        <s v="Retenção Imp. Fonte - 3091531-3-Cancelado"/>
        <s v="Retenção Imp. Fonte - 3091539 - 3"/>
        <s v="Retenção Imp. Fonte - 3091539 - 4"/>
        <s v="Retenção Imp. Fonte - 3091539-3-Cancelado"/>
        <s v="Retenção Imp. Fonte - 3091545 - 3"/>
        <s v="Retenção Imp. Fonte - 3091545 - 4"/>
        <s v="Retenção Imp. Fonte - 3091545-3-Cancelado"/>
        <s v="Retenção Imp. Fonte - 3091549 - 3"/>
        <s v="Retenção Imp. Fonte - 3091549 - 4"/>
        <s v="Retenção Imp. Fonte - 3091549-3-Cancelado"/>
        <s v="Retenção Imp. Fonte - 3091555 - 3"/>
        <s v="Retenção Imp. Fonte - 3091555 - 4"/>
        <s v="Retenção Imp. Fonte - 3091555-3-Cancelado"/>
        <s v="Retenção Imp. Fonte - 3091559 - 3"/>
        <s v="Retenção Imp. Fonte - 3091559 - 4"/>
        <s v="Retenção Imp. Fonte - 3091559-3-Cancelado"/>
        <s v="Retenção Imp. Fonte - 3090618 - 3"/>
        <s v="Retenção Imp. Fonte - 3090622 - 3"/>
        <s v="Retenção Imp. Fonte - 3090626 - 3"/>
        <s v="Retenção Imp. Fonte - 3090630 - 3"/>
        <s v="Retenção Imp. Fonte - 3090634 - 3"/>
        <s v="Retenção Imp. Fonte - 3090638 - 3"/>
        <s v="Retenção Imp. Fonte - 3090642 - 3"/>
        <s v="Retenção Imp. Fonte - 3090646 - 3"/>
        <s v="Retenção Imp. Fonte - 3090650 - 3"/>
        <s v="Retenção Imp. Fonte - 3090654 - 3"/>
        <s v="Retenção Imp. Fonte - 3090658 - 3"/>
        <s v="Retenção Imp. Fonte - 3090662 - 3"/>
        <s v="Retenção Imp. Fonte - 3091579 - 3"/>
        <s v="Retenção Imp. Fonte - 3091579 - 4"/>
        <s v="Retenção Imp. Fonte - 3091579-3-Cancelado"/>
        <s v="Retenção Imp. Fonte - 3091583 - 3"/>
        <s v="Retenção Imp. Fonte - 3091583 - 4"/>
        <s v="Retenção Imp. Fonte - 3091583-3-Cancelado"/>
        <s v="Retenção Imp. Fonte - 3091587 - 3"/>
        <s v="Retenção Imp. Fonte - 3091587 - 4"/>
        <s v="Retenção Imp. Fonte - 3091587-3-Cancelado"/>
        <s v="Retenção Imp. Fonte - 3091591 - 3"/>
        <s v="Retenção Imp. Fonte - 3091591 - 4"/>
        <s v="Retenção Imp. Fonte - 3091591-3-Cancelado"/>
        <s v="Retenção Imp. Fonte - 3091595 - 3"/>
        <s v="Retenção Imp. Fonte - 3091595 - 4"/>
        <s v="Retenção Imp. Fonte - 3091595-3-Cancelado"/>
        <s v="Retenção Imp. Fonte - 3091603 - 3"/>
        <s v="Retenção Imp. Fonte - 3091603 - 4"/>
        <s v="Retenção Imp. Fonte - 3091603-3-Cancelado"/>
        <s v="Retenção Imp. Fonte - 3090783 - 3"/>
        <s v="Retenção Imp. Fonte - 3090787 - 3"/>
        <s v="Retenção Imp. Fonte - 3090791 - 3"/>
        <s v="Retenção Imp. Fonte - 3090795 - 3"/>
        <s v="Retenção Imp. Fonte - 3090799 - 3"/>
        <s v="Retenção Imp. Fonte - 3090803 - 3"/>
        <s v="Retenção Imp. Fonte - 3090807 - 3"/>
        <s v="Retenção Imp. Fonte - 3090811 - 3"/>
        <s v="Retenção Imp. Fonte - 3090815 - 3"/>
        <s v="Retenção Imp. Fonte - 3090817 - 3"/>
        <s v="Retenção Imp. Fonte - 3090823 - 3"/>
        <s v="Retenção Imp. Fonte - 3090827 - 3"/>
        <s v="Retenção Imp. Fonte - 3090831 - 3"/>
        <s v="Retenção Imp. Fonte - 3090835 - 3"/>
        <s v="Retenção Imp. Fonte - 3090839 - 3"/>
        <s v="Retenção Imp. Fonte - 3090843 - 3"/>
        <s v="Retenção Imp. Fonte - 3090847 - 3"/>
        <s v="Retenção Imp. Fonte - 3090851 - 3"/>
        <s v="Retenção Imp. Fonte - 3090855 - 3"/>
        <s v="Retenção Imp. Fonte - 3090859 - 3"/>
        <s v="Retenção Imp. Fonte - 3095484 - 3"/>
        <s v="Retenção Imp. Fonte - 3095484 - 4"/>
        <s v="Retenção Imp. Fonte - 3095484-3-Cancelado"/>
        <s v="Retenção Imp. Fonte - 3095500 - 3"/>
        <s v="Retenção Imp. Fonte - 3095500 - 4"/>
        <s v="Retenção Imp. Fonte - 3095500-3-Cancelado"/>
        <s v="Retenção Imp. Fonte - 3095520 - 3"/>
        <s v="Retenção Imp. Fonte - 3095520 - 4"/>
        <s v="Retenção Imp. Fonte - 3095520-3-Cancelado"/>
        <s v="Retenção Imp. Fonte - 3095524 - 3"/>
        <s v="Retenção Imp. Fonte - 3095524 - 4"/>
        <s v="Retenção Imp. Fonte - 3095524-3-Cancelado"/>
        <s v="Retenção Imp. Fonte - 3095759 - 3"/>
        <s v="219#290475 - 061370964 - IRRF"/>
        <s v="44 - 037809204 - IRRF"/>
        <s v="45 - 037809204 - IRRF"/>
        <s v="14165 - 045517604 - IRRF"/>
        <s v="18588 - 047497367 - IRRF"/>
        <s v="546 - 061513592 - IRRF"/>
        <s v="547 - 061513592 - IRRF"/>
        <s v="Retenção Imp. Fonte - 3094087 - 3"/>
        <s v="Retenção Imp. Fonte - 3094091 - 3"/>
        <s v="Retenção Imp. Fonte - 3092121 - 3"/>
        <s v="Retenção Imp. Fonte - 3092415 - 3"/>
        <s v="Retenção Imp. Fonte - 3092419 - 3"/>
        <n v="6892026"/>
        <n v="6982026"/>
        <n v="52026"/>
        <n v="62026"/>
        <n v="4344532026"/>
        <n v="4344542026"/>
        <n v="4344572026"/>
        <n v="4344582026"/>
        <n v="3930253"/>
        <n v="3930276"/>
        <n v="3930486"/>
        <n v="3930544"/>
        <n v="3930620"/>
        <n v="3930637"/>
        <n v="4348282026"/>
        <n v="4348292026"/>
        <n v="100062572026"/>
        <n v="100086242026"/>
        <n v="100097872026"/>
        <n v="100120602026"/>
        <n v="100163092026"/>
        <n v="100243102026"/>
        <n v="10275052026"/>
        <n v="110061762026"/>
        <n v="110071482026"/>
        <n v="110206752026"/>
        <n v="110209182026"/>
        <n v="110211322026"/>
        <n v="110222952026"/>
        <n v="110243102026"/>
        <n v="120061762026"/>
        <n v="120142762026"/>
        <n v="120150862026"/>
        <n v="120169962026"/>
        <n v="120211322026"/>
        <n v="120240772026"/>
        <n v="130169962026"/>
        <n v="130260102026"/>
        <n v="140033122026"/>
        <n v="140046372026"/>
        <n v="140056092026"/>
        <n v="140105212026"/>
        <n v="150056092026"/>
        <n v="160064192026"/>
        <n v="180021892026"/>
        <n v="190107932026"/>
        <n v="20275052026"/>
        <n v="90097872026"/>
        <n v="90272542026"/>
        <n v="120071482026"/>
        <n v="10109552026"/>
        <n v="10185062026"/>
        <n v="110062572026"/>
        <n v="120062572026"/>
        <n v="120209182026"/>
        <n v="130062572026"/>
        <n v="130150862026"/>
        <n v="140150862026"/>
        <n v="150150862026"/>
        <n v="170064192026"/>
        <n v="190021892026"/>
        <n v="200021892026"/>
        <n v="2208813003177"/>
        <s v="2208813003177GLOSA"/>
        <n v="46348782026"/>
        <n v="46329902026"/>
        <n v="46329912026"/>
        <n v="202605000283"/>
        <n v="3742026"/>
        <n v="3752026"/>
        <n v="3762026"/>
        <n v="3802026"/>
        <n v="3812026"/>
        <n v="3822026"/>
        <n v="3832026"/>
        <n v="3842026"/>
        <n v="3852026"/>
        <n v="3862026"/>
        <n v="3872026"/>
        <n v="3882026"/>
        <n v="3892026"/>
        <n v="3902026"/>
        <n v="3912026"/>
        <n v="3922026"/>
        <n v="3932026"/>
        <n v="3942026"/>
        <n v="3952026"/>
        <n v="3962026"/>
        <n v="3972026"/>
        <n v="3982026"/>
        <n v="4012026"/>
        <n v="4022026"/>
        <n v="4032026"/>
        <n v="4042026"/>
        <n v="4052026"/>
        <n v="4062026"/>
        <n v="4072026"/>
        <n v="4082026"/>
        <n v="4092026"/>
        <n v="4102026"/>
        <n v="4112026"/>
        <n v="4132026"/>
        <n v="546"/>
        <s v="546 GLOSA ISS"/>
        <n v="547"/>
        <s v="547 GLOSA ISS"/>
        <n v="242026"/>
        <n v="262026"/>
        <n v="252026"/>
        <n v="272026"/>
        <n v="282026"/>
        <n v="65"/>
        <n v="914434602026"/>
        <n v="1422026"/>
        <n v="14102"/>
        <n v="19572026"/>
        <n v="19582026"/>
        <n v="19592026"/>
        <n v="19602026"/>
        <n v="19612026"/>
        <n v="19622026"/>
        <n v="19632026"/>
        <n v="19642026"/>
        <n v="19652026"/>
        <n v="19662026"/>
        <n v="19672026"/>
        <n v="19682026"/>
        <n v="19692026"/>
        <n v="19702026"/>
        <n v="14165"/>
        <s v="903 - 007917303 - ISS"/>
        <s v="179#290102 - 061370964 - ISS"/>
        <s v="186#290222 - 061370964 - ISS"/>
        <s v="1443 - 013492345 - ISS"/>
        <s v="10350 - 043316033 - ISS"/>
        <s v="1460 - 013492345 - ISS"/>
        <s v="10367 - 043316033 - ISS"/>
        <n v="46337072026"/>
        <s v="46337072026 GLOSA REF. REAJ. NÃO AUT. MAI-26"/>
        <s v="488 - 061513592 - ISS"/>
        <s v="174#290096 - 061370964 - ISS"/>
        <s v="1419 - 013492345 - ISS"/>
        <s v="10323 - 043316033 - ISS"/>
        <s v="496 - 061513592 - ISS"/>
        <s v="503 - 061513592 - ISS"/>
        <s v="177#290100 - 061370964 - ISS"/>
        <s v="14094 - 045517604 - ISS"/>
        <s v="18504 - 047497367 - ISS"/>
        <s v="178#290101 - 061370964 - ISS"/>
        <s v="913 - 007917303 - ISS"/>
        <s v="1430 - 013492345 - ISS"/>
        <s v="10337 - 043316033 - ISS"/>
        <s v="187#290223 - 061370964 - ISS"/>
        <s v="918 - 007917303 - ISS"/>
        <s v="546 - 061513592 - ISS"/>
        <s v="132 - 061553366 - ISS"/>
        <s v="14165 - 045517604 - ISS"/>
        <s v="18588 - 047497367 - ISS"/>
        <s v="517 - 061513592 - ISS"/>
        <s v="198#290234 - 061370964 - ISS"/>
        <s v="522 - 061513592 - ISS"/>
        <s v="1448 - 013492345 - ISS"/>
        <s v="10355 - 043316033 - ISS"/>
        <s v="1450 - 013492345 - ISS"/>
        <s v="10357 - 043316033 - ISS"/>
        <s v="547 - 061513592 - ISS"/>
        <s v="14099 - 045517604 - ISS"/>
        <s v="18509 - 047497367 - ISS"/>
        <s v="214#290283 - 061370964 - ISS"/>
        <s v="926 - 007917303 - ISS"/>
        <s v="216#290286 - 061370964 - ISS"/>
        <s v="930 - 007917303 - ISS"/>
        <s v="542 - 061513592 - ISS"/>
        <s v="218#290289 - 061370964 - ISS"/>
        <s v="1424 - 013492345 - ISS"/>
        <s v="10331 - 043316033 - ISS"/>
        <n v="6612026"/>
        <s v="6612026 GLOSA"/>
        <n v="6972026"/>
        <n v="6992026"/>
        <n v="7002026"/>
        <n v="7012026"/>
        <n v="7022026"/>
        <n v="7032026"/>
        <n v="7042026"/>
        <n v="7052026"/>
        <n v="7062026"/>
        <n v="7072026"/>
        <n v="7082026"/>
        <n v="7092026"/>
        <n v="7102026"/>
        <n v="7112026"/>
        <n v="7122026"/>
        <n v="7132026"/>
        <n v="7142026"/>
        <n v="7152026"/>
        <n v="7162026"/>
        <n v="7172026"/>
        <n v="7182026"/>
        <n v="7192026"/>
        <n v="7202026"/>
        <n v="7212026"/>
        <n v="7222026"/>
        <n v="7232026"/>
        <n v="7242026"/>
        <n v="7252026"/>
        <n v="7262026"/>
        <n v="7282026"/>
        <n v="7292026"/>
        <n v="7302026"/>
        <n v="7312026"/>
        <n v="7322026"/>
        <n v="7332026"/>
        <n v="7342026"/>
        <n v="7352026"/>
        <s v="7352026 GLOSA"/>
        <n v="7272026"/>
        <n v="7362026"/>
        <n v="7372026"/>
        <n v="7382026"/>
        <n v="7392026"/>
        <n v="7402026"/>
        <n v="7412026"/>
        <n v="7422026"/>
        <n v="7432026"/>
        <n v="7462026"/>
        <n v="7472026"/>
        <n v="7482026"/>
        <n v="7492026"/>
        <n v="7442026"/>
        <n v="7452026"/>
        <n v="7502026"/>
        <n v="7522026"/>
        <n v="7532026"/>
        <n v="7542026"/>
        <n v="7552026"/>
        <n v="7562026"/>
        <n v="7572026"/>
        <n v="7582026"/>
        <n v="7592026"/>
        <n v="7602026"/>
        <n v="7612026"/>
        <n v="7622026"/>
        <n v="6852026"/>
        <n v="6862026"/>
        <n v="6872026"/>
        <n v="46337742026"/>
        <s v="46337742026 GLOSA REF. REAJ. NÃO AUT. MAI-26"/>
        <n v="21183"/>
        <n v="44"/>
        <n v="45"/>
        <n v="2605497958"/>
        <n v="18588"/>
        <s v="524 - 061513592 - ISS"/>
        <s v="507 - 061513592 - ISS"/>
        <s v="1434 - 013492345 - ISS"/>
        <s v="10341 - 043316033 - ISS"/>
        <s v="1409 - 013492345 - ISS"/>
        <s v="10311 - 043316033 - ISS"/>
        <s v="10313 - 043316033 - ISS"/>
        <s v="1466 - 013492345 - ISS"/>
        <s v="1411 - 013492345 - ISS"/>
        <s v="10373 - 043316033 - ISS"/>
        <s v="1414 - 013492345 - ISS"/>
        <s v="10318 - 043316033 - ISS"/>
        <s v="1451 - 013492345 - ISS"/>
        <s v="10358 - 043316033 - ISS"/>
        <s v="1427 - 013492345 - ISS"/>
        <s v="10334 - 043316033 - ISS"/>
        <s v="1433 - 013492345 - ISS"/>
        <s v="10340 - 043316033 - ISS"/>
        <s v="513 - 061513592 - ISS"/>
        <s v="180#290103 - 061370964 - ISS"/>
        <s v="182#290105 - 061370964 - ISS"/>
        <s v="1050#290066 - 001259348 - ISS"/>
        <s v="14103 - 045517604 - ISS"/>
        <s v="18507 - 047497367 - ISS"/>
        <s v="1452 - 013492345 - ISS"/>
        <s v="10359 - 043316033 - ISS"/>
        <s v="210#290268 - 061370964 - ISS"/>
        <s v="1464 - 013492345 - ISS"/>
        <s v="10371 - 043316033 - ISS"/>
        <s v="1437 - 013492345 - ISS"/>
        <s v="10344 - 043316033 - ISS"/>
        <n v="26048152026"/>
        <s v="197#290233 - 061370964 - ISS"/>
        <s v="900 - 007917303 - ISS"/>
        <s v="904 - 007917303 - ISS"/>
        <s v="1445 - 013492345 - ISS"/>
        <s v="10352 - 043316033 - ISS"/>
        <s v="1459 - 013492345 - ISS"/>
        <s v="10366 - 043316033 - ISS"/>
        <s v="1461 - 013492345 - ISS"/>
        <s v="10368 - 043316033 - ISS"/>
        <s v="CGFS_002668_1"/>
        <s v="CGFS_002667_1"/>
        <s v="CGFS_002673_1"/>
        <s v="CGFS_002672_1"/>
        <n v="1310166399"/>
        <n v="2403"/>
        <s v="DV_ERP0000001359_16/06/2026_001366"/>
        <s v="CGFS_002748_1"/>
        <s v="2494 - 026852688 - IRRF"/>
        <s v="Retenção Imp. Fonte - 3094120 - 4"/>
        <n v="2494"/>
        <n v="314"/>
        <s v="CGFS_002787_1"/>
        <s v="DV_ERP0000001361_26/06/2026_001371"/>
        <s v="RD_ERP0000001360_26/06/2026_001369"/>
        <s v="CGFS_002792_1"/>
        <s v="Devolução ordem de pagamento"/>
        <n v="39179712026"/>
        <m/>
      </sharedItems>
    </cacheField>
    <cacheField name="DATA NF" numFmtId="0">
      <sharedItems containsNonDate="0" containsDate="1" containsString="0" containsBlank="1" minDate="2021-07-23T00:00:00" maxDate="2026-07-01T00:00:00"/>
    </cacheField>
    <cacheField name="DATA PAGAMENTO" numFmtId="14">
      <sharedItems containsNonDate="0" containsDate="1" containsString="0" containsBlank="1" minDate="2026-06-01T00:00:00" maxDate="2026-07-01T00:00:00"/>
    </cacheField>
    <cacheField name="VALOR PAGO" numFmtId="0">
      <sharedItems containsString="0" containsBlank="1" containsNumber="1" minValue="-29202.01" maxValue="7364470.2699999996"/>
    </cacheField>
    <cacheField name="CONTABIL" numFmtId="0">
      <sharedItems containsBlank="1" containsMixedTypes="1" containsNumber="1" containsInteger="1" minValue="112120503040" maxValue="115060000000"/>
    </cacheField>
    <cacheField name="DESCRIÇÃO CONTA" numFmtId="0">
      <sharedItems containsBlank="1"/>
    </cacheField>
    <cacheField name="SEGMENTOS" numFmtId="0">
      <sharedItems containsBlank="1"/>
    </cacheField>
    <cacheField name="RECURSO" numFmtId="0">
      <sharedItems containsBlank="1"/>
    </cacheField>
    <cacheField name="PRIORIDADE" numFmtId="0">
      <sharedItems containsNonDate="0" containsString="0" containsBlank="1"/>
    </cacheField>
    <cacheField name="RECURSO FINANCEIRO" numFmtId="0">
      <sharedItems containsBlank="1" count="4">
        <s v="EXPLORAÇÃO COMERCIAL"/>
        <s v="CONDOMÍNIO"/>
        <s v="CONVÊNIO"/>
        <m/>
      </sharedItems>
    </cacheField>
    <cacheField name="POSTO" numFmtId="0">
      <sharedItems containsBlank="1" containsMixedTypes="1" containsNumber="1" containsInteger="1" minValue="0" maxValue="0" count="272">
        <s v="SUPERINTENDÊNCIA DE SERVIÇOS AO CIDADÃO"/>
        <s v="POUPATEMPO CAPÃO BONITO"/>
        <s v="POUPATEMPO TAUBATÉ"/>
        <s v="POUPATEMPO ITAQUERA"/>
        <s v="POUPATEMPO PIEDADE"/>
        <s v="POUPATEMPO CAIEIRAS"/>
        <s v="POUPATEMPO CAJAMAR"/>
        <s v="POUPATEMPO CANINDÉ"/>
        <s v="POUPATEMPO FRANCISCO MORATO"/>
        <s v="POUPATEMPO FRANCO DA ROCHA"/>
        <s v="POUPATEMPO GUARULHOS"/>
        <s v="POUPATEMPO IBIÚNA"/>
        <s v="POUPATEMPO LAPA"/>
        <s v="POUPATEMPO MAIRIPORÃ"/>
        <s v="POUPATEMPO SÃO ROQUE"/>
        <s v="Coordenadoria de Arquitetura e Engenharia"/>
        <s v="DIRETORIA DE SERVIÇOS AO CIDADÃO"/>
        <s v="Coordenadoria Postos Poupatempo - Região 5"/>
        <s v="Coordenadoria Postos Poupatempo - Região 6 e 7"/>
        <s v="Assessoria Fiscalização Presidente Prudente"/>
        <s v="Coordenadoria de Supervisão Remota"/>
        <s v="Coordenadoria de Serviços Digitais"/>
        <s v="GERÊNCIA DE OPERAÇÕES"/>
        <s v="Assessoria Fiscalização Cruzeiro"/>
        <s v="Núcelo de Apoio Capacitação - Sede"/>
        <s v="POUPATEMPO BARIRI"/>
        <s v="POUPATEMPO SÃO MIGUEL ARCANJO"/>
        <s v="POUPATEMPO CACHOEIRA PAULISTA"/>
        <s v="POUPATEMPO OSVALDO CRUZ"/>
        <s v="POUPATEMPO BIRITIBA MIRIM"/>
        <s v="POUPATEMPO ARAÇOIABA DA SERRA"/>
        <s v="POUPATEMPO DOIS CÓRREGOS"/>
        <s v="POUPATEMPO TANABI"/>
        <s v="POUPATEMPO JARINU"/>
        <s v="POUPATEMPO CONCHAL"/>
        <s v="POUPATEMPO PIRAPOZINHO"/>
        <s v="POUPATEMPO VALPARAÍSO"/>
        <s v="POUPATEMPO PIRAJUÍ"/>
        <s v="POUPATEMPO CORDEIRÓPOLIS"/>
        <s v="POUPATEMPO BROTAS"/>
        <s v="POUPATEMPO TAQUARITUBA"/>
        <s v="POUPATEMPO TAMBAÚ"/>
        <s v="POUPATEMPO IRACEMÁPOLIS"/>
        <s v="POUPATEMPO PEDREIRA"/>
        <s v="POUPATEMPO PENÁPOLIS"/>
        <s v="POUPATEMPO PEREIRA BARRETO"/>
        <s v="POUPATEMPO PINDAMONHANGABA"/>
        <s v="POUPATEMPO PIQUETE"/>
        <s v="POUPATEMPO SANTA GERTRUDES"/>
        <s v="POUPATEMPO SANTA CRUZ DAS PALMEIRAS"/>
        <s v="POUPATEMPO SANTA CRUZ DO RIO PARDO"/>
        <s v="POUPATEMPO SANTA FÉ DO SUL"/>
        <s v="POUPATEMPO SANTA ISABEL"/>
        <s v="POUPATEMPO SANTA RITA DO PASSA QUATRO"/>
        <s v="POUPATEMPO SANTA ROSA DE VITERBO"/>
        <s v="POUPATEMPO SANTANA DO PARNAÍBA"/>
        <s v="POUPATEMPO SANTANA"/>
        <s v="POUPATEMPO SANTO AMARO"/>
        <s v="POUPATEMPO SANTO ANASTÁCIO"/>
        <s v="POUPATEMPO SANTO ANDRÉ"/>
        <s v="POUPATEMPO SÃO CARLOS"/>
        <s v="POUPATEMPO TEODORO SAMPAIO"/>
        <s v="POUPATEMPO BASTOS"/>
        <s v="POUPATEMPO NOVA GRANADA"/>
        <s v="POUPATEMPO APIAÍ"/>
        <s v="POUPATEMPO GUARÁ"/>
        <s v="POUPATEMPO BARRETOS"/>
        <s v="POUPATEMPO CARAGUATATUBA"/>
        <s v="POUPATEMPO CARAPICUÍBA"/>
        <s v="POUPATEMPO CATANDUVA"/>
        <s v="POUPATEMPO CIDADE ADEMAR"/>
        <s v="POUPATEMPO COTIA"/>
        <s v="POUPATEMPO DIADEMA"/>
        <s v="POUPATEMPO FERNANDÓPOLIS"/>
        <s v="Assessoria Fiscalização Franca"/>
        <s v="POUPATEMPO GUARATINGUETÁ"/>
        <s v="POUPATEMPO GUARUJÁ"/>
        <s v="POUPATEMPO INDAIATUBA"/>
        <s v="POUPATEMPO SANTO ANTÔNIO DE POSSE"/>
        <s v="POUPATEMPO SANTOS"/>
        <s v="POUPATEMPO SÃO BERNARDO DO CAMPO"/>
        <s v="POUPATEMPO SÃO JOÃO DA BOA VISTA"/>
        <s v="POUPATEMPO SÃO JOAQUIM DA BARRA"/>
        <s v="POUPATEMPO SÃO JOSÉ DO RIO PARDO"/>
        <s v="POUPATEMPO SÃO JOSÉ DO RIO PRETO"/>
        <s v="Núcleo de Apoio Projetos de TI São José dos Campos "/>
        <s v="POUPATEMPO SÃO MANUEL"/>
        <s v="POUPATEMPO SÃO PEDRO"/>
        <s v="POUPATEMPO PIRASSUNUNGA"/>
        <s v="POUPATEMPO PIRACICABA"/>
        <s v="POUPATEMPO PITANGUEIRAS"/>
        <s v="POUPATEMPO POÁ"/>
        <s v="POUPATEMPO PONTAL"/>
        <s v="POUPATEMPO PORTO FELIZ"/>
        <s v="POUPATEMPO PORTO FERREIRA"/>
        <s v="POUPATEMPO POTIM"/>
        <s v="POUPATEMPO PRADÓPOLIS"/>
        <s v="Núcleo de Apoio - Monitoramento Estratégico Praia Grande"/>
        <s v="POUPATEMPO PROMISSÃO"/>
        <s v="POUPATEMPO PRESIDENTE EPITÁCIO"/>
        <s v="POUPATEMPO PRESIDENTE VENCESLAU"/>
        <s v="POUPATEMPO REGENTE FEIJÓ"/>
        <s v="Assessoria Fiscalização Registro"/>
        <s v="POUPATEMPO RIBEIRÃO PIRES"/>
        <s v="Núcleo de Apoio - Fale Conosco Ribeirão Preto "/>
        <s v="POUPATEMPO RIO CLARO"/>
        <s v="POUPATEMPO RIO DAS PEDRAS"/>
        <s v="POUPATEMPO SALTO"/>
        <s v="POUPATEMPO SANTA BÁRBARA D'OESTE"/>
        <s v="POUPATEMPO ASSIS"/>
        <s v="POUPATEMPO ATIBAIA"/>
        <s v="POUPATEMPO AVARÉ"/>
        <s v="POUPATEMPO BATATAIS"/>
        <s v="POUPATEMPO BAURU"/>
        <s v="POUPATEMPO BEBEDOURO"/>
        <s v="POUPATEMPO BERTIOGA"/>
        <s v="POUPATEMPO BIRIGUI"/>
        <s v="POUPATEMPO BOITUVA"/>
        <s v="POUPATEMPO BOM JESUS DOS PERDÕES"/>
        <s v="POUPATEMPO BOTUCATU"/>
        <s v="POUPATEMPO BRAGANÇA PAULISTA"/>
        <s v="POUPATEMPO BURI"/>
        <s v="POUPATEMPO CABREÚVA"/>
        <s v="POUPATEMPO CAÇAPAVA"/>
        <s v="POUPATEMPO CAJATI"/>
        <s v="Núcleo de Apoio - Fale Conosco Campinas Shopping"/>
        <s v="POUPATEMPO CAMPO LIMPO PAULISTA"/>
        <s v="POUPATEMPO CÂNDIDO MOTA"/>
        <s v="POUPATEMPO CAPELA DO ALTO"/>
        <s v="POUPATEMPO CAPIVARI"/>
        <s v="POUPATEMPO CARRÃO SUL"/>
        <s v="POUPATEMPO CERQUILHO"/>
        <s v="POUPATEMPO CIDADE TIRADENTES"/>
        <s v="POUPATEMPO COSMÓPOLIS"/>
        <s v="POUPATEMPO CRAVINHOS"/>
        <s v="POUPATEMPO CUBATÃO"/>
        <s v="POUPATEMPO CUNHA"/>
        <s v="POUPATEMPO DESCALVADO"/>
        <s v="POUPATEMPO DRACENA"/>
        <s v="POUPATEMPO EMBU DAS ARTES"/>
        <s v="POUPATEMPO ESPÍRITO SANTO DO PINHAL"/>
        <s v="POUPATEMPO FERRAZ DE VASCONCELOS"/>
        <s v="POUPATEMPO GARÇA"/>
        <s v="POUPATEMPO GUAPIAÇU"/>
        <s v="POUPATEMPO GUARAREMA"/>
        <s v="POUPATEMPO GUARARAPES"/>
        <s v="POUPATEMPO GUARIBA"/>
        <s v="POUPATEMPO HORTOLÂNDIA"/>
        <s v="POUPATEMPO IBATÉ"/>
        <s v="POUPATEMPO IBITINGA"/>
        <s v="POUPATEMPO IGARAPAVA"/>
        <s v="POUPATEMPO IGUAPE"/>
        <s v="POUPATEMPO IPERÓ"/>
        <s v="POUPATEMPO ITANHAÉM"/>
        <s v="POUPATEMPO ITAPECERICA DA SERRA"/>
        <s v="POUPATEMPO ITAPETININGA"/>
        <s v="POUPATEMPO ITAPEVA"/>
        <s v="POUPATEMPO ITAQUAQUECETUBA"/>
        <s v="POUPATEMPO ITAPIRA"/>
        <s v="POUPATEMPO ITÁPOLIS"/>
        <s v="POUPATEMPO ITARARÉ"/>
        <s v="POUPATEMPO ITATIBA"/>
        <s v="POUPATEMPO ITATINGA"/>
        <s v="POUPATEMPO ITIRAPINA"/>
        <s v="POUPATEMPO ITÚ"/>
        <s v="POUPATEMPO ITUVERAVA"/>
        <s v="POUPATEMPO JABOTICABAL"/>
        <s v="POUPATEMPO JACAREÍ"/>
        <s v="POUPATEMPO JAGUARIÚNA"/>
        <s v="Assessoria Técnica GAT - Jales"/>
        <s v="POUPATEMPO JANDIRA"/>
        <s v="POUPATEMPO JAÚ"/>
        <s v="POUPATEMPO JOSÉ BONIFÁCIO"/>
        <s v="POUPATEMPO JUNDIAÍ"/>
        <s v="POUPATEMPO JUNQUEIRÓPOLIS"/>
        <s v="POUPATEMPO LARANJAL PAULISTA"/>
        <s v="POUPATEMPO LENÇÓIS PAULISTA"/>
        <s v="POUPATEMPO LIMEIRA"/>
        <s v="Assessoria Fiscalização Lins"/>
        <s v="POUPATEMPO LORENA"/>
        <s v="POUPATEMPO LOUVEIRA"/>
        <s v="POUPATEMPO LUCÉLIA"/>
        <s v="POUPATEMPO MARÍLIA"/>
        <s v="POUPATEMPO MARTINÓPOLIS"/>
        <s v="POUPATEMPO MATÃO"/>
        <s v="Assessoria Fiscalização Mauá"/>
        <s v="POUPATEMPO MIGUELÓPOLIS"/>
        <s v="POUPATEMPO MIRANDÓPOLIS"/>
        <s v="POUPATEMPO MIRASSOL"/>
        <s v="POUPATEMPO MOCOCA"/>
        <s v="POUPATEMPO MOGI DAS CRUZES"/>
        <s v="POUPATEMPO MOGI-GUAÇU"/>
        <s v="POUPATEMPO MOGI MIRIM"/>
        <s v="POUPATEMPO MONGAGUÁ"/>
        <s v="POUPATEMPO ANDRADINA"/>
        <s v="POUPATEMPO ANGATUBA"/>
        <s v="POUPATEMPO APARECIDA"/>
        <s v="POUPATEMPO ARAÇARIGUAMA"/>
        <s v="Assessoria Fiscalização Araçatuba"/>
        <s v="Assessoria Fiscalização Araraquara"/>
        <s v="POUPATEMPO ARARAS"/>
        <s v="POUPATEMPO ARTUR NOGUEIRA"/>
        <s v="POUPATEMPO ARUJÁ"/>
        <s v="POUPATEMPO ALESP"/>
        <s v="POUPATEMPO ADAMANTINA"/>
        <s v="POUPATEMPO AGUAÍ"/>
        <s v="POUPATEMPO ÁLVARES MACHADO"/>
        <s v="POUPATEMPO AMERICANA"/>
        <s v="POUPATEMPO AMÉRICO BRASILIENSE"/>
        <s v="POUPATEMPO AMPARO"/>
        <s v="POUPATEMPO OURINHOS"/>
        <s v="POUPATEMPO UBATUBA"/>
        <s v="POUPATEMPO TREMEMBÉ"/>
        <s v="POUPATEMPO SÃO VICENTE"/>
        <s v="POUPATEMPO SÉ"/>
        <s v="POUPATEMPO SERRA NEGRA"/>
        <s v="POUPATEMPO SERRANA"/>
        <s v="POUPATEMPO SERTÃOZINHO"/>
        <s v="POUPATEMPO SOCORRO"/>
        <s v="POUPATEMPO SOROCABA "/>
        <s v="POUPATEMPO SUMARÉ"/>
        <s v="POUPATEMPO SUZANO"/>
        <s v="POUPATEMPO TABATINGA"/>
        <s v="POUPATEMPO TABOÃO DA SERRA"/>
        <s v="POUPATEMPO MONTE MOR"/>
        <s v="POUPATEMPO PAULÍNIA"/>
        <s v="POUPATEMPO AGUDOS"/>
        <s v="POUPATEMPO VARGEM GRANDE DO SUL"/>
        <s v="POUPATEMPO ORLÂNDIA"/>
        <s v="POUPATEMPO VOTORANTIM"/>
        <s v="POUPATEMPO PARAGUAÇU PAULISTA "/>
        <s v="POUPATEMPO PEDERNEIRAS"/>
        <s v="POUPATEMPO TAQUARITINGA"/>
        <s v="POUPATEMPO TATUÍ"/>
        <s v="POUPATEMPO TIETÊ"/>
        <s v="POUPATEMPO TUPÃ"/>
        <s v="POUPATEMPO TUPI PAULISTA"/>
        <s v="POUPATEMPO VALINHOS"/>
        <s v="POUPATEMPO VÁRZEA PAULISTA"/>
        <s v="POUPATEMPO VINHEDO"/>
        <s v="POUPATEMPO EMBU-GUAÇU"/>
        <s v="POUPATEMPO VOTUPORANGA"/>
        <s v="POUPATEMPO OLÍMPIA "/>
        <s v="POUPATEMPO NAZARÉ PAULISTA"/>
        <s v="POUPATEMPO MONTE ALTO"/>
        <s v="POUPATEMPO MONTE APRAZÍVEL"/>
        <s v="POUPATEMPO NEVES PAULISTA"/>
        <s v="POUPATEMPO NOVA ODESSA"/>
        <s v="POUPATEMPO NOVO HORIZONTE"/>
        <s v="POUPATEMPO OSASCO"/>
        <s v="POUPATEMPO PARANAPANEMA"/>
        <s v="POUPATEMPO PALMITAL"/>
        <s v="POUPATEMPO MAIRINQUE"/>
        <s v="POUPATEMPO MIRANTE DO PARANAPANEMA"/>
        <s v="POUPATEMPO DIGITAL CREA SP"/>
        <s v="POUPATEMPO DIGITAL PIRAPORINHA"/>
        <s v="POUPATEMPO ILHA SOLTEIRA"/>
        <s v="Assessoria Técnica GOS - Santo Amaro"/>
        <s v="Assessoria Técnica GOS - São Bernardo do Campo"/>
        <s v="Núcleo de Apoio Supervisão Remota Sé"/>
        <s v="Assessoria Técnica GAT - Ribeirão Preto"/>
        <s v="Núcleo Coordenadoria Postos Poupatempo - Região 6 e 7"/>
        <s v="Coordenadoria Postos Poupatempo - Região 1"/>
        <s v="Coordenadoria Postos Poupatempo - Região 2"/>
        <s v="Coordenadoria Postos Poupatempo - Região 3"/>
        <s v="Coordenadoria Postos Poupatempo - Região 4"/>
        <s v="Assessoria Técnica GOS - Campinas Shopping"/>
        <s v="POUPATEMPO BARRA BONITA"/>
        <s v="POUPATEMPO DIGITAL CAMPINAS"/>
        <s v="POUPATEMPO Unidade Móvel 2"/>
        <m/>
        <n v="0" u="1"/>
      </sharedItems>
      <fieldGroup par="13"/>
    </cacheField>
    <cacheField name="PPT2" numFmtId="0" databaseField="0">
      <fieldGroup par="14" base="12">
        <discretePr count="272">
          <x v="249"/>
          <x v="135"/>
          <x v="113"/>
          <x v="246"/>
          <x v="4"/>
          <x v="8"/>
          <x v="9"/>
          <x v="10"/>
          <x v="12"/>
          <x v="13"/>
          <x v="0"/>
          <x v="1"/>
          <x v="2"/>
          <x v="5"/>
          <x v="3"/>
          <x v="250"/>
          <x v="251"/>
          <x v="251"/>
          <x v="251"/>
          <x v="106"/>
          <x v="251"/>
          <x v="254"/>
          <x v="250"/>
          <x v="156"/>
          <x v="264"/>
          <x v="205"/>
          <x v="208"/>
          <x v="209"/>
          <x v="210"/>
          <x v="211"/>
          <x v="212"/>
          <x v="31"/>
          <x v="215"/>
          <x v="213"/>
          <x v="32"/>
          <x v="214"/>
          <x v="33"/>
          <x v="34"/>
          <x v="217"/>
          <x v="16"/>
          <x v="18"/>
          <x v="19"/>
          <x v="35"/>
          <x v="222"/>
          <x v="74"/>
          <x v="188"/>
          <x v="75"/>
          <x v="76"/>
          <x v="123"/>
          <x v="207"/>
          <x v="153"/>
          <x v="228"/>
          <x v="25"/>
          <x v="229"/>
          <x v="124"/>
          <x v="187"/>
          <x v="14"/>
          <x v="51"/>
          <x v="23"/>
          <x v="52"/>
          <x v="108"/>
          <x v="20"/>
          <x v="180"/>
          <x v="181"/>
          <x v="216"/>
          <x v="22"/>
          <x v="85"/>
          <x v="87"/>
          <x v="88"/>
          <x v="89"/>
          <x v="90"/>
          <x v="91"/>
          <x v="92"/>
          <x v="93"/>
          <x v="94"/>
          <x v="95"/>
          <x v="96"/>
          <x v="97"/>
          <x v="39"/>
          <x v="54"/>
          <x v="55"/>
          <x v="109"/>
          <x v="230"/>
          <x v="28"/>
          <x v="56"/>
          <x v="53"/>
          <x v="231"/>
          <x v="204"/>
          <x v="173"/>
          <x v="104"/>
          <x v="170"/>
          <x v="24"/>
          <x v="223"/>
          <x v="189"/>
          <x v="77"/>
          <x v="224"/>
          <x v="225"/>
          <x v="105"/>
          <x v="226"/>
          <x v="165"/>
          <x v="166"/>
          <x v="227"/>
          <x v="47"/>
          <x v="27"/>
          <x v="48"/>
          <x v="107"/>
          <x v="206"/>
          <x v="49"/>
          <x v="50"/>
          <x v="63"/>
          <x v="134"/>
          <x v="64"/>
          <x v="183"/>
          <x v="42"/>
          <x v="65"/>
          <x v="143"/>
          <x v="66"/>
          <x v="184"/>
          <x v="238"/>
          <x v="15"/>
          <x v="86"/>
          <x v="117"/>
          <x v="144"/>
          <x v="127"/>
          <x v="239"/>
          <x v="43"/>
          <x v="191"/>
          <x v="149"/>
          <x v="40"/>
          <x v="155"/>
          <x v="11"/>
          <x v="142"/>
          <x v="240"/>
          <x v="128"/>
          <x v="241"/>
          <x v="145"/>
          <x v="21"/>
          <x v="150"/>
          <x v="67"/>
          <x v="140"/>
          <x v="197"/>
          <x v="136"/>
          <x v="7"/>
          <x v="41"/>
          <x v="118"/>
          <x v="242"/>
          <x v="201"/>
          <x v="68"/>
          <x v="186"/>
          <x v="243"/>
          <x v="244"/>
          <x v="38"/>
          <x v="151"/>
          <x v="141"/>
          <x v="190"/>
          <x v="69"/>
          <x v="44"/>
          <x v="98"/>
          <x v="157"/>
          <x v="162"/>
          <x v="129"/>
          <x v="130"/>
          <x v="70"/>
          <x v="235"/>
          <x v="100"/>
          <x v="198"/>
          <x v="171"/>
          <x v="71"/>
          <x v="167"/>
          <x v="236"/>
          <x v="168"/>
          <x v="114"/>
          <x v="202"/>
          <x v="59"/>
          <x v="119"/>
          <x v="6"/>
          <x v="45"/>
          <x v="72"/>
          <x v="73"/>
          <x v="169"/>
          <x v="196"/>
          <x v="179"/>
          <x v="101"/>
          <x v="120"/>
          <x v="158"/>
          <x v="102"/>
          <x v="237"/>
          <x v="121"/>
          <x v="185"/>
          <x v="159"/>
          <x v="103"/>
          <x v="132"/>
          <x v="176"/>
          <x v="194"/>
          <x v="61"/>
          <x v="116"/>
          <x v="125"/>
          <x v="36"/>
          <x v="83"/>
          <x v="84"/>
          <x v="131"/>
          <x v="126"/>
          <x v="138"/>
          <x v="62"/>
          <x v="203"/>
          <x v="60"/>
          <x v="115"/>
          <x v="82"/>
          <x v="161"/>
          <x v="139"/>
          <x v="133"/>
          <x v="137"/>
          <x v="233"/>
          <x v="78"/>
          <x v="247"/>
          <x v="57"/>
          <x v="175"/>
          <x v="110"/>
          <x v="200"/>
          <x v="79"/>
          <x v="58"/>
          <x v="99"/>
          <x v="232"/>
          <x v="111"/>
          <x v="146"/>
          <x v="147"/>
          <x v="148"/>
          <x v="154"/>
          <x v="221"/>
          <x v="160"/>
          <x v="163"/>
          <x v="164"/>
          <x v="29"/>
          <x v="112"/>
          <x v="199"/>
          <x v="80"/>
          <x v="234"/>
          <x v="174"/>
          <x v="26"/>
          <x v="30"/>
          <x v="192"/>
          <x v="81"/>
          <x v="172"/>
          <x v="219"/>
          <x v="218"/>
          <x v="17"/>
          <x v="220"/>
          <x v="193"/>
          <x v="152"/>
          <x v="46"/>
          <x v="182"/>
          <x v="122"/>
          <x v="195"/>
          <x v="248"/>
          <x v="177"/>
          <x v="37"/>
          <x v="262"/>
          <x v="258"/>
          <x v="259"/>
          <x v="247"/>
          <x v="260"/>
          <x v="261"/>
          <x v="255"/>
          <x v="256"/>
          <x v="257"/>
          <x v="252"/>
          <x v="253"/>
          <x v="263"/>
          <x v="178"/>
          <x v="265"/>
          <x v="266"/>
          <x v="245"/>
        </discretePr>
        <groupItems count="267">
          <s v="POUPATEMPO GUARULHOS"/>
          <s v="POUPATEMPO IBIÚNA"/>
          <s v="POUPATEMPO LAPA"/>
          <s v="POUPATEMPO SÃO ROQUE"/>
          <s v="POUPATEMPO PIEDADE"/>
          <s v="POUPATEMPO MAIRIPORÃ"/>
          <s v="POUPATEMPO LARANJAL PAULISTA"/>
          <s v="POUPATEMPO GARÇA"/>
          <s v="POUPATEMPO CAIEIRAS"/>
          <s v="POUPATEMPO CAJAMAR"/>
          <s v="POUPATEMPO CANINDÉ"/>
          <s v="POUPATEMPO CARRÃO SUL"/>
          <s v="POUPATEMPO FRANCISCO MORATO"/>
          <s v="POUPATEMPO FRANCO DA ROCHA"/>
          <s v="POUPATEMPO SANTANA"/>
          <s v="POUPATEMPO BOTUCATU"/>
          <s v="POUPATEMPO BROTAS"/>
          <s v="POUPATEMPO MONTE APRAZÍVEL"/>
          <s v="POUPATEMPO TAQUARITUBA"/>
          <s v="POUPATEMPO TAMBAÚ"/>
          <s v="POUPATEMPO TEODORO SAMPAIO"/>
          <s v="POUPATEMPO CUNHA"/>
          <s v="POUPATEMPO GUARÁ"/>
          <s v="POUPATEMPO SANTO ANASTÁCIO"/>
          <s v="POUPATEMPO POÁ"/>
          <s v="POUPATEMPO SANTA ISABEL"/>
          <s v="POUPATEMPO VÁRZEA PAULISTA"/>
          <s v="POUPATEMPO RIBEIRÃO PIRES"/>
          <s v="POUPATEMPO SÃO JOSÉ DO RIO PARDO"/>
          <s v="POUPATEMPO TAQUARITINGA"/>
          <s v="POUPATEMPO VINHEDO"/>
          <s v="POUPATEMPO DOIS CÓRREGOS"/>
          <s v="POUPATEMPO CONCHAL"/>
          <s v="POUPATEMPO VALPARAÍSO"/>
          <s v="POUPATEMPO PIRAJUÍ"/>
          <s v="POUPATEMPO IRACEMÁPOLIS"/>
          <s v="POUPATEMPO ARAÇARIGUAMA"/>
          <s v="POUPATEMPO DIGITAL PIRAPORINHA"/>
          <s v="POUPATEMPO IGUAPE"/>
          <s v="POUPATEMPO SANTO ANTÔNIO DE POSSE"/>
          <s v="POUPATEMPO CAPELA DO ALTO"/>
          <s v="POUPATEMPO GUAPIAÇU"/>
          <s v="POUPATEMPO BAURU"/>
          <s v="Núcleo de Apoio - Fale Conosco Campinas Shopping"/>
          <s v="POUPATEMPO ITAPEVA"/>
          <s v="POUPATEMPO LENÇÓIS PAULISTA"/>
          <s v="POUPATEMPO OSASCO"/>
          <s v="Assessoria Fiscalização Registro"/>
          <s v="Núcleo de Apoio - Fale Conosco Ribeirão Preto "/>
          <s v="POUPATEMPO SALTO"/>
          <s v="POUPATEMPO SANTA BÁRBARA D'OESTE"/>
          <s v="POUPATEMPO SANTO AMARO"/>
          <s v="POUPATEMPO SANTO ANDRÉ"/>
          <s v="Núcleo de Apoio Projetos de TI São José dos Campos "/>
          <s v="POUPATEMPO SANTOS"/>
          <s v="POUPATEMPO SÃO BERNARDO DO CAMPO"/>
          <s v="POUPATEMPO SÃO JOSÉ DO RIO PRETO"/>
          <s v="POUPATEMPO SERRA NEGRA"/>
          <s v="POUPATEMPO SUMARÉ"/>
          <s v="POUPATEMPO JUNDIAÍ"/>
          <s v="POUPATEMPO AGUAÍ"/>
          <s v="POUPATEMPO ANDRADINA"/>
          <s v="POUPATEMPO ALESP"/>
          <s v="POUPATEMPO ASSIS"/>
          <s v="POUPATEMPO AVARÉ"/>
          <s v="POUPATEMPO BEBEDOURO"/>
          <s v="POUPATEMPO BIRIGUI"/>
          <s v="POUPATEMPO DRACENA"/>
          <s v="POUPATEMPO HORTOLÂNDIA"/>
          <s v="POUPATEMPO ITAPETININGA"/>
          <s v="POUPATEMPO ITATINGA"/>
          <s v="POUPATEMPO JACAREÍ"/>
          <s v="POUPATEMPO LIMEIRA"/>
          <s v="Assessoria Fiscalização Lins"/>
          <s v="POUPATEMPO PENÁPOLIS"/>
          <s v="POUPATEMPO PINDAMONHANGABA"/>
          <s v="POUPATEMPO PIQUETE"/>
          <s v="POUPATEMPO PORTO FERREIRA"/>
          <s v="POUPATEMPO SÃO VICENTE"/>
          <s v="POUPATEMPO SOROCABA "/>
          <s v="POUPATEMPO TUPÃ"/>
          <s v="POUPATEMPO VOTUPORANGA"/>
          <s v="POUPATEMPO AMERICANA"/>
          <s v="Assessoria Fiscalização Araçatuba"/>
          <s v="Assessoria Fiscalização Araraquara"/>
          <s v="POUPATEMPO BARRETOS"/>
          <s v="POUPATEMPO BRAGANÇA PAULISTA"/>
          <s v="POUPATEMPO CARAGUATATUBA"/>
          <s v="POUPATEMPO CARAPICUÍBA"/>
          <s v="POUPATEMPO CATANDUVA"/>
          <s v="POUPATEMPO CIDADE ADEMAR"/>
          <s v="POUPATEMPO COTIA"/>
          <s v="POUPATEMPO DIADEMA"/>
          <s v="POUPATEMPO FERNANDÓPOLIS"/>
          <s v="Assessoria Fiscalização Franca"/>
          <s v="POUPATEMPO GUARATINGUETÁ"/>
          <s v="POUPATEMPO GUARUJÁ"/>
          <s v="POUPATEMPO INDAIATUBA"/>
          <s v="POUPATEMPO ITAQUAQUECETUBA"/>
          <s v="POUPATEMPO SUZANO"/>
          <s v="POUPATEMPO ITÚ"/>
          <s v="POUPATEMPO MARÍLIA"/>
          <s v="Assessoria Fiscalização Mauá"/>
          <s v="POUPATEMPO MOGI DAS CRUZES"/>
          <s v="POUPATEMPO PIRACICABA"/>
          <s v="Núcleo de Apoio - Monitoramento Estratégico Praia Grande"/>
          <s v="Assessoria Fiscalização Presidente Prudente"/>
          <s v="POUPATEMPO RIO CLARO"/>
          <s v="POUPATEMPO SÃO CARLOS"/>
          <s v="POUPATEMPO SÃO JOÃO DA BOA VISTA"/>
          <s v="POUPATEMPO SERTÃOZINHO"/>
          <s v="POUPATEMPO TABOÃO DA SERRA"/>
          <s v="POUPATEMPO TATUÍ"/>
          <s v="POUPATEMPO TAUBATÉ"/>
          <s v="POUPATEMPO JAÚ"/>
          <s v="POUPATEMPO ÁLVARES MACHADO"/>
          <s v="POUPATEMPO ANGATUBA"/>
          <s v="POUPATEMPO BURI"/>
          <s v="POUPATEMPO GUARAREMA"/>
          <s v="POUPATEMPO JUNQUEIRÓPOLIS"/>
          <s v="POUPATEMPO MARTINÓPOLIS"/>
          <s v="POUPATEMPO MIRANDÓPOLIS"/>
          <s v="POUPATEMPO PALMITAL"/>
          <s v="POUPATEMPO SANTA GERTRUDES"/>
          <s v="POUPATEMPO SANTA ROSA DE VITERBO"/>
          <s v="POUPATEMPO APARECIDA"/>
          <s v="POUPATEMPO ARTUR NOGUEIRA"/>
          <s v="POUPATEMPO CAÇAPAVA"/>
          <s v="POUPATEMPO COSMÓPOLIS"/>
          <s v="POUPATEMPO ITARARÉ"/>
          <s v="POUPATEMPO ITATIBA"/>
          <s v="POUPATEMPO ARARAS"/>
          <s v="POUPATEMPO MOGI-GUAÇU"/>
          <s v="POUPATEMPO OURINHOS"/>
          <s v="POUPATEMPO ATIBAIA"/>
          <s v="POUPATEMPO CAPÃO BONITO"/>
          <s v="POUPATEMPO FERRAZ DE VASCONCELOS"/>
          <s v="POUPATEMPO UBATUBA"/>
          <s v="POUPATEMPO ARUJÁ"/>
          <s v="POUPATEMPO AMPARO"/>
          <s v="POUPATEMPO EMBU DAS ARTES"/>
          <s v="POUPATEMPO ITANHAÉM"/>
          <s v="POUPATEMPO CERQUILHO"/>
          <s v="POUPATEMPO BERTIOGA"/>
          <s v="POUPATEMPO CABREÚVA"/>
          <s v="POUPATEMPO CUBATÃO"/>
          <s v="POUPATEMPO MONTE MOR"/>
          <s v="POUPATEMPO PAULÍNIA"/>
          <s v="POUPATEMPO AGUDOS"/>
          <s v="POUPATEMPO CÂNDIDO MOTA"/>
          <s v="POUPATEMPO DESCALVADO"/>
          <s v="POUPATEMPO IPERÓ"/>
          <s v="POUPATEMPO NOVO HORIZONTE"/>
          <s v="POUPATEMPO SANTA CRUZ DO RIO PARDO"/>
          <s v="POUPATEMPO VARGEM GRANDE DO SUL"/>
          <s v="POUPATEMPO CAPIVARI"/>
          <s v="Assessoria Fiscalização Cruzeiro"/>
          <s v="POUPATEMPO ITAPIRA"/>
          <s v="POUPATEMPO MATÃO"/>
          <s v="POUPATEMPO MOCOCA"/>
          <s v="POUPATEMPO VOTORANTIM"/>
          <s v="POUPATEMPO AMÉRICO BRASILIENSE"/>
          <s v="POUPATEMPO ITÁPOLIS"/>
          <s v="POUPATEMPO PARAGUAÇU PAULISTA "/>
          <s v="POUPATEMPO PEDERNEIRAS"/>
          <s v="POUPATEMPO PRESIDENTE EPITÁCIO"/>
          <s v="POUPATEMPO PRESIDENTE VENCESLAU"/>
          <s v="POUPATEMPO JAGUARIÚNA"/>
          <s v="POUPATEMPO JANDIRA"/>
          <s v="POUPATEMPO LORENA"/>
          <s v="POUPATEMPO PITANGUEIRAS"/>
          <s v="POUPATEMPO JABOTICABAL"/>
          <s v="POUPATEMPO OLÍMPIA "/>
          <s v="POUPATEMPO PIRASSUNUNGA"/>
          <s v="POUPATEMPO VALINHOS"/>
          <s v="POUPATEMPO SERRANA"/>
          <s v="POUPATEMPO MOGI MIRIM"/>
          <s v="POUPATEMPO DIGITAL CREA SP"/>
          <s v="POUPATEMPO DIGITAL CAMPINAS"/>
          <s v="POUPATEMPO LUCÉLIA"/>
          <s v="POUPATEMPO BASTOS"/>
          <s v="POUPATEMPO NOVA GRANADA"/>
          <s v="POUPATEMPO PARANAPANEMA"/>
          <s v="POUPATEMPO BATATAIS"/>
          <s v="POUPATEMPO BOITUVA"/>
          <s v="POUPATEMPO MIRASSOL"/>
          <s v="POUPATEMPO IBATÉ"/>
          <s v="POUPATEMPO SANTANA DO PARNAÍBA"/>
          <s v="POUPATEMPO PEREIRA BARRETO"/>
          <s v="POUPATEMPO PORTO FELIZ"/>
          <s v="POUPATEMPO ITAPECERICA DA SERRA"/>
          <s v="POUPATEMPO CAMPO LIMPO PAULISTA"/>
          <s v="POUPATEMPO EMBU-GUAÇU"/>
          <s v="POUPATEMPO NOVA ODESSA"/>
          <s v="POUPATEMPO MONGAGUÁ"/>
          <s v="POUPATEMPO MAIRINQUE"/>
          <s v="POUPATEMPO LOUVEIRA"/>
          <s v="POUPATEMPO ESPÍRITO SANTO DO PINHAL"/>
          <s v="POUPATEMPO ITUVERAVA"/>
          <s v="POUPATEMPO TIETÊ"/>
          <s v="POUPATEMPO SOCORRO"/>
          <s v="POUPATEMPO GUARIBA"/>
          <s v="POUPATEMPO JOSÉ BONIFÁCIO"/>
          <s v="POUPATEMPO ADAMANTINA"/>
          <s v="POUPATEMPO SÃO PEDRO"/>
          <s v="POUPATEMPO BARIRI"/>
          <s v="POUPATEMPO RIO DAS PEDRAS"/>
          <s v="POUPATEMPO SANTA CRUZ DAS PALMEIRAS"/>
          <s v="POUPATEMPO SÃO MIGUEL ARCANJO"/>
          <s v="POUPATEMPO CACHOEIRA PAULISTA"/>
          <s v="POUPATEMPO OSVALDO CRUZ"/>
          <s v="POUPATEMPO BIRITIBA MIRIM"/>
          <s v="POUPATEMPO ARAÇOIABA DA SERRA"/>
          <s v="POUPATEMPO JARINU"/>
          <s v="POUPATEMPO PIRAPOZINHO"/>
          <s v="POUPATEMPO TANABI"/>
          <s v="POUPATEMPO APIAÍ"/>
          <s v="POUPATEMPO CORDEIRÓPOLIS"/>
          <s v="POUPATEMPO MONTE ALTO"/>
          <s v="POUPATEMPO NAZARÉ PAULISTA"/>
          <s v="POUPATEMPO NEVES PAULISTA"/>
          <s v="POUPATEMPO ORLÂNDIA"/>
          <s v="POUPATEMPO PEDREIRA"/>
          <s v="POUPATEMPO PONTAL"/>
          <s v="POUPATEMPO POTIM"/>
          <s v="POUPATEMPO PRADÓPOLIS"/>
          <s v="POUPATEMPO PROMISSÃO"/>
          <s v="POUPATEMPO REGENTE FEIJÓ"/>
          <s v="POUPATEMPO SANTA FÉ DO SUL"/>
          <s v="POUPATEMPO SANTA RITA DO PASSA QUATRO"/>
          <s v="POUPATEMPO SÃO JOAQUIM DA BARRA"/>
          <s v="POUPATEMPO SÃO MANUEL"/>
          <s v="POUPATEMPO TABATINGA"/>
          <s v="POUPATEMPO TREMEMBÉ"/>
          <s v="POUPATEMPO TUPI PAULISTA"/>
          <s v="POUPATEMPO ITIRAPINA"/>
          <s v="Assessoria Técnica GAT - Jales"/>
          <s v="POUPATEMPO MIGUELÓPOLIS"/>
          <s v="POUPATEMPO BOM JESUS DOS PERDÕES"/>
          <s v="POUPATEMPO CAJATI"/>
          <s v="POUPATEMPO CIDADE TIRADENTES"/>
          <s v="POUPATEMPO CRAVINHOS"/>
          <s v="POUPATEMPO GUARARAPES"/>
          <s v="POUPATEMPO IBITINGA"/>
          <s v="POUPATEMPO IGARAPAVA"/>
          <n v="0"/>
          <s v="Agrupar1"/>
          <s v="Agrupar2"/>
          <s v="POUPATEMPO MIRANTE DO PARANAPANEMA"/>
          <s v="Agrupar3"/>
          <s v="Agrupar4"/>
          <s v="Agrupar5"/>
          <s v="Coordenadoria Postos Poupatempo - Região 4"/>
          <s v="Assessoria Técnica GOS - Campinas Shopping"/>
          <s v="Coordenadoria de Serviços Digitais"/>
          <s v="Coordenadoria Postos Poupatempo - Região 1"/>
          <s v="Coordenadoria Postos Poupatempo - Região 2"/>
          <s v="Coordenadoria Postos Poupatempo - Região 3"/>
          <s v="Assessoria Técnica GOS - Santo Amaro"/>
          <s v="Assessoria Técnica GOS - São Bernardo do Campo"/>
          <s v="Assessoria Técnica GAT - Ribeirão Preto"/>
          <s v="Núcleo Coordenadoria Postos Poupatempo - Região 6 e 7"/>
          <s v="POUPATEMPO ILHA SOLTEIRA"/>
          <s v="POUPATEMPO BARRA BONITA"/>
          <s v="Núcelo de Apoio Capacitação - Sede"/>
          <s v="POUPATEMPO Unidade Móvel 2"/>
          <m/>
        </groupItems>
      </fieldGroup>
    </cacheField>
    <cacheField name="PPT3" numFmtId="0" databaseField="0">
      <fieldGroup par="15" base="12">
        <discretePr count="272">
          <x v="249"/>
          <x v="135"/>
          <x v="113"/>
          <x v="246"/>
          <x v="4"/>
          <x v="8"/>
          <x v="9"/>
          <x v="10"/>
          <x v="12"/>
          <x v="13"/>
          <x v="0"/>
          <x v="1"/>
          <x v="2"/>
          <x v="5"/>
          <x v="3"/>
          <x v="249"/>
          <x v="249"/>
          <x v="249"/>
          <x v="249"/>
          <x v="106"/>
          <x v="249"/>
          <x v="252"/>
          <x v="249"/>
          <x v="156"/>
          <x v="262"/>
          <x v="205"/>
          <x v="208"/>
          <x v="209"/>
          <x v="210"/>
          <x v="211"/>
          <x v="212"/>
          <x v="31"/>
          <x v="215"/>
          <x v="213"/>
          <x v="32"/>
          <x v="214"/>
          <x v="33"/>
          <x v="34"/>
          <x v="217"/>
          <x v="16"/>
          <x v="18"/>
          <x v="19"/>
          <x v="35"/>
          <x v="222"/>
          <x v="74"/>
          <x v="188"/>
          <x v="75"/>
          <x v="76"/>
          <x v="123"/>
          <x v="207"/>
          <x v="153"/>
          <x v="228"/>
          <x v="25"/>
          <x v="229"/>
          <x v="124"/>
          <x v="187"/>
          <x v="14"/>
          <x v="51"/>
          <x v="23"/>
          <x v="52"/>
          <x v="108"/>
          <x v="20"/>
          <x v="180"/>
          <x v="181"/>
          <x v="216"/>
          <x v="22"/>
          <x v="85"/>
          <x v="87"/>
          <x v="88"/>
          <x v="89"/>
          <x v="90"/>
          <x v="91"/>
          <x v="92"/>
          <x v="93"/>
          <x v="94"/>
          <x v="95"/>
          <x v="96"/>
          <x v="97"/>
          <x v="39"/>
          <x v="54"/>
          <x v="55"/>
          <x v="109"/>
          <x v="230"/>
          <x v="28"/>
          <x v="56"/>
          <x v="53"/>
          <x v="231"/>
          <x v="204"/>
          <x v="173"/>
          <x v="104"/>
          <x v="170"/>
          <x v="24"/>
          <x v="223"/>
          <x v="189"/>
          <x v="77"/>
          <x v="224"/>
          <x v="225"/>
          <x v="105"/>
          <x v="226"/>
          <x v="165"/>
          <x v="166"/>
          <x v="227"/>
          <x v="47"/>
          <x v="27"/>
          <x v="48"/>
          <x v="107"/>
          <x v="206"/>
          <x v="49"/>
          <x v="50"/>
          <x v="63"/>
          <x v="134"/>
          <x v="64"/>
          <x v="183"/>
          <x v="42"/>
          <x v="65"/>
          <x v="143"/>
          <x v="66"/>
          <x v="184"/>
          <x v="238"/>
          <x v="15"/>
          <x v="86"/>
          <x v="117"/>
          <x v="144"/>
          <x v="127"/>
          <x v="239"/>
          <x v="43"/>
          <x v="191"/>
          <x v="149"/>
          <x v="40"/>
          <x v="155"/>
          <x v="11"/>
          <x v="142"/>
          <x v="240"/>
          <x v="128"/>
          <x v="241"/>
          <x v="145"/>
          <x v="21"/>
          <x v="150"/>
          <x v="67"/>
          <x v="140"/>
          <x v="197"/>
          <x v="136"/>
          <x v="7"/>
          <x v="41"/>
          <x v="118"/>
          <x v="242"/>
          <x v="201"/>
          <x v="68"/>
          <x v="186"/>
          <x v="243"/>
          <x v="244"/>
          <x v="38"/>
          <x v="151"/>
          <x v="141"/>
          <x v="190"/>
          <x v="69"/>
          <x v="44"/>
          <x v="98"/>
          <x v="157"/>
          <x v="162"/>
          <x v="129"/>
          <x v="130"/>
          <x v="70"/>
          <x v="235"/>
          <x v="100"/>
          <x v="198"/>
          <x v="171"/>
          <x v="71"/>
          <x v="167"/>
          <x v="236"/>
          <x v="168"/>
          <x v="114"/>
          <x v="202"/>
          <x v="59"/>
          <x v="119"/>
          <x v="6"/>
          <x v="45"/>
          <x v="72"/>
          <x v="73"/>
          <x v="169"/>
          <x v="196"/>
          <x v="179"/>
          <x v="101"/>
          <x v="120"/>
          <x v="158"/>
          <x v="102"/>
          <x v="237"/>
          <x v="121"/>
          <x v="185"/>
          <x v="159"/>
          <x v="103"/>
          <x v="132"/>
          <x v="176"/>
          <x v="194"/>
          <x v="61"/>
          <x v="116"/>
          <x v="125"/>
          <x v="36"/>
          <x v="83"/>
          <x v="84"/>
          <x v="131"/>
          <x v="126"/>
          <x v="138"/>
          <x v="62"/>
          <x v="203"/>
          <x v="60"/>
          <x v="115"/>
          <x v="82"/>
          <x v="161"/>
          <x v="139"/>
          <x v="133"/>
          <x v="137"/>
          <x v="233"/>
          <x v="78"/>
          <x v="247"/>
          <x v="57"/>
          <x v="175"/>
          <x v="110"/>
          <x v="200"/>
          <x v="79"/>
          <x v="58"/>
          <x v="99"/>
          <x v="232"/>
          <x v="111"/>
          <x v="146"/>
          <x v="147"/>
          <x v="148"/>
          <x v="154"/>
          <x v="221"/>
          <x v="160"/>
          <x v="163"/>
          <x v="164"/>
          <x v="29"/>
          <x v="112"/>
          <x v="199"/>
          <x v="80"/>
          <x v="234"/>
          <x v="174"/>
          <x v="26"/>
          <x v="30"/>
          <x v="192"/>
          <x v="81"/>
          <x v="172"/>
          <x v="219"/>
          <x v="218"/>
          <x v="17"/>
          <x v="220"/>
          <x v="193"/>
          <x v="152"/>
          <x v="46"/>
          <x v="182"/>
          <x v="122"/>
          <x v="195"/>
          <x v="248"/>
          <x v="177"/>
          <x v="37"/>
          <x v="260"/>
          <x v="256"/>
          <x v="257"/>
          <x v="247"/>
          <x v="258"/>
          <x v="259"/>
          <x v="253"/>
          <x v="254"/>
          <x v="255"/>
          <x v="250"/>
          <x v="251"/>
          <x v="261"/>
          <x v="178"/>
          <x v="263"/>
          <x v="264"/>
          <x v="245"/>
        </discretePr>
        <groupItems count="265">
          <s v="POUPATEMPO GUARULHOS"/>
          <s v="POUPATEMPO IBIÚNA"/>
          <s v="POUPATEMPO LAPA"/>
          <s v="POUPATEMPO SÃO ROQUE"/>
          <s v="POUPATEMPO PIEDADE"/>
          <s v="POUPATEMPO MAIRIPORÃ"/>
          <s v="POUPATEMPO LARANJAL PAULISTA"/>
          <s v="POUPATEMPO GARÇA"/>
          <s v="POUPATEMPO CAIEIRAS"/>
          <s v="POUPATEMPO CAJAMAR"/>
          <s v="POUPATEMPO CANINDÉ"/>
          <s v="POUPATEMPO CARRÃO SUL"/>
          <s v="POUPATEMPO FRANCISCO MORATO"/>
          <s v="POUPATEMPO FRANCO DA ROCHA"/>
          <s v="POUPATEMPO SANTANA"/>
          <s v="POUPATEMPO BOTUCATU"/>
          <s v="POUPATEMPO BROTAS"/>
          <s v="POUPATEMPO MONTE APRAZÍVEL"/>
          <s v="POUPATEMPO TAQUARITUBA"/>
          <s v="POUPATEMPO TAMBAÚ"/>
          <s v="POUPATEMPO TEODORO SAMPAIO"/>
          <s v="POUPATEMPO CUNHA"/>
          <s v="POUPATEMPO GUARÁ"/>
          <s v="POUPATEMPO SANTO ANASTÁCIO"/>
          <s v="POUPATEMPO POÁ"/>
          <s v="POUPATEMPO SANTA ISABEL"/>
          <s v="POUPATEMPO VÁRZEA PAULISTA"/>
          <s v="POUPATEMPO RIBEIRÃO PIRES"/>
          <s v="POUPATEMPO SÃO JOSÉ DO RIO PARDO"/>
          <s v="POUPATEMPO TAQUARITINGA"/>
          <s v="POUPATEMPO VINHEDO"/>
          <s v="POUPATEMPO DOIS CÓRREGOS"/>
          <s v="POUPATEMPO CONCHAL"/>
          <s v="POUPATEMPO VALPARAÍSO"/>
          <s v="POUPATEMPO PIRAJUÍ"/>
          <s v="POUPATEMPO IRACEMÁPOLIS"/>
          <s v="POUPATEMPO ARAÇARIGUAMA"/>
          <s v="POUPATEMPO DIGITAL PIRAPORINHA"/>
          <s v="POUPATEMPO IGUAPE"/>
          <s v="POUPATEMPO SANTO ANTÔNIO DE POSSE"/>
          <s v="POUPATEMPO CAPELA DO ALTO"/>
          <s v="POUPATEMPO GUAPIAÇU"/>
          <s v="POUPATEMPO BAURU"/>
          <s v="Núcleo de Apoio - Fale Conosco Campinas Shopping"/>
          <s v="POUPATEMPO ITAPEVA"/>
          <s v="POUPATEMPO LENÇÓIS PAULISTA"/>
          <s v="POUPATEMPO OSASCO"/>
          <s v="Assessoria Fiscalização Registro"/>
          <s v="Núcleo de Apoio - Fale Conosco Ribeirão Preto "/>
          <s v="POUPATEMPO SALTO"/>
          <s v="POUPATEMPO SANTA BÁRBARA D'OESTE"/>
          <s v="POUPATEMPO SANTO AMARO"/>
          <s v="POUPATEMPO SANTO ANDRÉ"/>
          <s v="Núcleo de Apoio Projetos de TI São José dos Campos "/>
          <s v="POUPATEMPO SANTOS"/>
          <s v="POUPATEMPO SÃO BERNARDO DO CAMPO"/>
          <s v="POUPATEMPO SÃO JOSÉ DO RIO PRETO"/>
          <s v="POUPATEMPO SERRA NEGRA"/>
          <s v="POUPATEMPO SUMARÉ"/>
          <s v="POUPATEMPO JUNDIAÍ"/>
          <s v="POUPATEMPO AGUAÍ"/>
          <s v="POUPATEMPO ANDRADINA"/>
          <s v="POUPATEMPO ALESP"/>
          <s v="POUPATEMPO ASSIS"/>
          <s v="POUPATEMPO AVARÉ"/>
          <s v="POUPATEMPO BEBEDOURO"/>
          <s v="POUPATEMPO BIRIGUI"/>
          <s v="POUPATEMPO DRACENA"/>
          <s v="POUPATEMPO HORTOLÂNDIA"/>
          <s v="POUPATEMPO ITAPETININGA"/>
          <s v="POUPATEMPO ITATINGA"/>
          <s v="POUPATEMPO JACAREÍ"/>
          <s v="POUPATEMPO LIMEIRA"/>
          <s v="Assessoria Fiscalização Lins"/>
          <s v="POUPATEMPO PENÁPOLIS"/>
          <s v="POUPATEMPO PINDAMONHANGABA"/>
          <s v="POUPATEMPO PIQUETE"/>
          <s v="POUPATEMPO PORTO FERREIRA"/>
          <s v="POUPATEMPO SÃO VICENTE"/>
          <s v="POUPATEMPO SOROCABA "/>
          <s v="POUPATEMPO TUPÃ"/>
          <s v="POUPATEMPO VOTUPORANGA"/>
          <s v="POUPATEMPO AMERICANA"/>
          <s v="Assessoria Fiscalização Araçatuba"/>
          <s v="Assessoria Fiscalização Araraquara"/>
          <s v="POUPATEMPO BARRETOS"/>
          <s v="POUPATEMPO BRAGANÇA PAULISTA"/>
          <s v="POUPATEMPO CARAGUATATUBA"/>
          <s v="POUPATEMPO CARAPICUÍBA"/>
          <s v="POUPATEMPO CATANDUVA"/>
          <s v="POUPATEMPO CIDADE ADEMAR"/>
          <s v="POUPATEMPO COTIA"/>
          <s v="POUPATEMPO DIADEMA"/>
          <s v="POUPATEMPO FERNANDÓPOLIS"/>
          <s v="Assessoria Fiscalização Franca"/>
          <s v="POUPATEMPO GUARATINGUETÁ"/>
          <s v="POUPATEMPO GUARUJÁ"/>
          <s v="POUPATEMPO INDAIATUBA"/>
          <s v="POUPATEMPO ITAQUAQUECETUBA"/>
          <s v="POUPATEMPO SUZANO"/>
          <s v="POUPATEMPO ITÚ"/>
          <s v="POUPATEMPO MARÍLIA"/>
          <s v="Assessoria Fiscalização Mauá"/>
          <s v="POUPATEMPO MOGI DAS CRUZES"/>
          <s v="POUPATEMPO PIRACICABA"/>
          <s v="Núcleo de Apoio - Monitoramento Estratégico Praia Grande"/>
          <s v="Assessoria Fiscalização Presidente Prudente"/>
          <s v="POUPATEMPO RIO CLARO"/>
          <s v="POUPATEMPO SÃO CARLOS"/>
          <s v="POUPATEMPO SÃO JOÃO DA BOA VISTA"/>
          <s v="POUPATEMPO SERTÃOZINHO"/>
          <s v="POUPATEMPO TABOÃO DA SERRA"/>
          <s v="POUPATEMPO TATUÍ"/>
          <s v="POUPATEMPO TAUBATÉ"/>
          <s v="POUPATEMPO JAÚ"/>
          <s v="POUPATEMPO ÁLVARES MACHADO"/>
          <s v="POUPATEMPO ANGATUBA"/>
          <s v="POUPATEMPO BURI"/>
          <s v="POUPATEMPO GUARAREMA"/>
          <s v="POUPATEMPO JUNQUEIRÓPOLIS"/>
          <s v="POUPATEMPO MARTINÓPOLIS"/>
          <s v="POUPATEMPO MIRANDÓPOLIS"/>
          <s v="POUPATEMPO PALMITAL"/>
          <s v="POUPATEMPO SANTA GERTRUDES"/>
          <s v="POUPATEMPO SANTA ROSA DE VITERBO"/>
          <s v="POUPATEMPO APARECIDA"/>
          <s v="POUPATEMPO ARTUR NOGUEIRA"/>
          <s v="POUPATEMPO CAÇAPAVA"/>
          <s v="POUPATEMPO COSMÓPOLIS"/>
          <s v="POUPATEMPO ITARARÉ"/>
          <s v="POUPATEMPO ITATIBA"/>
          <s v="POUPATEMPO ARARAS"/>
          <s v="POUPATEMPO MOGI-GUAÇU"/>
          <s v="POUPATEMPO OURINHOS"/>
          <s v="POUPATEMPO ATIBAIA"/>
          <s v="POUPATEMPO CAPÃO BONITO"/>
          <s v="POUPATEMPO FERRAZ DE VASCONCELOS"/>
          <s v="POUPATEMPO UBATUBA"/>
          <s v="POUPATEMPO ARUJÁ"/>
          <s v="POUPATEMPO AMPARO"/>
          <s v="POUPATEMPO EMBU DAS ARTES"/>
          <s v="POUPATEMPO ITANHAÉM"/>
          <s v="POUPATEMPO CERQUILHO"/>
          <s v="POUPATEMPO BERTIOGA"/>
          <s v="POUPATEMPO CABREÚVA"/>
          <s v="POUPATEMPO CUBATÃO"/>
          <s v="POUPATEMPO MONTE MOR"/>
          <s v="POUPATEMPO PAULÍNIA"/>
          <s v="POUPATEMPO AGUDOS"/>
          <s v="POUPATEMPO CÂNDIDO MOTA"/>
          <s v="POUPATEMPO DESCALVADO"/>
          <s v="POUPATEMPO IPERÓ"/>
          <s v="POUPATEMPO NOVO HORIZONTE"/>
          <s v="POUPATEMPO SANTA CRUZ DO RIO PARDO"/>
          <s v="POUPATEMPO VARGEM GRANDE DO SUL"/>
          <s v="POUPATEMPO CAPIVARI"/>
          <s v="Assessoria Fiscalização Cruzeiro"/>
          <s v="POUPATEMPO ITAPIRA"/>
          <s v="POUPATEMPO MATÃO"/>
          <s v="POUPATEMPO MOCOCA"/>
          <s v="POUPATEMPO VOTORANTIM"/>
          <s v="POUPATEMPO AMÉRICO BRASILIENSE"/>
          <s v="POUPATEMPO ITÁPOLIS"/>
          <s v="POUPATEMPO PARAGUAÇU PAULISTA "/>
          <s v="POUPATEMPO PEDERNEIRAS"/>
          <s v="POUPATEMPO PRESIDENTE EPITÁCIO"/>
          <s v="POUPATEMPO PRESIDENTE VENCESLAU"/>
          <s v="POUPATEMPO JAGUARIÚNA"/>
          <s v="POUPATEMPO JANDIRA"/>
          <s v="POUPATEMPO LORENA"/>
          <s v="POUPATEMPO PITANGUEIRAS"/>
          <s v="POUPATEMPO JABOTICABAL"/>
          <s v="POUPATEMPO OLÍMPIA "/>
          <s v="POUPATEMPO PIRASSUNUNGA"/>
          <s v="POUPATEMPO VALINHOS"/>
          <s v="POUPATEMPO SERRANA"/>
          <s v="POUPATEMPO MOGI MIRIM"/>
          <s v="POUPATEMPO DIGITAL CREA SP"/>
          <s v="POUPATEMPO DIGITAL CAMPINAS"/>
          <s v="POUPATEMPO LUCÉLIA"/>
          <s v="POUPATEMPO BASTOS"/>
          <s v="POUPATEMPO NOVA GRANADA"/>
          <s v="POUPATEMPO PARANAPANEMA"/>
          <s v="POUPATEMPO BATATAIS"/>
          <s v="POUPATEMPO BOITUVA"/>
          <s v="POUPATEMPO MIRASSOL"/>
          <s v="POUPATEMPO IBATÉ"/>
          <s v="POUPATEMPO SANTANA DO PARNAÍBA"/>
          <s v="POUPATEMPO PEREIRA BARRETO"/>
          <s v="POUPATEMPO PORTO FELIZ"/>
          <s v="POUPATEMPO ITAPECERICA DA SERRA"/>
          <s v="POUPATEMPO CAMPO LIMPO PAULISTA"/>
          <s v="POUPATEMPO EMBU-GUAÇU"/>
          <s v="POUPATEMPO NOVA ODESSA"/>
          <s v="POUPATEMPO MONGAGUÁ"/>
          <s v="POUPATEMPO MAIRINQUE"/>
          <s v="POUPATEMPO LOUVEIRA"/>
          <s v="POUPATEMPO ESPÍRITO SANTO DO PINHAL"/>
          <s v="POUPATEMPO ITUVERAVA"/>
          <s v="POUPATEMPO TIETÊ"/>
          <s v="POUPATEMPO SOCORRO"/>
          <s v="POUPATEMPO GUARIBA"/>
          <s v="POUPATEMPO JOSÉ BONIFÁCIO"/>
          <s v="POUPATEMPO ADAMANTINA"/>
          <s v="POUPATEMPO SÃO PEDRO"/>
          <s v="POUPATEMPO BARIRI"/>
          <s v="POUPATEMPO RIO DAS PEDRAS"/>
          <s v="POUPATEMPO SANTA CRUZ DAS PALMEIRAS"/>
          <s v="POUPATEMPO SÃO MIGUEL ARCANJO"/>
          <s v="POUPATEMPO CACHOEIRA PAULISTA"/>
          <s v="POUPATEMPO OSVALDO CRUZ"/>
          <s v="POUPATEMPO BIRITIBA MIRIM"/>
          <s v="POUPATEMPO ARAÇOIABA DA SERRA"/>
          <s v="POUPATEMPO JARINU"/>
          <s v="POUPATEMPO PIRAPOZINHO"/>
          <s v="POUPATEMPO TANABI"/>
          <s v="POUPATEMPO APIAÍ"/>
          <s v="POUPATEMPO CORDEIRÓPOLIS"/>
          <s v="POUPATEMPO MONTE ALTO"/>
          <s v="POUPATEMPO NAZARÉ PAULISTA"/>
          <s v="POUPATEMPO NEVES PAULISTA"/>
          <s v="POUPATEMPO ORLÂNDIA"/>
          <s v="POUPATEMPO PEDREIRA"/>
          <s v="POUPATEMPO PONTAL"/>
          <s v="POUPATEMPO POTIM"/>
          <s v="POUPATEMPO PRADÓPOLIS"/>
          <s v="POUPATEMPO PROMISSÃO"/>
          <s v="POUPATEMPO REGENTE FEIJÓ"/>
          <s v="POUPATEMPO SANTA FÉ DO SUL"/>
          <s v="POUPATEMPO SANTA RITA DO PASSA QUATRO"/>
          <s v="POUPATEMPO SÃO JOAQUIM DA BARRA"/>
          <s v="POUPATEMPO SÃO MANUEL"/>
          <s v="POUPATEMPO TABATINGA"/>
          <s v="POUPATEMPO TREMEMBÉ"/>
          <s v="POUPATEMPO TUPI PAULISTA"/>
          <s v="POUPATEMPO ITIRAPINA"/>
          <s v="Assessoria Técnica GAT - Jales"/>
          <s v="POUPATEMPO MIGUELÓPOLIS"/>
          <s v="POUPATEMPO BOM JESUS DOS PERDÕES"/>
          <s v="POUPATEMPO CAJATI"/>
          <s v="POUPATEMPO CIDADE TIRADENTES"/>
          <s v="POUPATEMPO CRAVINHOS"/>
          <s v="POUPATEMPO GUARARAPES"/>
          <s v="POUPATEMPO IBITINGA"/>
          <s v="POUPATEMPO IGARAPAVA"/>
          <n v="0"/>
          <s v="Agrupar1"/>
          <s v="Agrupar2"/>
          <s v="POUPATEMPO MIRANTE DO PARANAPANEMA"/>
          <s v="Agrupar4"/>
          <s v="Coordenadoria Postos Poupatempo - Região 4"/>
          <s v="Assessoria Técnica GOS - Campinas Shopping"/>
          <s v="Coordenadoria de Serviços Digitais"/>
          <s v="Coordenadoria Postos Poupatempo - Região 1"/>
          <s v="Coordenadoria Postos Poupatempo - Região 2"/>
          <s v="Coordenadoria Postos Poupatempo - Região 3"/>
          <s v="Assessoria Técnica GOS - Santo Amaro"/>
          <s v="Assessoria Técnica GOS - São Bernardo do Campo"/>
          <s v="Assessoria Técnica GAT - Ribeirão Preto"/>
          <s v="Núcleo Coordenadoria Postos Poupatempo - Região 6 e 7"/>
          <s v="POUPATEMPO ILHA SOLTEIRA"/>
          <s v="POUPATEMPO BARRA BONITA"/>
          <s v="Núcelo de Apoio Capacitação - Sede"/>
          <s v="POUPATEMPO Unidade Móvel 2"/>
          <m/>
        </groupItems>
      </fieldGroup>
    </cacheField>
    <cacheField name="PPT4" numFmtId="0" databaseField="0">
      <fieldGroup par="16" base="12">
        <discretePr count="272">
          <x v="249"/>
          <x v="135"/>
          <x v="113"/>
          <x v="246"/>
          <x v="4"/>
          <x v="8"/>
          <x v="9"/>
          <x v="10"/>
          <x v="12"/>
          <x v="13"/>
          <x v="0"/>
          <x v="1"/>
          <x v="2"/>
          <x v="5"/>
          <x v="3"/>
          <x v="249"/>
          <x v="249"/>
          <x v="249"/>
          <x v="249"/>
          <x v="106"/>
          <x v="249"/>
          <x v="249"/>
          <x v="249"/>
          <x v="156"/>
          <x v="259"/>
          <x v="205"/>
          <x v="208"/>
          <x v="209"/>
          <x v="210"/>
          <x v="211"/>
          <x v="212"/>
          <x v="31"/>
          <x v="215"/>
          <x v="213"/>
          <x v="32"/>
          <x v="214"/>
          <x v="33"/>
          <x v="34"/>
          <x v="217"/>
          <x v="16"/>
          <x v="18"/>
          <x v="19"/>
          <x v="35"/>
          <x v="222"/>
          <x v="74"/>
          <x v="188"/>
          <x v="75"/>
          <x v="76"/>
          <x v="123"/>
          <x v="207"/>
          <x v="153"/>
          <x v="228"/>
          <x v="25"/>
          <x v="229"/>
          <x v="124"/>
          <x v="187"/>
          <x v="14"/>
          <x v="51"/>
          <x v="23"/>
          <x v="52"/>
          <x v="108"/>
          <x v="20"/>
          <x v="180"/>
          <x v="181"/>
          <x v="216"/>
          <x v="22"/>
          <x v="85"/>
          <x v="87"/>
          <x v="88"/>
          <x v="89"/>
          <x v="90"/>
          <x v="91"/>
          <x v="92"/>
          <x v="93"/>
          <x v="94"/>
          <x v="95"/>
          <x v="96"/>
          <x v="97"/>
          <x v="39"/>
          <x v="54"/>
          <x v="55"/>
          <x v="109"/>
          <x v="230"/>
          <x v="28"/>
          <x v="56"/>
          <x v="53"/>
          <x v="231"/>
          <x v="204"/>
          <x v="173"/>
          <x v="104"/>
          <x v="170"/>
          <x v="24"/>
          <x v="223"/>
          <x v="189"/>
          <x v="77"/>
          <x v="224"/>
          <x v="225"/>
          <x v="105"/>
          <x v="226"/>
          <x v="165"/>
          <x v="166"/>
          <x v="227"/>
          <x v="47"/>
          <x v="27"/>
          <x v="48"/>
          <x v="107"/>
          <x v="206"/>
          <x v="49"/>
          <x v="50"/>
          <x v="63"/>
          <x v="134"/>
          <x v="64"/>
          <x v="183"/>
          <x v="42"/>
          <x v="65"/>
          <x v="143"/>
          <x v="66"/>
          <x v="184"/>
          <x v="238"/>
          <x v="15"/>
          <x v="86"/>
          <x v="117"/>
          <x v="144"/>
          <x v="127"/>
          <x v="239"/>
          <x v="43"/>
          <x v="191"/>
          <x v="149"/>
          <x v="40"/>
          <x v="155"/>
          <x v="11"/>
          <x v="142"/>
          <x v="240"/>
          <x v="128"/>
          <x v="241"/>
          <x v="145"/>
          <x v="21"/>
          <x v="150"/>
          <x v="67"/>
          <x v="140"/>
          <x v="197"/>
          <x v="136"/>
          <x v="7"/>
          <x v="41"/>
          <x v="118"/>
          <x v="242"/>
          <x v="201"/>
          <x v="68"/>
          <x v="186"/>
          <x v="243"/>
          <x v="244"/>
          <x v="38"/>
          <x v="151"/>
          <x v="141"/>
          <x v="190"/>
          <x v="69"/>
          <x v="44"/>
          <x v="98"/>
          <x v="157"/>
          <x v="162"/>
          <x v="129"/>
          <x v="130"/>
          <x v="70"/>
          <x v="235"/>
          <x v="100"/>
          <x v="198"/>
          <x v="171"/>
          <x v="71"/>
          <x v="167"/>
          <x v="236"/>
          <x v="168"/>
          <x v="114"/>
          <x v="202"/>
          <x v="59"/>
          <x v="119"/>
          <x v="6"/>
          <x v="45"/>
          <x v="72"/>
          <x v="73"/>
          <x v="169"/>
          <x v="196"/>
          <x v="179"/>
          <x v="101"/>
          <x v="120"/>
          <x v="158"/>
          <x v="102"/>
          <x v="237"/>
          <x v="121"/>
          <x v="185"/>
          <x v="159"/>
          <x v="103"/>
          <x v="132"/>
          <x v="176"/>
          <x v="194"/>
          <x v="61"/>
          <x v="116"/>
          <x v="125"/>
          <x v="36"/>
          <x v="83"/>
          <x v="84"/>
          <x v="131"/>
          <x v="126"/>
          <x v="138"/>
          <x v="62"/>
          <x v="203"/>
          <x v="60"/>
          <x v="115"/>
          <x v="82"/>
          <x v="161"/>
          <x v="139"/>
          <x v="133"/>
          <x v="137"/>
          <x v="233"/>
          <x v="78"/>
          <x v="247"/>
          <x v="57"/>
          <x v="175"/>
          <x v="110"/>
          <x v="200"/>
          <x v="79"/>
          <x v="58"/>
          <x v="99"/>
          <x v="232"/>
          <x v="111"/>
          <x v="146"/>
          <x v="147"/>
          <x v="148"/>
          <x v="154"/>
          <x v="221"/>
          <x v="160"/>
          <x v="163"/>
          <x v="164"/>
          <x v="29"/>
          <x v="112"/>
          <x v="199"/>
          <x v="80"/>
          <x v="234"/>
          <x v="174"/>
          <x v="26"/>
          <x v="30"/>
          <x v="192"/>
          <x v="81"/>
          <x v="172"/>
          <x v="219"/>
          <x v="218"/>
          <x v="17"/>
          <x v="220"/>
          <x v="193"/>
          <x v="152"/>
          <x v="46"/>
          <x v="182"/>
          <x v="122"/>
          <x v="195"/>
          <x v="248"/>
          <x v="177"/>
          <x v="37"/>
          <x v="257"/>
          <x v="253"/>
          <x v="254"/>
          <x v="247"/>
          <x v="255"/>
          <x v="256"/>
          <x v="250"/>
          <x v="251"/>
          <x v="252"/>
          <x v="249"/>
          <x v="249"/>
          <x v="258"/>
          <x v="178"/>
          <x v="260"/>
          <x v="261"/>
          <x v="245"/>
        </discretePr>
        <groupItems count="262">
          <s v="POUPATEMPO GUARULHOS"/>
          <s v="POUPATEMPO IBIÚNA"/>
          <s v="POUPATEMPO LAPA"/>
          <s v="POUPATEMPO SÃO ROQUE"/>
          <s v="POUPATEMPO PIEDADE"/>
          <s v="POUPATEMPO MAIRIPORÃ"/>
          <s v="POUPATEMPO LARANJAL PAULISTA"/>
          <s v="POUPATEMPO GARÇA"/>
          <s v="POUPATEMPO CAIEIRAS"/>
          <s v="POUPATEMPO CAJAMAR"/>
          <s v="POUPATEMPO CANINDÉ"/>
          <s v="POUPATEMPO CARRÃO SUL"/>
          <s v="POUPATEMPO FRANCISCO MORATO"/>
          <s v="POUPATEMPO FRANCO DA ROCHA"/>
          <s v="POUPATEMPO SANTANA"/>
          <s v="POUPATEMPO BOTUCATU"/>
          <s v="POUPATEMPO BROTAS"/>
          <s v="POUPATEMPO MONTE APRAZÍVEL"/>
          <s v="POUPATEMPO TAQUARITUBA"/>
          <s v="POUPATEMPO TAMBAÚ"/>
          <s v="POUPATEMPO TEODORO SAMPAIO"/>
          <s v="POUPATEMPO CUNHA"/>
          <s v="POUPATEMPO GUARÁ"/>
          <s v="POUPATEMPO SANTO ANASTÁCIO"/>
          <s v="POUPATEMPO POÁ"/>
          <s v="POUPATEMPO SANTA ISABEL"/>
          <s v="POUPATEMPO VÁRZEA PAULISTA"/>
          <s v="POUPATEMPO RIBEIRÃO PIRES"/>
          <s v="POUPATEMPO SÃO JOSÉ DO RIO PARDO"/>
          <s v="POUPATEMPO TAQUARITINGA"/>
          <s v="POUPATEMPO VINHEDO"/>
          <s v="POUPATEMPO DOIS CÓRREGOS"/>
          <s v="POUPATEMPO CONCHAL"/>
          <s v="POUPATEMPO VALPARAÍSO"/>
          <s v="POUPATEMPO PIRAJUÍ"/>
          <s v="POUPATEMPO IRACEMÁPOLIS"/>
          <s v="POUPATEMPO ARAÇARIGUAMA"/>
          <s v="POUPATEMPO DIGITAL PIRAPORINHA"/>
          <s v="POUPATEMPO IGUAPE"/>
          <s v="POUPATEMPO SANTO ANTÔNIO DE POSSE"/>
          <s v="POUPATEMPO CAPELA DO ALTO"/>
          <s v="POUPATEMPO GUAPIAÇU"/>
          <s v="POUPATEMPO BAURU"/>
          <s v="Núcleo de Apoio - Fale Conosco Campinas Shopping"/>
          <s v="POUPATEMPO ITAPEVA"/>
          <s v="POUPATEMPO LENÇÓIS PAULISTA"/>
          <s v="POUPATEMPO OSASCO"/>
          <s v="Assessoria Fiscalização Registro"/>
          <s v="Núcleo de Apoio - Fale Conosco Ribeirão Preto "/>
          <s v="POUPATEMPO SALTO"/>
          <s v="POUPATEMPO SANTA BÁRBARA D'OESTE"/>
          <s v="POUPATEMPO SANTO AMARO"/>
          <s v="POUPATEMPO SANTO ANDRÉ"/>
          <s v="Núcleo de Apoio Projetos de TI São José dos Campos "/>
          <s v="POUPATEMPO SANTOS"/>
          <s v="POUPATEMPO SÃO BERNARDO DO CAMPO"/>
          <s v="POUPATEMPO SÃO JOSÉ DO RIO PRETO"/>
          <s v="POUPATEMPO SERRA NEGRA"/>
          <s v="POUPATEMPO SUMARÉ"/>
          <s v="POUPATEMPO JUNDIAÍ"/>
          <s v="POUPATEMPO AGUAÍ"/>
          <s v="POUPATEMPO ANDRADINA"/>
          <s v="POUPATEMPO ALESP"/>
          <s v="POUPATEMPO ASSIS"/>
          <s v="POUPATEMPO AVARÉ"/>
          <s v="POUPATEMPO BEBEDOURO"/>
          <s v="POUPATEMPO BIRIGUI"/>
          <s v="POUPATEMPO DRACENA"/>
          <s v="POUPATEMPO HORTOLÂNDIA"/>
          <s v="POUPATEMPO ITAPETININGA"/>
          <s v="POUPATEMPO ITATINGA"/>
          <s v="POUPATEMPO JACAREÍ"/>
          <s v="POUPATEMPO LIMEIRA"/>
          <s v="Assessoria Fiscalização Lins"/>
          <s v="POUPATEMPO PENÁPOLIS"/>
          <s v="POUPATEMPO PINDAMONHANGABA"/>
          <s v="POUPATEMPO PIQUETE"/>
          <s v="POUPATEMPO PORTO FERREIRA"/>
          <s v="POUPATEMPO SÃO VICENTE"/>
          <s v="POUPATEMPO SOROCABA "/>
          <s v="POUPATEMPO TUPÃ"/>
          <s v="POUPATEMPO VOTUPORANGA"/>
          <s v="POUPATEMPO AMERICANA"/>
          <s v="Assessoria Fiscalização Araçatuba"/>
          <s v="Assessoria Fiscalização Araraquara"/>
          <s v="POUPATEMPO BARRETOS"/>
          <s v="POUPATEMPO BRAGANÇA PAULISTA"/>
          <s v="POUPATEMPO CARAGUATATUBA"/>
          <s v="POUPATEMPO CARAPICUÍBA"/>
          <s v="POUPATEMPO CATANDUVA"/>
          <s v="POUPATEMPO CIDADE ADEMAR"/>
          <s v="POUPATEMPO COTIA"/>
          <s v="POUPATEMPO DIADEMA"/>
          <s v="POUPATEMPO FERNANDÓPOLIS"/>
          <s v="Assessoria Fiscalização Franca"/>
          <s v="POUPATEMPO GUARATINGUETÁ"/>
          <s v="POUPATEMPO GUARUJÁ"/>
          <s v="POUPATEMPO INDAIATUBA"/>
          <s v="POUPATEMPO ITAQUAQUECETUBA"/>
          <s v="POUPATEMPO SUZANO"/>
          <s v="POUPATEMPO ITÚ"/>
          <s v="POUPATEMPO MARÍLIA"/>
          <s v="Assessoria Fiscalização Mauá"/>
          <s v="POUPATEMPO MOGI DAS CRUZES"/>
          <s v="POUPATEMPO PIRACICABA"/>
          <s v="Núcleo de Apoio - Monitoramento Estratégico Praia Grande"/>
          <s v="Assessoria Fiscalização Presidente Prudente"/>
          <s v="POUPATEMPO RIO CLARO"/>
          <s v="POUPATEMPO SÃO CARLOS"/>
          <s v="POUPATEMPO SÃO JOÃO DA BOA VISTA"/>
          <s v="POUPATEMPO SERTÃOZINHO"/>
          <s v="POUPATEMPO TABOÃO DA SERRA"/>
          <s v="POUPATEMPO TATUÍ"/>
          <s v="POUPATEMPO TAUBATÉ"/>
          <s v="POUPATEMPO JAÚ"/>
          <s v="POUPATEMPO ÁLVARES MACHADO"/>
          <s v="POUPATEMPO ANGATUBA"/>
          <s v="POUPATEMPO BURI"/>
          <s v="POUPATEMPO GUARAREMA"/>
          <s v="POUPATEMPO JUNQUEIRÓPOLIS"/>
          <s v="POUPATEMPO MARTINÓPOLIS"/>
          <s v="POUPATEMPO MIRANDÓPOLIS"/>
          <s v="POUPATEMPO PALMITAL"/>
          <s v="POUPATEMPO SANTA GERTRUDES"/>
          <s v="POUPATEMPO SANTA ROSA DE VITERBO"/>
          <s v="POUPATEMPO APARECIDA"/>
          <s v="POUPATEMPO ARTUR NOGUEIRA"/>
          <s v="POUPATEMPO CAÇAPAVA"/>
          <s v="POUPATEMPO COSMÓPOLIS"/>
          <s v="POUPATEMPO ITARARÉ"/>
          <s v="POUPATEMPO ITATIBA"/>
          <s v="POUPATEMPO ARARAS"/>
          <s v="POUPATEMPO MOGI-GUAÇU"/>
          <s v="POUPATEMPO OURINHOS"/>
          <s v="POUPATEMPO ATIBAIA"/>
          <s v="POUPATEMPO CAPÃO BONITO"/>
          <s v="POUPATEMPO FERRAZ DE VASCONCELOS"/>
          <s v="POUPATEMPO UBATUBA"/>
          <s v="POUPATEMPO ARUJÁ"/>
          <s v="POUPATEMPO AMPARO"/>
          <s v="POUPATEMPO EMBU DAS ARTES"/>
          <s v="POUPATEMPO ITANHAÉM"/>
          <s v="POUPATEMPO CERQUILHO"/>
          <s v="POUPATEMPO BERTIOGA"/>
          <s v="POUPATEMPO CABREÚVA"/>
          <s v="POUPATEMPO CUBATÃO"/>
          <s v="POUPATEMPO MONTE MOR"/>
          <s v="POUPATEMPO PAULÍNIA"/>
          <s v="POUPATEMPO AGUDOS"/>
          <s v="POUPATEMPO CÂNDIDO MOTA"/>
          <s v="POUPATEMPO DESCALVADO"/>
          <s v="POUPATEMPO IPERÓ"/>
          <s v="POUPATEMPO NOVO HORIZONTE"/>
          <s v="POUPATEMPO SANTA CRUZ DO RIO PARDO"/>
          <s v="POUPATEMPO VARGEM GRANDE DO SUL"/>
          <s v="POUPATEMPO CAPIVARI"/>
          <s v="Assessoria Fiscalização Cruzeiro"/>
          <s v="POUPATEMPO ITAPIRA"/>
          <s v="POUPATEMPO MATÃO"/>
          <s v="POUPATEMPO MOCOCA"/>
          <s v="POUPATEMPO VOTORANTIM"/>
          <s v="POUPATEMPO AMÉRICO BRASILIENSE"/>
          <s v="POUPATEMPO ITÁPOLIS"/>
          <s v="POUPATEMPO PARAGUAÇU PAULISTA "/>
          <s v="POUPATEMPO PEDERNEIRAS"/>
          <s v="POUPATEMPO PRESIDENTE EPITÁCIO"/>
          <s v="POUPATEMPO PRESIDENTE VENCESLAU"/>
          <s v="POUPATEMPO JAGUARIÚNA"/>
          <s v="POUPATEMPO JANDIRA"/>
          <s v="POUPATEMPO LORENA"/>
          <s v="POUPATEMPO PITANGUEIRAS"/>
          <s v="POUPATEMPO JABOTICABAL"/>
          <s v="POUPATEMPO OLÍMPIA "/>
          <s v="POUPATEMPO PIRASSUNUNGA"/>
          <s v="POUPATEMPO VALINHOS"/>
          <s v="POUPATEMPO SERRANA"/>
          <s v="POUPATEMPO MOGI MIRIM"/>
          <s v="POUPATEMPO DIGITAL CREA SP"/>
          <s v="POUPATEMPO DIGITAL CAMPINAS"/>
          <s v="POUPATEMPO LUCÉLIA"/>
          <s v="POUPATEMPO BASTOS"/>
          <s v="POUPATEMPO NOVA GRANADA"/>
          <s v="POUPATEMPO PARANAPANEMA"/>
          <s v="POUPATEMPO BATATAIS"/>
          <s v="POUPATEMPO BOITUVA"/>
          <s v="POUPATEMPO MIRASSOL"/>
          <s v="POUPATEMPO IBATÉ"/>
          <s v="POUPATEMPO SANTANA DO PARNAÍBA"/>
          <s v="POUPATEMPO PEREIRA BARRETO"/>
          <s v="POUPATEMPO PORTO FELIZ"/>
          <s v="POUPATEMPO ITAPECERICA DA SERRA"/>
          <s v="POUPATEMPO CAMPO LIMPO PAULISTA"/>
          <s v="POUPATEMPO EMBU-GUAÇU"/>
          <s v="POUPATEMPO NOVA ODESSA"/>
          <s v="POUPATEMPO MONGAGUÁ"/>
          <s v="POUPATEMPO MAIRINQUE"/>
          <s v="POUPATEMPO LOUVEIRA"/>
          <s v="POUPATEMPO ESPÍRITO SANTO DO PINHAL"/>
          <s v="POUPATEMPO ITUVERAVA"/>
          <s v="POUPATEMPO TIETÊ"/>
          <s v="POUPATEMPO SOCORRO"/>
          <s v="POUPATEMPO GUARIBA"/>
          <s v="POUPATEMPO JOSÉ BONIFÁCIO"/>
          <s v="POUPATEMPO ADAMANTINA"/>
          <s v="POUPATEMPO SÃO PEDRO"/>
          <s v="POUPATEMPO BARIRI"/>
          <s v="POUPATEMPO RIO DAS PEDRAS"/>
          <s v="POUPATEMPO SANTA CRUZ DAS PALMEIRAS"/>
          <s v="POUPATEMPO SÃO MIGUEL ARCANJO"/>
          <s v="POUPATEMPO CACHOEIRA PAULISTA"/>
          <s v="POUPATEMPO OSVALDO CRUZ"/>
          <s v="POUPATEMPO BIRITIBA MIRIM"/>
          <s v="POUPATEMPO ARAÇOIABA DA SERRA"/>
          <s v="POUPATEMPO JARINU"/>
          <s v="POUPATEMPO PIRAPOZINHO"/>
          <s v="POUPATEMPO TANABI"/>
          <s v="POUPATEMPO APIAÍ"/>
          <s v="POUPATEMPO CORDEIRÓPOLIS"/>
          <s v="POUPATEMPO MONTE ALTO"/>
          <s v="POUPATEMPO NAZARÉ PAULISTA"/>
          <s v="POUPATEMPO NEVES PAULISTA"/>
          <s v="POUPATEMPO ORLÂNDIA"/>
          <s v="POUPATEMPO PEDREIRA"/>
          <s v="POUPATEMPO PONTAL"/>
          <s v="POUPATEMPO POTIM"/>
          <s v="POUPATEMPO PRADÓPOLIS"/>
          <s v="POUPATEMPO PROMISSÃO"/>
          <s v="POUPATEMPO REGENTE FEIJÓ"/>
          <s v="POUPATEMPO SANTA FÉ DO SUL"/>
          <s v="POUPATEMPO SANTA RITA DO PASSA QUATRO"/>
          <s v="POUPATEMPO SÃO JOAQUIM DA BARRA"/>
          <s v="POUPATEMPO SÃO MANUEL"/>
          <s v="POUPATEMPO TABATINGA"/>
          <s v="POUPATEMPO TREMEMBÉ"/>
          <s v="POUPATEMPO TUPI PAULISTA"/>
          <s v="POUPATEMPO ITIRAPINA"/>
          <s v="Assessoria Técnica GAT - Jales"/>
          <s v="POUPATEMPO MIGUELÓPOLIS"/>
          <s v="POUPATEMPO BOM JESUS DOS PERDÕES"/>
          <s v="POUPATEMPO CAJATI"/>
          <s v="POUPATEMPO CIDADE TIRADENTES"/>
          <s v="POUPATEMPO CRAVINHOS"/>
          <s v="POUPATEMPO GUARARAPES"/>
          <s v="POUPATEMPO IBITINGA"/>
          <s v="POUPATEMPO IGARAPAVA"/>
          <n v="0"/>
          <s v="Agrupar1"/>
          <s v="Agrupar2"/>
          <s v="POUPATEMPO MIRANTE DO PARANAPANEMA"/>
          <s v="Agrupar3"/>
          <s v="Coordenadoria Postos Poupatempo - Região 1"/>
          <s v="Coordenadoria Postos Poupatempo - Região 2"/>
          <s v="Coordenadoria Postos Poupatempo - Região 3"/>
          <s v="Assessoria Técnica GOS - Santo Amaro"/>
          <s v="Assessoria Técnica GOS - São Bernardo do Campo"/>
          <s v="Assessoria Técnica GAT - Ribeirão Preto"/>
          <s v="Núcleo Coordenadoria Postos Poupatempo - Região 6 e 7"/>
          <s v="POUPATEMPO ILHA SOLTEIRA"/>
          <s v="POUPATEMPO BARRA BONITA"/>
          <s v="Núcelo de Apoio Capacitação - Sede"/>
          <s v="POUPATEMPO Unidade Móvel 2"/>
          <m/>
        </groupItems>
      </fieldGroup>
    </cacheField>
    <cacheField name="PPT5" numFmtId="0" databaseField="0">
      <fieldGroup base="12">
        <discretePr count="272">
          <x v="252"/>
          <x v="135"/>
          <x v="113"/>
          <x v="246"/>
          <x v="4"/>
          <x v="8"/>
          <x v="9"/>
          <x v="10"/>
          <x v="12"/>
          <x v="13"/>
          <x v="0"/>
          <x v="1"/>
          <x v="2"/>
          <x v="5"/>
          <x v="3"/>
          <x v="252"/>
          <x v="252"/>
          <x v="252"/>
          <x v="252"/>
          <x v="106"/>
          <x v="252"/>
          <x v="252"/>
          <x v="252"/>
          <x v="156"/>
          <x v="252"/>
          <x v="205"/>
          <x v="208"/>
          <x v="209"/>
          <x v="210"/>
          <x v="211"/>
          <x v="212"/>
          <x v="31"/>
          <x v="215"/>
          <x v="213"/>
          <x v="32"/>
          <x v="214"/>
          <x v="33"/>
          <x v="34"/>
          <x v="217"/>
          <x v="16"/>
          <x v="18"/>
          <x v="19"/>
          <x v="35"/>
          <x v="222"/>
          <x v="74"/>
          <x v="188"/>
          <x v="75"/>
          <x v="76"/>
          <x v="123"/>
          <x v="207"/>
          <x v="153"/>
          <x v="228"/>
          <x v="25"/>
          <x v="229"/>
          <x v="124"/>
          <x v="187"/>
          <x v="14"/>
          <x v="51"/>
          <x v="23"/>
          <x v="52"/>
          <x v="108"/>
          <x v="20"/>
          <x v="180"/>
          <x v="181"/>
          <x v="216"/>
          <x v="22"/>
          <x v="85"/>
          <x v="87"/>
          <x v="88"/>
          <x v="89"/>
          <x v="90"/>
          <x v="91"/>
          <x v="92"/>
          <x v="93"/>
          <x v="94"/>
          <x v="95"/>
          <x v="96"/>
          <x v="97"/>
          <x v="39"/>
          <x v="54"/>
          <x v="55"/>
          <x v="109"/>
          <x v="230"/>
          <x v="28"/>
          <x v="56"/>
          <x v="53"/>
          <x v="231"/>
          <x v="204"/>
          <x v="173"/>
          <x v="104"/>
          <x v="170"/>
          <x v="24"/>
          <x v="223"/>
          <x v="189"/>
          <x v="77"/>
          <x v="224"/>
          <x v="225"/>
          <x v="105"/>
          <x v="226"/>
          <x v="165"/>
          <x v="166"/>
          <x v="227"/>
          <x v="47"/>
          <x v="27"/>
          <x v="48"/>
          <x v="107"/>
          <x v="206"/>
          <x v="49"/>
          <x v="50"/>
          <x v="63"/>
          <x v="134"/>
          <x v="64"/>
          <x v="183"/>
          <x v="42"/>
          <x v="65"/>
          <x v="143"/>
          <x v="66"/>
          <x v="184"/>
          <x v="238"/>
          <x v="15"/>
          <x v="86"/>
          <x v="117"/>
          <x v="144"/>
          <x v="127"/>
          <x v="239"/>
          <x v="43"/>
          <x v="191"/>
          <x v="149"/>
          <x v="40"/>
          <x v="155"/>
          <x v="11"/>
          <x v="142"/>
          <x v="240"/>
          <x v="128"/>
          <x v="241"/>
          <x v="145"/>
          <x v="21"/>
          <x v="150"/>
          <x v="67"/>
          <x v="140"/>
          <x v="197"/>
          <x v="136"/>
          <x v="7"/>
          <x v="41"/>
          <x v="118"/>
          <x v="242"/>
          <x v="201"/>
          <x v="68"/>
          <x v="186"/>
          <x v="243"/>
          <x v="244"/>
          <x v="38"/>
          <x v="151"/>
          <x v="141"/>
          <x v="190"/>
          <x v="69"/>
          <x v="44"/>
          <x v="98"/>
          <x v="157"/>
          <x v="162"/>
          <x v="129"/>
          <x v="130"/>
          <x v="70"/>
          <x v="235"/>
          <x v="100"/>
          <x v="198"/>
          <x v="171"/>
          <x v="71"/>
          <x v="167"/>
          <x v="236"/>
          <x v="168"/>
          <x v="114"/>
          <x v="202"/>
          <x v="59"/>
          <x v="119"/>
          <x v="6"/>
          <x v="45"/>
          <x v="72"/>
          <x v="73"/>
          <x v="169"/>
          <x v="196"/>
          <x v="179"/>
          <x v="101"/>
          <x v="120"/>
          <x v="158"/>
          <x v="102"/>
          <x v="237"/>
          <x v="121"/>
          <x v="185"/>
          <x v="159"/>
          <x v="103"/>
          <x v="132"/>
          <x v="176"/>
          <x v="194"/>
          <x v="61"/>
          <x v="116"/>
          <x v="125"/>
          <x v="36"/>
          <x v="83"/>
          <x v="84"/>
          <x v="131"/>
          <x v="126"/>
          <x v="138"/>
          <x v="62"/>
          <x v="203"/>
          <x v="60"/>
          <x v="115"/>
          <x v="82"/>
          <x v="161"/>
          <x v="139"/>
          <x v="133"/>
          <x v="137"/>
          <x v="233"/>
          <x v="78"/>
          <x v="247"/>
          <x v="57"/>
          <x v="175"/>
          <x v="110"/>
          <x v="200"/>
          <x v="79"/>
          <x v="58"/>
          <x v="99"/>
          <x v="232"/>
          <x v="111"/>
          <x v="146"/>
          <x v="147"/>
          <x v="148"/>
          <x v="154"/>
          <x v="221"/>
          <x v="160"/>
          <x v="163"/>
          <x v="164"/>
          <x v="29"/>
          <x v="112"/>
          <x v="199"/>
          <x v="80"/>
          <x v="234"/>
          <x v="174"/>
          <x v="26"/>
          <x v="30"/>
          <x v="192"/>
          <x v="81"/>
          <x v="172"/>
          <x v="219"/>
          <x v="218"/>
          <x v="17"/>
          <x v="220"/>
          <x v="193"/>
          <x v="152"/>
          <x v="46"/>
          <x v="182"/>
          <x v="122"/>
          <x v="195"/>
          <x v="248"/>
          <x v="177"/>
          <x v="37"/>
          <x v="249"/>
          <x v="252"/>
          <x v="252"/>
          <x v="247"/>
          <x v="252"/>
          <x v="252"/>
          <x v="252"/>
          <x v="252"/>
          <x v="252"/>
          <x v="252"/>
          <x v="252"/>
          <x v="250"/>
          <x v="178"/>
          <x v="252"/>
          <x v="251"/>
          <x v="245"/>
        </discretePr>
        <groupItems count="253">
          <s v="POUPATEMPO GUARULHOS"/>
          <s v="POUPATEMPO IBIÚNA"/>
          <s v="POUPATEMPO LAPA"/>
          <s v="POUPATEMPO SÃO ROQUE"/>
          <s v="POUPATEMPO PIEDADE"/>
          <s v="POUPATEMPO MAIRIPORÃ"/>
          <s v="POUPATEMPO LARANJAL PAULISTA"/>
          <s v="POUPATEMPO GARÇA"/>
          <s v="POUPATEMPO CAIEIRAS"/>
          <s v="POUPATEMPO CAJAMAR"/>
          <s v="POUPATEMPO CANINDÉ"/>
          <s v="POUPATEMPO CARRÃO SUL"/>
          <s v="POUPATEMPO FRANCISCO MORATO"/>
          <s v="POUPATEMPO FRANCO DA ROCHA"/>
          <s v="POUPATEMPO SANTANA"/>
          <s v="POUPATEMPO BOTUCATU"/>
          <s v="POUPATEMPO BROTAS"/>
          <s v="POUPATEMPO MONTE APRAZÍVEL"/>
          <s v="POUPATEMPO TAQUARITUBA"/>
          <s v="POUPATEMPO TAMBAÚ"/>
          <s v="POUPATEMPO TEODORO SAMPAIO"/>
          <s v="POUPATEMPO CUNHA"/>
          <s v="POUPATEMPO GUARÁ"/>
          <s v="POUPATEMPO SANTO ANASTÁCIO"/>
          <s v="POUPATEMPO POÁ"/>
          <s v="POUPATEMPO SANTA ISABEL"/>
          <s v="POUPATEMPO VÁRZEA PAULISTA"/>
          <s v="POUPATEMPO RIBEIRÃO PIRES"/>
          <s v="POUPATEMPO SÃO JOSÉ DO RIO PARDO"/>
          <s v="POUPATEMPO TAQUARITINGA"/>
          <s v="POUPATEMPO VINHEDO"/>
          <s v="POUPATEMPO DOIS CÓRREGOS"/>
          <s v="POUPATEMPO CONCHAL"/>
          <s v="POUPATEMPO VALPARAÍSO"/>
          <s v="POUPATEMPO PIRAJUÍ"/>
          <s v="POUPATEMPO IRACEMÁPOLIS"/>
          <s v="POUPATEMPO ARAÇARIGUAMA"/>
          <s v="POUPATEMPO DIGITAL PIRAPORINHA"/>
          <s v="POUPATEMPO IGUAPE"/>
          <s v="POUPATEMPO SANTO ANTÔNIO DE POSSE"/>
          <s v="POUPATEMPO CAPELA DO ALTO"/>
          <s v="POUPATEMPO GUAPIAÇU"/>
          <s v="POUPATEMPO BAURU"/>
          <s v="Núcleo de Apoio - Fale Conosco Campinas Shopping"/>
          <s v="POUPATEMPO ITAPEVA"/>
          <s v="POUPATEMPO LENÇÓIS PAULISTA"/>
          <s v="POUPATEMPO OSASCO"/>
          <s v="Assessoria Fiscalização Registro"/>
          <s v="Núcleo de Apoio - Fale Conosco Ribeirão Preto "/>
          <s v="POUPATEMPO SALTO"/>
          <s v="POUPATEMPO SANTA BÁRBARA D'OESTE"/>
          <s v="POUPATEMPO SANTO AMARO"/>
          <s v="POUPATEMPO SANTO ANDRÉ"/>
          <s v="Núcleo de Apoio Projetos de TI São José dos Campos "/>
          <s v="POUPATEMPO SANTOS"/>
          <s v="POUPATEMPO SÃO BERNARDO DO CAMPO"/>
          <s v="POUPATEMPO SÃO JOSÉ DO RIO PRETO"/>
          <s v="POUPATEMPO SERRA NEGRA"/>
          <s v="POUPATEMPO SUMARÉ"/>
          <s v="POUPATEMPO JUNDIAÍ"/>
          <s v="POUPATEMPO AGUAÍ"/>
          <s v="POUPATEMPO ANDRADINA"/>
          <s v="POUPATEMPO ALESP"/>
          <s v="POUPATEMPO ASSIS"/>
          <s v="POUPATEMPO AVARÉ"/>
          <s v="POUPATEMPO BEBEDOURO"/>
          <s v="POUPATEMPO BIRIGUI"/>
          <s v="POUPATEMPO DRACENA"/>
          <s v="POUPATEMPO HORTOLÂNDIA"/>
          <s v="POUPATEMPO ITAPETININGA"/>
          <s v="POUPATEMPO ITATINGA"/>
          <s v="POUPATEMPO JACAREÍ"/>
          <s v="POUPATEMPO LIMEIRA"/>
          <s v="Assessoria Fiscalização Lins"/>
          <s v="POUPATEMPO PENÁPOLIS"/>
          <s v="POUPATEMPO PINDAMONHANGABA"/>
          <s v="POUPATEMPO PIQUETE"/>
          <s v="POUPATEMPO PORTO FERREIRA"/>
          <s v="POUPATEMPO SÃO VICENTE"/>
          <s v="POUPATEMPO SOROCABA "/>
          <s v="POUPATEMPO TUPÃ"/>
          <s v="POUPATEMPO VOTUPORANGA"/>
          <s v="POUPATEMPO AMERICANA"/>
          <s v="Assessoria Fiscalização Araçatuba"/>
          <s v="Assessoria Fiscalização Araraquara"/>
          <s v="POUPATEMPO BARRETOS"/>
          <s v="POUPATEMPO BRAGANÇA PAULISTA"/>
          <s v="POUPATEMPO CARAGUATATUBA"/>
          <s v="POUPATEMPO CARAPICUÍBA"/>
          <s v="POUPATEMPO CATANDUVA"/>
          <s v="POUPATEMPO CIDADE ADEMAR"/>
          <s v="POUPATEMPO COTIA"/>
          <s v="POUPATEMPO DIADEMA"/>
          <s v="POUPATEMPO FERNANDÓPOLIS"/>
          <s v="Assessoria Fiscalização Franca"/>
          <s v="POUPATEMPO GUARATINGUETÁ"/>
          <s v="POUPATEMPO GUARUJÁ"/>
          <s v="POUPATEMPO INDAIATUBA"/>
          <s v="POUPATEMPO ITAQUAQUECETUBA"/>
          <s v="POUPATEMPO SUZANO"/>
          <s v="POUPATEMPO ITÚ"/>
          <s v="POUPATEMPO MARÍLIA"/>
          <s v="Assessoria Fiscalização Mauá"/>
          <s v="POUPATEMPO MOGI DAS CRUZES"/>
          <s v="POUPATEMPO PIRACICABA"/>
          <s v="Núcleo de Apoio - Monitoramento Estratégico Praia Grande"/>
          <s v="Assessoria Fiscalização Presidente Prudente"/>
          <s v="POUPATEMPO RIO CLARO"/>
          <s v="POUPATEMPO SÃO CARLOS"/>
          <s v="POUPATEMPO SÃO JOÃO DA BOA VISTA"/>
          <s v="POUPATEMPO SERTÃOZINHO"/>
          <s v="POUPATEMPO TABOÃO DA SERRA"/>
          <s v="POUPATEMPO TATUÍ"/>
          <s v="POUPATEMPO TAUBATÉ"/>
          <s v="POUPATEMPO JAÚ"/>
          <s v="POUPATEMPO ÁLVARES MACHADO"/>
          <s v="POUPATEMPO ANGATUBA"/>
          <s v="POUPATEMPO BURI"/>
          <s v="POUPATEMPO GUARAREMA"/>
          <s v="POUPATEMPO JUNQUEIRÓPOLIS"/>
          <s v="POUPATEMPO MARTINÓPOLIS"/>
          <s v="POUPATEMPO MIRANDÓPOLIS"/>
          <s v="POUPATEMPO PALMITAL"/>
          <s v="POUPATEMPO SANTA GERTRUDES"/>
          <s v="POUPATEMPO SANTA ROSA DE VITERBO"/>
          <s v="POUPATEMPO APARECIDA"/>
          <s v="POUPATEMPO ARTUR NOGUEIRA"/>
          <s v="POUPATEMPO CAÇAPAVA"/>
          <s v="POUPATEMPO COSMÓPOLIS"/>
          <s v="POUPATEMPO ITARARÉ"/>
          <s v="POUPATEMPO ITATIBA"/>
          <s v="POUPATEMPO ARARAS"/>
          <s v="POUPATEMPO MOGI-GUAÇU"/>
          <s v="POUPATEMPO OURINHOS"/>
          <s v="POUPATEMPO ATIBAIA"/>
          <s v="POUPATEMPO CAPÃO BONITO"/>
          <s v="POUPATEMPO FERRAZ DE VASCONCELOS"/>
          <s v="POUPATEMPO UBATUBA"/>
          <s v="POUPATEMPO ARUJÁ"/>
          <s v="POUPATEMPO AMPARO"/>
          <s v="POUPATEMPO EMBU DAS ARTES"/>
          <s v="POUPATEMPO ITANHAÉM"/>
          <s v="POUPATEMPO CERQUILHO"/>
          <s v="POUPATEMPO BERTIOGA"/>
          <s v="POUPATEMPO CABREÚVA"/>
          <s v="POUPATEMPO CUBATÃO"/>
          <s v="POUPATEMPO MONTE MOR"/>
          <s v="POUPATEMPO PAULÍNIA"/>
          <s v="POUPATEMPO AGUDOS"/>
          <s v="POUPATEMPO CÂNDIDO MOTA"/>
          <s v="POUPATEMPO DESCALVADO"/>
          <s v="POUPATEMPO IPERÓ"/>
          <s v="POUPATEMPO NOVO HORIZONTE"/>
          <s v="POUPATEMPO SANTA CRUZ DO RIO PARDO"/>
          <s v="POUPATEMPO VARGEM GRANDE DO SUL"/>
          <s v="POUPATEMPO CAPIVARI"/>
          <s v="Assessoria Fiscalização Cruzeiro"/>
          <s v="POUPATEMPO ITAPIRA"/>
          <s v="POUPATEMPO MATÃO"/>
          <s v="POUPATEMPO MOCOCA"/>
          <s v="POUPATEMPO VOTORANTIM"/>
          <s v="POUPATEMPO AMÉRICO BRASILIENSE"/>
          <s v="POUPATEMPO ITÁPOLIS"/>
          <s v="POUPATEMPO PARAGUAÇU PAULISTA "/>
          <s v="POUPATEMPO PEDERNEIRAS"/>
          <s v="POUPATEMPO PRESIDENTE EPITÁCIO"/>
          <s v="POUPATEMPO PRESIDENTE VENCESLAU"/>
          <s v="POUPATEMPO JAGUARIÚNA"/>
          <s v="POUPATEMPO JANDIRA"/>
          <s v="POUPATEMPO LORENA"/>
          <s v="POUPATEMPO PITANGUEIRAS"/>
          <s v="POUPATEMPO JABOTICABAL"/>
          <s v="POUPATEMPO OLÍMPIA "/>
          <s v="POUPATEMPO PIRASSUNUNGA"/>
          <s v="POUPATEMPO VALINHOS"/>
          <s v="POUPATEMPO SERRANA"/>
          <s v="POUPATEMPO MOGI MIRIM"/>
          <s v="POUPATEMPO DIGITAL CREA SP"/>
          <s v="POUPATEMPO DIGITAL CAMPINAS"/>
          <s v="POUPATEMPO LUCÉLIA"/>
          <s v="POUPATEMPO BASTOS"/>
          <s v="POUPATEMPO NOVA GRANADA"/>
          <s v="POUPATEMPO PARANAPANEMA"/>
          <s v="POUPATEMPO BATATAIS"/>
          <s v="POUPATEMPO BOITUVA"/>
          <s v="POUPATEMPO MIRASSOL"/>
          <s v="POUPATEMPO IBATÉ"/>
          <s v="POUPATEMPO SANTANA DO PARNAÍBA"/>
          <s v="POUPATEMPO PEREIRA BARRETO"/>
          <s v="POUPATEMPO PORTO FELIZ"/>
          <s v="POUPATEMPO ITAPECERICA DA SERRA"/>
          <s v="POUPATEMPO CAMPO LIMPO PAULISTA"/>
          <s v="POUPATEMPO EMBU-GUAÇU"/>
          <s v="POUPATEMPO NOVA ODESSA"/>
          <s v="POUPATEMPO MONGAGUÁ"/>
          <s v="POUPATEMPO MAIRINQUE"/>
          <s v="POUPATEMPO LOUVEIRA"/>
          <s v="POUPATEMPO ESPÍRITO SANTO DO PINHAL"/>
          <s v="POUPATEMPO ITUVERAVA"/>
          <s v="POUPATEMPO TIETÊ"/>
          <s v="POUPATEMPO SOCORRO"/>
          <s v="POUPATEMPO GUARIBA"/>
          <s v="POUPATEMPO JOSÉ BONIFÁCIO"/>
          <s v="POUPATEMPO ADAMANTINA"/>
          <s v="POUPATEMPO SÃO PEDRO"/>
          <s v="POUPATEMPO BARIRI"/>
          <s v="POUPATEMPO RIO DAS PEDRAS"/>
          <s v="POUPATEMPO SANTA CRUZ DAS PALMEIRAS"/>
          <s v="POUPATEMPO SÃO MIGUEL ARCANJO"/>
          <s v="POUPATEMPO CACHOEIRA PAULISTA"/>
          <s v="POUPATEMPO OSVALDO CRUZ"/>
          <s v="POUPATEMPO BIRITIBA MIRIM"/>
          <s v="POUPATEMPO ARAÇOIABA DA SERRA"/>
          <s v="POUPATEMPO JARINU"/>
          <s v="POUPATEMPO PIRAPOZINHO"/>
          <s v="POUPATEMPO TANABI"/>
          <s v="POUPATEMPO APIAÍ"/>
          <s v="POUPATEMPO CORDEIRÓPOLIS"/>
          <s v="POUPATEMPO MONTE ALTO"/>
          <s v="POUPATEMPO NAZARÉ PAULISTA"/>
          <s v="POUPATEMPO NEVES PAULISTA"/>
          <s v="POUPATEMPO ORLÂNDIA"/>
          <s v="POUPATEMPO PEDREIRA"/>
          <s v="POUPATEMPO PONTAL"/>
          <s v="POUPATEMPO POTIM"/>
          <s v="POUPATEMPO PRADÓPOLIS"/>
          <s v="POUPATEMPO PROMISSÃO"/>
          <s v="POUPATEMPO REGENTE FEIJÓ"/>
          <s v="POUPATEMPO SANTA FÉ DO SUL"/>
          <s v="POUPATEMPO SANTA RITA DO PASSA QUATRO"/>
          <s v="POUPATEMPO SÃO JOAQUIM DA BARRA"/>
          <s v="POUPATEMPO SÃO MANUEL"/>
          <s v="POUPATEMPO TABATINGA"/>
          <s v="POUPATEMPO TREMEMBÉ"/>
          <s v="POUPATEMPO TUPI PAULISTA"/>
          <s v="POUPATEMPO ITIRAPINA"/>
          <s v="Assessoria Técnica GAT - Jales"/>
          <s v="POUPATEMPO MIGUELÓPOLIS"/>
          <s v="POUPATEMPO BOM JESUS DOS PERDÕES"/>
          <s v="POUPATEMPO CAJATI"/>
          <s v="POUPATEMPO CIDADE TIRADENTES"/>
          <s v="POUPATEMPO CRAVINHOS"/>
          <s v="POUPATEMPO GUARARAPES"/>
          <s v="POUPATEMPO IBITINGA"/>
          <s v="POUPATEMPO IGARAPAVA"/>
          <n v="0"/>
          <s v="Agrupar1"/>
          <s v="Agrupar2"/>
          <s v="POUPATEMPO MIRANTE DO PARANAPANEMA"/>
          <s v="POUPATEMPO ILHA SOLTEIRA"/>
          <s v="POUPATEMPO BARRA BONITA"/>
          <m/>
          <s v="Agrupar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nata Meza Costa da Silva" refreshedDate="46227.357815972224" createdVersion="8" refreshedVersion="8" minRefreshableVersion="3" recordCount="49" xr:uid="{1CBA0F08-4EBA-4E52-8006-157AF4D75D6D}">
  <cacheSource type="worksheet">
    <worksheetSource ref="A1:E1048576" sheet="Base Anexo III - Transferências"/>
  </cacheSource>
  <cacheFields count="5">
    <cacheField name="CONTA DÉBITO" numFmtId="0">
      <sharedItems containsBlank="1" count="7">
        <s v="Convênio "/>
        <s v="Condomínio"/>
        <s v="PRODESP"/>
        <m/>
        <s v="Exploração Comercial" u="1"/>
        <s v="Exploração" u="1"/>
        <s v="CONDOMINIO" u="1"/>
      </sharedItems>
    </cacheField>
    <cacheField name="CONTA CRÉDITO" numFmtId="0">
      <sharedItems containsBlank="1" count="8">
        <s v="PRODESP"/>
        <s v="Convênio "/>
        <s v="Condomínio"/>
        <m/>
        <s v="Exploração Comercial" u="1"/>
        <s v="CONVENIO" u="1"/>
        <s v="Exploração" u="1"/>
        <s v="Convênio" u="1"/>
      </sharedItems>
    </cacheField>
    <cacheField name="_x000a_VALOR" numFmtId="43">
      <sharedItems containsString="0" containsBlank="1" containsNumber="1" minValue="12.86" maxValue="558714.67000000004"/>
    </cacheField>
    <cacheField name="(*) TRANSFERÊNCIAS REFERENTES A GASTOS DO CONDOMÍNIO PAGOS PELA CONTA CONVÊNIO" numFmtId="0">
      <sharedItems containsBlank="1" containsMixedTypes="1" containsNumber="1" containsInteger="1" minValue="2601811007384" maxValue="2601811009889" count="49">
        <m/>
        <s v="ASERP LOCAÇÃO E SERVIÇOS GERAIS LTDA - Nfs 114892026 e 372"/>
        <s v="BRASOFTWARE INFORMATICA LTDA - Nfs 766000"/>
        <s v="MUNICIPIO DE SÃO VICENTE - Reter na Fonte - SAGAZ SERVICOS E COMERCIO DE EQUIPAMENTOS DE TECNOLOGIA LTDA - 2797"/>
        <s v="PREF GUARULHOS - PREFEITURA MUNICIPAL DE GUARULHOS - Reter na Fonte - SAGAZ SERVICOS E COMERCIO DE EQUIPAMENTOS DE TECNOLOGIA LTDA - 2798"/>
        <s v="PREF BARRA BONITA - PREFEITURA DA ESTANCIA TURISTICA DE BARRA BONITA - Reter na Fonte - SAGAZ SERVICOS E COMERCIO DE EQUIPAMENTOS DE TECNOLOGIA LTDA - 2786"/>
        <s v="PREF MOGI MIRIM - PREFEITURA MUNICIPAL DE MOGI MIRIM - Reter na Fonte - SAGAZ SERVICOS E COMERCIO DE EQUIPAMENTOS DE TECNOLOGIA LTDA - 2803"/>
        <s v="PREF DESCALVADO - PREFEITUIRA MUNICIPAL DE DESCALVADO - Reter na Fonte - SAGAZ SERVICOS E COMERCIO DE EQUIPAMENTOS DE TECNOLOGIA LTDA - 2791"/>
        <s v="PREF SANTO ANDRE - PREFEITURA MUNICIPAL DE SANTO ANDRE - Reter na Fonte - SAGAZ SERVICOS E COMERCIO DE EQUIPAMENTOS DE TECNOLOGIA LTDA - 2787"/>
        <s v="MUNICIPIO DE JAGUARIUNA"/>
        <s v="MUNICIPIO DE SERTAOZINHO   "/>
        <s v="MUNICIPIO DE IPERO"/>
        <s v="MUNICIPIO DE SANTA BARBARA D'OESTE"/>
        <s v="MUNICIPIO DE JARINU"/>
        <s v="CLARO SA - Nfs 26036522026"/>
        <s v="RECEITA FEDERAL - Tipo de NF Fiscal: NFS - REC: 253325 (Documento da NF)."/>
        <s v="RECEITA FEDERAL - Reter na Fonte - GRT AUDITORIA DE TERCEIROS LTDA - 2078"/>
        <s v="EMPRESA BRASILEIRA CORREIOS TELEGRAFOS"/>
        <s v="RECEITA FEDERAL - Reter na Fonte - GRT AUDITORIA DE TERCEIROS LTDA - 2403"/>
        <s v="AMM TECNOLOGIA E SERVIÇOS DE INFORMÁTICA LTDA - nfs 3218 e 3348"/>
        <s v="ASERP LOCAÇÃO E SERVIÇOS GERAIS LTDA - nfs 115752026 e 374"/>
        <s v="BRASOFTWARE INFORMATICA LTDA - nfs 777654 e 777684"/>
        <s v="MUNICIPIO DE EMBU-GUACU - SAGAZ SERVICOS E COMERCIO DE EQUIP. TECNOLOGIA LTDA - 2848"/>
        <s v="CLARO S.A - nfs 26048152026"/>
        <s v="MUNICIPIO DE JAGUARIUNA - PPT 4.0 - ND 8540"/>
        <s v="MUNICIPIO DE SALTO - PPT 4.0 - ND 8344"/>
        <s v="MUNICIPIO DE SALTO - PPT 4.0 - ND 8445"/>
        <s v="MUNICIPIO DE JARINU - PPT. 4.0 - ND 8280"/>
        <s v="MUNICIPIO DE MIRANDOPOLIS - PPT 4.0 - ND 8473"/>
        <s v="POLICIA CIVIL DO ESTADO DE SAO PAULO - NF 211.713"/>
        <s v="POLICIA CIVIL DO ESTADO DE SAO PAULO - NF 211.406"/>
        <s v="POLICIA CIVIL DO ESTADO DE SAO PAULO - NF 211.613"/>
        <s v="RECEITA FEDERAL - 2494 - 026852688 - IRRF"/>
        <s v="MUNICIPIO DE BAURU - ND 21982"/>
        <s v="MUNICIPIO DE BAURU - ND 21939"/>
        <s v="MUNICIPIO DE BARRETOS - ND 21938"/>
        <s v="MUNICIPIO DE SERTAOZINHO  - ND 22062"/>
        <s v="TRANSF ENTRE CONTAS 1897-X 9049-2"/>
        <s v="MUNICIPIO DE BURI"/>
        <s v="MUNICIPIO DE JALES - NF 402.572 - 402.762 - 402.764 - 403.079 - 403.995 - 404.021"/>
        <s v="TRANSF ENTRE CONTAS 1897-X 139595-5(ACERTO PROCESSO JUDICIAL)"/>
        <s v="EMPRESA BRASILEIRA CORREIOS TELEGRAFOS - nf 38655550206"/>
        <s v="RECEITA FEDERAL - Retenção Imp. Fonte - 3094120 - 4"/>
        <n v="2601811007384" u="1"/>
        <n v="2601811008363" u="1"/>
        <n v="2601811008325" u="1"/>
        <n v="2601811007435" u="1"/>
        <n v="2601811007420" u="1"/>
        <n v="2601811009889" u="1"/>
      </sharedItems>
    </cacheField>
    <cacheField name="SITUAÇÃO" numFmtId="0">
      <sharedItems containsBlank="1" count="4">
        <s v="À realizar"/>
        <s v="Realizado"/>
        <m/>
        <s v="Á realiza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nata Meza Costa da Silva" refreshedDate="46230.752536342596" createdVersion="8" refreshedVersion="8" minRefreshableVersion="3" recordCount="416" xr:uid="{FEA6F8CD-0647-4B03-AB7D-C77AA58D9B0F}">
  <cacheSource type="worksheet">
    <worksheetSource ref="A1:E1048576" sheet="Base Anexo I - Recebimentos"/>
  </cacheSource>
  <cacheFields count="5">
    <cacheField name="TIPO" numFmtId="0">
      <sharedItems containsBlank="1" count="28">
        <s v="TPU MÉDICOS"/>
        <s v="ALUGUEL"/>
        <s v="POUPATEMPO 4.0"/>
        <s v="RATEIO DE CONDOMÍNIO"/>
        <s v="RECEITAS FINANCEIRAS"/>
        <s v="REPASSE"/>
        <s v="RESGATE JUDICIAL"/>
        <m/>
        <s v="* Receitas Financeiras: Proveniente de aplicações financeiras dos valores em caixa do Condomínio, Convênios e Exploração Comercial"/>
        <s v="*Resgate Judicial e Sinistros – Valores recebidos em acordos judiciais e de seguradoras."/>
        <s v="BANCO DO BRASIL" u="1"/>
        <s v="POU" u="1"/>
        <s v="TPU" u="1"/>
        <s v="MUNICIPIO DE NOVO HORIZONTE" u="1"/>
        <s v="GARANTIA CONTRATUAL" u="1"/>
        <s v="Consórcio Dataserv" u="1"/>
        <s v="OUTROS" u="1"/>
        <s v="REPASSE SGGD" u="1"/>
        <s v="PRODESP" u="1"/>
        <s v="SEGURO GARANTIA" u="1"/>
        <s v="MAPFRE SEGUROS GERAIS S.A." u="1"/>
        <s v="ENCERRAMENTO C/C" u="1"/>
        <s v="REPASSES SGGD" u="1"/>
        <s v="REPASSE " u="1"/>
        <s v="Mazzini Administração e Empreitas Ltda" u="1"/>
        <s v="condominio" u="1"/>
        <s v="PREFEITURA MUNICIPAL DA ESTANCIA TURISTICA DE RIBEIRAO PIRES" u="1"/>
        <s v="SINISTRO" u="1"/>
      </sharedItems>
    </cacheField>
    <cacheField name="POSTO" numFmtId="0">
      <sharedItems containsBlank="1" count="317">
        <s v="EXAME MÉDICO  RENOVAÇÃO CNH  BOLETO (ALUGUEL POUPA TEMPO) "/>
        <s v="ITAQUERA"/>
        <s v="OSASCO"/>
        <s v="SANTOS"/>
        <s v="SÃO BERNANRDO DO CAMPO"/>
        <s v="SÉ"/>
        <s v="ARAÇATUBA"/>
        <s v="BAURIU"/>
        <s v="SÃO CARLOS"/>
        <s v="MAUÁ"/>
        <s v="POUPATEMPO 4.0"/>
        <s v=" BRAGANÇA PAULISTA"/>
        <s v=" CARAPICUÍBA"/>
        <s v=" CIDADE ADEMAR"/>
        <s v=" DIADEMA"/>
        <s v=" FRANCA"/>
        <s v=" GUARULHOS"/>
        <s v=" ITAQUAQUECETUBA"/>
        <s v=" ITAQUERA"/>
        <s v=" OSASCO"/>
        <s v=" PRAIA GRANDE"/>
        <s v=" SANTO ANDRÉ"/>
        <s v=" SANTOS"/>
        <s v=" SÃO VICENTE"/>
        <s v=" SÉ"/>
        <s v=" SUZANO"/>
        <s v=" TABOÃO DA SERRA"/>
        <s v=" TATUÍ"/>
        <s v=" UBATUBA"/>
        <s v=" ADAMANTINA"/>
        <s v=" ANDRADINA"/>
        <s v=" ARAÇATUBA"/>
        <s v=" ARARAQUARA"/>
        <s v=" ASSIS"/>
        <s v=" ATIBAIA"/>
        <s v=" BARRETOS"/>
        <s v=" BAURU"/>
        <s v=" BOTUCATU"/>
        <s v=" CAMPINAS"/>
        <s v=" CARAGUATATUBA"/>
        <s v=" CATANDUVA"/>
        <s v=" FERNANDÓPOLIS"/>
        <s v=" GUARATINGUETA"/>
        <s v=" IGUAPE"/>
        <s v=" ITAPETININGA"/>
        <s v=" ITAPEVA"/>
        <s v=" LAPA"/>
        <s v=" MARÍLIA"/>
        <s v=" MOGI DAS CRUZES"/>
        <s v=" NOVO HORIZONTE"/>
        <s v=" OURINHOS"/>
        <s v=" PIRACICABA"/>
        <s v=" PRESIDENTE PRUDENTE"/>
        <s v=" PRESIDENTE VENCESLAU"/>
        <s v=" REGISTRO"/>
        <s v=" RIBERÃO PRETO"/>
        <s v=" SANTO AMARO"/>
        <s v=" SÃO BERNARDO DO CAMPO"/>
        <s v=" SÃO JOÃO DA BOA VISTA"/>
        <s v=" SÃO JOSÉ DO RIO PRETO"/>
        <s v=" SÃO JOSE DOS CAMPOS"/>
        <s v=" SOROCABA"/>
        <s v=" TUPÃ"/>
        <s v=" ALESP PPT 4.0"/>
        <s v=" CAMPINAS SHOPPING"/>
        <s v=" CANINDÉ PPT 4.0"/>
        <s v=" CARAPICUIBA"/>
        <s v=" GUARUJÁ"/>
        <s v=" MAUA"/>
        <s v=" RIBEIRÃO PRETO"/>
        <s v=" SÃO JOSÉ DOS CAMPOS"/>
        <s v=" TAUBATÉ"/>
        <s v=" MAUÁ"/>
        <s v=" JUNDIAÍ"/>
        <s v=" SERTÃOZINHO"/>
        <m/>
        <s v="AMERICANA" u="1"/>
        <s v="ANDRADINA" u="1"/>
        <s v="ARAÇATUBA " u="1"/>
        <s v="ARARAQUARA " u="1"/>
        <s v="ARARAS" u="1"/>
        <s v="ASSIS" u="1"/>
        <s v="BARRETOS" u="1"/>
        <s v="BAURU" u="1"/>
        <s v="BEBEDOURO" u="1"/>
        <s v="BIRIGUI" u="1"/>
        <s v="BOTUCATU " u="1"/>
        <s v="BRAGANÇA PAULISTA" u="1"/>
        <s v="CAIEIRAS" u="1"/>
        <s v="CAMPINAS SHOPPING" u="1"/>
        <s v="CARAGUATATUBA " u="1"/>
        <s v="CARAPICUÍBA" u="1"/>
        <s v="CATANDUVA" u="1"/>
        <s v="CIDADE ADEMAR " u="1"/>
        <s v="COTIA" u="1"/>
        <s v="DIADEMA" u="1"/>
        <s v="DRACENA" u="1"/>
        <s v="FERNANDÓPOLIS" u="1"/>
        <s v="FRANCA " u="1"/>
        <s v="GUARATINGUETÁ" u="1"/>
        <s v="GUARUJÁ" u="1"/>
        <s v="GUARULHOS" u="1"/>
        <s v="INDAIATUBA" u="1"/>
        <s v="ITAPETININGA" u="1"/>
        <s v="ITAQUAQUECETUBA" u="1"/>
        <s v="ITU" u="1"/>
        <s v="JACAREÍ" u="1"/>
        <s v="JAÚ" u="1"/>
        <s v="JUNDIAÍ  " u="1"/>
        <s v="LAPA " u="1"/>
        <s v="LIMEIRA" u="1"/>
        <s v="LINS" u="1"/>
        <s v="MARÍLIA " u="1"/>
        <s v="MOGI DAS CRUZES " u="1"/>
        <s v="MOGI-GUAÇU" u="1"/>
        <s v="OSASCO " u="1"/>
        <s v="OURINHOS" u="1"/>
        <s v="PENÁPOLIS" u="1"/>
        <s v="PINDAMONHANGABA" u="1"/>
        <s v="PIRACICABA  " u="1"/>
        <s v="PRAIA GRANDE" u="1"/>
        <s v="PRESIDENTE PRUDENTE " u="1"/>
        <s v="REGISTRO" u="1"/>
        <s v="RIBEIRÃO PRETO" u="1"/>
        <s v="RIO CLARO " u="1"/>
        <s v="SANTO AMARO" u="1"/>
        <s v="SANTO ANDRÉ" u="1"/>
        <s v="SANTOS " u="1"/>
        <s v="SÃO BERNARDO DO CAMPO" u="1"/>
        <s v="SÃO CARLOS " u="1"/>
        <s v="SÃO JOÃO DA BOA VISTA" u="1"/>
        <s v="SÃO JOSÉ DO RIO PRETO " u="1"/>
        <s v="SÃO JOSÉ DOS CAMPOS" u="1"/>
        <s v="SÃO VICENTE" u="1"/>
        <s v="SERTÃOZINHO" u="1"/>
        <s v="SOROCABA " u="1"/>
        <s v="SUZANO" u="1"/>
        <s v="TABOÃO DA SERRA" u="1"/>
        <s v="TATUÍ " u="1"/>
        <s v="TAUBATÉ  " u="1"/>
        <s v="TUPÃ" u="1"/>
        <s v="VOTUPORANGA" u="1"/>
        <s v="POUPATEMPO TUPI PAULISTA" u="1"/>
        <s v="POUPATEMPO CANINDÉ" u="1"/>
        <s v=" CANINDÉ" u="1"/>
        <s v=" MOGI GUAÇU" u="1"/>
        <s v="ADAMANTINA" u="1"/>
        <s v="ARARAQUARA" u="1"/>
        <s v="ATIBAIA" u="1"/>
        <s v="BOTUCATU" u="1"/>
        <s v="CAMPINAS" u="1"/>
        <s v="CANINDÉ" u="1"/>
        <s v="CARAGUATATUBA" u="1"/>
        <s v="FRANCA" u="1"/>
        <s v="GUARATINGUETA" u="1"/>
        <s v="IGUAPE" u="1"/>
        <s v="ITAPEVA" u="1"/>
        <s v="LAPA" u="1"/>
        <s v="MARÍLIA" u="1"/>
        <s v="MOGI DAS CRUZES" u="1"/>
        <s v="NOVO HORIZONTE" u="1"/>
        <s v="PIRACICABA" u="1"/>
        <s v="PRESIDENTE PRUDENTE" u="1"/>
        <s v="PRESIDENTE VENCESLAU" u="1"/>
        <s v="RIBERÃO PRETO" u="1"/>
        <s v="SÃO JOSÉ DO RIO PRETO" u="1"/>
        <s v="SÃO JOSE DOS CAMPOS" u="1"/>
        <s v="SOROCABA" u="1"/>
        <s v=" POUPATEMPO ITAPEVA" u="1"/>
        <s v=" POUPATEMPO ITAPETININGA" u="1"/>
        <s v=" POUPATEMPO MAUÁ" u="1"/>
        <s v=" POUPATEMPO ALESP PPT 4.0" u="1"/>
        <s v=" POUPATEMPO ARAÇATUBA" u="1"/>
        <s v=" POUPATEMPO ARARAQUARA" u="1"/>
        <s v=" POUPATEMPO BAURU" u="1"/>
        <s v=" POUPATEMPO CAMPINAS SHOPPING" u="1"/>
        <s v=" POUPATEMPO CANINDÉ PPT 4.0" u="1"/>
        <s v=" POUPATEMPO CARAPICUIBA" u="1"/>
        <s v=" POUPATEMPO CIDADE ADEMAR" u="1"/>
        <s v=" POUPATEMPO DIADEMA" u="1"/>
        <s v=" POUPATEMPO GUARUJÁ" u="1"/>
        <s v=" POUPATEMPO GUARULHOS" u="1"/>
        <s v=" POUPATEMPO ITAQUAQUECETUBA" u="1"/>
        <s v=" POUPATEMPO ITAQUERA" u="1"/>
        <s v=" POUPATEMPO LAPA" u="1"/>
        <s v=" POUPATEMPO MAUA" u="1"/>
        <s v=" POUPATEMPO MOGI DAS CRUZES" u="1"/>
        <s v=" POUPATEMPO OSASCO" u="1"/>
        <s v=" POUPATEMPO PIRACICABA" u="1"/>
        <s v=" POUPATEMPO RIBEIRÃO PRETO" u="1"/>
        <s v=" POUPATEMPO SANTO AMARO" u="1"/>
        <s v=" POUPATEMPO SANTO ANDRÉ" u="1"/>
        <s v=" POUPATEMPO SANTOS" u="1"/>
        <s v=" POUPATEMPO SÃO BERNARDO DO CAMPO" u="1"/>
        <s v=" POUPATEMPO SÃO JOSÉ DO RIO PRETO" u="1"/>
        <s v=" POUPATEMPO SÃO JOSÉ DOS CAMPOS" u="1"/>
        <s v=" POUPATEMPO TABOÃO DA SERRA" u="1"/>
        <s v=" POUPATEMPO TAUBATÉ" u="1"/>
        <s v="CIDADE ADEMAR" u="1"/>
        <s v="TATUÍ" u="1"/>
        <s v="UBATUBA" u="1"/>
        <s v="JUNDIAÍ" u="1"/>
        <s v="MOGI GUAÇU" u="1"/>
        <s v=" POUPATEMPO FERNANDÓPOLIS" u="1"/>
        <s v="TPU" u="1"/>
        <s v=" SANTO ANDRE" u="1"/>
        <s v="  SÃO BERNARDO DO CAMPO" u="1"/>
        <s v="  FERNANDÓPOLIS" u="1"/>
        <s v="  SÃO VICENTE" u="1"/>
        <s v="POUPATEMPO SÃO BERNANRDO DO CAMPO" u="1"/>
        <s v="SERVICO DE APOIO AS MICRO E PEQ EMPRESAS DE SAO PAULO" u="1"/>
        <s v="POSTO  SANTOS" u="1"/>
        <s v="  BOTUCATU" u="1"/>
        <s v="MUNICIPIO DE JUNDIAI" u="1"/>
        <s v="CIA DE SANEAMENTO BASICO DO ESTADO DE SAO PAULO SABESP" u="1"/>
        <s v="  SANTO ANDRÉ" u="1"/>
        <s v="POUPATEMPO SANTOS" u="1"/>
        <s v=" RIBEIRÃO  PRETO" u="1"/>
        <s v="TAUBATÉ" u="1"/>
        <s v="SERTAOZINHO   " u="1"/>
        <s v="POSTO POUPATEMPO CARAPICUIBA" u="1"/>
        <s v="MUNICIPIO DE RIBEIRAO PRETO" u="1"/>
        <s v="POSTO  SÃO JOSÉ DOS CAMPOS" u="1"/>
        <s v="MUNICIPIO DE SERTAOZINHO   " u="1"/>
        <s v="CARAPICUIBA" u="1"/>
        <s v="  CARAPICUÍBA" u="1"/>
        <s v="  CAIEIRAS" u="1"/>
        <s v="POSTO  TATUÍ" u="1"/>
        <s v="  SÃO JOSÉ DOS CAMPOS" u="1"/>
        <s v="POUPATEMPO OSACO OSASCO" u="1"/>
        <s v=" Avaré" u="1"/>
        <s v="MUNICIPIO DE SANTOS" u="1"/>
        <s v="MUNICIPIO DE CAMPINAS" u="1"/>
        <s v="POSTO  OSASCO" u="1"/>
        <s v=" Pindamonhangaba" u="1"/>
        <s v="SAO PAULO PREVIDENCIA - SPPREV" u="1"/>
        <s v="  CIDADE ADEMAR" u="1"/>
        <s v="  UBATUBA" u="1"/>
        <s v="POSTO  DIADEMA" u="1"/>
        <s v="POSTO  TAUBATÉ" u="1"/>
        <s v="MUNICIPIO DE GUARUJA" u="1"/>
        <s v="POSTO  BRAGANÇA PAULISTA" u="1"/>
        <s v="ALESP PPT 4.0" u="1"/>
        <s v=" CAMPINAS SHOPING" u="1"/>
        <s v="POUAPTEMPO SÃO BERNARDO DO CAMPO" u="1"/>
        <s v="  TATUÍ" u="1"/>
        <s v="  FRANCA" u="1"/>
        <s v="CANINDÉ PPT 4.0" u="1"/>
        <s v="  TABOÃO DA SERRA" u="1"/>
        <s v="  DIADEMA" u="1"/>
        <s v="MUNICIPIO DE MOGI-GUACU" u="1"/>
        <s v="POSTO POUPATEMPO SERTÃOZINHO" u="1"/>
        <s v="PPT SÉ" u="1"/>
        <s v="POSTO  SÉ" u="1"/>
        <s v="MAUA" u="1"/>
        <s v="POSTO  UBATUBA" u="1"/>
        <s v="DAE SA - AGUA E ESGOTO" u="1"/>
        <s v="DAE SA - ÁGUA E ESGOTO" u="1"/>
        <s v="POSTO  SANTO ANDRÉ" u="1"/>
        <s v="POSTO  FRANCA" u="1"/>
        <s v="MOGI DA CRUZES" u="1"/>
        <s v="COMPANHIA DE DESENVOLVIMENTO HABITACIONAL E URBANO DO ESTADO DE SAO PAULO - CDHU" u="1"/>
        <s v="POSTO POUPATEMPO Mauá" u="1"/>
        <s v="POSTO  GUARULHOS" u="1"/>
        <s v="  BRAGANÇA PAULISTA" u="1"/>
        <s v="BRK AMBIENTAL - MAUA S.A." u="1"/>
        <s v="POUPATEMPO OSASCO" u="1"/>
        <s v="POSTO POUPATEMPO Sé" u="1"/>
        <s v="POSTO  ITAQUERA" u="1"/>
        <s v="  ITAQUAQUECETUBA" u="1"/>
        <s v="POSTO  SÃO VICENTE" u="1"/>
        <s v="POSTO  TABOÃO DA SERRA" u="1"/>
        <s v="BRK AMBIENTAL - MAUÁ S.A." u="1"/>
        <s v="POSTO  SUZANO" u="1"/>
        <s v="POUPATEMPO ITAQUERA" u="1"/>
        <s v="SECRETARIA DE ESTADO DOS DIREITOS DA PESSOA COM DEFICIENCIA" u="1"/>
        <s v="POSTO  CARAPICUÍBA" u="1"/>
        <s v="POSTO  PRAIA GRANDE" u="1"/>
        <s v="POSTO  CIDADE ADEMAR" u="1"/>
        <s v="POSTO POUPATEMPO Guarulhos" u="1"/>
        <s v=" Caieiras" u="1"/>
        <s v="POSTO POUPATEMPO Lapa" u="1"/>
        <s v="MUNICIPIO DE SAO JOSE DO RIO PRETO" u="1"/>
        <s v="PREFEITURA MUNICIPAL DE FERNANDOPOLIS" u="1"/>
        <s v="TUPA" u="1"/>
        <s v="POSTO  ITAQUAQUECETUBA" u="1"/>
        <s v=" Lins" u="1"/>
        <s v=" JUNDIAI" u="1"/>
        <s v="  TAUBATÉ" u="1"/>
        <s v="  ITAQUERA" u="1"/>
        <s v="POUPATEMPO OSACO " u="1"/>
        <s v="MUNICIPIO DE BAURU" u="1"/>
        <s v="POSTO  CAMPINAS SHOPPING" u="1"/>
        <s v="POSTO POUPATEMPO SANTO ANDRE" u="1"/>
        <s v="POSTO POUPATEMPO OSASCO" u="1"/>
        <s v="  SÉ" u="1"/>
        <s v="POSTO POUPATEMPO Mogi das Cruzes" u="1"/>
        <s v="  SANTOS" u="1"/>
        <s v="SECRETARIA DE ESTADO DOS DIREITOS DA PESSOA COM DEFICIÊNCIA" u="1"/>
        <s v="POSTO  CAIEIRAS" u="1"/>
        <s v="POSTO  BAURU" u="1"/>
        <s v="  SUZANO" u="1"/>
        <s v="  GUARULHOS" u="1"/>
        <s v="POUPATEMPO SÃO BERNARDO DO CAMPO" u="1"/>
        <s v=" Cotia" u="1"/>
        <s v="POSTO  SÃO BERNARDO DO CAMPO" u="1"/>
        <s v="RATEIO CONDOMINIO ND  Verificando " u="1"/>
        <s v="TUPI PAULISTA" u="1"/>
        <s v="POSTO POUPATEMPO Itaquera" u="1"/>
        <s v="CARGA INICIAL RATEIO CONDOM PPT" u="1"/>
        <s v="POSTO POUPATEMPO São Bernardo do Campo" u="1"/>
        <s v="  PRAIA GRANDE" u="1"/>
        <s v="POSTO POUPATEMPO FRANCA" u="1"/>
        <s v="AVARÉ" u="1"/>
        <s v="MUNICIPIO DE MAUA" u="1"/>
        <s v="  OSASCO" u="1"/>
        <s v="POSTO  BOTUCATU" u="1"/>
      </sharedItems>
    </cacheField>
    <cacheField name="CLIENTE" numFmtId="0">
      <sharedItems containsBlank="1" containsMixedTypes="1" containsNumber="1" containsInteger="1" minValue="90523546" maxValue="92200985"/>
    </cacheField>
    <cacheField name="VALOR" numFmtId="0">
      <sharedItems containsString="0" containsBlank="1" containsNumber="1" minValue="226.6" maxValue="62829254.189999998"/>
    </cacheField>
    <cacheField name="RECURSO FINANCEIRO" numFmtId="0">
      <sharedItems containsBlank="1" count="5">
        <s v="EXPLORAÇÃO COMERCIAL"/>
        <s v="CONVÊNIO"/>
        <s v="CONDOMÍNIO"/>
        <m/>
        <s v="CONDOMINI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a Gabriela Lunardi" refreshedDate="46230.761613310184" createdVersion="8" refreshedVersion="8" minRefreshableVersion="3" recordCount="23523" xr:uid="{A9472DAE-D845-41B7-A3E3-6DBBC1214720}">
  <cacheSource type="worksheet">
    <worksheetSource ref="A1:X1048576" sheet="Base Anexo IV - Faturas Pen"/>
  </cacheSource>
  <cacheFields count="24">
    <cacheField name="CLIENTE" numFmtId="0">
      <sharedItems containsBlank="1" count="8000">
        <s v="CAR-REMA SERVICOS EM REPARACAO E REMOCAO DE VEICULOS LTDA."/>
        <s v="CASA MILITAR DO GABINETE DO GOVERNADOR"/>
        <s v="RHS SERVICOS DE DIVULGACAO LTDA - EPP"/>
        <s v="MARGARETE DA SILVA BRAGA CARDIA GUARA"/>
        <s v="R R ROSSETTO VISTORIA EM VEICULOS"/>
        <s v="MARBUS COMERCIO DE VEICULOS LTDA"/>
        <s v="INSTITUTO DE PREVIDENCIA DOS MUNICIPIARIOS DE RIBEIRAO PRETO"/>
        <s v="AUTO ESCOLA ALTERNATIVA SC LTDA"/>
        <s v="C.A.CINTRA &amp; CIA LTDA"/>
        <s v="CENTRO DE FORMACAO DE CONDUTORESCONDE LTDA ME"/>
        <s v="ROSEMEIRE APARECIDA SERAFIM DE SOUZA"/>
        <s v="CENTRO DE FORMACAO DE CONDUTORES EXECUTIVA LTDA"/>
        <s v="C F C JOAO DIAS"/>
        <s v="CFC VILA TEREZINHA II LTDA ME"/>
        <s v="00.248.891 VAGNER SAVIO VIEIRA DA SILVA"/>
        <s v="SPEC ORGANIZACAO CONTABIL"/>
        <s v="CENTRO DE FORMACAO DE CONDUTORES CHARAMURU LTDA ME"/>
        <s v="FACULDADE DE MEDICINA DE SAO JOSE DO RIO PRETO"/>
        <s v="ONE VISTORIAS LTDA"/>
        <s v="ELIO DE CASTRO FILHO SJCAMPOS VISTORIAS LTDA"/>
        <s v="C F C TRANSITO LIVRE SC LTDA"/>
        <s v="SANEAMENTO BASICO DO MUNICIPIO DE MAUA - SAMA"/>
        <s v="AUTOESCOLA FORMULA 1"/>
        <s v="INSTITUTO DE OLHOS DE CATANDUVA LTDA"/>
        <s v="CFC LIDER DE ITAPECERICA LTDA."/>
        <s v="AUTO MOTO ESCOLA CARTA CERTA LTDA"/>
        <s v="AUTO MOTO ESCOLA JARDIM DANFER LTDA"/>
        <s v="LAZARIM E TRAVAGLIA LTDA"/>
        <s v="CENTRO DE FORMACAO DE CONDUTORES MAGNUS SC LTDA ME"/>
        <s v="PHABRICA DE PRODUCOES SERVICOS DE PROPAGANDA E PUBLICIDADE L"/>
        <s v="JOAO BRESSAN DOS SANTOS P PRUDENTE"/>
        <s v="DESPACHANTE POLICIAL IBATE S/C LTDA"/>
        <s v="ALIAS TECNOLOGIA S/A"/>
        <s v="VELOSO SANTOS AUTO ESCOLA SOCIEDADE SIMPLES LTDA"/>
        <s v="AUTO ESCOLA VIP LTDA"/>
        <s v="AUTO ESCOLA ALVORADA S/C LTDA"/>
        <s v="CENTRO DE FORMAC DE CONDUT NOGUEIRA SS LTDA ME"/>
        <s v="FUNDACAO MUNICIPAL DE SAUDE DE RIO CLARO"/>
        <s v="JOSE ANTONIO NOVAES"/>
        <s v="ALONSO PATRICIO"/>
        <s v="KASSIO ANDREOLI CLAUDIO FIGUEIREDO"/>
        <s v="JOAO CARLOS HUEB"/>
        <s v="VALDIVINO GERMANO"/>
        <s v="PAULO ROBERTO SACCOMANI PENHA"/>
        <s v="MARIO PIRES DE FREITAS"/>
        <s v="ALDO BERNARDINO DE SEIXAS"/>
        <s v="CLEMENT OSUOLALE AKINBOREWA"/>
        <s v="EDER DE DEUS MELO"/>
        <s v="CHEN MING KUE"/>
        <s v="EZEQUIEL SOUZA VAZ"/>
        <s v="ABILIO DA SILVA SANTOS"/>
        <s v="ANTONIO PEDRO MACHADO"/>
        <s v="ODETE ANA RODRIGUES SOARES"/>
        <s v="CARLOS EDUARDO DE VASCONCELLOS"/>
        <s v="GLAUCIA APARECIDA BERTO"/>
        <s v="JOSE ARMANDO CAETANO TERRERI"/>
        <s v="FERNANDO FABIO MOLELA"/>
        <s v="ELIZABET MONTAN"/>
        <s v="GILBERTO GOMES DE BARROS"/>
        <s v="OSVALDO FERREIRA DE SOUZA"/>
        <s v="MARCIA ANDREA BATITUCCI MULLER"/>
        <s v="JOSE FERNANDO RENNO COELHO"/>
        <s v="HAROLDO ALVARES DE OLIVEIRA"/>
        <s v="JORGE LUIZ DA SILVA"/>
        <s v="ALOISIO ULISSES DOS SANTOS"/>
        <s v="DILMA TEIXEIRA"/>
        <s v="LAERTE BUSTOS MORENO"/>
        <s v="ANGELA MARIA CANTELLI DA SILVA"/>
        <s v="MARLON CALZA"/>
        <s v="NELSON MASSAMI SANEMATSU"/>
        <s v="JOAO PEDRO HUPPES CAVALCANTE"/>
        <s v="DOMINGOS JOSE DOS SANTOS"/>
        <s v="MARCO ANTONIO PERINETTI"/>
        <s v="PAULO EGYDIO ROSSI"/>
        <s v="AMARILIS OGAWA BELLIZZI"/>
        <s v="VALDIR NOBREGA"/>
        <s v="LUIZ ANTONIO DESIRO"/>
        <s v="LUCIANO DONIZETTI DA SILVA"/>
        <s v="APARECIDO GONCALO MARTINHO DA SILVA"/>
        <s v="CARLOS ROBERTO PINTO"/>
        <s v="JORDAO MONTALI NETO"/>
        <s v="CELSO LUIZ TIEZZI"/>
        <s v="MANOEL MALDONADO FILHO"/>
        <s v="PAULO WALDECIR DA SILVA"/>
        <s v="HENRIQUE UEDA"/>
        <s v="DENISE APARECIDA SEGUIM"/>
        <s v="VALTER LONGUINI"/>
        <s v="VILMA MIGUEL DIAS"/>
        <s v="OSMAR DONISETE FONTES ARANDA"/>
        <s v="SILVIA TAGLIARI CESTARI"/>
        <s v="BENEDITA CELIA RIBEIRO TAVARES"/>
        <s v="MARIA ROSANGELA ALMEIDA SEVERINO DA SILVA"/>
        <s v="ELEUSA DEGANI ALVES DE SOUZA"/>
        <s v="MARCELO ROVERI JOSE"/>
        <s v="JOSE CARLOS FRANCISCO ALVES"/>
        <s v="RICARDO MASSUO MEIWA"/>
        <s v="JOSE CARLOS NOGUEIRA"/>
        <s v="JOSE PASCHOAL SOMMA"/>
        <s v="JOAO L MESQUITA"/>
        <s v="ANA GOMES SOARES DOS SANTOS"/>
        <s v="JHONATAN STEVE ESPERANCA PEREIRA"/>
        <s v="ROBERTO BENEDETTI"/>
        <s v="DAVID DE SOUZA GOMEZ"/>
        <s v="RAPHAEL BEZERRA SIMAO"/>
        <s v="MARIA APARECIDA CORREA"/>
        <s v="DIEGO RAMON NEIVA LUZ"/>
        <s v="RONIVALDO MARTINS ROCHA"/>
        <s v="GERALDO ANTONIO PIRES"/>
        <s v="KARLA PATRICIA CASTRO LEITE"/>
        <s v="LUIZ CARLOS DE GOES"/>
        <s v="GILBERTO MATOS SANTANA"/>
        <s v="RAIMUNDO DA SILVA SANTOS"/>
        <s v="MARCO JOAO NANZER"/>
        <s v="MARLENE APARECIDA CASTALLANI"/>
        <s v="JOAO CARLOS DE SOUZA DIAS"/>
        <s v="WILSON SCHIAVI"/>
        <s v="ISAAC PEREIRA ANDRADE DA COSTA"/>
        <s v="DORALICE MARIA DE FREITAS"/>
        <s v="OLGA PEREIRA HOLTENIO"/>
        <s v="G &amp; A COSTA COMERCIO DE LIVROS LTDA"/>
        <s v="AUTO MOTO ESCOLA RADIALISTA SC LTDA"/>
        <s v="CFC AUTO MOTO ESCOLA DETROIT LTDA"/>
        <s v="AUTO MOTO ESCOLA TRINTA E UM DE MARCO SC LTDA"/>
        <s v="C F C PANTERA GUARULHOS LTDA"/>
        <s v="CENTRO DE TREINAMENTO EM EMERGENCIA AGUIA DE FOGO LTDA"/>
        <s v="AUTO MOTO ESCOLA SAO SEBASTIAO S/C LTDA"/>
        <s v="WSOFT TECNOLOGIA LTDA"/>
        <s v="AUTO ESCOLA LOPES S/C LTDA - ME"/>
        <s v="CENTRO AUTOMOTIVO PAULINHO LTDA"/>
        <s v="DESPACHANTE CARPI LTDA."/>
        <s v="CFC B UNIAO SBC FORMACAO DE CONDUTORES LTDA"/>
        <s v="CARVALHINHO E LOPES SERVICO DE ELABORACAO DE SOFT"/>
        <s v="MORITA E MORITA S/S"/>
        <s v="REAL SRR PUBLICIDADE E MARKETING LTDA"/>
        <s v="AUTO ESCOLA QUATRO RODAS ALTINOPOLIS LTDA"/>
        <s v="SANTINON E SANTINON SC LTDA"/>
        <s v="INSTITUTO DE PREVIDENCIA DOS SERVIDORES PUBLICOS DO MUNICIPIO DE HORTOLANDIA - HORTOPREV"/>
        <s v="CENTRO DE FORMACAO DE CONDUTORES B SATO LTDA"/>
        <s v="CFC B REAL LIDER SC LTDA"/>
        <s v="CFC B COTIA LTDA ME"/>
        <s v="MINISTERIO PUBLICO DO ESTADO DE SAO PAULO"/>
        <s v="SETEC HIDROBRASILEIRA OBRAS E PROJETOS LTDA"/>
        <s v="ACOREANA CENTRO DE FORMACAO DE CONDUT B LTDA ME"/>
        <s v="C F C CAMARADAS LTDA"/>
        <s v="W&amp;M PUBLICIDADE LTDA"/>
        <s v="MUNICIPIO DE IPIGUA"/>
        <s v="STEFANINI NETWORKING CONSULTORIA DE INFORMATICA LTDA"/>
        <s v="CENTRO DE FORMACAO DE CONDUTORES NOVA OPCAO LTD ME"/>
        <s v="CENTRO DE FORMACAO DE CONDUTORES FORMULA INDY"/>
        <s v="MUNICIPIO DE RIBEIRAO DOS INDIOS"/>
        <s v="CFC B TERMINAL LTDA"/>
        <s v="MUNICIPIO DE TRABIJU"/>
        <s v="MUNICIPIO DE PRATANIA"/>
        <s v="CENTRO DE FORM DE COND AUTO ESCOLA VISAO LTDA"/>
        <s v="CFC NOVA JARAGUA"/>
        <s v="CENTRO DE FORMACAO DE CONDUTORES AB FENIX ME"/>
        <s v="GETCON DO BRASIL LTDA ME"/>
        <s v="AUTO MOTO ESCOLA CORREA PRADO SC LTDA"/>
        <s v="MUNICIPIO DE TAQUARAL"/>
        <s v="MUNICIPIO DE SANTA CRUZ DA ESPERANCA"/>
        <s v="MUNICIPIO DE VITORIA BRASIL"/>
        <s v="PREF. MUN. - SANTA SALETE"/>
        <s v="MUNICIPIO DE OUROESTE"/>
        <s v="MUNICIPIO DE QUADRA"/>
        <s v="MUNICIPIO DE FERNAO"/>
        <s v="MUNICIPIO DE ARCO-IRIS"/>
        <s v="MUNICIPIO DE PAULISTANIA"/>
        <s v="CENTRO DE FORMACAO DE CONDUTORES NOVA MARECHAL"/>
        <s v="MUNICIPIO DE CANAS"/>
        <s v="CENTRO DE FORMACAO DE COND B VITORIA DE EMBU LTDA"/>
        <s v="REZENDE E REZENDE AUTO ESCOLA LTDA - ME"/>
        <s v="CENTRO DE FORMACAO DE CONDUTORES NOVA ALPHAVILLE L"/>
        <s v="ERICO FABIANI RABESCHINI ME"/>
        <s v="GUEST SOLUCOES EM INFORMATICA LTDA"/>
        <s v="AUTO ESCOLA ATICA LTDA"/>
        <s v="AUTO ESCOLA VAN CANAAN LTDA"/>
        <s v="AUTO MOTO ESCOLA SILVEIRA S/C LTDA"/>
        <s v="CAMARA  MUNICIPAL DE SUMARE"/>
        <s v="CENTRO DE FORMACAO DE CONDUTORES UNIVERSAL SC LTDA"/>
        <s v="AUTO ESCOLA VERA SC LTDA"/>
        <s v="BRUNA AUTO ESCOLA LTDA"/>
        <s v="SCRIPTUM LIVRARIA &amp; PAPELARIA LTDA"/>
        <s v="CENTRO DE FORM DE CONDUTORES B GUATAPARA LTDA ME"/>
        <s v="AUTO ESCOLA DAYSE LTDA"/>
        <s v="CLINICA DE GINECOLOGIA E OBSTETRICIA DR MARCOS TA"/>
        <s v="AUTO ESCOLA PASTIGA LTDA ME"/>
        <s v="AUTO ESCOLA OBJETIVA S/C LTDA."/>
        <s v="CENTRO DE FORMACAO DE CONDUTORES RINES LTDA ME"/>
        <s v="CFC SENNA DE ITAPECERICA S/C LTDA."/>
        <s v="AUTO MOTO ESCOLA NOSSA SENHORA DE LOURDES II"/>
        <s v="TRANSLUANA TRANSPORTES DE COLEGIAIS LTDA"/>
        <s v="AUTO MOTO ESCOLA OMEGA S/C LTDA ME"/>
        <s v="CENTRO PARA FORMACAO DE CONDUTORES CO-PILOTO LTDA - ME"/>
        <s v="CENTRO DE FORMACAO DE CONDUTORES PILOTO S/C LTDA"/>
        <s v="CAMARA MUNICIPAL DE IRACEMAPOLIS"/>
        <s v="CENTRO DE FORMACAO DE CONDUTORES CABRAL"/>
        <s v="CFC B IDEAL DE SUZANO S/S LTDA ME"/>
        <s v="CENTRO DE FORMACAO DE CONDUTORES DOCUMENTAL LTDA"/>
        <s v="DANILO OLIVEIRA RAIMUNDO"/>
        <s v="PEDRO AFONSO PRISCO"/>
        <s v="MILTON JOSE CAVALCANTI CHAGAS"/>
        <s v="ANDRIERE DOS SANTOS GARCIA"/>
        <s v="WILSON ROBERTO ARRUDA"/>
        <s v="ROBSON FERNANDES ALVARES"/>
        <s v="EDILSON CESAR BORBA"/>
        <s v="ANA CRISTINA CASATLE DA CONCEICAO GIMENEZ"/>
        <s v="IVAN JORGE SOUSA PESSOA"/>
        <s v="ORLINDO SEVERINO PEREIRA"/>
        <s v="MARCIO FELIPE TAVARES DE OLIVEIRA"/>
        <s v="DANIEL DONIZETI TOSCANO"/>
        <s v="LOURIVAL PACANARI JUNIOR"/>
        <s v="SERGIO DA SILVA PEREIRA"/>
        <s v="WAGNER LUIS SANT ANNA"/>
        <s v="NELSON SANNOMIYA"/>
        <s v="CELSO RIVAS GOMES"/>
        <s v="VALDETE APARECIDA FERREIRA PINTO"/>
        <s v="SANDRA SANTOS SILVA"/>
        <s v="RICARDO TOMAZ GONCALVES"/>
        <s v="ANGENIZE LISBOA FUNARI BERMUDES"/>
        <s v="ROSILDA CHIARANTANO"/>
        <s v="ROSANA ROCHA NOVAS"/>
        <s v="SILVANA RAFIK EL TAKACH"/>
        <s v="VILMA DE FATIMA SILVA"/>
        <s v="ELCIO JOSE DUFRAYER FREITAS"/>
        <s v="CLAUDIA DA CONCEICAO SILVA"/>
        <s v="MARISTELA BARCELLOS CARDOZO"/>
        <s v="GIL ANTONIO SANTUCCI"/>
        <s v="THAIZA ROCHETTI"/>
        <s v="FLAVIANE DA CUNHA MATTOS DIOGO"/>
        <s v="HAROLDO ABEDENEGO COSTA SILVA"/>
        <s v="ETEVALDO RODRIGUES COUTINHO"/>
        <s v="CARLOS ALBERTO VARELA SANTOS"/>
        <s v="LORAINE PIRES DE LEMOS"/>
        <s v="JOSE HENRIQUE GERIN"/>
        <s v="MARCEL VICENTE CABRAL"/>
        <s v="FABRICIA ARAUJO MITZAKOFF"/>
        <s v="ROBERTO DE MAIO BERMEJO"/>
        <s v="ASSIR ZAMARIOLI"/>
        <s v="MARIA APARECIDA GONCALVES LEITE"/>
        <s v="DORIVAL MARQUES"/>
        <s v="EDAIR ANTONIO SOARES DA ROSA"/>
        <s v="JOSE OSCAR SILVEIRA"/>
        <s v="MERCEDES FILOMENA GESTICH GEMI"/>
        <s v="SERGIO LUIZ CAETANO"/>
        <s v="OLENO CARLOS COIMBRA"/>
        <s v="EDWIGES DIAS DA ROSA"/>
        <s v="VINICIUS EVARISTO CORREIA"/>
        <s v="ANA RITA DE GODOY ALEGRE"/>
        <s v="EDUARDO MAIA"/>
        <s v="JOSE AIRTON DE ARAUJO"/>
        <s v="SILVIA REGINA DE OLIVEIRA GUENA DE CASTRO"/>
        <s v="ROMAR WILLIAM CULLEN DELLAPIAZZA"/>
        <s v="SIMAO DA SILVA MOREIRA"/>
        <s v="MARIA DO SACRAMENTO LOUREIRO TANGANELLI"/>
        <s v="EDINALVA TEREZINHA GUIDOTTI LONGO"/>
        <s v="EDEM CANOLA JUNIOR"/>
        <s v="JUAREZ DELLAGNESI"/>
        <s v="SUELY APARECIDA BOMFIM ARAUJO PEREIRA"/>
        <s v="FABRICIO TELES DUTRA GONCALVES"/>
        <s v="CARLOS UMBERTO IBANEZ"/>
        <s v="NILZA MARIA DE OLIVEIRA PEREIRA"/>
        <s v="CARLOS AUGUSTO TEODORO"/>
        <s v="WANDERLEI ASEVEDO ALONSO"/>
        <s v="MILTON MENDONCA PEREIRA"/>
        <s v="RICARDO JUNGE TOKOI"/>
        <s v="ADEMIR LUIZ SANTANA"/>
        <s v="NILSON CARLOS MACIEL"/>
        <s v="MARCOS ALBINO ALVES"/>
        <s v="VALDIR AMENDOLA"/>
        <s v="VIVIANE BEATRIS CARDOSO"/>
        <s v="VINICIUS SANTOS RIBEIRO"/>
        <s v="MARIA DE FATIMA MOREIRA"/>
        <s v="BERNADETE DENIZE ANDRIOLLI"/>
        <s v="CARLOS ALBERTO DE OLIVEIRA"/>
        <s v="SUELI APARECIDA SILVA MACHADO DE MELO"/>
        <s v="CAROLINA DO NASCIMENTO MARTINS"/>
        <s v="FERNANDO ANTONIO TAMBELINI"/>
        <s v="TAVARES E ASSIS SC LTDA ME"/>
        <s v="AUTO MOTO ESCOLA FUTURA SC LTDA"/>
        <s v="AUTO ESCOLA NOE LTDA ME"/>
        <s v="SCANITEC EQUIPAMENTOS AUTOMOTIVOS LTDA"/>
        <s v="AUTO ESCOLA APOIO ALPHAVILLE LTDA"/>
        <s v="CLINICA ATENA LTDA"/>
        <s v="AUTO ESCOLA PACAEMBU S/C LTDA"/>
        <s v="CFC AUTO MOTO ESCOLA GEMEOS LTDA ME"/>
        <s v="CENTRO DE FORMACAO DE CONDUTORES ALVES LTDA ME"/>
        <s v="AUTO ESCOLA CRIAUTO SC LTDA"/>
        <s v="J.R. COMERCIO DE PECAS OURINHOS LTDA"/>
        <s v="CENTRO DE FORMACAO DE CONDUTORES MAIS LTDA - ME"/>
        <s v="CENTRO DE FORMACAO DE CONDUTORES MACERON LTDA"/>
        <s v="HEMISFERIO PRODUTOS TECNICOS E ENGENHARIA LTDA"/>
        <s v="TECNODATA EDUCACIONAL LTDA"/>
        <s v="PORTUGA VISTORIA VEICULAR LTDA"/>
        <s v="VIVATRANS PLANEJAMENTO E DESENVOLVIMENTO HUMANO LTDA"/>
        <s v="CENTRO DE FORMACAO DE CONDUTORES LIDER LTDA ME"/>
        <s v="DIMENSAO COMERCIO DE PECAS OURINHOS LTDA"/>
        <s v="AUTO ESCOLA GUARATINGUETA LIDER LTDA ME"/>
        <s v="AUTO MOTO ESCOLA ORIENTE ME"/>
        <s v="CENTRO DE FORMACAO DE CONDUTORES SAO BERNARDO"/>
        <s v="AUTO ESCOLA MODELO SC LTDA"/>
        <s v="AUTO ESCOLA EQUIPE LTDA"/>
        <s v="AUTO ESCOLA VIRTUAL GUAIANAZES SC LTDA"/>
        <s v="CFC B IDEAL LTDA ME"/>
        <s v="ALMEIDA PRESTACAO DE SERVICOS LTDA"/>
        <s v="MEDICINA DO TRABALHO PICOLO LTDA"/>
        <s v="CENTRO DE FORMACAO DE CONDUTORES VOLANTE"/>
        <s v="MONACO SERVICOS DOCUMENTAIS LTDA"/>
        <s v="DAYSE E RABELO LTDA ME"/>
        <s v="CENTRO DE FORMACAO DE CONDUTORES NOVA ERA LTDA"/>
        <s v="A E SAO PAULO SC LTDA"/>
        <s v="CENTRO DE FORMACAO DE CONDUTORES MORUNGABA S/C LTD"/>
        <s v="AUTO ESCOLA AMIGOS LTDA"/>
        <s v="AUTO MOTO ESCOLA DALILA LTDA"/>
        <s v="CLAUDINO E BASTIANINI SC LTDA"/>
        <s v="AUTO ESCOLA PARQUE DA ARVORES S/S LTDA"/>
        <s v="AUTO ESCOLA MARCOS S/C LTDA"/>
        <s v="CFC OBJETIVA DE INDAIATUBA LTDA"/>
        <s v="CENTRO DE FORMACAO DE CONDUTORES ALPHA SC LTDA"/>
        <s v="CENTRO DE FORMACAO DE CONDUTORES FABINHO A/B"/>
        <s v="AVENIDA CENTRO DE FORM. DE COND. SERTAOZ. LTDA ME"/>
        <s v="AUTO MOTO ESCOLA P S P LTDA"/>
        <s v="CENTRO DE FORMACAO DE CONDUTORES BASEGGIO LTDA ME"/>
        <s v="CFC ENGENHO NOVO LTDA ME"/>
        <s v="AUTO MOTO ESCOLA VIP DE CAMPOS DO JORDAO SOC LTDA"/>
        <s v="AUTO ESCOLA SAO CONRADO LTDA ME"/>
        <s v="RODOLFO PEIXOTO DAGNINO"/>
        <s v="AUTO MOTO ESCOLA SERGIO STEFANATTO S/C"/>
        <s v="CENTRO DE FORMACAO DE CONDUTORES RKS SC LTDA"/>
        <s v="CENTRO DE FORMACAO DE CONDUTORES SINAL VERDE LTDA"/>
        <s v="AUTO ESCOLA LIRA LTDA"/>
        <s v="EDSON GONCALVES CAMPANA"/>
        <s v="A E NOSSA SENHORA APARECIDA LTDA ME"/>
        <s v="CONCORDIA CENTRO FORMACAO CONDUTORES LTDA - ME"/>
        <s v="AUTO ESCOLA MATTOS SC LTDA"/>
        <s v="AGENCIA REGULADORA DE SERVICOS PUBLICOS DO ESTADO DE SAO PAULO - ARSESP"/>
        <s v="AUTO ESCOLA ATUAL S/C LTDA"/>
        <s v="AUTO MOTO ESCOLA ORATORIO LTDA ME"/>
        <s v="AUTO ESCOLA BAND DE BAURU SC LTDA"/>
        <s v="AUTO MOTO ESCOLA L E M LTDA"/>
        <s v="CENTRO DE FORMACAO DE CONDUTORES NEVES SC LTDA"/>
        <s v="AUTO MOTO ESCOLA ALBATROZ"/>
        <s v="CENTRO DE FORMACAO DE CONDUTORES EDUARDA LTDA ME"/>
        <s v="AUTO ESCOLA SANTO ANDRE"/>
        <s v="SISTEMA CENTRO DE FORMACAO DE CONDUTORES LTDA"/>
        <s v="TARGET BUSINESS INTELLIGENCE SERVICES LTDA"/>
        <s v="AUTO ESCOLA ITALIA MAUA LTDA - ME"/>
        <s v="AMANCIO AUTO MOTO ESCOLA LTDA ME"/>
        <s v="AUTO MOTO ESCOLA DUARTE SC LTDA"/>
        <s v="CENTRO DE FORMACAO DE CONDUTORES DESTAK LTDA ME"/>
        <s v="AUTO ESCOLA LIDER MARQUES LTDA ME"/>
        <s v="ESPECIALISTA VISTORIAS VEICULARES MOGI GUACU LTDA"/>
        <s v="AUTO ESCOLA NOVA SALVADOR CORREIA II S/C LTDA"/>
        <s v="AUTO MOTO ESCOLA ROUXINOL LTDA"/>
        <s v="AUTO MOTO ESCOLA SANTO ANDRE S/C LTDA."/>
        <s v="AUTO ESCOLA PLAZA SUL SC LTDA"/>
        <s v="CENTRO FORM COND FERNANDOPOLIS LT ME"/>
        <s v="AUTO ESCOLA DINAMICA S/C LTDA"/>
        <s v="AUTO MOTO ESCOLA IDEAL SAO BENTO LTDA ME"/>
        <s v="CENTRO DE FORMACAO DE CONDUTORES LOURENCINI SS LTD"/>
        <s v="CENTRO DE FORMACAO DE CONDUTORES UNITRANS"/>
        <s v="EDILENE BARBOSA CARACA"/>
        <s v="AUTO ESCOLA MARTINELLI SC LTDA"/>
        <s v="ICETRAN INSTITUTO DE CERTIFICACAO E ESTUDOS DE TRANSITO E TRANSPORTE LTDA"/>
        <s v="CENTRO FORM. CONDUTORES LOPES E CARVALHO LTDA"/>
        <s v="CENTRO DE FORMACAO DE CONDUTORES DE M MOR CS LTDA"/>
        <s v="BARSI E BARSI SC LTDA ME"/>
        <s v="AUTO MOTO ESCOLA ORIENTE"/>
        <s v="AUTO ESCOLA GRILLO SC LTDA"/>
        <s v="CENTRO DE FORMACAO DE CONDUTORES BEBEDOURO E REGIA"/>
        <s v="ERLEI ANTONIO DE OLIVEIRA"/>
        <s v="MARIA FATIMA DE ANDRADE"/>
        <s v="SERGIO CORREA AMARO"/>
        <s v="ALCINO ANGELO ZANOTIM"/>
        <s v="LEIA MARTINS DE CARVALHO RELVAS"/>
        <s v="ANTONIO DONIZETI MACHADO"/>
        <s v="MAURICIO ALEXANDRE SALOMAO"/>
        <s v="ROQUE GILMAR STRACINI"/>
        <s v="CARLOS CESAR DE SOUSA"/>
        <s v="ISILDA MOMI TEIXEIRA"/>
        <s v="AGUINALDO MUZA SOARES"/>
        <s v="MARCIA ANTONELLI"/>
        <s v="JOAO DA PENHA ALMEIDA RUIVO"/>
        <s v="ROGERIO FINELLI"/>
        <s v="LUZINETE ARCANJO DE SOUZA"/>
        <s v="ROSANA CRUZ ESTEVES"/>
        <s v="CARLOS AUGUSTO SAMPAIO MORAIS"/>
        <s v="JOSE FERNANDO PAIOSIN"/>
        <s v="FRANCISCO SANCHES FILHO"/>
        <s v="HELIO DE MOURA JUNIOR"/>
        <s v="MATIAS ANTONIO DE SOUZ A"/>
        <s v="MARLI DE FATIMA DE LIMA"/>
        <s v="TANIA PEREIRA LIMA MENDES DA LUZ"/>
        <s v="MARCOS SANTOS DA SILVA"/>
        <s v="ROSANA DUMOLIN ROCHA GOLTZMAN"/>
        <s v="MOYSES ANTONIO BUENO"/>
        <s v="GENIVAL SALVADOR DE ARAUJO"/>
        <s v="SERGIO LUIZ BELETTI"/>
        <s v="JORGE ANTONIO THOMAS GAJARDO"/>
        <s v="MARIA LEONOR TRINDADE GUERRA GARCIA SOARES"/>
        <s v="ORLANDO BARBAROW"/>
        <s v="FRANCIONE OLIVEIRA CARVALHO"/>
        <s v="JOSE CARLOS GARCIA"/>
        <s v="LUIZ CARLOS CANDIDO"/>
        <s v="VERA EVANDIA BENINCASA"/>
        <s v="MARCOS F RACCIOPPI"/>
        <s v="RITA DE CASSIA FRANZE"/>
        <s v="VILSON VICENTE DE JESUS MAEZE"/>
        <s v="BRAULIO UHLIG"/>
        <s v="JOSE CLAUDIO DE LIMA"/>
        <s v="SEVERINA DE MELO LIMA"/>
        <s v="YANG TSOU CHAN"/>
        <s v="JOSE ADILSON MANZATTI"/>
        <s v="ROBERTO MASSAO TAKIY"/>
        <s v="PAULO APARECIDO SUMAN"/>
        <s v="WALDEMAR PRACO GAIOTTO"/>
        <s v="OSMAR FRANCISCO DA SILVA"/>
        <s v="EDISON LUIS DE ARRUDA"/>
        <s v="RENATA ZAFRA DE CASTRO BARBOZA"/>
        <s v="MARINA AMALIA ROSA SANTOS"/>
        <s v="JOAO BATISTA REZENDE"/>
        <s v="MARIA DE FATIMA VERONESI"/>
        <s v="ROMARIO LOPES DE LIMA JUNIOR"/>
        <s v="JOAO HENRIQUE RODRIGUES DE CASTRO"/>
        <s v="DARWIN VIEIRA DE SOUZA"/>
        <s v="MARIANA CAPELETTI CALACA"/>
        <s v="JORGE MAGNO DE OLIVEIRA"/>
        <s v="FATIMA REGINA GALESSO BASTONI"/>
        <s v="SONIA REGINA LOUSADA CRACEL"/>
        <s v="JOAO RAFAEL ALVAREZ LOPES"/>
        <s v="FABIO BORGES DO LAGO"/>
        <s v="AMARILDO APARECIDO DEGINI"/>
        <s v="FRANCISCO CESAR MALUF QUINTANA"/>
        <s v="MILTON JORGE AZEM"/>
        <s v="JOAO CLARET PEREIRA"/>
        <s v="MARIA MAXIMIANA MOREIRA"/>
        <s v="AMIN NOSSABEIN"/>
        <s v="SAMUEL DE CARVALHO"/>
        <s v="MARCO ANTONIO FERREIRA BUSCH"/>
        <s v="CLOVIS RODRIEGUES MOREIRA"/>
        <s v="CARLOS JOSE NUNES BARBOSA"/>
        <s v="PERSIO BALTAZAR DE ARAUJO DUTRA"/>
        <s v="JOSE ROBERTO JERONIMO"/>
        <s v="AMARILDO DA SILVA CALEFI"/>
        <s v="MAURO AGENOR PREVIATTI"/>
        <s v="MARIA BENEDITA SIMAO ISTILLI"/>
        <s v="LARISSA CARRERA DE OLIVEIRA"/>
        <s v="ANTONIO CARLOS ANGELUCCI"/>
        <s v="RICARDO DE OLIVEIRA HIDALGO"/>
        <s v="CELSO CORTELINI"/>
        <s v="CECILIA ROCHA"/>
        <s v="ELI HELENA PRADO"/>
        <s v="LIDIA HELENA WASIK"/>
        <s v="JOSE LUIZ LOTERIO"/>
        <s v="ANDRE CANTU RIBEIRO"/>
        <s v="PETER RODRIGUES FRANCO"/>
        <s v="MARCELA CAMARGO LOURENCO MURTA VIEIRA"/>
        <s v="ALEX SANDRO DOS SANTOS PINTO"/>
        <s v="REGINA CELIA AGUIAR DOS SANTOS"/>
        <s v="JACI DELFINO"/>
        <s v="MAURICIO FERNANDES"/>
        <s v="EVANDRO ENNES FERNANDES"/>
        <s v="ANTOLIM PEREIRA LIMA"/>
        <s v="EDUARDO RODRIGUES"/>
        <s v="ALVES E ALVES S/C LTDA"/>
        <s v="CENTRO DE FORMACAO DE CONDUTORES RIO PRETO SC LTDA"/>
        <s v="NEO SOLUTIONS SISTEMAS DE INFORMATICA E COMERCIO"/>
        <s v="C F C B AUTO ESCOLA GAMA LTDA ME"/>
        <s v="CENTRO DE FORMACAO CONDUTORES DE LIMEIRA S/C LTDA"/>
        <s v="CENTRO DE FORMACAO DE CONDUTORES IRANDY LTDA ME"/>
        <s v="AUTO ESCOLA ZONA LESTE S/C LTDA"/>
        <s v="WINSTON JORGE REZENDE - ME"/>
        <s v="EDUARDO TADEU CARNAVAL ME"/>
        <s v="C F C VILA PRUDENTE S/C LTDA"/>
        <s v="CFC B JARDINOPOLIS S/C LTDA"/>
        <s v="C F C TREVIZAN LTDA"/>
        <s v="AUTO MOTO ESCOLA VOTORANTIM SC LTDA"/>
        <s v="CENTRO DE FORMACAOE CONDUTORES DE HORTOLANDIA LTDA"/>
        <s v="CENTRO DE FORMACAO CONDUTORES PEGASUS LTDA ME"/>
        <s v="CENTRO DE FORM. DE COND. EDUCATRANS LTDA ME"/>
        <s v="V. CORREIA"/>
        <s v="TRIBUNAL REGIONAL DO TRABALHO DA 2A REGIAO"/>
        <s v="CENTRO DE FORMACAO DE CONDUTORES 2M S/C LTDA"/>
        <s v="CFC NOVA OBJETIVA LTDA ME"/>
        <s v="ARQDIGITAL LTDA"/>
        <s v="CFC SIMBOLO DE GUARULHOS LTDA"/>
        <s v="CENTRO DE FORM DE COND C/ A DE ITANHAEM S/C LTDA"/>
        <s v="VISTORIAUTO SERVICOS AUTOMOTIVOS LTDA"/>
        <s v="AUTO MOTO ESCOLA SAO JUDAS TADEU S/C LTDA"/>
        <s v="MGP CENTRO DE FORMACAO DE CONDUTORES LTDA"/>
        <s v="AUTO ESCOLA AURIFLAMA"/>
        <s v="CENTRO DE FORMACAO DE CONDUTORES FUTURA SS LTDA"/>
        <s v="C F C AUTO MOTO ESCOLA JARDIM LTDA"/>
        <s v="C.F.C. CRESPOLINI E SOUZA LTDA"/>
        <s v="ATHENAS CENTRO DE FORMACAO DE CONDUTORES LTDA ME"/>
        <s v="CENTRO PIONEIRO DE FORMACAO DE CONDUTORES LTDAEPP"/>
        <s v="CENTRO DE FORMACAO DE CONDUTORES NIPO BRASILEIRA"/>
        <s v="IN TIME COMUNICACAO LTDA."/>
        <s v="CENTRO DE FORM DE CONDUTORES DE PENAPOLIS SC LTDA"/>
        <s v="CENTRO DE FORMACAO DE CONDUTORES FREE LTDA ME"/>
        <s v="CENTRO DE FORMACAO DE CONDUTORES DE CAJURU SC LTDA"/>
        <s v="C F TEORICO TECNICO DE CONDUTORES VASCONCELLOS"/>
        <s v="CFC NOVA GABRIEL SS LTDA"/>
        <s v="CFC JOSE BERG S/C LTDA"/>
        <s v="CENTRO DE FORMACAO DE CONDUTORES REUNIDOS LTDA ME"/>
        <s v="C F C CENTRO DE FORMACAO DE CONDUTORES SC LTDA"/>
        <s v="CENTRO DE FORMACAO DE CONDUTORES BRESSER LTDA"/>
        <s v="CENTRO DE FORM DE CONDUT CAT A ASSIS E REGIAO SC L"/>
        <s v="CFC BANDEIRANTES SC LTDA"/>
        <s v="CENTRO DE FORMACAO DE CONDUTORES NOVA OSWALDO SC L"/>
        <s v="CENTRO DE FORMACAO DE CONDUTORES OSWALDO SC LTDA"/>
        <s v="CENTRO DE FORMACAO DE CONDUTORES HOLLYWOOD LTDA"/>
        <s v="CENTRO DE FORMACAO DE CONDUTORES UNIAO S/C LTDA"/>
        <s v="CENTRO FORMACAO CONDUTOR CENTRAL ESTRELA S C LTDA"/>
        <s v="AUTO ESCOLA AVENIDA BURITAMA LTDA"/>
        <s v="DAE SA - AGUA E ESGOTO"/>
        <s v="FUNDACAO INSTITUTO DE TERRAS DO ESTADO DE SAO PAULO JOSE GOMES DA SILVA"/>
        <s v="FM CURSOS ESPECIAIS S/S LTDA"/>
        <s v="AUTO MOTO ESCOLA PAPA LEGUAS LTDA ME"/>
        <s v="CENTRO DE FORMACAO DE CONDUTORES SENA SS LTDA ME"/>
        <s v="CATALAN E ADVOGADOS ASSOCIADOS"/>
        <s v="CENTRO DE FORMACAO DE CONDUTORES UNITRAN LTDA ME"/>
        <s v="CENTRO DE FORM DE CONDUTORES PROFISSIONAL SC LTDA"/>
        <s v="AUTO ESCOLA STATUS SC LTDA ME"/>
        <s v="VOLANTE AUTO MOTO ESCOLA DE BIRIGUI SC LTDA"/>
        <s v="C F C INTERLAGOS LTDA"/>
        <s v="CENTRO DE FORMACAO DE CONDUT B DE VEICULOS SC LTDA"/>
        <s v="AUTO ESCOLA TAMOYO LTDA"/>
        <s v="CENTRO DE FORMAC DE CONDUTORES DE MATAO S/S LTDA"/>
        <s v="ALMEIDA E AUGUSTO CENTRO DE F. CONDUTORES LTDA ME"/>
        <s v="C F C DE GUARATINGUETA S/C LTDA"/>
        <s v="DAY CAR CFC S/C LTDA"/>
        <s v="CFC A CENTRO DE FORMACAO DE CONDUTORES SC LTDA"/>
        <s v="OK SERVICOS PARA AUTOS LTDA"/>
        <s v="CENTRO DE FORMACAO DE CONDUTORES A E B SAO PAULO"/>
        <s v="INDEPENDENCIA C F C LTDA"/>
        <s v="CENTRO DE FORMACAO DE CONDUTORES NOVA GERACAO II"/>
        <s v="CENTRO DE FORMACAO DE CONDUTORES WEBTRAN LTDA ME"/>
        <s v="LIDER CENTRO DE FORMACAO DE CONDUTORES LTDA ME"/>
        <s v="CONSORCIO INTERMUNICIPAL DO ALTO VALE DO PARANAPANEMA - AMVAPA."/>
        <s v="AUTO MOTO ESCOLA VELLOSO S/C LTDA"/>
        <s v="CFC MODELO LTDA"/>
        <s v="TRIBUNAL REGIONAL DO TRABALHO DA 15A. REGIAO"/>
        <s v="GABRIEL C F C S/C LTDA"/>
        <s v="NEW DALLAS CENTRO DE FORMACAO DE COND S/C LTDA"/>
        <s v="CAMERA CAR CINE TV LTDA"/>
        <s v="CENTRO DE FORMACAO DE CONDUTORES SARAH"/>
        <s v="C F C A DOIS MIL S/C LTDA"/>
        <s v="CLINICA MEDICA MANGOLIN LTDA"/>
        <s v="CENTRO DE FORMACAO CONDUTORES A/B WAGNER LTDA ME"/>
        <s v="C.F.C. B DONA BENTA S/S LTDA"/>
        <s v="CFC DE DIRECAO VEICULAR M E M SILVA SC LTDA"/>
        <s v="LENITA ANTONIA HYPPOLITO"/>
        <s v="CFC SANTA RITA SC LTDA"/>
        <s v="AUTO ESCOLA SIM LTDA ME"/>
        <s v="RITA DE CASSIA PEREIRA"/>
        <s v="RICARDO ANTONIO MORAES"/>
        <s v="RAIMUNDO M MACHADO"/>
        <s v="ANDERSON SOARES GALVAO DO NASCIMENTO"/>
        <s v="JORGE LUIZ MAGNONI"/>
        <s v="WALDIR LAMBERTI DA CRUZ"/>
        <s v="DANNE DEYBLE SOUZA MENDES"/>
        <s v="RICARDO JABALI"/>
        <s v="SONIA MARIA PORFIRIO DE SOUZA"/>
        <s v="ROMUALDO DE JESUS FREIRE"/>
        <s v="SUELI ROSSINI MIGUEL"/>
        <s v="NORIKO UEHARA KLEIN"/>
        <s v="FATIMA ELIAS DE ATAIDE CALCIDONI"/>
        <s v="MARIA WANDA DE MAGALHAES ESTEVES"/>
        <s v="GIRLENE MARIA COELHO DANTAS DA CRUZ"/>
        <s v="ZILDO SIDNEI COSTA"/>
        <s v="JOSE ROBERTO FAVARETO"/>
        <s v="WILSON ROBERTO BEZERRA DE MENEZES"/>
        <s v="CEDIR LUIS FERNANDES"/>
        <s v="MURILO GARCIA MORONTA"/>
        <s v="ALAIDE SANTOS DE OLIVEIRA"/>
        <s v="VALMIR ERMINIO CORRAL"/>
        <s v="MADALENA ROSSI TOZZO"/>
        <s v="KAREN DE CASTRO DRUMOND"/>
        <s v="JOSE GONCALVES DE SOUZA NETO"/>
        <s v="JOSE RICARDO PARAVIA"/>
        <s v="MARIA DE LOURDES SILVEIRA"/>
        <s v="SUELI DE FATIMA SOARES PAIXAO"/>
        <s v="OLIMPIO ABEL DA SILVA"/>
        <s v="EDSON LUIZ ZICATTI"/>
        <s v="ANTONIO ORIGO CAMPOS"/>
        <s v="PERCIVAL GOMES"/>
        <s v="EDMILSON DUARTE MARTINS"/>
        <s v="RONALDO GARCIA VILELA"/>
        <s v="LIA SILVA MARTINS VILLANI"/>
        <s v="PEDRO CARLOS LARRANHAGA DE OLIVEIRA"/>
        <s v="MARCOS SOUZA MEDEIROS"/>
        <s v="WILSON SOUZA MEDEIROS"/>
        <s v="LUIZ CARLOS PONTES"/>
        <s v="FRANCISCO HOMERO PERENTEL"/>
        <s v="MARTA DENISE NEVES"/>
        <s v="LECIO PONTES RAIMUNDO"/>
        <s v="ADMILSON SANCHES DA SILVA"/>
        <s v="SERGIO LOVETRO MIRANDA"/>
        <s v="CASTORINO RIBEIRO DE CARVALHO"/>
        <s v="CARLOS ALBERTO DA SILVA RIBEIRO"/>
        <s v="MARCIO MIRANDA SANTOS"/>
        <s v="RODRIGO MITCHELL PEREIRA DA SILVA"/>
        <s v="LINCOLN NOLASCO LOPES FILHO"/>
        <s v="NORDIM GHABAR"/>
        <s v="ANTONIA ALIDEIA"/>
        <s v="EDSON FELIX DE PONTES"/>
        <s v="ELIZEU AMORIM DOS SANTOS"/>
        <s v="ENEDINA DUARTE TRENTIN"/>
        <s v="MARIA RITA SPNOLA CASTRO COSTA"/>
        <s v="PERCIVAL AGUILAR SARAIVA JUNIOR"/>
        <s v="ANTONIO MIRANDA FERNANDES"/>
        <s v="NETANIAS DOS SANTOS"/>
        <s v="ALTAIR APARECIDO DO CARMO"/>
        <s v="MARLON ANDRADE GALVAO"/>
        <s v="IZIDIR HERNANI MORINI"/>
        <s v="RAISSA GONCALVES COUTO"/>
        <s v="ELIO RUZA"/>
        <s v="ROMELIA SARTORI DEL FAVERI"/>
        <s v="MARCELO ORTEGA BERMUDES"/>
        <s v="MICHELE COSTA E SILVA"/>
        <s v="MAGLENE TEIXEIRA MIRANDA"/>
        <s v="ANTONIO LUIZ CHAMORRO"/>
        <s v="RUBENS AMORIM DE OLIVEIRA"/>
        <s v="CARLOS ALBERTO VIEIRA DE CAMPOS"/>
        <s v="VANESSA RODRIGUES DE LIMA"/>
        <s v="LUCIANO HENRIQUE MONTEIRO SOARES"/>
        <s v="LUIZ CARLOS GONCALVES TEIXEIRA"/>
        <s v="GILKA MOREIRA BURLANI"/>
        <s v="MARIA HELENA DE AGUIAR GUILHERME"/>
        <s v="HERALDO PEDROZA BASTOS"/>
        <s v="NILSA AMPUDIA BERTI"/>
        <s v="ELI CRISTOVAO ALARCON RIBEIRO"/>
        <s v="OSMAR LAZARO DA SILVA"/>
        <s v="ADEMAR SACRAMENTO DOS SANTOS"/>
        <s v="ALEXSINALDO SANTOS DE SOUZA"/>
        <s v="GICELIA DE JESUS ROCHA"/>
        <s v="EDER DI GIUSEPPE"/>
        <s v="ROBERTO KANASHIRO"/>
        <s v="JANUARIO VITOR FESTA"/>
        <s v="EDUARDO CESAR ALMEIDA"/>
        <s v="FERNANDO CESAR FERNANDES"/>
        <s v="EDUARDO VIEIRA DE MORAES"/>
        <s v="SIBELE DE OLIVEIRA LAUTENSCHLAGER"/>
        <s v="ADILSON FERNANDES DA SILVA"/>
        <s v="MAURO CHIOQUETI"/>
        <s v="MEGADATA COMPUTACOES LTDA"/>
        <s v="CENTRO FORMACAO CONDUT SAO MATHEUS S ISABEL SC LTD"/>
        <s v="AUTO ESCOLA MONZA LTDA"/>
        <s v="CENTRO DE FORMACAO DE CONDUTORES SERODIO LTDA"/>
        <s v="AUTO ESCOLA MUNICIPAL LTDA"/>
        <s v="CFC B ROBLES E REPUS LTDA ME"/>
        <s v="ABL SYSTEM CONSULTORIA E INFORMATICA LTDA"/>
        <s v="HOTEL GIRASOL LTDA"/>
        <s v="CENTRO DE FORMACAO DE CONDUTORES FERREIRA LTDA ME"/>
        <s v="CENTRO DE FORMACAO DE CONDUTORES A ECOTRANS LTDA"/>
        <s v="CFC B IMPACTO VIRTUAL II SC LTDA"/>
        <s v="POLICIA MILITAR DO ESTADO DE SAO PAULO"/>
        <m/>
        <s v="CSO - CENTRAL DE SERVICOS ONLINE S.A."/>
        <s v="SERINP - VISTORIA VEICULAR LTDA"/>
        <s v="AQUARIUS CENTRO DE FORMACAO DE CONDUTORES LTDA"/>
        <s v="POLICIA CIVIL DO ESTADO DE SAO PAULO"/>
        <s v="DJ-CAMPOS AUTO PECAS LTDA"/>
        <s v="INFOCAR TECNOLOGIA LTDA"/>
        <s v="MIAMI C F C LTDA"/>
        <s v="CFC SAO JOSE SC LTDA"/>
        <s v="CENTRO DE FORMACAO DE CONDUTORES LOPES"/>
        <s v="CENTRO FORMACAO CONDUTOR AFONSO E SALLES FILHO LTD"/>
        <s v="C F C LIDER S/C LTDA"/>
        <s v="THEOVALE CONSTRUTORA E ENGENHARIA LTDA"/>
        <s v="CENTRO DE FORMACAO DE CONDUTORES STOP CARTA LTDA"/>
        <s v="CORPO DE BOMBEIROS DA POLICIA MILITAR DO ESTADO DE SAO PAULO"/>
        <s v="CFCB OMEGA S/C LTDA"/>
        <s v="CTTRAN CENTRO DE TREINAMENTO DE TRANSITO LTDA"/>
        <s v="CENTRO DE F DE CONDUT NACIONAL ZANELLI S/S LTDA"/>
        <s v="CENTRO DE FORMACAO DE CONDUTORES UBATUBA SC LTDA"/>
        <s v="TOTINHO AUTO ESCOLA LTDA ME"/>
        <s v="LOPES COMERCIO DE PECAS USADAS LTDA"/>
        <s v="CONSORCIO INTERMUNICIPAL TRES RIOS"/>
        <s v="CENTRO DE FORMACAO DE CONDUTORES ALAMEDA"/>
        <s v="CENTRO DE FORMACAO DE CONDUTORES SATURNO SC LTDA"/>
        <s v="CENTRO DE FORMACAO DE CONDUTORES ELITE"/>
        <s v="KNOWLEDGE TOOLS SERVICOS DE PLANEJAMENTO E PESQUISAS LTDA"/>
        <s v="MIQUELETTI &amp; CARVALHO S/S LTDA"/>
        <s v="AUTO ESCOLA ZANCHETTA LTDA ME"/>
        <s v="CFC IMPERADOR SC LTDA"/>
        <s v="CFC PINA SC LTDA"/>
        <s v="CENTRO DE FORM DE CONDUTORES B NOVA TAUBATE LTDA"/>
        <s v="CFC B NOVA PRINCIPAL LTDA"/>
        <s v="CFC VAGNER DE OLIVEIRA LTDA"/>
        <s v="CENTRO DE FORMACAO METROPOLE S/A LTDA"/>
        <s v="IMPRENSA OFICIAL DO ESTADO"/>
        <s v="AUTO MOTO ESCOLA FENIX LTDA - ME"/>
        <s v="D&amp;G PERICIAS AUTOMOTIVAS LTDA ME"/>
        <s v="CIA BRASILEIRA DE TECNOLOGIA E INOVACAO S/A"/>
        <s v="CENTRO DE FORMA DE CONDUTORES INAMAR S/C LTDA"/>
        <s v="ORLA AUTO MOTO ESCOLA LTDA - ME"/>
        <s v="CENTRO DE FORM DE COND B DE JORDANESIA SS LTDA ME"/>
        <s v="CENTRO DE FORMACAO DE CONDUTORES MUNDIAL"/>
        <s v="FCC B SN S/C LTDA"/>
        <s v="CENTRO FORM DE CONDUTORES SAO SEBASTIAO S/C LTDA."/>
        <s v="CENTRO DE FORMACAO CONDUTORES ALTERNATIVA SC LT ME"/>
        <s v="SATELITE FORMATRAN CENTRO FORMACAO CONDUTORES"/>
        <s v="CTI GOLDEN INDUSTRIA E COMERCIO DE MATERIAIS ELET"/>
        <s v="POLITRAN SERVICOS EDUCACIONAIS DE TRANSITO SC LTDA"/>
        <s v="CENTRO DE FORMACAO DE CONDUTORES INTEGRADO LTDA"/>
        <s v="AGNALDO ROBERTO SEGATELLI"/>
        <s v="JESSICA NEGRIS REZENDE"/>
        <s v="MARCELO DA SILVA BAIROS"/>
        <s v="PAULO ROGERIO RODRIGUES SILVA"/>
        <s v="RENATO FERREIRA DE ANDRADE"/>
        <s v="ALEXANDRE GOMES NETO"/>
        <s v="MANOEL LUIZ RAMOS NETO"/>
        <s v="ROSELAINE GERALDA DOS SANTOS AZINARO"/>
        <s v="MARCOS ANTONIO TABAI"/>
        <s v="JOAO CARLOS DOS SANTOS"/>
        <s v="SIDNEY SANTOS BUENO"/>
        <s v="JOSE ROBERTO ROCHA CORREARD"/>
        <s v="CARLOS EDUARDO DE ANDRADE"/>
        <s v="JOSE SOARES DA SILVA"/>
        <s v="LAERTE APOLINARIO"/>
        <s v="WALTER ANTONIO COVRE BATISTA"/>
        <s v="CECILIA FRANCISCA DA SILVA"/>
        <s v="PLINIO DALMO DE ALMEIDA"/>
        <s v="DOUGLAS SPOLADORE DOMINGUEZ"/>
        <s v="BERNADETE SANTOS LEITE TESCARO"/>
        <s v="CELIA MARIA REZENDE DE MORAIS"/>
        <s v="ELVES SCIARRETTA CARREIRA"/>
        <s v="NELCIRO MIRANDA"/>
        <s v="EDIVALDO AUGUSTO DE FIGUEIREDO"/>
        <s v="LUIZ CLAUDIO DA COSTA"/>
        <s v="SONIA MARIA CONTIN SERVINO"/>
        <s v="ANDRE MAKOTO MIYAMOTO"/>
        <s v="SUELY CRAVO"/>
        <s v="JOAQUIM CORREIA DE CASTRO NETO"/>
        <s v="ERICA RENATA PEREIRA NUNES"/>
        <s v="JOSE LUIZ ALCANTARA"/>
        <s v="MARCO ANTONIO TAVARES DO NASCIMENTO"/>
        <s v="ROBERTA RESENDE"/>
        <s v="MARIA GORETTE BARBOSA DA SILVA"/>
        <s v="BERNARDETE GOMES SAVOIA"/>
        <s v="DAVID OLIVEIRA DA SILVA"/>
        <s v="MARCELO FERNANDO MARANHO DE MATOS"/>
        <s v="ROBERTO C. A. OLIVEIRA"/>
        <s v="JOAO ROBERTO BASSETTO"/>
        <s v="ANA CARINA LEMOS DE OLIVEIRA"/>
        <s v="HELOISA HELENA TEIXEIRA DE CARVALHO LIONZO"/>
        <s v="MARIZA MARQUES ROCHA DE LIMA"/>
        <s v="MARCELO AUGUSTO DA SILVA"/>
        <s v="RICARDO RIBEIRO DE LIMA"/>
        <s v="MARIA DE LOURDES DE SOUZA"/>
        <s v="HENRIQUE SIMOES MARTINS DE CARVALHO"/>
        <s v="MARIA VALERIA BALOTA"/>
        <s v="LOURDES PEDRINA CASTELUCCI"/>
        <s v="NAM WOO LEE"/>
        <s v="VERA LUCIA SOARES AMORIM"/>
        <s v="MARINA YHOKO YAMAMOTO"/>
        <s v="WALDEMAR GONCALVES GOUVEIA"/>
        <s v="RODRIGO MENDES CAVALCANTE"/>
        <s v="CELIO VALMIR MARQUES"/>
        <s v="RINARDO DOS REIS CAMAROTI"/>
        <s v="EVALDO ALVES ANDREOTTI"/>
        <s v="IVETE DO ROSARIO MEDEIROS"/>
        <s v="JOSE LUIS MILANI"/>
        <s v="KARINA DOS SANTOS BARBOSA CABARITE"/>
        <s v="MARISA PRADO HAUCH PINTO"/>
        <s v="ROSE JANETE SCHIAVAO DO AMARAL"/>
        <s v="JOSE ANTONIO DE OLIVEIRA MACHADO"/>
        <s v="JOSE ROBERTO DE SOUZA"/>
        <s v="ANGELA MARIA CORDEIRO MARTINS"/>
        <s v="LAERCIO APARECIDO BIFANI"/>
        <s v="ROSEMARIE MARTINS CALAFATIS"/>
        <s v="VANIA COELHO NEVES DE ALENCAR ROSWELL"/>
        <s v="JOSE ANTONIO CAPARROZ DE ARO"/>
        <s v="WESLEY JULIANI GARCIA MARCHETTI"/>
        <s v="SERGIO RICARDO CORREA"/>
        <s v="BERTA PAULA NAPCHAN BOER"/>
        <s v="AROLDO LINS MACHADO"/>
        <s v="MARIA ABADIA TEODORO"/>
        <s v="CLAUDENIR JOSE BORTOLETTO"/>
        <s v="SILVANA NASCIMENTO"/>
        <s v="SILVANA APARECIDA LEME AIRES"/>
        <s v="MADAI RAMOS"/>
        <s v="WANDERLEY GIROLA"/>
        <s v="LUIZA MARIA SANCHES DA FONSECA"/>
        <s v="SERGIO BENEDITO MORETTO"/>
        <s v="MAURICIO CARLOS AQUINO"/>
        <s v="IVANILZA CASSIA REIS DOS SANTOS"/>
        <s v="VEBER REIS ALVES"/>
        <s v="JUREMA GARCIA SALGUEIRO ROSSLER"/>
        <s v="LUCIENE BERTOLINO VANDERLEI"/>
        <s v="DINA MARA FORMIGA DA SILVA"/>
        <s v="KAROLLINE ESTRELA PEREIRA"/>
        <s v="CARLOS AUGUSTO PALMITESTA"/>
        <s v="ROGERIO JOSE DE MORAES"/>
        <s v="EUCLIDES CELSO GARATINI"/>
        <s v="ALINIO SILVA DO NASCIMENTO"/>
        <s v="MARIA CECILIA DOS SANTOS MALICIA"/>
        <s v="AILTON DOS SANTOS PINA"/>
        <s v="CENTRO DE FORMACAO DE CONDUTORES AB SILVEIRA LTDA"/>
        <s v="CENTRO DE FORMACAO DE CONDUTORES MADES S/C LTDA"/>
        <s v="CONSORCIO INTERMUNICIPAL CEMMIL PARA O DESENVOLVIMENTO SUSTENTAVEL"/>
        <s v="CFC NICOLAS LTDA ME"/>
        <s v="CFC PROGRESSO LTDA"/>
        <s v="AVANCINI SERVICOS DE VISTORIAS VEICULAR LTDA"/>
        <s v="AGENCIA REGULADORA DE SERVICOS PUBLICOS DELEGADOS DE TRANSPORTE DO ESTADO DE SAO PAULO-ARTESP"/>
        <s v="C.F.C B RAYNHA SC LTDA"/>
        <s v="CFC SUMMER LTDA ME."/>
        <s v="CFC B AUTO MOTO ESCOLA PALMEIRAS S/C LTDA ME"/>
        <s v="CENTRO FORMACAO DE CONDUTORES AFONSO E SALLES LTDA"/>
        <s v="RIBEIRAO SERVICOS DE FOTOS E VISTORIAS LTDA"/>
        <s v="RISA COMERCIO DE LUSTRES LTDA"/>
        <s v="JONAS HENRIQUE PEDERZINI PEREIRA"/>
        <s v="SAAESP- SERVICO AUTONOMO DE AGUA E ESGOTO DO MUNICIPIO DE SAO PEDRO"/>
        <s v="NENA LOCACOES E TRANSPORTES LTDA - EPP"/>
        <s v="CENTRO DE FORMACAO DE CONDUTORES DEMARCHI"/>
        <s v="CFC DREAMS S/C LTDA"/>
        <s v="CFC FANTASTICO-CENTRO F COND B ED TRANS SC LTDA"/>
        <s v="VARZEA PAULISTA VISTORIAS LTDA"/>
        <s v="CFC APRENDIZES DE BANANAL S/C LTDA"/>
        <s v="CENTRO DE FORMACAO DE CONDUTORES S/A LTDA"/>
        <s v="CENTRO DE FORMACAO DE CONDUTORES BUCK LTDA"/>
        <s v="A.D. FERNANDES C F C LTDA"/>
        <s v="MARISA FERREIRA MONTEIRO MORGADO"/>
        <s v="PROGETTO1 ARQUITETURA E COMERCIO DE MATERIAIS PAR"/>
        <s v="AUTO MOTO ESCOLA VILA MASCOTE"/>
        <s v="CFC AB BRASIL RADAR LTDA"/>
        <s v="CFC FORMULA INDY S S LTDA ME"/>
        <s v="CFC DUTRA SC LTDA"/>
        <s v="CFC NOVA OPCAO DE AMERICO BRASILIENSE"/>
        <s v="CENTRO DE FORMACAO DE CONDUTORES FLUIR SC LTDA"/>
        <s v="TECNODIESEL ASSISTENCIA TECNICA AUTOMOTIVA LTDA"/>
        <s v="NCK GESTAO DA INFORMACAO S.A"/>
        <s v="CFC NOVA PRIMAVERA LTDA ME"/>
        <s v="EVERSON J. SANTOS E CIA. LTDA - ME"/>
        <s v="DINAMIKA VISTORIA VEICULAR LTDA"/>
        <s v="R E M MEDICINA E SEGURANCA DO TRABALHO LTDA"/>
        <s v="CFC B TIGUERA LTDA ME"/>
        <s v="GOUVEIA E GOUVEIA S C LTDA"/>
        <s v="WINO INTERATIVA LTDA"/>
        <s v="CFC CAMPUS SOC SIMPLES LTDA ME"/>
        <s v="VALDECI TEREZINHA HENRIQUE MOTOS"/>
        <s v="FLGM VISTORIA VEICULAR LTDA"/>
        <s v="CFC CITY JARAGUA LTDA"/>
        <s v="CENTRO DE FORMACAO DE CONDUTORES RALLY S/S LT"/>
        <s v="CENTRO DE FORMACAO DE CONDUTORES FERRO SC LTDA ME"/>
        <s v="CFC B LINIKER S/C LTDA"/>
        <s v="CENTRO DE FORMACAO DE COND B FENIX LTDA ME"/>
        <s v="CENTRO DE FORMACAO DE CONDUTORES MAGNUN LTDA"/>
        <s v="CFC A ROBLES LTDA"/>
        <s v="GONCALVES  SERRANO SC LTDA"/>
        <s v="AUTOTRANSITO - CENTRO DE FORMACAO E TREINAMENTOS EM EDUCACAO NO TRANSITO LTDA"/>
        <s v="AE NOVA MANU LTDA ME"/>
        <s v="CFC JARDIM BRASILIA LTDA"/>
        <s v="C.F.C PEDRUZZI LTDA"/>
        <s v="SUBPREFEITURA DE GUAIANASES"/>
        <s v="CENTRO DE FORMACAO DE CONDUTORES A/B NBS LTDA ME"/>
        <s v="F. LOPES PUBLICIDADE LTDA"/>
        <s v="CHECKMOTOR VISTORIA DE VEICULOS LTDA"/>
        <s v="CENTRO DE FORMACAO DE CONDUTORES AS LTDA"/>
        <s v="CENTRO DE FORMACAO DE CONDUTORES NOVA MARABA"/>
        <s v="AUTO MOTO ESCOLA NOVA MARABA SS LTDA ME"/>
        <s v="CRIAR PRESTADORA DE SERVICOS INTERNET LTDA"/>
        <s v="AUTO MOTO ESCOLA NOVA IBIRAPUERA LTDA"/>
        <s v="ARARAS VISTORI VISTORIA VEICULAR LTDA"/>
        <s v="CFC SAO JUDAS TADEU ENSINO EM AUTO ESCOLA LTDA"/>
        <s v="AGNOS TECNOLOGIA E SERVICOS LTDA. - ME"/>
        <s v="CFC B SOBERANO LTDA"/>
        <s v="MARCOS ROGERIO BERTHELLI AUTO PECAS"/>
        <s v="CENTRO DE FORMACAO DE COND AGUA LIMPA LTDA ME"/>
        <s v="SGA SOLUCOES EM ENERGIA E COMERCIO LTDA"/>
        <s v="A E NOVA AVENIDA"/>
        <s v="CENTRO DE FORMACAO DE CONDUTORES AMABILE LTDA ME"/>
        <s v="CFC B MALVES TEIXEIRA LTDA"/>
        <s v="ACCESS IBACBRASIL TECNOLOGIAS EDUCACIONAIS LTDA"/>
        <s v="CFC A CONCEICAO E SALES LTDA"/>
        <s v="GIVALDO PEREIRA CARDOSO"/>
        <s v="FLAVIO CELSO MACHADO"/>
        <s v="JOSE NOGUEIRA JUNIOR"/>
        <s v="SIDNEY GONCALVES DE OLIVEIRA"/>
        <s v="CARINE DOS SANTOS NASCIMENTO"/>
        <s v="ANTONIO CARLOS GOMES DE PINHO"/>
        <s v="SIDNEY DONIZETE BETERELLI"/>
        <s v="MARIA DE FATIMA NEDER OLIVEIRA"/>
        <s v="DOM FABRICIO RODRIGUES PEREIRA"/>
        <s v="ANA VITORIA"/>
        <s v="DERIVALDO SANTOS OLIVEIRA"/>
        <s v="WAGNER ZENSHITITAKAHASHI"/>
        <s v="ANA LUCIA GOMES TELES"/>
        <s v="LUIS FERNANDO MAJID HAMD"/>
        <s v="SEBASTIAO APARECIDO DA SILVA"/>
        <s v="PEDRA MOROTTI"/>
        <s v="JULIA VALERIA VICENTE"/>
        <s v="RICARDO POZZETTI"/>
        <s v="CECILIA ALMEIDA SIQUEIRA"/>
        <s v="RIVALDO CESAR SALVADOR RIBEIRO"/>
        <s v="ELISABETH ODILA DE OLIVEIRA AYRES"/>
        <s v="SANDRA REGINA DE AMORIM LOPES"/>
        <s v="SERGIO LUIZ FRANZIN"/>
        <s v="RONALDO JORDAO"/>
        <s v="MARISA REINHARDT VIEIRA DOS SANTOS"/>
        <s v="PAULO MARCIO VIEIRA CAMELO"/>
        <s v="ROBERTO VALENTIM SANTOS"/>
        <s v="MARLI BENAGLIA MELO"/>
        <s v="MAREGILDO PEREIRA LEAL"/>
        <s v="LUCAS ANDRADE PACINI"/>
        <s v="EDUARDO ELIAS DE ALMEIDA"/>
        <s v="FRANCISCO DE PAULA THEODORO"/>
        <s v="SERGIO ROBERTO PEREIRA CAVASSANI"/>
        <s v="SHIRLEI FREIRE DA COSTA"/>
        <s v="TEREZINHA RAMOS RIBEIRO LEITE"/>
        <s v="VALERIA DE JESUS FONSECA FERREIRA"/>
        <s v="JORGE LUIZ DE LIMA"/>
        <s v="PAULO AZUMA"/>
        <s v="IVANILDO DONIZETE TAMBOLIM"/>
        <s v="ALESSANDRA PETRAGLIA DE FREITAS"/>
        <s v="VLADEMIR FACTORE"/>
        <s v="LUIS EUGENIO PACHECO ANDRADE"/>
        <s v="JOSE CANDIDO MONTEIRO DA SILVA MACHADO"/>
        <s v="ELSO RIBEIRO DA SILVA"/>
        <s v="CARLOS ALBERTO MARCONDES DE PAULA"/>
        <s v="EDSON JOSE LEITE"/>
        <s v="CLAUDEMIR DONIZETE JANGELNI"/>
        <s v="DENISE RODRIGUES DE ARAUJO"/>
        <s v="EDUARDO DE JESUS BRESCIANI"/>
        <s v="JOSE CARLOS FREITAS"/>
        <s v="RAFAEL ZONIN ROSENDO"/>
        <s v="RACHID JOSE FLAIFEL"/>
        <s v="DENISE SOMENSARI"/>
        <s v="LAURA ROSA PEREIRA"/>
        <s v="WENILSON BLASQUES"/>
        <s v="MARIZETI DOS REIS OLIVEIRA"/>
        <s v="DARCY REIS CLETO JUNIOR"/>
        <s v="FERNANDO VERSIANI SOUZA"/>
        <s v="LIDIA MARIA DE CASTRO"/>
        <s v="MICHEL DA SILVA SANTOS"/>
        <s v="SUELI APARECIDA ROMANZOTTI NAGEL"/>
        <s v="EDMO MISSIONEIRO"/>
        <s v="EDILSON DA COSTA BARROS"/>
        <s v="JOSE APARECIDO DE SOUZA"/>
        <s v="RONALDO MARCOLINO JUNIOR"/>
        <s v="ALEXANDRE DA SILVEIRA FERRARI"/>
        <s v="ANDREZA DE ANDRADE ROSA"/>
        <s v="ADRIANO SANTOS DA SILVA"/>
        <s v="JOAO JOSE DE SOUZA FILHO"/>
        <s v="ELENICE RODRIGUES PALAZZI SIQUEIRA"/>
        <s v="MARIA NILCE ROCHA"/>
        <s v="CAIO JOSE RIBEIRO CHAGAS"/>
        <s v="LUIZ RICARDO BARBOSA ULSON"/>
        <s v="CRISTIANE BARBOSA NEGROMONTE DOS SANTOS"/>
        <s v="SANDRA DOS REIS"/>
        <s v="LUIZ ROBERTO B PORTILHO"/>
        <s v="RUBENS FUNCIA SIMOES"/>
        <s v="EVANDRO CESAR BAZZO"/>
        <s v="PAULO JOSE FERREIRA DA SILVA"/>
        <s v="MANOELLA FRAGA MEIRIM CORRALES"/>
        <s v="CARLOS ROBERTO BORTOCHIO ALVES"/>
        <s v="CLOVIS BEVILAQUA D ARAGAO JUNIOR"/>
        <s v="ELISEU DOMINGUES DA SILVA"/>
        <s v="DORA LIMA GARCIA LEONE"/>
        <s v="MARIA APARECIDA PEREIRA"/>
        <s v="DONIZETI ARMANDO GONCALVES"/>
        <s v="SANDRA CRISTINA WEDEKIN"/>
        <s v="OSMAR BUTTIGNON"/>
        <s v="CLERTE ANTONIA BERTOLA"/>
        <s v="ADELINO JOSE DOS REIS"/>
        <s v="ELAINE RIBEIRO DA SILVA HAGA"/>
        <s v="THYAGO LUIZ DE AMORIM"/>
        <s v="GABRIEL O R SOUZA"/>
        <s v="CAROLINE MACHADO RUBIO"/>
        <s v="LEONARDO HENRIQUE DOLIVEIRA COHEN"/>
        <s v="MARIA EMILIA DA SILVA"/>
        <s v="ELIZABETH ABADIA COSTA"/>
        <s v="MIGUEL ANGELO DE SOUSA"/>
        <s v="LUIZ CLAUDIO GOMES VIEIRA"/>
        <s v="NEWTON CARLOS DE SOUZA BAZZETTI"/>
        <s v="BRUNO BELEM DEL RIO"/>
        <s v="RITA DELLAGNESI"/>
        <s v="WILSON FERNANDO MORETTI"/>
        <s v="JORGE LUIS PACHIEGA"/>
        <s v="ANGELICA APARECIDA ZANAO ZANETI"/>
        <s v="JOAQUIM LELIS VIEIRA LINDOR"/>
        <s v="FRANCISCO ANTONIO MICHELLETO"/>
        <s v="JOSE CARLOS DOS SANTOS"/>
        <s v="ROGERIO JOSE DE MORAES COBRANCA"/>
        <s v="CFC B IMPERIO DO VALE LTDA ME"/>
        <s v="CFC B CLASSE A S/S LTDA ME"/>
        <s v="PLACE TECNOLOGIA E INOVACAO S.A"/>
        <s v="CENTRO DE FORMACAO DE CONDUTORES BARROS LTDA ME"/>
        <s v="CENTRO DE FORMACAO DE CONDUTORES NOVA VENEZA LTDA"/>
        <s v="CENTRO DE FORMACAO DE CONDUTORES NATIVA LTDA ME"/>
        <s v="ROBERTO LEMES DO PRADO ME"/>
        <s v="CAMARA MUNICIPAL DA ESTANCIA TURISTICA DE EMBU DAS ARTES"/>
        <s v="CENTRO DE FORMACAO DE CONDUTORES AMARAL LTDA  ME"/>
        <s v="M.MARTINS FERREIRA ADVOGADOS ASSOCIADOS"/>
        <s v="CFC NOVA TECNICA LTDA ME"/>
        <s v="CENTRO DE FORMACAO DE CONDUTORES B DL LTDA ME"/>
        <s v="CENTRO DE FORMACAO DE CONDUTORES PAPINI II"/>
        <s v="CENTRO DE FORMACAO DE COND E DESP SAN LEANDRO LTDA"/>
        <s v="CENTRO FORMACAO CONDUT BANDEIRANTE RIO GRANDE LTDA"/>
        <s v="AUTO E MOTO ESCOLA FREITAS LTDA ME"/>
        <s v="CFC SPEED RACE LTDA ME"/>
        <s v="VOTOPLAST INDUSTRIA E COMERCIO DE PLASTICOS LTDA"/>
        <s v="BETH AUTO ESCOLA LTDA ME"/>
        <s v="AUTO ESCOLA J. J. RIO PRETO LTDA - ME"/>
        <s v="KARLA FARINA ARAUJO - ME"/>
        <s v="CENTRO DE FORMACAO DE CONDUTORES FIRENZE LTDA ME"/>
        <s v="SEMPRE ATIVA CENTRO DE FORMACAO COND LTDA"/>
        <s v="CENTRO DE FORMACAO COND ESTRELAS SALTO LTDA ME"/>
        <s v="SANEBAVI - SANEAMENTO BASICO VINHEDO"/>
        <s v="EURO AUTO MOTO ESCOLA LTDA ME"/>
        <s v="DESMANXE COMERCIO DE AUTO PECAS LTDA"/>
        <s v="AVENIDA NOSSA SENHORA APARECIDA CFC SS LTDA"/>
        <s v="CAMARA MUNICIPAL DE BARUERI"/>
        <s v="CENTRO DE FORMACAO DE CONDUTORES EEF LTDA ME"/>
        <s v="AUTO FUNILARIA PINTURA E MECANICA IRMAOS DIAS LTDA"/>
        <s v="EIG MERCADOS LTDA"/>
        <s v="RENATRAN CENTRO DE FORMACAO DE CONDUTORES LTDA"/>
        <s v="CFC GUEDES JMJ LTDA ME"/>
        <s v="CFC DOURADO LTDA ME"/>
        <s v="CENTRO DE FORMACAO DE CONDUTORES SOL SC LTDA"/>
        <s v="CENTRO DE FORMACAO DE CONDUTORES SCHUMACHER LTDAME"/>
        <s v="ROBERT IMPORT COMERCIO DE PECAS AUTOMOTIVA LTDA"/>
        <s v="ANALISACAR VISTORIAS AUTOMOTIVAS LTDA"/>
        <s v="CENTRO DE FORMACAO DE CONDUTORES EDUTRAN LTDA"/>
        <s v="JOANA JORGE DE OLIVEIRA AVANCINI"/>
        <s v="COMPANHIA PAULISTA DE PARCERIAS - CPP"/>
        <s v="CFC VITORIA CAR S/S LTDA ME"/>
        <s v="JOSSEANA KATARINE BERALDO CABRAL"/>
        <s v="JOSE MARIA DA SILVA"/>
        <s v="ROSELI CATARINO GOMES"/>
        <s v="ERNANI CARREIRA DE CARVALHO"/>
        <s v="ELIAS NICOLAU DOS SANTOS"/>
        <s v="DANIELE APARECIDA LUIZ DA SILVA ALTHEMAN"/>
        <s v="CARLOS ALBERTO DE LOURENCO"/>
        <s v="ACEMAR FERNANDES"/>
        <s v="JOSE CARLOS STELLATO"/>
        <s v="MARCELO GUIMARAES"/>
        <s v="JOAQUIM HENRIQUE MAMEDE JUNIOR"/>
        <s v="HERMENEGILDO JOSE PEREIRA BARBOSA"/>
        <s v="RICARDO DONIZETE MARTINS"/>
        <s v="TANIA PROVASI"/>
        <s v="NORMANDO BATISTA FERREIRA"/>
        <s v="BIANCA CARDOSO"/>
        <s v="EDUARDO DUARTE"/>
        <s v="EMERSON CARLOS DA SILVA"/>
        <s v="MARCO ANTONIO MARCOLINO"/>
        <s v="SEBASTIAO RODRIGUES"/>
        <s v="MARCIA AKEMI ITO GOUVEIA"/>
        <s v="SILVIA SERVIDONI"/>
        <s v="RAQUEL TELLES NICACIO TOZADOR"/>
        <s v="ILHETE CADAMURO BENEDETI"/>
        <s v="JOAO GOMES JUNIOR"/>
        <s v="FERNANDO SERAFIM MONEDA"/>
        <s v="ROQUE BALLESTERO"/>
        <s v="WANDERLAN BEZERRA DOS ANJOS"/>
        <s v="JOSE FERREIRA DA SILVA"/>
        <s v="GILBERTO WAGNER PEREIRA"/>
        <s v="PAULO HENRIQUE BORGES"/>
        <s v="CARLOS ALBERTO BELUCIO"/>
        <s v="LOURIVAL ALVES SIQUEIRA"/>
        <s v="SERGIO NOBUYUKI ISHIDA"/>
        <s v="MARCO ANTONIO ARAUJO SANTANA"/>
        <s v="RICARDO JOSE GUTIERREZ"/>
        <s v="MARIA CLARA LIRA BEZERRIL"/>
        <s v="JOSE ROBERTO S DE OLIVEIRA"/>
        <s v="CLAUDETE APARECIDA INOUE NOGUEIRA"/>
        <s v="JOSE ADAIL SANTO PEDRO"/>
        <s v="SONIA CRISTINA F VASCONCELOS"/>
        <s v="ROGERIO MUNHOZ MARCHI"/>
        <s v="NEIZA BATISTA DOS SANTOS"/>
        <s v="RITA DE CASSIA SERVIDONI SPREAFICO"/>
        <s v="MARCIA CRISTINA BREVIGLIERO DIANA"/>
        <s v="VANIA MARIA CARRILLI"/>
        <s v="JOAO ARMANDO PADOVANI JUNIOR"/>
        <s v="HENRIQUE RAMASSA"/>
        <s v="EDSON BATISTA LIMA"/>
        <s v="ELEA GOMES DE VASCONCELLOS IKEHARA"/>
        <s v="SUDIMAR FARISCO"/>
        <s v="IARA NAHES DE AMORIM"/>
        <s v="ROBERTO TOMAZ FRAGA"/>
        <s v="SERGIO LUIZ RIBEIRO DE OLIVEIRA"/>
        <s v="PAULO PAINO CARRILHO LOPES"/>
        <s v="CECILIA GORETE PESTANA BARRETO"/>
        <s v="LUCINERI MARIA BICARATO TURRA"/>
        <s v="JOSE LUIS TRANQUILINO DE SOUZA"/>
        <s v="EDSON FARIA"/>
        <s v="ARTUR JOSE ROCHA LIMA"/>
        <s v="SALETE DIAS DOS SANTOS"/>
        <s v="CELIA ROQUE DA SILVA"/>
        <s v="NELSON MARQUES FILHO"/>
        <s v="JOAO LUIZ BATISTA GUIRELLI"/>
        <s v="ROGERIO OLIVEIRA DA SILVA"/>
        <s v="JOSE CARLOS FERREIRA"/>
        <s v="HALLEY ROSA"/>
        <s v="EDNA LUCIA STABILE FERREIRA"/>
        <s v="MARCELO CARDILLE"/>
        <s v="FREDERICO MARCONDES DE MELLO TERRA"/>
        <s v="BONIFACIO JOSE SUPPES DE ANDRADA"/>
        <s v="ALIRIO DOS SANTOS JUNIOR"/>
        <s v="PAULO ROGERIO CITRINI"/>
        <s v="ANGELO MAGNA"/>
        <s v="IVANI APARECIDA RODRIGUES GONCALVES"/>
        <s v="ROSMARI ANGELO FERREIRA"/>
        <s v="ARMANDO ROMUALDO SANCHES"/>
        <s v="RENISIO RAIMUNDO OLIVEIRA CRUZ"/>
        <s v="EDSON SOARES DE MELO"/>
        <s v="MARCO ANTONIO FERREIRA"/>
        <s v="GUSTAVO RAMOS DE SOUZA"/>
        <s v="ALBERTO DONIZETI LOPES DOS SANTOS"/>
        <s v="DANIELLE BORGES MAIA FERREIRA"/>
        <s v="MARCELO NOGUEIRA DE CASTRO MONTEIRO"/>
        <s v="CLAUDIO VALDECIR PUPULIM"/>
        <s v="RONALDO VITOR DA SILVA"/>
        <s v="SUZIMEIRE MARAGON"/>
        <s v="AIRTON JOSE TAVARES"/>
        <s v="ELIAS RIBAS LOPES"/>
        <s v="JOSE JORGE KETELHUTE FRANCO DE CARVALHO"/>
        <s v="VITOR YOSHIHIRO NAKAMURA"/>
        <s v="RAMOS LOURIVAL DA SILVA"/>
        <s v="EDILEUSA ROSA COSTA"/>
        <s v="JOSE EDUARDO MARQUES"/>
        <s v="AIRTON DE OLIVEIRA GONCALVES"/>
        <s v="FERNANDO PINHEIRO DA SILVA"/>
        <s v="MAURO DE CAMARGO"/>
        <s v="DAVID FELICIO ARAUJO"/>
        <s v="AMAURY REIS JUNIOR"/>
        <s v="SILVANDEI JOSE DE FARIA"/>
        <s v="MARIO MASSUDA"/>
        <s v="OSCAR DONATO RADOMILLE"/>
        <s v="MARIA APARECIDA CONSOMAGNO BESCIM"/>
        <s v="ANGELA CRISTINA SOUZA SANTOS"/>
        <s v="EDMILSON JORGE CESTARI"/>
        <s v="JOAQUIM ANTONIO GONCALVES"/>
        <s v="CENTRO FORMACAO E CONDUTORES CFC-B ROCAR LTDA ME."/>
        <s v="AGENCIA METROPOLITANA DE CAMPINAS - AGEMCAMP"/>
        <s v="M. J. DOS SANTOS PERICIAS AUTOMOTIVAS"/>
        <s v="M. E. S. PSICOTECNICA LTDA"/>
        <s v="FAVARO CENTRO DE FORMACAO DE CONDUTORES AB LTDA"/>
        <s v="CFC PAIZINHO LTDA ME"/>
        <s v="MW PRIMEIRO DE MAIO AUTO ESCOLA LTDA ME"/>
        <s v="CENTRO DE FORMACAO DE COND B CONFIANCA LTDA ME"/>
        <s v="CENTRO DE FORMACAO DE COMDUTORES DC MIX LTDA ME"/>
        <s v="HD SOLUCOES E SISTEMAS LTDA "/>
        <s v="CFC GONCALVES E ROCHA LTDA ME"/>
        <s v="CENTRO DE FORMACAO DE COND NOVA SUMARE LTDA ME"/>
        <s v="SERVICO AUTONOMO DE AGUA E ESGOTO DE BROTAS - SAAEB BROTAS"/>
        <s v="AUTO MOTO ESCOLA PRISMA LTDA"/>
        <s v="CFC STRADA LTDA - ME"/>
        <s v="CENTRO DE FORMACAO DE CONDUTORES R.JULIAO LTDA EPP"/>
        <s v="GV VISTORIAS E INSPECAO VEICULARES LTDA"/>
        <s v="CRISTIANO DE SOUZA SARAIVA"/>
        <s v="AUTO MOTO ESCOLA PORTO NOVO LTDA ME"/>
        <s v="LUIS EDUARDO FALCAO VISTORIAS"/>
        <s v="ALAN DOMINGUES BOTTURA VISTORIAS AUTOMOTIVAS"/>
        <s v="C.F.C.DE AUTO E MOTO SPORT DE CAMPINAS LTDA ME"/>
        <s v="CENTRO DE FORMACAO DE CONDUTORES G6 LTDA"/>
        <s v="DIVISA CENTRO DE FORMACAO DE CONDUTORES LTDA ME"/>
        <s v="EDUARDO APARECIDO LEAO ME"/>
        <s v="C.F.C. CENTRAL DE ITAPEVA LTDA ME"/>
        <s v="CENTRO DE FORMACAO DE CONDUTORES SP-TRAN LTDA"/>
        <s v="AUTO ESCOLA SAO JOAQUIM LTDA"/>
        <s v="FUNDACAO ESPORTE ARTE E CULTURA - FEAC"/>
        <s v="CENTRO DE FORMACAO DE COND CENTERTRANS LTDA ME"/>
        <s v="CENTRO DE FORM DE COND B COUTINHO DE BARRETOS LTDA"/>
        <s v="CENTRO DE FORMACAO DE CONDUTORES ITALIA LTDA - ME"/>
        <s v="CENTRO DE FORMACAO DE CONDUTORES JULIANA LTDA"/>
        <s v="SERRA VISTORIAS AUTOMOTIVAS GUARATINGUETA LTDA"/>
        <s v="CENTRO DE FORMACAO DE CONDUTORES B LC LTDA ME"/>
        <s v="CENTRO DE FORMACAO DE CONDUTORES SAMA LTDA EPP"/>
        <s v="CFC CIDADE LTDA-ME"/>
        <s v="CENTRO DE FORMACAO DE CONDUTORES SS STILO LTDA ME"/>
        <s v="CENTRO DE FORMACAO DE CONDUTORES ADRIANO LTDAME"/>
        <s v="CFC A EVOLUCAO DO TATUAPE LTDA ME"/>
        <s v="INSTITUTO DE PREVIDENCIA MUNICIPAL DE MOGI DAS CRUZES - IPREM"/>
        <s v="TIBURCIO REPRESENTACOES COMERCIAIS LTDA"/>
        <s v="AUTOESCOLA LIMA GONCALVES LTDA ME"/>
        <s v="CFC AUTO E MOTO SHALON LTDA ME"/>
        <s v="CENTRO DE FORMACAO DE COND COLPANI E SOUZA LTDA"/>
        <s v="CFC B RODA LIVRE LTDA ME"/>
        <s v="CENTRO DE FORMACAO DE CONDUTORES A NOLLA LTDA ME"/>
        <s v="CENTRO DE FORMACAO DE CONDUTORES DIDA LTDA ME"/>
        <s v="PAULA SOUZA CENTRO DE FORMACAO DE CONDUTORES LTDA"/>
        <s v="CENTRO DE FORMACAO DE CONDUTORES A VOTRAN LTDA ME"/>
        <s v="VICENTRAN-CENTRO DE FORMACAO DE CONDUTORES LTDA ME"/>
        <s v="CENTRO DE FORMACAO DE CONDUTORES WESLEY CRUZ LTDA"/>
        <s v="D. MANGANIELLO CLINICA DE PSICOTECNICO"/>
        <s v="CFC TRANSCURSO SOLA C.F.C S/S LTDA"/>
        <s v="SERVICO AUTONOMO DE AGUA ESGOTO E MEIO AMBIENTE DE SERTAOZI"/>
        <s v="AUTO MOTO ESCOLA FOX LTDA ME"/>
        <s v="CFC A SANCHES LTDA ME"/>
        <s v="ORIGINAL AUTO ESCOLA LTDA ME"/>
        <s v="MARINELLI  MARINELLI LTDA ME"/>
        <s v="KM I9 PUBLICIDADE &amp; PROPAGANDA LTDA"/>
        <s v="AUTO ESCOLA JOTAPE LTDA"/>
        <s v="CENTRO DE FORMACAO DE COND CAT A/B AGUDOS LTDA"/>
        <s v="CFC B PRIVATIVA DO VARGINHA"/>
        <s v="AUTO MOTO ESCOLA METROPOLE LTDA-EPP"/>
        <s v="AUTO ESCOLA MORI"/>
        <s v="CFC NOVA ACLIMACAO LTDA ME"/>
        <s v="CENTRO DE FORMACAO DE CONDUTORES BENJAMIN LTDA ME"/>
        <s v="SSTAV SERVICOS MEDICOS S/S LTDA"/>
        <s v="CENTRO DE FORMACAO DE COND. BRAZ CUBAS LTDA ME"/>
        <s v="AUTO MOTO ESCOLA LIDER II"/>
        <s v="CFC MODERNA LTDA ME"/>
        <s v="RED CENTRO DE FORMACAO DE CONDUTORES LTDA ME"/>
        <s v="CENTRO DE FORMACAO DE COND VENTORIM LEITE LTDA ME"/>
        <s v="VISTORIA AUTOMOTIVA CARRAO LTDA"/>
        <s v="CENTRO DE FORMACAO DE CONDUTORES AB ITATINGA LTDA"/>
        <s v="ADENILTON PASSOS CRUZ-ME"/>
        <s v="CENTRO DE FORMACAO DE CONDUTORES SENA"/>
        <s v="RICARDO MAROTTI"/>
        <s v="HELIDA HELENA DIAS RAMOS"/>
        <s v="PAULO SERGIO AMOLOM DA SILVA"/>
        <s v="ARKADI MENEZES POPOFF JUNIOR"/>
        <s v="STENIO MARCUS SILVEIRA CASTRO FILHO"/>
        <s v="PAULO ROGERIO ALVES"/>
        <s v="EDELSIO PENHA VASCONCELOS"/>
        <s v="AGUINALDO AUGUSTO PAVIN"/>
        <s v="JOSE CLAUDIO ROMAGNOLI"/>
        <s v="ERICO FABIANI RABESCHINI"/>
        <s v="MIGUEL ANGELO DE AMORIM"/>
        <s v="ANDERSON CARLOS SICHIERI"/>
        <s v="LAURA CLEIDE MARCONDES"/>
        <s v="LUIZ FERNANDO MOREIRA MIGUEL"/>
        <s v="DENISE APARCEIDA PRADO DOMINGUES"/>
        <s v="CARLOS EDUARDO DONATTI"/>
        <s v="AG DE DESPACHOS STA FILOMENA"/>
        <s v="ALESSANDRA DE OLIVEIRA"/>
        <s v="RENATO RIBEIRO GARCIA"/>
        <s v="SERGIO TEIXEIRA"/>
        <s v="DALMO ROGERIO BUENO"/>
        <s v="CINTHIA TOZZE DE BARROS"/>
        <s v="MARIA DO CARMO BRANCO PERES"/>
        <s v="JOSE PAULO ALDERIO ALMEIDA"/>
        <s v="CLEISSON DOUGLAS LUIZ DE OLIVEIRA ALONSO"/>
        <s v="DEBORA CRISTINA DEZIDERIO"/>
        <s v="CLEONICE MACHADO"/>
        <s v="ELIANE BATISTA FERNANDES"/>
        <s v="WALDEMAR PEVERARI"/>
        <s v="LENI APARECIDA TARGAO SEGURA"/>
        <s v="ENIO DE OLIVEIRA E SOUZA JUNIOR"/>
        <s v="CHRISTTIAN MAYLLE DE ALBUQUERQUE LOPES"/>
        <s v="ANDRE LUIS MARCHIORI"/>
        <s v="RICARDO JEFFERSON DA COSTA"/>
        <s v="GLAUCIO MILAN DE ANDRADE"/>
        <s v="FRANCISCO RAFAEL PADILHA"/>
        <s v="ADILSON ZANVETOR"/>
        <s v="JOSE DIAS"/>
        <s v="SONIA MARIA MAGRI FERREIRA DIAS"/>
        <s v="ALFREDO MATTAR MACLUF"/>
        <s v="DORIVAL CASTELLI"/>
        <s v="EMILTON MAGNO DO NASCIMENTO"/>
        <s v="MIRIAN CRISTINA VAZ"/>
        <s v="ALEXANDRE JOSE DA SILVA DOS SANTOS"/>
        <s v="SHEYLA MARIA CORREA LOPES DOS SANTOS"/>
        <s v="CLAUDETE APARECIDA SILVEIRA DE SOUZA"/>
        <s v="ALEXANDRE BERGAMO DE OLIVEIRA"/>
        <s v="MARCELO PROENCA DE CAMPOS"/>
        <s v="DALVA APARECIDA POLETTI DE FREITAS"/>
        <s v="EDMILSON DE ALMEIDA RABONI"/>
        <s v="EDNILSON DE JESUS LEITE VIEIRA"/>
        <s v="ITALO JOSE VERGAMINE"/>
        <s v="REGINA LUCIA ABERRACHID JACOPINI"/>
        <s v="MARIA FRANCISCA DA CRUZ"/>
        <s v="LUZIA SALETE BERTAZZO PIMENTEL"/>
        <s v="MARIZA PILLON COSTILLAS"/>
        <s v="WAGNER ASTOLFO"/>
        <s v="RAQUEL MENEGHUETI MALTA JUNQUEIRA PORTO"/>
        <s v="NEIMAR SIPRIANO DE GODOY"/>
        <s v="JOSE VANDERLEI DOS SANTOS"/>
        <s v="RITA DE CASSIA RODRIGUES FREITAS RAMOS"/>
        <s v="EDUARDO MACUCO PETRONI"/>
        <s v="THIAGO DUTRA VILAR"/>
        <s v="JOSE BATISTA RODRIGUES"/>
        <s v="YAMILKA SAEZ AYARDE"/>
        <s v="MARCO ANTONIO FURLAN"/>
        <s v="DORA GOMES MANFREDI"/>
        <s v="RONALDO APARECIDO SALTEIRO"/>
        <s v="CARLOS EDUARDO SANTOS OLIVEIRA"/>
        <s v="JOAO ROBERTO DE SOUZA"/>
        <s v="PAULO CESAR SANTOS CAMARGO"/>
        <s v="OSVALDO BENEDITO BAGGIO"/>
        <s v="FERNANDA MIGUEL MANTUANI"/>
        <s v="MARCO ANTONIO DOS SANTOS"/>
        <s v="NATHALIA FRANCELINA DE LIMA MORAES"/>
        <s v="CARMEN SILVIA SACRAMENTO ARROYO"/>
        <s v="LAZARA DE JESUS DE ANDRADE"/>
        <s v="PAULO EDUARDO CRIPPA"/>
        <s v="ROSA MARIA MAGDALENA DE BORBA"/>
        <s v="IZABEL CAMARGO LOPES MONTEIRO"/>
        <s v="IZETE PEREIRA DE SA"/>
        <s v="FABIANO DAMASCENO CRUZ PEREIRA"/>
        <s v="RICARDO TOSHIO HAYASAKA"/>
        <s v="CLAUDIA MARIA PEREIRA JIMENES"/>
        <s v="EUGENIA SIMAO MEHLER"/>
        <s v="PETRONIO PEREIRA NAPOMUCENA"/>
        <s v="ANA MARIA DE MIRA"/>
        <s v="LAIZA MELRING DE SOUZA"/>
        <s v="SANDRO LUIZ"/>
        <s v="RENATA GAVARRAO DE FREITAS FONSECA"/>
        <s v="WILSON DE MARCO JUNIOR"/>
        <s v="JORGE LUIZ TIENI"/>
        <s v="WILDER BARBAS GRIMIAO"/>
        <s v="MARCIA CRISTINA TARDIVO"/>
        <s v="MARIA APARECIDA DIAS DA SILVA"/>
        <s v="ROGERIO SANCHES VELINI"/>
        <s v="MARCELO TELES DE SOUZA"/>
        <s v="LUIZ FERNANDO MERCADO BASCHIERA"/>
        <s v="MARIANO SILVA DE CAMPOS"/>
        <s v="LUIZ FELIPE DE OLIVEIRA E CITRO"/>
        <s v="ADILSON DONIZETE ZEN"/>
        <s v="ARLETE DAMAZIA PASCHOAL"/>
        <s v="CARLOS ALBERTO ROSSI DA SILVA"/>
        <s v="DUCELO COMERCIO DE PECAS LTDA"/>
        <s v="G.A.J. AUTO MOTO ESCOLA LTDA"/>
        <s v="CFC B AXEL IV LTDA ME"/>
        <s v="DEFENSORIA PUBLICA DO ESTADO DE SAO PAULO"/>
        <s v="CENTRO DE FORMACAO DE COND DIFERENCIAL LTDA ME"/>
        <s v="VISTORIA PREVIA LTDA"/>
        <s v="URCA VISTORIAS AUTOMOTIVAS LTDA"/>
        <s v="CFC A VILA BORGES LTDA ME"/>
        <s v="A. V. VISTORIAS LTDA"/>
        <s v="STRONG REPRESENTACAO COMERCIAL DE MATERIAL DE CONSTRUCAO LTDA -"/>
        <s v="AUTO ESCOLA NEVENSE LTDA ME"/>
        <s v="CENTRODEFORMACAO DE CONDUTORES NINA FLORES LTDA ME"/>
        <s v="CENTRO FORMACAO CONDUTORES MASTER LTDA ME"/>
        <s v="CFC A ADVANCE LTDA"/>
        <s v="DNA AUTOMOTIVO VISTORIA VEICULAR LTDA."/>
        <s v="CLINICA MEDICA OTSURU LTDA"/>
        <s v="SERGIO FALEIRO FARNESE - ME"/>
        <s v="CENTRO DE FORMACAO DE COND AEB INTEGRAL FM LTDA ME"/>
        <s v="E. FERNANDO RAMOS COMERCIO DE PECAS AUTOMOTIVAS"/>
        <s v="CFC FUTURA LTDA"/>
        <s v="CENTRO DE FORMACAO DE CONDUTORES BELVEDERE LTDA ME"/>
        <s v="ECRA PUBLICIDADE LEGAL LTDA"/>
        <s v="JEFERSON ADENAUER DIAMANTE DA SILVA ME"/>
        <s v="A.L.G. FELIPPE DIGITACAO"/>
        <s v="PIRES E TAVARES VISTORIA DE VEICULOS LTDA"/>
        <s v="ELISANGELA ARAUJO ME"/>
        <s v="CENTRO DE FORMACAO DE CONDUTORES B GAGIU LTDA ME"/>
        <s v="SMART PAGAMENTOS E SERVICOS LTDA"/>
        <s v="CFC NOSSA SENHORA APARECIDA LTDA ME"/>
        <s v="CFC QUATRO RODAS FORMACAO DE CONDUTORES LTDA ME"/>
        <s v="CENTRO DE FORMACAO DE CONDUTORES B MRD LTDA  ME"/>
        <s v="CENTRO F. CONDUTORES PESKI E COUTINHO LTDA ME"/>
        <s v="SECRETARIA DE TURISMO E VIAGENS"/>
        <s v="GAIVOTA PUBLICIDADE EIRELI - ME"/>
        <s v="LIVRARIA BISTRO LTDA"/>
        <s v="CENTRO DE FORMACAO DE CONDUTORES ALVORADA LTDA ME"/>
        <s v="ALVES &amp; ARRAEZ VISTORIA VEICULARES LTDA"/>
        <s v="VISTORIA BARRA FUNDA INSPECAO VEICULAR LTDA."/>
        <s v="CENTRO DE FORMACAO DE CONDUTORES AB GUEDES LTDA ME"/>
        <s v="CENTRO DE FORMACAO DE CONDUTORES PROFOC LTDA ME"/>
        <s v="CFC VILA PROGRESSO LTDA"/>
        <s v="GABRIEL E BELEM CFC B LTDA ME"/>
        <s v="SECRETARIA DE CIENCIA TECNOLOGIA E INOVACAO"/>
        <s v="TECHPAR TECNOLOGIA E PARTICIPACOES LTDA"/>
        <s v="CFC AB A E A LTDA"/>
        <s v="J V VISTORIA PREVIA LTDA"/>
        <s v="BRASIL COMERCIO DE PECAS USADAS LTDA"/>
        <s v="CFC FUTURA SIGA BEM LTDA ME"/>
        <s v="SECRETARIA DE GOVERNO E RELACOES INSTITUCIONAIS"/>
        <s v="CFC JARDIM DAS OLIVEIRAS LTDA ME"/>
        <s v="ERNESTINA DA COSTA FERREIRA"/>
        <s v="DREZZA VISTORIA E SERVICOS LTDA"/>
        <s v="CFC IMPERADOR II LTDA B ME"/>
        <s v="AUTENTICA LAUDOS VISTORIAS E INSPECOES EM VEICULOS LTDA"/>
        <s v="GROGENSKI E S. V. BORGES FILHO LTDA-ME"/>
        <s v="AUTO MOTO ESCOLA CALIFORNIA LTDA ME"/>
        <s v="JUNTA COMERCIAL DO ESTADO DE SAO PAULO"/>
        <s v="INSTITUTO DE PREVENCAO E TRATAMENTO DE OSASCO LTDA"/>
        <s v="VISTORAUTO VISTORIA AUTOMOTIVA LTDA"/>
        <s v="COSTA E CABRAL VISTORIA EM VEICULOS AUTOMOTORES LTDA"/>
        <s v="ALMEIDA &amp; TORRES ANALISES AUTOMOTIVAS LTDA."/>
        <s v="AUTO MOTO ESCOLA WILSON S ME"/>
        <s v="PRECISAO - REVISADORA VEICULAR LTDA"/>
        <s v="CENTRO DE FORMACAO DE CONDUTORES SPEED ABC LTDA ME"/>
        <s v="ENGEZ CONSTRUCOES E PARTICIPACOES LTDA"/>
        <s v="ANTONIO MENEZES DO NASCIMENTO FILHO"/>
        <s v="DERCILENE DE ALMEIDA REIS BAPTISTA"/>
        <s v="JOA CARLOS VILAS BOAS BARBOSA"/>
        <s v="SERGIO HARUO SIMAKAWA"/>
        <s v="SEBASTIAO FRANCESCHI FILHO"/>
        <s v="SERGIO RICARDO DE MELLO VASCONCELOS"/>
        <s v="GILMAR APARECIDO MIRANDA"/>
        <s v="EDUARDO MUNARO"/>
        <s v="RENATA GUAYCURU ALVES"/>
        <s v="BEATRIZ ROCHA CUSTODIO"/>
        <s v="SILENE ANGELUCI FERNANDES"/>
        <s v="ELVIS CHIARI DA SILVA"/>
        <s v="ALICE MIOTO CINTRA"/>
        <s v="ROBERTO GOMES PEREIRA"/>
        <s v="ROSANGELA APARECIDA PEREIRA"/>
        <s v="VITOR LUIS AIDAR DOS SANTOS"/>
        <s v="RONI CARLOS RODRIGUES DE SILVA"/>
        <s v="ADRIANA COMPIAN BOLINA MARTINS"/>
        <s v="GONCALO ALVES DA SILVA BENEDITO"/>
        <s v="MAURICIO PEREIRA PINHEIRO DA SILVEIRA"/>
        <s v="CYBELE INEZ BOTTER"/>
        <s v="REINALDO ALVES DE QUEIROZ"/>
        <s v="SUSANA APARECIDA LEITE CALDEIRA DE MELLO"/>
        <s v="JOAO TAVARES DE MEDEIROS FILHO"/>
        <s v="HENRIQUE GAZIRE"/>
        <s v="ANA CAROLINA MELLO FONTOURA"/>
        <s v="MARCELO PUPIM GOZZI"/>
        <s v="MARCIO ROBERTO TOLEDO JUNIOR"/>
        <s v="SIMONE NERES FONTES"/>
        <s v="RENATO TANUS BARREIROS"/>
        <s v="CELSO CARLOS PATTI"/>
        <s v="PAULO CESAR DOS SANTOS"/>
        <s v="SAULO KOHLRAUSCH CAFE"/>
        <s v="CARLA ERNESTINA DA ANDRADE ALMEIDA"/>
        <s v="SANDRO ALEX DE OLIVEIRA"/>
        <s v="REGIANE CRISTINA HERNANDES"/>
        <s v="JOVELINO GUIMARAES JUNIOR"/>
        <s v="ROSANA AP DUNSHEE DO AMARAL DE GENOVA"/>
        <s v="PHILIPE CARVALHO"/>
        <s v="ELISE NAKABAYASHI"/>
        <s v="ANTONIO CARLONI"/>
        <s v="MARIA APARECIDA FARIAS"/>
        <s v="PAULO HENRIQUE REGINATO"/>
        <s v="JOSE DONIZETI GONCALVES DOS SANTOS"/>
        <s v="PAULO VICENTE DO VALLE"/>
        <s v="LUIZ ANTONIO GUARNIERI"/>
        <s v="CLAUDIO CORREA DE GODOY"/>
        <s v="SILVANA APARECIDA SCAURI"/>
        <s v="LEVINIO QUINTANA JUNIOR"/>
        <s v="IRACSON OLIVEIRA RIOS"/>
        <s v="LUIZ FERNANDO CIZOTTO"/>
        <s v="GIANE FATIMA GUTIERRES"/>
        <s v="HARLEY DE ANGELO GOMES"/>
        <s v="ROSELENE DE OLIVEIRA FROES"/>
        <s v="RENATO ELIAS MILANI"/>
        <s v="ANA LUCIA CHARNYAI"/>
        <s v="ISMAEL MOISES DOS SANTOS"/>
        <s v="RONALDO JOKUBAITIS"/>
        <s v="MARCELO ROBERTO FARINA"/>
        <s v="FABIO HENRIQUE NERY"/>
        <s v="PHILIP REED"/>
        <s v="RITA DE CASSIA MENDONCA"/>
        <s v="ROSIMEIRE RODRIGUES TELES"/>
        <s v="MARGARETH VILELLA DA SILVA VENTURA"/>
        <s v="JOSE GERALDO ANDRADE AVELAR"/>
        <s v="SILVIA REGINA ALVES FERNANDES"/>
        <s v="MARCIO JOSE DA SILVA"/>
        <s v="SUELI FERREIRA DOS SANTOS SIQUEIRA"/>
        <s v="MARCOS ROGERIO PAULINO"/>
        <s v="MARIA ESTELA FERNANDEZ MARTIN"/>
        <s v="FELISBERTO APARECIDO PEREIRA"/>
        <s v="JAIR JOSE DO NASCIMENTO"/>
        <s v="VERA LUZIA SOBRAL"/>
        <s v="THAINA NABACK STEINSTRASSER HENRIQUES"/>
        <s v="LUIZA MEIRE DA CRUZ"/>
        <s v="MAURICIO COUTINHO"/>
        <s v="IRANI APARECIDA DE OLIVEIRA MORICHITA"/>
        <s v="VALERIA ELISABETE SANCHEZ"/>
        <s v="ISABEL FREITAS"/>
        <s v="SIMONI BRAGA SANTOS"/>
        <s v="CLAUDIA REGINA PINTO"/>
        <s v="NICEIA MARIA SOARES RODRIGUES"/>
        <s v="EDVALDO GONCALVES DA SILVA"/>
        <s v="HOMERO COSTA"/>
        <s v="EDUARDO AUGUSTO VALIM SILVA"/>
        <s v="VERONICA HENRIQUES DURAN"/>
        <s v="VALMIR CANDIDO GUEDES"/>
        <s v="JOSE LUIZ DOS SANTOS DOMINGUES"/>
        <s v="JAIR RESTANI VALENTIM"/>
        <s v="DAGMAR FERNANDES DE CARVALHO"/>
        <s v="MARCELO LUIZ DO PRADO"/>
        <s v="SIMARA APARECIDA DEBIAGI NUCITELI"/>
        <s v="EDNA BISPO DE SOUZA"/>
        <s v="SOLANGE JORGE FAYAD"/>
        <s v="MANOEL PEREIRA DOS REIS"/>
        <s v="TECNOBANK TECNOLOGIA BANCARIA S.A."/>
        <s v="SAO PAULO PREVIDENCIA - SPPREV"/>
        <s v="LOPES DESPACHANTE LTDA"/>
        <s v="THAYTHEO VISTORIAS AUTOMOTIVAS LTDA"/>
        <s v="COMPANHIA DOCAS DE SAO SEBASTIAO"/>
        <s v="DENIZE MATTAR SOUKEF GOBBI"/>
        <s v="TRILOGIC TECNOLOGIA LTDA"/>
        <s v="EVIDENCIA VISTORIA AUTOMOTIVA LTDA"/>
        <s v="IOTTECH SOLUCOES INTELIGENTES LTDA"/>
        <s v="CARLOS RODRIGO FORTI"/>
        <s v="CENTRO DE FORMACAO DE CONDUTORES A B CLASSE A PRI"/>
        <s v="ALMA CENTRO DE FORMACAO DE CONDUTORES LTDA ME"/>
        <s v="RETUBAR SERVICOS INDUSTRIAIS LTDA"/>
        <s v="COMPANHIA DE SERVICO DE AGUA, ESGOTO E RESIDUOS DE GUARANTINGUETA - SAEG"/>
        <s v="NEW WAY INGLES E ESPANHOL E COMERCIO DE LIVROS LT"/>
        <s v="CENTRO DE FORMACAO DE COND STILLO GLOBO LTDA ME"/>
        <s v="FUNDACAO DE APOIO A FACULDADE DE MEDICINA DE MARILIA - FAMAR"/>
        <s v="CFC EFETIVA LTDA ME"/>
        <s v="AUTO ESCOLA VILELA LTDA ME"/>
        <s v="CFC B GUERREIRO LTDA ME"/>
        <s v="AUTO MECANICA CUNHA LTDA"/>
        <s v="COMPANHIA DE PROCESSAMENTO DE DADOS DA PARAIBA CODATA"/>
        <s v="CAMPOS E PEREIRA AUTO ESCOLA LTDA ME"/>
        <s v="HIMNI SISTEMAS E SOLUCOES EIRELI"/>
        <s v="WBR AUTO ESCOLA LTDA"/>
        <s v="SANTOS E REIS PERICIAS E VISTORIAS AUTOMOTIVAS LTDA"/>
        <s v="CFC A PREFERENCIAL LTDA ME"/>
        <s v="EDSON FERREIRA JUNIOR"/>
        <s v="CENTRO DE FORMACAO DE CONDUTORES ONYX SJT LTDA ME"/>
        <s v="GATTO E GATTO AUTO ESCOLA LTDA ME"/>
        <s v="CFC DELTA DE TAQUARIVAI LTDA ME"/>
        <s v="CFC B MARTINS E MARTINS LTDA ME"/>
        <s v="CFC A FORMULA SHOW LTDA ME"/>
        <s v="M M F VISTORIAS LTDA"/>
        <s v="C.F.C.-B-PEDROSO DE ALMEIDA LTDA ME"/>
        <s v="JACANA VISTORIAS AUTOMOTIVAS LTDA"/>
        <s v="AUTO ESCOLA WALTER SIENA LTDA - ME"/>
        <s v="MIRA &amp; ROSSI PRESTACAO DE SERVICOS LTDA"/>
        <s v="LEGALIZA CENTRO AUTOMOTIVO LTDA"/>
        <s v="M SOARES SERVICOS ADMINISTRATIVOS LTDA"/>
        <s v="CFC MODELO RIBEIRAO BRANCO LTDA ME"/>
        <s v="CFC B SUPERIOR LTDA ME"/>
        <s v="MAURICIO EDUARDO MAZZOCHI"/>
        <s v="B3 S.A - BRASIL BOLSA BALCAO"/>
        <s v="H 2 A DESENVOLVIMENTO DE SOFTWARE LTDA"/>
        <s v="RICARDO PEDRO FAUSTINO E CIA LTDA"/>
        <s v="DAMASO &amp; DAMASO VISTORIAS LTDA"/>
        <s v="FARIAS CLINICA MEDICA LTDA"/>
        <s v="CENTRO DE FORMACAO DE CONDUTORES AE ALPHAVILLE"/>
        <s v="JOYA E MARQUES CENTRO DE FORMACAO CONDUTORES LTDA."/>
        <s v="DEFINE PERICIAS E VISTORIA AUTOMOTIVAS LTDA"/>
        <s v="CENTRO DE FORM DE CONDUTORES MORI E STOPA LTDA ME"/>
        <s v="SECRETARIA DE ESTADO DOS DIREITOS DA PESSOA COM DEFICIENCIA"/>
        <s v="CENTRO DE FORMACAO DE CONDUTORES ARCANJO LTDA - ME"/>
        <s v="RONALDO CARDOZO AUTO ESCOLA ME"/>
        <s v="CENTRO DE FORMACAO DE CONDUTORES SILVIO ROMERO II"/>
        <s v="CENTRO AUTOMOTIVO VISOM LTDA"/>
        <s v="TALASSIO &amp; TALASSIO LTDA"/>
        <s v="AMARILDO T DA COSTA - ME"/>
        <s v="CFC PARQUE SAO JORGE LTDA ME"/>
        <s v="EDUINFO COMERCIO E REPRESENTACAO COMERCIAL LTDA"/>
        <s v="CFC B BARRO BRANCO LTDA ME"/>
        <s v="SAUDE - IS"/>
        <s v="FUNDACAO DE APOIO A PESQUISA TECNOLOGIA E INOVACA"/>
        <s v="CFC AUTOMOTIVOS GIBIN LTDA ME"/>
        <s v="FUNADA &amp; HANASHIRO VISTORIAS EM VEICULOS AUTOMOTORES LTDA"/>
        <s v="CFC B PAPINI I LTDA ME"/>
        <s v="CFC B GP SAO PAULO LTDA"/>
        <s v="CENTRO FORMACAO CONDUTORES WENDER E LIMA LTDA ME"/>
        <s v="CFC B SINS LTDA ME"/>
        <s v="ESCRITORIO DE DESPACHOS CRUZEIRO LTDA"/>
        <s v="TEIXEIRA AUTO ESCOLA LTDA"/>
        <s v="INSTITUTO DE PREVIDENCIA MUNICIPAL DE LIMEIRA - IPML"/>
        <s v="AUTO E MOTO ESCOLA IARAS LTDA ME"/>
        <s v="AUTO MOTO ESCOLA SOBERANA"/>
        <s v="CENTRO DE FORMACAO DE CONDUTORES B CAPAO REDONDO"/>
        <s v="SUPERVISAO SJC VISTORIA VEICULAR LTDA"/>
        <s v="CFC A/B EDER OLIVEIRA LTDA ME"/>
        <s v="CFC SAMUEL LTDA"/>
        <s v="SANCES SISTEMAS DE AUTOMACAO LTDA"/>
        <s v="R E W CENTRO DE HABILITACAO DE CONDUTORES LTDA"/>
        <s v="MARA PAULUCCI"/>
        <s v="MARIA APARECIDA DE CARVALHO"/>
        <s v="ABIMAEL PEREIRA"/>
        <s v="VALMIR JESUS DOS SANTOS"/>
        <s v="ANA LUCIA MARCAL PEREIRA ROSA"/>
        <s v="FATIMA CRISTINA SOUZA DA CRUZ"/>
        <s v="SIDNEY FERNANDO ALVES"/>
        <s v="REGINA HELENA NALLIN DAVINHA"/>
        <s v="ADRIANO ROBERTO MAIA"/>
        <s v="WAGNER PALUDETO"/>
        <s v="ROSANGELA APARECIDA GONCAVES"/>
        <s v="SANDRA LOURDES DE JESUS SANTOS"/>
        <s v="SONIA TEREZINHA FABRO"/>
        <s v="MARIANA QUADROS PINHEIRO"/>
        <s v="MAURICIO DE MELO PESSOA"/>
        <s v="FRANCISCO JOCEL DE MELO"/>
        <s v="DAHIANE SPERANDIO DAHIR SOUZA"/>
        <s v="ERIC DAVID PEREIRA"/>
        <s v="CARMEN DOLORES MONTEIRO DE BARROS"/>
        <s v="SILVIO ROGERIO MORAES CAIUBY"/>
        <s v="DANIEL JORGE"/>
        <s v="MARTA MARLI CAMPOS AHMAD"/>
        <s v="LUIS ANTONIO A SANTOS"/>
        <s v="IZABEL DA SILVA"/>
        <s v="ALEXANDRE GONCALVES PIRES"/>
        <s v="EDSON TADEU PEREIRA"/>
        <s v="JOSE DAVI MANECHINI"/>
        <s v="CELIO CARLOS AZZI"/>
        <s v="CELIO FORTUNATO DA SILVA"/>
        <s v="VERA LUCIA DA SILVA CARVALHO"/>
        <s v="CARLOS ALEXANDRE RODRIGUES CORREA BARBOSA"/>
        <s v="RODRIGO BERNARDINO DE SEIXAS"/>
        <s v="BRUNA FEREGUETTI SAQUETTO"/>
        <s v="SILVANA ELIZABETH MAZIEIRO FAGOTTI"/>
        <s v="ODAIR JOSE APARECIDO PIACENTE"/>
        <s v="NILSON VIANI FILHO"/>
        <s v="ROBERTO VIANA RODRIGUES"/>
        <s v="SILVIO CARLOS FAUSTINO"/>
        <s v="DENISE RAQUEL SANCHEZ TANK"/>
        <s v="ADRIANA GASTALDELLO MELO"/>
        <s v="DARIO HAYASHI"/>
        <s v="BEBORA APARECIDA DE OLIVEIRA VIEIRA"/>
        <s v="MAREO ANTONIO CALDE ATLBERO"/>
        <s v="EDILSON RODRIGUES DA SILVA"/>
        <s v="SANDRA HELENA SOUZA PRATES"/>
        <s v="EDILEINE APARECIDA DONATTI"/>
        <s v="EDUARDO JOSE BRAGA"/>
        <s v="MARCELO PASSARETTI"/>
        <s v="GIOVANA BENGUELA DE MENDONCA"/>
        <s v="RENATA ELIZA FARIA"/>
        <s v="JIUVAN KLEBER FERREIRA DOS SANTOS"/>
        <s v="ADEMIR CARLOS DORNA"/>
        <s v="MARCELO RICARDO PARIZI"/>
        <s v="ROGERIO DE CAMARGO ANGELO"/>
        <s v="CLEIDIANE OLIVEIRA VIRTUOZO"/>
        <s v="GLAUCO FRANCISCO DE OLIVEIRA R GONCALVES"/>
        <s v="MARCELO GONCALVES CAIRES"/>
        <s v="CARLOS ALBERTO CABRAL"/>
        <s v="LUIZ CARLOS D OLIVEIRA"/>
        <s v="MARCOS GLAYDSON DE OLIVEIRA"/>
        <s v="CARLOS PLINIO DOS SANTOS"/>
        <s v="MARCELO DA ROCHA CORONADO"/>
        <s v="THELMA REGINA SANTOS DE MATOS"/>
        <s v="OSVANIA GONCALVES D MELON"/>
        <s v="PAULO EDUARDO DO CARMO MORAES"/>
        <s v="RICARDO PAULINO DA SILVA"/>
        <s v="EDUARDO ANTONIO DE FIGUEIREDO"/>
        <s v="ALEXANDRE SILVA"/>
        <s v="VERA LUCIA VIEIRA LOPES"/>
        <s v="JOSE ROBERTO PACAGNELLI RODRIGUES"/>
        <s v="IDEVAL GENTIL ESTEVES"/>
        <s v="MARCO ANTONIO VERGOTTI GONCALVES"/>
        <s v="SILVIA HELENA TEIXEIRA E SOUZA"/>
        <s v="LUIZ FELIPE BIZINOTO CAETANO"/>
        <s v="NOVA AUTO ESCOLA DALLAS LTDA - ME"/>
        <s v="RB ALVIM PARTICIPACOES E SERVICOS DE TECNOLOGIA LTDA"/>
        <s v="ROSANA VIEIRA FORMACAO DE CONDUTORES - ME"/>
        <s v="VALTER LOPES DE OLIVEIRA"/>
        <s v="K &amp; K VISTORIAS UNIPESSOAL LTDA"/>
        <s v="URCA SANTOS VISTORIAS AUTOMOTIVAS LTDA"/>
        <s v="OURIPECAS COMERCIAL LTDA"/>
        <s v="REALDRIVE SIMULADORES LTDA"/>
        <s v="A.S.D. - SERVICOS TECNICOS LTDA"/>
        <s v="CFC B NOVA INTERLAGOS LTDA"/>
        <s v="CENTRO DE FORMACAO DE CONDUTORES SPINOZA LTDA ME"/>
        <s v="FITPECAS COMERCIO DE PECAS AUTOMOTIVAS LTDA"/>
        <s v="DETECTCAR VISTORIA VEICULAR LTDA"/>
        <s v="ITAMARACA DESP DOCUMENTOS LTDA"/>
        <s v="COOPERATIVA DE TRABALHO DOS MEDICOS E PSICOLOGOS PERITOS DE TRANSITO DA REGIAO DE PIRACICABA - COMPPIRA"/>
        <s v="PORTO CENTRO DE FORMACAO DE CONDUTORES CAMPINAS LTDA"/>
        <s v="AMANDA SERAFIM - INSPECAO VEICULAR"/>
        <s v="SUPER OLHO VISTORIAS AUTOMOTIVAS LTDA."/>
        <s v="SG INSPECAO VEICULAR LTDA"/>
        <s v="CFC A FRED EIRELI ME LTDA"/>
        <s v="LOURDES PEREIRA DO AMARAL GASPARINI MECANICA"/>
        <s v="M.K. MIRASSOL SERVICOS DE FOTOS E VISTORIAS LTDA"/>
        <s v="GARDUA VISTORIAS LTDA"/>
        <s v="PRE VISAO PERICIAS E VISTORIAS LTDA"/>
        <s v="CENTRO DE FORMACAO DE CONDUTORES DE PAULICEIA LTDA"/>
        <s v="G4 VISTORIAS LTDA"/>
        <s v="ACOREANA POA CENTRO DE FORMACAO DE COND A LTDA ME"/>
        <s v="CENTRO DE FORMACAO DE CONDUTORES ANJOS ME"/>
        <s v="RNA COMERCIO DE PECAS LTDA."/>
        <s v="CFC A ROBLES PENHA LTDA-ME"/>
        <s v="M. DE S. CARVALHO VISTORIAS LTDA"/>
        <s v="ORGANIZACAO DE DESPACHOS FARISCO LTDA"/>
        <s v="GOLD CENTRO DE FORMACAO DE CONDUTORES A/B LTDA-ME"/>
        <s v="CFC BUCK V LTDA ME"/>
        <s v="JG VISTORIAS LTDA"/>
        <s v="ADENILSON BEATRIZ THIAGO - SERVICOS DE VISTORIA"/>
        <s v="CENTRO DE FORMACAO DE CONDUTORES LL LTDA ME"/>
        <s v="CENTRO DE FORM DE CONDUTORES COSTA E SILVA LTDA ME"/>
        <s v="CENTRO DE FORMACAO DE CONDUTORES B TEC TRANS LTDA"/>
        <s v="M.F. VISTORIA VEICULAR JORDANESIA LTDA"/>
        <s v="ALTA VISAO PERICIAS LTDA"/>
        <s v="ANJOS C F C A B LTDA"/>
        <s v="MARCOS DOS SANTOS CENTRO DE FORMACAO DE COND. B ME"/>
        <s v="DESPACHANTE LS LTDA"/>
        <s v="C F C NARDI LTDA ME"/>
        <s v="CENTRO DE FORMACAO DE CONDUTORES SUPREMO LTDA ME"/>
        <s v="CRIAR PROJETOS, SISTEMAS E AUTOMACAO DIGITAL LTDA"/>
        <s v="CENTRO DE FORMACAO B CHINA FILHO LTDA ME"/>
        <s v="CFC ESTRELA DO CEU LTDA ME"/>
        <s v="CENTRO DE FORMACAO DE CONDUTORES LAEDI LTDA ME"/>
        <s v="T R NISTA"/>
        <s v="CENTRO FORMACAO DE COND B MAXI 3 S/S LTDA ME"/>
        <s v="CFC B FRANCA LTDA ME"/>
        <s v="RLL JARDINI DESPACHANTE LTDA"/>
        <s v="AUTO ESCOLA OSVALDO SPINARDI DE CARVALHO LTDA"/>
        <s v="BRUNA BEATRIZ SILVA LIMA SERVICO DE VISTORIAS"/>
        <s v="CHECK LAUDO ASSIS LTDA"/>
        <s v="INVESTE SAO PAULO"/>
        <s v="DESENVOLVE SP - AGENCIA DE FOMENTO DO ESTADO DE SAO PAULO S.A."/>
        <s v="MAGLENE TEIXEIRA MIRANDA DESPACHANTE"/>
        <s v="R R - VISTORIAS TECNICAS DE VEICULOS LTDA"/>
        <s v="OURINHOS VISTORIAS LTDA"/>
        <s v="AUTO ESCOLA FORMULA 1 JABOTICABAL LTDA ME"/>
        <s v="VESTIGIUS PERICIAS E VISTORIAS AUTOMOTIVA LTDA"/>
        <s v="POA VISTORIAS AUTOMOTIVAS LTDA"/>
        <s v="CFC UNI SILAS"/>
        <s v="MONTANI &amp; AGUIAR VISTORIAS LTDA"/>
        <s v="CENTRO DE FORMACAO DE CONDUTORES B FAVORITA LTDA"/>
        <s v="CFC B AUTO MOTO ESCOLA CRISTINA LTDA ME"/>
        <s v="K2TEC COMERCIO E CONSULTORIA DE EQUIPAMENTOS TECNOLOGICOS LTDA"/>
        <s v="CFC A PLUS LTDA ME"/>
        <s v="PREVITE-CLINICA DE ESPECIALIDADES LTDA"/>
        <s v="CAMILA PEREIRA FERRES CFC ME"/>
        <s v="AUTO PECAS AVENIDA DE MARILIA LTDA"/>
        <s v="1364 COMERCIO E CULTURA LTDA - ME"/>
        <s v="DIMENSAO VISTORIA VEICULAR LTDA"/>
        <s v="F &amp; 3E - VISTORIAS AUTOMOTIVAS LTDA"/>
        <s v="PRECISAO VISTORIAS AUTOMOTIVAS LTDA."/>
        <s v="STRELAS CENTRO DE FORMACAO DE CONDUTORES LTDA"/>
        <s v="SUPER ATIVA VISTORIA VEICULAR LTDA"/>
        <s v="G.D.J VISTORIAS AUTOMOTIVAS LTDA"/>
        <s v="AUTO MOTO ESCOLA POSITIVA LTDA ME"/>
        <s v="CENTRO DE FORMACAO DE CONDUTORES AJG LTDA"/>
        <s v="RCA VISTORIAS DE VEICULOS LTDA"/>
        <s v="MARTE VISTORIAS LTDA"/>
        <s v="AUTOESCOLA ITAPE LOENERT LTDA ME"/>
        <s v="CENTRO DE FORM DE COND A CEDRO OBJETIVO LTDA ME"/>
        <s v="CENTRO DE FORMACAO DE CONDUTORES BASCHIERA LTDA ME"/>
        <s v="CENTRO DE FORMACAO DE CONDUTORES NOVA RENASCER"/>
        <s v="CONFIANCA VISTORIAS LTDA"/>
        <s v="PENARIOL &amp; LORENCAO-FERNANDOPOLIS LTDA"/>
        <s v="NAVARRO VISTORIAS LTDA"/>
        <s v="CFC B JG LTDA ME"/>
        <s v="LEANDRO E ROBSON AUTOMOVEIS LTDA"/>
        <s v="DIARIO SERVICOS DE INTERMEDIACAO EM PUBLICACOES LTDA"/>
        <s v="JM VISTORIAS VEICULARES LTDA"/>
        <s v="CERTIFICAR VISTORIAS AUTOMOTIVAS LTDA"/>
        <s v="PINHEIRO &amp; OLIVEIRA - VISTORIA DE VEICULOS AUTOMOTORES LTDA"/>
        <s v="REMARK - REMARCACAO DE MOTORES LTDA"/>
        <s v="AUTO ESCOLA IDEAL SOROCABA LTDA ME"/>
        <s v="EMBUARTE VISTORIAS E PERICIAS AUTOMOTIVAS LTDA"/>
        <s v="VISTOMAX VISTORIAS VEICULARES LTDA"/>
        <s v="MEGA VISION VISTORIAS AUTOMOTIVAS LTDA"/>
        <s v="TOLEDO VISTORIAS LTDA"/>
        <s v="LUMINA - VISTORIA DE IDENTIFICACAO VEICULAR LTDA"/>
        <s v="ZANOTO VISTORIAS AUTOMOTIVAS LTDA"/>
        <s v="ARMININI &amp; ARMININI SERVICOS DE FOTOS E VISTORIAS LTDA"/>
        <s v="MONTE CRISTO ADMINISTRADORA DE BENS LTDA EPP"/>
        <s v="APROVE VISTORIA VEICULAR LTDA"/>
        <s v="LUPA - VISTORIA DE AUTOMOVEIS LTDA"/>
        <s v="VISTORIAS VEICULARES SEM LIMITES LTDA"/>
        <s v="J R VISTORIA DE VEICULOS AUTOMOTORES LTDA"/>
        <s v="CLEMENCIO &amp; ROCHA LTDA"/>
        <s v="CENTRO DE FORMACAO DE CONDUTORES PARNAIBA LTDA-ME"/>
        <s v="OPTICO VISTORIAS AUTOMOTIVAS LTDA"/>
        <s v="URUPES VISTORIAS AUTOMOTIVAS LTDA"/>
        <s v="ELIAS VISTORIAS LTDA"/>
        <s v="CENTRO DE FORMACAO DE COND. A/B MARITRAN S/S LTDA"/>
        <s v="BARTO E PEREIRA AUTO PECAS LTDA"/>
        <s v="CFC DEL NERO LTDA"/>
        <s v="SP CASA CIVIL"/>
        <s v="CENTRO DE FORMACAO DE CONDUTORES PERITO LTDA"/>
        <s v="AFA - AURIFLAMA VISTORIA TECNICA AUTOMOTIVA LTDA"/>
        <s v="SS VISTORIA E PERICIAS LTDA"/>
        <s v="SONIA MARIA CORREA DA SILVA"/>
        <s v="RAPHAEL GOMES MENDES DE SOUSA"/>
        <s v="ALBERTO CARLOS PRINCIPE"/>
        <s v="PAULO SERGIO SETTE"/>
        <s v="ANDREA PEREIRA IEMINI"/>
        <s v="JOSENEIDE RODRIGUES KAVASHITA"/>
        <s v="CLAUDIA MIELLI GUTIERREZ GUEDES"/>
        <s v="TANIA APARECIDA PEIXOTO"/>
        <s v="MARISA MOURA CAMPOS"/>
        <s v="AVILASIO JOSE DA SILVA"/>
        <s v="ADENIR MARCOS DE MELO"/>
        <s v="MARCELO HENRIQUE DE SOUZA CAMPOS"/>
        <s v="CARLOS ALBERTO GONCALVES"/>
        <s v="CLAUDIO ROBERTO MENDONCA"/>
        <s v="ORLANDO PEREIRA BASILIO"/>
        <s v="ULISSES VAGNER ALBARICE"/>
        <s v="DIRCE DIAS DA SILVA"/>
        <s v="GILBERTO FERREIRA SILVA"/>
        <s v="ROBSON NEGRAO"/>
        <s v="MARCIA LUCCI PENNA"/>
        <s v="DARCI VITAL SOBRINHO"/>
        <s v="ROBERTA MARTINS COSTA DE SOUZA"/>
        <s v="EDUARDO ROGERIO LOPES"/>
        <s v="OSWALDO DE LIMA FILHO"/>
        <s v="MARCO ANTONIO DE CAMPOS"/>
        <s v="FINEIAS MARQUES DOS SANTOS SOUSA"/>
        <s v="CLESIO MARINHO DE BRITO"/>
        <s v="LENI PEREIRA RIBEIRO DA SILVA"/>
        <s v="CLAUDETE NARCISO VONO"/>
        <s v="JULIO CESAR ZANOVELLO LOPES"/>
        <s v="VALDIRENE GARUTTI"/>
        <s v="SILVIA HELENA TAVARES LORENA"/>
        <s v="GLAUBER OPRANDO CARDOSO"/>
        <s v="FERNANDA TAVARES NAGAHIRO"/>
        <s v="MARCOS TADEU CICCONE"/>
        <s v="MIRTES CAROLINA LONA"/>
        <s v="KAMILLA MARTINS PIMENTA DE MOURA LEITE"/>
        <s v="CARLOS FELIPE NARDIN"/>
        <s v="ROGERIO RAMOS DE ABREU"/>
        <s v="MARILAINE MEDEIROS"/>
        <s v="SIMONE CALDAS FERRI"/>
        <s v="CARLOS AUGUSTO ARRUDA"/>
        <s v="IVAN FRESCHI SOARES"/>
        <s v="BERNARDO MELLO FRANCO"/>
        <s v="CLEONICE ELEUTERIO"/>
        <s v="SANDRA REGINA TOSATTI DOS SANTOS"/>
        <s v="MARCEL ALVES DA CRUZ"/>
        <s v="ROBERTO CARLOS DA COSTA NEVES"/>
        <s v="REGINA MARCIA DERMINIO"/>
        <s v="REGIANE QUADROS DA SILVA"/>
        <s v="JULIO CESAR BARCALOBRE GALEGO"/>
        <s v="ANTOANETH MELO MIRANDA"/>
        <s v="ADILSON JOAO ESCOBOSA"/>
        <s v="ROGERIO VIEIRA DE QUEIROZ UEDA"/>
        <s v="FRANCISCO DE SILVA"/>
        <s v="NILDA DOROTEIA PEREIRA"/>
        <s v="MARIA CECILIA CORREA SPERANZA AMENDOLA"/>
        <s v="RAFAEL MIZIARA MORAIS ANDRADE"/>
        <s v="PAULO SERGIO BERTI"/>
        <s v="CESAR ANTONIO DOS SANTOS"/>
        <s v="ANA PAULA FURLAN"/>
        <s v="AUGUSTO CESAR BENEDETI"/>
        <s v="ANTONIO FRANCISCO NOGUEIRA JR"/>
        <s v="LOURIVAL DE JESUS ALVES JUNIOR"/>
        <s v="IVAIR DA SILVA FORTUNATO"/>
        <s v="EMERSON LUIZ DUARTE"/>
        <s v="ANDREA HOSKEN GRANADO"/>
        <s v="ALEXANDRE AMADEU FRANCISCO"/>
        <s v="OSVALDO SOUZA DA ROCHA"/>
        <s v="ANTONIO SERGIO LIMONE"/>
        <s v="ERIKA KARINE DOS SANTOS"/>
        <s v="MARCELO DE ALMEIDA"/>
        <s v="FERNANDO DE CASTRO SILVA VASQUEZ"/>
        <s v="PAULO ROBERTO MARTINS BINA"/>
        <s v="LUCIENE MARIA PEREIRA"/>
        <s v="SILVIA APARECIDA DOS REIS CAPANI"/>
        <s v="MARCELO EDUARDO TELLAROLI"/>
        <s v="LUIS FERNANDO MOURA VITACHI"/>
        <s v="KATIA REGINA DE MORAES SUGAHARA"/>
        <s v="RAFAEL CHAMBOULEYRON"/>
        <s v="MARILDA MOURA CAMPOS"/>
        <s v="ARIANE CYPRIANO DA CONCEICAO CRUZ"/>
        <s v="FABIO RIBEIRO MAFFI"/>
        <s v="MONICA CRISTINA MARI STROPPA"/>
        <s v="JOSE EDUARDO SEPE"/>
        <s v="REGINALDO MARCELINO COSCRATO"/>
        <s v="EMERSON FABIANO MILANEZ ESCORCIO"/>
        <s v="ANTONIO CARLOS LEAL"/>
        <s v="EDILSON FERREIRA DE CARVALHO"/>
        <s v="THAYNA PEREIRA TRINDADE"/>
        <s v="JOEDY AP DOS SANTOS FARIA"/>
        <s v="EDUARDO MACHADO SILVA"/>
        <s v="DEKRA MOTORES - VISTORIA VEICULAR LTDA"/>
        <s v="AUTO ESCOLA JULIANA EIRELI"/>
        <s v="CENTRO DE FORMACAO DE CONDUTORES LUNA GOMES LTDA"/>
        <s v="AUTO MOTO ESCOLA HABILITAR LTDA-ME"/>
        <s v="MONTEIROEMONTEIRO LTDA ME"/>
        <s v="VIEIRA CLINICA PSICOTECNICA SINAL VERDE LTDA"/>
        <s v="VISCAR PERICIAS E VISTORIAS VEICULARES LTDA"/>
        <s v="MONTE E PETRICONI VISTORIAS VEICULARES LTDA"/>
        <s v="DETECTA - VISTORIAS E PERICIAS TECNICAS LTDA."/>
        <s v="FABIO TREVISANI VISTORIAS E PERICIAS"/>
        <s v="SERVICO AUTONOMO DE AGUA E ESGOTO DE SALTO - SAAE SALTO"/>
        <s v="ASS VISTORIAS TECNICAS AUTOMOTIVAS LTDA"/>
        <s v="SANTA ISABEL VISTORIAS LTDA"/>
        <s v="COMETA C F C CATEGORIA B LTDA ME"/>
        <s v="PALIO PECAS PARA VEICULOS LTDA"/>
        <s v="VISCAR SERVICOS DE FOTOS E VISTORIAS CARDOSO LTDA"/>
        <s v="VIAJAH CENTRO DE FORMACAO DE CONDUTORES B LTDA"/>
        <s v="ESTIVA VISTORIA AUTOMOBILISTICA S/S LTDA"/>
        <s v="ANALISE AUTOMOTIVA J.B. LTDA"/>
        <s v="HORTOLANDIA VISTORIA AUTOMOTIVA LTDA"/>
        <s v="VISTORIAS SERIADOS LTDA"/>
        <s v="MARTE PREMIUM VISTORIAS LTDA"/>
        <s v="LOPES SILVA &amp; SILVA LTDA"/>
        <s v="CENTRO DE FORM DE COND OLIVEIRA E NUNES LTDA ME"/>
        <s v="CIA VISTORIA SJBV LTDA"/>
        <s v="CENTRO DE FORMACAO DE CONDUTORES AB CONEXAO LTDA M"/>
        <s v="CENTRO DE FORMACAO DE COND NOVA IBIRAPUERA II"/>
        <s v="CASTRO JUNIOR E NEGRAO LTDA"/>
        <s v="MAYKON CACAM DUARTE CIA LTDA"/>
        <s v="J E - VISTORIA PREVIA LTDA"/>
        <s v="EXCELENCIA VISTORIAS E PERICIAS LTDA."/>
        <s v="ETIEL 3D VISTORIAS LTDA"/>
        <s v="MAXIMA VISAO RIBEIRAO PRETO VISTORIA VEICULAR LTDA"/>
        <s v="CENTRO DE FORM DE COND B FERRARI DE MIRASS LTDA ME"/>
        <s v="AUTO ESCOLA LUCIELLEN LIMA LTDA ME"/>
        <s v="MAXIMA VISAO SERVICOS DE VISTORIA LTDA"/>
        <s v="CHECK LAUDO LP VISTORIA VEICULAR LTDA"/>
        <s v="CFC B EDUTRAN BONFIM LTDA ME"/>
        <s v="VOLLET VISTORIAS DE VEICULOS LTDA."/>
        <s v="RMM VISTORIAS VEICULAR LTDA"/>
        <s v="ABSOLUTA VISTORIAS VEICULAR LTDA"/>
        <s v="ALISON COBIANCHI AUTO ESCOLA ME"/>
        <s v="QUARTA VISAO VISTORIA VEICULAR LTDA"/>
        <s v="BROCANELI VISTORIA VEICULAR LTDA"/>
        <s v="COMPANHIA PAULISTA DE SECURITIZACAO"/>
        <s v="FAVALECA &amp; MORAIS VISTORIAS VEICULARES LTDA"/>
        <s v="JBARRETO VISTORIA VEICULAR LTDA"/>
        <s v="CFC A/B NEW STAR EIRELI- EPP"/>
        <s v="WENDELL RAPHAEL SIQUEIRA"/>
        <s v="AUTO ESCOLA SARAPUI LTDA ME"/>
        <s v="GUILHERME AUGUSTO BARBOSA ARANTES EPP"/>
        <s v="AUTO MOTO ESCOLA LUIZA LTDA ME"/>
        <s v="GUSTAVO CARDOSO DE MORAES"/>
        <s v="CIAS CENTRO DE INSPECAO AUTOMOTIVA SALTO LTDA"/>
        <s v="CS VISTORIA E PERICIA VEICULAR LTDA"/>
        <s v="PARADELLA S VISTORIA DE VEICULOS AUTOMOTORES LTDA"/>
        <s v="GUILHERMITTI E RODRIGUES VISTORIA DE VEICULOS AUTOMOTORES LTDA"/>
        <s v="MOSSIN &amp; CANDIDO REALIZACAO DE VISTORIAS LTDA"/>
        <s v="CFC B MONTE AZUL LTDA ME"/>
        <s v="MARCOS ANTONIO ROCHA MENDES VISTORIA"/>
        <s v="VISTOVEL - VISTORIA DE VEICULOS LTDA"/>
        <s v="SIDINEI CARLOS DOS SANTOS"/>
        <s v="VISTORIAUTO S - VISTORIAS EM VEICULOS AUTOMOTORES LTDA"/>
        <s v="MAENO VISTORIAS LTDA"/>
        <s v="NOVA SUPER VISAO VISTORIAS LTDA"/>
        <s v="CHECK LIST VISTORIAS VEICULARES DE MARILIA LTDA"/>
        <s v="STEPHANO ALVIM ENNES"/>
        <s v="ASSIS &amp; TALHARI VISTORIA DE VEICULOS AUTOMOTORES LTDA"/>
        <s v="C F C B AUTO MOTO ESCOLA CAMPAGNOLI LTDA ME"/>
        <s v="V L T CONFECCOES EIRELI"/>
        <s v="FUNDACAO AGENCIA DAS BACIAS HIDROGRAFICAS"/>
        <s v="CASA BRANCA VISTORIAS LTDA"/>
        <s v="B H S VISTORIAS VEICULARES LTDA"/>
        <s v="CFC B 2D LTDA"/>
        <s v="ULTRA VISAO PERICIAS E VISTORIAS MAUA LTDA"/>
        <s v="SERRA VISTORIA LTDA."/>
        <s v="COLARES &amp; OLIVEIRA VISTORIAS EM VEICULOS LTDA"/>
        <s v="AMERICANA CENTRAL DE INVESTIGACAO E VISTORIA AUTOMOTIVA LTDA."/>
        <s v="M.F AUTO PARTS LTDA"/>
        <s v="CFC B TOTAL LTDA ME"/>
        <s v="CFC A SANTA FE LTDA ME"/>
        <s v="AUTOVIN - VISTORIAS PILAR DO SUL LTDA"/>
        <s v="CENTRO DE FORMACAO DE CONDUTORES MANU B LTDA ME"/>
        <s v="MEGA MOTO AUTO PECAS DESMONTE LTDA"/>
        <s v="MEGA VISTORIAS EM AUTOMOVEIS LTDA"/>
        <s v="SUPERINTENDENCIA DE AGUA E ESGOTO DE CHAVANTES"/>
        <s v="LIMEIRA VISTORIAS E PERICIAS LTDA"/>
        <s v="TAMINATO VISTORIA DE VEICULOS LTDA"/>
        <s v="VANIA PRESTES MOMESSO COELHO DE OLIVEIRA"/>
        <s v="11.688.869 ERICA APARECIDA DA SILVA"/>
        <s v="CFC DEUS PROVEDOR LTDA ME"/>
        <s v="AUTO ESCOLA MUNDIAL ITAPETININGA LTDA ME"/>
        <s v="ROMA VISTORIA LTDA"/>
        <s v="CENTRO DE FORMACAO DE COND CFC AB PENARIOL LTDA ME"/>
        <s v="REGINALDO GOIS DA SILVA AUTO ESCOLA - ME"/>
        <s v="SANTA ALBERTINA SERVICOS DE FOTOS E VISTORIAS LTDA"/>
        <s v="D P DOS SANTOS TERAPIA VEICULAR ME"/>
        <s v="NEIDE RODRIGUES DE OLIVEIRA MIRANDA VISTORIAS"/>
        <s v="ELLEN MARIA GABRIEL GARBELOTI SOUZA SILVA"/>
        <s v="VISAO E VISAO VISTORIA DE VEICULOS LTDA"/>
        <s v="VISTORIA VEICULAR FORMULA 1 LTDA"/>
        <s v="CENTRO DE FORMACAO DE CONDUTORES CFC AB VITORIA LT"/>
        <s v="CENTRO DE FORMACAO DE CONDUTORES RISSI LTDA ME"/>
        <s v="RAFAEL MALANCHE ME"/>
        <s v="C R VISTORIAS VEICULARES LTDA"/>
        <s v="CFC A ALTERNATIVA DO VALE LTDA ME"/>
        <s v="GASCAR VISTORIAS AUTOMOTIVAS LTDA"/>
        <s v="VICAM VISTORIAS AUTOMOTIVAS LTDA"/>
        <s v="AMANDA E JULIANA AUTO MOTO ESCOLA LTDA"/>
        <s v="ALPHA VISAO VISTORIAS AUTOMOTIVAS LTDA"/>
        <s v="W. DE ARAUJO DESPACHANTE"/>
        <s v="PAIVA DESPACHANTE LTDA"/>
        <s v="BRAGANCA PERICIAS E VISTORIAS LTDA"/>
        <s v="CENTRO DE FORM DE COND A/B LIMA E MARQUES LTDA ME"/>
        <s v="MARIA SELMA DE SOUZA CASTRO"/>
        <s v="J H VISTORIAS AUTOMOTIVAS LTDA"/>
        <s v="CNR - CENTRAL NACIONAL DE REGISTROS E TECNOLOGIAS LTDA"/>
        <s v="CENTRO DE FORMACAO DE CONDUTORES NIPONN LTDA"/>
        <s v="SAO PAULO OBRAS - SP OBRAS"/>
        <s v="TCW - VISTORIA DE VEICULOS AUTOMOTORES LTDA."/>
        <s v="JEFFERSON RICCI"/>
        <s v="ORLANDO VIEIRA"/>
        <s v="VALDECI ANTONIO DA SILVA"/>
        <s v="CARLOS ALBERTO CAMPOS TRES"/>
        <s v="DEUSA TELMA GIMENEZ LOPES"/>
        <s v="ELAINE CHUFFA LEMBI DA SILVA"/>
        <s v="DAMIAO GONCALVES DE FARIAS"/>
        <s v="GIULIANO MAFFEI CAVALCANTE"/>
        <s v="ANDRIGO QUEIROZ CASTRO"/>
        <s v="ANDRE EDUARDO LOPES"/>
        <s v="REINALDO TONTI"/>
        <s v="JOSE ROBERTO BUCHINI"/>
        <s v="NIEBERTO TALIETTA COUTINHO"/>
        <s v="ALINE DESLANDES RIBEIRO"/>
        <s v="FABIO LOPES DE MEDEIROS"/>
        <s v="EDUARDO AVERSANO FESTA"/>
        <s v="ROSANA DE LIMA DAS NEVES"/>
        <s v="DOUGLAS RIBEIRO DOS SANTOS"/>
        <s v="MARCIO CESAR PEDERSOLI"/>
        <s v="THIAGO SIMAO GOMIDE"/>
        <s v="WILSON ROBERTO VILELA DA SILVA"/>
        <s v="SANDRA REGINA TELLIAN FESTA"/>
        <s v="SALOMAO MIGUEL DE SOUSA"/>
        <s v="LAILTON DOMINGOS DE OLIVEIRA"/>
        <s v="HECTOR REGIS DE OLIVEIRA DA SILVA"/>
        <s v="MARCOS MINGRONI DA SILVA"/>
        <s v="MARIBEL"/>
        <s v="ARTHUR ESCHER"/>
        <s v="CLEIDE COSTA DA SILVA AIZZO"/>
        <s v="LAURI DE CAMARGO"/>
        <s v="SANDRA MACHADO LOPES"/>
        <s v="DANILO SOUZA GARCIA RAMOS"/>
        <s v="MARCOS BENEDITO MARMOL"/>
        <s v="PAULO CESAR MORABITO"/>
        <s v="LUCIANE F DE FIGUEREDO CHUERI"/>
        <s v="LAURA CORDEIRO DE CASTRO LIMA"/>
        <s v="VANDERLEI CANDIDO DE LIMA"/>
        <s v="MARCIO CAMPEZZI"/>
        <s v="REGINA ALVARES ARANTES"/>
        <s v="MARCO ANTONIO LOURENCO MARTINS"/>
        <s v="MARCOS ANTONIO RONQUEZI"/>
        <s v="ADRIANA MARIA SAURA VAZ"/>
        <s v="MARIA HELENA DE ABREU PENTEADO FIORE"/>
        <s v="MARCELO DANTE"/>
        <s v="JADER LUIZ NOGUEIRA RIBEIRO"/>
        <s v="ELIAS RODRIGUES DA SILVA"/>
        <s v="JORGE PACHECO DOS SANTOS"/>
        <s v="GREGORY EGMONT COUTINHO BALTZ"/>
        <s v="ROSEANI APARECIDA PEVERARI TREVISAN"/>
        <s v="WAGNER FERNANDO AGUILAR"/>
        <s v="JOSE MARIO FERRARESI"/>
        <s v="HENRIQUE JOSE DA COSTA"/>
        <s v="MARCOS FARIA"/>
        <s v="PEDRO ALVES SARAIVA"/>
        <s v="MARISA POMPEO"/>
        <s v="SIMONE VASQUEZ VALENCI PRADO"/>
        <s v="HENRIQUE DIOGO"/>
        <s v="LUCIANA CABRAL DA SILVA PENA"/>
        <s v="ANA PAULA PEREIRA SILVA"/>
        <s v="DARIO FRANCISCO DA SILVA"/>
        <s v="RICHARLES RUSSIAN STAFF"/>
        <s v="JOAO CYRINO NETO"/>
        <s v="DENISE ESPINDOLA MATOS"/>
        <s v="MARCOS JOSE RIBEIRO"/>
        <s v="JOSE ANTONIO GERVAZONI"/>
        <s v="CELIA VIEIRA STRABELLI"/>
        <s v="MARCIO JOSE LUCHETTA CAMARRINHA"/>
        <s v="MARCIO AMORIM DE SOUSA"/>
        <s v="ELIANA BARROS"/>
        <s v="CLAUDINEIA APARECIDA DE ARAUJO GONCALVES"/>
        <s v="FABIANO LOURENCO"/>
        <s v="ANA LUISA MENDONCA"/>
        <s v="ANDREA ZARICH FRANGIONI"/>
        <s v="ROGERIO TUFY INATI"/>
        <s v="LUCAS SOARES DE OLIVEIRA"/>
        <s v="ADENILSON DONIZETE BLEMBLEN"/>
        <s v="FERNANDO ATORINO FERREIRA JORGE"/>
        <s v="ALEXIS FERREIRA COLELLO"/>
        <s v="OSWALDO PIRES DE CAMPOS FILHO"/>
        <s v="EDERALDO PARIZATTI JUNIOR"/>
        <s v="MAURICIO RABELO DIEGUES"/>
        <s v="MARCIA CRISTINA DUES DA COSTA"/>
        <s v="ANDREA LUCIA ROVERI"/>
        <s v="MARCELO GERMANO"/>
        <s v="ANDRE ASSIS"/>
        <s v="GILBERTO DOS SANTOS MARCOS"/>
        <s v="CIBELE CRISTIANE DA COSTA SILVA VISTORIAS"/>
        <s v="SANTA GERTRUDES VISTORIA DE VEICULOS LTDA."/>
        <s v="CENTRO DE FORM DE COND B STO ANTONIO DE C LTDA ME"/>
        <s v="COSTA VISTORIAS LTDA"/>
        <s v="HIDROCATEC INSTALACAO E MANUTENCAO ELETRICA E HID"/>
        <s v="GAMMA PSICOLOGIA, CONSULTORIA E SERVICOS EM PSICOLOGIA LTDA"/>
        <s v="ERICO FABRICIO FELISBERTO"/>
        <s v="DIEGO MARCELLI MATIAS"/>
        <s v="RK VISTORIA VEICULAR LTDA"/>
        <s v="CENTRO FORMACAO DE CONDUTORES APRENDIZ LTDA ME"/>
        <s v="CHURUMELA AUTO PECAS LTDA"/>
        <s v="OTIMIZA UGC CONSULTORIA EM TECNOLOGIA DA INFORMACAO LTDA"/>
        <s v="CENTRO DE FORMACAO DE CONDUTORES RA LTDA ME"/>
        <s v="CENTRO DE FORMACAO DE CONDUTORES BARRETAO LTDA"/>
        <s v="AUTO MECANICA L.E.F. LTDA"/>
        <s v="12 386 169 ROBERVAL APARECIDO FRANCISCO ANAIA"/>
        <s v="ASCONTRAN TREINAMENTOS ESPECIALIZADOS LTDA"/>
        <s v="PERASSI E ALQUEZAR SERVICOS DE VISTORIA LTDA"/>
        <s v="AUTOPLACA COMERCIO DE PLACAS AUTOMOTIVA LTDA"/>
        <s v="VISCAR GRAVACAO E REGRAVACAO LTDA"/>
        <s v="HOSPITAL DAS CLINICAS DA FACULDADE MEDICINA DE BOTUCATU"/>
        <s v="CENTRO DE FORMACAO DE CONDUTORES GPS LTDA - ME"/>
        <s v="PONCE PONCE VISTORIA VEICULAR LTDA"/>
        <s v="DP22 VISTORIAS VEICULARES LTDA"/>
        <s v="TOP AUTO ESCOLA LTDA-ME"/>
        <s v="RODA LIVRE VISTORIA DE VEICULOS LTDA"/>
        <s v="OLHO CLINICO VISTORIAS LTDA"/>
        <s v="PRUDEMPLAK COMERCIO DE PLACAS AUTOMOTIVAS LTDA"/>
        <s v="DESPACHANTE PRUDENTE DE TATUI LTDA"/>
        <s v="VB TECH TECNOLOGIA EM SISTEMAS LTDA"/>
        <s v="CFC A LEITE E SOUZA LTDA ME"/>
        <s v="INSTITUTO DE PREVIDENCIA SOCIAL DOS SERVIDORES MU"/>
        <s v="CFC B NOVA SUPERACAO LTDA"/>
        <s v="AUTO ESCOLA NOVA GERACAO TIETE LTDA ME"/>
        <s v="PRATIKA - VISTORIA AUTOMOTIVA LTDA"/>
        <s v="CENTRO DE FORMACAO DE CONDUTORES NOVA VITORIA LTDA"/>
        <s v="MALCOLM VISTORIA VEICULAR LTDA"/>
        <s v="KARLA ELIANE DINIZ STELATO"/>
        <s v="MATHEUS ALVES DE CASTRO"/>
        <s v="MARIO BERGAMO JUNIOR"/>
        <s v="MARCOS ROBERTO JORGE"/>
        <s v="LUIZ APARECIDO BENEDETI"/>
        <s v="ANTONIO CARLOS GERALDO"/>
        <s v="LEONARDO GILE TORTELI"/>
        <s v="MARCIO DA SILVA PINTO"/>
        <s v="ALEXANDRE JOSE LOMBARDOSO"/>
        <s v="CARLOS ALBERTO SACHETTI"/>
        <s v="RONY CESAR LOBO"/>
        <s v="ERIKA PERROTTI FUGAGNOLLI"/>
        <s v="VIVIAN FOUREAUX GOMES ROCHA DOS SANTOS"/>
        <s v="LUCIMARA CRISTINA SECCATO GOMES MOLINA"/>
        <s v="ANDERSON FERNANDO GONCALVES"/>
        <s v="MARCOS ROBERTO BAPTISTELLO"/>
        <s v="RODRIGO LUIZ FERNANDES MADURO"/>
        <s v="ANA CRISTINA PEREIRA"/>
        <s v="NEIVA CLAUDIA BELINI"/>
        <s v="CLAUDIA SIMOES TEODORO TOSETTO"/>
        <s v="VALERIA APARECIDA SIMOES AREAS"/>
        <s v="ROGERIO SCARPINO"/>
        <s v="ISMAEL ALVES PEREIRA"/>
        <s v="ROBERTO DE OLIVEIRA FROES"/>
        <s v="SERGIO ADRIANO PASQUETTO"/>
        <s v="ELIANE MORAES ROSA DE PROENCA"/>
        <s v="LEONICE GONCALVES DE PAULA OLIVEIRA"/>
        <s v="MACIEL VICENTE JESUS DE SOUZA AGOSTINI"/>
        <s v="EDSON OLIMPIO DE OLIVEIRA"/>
        <s v="RICIERI CHINELATTO NETO"/>
        <s v="MARCELO LUVEZUTTO"/>
        <s v="SIMONE DOS SANTOS JAMBAS"/>
        <s v="MARCIA FAVARO"/>
        <s v="CLEMENTE REGITANO NETO"/>
        <s v="REGINALDO JOSE BORTOLETO"/>
        <s v="MIGUEL ANGELO SIMONETO"/>
        <s v="EDSON DE OLIVEIRA"/>
        <s v="CASSIA CONCEICAO SANT ANA BASCHIERA"/>
        <s v="MARIA SILVINEIDE DE OLIVEIRA"/>
        <s v="MIRIAM CARLOTA PAGANI"/>
        <s v="ELIAS SUZANO MENDES"/>
        <s v="MAURICIO ALONSO"/>
        <s v="DIANNE"/>
        <s v="FRANCINETE XAVIER DE SOUZA"/>
        <s v="FARNEY ROBERTO FERRREIRA ALMEIDA"/>
        <s v="JOSE GERALDO ROSALIN"/>
        <s v="ALESSANDRA ROSA CAMPANER"/>
        <s v="DAIANE ROCHA LAMARAO"/>
        <s v="ALUIZIO FRACASSI JUNIOR"/>
        <s v="SANDRA DI CEZAR"/>
        <s v="ELCIO CUCCO RATTO"/>
        <s v="JULIO CESAR FERREIRA"/>
        <s v="EDIR ARANTES"/>
        <s v="DENISE FANNY GASPRI DE MIRANDA"/>
        <s v="ANDRE FERNANDES PEREIRA"/>
        <s v="ROSALVO LEANDRO MACHADO"/>
        <s v="NILVIA DE FATIMA LEMOS DO PRADO"/>
        <s v="MARCELO KAZUO YAMAGUTI"/>
        <s v="NICOLAS REZENDE TEIXEIRA"/>
        <s v="GENISVAL MARIANO LIMA"/>
        <s v="VALERIA DE SYLOS BERTOLINI LAZZARI PRESTES"/>
        <s v="CLAUDIO CAVALLINI DE SOUSA"/>
        <s v="SERGIO TORRES"/>
        <s v="SERGIO FERREIRA DOS PASSOS"/>
        <s v="JOSE CARLOS MARCELLO CARVALHO"/>
        <s v="ROBERTO YASSUYUKI MARUOKA"/>
        <s v="ELIEL COPPI"/>
        <s v="RONALDO PIRES DO AMARAL"/>
        <s v="SANDRA APARECIDA GOUVEA"/>
        <s v="RICARDO OTAVIO RODRIGUES"/>
        <s v="LOURRIE MARIA CAPATTO ALVES DE MENEZES"/>
        <s v="POWERFUL ABCDM VISTORIA VEICULAR LTDA"/>
        <s v="LUIZ GUSTAVO FERRAZ DE BARROS"/>
        <s v="MIRA VISTORIAS AUTOMOTIVAS LTDA"/>
        <s v="IMPRENSA OFICIAL DE SERGIPE - IOSE"/>
        <s v="INSTITUTO DE PREVIDENCIA MUNICIPAL DE CAIEIRAS - IPREM"/>
        <s v="NOVA TOKYO CENTRO DE FORMACAO DE CONDUTORES LTDA"/>
        <s v="DORNELLAS E DORNELLAS MEDICOS ASSOCIADOS LTDA"/>
        <s v="S VISTORIAS VEICULARES LTDA"/>
        <s v="AUTO ESCOLA TELES FERRAZ LTDA ME"/>
        <s v="A E MOTO ESCOLA ROSA ZUIN LTDA ME"/>
        <s v="AGUIAR, MONTANI &amp; PAES VISTORIAS LTDA"/>
        <s v="CENTRO DE FORMACAO DE CONDUTORES MAXXIMO S LTDA ME"/>
        <s v="QUALILOG SSO"/>
        <s v="CCF ORTOPEDIA E MEDICINA ESPORTIVA LTDA"/>
        <s v="P H I F COMUNICACAO GRAFICA LTDA"/>
        <s v="CFC NOVA PONTUAL LTDA ME"/>
        <s v="SANTOS DUMONT CLINICA MEDICA E PSICOLOGICA LTDA"/>
        <s v="UCHOA VISTORIAS AUTOMOTIVAS LTDA"/>
        <s v="APROCONDUTOR TECNOLOGIA DE TRANSITO E SERVICOS S.A."/>
        <s v="REMAK - PRESTACAO DE SERVICOS DE REMARCACAO EM CHASSIS AUTOMOTIVOS LTDA"/>
        <s v="CENTRO DE FORMACAO DE CONDUTORES R 1 LTDA ME"/>
        <s v="EDUCATECA SOLUCOES SERVICOS E COMERCIO DE PRODUTOS DE INFORMATIC"/>
        <s v="NOVA STAR VISTORIA E PERICIA VEICULAR LTDA"/>
        <s v="ANDREIA FRANCISCO"/>
        <s v="CENTRO DE FORMACAO DE CONDUTORES PLUS CADU LTDA ME"/>
        <s v="SIMEAD - SISTEMA MERCOSUL DE ENSINO A DISTANCIA LTDA"/>
        <s v="CFC B DEMOCRATA FORMACAO DE CONDUTORES LTDA ME"/>
        <s v="DELGOBO E SANTOS VISTORIAS LTDA"/>
        <s v="CENTRO AUTOMOTIVO PARANA RIO PRETO LTDA - ME"/>
        <s v="CENTRO DE FORMACAO DE CONDUTORES CORDEIROPOLIS LTD"/>
        <s v="CENTRO DE FORMACAO DE CONDUTORES B NOVA ESPERANCA"/>
        <s v="IDEA MAKER MEIOS DE PAGAMENTOS E CONSULTORIA LTDA"/>
        <s v="PRIMEIRA VISAO VISTORIA VEICULAR CAMPOS DO JORDAO LTDA"/>
        <s v="ELIEZER DE OLIVEIRA - VISTORIA VEICULAR"/>
        <s v="FUNDO ESPECIAL DE DESPESA DO MINISTERIO PUBLICO DO ESTADO DE SAO PAULO"/>
        <s v="BASE ECOPECAS LTDA"/>
        <s v="CFC JOHN BOYD LTDA ME"/>
        <s v="PERSONAS SERVICOS DE PSICOLOGIA LTDA."/>
        <s v="NILTON GOMES E CIA LTDA"/>
        <s v="MARIA ROSALI DOS SANTOS LANZA"/>
        <s v="ADRIANO BASILE"/>
        <s v="ROGELIO FRACASSO"/>
        <s v="NILBERTO MARTINS DA SILVA FILHO"/>
        <s v="SILVIO CESAR DE OLIVEIRA BARROS"/>
        <s v="ALOISIO  LEARDINI"/>
        <s v="MARCIO VILANI"/>
        <s v="MARCKUS BASS"/>
        <s v="CLAUDIA SANTOS FIGUEIREDO"/>
        <s v="GARY VICTOR BASCOPE MENDIZABAL"/>
        <s v="MARCIO  JAIR PAMPINI"/>
        <s v="CLAUDINET CEZAR CROZERA"/>
        <s v="LUIZ AUGUSTO BUDOIA"/>
        <s v="CLEDER ROBERTO CHIESA"/>
        <s v="LUCIO HELENO DE ALMEIDA MESQUITA"/>
        <s v="JOSE TADEU SIQUEIRA"/>
        <s v="VICTOR GONZALO GARCIA MERCADO"/>
        <s v="JOAO EUSTAQUIO DOS SANTOS"/>
        <s v="MARGARETE BUCHWIESER SALLES"/>
        <s v="PAULO CESAR MAGELA"/>
        <s v="EVANDRO REIS ALMEIDA"/>
        <s v="AMAURI MESQUITA"/>
        <s v="FABIANO ANTONIO DA SILVA"/>
        <s v="SANDRO ROBERTO FERREIRA"/>
        <s v="ROSANGELA DE OLIVEIRA SANTOS CLAUDIO"/>
        <s v="MARCELO ROSSI CAMACHO"/>
        <s v="PASCOAL GIACOVONI FILHO"/>
        <s v="REGINA CELIA FABRIZZI CAVALIERI"/>
        <s v="DANIELLI DO LAGO HYPPOLITO DE LIMA"/>
        <s v="ROSANGELA NOVAES ALVES DA CRUZ"/>
        <s v="ANA LUCIA DE PAULA"/>
        <s v="RICARDO DE OLIVEIRA CASTRO"/>
        <s v="MARCIO CAVALIERI"/>
        <s v="MEIRE APARECIDA DA SILVA GUERRA"/>
        <s v="RENATA APARECIDA DO CARMO"/>
        <s v="ANNY CORREIA DA CRUZ"/>
        <s v="DANILO MILLER MARTINS"/>
        <s v="QUELCILENE APARECIDA FARIA"/>
        <s v="LAYRTON MORETTI JUNIOR"/>
        <s v="ANDREA SHIBUYA CORDEIRO"/>
        <s v="SILVIO CESAR BAZAN"/>
        <s v="MARCELO LOPES DE MENDONCA"/>
        <s v="LUCIANO FERREIRA"/>
        <s v="EVANIA MARA XAVIER RODRIGUES SOUZA"/>
        <s v="MARCO ANTONIO CAETANO"/>
        <s v="MARIVONE DA SILVA JULIATTI"/>
        <s v="DOUGLAS DONADI DE OLIVEIRA"/>
        <s v="ORLEANS DE SA ALENCAR"/>
        <s v="HERBERT GONCALVES GOUVEIA"/>
        <s v="LAERCIO RODRIGUES DE OLIVEIRA"/>
        <s v="ELIANA NUNES"/>
        <s v="JOSE DEL FAVERI NETO"/>
        <s v="FABIO PADOVAN LEITE"/>
        <s v="JOVERCINA ARANHA SOBRINHO LADEIA"/>
        <s v="ROSEJAINE SOUZA LEITE"/>
        <s v="ELIANGELA MARSON"/>
        <s v="ANA RAQUEL FERREIRA MARQUES"/>
        <s v="MAURICIO ANDRE FACCO"/>
        <s v="CLEBER ALBERICE"/>
        <s v="OSDENEIR CARLOS PREVIATERI"/>
        <s v="ANDREA REGINA DE OLIVEIRA MUNIZ"/>
        <s v="PAULO BENTO DOS SANTOS"/>
        <s v="MARCOS DANIEL SALES"/>
        <s v="CLAUDIA QUITERIA DA SILVA CONTRERAS"/>
        <s v="EDUARDO HENRIQUE DE PAULA"/>
        <s v="MARCELO FRANCISCO ALVES"/>
        <s v="FURLANI VISTORIAS LTDA"/>
        <s v="CENTRO DE FORMACAO DE CONDUTORES BENEVIDES LTDA ME"/>
        <s v="PAULO WALDECIR DA SILVA E SILVA DESPACHANTE S/S. LTDA"/>
        <s v="CENTRO DE FORMACAO DE CONDUTORES A RKF LTDA ME"/>
        <s v="CG CENTRO DE FORMACAO DE CONDUTORES LTDA ME"/>
        <s v="CAMPO LIMPO AUTO PECAS LTDA"/>
        <s v="SANTOS E SILVA AUTO MOTO ESCOLA LTDA - ME"/>
        <s v="CONDOMINIO EDIFICIO TIMING"/>
        <s v="LEGACY ARTIGOS DE DECORACAO LTDA EPP"/>
        <s v="LUCAS FERNANDO ZANUTTO &amp; ZANUTTO LTDA"/>
        <s v="SUPERVISAO VALE VISTORIA VEICULAR LTDA"/>
        <s v="KIBEX VISTORIAS AUTOMOTIVAS PIEDADE LTDA"/>
        <s v="SIE HAUS ACESSORIOS FEMININOS LTDA"/>
        <s v="EFICAZ VISTORIA VEICULAR LTDA"/>
        <s v="MARCO ANTONIO GONCALVES BARBOSA"/>
        <s v="TOP VISTORIAS DE SANTA FE DO SUL LTDA"/>
        <s v="JLR VISTORIA AUTOMOTIVA LTDA"/>
        <s v="RM EDUCACAO, COMERCIO E INDUSTRIAS"/>
        <s v="MARIA INES BATISTA MESQUITA E CIA LTDA. ME"/>
        <s v="ESCOLA ALEMAO LTDA ME"/>
        <s v="PEDRO LUIS FERNANDEZ LOPES ME AUTO ESCOLA CAPELA"/>
        <s v="UNICLINIC S/S LTDA"/>
        <s v="CONSELHO DE ARQUITETURA E URBANISMO DO BRASIL"/>
        <s v="C.F.C. UNIAO DE ITAPEVA LTDA"/>
        <s v="NOVA OURINHOS VISTORIAS AUTOMOTIVAS LTDA"/>
        <s v="ST VALE VISTORIAS AUTOMOTIVAS LTDA"/>
        <s v="DBP VISTORIA VEICULAR LTDA"/>
        <s v="CLINICA MEDICA SGARBI E SGARBI LTDA"/>
        <s v="AUTO ESCOLA SILVEIRA EIRELI - EPP"/>
        <s v="DENIS DONIZETTI DE PAIVA"/>
        <s v="CENTRO DE FORMACAO DE CONDUTORES STA MARIA LTDA ME"/>
        <s v="SILVA &amp; OLIVEIRA GUEDES LTDA"/>
        <s v="CENTRO DE FORMACAO DE CONDUTORES CAMBUI LTDA EPP"/>
        <s v="DIAS CENTRO DE FORM DE CONDUT DE VEI DO LIT LTD ME"/>
        <s v="VALERIA LIBONI PERES"/>
        <s v="SYLMARA ZANOTTO"/>
        <s v="ARNALDO VIANA DE LACERDA"/>
        <s v="PEDRO FERNANDES CASTELO MACIEL"/>
        <s v="FRANCISCO PEREIRA SOARES NETO"/>
        <s v="MARIO JOSE MAGLIO JUNIOR"/>
        <s v="PAULA ROSANA MODOLIN CREPALDI"/>
        <s v="MARCOS ANTONIO DOS SANTOS"/>
        <s v="IZABELA CRISTIANA BERNARDO DE SOUSA"/>
        <s v="CLAUDIA DOS SANTOS BOTELHO"/>
        <s v="MAURO SERGIO GAGLIOTTI"/>
        <s v="JERRI ANTUNES DE MELO"/>
        <s v="YURI DE OLIVEIRA FERREIRA"/>
        <s v="JEFERSON DE OLIVEIRA"/>
        <s v="RAQUEL DAS NEVES HIAL"/>
        <s v="MARCOS DA SILVA"/>
        <s v="ELIZABETH DE SOUZA"/>
        <s v="ANDREA CRISTINA PEREIRA DO VAL"/>
        <s v="EDUARDO ANTONIO CONTRERAS DONOSO"/>
        <s v="IZABEL ANTUNES DE SA"/>
        <s v="REGINA CARACCIOLO AUN DO NASCIMENTO"/>
        <s v="MARCELO PASETTO DE TOLEDO RAMOS"/>
        <s v="HAMILTON CORREA"/>
        <s v="ANA PAULA OLIVEIRA DOS SANTOS"/>
        <s v="GILBERTO PETIZ"/>
        <s v="EDNA GLAUBER FELIPE"/>
        <s v="RENAN PAIVA DA SILVA"/>
        <s v="HELENA DA SILVA BRAGA GONZAGA"/>
        <s v="JOCINEIA MAGALHAES"/>
        <s v="SILVANA APARECIDA GONCALVES"/>
        <s v="ELENIR DA GRACA GARCIA MARTINS"/>
        <s v="LUIZ FERNANDO DE OLIVEIRA"/>
        <s v="ANA DO CARMO GAUDENCIO"/>
        <s v="NATALIA ZERBATO BEZERRA"/>
        <s v="CATARINA MONTEIRO DE CARVALHO"/>
        <s v="EDIL WILSON BARBOSA DE MACEDO"/>
        <s v="RENATO DONISETE CREPALDI"/>
        <s v="ROBERTO CAIRES DA SILVA"/>
        <s v="ERIKA MATHYS DA SILVA"/>
        <s v="RAUL ANTONIO SINGULANI"/>
        <s v="VIVIANE PACOLA MARTINS ALVES"/>
        <s v="CRISTIANA CAPODAGLIO BALDASSI"/>
        <s v="VALERIA XAVIER DA SILVA"/>
        <s v="UBIRAJARA ANDRADE JUNIOR"/>
        <s v="MARISA PONZETTO"/>
        <s v="ANDREIA EVANGELISTA"/>
        <s v="JANDIRA SILVA COSTA"/>
        <s v="JOAO BATISTA DE ANDRADE"/>
        <s v="NELSON FERNANDES BRAGA DA SILVA"/>
        <s v="SIMONE BUZINE DE LIMA FARIAS"/>
        <s v="RENATA VITORIA DE ANDRADE"/>
        <s v="JOAO BATISTA V BRITO"/>
        <s v="ANA CAROLINA SILVA CHUERY"/>
        <s v="EDU TERUKI OTSUKA"/>
        <s v="LUCIMARA GONCALVES CHAGAS"/>
        <s v="MARIA DE FATIMA PEREIRA DE CARVALHO"/>
        <s v="JEAN LAFITE PRADO CORREA"/>
        <s v="JOSE ALISON"/>
        <s v="ESTER ARAUJO DE OLIVEIRA ALMEIDA"/>
        <s v="CARLOS GABRIEL PEREIRA"/>
        <s v="UMBERTO VARELA DOS SANTOS"/>
        <s v="GIRLEIDE JOSEFA DA SILVA"/>
        <s v="MARILENA GONCALVES GOUVEA PANINKA"/>
        <s v="DINA SIRIKAKU"/>
        <s v="KLEBER BRANCO MENDONCA"/>
        <s v="SILVIA NUNES DE BRITO DONATO"/>
        <s v="WILTON CESAR PINTO DE SOUZA E SILVA"/>
        <s v="EDUARDO MARCELO DA SILVA"/>
        <s v="3L ASSESSORIA EMPRESARIAL LTDA"/>
        <s v="SUCESSO VISTORIAS AUTOMOTIVAS LTDA"/>
        <s v="CENTRO DE FORMACAO DE CONDUTORES AB ERICA LTDA"/>
        <s v="BRISA AMORIM VIEIRA CURSOS-ME"/>
        <s v="CONCEITO PERICIAS E VISTORIAS LTDA"/>
        <s v="BORTOLETTO PUBLICIDADE LTDA"/>
        <s v="PRIME AUTO MOTO ESCOLA LTDA ME"/>
        <s v="CBT CENTRO BRASILEIRO DE TRANSITO EIRELLI"/>
        <s v="CONSELHO DE ARQUITETURA E URBANISMO DE SAO PAULO (CAU-SP)"/>
        <s v="C.F.C. SILVEIRA E SANTIAGO LTDA.-ME"/>
        <s v="CHECK LAUDO TARUMA LTDA"/>
        <s v="AUTO ESCOLA AZEVEDO SODARIO LTDA-ME"/>
        <s v="JEAN FEEDBACK CONTABILIDADE"/>
        <s v="C.F. APERF.DE CONDUTORES CAMPOS BALDIN LTDA EPP"/>
        <s v="CESAR YUJI ISHIKAWA"/>
        <s v="FUNDACAO DE PREVIDENCIA COMPLEMENTAR DO ESTADO DE SAO PAULO"/>
        <s v="CENTRO DE FORMACAO DE CONDUTORES ACADEMICA II LTDA"/>
        <s v="DEPARTAMENTO ESTADUAL DE TRANSITO"/>
        <s v="CLINICA MEDICA SANTA BEATRIZ LTDA"/>
        <s v="AUTO ESCOLA SAO JUDAS LTDA"/>
        <s v="RENATA VILMA DUARTE AUTO MOTOESCOLA"/>
        <s v="SUPER PREMIUM CFC LTDA ME"/>
        <s v="CENTRO DE FORM DE COND CEGANTINI  FORTUNATO LTDA"/>
        <s v="CFC CENTRO DE FORMACAO DE CONDUTORES CAMPO GRANDE"/>
        <s v="TRIANGULO DO VALLE LTDA-EPP"/>
        <s v="CURCIOL SOCIEDADE DE ADVOGADOS"/>
        <s v="TASCA E TANABE CLINICA DE PSICOLOGIA LTDA"/>
        <s v="ADEMIR DA SILVA MAIA"/>
        <s v="LUIZ CARLOS VIEIRA"/>
        <s v="FERNANDO FERREIRA GOMES"/>
        <s v="DALMO ANTONIO BERTI"/>
        <s v="TIRZA DE OLIVEIRA DIAS"/>
        <s v="FLAVIO DE OLIVEIRA"/>
        <s v="PAULO FRANCISCO DUTRA"/>
        <s v="NELIA APARECIDA MARQUES DAGUANI"/>
        <s v="PLINIO CANTIERI MURTA VIEIRA"/>
        <s v="SOLANGE APARECIDA DA SILVA"/>
        <s v="SELMA VAZ LOBO"/>
        <s v="RICARDO GOZZI"/>
        <s v="PATRICIA COELHO CEPINHO VARNAUSKAS"/>
        <s v="SIMONE APARECIDA MIGLIORINI CONTARDI"/>
        <s v="FABIO KAWAKAMI"/>
        <s v="MARIA CECILIA DE JESUS CUSTODIO GINI"/>
        <s v="ALLAN MARTINELLI LOPES RODRIGUES"/>
        <s v="AMILTON CARLOS NERES PEREIRA"/>
        <s v="ANTONIO CARLOS PACHECO COSTA"/>
        <s v="SILVIA SERAFINI PAULETTI"/>
        <s v="ALEXANDRE DE OLIVEIRA"/>
        <s v="CARLOS ALBERTO DE SOUSA"/>
        <s v="JOSE CARLOS DA SILVA RODRIGUES"/>
        <s v="CARLA REGINA BARICALLA BRANDAO"/>
        <s v="ALEX SANDER DA SILVA SANTOS"/>
        <s v="FLAVIO LUIZ DO AMARAL"/>
        <s v="MARIA DE LOURDES JESUS FERREIRA"/>
        <s v="LUCIANE CRISTINA LYSAK PISANELLI"/>
        <s v="DANIELA  GRAN  CRISTOFORO"/>
        <s v="MELISSA VAZ DE LIMA"/>
        <s v="ADRIANA MANFRIN"/>
        <s v="GIANPAOLO PASCARELLI"/>
        <s v="CLAUDIO SOARES GOMES"/>
        <s v="SERGIO WATANABE"/>
        <s v="ERONILDO DA SILVA"/>
        <s v="ROSELI APARECIDA DOS SANTOS BRAGA"/>
        <s v="RUBENS DA CRUZ LEITE"/>
        <s v="IVANIA APARECIDA SOARES DE TOLEDO BORTOLETO"/>
        <s v="FAUSTO GARCIA DE OLIVEIRA"/>
        <s v="SILVIA CASSIA MOURA DE PADUA"/>
        <s v="MARIA CHEIDY CAVALCANTE MOURA"/>
        <s v="PAULO PENTEADO SIQUEIRA"/>
        <s v="ORLANDO GONCALVES MOREIRA"/>
        <s v="WILLIAM BACHEGA"/>
        <s v="MAURICIO PEREIRA"/>
        <s v="SANDRA CRISTINA SILVESTRINI ALVES"/>
        <s v="GUINTHER GIROLDO BADESSA"/>
        <s v="EMERSON RODRIGUES TIAGO"/>
        <s v="JOSE CARLOS DE MORAES JUNIOR"/>
        <s v="FABIO MARCELO RIBEIRO"/>
        <s v="MATHEUS AUGUSTO PINHEIRO BENEDITO"/>
        <s v="VALERIA SOUZA SILVA"/>
        <s v="ANTONIO RICARDO LOPES"/>
        <s v="HERNANI JOSE CYRINO MERCALDI"/>
        <s v="FABIO AUGUSTO VENANCIO"/>
        <s v="RICARDO BLANCAS DA SILVA"/>
        <s v="ALEX CONTARDI"/>
        <s v="CARLOS ALBERTO RICCELLI JUNIOR"/>
        <s v="FABIO ALVES DE OLIVEIRA"/>
        <s v="FABIO DE ANDRADE TONELOTI"/>
        <s v="SERGIO ADRIANO LELLI"/>
        <s v="CRISTIANO FREITAS PACHELLI"/>
        <s v="ROGERIO FERREIRA"/>
        <s v="ROSA AMELIA VOM STEIM ARAUJO"/>
        <s v="GLEICE CRISTINA ROJAS"/>
        <s v="EMERSON ALBERTO DE TOLEDO"/>
        <s v="LUZIMEIRE APARECIDA DE SOUSA GIORA"/>
        <s v="AMAURY FERRARI"/>
        <s v="RENOIR MOURA GOMES"/>
        <s v="VALCAR PIRACICABA COMERCIO DE PECAS E ACESSORIOS LTDA"/>
        <s v="LI YUBAO ELETRONICOS"/>
        <s v="FRANCISCO RONEI DOS SANTOS - VISTORIA AUTOMOTIVA"/>
        <s v="CLINICA MEDICA MARTINS DE MARILIA LTDA"/>
        <s v="CENTRO DE FORMACAO DE CONDUTORES REAL BRASIL LTDA"/>
        <s v="CLINICA MEDICA DR. CARVALHO NETO LIMITADA"/>
        <s v="MKA SERVICOS TEMPORARIOS LTDA"/>
        <s v="CFC BARSOTINI E PILARES LTDA ME"/>
        <s v="CFC AB NOVA EXPRESS LTDA"/>
        <s v="CENTRO DE FORMACAO COND CATEGORIA A DANIEL LTDA ME"/>
        <s v="MAURO E ERIK CENTRO DE FORMACAO DE COND A LTDA ME"/>
        <s v="CFC B IRAN E FABIANA LTDA"/>
        <s v="CENTRO DE FOR DE COND LOTUS GUARULHOS AB LTDA ME"/>
        <s v="CFC B CV LTDA ME"/>
        <s v="AUTO ESCOLA ZANATTI S/C LTDA"/>
        <s v="MESSIAS JUSTINO DOS SANTOS"/>
        <s v="CRISTIANE BISANCAO"/>
        <s v="ALEXANDRA BRAZ COSTA PEREIRA DE MATTOS"/>
        <s v="JOSE NILSON DA SILVA"/>
        <s v="JONAS MOREIRA MADUREIRA"/>
        <s v="EDILSON OLIVEIRA DE AMORIM"/>
        <s v="ALEXANDRE GIOVANINI MARTINS"/>
        <s v="FABRICIO MARQUES CALVO"/>
        <s v="SIDINEI LUCIANO CLEMENTINO"/>
        <s v="ANDRE LUIS BELLO SANTORSULA"/>
        <s v="WALTER JAYME MARMORATO DOS SANTOS"/>
        <s v="RODRIGO PESSONI"/>
        <s v="VIVIANE RENATA HOMEM VERTUAN"/>
        <s v="PERSIO MOREIRA FERNANDES TORRES"/>
        <s v="MARIA QUITERIA DA SILVA CAMARGO"/>
        <s v="CESAR LOPES DE CAMARGO"/>
        <s v="ANDERSON CORREIA LOPES"/>
        <s v="MARCELO RAMOS DE OLIVEIRA"/>
        <s v="ROGERIO DA SILVA HORTOLA"/>
        <s v="MARCOS LEVI BROSSA PRODOSSIMO"/>
        <s v="WELLINGTON GABRIEL DE OLIVEIRA"/>
        <s v="ANTONIO CESAR EMETERIO SILVA"/>
        <s v="MARIA PAULA BARCO MATOS"/>
        <s v="ROSANA MILANI AMOR"/>
        <s v="SANDRA SANTANA DE OLIVEIRA"/>
        <s v="SILVANA APARECIDA BRESSAN DOS SANTOS"/>
        <s v="PATRICIA DUQUE"/>
        <s v="EMERSON CANEVARI PANSANI"/>
        <s v="VALENTIM CARRILHO"/>
        <s v="WILSON SOARES DOS SANTOS"/>
        <s v="CINTIA GOMES GALVAO"/>
        <s v="RICARDO TEODORO MACHADO"/>
        <s v="JOSE RICARDO MALTEMPE"/>
        <s v="LUCIANO LUCILIO PINTO"/>
        <s v="MARCIO JOSE MENDES"/>
        <s v="WAGNER DANIEL DINIZ"/>
        <s v="CRISTIANE GONCALVES"/>
        <s v="PRISCILA DE NEGRI MONTANARI"/>
        <s v="LUIS CARLOS PIRES"/>
        <s v="PATRICIA MALUF"/>
        <s v="LUIZ ADEMIR DE CAMPOS JUNIOR"/>
        <s v="PEDRO CORREA PERRUT DOS SANTOS"/>
        <s v="CARLITOS DA SILVA"/>
        <s v="ADRIANO PITARELLI"/>
        <s v="GUILHERME MENDES LANZA"/>
        <s v="CARLOS ALBERTO DE ASSIS"/>
        <s v="EDNA ALVES RAMOS"/>
        <s v="ALEXANDRE DE SOUZA BARBOSA"/>
        <s v="EDIVALDO DONIZET EUGENIO"/>
        <s v="EDSON MOREIRA DOS REIS"/>
        <s v="EDISON SOUZA DE OLIVEIRA"/>
        <s v="ENRICO FANTASIA"/>
        <s v="CLAUDEMIR DE ASSIS PEREIRA"/>
        <s v="SILVANA FRAZATTO"/>
        <s v="EDSON BORIN"/>
        <s v="MARCELO EDUARDO TOLEDO"/>
        <s v="ESPETINHOS DO BOSQUE LTDA"/>
        <s v="CENTRO DE FORMACAO DE CONDUTORES AGUIAR EIRELE"/>
        <s v="MIRANDA E DOMINGUES CFC B LTDA"/>
        <s v="CENTRO DE FORMACAO DE CONDUTORES BUENO S/S LTDA"/>
        <s v="ANA CLAUDIA S BARBOSA - AUTO ESCOLA EPP"/>
        <s v="ANDRE FERREIRA ANTONIO"/>
        <s v="COMUTACAO TELECOMUNICACOES E DADOS LTDA"/>
        <s v="CENTRO DE FORMACAO DE CONDUTORES PERRONI E MORAIS"/>
        <s v="GLAUCI APARECIDA BARON SIQUEIRA"/>
        <s v="AUTO ESCOLA JJ FERRAZ LTDA ME"/>
        <s v="CFC NOVA RAINHA LTDA ME"/>
        <s v="CFC PEDRUZZI E PAULINO LTDA EPP"/>
        <s v="CLINICAR - CLINICA DE MEDICINA DO TRAFEGO DO TRANSITO LTDA"/>
        <s v="RENATO ROCHA PIEDADE 40432855823"/>
        <s v="FUNDACAO UNIVERSIDADE VIRTUAL DO ESTADO DE SAO PAULO - UNIVESP"/>
        <s v="CENTRO DE FORMACAO DE CONDUTORES TOP LTDA ME"/>
        <s v="SAMIRA PRADO MODA CASA LTDA"/>
        <s v="CENTRO DE FORM. DE CONDUTORES ISQUEIRO SOC LTDA ME"/>
        <s v="A VICTOR VISTORIA VEICULAR LTDA"/>
        <s v="NORIMASAN AUTOESCOLA LTDA ME"/>
        <s v="AGL COMERCIO DE METAIS LTDA"/>
        <s v="HOUDING BRASIL CONSULTORIA LTDA"/>
        <s v="SPEED AUTO MOTO ESCOLA LTDA"/>
        <s v="SAMUEL EDIVALDO SILVA SANTOS 19581027840"/>
        <s v="WILSON VICENTE DE OLIVEIRA JUNIOR"/>
        <s v="ADRIANA AVIAN PELICARIO MORAES"/>
        <s v="LEVI GIACOVONI HAMAD"/>
        <s v="MARLENE RIBEIRO DA SILVA"/>
        <s v="WAGNER RODRIGO MARQUES ORTIZ"/>
        <s v="CAROLLINE ARNUAUD MASCARENHAS REIS"/>
        <s v="MARIA DO ROSARIO MARQUES GAVAZZI"/>
        <s v="NEUZA FERREIRA PINTO FABRI"/>
        <s v="HELIO RICARDO MARTINATTI"/>
        <s v="ANDREA UEHARA DE MELO"/>
        <s v="IRISSANDO BATISTA VEIGA"/>
        <s v="MARCOS ANDRE SOARES DE AMORIM"/>
        <s v="NEGE JACOB FILHO"/>
        <s v="ELISANGELA FERNANDES DA SILVA"/>
        <s v="MARCELO   AFONSO   DA   ROCHA   CRUZ"/>
        <s v="HELOISA PINHEIRO MACHADO"/>
        <s v="JOVENILCE ABADE GOMES"/>
        <s v="AMERICO JOSE PAMIO"/>
        <s v="ALECSON ALVES SILVA"/>
        <s v="SILVIO DE SOUZA RIBEIRO BARBOSA JUNIOR"/>
        <s v="WILLIAN LUIS DA CUNHA"/>
        <s v="SANDRO APARECIDO DE MORAES"/>
        <s v="ALEXSANDRO VASQUES DOS SANTOS"/>
        <s v="CARLOS JOSE FANTONATT DE SOUZA"/>
        <s v="KATIA SILENO DE ARAUJO"/>
        <s v="CELIO ROBERTO LOUREIRO BATISTA"/>
        <s v="MARIO HENRIQUE TRAMBAIOLLI HOZENO"/>
        <s v="RODRIGO ALVES QUIRINO"/>
        <s v="RITA DE CASSIA CONCEICAO DOS SANTOS"/>
        <s v="EMERSON FURTADO CAVADAS"/>
        <s v="EDMILSON GUARDA ALVES"/>
        <s v="LUCIANO ALVES"/>
        <s v="MARIA DE FATIMA CASSAPIAN"/>
        <s v="ROBSON SOUZA DO CARMO"/>
        <s v="JOSE ANTONIO DE OLIVEIRA"/>
        <s v="JEFFERSON OLIVEIRA PRADO"/>
        <s v="EDUARDO AUGUSTO PIROZZI"/>
        <s v="MARCELO  SANTOS  SALGADO"/>
        <s v="JOELMA CAVALCANTE VENTURA"/>
        <s v="EDUARDO DA FONTE STAPCINSKAS"/>
        <s v="MARIA AUGUSTA DA COSTA GOUVEIA"/>
        <s v="NANCY DE DEUS LE"/>
        <s v="NEISE MARIA RODRIGUES SAMPAIO"/>
        <s v="FERNANDA POLIZELLO PEDROSO RAMOS"/>
        <s v="WEVERSON CAVALHEIRO DA SILVA"/>
        <s v="ANA PAULA LACERDA FALCAO"/>
        <s v="FABIO PRECIOSO"/>
        <s v="CRISTIANE ARRUDA CABRERA"/>
        <s v="EVANDRO KEHRER"/>
        <s v="ADRIANA CALABI"/>
        <s v="CLAUDIO APARECIDO PRADO"/>
        <s v="MARILZA SEDENHO BELOTI"/>
        <s v="MARIA CRISTINA BAYEUX LEME BUENO"/>
        <s v="ALEXANDRE NASCIMENTO DE SOUZA"/>
        <s v="ANGELICA D AGOSTA ROSA IGLESIAS"/>
        <s v="JEANHEYD SIMONE MORAIS MARTES"/>
        <s v="CENTRO DE FORMACAO DE CONDUTORES B EXCLUSIVA LTDA"/>
        <s v="VISAO VISTORIAS E PERICIAS TECNICAS LTDA"/>
        <s v="CASTELO MOTOS LTDA"/>
        <s v="G C CORTESE AUTO ESCOLA"/>
        <s v="CFC MOTA MELO LTDA"/>
        <s v="CENTRO DE FORMACAO DE COND IRMAOS OKABE LTDA ME"/>
        <s v="JW VISTORIA PREVIA LTDA"/>
        <s v="CENTRO DE FORMACAO DE CONDUTORES WSG LTDA"/>
        <s v="CFC IDEAL PROGRESSO LTDA ME"/>
        <s v="ZEP CENTRO DE FORMACAO DE CONDUTORES LTDA ME"/>
        <s v="MRD GLOBAL COMERCIAL E SERVICOS CORPORATIVOS EIRELI EPP"/>
        <s v="CFC A PLAZA LTDA ME"/>
        <s v="C DE O GIACOMELLI"/>
        <s v="CFC B THIMOTEO LTDA"/>
        <s v="18.413.871 EDGAR FRANCISCO DA SILVA"/>
        <s v="MARCUS VINICIUS AFONSO ME"/>
        <s v="CENTRO DE FORM DE COND CARVALHO E CARVALHO LTDA ME"/>
        <s v="AUTO MOTO ESCOLA REIS LTDA ME"/>
        <s v="MODERNAO AUTO PECAS LTDA"/>
        <s v="LM CURSOS DE TRANSITO SOCIEDADE UNIPESSOAL LIMITADA"/>
        <s v="CFC CATEGORIA B HABILITAR LTDA ME"/>
        <s v="RW VISTORIAS AUTOMOTIVAS LTDA"/>
        <s v="FABIO RODRIGUES DE OLIVEIRA DOCUMENTOS LTDA"/>
        <s v="ARMANDO PEREIRA DA"/>
        <s v="FELIPE RIOS CABRAL ME"/>
        <s v="AMOR A VIDA CLINICA DE PSICOLOGIA LTDA"/>
        <s v="GAB GENOVA ADMINISTRACAO DE BENS LTDA"/>
        <s v="ARTESAMARMO COMERCIO E SERVICOS EIRELI"/>
        <s v="CP3 TECNOLOGIA E SERVICOS"/>
        <s v="TJP CFC A TEOTONIO VILELA LTDA ME"/>
        <s v="AUTO ESCOLA BARROS TATUI LTDA EPP"/>
        <s v="CONSORCIO INTERMUNICIPAL DO OESTE PAULISTA - CIOP"/>
        <s v="DIOGO NADDEO JUNIOR"/>
        <s v="ADRIANA RAMOS NUNES"/>
        <s v="JOAO HENRIQUE MARITAN FERREIRA"/>
        <s v="DANIEL FERNANDES REGASSI"/>
        <s v="MAURICIO STOCCO"/>
        <s v="ADRIANO MARCOS DO PRADO"/>
        <s v="FERNANDA APARECIDA SIQUEIRA TOMASIELLO"/>
        <s v="JORGE ANTONIO GALEMBECK JUNIOR"/>
        <s v="CRISTIANE BERTOLI"/>
        <s v="SILVIA VALDEMARIN ALVES"/>
        <s v="FLAVIA BORTE"/>
        <s v="ELISANDRA MEIRE R MATURI"/>
        <s v="REINALDO DO CARMO PAULA"/>
        <s v="FABIO MIRANDA GOMES"/>
        <s v="MONICA POLINO FILIPPINI"/>
        <s v="RONALDO LUCAS DE SOUZA"/>
        <s v="VALTER PAULO"/>
        <s v="LUCINEIDE FERREIRA DIONISIO"/>
        <s v="ALESSANDRO DE OLIVEIRA FLORIANO"/>
        <s v="ELIANA  UGUETTO GHIRALDI"/>
        <s v="ANDERSON DA COSTA"/>
        <s v="CARLA MARCON DE OLIVEIRA"/>
        <s v="JOSE ADRIANO NOGUEIRA"/>
        <s v="ADEMIR AMBROSIO JUNIOR"/>
        <s v="ADRIANA INAGUE"/>
        <s v="SONIA OTAVIANI HERRERA"/>
        <s v="SERGIO CARLOS VENTUROLI"/>
        <s v="ELENICE FREITAS CAMPANTE LEMOS"/>
        <s v="VANIA PRESTES MOMESSO"/>
        <s v="ELI TELES JUNIOR"/>
        <s v="ADILSON ROBERTO TRENTIN"/>
        <s v="WAGNER ROGERIO SABINO DE SOUZA"/>
        <s v="ELINEIA LUCINEIRE LOPES PESSANHA"/>
        <s v="FABIO HENRIQUE DE SOUZA CARVALHO"/>
        <s v="EDNA AP NOGUEIRA PEREIRA"/>
        <s v="EDMILSON SILVEIRA PORTO"/>
        <s v="RENATA DE CASSIA MARTINS SILVA"/>
        <s v="PAULO RICARDO SIMON REIMAO"/>
        <s v="ANDRE LUIZ SOUSA DA SILVA"/>
        <s v="MARCIA CRISTINA PROCOPIO DA SILVA"/>
        <s v="SUELI DE OLIVEIRA COUTINHO"/>
        <s v="KARINA BATISTA DE PAULA"/>
        <s v="JOAO PETRONI NETTO"/>
        <s v="FLAVIO FERREIRA"/>
        <s v="LUCIANA VALERIA NOGUEIRA"/>
        <s v="EMILIANA ALVES FERREIRA RIBEIRO STERCHILE"/>
        <s v="MARCOS RODRIGO MAMUTH"/>
        <s v="ELISETE DA SILVA"/>
        <s v="JOSE LUIZ CORDEIRO"/>
        <s v="ERIK FAGUNDES DE ARRUDA LOBO"/>
        <s v="HOSANA DE JESUS LEAL MOQUIUTTI"/>
        <s v="FABIO ELIAS ZERATI"/>
        <s v="MARCOS ANTONIO DE MORAES"/>
        <s v="LUIZ CARLOS DE SOUZA CABRAL"/>
        <s v="ANTONIO PALMIRO DALCENO FILHO"/>
        <s v="RICARDO SALES DOS SANTOS"/>
        <s v="LETICIA DA SILVA ABRAMO"/>
        <s v="LUCIANA DE VASCONCELOS BARBOSA"/>
        <s v="JOAO ALBERTO DOHOGNE JUNIOR"/>
        <s v="EDIFICAR INSTALACOES E SERVICOS LTDA"/>
        <s v="DESTAK-VISTORIA VEICULAR LTDA"/>
        <s v="CFC OBJETIVA A E B DE PIRAJU ME"/>
        <s v="CLINICA DE MEDICINA DE TRAFEGO ARACATUBA LTDA"/>
        <s v="BURANI CLINICA DE PSICOLOGIA E DESENVOLVIMENTO HUMANO LTDA"/>
        <s v="IPA INSTITUTO DE PSICOLOGIA APLICADA NOVA ERA LTDA"/>
        <s v="DATA DESPACHANTE LTDA"/>
        <s v="ATHIKA COMERCIO DE MOVEIS EIRELI - EPP"/>
        <s v="CFC INTER TABOAO LTDA ME"/>
        <s v="PINHEIROS VISTORIAS AUTOMOTIVAS LTDA"/>
        <s v="LTM &amp; ARAUJO SERVICOS LTDA"/>
        <s v="CENTRO FORMACAO DE CONDUTORES COSTA S COSTA"/>
        <s v="CENTRO DE FORMACAO DE CONDUTORES TOSI LTDA-ME"/>
        <s v="ARABUTAN VISTORIA VEICULAR LTDA"/>
        <s v="CFC BELLAVITORIA LTDA - ME"/>
        <s v="MB2 OCUPACIONAL LTDA"/>
        <s v="CENTRO DE FORMACAO DE CONDUTORES JUSSARA LTDA ME"/>
        <s v="CONSORCIO INTERMUNICIPAL DE SAUDE DO ALTO VALE DO PARAIBA -"/>
        <s v="SILVA MATOS E NASCIMENTO LEMES CFC - A S/S LTDA ME"/>
        <s v="CFC A MAXIMUS LTDA ME"/>
        <s v="CENTRO DE FORMACAO DE CONDUTORES SAO JOSE LTDA ME"/>
        <s v="SERVICO AUTONOMO DE AGUA E ESGOTO DE MIRANDOPOLIS"/>
        <s v="VICENTE CARLOS DE THOMAZ"/>
        <s v="CLINICA MEDICA E PSICOTECNICA MARECHAL LTDA"/>
        <s v="CISMETRO - CONS INTER SAUDE REG MET CAMP"/>
        <s v="CCA CFC A LTDA"/>
        <s v="MAURICIO MENDES IBANHES"/>
        <s v="JUAN CARLOS PIEROLA HELGUERO"/>
        <s v="ROBERTA CAMARGO DOS SANTOS"/>
        <s v="ADRIANA TAVARES"/>
        <s v="CRISTIANE DOS SANTOS RODRIGUES"/>
        <s v="GUSTAVO CONEGLIAN LEITE"/>
        <s v="ANTONIO DANIEL CAMILI"/>
        <s v="ADRIVAN RIBEIRO DE ASSIS"/>
        <s v="VANESSA CRISTINA DO NASCIMENTO"/>
        <s v="JAIME LUZ DA SILVA"/>
        <s v="THAIS DINARDI GONCALVES"/>
        <s v="JOSE ANTONIO ANTUNES"/>
        <s v="CLAUDIA GIMENEZ GONCALVES"/>
        <s v="ARCANGELO SFORCIN FILHO"/>
        <s v="MARTA HELENA XIMENES VAZ"/>
        <s v="CHRISTIAN ALVES LINS"/>
        <s v="ODAIR PUERTAS"/>
        <s v="GUSTAVO SUTANA DIAS"/>
        <s v="EDINEI ANDRADE DE AVELOES"/>
        <s v="VICENTE RODRIGUES LEITE FILHO"/>
        <s v="CLAUDIA SEPULVEDA"/>
        <s v="MARIA IRACILDE SANTANA OLIVEIRA"/>
        <s v="KARINA AKROUCHE SOUZA"/>
        <s v="ERIKA CAPEL DE MATOS"/>
        <s v="PATRICK FURINI OLIVEIRA"/>
        <s v="ANDREZA COLLURA GERALDO"/>
        <s v="PEDRO ALEXANDRE FERRONATO"/>
        <s v="HELIO FERREIRA GROSSO JUNIOR"/>
        <s v="FABIANO BENITH PIRES DA SILVA"/>
        <s v="ADRIANA CORREA FIDELIS ROSA"/>
        <s v="TANIA CRISTINA DE BARROS CAMARGO"/>
        <s v="EVALDO ALMEIDA LEME"/>
        <s v="VIVIANE SOUSA CONDE"/>
        <s v="WILSON PEDROSO"/>
        <s v="RICARDO ALEXANDRE FERREIRA"/>
        <s v="ADRIANA BICUDO DE OLIVEIRA GONSALVES MARINS"/>
        <s v="DANIEL COSTA MARQUES MARTINHO"/>
        <s v="GLAUCO RACCIOPPI SIQUEIRA"/>
        <s v="LUCIA HELENA DE OLIVEIRA BARBOSA"/>
        <s v="VANESSA BORILLO"/>
        <s v="ROGERIO VAZ VIEIRA"/>
        <s v="IONE SANTOS DE OLIVEIRA"/>
        <s v="UBIRAJARA CARDIM VIGATO"/>
        <s v="CESAR MENDONCA FIRMINO"/>
        <s v="ALE MAESTRO PRODUCOES CINEMATOGRAFICAS LTDA"/>
        <s v="JT PUBLICIDADE COMUNICACAO  ASSESSORIA EIRELI"/>
        <s v="CENTRO DE FORMACAO DE COND COSTA CHAVES LTDA ME"/>
        <s v="CFC SAO BENEDITO II LTDA ME"/>
        <s v="VALTER DE ALMEIDA SANTOS ME"/>
        <s v="CFC AB ITALO E TABATA LTDA"/>
        <s v="BUNKERTECH INTEGRADORA DE SOLUCOES S/A"/>
        <s v="DOMINGUES CENTRO DE FORM DE COND A E B LTDA  ME"/>
        <s v="ESTRADA FACIL ESCOLA E EDITORA ELETRONICA LTDA"/>
        <s v="CENTRO DE FORMACAO DE CONDUTORES B JARAGUA LTDA"/>
        <s v="DMELO PROPAGANDA LTDA - ME"/>
        <s v="AUTO ESCOLA PROSPERIDADE EM DEUS LTDA ME"/>
        <s v="G3S COMERCIO E INDUSTRIA DE FERRO E ACO LTDA"/>
        <s v="EVIDENCE SAO CAETANO VISTORIA DE VEICULOS LTDA"/>
        <s v="AUTO ESCOLA NINO LTDA ME"/>
        <s v="ASSAD VISTORIA PREVIA LTDA"/>
        <s v="AUTO CENTER APIUNA"/>
        <s v="PAULA REGINA SUFREDINI REGINA"/>
        <s v="RANGEL ANTONIO GAZZOLA"/>
        <s v="RODRIGO BENEDITO FERREIRA"/>
        <s v="THAIS HELENA CRUZ TRENCH"/>
        <s v="LUCIANO MARTIM HERRERA"/>
        <s v="LUIZ CARLOS KIVOIRU"/>
        <s v="ANDERSON FAGUNDES DIOGO"/>
        <s v="ALFREDO JOSE ROBERTO"/>
        <s v="JOSE VICENTE DE FIGUEIREDO BRAGA"/>
        <s v="ROGERIO SIQUEIRA LANG"/>
        <s v="KATIA CILENE DE OLIVEIRA FORTUNATO"/>
        <s v="OTAVIO TENORIO DE FARIAS"/>
        <s v="MARCELO HENRIQUE DE ABREU PERUZZI"/>
        <s v="PERSIO ROXO"/>
        <s v="VALEIRA VELOSO"/>
        <s v="GUSTAVO ROMA DE OLIVEIRA"/>
        <s v="SINCLAIR BRANDAO DA ROCHA"/>
        <s v="ANA PAULA PAULINO CASTELI"/>
        <s v="AGEO FRANCISCO DE FREITAS"/>
        <s v="ROSIMEIRE LUQUE PINO MARINHO"/>
        <s v="VALTE PILON"/>
        <s v="THAIS GOMES BOCCHI"/>
        <s v="RGC FENIX PUBLICIDADE LTDA"/>
        <s v="N C SCHOOL CENTRO DE FORMACAO DE CONDUTORES S S L"/>
        <s v="ZPM CENTRO DE FORMACAO DE CONDUTORES LTDA ME"/>
        <s v="AUTO VISAO CAJAMAR VISTORIAS EM AUTOMOVEIS LTDA"/>
        <s v="BARRIOS E FERRO LTDA ME"/>
        <s v="ATRIUM VISTORIAS LTDA"/>
        <s v="NOBRE AUTO ESCOLA SUZANO LTDA"/>
        <s v="SETE SERVICOS DE VISTORIAS LTDA"/>
        <s v="POTENCIAL TECNOLOGIA LTDA"/>
        <s v="CANDIDO ANDRADE VISTORIA PREVIA LTDA"/>
        <s v="T.R. DE A. SILVA SERVICOS DE VISTORIA AUTOMOTIVA"/>
        <s v="DOMENI &amp; DOMENI VISTORIA AUTOMOTIVA LTDA"/>
        <s v="LIDER N.S.A DESPACHANTE LTDA"/>
        <s v="ZILSON SILVEIRA MARTINS JUNIOR"/>
        <s v="CENTRO DE FORMACAO DE CONDUTORES SELANI LTDA ME"/>
        <s v="DRX - CLINICA DE SERVICOS MEDICOS LTDA"/>
        <s v="CENTRO DE FORMACAO DE COND VENTORIM E LIMA LTDA ME"/>
        <s v="RAFAEL SOUZA DE LACERDA"/>
        <s v="WL VISTORIA AUTOMOTIVA LTDA"/>
        <s v="SAO CAETANO VISTORIA VEICULAR LTDA"/>
        <s v="CENTRO DE FORMACAO DE CONDUTORES SURF LTDA ME"/>
        <s v="CENTRO DE FORMACAO DE CONDUTORES B NOVA MEGA LTDA"/>
        <s v="A&amp;A TORRALVO AGENCIA DE PUBLICIDADE LTDA"/>
        <s v="EDUARDO ROGERIO LOPES DOCUMENTALISTA"/>
        <s v="OLHAR SEGURO VISTORIA VEICULAR LTDA"/>
        <s v="CFCB ALPHATRANS LTDA ME"/>
        <s v="RN VISTORIA VEICULAR LTDA"/>
        <s v="SILVA E SOUZA AUTO ESCOLA LTDA ME"/>
        <s v="CLARO E SILVA CFC B PIRACICABA LTDA - ME"/>
        <s v="CFC B MOREIRA E MOREIRA LTDA"/>
        <s v="JOSE GERALDO LEME DE ARAUJO"/>
        <s v="FRANCISCO ERNESTO KETELHUTH FILHO"/>
        <s v="SOLANGE HAMILTON SANTOS"/>
        <s v="MARCIO ROGERIO MOREIRA"/>
        <s v="EWERTON APOLINARIO TEIXEIRA"/>
        <s v="VANESSA REGINA MUNARO"/>
        <s v="ADILSON GOMES DE OLIVEIRA"/>
        <s v="MARINEUSA RODRIGUES DOS SANTOS BENTO"/>
        <s v="PEPE CARLOS JIMENEZ GARCIA"/>
        <s v="GABRIELA DA SILVEIRA OISHI ALVES"/>
        <s v="ELTON DE SOUZA DECA"/>
        <s v="RENATA TAVARES DE MELLO"/>
        <s v="GUSTAVO TORCANI BARBOZA"/>
        <s v="JORGE ELIECER HERNANDEZ MARTINEZ"/>
        <s v="LUCIANA VIEIRA AMORIM"/>
        <s v="JOSE RICARDO MARTINES BODINASSI"/>
        <s v="CARLOS EDUARDO GULIOTTI"/>
        <s v="LILIANE APARECIDA GARCIA BARBOSA"/>
        <s v="LUIZ ANTONIO BRANCAGLIAO"/>
        <s v="RENATA DIAS PEREIRA COSTA"/>
        <s v="CARLA JOSELAINE LOHMANN"/>
        <s v="PATRICIA FERREIRA LIMA"/>
        <s v="HENRIQUE SILVA SANT ANNA"/>
        <s v="ERIKA APARECIDA STIVALETI"/>
        <s v="REYNALDO APARECIDO PELOZI JUNIOR"/>
        <s v="FABIANA APARECIDA LEME SILVEIRA A BARROS"/>
        <s v="FABIO DA SILVA MARQUES"/>
        <s v="EDUARDO AUGUSTO BIZATTO PROENCA"/>
        <s v="MONICA BARBOSA PIRES"/>
        <s v="FLAVIO HENRIQUE TAVARES ZANARDI"/>
        <s v="HILDEMAX RITA FILHO"/>
        <s v="MARIA ELISABETE DA SILVA RATTO DE SOUSA"/>
        <s v="LUCIANO GOMES DA CRUZ"/>
        <s v="VANESSA APARECIDA DE DEUS"/>
        <s v="IVAN BATISTA PEDREIRA"/>
        <s v="RICARDO DE JESUS ABREU"/>
        <s v="CARINA PEDROSO RODRIGUES"/>
        <s v="MARCOS BEBER VERGARA"/>
        <s v="FABIO ROBERTO CAMARGO VICENTE"/>
        <s v="JOYCE FERREIRA SOARES SILVA"/>
        <s v="LUIS AFONSO FORTINI"/>
        <s v="CARLOS ALBERTO BUARQUE DE GUSMAO NETO"/>
        <s v="KELLY AVELAR SAN MARTIN TRINDADE"/>
        <s v="ERICH MARTINS CELLONI"/>
        <s v="REGINA CAPORUSSO"/>
        <s v="ANDRESSA GUALBERTO VIEIRA"/>
        <s v="ANA PAULA BOGIAN QUINTELA VOLTERA"/>
        <s v="VALMIR  GONCALVES   DE   OLIVEIRA"/>
        <s v="CASSIA RODRIGUES SPERANDIO"/>
        <s v="VALDEIR CARDOSO"/>
        <s v="FLAVIA CAMPOS TOLEDO"/>
        <s v="KELLY CRISTINA FERREIRA"/>
        <s v="RODRIGO DE CAMARGO"/>
        <s v="MATEUS  CHARLES  SILVA  RODRIGUES"/>
        <s v="MARCELO GALDINO DA GAMA"/>
        <s v="JOSE LUIZ DE MORAES JUNIOR"/>
        <s v="JOANA D ARC MOREIRA SANVIDO"/>
        <s v="ANTONIO FRANCISCO DO ESPIRITO SANTO"/>
        <s v="ARMANDO GIGLIOTI NETO"/>
        <s v="BRUNO CRUZ DE LUCIA FARIA"/>
        <s v="DANIELI DOS SANTOS DA MATTA"/>
        <s v="WILLIAM VALLE DAINTON"/>
        <s v="FERNANDO DE CARLO OLIVEIRA"/>
        <s v="GIVALDO DE SOUZA CUNHA"/>
        <s v="VALQUIRIA REI DE OLIVEIRA SALOME"/>
        <s v="SARAH MARIA DONINI DE CAMARGO"/>
        <s v="JOVANIO RODRIGUES DE FRANCA"/>
        <s v="DANIELA DE CARVALHO INACIO"/>
        <s v="TALITA DANIELI TARDIVO RODRIGUES"/>
        <s v="VANDILSON BARBOSA SANTOS"/>
        <s v="FERNANDO DE OLIVEIRA AOKI"/>
        <s v="THAISE GAIOTTO FERREIRA"/>
        <s v="ALEX SILVA NASCIMENTO"/>
        <s v="EDITH ISABEL JIMENEZ ULLOA"/>
        <s v="RAONI MARTINS DO VALE"/>
        <s v="KENIA DE SOUSA SILVA LYRA"/>
        <s v="ALBERTO MATULEVICH AREVALO"/>
        <s v="EDVAN SOUSA SANTOS"/>
        <s v="CIDINEIA DE PONTES FERREIRA"/>
        <s v="OSVALDO RODRIGUES LORETO"/>
        <s v="CASSIO EDUARDO UEHARA"/>
        <s v="CINTIA REGINE RODRIGUES DE FREITAS MAITAN"/>
        <s v="ITAMAR GRANATO CORDEIRO"/>
        <s v="MARCIO HONORIO MORANDI"/>
        <s v="CAMILA GARCIA COSTA"/>
        <s v="MICHELE CRISTINA DE OLIVEIRA BRAZ"/>
        <s v="FERNANDA VANNUCCI DE SIQUEIRA MUNHOZ"/>
        <s v="CAMILA MARIA FERRAZ"/>
        <s v="RODRIGO DE ARAUJO CARVALHO"/>
        <s v="PREMIER PERICIA E VISTORIA AUTOMOTIVA LTDA"/>
        <s v="R Z VISTORIAS VEICULARES LTDA"/>
        <s v="AUTO MOTO ESCOLA POIARES DE CARAGUATATUBA"/>
        <s v="JB DE CARVALHO SERVICOS PSICOLOGICOS LTDA"/>
        <s v="BRAZ VISTORIAS E PERICIAS LTDA"/>
        <s v="PG VISTORIA PREVIA LTDA"/>
        <s v="M. LEHN VISTORIA AUTOMOTIVA LTDA"/>
        <s v="RITA DE CASSIA S.C.PEREIRA"/>
        <s v="VAMPRE PERICIAS E VISTORIAS AUTOMOTIVA LTDA"/>
        <s v="AUTO ESCOLA SERAFIM LTDA ME"/>
        <s v="J. O. MARQUES VISTORIA DE AUTOMOVEIS LTDA"/>
        <s v="VISTORIA AGILIZE LTDA"/>
        <s v="VISTORIA REGISTRO LTDA"/>
        <s v="3A VISAO TAUBATE VISTORIA VEICULAR LTDA"/>
        <s v="JOAO ALFREDO ALVES LIMA"/>
        <s v="LUIZ CARLOS DOS ANJOS CONDUTORES - ME"/>
        <s v="VERISSIMO &amp; RODRIGUES VISTORIA LTDA"/>
        <s v="EXCELENCIA VISTORIA VEICULAR LTDA"/>
        <s v="VISTORIA AUTOMOTIVA IGUAPE LTDA"/>
        <s v="OESTE VISTORIA VEICULAR LTDA"/>
        <s v="TECVIST VISTORIAS VEICULARES LTDA"/>
        <s v="CLINICA MEDICA AUGUSTINHO LTDA"/>
        <s v="VICENTIM &amp; DADAMO LTDA"/>
        <s v="HIAGO RIBEIRO RODRIGUES BOTELHO"/>
        <s v="AGUIAR &amp; FERRO VISTORIAS LTDA"/>
        <s v="EMERSON JOSE FELISBERTO"/>
        <s v="AGUIAR VISTORIAS LTDA"/>
        <s v="EMERSON FRANCISCO DE LIMA SANTOS S/S LTDA"/>
        <s v="CSP - DO NASCIMENTO - CLINICA MEDICA LTDA"/>
        <s v="DNA DIGITAL GRAFICA LTDA"/>
        <s v="TOLEDO E GOMES AUTO ESCOLA LTDA"/>
        <s v="CANDIDO ALEIXO VISTORIA PREVIA LTDA"/>
        <s v="MARIA APARECIDA OLIVEIRA XAVIER"/>
        <s v="SIRLEI DIAS DA SILVA LTDA"/>
        <s v="VALE VISTORIA INSPECAO VEICULAR LTDA"/>
        <s v="MAURO,ARIOLI &amp; CIA. LTDA."/>
        <s v="NOVA MORATO VISTORIA LTDA"/>
        <s v="LUCAS FERNANDO ZANUTTO"/>
        <s v="MULTIPLA VISTORIAS AUTOMOTIVAS LTDA"/>
        <s v="SAO PAULO VISTORIAS VEICULARES SOROCABA LTDA"/>
        <s v="C. M. VISTORIA PREVIA LTDA"/>
        <s v="BELLCAR VISTORIAS AUTOMOTIVAS LTDA"/>
        <s v="JAUENSE VISTORIAS AUTOMOTIVAS LTDA"/>
        <s v="M H VISTORIA VEICULAR LTDA"/>
        <s v="PRECISAO SHOPPING VISTORIAS E SERVICOS ECV LTDA"/>
        <s v="M4 SERVICOS DE VISTORIA LTDA"/>
        <s v="VINICIUS AUGUSTO F. DE OLIVEIRA"/>
        <s v="SAMUEL DE MIRANDA LEMOS"/>
        <s v="OTAVIO HENRIQUE DE AMORIM"/>
        <s v="MAXIMA VISTORIA LTDA"/>
        <s v="CENTRO DE FORMACAO DE CONDUTORES AB JOIA II LT ME"/>
        <s v="PORTO FERREIRA SERVICOS DE VISTORIAS LTDA"/>
        <s v="RENATO DA SILVA OLIVEIRA 29990413819"/>
        <s v="EMPRESA DE CREDENCIAMENTO VEICULAR ARACARIGUAMA LTDA"/>
        <s v="OV VISTORIAS AUTOMOTIVAS LTDA"/>
        <s v="K K PONCE VISTORIA VEICULAR"/>
        <s v="V. R. VISTORIA PREVIA LTDA"/>
        <s v="A. R. BISPO VISTORIAS"/>
        <s v="JESSE ROBERTO FERNANDES LTDA"/>
        <s v="SILVA &amp; PAIVA VISTORIA VEICULAR LTDA"/>
        <s v="VERA LUCIA DE ASSUNCAO VIEIRA VISTORIAS"/>
        <s v="PEDRO ROSA BASTOS"/>
        <s v="BARBIERI VISTORIA VEICULAR LTDA"/>
        <s v="3D VISTORIA AUTOMOTIVA LTDA"/>
        <s v="WL EMPRESA DE VISTORIAS AUTOMOTIVAS LTDA"/>
        <s v="SANDRO A. DE MORAES VISTORIA DE VEICULOS"/>
        <s v="VISION VISTORIAS BAURU LTDA"/>
        <s v="VISV VISTORIAS VEICULAR LTDA"/>
        <s v="INKLUA SERVICOS PARA INCLUSAO DE PCD LTDA"/>
        <s v="LOGOS VISTORIAS AUTOMOTIVAS LTDA"/>
        <s v="PIRASSUNUNGA SERVICOS DE VISTORIAS LTDA"/>
        <s v="001 ALIANCA VISTORIA VEICULAR LTDA"/>
        <s v="VISTO-AUTO VISTORIA AUTOMOTIVA LTDA"/>
        <s v="C F C A E B NOVA CONQUEST LTDA"/>
        <s v="PLENAVER VISTORIA VEICULAR LTDA"/>
        <s v="M. H. BONOTI"/>
        <s v="ULTRA VISION INSPECOES,VISTORIAS E PERICIAS TECNICAS VEICULARES LTDA"/>
        <s v="WR VISTORIAS AUTOMOTIVAS LTDA"/>
        <s v="MEGATRAN CENTRO FORM E CAPAC CONDUTORES LTDA ME"/>
        <s v="CENTRO DE FORMACAO DE CONDUTORES DE BILAC LTDA ME"/>
        <s v="CFC B VILA INDUSTRIAL LTDA ME"/>
        <s v="NIPO VISTORIAS VEICULARES LTDA"/>
        <s v="L.A DE OLIVEIRA VISTORIA AUTOMOTIVA"/>
        <s v="ALEXANDRE FERREIRA DE ANDRADE VISTORIA"/>
        <s v="AUTO ESCOLA BEE BEE GURILANDIA LTDA"/>
        <s v="SALOMAO DOS SANTOS"/>
        <s v="AUTO MOTO ESCOLA NELSON BUG LTDA ME"/>
        <s v="TAQUARITINGA VISTORIA DE VEICULOS AUTOMOTORES LTDA"/>
        <s v="SANTANA VISTORIA VEICULAR LTDA"/>
        <s v="CENTRO DE FORMACAO DE CONDUTORES HULK LTDA ME"/>
        <s v="ABSOLUTA VISAO VISTORIA VEICULAR LTDA"/>
        <s v="LILIAN MONTEIRO DURAES 37325315899"/>
        <s v="DP VISTORIAS LTDA"/>
        <s v="ANTONIO BRAZ MOLEZ"/>
        <s v="PRISCILA NASCIMENTO DE MELO"/>
        <s v="FABIANA AZEREDO BARBOSA"/>
        <s v="CARLOS HENRIQUE RODRIGUES PIRES DOS SANTOS"/>
        <s v="MARCO ANDRE CARDOSO"/>
        <s v="TARCISIO PELOZO CORREIA DA SILVA"/>
        <s v="ERICA ALVES CHAVES DA COSTA"/>
        <s v="LUIZ T. F. ELENO"/>
        <s v="LIVIA MARIA COELHO ROBLES DA COSTA"/>
        <s v="RENATO APARECIDO PIRES PRADO DE LIMA"/>
        <s v="MELINA STOFEL MATOSO"/>
        <s v="LUCIMARA COMBINATO"/>
        <s v="ANGELO OSMIRO BARRETO"/>
        <s v="EDUARDO SUNE CHRISTIANO"/>
        <s v="MARCELA MAGNE GOYOS"/>
        <s v="RODRIGO DO PRADO ZANONI"/>
        <s v="ANA LUCIA SILVA"/>
        <s v="GLAUCIA COSTA DE MELO"/>
        <s v="MAURICIO FRAGA GOMES"/>
        <s v="JOSEANA AZEVEDO E BARGAS"/>
        <s v="THIAGO MESSIAS RODRIGUES"/>
        <s v="ANA PAULA DA SILVA LUZ"/>
        <s v="ANDERSON MONTEIRO DO NASCIMENTO MORAES"/>
        <s v="JOAO BOSCO DA SILVA"/>
        <s v="LEANDRO PATRICIO DE SOUZA"/>
        <s v="LEANDRO DIAS BARBOSA"/>
        <s v="FERNANDA DIAS PACHECO SAKAI"/>
        <s v="CARLA IACOMINI IDA LOPES"/>
        <s v="RODRIGO GONCALVES DA COSTA"/>
        <s v="BENEDICTO AGUINALDO FELICIANO"/>
        <s v="NEIMAR SOUZA DE CARVALHO"/>
        <s v="SERGIO OLIVEIRA VIEIRA"/>
        <s v="BEATRIZ DE CAMARGO BISPO DO PRADO"/>
        <s v="VALDOMIRO FERNANDES DA ROCHA JUNIOR"/>
        <s v="JERUSA MAMBRIM"/>
        <s v="EDUARDO HENRIQUE GRAMS DE OLIVEIRA"/>
        <s v="RICARDO SANTORO LOPES PAIS"/>
        <s v="DENIS WANG"/>
        <s v="TIAGO DIRCEU DE SOUZA"/>
        <s v="ARIANY SORAYA DE JESUS ALVES"/>
        <s v="CRIVALDO SILVEIRA MIRANDA"/>
        <s v="CHRISTIANE DE LA CASA JIANELLI SOLE VERNIN"/>
        <s v="VALDECACIO DO NASCIMENTO SILVA"/>
        <s v="ALLAN FLAVIO PETERMAN SILVA"/>
        <s v="RITA DE CASSIA CARDOSO DOS SANTOS"/>
        <s v="ERICK GILSON DA SILVA ARAUJO LIMA"/>
        <s v="CARLOS EDUARDO SOLE VERNIN"/>
        <s v="CAROLINA FERREIRA NEVES PEREIRA"/>
        <s v="RICARDO ROSATTI"/>
        <s v="RODRIGO DA SILVA MOREIRA"/>
        <s v="RENATA ORLANDO BUSCH"/>
        <s v="ADOLFO TROGER"/>
        <s v="LUIZ ANTONIO GUINSKI"/>
        <s v="ARIANE ALINE RIBEIRO DOS SANTOS"/>
        <s v="MILENA MORO DOS SANTOS"/>
        <s v="KLEBER PEREIRA SENA"/>
        <s v="LUIZ CARLOS BRIGHENTI"/>
        <s v="ANDERSON ALVES"/>
        <s v="MARCOS MARINHO DOS SANTOS"/>
        <s v="PATRICIA GISELE DE ALMEIDA SILVA"/>
        <s v="SIDMARY WIDNER DE OLIVEIRA DIAS"/>
        <s v="RODRIGO CARLOS PAREJA"/>
        <s v="LEANDRO ALVAREDO"/>
        <s v="FERNANDA ROMANATO CARNEVALLI RAMOS"/>
        <s v="JESSICA CURTOLO MILANEZ"/>
        <s v="ANDRE DOS SANTOS RAMOS"/>
        <s v="FABIANA SCAPIN TOMAZ"/>
        <s v="JESSICA BIANCA NICOTERA"/>
        <s v="TIAGO FERREIRA DIAS"/>
        <s v="CAUE SARAO ASTROLINO"/>
        <s v="FERNANDO MORAES"/>
        <s v="SALDANHA LEIVAS COUGO"/>
        <s v="JOSE VIEIRA DE ARAUJO FILHO"/>
        <s v="RODRIGO SILVA FLORENCIO"/>
        <s v="ROGERIO CESAR THOMAZ"/>
        <s v="WELLINGTON QUEIROZ MATOS"/>
        <s v="IMYRA DO CARMO COSTA"/>
        <s v="MARCOS PAULO SANTOS RIBEIRO"/>
        <s v="ALEKSANDRO MANZI"/>
        <s v="LEANDRO RODRIGUES PEREIRA"/>
        <s v="LEANDRO VOLLET"/>
        <s v="SAMUEL PERDIZ VIEIRA"/>
        <s v="THAIS OLIVEIRA MICHELETTI"/>
        <s v="TIBERIO CEZAR FIUZA DE OLIVEIRA"/>
        <s v="ERIKA BATISTA CARDOSO"/>
        <s v="JONES DA SILVA DIAS"/>
        <s v="RENATO LOPES COSTA"/>
        <s v="GUILHERME BELARMINO DA SILVA"/>
        <s v="GABRIEL NOGUEIRA MADRID"/>
        <s v="LUCIANE PAULA FERREIRA MACHADO"/>
        <s v="DAVID OLIVEIRA MARTINS"/>
        <s v="PRISCILA MATHIAS"/>
        <s v="WILLIAN  VIEIRA  CABRAL"/>
        <s v="ALINE FERNANDA BARBOSA ROMERO"/>
        <s v="ROBSON HIPOLITO ALBUQUERQUE MOTA"/>
        <s v="ROGER CARLOS DE SANTANA"/>
        <s v="RENAN TINTI DE OLIVEIRA"/>
        <s v="WILLIAM ROBERTO BUENO DE CAMPOS"/>
        <s v="ELAINE APARECIDA GONCALVES FERRAZ NISHIYAMA DE OLIVEIRA"/>
        <s v="EDUARDO VICENTE BILBAO"/>
        <s v="CRISTIANO ROBERTO SCARABELI"/>
        <s v="ALINE KATHARINE RODRIGUES DE LIMA"/>
        <s v="THIAGO DE SOUZA ARRUDA"/>
        <s v="FERNANDA PEREIRA LIMA"/>
        <s v="ADRIANO VITOR DA SILVA"/>
        <s v="DANIELA ELIZE FAUSTINO RODRIGUES"/>
        <s v="DOUGLAS FELIPE"/>
        <s v="JUCIELE CRISTINA ALVES NERES"/>
        <s v="CARLOS HENRIQUE ROS SALAS DE LIMA"/>
        <s v="MILENE HELOISA BONOTI PRINCIPESSA MARTINS"/>
        <s v="ADRIANO MARQUES DOS SANTOS TARDELLI"/>
        <s v="JHEMERSON AVELINO GASPAR"/>
        <s v="JOSE JOAQUIM RODRIGUES NETO"/>
        <s v="THALES EDUARDO DE OLIVEIRA MISSAO"/>
        <s v="CECILIA SALAZAR GARCIA BOTTAS"/>
        <s v="CRISTIANE MONTE NOBRE DO ESPIRITO SANTO"/>
        <s v="MURILO CAVALCANTI"/>
        <s v="CICERO AUGUSTO DA SILVA"/>
        <s v="FERNANDO JOSE PINTO"/>
        <s v="THAIS HELENA GONCALVES PAZ COSTA IBANEZ"/>
        <s v="MIGUEL FERNANDES PORFIRIO"/>
        <s v="SUPER VISAO CARAPICUIBA - VISTORIAS AUTOMOTIVAS LTDA"/>
        <s v="MARES VISTORIA VEICULAR LTDA"/>
        <s v="TECNOL SISTEMAS DE AUTOMACAO S/A"/>
        <s v="ALEXANDRE &amp; MURILO VISTORIA VEICULAR LTDA"/>
        <s v="FENATRAN VISTORIA VEICULAR FERNANDOPOLIS LTDA"/>
        <s v="AUTO M VISTORIAS LTDA"/>
        <s v="R.P.S VISTORIA VEICULAR LTDA"/>
        <s v="VISTORIAS VEICULARES TARUMA LTDA"/>
        <s v="NOVA VISAO VISTORIA VEICULAR LTDA"/>
        <s v="MORETI VISTORIA VEICULAR LTDA"/>
        <s v="EVYDHENCE CARRAO VISTORIAS AUTOMOTIVAS LTDA"/>
        <s v="M DE MELLO NAVARRO VISTORIA"/>
        <s v="SAO CRISTOVAO VISTORIA AUTOMOTIVA LTDA"/>
        <s v="EDUARDO MEIRELLES FAIAO"/>
        <s v="TOP VISTORIA VEICULAR PRESIDENTE EPITACIO LTDA"/>
        <s v="NWC COMERCIO DE PARTES E PECAS LTDA"/>
        <s v="NANDO-CAR COMERCIO DE PECAS PARA VEICULOS LTDA"/>
        <s v="DOUGLAS LOPES DA SILVA CEN DE FOR DE CONDUTORES ME"/>
        <s v="VISTORIA VEICULAR CMOTA LTDA"/>
        <s v="SM SILVA VISTORIA VEICULAR LTDA"/>
        <s v="STOP VISTORIAS DE VEICULOS LTDA"/>
        <s v="PROVISTOR VISTORIA VEICULAR LTDA"/>
        <s v="SANTA RITA VISTORIAS DE VEICULOS LTDA"/>
        <s v="PENHA MAIS VISAO VISTORIAS AUTOMOTIVAS LTDA"/>
        <s v="M. A. DA SILVA VISTORIA VEICULAR"/>
        <s v="ANZAI - SERVICOS MEDICOS LTDA"/>
        <s v="ACTIVO VISTORIAS AUTOMOTIVAS LTDA"/>
        <s v="COUTINHO BOA SORTE LTDA"/>
        <s v="CFC B SABARA LTDA"/>
        <s v="PERICIAR CENTRO DE VISTORIA AUTOMOTIVA LTDA"/>
        <s v="CAMPINAS SERVICOS DE VISTORIAS LTDA"/>
        <s v="ITAIM MAIS VISAO VISTORIAS AUTOMOTIVAS LTDA"/>
        <s v="J B M FARO VISTORIA"/>
        <s v="TANDERA VISTORIA VEICULAR LTDA"/>
        <s v="ATOS VISTORIAS VEICULARES LTDA"/>
        <s v="ALPHA VISTORIA VEICULAR LTDA"/>
        <s v="VISAO 3 D VISTORIAS VEICULAR LTDA"/>
        <s v="KAMILA DOS SANTOS GIROTTO DA FONSECA"/>
        <s v="SAO SEBASTIAO VISTORIA AUTOMOTIVA LTDA"/>
        <s v="RENATO ELIAS MILANI 08542919890"/>
        <s v="WT SANTOS VISTORIAS LTDA"/>
        <s v="SUPERINTENDENCIA DA POLICIA TECNICO-CIENTIFICA"/>
        <s v="TABOAO VISTORIAS AUTOMOTIVAS LTDA"/>
        <s v="CENTRO DE FORMACAO DE CONDUTORES JUVENTUS LTDA ME"/>
        <s v="VICTOR FERNANDO ALMEIDA MENDES 13667675860"/>
        <s v="ATIVA ADM CONSULTORIA &amp; SERVICOS LTDA"/>
        <s v="PRUDENTINA VISTORIAS DE VEICULOS LTDA"/>
        <s v="GUSTAVO FERREIRA BASSI &amp; CIA LTDA"/>
        <s v="INTEGRAL VISTORIAS LTDA"/>
        <s v="DIEGO S. PEREIRA"/>
        <s v="MS VISTORIA VEICULAR LTDA"/>
        <s v="DT - TRAN VISTORIAS VEICULARES LTDA"/>
        <s v="JUNIORS VISTORIA DE VEICULOS LTDA"/>
        <s v="CENTRO DE FORMACAO DE CONDUTORES DESTAKY LTDA ME"/>
        <s v="UP VISTORIA VEICULAR LTDA"/>
        <s v="MG PERICIA AUTOMOTIVA LTDA"/>
        <s v="CFC B AUTO ESCOLA JC PATI LTDA ME"/>
        <s v="AUTO BRASIL INSPECAO AUTOMOTIVA LTDA"/>
        <s v="SALTO VISTORIAS VEICULARES LTDA"/>
        <s v="JS VISTORIA VEICULAR LTDA"/>
        <s v="OCAUCU VISTORIAS LTDA"/>
        <s v="WTJ TECNOLOGIA LTDA"/>
        <s v="CLASSE A VISTORIAS LTDA"/>
        <s v="AUTO MOTO ESCOLA LIDERANCA LTDA ME"/>
        <s v="VILA MARIA MAIS VISAO VISTORIAS AUTOMOTIVAS LTDA"/>
        <s v="SANTOS &amp; CRUZ VISTORIA AUTOMOTIVA LTDA"/>
        <s v="CASTRO &amp; PEREIRA VISTORIA AUTOMOTIVA LTDA"/>
        <s v="CARLOS ANTONIO PROFITO"/>
        <s v="F J MORTARE FORMACAO DE CONDUTORES ME"/>
        <s v="THAIS TIEKO TSUZUKI LTDA"/>
        <s v="CARVISION VISTORIA VEICULAR LTDA"/>
        <s v="VIRTUOSUS PERICIAS E VISTORIAS LTDA"/>
        <s v="VIVACAR VISTORIAS AUTOMOTIVAS LTDA"/>
        <s v="CLEONICE PINTO DAMASCENO"/>
        <s v="CENTRAL VISTORIAS LAUDOS E PERICIAS AUTOMOTIVAS LTDA"/>
        <s v="SIGA BEM - VISTORIA DE VEICULOS AUTOMOTORES LTDA"/>
        <s v="FABIO ALBERTO IZIPATO VISTORIAS AUTOMOTIVAS"/>
        <s v="ROSIMEIRE MACERA"/>
        <s v="RX VISTORIAS SOCIEDADE UNIPESSOAL LTDA"/>
        <s v="J.C BONACHELA VISTORIA AUTOMOTIVA"/>
        <s v="MMF VISTORIAS VEICULARES LTDA"/>
        <s v="RIO BONITO VISTORIA LTDA"/>
        <s v="MAGOO LAUDOS E VISTORIA VEICULAR LTDA"/>
        <s v="CELANDRONI CAMPINAS VISTORIA LTDA"/>
        <s v="VISTORIAS  AUTOMOTIVAS SAO ROQUE LTDA"/>
        <s v="VISOTRAN VISTORIA VEICULAR LTDA."/>
        <s v="VISTORIA AUTOMOTIVAS ROQUE LTDA"/>
        <s v="VISTOTEC MARILIA LTDA"/>
        <s v="AC VISTORIAS E LAUDOS LTDA"/>
        <s v="AGUIA VISTORIA LTDA"/>
        <s v="MEGA CAR SUMARE VISTORIAS LTDA"/>
        <s v="G L H - VISTORIA AUTOMOTIVA LTDA."/>
        <s v="CANAA VISTORIAS LTDA"/>
        <s v="CENTRO DE FORMACAO DE CONDUTORES PRATICA LTDA-ME"/>
        <s v="CASA VERDE VISTORIA VEICULAR LTDA"/>
        <s v="MARIANA LUNARDI VETRONE"/>
        <s v="NOVO ESTILO MOTO PECAS LTDA"/>
        <s v="M. D. M. VISTORIA VEICULAR LTDA"/>
        <s v="MONTEIRO &amp; BITENCOURT LTDA"/>
        <s v="HUBYPARTS TECNOLOGIA LTDA"/>
        <s v="R GOMES VISTORIA VEICULAR"/>
        <s v="MARQUES E RODRIGUES VISTORIA AUTOMOTIVA LTDA"/>
        <s v="SALES &amp; CAVALIERE VISTORIA VEICULAR LTDA"/>
        <s v="E. C. INSPECAO VEICULAR LTDA"/>
        <s v="A.S. DE LIMA VISTORIA AUTOMOTIVA"/>
        <s v="OMEGA SAO PAULO VISTORIAS VEICULARES LTDA"/>
        <s v="ITALO FACELLA DE OLIVEIRA"/>
        <s v="ALINE SOUSA SANTOS"/>
        <s v="TAMIRES GALDINO DOS SANTOS"/>
        <s v="JULIANA CARLA DE ASSIS MARINHEIRO"/>
        <s v="MARIA ROZANA DA SILVA MORAES"/>
        <s v="LUCAS DE MATTOS"/>
        <s v="DANILO SILVA MACHADO"/>
        <s v="JOSE LUCAS SANTOS DE ATAIDE"/>
        <s v="ANA PAULA SANTOS LIMA"/>
        <s v="MARIA AUXILIADORA DOS REIS STANGARI"/>
        <s v="ANA CAROLINA COSTA"/>
        <s v="IAGO AUGUSTO DE ANDRADE MEIRELLES"/>
        <s v="JOSE CARLOS DAL POZZO VIDOTTO"/>
        <s v="PAOLA GUILLERMINA ROMERO LOPEZ"/>
        <s v="SP VISTORIA E LAUDOS PERICIAIS AUTOMOTIVOS LTDA"/>
        <s v="EDNA RECHE MODENES DE SOUZA 13464690830"/>
        <s v="AUTOESCOLA NOVA NOVO HORIZONTE EIRELI ME"/>
        <s v="VISTOARA LTDA"/>
        <s v="JNA VISTORIAS VEICULARES LTDA"/>
        <s v="ABLE PRESTADORA DE SERVICOS LTDA"/>
        <s v="PERICIAS AUTOMOTIVAS EVYDHENCE LTDA"/>
        <s v="H.P DA SILVA VISTORIA VEICULAR"/>
        <s v="ELENIARA NOGUEIRA FRANCO GONZAGA"/>
        <s v="ECV FILHOS VISTORIA VEICULAR LTDA"/>
        <s v="CENTRO DE FORMACAO DE CONDUTORES B NOVA ONDA LTDA"/>
        <s v="FOSCA &amp; GOUVEIA VISTORIA VEICULAR LTDA"/>
        <s v="HOSPITAL DAS CLINICAS DA FACULDADE DE MEDICINA DE MARILIA - HCFAMEMA"/>
        <s v="THE TOP VISTORIA VEICULAR PARQUE FERNANDA LTDA"/>
        <s v="I9 VISTORIAS LTDA"/>
        <s v="PORTAL PERICIAS E VISTORIAS AUTOMOTIVAS LTDA."/>
        <s v="G &amp; G VISTORIA AUTOMOTIVA LTDA"/>
        <s v="F. A. VISTORIA LTDA"/>
        <s v="RAIO-X VISTORIAS E PERICIAS AUTOMOTIVAS LTDA"/>
        <s v="MADVIST VISTORIA VEICULAR LTDA"/>
        <s v="ARED VISTORIA VEICULAR LTDA"/>
        <s v="SIMAZI VISTORIA AUTOMOTIVA LTDA"/>
        <s v="CANDIDO PAVIANI VISTORIA PREVIA LTDA"/>
        <s v="VISAO MESTRE VISTORIAS AUTOMOTIVAS LTDA"/>
        <s v="CARVALHO - ANALISES AUTOMOTIVAS LTDA"/>
        <s v="NERI ROBERTO HERNANDES LOPES"/>
        <s v="BARAO PERICIAS E VISTORIAS AUTOMOTIVAS LTDA."/>
        <s v="AUTO VISAO SERVICOS DE VISTORIAS AUTOMOTIVAS LTDA"/>
        <s v="AUTO MOTO ESCOLA PENNA PILOTO EIRELI"/>
        <s v="A.C.R. VISTORIA VEICULAR LTDA"/>
        <s v="LM GARAGE VISTORIAS LTDA"/>
        <s v="FORTE VISTORIADORA AUTOMOTIVA LTDA"/>
        <s v="PRATICA VISTORIA VEICULAR DE MARILIA LTDA"/>
        <s v="ALVO LITORAL NORTE VISTORIA LTDA"/>
        <s v="NIHON VISTORIAS LTDA"/>
        <s v="RJ VISTORIAS AUTOMOTIVAS LTDA"/>
        <s v="CARLOS HENRIQUE UBIDA JUNIOR VISTORIA EM VEICULOS"/>
        <s v="F. ROCHA PINTO VISTORIAS LTDA"/>
        <s v="B. S. AGOSTINHO"/>
        <s v="JZ VISTORIA PREVIA LTDA"/>
        <s v="Q C VISTORIAS ITAQUAQUECETUBA LTDA"/>
        <s v="CASTRO E FARIA VISTORIAS LTDA"/>
        <s v="CFC B MOREIRA LTDA - ME"/>
        <s v="CENTRAL DIADEMA VISTORIA VEICULAR LTDA"/>
        <s v="STRADA VISTORIAS AUTOMOTIVAS LTDA"/>
        <s v="RR VISTORIAS AUTOMOTIVAS LTDA"/>
        <s v="TOP VISAO VISTORIA AUTOMOBILISTICA LTDA"/>
        <s v="E.A ARONI VISTORIA VEICULAR LTDA"/>
        <s v="ACERTA BRASIL VISTORIAS AUTOMOTIVAS LTDA"/>
        <s v="RANIELE GONCALVES DE SOUSA RODRIGUES"/>
        <s v="HENRIQUE VAZ NORBERTO VISTORIA LTDA"/>
        <s v="CENTRO DE FORMACAO DE CONDUTORES GIL A EIRELI ME"/>
        <s v="ANTONIO CARLOS PINTO VISTORIA AUTOMOTIVA"/>
        <s v="AUTO VISAO OSASCO VISTORIA AUTOMOTIVA LTDA"/>
        <s v="JET VISTORIAS AUTOMOTIVAS LTDA"/>
        <s v="PEREIRA &amp; PEREIRA VISTORIA VEICULAR LTDA"/>
        <s v="PIRES E PONTES PERICIAS E VISTORIAS LTDA"/>
        <s v="REALI VISTORIAS AUTOMOTIVAS LTDA"/>
        <s v="INOVA VISTORIAS VEICULAR LTDA"/>
        <s v="VISTORIA VEICULAR AVARE LTDA"/>
        <s v="VISTORIAR VISTORIA E INSPECAO VEICULAR LTDA"/>
        <s v="SOUZA &amp; BEZERRA VISTORIA VEICULAR LTDA"/>
        <s v="M.A.E. VISTORIA VEICULAR LTDA"/>
        <s v="B K VISTORIAS LTDA"/>
        <s v="ALLIAS VISTORIA VEICULAR LTDA"/>
        <s v="MIKE VISTORIA VISAO MESTRE LTDA"/>
        <s v="AVANTI VISTORIAS AUTOMOTIVAS LTDA"/>
        <s v="FORTH VISTORIAS AUTOMOTIVAS GUARUJA LTDA"/>
        <s v="MM SIQUEIRA VISTORIA VEICULAR LTDA"/>
        <s v="AUTO ALFATEC VISTORIA VEICULAR LTDA"/>
        <s v="JANDIRA SERVICOS DE VISTORIA VEICULAR LTDA"/>
        <s v="FRAZATTO E SANTOS VISTORIAS AUTOMOTIVAS LTDA"/>
        <s v="EDSON SANTOS LEITE LTDA"/>
        <s v="ANDRE LUIS DE SOUZA VISTORIA"/>
        <s v="M. C. NEVES VISTORIA VEICULAR LTDA"/>
        <s v="FORTH VISTORIAS AUTOMOTIVAS SANTOS 2 LTDA"/>
        <s v="GENESIO NUNES PEREIRA &amp; CIA LTDA"/>
        <s v="IBIUNA VISTORIAS LTDA"/>
        <s v="ULTRA VISION MIRASSOL LTDA"/>
        <s v="EXATA VISTORIAS PILAR DO SUL LTDA"/>
        <s v="CENTRO DE VISTORIAS VEICULARES SBC LTDA"/>
        <s v="ALTA VISAO VISTORIAS LTDA"/>
        <s v="GRAND VISAO SERVICOS DE VISTORIA AUTOMOTIVA LTDA"/>
        <s v="CARLOS E CARVALHO VISTORIA AUTOMOTIVA LTDA"/>
        <s v="VOLT MAX ENGENHARIA E ENERGIA SOLAR LTDA"/>
        <s v="ALTA PRESSAO - VISTORIA VEICULAR - UNIPESSOAL"/>
        <s v="A. DOS S. NASCIMENTO VISTORIA DE AUTOMOVEIS"/>
        <s v="CENTRO DE FORMACAO DE CONDUTORES TRES CORACOES LTD"/>
        <s v="W.R VISTORIAS E PERICIAS LTDA"/>
        <s v="LUIZ PAGLIATO JUNIOR"/>
        <s v="ANTONIO MARCOS DA SILVA - VISTORIA AUTOMOTIVA"/>
        <s v="ONYX LTDA ME"/>
        <s v="BR BPO TECNOLOGIA E SERVICOS S.A."/>
        <s v="A AUTENTICA VISTORIA VEICULAR LTDA"/>
        <s v="ATLANTICA REMARCADORA DE VEICULOS LTDA"/>
        <s v="PERITOCAR VISTORIA AUTOMOTIVA LTDA"/>
        <s v="ANDRE LUIS GONCALVES ZAMARRENHO"/>
        <s v="INCLOUD TECNOLOGIA E SERVICOS LTDA"/>
        <s v="AECIO FLAVIO DE MELO"/>
        <s v="ANTONIO JOSE GOMES"/>
        <s v="FAUSTO DE SOUZA"/>
        <s v="JAIR JOSE ROSA MORAES"/>
        <s v="SILVIA FILGUEIRAS STEINBERG"/>
        <s v="KAREN CHRISTINA SILVA DOS SANTOS"/>
        <s v="LEANDRO STOREL DESUO"/>
        <s v="RUBIANA DINIZ DE OLIVEIRA"/>
        <s v="FRANKLIN ALMEIDA DA COSTA"/>
        <s v="WELLINGTON JOSE GALVAO"/>
        <s v="MARCELO EDUARDO AMERICO DOS REIS"/>
        <s v="ROSELI AZEVEDO DOS SANTOS"/>
        <s v="ALESSANDRO BARBOSA DOS SANTOS"/>
        <s v="MARIA CLEUZA FONSECA DE MORAES"/>
        <s v="CLAUDINEIA REBELATO MIOTO"/>
        <s v="PATRICIA ALINE ARRUDA FERNANDES"/>
        <s v="JOSE GANHOR"/>
        <s v="ROSINALDO DE LIMA"/>
        <s v="LEONARDO SADER FARIA"/>
        <s v="ROBERTO SILVA ALENCAR ALVES DOS SANTOS"/>
        <s v="WU CHI HAUR"/>
        <s v="CLAUDIA REGINA SOMERA"/>
        <s v="ELIAS JORGE FADEL JUNIOR"/>
        <s v="KATIA DINIZ RIBEIRO"/>
        <s v="TATIANA TEIXEIRA DE CARVALHO POMBO"/>
        <s v="CARLA QUARANTA PANZAN"/>
        <s v="CRISTIANA VIDAL COSTA"/>
        <s v="ROBERTO FERNANDES JUNIOR"/>
        <s v="MARILIA PERES DOS SANTOS"/>
        <s v="RONALD DRIESMANS"/>
        <s v="ANA CLAUDIA AMARAL GIMENEZ DE OLIVEIRA"/>
        <s v="CLEBERTON APARECIDO PRADO DE OLIVEIRA"/>
        <s v="GUILHERME CARDOSO DE MELO"/>
        <s v="MOISES MIKHAEL ABOU JNAID"/>
        <s v="ANDRE LUIZ FERNANDES"/>
        <s v="CASSIO PONTES LIMA"/>
        <s v="ANDREIA DE SOUZA DA SILVA"/>
        <s v="MARISA CAMATARE DA SILVA"/>
        <s v="SANDRO APARECIDO DA SILVA FELISMINO"/>
        <s v="TATIANA LEAL PEDRINA"/>
        <s v="CHAME O TECNICO MANUTENCAO INDUSTRIAL EIRELI"/>
        <s v="MSN VISTORIAS VEICULARES LTDA"/>
        <s v="VISTORIA.COM OSASCO VISTORIAS AUTOMOTIVAS LTDA."/>
        <s v="NB VISTORIAS AUTOMOTIVAS LTDA"/>
        <s v="MATBEL VISTORIAS VEICULARES LTDA"/>
        <s v="R R VISTORIA AUTOMOTIVA LTDA"/>
        <s v="DMB VISTORIA VEICULAR LTDA"/>
        <s v="VISTORIA.COM VISTORIAS AUTOMOTIVAS II LTDA"/>
        <s v="LEONARDO RIBEIRO DE PONTES"/>
        <s v="S VISTORIAS - UNIDADE MOOCA LTDA"/>
        <s v="PYRAMIDE VISTORIAS AUTOMOTIVAS LTDA"/>
        <s v="INVICTA VISTORIA AUTOMOTIVA LTDA"/>
        <s v="ALVO VISTORIA TAUBATE LTDA"/>
        <s v="CONSIRC - CONSORCIO PUBLICO INTERMUNICIPAL DE SAUDE DA REGIAO DE CATANDUVA"/>
        <s v="CHEN MING KUE SERVICOS MEDICOS LTDA"/>
        <s v="CONTROLLER AUTOMOTIVE LTDA"/>
        <s v="REIS VISTORIAS LTDA"/>
        <s v="SPEED AUTO MOTO ESCOLA LTDA ME"/>
        <s v="SEVEN INOVACOES LTDA"/>
        <s v="J.E.A. PECAS AUTOMOTIVAS LTDA"/>
        <s v="DIOGO RODNEY BERTONI 32415053830"/>
        <s v="CFC AB GOLD CAR LTDA ME"/>
        <s v="VANESSA JULIO VISTORIA AUTOMOTIVA LTDA"/>
        <s v="VERISSIMO PINHEIRO VISTORIA LTDA"/>
        <s v="CIDADE CAMPINAS CENTRO DE FORMACAO DE CONDUTORES"/>
        <s v="W &amp; O VISTORIA VEICULAR LTDA"/>
        <s v="PRECISAO MOOCA LAUDOS E VISTORIAS LTDA"/>
        <s v="SPV VISTORIAS E LAUDOS PERICIAIS VEICULARES LTDA"/>
        <s v="C. P. CUPERTINO VISTORIA VEICULAR"/>
        <s v="W.R. DOS SANTOS"/>
        <s v="MER-VISTORIA VEICULAR LTDA"/>
        <s v="JOTA C DISTRIBUIDORA DE AUTO PECAS EIRELI"/>
        <s v="NOVA ERA VISTORIAS LTDA"/>
        <s v="LUCAS DOS SANTOS CRUZ CONTABILIDADE"/>
        <s v="LIMA &amp; MOREIRA VISTORIA AUTOMOTIVA LTDA"/>
        <s v="FERNANDEZ &amp; DELA PUENTE VISTORIAS AUTOMOTIVAS LTDA"/>
        <s v="EVELYN &amp; LOPES VISTORIA AUTOMOTIVA LTDA"/>
        <s v="LW TECNOLOGIA LTDA"/>
        <s v="MARGARETE FERNANDES GAMA SA"/>
        <s v="CABREUVA VISTORIAS VEICULARES LTDA"/>
        <s v="RE DOS SANTOS SILVA PSICOLOGIA"/>
        <s v="WANESSA CRISTINA GARCIA OLIVEIRA"/>
        <s v="FABIANA APARECIDA DE OLIVEIRA"/>
        <s v="LIVIO MAKI"/>
        <s v="LUCIANAEMY KITAGAWA VERGAMINE"/>
        <s v="MARCELO ALBERTO MOLINARI"/>
        <s v="ROBERTO GOMES DOS SANTOS"/>
        <s v="ROMEU FERREIRA LEAL"/>
        <s v="CLAUDEMIR APARECIDO BORTOLO"/>
        <s v="MARIANNE PAIXAO GARCEZ SOARES DA SILVA"/>
        <s v="VANDERLEI MARTINS PEREIRA"/>
        <s v="PATRICIA GONCALVES DE MATTOS"/>
        <s v="VERA LUCIA DOS SANTOS DELLIS"/>
        <s v="ADRIANA DE CARVALHO GREGORIO"/>
        <s v="PAULO ROBERTO DOS SANTOS"/>
        <s v="REINALDO MOFATO JUNIOR"/>
        <s v="LEONARDO LUIS DE OLIVEIRA"/>
        <s v="ANDRE LUIZ MALTA DE ALMEIDA"/>
        <s v="CARLOS GUSTAVO DE OLIIVEIRA REIS GONCALVES"/>
        <s v="ADRIANO WAGNER RODRIGUES DE LIMA"/>
        <s v="ALEXANDRE FERREIRA"/>
        <s v="ISABELA MARIA ISOLDI DE MORAIS CURI"/>
        <s v="JULIANA CANDIA JARDIM SIGRIST"/>
        <s v="WELLINGTON MIRANDA"/>
        <s v="CRISTIANE DE ARAUJO LIMA SANDIN SANTOS"/>
        <s v="RENATA DE FUCCIO DUTRA"/>
        <s v="JOSE MARIA E SILVA"/>
        <s v="NATALINO FELICIANO"/>
        <s v="LEONARDO VITAL"/>
        <s v="MARCELO ALBERTO DA SILVA"/>
        <s v="ADENILTO SANTOS OLIVEIRA"/>
        <s v="ADRIANA FERNANDES LOPES AYRES"/>
        <s v="ANTONIO GOMES RIBEIRO"/>
        <s v="MARCOS VINICIUS NUNES DOS SANTOS"/>
        <s v="SAMUEL ORTEGA"/>
        <s v="FLAVIA CRISTINE RIBEIRO DE MEDEIROS"/>
        <s v="MARCELO DUMONT CARLOS"/>
        <s v="RICARDO WOSNIAK DOS SANTOS"/>
        <s v="SIMONE SILVIA GOMES SILVA"/>
        <s v="TARBES COELHO CARRER JUNIOR"/>
        <s v="WANDERLEY TRINDADE FILHO"/>
        <s v="ANA LIVIA SALTO ASSIS"/>
        <s v="CASSIO ALGARTE TAVARES"/>
        <s v="LILIAN DE ARRUDA BUENO MODENA"/>
        <s v="PATRICIA SILVA MORONI"/>
        <s v="ANDRE D AGOSTINO JUNIOR"/>
        <s v="RICARDO PARANHOS SOARES"/>
        <s v="ROBERTO RODRIGUES"/>
        <s v="SUELI MAGALHAES DE SOUZA"/>
        <s v="ANDRE RICARDO MAGRINI DO AMORIM"/>
        <s v="PEDRO LUIZ DEBUSSY ALONSO"/>
        <s v="PATRICIA DELFINO MUNERON"/>
        <s v="WALMIR BAPTISTA RIGUEIRA"/>
        <s v="LUCIENE ALVES DA SILVA SANTOS"/>
        <s v="ANTONIO LUIZ DE LUCCA CINTRA"/>
        <s v="ROMULO AUGUSTO CRUZ COCITO"/>
        <s v="MARCIA SALES ANDRADE"/>
        <s v="CLAUDIA SALGADO MENIN PROENCA"/>
        <s v="DOUGLAS BACHEGA"/>
        <s v="ELIDA MARTINS MAGOSSO GARCIA"/>
        <s v="WILLIAM TADEU MORALES"/>
        <s v="REANTO AZEVEDO PALERMO"/>
        <s v="ALEXANDRE CANDIDO DE SOUZA"/>
        <s v="DJALMA ROCHA SANTOS"/>
        <s v="GUILHERME DE ALBUQUERQUE ARAUJO LUYTEN"/>
        <s v="MARCELO TEIXEIRA DA SILVA"/>
        <s v="ROBSON ALEXANDRE BOMFIM"/>
        <s v="RUBENS VIEIRA BALBINO"/>
        <s v="LUCIA HELENA FABRI MAGNANI"/>
        <s v="SOCRATES DAMASCENO NOVELLI"/>
        <s v="RODRIGO FERREIRA GOYOS"/>
        <s v="ANDREIA DE ARAUJO OLIVEIRA"/>
        <s v="ELAINE CRISTINA RODRIGUES DE JESUS"/>
        <s v="JANAINA MEY VIDAL"/>
        <s v="ROGERIO SERAFIM DA COSTA"/>
        <s v="SERGIO APARECIDO DE SOUZA PAVANI"/>
        <s v="VANESSA BARBOSA FREIRE RIBEIRO"/>
        <s v="ANTONIO MARCOS PARRA"/>
        <s v="FLAVIO HENRIQUE VIEIRA GOMES"/>
        <s v="MARIANA RUBEZ JEHA"/>
        <s v="JULIO CEZAR RAGAZZI"/>
        <s v="NELSON DAS NEVES JUNIOR"/>
        <s v="MAYSA HELENA SOARES ACKEL"/>
        <s v="FAWZER FABIO NASRO"/>
        <s v="IDERALDO LUIZ FARIA"/>
        <s v="ALOISIO LEARDINI JUNIOR"/>
        <s v="ANDRE FERNANDES MESSA DOS SANTOS"/>
        <s v="ERIKA FERNANDA ALMEIDA FRANCA"/>
        <s v="DIANA MARIA FERREIRA SILVA"/>
        <s v="FATIMA ANITA OLIVEIRA SANTOS MULLER"/>
        <s v="GISELE ROCHA DE OLIVEIRA BORGES"/>
        <s v="JOSE ANGELO REMEDIO JUNIOR"/>
        <s v="ROSEMEIRE COSTA VARGAS"/>
        <s v="WILSON ALVES DE MACEDO"/>
        <s v="ALESSANDRA CONCEICAO RODRIGUES DE SOUZA"/>
        <s v="ANA CRISTINA BENINI MACERA"/>
        <s v="NSA VISTORIAS VEICULARES LTDA"/>
        <s v="AUTO SHOPPING VISTORIAS AUTOMOTIVAS LTDA"/>
        <s v="PJ VISTORIA E LAUDOS LTDA"/>
        <s v="NASA VISTORIA AUTOMOTIVA LTDA"/>
        <s v="VISTORIA AUTOMOTIVA MOREIRA CESAR LTDA"/>
        <s v="TERCEIRA VISAO PARI VISTORIAS LTDA"/>
        <s v="EVERTON CARLOS PEREIRA BARBOSA VISTORIAS LTDA"/>
        <s v="MEKA VISTORIA VEICULAR LTDA"/>
        <s v="GRINGO PAY S.A."/>
        <s v="SG VISTORIAS VEICULARES LTDA"/>
        <s v="EVYDHCENTER - VISTORIAS AUTOMOTIVA LTDA"/>
        <s v="CANDIDO MENEZES VISTORIA PREVIA LTDA"/>
        <s v="ESTANCIA CENTRO DE FORMACAO DE CONDUTORES CAT B LT"/>
        <s v="IMPACTA VISTORIA AUTOMOTIVA LTDA"/>
        <s v="CKF CALZA FISIOTERAPIA LTDA"/>
        <s v="M.A.O.X VISTORIAS AUTOMOTIVAS LTDA"/>
        <s v="LIMA &amp; MUASSAB LTDA"/>
        <s v="A1 VISTORIA AUTOMOTIVA LTDA"/>
        <s v="ANDRE FERREIRA CLINICA LTDA."/>
        <s v="SOUZA &amp; SANTOS VISTORIA VEICULAR LTDA"/>
        <s v="ITU VISTORIAS VEICULARES LTDA"/>
        <s v="LB SERVICOS AMBIENTAIS LTDA EIRELI"/>
        <s v="AUTO VISAO GUARULHOS VISTORIAS AUTOMOTIVAS LTDA"/>
        <s v="DIGITAL VISTORIA E LAUDOS LTDA"/>
        <s v="VISION VISTORIA VEICULAR LTDA"/>
        <s v="VILLELA VISTORIA VEICULAR LTDA"/>
        <s v="AUTOCHECK ROSOLEM VISTORIA VEICULAR LTDA"/>
        <s v="PAULO ROBERTO BAVIERA JUNIOR"/>
        <s v="CHEIRO DE LIVRO - LIVRARIA LTDA"/>
        <s v="DM VISTORIAS AUTOMOTIVAS LTDA"/>
        <s v="STOP DUARTE VISTORIA AUTOMOTIVA LTDA"/>
        <s v="CITPLAN ENGENHARIA LTDA"/>
        <s v="R. D. CARVALHO VISTORIA VEICULAR"/>
        <s v="R.R. VISTORIA PREVIA LTDA"/>
        <s v="AUTO VISAO AMERICANA VISTORIA AUTOMOTIVA LTDA"/>
        <s v="OPTICAR VISTORIA VEICULAR LTDA"/>
        <s v="TECH VISTORIAS VEICULARES VILA MARIA LTDA"/>
        <s v="G.B. VISTORIA PREVIA LTDA"/>
        <s v="OPTICAR SHOP VISTORIA VEICULAR LTDA"/>
        <s v="26.607.404 DAVDSON AZEVEDO"/>
        <s v="BARAO VISTORIA VEICULAR LTDA"/>
        <s v="FA VISTORIA PREVIA LTDA"/>
        <s v="JLG VISTORIA PREVIA LTDA"/>
        <s v="KELLY CORTEZ ARAUJO CENTRO FORMACAO COND EIRELI-ME"/>
        <s v="VICAR VISTORIA VEICULAR LTDA"/>
        <s v="CONSELHO FEDERATIVO DA TERAPIA HOLISTICA"/>
        <s v="CFC SUPPERSI LTDA-ME"/>
        <s v="CENTRO DE FORMACAO DE CONDUTORES CERQUEIRENSE LTDA"/>
        <s v="EURO VISTORIAS LTDA"/>
        <s v="ABREU E FUGANHOLI VISTORIAS LTDA"/>
        <s v="L. A. DOS SANTOS VISTORIA DE VEICULOS"/>
        <s v="LUIZA MARIA SANCHES DA FONSECA PSICOLOGIA"/>
        <s v="CFC AUTO ESCOLA ARACY LTDA ME"/>
        <s v="GUEDES &amp; BARRETO VISTORIAS AUTOMOTIVAS LTDA"/>
        <s v="EVYDHENCE SAPOPEMBA VISTORIA AUTOMOTIVA LTDA"/>
        <s v="CLINICA MEDICA E PSICOTECNICA IPIRANGA LTDA"/>
        <s v="F.J. VISTORIA PREVIA LTDA"/>
        <s v="M F C STEFANO VISTORIA VEICULAR LTDA"/>
        <s v="VISTORIA VEICULAR ITAPETININGA LTDA"/>
        <s v="RAIA VISTORIA LTDA"/>
        <s v="A. DINIZ VISTORIA VEICULAR LTDA"/>
        <s v="CRISTIANE FARIA DA FONSECA"/>
        <s v="LEANDRO PRUDENCIANO DE GODOY"/>
        <s v="VANESSA VEIGA NEVES"/>
        <s v="ANGELA MARIA SILVESTRINI"/>
        <s v="FABIANA DE OLIVEIRA LOPES BRENTAN"/>
        <s v="ANDRE COUTINHO"/>
        <s v="CARLOS ALBERTO SANTOS DA FONSECA"/>
        <s v="MARCEL GUIDOLIM"/>
        <s v="MARCELO ROBERTO CAMPANHOLI"/>
        <s v="FERNANDA APARECIDA ALVES VERONESI DE MENEZES"/>
        <s v="EUDES ROZENDO QUEIROZ"/>
        <s v="ANA MARIA FABRICIO"/>
        <s v="RICARDO PESSOA MARQUES DA COSTA"/>
        <s v="KATIA APARECIDA BASSO"/>
        <s v="VANESSA MUNIZ"/>
        <s v="DEVANIR SOFIATI JUNIOR"/>
        <s v="IDAMAR SANTOS SILVA"/>
        <s v="RODOLFO ALVES DIAS"/>
        <s v="CLAUDIO MATHEUS NEVES RUAS"/>
        <s v="PAULA FERNANDA DE LIMA"/>
        <s v="MARCOS VINICIUS DAGOSTINO"/>
        <s v="VANDA APARECIDA DA SILVA"/>
        <s v="DANIEL FALCONERES DE ALMEIDA"/>
        <s v="FELIPE ROVERE DINIZ REIS"/>
        <s v="RODRIGO DUARTE DO NASCIMENTO"/>
        <s v="RODRIGO ANDRADE ROMAO DA SILVA"/>
        <s v="LUIZ GUSTAVO CAMARGO PENTEADO"/>
        <s v="NANCI MITO SHIMONO"/>
        <s v="EDERSON RIBEIRO DUARTE"/>
        <s v="LETICIA ALVARENGA DANTAS"/>
        <s v="FERNANDO RICARDO DE CAMPOS"/>
        <s v="KELLY CRISTINA COSTA ALTAREGO"/>
        <s v="MICHELLE SEIGNIER"/>
        <s v="PEDRO PAULO VIEIRA DE MIRANDA"/>
        <s v="ALEXANDRE DE SIMONI"/>
        <s v="LUIZ CARLOS DOMINGUES FRANCO JUNIOR"/>
        <s v="RUBENS DO CARMO RIBEIRO"/>
        <s v="NICOLAU MIGUEL MUASSAB NETO"/>
        <s v="SERGIO JOSE DIAS PACHECO JUNIOR"/>
        <s v="DANIELA MANGANIELLO"/>
        <s v="ALESSANDRO MANO DA SILVA"/>
        <s v="RONI EUSTAQUI SILVA"/>
        <s v="FRANCIANE DE CAMPOS SILVA IACOVONE"/>
        <s v="ERIK LUIS DA CRUZ"/>
        <s v="ANA EMILIA GIOLO FERREIRA"/>
        <s v="RAFAEL CRISTIANO DE MENDONCA CALDEIRA"/>
        <s v="AILTON CARLOS DOS SANTOS"/>
        <s v="ELTON BROGIO"/>
        <s v="KARINA LIANE FERNANDES"/>
        <s v="THIAGO MEROLA LEMOS"/>
        <s v="LOUSIANA NUNES BEZERRA DEL POZ"/>
        <s v="LUIZ ANTONIO DA SILVA BASTOS"/>
        <s v="ROSA ONILDA RODRIGUES OLIVEIRA"/>
        <s v="ALMIR BONIFACIO GOMES JUNIOR"/>
        <s v="WANIELI AP PITOSSA BOTELHO DE MACEDO"/>
        <s v="ALEX DE MATTOS"/>
        <s v="CHESTER JUNIOR DE MORAES"/>
        <s v="RENATO JOSE DE CASTRO"/>
        <s v="RODRIGO BORGES FERRO"/>
        <s v="DANIELA TORRES DE ANDRADE"/>
        <s v="RODNEY NEVES ANTONIO"/>
        <s v="ANDREA OMAI PEREZ TORRES"/>
        <s v="CHRISTIANE CESPON PRIVAT MAESTRELLI"/>
        <s v="JERIEL MAZZEU"/>
        <s v="JOSUE ELIAS DO NASCIMENTO"/>
        <s v="FERNANDO COUTINHO DE FREITAS JUNIOR"/>
        <s v="CLOVIS DE JESUS JUNIOR"/>
        <s v="ANDRE RODRIGUES"/>
        <s v="FERNANDO PERES AMORIM GONCALVES"/>
        <s v="MARCIO ANDREY PINHEIRO"/>
        <s v="EGLEANI DA COSTA SANTOS SILVA"/>
        <s v="GERALDO PINTO DE MORAIS JUNIOR"/>
        <s v="MARCIO AMORIM DE OLIVEIRA"/>
        <s v="ATTILIO COLI SANTORO"/>
        <s v="CRISTINA FERREIRA"/>
        <s v="VANDO APARECIDO MONTEIRO"/>
        <s v="DJALMA DE SOUSA LIMA"/>
        <s v="DANIELA CRISTIANE TOZETTI"/>
        <s v="JOSE CARLOS SIMONETI"/>
        <s v="ANDERSON SERQUEIRA BERUDIO"/>
        <s v="FLAVIA CRISTINA CONTATO"/>
        <s v="DANIEL TORRACA"/>
        <s v="FABIANA MARTINS DE CAIRES"/>
        <s v="FERNANDA NATARIO SANCHES BARBIERI"/>
        <s v="ANDREA CRISTINA DIAS DE CARVALHO"/>
        <s v="ERICA SILVA NUNES VILACA"/>
        <s v="SUELY DE FATIMA ROSSI MIRAMONTES"/>
        <s v="PATRICIA FRANCO FISCHER"/>
        <s v="ADRIANA DE COSTA"/>
        <s v="ANA CAROLINA SILVA TAVARES"/>
        <s v="ANDERSON MERONHA"/>
        <s v="SABRINA MARQUES FARIA BARROSO"/>
        <s v="FERNANDA CRISTINA MONHO"/>
        <s v="FERNANDO SINVAL BREYER PINTO"/>
        <s v="MILENA PARONETO CAETANO"/>
        <s v="LUIZ SIMIONI JUNIOR"/>
        <s v="FABIO JEREMIAS ALMEIDA"/>
        <s v="ANTONIO SEBASTIAO FEIJO"/>
        <s v="ROBSON SILVA"/>
        <s v="IC VISTORIA VEICULAR LTDA"/>
        <s v="CFC B NOVA PARATY LTDA ME"/>
        <s v="E H GOMES VISTORIA VEICULAR"/>
        <s v="SUPER CFC A CENTRO DE FORM DE CONDUTORES EIRELI ME"/>
        <s v="OFICIAL VISTORIAS AUTOMOTIVAS LTDA"/>
        <s v="CORDEIRO VISTORIAS E PERICIAS VEICULARES LTDA"/>
        <s v="GONCALVES LEMOS VISTORIA VEICULAR LTDA"/>
        <s v="LEONARDO DOLCI COGHI JOIAS"/>
        <s v="VISAO TOTAL MOOCA SOCIEDADE UNIPESSOAL LTDA"/>
        <s v="BOB VISTORIA AUTOMOTIVA LTDA"/>
        <s v="SOLUTION TECNOLOGIA DA INFORMACAO SA"/>
        <s v="FORTH VISTORIAS AUTOMOTIVAS PRAIA GRANDE AVIACAO LTDA"/>
        <s v="DANIELLE MARIA DE OLIVEIRA ARAUJO-ME"/>
        <s v="JRL VISTORIA AUTOMOTIVA LTDA"/>
        <s v="CENTRO DE FORMACAO DE COND AB NOVA PAZ LTDA ME"/>
        <s v="PRAGLIOLI AUTO PECAS LTDA."/>
        <s v="MIRANDA VISTORIAS LTDA"/>
        <s v="FORTH VISTORIAS AUTOMOTIVAS MOGI 3 LTDA"/>
        <s v="CLAUDIO CESAR SENE DE SOUZA"/>
        <s v="ANDERSON DA SILVA SOUZA"/>
        <s v="H S B GOMES TECNOLOGIA DA INFORMACAO"/>
        <s v="FORTH VISTORIAS AUTOMOTIVAS MOGI LTDA"/>
        <s v="SPARTA ALIMENTOS LTDA"/>
        <s v="SE VISTORIA VEICULAR LTDA"/>
        <s v="CLINICA GUAICURUS LTDA"/>
        <s v="SUSTAINERA BRASIL LTDA."/>
        <s v="GRAJAU VISTORIA VEICULAR LTDA"/>
        <s v="RBL CLINICA MEDICA E PSICOLOGICA LTDA"/>
        <s v="CFC OBJETIVA DE LIMEIRA LTDA- ME"/>
        <s v="DAYSE NOGUEIRA DE BRITO - ME"/>
        <s v="FIND AND BUY ASSETS TECNOLOGIA E SERVICOS LTDA"/>
        <s v="REMO VISTORIA VEICULAR LTDA"/>
        <s v="C.F.C. CNH ESPECIAL LTDA ME"/>
        <s v="MISSIONEIRO DESPACHANTE DOCUMENTALISTA LTDA"/>
        <s v="AUTO ESCOLA AGILIZA LTDA - ME"/>
        <s v="WAG AUTO PECAS LTDA"/>
        <s v="HARLEY   A.  GOMES  MEDICINA  DO  TRAFEGO LTDA"/>
        <s v="JC RAZEC SISTEMAS E ENERGIA LTDA"/>
        <s v="DEGROSSI COMERCIO DE PECAS PARA VEICULOS ARACATUBA LTDA"/>
        <s v="MARCOS PROVENCIO"/>
        <s v="FABIO FONSECA FERREIRA"/>
        <s v="CL VISTORIA VEICULAR LTDA"/>
        <s v="RONALDO MEDEIROS DA SILVA"/>
        <s v="CLAUDEMIR ROBERTO MOREIRA"/>
        <s v="GUSTAVO FORLI TERRA NOVA"/>
        <s v="LUCIANA FLAVIA FONTENLA DAMAS"/>
        <s v="SHEILA MARCURIO DE OLIVEIRA"/>
        <s v="ANTONIO ROBERTO GROTTO"/>
        <s v="FABIANA SILVA DE OLIVEIRA"/>
        <s v="ANTONIO PEREIRA DE LIMA"/>
        <s v="MAIRA HELENA ZILIO LOPES PEREIRA"/>
        <s v="DIVINO DA SILVA VALERIO"/>
        <s v="VANESSA CRISTINA LUIZ SANTONINI"/>
        <s v="ANDRESSA ZAMPOLO FALEIROS DOS SANTOS"/>
        <s v="WALTER GONCALVES FERREIRA JUNIOR"/>
        <s v="CICERA BELARMINA GOMES"/>
        <s v="ERIKA PROCIDELLI MORAIS"/>
        <s v="JOSE CARLOS SIQUEIRA"/>
        <s v="DANIELA DOS REIS STANGARI MACHADO"/>
        <s v="PATRICIA MARA DE OLIVEIRA YAMAOKA"/>
        <s v="ANGELA MORONAGA NEGRAO"/>
        <s v="CRISTIAN DA SILVA"/>
        <s v="JUSSARA NOGUEIRA CARVALHO FRANCO"/>
        <s v="CRISTIANO FERREIRA BEIRA"/>
        <s v="EDSON ROBERTO DE ARAUJO"/>
        <s v="LUIZ SANTINO PERANTONI"/>
        <s v="FABIO LOMBARDI"/>
        <s v="WANDER CLEYTON NASCIMENTO MARCHESIN"/>
        <s v="CINTIA MARIA DE MELO GARCIA"/>
        <s v="JANAINA PIMENTA DE MORAIS"/>
        <s v="ERIKA CRISTINA PIERIN FERRAGUT"/>
        <s v="VANDERLEI CARCADO"/>
        <s v="RODRIGO THOMPSON VANINI"/>
        <s v="LILIAN CRISTHINA PRADO JACINTHO MENDONCA"/>
        <s v="RENATA DE PAULA SANTOS FERREIRA"/>
        <s v="ANA CAROLINA MOISES DOS SANTOS"/>
        <s v="EVILASIO FELIX DA COSTA"/>
        <s v="CARMEN OLIANA COZERO ABDO"/>
        <s v="FERNANDA APARECIDA CHARLEAUX"/>
        <s v="JOSE EDUARDO OTTONI DE ALMEIDA FILHO"/>
        <s v="THIAGO TEIXEIRA BEILSTREIN"/>
        <s v="DANIELA DE SOUZA BUENO"/>
        <s v="PATRICIA AMARO VITIVER SOARES DE SOUZA"/>
        <s v="ANDRE REZENDE DE ABRE"/>
        <s v="JULIANA FONSECA PEREIRA"/>
        <s v="DANILA VANESSA GONZALEZ TENORIO"/>
        <s v="MARCIO ALVES DA SILVA"/>
        <s v="MANOEL FERREIRA DE MATOS"/>
        <s v="JOCIMAR ERNANI DE CAMARGO"/>
        <s v="ALINE BETANIA OLIVEIRA PENA"/>
        <s v="RODRIGO DE OLIVEIRA"/>
        <s v="THAIS DE ASSIS ANTUNES"/>
        <s v="ISIS FERNANDA FERREIRA HILSDORF"/>
        <s v="SANDRO HIPOLITO AMADO DE SOUZA"/>
        <s v="HENRIETTE NAZARE GOMES"/>
        <s v="RENATA DE SOUZA GUIMARAES"/>
        <s v="CLAUDIA DE CARVALHO MARTINS FRANCO"/>
        <s v="ELY FERNANDO DOS SANTOS"/>
        <s v="KAREN CHRISTINE LONGO YAZLLE"/>
        <s v="MARIA ODETE MOREIRA MARTINS"/>
        <s v="ALEX BORGATO"/>
        <s v="CYNTIA RAMOS"/>
        <s v="ELAINE PARRIAO DE FREITAS"/>
        <s v="PATRICIA APARECIDA DA SILVA MUNIZ CHAGAS"/>
        <s v="ROSEMEYRE BATISTA FERREIRA CALHAU"/>
        <s v="ALECSANDER GUILLAUMON PEREIRA DA SILVA"/>
        <s v="DARIO FORTI MARTINS"/>
        <s v="ELAINE RENATA FERREIRA MACEDO"/>
        <s v="ERICA GALATE"/>
        <s v="FABRICIO RIBEIRO DE SOUZA"/>
        <s v="VANESSA ORFAO"/>
        <s v="MICHELLE FINARDI MACEDO FERREIRA"/>
        <s v="STENIO GONCALVES DE OLIVEIRA"/>
        <s v="THIAGO TAMASSIA"/>
        <s v="EDSON HIRANO PEREIRA"/>
        <s v="LUCIANA ROCHA FALEIROS"/>
        <s v="MARCELO CARRARETTO RAMOS"/>
        <s v="MARCELLA NORBEATO MANFFRE"/>
        <s v="FABIO LEANDRO DA SILVA"/>
        <s v="GIZELLI WEDEKIN PASSOS PERICO"/>
        <s v="JOARA LETICIA BUENO"/>
        <s v="JULIANA PEREIRA DO NASCIMENTO"/>
        <s v="VANESILDA COSTA BALDIN"/>
        <s v="DANIELA MOREIRA MATTOS"/>
        <s v="CLAUDIO ANTUNES DE PAULA"/>
        <s v="RUBENS REVERTE LOPES"/>
        <s v="SABRINA KEMPS DE MORAIS LOURENCO"/>
        <s v="MICHELE MAURA DE MENDONCA DAVOGLIO"/>
        <s v="ALINE MICHELE SAKAMOTO"/>
        <s v="PEDRO JESUS PRADO"/>
        <s v="OTAVIO ZANETTI"/>
        <s v="ALAN CARRARA MORETON"/>
        <s v="DANIELLA CRISTINA LUVIZARO FERREIRA MAXIMIANO"/>
        <s v="TATIANA CARLA ALVES PEREIRA"/>
        <s v="TERCIA ESMERIA DA SILVA"/>
        <s v="MARCIO LUIS LUCCHESI"/>
        <s v="ELIAZAR MIRANDA VIEIRA"/>
        <s v="IGOR ALVES DE OLIVEIRA"/>
        <s v="LEONARDO RIBEIRO DE MORAES"/>
        <s v="MARCOS COSTILLAS ATUI"/>
        <s v="MARIA JOSE DE OLIVEIRA"/>
        <s v="SERGIO MACHADO"/>
        <s v="ALEXANDRE BARDAOUIL BORTOLETTO"/>
        <s v="RODRIGO XAVIER DE OLIVEIRA"/>
        <s v="IVAN DONIZETTI DO AMARAL"/>
        <s v="GUILLAUME AZEVEDO MARQUES DE SAES"/>
        <s v="LUCIANA FIGUEIREDO CEVADA"/>
        <s v="MARCELLO AUGUSTO NOGUEIRA LORUSSO"/>
        <s v="RODRIGO PORTELA CARVALHO"/>
        <s v="EBANO VISTORIAS AUTOMOTIVAS LTDA"/>
        <s v="CERQUILHO VISTORIA VEICULAR LTDA"/>
        <s v="S.A. GALVAO LTDA"/>
        <s v="WELLINGTON JOSE GALVAO 24597455833"/>
        <s v="PRESTEC - VISTORIA VEICULAR LTDA."/>
        <s v="CG VISTORIAS E LAUDOS LTDA"/>
        <s v="LIDERANCA II-CFC-CENTRO TEORICO DE FORM CONDUTORES"/>
        <s v="NUCLEO DE ANALISE COMPORTAMENTAL LTDA"/>
        <s v="ESCRITORIO CAZELATO LTDA"/>
        <s v="CLINICA PARA AVALIACAO MEDICA E PSICOLOGICA VALPARAISO LTDA"/>
        <s v="AUTOESCOLA W.C.W. CFC LTDA"/>
        <s v="MARTINS CANDIDO VISTORIA AUTOMOTIVA LTDA"/>
        <s v="LEOPOLDO MENTA FERREIRA &amp; FERREIRA LTDA"/>
        <s v="MEDTRANS SERVICOS MEDICOS LTDA"/>
        <s v="DONIZETE ALVES DE FIGUEIREDO CLINICA MEDICA"/>
        <s v="MG. CARDINALI CLINICA DE PSICOLOGIA"/>
        <s v="DAGNER DA SILVA BISPO VISTORIA"/>
        <s v="SERTEC - VISTORIA VEICULAR LTDA"/>
        <s v="CLINICA DE MEDICINA DO TRAFEGO MIRASSOL LTDA"/>
        <s v="GR1 PECAS USADAS LTDA"/>
        <s v="MOREIRA &amp; RODRIGUES VISTORIAS LTDA"/>
        <s v="L. E. P. BARRETTO PSICOLOGIA"/>
        <s v="L M CANHASSO COMERCIO DE PECAS VOTUPORANGA LTDA"/>
        <s v="AUTO MOTO ESCOLA LIDER II LTDA"/>
        <s v="W. ANDRADE VISTORIA VEICULAR LTDA"/>
        <s v="SOCOPECAS LTDA"/>
        <s v="IMPRENSA OFICIAL DO ESTADO DO RIO DE JANEIRO"/>
        <s v="ENGEPREDIO MANUTENCAO PREDIAL EIRELI"/>
        <s v="IVANIR DA SILVA CLINICA DE PSICOLOGIA"/>
        <s v="JUQUERY PLACAS MERCOSUL LTDA"/>
        <s v="ZAPAY SERVICOS DE PAGAMENTOS S.A."/>
        <s v="CENTRO DE FORMACAO DE CONDUTORES AEB AGUIAR SILVA"/>
        <s v="FREITAS SERVICOS MEDICOS LTDA"/>
        <s v="CENTRO DE FORM DE COND AB PAULISTA LTDA ME"/>
        <s v="CFC APPTA LTDA - ME"/>
        <s v="CICLO OTTO LTDA"/>
        <s v="LBM CLINICA DE PSICOLOGIA LTDA"/>
        <s v="OLHO MAGICO VISTORIA VEICULAR LTDA"/>
        <s v="CFC IGARATA EIRELI"/>
        <s v="SOUZA &amp; SOUZA VISTORIA LTDA"/>
        <s v="ULTRA VISION FRANCA LTDA"/>
        <s v="RAFAEL SOUZA FERRAZ"/>
        <s v="THIAGO AUGUSTO CESAR"/>
        <s v="LEANDRO GONCALVES SILVA"/>
        <s v="RICARDO NAUFEL DE FIGUEIREDO"/>
        <s v="ALESSANDRA APARECIDA GOMES DA ROCHA LISBOA"/>
        <s v="CLODOALDO HENRIQUE INACIO PIRES"/>
        <s v="RAFAEL RODRIGUES CAVALHEIRO"/>
        <s v="VALMIR RODRIGUES BISPO JUNIOR"/>
        <s v="ANDERSON COSTA ALVES"/>
        <s v="ANDREA BERNARDO DE MORAIS SILVA"/>
        <s v="ALMIR CELSO RODRIGUES DA SILVA"/>
        <s v="DANIELA RODRIGUES DO PRADO BORGES"/>
        <s v="THALES AUGUSTO SAMPAIO MAMEDE"/>
        <s v="FERNANDO CRUZ FOCHESATO"/>
        <s v="MILTON AKITO TSUKAMOTO"/>
        <s v="TATIANA RIBEIRO DE MELO"/>
        <s v="MARCO ANTONIO PULITINI BORTOLIERO"/>
        <s v="ELISANDRA ALTAFIM"/>
        <s v="JOSIANE DA SILVA"/>
        <s v="IVAN SANTANA RABELO"/>
        <s v="ROBSON DE JESUS RODRIGUES FUMES"/>
        <s v="LUCIMARA SANCHES FERNANDES TAVARES"/>
        <s v="PATRICIA DE AQUINO BRACALE E"/>
        <s v="ANGELA MARIA NEVES BARBOSA"/>
        <s v="CELINA AKIKO NAKAYAMA"/>
        <s v="DAVI FERREIRA DE CARVALHO"/>
        <s v="JOEL REINALDO DA SILVA"/>
        <s v="MARCIO ANTONIO DE LIMA"/>
        <s v="PRISCILA DANGELLER BRITO DA SILVA"/>
        <s v="SABRINA DE AZEVEDO GOMES"/>
        <s v="ELAINE CRISTINA DE MORAES LAURENTINO"/>
        <s v="FABIANA MANZI"/>
        <s v="VIVIANE MARIA CARVALHO DE OLIVEIRA"/>
        <s v="ANDRE LUIS DA ROCHA MAGRI"/>
        <s v="FERNANDO MOREIRA ORSI"/>
        <s v="LUCIANA DANTAS DE OLIVEIRA FERNANDES"/>
        <s v="RAQUEL MARTA FIDELIS MORAES"/>
        <s v="TALITA TEIXEIRA DE CARVALHO POMBO"/>
        <s v="LUCIANA CRISTINA DOS SANTOS FERREIRA"/>
        <s v="RENATO FREIRE REZENDE"/>
        <s v="CAMILA DE FREITAS TAKAHASHI MARTINS"/>
        <s v="ELIS REGINA GOMES LIMA"/>
        <s v="JORGE ADOLFO MAGALHAES JUNIOR"/>
        <s v="TADEU JORGE ARRE"/>
        <s v="WILLIAN BERNARDES SANCHEZ"/>
        <s v="JOSEMARA CARINA DOMINGUES"/>
        <s v="PAULO CESAR FERREIRA"/>
        <s v="THIAGO TALIBERTI SANTOLIM"/>
        <s v="ANDERSON DOS SANTOS MOURA"/>
        <s v="FABIANA HELENA ROSA DE LIMA"/>
        <s v="MARCELO GRANDINI"/>
        <s v="RODRIGO HERNANDES LOPES"/>
        <s v="RODRIGO DE LUCA GONCALVES DE OLIVEIRA"/>
        <s v="VANESSA ROEMER SISQUE"/>
        <s v="VITOR ALVES DE MENEZES"/>
        <s v="SIMONE VILELA MIGUEL RODRIGUES"/>
        <s v="DIELSON SANTANA ROCHA"/>
        <s v="WALTER DE PAULA LIMA"/>
        <s v="HUMBERTO RODRIGO SANDMANN"/>
        <s v="ROGERIO PELLEGRIN DE VASCONCELLOS"/>
        <s v="PEDRO HENRIQUE DE CAMPOS SILVA ALMEIDA"/>
        <s v="ALESSANDRO SILVA SANTOS"/>
        <s v="MARINA CRISTINA RAMOS"/>
        <s v="WILLIAN GRAVATA CARAPIA"/>
        <s v="HELIO PUPO JUNIOR"/>
        <s v="JANAINA ALENCAR DE ANDRADE SILVA"/>
        <s v="PRISCILA TASCA COSTA"/>
        <s v="JULIANO BERGAMO DE MORAIS"/>
        <s v="RONALDO DE OLIVEIRA VENANCIO"/>
        <s v="CRISTIANE LOURENCO BUTINHAO"/>
        <s v="FABIANA DE FREITAS ALVES"/>
        <s v="ROBERIO LOPES"/>
        <s v="VLADIA JUOZEPAVICIUS GONCALVES MATIOLI"/>
        <s v="LEANDRO BARANA"/>
        <s v="ANDRE LUIS DE SOUZA"/>
        <s v="ANA LUCIA EVANGELISTA DA SILVA ARAUJO"/>
        <s v="MARCIO OLIVEIRA PONTES"/>
        <s v="DIANA LUCIA LINHARES DUTRA"/>
        <s v="JOANA DARC BORRO"/>
        <s v="RENATA CAMPANINI BELINELLI COLFERAI"/>
        <s v="RICARDO AJALA TARDIO"/>
        <s v="CASSIANA SPINOSA SILVA"/>
        <s v="SERGIO JOSE DA SILVA"/>
        <s v="ALEXANDRE LUIS DIMENCO QUADRADO"/>
        <s v="ALEXSANDER BRITO"/>
        <s v="MARCELO DE OLIVEIRA SANTANA"/>
        <s v="ANA PAULA SANCHEZ"/>
        <s v="SELMA REGINA MARTINS PINATI"/>
        <s v="JULIO DA SILVA PINTO"/>
        <s v="VITOR FRIAS DE TOLEDO FUNCK"/>
        <s v="ANDREA DA CONCEICAO FERREIRA DA CRUZ"/>
        <s v="DANIEL JOSE FRANCO LOPES"/>
        <s v="EMERSON DE CANTALICE"/>
        <s v="MARCOS PORTO RENO"/>
        <s v="RAPHAEL FURLAN LENCI"/>
        <s v="VANESSA CRISTINA GARCIA BORGES"/>
        <s v="WAGNER   VOLTOLINI   PONTES"/>
        <s v="FANTINE MELO VENTURA"/>
        <s v="HENRIQUE EDUARDO MARTINS"/>
        <s v="ALEXANDRE RODRIGUES CARVALHAES"/>
        <s v="SEBASTIAO APARECIDO DA SILVA 05101488836"/>
        <s v="FORTH VISTORIAS AUTOMOTIVAS PRAIA GRANDE VILA MIRIM LTDA"/>
        <s v="ISAQUE HATTU"/>
        <s v="BV CENTRO DE FORMACAO DE CONDUTORES EIRELLI ME"/>
        <s v="M. F. DE OLIVEIRA SERVICOS DE VISTORIA"/>
        <s v="CENTRO DE FORMACAO DE CONDUTORES B ATOS LTDA ME"/>
        <s v="ANDRE BREDA BAUAB"/>
        <s v="EFICAZ ASSESSORIA DOCUMENTALISTA LTDA"/>
        <s v="CENTER PERICIA CAR LTDA"/>
        <s v="CLINICA R W LTDA"/>
        <s v="AUTO VISTORIA DE VEICULOS FRANCA LTDA"/>
        <s v="E. A. DOS SANTOS VISTORIAS AUTOMOTIVAS"/>
        <s v="MARILI DIAS DA SILVA PSICOLOGIA"/>
        <s v="KITON ENGENHARIA INTEGRADA LTDA"/>
        <s v="ANHANGUERA SERVICOS DE VISTORIA LTDA"/>
        <s v="NATALIA DE FATIMA ZANCHETTA VISTORIAS LTDA"/>
        <s v="LIBERTO SERVICOS MEDICOS LTDA"/>
        <s v="AVAPSI - AVALIACAO PSICOLOGICA LTDA"/>
        <s v="A. A. L. FERREIRA VISTORIAS AUTOMOTIVAS"/>
        <s v="J. G BARELLI VISTORIA VEICULAR"/>
        <s v="COLIBRI - CLINICA DE MEDICINA DE TRAFEGO E PSICOLOGIA DO TRANSITO LTDA"/>
        <s v="A L DA SILVA REZENDE SERVICOS DE PSICOLOGIA"/>
        <s v="CENTRO DE FORMACAO DE CONDUTORES IPIRANGA AB LTDA"/>
        <s v="POROFIL COMERCIO IMPORTACAO E EXPORTACAO DE FILTR"/>
        <s v="TALITA DELBONI ZAMPIERI"/>
        <s v="IBRASCAN - TECNOLOGIA DA INFORMACAO LTDA"/>
        <s v="MAURO SERGIO SAVIAN VISTORIAS"/>
        <s v="JOSE FABRICIO ZAUPA DA SILVA LIMITADA"/>
        <s v="AUTO MOTO ESCOLA DUARTE LTDA ME"/>
        <s v="ELLOS DESENVOLVIMENTO HUMANO E ORGANIZACIONAL LTDA."/>
        <s v="IVANIA MARIA UENO"/>
        <s v="ROCAR COMERCIO DE AUTOPECAS LTDA."/>
        <s v="AUTO VISAO HORTOLANDIA VISTORIAS AUTOMOTIVAS LTDA"/>
        <s v="CINCO ESTRELAS VISTORIAS VEICULARES LTDA"/>
        <s v="AUTO ESCOLA NOVA GERACAO LTDA"/>
        <s v="EUNICE A CAMPOS SERVICOS DE PSICOLOGIA"/>
        <s v="ADRIANO OLIVEIRA SANTOS AUTOPECAS LTDA"/>
        <s v="CENTRO DE FORM DE CONDUTORES ALFA E OMEGA EIRELE"/>
        <s v="ULTRA VISTORIAS PRAIA GRANDE LTDA"/>
        <s v="MENTOR CLINIC SERVICOS DE CLINICA MEDICA LTDA"/>
        <s v="MS SERVICOS DE VISTORIA AUTOMOTIVAS LTDA"/>
        <s v="CENTRO DE FORMACAO DE CONDUTORES ATORINO EIRELI"/>
        <s v="PIMENTEL E BERTINE CLINICA DE PSICOLOGIA LTDA"/>
        <s v="SIMONE SILVIA GOMES SILVA LORENCATO"/>
        <s v="ALEXANDRE DE SOUZA VISTORIA VEICULAR"/>
        <s v="2BOOKS COMERCIO DE LIVROS, PROMOCOES CULTURAIS E SERVICOS LT"/>
        <s v="CLINICA MEDICA E PSICOLOGICA NEAPA LTDA"/>
        <s v="THIAGO BRUNELLI RESENDE DA SILVA"/>
        <s v="ANDRE LUIZ GONCALVES FELIPPE"/>
        <s v="CAROLINE HELENA EVANGELISTA"/>
        <s v="GEANE GENILDA DA SILVA PIXITELLE"/>
        <s v="ANTONIA REMONILCE VITOR DA SILVA"/>
        <s v="CESAR EDUARDO ARANTES"/>
        <s v="EMERSON FRANCISCO DE LIMA SANTOS"/>
        <s v="HENRIQUE DA SILVA SOUZA DOS SANTOS"/>
        <s v="KEYLA RAMOS BALTHAZAR"/>
        <s v="HUGO SILVA GUIMARAES"/>
        <s v="PEDRO DOS SANTOS BRITO NETO"/>
        <s v="VANIA CRISTINA TRAZZI BEGO"/>
        <s v="CLAUDIO DE NASCIMENTO DE SA FERREIRA"/>
        <s v="MARCIO MEDEIROS PIRES"/>
        <s v="ANDREIA ROSELI CORREA"/>
        <s v="CARLOS EDUARDO MAGALHAES GALVAO"/>
        <s v="ANA CLAUDIA GOES SALES DE AZEVEDO"/>
        <s v="ADRIANO MARCOS DA SILVA"/>
        <s v="HELTON RODRIGO MARQUES"/>
        <s v="NILTON RANA"/>
        <s v="NILTON BRANCALLIAO"/>
        <s v="MARCELO CARDOSO DOS SANTOS"/>
        <s v="ERIK AUGUSTO DE SIQUEIRA"/>
        <s v="ANDRE LUIS QUARTEIRO"/>
        <s v="RODRIGO CONTESSOTTO DA SILVA"/>
        <s v="ALINE CRISTINA BASSI"/>
        <s v="DIRLEI ROGERIO FORNASARI"/>
        <s v="EDUARDO PEDRO CUSTODIO DE MELLO"/>
        <s v="RAPHAEL HUMBERTO FLORES HIRSCHMANN"/>
        <s v="MARCIO SOARES"/>
        <s v="JOSE LUIZ TEIXEIRA CRESPO"/>
        <s v="JAQUES SILVA SANTOS DA MATA"/>
        <s v="CARLOS AYRES DE OLIVEIRA JUNIOR"/>
        <s v="NORMA LUCIA CAVALCANTE MAIA"/>
        <s v="UILSON DA SILVA OLIVEIRA"/>
        <s v="GISELE CABRAL DE JESUS DE BRITO"/>
        <s v="WALDINEY DE SOUZA ALCANTARA"/>
        <s v="ANA CAROLINA BOLSONARO LEONEZI"/>
        <s v="FERNANDO MARINELI"/>
        <s v="ANDRE DA SILVA NARDI"/>
        <s v="EVERMANDO DOS SANTOS SANTANA"/>
        <s v="RODRIGO BELLI AMAT"/>
        <s v="MARTHA MARIA MENDES DE MOURA LOPES"/>
        <s v="VIVIAN DUBIEUX NOCETTI"/>
        <s v="ANDERSON FEITOSA"/>
        <s v="FABIO RIBEIRO BEILLO"/>
        <s v="LUCIANA ENI VIEIRA KOBARG"/>
        <s v="LUCIELY KARIN GRAMULHA"/>
        <s v="SONIA MARIA MIRANDA"/>
        <s v="JEYSON RODRIGUES VIEIRA"/>
        <s v="RAUL CARLOS MOZARDO DE DEUS"/>
        <s v="ROGERIO DE ALENCAR SILVA"/>
        <s v="CLECIO HENRIQUE RIBEIRO"/>
        <s v="MARCIO JOSE CAMARGO"/>
        <s v="ALEXSANDRA DINIZ FARIA LAPORTE"/>
        <s v="LUIZ GUSTAVO SANTANA"/>
        <s v="TATIANA FUMIE ISHIMITSU"/>
        <s v="CASSIO LUIZ MIURA"/>
        <s v="LUIZ CARLOS DE ALMEIDA"/>
        <s v="PATRICIA HELENA MATHIAS DE OLIVEIRA"/>
        <s v="TATIANE LISBOA GOMES DE OLIVEIRA"/>
        <s v="MAGNER METTA JUNIOR"/>
        <s v="MARCELO ANTONIO BUENO DE CAMARGO"/>
        <s v="SUELI APARECIDA FRANCO"/>
        <s v="ADRIANA FERNANDES GONCALVES DE LIMA"/>
        <s v="ALESSANDRO BARGAS"/>
        <s v="MICHELE FLORIANO DOS ANJOS"/>
        <s v="LUCIANA MAXIMO PASCHOALI"/>
        <s v="MARINA CARUSO"/>
        <s v="CRISTIANE QUITERIA MACHADO"/>
        <s v="GRAZIELLA SIANI LEANDRO"/>
        <s v="GABRIEL CARLOS CORTESE"/>
        <s v="MARIA DENIZIA DE ANDRADE"/>
        <s v="ADRIANO JOSE DE BARROS PRADO"/>
        <s v="MARCELO DE SIQUEIRA FARRAJOTA"/>
        <s v="DANIELE CRISTINA ABREU"/>
        <s v="MICHELLE ARAUJO DE SOUZA SALVI"/>
        <s v="CIBELE GOIS RODRIGUES"/>
        <s v="IGOR GREGORIO BIANCHI"/>
        <s v="IZAMAR SANTOS FERRAZ RODRIGUES"/>
        <s v="RENATA MARCATTO RODELLA"/>
        <s v="MARIANA R DE LIMA"/>
        <s v="VANESSA REGINA SCARPINITI HENRIQUE"/>
        <s v="GREISOM BATISTA DE OLIVEIRA"/>
        <s v="JOAO BATISTA ALVES DE LIMA"/>
        <s v="MICHELLE ROCHA DE OLIVEIRA"/>
        <s v="CAIO GRACO DORIA"/>
        <s v="RODRIGO CARVALHO NEVES"/>
        <s v="CLAUDIO CEZAR RAMOS"/>
        <s v="CRISTIANO LACERDA DA SILVA"/>
        <s v="HORACIO CAYRES JUNIOR"/>
        <s v="RAFAELA DE MELLO PREVITE CAPATTO"/>
        <s v="RAFAEL HENRIQUE ESPIRITO SANTO"/>
        <s v="FABIO RODRIGO DE SOUZA"/>
        <s v="FABIO CLEYTON CAPELOS"/>
        <s v="MAGDA COELHO DA SILVA"/>
        <s v="THIAGO GUIMARAES GONCALVES"/>
        <s v="MARIA FERNANDA DA COSTA SANCHEZ"/>
        <s v="GIOVANA BIASIA DE SOUSA"/>
        <s v="WILSON CARLOS MAURICIO DA SILVA"/>
        <s v="MARIO MIZUMOTO MINODA"/>
        <s v="LUIZ CARLOS DOS SANTOS ZUBIOLO"/>
        <s v="ANDREIA DOS SANTOS RAGONHA MACHADO"/>
        <s v="ONIX SERVICOS DE VISTORIA LTDA"/>
        <s v="LIVRARIA ARGUMENTO RIO LTDA"/>
        <s v="SENSE TRATAMENTO DE DADOS E DESENVOLVIMENTO E TECNOLOGIA DA INFORMACAO SA"/>
        <s v="LFA - VISTORIAS AUTOMOTIVAS LTDA"/>
        <s v="V B SANDOVAL VISTORIAS LTDA"/>
        <s v="ITALA ROMEIK MONTEIRO GALINDO DESPACHANTE"/>
        <s v="CAZELLATO SERVICOS ADMINISTRATIVOS LTDA"/>
        <s v="CFC A/B GROGENSKI AUTO ESCOLA LTDA"/>
        <s v="OLIVEIRA PINTO SERVICOS MEDICOS LTDA"/>
        <s v="SANTA TEREZINHA VISTORIAS LTDA"/>
        <s v="C.F.C. B MIGUEL BADRA LTDA"/>
        <s v="EDUARDO MONAGATTI"/>
        <s v="WENDEL YUKIOCHI KIMURA SERVICOS DE VISTORIA"/>
        <s v="DESMANCHE DORAO AUTO PECAS LTDA"/>
        <s v="M. P. DE SOUZA COMERCIO DE PECAS AUTOMOTIVAS"/>
        <s v="A F VISTORIA PREVIA LTDA"/>
        <s v="MEGA VISTORIAS PIRACICABA LTDA"/>
        <s v="CENTRO DE FORMACAO DE CONDUTORES BUG EIRELI"/>
        <s v="OLHO ATIVO VISTORIA VEICULAR LTDA"/>
        <s v="ARMANDO ALBIERO 84577835800"/>
        <s v="SOCIEDADE ARAUJO AUTO PECAS LTDA"/>
        <s v="REGULAR SERVICO DE VISTORIA DE AUTOMOVEIS LTDA"/>
        <s v="ALEXANDRO PRADO CERVANTES"/>
        <s v="AUTO MOTO ESCOLA MALTA LTDA"/>
        <s v="FEDERAL CENTRO DE FORMACAO DE CONDUTORES LTDA"/>
        <s v="M A SANTOS VISTORIA VEICULAR LTDA."/>
        <s v="GABISA VISTORIA VEICULAR LTDA"/>
        <s v="CLINICA DE PSICOTERAPIA E AVALIACAO PSICOLOGICA RIO PRETO LTDA"/>
        <s v="DIASTRAN MEDICINA E PSICOLOGIA DO TRANSITO LTDA"/>
        <s v="CLAUDIA SANTOS FIGUEIREDO - CLINICA LTDA"/>
        <s v="CFC B EDMUNDO E CHAVES LTDA"/>
        <s v="MRP VISTORIA PREVIA PINHAL LTDA"/>
        <s v="CENTRO DE FORM DE CONDUTORES DIAS E LOUVEM EIRELI"/>
        <s v="MANOEL MESSIAS DE OLIVEIRA 08807257882"/>
        <s v="CENTRO DE FORMACAO DE CONDUTORES NELI EIRELI"/>
        <s v="FIDELIS E TOLEDO CLINICA DE PSICOLOGIA LTDA."/>
        <s v="AUTO SALGUEIRO &amp; SILVA VISTORIA VEICULAR LTDA"/>
        <s v="JC SERVICOS DE VISTORIAS VEICULARES LTDA"/>
        <s v="TOP CAR AUTO PECAS LTDA"/>
        <s v="A.C. PEREIRA VISTORIAS"/>
        <s v="DANGELLIS E MEDEIROS LTDA"/>
        <s v="CENTRO BAURUENSE DE MEDICINA DO TRAFEGO LTDA"/>
        <s v="CENTRO DE FORMACAO COND FF FOM FOM ALPHAVILLE LTDA"/>
        <s v="CBKM - EXAMES MEDICOS E PSICOTECNICO LTDA"/>
        <s v="AUTOCHECK VISTORIA VEICULAR LIMEIRA LTDA"/>
        <s v="CLINICA MEDICA E PSICOLOGICA RITA ABDO LTDA"/>
        <s v="CENTRO DE F DE CONDUTORES B PIMENTA DE SOUSA LTDA"/>
        <s v="V2 SALDIVA CONSULTORIA EM TECNOLOGIA LTDA"/>
        <s v="FUNDO MUNICIPAL DE TRANSITO - FUMTRAN"/>
        <s v="SEGUNDA VISAO VISTORIA VEICULAR LTDA"/>
        <s v="JOAO FERNANDO RIBEIRO DE CASTRO E CAMPOS VIEIRA"/>
        <s v="MARCELLA F DE LUCCA CINTRA KUWAHARA"/>
        <s v="KEITE CRISTINE SEGURO DE JESUS"/>
        <s v="VALERIA PUPULIM"/>
        <s v="RENATA MARIUCI MONTILHA"/>
        <s v="TATIANA QUELY LARRAGUIBEL RODRIGUEZ"/>
        <s v="IGOR VARONE JUSTO"/>
        <s v="RICARDO MAURICIO MARTINHAGO"/>
        <s v="VAGNER FRANCISCO CRAVEIRO RODRIGUES"/>
        <s v="STEFANI CAMARGO DA SILVA"/>
        <s v="ALESSANDRO APARECIDO ANGEOLETI"/>
        <s v="MARCIO HUMBERTO MARQUES"/>
        <s v="RAQUEL BATISTA TINOCO"/>
        <s v="FLAVIA DA SILVA CORREA LOURENCO"/>
        <s v="GRAZIELA ZUCATTO PEREIRA BARBOSA"/>
        <s v="JORGE HAMRA SOBRINHO"/>
        <s v="PRISCILA FELIX DO PRADO"/>
        <s v="FLAVIO PAVANEL"/>
        <s v="RODRIGO MALTA VENCIGUERI"/>
        <s v="CAMILA PUPULIN"/>
        <s v="GLAUBER KAZUO LINHARES"/>
        <s v="JAMIL APARECIDO BARBOSA JUNIOR"/>
        <s v="LUCILA SILVA DA PAZ ROCHA"/>
        <s v="REGINALDO JOSE ASSUFI"/>
        <s v="ROSANGELA APARECIDA MATIAS"/>
        <s v="DEBORA DE FATIMA PATRICIO FERREIRA"/>
        <s v="LUCIANA ALVES DE OLIVEIRA LOPES"/>
        <s v="MAIKON DONATO DI BENEDETTO"/>
        <s v="MARCELO RAPACI MAFUTE"/>
        <s v="WILSON ROBERTO DOS SANTOS"/>
        <s v="LAERTE SFORCIM"/>
        <s v="ERIK APARECIDO NOVAIS"/>
        <s v="FABIO DE ABREU SLEIMAN"/>
        <s v="MARIA ALICE MENABO ANDREAZZA"/>
        <s v="MARIA DE FATIMA ARANTES FONSECA"/>
        <s v="DANIEL TADEU CABRAL DELEGA"/>
        <s v="RAFAEL FERREIRA DOS SANTOS"/>
        <s v="MADALENA DA SILVA GODOI"/>
        <s v="ALLINE "/>
        <s v="JOSIANE IDA"/>
        <s v="EDNA LUZ SANTOS"/>
        <s v="MARCELO DE CARVALHO ARAUJO"/>
        <s v="ELKE VASCONCELOS DE CAMPOS MIRANDA"/>
        <s v="DANUSA CHARLENE PEIXOTO"/>
        <s v="MARCIO FERREIRA DE SOUZA"/>
        <s v="BRUNO JOSE RAFAEL NEVES AMATE"/>
        <s v="JOSE REGINALDO DOS SANTOS FERREIRA"/>
        <s v="CIBELE CARDOSO BALSALOBRE SILVA"/>
        <s v="DENISE RECIFE PARMA"/>
        <s v="CARLOS FRANCISCO ABDALA JUNIOR"/>
        <s v="DANIEL CARLOS CHIQUITELI"/>
        <s v="PAULA INGRID HUSSAR"/>
        <s v="RODRIGO CATARINO GABRIEL DE OLIVEIRA"/>
        <s v="MOISES ARANTES DOS SANTOS"/>
        <s v="ERIKA LIMA DE SOUZA MELLO"/>
        <s v="ALMIR NAVARRO PIRES"/>
        <s v="ANTONIO CARLOS NIERO MIL HOMENS"/>
        <s v="ANDREA APARECIDA TAMBORIM GONCALVES"/>
        <s v="RAFAEL RODRIGO DOS SANTOS"/>
        <s v="FRANCINY FERNANDES BEVILACQUA"/>
        <s v="FLAVIA RENATA DI GESU"/>
        <s v="GRAZIELA TEREZA GOMES DOS SANTOS"/>
        <s v="JOSE FRANCISCO FELIPE JUNIOR"/>
        <s v="FERNANDA DE SOUZA GRAMOSTIN"/>
        <s v="PATRICIA ALMEIDA SCHIVITARO RODRIGUES DE MORAES"/>
        <s v="FLAVIA AYALA HIGUTI SILVA"/>
        <s v="ROBERTA ZEMANTAUSKAS"/>
        <s v="CARLA PEREIRA FERREIRA PACHECO"/>
        <s v="RAFAEL FELIPE JOAQUIM DE LIMA"/>
        <s v="MIZAEL FERNANDO GIBERTONI"/>
        <s v="VANESSA RODRIGUES BERTAGLIA FERNANDES"/>
        <s v="RODOLFO PEREZ BARBOSA"/>
        <s v="ANA PAULA PEDROZO SCOLA ALENCAR"/>
        <s v="LUIS FELIPE MENEZES SEVERINO"/>
        <s v="VANESSA GUEDES DA SILVA"/>
        <s v="TATIANA DOS SANTOS SIMOES"/>
        <s v="MATEUS ADRIANI PEREIRA"/>
        <s v="NEILA PEREZI PEREIRA BONASSI"/>
        <s v="SHIGUEHIKI SASAKI"/>
        <s v="MICHELE ANDREZA TESTA BALADELLI"/>
        <s v="CLEIDE DE FATIMA DIAS DA SILVA"/>
        <s v="FERNANDO HILARIO GOMES"/>
        <s v="WELLINGTON JOAQUIM DO CARMO"/>
        <s v="LEANDRO HENRIQUE DE BARROS ALVES"/>
        <s v="MARCOS ROBERTO SARTI SIQUEIRA"/>
        <s v="JULIANA NOGUEIRA DE AMORIM CORREA"/>
        <s v="JUSSARAH HELENA JANAINA DE OLIVEIRA DALLA NORA"/>
        <s v="THIAGO MARTINS DE MOURA MELO"/>
        <s v="ALESSANDRO SILVA DE SOUZA"/>
        <s v="ALINE STRAUTMANN AMADEU SANTOS"/>
        <s v="FABIULA DOMINGUES"/>
        <s v="RODRIGO QUATRINI FRAGUAS"/>
        <s v="HIGOR HENRIQUE DA COSTA"/>
        <s v="RENE CAMARGO RODRIGUES"/>
        <s v="RONALDO CARDOZO"/>
        <s v="EVERTON APARECIDO DE ALMEIDA DE OLIVEIRA"/>
        <s v="ANA LUIZA ROSA ALVES RAMOS"/>
        <s v="ALINE TELLAROLI"/>
        <s v="RACHEL SCARAMELLO BARIONE"/>
        <s v="CAROLINA ANTUNES MARCHETTI"/>
        <s v="ROGERIO ALVES MACHADO"/>
        <s v="LIVRARIA DA TRAVESSA LTDA."/>
        <s v="CAROLINE HELENA EVANGELISTA VIEIRA PSICOLOGIA"/>
        <s v="HG SAKAMITI SERVICOS MEDICOS S/S LTDA."/>
        <s v="AAC VISTORIA VEICULAR LTDA"/>
        <s v="CLINICA MEDICA E PSICOLOGICA LOCUS LTDA"/>
        <s v="CMT - CENTRO DE MEDICINA DE TRAFEGO DE MOGI DAS CRUZES S/S LTDA"/>
        <s v="SAMIRA DALGE GONCALVES LTDA"/>
        <s v="IOLANDA MARCILE DA SILVA-ME"/>
        <s v="TARBES COELHO CARRER JUNIOR 25413071876"/>
        <s v="CFC SOUTO E ANDREO LTDA ME"/>
        <s v="INFOTECH SOLUCOES TECNOLOGICAS LTDA"/>
        <s v="AUTOESCOLA ESTANISLAU LTDA"/>
        <s v="CLINITRAN SERVICOS MEDICOS E PSICOLOGICOS LTDA"/>
        <s v="C. N. J VISTORIA DE VEICULOS AUTOMOTORES LTDA"/>
        <s v="VF VISTORIA VEICULAR AUTOMOTIVA LTDA"/>
        <s v="WS &amp; GUIMARAES VISTORIA VEICULAR LTDA"/>
        <s v="CELSO SILVA SANTOS AUTO ESCOLA"/>
        <s v="CENTRO DE FORMACAO DE CONDUTORES A IMPERIAL LTDA"/>
        <s v="QUIXA PERICIA E VISTORIA AUTOMOTIVA LTDA"/>
        <s v="CLIMEPE CLINICA MEDICA S/S LTDA"/>
        <s v="CARDOSO E MESQUITA LTDA"/>
        <s v="CLINICA MEDICA E PSICOLOGICA M MOURA CAMPOS LTDA"/>
        <s v="G. G. DE FARIAS VASCONCELOS LTDA"/>
        <s v="A. MANZI SERVICOS ADMINISTRATIVO"/>
        <s v="SARMENTO ALVES COMERCIO DE PECAS LTDA"/>
        <s v="CACILDO ALVES BORGES"/>
        <s v="ADRIANO MARCOS DA SILVA VISTORIA AUTOMOTIVA LTDA"/>
        <s v="NEW DRIVER LTDA"/>
        <s v="ALVES E ALVES CENTRO DE FORMACAO DE CONDUTORES LTD"/>
        <s v="BTHK BRANDING STRATEGY AGENCIA DE PUBLICIDADE LTDA"/>
        <s v="VALINHOS VISTORIA VEICULAR LTDA"/>
        <s v="CENTRO DE FORMACAO DE CONDUTORES VIP LTDA"/>
        <s v="FERNANDA GONCALVES BRONZI LTDA"/>
        <s v="G LEITE GOMES AUTO PECAS LTDA"/>
        <s v="VICTOR DE MORAES ANDRADE"/>
        <s v="CREDITT MEIOS DE PAGAMENTOS LTDA"/>
        <s v="CLINICA MEDICA DE AVALIACAO PARA CONDUTORES S/S"/>
        <s v="100 VISAO VISTORIAS AUTOMOTIVAS LTDA"/>
        <s v="R30 REGISTRO ELETRONICO E TECNOLOGIA DA INFORMATICA LTDA"/>
        <s v="IMETRA INSTITUTO DE MEDICINA DE TRAFEGO S/S"/>
        <s v="LEANDRO RIBEIRO SANCHES"/>
        <s v="ANA PAULA ALVES OLIVEIRA"/>
        <s v="PRISCILA DE MORAIS GUEDES"/>
        <s v="MATEUS VELONI ALEXANDRE"/>
        <s v="JOAO CARLOS RODRIGUES"/>
        <s v="CAMILA SILVA SANTIAGO"/>
        <s v="FERNANDO ALVES VITTOLO"/>
        <s v="MARILIA APARECIDA SA SANDOVAL"/>
        <s v="CASSIO RIBEIRO BALATOR"/>
        <s v="DANILO FERNANDES BORGES FERRO"/>
        <s v="ANDREI RODRIGUES DE OLIVEIRA"/>
        <s v="JOSELITA SILVA BRITO RAIMUNDO"/>
        <s v="MARIA ISABEL CORREA SALES"/>
        <s v="AGEU DA SILVA CHAVES"/>
        <s v="ALEXANDRE SILVA DE LIMA"/>
        <s v="DANIEL PEDRO DA SILVA"/>
        <s v="KELLY VANESSA FERREIRA"/>
        <s v="CAROLINA DANIELLE PRADO EMEDIATO"/>
        <s v="CLAUDIO OLIVEIRA DA SILVA"/>
        <s v="LIZANDRA GUENA DE CASTRO SANTANA"/>
        <s v="JOAO LUIZ LUPPI"/>
        <s v="RENILSON RODRIGUES DE OLIVEIRA"/>
        <s v="MARIA JULIA CAMARA FACCHIN GALATI"/>
        <s v="EDUARDO FERNANDES DE SOUZA"/>
        <s v="ROBERTA PIMENTEL"/>
        <s v="JEFERSON FREDERICO BEIRA"/>
        <s v="ELIANE APARECIDA TRINCA"/>
        <s v="THIAGO LUIZ PIMENTEL SANTOS"/>
        <s v="RUBENS LUIZ DOS SANTOS HENRIQUES"/>
        <s v="RODOLFO LUIS DE PAULA MACHADO"/>
        <s v="MAIKON FAVARO PAIVA"/>
        <s v="CLEITON ALVES DA SILVA"/>
        <s v="MARCO AURELIO GARCIA DA SILVA"/>
        <s v="ALINE MORENO LOPES"/>
        <s v="ELIZABETH COELHO FERREIRA GUARDIANO"/>
        <s v="LUCIMARA CRISTINA RAMOS DA SILVA"/>
        <s v="NOELLE MARI ELIAS ROSA"/>
        <s v="CAMILA GOMES DOS SANTOS BARROS"/>
        <s v="MARIA CLAUDIA DE ARAUJO CAMPOS DO VALE"/>
        <s v="VIVIANE BUNHARO DE SOUZA SOARES"/>
        <s v="FABIO AUGUSTO COSTA DA SILVA"/>
        <s v="ALINE REZENDE DOMINGOS"/>
        <s v="LEONARDO SABINO LIVOLIS"/>
        <s v="CAMILA APARECIDA VALERA"/>
        <s v="HENRIQUE OBAGE"/>
        <s v="ANDERSON MUNIZ DE OLIVEIRA"/>
        <s v="VANDERLEI DE ALMEIDA BARROS ALVES"/>
        <s v="ANDRESA MENDONCA PERAZZO"/>
        <s v="EDGAR PEREIRA DA SILVA DE LIMA"/>
        <s v="MAIRA DE SOUZA ISHIKI"/>
        <s v="FLAVIA ROBERTA BASSO"/>
        <s v="ADRIANA ROSENO DE MELO MENDES"/>
        <s v="ALINE SANTANA GOMES"/>
        <s v="LUCAS MACIEL DOS SANTOS"/>
        <s v="KELINI EMANUELA VETUCCI CAGLIARI"/>
        <s v="PEDRO PETRA MONTICELLI"/>
        <s v="GILVANETE OLIVEIRA TAVARES"/>
        <s v="MIRLENE PEREIRA SILVA AMORIM"/>
        <s v="BRUNA JEVEAUX GILBERTONI TRAVAGLINI"/>
        <s v="THIAGO FONSECA SOUZA"/>
        <s v="VANESSA CORREIA DE ASSIS"/>
        <s v="FERNANDA DE MELO RODRIGUES"/>
        <s v="RAQUEL DE JESUS APOLINARIO GUIMARAES"/>
        <s v="GILBERTO DIAS DA CRUZ"/>
        <s v="NATASCHA MARAO COHAN"/>
        <s v="FRANCINE GARCIA DOS REIS"/>
        <s v="CLAYTON GIULIANO PINTO"/>
        <s v="THAIS MARILIA AYROSA VEZZALI REGIS"/>
        <s v="JEFFERSON DA SILVA SANTOS"/>
        <s v="RODRIGO DEFACIO"/>
        <s v="JEFERSON FERREIRA DE AGUIAR"/>
        <s v="PAULA APARECIDA DE PRINCE POLETO"/>
        <s v="RODRIGO CEZAR DE OLIVEIRA"/>
        <s v="EVELYN BRANDAO BRUNHANI"/>
        <s v="ALINE SALVADOR SILVA"/>
        <s v="JULIO CESAR DE PAULA SILVA"/>
        <s v="VINICIUS MARCELLO MELLEIRO"/>
        <s v="MONICA SOUZA DE OLIVEIRA"/>
        <s v="VANESSA APARECIDA GOMES"/>
        <s v="JOSIVANESSA DIAS DE SOUSA"/>
        <s v="LAURA TAMURA STTEFANO GRANERO"/>
        <s v="LUCCAS INAGUE RODRIGUES"/>
        <s v="MIRIAM VIEIRA RODRIGUES"/>
        <s v="RONALDO ALVES DA SILVA PONCIANO"/>
        <s v="LUCIANA LEME"/>
        <s v="MARA ERNANDES BOTASSIO"/>
        <s v="VIVIAN FERREIRA GOMES DE ANDRADE"/>
        <s v="APARECIDA MESSIAS DA SILVA"/>
        <s v="EDILSON MUNIZ DE OLIVEIRA"/>
        <s v="SAMIRA FEREZ DE MACEDO"/>
        <s v="PAULA PEIXOTO VIDOTTE"/>
        <s v="RENAN AUGUSTO TOSIN DE MELLO VIEIRA"/>
        <s v="BRUNO MEDEIROS SOTANO"/>
        <s v="EDSON LEONARDO QUINTO"/>
        <s v="JOICE CARDOSO DE ANDRADE LIMA"/>
        <s v="THAIS TAVARES MIERES"/>
        <s v="ALDO LUCIANO MACRI"/>
        <s v="MOISES ISAIAS MORETTI"/>
        <s v="CLAUDINEIA MARIA DE OLIVEIRA"/>
        <s v="BENTO SOARES DE OLIVEIRA"/>
        <s v="ADRIANA DIAS PEREIRA DO NASCIMENTO"/>
        <s v="THALITA CARDIA DA SILVA"/>
        <s v="KARINA EIKO YAMASHITA"/>
        <s v="JULIO CESAR MENDES"/>
        <s v="FELIPE IISE MENDES"/>
        <s v="RENATA DE ALMEIDA HILSDORF DIAS"/>
        <s v="DANIELE DE SOUZA COSTA MOREIRA"/>
        <s v="ANDREIA SOUZA BARBOSA"/>
        <s v="METRA - MEDICINA DO TRAFEGO LTDA"/>
        <s v="MED TRAF CLINICA MEDICA E PSICOLOGICA LTDA"/>
        <s v="RCS VISTORIAS E SERVICOS LTDA"/>
        <s v="PARCELA DOC ASSESSORIA TECNICA LTDA"/>
        <s v="J C RUIZ"/>
        <s v="LOPES VISTORIA VEICULAR LTDA"/>
        <s v="T TRAN CLINICA MEDICA DE TRAFEGO LTDA"/>
        <s v="CLINICA MEDICA SAUDE NO TRANSITO LTDA"/>
        <s v="CENTRO DE FORMACAO DE CONDUTORES VILA LOBOS LTDA"/>
        <s v="POLIANA SOUZA MASSON CLINICA DE PSICOLOGIA"/>
        <s v="EVANDRO MONTELLO VISTORIA VEICULAR"/>
        <s v="PARE MEDICINA DO TRAFEGO LTDA"/>
        <s v="ZEILDO DE SOUSA BRAGA"/>
        <s v="GERAMEGA ENGENHARIA ELETRICA"/>
        <s v="GRUPO JKM ALIMENTACAO LTDA"/>
        <s v="MARIANA GINI"/>
        <s v="DOMINIO CENTRO DE FORMACAO DE CONDUTORES B LTDA"/>
        <s v="LUAN JAMES GOMES MARTINS ALVES"/>
        <s v="32.575.626 JAMIL EMIL SARKIS GARCIA ZACCA"/>
        <s v="CFC B FLOR DO CAMPO LTDA"/>
        <s v="WILLIAM SIQUEIRA DE ANDRADE LTDA"/>
        <s v="CFC AB NOVA GERACAO VI LTDA"/>
        <s v="RESULT ONE TECNOLOGIA DA INFORMACAO LTDA"/>
        <s v="003 ARENA SANTO ANDRE VISTORIAS LTDA"/>
        <s v="JAQUELINE FERREIRA L VITORINO VISTORIA"/>
        <s v="DAIANE APARECIDA DE MORAES SILVA LTDA"/>
        <s v="VINICIUS AUGUSTO IVALDO TSAKOS - ME"/>
        <s v="CHEQUE DE CAMPOS E THOMAZELLA LTDA"/>
        <s v="R.R.A VISTORIA VEICULAR LTDA"/>
        <s v="MOISES RICARDO TORRES MAGALHAES LTDA"/>
        <s v="ALAN WILDNEY ALVES PUPE DE MORAIS"/>
        <s v="SEARCH INFORMATICA LTIDA"/>
        <s v="BRUNA DE LIMA SILVA PSICOLOGIA"/>
        <s v="CLINICA MAIS SANTO AMARO LTDA"/>
        <s v="CENTRO DE FORMACAO DE CONDUTORES B DE JESUS LTDA"/>
        <s v="MAGRAO VISTORIA VEICULAR LTDA"/>
        <s v="GUIDINI &amp; FRANCESCHI LTDA"/>
        <s v="JOSE ROMILDO MELGES"/>
        <s v="RODRIGO HIDEKI TANAKA"/>
        <s v="CAMILA APARECIDA GODINHO"/>
        <s v="NELSON ANTONIO RODRIGUES GARCIA"/>
        <s v="RITA DE CASSIA DOS SANTOS MATOS"/>
        <s v="JOSE WDERLON DE MELO"/>
        <s v="MARCOS ANTONIO SILVA DOS SANTOS"/>
        <s v="DANIELE NAHOMI OSHIRO"/>
        <s v="ROSIANE DOS SANTOS SILVA"/>
        <s v="JOAO RODRIGO OLIVEIRA"/>
        <s v="PATRICIA STORANI DELLA ROVERE"/>
        <s v="ANDRE LUIZ DE CAMPOS"/>
        <s v="KELSI JOSE DE SOUSA"/>
        <s v="JOAO RUBENS RODRIGUES DA CUNHA"/>
        <s v="RAFAEL FERIAN COSTA"/>
        <s v="SERGIO NUNES"/>
        <s v="ELVIA CRISTINA DE PAULA CATOSSO"/>
        <s v="RAFAEL GOMES CORREA"/>
        <s v="ELVES BONFANTE ZANIBONI"/>
        <s v="CASSIA GIANZANTI DA CUNHA ALVES"/>
        <s v="RODRIGO GARCIA"/>
        <s v="TACIANA MARA FILOMENO ORSINI"/>
        <s v="WILLIAM MAGALHAES CONRADO"/>
        <s v="LUCAS BARASNEVICIUS QUAGLIATO"/>
        <s v="HELIO SALES JUNIOR"/>
        <s v="RODRIGO QUINTAL"/>
        <s v="ANA CLAUDIA FARIA DA FONSECA"/>
        <s v="ANEILDE ARAUJO DO NASCIMENTO"/>
        <s v="RICARDO GOMES PRIMON"/>
        <s v="MARCELO FERNANDES MARCONCINI"/>
        <s v="RODRIGO ANTUNES DA SILVEIRA"/>
        <s v="RODRIGO GONCALVES CARRARO"/>
        <s v="JOSE TIAGO DIAS"/>
        <s v="ALINE DANIELA PIRES ZERNERI"/>
        <s v="JEAN CORREA RODRIGUES PISTILLI"/>
        <s v="TASSIA CAROLINA CORREA"/>
        <s v="THAIS CERANTOLA FUSCA"/>
        <s v="ANDERSON RODRIGO BACINELLI"/>
        <s v="MONICA FABIANE BUCIOLI"/>
        <s v="ANGELICA CRISTINA DOS SANTOS PEVIANI DELIBERAL"/>
        <s v="GUSTAVO ANTONIO LIMA DE CAMPOS"/>
        <s v="NATALIA JANAINA MODOLIN ARAUJO"/>
        <s v="RENAN HERBERT AOYAGUI"/>
        <s v="MARCUS VINICIUS FERREIRA DOS SANTOS"/>
        <s v="MICHELLE DE SOUZA BANHARELLI"/>
        <s v="RONIE MOURA MORGILLO"/>
        <s v="CHRISTIAN JUNIOR DOS SANTOS"/>
        <s v="ORLANDO BRUNETTI BARCHINI E SANTOS"/>
        <s v="LEANDRO GUSTAVO MATEUS MARCONATO"/>
        <s v="SOLANGE PEDROSO DE CAMPOS"/>
        <s v="DIEGO HENRIQUE ZUCHI"/>
        <s v="PAOLA REGINA SOARES PAIXAO CEZAR"/>
        <s v="NATALIA NISSIMURA GONCALVES"/>
        <s v="RODRIGO DE LIMA MELLO"/>
        <s v="JULIANA PAULA CHIL"/>
        <s v="PAULA REGINA BRASILEIRO"/>
        <s v="BRUNO BASILIO FRESSA"/>
        <s v="DIEGO MORAIS DE FARIA"/>
        <s v="MARIO ARDANA NETO"/>
        <s v="RAFAEL DE PONTES MENDES"/>
        <s v="ANTONIO ADOLFO GERIN"/>
        <s v="RODRIGO JUNIOR TAVARES"/>
        <s v="RENATO ALVES DE ALMEIDA"/>
        <s v="RAUL CASAGRANDE"/>
        <s v="GLAUCIANE DA SILVA SOUZA CAMOLEZE"/>
        <s v="ROBERTO PINTO SEDENHO"/>
        <s v="SAUL GESTICH GEMI"/>
        <s v="DANIEL ALESSANDRO GONCALO DA SILVA"/>
        <s v="CARINA SILVA CORREIA"/>
        <s v="DANIEL GIMENES DOS SANTOS"/>
        <s v="FELIPE AUGUSTO RODRIGUES MURAT"/>
        <s v="ROBSON OLIVEIRA DE SOUZA"/>
        <s v="EMILIO BEZERRA NASCIMENTO"/>
        <s v="DIEGO DOS SANTOS"/>
        <s v="KATIA REGINA FAVERO"/>
        <s v="WILLIAM DE SOUZA DELFIM"/>
        <s v="VALDENOR FILHO MALTA DO PRADO"/>
        <s v="CARLA APARECIDA DOS SANTOS"/>
        <s v="GUILHERME CABRAL MIRANDA CAMARGO"/>
        <s v="EDILENY APARECIDA LIMA SANTANA"/>
        <s v="ALEXANDRE PARANHOS DOS SANTOS"/>
        <s v="ALINE BARBOSA MILLER"/>
        <s v="ROBSON DOS SANTOS ALVES"/>
        <s v="BENEDITO OSVALDO DE FARIA"/>
        <s v="LIGIA AZEVEDO FERNANDES SOUZA"/>
        <s v="CENTRO DE FORMACAO DE CONDUTORES - HD LTDA"/>
        <s v="AUTO ESCOLA MARTINS JUNIOR LTDA"/>
        <s v="PREDITIV CONSULTORIA E SERVICOS EIRELI"/>
        <s v="VALID SOLUCOES S.A"/>
        <s v="CFC B FLOR DE LOTUS II LTDA"/>
        <s v="MARIA PAULA BARCO MATOS LTDA"/>
        <s v="REGULA LATAM LOCACAO DE EQUIPAMENTOS LTDA"/>
        <s v="AUTO MOTO ESCOLA CLASSE A LTDA EPP"/>
        <s v="VISTORIA SALESOPOLIS LTDA"/>
        <s v="RICARDO GRANZOTTO DE COSTA"/>
        <s v="LIZIE - CENTRO DE FORMACAO DE CONDUTORES LTDA"/>
        <s v="CFC B PONTUAL EIRELI"/>
        <s v="MD VISTORIAS VEICULARES LTDA"/>
        <s v="CONNECTION WAY ASSESSORIA EM IMPORTACAO E EXPORTA"/>
        <s v="CENTRO DE FORM DE COND CONQUISTA DE LIMEIRA LTDA"/>
        <s v="DESMONTE JOCAER LTDA"/>
        <s v="VISTORIA AREA VERDE LTDA."/>
        <s v="CENTRO DE FORMACAO DE CONDUTORES HABILITART LTDA"/>
        <s v="SOARES VISTORIA VEICULAR LTDA"/>
        <s v="N V VISTORIA VEICULAR LTDA"/>
        <s v="AUTO VISAO OURINHOS VISTORIAS AUTOMOTIVAS LTDA"/>
        <s v="BANCO CITIBANK S.A."/>
        <s v="33.504.286 VICTOR DOS SANTOS DE LIMA SOUZA"/>
        <s v="VISAO AVARE VISTORIAS LTDA"/>
        <s v="VBS VISTORIAS CARAGUATATUBA LTDA"/>
        <s v="TRIWAY VISTORIAS LTDA"/>
        <s v="CFC A RC TRANS LTDA"/>
        <s v="CLECIO HENRIQUE RIBEIRO 29460470831"/>
        <s v="BELA-SERVICOS EM SAUDE S/S LTDA"/>
        <s v="PRONTO PAGUEI GESTAO FINANCEIRA SA"/>
        <s v="CENTRO DE FORMACAO DE CONDUTORES A/B KAIZEN EIRELI"/>
        <s v="MIZAEL PECAS AUTOMOTIVAS LTDA"/>
        <s v="CLINICA STANGARI LTDA"/>
        <s v="RC VISTORIA VEICULAR LTDA"/>
        <s v="CARMONZINO CLINICA DE PSICOLOGIA LTDA"/>
        <s v="ABM MOTO PECAS LTDA"/>
        <s v="SOFTCIA TECNOLOGIA E SISTEMAS LTDA"/>
        <s v="JHULHA INGRID ANTUNES FOGACA"/>
        <s v="FORTH VISTORIAS AUTOMOTIVAS SANTOS LTDA"/>
        <s v="CINTHIA MARIA BUENO MARTURELLI MANTOVANI"/>
        <s v="VISTORIAS ATLANTICA LTDA"/>
        <s v="ADILSON LEITE RIBEIRO"/>
        <s v="PAULO HUMBERTO REGINATO LTDA"/>
        <s v="CFC OBJETIVA AB DE ITATINGA LTDA"/>
        <s v="VISTORIA ARICANDUVA LTDA"/>
        <s v="RAIN TI TECNOLOGIA E SISTEMAS DE INFORMACAO LTDA"/>
        <s v="ROSANA ROMUALDO DE SOUZA ME"/>
        <s v="WILLIAN EICHI SUDO PASCOAL EIRELI"/>
        <s v="COMERCIO DE PECAS PIRACICABA CAMPINAS LTDA"/>
        <s v="CFC B JARDIM SAO BERNARDO LTDA"/>
        <s v="RACHEL JACOB HESSEL"/>
        <s v="ALEXANDRE BERNARDES DOS SANTOS"/>
        <s v="KARINA MOREIRA DE OLIVEIRA RODA VINCENZI"/>
        <s v="OMAR PASQUALOTTO COSTA"/>
        <s v="DAGNER DA SILVA BISPO"/>
        <s v="MARILIA ZANATA"/>
        <s v="FLAVIA NATALIA SANTOS"/>
        <s v="JULIANA GARCIA SEGOLIN"/>
        <s v="ERISMAR FRANCISCO DOS SANTOS"/>
        <s v="VANESSA BARBOSA DOS SANTOS"/>
        <s v="ALEX EMERENCIANO GODOY"/>
        <s v="DIEGO AGUIAR VICENTE DE LOURDES"/>
        <s v="ANTONIO LUIZ GUIMARAES JUNIOR"/>
        <s v="ALEX GUEDES FERREIRA"/>
        <s v="GIOVANI QUINTAO PEREIRA"/>
        <s v="YURI BORTOLATO RAIMUNDO"/>
        <s v="VIVIAN CANTO CAMPOS"/>
        <s v="FRANCISCO MESQUITA DE CARVALHO FILHO"/>
        <s v="THAMIRES SOUSA DA SILVA"/>
        <s v="KELLY FERNANDES DE ALMEIDA"/>
        <s v="AMANDA CRISTINA DE OLIVEIRA SILVA"/>
        <s v="KATYA APARECIDA FIGUEIRA MACHADO"/>
        <s v="MARIA DO ALIVIO BONFIM CASTORINO"/>
        <s v="NATALIA NOGUEIRA SIMAO"/>
        <s v="TANIA FRANCO"/>
        <s v="JOICE CRISTINA DOS SANTOS FERREIRA BRUNO"/>
        <s v="SIMONE SOARES LEAL"/>
        <s v="ANDERSON LEANDRO SANTOS"/>
        <s v="THALITA ABAD SACOMANO"/>
        <s v="KELLY PINHEIRO DE OLIVEIRA"/>
        <s v="FERNANDO SEARA PEREIRA"/>
        <s v="VINICIUS RISSO DA SILVA"/>
        <s v="ARIANE PRISCILA DE OLIVEIRA ASSIS DIAS"/>
        <s v="IVONE MARCOLINO DE OLIVEIRA"/>
        <s v="MARIANA RODRIGUES LUCAS"/>
        <s v="DANIELY POPPERL MARTINS VILELA"/>
        <s v="TIAGO APARECIDO CABRAL"/>
        <s v="ROBSON PIRES DA SILVA"/>
        <s v="MARIA FERREIRA DOS SANTOS"/>
        <s v="HERCULES VINICIUS DA COSTA CRUZ"/>
        <s v="GISLENE CRISTINA GALATI"/>
        <s v="RAFAEL HENRIQUE TABORDA"/>
        <s v="DANIELE DE MORAES RAMOS"/>
        <s v="RODRIGO CAETANO ALVES"/>
        <s v="VINICIUS DEVIDES PIRES"/>
        <s v="CRISTIANE SAYURI AOKI HEREDIA"/>
        <s v="REGIANE CRISTINE BARATA DE ALMEIDA NASCIMENTO"/>
        <s v="CELIA SILVA RIBEIRO"/>
        <s v="EDUARDO LUIZ DE OLIVEIRA"/>
        <s v="MILTON FRANCISCO COCITO"/>
        <s v="MARCELA SANTIN"/>
        <s v="RAFAEL DE MORAES RAMOS"/>
        <s v="LUIZ CARLOS MANTOVANI"/>
        <s v="OMAR APARECIDO MARQUES FERNANDES"/>
        <s v="ANDREA APARECIDA DE ALMEIDA SILVA"/>
        <s v="ANDERSON FELIX DO CARMO"/>
        <s v="PAULO AUGUSTO PADOVANNI"/>
        <s v="EDUARDO CAMARGO NEVES"/>
        <s v="ATINIELE FREIRES SALVINO BARRETO"/>
        <s v="ANA PAULA DE CARVALHO PEREZ"/>
        <s v="TIAGO HENRIQUE FELIX"/>
        <s v="NATALIA FALEIROS CARDOSO CARVALHO"/>
        <s v="DEBORA ROSA DA SILVA"/>
        <s v="ADELITA MARIA ANDRETTO DEARO"/>
        <s v="ANA PAULA GEREZ PIRES"/>
        <s v="LENILDO FRANCISCO DA SILVA"/>
        <s v="BIANCA MONIQUE PEREIRA TORQUATO"/>
        <s v="ANDRE LUIS RIBEIRO SILVA"/>
        <s v="THIAGO RODRIGO DA SILVA ANGELO"/>
        <s v="VANESSA CRISTINA ANGELO"/>
        <s v="RAFAEL PATRIC DA SILVA"/>
        <s v="KLEBER SAN FELIX"/>
        <s v="DENIS RODRIGUES GORSCKI"/>
        <s v="MARCOS ALEXANDRE RAULI DOS SANTOS"/>
        <s v="HENRYQUE CANHOTO FERREIRA DIAS"/>
        <s v="FERNANDA TAVARES ALVES"/>
        <s v="FRANCINEIDE AVELINO ALVES SOUTO"/>
        <s v="YADER DE CASTRO ROQUE"/>
        <s v="IONE MOREIRA DA SILVA"/>
        <s v="MAURO RIBEIRO PRADO DE PAULA"/>
        <s v="VANDERCI SIMAO MARQUES JUNIOR"/>
        <s v="GIORGE DE SOUZA JEREMIAS"/>
        <s v="FERNANDA MARTINS BRAZ"/>
        <s v="THIAGO BARBOSA RAMAZZINA"/>
        <s v="GUARULHOS SAO JOAO VISTORIAS AUTOMOTIVAS LTDA"/>
        <s v="WE ARE DVELOPERS LTDA"/>
        <s v="CENTRO DE FORMACAO DE CONDUTORES STEFANNY EIRELI"/>
        <s v="JAIRO GARIBALD VISTORIA VEICULAR LTDA"/>
        <s v="PERSONA ATIVIDADES DE PSICOLOGIA LTDA"/>
        <s v="ROYAL SUMARE VISTORIAS AUTOMOTIVAS LTDA"/>
        <s v="POWER VISTORIA VEICULAR LTDA"/>
        <s v="W7 TECNOLOGIA LTDA"/>
        <s v="LEANDRO BASTIDA DE ALMEIDA"/>
        <s v="EMERSON BARBOZA DE LIMA"/>
        <s v="LUZ PUBLICIDADE LTDA - RJ"/>
        <s v="CFC PERICIAS E VISTORIAS LTDA"/>
        <s v="CENTRO DE FORMACAO CONDUTORES JD UNIAO EIRELLI"/>
        <s v="CEACC  CENTRO DE ESP. APF E CAP DE CONDUTORES LTDA"/>
        <s v="CENTRO DE FORMACAO DE CONDUTORES BAPTISTA LTDA"/>
        <s v="DECA VISTORIA VEICULAR LTDA"/>
        <s v="ANA LUCIA DE MIRANDA"/>
        <s v="PAULO APARECIDO SUMAN 02363994892"/>
        <s v="STAR VISTORIA VEICULAR LTDA"/>
        <s v="34.448.189 GUILHERME FRANCA GIACOMINI"/>
        <s v="LAVIDA VISTORIA VEICULAR LTDA"/>
        <s v="PROTEGE VISTORIAS AUTOMOTIVAS LTDA"/>
        <s v="CENTRO DE FORMACAO DE CONDUTORES PREMIUM PCD LTDA"/>
        <s v="CARRASCAL PEREIRA VISTORIAS LTDA"/>
        <s v="ESTAMP PLACAS AUTOMOTIVAS LTDA"/>
        <s v="MARCELO MARQUES TEANI SERVICOS MEDICOS E PSICOLOGICOS"/>
        <s v="T A DE OLIVEIRA GUIMARAES LTDA"/>
        <s v="INSULAR SAO PAULO COMERCIO DE PARTES E PECAS LTDA"/>
        <s v="LGM VISTORIAS AUTOMOTIVAS LTDA"/>
        <s v="PATRICIA PIMENTEL NICOLAS"/>
        <s v="JR MOVEIS &amp; TAPECARIA"/>
        <s v="CENTRO DE FORMACAO DE CONDUTORES CFC A B MADRI LT"/>
        <s v="MARIA CARLA BORGES SORBELLO"/>
        <s v="CFC DELTA EIRELI"/>
        <s v="CENTRO DE FORM DE COND W.W. LTDA"/>
        <s v="ALTERNATIVA VISTORIA VEICULAR LTDA"/>
        <s v="CFC A NOVO HORIZONTE LTDA"/>
        <s v="CENTRO DE FORMACAO DE CODUTORES SPEED DRIVE LTDA"/>
        <s v="R.C.MALACHIAS-VISTORIAS"/>
        <s v="ESCRITORIO ORGAPLAN DE CONTABILIDADE E DESPACHOS LTDA"/>
        <s v="HENRIQUE DOUGLAS MACEDO MENDES"/>
        <s v="REGIS EDUARDO ALVES LOPES"/>
        <s v="EDUARDO FERREIRA LADEIRA"/>
        <s v="NICOLLY LEMOS SANTOS"/>
        <s v="BIANCA DUARTE TRENTIN"/>
        <s v="LEANDRO FERREIRA GOMES"/>
        <s v="THAIS SIVIERI TAUIL"/>
        <s v="TATIANE REGINA CARVALHO"/>
        <s v="ROSANA PEREIRA DOS SANTOS"/>
        <s v="CARLOS ALBERTO PERUSSI"/>
        <s v="THIAGO NASSAR FERNANDES DA SILVA"/>
        <s v="ANDERSON DIAS DOS SANTOS"/>
        <s v="MAIKON EDUARDO PEREIRA"/>
        <s v="SILVIO AUGUSTO ROQUE"/>
        <s v="EWERTON LOPES COSTA"/>
        <s v="GILDEILSON LICAR AGUIAR"/>
        <s v="EMILIO ZUOLO FERRO"/>
        <s v="RAFAEL CARLOS PEDRO"/>
        <s v="RENATA ALMEIDA CHAEBUB RODRIGUES"/>
        <s v="LUCIANA ALMEIDA CHAEBUB RODRIGUES"/>
        <s v="THIAGO DE MELO BEZERRA"/>
        <s v="VALDIANE FRANCISCO DA SILVA"/>
        <s v="CRISTIANO VICTOR DA SILVA"/>
        <s v="JOHNNY JAMESON  PEREIRA"/>
        <s v="CLEBER LAMENTE SOARES"/>
        <s v="CARLA APARECIDA MARQUES DA SILVA"/>
        <s v="RAPHAEL GUILHERME COELHO"/>
        <s v="JOAO MATTOSO VIOLANI"/>
        <s v="INGRYD MATURO ANDREAZZI"/>
        <s v="DIEGO RODRIGO BROCCO"/>
        <s v="JULIANA SOUZA PINTO"/>
        <s v="JOAO PAULO COSTA"/>
        <s v="RODRIGO BARBOSA DE SOUSA"/>
        <s v="CARLA DOS SANTOS SOARES"/>
        <s v="GISELE GOBBO MENDES"/>
        <s v="JULIANA APARECIDA GONCALVES"/>
        <s v="EVANDRO PAUL ME CARTNEY BEZERRA DA SILVA"/>
        <s v="DAVID WANDEL GONCALVES SERAFIM"/>
        <s v="TAISE PEREIRA CORSINI DO AMARAL"/>
        <s v="FABIO CARDOSO BORGES"/>
        <s v="ANA CLAUDIA HASSAN DA SILVA"/>
        <s v="BRUNO APARECIDO CABRAL BAZAN"/>
        <s v="NATHALIA TOPASSO CLARO DA SILVA"/>
        <s v="EDUARDO NOVAES KLUMB"/>
        <s v="THIAGO RUBINATO"/>
        <s v="GUSTAVO NARCISO ROSSIN"/>
        <s v="VAGNER PEREIRA MOREIRA"/>
        <s v="NATALIA CHALEAU DE LIMA SOUZA"/>
        <s v="EDEMIR SILVA DOS SANTOS"/>
        <s v="ANDRE LUIZ DE ARAUJO"/>
        <s v="JOELSON SILVA DE SENA"/>
        <s v="GERMANO JOSE FERRAZ DE ARRUDA"/>
        <s v="JOSE CARLOS MENDONCA"/>
        <s v="JANAINA DOS SANTOS DEL MOURA"/>
        <s v="SERGIO LUIS FERREIRA"/>
        <s v="ERICK JAEN ALVES"/>
        <s v="TELMA CAROLINA DE OLIVEIRA BARRILLI"/>
        <s v="RODRIGO GIMENEZ MONTEIRO"/>
        <s v="ALLAN SANTOS TORELLI"/>
        <s v="RODRIGO NANZER DOS SANTOS"/>
        <s v="BRUNO RIBEIRO ORIBEL"/>
        <s v="EDERSON PEREIRA ALMEIDA"/>
        <s v="WELLINGTON CABRAL CAMILIO"/>
        <s v="LUIS DANILO FLORENTINO CRISTOVAM"/>
        <s v="LUCIA MADEIRA COSTA TREVISANI"/>
        <s v="JUAREZ CORREA FURTADO JUNIOR"/>
        <s v="LARESSA CAROLINE DE ARAUJO SILVA"/>
        <s v="PRISCILA SILVA RUSSO"/>
        <s v="DAIANE  PRISCILA  LOPES  ALVES"/>
        <s v="DEBORAH MORSELI CRUPI"/>
        <s v="FERNANDA RAVELLI DA ROCHA SILVA"/>
        <s v="GABRIEL ANTONIO DE OLIVEIRA"/>
        <s v="LUIZA MARIA FERRAZ GARUZI"/>
        <s v="ROBSON ROGER DE ANDRADE SAMPAIO"/>
        <s v="ADRIANA GALINDO DOS SANTOS LEITE"/>
        <s v="PRISCILLA DE CASTRO FERNANDES"/>
        <s v="MAURISA SOARES SILVA"/>
        <s v="RODRIGO DE OLIVEIRA GUIMARAES"/>
        <s v="LILIAN COSTA RIBEIRO"/>
        <s v="ADRIANO NOGUEIRA OFNER"/>
        <s v="MH NUNES LTDA"/>
        <s v="MADHORSE COMERCIO DE BRINDES LTDA"/>
        <s v="E.M.FRANCA DESPACHANTES"/>
        <s v="DIVINO APARECIDO DE SOUZA VISTORIAS"/>
        <s v="VINCULUM CLINICA DE PSICOLOGIA LTDA"/>
        <s v="LOOK SMART VISTORIA VEICULAR LTDA"/>
        <s v="DESPACHANTE ALUMICAR LTDA"/>
        <s v="OBJETIVA VISTORIA VEICULAR II LTDA"/>
        <s v="LONGA VISAO VISTORIAS AUTOMOTIVAS LTDA"/>
        <s v="MEDVITA SAO JOSE LTDA"/>
        <s v="CENTRO DE FORMACAO DE CONDUTORES AB GERACAO CALEBE"/>
        <s v="ANA CASTRO ALBERTO ESTEVAM  CONSULTORIA"/>
        <s v="SMART M BOI MIRIM VISTORIA VEICULAR LTDA"/>
        <s v="CENTRO DE FORMACAO DE CONDUTORES RALLY LTDA"/>
        <s v="AMANDA PEREIRA FERRES"/>
        <s v="GUARUJA REMARCACAO LTDA"/>
        <s v="LUBRITECH VISTORIAS LTDA"/>
        <s v="MARACA VISTORIA LTDA"/>
        <s v="CEE CLINICA DE AVALIACAO PSICOLOGICA LTDA"/>
        <s v="VISTORIA OFICIAL BADY LTDA"/>
        <s v="ANDREIA MAIONCHI SACCHI"/>
        <s v="GUARULHOS PIMENTAS VISTORIAS AUTOMOTIVAS LTDA"/>
        <s v="ANDREZA CASSIA LAGE"/>
        <s v="CENTRO DE FORMACAO DE CONDUTORES OPTIMUS LTDA"/>
        <s v="CLINICA DE SERVICOS MEDICOS E PSICOLOGICOS MACHADENSE LTDA"/>
        <s v="J. P. MAIA SAES VISTORIA VEICULAR LTDA"/>
        <s v="NEW CFC EMBU-GUACU - EIRELI"/>
        <s v="M&amp;R VISTORIAS E INSPECOES AUTOMOTIVAS LTDA"/>
        <s v="CASSIANA SPINOSA SILVA PSICOLOGIA"/>
        <s v="CEM - CLINICA ESPECIALIZADA MULTIPROFISSIONAL LTDA"/>
        <s v="SUPRA VISTORIAS LTDA"/>
        <s v="DESPERTAR SERVICOS DE PSICOLOGIA LTDA"/>
        <s v="VETERA TECNOLOGIA E SOLUCOES LTDA"/>
        <s v="J.Z. VISTORIA AUTOMOTIVA LTDA"/>
        <s v="PESSE, RAMOS E SANTOS PSICOLOGIA LTDA"/>
        <s v="VANESSA RESSAM 29064576807"/>
        <s v="ADRIANO ROBERTO DA SILVA PSICOLOGIA"/>
        <s v="DIATRAN MEDICINA E PSICOLOGIA DO TRANSITO LTDA"/>
        <s v="MARIO AUGUSTO MARTINS NETO"/>
        <s v="CAMILA ALMEIDA CAETANO SOARES"/>
        <s v="WILLIAN BERTOLDO CABRAL"/>
        <s v="MONIQUE GISELE GASQUI"/>
        <s v="FERNANDO COVOLAN"/>
        <s v="SHEILA LIMA SILVA"/>
        <s v="NEDO ARTHUR KLINK ROMITI"/>
        <s v="GEANDRA DA SILVA TOLEDO DECCO"/>
        <s v="FERNANDA MARASCA"/>
        <s v="VIVIANE VELOSO DIAS"/>
        <s v="GRAZIELE DO NASCIMENTO ROCHA PRIMO"/>
        <s v="ALEX FERREIRA BEVILACQUA"/>
        <s v="FABIO DE ANDRADE SOARES"/>
        <s v="EDUARDO NORONHA CINTRA"/>
        <s v="RAFAEL VITALE"/>
        <s v="LUCIANA FERREIRA SANTOS"/>
        <s v="GABRIEL DA SILVA SISCARI"/>
        <s v="EDVANGLINGER DOS REIS GONZAGA"/>
        <s v="DAIANA EDUARDA DOS SANTOS"/>
        <s v="AMANDA POLATI RECHINELLI BOHME"/>
        <s v="FILIPE ALMEIDA DE OLIVEIRA"/>
        <s v="NILSON ALVES JUNIOR"/>
        <s v="DRIELLI APARECIDA DE ANDRADE ALVAREGNA"/>
        <s v="EMANOELE CONTIN SERVINO"/>
        <s v="LUDIMILA DA SILVA OLIVEIRA"/>
        <s v="GUILHERME SALANTE PLASTINA"/>
        <s v="ROBERTO PEREIRA DO NASCIMENTO JUNIOR"/>
        <s v="JOSILENE DA SILVA CARDOSO"/>
        <s v="PATRICK ALVES DE MORAIS"/>
        <s v="GABRIEL ARRUDA BURANI"/>
        <s v="VANESSA MITIE BUENO FUZII"/>
        <s v="FERNANDA PRADO DE CERQUEIRA CESAR"/>
        <s v="FERNANDO RODRIGUES DA ROCHA"/>
        <s v="VINICIUS MANZINE LUI"/>
        <s v="FABIANO DA SILVA PATRIA"/>
        <s v="BEATRIZ MURAD DE CARVALHO"/>
        <s v="SHIRLEY DO CARMO DE SOUSA"/>
        <s v="THAIS PEREIRA PADOVAN FAVORIN"/>
        <s v="GISELE CARRARETO CATELAN"/>
        <s v="LARISSA RINALDI BLANCO PEINADO"/>
        <s v="SIMONE DE FREITAS"/>
        <s v="DAIANY BARTOLOMEU BARRETO"/>
        <s v="MAYARA FERREIRA CUNHA"/>
        <s v="ALCIR JOSE RUSSO JUNIOR"/>
        <s v="ELAINE SABRINA CORREA"/>
        <s v="MARINA GARCIA CARDINALI"/>
        <s v="NELSON GARCIA RAPHAEL"/>
        <s v="RODRIGO MACHADO CORREA DE AVILA"/>
        <s v="ROBSON GONCALVES DA SILVA"/>
        <s v="THIAGO RODRIGUES DE CARVALHO"/>
        <s v="DANIELA DE MORAIS MACEDO MARTINS"/>
        <s v="LETICIA SILVA DE NOGUEIRA"/>
        <s v="FLAVIA CORCOVIA DA SILVA"/>
        <s v="ELTON OLIVEIRA ALMEIDA"/>
        <s v="ANDRE LUIZ MANZANO"/>
        <s v="BEATRIZ APARECIDA RIBEIRO"/>
        <s v="LEONARDO HENRIQUE GARCIA PEQUENO"/>
        <s v="LUIZ ZANELLA"/>
        <s v="ARTHUR ANDRE DE OLIVEIRA AMARAL"/>
        <s v="DANIELE BACCARI DA PAZ"/>
        <s v="MARIO REGINALDO"/>
        <s v="PAULA PRADO GALVAO CESAR"/>
        <s v="PAULO BRAGAGNOLO NETO"/>
        <s v="DANILO CINTRA MIRANDA TIBERIO"/>
        <s v="MARIANA GIOMETTI GRASSI"/>
        <s v="BEATRIZ HELENA DE CAMARGO NICOLO"/>
        <s v="WILLIAM LOMBARDI"/>
        <s v="RAFAEL DE OLIVEIRA CARVALHO"/>
        <s v="JULIO CESAR BASTOS DE OLIVEIRA"/>
        <s v="SASKIA SACCOMANNO"/>
        <s v="ANTONIO CARLOS POSSATO"/>
        <s v="PEDRO JOSE MELCHIORI FILHO"/>
        <s v="MARIA CRISTINA PIMENTEL"/>
        <s v="LILIAN NORONHA DE SOUSA"/>
        <s v="FERNANDO HENRIQUE CHIQUESI DIAS"/>
        <s v="SANDRA MARA AMARAL DE LIMA"/>
        <s v="CHARLES DOMINGUES DE CASTRO"/>
        <s v="JULIANA EIKO NISHIKAWA"/>
        <s v="THAIS SANTOS LIMA"/>
        <s v="FABRICIO JOSE FERNANDES"/>
        <s v="VINYCIUS LAKATOS SPROCATI"/>
        <s v="NIVALDO NATALINO PEDROSO"/>
        <s v="OSMAIR DONIZETI DA SILVA"/>
        <s v="WELLINGTON RODRIGUES ALMEIDA"/>
        <s v="SERGIO RAPHAEL BRAZILIO DE ALMEIDA"/>
        <s v="CLAUDIO FRANCISCO DUARTE"/>
        <s v="WESLLEY CRISTIAN RIVOLI FEITOSA"/>
        <s v="FABIANO ROGERIO DA SILVA"/>
        <s v="NATALIA OBICE DOS SANTOS SOUZA"/>
        <s v="PAULO DE TARSO MACHADO OLIVEIRA LIMA"/>
        <s v="GUILHERME RAMIRES SANCHEZ"/>
        <s v="GUILHERME WILLIAN DA SILVA SANTOS"/>
        <s v="TEREZINHA OLIVEIRA NEGRAO LOPES"/>
        <s v="JOHNNY FERREIRA DOS SANTOS"/>
        <s v="ALONSO MEIRELES DE FRANCA"/>
        <s v="JENNIFER RODRIGUES OLIVEIRA MEDEIROS"/>
        <s v="JANAINA DEISE CURCIOL CHRISPIM"/>
        <s v="LUCIANO GOMES NOGUEIRA"/>
        <s v="SEVEN CLINICA MEDICA LTDA"/>
        <s v="ARAUJO ROCHA SERVICOS DE MANUTENCAO LTDA"/>
        <s v="MACEDO E MARTINS SERVICOS DE VISTORIA VEICULAR LTDA"/>
        <s v="BEATRIZ CELLOTO PUGA"/>
        <s v="BIROLI &amp; GANARANI JUNQUEIROPOLIS LTDA"/>
        <s v="CFC SINTONIA LTDA"/>
        <s v="THICARE VISTORIAS DE VEICULOS AUTOMOTORES LTDA"/>
        <s v="C. F. NOGUEIRA SERVICOS E SAUDE LTDA"/>
        <s v="LC VISTORIAS AUTOMOTIVAS LTDA"/>
        <s v="FRANCISCO ANDRADE NETO"/>
        <s v="BEMC FILTROS DE CABINE LTDA"/>
        <s v="MIZUKAMI E COVOLAN SERVICOS DE PSICOLOGIA LTDA"/>
        <s v="FRANCISCO RONEI DOS SANTOS LTDA"/>
        <s v="LUCIANA CAMARGO DE SOUZA LTDA"/>
        <s v="MIGUEL ANGEL ESPEJO RODRIGUEZ 23533332810"/>
        <s v="NOVA EMPLACAMENTO MERCOSUL LTDA"/>
        <s v="G SEVERIANO VISTORIAS"/>
        <s v="C. DUARTE TADEI PSICOLOGIA LTDA"/>
        <s v="BRUNA V. T. DE FREITAS VISTORIAS"/>
        <s v="AUTO ESCOLA DRIVE LTDA"/>
        <s v="CFC AB GP SAO PAULO PENHA LTDA"/>
        <s v="S.O.S VISTORIA EM VEICULOS AUTOMOTORES LTDA"/>
        <s v="AUTOESCOLA INOVACAO EIRELLE"/>
        <s v="RENAVAN DESPACHANTE PREPARACAO DE DOCUMENTOS E SERVICOS ESPECIALIZADOS LTDA"/>
        <s v="CFC B CONDUBEM LTDA"/>
        <s v="CLINICA DE AVALIACAO PSICOLOGICA BOTUTRAN LTDA"/>
        <s v="AUTO ESCOLA INSTRUCAO LTDA"/>
        <s v="EMPLAK EMPLACADORA E COMERCIO DE PLACAS LTDA"/>
        <s v="CFC A AGUA BRANCA LTDA"/>
        <s v="RICATO UEDA SERVICOS DE AVALIACAO PSICOLOGICA LTDA"/>
        <s v="3 M PLACAS DO MERCOSUL LTDA"/>
        <s v="VISTORIA VIA BRASIL OFICIAL LTDA"/>
        <s v="PAR-PLACAS AUTOMOTIVAS REGISTRO LTDA"/>
        <s v="SANTA MARIA CENTRO DE FORMACAO DE CONDUTORES EIREL"/>
        <s v="ALEX FERNANDO DA SILVA - REMARCACAO DE CHASSI LTDA"/>
        <s v="CLINICA DE PSICOLOGIA HUMANIZE-SE LTDA"/>
        <s v="CLINICA PSICOLOGICA LINEAR LTDA"/>
        <s v="MODESTO HUANCOLLO VILLCA 23613663805"/>
        <s v="A. CUSTODIO VISTORIA VEICULAR"/>
        <s v="SOUZA LEMOS SERVICOS DE REMARCACAO EM CHASSI AUTOMOTIVOS LTDA"/>
        <s v="EMBU DAS ARTES VISTORIA VEICULAR LTDA"/>
        <s v="B.M. EMPLACAMENTOS LTDA"/>
        <s v="AAAJ BRASIL EMPLACA-COMERCIO DE PLACAS VEICULAR LTDA"/>
        <s v="PAPA LEGUAS EMPLACAMENTOS LTDA"/>
        <s v="EAD CONDUTOR LTDA"/>
        <s v="GUIMARAES E CALDERARO SOCIEDADE DE ADVOGADOS"/>
        <s v="CAROLINE FERNANDES DA SILVA"/>
        <s v="GUILHERME HOLANDA GARBULHO"/>
        <s v="JOHNNY CRISTIAN VIANNA DOS SANTOS"/>
        <s v="JOAQUIM FERREIRA DA SILVA NETO"/>
        <s v="YASMIN DA SILVA BEZERRA"/>
        <s v="FLAVIO PASSOS DA SILVA"/>
        <s v="REGINALDO DA SILVA JUNIOR"/>
        <s v="JOSE ADEILDO RODRIGUES DA COSTA"/>
        <s v="RODRIGO ALVES LOPES"/>
        <s v="CRISTIAN F OLIVEIRA"/>
        <s v="LUCAS TADEU ZALAMENA"/>
        <s v="JORGE RABELO"/>
        <s v="ISADORA CUENCA ANTUNES"/>
        <s v="DENIZE CARMONZINO MILARE"/>
        <s v="LEONARDO PARPINELLI"/>
        <s v="TALITA CARVALHO PICOLI"/>
        <s v="ADRIANA NATASHA ZANDONI"/>
        <s v="JOSE SERGIO DE ARAUJO NETO"/>
        <s v="JULIANA BRAGA CARDOSO MAIA DA SILVA"/>
        <s v="ALEX ALEXANDRINO DE OLIVEIRA"/>
        <s v="LARIS JUSTOLIN"/>
        <s v="BEATRIZ JUSTOLIN"/>
        <s v="WALTER QUIRINO MEIGES"/>
        <s v="ISABELA DA ROCHA GUIMARAES"/>
        <s v="THIAGO BEZERRA"/>
        <s v="CARLA SIMAO BATICH"/>
        <s v="NELSON DE FREITAS TERRA"/>
        <s v="VANESSA DE OLIVEIRA ABRANTES"/>
        <s v="ROGERIO NOGUEIRA OLIVEIRA"/>
        <s v="ANA FLAVIA MARETTO FIN ZUNTINE"/>
        <s v="EMERSON GOMES DOS SANTOS"/>
        <s v="KAROLINE DE ALMEIDA OLIVEIRA ENNES"/>
        <s v="THAIS TATIARA FILETI LUDUVIRGE"/>
        <s v="GUILHERME CAMILO DA SILVA"/>
        <s v="LUIZ FELIPE VITORIO CALAIS"/>
        <s v="VANESSA MARTINS BRAZ DO PRADO"/>
        <s v="ANDERSON CASTRO DE FREITAS"/>
        <s v="TALITA APARECIDA SOARES REIS"/>
        <s v="THIAGO PEREIRA BRAGA"/>
        <s v="MIRELLA DE SOUZA MARTINS"/>
        <s v="LUCAS ALONSO CORREA DA SILVA"/>
        <s v="MONIQUE DAIANA FRANCO SOUZA MOSTARO"/>
        <s v="ALEXANDRE CESAR SANTOS MONTALI"/>
        <s v="MARIA EDUARDA FERREIRA MAIA"/>
        <s v="LUAN MEIRELES DE SOUZA"/>
        <s v="VANESSA DOS SANTOS MOREIRA"/>
        <s v="VITOR HUGO AVANCI ORNELAS CHAVES"/>
        <s v="VINICIUS RAMOS DELSIM"/>
        <s v="TAILA ANTUNES DE OLIVEIRA GUIMARAES"/>
        <s v="GUILHERME DOS REIS SILVA"/>
        <s v="VICTOR HUGO RODRIGUES GOMES TAMARI"/>
        <s v="RENATO RODRIGUES DE ALMEIDA"/>
        <s v="LIAMARA DA SILVA RODRIGUES"/>
        <s v="LAIS ABERRACHID JACOPINI"/>
        <s v="THIAGO SARAIVA LINS"/>
        <s v="JULIANO RODRIGUES MENDES"/>
        <s v="FELIPE MOREIRA MANHA GODOY"/>
        <s v="CAROLINA DE OLIVEIRA BORATO"/>
        <s v="ORLANDO ANTONIO DE AZEVEDO DUTRA"/>
        <s v="SILAS FERREIRA FARIAS"/>
        <s v="VINICIUS SISTE FRASATTO"/>
        <s v="ANA PAULA BERMEJO GARCIA"/>
        <s v="MARCUS VINICIUS HORACIO DOS SANTOS SILVA"/>
        <s v="MANUELA PASCOA CHIESSI"/>
        <s v="VANESSA APARECIDA LOPES DA SILVA"/>
        <s v="THIAGO SOARES MANCO DUENHAS"/>
        <s v="CAROLINA DE FATIMA REZENDE GUIMARAES"/>
        <s v="TAMIRIS TREVIZAN FERNANDES QUINTANILHA"/>
        <s v="THIAGO FELIPE TOLEDO"/>
        <s v="LEIA DE OLIVEIRA BRITO"/>
        <s v="FERNANDA DE FIGUEIREDO BONGIOVANI"/>
        <s v="ANDREIA PADILHA DE TOLEDO"/>
        <s v="CAROLINE DAVOGLIO DE MELLO"/>
        <s v="INGRID CAROLINE BARBOSA"/>
        <s v="JOSE EDUARDO MARQUES FILHO"/>
        <s v="MAIARA ORLANDO DE CAMARGO"/>
        <s v="JOSE CARLOS CASAGRANDE"/>
        <s v="PAMELA CRISTINA RITA"/>
        <s v="JACIARA CRISTINA DA SILVA"/>
        <s v="AURELIO OLIVEIRA ROLIM SOARES"/>
        <s v="MARINA CLAUDIA NUNES DA COSTA"/>
        <s v="MARCEL NILO DA COSTA"/>
        <s v="ROSSANE SARTORATO BERNARDINO DA SILVA"/>
        <s v="MARIA RITA DE JESUS MOREIRA"/>
        <s v="CARLOS HENRIQUE NATALE"/>
        <s v="ANA GABRIELA GONCALVES SOARES"/>
        <s v="ELISANGELA MARANDOLA DOS SANTOS RIBEIRO"/>
        <s v="SOMAIO &amp; ZANCO VISTORIA PREVIA LTDA"/>
        <s v="A PAGPLAN SERVICOS DE TECNOLOGIA EM PAGAMENTOS LTDA"/>
        <s v="LEANDRO VOLLET LTDA"/>
        <s v="QUALIT TECNOLOGIA LTDA"/>
        <s v="DENER SANTOS SILVA DESENVOLVIMENTO DE CURSOS"/>
        <s v="RENACON REGISTRO NACIONAL DE CONTRATOS LTDA"/>
        <s v="LEANDRO FERREIRA ZUCARELI"/>
        <s v="PROFITO &amp; FIORAVANTE VISTORIAS LTDA"/>
        <s v="RENAVE FACIL DESENVOLVIMENTO E LICENCIAMENTO DE SOFTWARES LTDA"/>
        <s v="TATY E MARCIO CENTRO DE FORMACAO DE COND LTDA"/>
        <s v="YOKOYAMA &amp; ARIKI VISTORIAS LTDA"/>
        <s v="EMPLACA RAPIDO LTDA"/>
        <s v="37.571.707 ALLAN FLAVIO PETERMAN SILVA"/>
        <s v="37 599 018 ANA CAROLINA NOGUEIRA TAVARES"/>
        <s v="GABRIELLY NOGUEIRA DE ANDRADE"/>
        <s v="CELSO CRAVO DE LIMA"/>
        <s v="FRIZZO COMERCIO DE PLACAS LTDA"/>
        <s v="R B LIMA PISOS ELEVADOS"/>
        <s v="ESTRELLA CLINICA DE PSICOLOGIA LTDA"/>
        <s v="DAGA VISTORIA AUTOMOTIVA LTDA"/>
        <s v="ARACAPLAK COMERCIO DE PLACAS AUTOMOTIVAS LTDA"/>
        <s v="ITAQUA VISTORIA AUTOMOTIVA LTDA."/>
        <s v="PM PLACAS MERCOSUL LTDA"/>
        <s v="PSICOSELF SERVICOS DE PSICOLOGIA LTDA"/>
        <s v="CLINICA DE AVALIACAO PSICOLOGICA EVOLUIR LTDA"/>
        <s v="PLINIO MARCUS PEREIRA DE MATTOS"/>
        <s v="AGATA JESSICA DA SILVA MELO"/>
        <s v="CAIO CESAR MILANI BALDINO"/>
        <s v="GUSTAVO HERRERA"/>
        <s v="TALITA SABRINA DA CUNHA FRANCA"/>
        <s v="YURI ARAUJO SOARES DOS SANTOS"/>
        <s v="THIAGO DE OLIVEIRA LIMA FORTI"/>
        <s v="AKITO SAKURAI"/>
        <s v="VICTOR ARMANDO GEMI"/>
        <s v="GUILHERME ASSIS CELESTINO"/>
        <s v="ALEX DA SILVA LEITE"/>
        <s v="GENICASSIA FRANCO DE BRITO"/>
        <s v="DANILLO SANTINELLO"/>
        <s v="ALLYSON DENIS DOS SANTOS MENDONCA"/>
        <s v="RONY EDUARDO SOARES"/>
        <s v="ORIVALDO BERNARDES DE OLIVEIRA JR"/>
        <s v="JOSE LUIZ LANZA JUNIOR"/>
        <s v="AMANDA TOMAZ FERREIRA NOMURA"/>
        <s v="WESLEY HENRIQUE ROMAO"/>
        <s v="ANA LUIZA SILVA SANTOS"/>
        <s v="FERNANDA OLIVEIRA BERTON"/>
        <s v="BRAZ APARECIDO OLIVEIRA"/>
        <s v="RAPHAEL DE BARROS"/>
        <s v="FELIPE FERREIRA DA SILVA"/>
        <s v="VALDELINE GUALBERTO NAZARETH"/>
        <s v="LUIZ CARLOS RODRIGUES"/>
        <s v="DAIANE RODRIGUES CUSTODIO ALECRIN"/>
        <s v="FELIPE AUGUSTO DE ALMEIDA"/>
        <s v="PRISCILLA BARBALHO DOS SANTOS"/>
        <s v="CAMILA FAVERO"/>
        <s v="REGINA FERNANDA PINHEIRO SALICIO"/>
        <s v="GUSTAVO GODOY DA CUNHA"/>
        <s v="ANTONIELE LOPES ALVAREZ SILVA"/>
        <s v="JONATHAN DE ASSIS SOUSA"/>
        <s v="JULIANA PEDROSO DOS SANTOS"/>
        <s v="RICARDO VALERO JUNIOR"/>
        <s v="RAFAEL MARCOS PEREIRA"/>
        <s v="DOM JOSE GASPAR VISTORIAS AUTOMOTIVAS LTDA"/>
        <s v="FELIPE FLORENCIO FERREIRA"/>
        <s v="GERALDO MOREIRA PRADO"/>
        <s v="LESLIE DE OLIVEIRA"/>
        <s v="MARCOS VINICIUS DE SOUZA"/>
        <s v="ALEX DUARTE RIBEIRO"/>
        <s v="DANIELE SILVA REIS"/>
        <s v="DANILO DE SOUZA SERRANO"/>
        <s v="TALITA ALVARENGA ALVES"/>
        <s v="JOVANNE CARDANA RUIZ"/>
        <s v="NELCILIA DA SILVA BATISTA GOMES"/>
        <s v="AGNALDO JOSE KAWANO"/>
        <s v="HELBERT DOS SANTOS CARDOZO"/>
        <s v="NATALIA ZAMPELLA 2023/05184-4"/>
        <s v="PAOLLA HELLENA AHMAD BARAKAT"/>
        <s v="RAFAEL SILVA E SILVA"/>
        <s v="FABIO ALBERTO DA SILVA"/>
        <s v="LEONARDO COSTA DORIA DA CONCEICAO"/>
        <s v="PAULO VITOR TOLEDO"/>
        <s v="ROGERIO DE JESUS SANTOS"/>
        <s v="ALESSANDRA ALVES SAMPAIO RIBEIRO"/>
        <s v="PAULO HENRIQUE CAVALCANTE SUZUKI"/>
        <s v="THABATA SUELLEN SOARES DA SILVA"/>
        <s v="LYAN LINO DA SILVA"/>
        <s v="PRISCILA DE OLIVEIRA"/>
        <s v="AMANDA CRISTINA NUNES SOUZA"/>
        <s v="JEAN JONATAS LUCAS"/>
        <s v="KAUANE LINS MENDES"/>
        <s v="RAFAEL TELLES VARAVALO"/>
        <s v="GUILHERME SOUZA DA CRUZ"/>
        <s v="ISABELA MENDONCA DA SILVA MOURA"/>
        <s v="VICENTE RODRIGUES DE MORAES"/>
        <s v="THIAGO PINTO CAMILO"/>
        <s v="LUIZ PAGLIATO NETO"/>
        <s v="NATHALIA GASPARINI"/>
        <s v="LAIANA DE CASTRO RIZZARDI PETRACCA"/>
        <s v="ISRAEL FRANCA DE OLIVEIRA"/>
        <s v="LEANDRO SANTOS ARAUJO"/>
        <s v="EDUARDO ZUGOLARO RONQUI"/>
        <s v="KLAUS FRANCIS GOMES"/>
        <s v="CARLA KATHERINE ALVES GODINHO"/>
        <s v="GILEADE JIZREEL MARQUES DOS SANTOS SOUSA"/>
        <s v="AGATHA WINNYE DE MENEZES DA SILVA"/>
        <s v="DANIEL ALBERTO DE OLIVEIRA RIBERIO"/>
        <s v="FELIPE MARQUES BARRETO"/>
        <s v="ALINE CANDIDA DOS SANTOS"/>
        <s v="ADALBERTO FELIX MARTINS FILHO"/>
        <s v="KARINA DINIZ GONCALVES"/>
        <s v="W &amp; W MARQUES AUTO PECAS LTDA"/>
        <s v="BRYAN DESPACHANTE LTDA"/>
        <s v="CFC AB PINHEIRO EIRELI"/>
        <s v="BOITUVA PLACAS E COMERCIO DE ACESSORIOS AUTOMOTIVOS LTDA"/>
        <s v="001 SANTO ANDRE VISTORIAS LTDA"/>
        <s v="LEANDRO DIONISIO &amp; CIA.LTDA."/>
        <s v="38.181.818 JOEL REINALDO DA SILVA"/>
        <s v="CENTRO DE FORMACAO DE CONDUTORES LION EIRELI"/>
        <s v="RAFAEL TEGGE VISTORIAS LTDA"/>
        <s v="MARISTELA HELECHYJ - PSICOLOGIA"/>
        <s v="MS CERTIFICADO DIGITAL LTDA"/>
        <s v="CENTRAL DE MEDICOS DE CAMPINAS LTDA"/>
        <s v="VERONICA ALVES FLORENCIO"/>
        <s v="CLINICA ELMO SERVICOS DE PSICOLOGIA"/>
        <s v="PAULO R RICUCCI BIKES E FITNESS"/>
        <s v="CFC AB NOVA ESTRELA DE JANDIRA LTDA"/>
        <s v="EVAIR SERRACINI COSTA"/>
        <s v="PROTEGE VISTORIAS AUTOMOTIVAS DRACENA LTDA"/>
        <s v="TATIANE DOS SANTOS FERREIRA"/>
        <s v="DIEGO MANOEL FREITAS DOS SANTOS"/>
        <s v="BRUNO SANTOS DE SOUZA"/>
        <s v="THALLES GUILHERME GATTI"/>
        <s v="ISRAEL DE LIMA CARDOSO"/>
        <s v="KADAN RISSO GIORDANI"/>
        <s v="FERNANDA APARECIDA TRIBIA"/>
        <s v="EVAIR DE OLIVEIRA"/>
        <s v="JEFFERSON MARQUES DIAS"/>
        <s v="JESSICA LOUREDO DE NOVAES"/>
        <s v="JORGE GARCIA"/>
        <s v="APOLONIO AGUIAR DE M. F. GOMES"/>
        <s v="VANESSA DORES RENESTO"/>
        <s v="CARLOS EDUARDO BARBOSA"/>
        <s v="FERNANDA MORETO"/>
        <s v="TAMIRES DA SILVA LIMA"/>
        <s v="ROBSON PATEZ DOS SANTOS"/>
        <s v="JAKS DIAS HELENO DE SOUZA"/>
        <s v="BRUNO TIMOTHEO DE BRITO"/>
        <s v="JULIO CESAR TRAJANO DE SOUZA"/>
        <s v="PAULO VINICIUS BEZERRA VILLELA"/>
        <s v="ARIEL CARLOS SECOLIN"/>
        <s v="RAQUEL DA CRUZ COSTA"/>
        <s v="RITA DE CASSIA MONTEIRO"/>
        <s v="MARCOS VINICIUS DA SILVA ANDRADE"/>
        <s v="DAMARIS NUNES DOS SANTOS"/>
        <s v="MARYELLEN GODINHO DOMINGUES"/>
        <s v="BRUNA ARAUJO CORREA DE MELO"/>
        <s v="EVANDRO CASSIO SILVA"/>
        <s v="FELIPE DE OLIVEIRA DINI"/>
        <s v="CAMILA AFONSO ROCHA CANIZELA"/>
        <s v="DANIELLE RAMOS ROSA TEIXEIRA"/>
        <s v="JULIANA RODRIGUES DA SILVA"/>
        <s v="DIEGO FERNANDO ALVES DE SOUZA"/>
        <s v="PABRICIO DA SILVA RODRIGUES"/>
        <s v="BRUNA CARLA PIRES FURTILE ZIGART"/>
        <s v="NORIVAL MENDES VIEIRA NETO"/>
        <s v="GERSON VIEIRA BENEDITO"/>
        <s v="EVERTON WILSON DA SILVA ARAUJO"/>
        <s v="RICARDO  ALEX  DOS  SANTOS  MATIAS"/>
        <s v="AMANDA ZAMORA CASTELO BRANCO"/>
        <s v="EDUARDO  RAPOSO  BERNARDO  NETO"/>
        <s v="ALINE STEFANI DA SILVS SANTOS"/>
        <s v="PRISCILA SACOMAN UCCI"/>
        <s v="MELYNE DE MELLO AMARAL"/>
        <s v="RAFAELLA BEGLIOMINI TOLISANO"/>
        <s v="HUGO SILVA DE ABREU"/>
        <s v="DIEGO NONATO COSTA DE CARVALHO"/>
        <s v="RONEY GOBI PECCININ"/>
        <s v="THIAGO PORCEBAN"/>
        <s v="JOSE CARLOS GERONIMO"/>
        <s v="BARBARA HANSEN DE PALMA"/>
        <s v="RAFAEL FUNARI"/>
        <s v="BRUNA ELIZABETH DORTA"/>
        <s v="NOELLE BOCA TREFIGLIO WHITACKER"/>
        <s v="PARANAPUA SERVICOS DE FOTOS E VISTORIAS LTDA"/>
        <s v="GILMAR APARECIDO MIRANDA - DESPACHANTE LTDA"/>
        <s v="AUTO E MOTO ESCOLA PORTINARI LTDA"/>
        <s v="TIENGO VISTORIA VEICULAR LTDA"/>
        <s v="HABILITRAN CLINICA DE PSICOLOGIA LTDA"/>
        <s v="SECRETARIA DE GESTAO E GOVERNO DIGITAL"/>
        <s v="DATASTOCK TECNOLOGIA E SERVICOS LTDA"/>
        <s v="JELAO VISTORIAS AUTOMOTIVAS LTDA"/>
        <s v="ROSAINE TROMBINI"/>
        <s v="VISTORIA DE VEICULOS RIO PRETO LTDA"/>
        <s v="CENTRO DE FORMACAO DE CONDUTORES MIRASSOL LTDA"/>
        <s v="IBIPLACAS PALONE E OLIVATTO LTDA."/>
        <s v="PSICOLOGIA VLS LTDA"/>
        <s v="RIBEIRO CENTRO DE FORMACAO DE CONDUTORES"/>
        <s v="FELPS VISTORIAS VEICULAR LTDA"/>
        <s v="DUTRA VISTORIA VEICULAR LTDA"/>
        <s v="CENTRO DE FORM DE COND AB INTERLAGOS BTOS SP LTDA"/>
        <s v="C DE FORMACAO DE CONDUTORES CATEGORIA AB REIS LTDA"/>
        <s v="ANA MARIA MARINO CARDOSO SARTI LTDA"/>
        <s v="DRA PRISCILA NASCIMENTO DE MELO CLINICA MEDICA SO"/>
        <s v="MONTINI APOIO E PROMOCAO EMPRESARIAL LTDA"/>
        <s v="LUCAS DAMICO REIS CLETO"/>
        <s v="THAYS MACHADO ALVES DO NASCIMENTO"/>
        <s v="MOACYR GONCALVES DIAS"/>
        <s v="NICOLAS NISSIMURA GONCALVES"/>
        <s v="GILBERTO DINIS SOARES JUNIOR"/>
        <s v="EWERTON MESQUITA FRANCA"/>
        <s v="THIAGO REIS ZANON"/>
        <s v="ARAO DE MEDEIROS"/>
        <s v="CAMILA BEU SILVA"/>
        <s v="BRUNO RODRIGUES FERNANDES"/>
        <s v="IZABELA DE OLIVEIRA SIQUEIRA"/>
        <s v="PAULO CESAR DE OLIVEIRA"/>
        <s v="GABRIELLE DE MELO MENDES"/>
        <s v="CARLOS ALEXANDRE SANTOS GOMES"/>
        <s v="WASHINGTON ROBSON RABELO"/>
        <s v="LARA ESTUPINA BRAGHIERI"/>
        <s v="BRUNA DANTAS MOREIRA"/>
        <s v="GABRIELA LOPES DIAS"/>
        <s v="FABIOLLA VILASBOAS DE OLIVEIRA"/>
        <s v="LUAN FERNANDES"/>
        <s v="SIMONE DE LIMA"/>
        <s v="ARTHUR ANDIOLLI TAFFAREL"/>
        <s v="MATHEUS FEREZIN POMPIANI"/>
        <s v="JOYCE MARTINS EXPINDOLA"/>
        <s v="DAIANA MARINHO DA SILVA"/>
        <s v="PATRICIA OLIVEIRA SILVA"/>
        <s v="LUISA CAMARGO DE PAULO"/>
        <s v="THAIS LOPES DE SOUZA SOARES"/>
        <s v="GREGORY ROBERTO DE PONTES OLIVEIRA"/>
        <s v="MURILO SIQUEIRA PEDRO"/>
        <s v="DEBORAH SANTOS DA SILVA"/>
        <s v="CAMILA FERNANDES DE OLIVEIRA"/>
        <s v="SUENNYA"/>
        <s v="MARCIO TOSATTI DE SOUZA"/>
        <s v="STEFFANO BUCCI"/>
        <s v="RAFEL KOCINAS"/>
        <s v="AMANDA TOME CAVALINI"/>
        <s v="WILSON GUEDES DA FONSECA JUNIOR"/>
        <s v="CAIQUE MATOS SOARES FERNANDES"/>
        <s v="LAISE TESSARI DOS ANJOS"/>
        <s v="ERICA FERNANDA PEREIRA"/>
        <s v="RAFAEL TAVARES DA SILVA"/>
        <s v="CLAUDIA ROSA"/>
        <s v="CARLOS ALBERTO PILAN NETO"/>
        <s v="JESSICA SACHI"/>
        <s v="MELISSA PERES DE MATTOS CAMILO"/>
        <s v="BEATRIZ ARAUJO ISIDORO"/>
        <s v="RAFAELE DE JESUS SOUSA"/>
        <s v="EDSON SANTANA DA SILVA"/>
        <s v="JACIARA BARBEIRO"/>
        <s v="DIOGO GUILHERME LEAO EDELMUTH"/>
        <s v="FLAVIA EIKO MENDES GARCIA"/>
        <s v="EDSON DA SILVA LEITE"/>
        <s v="BRUNA CARVALHO DA SILVA"/>
        <s v="LUCAS RIDEKI KOIZUMI FERREIRA"/>
        <s v="ALBERTO SOBEL"/>
        <s v="ANA LUIZA GONCALVES SANCHES"/>
        <s v="BENEDITO ROBERTO CALDEIRA FILHO"/>
        <s v="IVONEI  AUGUSTO FRANCO  JUNIOR"/>
        <s v="RACHEL VILLARI MACIEL EVANGELISTA"/>
        <s v="DIEGO BRUNO CENSI"/>
        <s v="FRANCISCO JOSE DA SILVA FILHO"/>
        <s v="DIEGO DE CAMARGO BERMEJO"/>
        <s v="THIAGO HENRIQUE COLETTI CAMARGO"/>
        <s v="ADIELEN DO CARMO OLIVEIRA"/>
        <s v="RAFAELA CORREA CAMPOS"/>
        <s v="THAMIRIS VERUSCKA SILVA SANTOS"/>
        <s v="JULIO CESAR PEREIRA VENTURA"/>
        <s v="KAREN ARAUJO PEDROSO DOS SANTOS"/>
        <s v="CARLOS ALBERTO SECHER"/>
        <s v="ANDRESSA MARCELLE DA SILVA"/>
        <s v="LUIS GUSTAVO DE CASTRO ROSSI"/>
        <s v="VELOSO E MARTINS SERVICOS MEDICOS LTDA"/>
        <s v="40.046.474 LUIS CARLOS SILVA COSTA"/>
        <s v="CENTRO DE FORMACAO DE CONDUTORES Z NOROESTE EIRELI"/>
        <s v="VANESSA FERREIRA LIMA"/>
        <s v="40 129 707 CARINA LIMA DOS SANTOS"/>
        <s v="SENDRETTI &amp; SANTOS VISTORIA AUTOMOTIVA LTDA"/>
        <s v="COSTA SUL VISTORIAS AUTOMOTIVAS LTDA"/>
        <s v="CAR EXPERT BR - ALPHAVILLE VISTORIAS AUTOMOTIVAS LTDA"/>
        <s v="LAUBE CLINICA DE PSICOLOGIA LTDA"/>
        <s v="ST SOCIEDADE MEDICA LTDA"/>
        <s v="HABILISYSTEM TECNOLOGIA SOCIEDADE LTDA"/>
        <s v="40.231.149 MARCOS ANTONIO DE ALECIO COSTA"/>
        <s v="NOVA VISAO SAO MATEUS VISTORIA VEICULAR LTDA"/>
        <s v="NOVA CENTRO AUTO MOTO ESCOLA LTDA"/>
        <s v="CAUTERLAUDOS VISTORIAS VEICULAR LTDA"/>
        <s v="CFC MATOS E NASCIMENTO AUTO ESCOLA CFC AB LTDA"/>
        <s v="R1 VISTORIAS RIO PRETO LTDA"/>
        <s v="PSICOTRAN AVALIACAO DE PSICOLOGIA LTDA"/>
        <s v="SIUZE LEILIANE APARECIDA FAVALI KRUGER"/>
        <s v="CARIJOS VISTORIA VEICULAR LTDA"/>
        <s v="CONTRERAS PSICOLOGIA E TREINAMENTO LTDA"/>
        <s v="FABIO &amp; EDILSON AUTOMOTIVOS LTDA"/>
        <s v="VISTOVERDE LIMEIRA VISTORIAS LTDA"/>
        <s v="VISTO 10 VISTORIAS AUTOMOTIVAS LTDA"/>
        <s v="JULIANA ROGE FERREIRA SOARES DE ARRUDA LTDA"/>
        <s v="FRANCO &amp; BUENO VISTORIAS E INSPECOES AUTOMOTIVAS LTDA."/>
        <s v="RB SERVICOS DE AVALIACAO MEDICA E PSICOLOGICA LTDA"/>
        <s v="FELIPE FERREIRA EXAMES MEDICOS E PSICOTECNICO"/>
        <s v="MAEDA VISTORIA AUTOMOTIVA LTDA"/>
        <s v="RENATA FULGONI CARDOSO BATISTA ME"/>
        <s v="NATALIA JANAINA MODOLIN ARAUJO PSICOLOGIA"/>
        <s v="CENTRO DE F DE CONDUTORES AB JN TRANSITO LTDA"/>
        <s v="OCD AUDITORIA E CONSULTORIA EMPRESARIAL LTDA"/>
        <s v="BIANCA BONFIM DA SILVA OLIVEIRA"/>
        <s v="JOSE LUIZ LANZA"/>
        <s v="OLIVIA PAOLA DE OLIVEIRA RIVAS FIGUEIREDO"/>
        <s v="LORENA ALVES DE GOUVEIA"/>
        <s v="PEDRO ERNESTO GONCALVES DAMASCENO"/>
        <s v="BRUNA REGINA OLIVEIRA HAIDAR"/>
        <s v="GUILHERME PANES NAVARRO"/>
        <s v="RINALDO MENEZES DA SILVA"/>
        <s v="LUCAS ROMERO"/>
        <s v="DANIELE CRISTINA PEREIRA"/>
        <s v="JAQUELINE GOMES TEIXEIRA"/>
        <s v="WELYTON APARECIDO RODRIGUES"/>
        <s v="GLAICON MIRANDA DE JESUS"/>
        <s v="JESSICA BEZERRA DE LIMA"/>
        <s v="JOAO VITOR TOMICIOLI GUERREIRO"/>
        <s v="DANILO BROLO"/>
        <s v="WESLEY MACHADO MACEDO"/>
        <s v="DAVID SILVA VIEIRA"/>
        <s v="FERNANDA MONTEIRO MIURA"/>
        <s v="FERNANDO SETTANNI PRADO"/>
        <s v="BRUNA THOMAZELLI PIZZI ANNIBAL"/>
        <s v="LUCAS GOMES ALBANO DA SILVA"/>
        <s v="IONE MONTEIRO DA COSTA PENHA"/>
        <s v="CAROLINA LAMAS DA SILVA"/>
        <s v="LETICIA BARALDI VICENSOTTO"/>
        <s v="BIANCA RENATA FELICIO"/>
        <s v="GILDASIO NOGUEIRA LIMA"/>
        <s v="JOYCE DE LUCCAS"/>
        <s v="GABRIEL ARANTES CARLOTA"/>
        <s v="MARINA YUMI MURAYAMA"/>
        <s v="ISABELLE CRISTINE PATROCINIO"/>
        <s v="SABRINA CORREA DA SILVA CARVALHO"/>
        <s v="VICTOR LUCAS LOUZADA RODRIGUES"/>
        <s v="DIEFFERSON LAZARINI"/>
        <s v="JANIS STEFANY PEREIRA ZAMBONI"/>
        <s v="HUMBERTO DEGRAZIA FILHO"/>
        <s v="GABRIELLY APARECIDA MIRANDA CABRAL"/>
        <s v="CARLOS HENRIQUE PEREIRA DOS SANTOS"/>
        <s v="MAIARA MARQUES VIEIRA SANTOS"/>
        <s v="TANIA PAULA ROCHA BONFIM"/>
        <s v="FABIANA MATOS DE ARAUJO"/>
        <s v="PEDRO HENRIQUE MANTOVANI"/>
        <s v="AMAURI ALEXANDRE DA CRUZ JUNIOR"/>
        <s v="LENISE FERNANDA DA SILVA"/>
        <s v="MARIANA GUIMARAES LAGE REGGIANI"/>
        <s v="DIEGO ZANOLLO MORETAO"/>
        <s v="MARCIA DENISE SOUZA GATTO"/>
        <s v="CESAR CHAGAS PEDROSO"/>
        <s v="VIVIANE SAMARA DOS SANTOS TRAJANO"/>
        <s v="WELINTTON DURAN"/>
        <s v="CARLA DE AZEVEDO GOMES DE MORAES"/>
        <s v="RODOLFO MURILLO GONCALVES"/>
        <s v="VALDERI CARDOSO SOARES"/>
        <s v="GLEISOM OLIVEIRA GUIMARAES"/>
        <s v="BRUNA BUENO DE CAMARGO"/>
        <s v="LUCAS GABRIEL PALMEIRA ATAVILA"/>
        <s v="GABRIELA MOURA GOMES DOS SANTOS"/>
        <s v="SUELEM  GONCALVES  VIEIRA  FALCAO"/>
        <s v="CLAUDIO MURILO ARAUJO DA SILVA"/>
        <s v="JESSICA APARECIDA DOS SANTOS LEITE"/>
        <s v="EMILY NOVAIS GARCIA FERREIRA"/>
        <s v="BRUNO CRISTIANO DE PAULA"/>
        <s v="AILTON FERREIRA JUNIOR"/>
        <s v="DM VISTORIA VEICULAR LTDA"/>
        <s v="CFC B BARREIRA GRANDE LTDA"/>
        <s v="INTERVISAO VISTORIAS CAJAMAR LTDA"/>
        <s v="BLINDAR VISTORIA AUTOMOTIVA MARILIA LTDA"/>
        <s v="ULTRA VISION PERICIAS VEICULARES PRAIA GRANDE LTDA"/>
        <s v="JONATHAS CUSTODIO DA SILVA"/>
        <s v="MARIA EUZANIRA MENDES COSTA 54347084315"/>
        <s v="PARDIM REZENDE LTDA"/>
        <s v="CARNEIRO &amp; MELLO SERVICOS DE VISTORIA DE IDENTIFICACAO VEICULAR LTDA"/>
        <s v="CENTRO DE FORMACAO DE CONDUTORES MONCOES LTDA"/>
        <s v="AUTO ESCOLA AVENA LTDA"/>
        <s v="RCD ATENDIMENTO MEDICO LTDA"/>
        <s v="AUTO VISAO GENERAL SALGADO VISTORIAS AUTOMOTIVAS LTDA"/>
        <s v="BARATAO TECNOLOGIA S.A"/>
        <s v="JUNDIAI VISTORIAS VEICULARES LTDA"/>
        <s v="CENTRO DE FORMACAO DE CONDUTORES INOVA LTDA"/>
        <s v="M. D. CRAICE VISTORIAS LTDA"/>
        <s v="ANA CAROLINA FONTOURA ZANOTO"/>
        <s v="PAIVA VISTORIA VEICULAR LTDA"/>
        <s v="AUTO VISAO CARAGUATATUBA VISTORIAS AUTOMOTIVAS LTDA"/>
        <s v="CASTEL VISTORIAS LTDA"/>
        <s v="AUTO VISAO UBATUBA VISTORIAS AUTOMOTIVAS LTDA"/>
        <s v="CAR EXPERT BR LESTE VISTORIAS AUTOMOTIVAS LTDA"/>
        <s v="SX DESMONTE - COMERCIO DE AUTOPECAS LTDA"/>
        <s v="NOCAUTE VISTORIA VEICULAR LTDA"/>
        <s v="OURO VERDE VISTORIAS AUTOMOTIVAS LTDA"/>
        <s v="CENTRO DE FORMACAO DE COND AB GAMA ARUJA LTDA"/>
        <s v="EB SERVICOS MEDICOS SOCIEDADE LTDA"/>
        <s v="BLUAR INDUSTRIA E COMERCIO LTDA"/>
        <s v="CENTRO DE FORMACAO DE CONDUTORES CLASS"/>
        <s v="HM LAUDO VEICULAR LTDA"/>
        <s v="BRAPEM - BRAGANCA PERICIAS MEDICAS LTDA"/>
        <s v="ARTHUR GUMIERI DE SOUZA"/>
        <s v="OSWALDO LUIZ DE SOUSA"/>
        <s v="MARCELO GUSTAVO ETORE SIMOES"/>
        <s v="LILIANE THAIS DA SILVA CAMPOS"/>
        <s v="FERNANDA SALATA ANTUNES MATTAVELLI"/>
        <s v="JESSICA CAROLINA MARTINS"/>
        <s v="SONIA BARBOSA SANTOS"/>
        <s v="PATRICIA BRITO DA SILVA"/>
        <s v="TIAGO JOSE MARTINS"/>
        <s v="KELVIN ALVES MACHADO"/>
        <s v="JESSICA TRINDADE BRUXELAS DE FREITAS"/>
        <s v="CAMILLA BORGES DE CAMARGO"/>
        <s v="SUSANA BOMFIM DE OLIVEIRA"/>
        <s v="LUIS PAULO RIBEIRO"/>
        <s v="JULIANA DE LIMA OLIVEIRA"/>
        <s v="THAYLA VANESSA OSORIO RODRIGUES"/>
        <s v="JADE VANCETTO FERRARI"/>
        <s v="MARLENE RAMASSA BORGES"/>
        <s v="LEONARDO ARRUDA PADOANNI"/>
        <s v="DAIANE APARECIDA DE MORAES SILVA"/>
        <s v="GUSTAVO DE SOUSA VILAS BOAS VIEIRA"/>
        <s v="GRAZYELE LOPES"/>
        <s v="WELLINGTON FERNANDO BRANCO"/>
        <s v="JANIS SPINOSA SANCHES"/>
        <s v="IRENE CAVALHEIRO DE SOUZA"/>
        <s v="AUGUSTO CARLOS PINTO FERREIRA"/>
        <s v="LEONARDO TIAGO BRUNO"/>
        <s v="PAULO ROGERIO LOPES VIEIRA"/>
        <s v="CLEYTON BARBOSA DA SILVA"/>
        <s v="THAIS DE OLIVEIRA TASSONI"/>
        <s v="LUCAS BARBOSA DE LIMA"/>
        <s v="DOUGLAS NUNES OLIVEIRA"/>
        <s v="GUILHERME BARBOSA DE SOUSA"/>
        <s v="LAIS LARA DO NASCIMENTO FRANCA"/>
        <s v="CAROLINA DUARTE TADEI"/>
        <s v="NATALIA ALINE PEREIRA LEITE"/>
        <s v="LUCAS FREITAS REALLI CASTILHO"/>
        <s v="LUCAS DOS SANTOS GOMES"/>
        <s v="JHONATAN WILLIAM DE FRANCA NOGUEIRA"/>
        <s v="MARCIO RODRIGUES DA SILVA"/>
        <s v="JESUS ROGERIO PIRES BUENO DEL VIGNA"/>
        <s v="MAURICIO NEMETALA GONCALVES"/>
        <s v="RAQUEL NASCIMENTO BELLUCCI"/>
        <s v="GUILHERME PULZ JAVARA"/>
        <s v="LEONARDO ORTEGA DIAS DE SOUZA"/>
        <s v="RENAN RODRIGUES RIBEIRO"/>
        <s v="FRANCISCO ROBERTO CARVALHO HURTADO"/>
        <s v="ADILSON DA SILVA"/>
        <s v="CAIO FLORENTINO NOGUEIRA"/>
        <s v="JEFERSON VITAL BARBOSA DE SOUZA"/>
        <s v="TIAGO ROCHA PRATES"/>
        <s v="ALEXANDRE ALVES GOMES"/>
        <s v="ZN VISTORIA VEICULAR LTDA"/>
        <s v="PAULO MOREIRA DA SILVA VISTORIA VEICULAR"/>
        <s v="ROZANGELA MODESTO VISTORIA"/>
        <s v="INSTITUTO M2 ARCANGELO LTDA"/>
        <s v="GETULINA SERVICOS DE FOTOS E VISTORIA LTDA"/>
        <s v="CAMBUI VISTORIAS VEICULARES LTDA"/>
        <s v="INTERVISAO VISTORIA HORTOLANDIA LTDA"/>
        <s v="QUINZE ESTRELAS COMERCIO DE CELULARES LTDA"/>
        <s v="AUTO ECV VISTORIAS AUTOMOTIVAS LTDA"/>
        <s v="KM1 SHOP COMERCIO LTDA"/>
        <s v="DIRCEU DINIZ - CLINICA DE EXAMES MEDICOS E PSICOLOGICOS DO TRANSITO"/>
        <s v="CLINICA SER CONSCIENTE LTDA"/>
        <s v="CLINICA MEDICA BOM PASTOR LTDA"/>
        <s v="FV VISTORIA VEICULAR AUTOMOTIVA LTDA"/>
        <s v="KARINA PRATES DA FONSECA PSICOLOGIA CLINICA E PERICIA LTDA"/>
        <s v="CENTRO DE FORMACAO DE CONDUTORES BUG 2 LTDA"/>
        <s v="F. P. BORLENGHI VISTORIA VEICULAR"/>
        <s v="CENTRO DE FORMACAO DE CONDUTORES A/B MARE LTDA"/>
        <s v="GEOVANNA GOMES DA SILVA 24512816852"/>
        <s v="M.I.MONTREAL INFORMATICA S.A"/>
        <s v="FELIPE FLORENCIO FERREIRA CONSULTORIA LTDA"/>
        <s v="ALINE APARECIDA VIEIRA NEVES 43673540831"/>
        <s v="CENTRO DE FORMACAO DE CONDUTORES CASTELO LTDA"/>
        <s v="PEREIRA E PADOVAN MEDICINA DE TRAFEGO E PSICOLOGIA LTDA"/>
        <s v="FERNANDA TAVARES ALVES LTDA"/>
        <s v="JENIFFER DE CARLI DUTRA LTDA"/>
        <s v="CASA GLAMOUR STORE LTDA"/>
        <s v="42 755 032 THAIS CANDIDO DE SOUSA"/>
        <s v="FORTH VISTORIAS AUTOMOTIVAS SAO VICENTE LTDA"/>
        <s v="LAUDO RAPOSO CAR VISTORIA VEICULAR LTDA"/>
        <s v="LPL CLINICA MEDICA LTDA"/>
        <s v="CENTRO DE FORMACAO DE CONDUTORES SUCESSO RP LTDA"/>
        <s v="VISTORIAS REF LTDA"/>
        <s v="BEM ESTAR ALIPIO PSICOLOGIA LTDA"/>
        <s v="SUPERCAR COMERCIO E INTERMEDICACAO DE VEICULOS LTDA"/>
        <s v="TATIANE BARBOSA E SILVA-VISTORIA VEICULAR"/>
        <s v="ELF &amp; RHA VISTORIAS LTDA"/>
        <s v="LUANA VANESSA DOS SANTOS DOMINGUES"/>
        <s v="MELISSA DE BRITO"/>
        <s v="GUSTAVO LUCAS DE OLIVEIRA FERREIRA"/>
        <s v="JESSICA ROCHA RODRIGUES"/>
        <s v="THAIS EDUARDA DA SILVA"/>
        <s v="RODOLFO DE SOUZA SAITTA"/>
        <s v="LUIZ ROQUE NETO"/>
        <s v="PAMELA RODRIGUES DA SILVA"/>
        <s v="MARCIO MESSIAS LOPES"/>
        <s v="JOAO VINICIUS RODRIGUES"/>
        <s v="MAYARA DA COSTA ROBERTO"/>
        <s v="LUA MAITA ASTROLINO"/>
        <s v="JOSE LUCIO CECONE"/>
        <s v="CAIO VINICIUS RIBEIRO TREVISAN"/>
        <s v="THAIS FIRMINO SOUSA"/>
        <s v="UELSON FARIAS OLIVEIRA DA SILVA"/>
        <s v="DAYANNE MARIN MOTA"/>
        <s v="NATALIA MARTINS CLEMENTE"/>
        <s v="BRUNA OLIVEIRA SANTOS"/>
        <s v="DIEGO VASCONCELOS DE REZENDE"/>
        <s v="MARCUS ANDRE ROUANET MACHADO DE MELLO"/>
        <s v="WELTON SAMUEL LEMOS DE OLIVEIRA"/>
        <s v="MARIA KAROLINA DA COSTA LEOCADIO"/>
        <s v="PAULO AUGUSTO DE SOUZA LIMA FELIX"/>
        <s v="AMANDA CRISTINA PEREIRA ABRANTES"/>
        <s v="MILTON ALVES DE SOUZA NETO"/>
        <s v="FLAVIA DANIELLE LUQUE"/>
        <s v="ISABELLE ANDRADE"/>
        <s v="BRENDA FERNANDA PEREIRA GALVAO"/>
        <s v="RODRIGO  NUNES  SINDONA"/>
        <s v="PRISCILLA GONCALVES PEREIRA DIAS"/>
        <s v="MATEUS CESAR DE OLIVEIRA BRITO"/>
        <s v="IGOR DE SOUZA FARAVELLI"/>
        <s v="CARLOS VINICIUS MORETTI BASTOS"/>
        <s v="ALINE DE OLIVEIRA DIONISIO"/>
        <s v="ANA LAURA ALVES ANDRADE OLIVEIRA"/>
        <s v="DANIELLA MARTINS DE CARVALHO"/>
        <s v="TULIO HENRIQUE PERICIN NASCIMENTO"/>
        <s v="CLAUDIA OLIVEIRA ESTEVES"/>
        <s v="ISRAEL BATISTA DE ARRUDA"/>
        <s v="VINICIUS BARRIONUEVO GARCIA GULLO"/>
        <s v="NATALIA ARAUJO FERREIRA"/>
        <s v="TADEU TRINDADE CANTU RIBEIRO"/>
        <s v="MARCELLA ARINA DE SOUZA"/>
        <s v="LUCAS FELIPE RIBEIRO DOS SANTOS"/>
        <s v="CAROLINE FERNANDA CORDASSO DA SILVA"/>
        <s v="JONATHAN JOSE COSTA CARDOSO"/>
        <s v="AUTO MOTO ESCOLA WYOHANA LTDA"/>
        <s v="MUNICIPIO DE ADAMANTINA"/>
        <s v="AUTO VISAO ASSIS VISTORIAS AUTOMOTIVAS LTDA"/>
        <s v="LEONARDO SANCHES SANCHEZ LTDA"/>
        <s v="DEPARTAMENTO DE ESTRADAS DE RODAGEM"/>
        <s v="INSTITUTO DE MEDICINA SOCIAL E DE CRIMINOLOGIA DE SAO PAULO - IMESC"/>
        <s v="JEET VISTORIA VEICULAR LTDA"/>
        <s v="JABORANDI CENTRO DE FORMACAO DE CONDUTORES AB LTDA"/>
        <s v="BRUNA BRITO VISTORIAS AUTOMOTIVAS LTDA"/>
        <s v="SUPERINTENDENCIA DE CONTROLE DE ENDEMIAS SUCEN"/>
        <s v="MUNICIPIO DE ALFREDO MARCONDES"/>
        <s v="DV SERVICOS DE VISTORIA LTDA"/>
        <s v="MUNICIPIO DE ALVARES MACHADO"/>
        <s v="CFC AB NOVA PINGUIM LTDA"/>
        <s v="WILSON ROBERTO DE CAMARGO E FILHOS LTDA"/>
        <s v="CLINICA TRANSITO SEGURO LTDA"/>
        <s v="SLD SERVICOS MEDICOS S/S LTDA"/>
        <s v="CENTRO DE FORMACAO DE CONDUTORES E DESPACHANTE AMERICANA LTDA - ME"/>
        <s v="ALEXANDRE GAVA 10137506830"/>
        <s v="CENTRO DE FORMACAO DE CONDUTORES GABRIEL B BTA LTD"/>
        <s v="THIAGO ALMEIDA MIRANDA ME"/>
        <s v="EMPLACA.AI LTDA"/>
        <s v="PS PUBLICIDADE E SERVICOS LTDA"/>
        <s v="CENTRO DE FORMACAO DE CONDUTORES VITAL LTDA ME"/>
        <s v="AUTO MOTO ESCOLA APRENDIZ EIRELI ME"/>
        <s v="AUTOESCOLA NINO LTDA"/>
        <s v="ERDOC EMPRESA REGISTRADORA DE  DADOS E CONTRATOS LTDA"/>
        <s v="C4 TECNOLOGIA DA INFORMACAO LTDA"/>
        <s v="ALMIR MANOEL DE CAMPOS FILHO LTDA"/>
        <s v="MUNICIPIO DE AMPARO"/>
        <s v="SERVICO AUTONOMO DE AGUA E ESGOTOS"/>
        <s v="CLINVIDAPE SERVICOS MEDICOS LTDA"/>
        <s v="RP MOBI EMPRESA DE MOBILIDADE URBANA DE RIBEIRAO PRETO"/>
        <s v="CENTRO DE FORMACAO DE CONDUTORES NOVA ELITE LTDA"/>
        <s v="FUNDACAO PARA O REMEDIO POPULAR FURP"/>
        <s v="EXATA VISTORIA VEICULAR LTDA"/>
        <s v="DESPACHANTE IDEAL ITAPEVA LTDA"/>
        <s v="CENTRO DE FORMACAO DE CONDUTORES B GIRO LIVRE LTDA"/>
        <s v="RAFHAEL DA R SILVA DECORACAO E PAISAGISMO"/>
        <s v="START VISTORIA AUTOMOTIVA LTDA"/>
        <s v="PARCELENAHORA TECNOLOGIA E PAGAMENTOS LTDA"/>
        <s v="ANDRE DESPACHANTE LTDA."/>
        <s v="SERVICO DE APOIO AS MICRO E PEQ EMPRESAS DE SAO PAULO"/>
        <s v="BROTAS SERVICOS DE VISTORIAS LTDA"/>
        <s v="CONSELHO REGIONAL DE SERVICO SOCIAL"/>
        <s v="CAIQUE MATOS SOARES FERNANDES LTDA"/>
        <s v="CLINICA MEDICA SIMONE NEVES SAUDE LTDA"/>
        <s v="CETESB COMPANHIA AMBIENTAL DO ESTADO DE SAO PAULO"/>
        <s v="CIA DE SANEAMENTO BASICO DO ESTADO DE SAO PAULO SABESP"/>
        <s v="AUTO ESCOLA VILA GOMES CARDIM LTDA"/>
        <s v="SILVIO HUMBERTO BRIGLIADORI LTDA"/>
        <s v="THEO VISTORIA VEICULAR LTDA"/>
        <s v="CENTRO DE FORMACAO DE CONDUTORES AB GOLD CAR II LT"/>
        <s v="CENTRO DE FORMACAO DE CONDUTORES ENDRES LTDA"/>
        <s v="P C CRUZ AUTO ESCOLA"/>
        <s v="FUNDACAO DE AMPARO E PESQUISA DO ESTADO DE SAO PAULO"/>
        <s v="INTERVISAO PIRACICABA LTDA"/>
        <s v="CLINICA DE PSICOLOGIA FATIMA SIMOES LTDA"/>
        <s v="PSIQUE CLINICA PSICOLOGICA LTDA"/>
        <s v="INTERVISAO VISTORIA SAO JOAO DA BOA VISTA LTDA"/>
        <s v="MUNICIPIO DE AMERICO BRASILIENSE"/>
        <s v="HLM-ACACIO CAVALCANTI MONTEIRO LTDA"/>
        <s v="ALVO VISTORIA MOGI DAS CRUZES LTDA"/>
        <s v="VANESSA ZAPAROLLI SARAIVA KLAWA"/>
        <s v="LAERCIO APARECIDO BIFANI JUNIOR"/>
        <s v="MARCOS VINICIUS SANTOS BISPO"/>
        <s v="GENTIL DOMINGUES"/>
        <s v="GABRIELA BRAGA DA SILVA"/>
        <s v="GUSTAVO SOARES MAIA"/>
        <s v="VITOR MARQUES MARGINI"/>
        <s v="LAIS VAINA GOMES GARCIA"/>
        <s v="LARISSA MARIA FLAUZINO DA COSTA"/>
        <s v="FELIPE DE SA CHALUPPE"/>
        <s v="JOSE LUCAS GOMES LOPES"/>
        <s v="HENRIQUE MAFFEI FAVERO"/>
        <s v="BRUNO MENEGHELLO PINTO PALMAS"/>
        <s v="VICTOR AUGUSTO COBACHO CIZOTTO"/>
        <s v="BIANCA BARBOZA RADUAN GRAMINHA"/>
        <s v="JAMIL EMIL GARCIA ZACCA"/>
        <s v="CHRISTIAN DE DEUS GOMES"/>
        <s v="PEDRO ALBERTO ESCHER NETO"/>
        <s v="AMANDA ISABELLE PEREIRA DA SILVA"/>
        <s v="JESIEL SILVA DE SOUSA"/>
        <s v="ALLAN KARDEC MACHADO SILVA"/>
        <s v="FELIPE CARVALHO PLATIANO COSTA"/>
        <s v="ROMARIO CESAR BATISTA DE OLIVEIRA"/>
        <s v="RAFAEL CARVALHO MATIAS"/>
        <s v="CAMILA MILEIRO PONCIANO"/>
        <s v="ALEXANDER VINICIUS DE SOUSA JUSTINIANO"/>
        <s v="ANA LUISA FERNANDES DE OLIVEIRA"/>
        <s v="JOSE ANTONIO TEIXEIRA PINTO"/>
        <s v="JAQUELINE ALVES DE MORAES"/>
        <s v="DAIANE STEFFANI DE OLIVEIRA ROCHA"/>
        <s v="CRISTIANO CAMILO DE MATOS"/>
        <s v="FRANK ROBSON LIMA MELO"/>
        <s v="RAIANE ROSSI TRINDADE PALUDO"/>
        <s v="WILSON DE ARAUJO"/>
        <s v="BIANCA SILVA DE OLIVEIRA"/>
        <s v="GABRIELA DA SILVA LEAL"/>
        <s v="GUILHERME RIGHETTI ROSA"/>
        <s v="CAMILA ROQUE DA SILVA DOS SANTOS"/>
        <s v="MATEUS DA SILVA COSTA"/>
        <s v="ANA LUISA DOS ANJOS"/>
        <s v="RAFAEL DE CARVALHO MORAES"/>
        <s v="RAFAEL MARQUES DIAS DOS SANTOS"/>
        <s v="CASSIO FERNANDO TEIXEIRA JUNIOR"/>
        <s v="VINICIUS GABRIEL FERREIRA ROMAO"/>
        <s v="RAPHAEL CECATO VILELA ROSSI"/>
        <s v="VITOR GABRIEL SAVOIA"/>
        <s v="KAREN CRISTINA SANTOS ASSUNCAO"/>
        <s v="GUILHERME MORAES DA SILVA"/>
        <s v="RAFAEL DE OLUVEIRA MACEDO"/>
        <s v="MARILIA GABRIELA DE ALMEIDA SALGADO MOREIRA"/>
        <s v="FUNDO SOCIAL DE SAO PAULO - FUSSP"/>
        <s v="CENTRO DE FORMACAO DE CONDUTORES AB IRAN LTDA"/>
        <s v="MUNGO &amp; MUNGO VISTORIAS AUTOMOTIVAS LTDA"/>
        <s v="CASTROP AUTO PECAS LTDA"/>
        <s v="AUTO ESCOLA ITAIPU LTDA"/>
        <s v="AUTO ESCOLA MINI CARTA LTDA"/>
        <s v="COMERCIAL LUCEDAM LTDA"/>
        <s v="A1 VISAO TOTAL VISTORIA VEICULAR SBC LTDA"/>
        <s v="CENTRO DE FORMACAO DE CONDUTORES B MIRANDA LTDA."/>
        <s v="AUTO ESCOLA ROTA LTDA"/>
        <s v="ANDREA BERNARDO PSICOLOGIA LTDA"/>
        <s v="MUNICIPIO DE ARARAS"/>
        <s v="MUNICIPIO DE CASSIA DOS COQUEIROS"/>
        <s v="MUNICIPIO DE SERRANA"/>
        <s v="MUNICIPIO DE JARDINOPOLIS"/>
        <s v="MUNICIPIO DE SERRA AZUL"/>
        <s v="AUTO ESCOLA UNIVERSITARIA SC LTDA"/>
        <s v="L.C.A PSICOLOGIA"/>
        <s v="CASA AVENIDA COMERCIO E IMPORTACAO LTDA"/>
        <s v="LAS CHICAS INDUSTRIA E COMERCIO DE EMBALAGENS LTD"/>
        <s v="SERVICO AUTONOMO DE AGUA E ESGOTOS DE BEBEDOURO"/>
        <s v="ESPACO DA MENTE LTDA"/>
        <s v="CONSELHO REGIONAL DE ENFERMAGEM DE SAO PAULO"/>
        <s v="MUNICIPIO DE MURUTINGA DO SUL"/>
        <s v="MUNICIPIO  DE NOVA INDEPENDENCIA"/>
        <s v="MUNICIPIO DE BILAC"/>
        <s v="MUNICIPIO DE PIACATU"/>
        <s v="MUNICIPIO DE BURITAMA"/>
        <s v="MUNICIPIO DE RUBIACEA"/>
        <s v="MUNICIPIO DE LAVINIA"/>
        <s v="MUNICIPIO DE MIRANDOPOLIS"/>
        <s v="MUNICIPIO DE ALTO ALEGRE"/>
        <s v="MUNICIPIO DE BRAUNA"/>
        <s v="MUNICIPIO DE LUIZIANIA"/>
        <s v="MUNICIPIO DE PEREIRA BARRETO"/>
        <s v="MUNICIPIO DE BENTO DE ABREU"/>
        <s v="MUNICIPIO DE ECHAPORA"/>
        <s v="COMPANHIA DE DESENVOLVIMENTO ECONOMICO DE MARILIA - CODEMAR"/>
        <s v="FUNDACAO CENTRO DE ATENDIMENTO SOCIO-EDUCATIVO AO ADOLESCENTE - FUNDACAO CASA-SP"/>
        <s v="MUNICIPIO DE POMPEIA"/>
        <s v="S.A.A.E. - POMPEIA"/>
        <s v="MUNICIPIO DE FLORINEA"/>
        <s v="MUNICIPIO DE MARACAI"/>
        <s v="MUNICIPIO DE ITAJU"/>
        <s v="SERVICO AUTONOMO DE AGUA E ESGOTO DE BARRA BONITA"/>
        <s v="MUNICIPIO DE IGARACU DO TIETE"/>
        <s v="MUNICIPIO DE BOCAINA"/>
        <s v="CLINICA PSICOLOGICA CASA BRANCA LTDA"/>
        <s v="TATIANE DOS SANTOS FERREIRA - PSICOLOGIA"/>
        <s v="PASTORA INES DO NASCIMENTO"/>
        <s v="MUNICIPIO DE GARCA"/>
        <s v="MUNICIPIO DE LUPERCIO"/>
        <s v="MUNICIPIO DE ALVINLANDIA"/>
        <s v="MUNICIPIO DE LUCIANOPOLIS"/>
        <s v="CASTRO CENTRO DE FORMACAO DE CONDUTORES LTDA"/>
        <s v="MUNICIPIO DE LINS"/>
        <s v="CENTRO DE FORMACAO DE CONDUTORES CFC B JOIA LTDA"/>
        <s v="MUNICIPIO DE SABINO"/>
        <s v="AAP VISTORIA VEICULAR"/>
        <s v="VISTORIA AUTOMOTIVA SALTO LTDA"/>
        <s v="MUNICIPIO DE PALMITAL"/>
        <s v="MUNICIPIO DE PLATINA"/>
        <s v="PREFEITURA DO MUNICIPIO DE TAIACU"/>
        <s v="MUNICIPIO DE BORA"/>
        <s v="MUNICIPIO DE PARAGUACU PAULISTA"/>
        <s v="PREFEITURA MUNICIPAL DE QUATA"/>
        <s v="MOREIRA E FIDELES AUTO MOTO ESCOLA LTDA"/>
        <s v="MUNICIPIO DE PIRAJUI"/>
        <s v="DESPACHANTE MARCOLINO LTDA"/>
        <s v="MUNICIPIO DE PRESIDENTE ALVES"/>
        <s v="MUNICIPIO DE PROMISSAO"/>
        <s v="MUNICIPIO DE CHAVANTES"/>
        <s v="MUNICIPIO DE IPAUSSU"/>
        <s v="MUNICIPIO DE BERNARDINO DE CAMPOS"/>
        <s v="MUNICIPIO DE SAO PEDRO DO TURVO"/>
        <s v="MUNICIPIO DE HERCULANDIA"/>
        <s v="MUNICIPIO DE QUEIROZ"/>
        <s v="MUNICIPIO DE QUINTANA"/>
        <s v="MUNICIPIO DE TUPA"/>
        <s v="NASA VISTORIAS AUTOMOTIVAS LTDA"/>
        <s v="EMPRESA MUNICIPAL DE DESENVOLVIMENTO DE CAMPINAS S/A"/>
        <s v="FRONT VISTORIA VEICULAR LTDA"/>
        <s v="AUTO ESCOLA ICARAI LTDA ME"/>
        <s v="LAUDO.COM LTDA"/>
        <s v="ROBERTA CAMARGO DOS SANTOS LTDA"/>
        <s v="MUNICIPIO DE CORDEIROPOLIS"/>
        <s v="MUNICIPIO DE CORUMBATAI"/>
        <s v="MUNICIPIO DE IPEUNA"/>
        <s v="TALITA CRISTINA PIVARO"/>
        <s v="AUTO ESCOLA CANTAREIRA LTDA. - ME"/>
        <s v="SERVICO DE AGUA, ESGOTO E MEIO AMBIENTE DO MUNICIPIO DE ARAR"/>
        <s v="MUNICIPIO DE SANTA MARIA DA SERRA"/>
        <s v="MUNICIPIO DE CAPIVARI"/>
        <s v="MUNICIPIO DE RAFARD"/>
        <s v="MUNICIPIO DE MOMBUCA"/>
        <s v="MUNICIPIO DE COSMOPOLIS"/>
        <s v="MUNICIPIO DE INDAIATUBA"/>
        <s v="MONALISA ANDRADE DOS SANTOS 47916538822"/>
        <s v="OLIMPO DESMONTADORA E COMERCIALIZADORA DE PECAS USADAS LTDA"/>
        <s v="MUNICIPIO DE SANTA CRUZ DA CONCEICAO"/>
        <s v="MUNICIPIO DE MOCOCA"/>
        <s v="MUNICIPIO DE BARRETOS"/>
        <s v="MACHADO VISTORIA VEICULAR LTDA"/>
        <s v="NOVA CONCEICAO CFC SOCIEDADE UNIPESSOAL LTDA"/>
        <s v="MUNICIPIO DE RIO DAS PEDRAS"/>
        <s v="MUNICIPIO DE AGUAS DA PRATA"/>
        <s v="MUNICIPIO DE SERRA NEGRA"/>
        <s v="AUTOESCOLA HABILITA MAIS LTDA"/>
        <s v="MUNICIPIO DE CAIABU"/>
        <s v="MUNICIPIO DE MARTINOPOLIS"/>
        <s v="PREFEITURA DO MUNICIPIO DE SANDOVALINA"/>
        <s v="AUTO ESCOLA VILA MAZZEI S/C LTDA"/>
        <s v="MUNICIPIO DE DRACENA"/>
        <s v="MUNICIPIO DE JUNQUEIROPOLIS"/>
        <s v="MUNICIPIO DE CARAPICUIBA"/>
        <s v="AUTO ESCOLA BRAZ CUBAS LTDA"/>
        <s v="MUNICIPIO DE PANORAMA"/>
        <s v="PREFEITURA MUNICIPAL DE PAULICEIA"/>
        <s v="MUNICIPIO DE SAO JOAO DO PAU D'ALHO"/>
        <s v="MUNICIPIO DE INUBIA PAULISTA"/>
        <s v="MUNICIPIO DE LUCELIA"/>
        <s v="MUNICIPIO DE RANCHARIA"/>
        <s v="MUNICIPIO DE MIRANTE DO PARANAPANEMA"/>
        <s v="CLINICA PREMIO PSICOLOGIA DO TRANSITO LTDA"/>
        <s v="MUNICIPIO DE TEODORO SAMPAIO"/>
        <s v="MUNICIPIO DE GUARUJA"/>
        <s v="SOUZA &amp; VIEIRA SERVICOS E ANALISES VEICULAR LTDA"/>
        <s v="INTERVISAO VISTORIAS LOUVEIRA LTDA"/>
        <s v="ISIS ISADORA MORAES SOARES"/>
        <s v="CAMILA BERNARDES FERREIRA"/>
        <s v="MAURICIO SIMOES PRECIOSO"/>
        <s v="PAMELA ROSIANE PEREIRA PADILHA RODRIGUES"/>
        <s v="JURANDIR MARTINS"/>
        <s v="CAMILLA DE SOUZA SILVA"/>
        <s v="ELISMARA SOUZA GOMES"/>
        <s v="EDSON MARQUES JUNIOR"/>
        <s v="LUCIANA ROCHA BONNET"/>
        <s v="MARIA JULIA COLI CORREA ASSIS BATISTA"/>
        <s v="BRUNO SANTORO AGOSTINHO"/>
        <s v="MOISE EDMOND SEID"/>
        <s v="JEAN VIEIRA DE CAMARGO"/>
        <s v="ANTONIO DA SILVA NEGRAO"/>
        <s v="LUANA DA SILVA DANTAS"/>
        <s v="CLAUDIO FERREIRA COSTA"/>
        <s v="THIAGO BARCELLOS SILVA"/>
        <s v="FRANCISCO ERINALDO DE ARAUJO"/>
        <s v="MARCIA CAVALHEIRO BENTO"/>
        <s v="MARIANA MARMO FRANCISCO"/>
        <s v="HAILTON ROBERTO PEIXOTO"/>
        <s v="GABRIEL JOSE SANTOS SILVA"/>
        <s v="LEANDRO DA SILVA SOUZA"/>
        <s v="LUIS GUSTAVO BELLINI DO PRADO"/>
        <s v="CAMILA MANENTE ALBUQUERQUE"/>
        <s v="TAINARA APARECIDA NOGUEIRA"/>
        <s v="AMANDA OLIVEIRA SANTANA"/>
        <s v="CAIQUE POLICARPIO DA SILVA"/>
        <s v="MUNICIPIO DE ELDORADO"/>
        <s v="MUNICIPIO DE BADY BASSITT"/>
        <s v="MUNICIPIO DE CEDRAL"/>
        <s v="PREFEITURA MUNICIPAL DE NOVA ALIANCA"/>
        <s v="MUNICIPIO DE POTIRENDABA"/>
        <s v="MT VISTORIA VEICULAR LTDA"/>
        <s v="MUNICIPIO DE UCHOA"/>
        <s v="MUNICIPIO DE ESTRELA DOESTE"/>
        <s v="MUNICIPIO DE GUARANI D'OESTE"/>
        <s v="MUNICIPIO DE MACEDONIA"/>
        <s v="MUNICIPIO DE SAO JOAO DAS DUAS PONTES"/>
        <s v="MUNICIPIO DE CATANDUVA"/>
        <s v="MUNICIPIO DE CATIGUA"/>
        <s v="MUNICIPIO DE ITAJOBI"/>
        <s v="MUNICIPIO DE PALMARES PAULISTA"/>
        <s v="MUNICIPIO DE PARAISO"/>
        <s v="MUNICIPIO DE TABAPUA"/>
        <s v="MUNICIPIO DE JALES"/>
        <s v="MUNICIPIO DE LIMEIRA"/>
        <s v="MUNICIPIO DE MARINOPOLIS"/>
        <s v="MUNICIPIO DE SANTA CLARA DOESTE"/>
        <s v="MUNICIPIO DE SANTA FE DO SUL"/>
        <s v="MUNICIPIO DE SANTANA DA PONTE PENSA"/>
        <s v="MUNICIPIO DE SANTA RITA D'OESTE"/>
        <s v="MUNICIPIO DE TURMALINA"/>
        <s v="MUNICIPIO DE JOSE BONIFACIO"/>
        <s v="MUNICIPIO DE BALSAMO"/>
        <s v="MUNICIPIO DE JACI"/>
        <s v="MUNICIPIO DE NEVES PAULISTA"/>
        <s v="MUNICIPIO DE NHANDEARA"/>
        <s v="MUNICIPIO DE NOVA GRANADA"/>
        <s v="MUNICIPIO DE ONDA VERDE"/>
        <s v="MUNICIPIO DE NOVO HORIZONTE"/>
        <s v="MUNICIPIO DE TANABI"/>
        <s v="MUNICIPIO DE IBIRA"/>
        <s v="MUNICIPIO DE URUPES"/>
        <s v="MUNICIPIO DE RIOLANDIA"/>
        <s v="MUNICIPIO DE LAGOINHA"/>
        <s v="MUNICIPIO DE TAUBATE"/>
        <s v="MUNICIPIO DE CACAPAVA"/>
        <s v="MUNICIPIO DE JAMBEIRO"/>
        <s v="MUNICIPIO DE CACHOEIRA PAULISTA"/>
        <s v="MUNICIPIO DE SILVEIRAS"/>
        <s v="MUNICIPIO DE SAO BENTO DO SAPUCAI"/>
        <s v="PREF. MUN. - AREIAS"/>
        <s v="MUNICIPIO DE BANANAL"/>
        <s v="MUNICIPIO DE LAVRINHAS"/>
        <s v="MUNICIPIO DE SAO JOSE DO BARREIRO"/>
        <s v="GIL REMARCACOES E GRAVACAO AUTOMOTIVA LTDA"/>
        <s v="MUNICIPIO DE PINDAMONHANGABA"/>
        <s v="MUNICIPIO DE CAJURU"/>
        <s v="MUNICIPIO DE CRAVINHOS"/>
        <s v="SERVICO AUTONOMO DE AGUA E ESGOTOS - SAAE CRAVINHOS"/>
        <s v="CLINICA MEDICA PROSPERA LTDA"/>
        <s v="AUTO ESCOLA BRASIL LTDA ME"/>
        <s v="CODERP CIA DE DESENVOLVIMENTO ECONOMICO DE RIB PRETO"/>
        <s v="MUNICIPIO DE MATAO"/>
        <s v="MUNICIPIO DE ARARAQUARA"/>
        <s v="MUNICIPIO DE PIRACAIA"/>
        <s v="MUNICIPIO DE ATIBAIA"/>
        <s v="MUNICIPIO DE NAZARE PAULISTA"/>
        <s v="INTERVISAO VISTORIAS CUMBICA GRU LTDA"/>
        <s v="MUNICIPIO DE ITAPIRA"/>
        <s v="MUNICIPIO DE SANTA LUCIA"/>
        <s v="SERVICO AUTONOMO DE AGUA E ESGOTO DE BARRETOS - SAAEB"/>
        <s v="MUNICIPIO DE JOANOPOLIS"/>
        <s v="MUNICIPIO DE PEDRA BELA"/>
        <s v="MUNICIPIO DE COLINA"/>
        <s v="CENTRO DE FORMACAO DE CONDUTORES AB SURF II LTDA"/>
        <s v="MUNICIPIO DE ALTINOPOLIS"/>
        <s v="MUNICIPIO DE BATATAIS"/>
        <s v="MUNICIPIO DE MOGI-GUACU"/>
        <s v="MUNICIPIO DE BRODOWSK"/>
        <s v="HENRIQUE S PERICIAS AUTOMOTIVAS LTDA"/>
        <s v="L. D. SASSANO VISTORIA VEICULAR"/>
        <s v="MUNICIPIO DE CRISTAIS PAULISTA"/>
        <s v="PREF. MUN. - ITIRAPUA"/>
        <s v="MUNICIPIO DE PATROCINIO PAULISTA"/>
        <s v="MUNICIPIO DE PEDREGULHO"/>
        <s v="MUNICIPIO DE RIFAINA"/>
        <s v="MUNICIPIO DA ESTANCIA TURISTICA DE IBITINGA"/>
        <s v="MUNICIPIO DE ARAMINA"/>
        <s v="MUNICIPIO DE BURITIZAL"/>
        <s v="MUNICIPIO DE IGARAPAVA"/>
        <s v="MUNICIPIO DE CONCHAL"/>
        <s v="MUNICIPIO DE SANTO ANTONIO DE POSSE"/>
        <s v="MUNICIPIO DE MOGI-MIRIM"/>
        <s v="MUNICIPIO DE PORTO FERREIRA"/>
        <s v="MUNICIPIO DE TAIUVA"/>
        <s v="MAPA EDITORIAL LTDA"/>
        <s v="MUNICIPIO DE PIRANGI"/>
        <s v="MUNICIPIO DE MORRO AGUDO"/>
        <s v="MUNICIPIO DE ORLANDIA"/>
        <s v="MUNICIPIO DE PONTAL"/>
        <s v="MUNICIPIO DE GUARA"/>
        <s v="MUNICIPIO DE MIGUELOPOLIS"/>
        <s v="PREFEITURA MUNICIPAL DE JERIQUARA"/>
        <s v="MUNICIPIO DE IBATE"/>
        <s v="MUNICIPIO DE SAO CARLOS"/>
        <s v="SERVICO AUTONOMO DE AGUA E ESGOTO - SAAE SAO CARLOS"/>
        <s v="MUNICIPIO DE LUIZ ANTONIO"/>
        <s v="MUNICIPIO DE SANTA ROSA DE VITERBO"/>
        <s v="MUNICIPIO DE SAO SIMAO"/>
        <s v="MUNICIPIO DE BARRINHA"/>
        <s v="MUNICIPIO DE PITANGUEIRAS"/>
        <s v="MUNICIPIO DE SERTAOZINHO   "/>
        <s v="MUNCIPIO DE CANDIDO RODRIGUES"/>
        <s v="AUTO ESCOLA CACHOEIRA S/C LTDA - ME"/>
        <s v="FUNDACAO CULTURAL CASSIANO RICARDO"/>
        <s v="FROTA162 TECNOLOGIA E INTERMEDIACAO LTDA"/>
        <s v="DOC FACIL SERVICOS DE DESPACHANTES LTDA"/>
        <s v="CLEITON AMARO SARMENTO DA SILVA 37195447880"/>
        <s v="MENABO E CIA LTDA"/>
        <s v="DIVINA PROVIDENCIA VISTORIA AUTOMOTIVA LTDA"/>
        <s v="NOVA VISAO PARQUE SAO RAFAEL VISTORIA VEICULAR LTDA"/>
        <s v="45.500.484 CAROLINA DE FATIMA REZENDE GUIMARAES"/>
        <s v="SERVICO AUTONOMO MUNICIPAL DE AGUA E ESGOTO - SAMAE"/>
        <s v="MUNICIPIO DE ARACATUBA"/>
        <s v="CENTRO DE FORMACAO DE CONDUTORES GRUPO IMPACTO LTD"/>
        <s v="PREFEITURA MUNICIPAL DE IACRI"/>
        <s v="MUNICIPIO DE BASTOS"/>
        <s v="MUNICIPIO DE IGUAPE"/>
        <s v="45.582.253 PEDRO VALDIQUE MANGETI"/>
        <s v="ALVO VISTORIA CENTRO SJC LTDA"/>
        <s v="CLINICA LIFE JARINU LTDA"/>
        <s v="ACELERA CAR TECNOLOGIA E SERVICOS LTDA"/>
        <s v="MUNICIPIO DE PINHALZINHO"/>
        <s v="MUNICIPIO DE GENERAL SALGADO"/>
        <s v="MUNICIPIO DE AVANHANDAVA"/>
        <s v="MUNICIPIO DE DOIS CORREGOS"/>
        <s v="MUNICIPIO DE LINDOIA"/>
        <s v="MUNICIPIO DE PARIQUERA-ACU"/>
        <s v="MUNICIPIO DE REGISTRO"/>
        <s v="MUNICIPIO DE NATIVIDADE DA SERRA"/>
        <s v="INTERVISAO VISTORIAS PAULINIA LTDA"/>
        <s v="STYLO VISTORIAS AUTOMOTIVAS LTDA."/>
        <s v="MUNICIPIO DE CAMPOS DO JORDAO"/>
        <s v="MUNICIPIO DE SANTO ANTONIO DO PINHAL"/>
        <s v="MUNICIPIO DE CUNHA"/>
        <s v="FERREIRA E SIQUEIRA VISTORIA VEICULAR LTDA"/>
        <s v="MUNICIPIO DE TERRA ROXA"/>
        <s v="MUNICIPIO DE VIRADOURO"/>
        <s v="MUNICIPIO DE BEBEDOURO"/>
        <s v="GSTECNO SOLUCOES EM TECNOLOGIA LTDA"/>
        <s v="MUNICIPIO DE TURIUBA"/>
        <s v="PREFEITURA DO MUNICIPIO DE GUAPIACU"/>
        <s v="MUNICIPIO DE PIRASSUNUNGA"/>
        <s v="MUNICIPIO DE CHARQUEADA"/>
        <s v="MUNICIPIO DE SANTA GERTRUDES"/>
        <s v="MUNICIPIO DE ITOBI"/>
        <s v="MUNICIPIO DE CASA BRANCA"/>
        <s v="MUNICIPIO DE ARTUR NOGUEIRA"/>
        <s v="AUTO MOTO ESCOLA ELITE S/C LTDA ME"/>
        <s v="MUNICIPIO DE ESPIRITO SANTO DO PINHAL"/>
        <s v="MUNICIPIO DE SANTO ANTONIO DO JARDIM"/>
        <s v="MUNICIPIO DE AGUAS DE SAO PEDRO"/>
        <s v="MUNICIPIO DE SAO SEBASTIAO DA GRAMA"/>
        <s v="MUNICIPIO DE SAO JOSE DO RIO PARDO"/>
        <s v="MUNICIPIO DE SANTA RITA DO PASSA QUATRO"/>
        <s v="MUNICIPIO DE PAULINIA"/>
        <s v="MUNICIPIO DE MORUNGABA"/>
        <s v="INTERVISAO VISTORIAS MOGI MIRIM LTDA"/>
        <s v="MUNICIPIO DE CACONDE"/>
        <s v="VISUAL VISTORIA SBC LTDA"/>
        <s v="MUNICIPIO DE RIO CLARO"/>
        <s v="JWK MODAS COSTA LTDA"/>
        <s v="MUNICIPIO DE ITUPEVA"/>
        <s v="MUNICIPIO DE JARINU"/>
        <s v="MUNICIPIO DE VARZEA PAULISTA"/>
        <s v="MUNICIPIO DE CAMPO LIMPO PAULISTA"/>
        <s v="MUNICIPIO DE JUNDIAI"/>
        <s v="MUNICIPIO DE AMERICANA"/>
        <s v="MUNICIPIO DE NOVA ODESSA"/>
        <s v="MUNICIPIO DE IRACEMAPOLIS"/>
        <s v="MUNICIPIO DE MONTE MOR"/>
        <s v="MUNICIPIO DE SUMARE   "/>
        <s v="MUNICIPIO DE VALINHOS"/>
        <s v="FT GUANABARA VISTORIAS LTDA"/>
        <s v="MARIA JOSE GOES SALES"/>
        <s v="CLINICA DE PSICOLOGIA SHALOM LTDA"/>
        <s v="VISTEC VISTORIA LTDA"/>
        <s v="CLINICA DETRAN GUIHEI LTDA"/>
        <s v="VISTOCAR PERICIAS AUTOMOTIVAS LTDA"/>
        <s v="CENTRO DE FOR DE CONDUTORES MODELO S/S LTDA ME"/>
        <s v="CFC AUTO MOTO ESCOLA AUTODROMO LTDA"/>
        <s v="LEYN VISTORIAS TECNICAS LTDA"/>
        <s v="CLINICA YPE SERVICOS EM PSICOLOGIA LTDA"/>
        <s v="DIEGO IGLESIAS NASCIMENTO"/>
        <s v="BRUNA GUGLIELMI PEREIRA"/>
        <s v="NADYA ROBERTA DA SILVA SHIOYA"/>
        <s v="ANDREZA SANTOS DE AZEVEDO"/>
        <s v="LILIANA ALVES DA SILVA"/>
        <s v="LARISSA ANTUNES MACHADO"/>
        <s v="MATHEUS KAZU ITO"/>
        <s v="DANILO JOSE GONCALVES DE MATOS"/>
        <s v="LEONARDO MOLINA DE OLIVEIRA"/>
        <s v="ANTONIO EUSTAQUIO TINANO"/>
        <s v="ALICE CANDIDO RIBEIRO"/>
        <s v="ALIFFER TREBESQUI CASSIANO"/>
        <s v="GERALDO JOSE FRANCISCHETTI"/>
        <s v="LISIANE FRANZIN ALVES"/>
        <s v="MURILO ALVES SOARES DA SILVA"/>
        <s v="WASHINGTON VICTOR OLIVEIRA DE SOUSA"/>
        <s v="DIEGO LUCAS ROCHA"/>
        <s v="EDILSON JOVINO BEZERRA"/>
        <s v="FLORIANO GIMENEZ"/>
        <s v="LEANDRO GONCALVES DE OLIVEIRA"/>
        <s v="BEATRIS MARGUTTI MORETIN"/>
        <s v="ANA CECILIA FERNANDES DA CUNHA MENON"/>
        <s v="ISABELLA ROCHA BRAGANCA"/>
        <s v="CLINICA DE PSICOLOGIA MORSELI LTDA"/>
        <s v="UNIVERSIDADE ESTADUAL DE CAMPINAS"/>
        <s v="BRASILIA COMERCIO E RECICLAGEM DE FERRO LTDA"/>
        <s v="MUNICIPIO DE BAURU"/>
        <s v="MUNICIPIO DE AREALVA"/>
        <s v="MUNICIPIO DE AGUDOS"/>
        <s v="MUNICIPIO DE PIRATININGA"/>
        <s v="MUNICIPIO DE DUARTINA"/>
        <s v="MEGA VISTORIA LTDA"/>
        <s v="MUNICIPIO DE BIRIGUI"/>
        <s v="PREF. MUN. - BARBOSA"/>
        <s v="MUNICIPIO DE BARRA BONITA"/>
        <s v="MUNICIPIO DE SAO VICENTE"/>
        <s v="MUNICIPIO DE PRAIA GRANDE"/>
        <s v="AGENCIA DE DESPACHOS VILA MARIA LTDA"/>
        <s v="MUNICIPIO DE ASSIS"/>
        <s v="MUNICIPIO DE CANDIDO MOTA"/>
        <s v="MUNICIPIO DE CRUZALIA"/>
        <s v="MUNICIPIO DE BARIRI"/>
        <s v="MUNICIPIO DE CAFELANDIA"/>
        <s v="MUNICIPIO DE GUARANTA"/>
        <s v="MUNICIPIO DE PEDERNEIRAS"/>
        <s v="MUNICIPIO DE ITAPUI"/>
        <s v="MUNICIPIO DE JAHU"/>
        <s v="MUNICIPIO DE MINEIROS DO TIETE"/>
        <s v="MUNICIPIO DE LENCOIS PAULISTA"/>
        <s v="MUNICIPIO DE MACATUBA"/>
        <s v="MUNICIPIO DE GUAICARA"/>
        <s v="PREF. MUN. - SALTO GRANDE"/>
        <s v="MUNICIPIO DE IBIRAREMA"/>
        <s v="MUNICIPIO DE RIBEIRAO DO SUL"/>
        <s v="MUNICIPIO DE PIRAJU"/>
        <s v="MUNICIPIO DE TAGUAI"/>
        <s v="MUNICIPIO DE SARUTAIA"/>
        <s v="PREFEITURA MUNICIPAL DE  MANDURI"/>
        <s v="AUTO MOTO ESCOLA GARRA LTDA"/>
        <s v="MUNICIPIO DE UBIRAJARA"/>
        <s v="MUNICIPIO DE SANTA CRUZ DO RIO PARDO"/>
        <s v="CENTRO FORMACAO CONDUTORES AUGUSTO E RAMIRO LTDA"/>
        <s v="MUNICIPIO DE VARGEM GRANDE DO SUL"/>
        <s v="SERVICO AUTONOMO DE AGUA E ESGOTOS - SAAE INDAIATUBA"/>
        <s v="SERV AUTONOMO MUNICIPAL DE AGUA E ESGOTO DE MOGI GUACU - SAMAE"/>
        <s v="FUNDACAO ONCOCENTRO DE SAO PAULO"/>
        <s v="1997 SERVICO DE VISTORIA VEICULAR LTDA"/>
        <s v="MUNICIPIO DE ITIRAPINA"/>
        <s v="MUNICIPIO DE ITAQUAQUECETUBA"/>
        <s v="MUNICIPIO DE GUARULHOS"/>
        <s v="CENTRO DE FORMACAO DE CONDUTORES B GIL LTDA"/>
        <s v="MUNICIPIO DE PIRACICABA"/>
        <s v="B K O VISTORIA VEICULAR LTDA"/>
        <s v="GABRIELLA MOLINA ROCHA 40789525852"/>
        <s v="MUNICIPIO DE BRAGANCA PAULISTA"/>
        <s v="BBI CUBATAO INSPECAO VEICULAR LTDA"/>
        <s v="MUNICIPIO DE LEME"/>
        <s v="MUNICIPIO DE BROTAS"/>
        <s v="MUNICIPIO DE LOUVEIRA"/>
        <s v="MUNICIPIO DE SANTA CRUZ DAS PALMEIRAS"/>
        <s v="MUNICIPIO DE TAMBAU"/>
        <s v="SECRETARIA DE ESTADO DA SAUDE"/>
        <s v="SECRETARIA DE POLITICAS PARA A MULHER"/>
        <s v="SECRETARIA DA FAZENDA E PLANEJAMENTO"/>
        <s v="SAO PAULO SECRETARIA DA SEGURANCA PUBLICA"/>
        <s v="ESTADO DE SAO PAULO"/>
        <s v="SECRETARIA DA JUSTICA E DA DEFESA DA CIDADANIA"/>
        <s v="INTERVISAO VISTORIAS MOREIRA CESAR LTDA"/>
        <s v="SAO PAULO SECRETARIA DA EDUCACAO"/>
        <s v="SECRETARIA DE AGRICULTURA E ABASTECIMENTO"/>
        <s v="SECRETARIA DO EMPREGO E RELACOES DO TRABALHO"/>
        <s v="SECRETARIA MUNICIPAL DE EDUCACAO"/>
        <s v="SAO PAULO SECRETARIA MUNICIPAL DE MOBILIDADE E TRANSPORTES"/>
        <s v="SECRETARIA DE COMUNICACAO"/>
        <s v="MUNICIPIO DE PEDREIRA"/>
        <s v="MUNICIPIO DE JAGUARIUNA"/>
        <s v="MUNICIPIO DE SAO PEDRO"/>
        <s v="MUNICIPIO DE SANTA BARBARA D'OESTE"/>
        <s v="MUNICIPIO DE AGUAI"/>
        <s v="MUNICIPIO DE SAO JOAO DA BOA VISTA"/>
        <s v="LAUDO VIP VISTORIAS VEICULARES LTDA"/>
        <s v="MUNICIPIO DE DIVINOLANDIA"/>
        <s v="MUNICIPIO DE AGUAS DE LINDOIA"/>
        <s v="QUEBRA MENTE IMPORTACAO E EXPORTACAO DE ARTIGOS P"/>
        <s v="JAQUELINE GOMES BARBOSA"/>
        <s v="MUNICIPIO DE SOCORRO"/>
        <s v="MUNICIPIO DE VINHEDO"/>
        <s v="ELAINE C.P. BERNARDO- PECAS LTDA"/>
        <s v="CENTRO DE FORMACAO DE CONDUTORES AB FACIL LTDA"/>
        <s v="MUNICIPIO DE TUPI PAULISTA"/>
        <s v="MUNICIPIO DE PRESIDENTE VENCESLAU"/>
        <s v="MUNICIPIO DE SALMOURAO"/>
        <s v="MUNICIPIO DE RINOPOLIS"/>
        <s v="ERICO FABRICIO FELISBERTO &amp; CIA LTDA"/>
        <s v="MUNICIPIO DE SAO SEBASTIAO"/>
        <s v="MUNICIPIO DE CARAGUATATUBA"/>
        <s v="MUNICIPIO DE UBATUBA"/>
        <s v="MUNICIPIO DE ILHABELA"/>
        <s v="JJ CAMARGO VISTORIA VEICULAR LTDA"/>
        <s v="CENTRO DE FORMACAO DE CONDUTORES BARAO SC LTDA"/>
        <s v="HIRATA HAIR LTDA"/>
        <s v="IBN DESPACHANTE E CONSULTORIA LTDA"/>
        <s v="MUNICIPIO DE SANTO ANDRE"/>
        <s v="MUNICIPIO DE MAUA"/>
        <s v="PREFEITURA MUNICIPAL DA ESTANCIA TURISTICA DE RIBEIRAO PIRES"/>
        <s v="MUNICIPIO DE RIO GRANDE DA SERRA"/>
        <s v="MUNICIPIO DE SANTANA DE PARNAIBA"/>
        <s v="MUNICIPIO DE JANDIRA"/>
        <s v="MUNICIPIO DE PIRAPORA DO BOM JESUS"/>
        <s v="MUNICIPIO DE BARUERI"/>
        <s v="MUNICIPIO DE CAJAMAR"/>
        <s v="MUNICIPIO DE ITAPEVI"/>
        <s v="MUNICIPIO DE COTIA"/>
        <s v="MUNICIPIO DE SUZANO "/>
        <s v="MUNICIPIO DE CAIEIRAS"/>
        <s v="MUNICIPIO DE FRANCISCO MORATO"/>
        <s v="MUNICIPIO DE FRANCO DA ROCHA"/>
        <s v="MUNICIPIO DE EMBU DAS ARTES"/>
        <s v="MUNICIPIO DE TABOAO DA SERRA"/>
        <s v="MUNICIPIO DE ITAPECERICA DA SERRA"/>
        <s v="MUNICIPIO DE EMBU-GUACU"/>
        <s v="MUNICIPIO DE JUQUITIBA"/>
        <s v="MUNICIPIO DE MAIRIPORA"/>
        <s v="MUNICIPIO DE OSASCO"/>
        <s v="MUNICIPIO DE FERRAZ DE VASCONCELOS"/>
        <s v="MUNICIPIO DE SAO BERNARDO DO CAMPO"/>
        <s v="MUNICIPIO DE DIADEMA"/>
        <s v="MUNICIPIO DE GUARAREMA"/>
        <s v="MUNICIPIO DE MOGI DAS CRUZES"/>
        <s v="MUNICIPIO DE BIRITIBA MIRIM"/>
        <s v="MUNICIPIO DE SALESOPOLIS"/>
        <s v="MICHELE ALVES DE ARAUJO 33673585843"/>
        <s v="MUNICIPIO DE ITANHAEM"/>
        <s v="MUNICIPIO DE MONGAGUA"/>
        <s v="MUNICIPIO DE PERUIBE"/>
        <s v="MUNICIPIO DE ITARIRI"/>
        <s v="MUNICIPIO DE PEDRO DE TOLEDO"/>
        <s v="MUNICIPIO  DE JACUPIRANGA"/>
        <s v="MUNICIPIO DE MIRACATU"/>
        <s v="MUNICIPIO DE CANANEIA"/>
        <s v="MUNICIPIO DE SAO JOSE DO RIO PRETO"/>
        <s v="MUNICIPIO DA ESTANCIA TURISTICA DE OLIMPIA"/>
        <s v="MUNICIPIO DE SEVERINIA"/>
        <s v="MUNICIPIO DE GUARACI"/>
        <s v="MUNICIPIO DE SANTA ADELIA"/>
        <s v="MUNICIPIO DE VOTUPORANGA"/>
        <s v="MUNICIPIO DE VALENTIM GENTIL"/>
        <s v="MUNICIPIO DE POLONI"/>
        <s v="PREF. MUN. - URANIA"/>
        <s v="MUNICIPIO DE MIRASSOL"/>
        <s v="RODRIGO LUIZ FERNANDES MADURO 12161763881"/>
        <s v="MUNICIPIO DE SAO LUIZ DO PARAITINGA"/>
        <s v="MUNICIPIO DE SOROCABA"/>
        <s v="MUNICIPIO DE VOTORANTIM"/>
        <s v="MUNICIPIO DE ARACOIABA DA SERRA"/>
        <s v="MUNICIPIO DE CAPELA DO ALTO"/>
        <s v="MUNICIPIO DE IPERO"/>
        <s v="PREFEITURA MUNICIPAL DE SALTO DE PIRAPORA"/>
        <s v="MUNICIPIO DE BOTUCATU"/>
        <s v="MUNICIPIO DE CONCHAS"/>
        <s v="MUNICIPIO DE ITATINGA"/>
        <s v="MUNICIPIO DE ANHEMBI"/>
        <s v="MUNICIPIO DE BOFETE"/>
        <s v="MUNICIPIO DE PARDINHO"/>
        <s v="MUNICIPIO DE AVARE"/>
        <s v="MUNICIPIO DE ARANDU"/>
        <s v="MUNICIPIO DE CERQUEIRA CESAR"/>
        <s v="MUNICIPIO DE ITAI"/>
        <s v="MUNICIPIO DE TAQUARITUBA"/>
        <s v="MUNICIPIO DE ANGATUBA"/>
        <s v="MUNICIPIO DE APIAI"/>
        <s v="MUNICIPIO DE CAPAO BONITO"/>
        <s v="MUNICIPIO DE GUAREI"/>
        <s v="MUNICIPIO DE GUAPIARA"/>
        <s v="MUNICIPIO DE IPORANGA"/>
        <s v="MUNICIPIO DE ITAPETININGA"/>
        <s v="MUNICIPIO DE PARANAPANEMA"/>
        <s v="MUNICIPIO DE RIBEIRA"/>
        <s v="MUNICIPIO DE SAO MIGUEL ARCANJO"/>
        <s v="MUNICIPIO DE SARAPUI"/>
        <s v="MUNICIPIO DE ITAPEVA"/>
        <s v="MUNICIPIO DE RIBEIRAO BRANCO"/>
        <s v="MUNICIPIO DE ITABERA"/>
        <s v="MUNICIPIO DE BURI"/>
        <s v="MUNICIPIO DE ITARARE"/>
        <s v="MUNICIPIO DE ITAPORANGA"/>
        <s v="MUNICIPIO DE BARAO DE ANTONINA"/>
        <s v="MUNICIPIO DE CABREUVA"/>
        <s v="MUNICIPIO DE ITU"/>
        <s v="MUNICIPIO DE PIEDADE"/>
        <s v="TAPIRAI PREFEITURA MUNICIPAL"/>
        <s v="MUNICIPIO DE PILAR DO SUL"/>
        <s v="MUNICIPIO DE PORTO FELIZ"/>
        <s v="MUNICIPIO DE BOITUVA"/>
        <s v="MUNICIPIO DE SALTO"/>
        <s v="MUNICIPIO DE AREIOPOLIS"/>
        <s v="MUNICIPIO DE SAO MANUEL"/>
        <s v="MUNICIPIO DE IBIUNA"/>
        <s v="MUNICIPIO DE TATUI"/>
        <s v="MUNICIPIO DE CESARIO LANGE"/>
        <s v="MUNICIPIO DE PORANGABA"/>
        <s v="MUNICIPIO DE TIETE"/>
        <s v="MUNICIPIO DE LARANJAL PAULISTA"/>
        <s v="MUNICIPIO DE CERQUILHO   "/>
        <s v="MUNICIPIO DE PEREIRAS"/>
        <s v="MUNICIPIO DE TREMEMBE"/>
        <s v="MUNICIPIO DE SAO JOSE DOS CAMPOS"/>
        <s v="MUNICIPIO DE PARAIBUNA"/>
        <s v="MUNICIPIO DE MONTEIRO LOBATO"/>
        <s v="MUNICIPIO DE CRUZEIRO"/>
        <s v="AUTO ESCOLA CENTENARIO LTDA"/>
        <s v="SAECIL-SUPERINTENDENCIA DE AGUA E ESGOTO DA CIDADE DE LEME"/>
        <s v="MUNICIPIO DE GUARATINGUETA"/>
        <s v="MUNICIPIO DE APARECIDA"/>
        <s v="COMPANHIA DE DESENVOLVIMENTO DE GUARATINGUETA"/>
        <s v="AUTO ESCOLA ESPIRITO SANTO S/C LTDA"/>
        <s v="MUNICIPIO DE SANTA BRANCA"/>
        <s v="MUNICIPIO DE JACAREI"/>
        <s v="SERVICO AUTONOMO DE AGUA E ESGOTOS - SAAE ITUVERAVA"/>
        <s v="MUNICIPIO DE ITUVERAVA"/>
        <s v="SERVICO AUTONOMO DE AGUA E ESGOTOS DE MOGI MIRIM - SAAE MOGI MIRIM"/>
        <s v="MUNICIPIO DE BOA ESPERANCA DO SUL"/>
        <s v="VISTOK VISTORIA AUTOMOTIVA LTDA"/>
        <s v="CENTRO DE FORMACAO DE CONDUTORES BELEM LTDA"/>
        <s v="MUNICIPIO DE DESCALVADO"/>
        <s v="MUNICIPIO DE BORBOREMA"/>
        <s v="AUGE CONFECCOES LTDA"/>
        <s v="MUNICIPIO DE SALES OLIVEIRA"/>
        <s v="MUNICIPIO DE CAMPOS NOVOS PAULISTA"/>
        <s v="CENTRO DE FORMACAO DE CONDUTORES 14 DE AGOSTO LTDA"/>
        <s v="PSICOMEDIC MEDICINA DE TRAFEGO E PSICOLOGIA DO TRANSITO LTDA"/>
        <s v="AGENCIA DE AGUAS DO ESTADO DE SAO PAULO - SP-AGUAS"/>
        <s v="AUTO ESCOLA PIEDADE SOCIEDADE SIMPLES LTDA ME"/>
        <s v="CLINICA DE EXAMES MEDICOS E PSICOTECNICOS SAO TEODORO LTDA"/>
        <s v="VISTORIA VEICULAR ARRAIAL PAULISTA LTDA"/>
        <s v="MUNICIPIO DE PLANALTO"/>
        <s v="SEREGATI VISTORIA VEICULAR LTDA"/>
        <s v="MUNICIPIO DE INDIAPORA"/>
        <s v="AUTO MOTO ESCOLA DIRECAO CERTA LTDA"/>
        <s v="SERVICO DE AGUA E ESGOTO DE PIRASSUNUNGA"/>
        <s v="MONOPOLY GESTAO DE NEGOCIOS LTDA"/>
        <s v="E. C. C. FILA LTDA"/>
        <s v="BEATRIZ COSTA GARRIDO"/>
        <s v="ROGERIO COSTA JUNIOR"/>
        <s v="GABRIELA CHAGAS"/>
        <s v="TAMIRES LIMA FELIX DA SILVA"/>
        <s v="KAROLLYNE ALBUQUERQUE SANTOS"/>
        <s v="DIEGO WALLACE PROCOPIO ALMEIDA"/>
        <s v="CLAUDIO ROBERTO MONTEIRO JUNIOR"/>
        <s v="RODOLFO JOSE MADALOZO"/>
        <s v="LAURA CRISTINA ABREU MATHEUS DE FARIA"/>
        <s v="FELIPE LOPES LEMOS"/>
        <s v="FELIPE RODRIGUES"/>
        <s v="ALESSANDRA GISLAINE GADELHA DO NASCIMENTO"/>
        <s v="LUIZA PEREIRA DAS MERCES"/>
        <s v="IGOR SILVA DE ALCANTARA"/>
        <s v="JAQUELINE BATISTA ROCHA"/>
        <s v="GLEYCE KELLY GASPARETTO"/>
        <s v="MAYARA CAROLINE PATARO FERREIRA"/>
        <s v="PAMELLA CAROLINA SALOMAO"/>
        <s v="ANNA SACCOMANDI"/>
        <s v="ANA PAULA BRITO DA SILVA"/>
        <s v="JULIANO CESAR GERMANO"/>
        <s v="WEVERSON OLIVEIRA CARDOSO DOS SANTOS"/>
        <s v="CAROLINE CALIXTO BARBOSA"/>
        <s v="VALDECIR BISCOLA"/>
        <s v="LEONARDO OLIVEIRA CRISTIANO"/>
        <s v="MARIANA BERNARDO"/>
        <s v="ALVARODE OLIVEIRA"/>
        <s v="NAAM OLIVEIRA LOPES DE LIMA"/>
        <s v="DAYANE LOPEZ DELGADO"/>
        <s v="ANTONIO REINLADO SPEDO"/>
        <s v="MARIO DE OLIVEIRA MACEDO FILHO"/>
        <s v="ANDRIELE PEREIRA DOS SANTOS"/>
        <s v="CAIO HENRIQUE DA SILVA MIRANDA"/>
        <s v="LUIS HENRIQUE DA SILVA"/>
        <s v="ZILDA APARECIDA SANTOS BABONI"/>
        <s v="M &amp; A VISTORIA VEICULAR LTDA"/>
        <s v="CENTRO DE FORMACAO DE CONDUTORES CENTRAL SS LTDA"/>
        <s v="AUTO ESCOLA EMMANUEL LTDA"/>
        <s v="47.086.109 ALEX FERREIRA BEVILACQUA"/>
        <s v="CLINICA ZONA NORTE LTDA"/>
        <s v="FABIANE MARIA PINHEIRO DA CUNHA 28033511885"/>
        <s v="TOLOTTI VISTORIA VEICULAR LTDA"/>
        <s v="KCF URBANO VISTORIAS LTDA"/>
        <s v="DACAR PRO MOTOR E MECANICA LTDA"/>
        <s v="G CAR VISTORIA VEICULAR LTDA"/>
        <s v="SECRETARIA DE ESPORTES"/>
        <s v="VANESSA ARAUJO VILAS BOAS 37419701822"/>
        <s v="SECRETARIA DE DESENVOLVIMENTO URBANO E HABITACAO"/>
        <s v="S P DOS SANTOS SERVICOS DE DESPACHANTES"/>
        <s v="F S DE OLIVEIRA VISTORIAS"/>
        <s v="AUTO ESCOLA RIO BONITO SC LTDA"/>
        <s v="CRISTIANE PIRES NOGUEIRA DOS SANTOS"/>
        <s v="MUNICIPIO DE CLEMENTINA"/>
        <s v="AUTO ESCOLA STA RITA DE CASSIA DOS COQUEIROS LTDA"/>
        <s v="AUTO ESCOLA GAIVOTA SC LTDA"/>
        <s v="MUNICIPIO DE CUBATAO"/>
        <s v="MUNICIPIO DE PIQUETE"/>
        <s v="PREFEITURA MUNICIPAL DE LORENA"/>
        <s v="GUILHERME BARBOSA DE SOUSA 41734325852"/>
        <s v="AUTO ESCOLA RECREIO SAO JORGE B LTDA"/>
        <s v="LM VISTORIA LTDA"/>
        <s v="INTERVISAO VISTORIAS ADAO FOCESI LTDA"/>
        <s v="VISTOPRIME VISTORIA AUTOMOTIVA LTDA"/>
        <s v="CLINICA VILLA LOBOS LTDA"/>
        <s v="FERNANDA PEREIRA LIMA PAPA PSICOLOGA"/>
        <s v="FUNDACAO DE SAUDE DO MUNICPIO DE AMERICANA"/>
        <s v="ZUZA GESTAO DOCUMENTAL SS LTDA"/>
        <s v="EUGENIO SILAS DOS SANTOS VISTORIAS LTDA"/>
        <s v="CENTRO DE FORM COND B TAVARES E TAVARES SC LTDA"/>
        <s v="NELSON JARA"/>
        <s v="MUNICIPIO DE FERNANDO PRESTES"/>
        <s v="FERRO VELHO SAO PAULO LTDA"/>
        <s v="PREFEITURA MUNICIPAL DE FERNANDOPOLIS"/>
        <s v="GS VISTORIA AUTOMOTIVA LTDA"/>
        <s v="AUTO ESCOLA CLIMAX SC LTDA"/>
        <s v="CIA DE DESENVOLVIMENTO HABITACIONAL E URBANO SP - CDHU"/>
        <s v="AUTO ESCOLA AGUIA S/C LTDA"/>
        <s v="47.929.244 DANIELE BACCARI DA PAZ"/>
        <s v="ULTRA VISTORIAS VEICULARES LTDA"/>
        <s v="HWM CENTRO DE FORMACAO DE CONDUTORES AB LTDA"/>
        <s v="TRIUNFO VISTORIA VEICULAR LTDA"/>
        <s v="MUNICIPIO DE FRANCA"/>
        <s v="S.O.S. VISTORIAS RIBEIRAO PRETO LTDA"/>
        <s v="GENUINA VISTORIA VEICULAR LTDA"/>
        <s v="CONTROLADORIA GERAL DO ESTADO"/>
        <s v="CAROLINE LINO DOS SANTOS"/>
        <s v="KAIQUE FERREIRA DE OLIVEIRA"/>
        <s v="SABRINA MIRANDA RIBEIRO"/>
        <s v="JULIA"/>
        <s v="PEDRO HENRIQUE ROCHA DE MOURA"/>
        <s v="GUILHERME WILSON FERREIRA CHAVES"/>
        <s v="NELSON JOSE PEREIRA"/>
        <s v="WASHINGTON MARINHO DE SOUZA MATIAS"/>
        <s v="AMANDA PRAIS SIERRA BELLO"/>
        <s v="GUILHERME FRANCA GIACOMINI"/>
        <s v="MATILDE DE CAMARGO BISPO DO PRADO"/>
        <s v="DANIEL RODRIGUES DE SOUZA"/>
        <s v="BRUNO OLIVEIRA VENANCIO DA SILVA"/>
        <s v="MARCELO CAMPOLONGO JUNIOR"/>
        <s v="EDSON TEREZA"/>
        <s v="ROLANDO CORREA LINHARES"/>
        <s v="MILENA NEIA DOS SANTOS"/>
        <s v="KELLY ANNE DE SOUZA"/>
        <s v="RICARDO CHAXENE MUNIZ SOBRINHO"/>
        <s v="FRANCISCO VARELA DOS SANTOS"/>
        <s v="MATHEUS HENRIQUE BEZERRA TAVARES"/>
        <s v="MARIA DA PENHA FONSECA"/>
        <s v="AUTO ESCOLA REAL LTDA ME"/>
        <s v="AUGUSTO PEDRO ANTONIO MEDICINA DO TRANSITO LTDA"/>
        <s v="AUTO MOTO ESCOLA SAO SEBASTIAO LTDA ME"/>
        <s v="SALDANHA E SALDANHA LTDA"/>
        <s v="UNIVERSIDADE ESTADUAL PAULISTA JULIO DE MESQUITA FILHO"/>
        <s v="001 VISTORIA BARIRI LTDA"/>
        <s v="CW VISTORIA LTDA"/>
        <s v="S2V SOLUCOES EM VISTORIA VEICULAR LTDA"/>
        <s v="CENTRO DE FORM DE COND AB COUTINHO DE GUAIRA LTDA"/>
        <s v="ATF VISTORIA VEICULAR LTDA"/>
        <s v="AUTO MOTO ESCOLA GENESIS I LTDA"/>
        <s v="SERVICO AUTONOMO DE AGUAS E ESGOTOS - SAAE DE GARCA"/>
        <s v="CONS INTER SAUDE REG METR PIRACICABA CIS"/>
        <s v="AUTO ESCOLA SANTOS DUMONT MARTINS LTDA"/>
        <s v="ANA CLARA VISTORIA LTDA"/>
        <s v="VANUTY ALMEIDA DA SILVA LTDA"/>
        <s v="MAX VISTORIAS LTDA"/>
        <s v="ROYAL VISTORIAS AUTOMOTIVA CAMPOS ELISIOS LTDA"/>
        <s v="R. RAZZE VISTORIAS"/>
        <s v="MUNICIPIO DOLCINOPOLIS"/>
        <s v="AUTO ESCOLA SAO CRISTOVAO LTDA - ME"/>
        <s v="SAIV VISTORIA VEICULAR LTDA"/>
        <s v="CENTRO DE FORMACAO DE CONDUTORES AB LUIZA LTDA"/>
        <s v="MUNICIPIO DE GUAIRA"/>
        <s v="DEPARTAMENTO DE ESGOTO E AGUA DE GUAIRA"/>
        <s v="MARCOS EDDY VILLCA MOLINA 24449239873"/>
        <s v="THORMED MEDICINA E PSICOLOGIA DO TRANSITO LTDA"/>
        <s v="CENTRO DE FORMACAO DE CONDUT RODRIGUES COELHO LTDA"/>
        <s v="AUTO ESCOLA SECULO XX LTDA"/>
        <s v="FASTDOK DESPACHANTE LTDA"/>
        <s v="CENTRO DE FORMACAO DE CONDUTORES GABI 2 LTDA"/>
        <s v="AUTO ESCOLA DEL REY LTDA"/>
        <s v="MUNICIPIO DE GUARARAPES"/>
        <s v="ORGANIZACAO DE DESPACHOS GARCIA LTDA"/>
        <s v="48.513.809 CARLOS DE CARVALHO ABRANTES"/>
        <s v="CAMARA MUNICIPAL DE SAO CAETANO DO SUL"/>
        <s v="ROSILAINE MELO BORGES"/>
        <s v="J.L.T. DE ALMEIDA - DESPACHANTE"/>
        <s v="MUNICIPIO DE PRADOPOLIS"/>
        <s v="MUNICIPIO DE GUARIBA"/>
        <s v="AUTO ESCOLA GRAJAU LTDA"/>
        <s v="AUTO ESCOLA MIRANDA CFC B LTDA"/>
        <s v="CARRERA VISTORIA LTDA"/>
        <s v="CONSULT VISTORIAS AUTOMOTIVAS LTDA"/>
        <s v="DESPACHANTE BENJAMIM LTDA"/>
        <s v="CFC AUTO MOTO ESCOLA CAPELA"/>
        <s v="MUNICIPIO DE REGENTE FEIJO"/>
        <s v="VBS VISTORIAS UBATUBA LTDA"/>
        <s v="AUTO ESCOLA ITAMARATI LTDA"/>
        <s v="STORM STUDIO COMUNICACAO VISUAL LTDA"/>
        <s v="RENAN PEDROSO DOS SANTOS VISTORIA BRASIL"/>
        <s v="PENAPOLIS SERVICOS DE FOTOS E VISTORIAS LTDA"/>
        <s v="BARAO GERALDO VISTORIAS AUTOMOTIVAS LTDA"/>
        <s v="SAAE SERVICO AUTONOMO DE AGUA E ESGOTO DE JACAREI"/>
        <s v="REMARK REMARCACAO VEICULAR LTDA"/>
        <s v="SERVICO AUTONOMO DE AGUA E ESGOTO - SAAE CRUZEIRO"/>
        <s v="G.M. ANDRADE SERVICOS MEDICOS LTDA"/>
        <s v="BRENDA FERREIRA TASCA COSTA"/>
        <s v="NATHALIA MARQUES SILVA"/>
        <s v="MARCILIO VILELA NETO"/>
        <s v="GIOVANI HENRIQUE RIBEIRO MANZATTO"/>
        <s v="ARYELY AGATHA BATISTA FRANCA"/>
        <s v="MARCOS KAUTZ"/>
        <s v="MARCUS VINICIUS FALCAO TENUCCI"/>
        <s v="DAVID AUGUSTO VIEIRA JUNIOR"/>
        <s v="RENATO BRUXELAS DE FREITAS"/>
        <s v="AMAURY ANTONIO MONTEIRO SIMONI"/>
        <s v="ROQUE ANSELMO"/>
        <s v="ROSANGELA MARIA COLI MARTINS"/>
        <s v="JOAO MARCOS DA SILVA"/>
        <s v="ALBERTO ISSAMU SATO"/>
        <s v="JACI FRANCISCO MARTINS"/>
        <s v="ANTONIO MARLEY MARQUES SANTOS"/>
        <s v="JOSE LUIZ TREVIZANI"/>
        <s v="ISABEL MACHADO"/>
        <s v="RAFAELA FREITAS FORTUNATO"/>
        <s v="MOISES SAMUEL PAIXAO BELLEI"/>
        <s v="FELIPE JOSEPH SANTOS CARMO"/>
        <s v="AB GONCALVES AUTOPLACAS LTDA"/>
        <s v="NELSON J PEREIRA E CIA LTDA"/>
        <s v="VIEIRA E CHIARELLI LTDA ME"/>
        <s v="AUTO ESCOLA COMETA LTDA ME"/>
        <s v="ELAINE CRISTINA SINHORELI FORMACAO DE CONDUTORES"/>
        <s v="MUNICIPIO DE NIPOA"/>
        <s v="SERVICO AUTONOMO DE AGUA E ESGOTO DE COLINA"/>
        <s v="CFC FENIX LTDA"/>
        <s v="CAMARA MUNICIPAL DE JABOTICABAL"/>
        <s v="K. A. CANHEO PSICOLOGIA LTDA"/>
        <s v="SECRETARIA MUNICIPAL DAS SUBPREFEITURAS"/>
        <s v="SECRETARIA MUNICIPAL DE GESTAO - SMG"/>
        <s v="FUND PROF DR MANOEL PEDRO PIMENTEL-FUNAP"/>
        <s v="MUNICIPIO DE IEPE"/>
        <s v="CFC B EFRAIM LTDA"/>
        <s v="CFC AVENIDAS LTDA"/>
        <s v="META ANALISES MEDICAS E PSICOLOGICAS LTDA"/>
        <s v="EFH DA SILVA VISTORIA VEICULAR LTDA"/>
        <s v="MONTAGNERI VISTORIA VEICULAR LTDA"/>
        <s v="CAMARA MUNICIPAL DE SAO BERNARDO DO CAMPO"/>
        <s v="CAMARA MUNICIPAL DE DIADEMA"/>
        <s v="R A PSI EXISTENCIAL LTDA"/>
        <s v="NC VISTORIAS LTDA"/>
        <s v="MUNICIPIO DE IPUA"/>
        <s v="ROSSI CLINICA PSICOLOGICA LTDA"/>
        <s v="MUNICIPIO DE PENAPOLIS"/>
        <s v="CFC B GP SAO PAULO MOOCA LTDA"/>
        <s v="SERRA NEGRA CAMARA MUNICIPAL"/>
        <s v="MOGI MIRIM CAMARA MUNICIPAL"/>
        <s v="FGI TREINAMENTOS PARA D P E GERENCIAL LTDA"/>
        <s v="CFC DIRECAO CERTA SAO VICENTE LTDA"/>
        <s v="BRAGANCA DESMANCHE LTDA"/>
        <s v="SEG VISTORIA VEICULAR LTDA"/>
        <s v="CLINICA MEDICA E PSICOLOGICA NOVA GUAIANAZES LTDA"/>
        <s v="CAMARA MUNICIPAL DE CAIEIRAS"/>
        <s v="CENTRODE FORMACAO DE CONDUTORES ATUANTE"/>
        <s v="ARARAUNA VISTORIA VEICULAR LTDA"/>
        <s v="CFC AUTO MOTO ESCOLA CONQUISTA LTDA ME"/>
        <s v="LINS CAMARA MUNICIPAL"/>
        <s v="RENATA MERCEDES SIEBERT DA CUNHA LTDA"/>
        <s v="DESPACHANTE SAO GERALDO S/C LTDA"/>
        <s v="NDS VISTORIA VEICULAR LTDA"/>
        <s v="C F C CLASSE AB DO ROCIO LTDA"/>
        <s v="VISTORIA EL SHADAY LTDA"/>
        <s v="ADEGBESAN CENTRO DE FORMACAO DE CONDUTORES LTDA"/>
        <s v="MUNICIPIO DE ITAPOLIS"/>
        <s v="ERICA FERNANDA DA S SANTOS"/>
        <s v="RIO BRANCO REFEICOES LTDA"/>
        <s v="CEMP CLINICA INTEGRADA LTDA"/>
        <s v="MAURICIO IZUE"/>
        <s v="ANA BEATRIZ SILVA TAVARES NASCIMENTO"/>
        <s v="JOSE LUIZ PARIZI"/>
        <s v="EURICO SCARAMUSSA"/>
        <s v="VINICIUS FERNANDES DO NASCIMENTO"/>
        <s v="LEONARDO CAMARGO KALIL"/>
        <s v="DANIEL SILVA"/>
        <s v="MARIANA PIRES MARQUES"/>
        <s v="FRANCISCO JOSE COELHO"/>
        <s v="OSWALDO TAVARES FILHO"/>
        <s v="EDISON ATUI"/>
        <s v="AUTO ESCOLA NONNA LTDA"/>
        <s v="SOFCAR VISTORIA VEICULAR LTDA"/>
        <s v="AUTO ESCOLA VILA NOVA YORK LTDA"/>
        <s v="CHECK-UP VISTORIAS OSASCO LTDA"/>
        <s v="AUTO ESCOLA MELLO LTDA ME"/>
        <s v="MUNICIPIO DE ITATIBA"/>
        <s v="EMPLACADORA BARAO SERVICOS DE EMPLACAMENTO LTDA"/>
        <s v="DFM VISTORIAS LTDA"/>
        <s v="CENTRO DE FORMACAO DE CONDUTORES FERRAZ SC LTDA"/>
        <s v="AUTO ESCOLA JACIRA LTDA."/>
        <s v="MIRA &amp; GOMES SERVICOS MEDICOS LTDA"/>
        <s v="1988 VISTORIA VEICULAR LTDA"/>
        <s v="CENTRO DE FORMACAO DE CONDUTORES TUPA II LTDA"/>
        <s v="CFC AB NOVA BARONESA LTDA"/>
        <s v="FUNDACAO DE DESENVOLVIMENTO DA PESQUISA DO AGRONEGOCIO - FUNDEPAG"/>
        <s v="JOAO MARCOS TIETZ"/>
        <s v="SAO PAULO TRIBUNAL DE CONTAS DO ESTADO"/>
        <s v="G V DE OLIVEIRA FEITOSA VISTORIA"/>
        <s v="CAMARA MUNICIPAL DE TAQUARITUBA"/>
        <s v="FORTH VISTORIAS AUTOMOTIVAS MOGI 2 LTDA"/>
        <s v="MUNICIPIO DE JABOTICABAL"/>
        <s v="NONI VISTORIA VEICULAR LTDA"/>
        <s v="TORRINHA SERVICOS DE FOTOS E VISTORIAS LTDA"/>
        <s v="DESPACHANTE BANDEIRANTES S/S LTDA"/>
        <s v="CAMARA MUNICIPAL DE CARAGUATATUBA"/>
        <s v="AUTO ESCOLA PARIS LTDA-ME"/>
        <s v="50 513 786 FRANZ RONALDO MIRANDA MITA"/>
        <s v="CAMARA MUNICIPAL DE OSASCO"/>
        <s v="CENTRO DE FORMACAO CONDUTORES AB FENIX LTDA"/>
        <s v="AUTO ESCOLA CASTELINHO LTDA"/>
        <s v="CLINICA MEDICA E PSICOTECNICA ARICANDUVA LTDA"/>
        <s v="AUTO VISAO CRUZEIRO LTDA"/>
        <s v="AUTO ESCOLA SAO JUDAS TADEU LTDA ME"/>
        <s v="C REGINA ALVARENGA AUTO PECAS"/>
        <s v="PEGA VISAO INSPECAO VEICULAR LTDA"/>
        <s v="TAIPAS VISTORIA LTDA"/>
        <s v="CENTRO DE FORMACAO DE CONDUTORES SZABO LTDA"/>
        <s v="LUZ PUBLICIDADE SP SUL LTDA"/>
        <s v="AUTO PECAS E MECANICA PICHININ DE JAU LTDA"/>
        <s v="EMP MUNIC DESENVOL URBANO RURAL DE BAURU"/>
        <s v="CAMILA ROQUE DA SILVA DOS SANTOS LTDA"/>
        <s v="FUNDACAO REGIONAL EDUCACIONAL DE AVARE"/>
        <s v="SERVICO MUNICIPAL DE AGUA E ESGOTO"/>
        <s v="PARI VISTORIAS LTDA"/>
        <s v="CENTRO FORMACAO DE CONDUTORES AB ROTA DO BEM LTDA"/>
        <s v="AUTO ESCOLA UNIVERSAL S/C ME"/>
        <s v="ASTARTE AUTO PECAS LTDA"/>
        <s v="VYSTOR VISTORIA VEICULARES LTDA"/>
        <s v="VINTAGE VIST. ZL LTDA"/>
        <s v="AROLDO CORRADINI E CIA LTDA ME"/>
        <s v="CLINICA DE PSICOLOGIA APLICADA BARAO LTDA"/>
        <s v="DOIS IRMAOS AUTO PECAS LTDA"/>
        <s v="SANDY DAMASCI VIANA LACERDA"/>
        <s v="TOMIHARU HAYAMA"/>
        <s v="CAUAN RAMALHO SILVA"/>
        <s v="CFC SANTA TEREZINHA S/C LTDA"/>
        <s v="C.F.C. CARLINHOS S/C LTDA ME CLASSE B"/>
        <s v="DIRCEU MARQUES MATTOS E CIA LTDA"/>
        <s v="AUTO ESCOLA ANDRADINA S/C LTDA ME"/>
        <s v="MUNICIPIO DE GUARACAI"/>
        <s v="PRIMUS VISTORIA VEICULAR LTDA"/>
        <s v="CLINICA DE PSICOLOGIA VILA CARRAO LTDA"/>
        <s v="51 143 607 JONATAN JOSE DA SILVA"/>
        <s v="ID VISTORIA VEICULAR LTDA"/>
        <s v="CELANDRONI CAMPINAS IMPERATRIZ VISTORIA LTDA"/>
        <s v="FUNDACAO SISTEMA EST ANALISE DADOS-SEADE"/>
        <s v="SAO PAULO TRIBUNAL DE JUSTICA"/>
        <s v="GB PUBLICIDADE PROPAGANDA E MARKETING LTDA"/>
        <s v="CFC GERACAO ELEITA LTDA"/>
        <s v="SECRETARIA DE DESENVOLVIMENTO ECONOMICO"/>
        <s v="ROMAG COMERCIO DE PECAS USADAS LTDA"/>
        <s v="AUTO MOTO ESCOLA SANTO ANTONIO SC LTDA"/>
        <s v="SODENA VISTORIA VEICULAR LTDA"/>
        <s v="CAMARA MUNIC DE SANTA ISABEL"/>
        <s v="CAMARA MUNICIPAL DE MAIRIPORA"/>
        <s v="NUCLEO DE APOIO EXAMES P/ MOTORISTAS LTDA"/>
        <s v="AUTO ESCOLA TIRADENTES S/C LTDA"/>
        <s v="VERUSCORE SOLUCOES TECNOLOGICAS LTDA"/>
        <s v="AUTO ESCOLA RELAMPAGO S/C LTDA"/>
        <s v="CLINICA PASSARELLI LTDA"/>
        <s v="COGNITIVE AVALIACAO PSICOLOGICA LTDA"/>
        <s v="PLENAOESTE SUMARE VISTORIA VEICULAR LTDA"/>
        <s v="SUZANO CAMARA MUNICIPAL"/>
        <s v="AUTOESCOLA JESUS LTDA"/>
        <s v="LUIZ ARNALDO BASSETTO"/>
        <s v="CENTRO DE FORMACAO DE CONDUTORES SANTA TEREZA LTDA"/>
        <s v="CENTRO DE FORMACAO DE CONDUTORES GUEDES"/>
        <s v="ESPECIALISTAS VISTORIAS VEICULARES SOUSAS CAMPINAS LTDA"/>
        <s v="GRAZIEL COMERCIO E DISTRIBUIDORA LTDA"/>
        <s v="MUNICIPIO DE VARGEM GRANDE PAULISTA"/>
        <s v="SILVA E BARBOSA LTDA"/>
        <s v="POMPEIA CAMARA MUNICIPAL"/>
        <s v="PLENAOESTE GASTAO VISTORIA VEICULAR LTDA"/>
        <s v="CONSORCIO INTERMUNICIPAL DO VALE DO PARANAPANEMA"/>
        <s v="CLINICA MEDICA TALENTO DO LIMAO LTDA"/>
        <s v="CLINICA DE PSICOLOGIA KARINA PORTO LTDA"/>
        <s v="AUTO ESCOLA INTERLAGOS SC LTDA"/>
        <s v="EMPRESA MUNICIPAL DE MOBILIDADE URBANA DE MARILIA - EMDURB"/>
        <s v="002 RJ VISTORIAS AUTOMOTIVAS LTDA"/>
        <s v="SECRETARIA DA CULTURA, ECONOMIA E INDUSTRIA CRIATIVAS"/>
        <s v="EAGLE VISTORIAS LTDA"/>
        <s v="L F CEVADA PSICOLOGIA"/>
        <s v="AVALIAR - CLINICA DE PSICOLOGIA LTDA"/>
        <s v="AUTO ESCOLA ANHEMBI LTDA EPP"/>
        <s v="AUTO ESCOLA ANTIGA MASTER SC LTDA"/>
        <s v="CLINICA FEU SERVICOS MEDICOS E PSICOLOGICOS LTDA"/>
        <s v="AUTO MOTO ESCOLA PINDUCA SC LTDA"/>
        <s v="APARECIDA CAMARA MUNICIPAL"/>
        <s v="LORENA CAMARA MUNICIPAL"/>
        <s v="R.MONTEIRO SERVICOS MEDICOS LTDA"/>
        <s v="CAMARA MUNICIPAL DE CUBATAO"/>
        <s v="MCVAZ ATENDIMENTO PSICOLOGICO E EM RH LTDA"/>
        <s v="NOVO OLHAR VISTORIA VEICULAR LTDA"/>
        <s v="CLINICA N SAROUTE LTDA"/>
        <s v="HUMAITA VISTORIAS AUTOMOTIVAS MOCOCA LTDA"/>
        <s v="AUTO ESCOLA BANDEIRANTE SOCIEDADE SIMPLES"/>
        <s v="MUNICIPIO DE MONTE ALTO"/>
        <s v="TARUMA CENTRO DE FORMACAO DE CONDUTORES B S/S LTDA"/>
        <s v="PELICHEK PSICOLOGIA CLINICA LTDA"/>
        <s v="MUNICIPIO DE MACAUBAL"/>
        <s v="MEDICINA DO TRAFEGO BR 23 LTDA"/>
        <s v="V.B.JUNIOR - CENTRO DE FROMACAO DE CONDUTORES ME"/>
        <s v="REJANE BRONHARA PUTTINI DE AGUIAR LTDA"/>
        <s v="MUNICIPIO DE CAMPINAS"/>
        <s v="SIMONE VILELA M RODRIGUES PSICOLOGIA"/>
        <s v="DEC - DEPARTAMENTO DE ESPORTES E CULTURA"/>
        <s v="A. L PORFIRIO LTDA"/>
        <s v="CAMARA M INDAIATUBA"/>
        <s v="ANTONIO PAULO DE BARROS CLINICA MEDICA LTDA"/>
        <s v="S.O.S. VISTORIAS SAO CARLOS LTDA"/>
        <s v="POWERVIST VISTORIA VEICULAR LTDA"/>
        <s v="SLN TECNOLOGIA DE TRANSITO SA"/>
        <s v="SARA CAROLINE DOS SANTOS"/>
        <s v="MARIO SOARES DE ALMEIDA"/>
        <s v="ANTONIO DAMIAO BONISSI"/>
        <s v="JESUS OSMAR GONCALVES"/>
        <s v="MAYCON SILVA SOUZA"/>
        <s v="VLADIMIR ANTICO"/>
        <s v="JOSE MARIA BARBOSA GUIMARAES"/>
        <s v="JOAO PONZE"/>
        <s v="52.011.975 GUSTAVO DE SOUSA VILAS BOAS VIEIRA"/>
        <s v="NELSINA SALLES BRASIL TERASSI - PSICOLOGIA"/>
        <s v="NJ MOTOPECAS LTDA"/>
        <s v="FUNDACAO PRO-SANGUE HEMOCENTRO DE SAO PAULO"/>
        <s v="HBO VISTORIAS AUTOMOTIVAS LTDA"/>
        <s v="SMJ AUTO PECAS LTDA"/>
        <s v="MACRI MEDICINA DO TRAFEGO LTDA"/>
        <s v="SERVICO MUNICIPAL DE TRANSPORTES COLETIVOS DE ARARAS - SMTCA"/>
        <s v="PSIQUE AVALIACOES LTDA"/>
        <s v="DORALICE MARIA DE FREITAS PSICOLOGA"/>
        <s v="NELMA EUGENIA SVIZZERO"/>
        <s v="MARTINELLI E SANCHES LTDA"/>
        <s v="CLINICA DE PSICOLOGIA BASTOS LTDA"/>
        <s v="O. J. MARTINELLI LTDA"/>
        <s v="CLINICA PAES E RENNO MEDICINA DO TRAFEGO LTDA"/>
        <s v="AGZAPIA SERVICOS DE PSICOLOGIA LTDA"/>
        <s v="CLINICA DE AVALIACAO PSICOLOGICA PAULA POLETO NOGUEIRA LTDA"/>
        <s v="DAZZI VISTORIAS VEICULARES LTDA"/>
        <s v="RANGEL ANTONIO GAZZOLA LTDA"/>
        <s v="RENATA DE PAULA SANTOS - PSICOLOGIA E AVALIACAO PSICOLOGICA"/>
        <s v="CENTRO FORMACAO CONDUTORES PRESIDENTE LTDA ME"/>
        <s v="PREF. MUN. - BOM JESUS PERDOES"/>
        <s v="INSTITUTO DE PREVIDENCIA DOS FUNCIONARIOS PUBLICOS MUNICIPAIS"/>
        <s v="CENTRO DE FORM DE COND S CRISTOVAO DE BARRETOS LTD"/>
        <s v="MUNICIPIO DE COLOMBIA"/>
        <s v="MUNICIPIO DE JABORANDI"/>
        <s v="CLINICA VENUS WIND LTDA"/>
        <s v="NOVA VISAO VISTORIA VEICULAR GUAIANAZES LTDA"/>
        <s v="CELANDRONI INDAIATUBA VISTORIA LTDA"/>
        <s v="CENTRO DE SAUDE SAO MATEUS LTDA"/>
        <s v="CLINICA JL LTDA"/>
        <s v="SERVICO MUNICIPAL DE AGUAS E ESGOTOS -SEMAE MOGI DAS CRUZES"/>
        <s v="HUMAITA VISTORIAS RIO PARDO LTDA"/>
        <s v="C S DE PAULA AQUINO VISTORIAS DE VEICULOS"/>
        <s v="CFC RAINHA DE OSASCO LTDA"/>
        <s v="CFC A/B QUERUBIM LTDA"/>
        <s v="JLMNASSAR SERVICOS MEDICOS LTDA"/>
        <s v="AGENCIA DE INOVACAO E DESENVOLVIMENTO TECNOLOGICO DE OSASCO S.A"/>
        <s v="CLINICA GERTRUDES DE LIMA SPE LTDA"/>
        <s v="MUNICIPIO DE MONTE ALEGRE DO SUL"/>
        <s v="CLAUDIO MARCOS MELON ME"/>
        <s v="CLINICA DE AVALIACAO PSICOLOGICA PURIM LTDA"/>
        <s v="AUTO VISAO VISTORIA VEICULAR AGUAI LTDA"/>
        <s v="MUNICIPIO DE MONTE AZUL PAULISTA"/>
        <s v="GASPARI VISTORIAS AUTOMOTIVAS LTDA"/>
        <s v="A1 VISAO TOTAL OSASCO LTDA"/>
        <s v="KATHYLEEN VICTORIA DA SILVA LOPES"/>
        <s v="CELIA PASSOS C SANTOS"/>
        <s v="ROSEMERI ALCANTARA RIBEIRO MARCONDES"/>
        <s v="LAUREN OLIVEIRA MEDEIROS"/>
        <s v="RITSUKO OKUNO"/>
        <s v="LUIZ GUSTAVO SANT ANA BASCHIERA"/>
        <s v="VICTOR"/>
        <s v="FAUSTO RIBEIRO TRIGO"/>
        <s v="GOMIDE PSICANALISE LTDA"/>
        <s v="A H A PECAS LTDA"/>
        <s v="MUNICIPIO DE NOVA LUZITANIA"/>
        <s v="AUTO MOTO ESCOLA NETUNO LTDA ME"/>
        <s v="CAIUBI CARDOSO DA SILVA CFC LTDA"/>
        <s v="WILSON NUNES E CIA LTDA"/>
        <s v="HABILITA CLINICA DE EXAMES PSICOTECNICOS LTDA"/>
        <s v="FENIX VISTORIA LTDA"/>
        <s v="M. L. GLERIAN DA SILVA VEICULOS"/>
        <s v="MUNICIPIO DE MONTE APRAZIVEL"/>
        <s v="CENTRO DE FORMACAO DE CONDUTORES SCORT LTDA"/>
        <s v="AUTO ESCOLA SAO LUIZ LTDA"/>
        <s v="MOBILITA SERVICOS DE PSICOLOGIA LTDA"/>
        <s v="ELISANDRA ALTAFIM PSICOLOGIA LTDA"/>
        <s v="AUTO ESCOLA RAPHAEL SC LTDA ME"/>
        <s v="MUNICIPIO DE PARAPUA"/>
        <s v="MUNICIPIO DE OSVALDO CRUZ"/>
        <s v="MUNICIPIO DE CAIUA"/>
        <s v="CAMARA DE VEREADORES DE PINDAMONHANGABA"/>
        <s v="MUNICIPIO DE OURINHOS"/>
        <s v="CLINICA JPAA - MEDICINA DO TRAFEGO LTDA"/>
        <s v="MARCELA CARVALHO CAMARA PSICOLOGIA"/>
        <s v="FEIJUCA DA VILA BAR E RESTAURANTE LTDA"/>
        <s v="L7 VISTORIA VEICULARES LTDA"/>
        <s v="FM MEDICINA DO TRAFEGO LTDA"/>
        <s v="J D I VISTORIAS LTDA"/>
        <s v="ALTO GIRO DESMONTAGEM &amp; SUCATAS LTDA"/>
        <s v="POLI MEDTRAN LTDA"/>
        <s v="GISELE CRISTINA DA SILVA STRADIOTI"/>
        <s v="EVYDHENCE VISTORIAS AUTOMOTIVAS GUARULHOS LTDA"/>
        <s v="FHEM VISTORIA VEICULAR LTDA"/>
        <s v="CFC A B DR. AUTO ESCOLA MEDEIROS E SANTOS LTDA."/>
        <s v="LAIS GUIMARAES VIEIRA"/>
        <s v="MILTON ALVES PINA"/>
        <s v="IEDO LEANO MAGUILNIK"/>
        <s v="PABLO CESAR CORNEJO TOLEDO"/>
        <s v="MARIANA OLIVEIRA SILVA SANTOS"/>
        <s v="JOSE IVANIL BARGAS"/>
        <s v="ANISIA CRISTINA DE ARAUJO COUTO"/>
        <s v="ANA CLARA MARTINS"/>
        <s v="CFC AB NOVA MAXIMUS LTDA"/>
        <s v="DEPARTAMENTO DE AGUA E ESGOTO DE SANTA BARBARA D'OESTE"/>
        <s v="NOVA AUTO VISTORIA BERTIOGA LTDA"/>
        <s v="CFC SANTANA LTDA"/>
        <s v="SANQUETTA VISTORIAS LTDA"/>
        <s v="ROBSON MARQUEZINE LTDA"/>
        <s v="AUTO ESCOLA JB LTDA"/>
        <s v="CENTRO DE FORMACAO SAO CRISTOVAO S/C LTDA"/>
        <s v="ATIBAIA CAMARA MUNICIPAL"/>
        <s v="CAROLINA DE OLIVEIRA BORATO LTDA"/>
        <s v="COMAM - CONSORCIO DE MUNICIPIOS DA ALTA MOGIANA"/>
        <s v="AUTO MOT ESCOLS BRASIL SCLTDA"/>
        <s v="LUIZ ANTONIO FRANDULICE LTDA"/>
        <s v="CFC B MEDEIROS E TEIXEIRA BRITO LTDA"/>
        <s v="SERVICOS DE PSICOLOGIA SAN MARTIN LTDA"/>
        <s v="A.F. RIBEIRO PERICIAS E VISTORIAS AUTOMOTIVAS"/>
        <s v="MUNICIPIO DE SANTO ANASTACIO"/>
        <s v="ESCRITORIO RONNI DESPACHANTE LTDA"/>
        <s v="MEDITRANS SP MEDICINA DE TRAFEGO LTDA"/>
        <s v="CAMARA MUNICIPAL DE ITANHAEM"/>
        <s v="CLINICA DE PSICOLOGIA BEM VIVER PRUDENTINA LTDA"/>
        <s v="CLINICA DE PSICOLOGIA ANA RAQUEL FERREIRA MARQUES LTDA"/>
        <s v="BESSA SERVICOS PSICOLOGICOS LTDA"/>
        <s v="MSTRAN CLINICA LTDA"/>
        <s v="CLINICA JIMENEZ MEDICINA DE TRANSITO LTDA"/>
        <s v="DUTRA CLINICA MEDICA LTDA"/>
        <s v="AUTO MOTO ESCOLA CHIQUITO SC LTDA"/>
        <s v="RAMA SERVICOS ESPECIALIZADOS LTDA"/>
        <s v="INDAIATUBA VISTORIA AUTOMOTIVA LTDA"/>
        <s v="CLINICA MEDICA DE TRANSITO MILANEZI E MILANEZI LTDA"/>
        <s v="CFC AB MONACO LTDA"/>
        <s v="DOZICO COMERCIO DE PECAS LTDA"/>
        <s v="AUTO ESCOLA NOVA PARIS SC LTDA"/>
        <s v="PRATIKA VISTORIA PRAIA GRANDE LTDA"/>
        <s v="PEDRA M TRAFEGO LTDA"/>
        <s v="CENTRO DE FORMACAO DE CONDUTORES E DESP POMEU S/C"/>
        <s v="AUTO ESCOLA VOLANTE SC LTDA"/>
        <s v="CAP CLINICA DE AVALIACAO PSICOLOGICA LTDA"/>
        <s v="FIEC FUNDACAO INDAIATUBANA DE EDUCACAO E CULTURA"/>
        <s v="H.R.S. RAIA LTDA"/>
        <s v="AUTOESCOLA MIRANTE LTDA"/>
        <s v="CFC B REAL LTDA ME"/>
        <s v="SERVICO DE TRANSITO CAVALCANTE LTDA"/>
        <s v="MUNICIPIO DE BOREBI"/>
        <s v="NOVA CURUCA VISTORIAS AUTOMOTIVAS LTDA"/>
        <s v="MUNICIPIO DE PIRAPOZINHO"/>
        <s v="R/T COMERCIO DE PECAS USADAS LTDA"/>
        <s v="CENTRO DE FORMACAO DE CONDUTORES LIMAS LTDA"/>
        <s v="CLINICA COUGO LTDA"/>
        <s v="BERNADETE MAGNANI PSICOLOGIA LTDA"/>
        <s v="MUNICIPIO DE DOBRADA"/>
        <s v="A E BELLI E AMAT SC LTDA"/>
        <s v="VISTORIA CERTA VEICULOS LTDA"/>
        <s v="FALCHI MENDES LTDA"/>
        <s v="JOSE GARCIA NETO"/>
        <s v="CLEINIR CAMPOS"/>
        <s v="LUIZ FERNANDO SILVA DOS SANTOS"/>
        <s v="PAULO DE TARSO DA SILVA"/>
        <s v="GABRIELA MOREIRA DA SILVA MELO"/>
        <s v="PEDRO BUITINHOL NETO"/>
        <s v="MARIA DE LOURDES STUPP NASCIMENTO"/>
        <s v="JUSCELINO URIAS GOMES"/>
        <s v="DEODATO SANTOS FERREIRA"/>
        <s v="C F DE CONDUTORES BOA VISTA ROSEIRA LTDA"/>
        <s v="SIMONE CALDAS FERRI LTDA"/>
        <s v="MUNICIPIO DE POA"/>
        <s v="FABIANO STRUGAL DE CAMPOS LTDA"/>
        <s v="CENTRO DE FORMACAO DE CONDUTORES NANZER"/>
        <s v="CENTRO DE FORMACAO DE CONDUTORES BRISA EIRELI ME"/>
        <s v="RCS VISTORIAS INDAIATUBA LTDA"/>
        <s v="SANDRA SOMMER PUBLICIDADE LTDA - EPP"/>
        <s v="ANNA JULIA CAMPOS FRANCA MELO"/>
        <s v="GFE DO BRASIL LTDA"/>
        <s v="S.O.S VISTORIAS RIBEIRAO BONITO LTDA"/>
        <s v="CENTRO DE FORMACAO DE CONDUTORES VIRTUS LTDA"/>
        <s v="MERAKI SERVICOS MEDICOS LTDA"/>
        <s v="MB PSICOLOGIA LTDA"/>
        <s v="AVES VISTORIA PRIME LTDA"/>
        <s v="INTERVISAO VISTORIAS PAULINIA PESADOS LTDA"/>
        <s v="MUNICIPIO DE PRESIDENTE BERNARDES"/>
        <s v="AMARRAS INDUSTRIA E COMERCIO DE ROUPAS EIRELI"/>
        <s v="EVYDHENCE BIRIGUI LTDA"/>
        <s v="VAGNER PEREIRA MOREIRA DESPACHANTE LTDA"/>
        <s v="MUNICIPIO DE PRESIDENTE EPITACIO"/>
        <s v="LAPA INSPECAO VEICULAR LTDA"/>
        <s v="55 328 288 ALEXANDRA MARIA SIMOES SANTOS"/>
        <s v="R.C.R DESPACHANTE LTDA"/>
        <s v="MUNICIPIO DE TACIBA"/>
        <s v="MUNICIPIO DE PRESIDENTE PRUDENTE"/>
        <s v="LION VISTORIAS VEICULARES LTDA"/>
        <s v="3L VISTORIA VEICULAR LTDA"/>
        <s v="SERRA VISTORIAS AUTOMOTIVAS PINDA LTDA"/>
        <s v="FERREIRA VISTORIAS VEICULARES LTDA"/>
        <s v="POUPE  SE EXAMES MEDICOS E PSICOTECNICO LTDA"/>
        <s v="AUTO ESCOLA TREZE DE MAIO LTDA"/>
        <s v="CLINICA MEDICA E PSICOLOGICA DO TRAFEGO LTDA"/>
        <s v="MARIA DE FATIMA BASSOI VICENTINI PSICOLOGIA"/>
        <s v="RF SAUDE LTDA"/>
        <s v="55.553.779 LEONARDO HUGO DE CARVALHO ESPINOZA"/>
        <s v="CAMARA MUNICIPAL DE UBATUBA"/>
        <s v="CFC AB INCONFIDENCIA II LTDA"/>
        <s v="AUTO ESCOLA ALENCAR S/C LTDA ME"/>
        <s v="CLINICA LESTE PLUS LTDA"/>
        <s v="FRANCINI ANTUNES SELARIM"/>
        <s v="MAUA CENTER VISTORIA VEICULAR LTDA"/>
        <s v="BICHO NOITE DE SONHOS CONFECCAO LTDA"/>
        <s v="AUTO TECH VISTORIA VEICULAR LTDA"/>
        <s v="55 780 868 ELIANE DOS SANTOS FERREIRA BARRETO"/>
        <s v="NAGILA MARIA LABELLA TELLES PSICOTECNICO"/>
        <s v="IACANGA VISTORIAS AUTOMOTIVAS LTDA"/>
        <s v="INTERVISAO VISTORIAS VILA SAUDE LTDA"/>
        <s v="HUMANIC PSICOLOGIA E AVALIACAO PSICOLOGICA LTDA"/>
        <s v="GSF VISTORIAS LTDA"/>
        <s v="VERIFICAR VISTORIA GENERAL CARNEIRO LTDA"/>
        <s v="PG TRAFEGO SAUDE LTDA"/>
        <s v="AUTO ESCOLA NOVA ALENCAR SC LTDA"/>
        <s v="WALTERCIDES DE OLIVEIRA SILVA"/>
        <s v="LUIZ CARLOS KINOSHITA SATO"/>
        <s v="EDUARDO PEREIRA JUNIOR"/>
        <s v="OSMAR JARDIM"/>
        <s v="MINOR AMBO"/>
        <s v="ARNALDO MALAGO"/>
        <s v="JOSE SILVA JARDIM"/>
        <s v="JOAO APARECIDO MARQUES"/>
        <s v="GILBERTO MARTINS AZEVEDO"/>
        <s v="HOSPITAL DAS CLINICAS DA FACULDADE DE MEDICINA DE RPUSP"/>
        <s v="SERVICO DE ASSISTENCIA A SAUDE DOS MUNICIPIARIOS"/>
        <s v="MUNICIPIO DE RIBEIRAO PRETO"/>
        <s v="ITANHAEM VISION CAR VISTORIA LTDA"/>
        <s v="AUTO ESCOLA NOSSA SENHORA DE LOURDES LTDA ME"/>
        <s v="SECRETARIA DE MEIO AMBIENTE INFRAESTRUTURA E LOGISTICA"/>
        <s v="LN REGULARIZACOES LTDA"/>
        <s v="1979 VISTORIAS VEICULARES LTDA"/>
        <s v="K. L. S. AUTO PECAS LTDA"/>
        <s v="AUTO ESCOLA VEGAS SC LTDA"/>
        <s v="MUNICIPIO DE RINCAO"/>
        <s v="MANOEL GONCALVES E CIA LTDA ME"/>
        <s v="SHALOM VISTORIA VEICULAR LTDA"/>
        <s v="CMPT - CLINICA DE MEDICINA E PSICOLOGIA DO TRAFEGO LTDA"/>
        <s v="AUTO ESCOLA MARLEIDE SC LTDA"/>
        <s v="FUNDACAO CONSERV PROD FLORESTAL EST SP"/>
        <s v="CAMARA MUNICIPAL DE BRODOWSKI"/>
        <s v="APL - ASSESSORIA E PUBLICIDADE LEGAL LTDA."/>
        <s v="MUNICIPIO DE ARUJA"/>
        <s v="LLCL VISTORIA AUTOMOTIVA LTDA"/>
        <s v="CONSORCIO INTERMUNICIPAL DAS BACIAS HIDROGRAFICAS"/>
        <s v="CARLOS ALBERTO TAVARES SENRA"/>
        <s v="GERALDO ROLIEN DIAS"/>
        <s v="WILSON RAMOS PADILHA"/>
        <s v="ANTONIO BATISTA DE ARAUJO"/>
        <s v="LUIZ CORDOVANI FILHO"/>
        <s v="ALBERTO PALMERINDO MASTANTUONO"/>
        <s v="PERRET  GERALD"/>
        <s v="ITALO FREIRE GUIMARAES"/>
        <s v="FERNANDO STORTE"/>
        <s v="NOELLE BOCA T  WHITACKER"/>
        <s v="TATUI CAMARA MUNICIPAL"/>
        <s v="CENTRO DE FORMACAO DE CONDUTORES HULK MORUMBI LTDA"/>
        <s v="57.081.763 ALEF ALVES DE ARAUJO"/>
        <s v="VISTORIA LG OFICIAL LTDA"/>
        <s v="M&amp;M VISTORIA VEICULAR LTDA"/>
        <s v="DESPACHANTE MARIANA BERNARDO LTDA"/>
        <s v="A.M.A VISTORIAS E PERICIAS VEICULARES LTDA"/>
        <s v="SERRANA SERVICOS DE VISTORIAS LTDA"/>
        <s v="FENIX VISTORIA VEICULAR LTDA"/>
        <s v="CONDUZ MEDICINA DO TRAFEGO LTDA"/>
        <s v="MUNICIPIO DE IARAS"/>
        <s v="MUNICIPIO DE CANITAR"/>
        <s v="AUTO ESCOLA POMPEIA SC LTDA ME"/>
        <s v="DEPARTAMENTO DE HIGIENE E SAUDE"/>
        <s v="RODRIGUES E MELO CENTRO DE FORM DE COND LTDA ME"/>
        <s v="ZULMIRA ACHITTE CARREIRA &amp; FILHOS LTDA"/>
        <s v="FRANCISCO BERNARDES TOSTES PSICOTECNICO LTDA"/>
        <s v="METAIS KRISS COMERCIAL LTDA"/>
        <s v="INTER CLIN LTDA"/>
        <s v="CLAUDIA ZUCARELLI TONETI E CIA LTDA"/>
        <s v="DOCS REGISTRADORA DE CONTRATOS LTDA"/>
        <s v="CRISTIANO SUDANO VISTORIA VEICULAR LTDA"/>
        <s v="FUNDACAO HELIO AUGUSTO DE SOUZA"/>
        <s v="FUNDACAO SANTO ANDRE"/>
        <s v="MF VISTORIA VEICULAR AUTOMOTIVA LTDA"/>
        <s v="LITORAL VISTORIA BERTIOGA LTDA"/>
        <s v="FUNDACAO DO ABC"/>
        <s v="SERVICO MUNICIPAL DE SANEAMENTO AMBIENTAL DE SANTO ANDRE - SEMASA"/>
        <s v="VTECH VISTORIA DO VALE LTDA"/>
        <s v="VISTORIA BRASIL BOM JESUS DOS PERDOES LTDA"/>
        <s v="JETCAR VISTORIAS LTDA"/>
        <s v="SAMUEL VISTORIA VEICULAR LTDA"/>
        <s v="FUNDACAO DE PROTECAO E DEFESA DO CONSUMIDOR PROCON"/>
        <s v="TRABUCO LIMA VISTORIAS LTDA"/>
        <s v="ROYAL SOROCABA VISTORIAS AUTOMOTIVAS LTDA"/>
        <s v="SP VISTORIAS AUTOMOTIVAS LTDA"/>
        <s v="NOVO MUNDO VISTORIA VEICULAR LTDA"/>
        <s v="CLINICA DE MEDICINA DO TRAFEGO RIO PRETO LTDA"/>
        <s v="AUTO ESCOLA ENTREVIAS LTDA"/>
        <s v="DJ VISTORIA VEICULAR LTDA"/>
        <s v="FB TOPCAR COMERCIO DE PECAS LTDA"/>
        <s v="RR VISTORIA LTDA"/>
        <s v="JULIA VYTORIA ALESSIO"/>
        <s v="JOSE CARLOS MARIANO"/>
        <s v="CARLOS WALDEMAR MOTTA CALEIRO"/>
        <s v="JOSE LUIS DE CAMPOS BONFIM"/>
        <s v="DANIEL RICARDO POLI"/>
        <s v="PEDRO FELIX"/>
        <s v="TAODA VISTORIA VEICULAR LTDA"/>
        <s v="LECATE E LEITE VISTORIA VEICULAR LTDA"/>
        <s v="AUTO ESCOLA ESTORIL SC LTDA"/>
        <s v="CENTRO DE FORMACAO DE CONDUTORES NOVA ALVORADA LTD"/>
        <s v="CARVISAO VISTORIAS LTDA"/>
        <s v="RF START CAR LTDA"/>
        <s v="CONSORCIO INTERMUNICIPAL GRANDE ABC"/>
        <s v="V&amp;L VISTORIAS LTDA"/>
        <s v="VALQUIRIA APARECIDA DA SILVA VISTORIA VEICULAR"/>
        <s v="CENTRO DE FORMACAO DE CONDUTORES ALEGRIA LTDA"/>
        <s v="RICCI E CONTE LTDA"/>
        <s v="J&amp;S VISTORIA VEICULAR LTDA"/>
        <s v="REALE E DUTRA VISTORIA VEICULAR LTDA"/>
        <s v="RA VISTORIA VEICULAR LTDA"/>
        <s v="AUTOLINK COMERCIO DE PECAS USADAS LTDA"/>
        <s v="NOVA ALTERNATIVA REMARCADORA LTDA"/>
        <s v="CENTRO DE FORMACAO DE CONDUTORES CALEFFI LTDA ME"/>
        <s v="CFC B PARATI S/C LTDA ME"/>
        <s v="JRA SILVA VISTORIAS"/>
        <s v="JOSE HENRIQUE MESSIAS FERREIRA LTDA"/>
        <s v="MESTRE CABOS COMERCIAL LTDA"/>
        <s v="PSYCHOLOGIE SERVICOS DE PSICOLOGIA E NEUROPSICOLOGIA LTDA"/>
        <s v="CLINICA SGR MEDICINA DO TRAFEGO E PSICOTECNICO LTDA"/>
        <s v="KHORTEZ CONSULTORIA EM TECNOLOGIA DA INFORMACAO LTDA"/>
        <s v="KEYNET SISTEMAS E PRESTADORA DE SERVICOS LTDA"/>
        <s v="CAMARA MUNICIPAL DE ARUJA"/>
        <s v="NUNES VISTORIAS AUTOMOTIVAS LTDA"/>
        <s v="IDEAL VISTORIA LIMEIRA LTDA"/>
        <s v="CLINICA PARANABI LTDA"/>
        <s v="EMPRESA METROP DE TRANSP URBANOS DE S PAULO S/A EMTU/SP"/>
        <s v="CMTT - CLINICA DE MEDICINA DO TRAFEGO DO TRANSITO LTDA"/>
        <s v="PLACAS MERCOSUL CARAPICUIBA LTDA"/>
        <s v="AUTO VISAO PORTO UNIAO VISTORIAS AUTOMOTIVAS LTDA"/>
        <s v="1A VISAO VISTORIAS LTDA"/>
        <s v="01 K R VISTORIAS VEICULARES LTDA"/>
        <s v="VISTOCAR BIRIGUI VISTORIA VEICULAR LTDA"/>
        <s v="AUTO ESCOLA RIO BRANCO LTDA"/>
        <s v="LEME VISTORIAS LTDA"/>
        <s v="REGIONAL PROPAGANDA E MARKETING LTDA"/>
        <s v="SALOME VISTORIAS AUTOMOTIVAS SAO VICENTE LTDA"/>
        <s v="ROYAL LIMEIRA VISTORIAS AUTOMOTIVAS LTDA"/>
        <s v="AUTO ESCOLA TOTA LTDA"/>
        <s v="3 VISAO VISTORIA INDAIATUBA LTDA"/>
        <s v="AUTO MOTO ESCOLA FOFAO LTDA ME"/>
        <s v="AUTO MOTO ESCOLA NOVA FARIAS"/>
        <s v="SIRIA ISABEL MONCAO SILVA SOUZA"/>
        <s v="AUTO ESCOLA ANGATUBA LTDA ME"/>
        <s v="LAZULI SERVICOS DE DESPACHANTE LTDA"/>
        <s v="MUNICIPIO DE ALUMINIO"/>
        <s v="MUNICIPIO DE ARACARIGUAMA"/>
        <s v="ADRIEL RIBEIRO DE MORAIS"/>
        <s v="FRANCISCOCARLOS STERZO"/>
        <s v="AROALDO SOUSA DE OLIVEIRA"/>
        <s v="MARCIO DA COSTA LEAL"/>
        <s v="OIRAM DE CASTRO TAMASSIA"/>
        <s v="CASSIA ELISABETH BUENO"/>
        <s v="SERGIO DE OLIVEIRA NUNES"/>
        <s v="MISAEL BARBOSA GOUVEA"/>
        <s v="BENEDITO RODTIGUES VIEIRA NETO"/>
        <s v="SERGIO JOSE DIAS PACHECO"/>
        <s v="PAULO DIMAS LOPES TAUYR"/>
        <s v="AUTO MOTO ESCOLA TUPA LTDA CFC"/>
        <s v="FUNDACAO BENEFICENTE DE PEDREIRA - FUNBEPE"/>
        <s v="CAMARA MUNICIPAL DE VALINHOS"/>
        <s v="VERIFIC CAR CENTRO DE VISTORIA VEICULAR LTDA"/>
        <s v="HOSPITAL MUNICIPAL DR. TABAJARA RAMOS"/>
        <s v="GUIRELIS AUTO ESCOLA DESP C SEGUROS SC LTDA"/>
        <s v="CENTRO DE FORMACAO DE CONDUTORES GARRA"/>
        <s v="SAME - SERVICO DE ASSISTENCIA MEDICA DE FRANCISCO MORATO"/>
        <s v="ITAPEVI CAMARA MUNICIPAL"/>
        <s v="CAMARA MUNICIPAL DE JANDIRA"/>
        <s v="CENTRO DE FORMACAO DE CONDUTORES FORMULA I"/>
        <s v="MUNICIPIO DE SAO LOURENCO DA SERRA"/>
        <s v="C F VISTORIA VEICULAR LTDA"/>
        <s v="KAIOTE SOLUCOES VISTORIA AUTOMOTIVA LTDA"/>
        <s v="WIKI VISTORIA AUTOMOTIVA UNIPESSOAL LTDA"/>
        <s v="VISAO A RV INSPECAO VEICULAR LTDA"/>
        <s v="RISCO ZERO VISTORIAS VEICULARES PIRANGI LTDA"/>
        <s v="BASSI MOTO PARTS LTDA"/>
        <s v="MUNICIPIO DE SAO CAETANO DO SUL"/>
        <s v="CFC JARDIM BRASIL LTDA ME"/>
        <s v="MACHADO IKEDA DE LUCIA VISTORIAS LTDA"/>
        <s v="JB CARS MULTIMARCAS LTDA"/>
        <s v="P C DO NASCIMENTO VISTORIAS"/>
        <s v="NOVA VISAO VISTORIA VEICULAR JACATUBA LTDA"/>
        <s v="AMC EXAMES MEDICOS E PSICOTECNICOS LTDA"/>
        <s v="VSP VISTORIAS VEICULARES LTDA"/>
        <s v="VISTORIA CERTA LAUDOS E VISTORIAS VEICULARES LTDA"/>
        <s v="MULTI VISAO ARANDU VISTORIA VEICULAR LTDA"/>
        <s v="CFC EXPEDICIONARIOS LTDA"/>
        <s v="BRENDO LOPES DOS SANTOS - VISTORIA VEICULAR LTDA"/>
        <s v="AUTO MOTO ESCOLA NATUREZA S/C LTDA"/>
        <s v="CFC AUTO MOTO ESCOLA DELLTONI LTDA ME"/>
        <s v="VISTOCHECK VISTORIA VEICULAR LTDA"/>
        <s v="ARB VISTORIAS LTDA"/>
        <s v="JIANELLI E VERNIN MEDICINA DO TRAFEGO LTDA"/>
        <s v="LETICIA KARAN SANTAREM LTDA"/>
        <s v="DESPACHANTE DIRETO LTDA"/>
        <s v="DOCTOR CARS VISTORIAS VEICULARES LTDA"/>
        <s v="MUNICIPIO DE ILHA SOLTEIRA"/>
        <s v="CAMARA M ITAPURA"/>
        <s v="MUNICIPIO DE SANTO ANTONIO DO ARACANGUA"/>
        <s v="VITHEA CLINICA PSICOLOGICA E SAUDE INTEGRADA LTDA"/>
        <s v="MUNICIPIO DE SUZANAPOLIS"/>
        <s v="CENTRO UNIVERSITARIO DAS FACULDADES ASSOCIADAS DE ENSINO-FAE"/>
        <s v="DS AUTOMOVEIS LTDA"/>
        <s v="MUNICIPIO DE SAO JOAQUIM DA BARRA"/>
        <s v="PREF. MUN. - SAO JOSE DA BELA VISTA"/>
        <s v="ATJ SAUDE LTDA"/>
        <s v="59.877.685 GUSTAVO CORREA CAVASSINI"/>
        <s v="FACULDADE DE FILOS CIENC E LETRAS DE S J DO RIO PARDO"/>
        <s v="CENTRO DE FORMACAO DE CONDUTORES NINA LTDA"/>
        <s v="VISAO DE AGUIA VISTORIA VEICULAR LTDA"/>
        <s v="ELIPSE PUBLICIDADE E PROPAGANDA EIRELI - EPP"/>
        <s v="ASSEMBLEIA LEGISLATIVA DO ESTADO DE SAO PAULO"/>
        <s v="ALESSANDRA CARLA FREITAS DE LIMA"/>
        <s v="VVT VISTORIA VEICULAR TATUAPE LTDA"/>
        <s v="ADILSON ARMANDO CARVALHO AMADEU"/>
        <s v="OSMAR JOSE RIBEIIRO"/>
        <s v="FRANCISCO LUCIANO MOREIRA"/>
        <s v="ANDRE LUIS MARANGONI"/>
        <s v="CAMARA MUNICIPAL DA ESTANCIA TURISTICA DE BROTAS"/>
        <s v="JESSICA GIOVANINI CIA LTDA"/>
        <s v="LUCAS EUZEBIO GONCALVES VISTORIA VEICULAR"/>
        <s v="ECV LAUDO E VISTORIA VEICULAR LTDA"/>
        <s v="CFC AB COORDENADAS LTDA"/>
        <s v="MMDC VISTORIA VEICULAR LTDA"/>
        <s v="ANADAO VISTORIA VEICULAR LTDA"/>
        <s v="MUNICIPIO DE NOVA CAMPINA"/>
        <s v="AUTO ESCOLA CORACAO DE SANTO AMARO LTDA"/>
        <s v="AUTO MOTO ESCOLA BUG GRU LTDA"/>
        <s v="NOVA VISAO SANTO ANDRE VISTORIA VEICULAR LTDA"/>
        <s v="WISA DOCUMENTACAO IMOBILIARIA LTDA"/>
        <s v="ANDRE LUIZ CICCOTTI MOTOS"/>
        <s v="D S CABINES COMERCIO DE PECA AUTOMOTIVAS LTDA"/>
        <s v="SERVICO AUTONOMO DE AGUA E ESGOTO DE IPUA - SAAEI"/>
        <s v="CENTRO DE FORMACAO DE COND BOM PILOTO A/B LTDA ME"/>
        <s v="FUNDACAO HEMOCENTRO DE RIBEIRAO PRETO"/>
        <s v="CAMARA MUNICIPAL DE BATATAIS"/>
        <s v="TRIBUNAL DE JUSTICA MILITAR DO ESTADO DE SAO PAULO"/>
        <s v="KATIA L. LANGUE LTDA"/>
        <s v="PEREIRA MEDICINA DO TRAFEGO LTDA"/>
        <s v="C. M MEDICINA DO TRAFEGO LTDA"/>
        <s v="EL KHATIB E ROBLES PSICOLOGIA LTDA"/>
        <s v="MAURICIO FRADE DE GOUVEIA AUTO ESCOLA ME"/>
        <s v="CENTRO TECNICO DE AVALIACAO PSICOLOGICA LTDA"/>
        <s v="INTELI LAUDOS E VISTORIAS AUTOMOTIVAS LTDA"/>
        <s v="HOSPITAL DAS CLINICAS DA FACULDADE DE MEDICINA DA U S P"/>
        <s v="INSIGHT AVALIACOES PSICOLOGICAS LTDA"/>
        <s v="COLINA MEDICINA DO TRANSITO LTDA"/>
        <s v="NOVA VISAO BARONESA VISTORIA VEICULAR LTDA"/>
        <s v="FUNDACAO P/ DESENVOLVIMENTO DA EDUCACAO"/>
        <s v="NOVA GUAPIRA VISTORIAS AUTOMOTIVAS LTDA"/>
        <s v="GAMA VISTORIAS VEICULARES LTDA"/>
        <s v="ACERT VISTORIA VEICULAR LTDA"/>
        <s v="CAMARA MUNICIPAL DE TABOAO DA SERRA"/>
        <s v="AUTO MOTO ESCOLA 3 VEGAS ME LTDA"/>
        <s v="MSS SERVICOS DE PSICOLOGIA LTDA"/>
        <s v="B E A PSICOLOGOS ASSOCIADOS SS"/>
        <s v="EMANOELE CONTIN SERVINO BARBOSA &amp; CIA LTDA"/>
        <s v="SIMONE GUARDA LTDA"/>
        <s v="PSICAR PSICOLOGIA E TRANSITO LTDA"/>
        <s v="REGRAVA VALE LTDA"/>
        <s v="INSTITUTO DE PESQUISAS TECNOLOGICAS DO ESTADO DE SAO PAULO - IPT"/>
        <s v="CLINICA AVALIACAO MEDICA PARA O DETRAN DR. WALTER PASCARELLI LTDA"/>
        <s v="VISTORIA NRQ 2 LTDA"/>
        <s v="CFC B GIOVANA LTDA - ME"/>
        <s v="SELMA SHIZUE USSAMI FUZETO"/>
        <s v="RM VISTORIA VEICULAR LTDA"/>
        <s v="PAOLA DE OLIVEIRA SILVA ARAUJO"/>
        <s v="VISION VISTORIA PORTO FERREIRA LTDA"/>
        <s v="CENTRO DE FORMACAO DE CONDUTORES EXODUS LTDA ME"/>
        <s v="MAXIMUS PRIME LAUDOS E VISTORIAS LTDA"/>
        <s v="VIEIRA VISAO VISTORIA VEICULAR LTDA"/>
        <s v="CONTABIL JF MARIN LTDA"/>
        <s v="INSTITUTO DE ASSISTENCIA MEDICA AO SERVIDOR PUBLICO ESTADUAL"/>
        <s v="VISTOCAR-Z VISTORIA VEICULAR LTDA"/>
        <s v="AUTO VISAO RIBEIRAO PIRES LTDA"/>
        <s v="MARIA JOSE MENDES VISTORIA LTDA"/>
        <s v="CASA DE SAUDE SANTA RITA S A"/>
        <s v="SANDRA MARIA BENETTI LTDA"/>
        <s v="CAC-CLINICA DE AVALIACAO PARA CONDUTORES-CNH LTDA"/>
        <s v="GIRAMUNDO VISTORIA VEICULAR LTDA"/>
        <s v="VEICULOCHECK PROCESSAMENTO DE DADOS LTDA"/>
        <s v="BENEDITO ROBERTO CALDEIRA FILHO LTDA"/>
        <s v="NRL CENTRO DE FORMACAO DE CONDUTORES AB LTDA"/>
        <s v="EVOLUCAO ATENDIMENTOS PSICOLOGICOS LTDA"/>
        <s v="LUCIANA APARECIDA RAUGI LTDA"/>
        <s v="TONY ED DE JESUS LASMAR FONSECA"/>
        <s v="GILSON ZAMPRONI"/>
        <s v="SERGIO DE PAULO"/>
        <s v="SILVIA QUILICE DE SOUZA CABRAL"/>
        <s v="MARIO GONCALVES"/>
        <s v="SANDRO ANTONIO GRACIANO"/>
        <s v="JOSE DO ESPIRITO SANTO"/>
        <s v="RUBEM AQUINO GUEDES"/>
        <s v="VALMIR PEDREIRA SAMPAIO"/>
        <s v="LUIZ A C OTERO JUNI"/>
        <s v="JOSE FERREIRA NETO"/>
        <s v="MILTON GUEDES PEREIRA"/>
        <s v="OTACILIO DE CASTRO"/>
        <s v="CLAUDIO GALDINO REIS"/>
        <s v="LUIZ ROBERTO DO NASCIMENTO GONCALVES"/>
        <s v="CAIXA BENEFICENTE DA POLICIA MILITAR DO ESTADO"/>
        <s v="JGCF SERVICOS MEDICOS UNIPESSOAL LTDA"/>
        <s v="SBN CLINICA DE PSICOLOGIA E PSICANALISE LTDA"/>
        <s v="FIUZA - CENTRO DE EXAMES DE CNH LTDA"/>
        <s v="MARTA LIDIANE MARTIN LTDA"/>
        <s v="MEDICINA DE TRAFEGO CAROLINE DAVOGLIO DE MELLO LTDA"/>
        <s v="CENTRO DE FORMACAO DE CONDUTORES AB NOVA BVD LTDA"/>
        <s v="PIRANI VISTORIAS LTDA"/>
        <s v="CONSERTO MANIA LTDA"/>
        <s v="JACANA VISTORIA VEICULAR LTDA"/>
        <s v="CONCEICAO VISTORIA VEICULAR LTDA"/>
        <s v="FACCINI VISTORIA VEICULAR LTDA"/>
        <s v="1 REVALIDA REMARCADORA LTDA"/>
        <s v="1 ECV VISTORIAS LTDA"/>
        <s v="GG VISTORIA VEICULAR LTDA"/>
        <s v="VERIFICAR JARDIM DO LAGO LTDA"/>
        <s v="CONFIAUTO VISTORIA VEICULAR LTDA"/>
        <s v="LPI RODRIGUES VISTORIA AUTOMOTIVA LTDA"/>
        <s v="POTENCIA VISTORIAS AUTOMOTIVAS SAO CAETANO LTDA"/>
        <s v="CLINICA ARUJA DE MEDICINA E PSICOLOGIA DO TRANSITO LTDA"/>
        <s v="ACELLERA VISTORIAS VEICULARES LTDA"/>
        <s v="H.G PSICO LTDA"/>
        <s v="G3 VISTORIA VEICULAR LTDA"/>
        <s v="CLINICA MEDICA MARIA DE FATIMA ARANTES FONSECA LTDA"/>
        <s v="CENTRO DE FORMACAO DE CONDUTORES ALP LTDA"/>
        <s v="RP VESTIGIUS PERICIAS E VISTORIAS AUTOMOTIVA LTDA"/>
        <s v="CHEQUE CERTO VISTORIAS LTDA"/>
        <s v="SANDRA CRISTINA MENEGHEL PAULON LTDA"/>
        <s v="T DE MEIRA REMARCACAO VEICULAR"/>
        <s v="RENOVAR VISTORIA GAVEA II LTDA"/>
        <s v="M CRISTINA SANTOS FREITAS LTDA"/>
        <s v="BELLOTTI &amp; FREITAS VISTORIA LTDA"/>
        <s v="CATAVENTO DISTRIBUIDORA DE LIVROS LTDA."/>
        <s v="VT VISTORIAS LTDA"/>
        <s v="ALCEBIADES FIGUEIREDO MATTOS"/>
        <s v="FUNDACAO MEMORIAL DA AMERICA LATINA"/>
        <s v="VISTOAUTO VISTORIAS TECNICAS AUTOMOTIVAS LTDA"/>
        <s v="AUTO ESCOLA FABIANO SC LTDA"/>
        <s v="WFS VISTORIA LTDA"/>
        <s v="VALENTE VISTORIA CAUTELAR LTDA"/>
        <s v="VISTORIA ATUAL LTDA"/>
        <s v="VISTOTAL 4X4 VISTORIAS LTDA"/>
        <s v="VISTOVERDE PIRACICABA VISTORIAS LTDA"/>
        <s v="WRS VISTORIAS AUTOMOTIVAS LTDA"/>
        <s v="WELLINGTON MIRANDA CONSULTORIO DE PSICOLOGIA LTDA"/>
        <s v="CENTRO DE FORMACAO DE CONDUTORES CFC B - SP LTDA"/>
        <s v="IPIRANGA - VISTORIAS AUTOMOTIVAS LTDA"/>
        <s v="CENTRO DE FORMACAO DE CONDUTORES PEROLA LTDA"/>
        <s v="SPDM - ASSOCIACAO PAULISTA PARA O DESENVOLVIMENTO DA MEDICINA"/>
        <s v="VISTORIA ATUAL MONTE MOR LTDA"/>
        <s v="NOVA TOSATTI VISTORIA LTDA"/>
        <s v="RUBENS FERREIRA DA SILVA"/>
        <s v="VISTORIA BRASIL TIRADENTES LTDA"/>
        <s v="RCC VISTORIA VEICULAR - LTDA"/>
        <s v="TABAPUA VISTORIAS AUTOMOTIVAS LTDA"/>
        <s v="SERGIO COUTO DUTRA"/>
        <s v="ELB MEDICINA DE TRAFEGO LTDA"/>
        <s v="AUTO ESCOLA NOVA LONDRES LTDA"/>
        <s v="AUTO ESCOLA MANTIQUEIRA LTDA"/>
        <s v="FUND PE ANCHIETA CENTRO PAULISTA RADIO E TV EDUCATIVAS"/>
        <s v="VERITAS VISTORIAS AUTOMOTIVAS LTDA"/>
        <s v="INSTITUTO DE PESOS E MEDIDAS DO ESTADO DE SAO PAULO"/>
        <s v="CIAT  CENTRO INTEGRADO DE AVALIACAO PARA O TRANSITO LTDA"/>
        <s v="C LIOTTI ROSSETO VISTORIA VEICULAR LTDA"/>
        <s v="JOSE CHARLES H D S GOULART"/>
        <s v="LUIZ CEZAR PEREIRA DA SILVA"/>
        <s v="TERESA LOLA PENA SORIA ZUGAIB"/>
        <s v="ORLANDO ALVES FERREIRA"/>
        <s v="SONIA MARIA DE MORAES RODRIGUES"/>
        <s v="PAPA JOAO PAULO VISTORIA VEICULAR LTDA"/>
        <s v="CLINICA VIDA E TRAFEGO LTDA"/>
        <s v="SUZANA SOUZA MARIANO"/>
        <s v="CIA DO METROPOLITANO DE SAO PAULO"/>
        <s v="AUTO VISAO PRAIA GRANDE VISTORIAS AUTOMOTIVAS LTDA"/>
        <s v="FORTH VISTORIAS AUTOMOTIVAS PERUIBE LTDA"/>
        <s v="CONSTANTE - MEDICINA DO TRAFEGO LTDA"/>
        <s v="VISTO FACIL VISTORIAS VEICULARES LTDA"/>
        <s v="VISTORIA E &amp; L LTDA"/>
        <s v="NELSON A M DELLAMONICA LTDA"/>
        <s v="INTERVISAO VISTORIAS PIRACICABA 2 LTDA"/>
        <s v="ELITE VISTORIAS GUARUJA LTDA"/>
        <s v="AUTO VISTORIAS AUTOMOTIVAS LTDA"/>
        <s v="FAZIO &amp; FAZIO COMERCIO DE PECAS LTDA"/>
        <s v="BANCO  DAYCOVAL S.A."/>
        <s v="FORTH GRAVACAO E REGRAVACAO DE IDENTIFICACAO VEICULAR LTDA"/>
        <s v="DR MERCADO CLINICA MEDICA DO TRAFEGO LTDA"/>
        <s v="RG REMARCADORA DE CHASSIS E MOTOR LTDA"/>
        <s v="CH AUTO PARTS LTDA"/>
        <s v="62 313 615 ANNA JULIA CATALANO DOS ANJOS"/>
        <s v="DALMAR PROPAGANDA LTDA"/>
        <s v="ITAPUI VISTORIA LTDA"/>
        <s v="NOVA WR VISTORIAS LTDA"/>
        <s v="ENSEADA VISTORIA VEICULAR LTDA"/>
        <s v="AUTO VISAO MOGI VISTORIAS AUTOMOTIVAS LTDA"/>
        <s v="TECHNO VISTORIAS LTDA"/>
        <s v="ACERTA SP VISTORIAS LTDA"/>
        <s v="IMPERIO NORTE VISTORIA VEICULAR LTDA"/>
        <s v="BG VISTORIAS VEICULARES LTDA"/>
        <s v="BERTIOGA VISTORIA VEICULAR LTDA"/>
        <s v="VTECH VISTORIA JACAREI LTDA"/>
        <s v="MGN VISTORIAS LTDA"/>
        <s v="FASTLAUDO LTDA"/>
        <s v="CENTRO DE FORMACAO DE CONDUTORES A/B XAVIER LTDA"/>
        <s v="START VISTORIA VEICULAR LTDA"/>
        <s v="AUTO ESCOLA SANTA CLARA LTDA"/>
        <s v="SONY VISTORIA VEICULAR LTDA"/>
        <s v="KUBITSCHEK VISTORIA VEICULAR LTDA"/>
        <s v="VISTORIA OFICIAL MIRASSOL LTDA"/>
        <s v="AUTO ESCOLA ITAQUERA LTDA"/>
        <s v="RS VISTORIA AUTOMOTIVA LTDA"/>
        <s v="JUQUEHY CENTRO DE FORMACAO DE CONDUTORES LTDA"/>
        <s v="DEMAR VISTORIAS LTDA"/>
        <s v="TECNO LAUDO LTDA"/>
        <s v="APROVAUTO VISTORIA LTDA"/>
        <s v="JUREMA VISTORIA VEICULAR LTDA"/>
        <s v="LST COMERCIO DE PLACAS AUTOMOTIVAS LTDA"/>
        <s v="P DE PAIVA F OLIVEIRA"/>
        <s v="RAFAEL EUZEBIO MACHADO VISTORIA"/>
        <s v="CENTRAL VISTORIA VEICULAR LTDA"/>
        <s v="CLINICA DELTA SERVICOS EM SAUDE LTDA"/>
        <s v="CLINICA FURLAN MEDICINA E PSICOLOGIA DO TRAFEGO LTDA"/>
        <s v="CENTRO ESTADUAL DE EDUCACAO TECNOLOGICA PAULA SOUZA"/>
        <s v="BASSI VISTORIAS LTDA"/>
        <s v="VENTURA VISTORIA VEICULAR LTDA"/>
        <s v="3D VISTORIA VEICULAR LTDA"/>
        <s v="FENIX REMARCADORA LTDA"/>
        <s v="MERCOSUL ROSANA SP COMERCIO DE PLACAS AUTOMOTIVAS LTDA"/>
        <s v="62 914 769 DIOGO MARTINS AGUILAR"/>
        <s v="HS VISTORIA VEICULAR LTDA"/>
        <s v="APROVACAR VISTORIA VEICULAR LTDA"/>
        <s v="REINALDO ANTONI SPINELLI JOSE LTDA"/>
        <s v="ATIVISTO VISTORIAS AUTOMOTIVAS LTDA"/>
        <s v="ANERCI EURIDES PEREIRA RIBEIRO"/>
        <s v="JOSE ROBERTO CINTRA"/>
        <s v="LAERTE MARTINS DE ALMEIDA JUNIOR"/>
        <s v="WALTER CORDONI FILHO"/>
        <s v="RENATO CARLOS BATISTA DE ARAUJO"/>
        <s v="ALEXANDRE JOSE MAGALHAES E SILVA"/>
        <s v="NASSER SAROUTE"/>
        <s v="MARCOS ANTONIO DE ALECIO COSTA"/>
        <s v="ARMINDA DE OLIVEIRA COELHO"/>
        <s v="NESLADEK VISTORIAS VEICULARES LTDA"/>
        <s v="UNIVERSIDADE DE SAO PAULO"/>
        <s v="VIMARK REMARCACAO DE CHASSIS E MOTORES LTDA"/>
        <s v="APROVACAR RIO PRETO VISTORIA VEICULAR LTDA"/>
        <s v="MARIA HELENA DE ABREU PENTEADO FIORE LTDA"/>
        <s v="R GARCIA MAIA SERVICOS VEICULARES LTDA"/>
        <s v="RZ VISTORIAS VEICULARES BEBEDOURO LTDA"/>
        <s v="AV REMARCACOES LTDA"/>
        <s v="VOLCOV VISTORIA VEICULAR LTDA"/>
        <s v="MILTON CARLOS TASSO LTDA"/>
        <s v="AUTO E MOTO ESCOLA VIANA LTDA"/>
        <s v="RENOVAR VISTORIA DUTRA LTDA"/>
        <s v="BANDEIRANTES VISTORIAS TAUBATE LTDA"/>
        <s v="AGLS VISTORIAS AUTOMOTIVAS LTDA"/>
        <s v="ARB 2 VISTORIAS LTDA"/>
        <s v="BV REMARCACOES LTDA"/>
        <s v="INDICO VISTORIAS AUTOMOTIVAS LTDA"/>
        <s v="ABRANVIST VISTORIA VEICULAR LTDA"/>
        <s v="NOVA CALEBE VISTORIAS VEICULARES LTDA"/>
        <s v="FENIX VISTORIA DE VEICULOS LTDA"/>
        <s v="RENOVAR VISTORIA SERODIO LTDA"/>
        <s v="VGR GRAVACAO E REGRAVACAO LTDA"/>
        <s v="JL - VISTORIAS VEICULARES LTDA"/>
        <s v="MG VISTORIA VEICULAR LTDA"/>
        <s v="BENEDETTI VISTORIA E PERICIA AUTOMOTIVA LTDA"/>
        <s v="M A BARBOSA DE MEDEIROS PERICIAS AUTOMOTIVAS LTDA"/>
        <s v="AUTO VALLE VISTORIA LTDA"/>
        <s v="WR 4X4 PECAS AUTOMOTIVAS LTDA"/>
        <s v="CONFIA VISTORIAS JACAREI LTDA"/>
        <s v="AUTO VISAO TAUBATE VISTORIAS AUTOMOTIVAS LTDA"/>
        <s v="AUTOREMARC REMARCACOES DE VEICULOS LTDA"/>
        <s v="ATLANTICO VISTORIAS AUTOMOTIVAS LTDA"/>
        <s v="BRATAV TECNOLOGIA LTDA"/>
        <s v="HIGH LEVEL VISTORIA LTDA"/>
        <s v="CPP VISTORIAS VEICULAR LTDA"/>
        <s v="CENTRO DE FORMACAO DE CONDUTORES MARTINS PAES LTDA"/>
        <s v="MUNICIPIO DE PEDRANOPOLIS"/>
        <s v="CFC GIOIA E CELESTE LTDA"/>
        <s v="J6 VISTORIA VEICULAR LTDA"/>
        <s v="J&amp;W COMERCIO DE VISTORIA AUTO LTDA"/>
        <s v="ULTRA VISION VISTORIA ELDORADO LTDA"/>
        <s v="QUADRA CVS LTDA"/>
        <s v="JOLLY INDUSTRIA E COMERCIO DE UTILIDADES DOMESTIC"/>
        <s v="JOAO NELSON GONCALVES NETO"/>
        <s v="MATSUO TATEYAMA"/>
        <s v="JOAO BAPTISTA FONSECA JUNIOR"/>
        <s v="DANIEL FERREL ANTELO"/>
        <s v="EDIVALDO PETERSON ANGELIS"/>
        <s v="ELIO COELHO"/>
        <s v="EZEQUIEL LOPES ANTUNES"/>
        <s v="OSVALDO CARELLI JUNIOR"/>
        <s v="NAYARA CORREA DA COSTA"/>
        <s v="5E BUNKER VISTORIA VEICULAR LTDA"/>
        <s v="AUTO VISAO VALENTIM GENTIL VISTORIAS AUTOMOTIVAS LTDA"/>
        <s v="MUNICIPIO DE CAJATI"/>
        <s v="MUNICIPIO DE ILHA COMPRIDA"/>
        <s v="TERCEIRA VISAO AVARE - SP LTDA"/>
        <s v="GRF VISTORIAS VEICULARES LTDA"/>
        <s v="A VISTORIA VEICULAR DE PEDREIRA LTDA"/>
        <s v="AUTO ESCOLA GAMELINHA SC LTDA"/>
        <s v="LUIS FARMA LTDA"/>
        <s v="GALPAO VISTORIA AUTOMOTIVA LTDA"/>
        <s v="GRU REMARK VEICULOS LTDA"/>
        <s v="MASTER GRAVADORA VEICULAR LTDA"/>
        <s v="HYMEL COMERCIO E DISTRIBUICAO LTDA"/>
        <s v="OLHOS DE TIGRE VISTORIAS AUTOMOTIVAS LTDA"/>
        <s v="APROVACAR GALEAZZI VISTORIA VEICULAR LTDA"/>
        <s v="COMPANHIA BRASILEIRA DE VISTORIAS LTDA"/>
        <s v="VISTORIAS AUTOMOTIVA VILA OLIMPIA LTDA"/>
        <s v="STOCK PLACAS EMPLACADORA LTDA"/>
        <s v="CENTRO DE FORMACAO DE CONDUTORES DE PANORAMA LTDA"/>
        <s v="MUNICIPIO DE PEDRINHAS PAULISTA"/>
        <s v="L &amp; L EMPLACADORA ARARAQUARA LTDA"/>
        <s v="BP PERASSI VISTORIA LTDA"/>
        <s v="V.V.V VISTORIA VEICULAR LTDA"/>
        <s v="L.H SILVA TOLEDO COMERCIO E SERVICOS LTDA"/>
        <s v="OZ VISTORIAS VEICULARES LTDA"/>
        <s v="MGK VISTORIAS VEICULARES LTDA"/>
        <s v="RENOVAR VISTORIA TATUAPE LTDA"/>
        <s v="RENOVAR VISTORIA JOAQUINA LTDA"/>
        <s v="RENOVAR VISTORIA JACANA LTDA"/>
        <s v="FB VISTORIA VEICULAR LTDA"/>
        <s v="MAXI PREMIUM LAUDOS E VISTORIAS LTDA"/>
        <s v="CFC DE CONDUTORES BEBEDOURO SC LTDA"/>
        <s v="E. ALVES DIAS PEREIRA VISTORIA VEICULAR LTDA"/>
        <s v="VINTAGE VIST. IMIRIM LTDA"/>
        <s v="PLACA MM2 LTDA"/>
        <s v="SANDRO CABALLERO BARBOSA"/>
        <s v="JURANDIR APARECIDO PEGUIM"/>
        <s v="ROBERTO GUILLAN STINN"/>
        <s v="RC ROCHA VISTORIAS LTDA"/>
        <s v="ASSESSORIA DE DESPACHOS GUEDES E GUEDES LTDA"/>
        <s v="MUNICIPIO DE POTIM"/>
        <s v="MUNICIPIO DE ARAPEI"/>
        <s v="J P BRANDT DE SOUZA LTDA"/>
        <s v="H.L VISTORIAS CAMPINAS LTDA"/>
        <s v="EVYDHENSE COROADOS LTDA"/>
        <s v="J W BERNARDO CENTRO DE FORMACAO DE CONDUTORES LTDA"/>
        <s v="NEXT RENAVE DESENVOLVIMENTO DE SOFTWARES LTDA"/>
        <s v="RAIO X PERICIAS E VISTORIAS VEICULAR LTDA"/>
        <s v="RENOVAR VISTORIA TIMOTEO LTDA"/>
        <s v="RENOVAR VISTORIA ROLAND GARROS LTDA"/>
        <s v="RENOVAR VISTORIA GUAPIRA LTDA"/>
        <s v="HIPER VISAO VISTORIAS AUTOMOTIVAS LTDA"/>
        <s v="EVYDHENCE FRANCO DA ROCHA LIMITADA"/>
        <s v="PLACASFL LTDA"/>
        <s v="MILENA VISTORIA VEICULAR LTDA"/>
        <s v="RH VISTORIAS VEICULARES LTDA"/>
        <s v="AUTO MOTO ESCOLA CHIPS TAIPAS LTDA ME"/>
        <s v="HELP VISION VISTORIA VEICULAR LTDA"/>
        <s v="ABENCOADO VISTORIA VEICULAR LTDA"/>
        <s v="TOP VISAO OURINHOS VISTORIAS VEICULARES LTDA"/>
        <s v="DAHYAN BORGHI GOMES HYDALGO"/>
        <s v="FIEB FUNDACAO INSTITUTO DE EDUCACAO DE BARUERI"/>
        <s v="B R ALVES MORAES VISTORIA VEICULAR LTDA"/>
        <s v="MUNICIPIO DE UBARANA"/>
        <s v="MUNICIPIO DE NOVAIS"/>
        <s v="MUNICIPIO DE NOVA CANAA PAULISTA"/>
        <s v="MUNICIPIO DE DIRCE REIS"/>
        <s v="MUNICIPIO DE MESOPOLIS"/>
        <s v="PREFEITURA MUNICIPAL DE PONTALINDA"/>
        <s v="MUNICIPIO DE MARAPOAMA"/>
        <s v="MUNICIPIO DE EMBAUBA"/>
        <s v="CARLOS JOSE NUNES"/>
        <s v="FJB VISTORIAS LTDA"/>
        <s v="MILTON MARTINS MEDINA"/>
        <s v="NANCY APARECIDA ABRANTES"/>
        <s v="EDI CARLOS DA SILVA"/>
        <s v="VALTER DE SOUZA FILHO"/>
        <s v="JORGE HIDEO TOMIZAWA"/>
        <s v="LILIAN DE SOUSA SENA"/>
        <s v="C GUSSAN ALVES VISTORIA VEICULAR LTDA"/>
        <s v="I J SOUZA POCA VISTORIA LTDA"/>
        <s v="AUTO ESCOLA CORSA SC LTDA"/>
        <s v="FACULDADE DE MEDICINA DE MARILIA"/>
        <s v="AUTO ESCOLA VERSALHES LTDA"/>
        <s v="CENTRO DE FORMACAO DE CONDUTORES VILA IZA LTDA"/>
        <s v="CENTRO DE FORMACAO DE CONDUTORES MARCELLO LTDA"/>
        <s v="CFC AUTO MOTO ESCOLA VIDAL LTDA ME"/>
        <s v="66 725 328 NAJLA MARCIA PEREIRA SOARES"/>
        <s v="66 815 701 GABRIELA DA SILVA SANTOS"/>
        <s v="MUNICIPIO DE SALTINHO"/>
        <s v="SECRETARIA DE ESTADO DOS TRANSPORTES METROPOLITANOS"/>
        <s v="AUTO ESCOLA FILIPI SC LTDA"/>
        <s v="AUTO E MOTO ESCOLA BANDEIRA DA BELA VISTA LTDA"/>
        <s v="ROSAILDA MARIA DA CONCEICAO TEODORO"/>
        <s v="66 940 307 ITALO VIANNA DOS SANTOS"/>
        <s v="66 946 016 HERICA SCOPEL BERGE"/>
        <s v="CFC CENTRAL DE ARARAQUARA SC LTDA"/>
        <s v="CARLOS ROBERTO DE BLAZ"/>
        <s v="RUBENS DEODATO RODRIGUES"/>
        <s v="FLAVIO GOMES DE CAMPOS"/>
        <s v="WAGNER PEREIRA"/>
        <s v="ELSON SOUZA DOS SANTOS"/>
        <s v="GILBERTO COSTA"/>
        <s v="PEDRO PAULO SPOSITO"/>
        <s v="ALTIMAR FERNANDES"/>
        <s v="67 093 337 YESSICA ROSSANA VILLALBA ROJAS"/>
        <s v="67 094 641 CARLA DOS SANTOS SILVA RAMOS"/>
        <s v="LEH ASSESSORIOS LTDA"/>
        <s v="67 120 948 DALILEIA SANTOS ARAUJO"/>
        <s v="CENTOR DE FORM.DE CONDUTORES DESTAK S/S LTDA ME"/>
        <s v="67 159 803 VERONICA CONDORI MAMANI"/>
        <s v="MUNICIPIO DE TUIUTI"/>
        <s v="MUNICIPIO DE VARGEM"/>
        <s v="MUNICIPIO DE ESTIVA GERBI"/>
        <s v="MUNICIPIO DE HOLAMBRA"/>
        <s v="YASMIN BOZOLAN FERNANDES GONCALVES CONSULTORIA E"/>
        <s v="67 298 784 LUIS MIGUEL BARBOSA DE OLIVEIRA"/>
        <s v="MUNICIPIO DE ITAOCA"/>
        <s v="MUNICIPIO DE BARRA DO CHAPEU"/>
        <s v="MUNICIPIO DE CAMPINA DO MONTE ALEGRE"/>
        <s v="MUNICIPIO DE ALAMBARI"/>
        <s v="MUNICIPIO DE ITAPIRAPUA PAULISTA"/>
        <s v="MUNICIPIO DE RIBEIRAO GRANDE"/>
        <s v="CAMARA MUNICIPAL DE SAO MIGUEL ARCANJO"/>
        <s v="MUNICIPIO DE TORRE DE PEDRA"/>
        <s v="ANTONIO CARLOS PEREIRA INDIAPORA ME"/>
        <s v="AGENOR COMERCIO DE VEICULOS E PECAS USADAS LTDA"/>
        <s v="67 501 190 MARCOS EDUARDO VISONA CARNIELO"/>
        <s v="67 541 197 AMANDA LIE KANEKO"/>
        <s v="MUNICIPIO DE ROSANA"/>
        <s v="CAMARA MUNICIPAL DE PRESIDENTE PRUDENTE"/>
        <s v="LAS VEGAS AUTO ESCOLA SC LTDA"/>
        <s v="AUTO ESCOLA PARELHEIROS LTDA"/>
        <s v="DISTRIBUIDORA LOYOLA DE LIVROS LTDA"/>
        <s v="AUTO ESCOLA ELAINE E LAINO SC LTDA"/>
        <s v="MUNICIPIO DE HORTOLANDIA"/>
        <s v="PREF. MUN. - ENGENHEIRO COELHO"/>
        <s v="LUIZ ANTONIO DE OLIVEIRA"/>
        <s v="ARUARA ALBERTO MELLO"/>
        <s v="ELIO EGIDIO VITAL"/>
        <s v="CARLOS ALBERTO GALDI SANCHES"/>
        <s v="EDSON FERREIRA CAVALCANTE"/>
        <s v="ANTONIO RAMAZINI"/>
        <s v="ANTONIO DE MATOS FILHO"/>
        <s v="CAMARA MUNICIPAL DE HORTOLANDIA"/>
        <s v="MUNICIPIO DE BERTIOGA"/>
        <s v="CENTRO DE FORMACAO DE CONDUTORES ITANHAEM LTDA"/>
        <s v="MUNICIPIO DE MOTUCA"/>
        <s v="CFC RAK B LTDA"/>
        <s v="CENTRO DE FORMACAO DE CONDUTORES AMERICANO SC LTDA"/>
        <s v="UNIPSICO DE TAUBATE COOPERATIVA DE TRABALHO EM PSICOLOGIA, PSICOPEDAGOGIA, FONOAUDIOLOGIA, FISIOTERAPIA, TERAPIA OCUPACIONAL E NUTRICAO"/>
        <s v="AUTO ESCOLA NOVA BUG LTDA"/>
        <s v="BANCO RENDIMENTO S.A."/>
        <s v="JOSE CASSIANO DE PAULA LTDA"/>
        <s v="ADONAI NUNES MACHADO"/>
        <s v="WAGNER MAZUCATO"/>
        <s v="WALTER FRANCO DE ALMEIDA"/>
        <s v="VANDERLEI FRANCO AMARAL"/>
        <s v="DARCIO HENRIQUE LORENCO"/>
        <s v="SECRETARIA DE DESENVOLVIMENTO SOCIAL"/>
        <s v="OPCAO GRAVACAO EM VEICULOS AUTOMOTORES LTDA"/>
        <s v="AUTO ESCOLA DO CAFE LTDA"/>
        <s v="DANIEL LOURENCO DE SOUZA"/>
        <s v="ADEMIR LEITE"/>
        <s v="ANTONIO AFONSO FERREIRA NEVES"/>
        <s v="LUIZ CARLOS DA FONSECA"/>
        <s v="LUCY BARBAGALLO DA FONSECA"/>
        <s v="PATRICIA LOPES PINTO"/>
        <s v="DAGMAR ARANTES"/>
        <s v="JOSE TADEU AMARANTE"/>
        <s v="EMIR FESAL SABBAG"/>
        <s v="CRISTINA FRAGOSO ALVES"/>
        <s v="LUIS ANTONIO DE ARAUJO"/>
        <s v="MUNICIPIO DE SAO ROQUE"/>
        <s v="MAGNO VICENTE DOS SANTOS"/>
        <s v="TARCISIO DE SOUZA COELHO"/>
        <s v="VILSON NAGEM"/>
        <s v="NARCISO SOARES DE ARAUJO"/>
        <s v="NATALIA BARBOZA FERREIRA"/>
        <s v="WANDERLEY DE BONIS DARIAN"/>
        <s v="INES MINEY"/>
        <s v="ROBERTO BARBOSA DE ALMEIDA"/>
        <s v="AGENOR POSSANI"/>
        <s v="OSCAR TADAO IVASSE"/>
        <s v="VORNIER GOMES CAZELATO"/>
        <s v="TALISON"/>
        <s v="ALBERTO BORTOLETTO"/>
        <s v="BEATRIZ ELIAS ROSA"/>
        <s v="SERVICO AUTONOMO DE AGUA E ESGOTO"/>
        <s v="CENTRO DE FORMACAO DE CONDUTORES J DONI"/>
        <s v="PROCURADORIA GERAL DO ESTADO"/>
        <s v="CFC ASTRAL LTDA. - ME."/>
        <s v="CFC O GUEDES LTDA"/>
        <s v="M. SARAIVA PUBLICIDADE SP LTDA - EPP"/>
        <s v="CENTRO DE FORMACAO DE COND AMANDA ASAPIN LTDA ME"/>
        <s v="WEI WEI BIJOUTERIAS LTDA"/>
        <s v="COMPANHIA PAULISTA DE TRENS METROPOLITANOS CPTM"/>
        <s v="SOFT INFORMATICA COMERCIO E SERVICOS LTDA"/>
        <s v="MUNICIPIO DE TABATINGA"/>
        <s v="DIONISIO CAMPOS PINHEIRO"/>
        <s v="IVANEIDE VILELA DE FARIA"/>
        <s v="LILIANE BORGES DA SILVA"/>
        <s v="NILSON ROCHA NERY"/>
        <s v="JOSE LUIZ DE SOUZA"/>
        <s v="OSVALDO ARAUJO"/>
        <s v="CARMEN SILVIA F QUAGLIA"/>
        <s v="VALDIR ANTONIO PIETROBON"/>
        <s v="MARIA ELIZABETH AGOSTINI FRANCO"/>
        <s v="VLAMIR TORIN"/>
        <s v="ANELISE PINA ASTINI"/>
        <s v="JOSE LUIZ GALLI"/>
        <s v="JOSE PEDRO MIGUEL"/>
        <s v="MILTON MARANGONI TURBIANI"/>
        <s v="PERCIVAL GARALDO DE LIMA"/>
        <s v="MUNICIPIO DE TAQUARITINGA"/>
        <s v="FIT PEL INDUSTRIA E COMERCIO LTDA"/>
        <s v="MUNICIPIO DE VALPARAISO"/>
        <s v="MUNICIPIO DE VERA CRUZ"/>
        <s v="WILLIAN GUSTAVO HASHIMOTO HILGERT DE SOUSA"/>
        <s v="JOAQUIM GARCIA DE SOUZA NELLO"/>
        <s v="ODAIR JOSE SELIN"/>
        <s v="JORGE LUIZ DE TOLEDO"/>
        <s v="ERMELIO LEITEIRO JUNIOR"/>
        <s v="ANTONIO CARLOS ALDANA VENTURA"/>
        <s v="WALTER ANTONIO PEREIRA JARDIM"/>
        <s v="PAULO ERMANI DOS REIS CARDOSO"/>
        <s v="LUIZ CARLOS PRUDENTE DE OLIVEIRA"/>
        <s v="ORLANDO TAKANO"/>
        <s v="MARIA CRISTINA RENDA CORREA"/>
        <s v="MARCOS ANTONIO DE CASTRO ALVES JUNIOR"/>
        <s v="CAVEZZALE ADVOGADOS ASSOCIADOS"/>
        <s v="FRANCISCA CELIA COSER"/>
        <s v="PAULO ROBERTO ALONSO CARNEIRO"/>
        <s v="NAIR TEIXEIRA DE ARAUJO"/>
        <s v="LUIZ MARQUES MENDONCA"/>
        <s v="JORGE ANTONIO BARROS DA COSTA"/>
        <s v="LUIZ ALBERTO DO AMARAL"/>
        <s v="ADRIANO FRANCISCO JESUS DOS SANTOS"/>
        <s v="JAIR MIQUELETTI"/>
        <s v="SANDRA JEREZ MOREIRA"/>
        <s v="JOSE FERREIRA SOARES"/>
        <s v="SAO PAULO SECRETARIA DO VERDE E DO MEIO AMBIENTE"/>
        <s v="ERITECH COMERCIO E SERVICOS TECNICOS LTDA"/>
        <s v="BENEDICTA LEITE VITERBO"/>
        <s v="IVAN ROCHA MERTINS"/>
        <s v="CARLA GROSS DAMICO"/>
        <s v="JOSE ROBERTO CARVALHO"/>
        <s v="RUY ALMEIDA CYPRIANO"/>
        <s v="PEDRO EGNALDO DIANA"/>
        <s v="GELSON EDUARDO BUCCIARONI"/>
        <s v="PEDRO FERNANDES ALVES MARTINS"/>
        <s v="ISRAEL DIVINO RAMALHO"/>
        <s v="NIVALDO MACHADO DA SILVA"/>
        <s v="MAURICIO TURRI"/>
        <s v="CELSO TAVARES"/>
        <s v="MARIA ELISABETH MOSCHIONI BETTINI"/>
        <s v="IVAN DINIZ BRANCO"/>
        <s v="REINALDO GONCALVES FAIA"/>
        <s v="JOSE CELSO FIUZA"/>
        <s v="CARLOS HUMBERTO PIGNATARI"/>
        <s v="RUBENS MARIANO"/>
        <s v="JOSE PEDRO"/>
        <s v="PEDRO OTSURU"/>
        <s v="GRAFICA LIZOTTI LTDA"/>
        <s v="MARIA APARECIDA SLYWITCH"/>
        <s v="LUCIA HELENA DE LIMA CASTARDO"/>
        <s v="CLAUDIO JOSE GUIMARAES SARAIVA"/>
        <s v="CARLOS DE CARVALHO MORENO"/>
        <s v="ANTONIO CARLOS CAMOLEZI"/>
        <s v="GIULIO CESARE DE CASTRO PANDOLFI"/>
        <s v="MIGUEL LEITEIRO NETO"/>
        <s v="CLEIDE BIZERRA AGUIAR DE CARVALHO"/>
        <s v="MAURO ALVES PODEROSO"/>
        <s v="ROGERIO LICERO GUSMAN JUNIOR"/>
        <s v="ARIZAEL SARAIVA"/>
        <s v="PATRICIA P CASTILHO"/>
        <s v="CARLOS EDUARDO DE GODOY PAES"/>
        <s v="EMILIO CARLOS SGARBI"/>
        <s v="ANTONIO LUIZ PEDROSO AMARAL"/>
        <s v="MARLI MENDES MONTAGNER"/>
        <s v="RICARDO MAXIMILIANO CARPI"/>
        <s v="COSME EDINARDO DE OLIVEIRA"/>
        <s v="NORIVAL DOS PASSOS"/>
        <s v="ANTONIO FRANCISCO DE SOUZA"/>
        <s v="CLAUDIO FIUZA PACHECO"/>
        <s v="MEIRE CECILIA DA SILVA MARQUES"/>
        <s v="VICENTE CARNEIRO FILHO"/>
        <s v="MARIA APARECIDA PEREIRA DO NASCIMENTO"/>
        <s v="GILBERTO NUNES GALLEGO"/>
        <s v="NATANAEL PEREIRA"/>
        <s v="LAURA LUCIA DOS SANTOS LEHER"/>
        <s v="EDSON ALUISIO MANGOLIN"/>
        <s v="LUIZ CARLOS GOMES FAIM"/>
        <s v="ROBERTO DOUGLAS MOREIRA"/>
        <s v="IRINEU DINIZ JUNQUEIRA"/>
        <s v="JOAO BOSCO MORAIS"/>
        <s v="MARIA DE LOURDES PEREIRA CODELHO"/>
        <s v="NILSON VENDRAMINI"/>
        <s v="ISRAEL MOURA NETO"/>
        <s v="MARCO ANTONIO SOARES PINTO"/>
        <s v="CONSTANTINO JOSE SAHADE"/>
        <s v="DOMINGOS APARECIDO FERRAZ"/>
        <s v="WILSON ROBERTO DE CAMARGO"/>
        <s v="PAULO CESAR ALVES MOREIRA"/>
        <s v="JOANA DORLY FURLANETO CAPPELLOZA"/>
        <s v="WAGNER LUIZ PEREIRA SOUTO"/>
        <s v="MARIA LUIZA VIANA EGREJA ALVES LIMA FINK"/>
        <s v="WANDERLEY JOSE DALLAQUA"/>
        <s v="EMA ORICCHIO"/>
        <s v="ANTONIO CARLOS VICENTINI"/>
        <s v="JOAO ROBERTO TEIXEIRA"/>
        <s v="MARIA DE JESUS PINA DA COSTA"/>
        <s v="PROFARMA SPECIALTY S.A"/>
        <s v="PATRICIA CORTEZ DE JESUS"/>
        <s v="MONICA ANDRES AMARO"/>
        <s v="ALEX ROQUE RIZZI"/>
        <s v="JOSE DO CARMO TADE"/>
        <s v="CINTIA BEATRIZ DA SILVA GIRARDELLO"/>
        <s v="BRUNO LUIZ TENUCCI"/>
        <s v="JOAO CARLOS MARQUES"/>
        <s v="EDSON NOEL URIZAR COSENTINO"/>
        <s v="MIRIAM SOARES PINHEIRO"/>
        <s v="RONALDO MARTINELLI"/>
        <s v="ANA MARIZA BASSO"/>
        <s v="MARCELO BATUIRA PEDROSO"/>
        <s v="RAQUEL MENDONCA DE OLIVEIRA"/>
        <s v="FELIPE DA ROSA MAIA"/>
        <s v="DALVA APPARECIDA TOSTO MAYER"/>
        <s v="VIRGILIO ANTONIO DE SENNA PAIM FILHO"/>
        <s v="LENIR PIRONTI LACERDA RODRIGUES"/>
        <s v="ROSANGELA APARECIDA SAMPAIO PISCINATO"/>
        <s v="ALBERTO ALVES CASIMIRO NETO"/>
        <s v="CARLOS ROBERTO MAZZA"/>
        <s v="FRANCISCO CARLOS SESTARE"/>
        <s v="EURICO APARECIDO RODRIGUES"/>
        <s v="MARILENE ZAGHIS CORREIA"/>
        <s v="DARIO VENTURA"/>
        <s v="NEIDE CATARINA CAPASSO DOS SANTOS"/>
        <s v="JOSE WAGNER RISSO"/>
        <s v="MARLINDA MAGALI BIANCHI CONSENTINO"/>
        <s v="IRACINO FRANCISCO DE MATOS"/>
        <s v="RUBENS JORGE ANTONIO"/>
        <s v="LUIZ CARLOS  SCHIAVINATO"/>
        <s v="JAQUELINE MARQUES FERREIRA PINTO"/>
        <s v="MAURO LUIZ SINIBALDI"/>
        <s v="JAIR JARDIM DE ORNELLAS"/>
        <s v="HELIO GERALDO"/>
        <s v="ELCIO FOLCO"/>
        <s v="LUIZ ANTONIO JUVENCIO"/>
        <s v="CAMILA CARDOSO BOFF"/>
        <s v="VANIA TERESA DE MORAES"/>
        <s v="LUIS CARLOS PINHEIRO"/>
        <s v="JANAINA COSTA CABRAL"/>
        <s v="REGINALDO GONCALVES FAIA"/>
        <s v="NILSON VIANI"/>
        <s v="VALERIA MARIA HLAWATSCH"/>
        <s v="INES GONCALVES"/>
        <s v="JUVENAL DOMINGOS DA SILVA"/>
        <s v="APARECIDO FURLAN"/>
        <s v="VALDENIR APARECIDO BETTIO"/>
        <s v="DANIEL PAIVA"/>
        <s v="PAULO GETULIO FERREIRA DA COSTA"/>
        <s v="DANIEL"/>
        <s v="ROSA MARIA ZUIN"/>
        <s v="EDMILSON VALDINER COELHO"/>
        <s v="THAINA BATISTA SOUZA"/>
        <s v="JERONIMO JOSE DAS MERCES"/>
        <s v="AMARILDO JOSE RIVA"/>
        <s v="TAYNARA"/>
        <s v="NIVALDA MARIA GUEDES PEREIRA"/>
        <s v="GILBERTO VICENTE DA SILVA"/>
        <s v="MELISSA SANTOS DE MELO"/>
        <s v="EURIDICE MARIA S FERRARI"/>
        <s v="MARIO FAUSTO AGATAO"/>
        <s v="FRANCISCO LUCIO DE ANDRADE FILHO"/>
        <s v="MARIA DE FATIMA SAMPAIO MAMEDE"/>
        <s v="ROBERTO MIGUEL PALLADINO"/>
        <s v="HELLADIO DO AMARAL MELLO FILHO"/>
        <s v="MARIA BENEDITA MARCHINI ALVARENGA FREIRE"/>
        <s v="LUIZ ANTONIO DA SILVA PINTO"/>
        <s v="CARLOS F. SOARES"/>
        <s v="ELISABETH KIOKO AOCKIO"/>
        <s v="JOSE PAULO COELHO"/>
        <s v="ANDERSON GONCALVES DA SILVA"/>
        <s v="CORAG COMPANHIA RIO GRANDENSE DE ARTES GRAFICAS"/>
        <s v="JOSE PIO DE MAGALHAES"/>
        <s v="OFELIA INEZ P TAMASSIA"/>
        <s v="CARLOS ROBERTO CHICONE"/>
        <s v="JOAO APARECIDO DE OLIVEIRA COSTA"/>
        <s v="HERNANDES TADEU RAMOS"/>
        <s v="DANIEL DA FONSECA PACHECO"/>
        <s v="GENI ALVES FERREIRA"/>
        <s v="JOSE CARLOS ELIAS"/>
        <s v="ANTONIO LUIZ PAULINO"/>
        <s v="MARIA LUCIA BARBUJANI"/>
        <s v="ANTONIO AMAURI CONTESINI"/>
        <s v="LUIZ ANTONIO LOURENCO NEVES"/>
        <s v="MIGUEL TRICOLE NETO"/>
        <s v="JOSE ROBERTO GAVA"/>
        <s v="FABIO DE ANDRADE MARTINS"/>
        <s v="JOEL WINCHE PIMENTA"/>
        <s v="EUNICE MARIA BATISTA PRADO"/>
        <s v="DANIEL TADEU JENES GONCALVES"/>
        <s v="ANTONIO APARECIDO PARIS CABRERA"/>
        <s v="VANIA DOS REIS CORSO"/>
        <s v="FERNANDA SANTANA BARBOSA"/>
        <s v="PAULO BONEZI DE CARVALHO"/>
        <s v="ANTONIO CESAR LOPES"/>
        <s v="VALDEMIR JOAQUIM RABESQUINE"/>
        <s v="LEONILDO RAIMUNDO"/>
        <s v="ANTONIO CESAR DE AZEVEDO PEDRO"/>
        <s v="MILTON TADIN"/>
        <s v="VALDEMAR LATENCE FILHO"/>
        <s v="MARIA DE LOURDES COELHO ROCCON"/>
        <s v="GILSON FONSECA DOURADO"/>
        <s v="REGINALDO DO CARMO RODRIGUES"/>
        <s v="ISAC CESAR SANTOS"/>
        <s v="NOEMIA DE SOUZA NASCIMENTO"/>
        <s v="GILBERTO PEREIRA"/>
        <s v="FERNANDO FERREIRA LEITE"/>
        <s v="JOSE WEBSTER BEZERRA"/>
        <s v="NELSONEI GOMES"/>
        <s v="CARMEM PADIAR HORMOS SARAIVA"/>
        <s v="COMPULETRA LTDA"/>
        <s v="OSMAR DA CRUZ CATHARIN"/>
        <s v="JOSE CARLOS MAZZO"/>
        <s v="GERALDO DUTRA DE ANDRADE NETO"/>
        <s v="TEREZINHA DE JESUS LOPES FERREIRA LEITE"/>
        <s v="PEDRO DOMINGOS PARIBELLO"/>
        <s v="LUIS RENATO PRATA RIBEIRO"/>
        <s v="PAULO ROBERTO FERREIRA SANTOS"/>
        <s v="OLAVO JOSE DA SILVA"/>
        <s v="JOSE HENRIQUE MESSIAS FERREIRA"/>
        <s v="ROSANGELA DE CAMPOS PERRELLA FRANCO MARTINS"/>
        <s v="GILBERTO BAQUEIRO"/>
        <s v="ANA MARIA MACENO COSTA DE MIRANDA"/>
        <s v="RENAN PEREIRA DE SOUZA"/>
        <s v="DOUGLAS PLASTINA"/>
        <s v="EDUARDO LUIZ BARBOSA ULSON"/>
        <s v="EDES LUIS TROIANO"/>
        <s v="ALCINO FERNANDES VELOZA"/>
        <s v="JOSE LEONEL DA SILVA"/>
        <s v="ROMILDO SIMOES LOPES"/>
        <s v="MARCELO PRESTES CAMPESI"/>
        <s v="MARCUS VINICIUS GONCALVES"/>
        <s v="CLARICE APARECIDA AMADEU CABELLO"/>
        <s v="MARCELA BALBO RUSI"/>
        <s v="LUIZ CARLOS GOULART"/>
        <s v="ELIZAINE RODRIGUES BORGES"/>
        <s v="PAULO ROBERTO LEITE VIEIRA"/>
        <s v="JAIME MARTINS GOMES"/>
        <s v="JOSE MARIO DE ANDRADE"/>
        <s v="JORGE VIANA DA SILVA"/>
        <s v="ANGELA MARIA CUSTODIO"/>
        <s v="LUIZ CARLOS CABRAL"/>
        <s v="RENATA DANTAS LOPES"/>
        <s v="SUELY APARECIDA BONIFACIO"/>
        <s v="CIZINETE RIBEIRO DA CUNHA TAHA"/>
        <s v="MAURO MARTINS FERNANDES"/>
        <s v="ANTONIO GERSIO DE SOUZA FERREIRA"/>
        <s v="LUCIENE DE SOUZA ROSA BELETTI"/>
        <s v="APARECIDO PEDRO DA CRUZ"/>
        <s v="DOUGLAS EDUARDO GARCIA"/>
        <s v="SANDRA MARIA DE ASSIS TORQUETTO"/>
        <s v="LUIZ CARLOS BAGNOLI"/>
        <s v="RONALDO VLADEMIR FERREIRA"/>
        <s v="VERA REGINA GALLI DOS SANTOS"/>
        <s v="ARLINDO JOSE PIRES EBERT"/>
        <s v="DJALMIR CAPARROZ SALAS"/>
        <s v="AMERICO FARIAS"/>
        <s v="JOSE SEBASTIAO DA SILVA FILHO"/>
        <s v="MARIA DE FATIMA BASSOI VICENTINI"/>
        <s v="GLADYS SUELY BARBOSA"/>
        <s v="CLAUDIO LYSIAS AGUIAR"/>
        <s v="ANGILU VISTORIAS LTDA"/>
        <s v="SAO PAULO SECRETARIA DA ADMINISTRACAO PENITENCIARIA"/>
        <s v="SECRETARIA DE PARCERIAS EM INVESTIMENTOS"/>
        <s v="AUTO ESCOLA ONIX LTDA"/>
        <s v="CENTRO DE FORMACAO CONDUTORES B ADEMAR S/C LTDA."/>
        <s v="SERVICO MUNICIPAL DE PREVIDENCIA SOCIAL-SEPREV"/>
        <s v="CENTRO DE FORMACAO DE CONDUTORES A SAO LUIS LTDA"/>
        <s v="BEATRIZ CLARET BRESSAN SPAULONCI"/>
        <s v="INES MERIDIANA TORMES KAMPHORST"/>
        <s v="NILSON JOSE ZAGATTO"/>
        <s v="LIDIANE RODRIGUES ROCHA"/>
        <s v="ENI SILVA DE MORGADO"/>
        <s v="JOAO ROBERTO BOVI"/>
        <s v="ADAMIR ROCHA"/>
        <s v="SIMONE MADUREIRA GRACIANO"/>
        <s v="NILZA APARECIDA NOVELLI VON ZUBEN"/>
        <s v="CENTRO DE FORMACAO DE CONDUTORES MCTRAN LTDA. ME."/>
        <s v="CFC B ABILIO E ABILIO LTDA ME"/>
        <s v="LAIS HELENE SILVA DE FREITAS"/>
        <s v="ANTONIO VAGNER FREIRE SANTOS"/>
        <s v="LUIZ CARLOS PORTO"/>
        <s v="UGILTON CESAR DE MORAES GARCIA"/>
        <s v="DEUSMAR ALVES DA SILVA"/>
        <s v="ANTONIO LUIZ DE OLIVEIRA"/>
        <s v="MARCOS COLOMBINI"/>
        <s v="JOSUE FERNANDES COELHO"/>
        <s v="DEOCLECIANO DE OLIVEIRA BRAGA"/>
        <s v="MAURICIO PUCU GONCALVES"/>
        <s v="SUZANA MARA VENEZIANI DE ALMEIDA"/>
        <s v="ALZENEIDE DAS GRACAS BENCK"/>
        <s v="JEFFERSON FERREIRA DA COSTA"/>
        <s v="SILVIO HUMBERTO BRIGLIADORI"/>
        <s v="WILSON DE CARVALHO MIELLI"/>
        <s v="DIRCE DE ABREU"/>
        <s v="JOSE CONSTANTE DUARTE NOVAES"/>
        <s v="JOAO FRANCISCO PEDROSO MORA"/>
        <s v="JOSE MARIA SILVEIRA PEREIRA"/>
        <s v="PEDRO ALMEIDA LIMA JUNIOR"/>
        <s v="MARCOS DE CARVALHO COSTA"/>
        <s v="ANDRE TADEU VIANA"/>
        <s v="JOAO ALVES"/>
        <s v="IDELFONSO FREIRE CUNHA"/>
        <s v="OSMAR GRANATO SALVADOR DIAS"/>
        <s v="ROSSANA ROMAGNOLI AL DERGHAM"/>
        <s v="ANA LUCIA S SANTOS"/>
        <s v="ODILON LANDIN JR"/>
        <s v="MAURO LUCIANO DE ARAUJO"/>
        <s v="REGINALDO REGIANI"/>
        <s v="SIDNEI DE CARIA"/>
        <s v="MARIA RUTE DOS SANTOS GOMES"/>
        <s v="Médicos"/>
        <s v="RELEMAR DESPACHANTE LTDA" u="1"/>
        <s v="AUTO MOTO ESCOLA NOVA APOLO SC LTDA" u="1"/>
        <s v="AUTO ESCOLA RAMI S/C LTDA ME" u="1"/>
        <s v="AUTO MOTO ESCOLA HORTENCIO TRENTIN S/C LTDA" u="1"/>
        <s v="CENTRO DE FORMACAO DE CONDUTORES B NOVA LTDA ME" u="1"/>
        <s v="ARYMANA AUTO PECAS LTDA" u="1"/>
        <s v="CENTRO DE FORMACAO DE CONDUTORES SOLMAR LTDA" u="1"/>
        <s v="AUTO MOTO ESCOLA SAO FRANCISCO S C LTDA ME" u="1"/>
        <s v="NOVA ERA DESMANCHE LTDA" u="1"/>
        <s v="PONTO E VIRGULA ASSESSORIA DE COMUNICACAO LTDA" u="1"/>
        <s v="CLASSICOS EDITORIAL LTDA" u="1"/>
        <s v="CENTRO DE FORMACAO DE CONDUTORES B SAO JOAO SC LTD" u="1"/>
        <s v="CENTRO DE FORMACAO DE CONDUTORES GUIDINI SS LTDA" u="1"/>
        <s v="R. S. INSPECAO VEICULAR LTDA." u="1"/>
        <s v="AUTO ESCOLA ANTIGA JUMBO LTDA" u="1"/>
        <s v="AUTO ESCOLA JUMBO NOVA LTDA" u="1"/>
        <s v="ENCINAS CONSULTORIA E ASSESSORIA EM RECURSOS HUMANOS LTDA" u="1"/>
        <s v="JOAO CARLOS CODECO E CIA LTDA" u="1"/>
        <s v="AUTO ESCOLA ELOY CHAVES S/C LTDA ME" u="1"/>
        <s v="CONSUMIDOR FINAL" u="1"/>
        <s v="FRANCISCA DE SA FIGUEIREDO RODRIGUES" u="1"/>
        <s v="MARIA BEATRIZ SZILI" u="1"/>
        <s v="RIAD KASSEIM JARRAH" u="1"/>
        <s v="LEA MARILDA DEVITO" u="1"/>
        <s v="LUIS CARLOS EL KADRE" u="1"/>
        <s v="AMAURI APARECIDO CANALLE" u="1"/>
        <s v="ANTONIO APARECIDO RONCOLATO" u="1"/>
        <s v="CARLOS ROBERTO BERTOLINI" u="1"/>
        <s v="MARCOS FRANCISCO PETRAROLHA" u="1"/>
        <s v="WILSON FERNANDES MARCHINI" u="1"/>
        <s v="JORGE LUIZ RIBEIRO" u="1"/>
        <s v="MIRIAN SUELI BINDI MONEA" u="1"/>
        <s v="IVONE ALVES DE LOUZA" u="1"/>
        <s v="ANTONIO SOARES FERREIRA" u="1"/>
        <s v="ALFREDO AMADOR TONELLO" u="1"/>
        <s v="MARINA TAEKO YOSHIURA" u="1"/>
        <s v="IVO FERREIRA DE LIMA" u="1"/>
        <s v="MARANEILA DE MELO CARVALHO" u="1"/>
        <s v="MARCOS DE ALMEIDA CUNHA" u="1"/>
        <s v="TERESA CRISTINA VICENTE PIN BASSETTO" u="1"/>
        <s v="PEDRO KENJE SUGAI" u="1"/>
        <s v="ADIMILSON JOSE DE LIMA" u="1"/>
        <s v="ROBERTO KOBINGER" u="1"/>
        <s v="GABRIELA BEATRIZ GARCIA DO NASCIMENTO" u="1"/>
        <s v="ROSA MARIA AMARO BLANCO" u="1"/>
        <s v="MARIA APARECIDA DE CARVALHO PECHINI" u="1"/>
        <s v="CATARINA EDGARDA GIORDANO" u="1"/>
        <s v="THIAGO ESQUICI OLIVEIRA" u="1"/>
        <s v="EMILIA SCIENCIA LOPES NEVES" u="1"/>
        <s v="CASSIO DARTANHAM SALES" u="1"/>
        <s v="AUTO ESCLOLA PILOTO LTDA ME" u="1"/>
        <s v="DR. CARLOS ALBERTO RAMOS - CLINICA MEDICA LTDA" u="1"/>
        <s v="CENTRO DE FORMACAO DE CONDUTORES AMERICA LTDA ME" u="1"/>
        <s v="CFC MAX LTDA" u="1"/>
      </sharedItems>
    </cacheField>
    <cacheField name="CPF_CNPJ_CLIENTE" numFmtId="0">
      <sharedItems containsBlank="1"/>
    </cacheField>
    <cacheField name="TIPO_TRANSACAO" numFmtId="0">
      <sharedItems containsBlank="1"/>
    </cacheField>
    <cacheField name="NUMERO_RPS" numFmtId="0">
      <sharedItems containsBlank="1" containsMixedTypes="1" containsNumber="1" containsInteger="1" minValue="2" maxValue="2018693"/>
    </cacheField>
    <cacheField name="DATA_EMISSÃO_RPS" numFmtId="0">
      <sharedItems containsNonDate="0" containsDate="1" containsString="0" containsBlank="1" minDate="2009-08-31T00:00:00" maxDate="2026-07-01T00:00:00"/>
    </cacheField>
    <cacheField name="FATURA NFE" numFmtId="0">
      <sharedItems containsBlank="1" containsMixedTypes="1" containsNumber="1" containsInteger="1" minValue="67" maxValue="2222519"/>
    </cacheField>
    <cacheField name="DATA NFE" numFmtId="0">
      <sharedItems containsDate="1" containsBlank="1" containsMixedTypes="1" minDate="2012-10-08T00:00:00" maxDate="2026-07-03T00:00:00"/>
    </cacheField>
    <cacheField name="MÊS ANO REF" numFmtId="0">
      <sharedItems containsDate="1" containsString="0" containsBlank="1" containsMixedTypes="1" minDate="1899-12-31T00:00:00" maxDate="2026-06-02T00:00:00"/>
    </cacheField>
    <cacheField name="VALOR TOTAL" numFmtId="0">
      <sharedItems containsString="0" containsBlank="1" containsNumber="1" minValue="0.03" maxValue="62829254.189999998"/>
    </cacheField>
    <cacheField name="DATA VCTO FAT" numFmtId="0">
      <sharedItems containsNonDate="0" containsDate="1" containsString="0" containsBlank="1" minDate="2009-09-30T00:00:00" maxDate="2027-10-30T00:00:00"/>
    </cacheField>
    <cacheField name="NÚMERO_ESP" numFmtId="0">
      <sharedItems containsBlank="1" containsMixedTypes="1" containsNumber="1" containsInteger="1" minValue="5" maxValue="799"/>
    </cacheField>
    <cacheField name="CONTRATO" numFmtId="0">
      <sharedItems containsBlank="1"/>
    </cacheField>
    <cacheField name="OBJETO" numFmtId="0">
      <sharedItems containsBlank="1" longText="1"/>
    </cacheField>
    <cacheField name="SALDO_CONTÁBIL" numFmtId="0">
      <sharedItems containsString="0" containsBlank="1" containsNumber="1" minValue="-0.01" maxValue="62829254.189999998"/>
    </cacheField>
    <cacheField name="MES_ANO_PREST_SERVICO" numFmtId="0">
      <sharedItems containsDate="1" containsString="0" containsBlank="1" containsMixedTypes="1" minDate="1899-12-31T00:00:00" maxDate="2026-06-02T00:00:00"/>
    </cacheField>
    <cacheField name="STATUS" numFmtId="0">
      <sharedItems containsBlank="1" count="125">
        <m/>
        <s v="BLOQUEIO PUBNET"/>
        <s v="Processo SEI 359.00008087/2024-80, Cobrança GFN.EX.338/2024 - Processo Judicial"/>
        <s v="Notificação Extrajudicial 0066304355"/>
        <s v="Processo Judicial"/>
        <s v=".."/>
        <s v="Notificação Judicial 0066303856"/>
        <s v="INDENIZATÓRIO 359.00005342/2024-32"/>
        <s v="INDENIZATÓRIO 002.00004093/2025-51"/>
        <s v="Enc a PGE 359.00004716/2026-64"/>
        <s v="359.00001121/2024-95"/>
        <s v="acordo para pagamento em 18/3/24; 18/4/24 e 18/5/24"/>
        <s v="Parcelamento"/>
        <s v="Enc a PGE 359.00006009/2026-11 / Cobrança 359.00004208/2026-86"/>
        <s v="Enc a PGE 359.00006009/2026-11 / Cobrança 359.00003138/2024-87"/>
        <s v="Enc a PGE 359.00006009/2026-11 / Cobrança 359.00007163/2025-11"/>
        <s v="Enc a PGE 359.00006009/2026-11 / Cobrança 359.00004436/2025-75"/>
        <s v="Enc a PGE 359.00006009/2026-11 / Cobrança 359.00006443/2025-10"/>
        <s v="Enc a PGE 359.00006009/2026-11 / Cobrança 359.00007126/2025-11"/>
        <s v="Processo SEI 359.00008082/2024-57, Cobrança GFN.EX.337/2024"/>
        <s v="Enc a PGE 359.00006116/2026-31 / Cobrança 359.00009777/2023-75"/>
        <s v="BLOQUEIO DE SISTEMA PREF"/>
        <s v="BLOQUEIO PUBNET / COBRANÇA Nº 273/2026"/>
        <s v="BLOQUEIO PUBNET / COBRANÇA Nº 267/2026"/>
        <s v="BLOQUEIO PUBNET / COBRANÇA Nº 270/2026"/>
        <s v="BLOQUEIO PUBNET / COBRANÇA Nº 275/2026"/>
        <s v="BLOQUEIO PUBNET / COBRANÇA Nº 268/2026"/>
        <s v="BLOQUEIO PUBNET / COBRANÇA Nº 280/2026"/>
        <s v="BLOQUEIO PUBNET / COBRANÇA Nº 276/2026"/>
        <s v="BLOQUEIO PUBNET / COBRANÇA Nº 279/2026"/>
        <s v="INDENIZATÓRIO 024.00045432/2024-48/Enc a PGE 359.00005038/2026-57"/>
        <s v="Enc a PGE 359.00005038/2026-57"/>
        <s v="INDENIZATÓRIO 024.00098793/2025-78/Enc a PGE 359.00005038/2026-57"/>
        <s v="359.00002177/2025-48"/>
        <s v="Enc a PGE 359.00005142/2026-41"/>
        <s v="REVOGAÇÃO - 359.00012316/2025-41"/>
        <s v="INDENIZATÓRIO 015.00012976/2024-32 / Enc a PGE 359.00005142/2026-41"/>
        <s v="359.00011237/2024-32"/>
        <s v="Notificação Judicial 0082714674"/>
        <s v="BLOQUEIO PUBNET / COBRANÇA Nº 272/2026"/>
        <s v="aut p/ REVOGAÇÃO - 359.00012772/2025-91"/>
        <s v="BLOQUEIO PUBNET / COBRANÇA Nº 271/2026"/>
        <s v="INDENIZATÓRIO 359.00001114/2024-93"/>
        <s v="INDENIZATÓRIO 011.00000156/2024-19"/>
        <s v="BLOQUEIO PUBNET / COBRANÇA Nº 274/2026"/>
        <s v="BLOQUEIO PUBNET / COBRANÇA Nº 278/2026"/>
        <s v="BLOQUEIO PUBNET / COBRANÇA Nº 269/2026"/>
        <s v="Notificação Judicial 0076218089"/>
        <s v="Notificação Judicial 0076246639"/>
        <s v="INDENIZATÓRIO 359.00005468/2024-15/Enc a PGE 359.00004444/2026-01"/>
        <s v="INDENIZATÓRIO 359.00005468/2024-15"/>
        <s v="Notificação Extrajudicial 0076247540"/>
        <s v="Processo SEI 359.00008105/2024-23, Cobrança GFN.EX.342/2024"/>
        <s v="BLOQUEIO PUBNET / COBRANÇA Nº 277/2026"/>
        <s v="REVOGAÇÃO - 359.00011025/2025-36"/>
        <s v="Processo SEI 359.00008056/2024-29, Cobrança GFN.EX.335/2024"/>
        <s v="." u="1"/>
        <s v="PD-EXP 2023/00343 - PAJ" u="1"/>
        <s v="INDENIZATÓRIO 002.00004990/2025-65" u="1"/>
        <s v="Notificação Judicial 0071193945" u="1"/>
        <s v="359.00003138/2024-87 / 359.00006384/2024-91" u="1"/>
        <s v="359.00007163/2025-11 / 359.00010770/2025-68" u="1"/>
        <s v="359.00007163/2025-11 / 359.00006476/2024-71" u="1"/>
        <s v="359.00010723/2025-14" u="1"/>
        <s v="359.00010751/2025-31" u="1"/>
        <s v="359.00011723/2024-51" u="1"/>
        <s v="359.00004436/2025-75 / 359.00006476/2024-71" u="1"/>
        <s v="359.00006443/2025-10" u="1"/>
        <s v="359.00010826/2025-84" u="1"/>
        <s v="359.00012278/2025-27" u="1"/>
        <s v="Notificação judicial 0066302642" u="1"/>
        <s v="359.00006453/2024-66" u="1"/>
        <s v="INDENIZATÓRIO 024.00045432/2024-48" u="1"/>
        <s v="AVALIAR - Certificado expirado" u="1"/>
        <s v="359.00009844/2025-13" u="1"/>
        <s v="Notificação Judicial 0066294499" u="1"/>
        <s v="INDENIZATÓRIO 024.00098793/2025-78" u="1"/>
        <s v="Processo SEI 359.00008106/2024-78, Cobrança GFN.EX.344/2024" u="1"/>
        <s v="INDENIZATÓRIO 015.00012976/2024-32" u="1"/>
        <s v="INDENIZATÓRIO 015.00178774-2023-71" u="1"/>
        <s v="INDENIZATÓRIO 015.00013060/2024-08" u="1"/>
        <s v="INDENIZATÓRIO 015.00369119/2023-21" u="1"/>
        <s v="359.00006384/2024-91" u="1"/>
        <s v="359.00007163/2025-11" u="1"/>
        <s v="359.00001973/2026-44" u="1"/>
        <s v="AVALIAR REVOGAÇÃO" u="1"/>
        <s v="INDENIZATÓRIO 025.00005054/2024-31" u="1"/>
        <s v="Processo SEI 359.00008104/2024-89, Cobrança GFN.EX.341/2024 - Notificação Extrajudicial 0066304355" u="1"/>
        <s v="Processo SEI 359.00008104/2024-89, Cobrança GFN.EX.341/2024" u="1"/>
        <s v="Processo SEI 359.00008104/2024-89, Cobrança GFN.EX.341/2024 - Notificação Judicial TJSP nº 1035323-16.2025.8.26.0053" u="1"/>
        <s v="PROCESSO INDENIZATÓRIO - Notificação Judicial 0066303856" u="1"/>
        <s v="PROCESSO INDENIZATÓRIO -  Notificação Judicial 0066303856" u="1"/>
        <s v="PROCESSO INDENIZATÓRIO - Notificação Judicial 0066294499" u="1"/>
        <s v="PROCESSO INDENIZATÓRIO -Notificação Judicial 0066294499" u="1"/>
        <s v="Processo SEI 359.00008066/2024-64, Cobrança GFN.EX.336/2024 - Notificação Judicial 0066294499" u="1"/>
        <s v="Processo SEI 359.00008066/2024-64, Cobrança GFN.EX.336/2024 -Notificação Judicial 0066294499" u="1"/>
        <s v="Processo SEI 359.00008066/2024-64, Cobrança GFN.EX.336/2033 - Notificação Judicial 0066294499" u="1"/>
        <s v="PROCESSO INDENIZATÓRIO - 359.00007899/2024-16" u="1"/>
        <s v="PROCESSO INDENIZATÓRIO - Notificação Judicial 0074050988" u="1"/>
        <s v="PROCESSO INDENIZATÓRIO - Notificação Judicial 0074050616" u="1"/>
        <s v="PROCESSO INDENIZATÓRIO - Notificação Judicial 0074050348" u="1"/>
        <s v="PROCESSO INDENIZATÓRIO - Notificação Judicial 0074051338" u="1"/>
        <s v="PROCESSO INDENIZATÓRIO -  Notificação Judicial 0074050616" u="1"/>
        <s v="Notificação Judicial 0071195876" u="1"/>
        <s v="PROCESSO INDENIZATÓRIO" u="1"/>
        <s v="PROCESSO INDENIZATÓRIO - Notificação Judicial 0071047232" u="1"/>
        <s v="Processo SEI 359.00008108/2024-67, Cobrança GFN.EX.345/2024" u="1"/>
        <s v="Notificação Judicial 0071045536" u="1"/>
        <s v="PROCESSO INDENIZATÓRIO - Notificação Extrajudicial 0071196952" u="1"/>
        <s v="359.00010961/2024-49 - Proj MURALHA" u="1"/>
        <s v="chamado - INC000008781038 PARA baixa" u="1"/>
        <s v="PROCESSO INDENIZATÓRIO - Notificação Judicial TJSP nº 1031837-23.2025.8.26.0053" u="1"/>
        <s v="PROCESSO INDENIZATÓRIO - Notificação Judicial TJSP nº 1031838-08.2025.8.26.0053" u="1"/>
        <s v="PROCESSO INDENIZATÓRIO - Notificação Judicial TJSP nº 1031839-90.2025.8.26.0053" u="1"/>
        <s v="PROCESSO INDENIZATÓRIO - Notificação Judicial TJSP nº 1031840-75.2025.8.26.0053" u="1"/>
        <s v="Notificação Judicial 0066294499" u="1"/>
        <s v="Será baixada-Processo nº 359.00010061/2025-82 -cobrança foi indevida" u="1"/>
        <s v="PROCESSO INDENIZATÓRIO - Notificação Judicial 0076218089" u="1"/>
        <s v="aguardando pagamento via TJ" u="1"/>
        <s v="Processo SEI 359.00008108/2024-67, Cobrança GFN.EX.345/2024, Processo Judicial" u="1"/>
        <s v="Notificação Extrajudicial 0071196952" u="1"/>
        <s v="Notificação Judicial 0071047232" u="1"/>
        <s v="Processo SEI 359.00008108/2024-67, Cobrança GFN.EX.345/2024 , Processo Judicial" u="1"/>
        <s v="PROCESSO INDENIZATÓRIO - 359.00010961/2024-49" u="1"/>
        <s v="PROCESSO INDENIZATÓRIO -  Notificação Judicial TJSP nº 1031838-08.2025.8.26.0053" u="1"/>
      </sharedItems>
    </cacheField>
    <cacheField name="CONTRATO_CLIENTE" numFmtId="0">
      <sharedItems containsDate="1" containsBlank="1" containsMixedTypes="1" minDate="1899-12-31T00:00:00" maxDate="1899-12-30T00:00:00"/>
    </cacheField>
    <cacheField name="PROCESSO_CLIENTE" numFmtId="0">
      <sharedItems containsDate="1" containsBlank="1" containsMixedTypes="1" minDate="1900-01-01T04:40:05" maxDate="1900-01-09T04:19:06"/>
    </cacheField>
    <cacheField name="PROCESSO_PRODESP" numFmtId="0">
      <sharedItems containsBlank="1" containsMixedTypes="1" containsNumber="1" containsInteger="1" minValue="88452" maxValue="956473"/>
    </cacheField>
    <cacheField name="MODAL_FAT" numFmtId="0">
      <sharedItems containsBlank="1"/>
    </cacheField>
    <cacheField name="Dias" numFmtId="0">
      <sharedItems containsString="0" containsBlank="1" containsNumber="1" containsInteger="1" minValue="0" maxValue="46203"/>
    </cacheField>
    <cacheField name="Aging" numFmtId="0">
      <sharedItems containsBlank="1" count="12">
        <s v="(2) Vencido 30 dias"/>
        <s v="(1) A Vencer"/>
        <s v="(9) Vencido mais 365 dias"/>
        <s v="(3) Vencido de 31 a 60 dias"/>
        <s v="(8) Vencido de 181 a 365 dias"/>
        <s v="(6) Vencido de 121 a 150 dias"/>
        <s v="(5) Vencido de 91 a 120 dias"/>
        <s v="(4) Vencido de 61 a 90 dias"/>
        <s v="(7) Vencido de 151 a 180 dias"/>
        <e v="#N/A"/>
        <m/>
        <e v="#NAME?" u="1"/>
      </sharedItems>
    </cacheField>
    <cacheField name="Tipo" numFmtId="0">
      <sharedItems containsBlank="1" containsMixedTypes="1" containsNumber="1" containsInteger="1" minValue="0" maxValue="0" count="18">
        <s v="NF - Novos Serviços"/>
        <s v="NF - Prodesp"/>
        <s v="ND - Cielo"/>
        <s v="ND - Locação Bens Moveis"/>
        <s v="ND - Amazon"/>
        <s v="ND-Benef Afastados"/>
        <s v="NF - Livros"/>
        <e v="#N/A"/>
        <s v="ND - Rateio de Condominio"/>
        <s v="NF - Leilão"/>
        <s v="ND - Juros"/>
        <s v="ND - Funcionários Cedidos"/>
        <s v="ND - Prodesp"/>
        <s v="ND - Convênio Repasse"/>
        <s v="ND - Poupatempo 4.0"/>
        <s v="ND - Médicos"/>
        <m/>
        <n v="0" u="1"/>
      </sharedItems>
    </cacheField>
    <cacheField name="30/06/2026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m/>
    <m/>
    <x v="0"/>
    <s v="39.467.292/0017-70"/>
    <m/>
    <s v="SECRETARIAS"/>
    <s v="SECRETARIA DE GOVERNO"/>
    <s v="ND-CONVENIO PPT"/>
    <s v="COBRANCA DE CONVENIO PPT - MANUAL"/>
    <n v="1"/>
    <s v="SEDE (SED)"/>
    <s v="AVISO DE DÉBITO"/>
    <x v="0"/>
    <d v="2025-12-03T00:00:00"/>
    <x v="0"/>
    <n v="60763043.770000003"/>
    <d v="2025-12-30T00:00:00"/>
    <n v="40431631"/>
    <n v="20331412.77"/>
    <d v="2026-01-21T00:00:00"/>
    <m/>
    <m/>
    <m/>
    <n v="20331412.770000003"/>
  </r>
  <r>
    <m/>
    <m/>
    <x v="0"/>
    <s v="39.467.292/0001-02"/>
    <m/>
    <s v="SECRETARIAS"/>
    <s v="SECRETARIA DE GOVERNO"/>
    <s v="ND-CONVENIO PPT"/>
    <s v="COBRANCA DE CONVENIO PPT - MANUAL"/>
    <n v="1"/>
    <s v="SEDE (SED)"/>
    <s v="AVISO DE DÉBITO"/>
    <x v="1"/>
    <d v="2026-01-06T00:00:00"/>
    <x v="0"/>
    <n v="62829254.189999998"/>
    <d v="2026-01-06T00:00:00"/>
    <n v="62829254.189999998"/>
    <n v="0"/>
    <d v="2026-02-23T00:00:00"/>
    <m/>
    <m/>
    <m/>
    <n v="0"/>
  </r>
  <r>
    <m/>
    <m/>
    <x v="0"/>
    <s v="39.467.292/0001-02"/>
    <m/>
    <s v="SECRETARIAS"/>
    <s v="SECRETARIA DE GOVERNO"/>
    <s v="ND-CONVENIO PPT"/>
    <s v="COBRANCA DE CONVENIO PPT - MANUAL"/>
    <n v="1"/>
    <s v="SEDE (SED)"/>
    <s v="AVISO DE DÉBITO"/>
    <x v="2"/>
    <d v="2026-02-04T00:00:00"/>
    <x v="0"/>
    <n v="62829254.189999998"/>
    <d v="2026-02-27T00:00:00"/>
    <n v="62829254.189999998"/>
    <n v="0"/>
    <d v="2026-03-23T00:00:00"/>
    <m/>
    <m/>
    <m/>
    <n v="0"/>
  </r>
  <r>
    <m/>
    <m/>
    <x v="0"/>
    <s v="39.467.292/0001-02"/>
    <m/>
    <s v="SECRETARIAS"/>
    <s v="SECRETARIA DE GOVERNO"/>
    <s v="ND-CONVENIO PPT"/>
    <s v="COBRANCA DE CONVENIO PPT - MANUAL"/>
    <n v="1"/>
    <s v="SEDE (SED)"/>
    <s v="AVISO DE DÉBITO"/>
    <x v="3"/>
    <d v="2026-03-02T00:00:00"/>
    <x v="0"/>
    <n v="62829254.189999998"/>
    <d v="2026-03-31T00:00:00"/>
    <n v="62829254.189999998"/>
    <n v="0"/>
    <d v="2026-04-22T00:00:00"/>
    <m/>
    <m/>
    <m/>
    <n v="0"/>
  </r>
  <r>
    <m/>
    <m/>
    <x v="0"/>
    <s v="39.467.292/0001-02"/>
    <m/>
    <s v="SECRETARIAS"/>
    <s v="SECRETARIA DE GOVERNO"/>
    <s v="ND-CONVENIO PPT"/>
    <s v="COBRANCA DE CONVENIO PPT - MANUAL"/>
    <n v="1"/>
    <s v="SEDE (SED)"/>
    <s v="AVISO DE DÉBITO"/>
    <x v="4"/>
    <d v="2026-04-06T00:00:00"/>
    <x v="0"/>
    <n v="62829254.189999998"/>
    <d v="2026-04-30T00:00:00"/>
    <n v="62829254.189999998"/>
    <n v="0"/>
    <d v="2026-05-21T00:00:00"/>
    <m/>
    <m/>
    <m/>
    <n v="0"/>
  </r>
  <r>
    <m/>
    <m/>
    <x v="0"/>
    <s v="39.467.292/0001-02"/>
    <m/>
    <s v="SECRETARIAS"/>
    <s v="SECRETARIA DE GOVERNO"/>
    <s v="ND-CONVENIO PPT"/>
    <s v="COBRANCA DE CONVENIO PPT - MANUAL"/>
    <n v="1"/>
    <s v="SEDE (SED)"/>
    <s v="AVISO DE DÉBITO"/>
    <x v="5"/>
    <d v="2026-05-04T00:00:00"/>
    <x v="0"/>
    <n v="62829254.189999998"/>
    <d v="2026-06-30T00:00:00"/>
    <n v="62829254.189999998"/>
    <n v="0"/>
    <d v="2026-06-30T00:00:00"/>
    <m/>
    <m/>
    <m/>
    <n v="0"/>
  </r>
  <r>
    <m/>
    <m/>
    <x v="0"/>
    <s v="39.467.292/0001-02"/>
    <m/>
    <s v="SECRETARIAS"/>
    <s v="SECRETARIA DE GOVERNO"/>
    <s v="ND-CONVENIO PPT"/>
    <s v="COBRANCA DE CONVENIO PPT - MANUAL"/>
    <n v="1"/>
    <s v="SEDE (SED)"/>
    <s v="AVISO DE DÉBITO"/>
    <x v="6"/>
    <d v="2026-06-03T00:00:00"/>
    <x v="0"/>
    <n v="62829254.189999998"/>
    <d v="2026-06-30T00:00:00"/>
    <n v="0"/>
    <n v="62829254.189999998"/>
    <m/>
    <m/>
    <m/>
    <m/>
    <n v="0"/>
  </r>
  <r>
    <m/>
    <m/>
    <x v="1"/>
    <m/>
    <m/>
    <m/>
    <m/>
    <m/>
    <m/>
    <m/>
    <m/>
    <m/>
    <x v="7"/>
    <m/>
    <x v="1"/>
    <m/>
    <m/>
    <m/>
    <m/>
    <m/>
    <m/>
    <m/>
    <m/>
    <m/>
  </r>
  <r>
    <m/>
    <m/>
    <x v="1"/>
    <m/>
    <m/>
    <m/>
    <m/>
    <m/>
    <m/>
    <m/>
    <m/>
    <m/>
    <x v="7"/>
    <m/>
    <x v="1"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35">
  <r>
    <x v="0"/>
    <m/>
    <x v="0"/>
    <d v="2026-06-30T00:00:00"/>
    <d v="2026-06-30T00:00:00"/>
    <n v="191442.16"/>
    <n v="115060000000"/>
    <s v="Impostos Apurados sobre Receitas - comp. Junho/26"/>
    <s v="01-115060000000-000-0705050000001-1-IN001333-000000000-0-0-0"/>
    <s v="IN001333"/>
    <m/>
    <x v="0"/>
    <x v="0"/>
  </r>
  <r>
    <x v="1"/>
    <m/>
    <x v="1"/>
    <d v="2026-06-30T00:00:00"/>
    <d v="2026-06-30T00:00:00"/>
    <n v="4961.6600000000008"/>
    <n v="112120801030"/>
    <s v="Despesas Bancárias ( tarifas )"/>
    <s v="01-112120801030-000-062501000001-1-IN001333-000000000-0-0-0"/>
    <s v="IN001333"/>
    <m/>
    <x v="0"/>
    <x v="0"/>
  </r>
  <r>
    <x v="2"/>
    <m/>
    <x v="2"/>
    <d v="2026-06-30T00:00:00"/>
    <d v="2026-06-30T00:00:00"/>
    <n v="7130.3"/>
    <n v="115060000000"/>
    <s v="Impostos Apurados sobre Receitas - comp. Junho/26"/>
    <s v="01-115060000000-000-0705050000001-1-CD001313-000000000-0-0-0"/>
    <s v="CD001313"/>
    <m/>
    <x v="1"/>
    <x v="0"/>
  </r>
  <r>
    <x v="1"/>
    <m/>
    <x v="1"/>
    <d v="2026-06-30T00:00:00"/>
    <d v="2026-06-30T00:00:00"/>
    <n v="7.64"/>
    <n v="112120801030"/>
    <s v="Despesas Bancárias ( tarifas )"/>
    <s v="01-112120801030-000-062501000001-1-CD001313-000000000-0-0-0"/>
    <s v="CD001313"/>
    <m/>
    <x v="1"/>
    <x v="0"/>
  </r>
  <r>
    <x v="2"/>
    <m/>
    <x v="2"/>
    <d v="2026-06-30T00:00:00"/>
    <d v="2026-06-30T00:00:00"/>
    <n v="83977.78"/>
    <n v="115060000000"/>
    <s v="Impostos Apurados sobre Receitas - comp. Junho/26"/>
    <s v="01-115060000000-000-0705050000001-1-NV006958-000000000-0-0-0"/>
    <s v="NV006958"/>
    <m/>
    <x v="2"/>
    <x v="0"/>
  </r>
  <r>
    <x v="1"/>
    <m/>
    <x v="1"/>
    <d v="2026-06-30T00:00:00"/>
    <d v="2026-06-30T00:00:00"/>
    <n v="1223.08"/>
    <n v="112120801030"/>
    <s v="Despesas Bancárias ( tarifas )"/>
    <s v="01-112120801030-000-062501000001-1-NV006958-000000000-0-0-0"/>
    <s v="NV006958"/>
    <m/>
    <x v="2"/>
    <x v="0"/>
  </r>
  <r>
    <x v="3"/>
    <m/>
    <x v="3"/>
    <d v="2026-04-02T00:00:00"/>
    <d v="2026-06-01T00:00:00"/>
    <n v="1808.62"/>
    <s v="‭112120503040‬"/>
    <s v="Serviços de Implantação e Operacionalização postos Poupatempo"/>
    <s v="01-‭112120503040‬-000-‭001505060393‬-2-NV021576-000000000-0-0-0"/>
    <s v="NV021576"/>
    <m/>
    <x v="2"/>
    <x v="1"/>
  </r>
  <r>
    <x v="4"/>
    <m/>
    <x v="4"/>
    <d v="2026-05-27T00:00:00"/>
    <d v="2026-06-01T00:00:00"/>
    <n v="353.95"/>
    <s v="‭112120801050‬"/>
    <s v="Legais e Judiciais (Despesas Cartorárias)"/>
    <s v="01-‭112120801050‬-000-‭001501000005‬-1-NV006958-000000000-0-0-0"/>
    <s v="NV006958"/>
    <m/>
    <x v="2"/>
    <x v="0"/>
  </r>
  <r>
    <x v="5"/>
    <m/>
    <x v="5"/>
    <d v="2026-05-28T00:00:00"/>
    <d v="2026-06-02T00:00:00"/>
    <n v="520"/>
    <s v="‭112120801050‬"/>
    <s v="Legais e Judiciais (Despesas Cartorárias)"/>
    <s v="01-‭112120801050‬-000-‭065505060136‬-2-NV008121-000000000-0-0-0"/>
    <s v="NV008121"/>
    <m/>
    <x v="2"/>
    <x v="2"/>
  </r>
  <r>
    <x v="2"/>
    <m/>
    <x v="6"/>
    <d v="2026-06-02T00:00:00"/>
    <d v="2026-06-03T00:00:00"/>
    <n v="948886.9"/>
    <s v="‭211040300000‬"/>
    <s v="Passivo Poupatempo - Prestação de Contas"/>
    <s v="01-‭211040300000‬-000-‭062501000001‬-1-NV006958-000000000-0-0-0"/>
    <s v="NV006958"/>
    <m/>
    <x v="2"/>
    <x v="0"/>
  </r>
  <r>
    <x v="2"/>
    <m/>
    <x v="7"/>
    <d v="2026-06-02T00:00:00"/>
    <d v="2026-06-03T00:00:00"/>
    <n v="1294461.93"/>
    <s v="‭211040300000‬"/>
    <s v="Passivo Poupatempo - Prestação de Contas"/>
    <s v="01-‭211040300000‬-000-‭062501000001‬-1-NV006958-000000000-0-0-0"/>
    <s v="NV006958"/>
    <m/>
    <x v="2"/>
    <x v="0"/>
  </r>
  <r>
    <x v="2"/>
    <m/>
    <x v="8"/>
    <d v="2026-06-02T00:00:00"/>
    <d v="2026-06-03T00:00:00"/>
    <n v="7364470.2699999996"/>
    <s v="‭211040300000‬"/>
    <s v="Passivo Poupatempo - Prestação de Contas"/>
    <s v="01-‭211040300000‬-000-‭062501000001‬-1-NV006958-000000000-0-0-0"/>
    <s v="NV006958"/>
    <m/>
    <x v="2"/>
    <x v="0"/>
  </r>
  <r>
    <x v="2"/>
    <m/>
    <x v="9"/>
    <d v="2026-06-02T00:00:00"/>
    <d v="2026-06-03T00:00:00"/>
    <n v="6512961.46"/>
    <s v="‭211040300000‬"/>
    <s v="Passivo Poupatempo - Prestação de Contas"/>
    <s v="01-‭211040300000‬-000-‭062501000001‬-1-NV006958-000000000-0-0-0"/>
    <s v="NV006958"/>
    <m/>
    <x v="2"/>
    <x v="0"/>
  </r>
  <r>
    <x v="6"/>
    <m/>
    <x v="10"/>
    <d v="2025-10-24T00:00:00"/>
    <d v="2026-06-05T00:00:00"/>
    <n v="38115.29"/>
    <s v="‭112120503040‬"/>
    <s v="Serviços de Implantação e Operacionalização postos Poupatempo"/>
    <s v="01-112120503040-000-046505060153-0-NV006964-PRO008463-0-0-0"/>
    <s v="NV006964"/>
    <m/>
    <x v="2"/>
    <x v="3"/>
  </r>
  <r>
    <x v="6"/>
    <m/>
    <x v="11"/>
    <d v="2025-10-24T00:00:00"/>
    <d v="2026-06-05T00:00:00"/>
    <n v="-8913.2800000000007"/>
    <s v="‭112120503040‬"/>
    <s v="Serviços de Implantação e Operacionalização postos Poupatempo"/>
    <s v="01-112120503040-000-046505060153-0-NV006964-PRO008463-0-0-0"/>
    <s v="NV006964"/>
    <m/>
    <x v="2"/>
    <x v="3"/>
  </r>
  <r>
    <x v="6"/>
    <m/>
    <x v="12"/>
    <d v="2025-10-24T00:00:00"/>
    <d v="2026-06-05T00:00:00"/>
    <n v="-29202.01"/>
    <s v="‭112120503040‬"/>
    <s v="Serviços de Implantação e Operacionalização postos Poupatempo"/>
    <s v="01-112120503040-000-046505060153-0-NV006964-PRO008463-0-0-0"/>
    <s v="NV006964"/>
    <m/>
    <x v="2"/>
    <x v="3"/>
  </r>
  <r>
    <x v="6"/>
    <s v="PRO.000.8463"/>
    <x v="13"/>
    <d v="2025-12-18T00:00:00"/>
    <d v="2026-06-05T00:00:00"/>
    <n v="534.98"/>
    <s v="‭112120612120‬"/>
    <s v="Força e Luz"/>
    <s v="01-‭112120612120‬-000-‭001505060491‬-2-NV022609-PRO008463-0-0-0"/>
    <s v="NV022609"/>
    <m/>
    <x v="2"/>
    <x v="4"/>
  </r>
  <r>
    <x v="6"/>
    <s v="PRO.000.8504"/>
    <x v="14"/>
    <d v="2026-05-04T00:00:00"/>
    <d v="2026-06-05T00:00:00"/>
    <n v="150053.6"/>
    <s v="‭112120503040‬"/>
    <s v="Serviços de Implantação e Operacionalização postos Poupatempo"/>
    <s v="01-‭112120503040‬-000-‭085505060150‬-2-NV003961-PRO008504-0-0-0"/>
    <s v="NV003961"/>
    <m/>
    <x v="2"/>
    <x v="5"/>
  </r>
  <r>
    <x v="6"/>
    <s v="PRO.000.8504"/>
    <x v="15"/>
    <d v="2026-05-04T00:00:00"/>
    <d v="2026-06-05T00:00:00"/>
    <n v="57441.73"/>
    <s v="‭112120503040‬"/>
    <s v="Serviços de Implantação e Operacionalização postos Poupatempo"/>
    <s v="01-‭112120503040‬-000-‭001505060422‬-2-NV022649-PRO008504-0-0-0"/>
    <s v="NV022649"/>
    <m/>
    <x v="2"/>
    <x v="6"/>
  </r>
  <r>
    <x v="6"/>
    <s v="PRO.000.8504"/>
    <x v="16"/>
    <d v="2026-05-04T00:00:00"/>
    <d v="2026-06-05T00:00:00"/>
    <n v="245849.79"/>
    <s v="‭112120503040‬"/>
    <s v="Serviços de Implantação e Operacionalização postos Poupatempo"/>
    <s v="01-‭112120503040‬-000-‭001505060423‬-2-NV022666-PRO008504-0-0-0"/>
    <s v="NV022666"/>
    <m/>
    <x v="2"/>
    <x v="7"/>
  </r>
  <r>
    <x v="6"/>
    <s v="PRO.000.8504"/>
    <x v="17"/>
    <d v="2026-05-04T00:00:00"/>
    <d v="2026-06-05T00:00:00"/>
    <n v="82031.25"/>
    <s v="‭112120503040‬"/>
    <s v="Serviços de Implantação e Operacionalização postos Poupatempo"/>
    <s v="01-‭112120503040‬-000-‭001505060420‬-2-NV021618-PRO008504-0-0-0"/>
    <s v="NV021618"/>
    <m/>
    <x v="2"/>
    <x v="8"/>
  </r>
  <r>
    <x v="6"/>
    <s v="PRO.000.8504"/>
    <x v="18"/>
    <d v="2026-05-04T00:00:00"/>
    <d v="2026-06-05T00:00:00"/>
    <n v="110277.67"/>
    <s v="‭112120503040‬"/>
    <s v="Serviços de Implantação e Operacionalização postos Poupatempo"/>
    <s v="01-‭112120503040‬-000-‭134505060151‬-2-NV020554-PRO008504-0-0-0"/>
    <s v="NV020554"/>
    <m/>
    <x v="2"/>
    <x v="9"/>
  </r>
  <r>
    <x v="6"/>
    <s v="PRO.000.8504"/>
    <x v="19"/>
    <d v="2026-05-04T00:00:00"/>
    <d v="2026-06-05T00:00:00"/>
    <n v="906658.36"/>
    <s v="‭112120503040‬"/>
    <s v="Serviços de Implantação e Operacionalização postos Poupatempo"/>
    <s v="01-‭112120503040‬-000-‭048505060152‬-2-NV006966-PRO008504-0-0-0"/>
    <s v="NV006966"/>
    <m/>
    <x v="2"/>
    <x v="10"/>
  </r>
  <r>
    <x v="6"/>
    <s v="PRO.000.8504"/>
    <x v="20"/>
    <d v="2026-05-04T00:00:00"/>
    <d v="2026-06-05T00:00:00"/>
    <n v="47082.07"/>
    <s v="‭112120503040‬"/>
    <s v="Serviços de Implantação e Operacionalização postos Poupatempo"/>
    <s v="01-‭112120503040‬-000-‭001505060490‬-2-NV022566-PRO008504-0-0-0"/>
    <s v="NV022566"/>
    <m/>
    <x v="2"/>
    <x v="11"/>
  </r>
  <r>
    <x v="6"/>
    <s v="PRO.000.8504"/>
    <x v="21"/>
    <d v="2026-05-04T00:00:00"/>
    <d v="2026-06-05T00:00:00"/>
    <n v="988932.94"/>
    <s v="‭112120503040‬"/>
    <s v="Serviços de Implantação e Operacionalização postos Poupatempo"/>
    <s v="01-‭112120503040‬-000-‭081505060154‬-2-NV000956-PRO008504-0-0-0"/>
    <s v="NV000956"/>
    <m/>
    <x v="2"/>
    <x v="12"/>
  </r>
  <r>
    <x v="6"/>
    <s v="PRO.000.8504"/>
    <x v="22"/>
    <d v="2026-05-04T00:00:00"/>
    <d v="2026-06-05T00:00:00"/>
    <n v="63799.28"/>
    <s v="‭112120503040‬"/>
    <s v="Serviços de Implantação e Operacionalização postos Poupatempo"/>
    <s v="01-‭112120503040‬-000-‭001505060421‬-2-NV021619-PRO008504-0-0-0"/>
    <s v="NV021619"/>
    <m/>
    <x v="2"/>
    <x v="13"/>
  </r>
  <r>
    <x v="6"/>
    <s v="PRO.000.8504"/>
    <x v="23"/>
    <d v="2026-05-04T00:00:00"/>
    <d v="2026-06-05T00:00:00"/>
    <n v="41632.33"/>
    <s v="‭112120503040‬"/>
    <s v="Serviços de Implantação e Operacionalização postos Poupatempo"/>
    <s v="01-‭112120503040‬-000-‭001505060491‬-2-NV022609-PRO008504-0-0-0"/>
    <s v="NV022609"/>
    <m/>
    <x v="2"/>
    <x v="4"/>
  </r>
  <r>
    <x v="6"/>
    <s v="PRO.000.8504"/>
    <x v="24"/>
    <d v="2026-05-04T00:00:00"/>
    <d v="2026-06-05T00:00:00"/>
    <n v="56227.85"/>
    <s v="‭112120503040‬"/>
    <s v="Serviços de Implantação e Operacionalização postos Poupatempo"/>
    <s v="01-‭112120503040‬-000-‭001505060487‬-2-NV021603-PRO008504-0-0-0"/>
    <s v="NV021603"/>
    <m/>
    <x v="2"/>
    <x v="14"/>
  </r>
  <r>
    <x v="6"/>
    <s v="PRO.000.8504"/>
    <x v="25"/>
    <d v="2026-05-04T00:00:00"/>
    <d v="2026-06-05T00:00:00"/>
    <n v="-4067.59"/>
    <s v="‭112120503040‬"/>
    <s v="Serviços de Implantação e Operacionalização postos Poupatempo"/>
    <s v="01-‭112120503040‬-000-‭046505060153‬-2-NV006964-PRO008504-0-0-0"/>
    <s v="NV006964"/>
    <m/>
    <x v="2"/>
    <x v="3"/>
  </r>
  <r>
    <x v="6"/>
    <s v="PRO.000.8504"/>
    <x v="26"/>
    <d v="2026-05-04T00:00:00"/>
    <d v="2026-06-05T00:00:00"/>
    <n v="1763899.51"/>
    <s v="‭112120503040‬"/>
    <s v="Serviços de Implantação e Operacionalização postos Poupatempo"/>
    <s v="01-‭112120503040‬-000-‭046505060153‬-2-NV006964-PRO008504-0-0-0"/>
    <s v="NV006964"/>
    <m/>
    <x v="2"/>
    <x v="3"/>
  </r>
  <r>
    <x v="7"/>
    <s v="PRO.000.8513"/>
    <x v="27"/>
    <d v="2026-03-20T00:00:00"/>
    <d v="2026-06-05T00:00:00"/>
    <n v="1435.44"/>
    <s v="‭112120401010‬"/>
    <s v="Locação de Programa Produto"/>
    <s v="01-‭112120401010‬-000-‭001505020012‬-2-NV006958-PRO008513-0-0-0"/>
    <s v="NV006958"/>
    <m/>
    <x v="2"/>
    <x v="0"/>
  </r>
  <r>
    <x v="8"/>
    <s v="PRO.000.7768"/>
    <x v="28"/>
    <d v="2026-05-04T00:00:00"/>
    <d v="2026-06-05T00:00:00"/>
    <n v="14.46"/>
    <s v="‭112120611030‬"/>
    <s v="Transportes (Veículos e Utilitários)"/>
    <s v="01-‭112120611030‬-000-‭001505000005‬-1-NV006958-PRO007768-0-0-0"/>
    <s v="NV006958"/>
    <m/>
    <x v="2"/>
    <x v="0"/>
  </r>
  <r>
    <x v="8"/>
    <s v="PRO.000.7768"/>
    <x v="28"/>
    <d v="2026-05-04T00:00:00"/>
    <d v="2026-06-05T00:00:00"/>
    <n v="14.46"/>
    <s v="‭112120611030‬"/>
    <s v="Transportes (Veículos e Utilitários)"/>
    <s v="01-‭112120611030‬-000-‭001505010015‬-2-NV006958-PRO007768-0-0-0"/>
    <s v="NV006958"/>
    <m/>
    <x v="2"/>
    <x v="0"/>
  </r>
  <r>
    <x v="8"/>
    <s v="PRO.000.7768"/>
    <x v="28"/>
    <d v="2026-05-04T00:00:00"/>
    <d v="2026-06-05T00:00:00"/>
    <n v="28.93"/>
    <s v="‭112120611030‬"/>
    <s v="Transportes (Veículos e Utilitários)"/>
    <s v="01-‭112120611030‬-000-‭001505040010‬-2-NV022560-PRO007768-0-0-0"/>
    <s v="NV022560"/>
    <m/>
    <x v="2"/>
    <x v="15"/>
  </r>
  <r>
    <x v="8"/>
    <s v="PRO.000.7768"/>
    <x v="28"/>
    <d v="2026-05-04T00:00:00"/>
    <d v="2026-06-05T00:00:00"/>
    <n v="14.46"/>
    <s v="‭112120611030‬"/>
    <s v="Transportes (Veículos e Utilitários)"/>
    <s v="01-‭112120611030‬-000-‭001505040013‬-2-NV006958-PRO007768-0-0-0"/>
    <s v="NV006958"/>
    <m/>
    <x v="2"/>
    <x v="0"/>
  </r>
  <r>
    <x v="8"/>
    <s v="PRO.000.7768"/>
    <x v="28"/>
    <d v="2026-05-04T00:00:00"/>
    <d v="2026-06-05T00:00:00"/>
    <n v="120.54"/>
    <s v="‭112120611030‬"/>
    <s v="Transportes (Veículos e Utilitários)"/>
    <s v="01-‭112120611030‬-000-‭001500000001‬-1-NV021583-PRO007768-0-0-0"/>
    <s v="NV021583"/>
    <m/>
    <x v="2"/>
    <x v="16"/>
  </r>
  <r>
    <x v="8"/>
    <s v="PRO.000.7768"/>
    <x v="29"/>
    <d v="2026-05-04T00:00:00"/>
    <d v="2026-06-05T00:00:00"/>
    <n v="193.1"/>
    <s v="‭112120611030‬"/>
    <s v="Transportes (Veículos e Utilitários)"/>
    <s v="01-‭112120611030‬-000-‭001505080002‬-1-NV006958-PRO007768-0-0-0"/>
    <s v="NV006958"/>
    <m/>
    <x v="2"/>
    <x v="0"/>
  </r>
  <r>
    <x v="8"/>
    <s v="PRO.000.7768"/>
    <x v="29"/>
    <d v="2026-05-04T00:00:00"/>
    <d v="2026-06-05T00:00:00"/>
    <n v="128.72999999999999"/>
    <s v="‭112120611030‬"/>
    <s v="Transportes (Veículos e Utilitários)"/>
    <s v="01-‭112120611030‬-000-‭046505060010‬-2-NV021555-PRO007768-0-0-0"/>
    <s v="NV021555"/>
    <m/>
    <x v="2"/>
    <x v="17"/>
  </r>
  <r>
    <x v="8"/>
    <s v="PRO.000.7768"/>
    <x v="29"/>
    <d v="2026-05-04T00:00:00"/>
    <d v="2026-06-05T00:00:00"/>
    <n v="128.72999999999999"/>
    <s v="‭112120611030‬"/>
    <s v="Transportes (Veículos e Utilitários)"/>
    <s v="01-‭112120611030‬-000-‭047505060446‬-2-NV021556-PRO007768-0-0-0"/>
    <s v="NV021556"/>
    <m/>
    <x v="2"/>
    <x v="18"/>
  </r>
  <r>
    <x v="8"/>
    <s v="PRO.000.7768"/>
    <x v="29"/>
    <d v="2026-05-04T00:00:00"/>
    <d v="2026-06-05T00:00:00"/>
    <n v="32.18"/>
    <s v="‭112120611030‬"/>
    <s v="Transportes (Veículos e Utilitários)"/>
    <s v="01-‭112120611030‬-000-‭048505060542‬-2-NV006966-PRO007768-0-0-0"/>
    <s v="NV006966"/>
    <m/>
    <x v="2"/>
    <x v="10"/>
  </r>
  <r>
    <x v="8"/>
    <s v="PRO.000.7768"/>
    <x v="29"/>
    <d v="2026-05-04T00:00:00"/>
    <d v="2026-06-05T00:00:00"/>
    <n v="64.37"/>
    <s v="‭112120611030‬"/>
    <s v="Transportes (Veículos e Utilitários)"/>
    <s v="01-‭112120611030‬-000-‭091505060451‬-1-NV009954-PRO007768-0-0-0"/>
    <s v="NV009954"/>
    <m/>
    <x v="2"/>
    <x v="19"/>
  </r>
  <r>
    <x v="8"/>
    <s v="PRO.000.7768"/>
    <x v="29"/>
    <d v="2026-05-04T00:00:00"/>
    <d v="2026-06-05T00:00:00"/>
    <n v="1984.25"/>
    <s v="‭112120611030‬"/>
    <s v="Transportes (Veículos e Utilitários)"/>
    <s v="01-‭112120611030‬-000-‭001500000001‬-1-NV021583-PRO007768-0-0-0"/>
    <s v="NV021583"/>
    <m/>
    <x v="2"/>
    <x v="16"/>
  </r>
  <r>
    <x v="8"/>
    <s v="PRO.000.7768"/>
    <x v="29"/>
    <d v="2026-05-04T00:00:00"/>
    <d v="2026-06-05T00:00:00"/>
    <n v="32.18"/>
    <s v="‭112120611030‬"/>
    <s v="Transportes (Veículos e Utilitários)"/>
    <s v="01-‭112120611030‬-000-‭001500000008‬-1-NV021583-PRO007768-0-0-0"/>
    <s v="NV021583"/>
    <m/>
    <x v="2"/>
    <x v="16"/>
  </r>
  <r>
    <x v="8"/>
    <s v="PRO.000.7768"/>
    <x v="29"/>
    <d v="2026-05-04T00:00:00"/>
    <d v="2026-06-05T00:00:00"/>
    <n v="32.18"/>
    <s v="‭112120611030‬"/>
    <s v="Transportes (Veículos e Utilitários)"/>
    <s v="01-‭112120611030‬-000-‭001505000005‬-1-NV006958-PRO007768-0-0-0"/>
    <s v="NV006958"/>
    <m/>
    <x v="2"/>
    <x v="0"/>
  </r>
  <r>
    <x v="8"/>
    <s v="PRO.000.7768"/>
    <x v="29"/>
    <d v="2026-05-04T00:00:00"/>
    <d v="2026-06-05T00:00:00"/>
    <n v="64.37"/>
    <s v="‭112120611030‬"/>
    <s v="Transportes (Veículos e Utilitários)"/>
    <s v="01-‭112120611030‬-000-‭001505010013‬-1-NV006958-PRO007768-0-0-0"/>
    <s v="NV006958"/>
    <m/>
    <x v="2"/>
    <x v="0"/>
  </r>
  <r>
    <x v="8"/>
    <s v="PRO.000.7768"/>
    <x v="29"/>
    <d v="2026-05-04T00:00:00"/>
    <d v="2026-06-05T00:00:00"/>
    <n v="96.55"/>
    <s v="‭112120611030‬"/>
    <s v="Transportes (Veículos e Utilitários)"/>
    <s v="01-‭112120611030‬-000-‭001505010015‬-2-NV006958-PRO007768-0-0-0"/>
    <s v="NV006958"/>
    <m/>
    <x v="2"/>
    <x v="0"/>
  </r>
  <r>
    <x v="8"/>
    <s v="PRO.000.7768"/>
    <x v="29"/>
    <d v="2026-05-04T00:00:00"/>
    <d v="2026-06-05T00:00:00"/>
    <n v="32.18"/>
    <s v="‭112120611030‬"/>
    <s v="Transportes (Veículos e Utilitários)"/>
    <s v="01-‭112120611030‬-000-‭001505010016‬-2-NV019951-PRO007768-0-0-0"/>
    <s v="NV019951"/>
    <m/>
    <x v="2"/>
    <x v="20"/>
  </r>
  <r>
    <x v="8"/>
    <s v="PRO.000.7768"/>
    <x v="29"/>
    <d v="2026-05-04T00:00:00"/>
    <d v="2026-06-05T00:00:00"/>
    <n v="128.72999999999999"/>
    <s v="‭112120611030‬"/>
    <s v="Transportes (Veículos e Utilitários)"/>
    <s v="01-‭112120611030‬-000-‭001505020018‬-2-NV022581-PRO007768-0-0-0"/>
    <s v="NV022581"/>
    <m/>
    <x v="2"/>
    <x v="21"/>
  </r>
  <r>
    <x v="8"/>
    <s v="PRO.000.7768"/>
    <x v="29"/>
    <d v="2026-05-04T00:00:00"/>
    <d v="2026-06-05T00:00:00"/>
    <n v="289.64999999999998"/>
    <s v="‭112120611030‬"/>
    <s v="Transportes (Veículos e Utilitários)"/>
    <s v="01-‭112120611030‬-000-‭001505040010‬-2-NV022560-PRO007768-0-0-0"/>
    <s v="NV022560"/>
    <m/>
    <x v="2"/>
    <x v="15"/>
  </r>
  <r>
    <x v="8"/>
    <s v="PRO.000.7768"/>
    <x v="29"/>
    <d v="2026-05-04T00:00:00"/>
    <d v="2026-06-05T00:00:00"/>
    <n v="611.45000000000005"/>
    <s v="‭112120611030‬"/>
    <s v="Transportes (Veículos e Utilitários)"/>
    <s v="01-‭112120611030‬-000-‭001505040013‬-2-NV006958-PRO007768-0-0-0"/>
    <s v="NV006958"/>
    <m/>
    <x v="2"/>
    <x v="0"/>
  </r>
  <r>
    <x v="8"/>
    <s v="PRO.000.7768"/>
    <x v="29"/>
    <d v="2026-05-04T00:00:00"/>
    <d v="2026-06-05T00:00:00"/>
    <n v="160.91999999999999"/>
    <s v="‭112120611030‬"/>
    <s v="Transportes (Veículos e Utilitários)"/>
    <s v="01-‭112120611030‬-000-‭001505040014‬-1-NV006958-PRO007768-0-0-0"/>
    <s v="NV006958"/>
    <m/>
    <x v="2"/>
    <x v="0"/>
  </r>
  <r>
    <x v="8"/>
    <s v="PRO.000.7768"/>
    <x v="29"/>
    <d v="2026-05-04T00:00:00"/>
    <d v="2026-06-05T00:00:00"/>
    <n v="64.37"/>
    <s v="‭112120611030‬"/>
    <s v="Transportes (Veículos e Utilitários)"/>
    <s v="01-‭112120611030‬-000-‭001505060277‬-2-NV022589-PRO007768-0-0-0"/>
    <s v="NV022589"/>
    <m/>
    <x v="2"/>
    <x v="22"/>
  </r>
  <r>
    <x v="8"/>
    <s v="PRO.000.7768"/>
    <x v="29"/>
    <d v="2026-05-04T00:00:00"/>
    <d v="2026-06-05T00:00:00"/>
    <n v="32.18"/>
    <s v="‭112120611030‬"/>
    <s v="Transportes (Veículos e Utilitários)"/>
    <s v="01-‭112120611030‬-000-‭001505060278‬-1-NV022589-PRO007768-0-0-0"/>
    <s v="NV022589"/>
    <m/>
    <x v="2"/>
    <x v="22"/>
  </r>
  <r>
    <x v="8"/>
    <s v="PRO.000.7768"/>
    <x v="29"/>
    <d v="2026-05-04T00:00:00"/>
    <d v="2026-06-05T00:00:00"/>
    <n v="225.28"/>
    <s v="‭112120611030‬"/>
    <s v="Transportes (Veículos e Utilitários)"/>
    <s v="01-‭112120611030‬-000-‭001505060454‬-1-NV021620-PRO007768-0-0-0"/>
    <s v="NV021620"/>
    <m/>
    <x v="2"/>
    <x v="23"/>
  </r>
  <r>
    <x v="8"/>
    <s v="PRO.000.7768"/>
    <x v="29"/>
    <d v="2026-05-04T00:00:00"/>
    <d v="2026-06-05T00:00:00"/>
    <n v="64.37"/>
    <s v="‭112120611030‬"/>
    <s v="Transportes (Veículos e Utilitários)"/>
    <s v="01-‭112120611030‬-000-‭001505080001‬-2-NV006958-PRO007768-0-0-0"/>
    <s v="NV006958"/>
    <m/>
    <x v="2"/>
    <x v="0"/>
  </r>
  <r>
    <x v="8"/>
    <s v="PRO.000.7768"/>
    <x v="30"/>
    <d v="2026-05-04T00:00:00"/>
    <d v="2026-06-05T00:00:00"/>
    <n v="39.54"/>
    <s v="‭112120611030‬"/>
    <s v="Transportes (Veículos e Utilitários)"/>
    <s v="01-‭112120611030‬-000-‭001500000008‬-1-NV021583-PRO007768-0-0-0"/>
    <s v="NV021583"/>
    <m/>
    <x v="2"/>
    <x v="16"/>
  </r>
  <r>
    <x v="8"/>
    <s v="PRO.000.7768"/>
    <x v="30"/>
    <d v="2026-05-04T00:00:00"/>
    <d v="2026-06-05T00:00:00"/>
    <n v="39.54"/>
    <s v="‭112120611030‬"/>
    <s v="Transportes (Veículos e Utilitários)"/>
    <s v="01-‭112120611030‬-000-‭001505010016‬-2-NV019951-PRO007768-0-0-0"/>
    <s v="NV019951"/>
    <m/>
    <x v="2"/>
    <x v="20"/>
  </r>
  <r>
    <x v="8"/>
    <s v="PRO.000.7768"/>
    <x v="30"/>
    <d v="2026-05-04T00:00:00"/>
    <d v="2026-06-05T00:00:00"/>
    <n v="79.069999999999993"/>
    <s v="‭112120611030‬"/>
    <s v="Transportes (Veículos e Utilitários)"/>
    <s v="01-‭112120611030‬-000-‭001505010032‬-2-NV023561-PRO007768-0-0-0"/>
    <s v="NV023561"/>
    <m/>
    <x v="2"/>
    <x v="24"/>
  </r>
  <r>
    <x v="8"/>
    <s v="PRO.000.7768"/>
    <x v="30"/>
    <d v="2026-05-04T00:00:00"/>
    <d v="2026-06-05T00:00:00"/>
    <n v="276.76"/>
    <s v="‭112120611030‬"/>
    <s v="Transportes (Veículos e Utilitários)"/>
    <s v="01-‭112120611030‬-000-‭001505040010‬-2-NV022560-PRO007768-0-0-0"/>
    <s v="NV022560"/>
    <m/>
    <x v="2"/>
    <x v="15"/>
  </r>
  <r>
    <x v="8"/>
    <s v="PRO.000.7768"/>
    <x v="30"/>
    <d v="2026-05-04T00:00:00"/>
    <d v="2026-06-05T00:00:00"/>
    <n v="316.3"/>
    <s v="‭112120611030‬"/>
    <s v="Transportes (Veículos e Utilitários)"/>
    <s v="01-‭112120611030‬-000-‭001505040013‬-2-NV006958-PRO007768-0-0-0"/>
    <s v="NV006958"/>
    <m/>
    <x v="2"/>
    <x v="0"/>
  </r>
  <r>
    <x v="8"/>
    <s v="PRO.000.7768"/>
    <x v="30"/>
    <d v="2026-05-04T00:00:00"/>
    <d v="2026-06-05T00:00:00"/>
    <n v="276.76"/>
    <s v="‭112120611030‬"/>
    <s v="Transportes (Veículos e Utilitários)"/>
    <s v="01-‭112120611030‬-000-‭001505040014‬-1-NV006958-PRO007768-0-0-0"/>
    <s v="NV006958"/>
    <m/>
    <x v="2"/>
    <x v="0"/>
  </r>
  <r>
    <x v="8"/>
    <s v="PRO.000.7768"/>
    <x v="30"/>
    <d v="2026-05-04T00:00:00"/>
    <d v="2026-06-05T00:00:00"/>
    <n v="39.54"/>
    <s v="‭112120611030‬"/>
    <s v="Transportes (Veículos e Utilitários)"/>
    <s v="01-‭112120611030‬-000-‭001505060278‬-1-NV022589-PRO007768-0-0-0"/>
    <s v="NV022589"/>
    <m/>
    <x v="2"/>
    <x v="22"/>
  </r>
  <r>
    <x v="8"/>
    <s v="PRO.000.7768"/>
    <x v="30"/>
    <d v="2026-05-04T00:00:00"/>
    <d v="2026-06-05T00:00:00"/>
    <n v="118.61"/>
    <s v="‭112120611030‬"/>
    <s v="Transportes (Veículos e Utilitários)"/>
    <s v="01-‭112120611030‬-000-‭001505060454‬-1-NV021620-PRO007768-0-0-0"/>
    <s v="NV021620"/>
    <m/>
    <x v="2"/>
    <x v="23"/>
  </r>
  <r>
    <x v="8"/>
    <s v="PRO.000.7768"/>
    <x v="30"/>
    <d v="2026-05-04T00:00:00"/>
    <d v="2026-06-05T00:00:00"/>
    <n v="79.069999999999993"/>
    <s v="‭112120611030‬"/>
    <s v="Transportes (Veículos e Utilitários)"/>
    <s v="01-‭112120611030‬-000-‭001505080002‬-1-NV006958-PRO007768-0-0-0"/>
    <s v="NV006958"/>
    <m/>
    <x v="2"/>
    <x v="0"/>
  </r>
  <r>
    <x v="8"/>
    <s v="PRO.000.7768"/>
    <x v="30"/>
    <d v="2026-05-04T00:00:00"/>
    <d v="2026-06-05T00:00:00"/>
    <n v="158.15"/>
    <s v="‭112120611030‬"/>
    <s v="Transportes (Veículos e Utilitários)"/>
    <s v="01-‭112120611030‬-000-‭046505060010‬-2-NV021555-PRO007768-0-0-0"/>
    <s v="NV021555"/>
    <m/>
    <x v="2"/>
    <x v="17"/>
  </r>
  <r>
    <x v="8"/>
    <s v="PRO.000.7768"/>
    <x v="30"/>
    <d v="2026-05-04T00:00:00"/>
    <d v="2026-06-05T00:00:00"/>
    <n v="158.15"/>
    <s v="‭112120611030‬"/>
    <s v="Transportes (Veículos e Utilitários)"/>
    <s v="01-‭112120611030‬-000-‭047505060446‬-2-NV021556-PRO007768-0-0-0"/>
    <s v="NV021556"/>
    <m/>
    <x v="2"/>
    <x v="18"/>
  </r>
  <r>
    <x v="8"/>
    <s v="PRO.000.7768"/>
    <x v="30"/>
    <d v="2026-05-04T00:00:00"/>
    <d v="2026-06-05T00:00:00"/>
    <n v="39.54"/>
    <s v="‭112120611030‬"/>
    <s v="Transportes (Veículos e Utilitários)"/>
    <s v="01-‭112120611030‬-000-‭048505060542‬-2-NV006966-PRO007768-0-0-0"/>
    <s v="NV006966"/>
    <m/>
    <x v="2"/>
    <x v="10"/>
  </r>
  <r>
    <x v="9"/>
    <s v="PRO.000.8320"/>
    <x v="31"/>
    <d v="2026-05-04T00:00:00"/>
    <d v="2026-06-05T00:00:00"/>
    <n v="12.6"/>
    <s v="‭112120201040‬"/>
    <s v="Outros Equipamentos"/>
    <s v="01-‭112120201040‬-000-‭001505060469‬-2-NV022624-PRO008320-0-0-0"/>
    <s v="NV022624"/>
    <m/>
    <x v="2"/>
    <x v="25"/>
  </r>
  <r>
    <x v="9"/>
    <s v="PRO.000.8320"/>
    <x v="31"/>
    <d v="2026-05-04T00:00:00"/>
    <d v="2026-06-05T00:00:00"/>
    <n v="12.6"/>
    <s v="‭112120201040‬"/>
    <s v="Outros Equipamentos"/>
    <s v="01-‭112120201040‬-000-‭001505060495‬-2-NV022679-PRO008320-0-0-0"/>
    <s v="NV022679"/>
    <m/>
    <x v="2"/>
    <x v="26"/>
  </r>
  <r>
    <x v="9"/>
    <s v="PRO.000.8320"/>
    <x v="31"/>
    <d v="2026-05-04T00:00:00"/>
    <d v="2026-06-05T00:00:00"/>
    <n v="7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4.2"/>
    <s v="‭112120201040‬"/>
    <s v="Outros Equipamentos"/>
    <s v="01-‭112120201040‬-000-‭001505060413‬-2-NV022629-PRO008320-0-0-0"/>
    <s v="NV022629"/>
    <m/>
    <x v="2"/>
    <x v="27"/>
  </r>
  <r>
    <x v="9"/>
    <s v="PRO.000.8320"/>
    <x v="31"/>
    <d v="2026-05-04T00:00:00"/>
    <d v="2026-06-05T00:00:00"/>
    <n v="8.4"/>
    <s v="‭112120201040‬"/>
    <s v="Outros Equipamentos"/>
    <s v="01-‭112120201040‬-000-‭001505060505‬-2-NV022622-PRO008320-0-0-0"/>
    <s v="NV022622"/>
    <m/>
    <x v="2"/>
    <x v="28"/>
  </r>
  <r>
    <x v="9"/>
    <s v="PRO.000.8320"/>
    <x v="31"/>
    <d v="2026-05-04T00:00:00"/>
    <d v="2026-06-05T00:00:00"/>
    <n v="9.8000000000000007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9.8000000000000007"/>
    <s v="‭112120201040‬"/>
    <s v="Outros Equipamentos"/>
    <s v="01-‭112120201040‬-000-‭001505060419‬-2-NV022685-PRO008320-0-0-0"/>
    <s v="NV022685"/>
    <m/>
    <x v="2"/>
    <x v="29"/>
  </r>
  <r>
    <x v="9"/>
    <s v="PRO.000.8320"/>
    <x v="31"/>
    <d v="2026-05-04T00:00:00"/>
    <d v="2026-06-05T00:00:00"/>
    <n v="33.6"/>
    <s v="‭112120201040‬"/>
    <s v="Outros Equipamentos"/>
    <s v="01-‭112120201040‬-000-‭001505060494‬-2-NV022672-PRO008320-0-0-0"/>
    <s v="NV022672"/>
    <m/>
    <x v="2"/>
    <x v="30"/>
  </r>
  <r>
    <x v="9"/>
    <s v="PRO.000.8320"/>
    <x v="31"/>
    <d v="2026-05-04T00:00:00"/>
    <d v="2026-06-05T00:00:00"/>
    <n v="9.8000000000000007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9.8000000000000007"/>
    <s v="‭112120201040‬"/>
    <s v="Outros Equipamentos"/>
    <s v="01-‭112120201040‬-000-‭001505060471‬-2-NV022623-PRO008320-0-0-0"/>
    <s v="NV022623"/>
    <m/>
    <x v="2"/>
    <x v="31"/>
  </r>
  <r>
    <x v="9"/>
    <s v="PRO.000.8320"/>
    <x v="31"/>
    <d v="2026-05-04T00:00:00"/>
    <d v="2026-06-05T00:00:00"/>
    <n v="11.2"/>
    <s v="‭112120201040‬"/>
    <s v="Outros Equipamentos"/>
    <s v="01-‭112120201040‬-000-‭001505060297‬-2-NV022600-PRO008320-0-0-0"/>
    <s v="NV022600"/>
    <m/>
    <x v="2"/>
    <x v="32"/>
  </r>
  <r>
    <x v="9"/>
    <s v="PRO.000.8320"/>
    <x v="31"/>
    <d v="2026-05-04T00:00:00"/>
    <d v="2026-06-05T00:00:00"/>
    <n v="18.2"/>
    <s v="‭112120201040‬"/>
    <s v="Outros Equipamentos"/>
    <s v="01-‭112120201040‬-000-‭001505060378‬-2-NV022613-PRO008320-0-0-0"/>
    <s v="NV022613"/>
    <m/>
    <x v="2"/>
    <x v="33"/>
  </r>
  <r>
    <x v="9"/>
    <s v="PRO.000.8320"/>
    <x v="31"/>
    <d v="2026-05-04T00:00:00"/>
    <d v="2026-06-05T00:00:00"/>
    <n v="12.6"/>
    <s v="‭112120201040‬"/>
    <s v="Outros Equipamentos"/>
    <s v="01-‭112120201040‬-000-‭001505060369‬-2-NV022567-PRO008320-0-0-0"/>
    <s v="NV022567"/>
    <m/>
    <x v="2"/>
    <x v="34"/>
  </r>
  <r>
    <x v="9"/>
    <s v="PRO.000.8320"/>
    <x v="31"/>
    <d v="2026-05-04T00:00:00"/>
    <d v="2026-06-05T00:00:00"/>
    <n v="12.6"/>
    <s v="‭112120201040‬"/>
    <s v="Outros Equipamentos"/>
    <s v="01-‭112120201040‬-000-‭001505060518‬-2-NV022635-PRO008320-0-0-0"/>
    <s v="NV022635"/>
    <m/>
    <x v="2"/>
    <x v="35"/>
  </r>
  <r>
    <x v="9"/>
    <s v="PRO.000.8320"/>
    <x v="31"/>
    <d v="2026-05-04T00:00:00"/>
    <d v="2026-06-05T00:00:00"/>
    <n v="8.4"/>
    <s v="‭112120201040‬"/>
    <s v="Outros Equipamentos"/>
    <s v="01-‭112120201040‬-000-‭001505060467‬-2-NV022621-PRO008320-0-0-0"/>
    <s v="NV022621"/>
    <m/>
    <x v="2"/>
    <x v="36"/>
  </r>
  <r>
    <x v="9"/>
    <s v="PRO.000.8320"/>
    <x v="31"/>
    <d v="2026-05-04T00:00:00"/>
    <d v="2026-06-05T00:00:00"/>
    <n v="7"/>
    <s v="‭112120201040‬"/>
    <s v="Outros Equipamentos"/>
    <s v="01-‭112120201040‬-000-‭001505060504‬-2-NV022612-PRO008320-0-0-0"/>
    <s v="NV022612"/>
    <m/>
    <x v="2"/>
    <x v="37"/>
  </r>
  <r>
    <x v="9"/>
    <s v="PRO.000.8320"/>
    <x v="31"/>
    <d v="2026-05-04T00:00:00"/>
    <d v="2026-06-05T00:00:00"/>
    <n v="9.8000000000000007"/>
    <s v="‭112120201040‬"/>
    <s v="Outros Equipamentos"/>
    <s v="01-‭112120201040‬-000-‭001505060380‬-2-NV022645-PRO008320-0-0-0"/>
    <s v="NV022645"/>
    <m/>
    <x v="2"/>
    <x v="38"/>
  </r>
  <r>
    <x v="9"/>
    <s v="PRO.000.8320"/>
    <x v="31"/>
    <d v="2026-05-04T00:00:00"/>
    <d v="2026-06-05T00:00:00"/>
    <n v="1.4"/>
    <s v="‭112120201040‬"/>
    <s v="Outros Equipamentos"/>
    <s v="01-‭112120201040‬-000-‭001505060392‬-2-NV022683-PRO008320-0-0-0"/>
    <s v="NV022683"/>
    <m/>
    <x v="2"/>
    <x v="39"/>
  </r>
  <r>
    <x v="9"/>
    <s v="PRO.000.8320"/>
    <x v="31"/>
    <d v="2026-05-04T00:00:00"/>
    <d v="2026-06-05T00:00:00"/>
    <n v="7"/>
    <s v="‭112120201040‬"/>
    <s v="Outros Equipamentos"/>
    <s v="01-‭112120201040‬-000-‭001505060405‬-2-NV022578-PRO008320-0-0-0"/>
    <s v="NV022578"/>
    <m/>
    <x v="2"/>
    <x v="40"/>
  </r>
  <r>
    <x v="9"/>
    <s v="PRO.000.8320"/>
    <x v="31"/>
    <d v="2026-05-04T00:00:00"/>
    <d v="2026-06-05T00:00:00"/>
    <n v="4.2"/>
    <s v="‭112120201040‬"/>
    <s v="Outros Equipamentos"/>
    <s v="01-‭112120201040‬-000-‭001505060384‬-2-NV022654-PRO008320-0-0-0"/>
    <s v="NV022654"/>
    <m/>
    <x v="2"/>
    <x v="41"/>
  </r>
  <r>
    <x v="9"/>
    <s v="PRO.000.8320"/>
    <x v="31"/>
    <d v="2026-05-04T00:00:00"/>
    <d v="2026-06-05T00:00:00"/>
    <n v="9.8000000000000007"/>
    <s v="‭112120201040‬"/>
    <s v="Outros Equipamentos"/>
    <s v="01-‭112120201040‬-000-‭001505060371‬-2-NV022575-PRO008320-0-0-0"/>
    <s v="NV022575"/>
    <m/>
    <x v="2"/>
    <x v="42"/>
  </r>
  <r>
    <x v="9"/>
    <s v="PRO.000.8477"/>
    <x v="32"/>
    <d v="2026-05-04T00:00:00"/>
    <d v="2026-06-05T00:00:00"/>
    <n v="160"/>
    <s v="‭112120201040‬"/>
    <s v="Outros Equipamentos"/>
    <s v="01-‭112120201040‬-000-‭001505060376‬-2-NV022601-PRO008477-0-0-0"/>
    <s v="NV022601"/>
    <m/>
    <x v="2"/>
    <x v="43"/>
  </r>
  <r>
    <x v="9"/>
    <s v="PRO.000.8477"/>
    <x v="32"/>
    <d v="2026-05-04T00:00:00"/>
    <d v="2026-06-05T00:00:00"/>
    <n v="160"/>
    <s v="‭112120201040‬"/>
    <s v="Outros Equipamentos"/>
    <s v="01-‭112120201040‬-000-‭116505060499‬-2-NV004958-PRO008477-0-0-0"/>
    <s v="NV004958"/>
    <m/>
    <x v="2"/>
    <x v="44"/>
  </r>
  <r>
    <x v="9"/>
    <s v="PRO.000.8477"/>
    <x v="32"/>
    <d v="2026-05-04T00:00:00"/>
    <d v="2026-06-05T00:00:00"/>
    <n v="160"/>
    <s v="‭112120201040‬"/>
    <s v="Outros Equipamentos"/>
    <s v="01-‭112120201040‬-000-‭001505060465‬-2-NV022675-PRO008477-0-0-0"/>
    <s v="NV022675"/>
    <m/>
    <x v="2"/>
    <x v="45"/>
  </r>
  <r>
    <x v="9"/>
    <s v="PRO.000.8477"/>
    <x v="32"/>
    <d v="2026-05-04T00:00:00"/>
    <d v="2026-06-05T00:00:00"/>
    <n v="160"/>
    <s v="‭112120201040‬"/>
    <s v="Outros Equipamentos"/>
    <s v="01-‭112120201040‬-000-‭001505060491‬-2-NV022609-PRO008477-0-0-0"/>
    <s v="NV022609"/>
    <m/>
    <x v="2"/>
    <x v="4"/>
  </r>
  <r>
    <x v="9"/>
    <s v="PRO.000.8477"/>
    <x v="32"/>
    <d v="2026-05-04T00:00:00"/>
    <d v="2026-06-05T00:00:00"/>
    <n v="160"/>
    <s v="‭112120201040‬"/>
    <s v="Outros Equipamentos"/>
    <s v="01-‭112120201040‬-000-‭108505060129‬-2-NV003979-PRO008477-0-0-0"/>
    <s v="NV003979"/>
    <m/>
    <x v="2"/>
    <x v="46"/>
  </r>
  <r>
    <x v="9"/>
    <s v="PRO.000.8477"/>
    <x v="32"/>
    <d v="2026-05-04T00:00:00"/>
    <d v="2026-06-05T00:00:00"/>
    <n v="160"/>
    <s v="‭112120201040‬"/>
    <s v="Outros Equipamentos"/>
    <s v="01-‭112120201040‬-000-‭136505060130‬-2-NV020557-PRO008477-0-0-0"/>
    <s v="NV020557"/>
    <m/>
    <x v="2"/>
    <x v="47"/>
  </r>
  <r>
    <x v="9"/>
    <s v="PRO.000.8477"/>
    <x v="32"/>
    <d v="2026-05-04T00:00:00"/>
    <d v="2026-06-05T00:00:00"/>
    <n v="160"/>
    <s v="‭112120201040‬"/>
    <s v="Outros Equipamentos"/>
    <s v="01-‭112120201040‬-000-‭001505060374‬-2-NV022583-PRO008477-0-0-0"/>
    <s v="NV022583"/>
    <m/>
    <x v="2"/>
    <x v="48"/>
  </r>
  <r>
    <x v="9"/>
    <s v="PRO.000.8477"/>
    <x v="32"/>
    <d v="2026-05-04T00:00:00"/>
    <d v="2026-06-05T00:00:00"/>
    <n v="160"/>
    <s v="‭112120201040‬"/>
    <s v="Outros Equipamentos"/>
    <s v="01-‭112120201040‬-000-‭001505060381‬-2-NV022647-PRO008477-0-0-0"/>
    <s v="NV022647"/>
    <m/>
    <x v="2"/>
    <x v="49"/>
  </r>
  <r>
    <x v="9"/>
    <s v="PRO.000.8477"/>
    <x v="32"/>
    <d v="2026-05-04T00:00:00"/>
    <d v="2026-06-05T00:00:00"/>
    <n v="160"/>
    <s v="‭112120201040‬"/>
    <s v="Outros Equipamentos"/>
    <s v="01-‭112120201040‬-000-‭150505060476‬-2-NV021569-PRO008477-0-0-0"/>
    <s v="NV021569"/>
    <m/>
    <x v="2"/>
    <x v="50"/>
  </r>
  <r>
    <x v="9"/>
    <s v="PRO.000.8477"/>
    <x v="32"/>
    <d v="2026-05-04T00:00:00"/>
    <d v="2026-06-05T00:00:00"/>
    <n v="160"/>
    <s v="‭112120201040‬"/>
    <s v="Outros Equipamentos"/>
    <s v="01-‭112120201040‬-000-‭001505060300‬-2-NV022617-PRO008477-0-0-0"/>
    <s v="NV022617"/>
    <m/>
    <x v="2"/>
    <x v="51"/>
  </r>
  <r>
    <x v="9"/>
    <s v="PRO.000.8477"/>
    <x v="32"/>
    <d v="2026-05-04T00:00:00"/>
    <d v="2026-06-05T00:00:00"/>
    <n v="160"/>
    <s v="‭112120201040‬"/>
    <s v="Outros Equipamentos"/>
    <s v="01-‭112120201040‬-000-‭001505060398‬-2-NV021597-PRO008477-0-0-0"/>
    <s v="NV021597"/>
    <m/>
    <x v="2"/>
    <x v="52"/>
  </r>
  <r>
    <x v="9"/>
    <s v="PRO.000.8477"/>
    <x v="32"/>
    <d v="2026-05-04T00:00:00"/>
    <d v="2026-06-05T00:00:00"/>
    <n v="160"/>
    <s v="‭112120201040‬"/>
    <s v="Outros Equipamentos"/>
    <s v="01-‭112120201040‬-000-‭001505060305‬-2-NV022632-PRO008477-0-0-0"/>
    <s v="NV022632"/>
    <m/>
    <x v="2"/>
    <x v="53"/>
  </r>
  <r>
    <x v="9"/>
    <s v="PRO.000.8477"/>
    <x v="32"/>
    <d v="2026-05-04T00:00:00"/>
    <d v="2026-06-05T00:00:00"/>
    <n v="160"/>
    <s v="‭112120201040‬"/>
    <s v="Outros Equipamentos"/>
    <s v="01-‭112120201040‬-000-‭001505060299‬-2-NV022616-PRO008477-0-0-0"/>
    <s v="NV022616"/>
    <m/>
    <x v="2"/>
    <x v="54"/>
  </r>
  <r>
    <x v="9"/>
    <s v="PRO.000.8477"/>
    <x v="32"/>
    <d v="2026-05-04T00:00:00"/>
    <d v="2026-06-05T00:00:00"/>
    <n v="160"/>
    <s v="‭112120201040‬"/>
    <s v="Outros Equipamentos"/>
    <s v="01-‭112120201040‬-000-‭001505060425‬-2-NV021592-PRO008477-0-0-0"/>
    <s v="NV021592"/>
    <m/>
    <x v="2"/>
    <x v="55"/>
  </r>
  <r>
    <x v="9"/>
    <s v="PRO.000.8477"/>
    <x v="32"/>
    <d v="2026-05-04T00:00:00"/>
    <d v="2026-06-05T00:00:00"/>
    <n v="160"/>
    <s v="‭112120201040‬"/>
    <s v="Outros Equipamentos"/>
    <s v="01-‭112120201040‬-000-‭001505060537‬-2-NV023562-PRO008477-0-0-0"/>
    <s v="NV023562"/>
    <m/>
    <x v="2"/>
    <x v="56"/>
  </r>
  <r>
    <x v="9"/>
    <s v="PRO.000.8477"/>
    <x v="32"/>
    <d v="2026-05-04T00:00:00"/>
    <d v="2026-06-05T00:00:00"/>
    <n v="160"/>
    <s v="‭112120201040‬"/>
    <s v="Outros Equipamentos"/>
    <s v="01-‭112120201040‬-000-‭016505060161‬-2-NV006961-PRO008477-0-0-0"/>
    <s v="NV006961"/>
    <m/>
    <x v="2"/>
    <x v="57"/>
  </r>
  <r>
    <x v="9"/>
    <s v="PRO.000.8477"/>
    <x v="32"/>
    <d v="2026-05-04T00:00:00"/>
    <d v="2026-06-05T00:00:00"/>
    <n v="160"/>
    <s v="‭112120201040‬"/>
    <s v="Outros Equipamentos"/>
    <s v="01-‭112120201040‬-000-‭001505060519‬-2-NV022641-PRO008477-0-0-0"/>
    <s v="NV022641"/>
    <m/>
    <x v="2"/>
    <x v="58"/>
  </r>
  <r>
    <x v="9"/>
    <s v="PRO.000.8477"/>
    <x v="32"/>
    <d v="2026-05-04T00:00:00"/>
    <d v="2026-06-05T00:00:00"/>
    <n v="160"/>
    <s v="‭112120201040‬"/>
    <s v="Outros Equipamentos"/>
    <s v="01-‭112120201040‬-000-‭120505060441‬-2-NV002952-PRO008477-0-0-0"/>
    <s v="NV002952"/>
    <m/>
    <x v="2"/>
    <x v="59"/>
  </r>
  <r>
    <x v="9"/>
    <s v="PRO.000.8477"/>
    <x v="32"/>
    <d v="2026-05-04T00:00:00"/>
    <d v="2026-06-05T00:00:00"/>
    <n v="160"/>
    <s v="‭112120201040‬"/>
    <s v="Outros Equipamentos"/>
    <s v="01-‭112120201040‬-000-‭080505060021‬-2-NV000953-PRO008477-0-0-0"/>
    <s v="NV000953"/>
    <m/>
    <x v="2"/>
    <x v="60"/>
  </r>
  <r>
    <x v="9"/>
    <s v="PRO.000.8320"/>
    <x v="31"/>
    <d v="2026-05-04T00:00:00"/>
    <d v="2026-06-05T00:00:00"/>
    <n v="5.6"/>
    <s v="‭112120201040‬"/>
    <s v="Outros Equipamentos"/>
    <s v="01-‭112120201040‬-000-‭001505060522‬-2-NV022644-PRO008320-0-0-0"/>
    <s v="NV022644"/>
    <m/>
    <x v="2"/>
    <x v="61"/>
  </r>
  <r>
    <x v="9"/>
    <s v="PRO.000.8320"/>
    <x v="31"/>
    <d v="2026-05-04T00:00:00"/>
    <d v="2026-06-05T00:00:00"/>
    <n v="12.6"/>
    <s v="‭112120201040‬"/>
    <s v="Outros Equipamentos"/>
    <s v="01-‭112120201040‬-000-‭001505060516‬-2-NV022618-PRO008320-0-0-0"/>
    <s v="NV022618"/>
    <m/>
    <x v="2"/>
    <x v="62"/>
  </r>
  <r>
    <x v="9"/>
    <s v="PRO.000.8320"/>
    <x v="31"/>
    <d v="2026-05-04T00:00:00"/>
    <d v="2026-06-05T00:00:00"/>
    <n v="5.6"/>
    <s v="‭112120201040‬"/>
    <s v="Outros Equipamentos"/>
    <s v="01-‭112120201040‬-000-‭001505060292‬-2-NV022571-PRO008320-0-0-0"/>
    <s v="NV022571"/>
    <m/>
    <x v="2"/>
    <x v="63"/>
  </r>
  <r>
    <x v="9"/>
    <s v="PRO.000.8320"/>
    <x v="31"/>
    <d v="2026-05-04T00:00:00"/>
    <d v="2026-06-05T00:00:00"/>
    <n v="4.2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1.4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.8"/>
    <s v="‭112120201040‬"/>
    <s v="Outros Equipamentos"/>
    <s v="01-‭112120201040‬-000-‭001505060406‬-2-NV022602-PRO008320-0-0-0"/>
    <s v="NV022602"/>
    <m/>
    <x v="2"/>
    <x v="64"/>
  </r>
  <r>
    <x v="9"/>
    <s v="PRO.000.8320"/>
    <x v="31"/>
    <d v="2026-05-04T00:00:00"/>
    <d v="2026-06-05T00:00:00"/>
    <n v="1.4"/>
    <s v="‭112120201040‬"/>
    <s v="Outros Equipamentos"/>
    <s v="01-‭112120201040‬-000-‭001505060294‬-2-NV022573-PRO008320-0-0-0"/>
    <s v="NV022573"/>
    <m/>
    <x v="2"/>
    <x v="65"/>
  </r>
  <r>
    <x v="9"/>
    <s v="PRO.000.8320"/>
    <x v="31"/>
    <d v="2026-05-04T00:00:00"/>
    <d v="2026-06-05T00:00:00"/>
    <n v="1.4"/>
    <s v="‭112120201040‬"/>
    <s v="Outros Equipamentos"/>
    <s v="01-‭112120201040‬-000-‭001505060519‬-2-NV022641-PRO008320-0-0-0"/>
    <s v="NV022641"/>
    <m/>
    <x v="2"/>
    <x v="58"/>
  </r>
  <r>
    <x v="9"/>
    <s v="PRO.000.8320"/>
    <x v="31"/>
    <d v="2026-05-04T00:00:00"/>
    <d v="2026-06-05T00:00:00"/>
    <n v="14"/>
    <s v="‭112120201040‬"/>
    <s v="Outros Equipamentos"/>
    <s v="01-‭112120201040‬-000-‭098505060014‬-2-NV003957-PRO008320-0-0-0"/>
    <s v="NV003957"/>
    <m/>
    <x v="2"/>
    <x v="66"/>
  </r>
  <r>
    <x v="9"/>
    <s v="PRO.000.8320"/>
    <x v="31"/>
    <d v="2026-05-04T00:00:00"/>
    <d v="2026-06-05T00:00:00"/>
    <n v="21"/>
    <s v="‭112120201040‬"/>
    <s v="Outros Equipamentos"/>
    <s v="01-‭112120201040‬-000-‭079505060122‬-2-NV000952-PRO008320-0-0-0"/>
    <s v="NV000952"/>
    <m/>
    <x v="2"/>
    <x v="67"/>
  </r>
  <r>
    <x v="9"/>
    <s v="PRO.000.8320"/>
    <x v="31"/>
    <d v="2026-05-04T00:00:00"/>
    <d v="2026-06-05T00:00:00"/>
    <n v="147"/>
    <s v="‭112120201040‬"/>
    <s v="Outros Equipamentos"/>
    <s v="01-‭112120201040‬-000-‭117505060158‬-2-NV003962-PRO008320-0-0-0"/>
    <s v="NV003962"/>
    <m/>
    <x v="2"/>
    <x v="68"/>
  </r>
  <r>
    <x v="9"/>
    <s v="PRO.000.8320"/>
    <x v="31"/>
    <d v="2026-05-04T00:00:00"/>
    <d v="2026-06-05T00:00:00"/>
    <n v="26.6"/>
    <s v="‭112120201040‬"/>
    <s v="Outros Equipamentos"/>
    <s v="01-‭112120201040‬-000-‭103505060016‬-2-NV003963-PRO008320-0-0-0"/>
    <s v="NV003963"/>
    <m/>
    <x v="2"/>
    <x v="69"/>
  </r>
  <r>
    <x v="9"/>
    <s v="PRO.000.8320"/>
    <x v="31"/>
    <d v="2026-05-04T00:00:00"/>
    <d v="2026-06-05T00:00:00"/>
    <n v="60.2"/>
    <s v="‭112120201040‬"/>
    <s v="Outros Equipamentos"/>
    <s v="01-‭112120201040‬-000-‭124505060437‬-2-NV009958-PRO008320-0-0-0"/>
    <s v="NV009958"/>
    <m/>
    <x v="2"/>
    <x v="70"/>
  </r>
  <r>
    <x v="9"/>
    <s v="PRO.000.8320"/>
    <x v="31"/>
    <d v="2026-05-04T00:00:00"/>
    <d v="2026-06-05T00:00:00"/>
    <n v="42"/>
    <s v="‭112120201040‬"/>
    <s v="Outros Equipamentos"/>
    <s v="01-‭112120201040‬-000-‭111505060159‬-2-NV003964-PRO008320-0-0-0"/>
    <s v="NV003964"/>
    <m/>
    <x v="2"/>
    <x v="71"/>
  </r>
  <r>
    <x v="9"/>
    <s v="PRO.000.8320"/>
    <x v="31"/>
    <d v="2026-05-04T00:00:00"/>
    <d v="2026-06-05T00:00:00"/>
    <n v="40.6"/>
    <s v="‭112120201040‬"/>
    <s v="Outros Equipamentos"/>
    <s v="01-‭112120201040‬-000-‭110505060438‬-2-NV003965-PRO008320-0-0-0"/>
    <s v="NV003965"/>
    <m/>
    <x v="2"/>
    <x v="72"/>
  </r>
  <r>
    <x v="9"/>
    <s v="PRO.000.8320"/>
    <x v="31"/>
    <d v="2026-05-04T00:00:00"/>
    <d v="2026-06-05T00:00:00"/>
    <n v="2.8"/>
    <s v="‭112120201040‬"/>
    <s v="Outros Equipamentos"/>
    <s v="01-‭112120201040‬-000-‭105505060017‬-2-NV003967-PRO008320-0-0-0"/>
    <s v="NV003967"/>
    <m/>
    <x v="2"/>
    <x v="73"/>
  </r>
  <r>
    <x v="9"/>
    <s v="PRO.000.8320"/>
    <x v="31"/>
    <d v="2026-05-04T00:00:00"/>
    <d v="2026-06-05T00:00:00"/>
    <n v="93.8"/>
    <s v="‭112120201040‬"/>
    <s v="Outros Equipamentos"/>
    <s v="01-‭112120201040‬-000-‭069505060018‬-1-NV000955-PRO008320-0-0-0"/>
    <s v="NV000955"/>
    <m/>
    <x v="2"/>
    <x v="74"/>
  </r>
  <r>
    <x v="9"/>
    <s v="PRO.000.8320"/>
    <x v="31"/>
    <d v="2026-05-04T00:00:00"/>
    <d v="2026-06-05T00:00:00"/>
    <n v="25.2"/>
    <s v="‭112120201040‬"/>
    <s v="Outros Equipamentos"/>
    <s v="01-‭112120201040‬-000-‭122505060123‬-2-NV003968-PRO008320-0-0-0"/>
    <s v="NV003968"/>
    <m/>
    <x v="2"/>
    <x v="75"/>
  </r>
  <r>
    <x v="9"/>
    <s v="PRO.000.8320"/>
    <x v="31"/>
    <d v="2026-05-04T00:00:00"/>
    <d v="2026-06-05T00:00:00"/>
    <n v="26.6"/>
    <s v="‭112120201040‬"/>
    <s v="Outros Equipamentos"/>
    <s v="01-‭112120201040‬-000-‭121505060124‬-2-NV003969-PRO008320-0-0-0"/>
    <s v="NV003969"/>
    <m/>
    <x v="2"/>
    <x v="76"/>
  </r>
  <r>
    <x v="9"/>
    <s v="PRO.000.8320"/>
    <x v="31"/>
    <d v="2026-05-04T00:00:00"/>
    <d v="2026-06-05T00:00:00"/>
    <n v="42"/>
    <s v="‭112120201040‬"/>
    <s v="Outros Equipamentos"/>
    <s v="01-‭112120201040‬-000-‭086505060092‬-2-NV003970-PRO008320-0-0-0"/>
    <s v="NV003970"/>
    <m/>
    <x v="2"/>
    <x v="77"/>
  </r>
  <r>
    <x v="9"/>
    <s v="PRO.000.8477"/>
    <x v="32"/>
    <d v="2026-05-04T00:00:00"/>
    <d v="2026-06-05T00:00:00"/>
    <n v="160"/>
    <s v="‭112120201040‬"/>
    <s v="Outros Equipamentos"/>
    <s v="01-‭112120201040‬-000-‭001505060377‬-2-NV022610-PRO008477-0-0-0"/>
    <s v="NV022610"/>
    <m/>
    <x v="2"/>
    <x v="78"/>
  </r>
  <r>
    <x v="9"/>
    <s v="PRO.000.8477"/>
    <x v="32"/>
    <d v="2026-05-04T00:00:00"/>
    <d v="2026-06-05T00:00:00"/>
    <n v="160"/>
    <s v="‭112120201040‬"/>
    <s v="Outros Equipamentos"/>
    <s v="01-‭112120201040‬-000-‭060505060133‬-2-NV006978-PRO008477-0-0-0"/>
    <s v="NV006978"/>
    <m/>
    <x v="2"/>
    <x v="79"/>
  </r>
  <r>
    <x v="9"/>
    <s v="PRO.000.8477"/>
    <x v="32"/>
    <d v="2026-05-04T00:00:00"/>
    <d v="2026-06-05T00:00:00"/>
    <n v="160"/>
    <s v="‭112120201040‬"/>
    <s v="Outros Equipamentos"/>
    <s v="01-‭112120201040‬-000-‭047505060440‬-2-NV006965-PRO008477-0-0-0"/>
    <s v="NV006965"/>
    <m/>
    <x v="2"/>
    <x v="80"/>
  </r>
  <r>
    <x v="9"/>
    <s v="PRO.000.8477"/>
    <x v="32"/>
    <d v="2026-05-04T00:00:00"/>
    <d v="2026-06-05T00:00:00"/>
    <n v="160"/>
    <s v="‭112120201040‬"/>
    <s v="Outros Equipamentos"/>
    <s v="01-‭112120201040‬-000-‭084505060100‬-2-NV003983-PRO008477-0-0-0"/>
    <s v="NV003983"/>
    <m/>
    <x v="2"/>
    <x v="81"/>
  </r>
  <r>
    <x v="9"/>
    <s v="PRO.000.8477"/>
    <x v="32"/>
    <d v="2026-05-04T00:00:00"/>
    <d v="2026-06-05T00:00:00"/>
    <n v="160"/>
    <s v="‭112120201040‬"/>
    <s v="Outros Equipamentos"/>
    <s v="01-‭112120201040‬-000-‭149505060029‬-2-NV021566-PRO008477-0-0-0"/>
    <s v="NV021566"/>
    <m/>
    <x v="2"/>
    <x v="82"/>
  </r>
  <r>
    <x v="9"/>
    <s v="PRO.000.8477"/>
    <x v="32"/>
    <d v="2026-05-04T00:00:00"/>
    <d v="2026-06-05T00:00:00"/>
    <n v="160"/>
    <s v="‭112120201040‬"/>
    <s v="Outros Equipamentos"/>
    <s v="01-‭112120201040‬-000-‭001505060388‬-2-NV022664-PRO008477-0-0-0"/>
    <s v="NV022664"/>
    <m/>
    <x v="2"/>
    <x v="83"/>
  </r>
  <r>
    <x v="9"/>
    <s v="PRO.000.8477"/>
    <x v="32"/>
    <d v="2026-05-04T00:00:00"/>
    <d v="2026-06-05T00:00:00"/>
    <n v="160"/>
    <s v="‭112120201040‬"/>
    <s v="Outros Equipamentos"/>
    <s v="01-‭112120201040‬-000-‭061505060022‬-2-NV007123-PRO008477-0-0-0"/>
    <s v="NV007123"/>
    <m/>
    <x v="2"/>
    <x v="84"/>
  </r>
  <r>
    <x v="9"/>
    <s v="PRO.000.8477"/>
    <x v="32"/>
    <d v="2026-05-04T00:00:00"/>
    <d v="2026-06-05T00:00:00"/>
    <n v="160"/>
    <s v="‭112120201040‬"/>
    <s v="Outros Equipamentos"/>
    <s v="01-‭112120201040‬-000-‭045505060134‬-2-NV006962-PRO008477-0-0-0"/>
    <s v="NV006962"/>
    <m/>
    <x v="2"/>
    <x v="85"/>
  </r>
  <r>
    <x v="9"/>
    <s v="PRO.000.8477"/>
    <x v="32"/>
    <d v="2026-05-04T00:00:00"/>
    <d v="2026-06-05T00:00:00"/>
    <n v="160"/>
    <s v="‭112120201040‬"/>
    <s v="Outros Equipamentos"/>
    <s v="01-‭112120201040‬-000-‭001505060477‬-2-NV022661-PRO008477-0-0-0"/>
    <s v="NV022661"/>
    <m/>
    <x v="2"/>
    <x v="86"/>
  </r>
  <r>
    <x v="9"/>
    <s v="PRO.000.8477"/>
    <x v="32"/>
    <d v="2026-05-04T00:00:00"/>
    <d v="2026-06-05T00:00:00"/>
    <n v="160"/>
    <s v="‭112120201040‬"/>
    <s v="Outros Equipamentos"/>
    <s v="01-‭112120201040‬-000-‭001505060495‬-2-NV022679-PRO008477-0-0-0"/>
    <s v="NV022679"/>
    <m/>
    <x v="2"/>
    <x v="26"/>
  </r>
  <r>
    <x v="9"/>
    <s v="PRO.000.8477"/>
    <x v="32"/>
    <d v="2026-05-04T00:00:00"/>
    <d v="2026-06-05T00:00:00"/>
    <n v="160"/>
    <s v="‭112120201040‬"/>
    <s v="Outros Equipamentos"/>
    <s v="01-‭112120201040‬-000-‭001505060375‬-2-NV022584-PRO008477-0-0-0"/>
    <s v="NV022584"/>
    <m/>
    <x v="2"/>
    <x v="87"/>
  </r>
  <r>
    <x v="9"/>
    <s v="PRO.000.8477"/>
    <x v="32"/>
    <d v="2026-05-04T00:00:00"/>
    <d v="2026-06-05T00:00:00"/>
    <n v="160"/>
    <s v="‭112120201040‬"/>
    <s v="Outros Equipamentos"/>
    <s v="01-‭112120201040‬-000-‭147505060106‬-2-NV021573-PRO008477-0-0-0"/>
    <s v="NV021573"/>
    <m/>
    <x v="2"/>
    <x v="88"/>
  </r>
  <r>
    <x v="9"/>
    <s v="PRO.000.8477"/>
    <x v="32"/>
    <d v="2026-05-04T00:00:00"/>
    <d v="2026-06-05T00:00:00"/>
    <n v="160"/>
    <s v="‭112120201040‬"/>
    <s v="Outros Equipamentos"/>
    <s v="01-‭112120201040‬-000-‭073505060097‬-2-NV008123-PRO008477-0-0-0"/>
    <s v="NV008123"/>
    <m/>
    <x v="2"/>
    <x v="89"/>
  </r>
  <r>
    <x v="9"/>
    <s v="PRO.000.8477"/>
    <x v="32"/>
    <d v="2026-05-04T00:00:00"/>
    <d v="2026-06-05T00:00:00"/>
    <n v="160"/>
    <s v="‭112120201040‬"/>
    <s v="Outros Equipamentos"/>
    <s v="01-‭112120201040‬-000-‭001505060504‬-2-NV022612-PRO008477-0-0-0"/>
    <s v="NV022612"/>
    <m/>
    <x v="2"/>
    <x v="37"/>
  </r>
  <r>
    <x v="9"/>
    <s v="PRO.000.8477"/>
    <x v="32"/>
    <d v="2026-05-04T00:00:00"/>
    <d v="2026-06-05T00:00:00"/>
    <n v="160"/>
    <s v="‭112120201040‬"/>
    <s v="Outros Equipamentos"/>
    <s v="01-‭112120201040‬-000-‭001505060518‬-2-NV022635-PRO008477-0-0-0"/>
    <s v="NV022635"/>
    <m/>
    <x v="2"/>
    <x v="35"/>
  </r>
  <r>
    <x v="9"/>
    <s v="PRO.000.8477"/>
    <x v="32"/>
    <d v="2026-05-04T00:00:00"/>
    <d v="2026-06-05T00:00:00"/>
    <n v="160"/>
    <s v="‭112120201040‬"/>
    <s v="Outros Equipamentos"/>
    <s v="01-‭112120201040‬-000-‭001505060287‬-2-NV022551-PRO008477-0-0-0"/>
    <s v="NV022551"/>
    <m/>
    <x v="2"/>
    <x v="90"/>
  </r>
  <r>
    <x v="9"/>
    <s v="PRO.000.8477"/>
    <x v="32"/>
    <d v="2026-05-04T00:00:00"/>
    <d v="2026-06-05T00:00:00"/>
    <n v="160"/>
    <s v="‭112120201040‬"/>
    <s v="Outros Equipamentos"/>
    <s v="01-‭112120201040‬-000-‭001505060445‬-2-NV022640-PRO008477-0-0-0"/>
    <s v="NV022640"/>
    <m/>
    <x v="2"/>
    <x v="91"/>
  </r>
  <r>
    <x v="9"/>
    <s v="PRO.000.8477"/>
    <x v="32"/>
    <d v="2026-05-04T00:00:00"/>
    <d v="2026-06-05T00:00:00"/>
    <n v="160"/>
    <s v="‭112120201040‬"/>
    <s v="Outros Equipamentos"/>
    <s v="01-‭112120201040‬-000-‭001505060296‬-2-NV022586-PRO008477-0-0-0"/>
    <s v="NV022586"/>
    <m/>
    <x v="2"/>
    <x v="92"/>
  </r>
  <r>
    <x v="9"/>
    <s v="PRO.000.8477"/>
    <x v="32"/>
    <d v="2026-05-04T00:00:00"/>
    <d v="2026-06-05T00:00:00"/>
    <n v="160"/>
    <s v="‭112120201040‬"/>
    <s v="Outros Equipamentos"/>
    <s v="01-‭112120201040‬-000-‭148505060485‬-2-NV021568-PRO008477-0-0-0"/>
    <s v="NV021568"/>
    <m/>
    <x v="2"/>
    <x v="93"/>
  </r>
  <r>
    <x v="9"/>
    <s v="PRO.000.8477"/>
    <x v="32"/>
    <d v="2026-05-04T00:00:00"/>
    <d v="2026-06-05T00:00:00"/>
    <n v="160"/>
    <s v="‭112120201040‬"/>
    <s v="Outros Equipamentos"/>
    <s v="01-‭112120201040‬-000-‭141505060025‬-2-NV021559-PRO008477-0-0-0"/>
    <s v="NV021559"/>
    <m/>
    <x v="2"/>
    <x v="94"/>
  </r>
  <r>
    <x v="9"/>
    <s v="PRO.000.8477"/>
    <x v="32"/>
    <d v="2026-05-04T00:00:00"/>
    <d v="2026-06-05T00:00:00"/>
    <n v="160"/>
    <s v="‭112120201040‬"/>
    <s v="Outros Equipamentos"/>
    <s v="01-‭112120201040‬-000-‭001505060412‬-2-NV022628-PRO008477-0-0-0"/>
    <s v="NV022628"/>
    <m/>
    <x v="2"/>
    <x v="95"/>
  </r>
  <r>
    <x v="9"/>
    <s v="PRO.000.8477"/>
    <x v="32"/>
    <d v="2026-05-04T00:00:00"/>
    <d v="2026-06-05T00:00:00"/>
    <n v="160"/>
    <s v="‭112120201040‬"/>
    <s v="Outros Equipamentos"/>
    <s v="01-‭112120201040‬-000-‭001505060302‬-2-NV022619-PRO008477-0-0-0"/>
    <s v="NV022619"/>
    <m/>
    <x v="2"/>
    <x v="96"/>
  </r>
  <r>
    <x v="9"/>
    <s v="PRO.000.8477"/>
    <x v="32"/>
    <d v="2026-05-04T00:00:00"/>
    <d v="2026-06-05T00:00:00"/>
    <n v="160"/>
    <s v="‭112120201040‬"/>
    <s v="Outros Equipamentos"/>
    <s v="01-‭112120201040‬-000-‭104505060131‬-2-NV003980-PRO008477-0-0-0"/>
    <s v="NV003980"/>
    <m/>
    <x v="2"/>
    <x v="97"/>
  </r>
  <r>
    <x v="9"/>
    <s v="PRO.000.8477"/>
    <x v="32"/>
    <d v="2026-05-04T00:00:00"/>
    <d v="2026-06-05T00:00:00"/>
    <n v="160"/>
    <s v="‭112120201040‬"/>
    <s v="Outros Equipamentos"/>
    <s v="01-‭112120201040‬-000-‭001505060466‬-2-NV022554-PRO008477-0-0-0"/>
    <s v="NV022554"/>
    <m/>
    <x v="2"/>
    <x v="98"/>
  </r>
  <r>
    <x v="9"/>
    <s v="PRO.000.8477"/>
    <x v="32"/>
    <d v="2026-05-04T00:00:00"/>
    <d v="2026-06-05T00:00:00"/>
    <n v="160"/>
    <s v="‭112120201040‬"/>
    <s v="Outros Equipamentos"/>
    <s v="01-‭112120201040‬-000-‭001505060513‬-2-NV021601-PRO008477-0-0-0"/>
    <s v="NV021601"/>
    <m/>
    <x v="2"/>
    <x v="99"/>
  </r>
  <r>
    <x v="9"/>
    <s v="PRO.000.8477"/>
    <x v="32"/>
    <d v="2026-05-04T00:00:00"/>
    <d v="2026-06-05T00:00:00"/>
    <n v="160"/>
    <s v="‭112120201040‬"/>
    <s v="Outros Equipamentos"/>
    <s v="01-‭112120201040‬-000-‭091505060510‬-2-NV009954-PRO008477-0-0-0"/>
    <s v="NV009954"/>
    <m/>
    <x v="2"/>
    <x v="19"/>
  </r>
  <r>
    <x v="9"/>
    <s v="PRO.000.8477"/>
    <x v="32"/>
    <d v="2026-05-04T00:00:00"/>
    <d v="2026-06-05T00:00:00"/>
    <n v="160"/>
    <s v="‭112120201040‬"/>
    <s v="Outros Equipamentos"/>
    <s v="01-‭112120201040‬-000-‭001505060514‬-2-NV022553-PRO008477-0-0-0"/>
    <s v="NV022553"/>
    <m/>
    <x v="2"/>
    <x v="100"/>
  </r>
  <r>
    <x v="9"/>
    <s v="PRO.000.8477"/>
    <x v="32"/>
    <d v="2026-05-04T00:00:00"/>
    <d v="2026-06-05T00:00:00"/>
    <n v="160"/>
    <s v="‭112120201040‬"/>
    <s v="Outros Equipamentos"/>
    <s v="01-‭112120201040‬-000-‭001505060524‬-2-NV022676-PRO008477-0-0-0"/>
    <s v="NV022676"/>
    <m/>
    <x v="2"/>
    <x v="101"/>
  </r>
  <r>
    <x v="9"/>
    <s v="PRO.000.8477"/>
    <x v="32"/>
    <d v="2026-05-04T00:00:00"/>
    <d v="2026-06-05T00:00:00"/>
    <n v="160"/>
    <s v="‭112120201040‬"/>
    <s v="Outros Equipamentos"/>
    <s v="01-‭112120201040‬-000-‭125505060132‬-2-NV003981-PRO008477-0-0-0"/>
    <s v="NV003981"/>
    <m/>
    <x v="2"/>
    <x v="102"/>
  </r>
  <r>
    <x v="9"/>
    <s v="PRO.000.8477"/>
    <x v="32"/>
    <d v="2026-05-04T00:00:00"/>
    <d v="2026-06-05T00:00:00"/>
    <n v="160"/>
    <s v="‭112120201040‬"/>
    <s v="Outros Equipamentos"/>
    <s v="01-‭112120201040‬-000-‭001505060444‬-2-NV022568-PRO008477-0-0-0"/>
    <s v="NV022568"/>
    <m/>
    <x v="2"/>
    <x v="103"/>
  </r>
  <r>
    <x v="9"/>
    <s v="PRO.000.8477"/>
    <x v="32"/>
    <d v="2026-05-04T00:00:00"/>
    <d v="2026-06-05T00:00:00"/>
    <n v="160"/>
    <s v="‭112120201040‬"/>
    <s v="Outros Equipamentos"/>
    <s v="01-‭112120201040‬-000-‭049505060020‬-2-NV006967-PRO008477-0-0-0"/>
    <s v="NV006967"/>
    <m/>
    <x v="2"/>
    <x v="104"/>
  </r>
  <r>
    <x v="9"/>
    <s v="PRO.000.8477"/>
    <x v="32"/>
    <d v="2026-05-04T00:00:00"/>
    <d v="2026-06-05T00:00:00"/>
    <n v="160"/>
    <s v="‭112120201040‬"/>
    <s v="Outros Equipamentos"/>
    <s v="01-‭112120201040‬-000-‭075505060098‬-2-NV009957-PRO008477-0-0-0"/>
    <s v="NV009957"/>
    <m/>
    <x v="2"/>
    <x v="105"/>
  </r>
  <r>
    <x v="9"/>
    <s v="PRO.000.8477"/>
    <x v="32"/>
    <d v="2026-05-04T00:00:00"/>
    <d v="2026-06-05T00:00:00"/>
    <n v="160"/>
    <s v="‭112120201040‬"/>
    <s v="Outros Equipamentos"/>
    <s v="01-‭112120201040‬-000-‭001505060379‬-2-NV022625-PRO008477-0-0-0"/>
    <s v="NV022625"/>
    <m/>
    <x v="2"/>
    <x v="106"/>
  </r>
  <r>
    <x v="9"/>
    <s v="PRO.000.8477"/>
    <x v="32"/>
    <d v="2026-05-04T00:00:00"/>
    <d v="2026-06-05T00:00:00"/>
    <n v="160"/>
    <s v="‭112120201040‬"/>
    <s v="Outros Equipamentos"/>
    <s v="01-‭112120201040‬-000-‭127505060481‬-2-NV019955-PRO008477-0-0-0"/>
    <s v="NV019955"/>
    <m/>
    <x v="2"/>
    <x v="107"/>
  </r>
  <r>
    <x v="9"/>
    <s v="PRO.000.8477"/>
    <x v="32"/>
    <d v="2026-05-04T00:00:00"/>
    <d v="2026-06-05T00:00:00"/>
    <n v="160"/>
    <s v="‭112120201040‬"/>
    <s v="Outros Equipamentos"/>
    <s v="01-‭112120201040‬-000-‭131505060099‬-2-NV020551-PRO008477-0-0-0"/>
    <s v="NV020551"/>
    <m/>
    <x v="2"/>
    <x v="108"/>
  </r>
  <r>
    <x v="9"/>
    <s v="PRO.000.8477"/>
    <x v="32"/>
    <d v="2026-05-04T00:00:00"/>
    <d v="2026-06-05T00:00:00"/>
    <n v="160"/>
    <s v="‭112120201040‬"/>
    <s v="Outros Equipamentos"/>
    <s v="01-‭112120201040‬-000-‭113505060496‬-2-NV003955-PRO008477-0-0-0"/>
    <s v="NV003955"/>
    <m/>
    <x v="2"/>
    <x v="109"/>
  </r>
  <r>
    <x v="9"/>
    <s v="PRO.000.8477"/>
    <x v="32"/>
    <d v="2026-05-04T00:00:00"/>
    <d v="2026-06-05T00:00:00"/>
    <n v="160"/>
    <s v="‭112120201040‬"/>
    <s v="Outros Equipamentos"/>
    <s v="01-‭112120201040‬-000-‭139505060103‬-2-NV021562-PRO008477-0-0-0"/>
    <s v="NV021562"/>
    <m/>
    <x v="2"/>
    <x v="110"/>
  </r>
  <r>
    <x v="9"/>
    <s v="PRO.000.8477"/>
    <x v="32"/>
    <d v="2026-05-04T00:00:00"/>
    <d v="2026-06-05T00:00:00"/>
    <n v="160"/>
    <s v="‭112120201040‬"/>
    <s v="Outros Equipamentos"/>
    <s v="01-‭112120201040‬-000-‭101505060478‬-2-NV003956-PRO008477-0-0-0"/>
    <s v="NV003956"/>
    <m/>
    <x v="2"/>
    <x v="111"/>
  </r>
  <r>
    <x v="9"/>
    <s v="PRO.000.8477"/>
    <x v="32"/>
    <d v="2026-05-04T00:00:00"/>
    <d v="2026-06-05T00:00:00"/>
    <n v="160"/>
    <s v="‭112120201040‬"/>
    <s v="Outros Equipamentos"/>
    <s v="01-‭112120201040‬-000-‭001505060469‬-2-NV022624-PRO008477-0-0-0"/>
    <s v="NV022624"/>
    <m/>
    <x v="2"/>
    <x v="25"/>
  </r>
  <r>
    <x v="9"/>
    <s v="PRO.000.8477"/>
    <x v="32"/>
    <d v="2026-05-04T00:00:00"/>
    <d v="2026-06-05T00:00:00"/>
    <n v="160"/>
    <s v="‭112120201040‬"/>
    <s v="Outros Equipamentos"/>
    <s v="01-‭112120201040‬-000-‭098505060014‬-2-NV003957-PRO008477-0-0-0"/>
    <s v="NV003957"/>
    <m/>
    <x v="2"/>
    <x v="66"/>
  </r>
  <r>
    <x v="9"/>
    <s v="PRO.000.8477"/>
    <x v="32"/>
    <d v="2026-05-04T00:00:00"/>
    <d v="2026-06-05T00:00:00"/>
    <n v="160"/>
    <s v="‭112120201040‬"/>
    <s v="Outros Equipamentos"/>
    <s v="01-‭112120201040‬-000-‭001505060516‬-2-NV022618-PRO008477-0-0-0"/>
    <s v="NV022618"/>
    <m/>
    <x v="2"/>
    <x v="62"/>
  </r>
  <r>
    <x v="9"/>
    <s v="PRO.000.8477"/>
    <x v="32"/>
    <d v="2026-05-04T00:00:00"/>
    <d v="2026-06-05T00:00:00"/>
    <n v="160"/>
    <s v="‭112120201040‬"/>
    <s v="Outros Equipamentos"/>
    <s v="01-‭112120201040‬-000-‭001505060303‬-2-NV022630-PRO008477-0-0-0"/>
    <s v="NV022630"/>
    <m/>
    <x v="2"/>
    <x v="112"/>
  </r>
  <r>
    <x v="9"/>
    <s v="PRO.000.8477"/>
    <x v="32"/>
    <d v="2026-05-04T00:00:00"/>
    <d v="2026-06-05T00:00:00"/>
    <n v="160"/>
    <s v="‭112120201040‬"/>
    <s v="Outros Equipamentos"/>
    <s v="01-‭112120201040‬-000-‭057505060470‬-2-NV006977-PRO008477-0-0-0"/>
    <s v="NV006977"/>
    <m/>
    <x v="2"/>
    <x v="113"/>
  </r>
  <r>
    <x v="9"/>
    <s v="PRO.000.8477"/>
    <x v="32"/>
    <d v="2026-05-04T00:00:00"/>
    <d v="2026-06-05T00:00:00"/>
    <n v="160"/>
    <s v="‭112120201040‬"/>
    <s v="Outros Equipamentos"/>
    <s v="01-‭112120201040‬-000-‭096505060015‬-2-NV003958-PRO008477-0-0-0"/>
    <s v="NV003958"/>
    <m/>
    <x v="2"/>
    <x v="114"/>
  </r>
  <r>
    <x v="9"/>
    <s v="PRO.000.8477"/>
    <x v="32"/>
    <d v="2026-05-04T00:00:00"/>
    <d v="2026-06-05T00:00:00"/>
    <n v="160"/>
    <s v="‭112120201040‬"/>
    <s v="Outros Equipamentos"/>
    <s v="01-‭112120201040‬-000-‭001505060399‬-2-NV021607-PRO008477-0-0-0"/>
    <s v="NV021607"/>
    <m/>
    <x v="2"/>
    <x v="115"/>
  </r>
  <r>
    <x v="9"/>
    <s v="PRO.000.8477"/>
    <x v="32"/>
    <d v="2026-05-04T00:00:00"/>
    <d v="2026-06-05T00:00:00"/>
    <n v="160"/>
    <s v="‭112120201040‬"/>
    <s v="Outros Equipamentos"/>
    <s v="01-‭112120201040‬-000-‭112505060461‬-2-NV003959-PRO008477-0-0-0"/>
    <s v="NV003959"/>
    <m/>
    <x v="2"/>
    <x v="116"/>
  </r>
  <r>
    <x v="9"/>
    <s v="PRO.000.8477"/>
    <x v="32"/>
    <d v="2026-05-04T00:00:00"/>
    <d v="2026-06-05T00:00:00"/>
    <n v="160"/>
    <s v="‭112120201040‬"/>
    <s v="Outros Equipamentos"/>
    <s v="01-‭112120201040‬-000-‭001505060419‬-2-NV022685-PRO008477-0-0-0"/>
    <s v="NV022685"/>
    <m/>
    <x v="2"/>
    <x v="29"/>
  </r>
  <r>
    <x v="9"/>
    <s v="PRO.000.8477"/>
    <x v="32"/>
    <d v="2026-05-04T00:00:00"/>
    <d v="2026-06-05T00:00:00"/>
    <n v="160"/>
    <s v="‭112120201040‬"/>
    <s v="Outros Equipamentos"/>
    <s v="01-‭112120201040‬-000-‭001505060486‬-2-NV021602-PRO008477-0-0-0"/>
    <s v="NV021602"/>
    <m/>
    <x v="2"/>
    <x v="117"/>
  </r>
  <r>
    <x v="9"/>
    <s v="PRO.000.8477"/>
    <x v="32"/>
    <d v="2026-05-04T00:00:00"/>
    <d v="2026-06-05T00:00:00"/>
    <n v="160"/>
    <s v="‭112120201040‬"/>
    <s v="Outros Equipamentos"/>
    <s v="01-‭112120201040‬-000-‭001505060391‬-2-NV022682-PRO008477-0-0-0"/>
    <s v="NV022682"/>
    <m/>
    <x v="2"/>
    <x v="118"/>
  </r>
  <r>
    <x v="9"/>
    <s v="PRO.000.8477"/>
    <x v="32"/>
    <d v="2026-05-04T00:00:00"/>
    <d v="2026-06-05T00:00:00"/>
    <n v="160"/>
    <s v="‭112120201040‬"/>
    <s v="Outros Equipamentos"/>
    <s v="01-‭112120201040‬-000-‭076505060479‬-2-NV009960-PRO008477-0-0-0"/>
    <s v="NV009960"/>
    <m/>
    <x v="2"/>
    <x v="119"/>
  </r>
  <r>
    <x v="9"/>
    <s v="PRO.000.8477"/>
    <x v="32"/>
    <d v="2026-05-04T00:00:00"/>
    <d v="2026-06-05T00:00:00"/>
    <n v="160"/>
    <s v="‭112120201040‬"/>
    <s v="Outros Equipamentos"/>
    <s v="01-‭112120201040‬-000-‭102505060089‬-2-NV003960-PRO008477-0-0-0"/>
    <s v="NV003960"/>
    <m/>
    <x v="2"/>
    <x v="120"/>
  </r>
  <r>
    <x v="9"/>
    <s v="PRO.000.8477"/>
    <x v="32"/>
    <d v="2026-05-04T00:00:00"/>
    <d v="2026-06-05T00:00:00"/>
    <n v="160"/>
    <s v="‭112120201040‬"/>
    <s v="Outros Equipamentos"/>
    <s v="01-‭112120201040‬-000-‭001505060392‬-2-NV022683-PRO008477-0-0-0"/>
    <s v="NV022683"/>
    <m/>
    <x v="2"/>
    <x v="39"/>
  </r>
  <r>
    <x v="9"/>
    <s v="PRO.000.8477"/>
    <x v="32"/>
    <d v="2026-05-04T00:00:00"/>
    <d v="2026-06-05T00:00:00"/>
    <n v="160"/>
    <s v="‭112120201040‬"/>
    <s v="Outros Equipamentos"/>
    <s v="01-‭112120201040‬-000-‭001505060408‬-2-NV022614-PRO008477-0-0-0"/>
    <s v="NV022614"/>
    <m/>
    <x v="2"/>
    <x v="121"/>
  </r>
  <r>
    <x v="9"/>
    <s v="PRO.000.8477"/>
    <x v="32"/>
    <d v="2026-05-04T00:00:00"/>
    <d v="2026-06-05T00:00:00"/>
    <n v="160"/>
    <s v="‭112120201040‬"/>
    <s v="Outros Equipamentos"/>
    <s v="01-‭112120201040‬-000-‭153505060107‬-2-NV021574-PRO008477-0-0-0"/>
    <s v="NV021574"/>
    <m/>
    <x v="2"/>
    <x v="122"/>
  </r>
  <r>
    <x v="9"/>
    <s v="PRO.000.8477"/>
    <x v="32"/>
    <d v="2026-05-04T00:00:00"/>
    <d v="2026-06-05T00:00:00"/>
    <n v="160"/>
    <s v="‭112120201040‬"/>
    <s v="Outros Equipamentos"/>
    <s v="01-‭112120201040‬-000-‭001505060394‬-2-NV021580-PRO008477-0-0-0"/>
    <s v="NV021580"/>
    <m/>
    <x v="2"/>
    <x v="123"/>
  </r>
  <r>
    <x v="9"/>
    <s v="PRO.000.8477"/>
    <x v="32"/>
    <d v="2026-05-04T00:00:00"/>
    <d v="2026-06-05T00:00:00"/>
    <n v="160"/>
    <s v="‭112120201040‬"/>
    <s v="Outros Equipamentos"/>
    <s v="01-‭112120201040‬-000-‭001505060413‬-2-NV022629-PRO008477-0-0-0"/>
    <s v="NV022629"/>
    <m/>
    <x v="2"/>
    <x v="27"/>
  </r>
  <r>
    <x v="9"/>
    <s v="PRO.000.8477"/>
    <x v="32"/>
    <d v="2026-05-04T00:00:00"/>
    <d v="2026-06-05T00:00:00"/>
    <n v="160"/>
    <s v="‭112120201040‬"/>
    <s v="Outros Equipamentos"/>
    <s v="01-‭112120201040‬-000-‭085505060150‬-2-NV003961-PRO008477-0-0-0"/>
    <s v="NV003961"/>
    <m/>
    <x v="2"/>
    <x v="5"/>
  </r>
  <r>
    <x v="9"/>
    <s v="PRO.000.8477"/>
    <x v="32"/>
    <d v="2026-05-04T00:00:00"/>
    <d v="2026-06-05T00:00:00"/>
    <n v="160"/>
    <s v="‭112120201040‬"/>
    <s v="Outros Equipamentos"/>
    <s v="01-‭112120201040‬-000-‭001505060422‬-2-NV022649-PRO008477-0-0-0"/>
    <s v="NV022649"/>
    <m/>
    <x v="2"/>
    <x v="6"/>
  </r>
  <r>
    <x v="9"/>
    <s v="PRO.000.8477"/>
    <x v="32"/>
    <d v="2026-05-04T00:00:00"/>
    <d v="2026-06-05T00:00:00"/>
    <n v="160"/>
    <s v="‭112120201040‬"/>
    <s v="Outros Equipamentos"/>
    <s v="01-‭112120201040‬-000-‭001505060415‬-2-NV022638-PRO008477-0-0-0"/>
    <s v="NV022638"/>
    <m/>
    <x v="2"/>
    <x v="124"/>
  </r>
  <r>
    <x v="9"/>
    <s v="PRO.000.8477"/>
    <x v="32"/>
    <d v="2026-05-04T00:00:00"/>
    <d v="2026-06-05T00:00:00"/>
    <n v="160"/>
    <s v="‭112120201040‬"/>
    <s v="Outros Equipamentos"/>
    <s v="01-‭112120201040‬-000-‭050505060090‬-2-NV006968-PRO008477-0-0-0"/>
    <s v="NV006968"/>
    <m/>
    <x v="2"/>
    <x v="125"/>
  </r>
  <r>
    <x v="9"/>
    <s v="PRO.000.8477"/>
    <x v="32"/>
    <d v="2026-05-04T00:00:00"/>
    <d v="2026-06-05T00:00:00"/>
    <n v="160"/>
    <s v="‭112120201040‬"/>
    <s v="Outros Equipamentos"/>
    <s v="01-‭112120201040‬-000-‭001505060383‬-2-NV022653-PRO008477-0-0-0"/>
    <s v="NV022653"/>
    <m/>
    <x v="2"/>
    <x v="126"/>
  </r>
  <r>
    <x v="9"/>
    <s v="PRO.000.8477"/>
    <x v="32"/>
    <d v="2026-05-04T00:00:00"/>
    <d v="2026-06-05T00:00:00"/>
    <n v="160"/>
    <s v="‭112120201040‬"/>
    <s v="Outros Equipamentos"/>
    <s v="01-‭112120201040‬-000-‭001505060508‬-2-NV022680-PRO008477-0-0-0"/>
    <s v="NV022680"/>
    <m/>
    <x v="2"/>
    <x v="127"/>
  </r>
  <r>
    <x v="9"/>
    <s v="PRO.000.8477"/>
    <x v="32"/>
    <d v="2026-05-04T00:00:00"/>
    <d v="2026-06-05T00:00:00"/>
    <n v="160"/>
    <s v="‭112120201040‬"/>
    <s v="Outros Equipamentos"/>
    <s v="01-‭112120201040‬-000-‭001505060423‬-2-NV022666-PRO008477-0-0-0"/>
    <s v="NV022666"/>
    <m/>
    <x v="2"/>
    <x v="7"/>
  </r>
  <r>
    <x v="9"/>
    <s v="PRO.000.8477"/>
    <x v="32"/>
    <d v="2026-05-04T00:00:00"/>
    <d v="2026-06-05T00:00:00"/>
    <n v="160"/>
    <s v="‭112120201040‬"/>
    <s v="Outros Equipamentos"/>
    <s v="01-‭112120201040‬-000-‭001505060393‬-2-NV021576-PRO008477-0-0-0"/>
    <s v="NV021576"/>
    <m/>
    <x v="2"/>
    <x v="1"/>
  </r>
  <r>
    <x v="9"/>
    <s v="PRO.000.8477"/>
    <x v="32"/>
    <d v="2026-05-04T00:00:00"/>
    <d v="2026-06-05T00:00:00"/>
    <n v="160"/>
    <s v="‭112120201040‬"/>
    <s v="Outros Equipamentos"/>
    <s v="01-‭112120201040‬-000-‭001505060492‬-2-NV022652-PRO008477-0-0-0"/>
    <s v="NV022652"/>
    <m/>
    <x v="2"/>
    <x v="128"/>
  </r>
  <r>
    <x v="9"/>
    <s v="PRO.000.8477"/>
    <x v="32"/>
    <d v="2026-05-04T00:00:00"/>
    <d v="2026-06-05T00:00:00"/>
    <n v="160"/>
    <s v="‭112120201040‬"/>
    <s v="Outros Equipamentos"/>
    <s v="01-‭112120201040‬-000-‭001505060373‬-2-NV022582-PRO008477-0-0-0"/>
    <s v="NV022582"/>
    <m/>
    <x v="2"/>
    <x v="129"/>
  </r>
  <r>
    <x v="9"/>
    <s v="PRO.000.8477"/>
    <x v="32"/>
    <d v="2026-05-04T00:00:00"/>
    <d v="2026-06-05T00:00:00"/>
    <n v="160"/>
    <s v="‭112120201040‬"/>
    <s v="Outros Equipamentos"/>
    <s v="01-‭112120201040‬-000-‭079505060122‬-2-NV000952-PRO008477-0-0-0"/>
    <s v="NV000952"/>
    <m/>
    <x v="2"/>
    <x v="67"/>
  </r>
  <r>
    <x v="9"/>
    <s v="PRO.000.8477"/>
    <x v="32"/>
    <d v="2026-05-04T00:00:00"/>
    <d v="2026-06-05T00:00:00"/>
    <n v="160"/>
    <s v="‭112120201040‬"/>
    <s v="Outros Equipamentos"/>
    <s v="01-‭112120201040‬-000-‭117505060158‬-2-NV003962-PRO008477-0-0-0"/>
    <s v="NV003962"/>
    <m/>
    <x v="2"/>
    <x v="68"/>
  </r>
  <r>
    <x v="9"/>
    <s v="PRO.000.8477"/>
    <x v="32"/>
    <d v="2026-05-04T00:00:00"/>
    <d v="2026-06-05T00:00:00"/>
    <n v="160"/>
    <s v="‭112120201040‬"/>
    <s v="Outros Equipamentos"/>
    <s v="01-‭112120201040‬-000-‭001505060538‬-2-NV023563-PRO008477-0-0-0"/>
    <s v="NV023563"/>
    <m/>
    <x v="2"/>
    <x v="130"/>
  </r>
  <r>
    <x v="9"/>
    <s v="PRO.000.8477"/>
    <x v="32"/>
    <d v="2026-05-04T00:00:00"/>
    <d v="2026-06-05T00:00:00"/>
    <n v="160"/>
    <s v="‭112120201040‬"/>
    <s v="Outros Equipamentos"/>
    <s v="01-‭112120201040‬-000-‭103505060016‬-2-NV003963-PRO008477-0-0-0"/>
    <s v="NV003963"/>
    <m/>
    <x v="2"/>
    <x v="69"/>
  </r>
  <r>
    <x v="9"/>
    <s v="PRO.000.8477"/>
    <x v="32"/>
    <d v="2026-05-04T00:00:00"/>
    <d v="2026-06-05T00:00:00"/>
    <n v="160"/>
    <s v="‭112120201040‬"/>
    <s v="Outros Equipamentos"/>
    <s v="01-‭112120201040‬-000-‭155505060500‬-2-NV021567-PRO008477-0-0-0"/>
    <s v="NV021567"/>
    <m/>
    <x v="2"/>
    <x v="131"/>
  </r>
  <r>
    <x v="9"/>
    <s v="PRO.000.8477"/>
    <x v="32"/>
    <d v="2026-05-04T00:00:00"/>
    <d v="2026-06-05T00:00:00"/>
    <n v="160"/>
    <s v="‭112120201040‬"/>
    <s v="Outros Equipamentos"/>
    <s v="01-‭112120201040‬-000-‭124505060437‬-2-NV009958-PRO008477-0-0-0"/>
    <s v="NV009958"/>
    <m/>
    <x v="2"/>
    <x v="70"/>
  </r>
  <r>
    <x v="9"/>
    <s v="PRO.000.8477"/>
    <x v="32"/>
    <d v="2026-05-04T00:00:00"/>
    <d v="2026-06-05T00:00:00"/>
    <n v="160"/>
    <s v="‭112120201040‬"/>
    <s v="Outros Equipamentos"/>
    <s v="01-‭112120201040‬-000-‭001505060407‬-2-NV022603-PRO008477-0-0-0"/>
    <s v="NV022603"/>
    <m/>
    <x v="2"/>
    <x v="132"/>
  </r>
  <r>
    <x v="9"/>
    <s v="PRO.000.8477"/>
    <x v="32"/>
    <d v="2026-05-04T00:00:00"/>
    <d v="2026-06-05T00:00:00"/>
    <n v="160"/>
    <s v="‭112120201040‬"/>
    <s v="Outros Equipamentos"/>
    <s v="01-‭112120201040‬-000-‭001505060369‬-2-NV022567-PRO008477-0-0-0"/>
    <s v="NV022567"/>
    <m/>
    <x v="2"/>
    <x v="34"/>
  </r>
  <r>
    <x v="9"/>
    <s v="PRO.000.8477"/>
    <x v="32"/>
    <d v="2026-05-04T00:00:00"/>
    <d v="2026-06-05T00:00:00"/>
    <n v="160"/>
    <s v="‭112120201040‬"/>
    <s v="Outros Equipamentos"/>
    <s v="01-‭112120201040‬-000-‭001505060380‬-2-NV022645-PRO008477-0-0-0"/>
    <s v="NV022645"/>
    <m/>
    <x v="2"/>
    <x v="38"/>
  </r>
  <r>
    <x v="9"/>
    <s v="PRO.000.8477"/>
    <x v="32"/>
    <d v="2026-05-04T00:00:00"/>
    <d v="2026-06-05T00:00:00"/>
    <n v="160"/>
    <s v="‭112120201040‬"/>
    <s v="Outros Equipamentos"/>
    <s v="01-‭112120201040‬-000-‭001505060382‬-2-NV022648-PRO008477-0-0-0"/>
    <s v="NV022648"/>
    <m/>
    <x v="2"/>
    <x v="133"/>
  </r>
  <r>
    <x v="9"/>
    <s v="PRO.000.8477"/>
    <x v="32"/>
    <d v="2026-05-04T00:00:00"/>
    <d v="2026-06-05T00:00:00"/>
    <n v="160"/>
    <s v="‭112120201040‬"/>
    <s v="Outros Equipamentos"/>
    <s v="01-‭112120201040‬-000-‭111505060159‬-2-NV003964-PRO008477-0-0-0"/>
    <s v="NV003964"/>
    <m/>
    <x v="2"/>
    <x v="71"/>
  </r>
  <r>
    <x v="9"/>
    <s v="PRO.000.8477"/>
    <x v="32"/>
    <d v="2026-05-04T00:00:00"/>
    <d v="2026-06-05T00:00:00"/>
    <n v="160"/>
    <s v="‭112120201040‬"/>
    <s v="Outros Equipamentos"/>
    <s v="01-‭112120201040‬-000-‭001505060288‬-2-NV022552-PRO008477-0-0-0"/>
    <s v="NV022552"/>
    <m/>
    <x v="2"/>
    <x v="134"/>
  </r>
  <r>
    <x v="9"/>
    <s v="PRO.000.8477"/>
    <x v="32"/>
    <d v="2026-05-04T00:00:00"/>
    <d v="2026-06-05T00:00:00"/>
    <n v="160"/>
    <s v="‭112120201040‬"/>
    <s v="Outros Equipamentos"/>
    <s v="01-‭112120201040‬-000-‭001505060402‬-2-NV021620-PRO008477-0-0-0"/>
    <s v="NV021620"/>
    <m/>
    <x v="2"/>
    <x v="23"/>
  </r>
  <r>
    <x v="9"/>
    <s v="PRO.000.8477"/>
    <x v="32"/>
    <d v="2026-05-04T00:00:00"/>
    <d v="2026-06-05T00:00:00"/>
    <n v="160"/>
    <s v="‭112120201040‬"/>
    <s v="Outros Equipamentos"/>
    <s v="01-‭112120201040‬-000-‭001505060403‬-2-NV022558-PRO008477-0-0-0"/>
    <s v="NV022558"/>
    <m/>
    <x v="2"/>
    <x v="135"/>
  </r>
  <r>
    <x v="9"/>
    <s v="PRO.000.8477"/>
    <x v="32"/>
    <d v="2026-05-04T00:00:00"/>
    <d v="2026-06-05T00:00:00"/>
    <n v="160"/>
    <s v="‭112120201040‬"/>
    <s v="Outros Equipamentos"/>
    <s v="01-‭112120201040‬-000-‭001505060417‬-2-NV022646-PRO008477-0-0-0"/>
    <s v="NV022646"/>
    <m/>
    <x v="2"/>
    <x v="136"/>
  </r>
  <r>
    <x v="9"/>
    <s v="PRO.000.8477"/>
    <x v="32"/>
    <d v="2026-05-04T00:00:00"/>
    <d v="2026-06-05T00:00:00"/>
    <n v="160"/>
    <s v="‭112120201040‬"/>
    <s v="Outros Equipamentos"/>
    <s v="01-‭112120201040‬-000-‭001505060289‬-2-NV022563-PRO008477-0-0-0"/>
    <s v="NV022563"/>
    <m/>
    <x v="2"/>
    <x v="137"/>
  </r>
  <r>
    <x v="9"/>
    <s v="PRO.000.8477"/>
    <x v="32"/>
    <d v="2026-05-04T00:00:00"/>
    <d v="2026-06-05T00:00:00"/>
    <n v="160"/>
    <s v="‭112120201040‬"/>
    <s v="Outros Equipamentos"/>
    <s v="01-‭112120201040‬-000-‭110505060438‬-2-NV003965-PRO008477-0-0-0"/>
    <s v="NV003965"/>
    <m/>
    <x v="2"/>
    <x v="72"/>
  </r>
  <r>
    <x v="9"/>
    <s v="PRO.000.8477"/>
    <x v="32"/>
    <d v="2026-05-04T00:00:00"/>
    <d v="2026-06-05T00:00:00"/>
    <n v="160"/>
    <s v="‭112120201040‬"/>
    <s v="Outros Equipamentos"/>
    <s v="01-‭112120201040‬-000-‭001505060471‬-2-NV022623-PRO008477-0-0-0"/>
    <s v="NV022623"/>
    <m/>
    <x v="2"/>
    <x v="31"/>
  </r>
  <r>
    <x v="9"/>
    <s v="PRO.000.8477"/>
    <x v="32"/>
    <d v="2026-05-04T00:00:00"/>
    <d v="2026-06-05T00:00:00"/>
    <n v="160"/>
    <s v="‭112120201040‬"/>
    <s v="Outros Equipamentos"/>
    <s v="01-‭112120201040‬-000-‭106505060509‬-2-NV003966-PRO008477-0-0-0"/>
    <s v="NV003966"/>
    <m/>
    <x v="2"/>
    <x v="138"/>
  </r>
  <r>
    <x v="9"/>
    <s v="PRO.000.8477"/>
    <x v="32"/>
    <d v="2026-05-04T00:00:00"/>
    <d v="2026-06-05T00:00:00"/>
    <n v="160"/>
    <s v="‭112120201040‬"/>
    <s v="Outros Equipamentos"/>
    <s v="01-‭112120201040‬-000-‭001505060424‬-2-NV021587-PRO008477-0-0-0"/>
    <s v="NV021587"/>
    <m/>
    <x v="2"/>
    <x v="139"/>
  </r>
  <r>
    <x v="9"/>
    <s v="PRO.000.8477"/>
    <x v="32"/>
    <d v="2026-05-04T00:00:00"/>
    <d v="2026-06-05T00:00:00"/>
    <n v="160"/>
    <s v="‭112120201040‬"/>
    <s v="Outros Equipamentos"/>
    <s v="01-‭112120201040‬-000-‭001505060372‬-2-NV022576-PRO008477-0-0-0"/>
    <s v="NV022576"/>
    <m/>
    <x v="2"/>
    <x v="140"/>
  </r>
  <r>
    <x v="9"/>
    <s v="PRO.000.8477"/>
    <x v="32"/>
    <d v="2026-05-04T00:00:00"/>
    <d v="2026-06-05T00:00:00"/>
    <n v="160"/>
    <s v="‭112120201040‬"/>
    <s v="Outros Equipamentos"/>
    <s v="01-‭112120201040‬-000-‭105505060017‬-2-NV003967-PRO008477-0-0-0"/>
    <s v="NV003967"/>
    <m/>
    <x v="2"/>
    <x v="73"/>
  </r>
  <r>
    <x v="9"/>
    <s v="PRO.000.8477"/>
    <x v="32"/>
    <d v="2026-05-04T00:00:00"/>
    <d v="2026-06-05T00:00:00"/>
    <n v="160"/>
    <s v="‭112120201040‬"/>
    <s v="Outros Equipamentos"/>
    <s v="01-‭112120201040‬-000-‭001505060443‬-2-NV021579-PRO008477-0-0-0"/>
    <s v="NV021579"/>
    <m/>
    <x v="2"/>
    <x v="141"/>
  </r>
  <r>
    <x v="9"/>
    <s v="PRO.000.8477"/>
    <x v="32"/>
    <d v="2026-05-04T00:00:00"/>
    <d v="2026-06-05T00:00:00"/>
    <n v="160"/>
    <s v="‭112120201040‬"/>
    <s v="Outros Equipamentos"/>
    <s v="01-‭112120201040‬-000-‭069505060018‬-2-NV000955-PRO008477-0-0-0"/>
    <s v="NV000955"/>
    <m/>
    <x v="2"/>
    <x v="74"/>
  </r>
  <r>
    <x v="9"/>
    <s v="PRO.000.8477"/>
    <x v="32"/>
    <d v="2026-05-04T00:00:00"/>
    <d v="2026-06-05T00:00:00"/>
    <n v="160"/>
    <s v="‭112120201040‬"/>
    <s v="Outros Equipamentos"/>
    <s v="01-‭112120201040‬-000-‭001505060420‬-2-NV021618-PRO008477-0-0-0"/>
    <s v="NV021618"/>
    <m/>
    <x v="2"/>
    <x v="8"/>
  </r>
  <r>
    <x v="9"/>
    <s v="PRO.000.8477"/>
    <x v="32"/>
    <d v="2026-05-04T00:00:00"/>
    <d v="2026-06-05T00:00:00"/>
    <n v="160"/>
    <s v="‭112120201040‬"/>
    <s v="Outros Equipamentos"/>
    <s v="01-‭112120201040‬-000-‭134505060151‬-2-NV020554-PRO008477-0-0-0"/>
    <s v="NV020554"/>
    <m/>
    <x v="2"/>
    <x v="9"/>
  </r>
  <r>
    <x v="9"/>
    <s v="PRO.000.8477"/>
    <x v="32"/>
    <d v="2026-05-04T00:00:00"/>
    <d v="2026-06-05T00:00:00"/>
    <n v="160"/>
    <s v="‭112120201040‬"/>
    <s v="Outros Equipamentos"/>
    <s v="01-‭112120201040‬-000-‭001505060507‬-2-NV022636-PRO008477-0-0-0"/>
    <s v="NV022636"/>
    <m/>
    <x v="2"/>
    <x v="142"/>
  </r>
  <r>
    <x v="9"/>
    <s v="PRO.000.8477"/>
    <x v="32"/>
    <d v="2026-05-04T00:00:00"/>
    <d v="2026-06-05T00:00:00"/>
    <n v="160"/>
    <s v="‭112120201040‬"/>
    <s v="Outros Equipamentos"/>
    <s v="01-‭112120201040‬-000-‭001505060307‬-2-NV022667-PRO008477-0-0-0"/>
    <s v="NV022667"/>
    <m/>
    <x v="2"/>
    <x v="143"/>
  </r>
  <r>
    <x v="9"/>
    <s v="PRO.000.8477"/>
    <x v="32"/>
    <d v="2026-05-04T00:00:00"/>
    <d v="2026-06-05T00:00:00"/>
    <n v="160"/>
    <s v="‭112120201040‬"/>
    <s v="Outros Equipamentos"/>
    <s v="01-‭112120201040‬-000-‭001505060294‬-2-NV022573-PRO008477-0-0-0"/>
    <s v="NV022573"/>
    <m/>
    <x v="2"/>
    <x v="65"/>
  </r>
  <r>
    <x v="9"/>
    <s v="PRO.000.8477"/>
    <x v="32"/>
    <d v="2026-05-04T00:00:00"/>
    <d v="2026-06-05T00:00:00"/>
    <n v="160"/>
    <s v="‭112120201040‬"/>
    <s v="Outros Equipamentos"/>
    <s v="01-‭112120201040‬-000-‭001505060416‬-2-NV022639-PRO008477-0-0-0"/>
    <s v="NV022639"/>
    <m/>
    <x v="2"/>
    <x v="144"/>
  </r>
  <r>
    <x v="9"/>
    <s v="PRO.000.8477"/>
    <x v="32"/>
    <d v="2026-05-04T00:00:00"/>
    <d v="2026-06-05T00:00:00"/>
    <n v="160"/>
    <s v="‭112120201040‬"/>
    <s v="Outros Equipamentos"/>
    <s v="01-‭112120201040‬-000-‭001505060462‬-2-NV022651-PRO008477-0-0-0"/>
    <s v="NV022651"/>
    <m/>
    <x v="2"/>
    <x v="145"/>
  </r>
  <r>
    <x v="9"/>
    <s v="PRO.000.8477"/>
    <x v="32"/>
    <d v="2026-05-04T00:00:00"/>
    <d v="2026-06-05T00:00:00"/>
    <n v="160"/>
    <s v="‭112120201040‬"/>
    <s v="Outros Equipamentos"/>
    <s v="01-‭112120201040‬-000-‭122505060123‬-2-NV003968-PRO008477-0-0-0"/>
    <s v="NV003968"/>
    <m/>
    <x v="2"/>
    <x v="75"/>
  </r>
  <r>
    <x v="9"/>
    <s v="PRO.000.8477"/>
    <x v="32"/>
    <d v="2026-05-04T00:00:00"/>
    <d v="2026-06-05T00:00:00"/>
    <n v="160"/>
    <s v="‭112120201040‬"/>
    <s v="Outros Equipamentos"/>
    <s v="01-‭112120201040‬-000-‭001505060304‬-2-NV022631-PRO008477-0-0-0"/>
    <s v="NV022631"/>
    <m/>
    <x v="2"/>
    <x v="146"/>
  </r>
  <r>
    <x v="9"/>
    <s v="PRO.000.8477"/>
    <x v="32"/>
    <d v="2026-05-04T00:00:00"/>
    <d v="2026-06-05T00:00:00"/>
    <n v="160"/>
    <s v="‭112120201040‬"/>
    <s v="Outros Equipamentos"/>
    <s v="01-‭112120201040‬-000-‭121505060124‬-2-NV003969-PRO008477-0-0-0"/>
    <s v="NV003969"/>
    <m/>
    <x v="2"/>
    <x v="76"/>
  </r>
  <r>
    <x v="9"/>
    <s v="PRO.000.8477"/>
    <x v="32"/>
    <d v="2026-05-04T00:00:00"/>
    <d v="2026-06-05T00:00:00"/>
    <n v="160"/>
    <s v="‭112120201040‬"/>
    <s v="Outros Equipamentos"/>
    <s v="01-‭112120201040‬-000-‭048505060152‬-2-NV006966-PRO008477-0-0-0"/>
    <s v="NV006966"/>
    <m/>
    <x v="2"/>
    <x v="10"/>
  </r>
  <r>
    <x v="9"/>
    <s v="PRO.000.8477"/>
    <x v="32"/>
    <d v="2026-05-04T00:00:00"/>
    <d v="2026-06-05T00:00:00"/>
    <n v="160"/>
    <s v="‭112120201040‬"/>
    <s v="Outros Equipamentos"/>
    <s v="01-‭112120201040‬-000-‭132505060091‬-2-NV020552-PRO008477-0-0-0"/>
    <s v="NV020552"/>
    <m/>
    <x v="2"/>
    <x v="147"/>
  </r>
  <r>
    <x v="9"/>
    <s v="PRO.000.8477"/>
    <x v="32"/>
    <d v="2026-05-04T00:00:00"/>
    <d v="2026-06-05T00:00:00"/>
    <n v="160"/>
    <s v="‭112120201040‬"/>
    <s v="Outros Equipamentos"/>
    <s v="01-‭112120201040‬-000-‭001505060279‬-2-NV021578-PRO008477-0-0-0"/>
    <s v="NV021578"/>
    <m/>
    <x v="2"/>
    <x v="148"/>
  </r>
  <r>
    <x v="9"/>
    <s v="PRO.000.8477"/>
    <x v="32"/>
    <d v="2026-05-04T00:00:00"/>
    <d v="2026-06-05T00:00:00"/>
    <n v="160"/>
    <s v="‭112120201040‬"/>
    <s v="Outros Equipamentos"/>
    <s v="01-‭112120201040‬-000-‭154505060027‬-2-NV021564-PRO008477-0-0-0"/>
    <s v="NV021564"/>
    <m/>
    <x v="2"/>
    <x v="149"/>
  </r>
  <r>
    <x v="9"/>
    <s v="PRO.000.8477"/>
    <x v="32"/>
    <d v="2026-05-04T00:00:00"/>
    <d v="2026-06-05T00:00:00"/>
    <n v="160"/>
    <s v="‭112120201040‬"/>
    <s v="Outros Equipamentos"/>
    <s v="01-‭112120201040‬-000-‭001505060490‬-2-NV022566-PRO008477-0-0-0"/>
    <s v="NV022566"/>
    <m/>
    <x v="2"/>
    <x v="11"/>
  </r>
  <r>
    <x v="9"/>
    <s v="PRO.000.8477"/>
    <x v="32"/>
    <d v="2026-05-04T00:00:00"/>
    <d v="2026-06-05T00:00:00"/>
    <n v="160"/>
    <s v="‭112120201040‬"/>
    <s v="Outros Equipamentos"/>
    <s v="01-‭112120201040‬-000-‭001505060301‬-2-NV022620-PRO008477-0-0-0"/>
    <s v="NV022620"/>
    <m/>
    <x v="2"/>
    <x v="150"/>
  </r>
  <r>
    <x v="9"/>
    <s v="PRO.000.8477"/>
    <x v="32"/>
    <d v="2026-05-04T00:00:00"/>
    <d v="2026-06-05T00:00:00"/>
    <n v="160"/>
    <s v="‭112120201040‬"/>
    <s v="Outros Equipamentos"/>
    <s v="01-‭112120201040‬-000-‭001505060414‬-2-NV022637-PRO008477-0-0-0"/>
    <s v="NV022637"/>
    <m/>
    <x v="2"/>
    <x v="151"/>
  </r>
  <r>
    <x v="9"/>
    <s v="PRO.000.8477"/>
    <x v="32"/>
    <d v="2026-05-04T00:00:00"/>
    <d v="2026-06-05T00:00:00"/>
    <n v="160"/>
    <s v="‭112120201040‬"/>
    <s v="Outros Equipamentos"/>
    <s v="01-‭112120201040‬-000-‭086505060092‬-2-NV003970-PRO008477-0-0-0"/>
    <s v="NV003970"/>
    <m/>
    <x v="2"/>
    <x v="77"/>
  </r>
  <r>
    <x v="9"/>
    <s v="PRO.000.8477"/>
    <x v="32"/>
    <d v="2026-05-04T00:00:00"/>
    <d v="2026-06-05T00:00:00"/>
    <n v="160"/>
    <s v="‭112120201040‬"/>
    <s v="Outros Equipamentos"/>
    <s v="01-‭112120201040‬-000-‭001505060488‬-2-NV021610-PRO008477-0-0-0"/>
    <s v="NV021610"/>
    <m/>
    <x v="2"/>
    <x v="152"/>
  </r>
  <r>
    <x v="9"/>
    <s v="PRO.000.8477"/>
    <x v="32"/>
    <d v="2026-05-04T00:00:00"/>
    <d v="2026-06-05T00:00:00"/>
    <n v="160"/>
    <s v="‭112120201040‬"/>
    <s v="Outros Equipamentos"/>
    <s v="01-‭112120201040‬-000-‭001505060371‬-2-NV022575-PRO008477-0-0-0"/>
    <s v="NV022575"/>
    <m/>
    <x v="2"/>
    <x v="42"/>
  </r>
  <r>
    <x v="9"/>
    <s v="PRO.000.8477"/>
    <x v="32"/>
    <d v="2026-05-04T00:00:00"/>
    <d v="2026-06-05T00:00:00"/>
    <n v="160"/>
    <s v="‭112120201040‬"/>
    <s v="Outros Equipamentos"/>
    <s v="01-‭112120201040‬-000-‭001505060395‬-2-NV021581-PRO008477-0-0-0"/>
    <s v="NV021581"/>
    <m/>
    <x v="2"/>
    <x v="153"/>
  </r>
  <r>
    <x v="9"/>
    <s v="PRO.000.8477"/>
    <x v="32"/>
    <d v="2026-05-04T00:00:00"/>
    <d v="2026-06-05T00:00:00"/>
    <n v="160"/>
    <s v="‭112120201040‬"/>
    <s v="Outros Equipamentos"/>
    <s v="01-‭112120201040‬-000-‭001505060426‬-2-NV022559-PRO008477-0-0-0"/>
    <s v="NV022559"/>
    <m/>
    <x v="2"/>
    <x v="154"/>
  </r>
  <r>
    <x v="9"/>
    <s v="PRO.000.8477"/>
    <x v="32"/>
    <d v="2026-05-04T00:00:00"/>
    <d v="2026-06-05T00:00:00"/>
    <n v="160"/>
    <s v="‭112120201040‬"/>
    <s v="Outros Equipamentos"/>
    <s v="01-‭112120201040‬-000-‭100505060472‬-2-NV003971-PRO008477-0-0-0"/>
    <s v="NV003971"/>
    <m/>
    <x v="2"/>
    <x v="155"/>
  </r>
  <r>
    <x v="9"/>
    <s v="PRO.000.8477"/>
    <x v="32"/>
    <d v="2026-05-04T00:00:00"/>
    <d v="2026-06-05T00:00:00"/>
    <n v="160"/>
    <s v="‭112120201040‬"/>
    <s v="Outros Equipamentos"/>
    <s v="01-‭112120201040‬-000-‭093505060125‬-2-NV003972-PRO008477-0-0-0"/>
    <s v="NV003972"/>
    <m/>
    <x v="2"/>
    <x v="156"/>
  </r>
  <r>
    <x v="9"/>
    <s v="PRO.000.8477"/>
    <x v="32"/>
    <d v="2026-05-04T00:00:00"/>
    <d v="2026-06-05T00:00:00"/>
    <n v="160"/>
    <s v="‭112120201040‬"/>
    <s v="Outros Equipamentos"/>
    <s v="01-‭112120201040‬-000-‭118505060126‬-2-NV004960-PRO008477-0-0-0"/>
    <s v="NV004960"/>
    <m/>
    <x v="2"/>
    <x v="157"/>
  </r>
  <r>
    <x v="9"/>
    <s v="PRO.000.8477"/>
    <x v="32"/>
    <d v="2026-05-04T00:00:00"/>
    <d v="2026-06-05T00:00:00"/>
    <n v="160"/>
    <s v="‭112120201040‬"/>
    <s v="Outros Equipamentos"/>
    <s v="01-‭112120201040‬-000-‭001505060361‬-2-NV021591-PRO008477-0-0-0"/>
    <s v="NV021591"/>
    <m/>
    <x v="2"/>
    <x v="158"/>
  </r>
  <r>
    <x v="9"/>
    <s v="PRO.000.8477"/>
    <x v="32"/>
    <d v="2026-05-04T00:00:00"/>
    <d v="2026-06-05T00:00:00"/>
    <n v="160"/>
    <s v="‭112120201040‬"/>
    <s v="Outros Equipamentos"/>
    <s v="01-‭112120201040‬-000-‭001505060285‬-2-NV021616-PRO008477-0-0-0"/>
    <s v="NV021616"/>
    <m/>
    <x v="2"/>
    <x v="159"/>
  </r>
  <r>
    <x v="9"/>
    <s v="PRO.000.8477"/>
    <x v="32"/>
    <d v="2026-05-04T00:00:00"/>
    <d v="2026-06-05T00:00:00"/>
    <n v="160"/>
    <s v="‭112120201040‬"/>
    <s v="Outros Equipamentos"/>
    <s v="01-‭112120201040‬-000-‭046505060153‬-2-NV006964-PRO008477-0-0-0"/>
    <s v="NV006964"/>
    <m/>
    <x v="2"/>
    <x v="3"/>
  </r>
  <r>
    <x v="9"/>
    <s v="PRO.000.8477"/>
    <x v="32"/>
    <d v="2026-05-04T00:00:00"/>
    <d v="2026-06-05T00:00:00"/>
    <n v="160"/>
    <s v="‭112120201040‬"/>
    <s v="Outros Equipamentos"/>
    <s v="01-‭112120201040‬-000-‭142505060137‬-2-NV021575-PRO008477-0-0-0"/>
    <s v="NV021575"/>
    <m/>
    <x v="2"/>
    <x v="160"/>
  </r>
  <r>
    <x v="9"/>
    <s v="PRO.000.8477"/>
    <x v="32"/>
    <d v="2026-05-04T00:00:00"/>
    <d v="2026-06-05T00:00:00"/>
    <n v="160"/>
    <s v="‭112120201040‬"/>
    <s v="Outros Equipamentos"/>
    <s v="01-‭112120201040‬-000-‭001505060360‬-2-NV021590-PRO008477-0-0-0"/>
    <s v="NV021590"/>
    <m/>
    <x v="2"/>
    <x v="161"/>
  </r>
  <r>
    <x v="9"/>
    <s v="PRO.000.8477"/>
    <x v="32"/>
    <d v="2026-05-04T00:00:00"/>
    <d v="2026-06-05T00:00:00"/>
    <n v="160"/>
    <s v="‭112120201040‬"/>
    <s v="Outros Equipamentos"/>
    <s v="01-‭112120201040‬-000-‭140505060484‬-2-NV021561-PRO008477-0-0-0"/>
    <s v="NV021561"/>
    <m/>
    <x v="2"/>
    <x v="162"/>
  </r>
  <r>
    <x v="9"/>
    <s v="PRO.000.8477"/>
    <x v="32"/>
    <d v="2026-05-04T00:00:00"/>
    <d v="2026-06-05T00:00:00"/>
    <n v="160"/>
    <s v="‭112120201040‬"/>
    <s v="Outros Equipamentos"/>
    <s v="01-‭112120201040‬-000-‭001505060385‬-2-NV022655-PRO008477-0-0-0"/>
    <s v="NV022655"/>
    <m/>
    <x v="2"/>
    <x v="163"/>
  </r>
  <r>
    <x v="9"/>
    <s v="PRO.000.8477"/>
    <x v="32"/>
    <d v="2026-05-04T00:00:00"/>
    <d v="2026-06-05T00:00:00"/>
    <n v="160"/>
    <s v="‭112120201040‬"/>
    <s v="Outros Equipamentos"/>
    <s v="01-‭112120201040‬-000-‭072505060480‬-2-NV003973-PRO008477-0-0-0"/>
    <s v="NV003973"/>
    <m/>
    <x v="2"/>
    <x v="164"/>
  </r>
  <r>
    <x v="9"/>
    <s v="PRO.000.8477"/>
    <x v="32"/>
    <d v="2026-05-04T00:00:00"/>
    <d v="2026-06-05T00:00:00"/>
    <n v="160"/>
    <s v="‭112120201040‬"/>
    <s v="Outros Equipamentos"/>
    <s v="01-‭112120201040‬-000-‭001505060298‬-2-NV022611-PRO008477-0-0-0"/>
    <s v="NV022611"/>
    <m/>
    <x v="2"/>
    <x v="165"/>
  </r>
  <r>
    <x v="9"/>
    <s v="PRO.000.8477"/>
    <x v="32"/>
    <d v="2026-05-04T00:00:00"/>
    <d v="2026-06-05T00:00:00"/>
    <n v="160"/>
    <s v="‭112120201040‬"/>
    <s v="Outros Equipamentos"/>
    <s v="01-‭112120201040‬-000-‭001505060282‬-2-NV021599-PRO008477-0-0-0"/>
    <s v="NV021599"/>
    <m/>
    <x v="2"/>
    <x v="166"/>
  </r>
  <r>
    <x v="9"/>
    <s v="PRO.000.8477"/>
    <x v="32"/>
    <d v="2026-05-04T00:00:00"/>
    <d v="2026-06-05T00:00:00"/>
    <n v="160"/>
    <s v="‭112120201040‬"/>
    <s v="Outros Equipamentos"/>
    <s v="01-‭112120201040‬-000-‭099505060127‬-2-NV003974-PRO008477-0-0-0"/>
    <s v="NV003974"/>
    <m/>
    <x v="2"/>
    <x v="167"/>
  </r>
  <r>
    <x v="9"/>
    <s v="PRO.000.8477"/>
    <x v="32"/>
    <d v="2026-05-04T00:00:00"/>
    <d v="2026-06-05T00:00:00"/>
    <n v="160"/>
    <s v="‭112120201040‬"/>
    <s v="Outros Equipamentos"/>
    <s v="01-‭112120201040‬-000-‭001505060365‬-2-NV021614-PRO008477-0-0-0"/>
    <s v="NV021614"/>
    <m/>
    <x v="2"/>
    <x v="168"/>
  </r>
  <r>
    <x v="9"/>
    <s v="PRO.000.8477"/>
    <x v="32"/>
    <d v="2026-05-04T00:00:00"/>
    <d v="2026-06-05T00:00:00"/>
    <n v="160"/>
    <s v="‭112120201040‬"/>
    <s v="Outros Equipamentos"/>
    <s v="01-‭112120201040‬-000-‭129505060019‬-2-NV019953-PRO008477-0-0-0"/>
    <s v="NV019953"/>
    <m/>
    <x v="2"/>
    <x v="169"/>
  </r>
  <r>
    <x v="9"/>
    <s v="PRO.000.8477"/>
    <x v="32"/>
    <d v="2026-05-04T00:00:00"/>
    <d v="2026-06-05T00:00:00"/>
    <n v="160"/>
    <s v="‭112120201040‬"/>
    <s v="Outros Equipamentos"/>
    <s v="01-‭112120201040‬-000-‭143505060163‬-2-NV021577-PRO008477-0-0-0"/>
    <s v="NV021577"/>
    <m/>
    <x v="2"/>
    <x v="170"/>
  </r>
  <r>
    <x v="9"/>
    <s v="PRO.000.8477"/>
    <x v="32"/>
    <d v="2026-05-04T00:00:00"/>
    <d v="2026-06-05T00:00:00"/>
    <n v="160"/>
    <s v="‭112120201040‬"/>
    <s v="Outros Equipamentos"/>
    <s v="01-‭112120201040‬-000-‭001505060378‬-2-NV022613-PRO008477-0-0-0"/>
    <s v="NV022613"/>
    <m/>
    <x v="2"/>
    <x v="33"/>
  </r>
  <r>
    <x v="9"/>
    <s v="PRO.000.8477"/>
    <x v="32"/>
    <d v="2026-05-04T00:00:00"/>
    <d v="2026-06-05T00:00:00"/>
    <n v="160"/>
    <s v="‭112120201040‬"/>
    <s v="Outros Equipamentos"/>
    <s v="01-‭112120201040‬-000-‭095505060473‬-2-NV004957-PRO008477-0-0-0"/>
    <s v="NV004957"/>
    <m/>
    <x v="2"/>
    <x v="171"/>
  </r>
  <r>
    <x v="9"/>
    <s v="PRO.000.8477"/>
    <x v="32"/>
    <d v="2026-05-04T00:00:00"/>
    <d v="2026-06-05T00:00:00"/>
    <n v="160"/>
    <s v="‭112120201040‬"/>
    <s v="Outros Equipamentos"/>
    <s v="01-‭112120201040‬-000-‭001505060290‬-2-NV022564-PRO008477-0-0-0"/>
    <s v="NV022564"/>
    <m/>
    <x v="2"/>
    <x v="172"/>
  </r>
  <r>
    <x v="9"/>
    <s v="PRO.000.8477"/>
    <x v="32"/>
    <d v="2026-05-04T00:00:00"/>
    <d v="2026-06-05T00:00:00"/>
    <n v="160"/>
    <s v="‭112120201040‬"/>
    <s v="Outros Equipamentos"/>
    <s v="01-‭112120201040‬-000-‭064505060093‬-2-NV008122-PRO008477-0-0-0"/>
    <s v="NV008122"/>
    <m/>
    <x v="2"/>
    <x v="173"/>
  </r>
  <r>
    <x v="9"/>
    <s v="PRO.000.8477"/>
    <x v="32"/>
    <d v="2026-05-04T00:00:00"/>
    <d v="2026-06-05T00:00:00"/>
    <n v="160"/>
    <s v="‭112120201040‬"/>
    <s v="Outros Equipamentos"/>
    <s v="01-‭112120201040‬-000-‭001505060512‬-2-NV021594-PRO008477-0-0-0"/>
    <s v="NV021594"/>
    <m/>
    <x v="2"/>
    <x v="174"/>
  </r>
  <r>
    <x v="9"/>
    <s v="PRO.000.8477"/>
    <x v="32"/>
    <d v="2026-05-04T00:00:00"/>
    <d v="2026-06-05T00:00:00"/>
    <n v="160"/>
    <s v="‭112120201040‬"/>
    <s v="Outros Equipamentos"/>
    <s v="01-‭112120201040‬-000-‭081505060154‬-2-NV000956-PRO008477-0-0-0"/>
    <s v="NV000956"/>
    <m/>
    <x v="2"/>
    <x v="12"/>
  </r>
  <r>
    <x v="9"/>
    <s v="PRO.000.8477"/>
    <x v="32"/>
    <d v="2026-05-04T00:00:00"/>
    <d v="2026-06-05T00:00:00"/>
    <n v="160"/>
    <s v="‭112120201040‬"/>
    <s v="Outros Equipamentos"/>
    <s v="01-‭112120201040‬-000-‭001505060506‬-2-NV022634-PRO008477-0-0-0"/>
    <s v="NV022634"/>
    <m/>
    <x v="2"/>
    <x v="175"/>
  </r>
  <r>
    <x v="9"/>
    <s v="PRO.000.8477"/>
    <x v="32"/>
    <d v="2026-05-04T00:00:00"/>
    <d v="2026-06-05T00:00:00"/>
    <n v="160"/>
    <s v="‭112120201040‬"/>
    <s v="Outros Equipamentos"/>
    <s v="01-‭112120201040‬-000-‭128505060474‬-2-NV019956-PRO008477-0-0-0"/>
    <s v="NV019956"/>
    <m/>
    <x v="2"/>
    <x v="176"/>
  </r>
  <r>
    <x v="9"/>
    <s v="PRO.000.8477"/>
    <x v="32"/>
    <d v="2026-05-04T00:00:00"/>
    <d v="2026-06-05T00:00:00"/>
    <n v="160"/>
    <s v="‭112120201040‬"/>
    <s v="Outros Equipamentos"/>
    <s v="01-‭112120201040‬-000-‭109505060094‬-2-NV004956-PRO008477-0-0-0"/>
    <s v="NV004956"/>
    <m/>
    <x v="2"/>
    <x v="177"/>
  </r>
  <r>
    <x v="9"/>
    <s v="PRO.000.8477"/>
    <x v="32"/>
    <d v="2026-05-04T00:00:00"/>
    <d v="2026-06-05T00:00:00"/>
    <n v="160"/>
    <s v="‭112120201040‬"/>
    <s v="Outros Equipamentos"/>
    <s v="01-‭112120201040‬-000-‭068505060463‬-2-NV003975-PRO008477-0-0-0"/>
    <s v="NV003975"/>
    <m/>
    <x v="2"/>
    <x v="178"/>
  </r>
  <r>
    <x v="9"/>
    <s v="PRO.000.8477"/>
    <x v="32"/>
    <d v="2026-05-04T00:00:00"/>
    <d v="2026-06-05T00:00:00"/>
    <n v="160"/>
    <s v="‭112120201040‬"/>
    <s v="Outros Equipamentos"/>
    <s v="01-‭112120201040‬-000-‭001505060397‬-2-NV021589-PRO008477-0-0-0"/>
    <s v="NV021589"/>
    <m/>
    <x v="2"/>
    <x v="179"/>
  </r>
  <r>
    <x v="9"/>
    <s v="PRO.000.8477"/>
    <x v="32"/>
    <d v="2026-05-04T00:00:00"/>
    <d v="2026-06-05T00:00:00"/>
    <n v="160"/>
    <s v="‭112120201040‬"/>
    <s v="Outros Equipamentos"/>
    <s v="01-‭112120201040‬-000-‭001505060390‬-2-NV022681-PRO008477-0-0-0"/>
    <s v="NV022681"/>
    <m/>
    <x v="2"/>
    <x v="180"/>
  </r>
  <r>
    <x v="9"/>
    <s v="PRO.000.8477"/>
    <x v="32"/>
    <d v="2026-05-04T00:00:00"/>
    <d v="2026-06-05T00:00:00"/>
    <n v="160"/>
    <s v="‭112120201040‬"/>
    <s v="Outros Equipamentos"/>
    <s v="01-‭112120201040‬-000-‭001505060520‬-2-NV022642-PRO008477-0-0-0"/>
    <s v="NV022642"/>
    <m/>
    <x v="2"/>
    <x v="181"/>
  </r>
  <r>
    <x v="9"/>
    <s v="PRO.000.8477"/>
    <x v="32"/>
    <d v="2026-05-04T00:00:00"/>
    <d v="2026-06-05T00:00:00"/>
    <n v="160"/>
    <s v="‭112120201040‬"/>
    <s v="Outros Equipamentos"/>
    <s v="01-‭112120201040‬-000-‭001505060421‬-2-NV021619-PRO008477-0-0-0"/>
    <s v="NV021619"/>
    <m/>
    <x v="2"/>
    <x v="13"/>
  </r>
  <r>
    <x v="9"/>
    <s v="PRO.000.8477"/>
    <x v="32"/>
    <d v="2026-05-04T00:00:00"/>
    <d v="2026-06-05T00:00:00"/>
    <n v="160"/>
    <s v="‭112120201040‬"/>
    <s v="Outros Equipamentos"/>
    <s v="01-‭112120201040‬-000-‭077505060497‬-2-NV009955-PRO008477-0-0-0"/>
    <s v="NV009955"/>
    <m/>
    <x v="2"/>
    <x v="182"/>
  </r>
  <r>
    <x v="9"/>
    <s v="PRO.000.8477"/>
    <x v="32"/>
    <d v="2026-05-04T00:00:00"/>
    <d v="2026-06-05T00:00:00"/>
    <n v="160"/>
    <s v="‭112120201040‬"/>
    <s v="Outros Equipamentos"/>
    <s v="01-‭112120201040‬-000-‭001505060521‬-2-NV022643-PRO008477-0-0-0"/>
    <s v="NV022643"/>
    <m/>
    <x v="2"/>
    <x v="183"/>
  </r>
  <r>
    <x v="9"/>
    <s v="PRO.000.8477"/>
    <x v="32"/>
    <d v="2026-05-04T00:00:00"/>
    <d v="2026-06-05T00:00:00"/>
    <n v="160"/>
    <s v="‭112120201040‬"/>
    <s v="Outros Equipamentos"/>
    <s v="01-‭112120201040‬-000-‭144505060028‬-2-NV021565-PRO008477-0-0-0"/>
    <s v="NV021565"/>
    <m/>
    <x v="2"/>
    <x v="184"/>
  </r>
  <r>
    <x v="9"/>
    <s v="PRO.000.8477"/>
    <x v="32"/>
    <d v="2026-05-04T00:00:00"/>
    <d v="2026-06-05T00:00:00"/>
    <n v="160"/>
    <s v="‭112120201040‬"/>
    <s v="Outros Equipamentos"/>
    <s v="01-‭112120201040‬-000-‭094505060439‬-2-NV003976-PRO008477-0-0-0"/>
    <s v="NV003976"/>
    <m/>
    <x v="2"/>
    <x v="185"/>
  </r>
  <r>
    <x v="9"/>
    <s v="PRO.000.8477"/>
    <x v="32"/>
    <d v="2026-05-04T00:00:00"/>
    <d v="2026-06-05T00:00:00"/>
    <n v="160"/>
    <s v="‭112120201040‬"/>
    <s v="Outros Equipamentos"/>
    <s v="01-‭112120201040‬-000-‭001505060310‬-2-NV022670-PRO008477-0-0-0"/>
    <s v="NV022670"/>
    <m/>
    <x v="2"/>
    <x v="186"/>
  </r>
  <r>
    <x v="9"/>
    <s v="PRO.000.8477"/>
    <x v="32"/>
    <d v="2026-05-04T00:00:00"/>
    <d v="2026-06-05T00:00:00"/>
    <n v="160"/>
    <s v="‭112120201040‬"/>
    <s v="Outros Equipamentos"/>
    <s v="01-‭112120201040‬-000-‭001505060464‬-2-NV022587-PRO008477-0-0-0"/>
    <s v="NV022587"/>
    <m/>
    <x v="2"/>
    <x v="187"/>
  </r>
  <r>
    <x v="9"/>
    <s v="PRO.000.8477"/>
    <x v="32"/>
    <d v="2026-05-04T00:00:00"/>
    <d v="2026-06-05T00:00:00"/>
    <n v="160"/>
    <s v="‭112120201040‬"/>
    <s v="Outros Equipamentos"/>
    <s v="01-‭112120201040‬-000-‭001505060291‬-2-NV022565-PRO008477-0-0-0"/>
    <s v="NV022565"/>
    <m/>
    <x v="2"/>
    <x v="188"/>
  </r>
  <r>
    <x v="9"/>
    <s v="PRO.000.8477"/>
    <x v="32"/>
    <d v="2026-05-04T00:00:00"/>
    <d v="2026-06-05T00:00:00"/>
    <n v="160"/>
    <s v="‭112120201040‬"/>
    <s v="Outros Equipamentos"/>
    <s v="01-‭112120201040‬-000-‭001505060363‬-2-NV021606-PRO008477-0-0-0"/>
    <s v="NV021606"/>
    <m/>
    <x v="2"/>
    <x v="189"/>
  </r>
  <r>
    <x v="9"/>
    <s v="PRO.000.8477"/>
    <x v="32"/>
    <d v="2026-05-04T00:00:00"/>
    <d v="2026-06-05T00:00:00"/>
    <n v="160"/>
    <s v="‭112120201040‬"/>
    <s v="Outros Equipamentos"/>
    <s v="01-‭112120201040‬-000-‭082505060128‬-2-NV000958-PRO008477-0-0-0"/>
    <s v="NV000958"/>
    <m/>
    <x v="2"/>
    <x v="190"/>
  </r>
  <r>
    <x v="9"/>
    <s v="PRO.000.8477"/>
    <x v="32"/>
    <d v="2026-05-04T00:00:00"/>
    <d v="2026-06-05T00:00:00"/>
    <n v="160"/>
    <s v="‭112120201040‬"/>
    <s v="Outros Equipamentos"/>
    <s v="01-‭112120201040‬-000-‭087505060095‬-2-NV003977-PRO008477-0-0-0"/>
    <s v="NV003977"/>
    <m/>
    <x v="2"/>
    <x v="191"/>
  </r>
  <r>
    <x v="9"/>
    <s v="PRO.000.8477"/>
    <x v="32"/>
    <d v="2026-05-04T00:00:00"/>
    <d v="2026-06-05T00:00:00"/>
    <n v="160"/>
    <s v="‭112120201040‬"/>
    <s v="Outros Equipamentos"/>
    <s v="01-‭112120201040‬-000-‭001505060359‬-2-NV021586-PRO008477-0-0-0"/>
    <s v="NV021586"/>
    <m/>
    <x v="2"/>
    <x v="192"/>
  </r>
  <r>
    <x v="9"/>
    <s v="PRO.000.8477"/>
    <x v="32"/>
    <d v="2026-05-04T00:00:00"/>
    <d v="2026-06-05T00:00:00"/>
    <n v="160"/>
    <s v="‭112120201040‬"/>
    <s v="Outros Equipamentos"/>
    <s v="01-‭112120201040‬-000-‭001505060410‬-2-NV022626-PRO008477-0-0-0"/>
    <s v="NV022626"/>
    <m/>
    <x v="2"/>
    <x v="193"/>
  </r>
  <r>
    <x v="9"/>
    <s v="PRO.000.8477"/>
    <x v="32"/>
    <d v="2026-05-04T00:00:00"/>
    <d v="2026-06-05T00:00:00"/>
    <n v="160"/>
    <s v="‭112120201040‬"/>
    <s v="Outros Equipamentos"/>
    <s v="01-‭112120201040‬-000-‭114505060459‬-2-NV003953-PRO008477-0-0-0"/>
    <s v="NV003953"/>
    <m/>
    <x v="2"/>
    <x v="194"/>
  </r>
  <r>
    <x v="9"/>
    <s v="PRO.000.8477"/>
    <x v="32"/>
    <d v="2026-05-04T00:00:00"/>
    <d v="2026-06-05T00:00:00"/>
    <n v="160"/>
    <s v="‭112120201040‬"/>
    <s v="Outros Equipamentos"/>
    <s v="01-‭112120201040‬-000-‭001505060411‬-2-NV022627-PRO008477-0-0-0"/>
    <s v="NV022627"/>
    <m/>
    <x v="2"/>
    <x v="195"/>
  </r>
  <r>
    <x v="9"/>
    <s v="PRO.000.8477"/>
    <x v="32"/>
    <d v="2026-05-04T00:00:00"/>
    <d v="2026-06-05T00:00:00"/>
    <n v="160"/>
    <s v="‭112120201040‬"/>
    <s v="Outros Equipamentos"/>
    <s v="01-‭112120201040‬-000-‭001505060409‬-2-NV022615-PRO008477-0-0-0"/>
    <s v="NV022615"/>
    <m/>
    <x v="2"/>
    <x v="196"/>
  </r>
  <r>
    <x v="9"/>
    <s v="PRO.000.8477"/>
    <x v="32"/>
    <d v="2026-05-04T00:00:00"/>
    <d v="2026-06-05T00:00:00"/>
    <n v="160"/>
    <s v="‭112120201040‬"/>
    <s v="Outros Equipamentos"/>
    <s v="01-‭112120201040‬-000-‭001505060406‬-2-NV022602-PRO008477-0-0-0"/>
    <s v="NV022602"/>
    <m/>
    <x v="2"/>
    <x v="64"/>
  </r>
  <r>
    <x v="9"/>
    <s v="PRO.000.8477"/>
    <x v="32"/>
    <d v="2026-05-04T00:00:00"/>
    <d v="2026-06-05T00:00:00"/>
    <n v="160"/>
    <s v="‭112120201040‬"/>
    <s v="Outros Equipamentos"/>
    <s v="01-‭112120201040‬-000-‭001505060493‬-2-NV022663-PRO008477-0-0-0"/>
    <s v="NV022663"/>
    <m/>
    <x v="2"/>
    <x v="197"/>
  </r>
  <r>
    <x v="9"/>
    <s v="PRO.000.8477"/>
    <x v="32"/>
    <d v="2026-05-04T00:00:00"/>
    <d v="2026-06-05T00:00:00"/>
    <n v="160"/>
    <s v="‭112120201040‬"/>
    <s v="Outros Equipamentos"/>
    <s v="01-‭112120201040‬-000-‭067505060460‬-2-NV009956-PRO008477-0-0-0"/>
    <s v="NV009956"/>
    <m/>
    <x v="2"/>
    <x v="198"/>
  </r>
  <r>
    <x v="9"/>
    <s v="PRO.000.8477"/>
    <x v="32"/>
    <d v="2026-05-04T00:00:00"/>
    <d v="2026-06-05T00:00:00"/>
    <n v="160"/>
    <s v="‭112120201040‬"/>
    <s v="Outros Equipamentos"/>
    <s v="01-‭112120201040‬-000-‭001505060494‬-2-NV022672-PRO008477-0-0-0"/>
    <s v="NV022672"/>
    <m/>
    <x v="2"/>
    <x v="30"/>
  </r>
  <r>
    <x v="9"/>
    <s v="PRO.000.8477"/>
    <x v="32"/>
    <d v="2026-05-04T00:00:00"/>
    <d v="2026-06-05T00:00:00"/>
    <n v="160"/>
    <s v="‭112120201040‬"/>
    <s v="Outros Equipamentos"/>
    <s v="01-‭112120201040‬-000-‭092505060013‬-2-NV000954-PRO008477-0-0-0"/>
    <s v="NV000954"/>
    <m/>
    <x v="2"/>
    <x v="199"/>
  </r>
  <r>
    <x v="9"/>
    <s v="PRO.000.8477"/>
    <x v="32"/>
    <d v="2026-05-04T00:00:00"/>
    <d v="2026-06-05T00:00:00"/>
    <n v="160"/>
    <s v="‭112120201040‬"/>
    <s v="Outros Equipamentos"/>
    <s v="01-‭112120201040‬-000-‭097505060088‬-2-NV003954-PRO008477-0-0-0"/>
    <s v="NV003954"/>
    <m/>
    <x v="2"/>
    <x v="200"/>
  </r>
  <r>
    <x v="9"/>
    <s v="PRO.000.8477"/>
    <x v="32"/>
    <d v="2026-05-04T00:00:00"/>
    <d v="2026-06-05T00:00:00"/>
    <n v="160"/>
    <s v="‭112120201040‬"/>
    <s v="Outros Equipamentos"/>
    <s v="01-‭112120201040‬-000-‭152505060104‬-2-NV021571-PRO008477-0-0-0"/>
    <s v="NV021571"/>
    <m/>
    <x v="2"/>
    <x v="201"/>
  </r>
  <r>
    <x v="9"/>
    <s v="PRO.000.8477"/>
    <x v="32"/>
    <d v="2026-05-04T00:00:00"/>
    <d v="2026-06-05T00:00:00"/>
    <n v="160"/>
    <s v="‭112120201040‬"/>
    <s v="Outros Equipamentos"/>
    <s v="01-‭112120201040‬-000-‭001505060400‬-2-NV021608-PRO008477-0-0-0"/>
    <s v="NV021608"/>
    <m/>
    <x v="2"/>
    <x v="202"/>
  </r>
  <r>
    <x v="9"/>
    <s v="PRO.000.8477"/>
    <x v="32"/>
    <d v="2026-05-04T00:00:00"/>
    <d v="2026-06-05T00:00:00"/>
    <n v="160"/>
    <s v="‭112120201040‬"/>
    <s v="Outros Equipamentos"/>
    <s v="01-‭112120201040‬-000-‭138505060157‬-2-NV021558-PRO008477-0-0-0"/>
    <s v="NV021558"/>
    <m/>
    <x v="2"/>
    <x v="203"/>
  </r>
  <r>
    <x v="9"/>
    <s v="PRO.000.8477"/>
    <x v="32"/>
    <d v="2026-05-04T00:00:00"/>
    <d v="2026-06-05T00:00:00"/>
    <n v="160"/>
    <s v="‭112120201040‬"/>
    <s v="Outros Equipamentos"/>
    <s v="01-‭112120201040‬-000-‭001505060515‬-2-NV022588-PRO008477-0-0-0"/>
    <s v="NV022588"/>
    <m/>
    <x v="2"/>
    <x v="204"/>
  </r>
  <r>
    <x v="9"/>
    <s v="PRO.000.8477"/>
    <x v="32"/>
    <d v="2026-05-04T00:00:00"/>
    <d v="2026-06-05T00:00:00"/>
    <n v="160"/>
    <s v="‭112120201040‬"/>
    <s v="Outros Equipamentos"/>
    <s v="01-‭112120201040‬-000-‭130505060086‬-2-NV019952-PRO008477-0-0-0"/>
    <s v="NV019952"/>
    <m/>
    <x v="2"/>
    <x v="205"/>
  </r>
  <r>
    <x v="9"/>
    <s v="PRO.000.8477"/>
    <x v="32"/>
    <d v="2026-05-04T00:00:00"/>
    <d v="2026-06-05T00:00:00"/>
    <n v="160"/>
    <s v="‭112120201040‬"/>
    <s v="Outros Equipamentos"/>
    <s v="01-‭112120201040‬-000-‭001505060517‬-2-NV022633-PRO008477-0-0-0"/>
    <s v="NV022633"/>
    <m/>
    <x v="2"/>
    <x v="206"/>
  </r>
  <r>
    <x v="9"/>
    <s v="PRO.000.8477"/>
    <x v="32"/>
    <d v="2026-05-04T00:00:00"/>
    <d v="2026-06-05T00:00:00"/>
    <n v="160"/>
    <s v="‭112120201040‬"/>
    <s v="Outros Equipamentos"/>
    <s v="01-‭112120201040‬-000-‭089505060087‬-2-NV003952-PRO008477-0-0-0"/>
    <s v="NV003952"/>
    <m/>
    <x v="2"/>
    <x v="207"/>
  </r>
  <r>
    <x v="9"/>
    <s v="PRO.000.8477"/>
    <x v="32"/>
    <d v="2026-05-04T00:00:00"/>
    <d v="2026-06-05T00:00:00"/>
    <n v="160"/>
    <s v="‭112120201040‬"/>
    <s v="Outros Equipamentos"/>
    <s v="01-‭112120201040‬-000-‭001505060286‬-2-NV021617-PRO008477-0-0-0"/>
    <s v="NV021617"/>
    <m/>
    <x v="2"/>
    <x v="208"/>
  </r>
  <r>
    <x v="9"/>
    <s v="PRO.000.8477"/>
    <x v="32"/>
    <d v="2026-05-04T00:00:00"/>
    <d v="2026-06-05T00:00:00"/>
    <n v="160"/>
    <s v="‭112120201040‬"/>
    <s v="Outros Equipamentos"/>
    <s v="01-‭112120201040‬-000-‭001505060366‬-2-NV022555-PRO008477-0-0-0"/>
    <s v="NV022555"/>
    <m/>
    <x v="2"/>
    <x v="209"/>
  </r>
  <r>
    <x v="9"/>
    <m/>
    <x v="33"/>
    <d v="2026-05-04T00:00:00"/>
    <d v="2026-06-05T00:00:00"/>
    <n v="-202.05"/>
    <s v="‭112120201040‬"/>
    <s v="Outros Equipamentos"/>
    <s v="01-‭112120201040‬-000-‭001505000005‬-1-NV006958-000000000-0-0-0"/>
    <s v="NV006958"/>
    <m/>
    <x v="2"/>
    <x v="0"/>
  </r>
  <r>
    <x v="9"/>
    <s v="PRO.000.8320"/>
    <x v="31"/>
    <d v="2026-05-04T00:00:00"/>
    <d v="2026-06-05T00:00:00"/>
    <n v="29.4"/>
    <s v="‭112120201040‬"/>
    <s v="Outros Equipamentos"/>
    <s v="01-‭112120201040‬-000-‭001505060487‬-2-NV021603-PRO008320-0-0-0"/>
    <s v="NV021603"/>
    <m/>
    <x v="2"/>
    <x v="14"/>
  </r>
  <r>
    <x v="9"/>
    <s v="PRO.000.8320"/>
    <x v="31"/>
    <d v="2026-05-04T00:00:00"/>
    <d v="2026-06-05T00:00:00"/>
    <n v="16.8"/>
    <s v="‭112120201040‬"/>
    <s v="Outros Equipamentos"/>
    <s v="01-‭112120201040‬-000-‭001505060421‬-2-NV021619-PRO008320-0-0-0"/>
    <s v="NV021619"/>
    <m/>
    <x v="2"/>
    <x v="13"/>
  </r>
  <r>
    <x v="9"/>
    <s v="PRO.000.8320"/>
    <x v="31"/>
    <d v="2026-05-04T00:00:00"/>
    <d v="2026-06-05T00:00:00"/>
    <n v="64.400000000000006"/>
    <s v="‭112120201040‬"/>
    <s v="Outros Equipamentos"/>
    <s v="01-‭112120201040‬-000-‭097505060088‬-2-NV003954-PRO008320-0-0-0"/>
    <s v="NV003954"/>
    <m/>
    <x v="2"/>
    <x v="200"/>
  </r>
  <r>
    <x v="9"/>
    <s v="PRO.000.8320"/>
    <x v="31"/>
    <d v="2026-05-04T00:00:00"/>
    <d v="2026-06-05T00:00:00"/>
    <n v="19.600000000000001"/>
    <s v="‭112120201040‬"/>
    <s v="Outros Equipamentos"/>
    <s v="01-‭112120201040‬-000-‭087505060095‬-2-NV003977-PRO008320-0-0-0"/>
    <s v="NV003977"/>
    <m/>
    <x v="2"/>
    <x v="191"/>
  </r>
  <r>
    <x v="9"/>
    <s v="PRO.000.8320"/>
    <x v="31"/>
    <d v="2026-05-04T00:00:00"/>
    <d v="2026-06-05T00:00:00"/>
    <n v="19.600000000000001"/>
    <s v="‭112120201040‬"/>
    <s v="Outros Equipamentos"/>
    <s v="01-‭112120201040‬-000-‭088505060498‬-2-NV003978-PRO008320-0-0-0"/>
    <s v="NV003978"/>
    <m/>
    <x v="2"/>
    <x v="210"/>
  </r>
  <r>
    <x v="9"/>
    <s v="PRO.000.8320"/>
    <x v="31"/>
    <d v="2026-05-04T00:00:00"/>
    <d v="2026-06-05T00:00:00"/>
    <n v="18.2"/>
    <s v="‭112120201040‬"/>
    <s v="Outros Equipamentos"/>
    <s v="01-‭112120201040‬-000-‭139505060103‬-2-NV021562-PRO008320-0-0-0"/>
    <s v="NV021562"/>
    <m/>
    <x v="2"/>
    <x v="110"/>
  </r>
  <r>
    <x v="9"/>
    <s v="PRO.000.8320"/>
    <x v="31"/>
    <d v="2026-05-04T00:00:00"/>
    <d v="2026-06-05T00:00:00"/>
    <n v="14"/>
    <s v="‭112120201040‬"/>
    <s v="Outros Equipamentos"/>
    <s v="01-‭112120201040‬-000-‭001505060393‬-2-NV021576-PRO008320-0-0-0"/>
    <s v="NV021576"/>
    <m/>
    <x v="2"/>
    <x v="1"/>
  </r>
  <r>
    <x v="9"/>
    <s v="PRO.000.8320"/>
    <x v="31"/>
    <d v="2026-05-04T00:00:00"/>
    <d v="2026-06-05T00:00:00"/>
    <n v="29.4"/>
    <s v="‭112120201040‬"/>
    <s v="Outros Equipamentos"/>
    <s v="01-‭112120201040‬-000-‭001505060443‬-2-NV021579-PRO008320-0-0-0"/>
    <s v="NV021579"/>
    <m/>
    <x v="2"/>
    <x v="141"/>
  </r>
  <r>
    <x v="9"/>
    <s v="PRO.000.8320"/>
    <x v="31"/>
    <d v="2026-05-04T00:00:00"/>
    <d v="2026-06-05T00:00:00"/>
    <n v="32.200000000000003"/>
    <s v="‭112120201040‬"/>
    <s v="Outros Equipamentos"/>
    <s v="01-‭112120201040‬-000-‭001505060396‬-2-NV021593-PRO008320-0-0-0"/>
    <s v="NV021593"/>
    <m/>
    <x v="2"/>
    <x v="211"/>
  </r>
  <r>
    <x v="9"/>
    <s v="PRO.000.8320"/>
    <x v="31"/>
    <d v="2026-05-04T00:00:00"/>
    <d v="2026-06-05T00:00:00"/>
    <n v="5.6"/>
    <s v="‭112120201040‬"/>
    <s v="Outros Equipamentos"/>
    <s v="01-‭112120201040‬-000-‭001505060401‬-2-NV021609-PRO008320-0-0-0"/>
    <s v="NV021609"/>
    <m/>
    <x v="2"/>
    <x v="212"/>
  </r>
  <r>
    <x v="9"/>
    <s v="PRO.000.8320"/>
    <x v="31"/>
    <d v="2026-05-04T00:00:00"/>
    <d v="2026-06-05T00:00:00"/>
    <n v="26.6"/>
    <s v="‭112120201040‬"/>
    <s v="Outros Equipamentos"/>
    <s v="01-‭112120201040‬-000-‭001505060400‬-2-NV021608-PRO008320-0-0-0"/>
    <s v="NV021608"/>
    <m/>
    <x v="2"/>
    <x v="202"/>
  </r>
  <r>
    <x v="9"/>
    <s v="PRO.000.8320"/>
    <x v="31"/>
    <d v="2026-05-04T00:00:00"/>
    <d v="2026-06-05T00:00:00"/>
    <n v="16.8"/>
    <s v="‭112120201040‬"/>
    <s v="Outros Equipamentos"/>
    <s v="01-‭112120201040‬-000-‭001505060366‬-2-NV022555-PRO008320-0-0-0"/>
    <s v="NV022555"/>
    <m/>
    <x v="2"/>
    <x v="209"/>
  </r>
  <r>
    <x v="9"/>
    <s v="PRO.000.8320"/>
    <x v="31"/>
    <d v="2026-05-04T00:00:00"/>
    <d v="2026-06-05T00:00:00"/>
    <n v="22.4"/>
    <s v="‭112120201040‬"/>
    <s v="Outros Equipamentos"/>
    <s v="01-‭112120201040‬-000-‭001505060422‬-2-NV022649-PRO008320-0-0-0"/>
    <s v="NV022649"/>
    <m/>
    <x v="2"/>
    <x v="6"/>
  </r>
  <r>
    <x v="9"/>
    <s v="PRO.000.8320"/>
    <x v="31"/>
    <d v="2026-05-04T00:00:00"/>
    <d v="2026-06-05T00:00:00"/>
    <n v="51.8"/>
    <s v="‭112120201040‬"/>
    <s v="Outros Equipamentos"/>
    <s v="01-‭112120201040‬-000-‭001505060424‬-2-NV021587-PRO008320-0-0-0"/>
    <s v="NV021587"/>
    <m/>
    <x v="2"/>
    <x v="139"/>
  </r>
  <r>
    <x v="9"/>
    <s v="PRO.000.8320"/>
    <x v="31"/>
    <d v="2026-05-04T00:00:00"/>
    <d v="2026-06-05T00:00:00"/>
    <n v="25.2"/>
    <s v="‭112120201040‬"/>
    <s v="Outros Equipamentos"/>
    <s v="01-‭112120201040‬-000-‭001505060420‬-2-NV021618-PRO008320-0-0-0"/>
    <s v="NV021618"/>
    <m/>
    <x v="2"/>
    <x v="8"/>
  </r>
  <r>
    <x v="9"/>
    <s v="PRO.000.8320"/>
    <x v="31"/>
    <d v="2026-05-04T00:00:00"/>
    <d v="2026-06-05T00:00:00"/>
    <n v="11.2"/>
    <s v="‭112120201040‬"/>
    <s v="Outros Equipamentos"/>
    <s v="01-‭112120201040‬-000-‭001505060395‬-2-NV021581-PRO008320-0-0-0"/>
    <s v="NV021581"/>
    <m/>
    <x v="2"/>
    <x v="153"/>
  </r>
  <r>
    <x v="9"/>
    <s v="PRO.000.8320"/>
    <x v="31"/>
    <d v="2026-05-04T00:00:00"/>
    <d v="2026-06-05T00:00:00"/>
    <n v="16.8"/>
    <s v="‭112120201040‬"/>
    <s v="Outros Equipamentos"/>
    <s v="01-‭112120201040‬-000-‭155505060500‬-2-NV021567-PRO008320-0-0-0"/>
    <s v="NV021567"/>
    <m/>
    <x v="2"/>
    <x v="131"/>
  </r>
  <r>
    <x v="9"/>
    <s v="PRO.000.8320"/>
    <x v="31"/>
    <d v="2026-05-04T00:00:00"/>
    <d v="2026-06-05T00:00:00"/>
    <n v="21"/>
    <s v="‭112120201040‬"/>
    <s v="Outros Equipamentos"/>
    <s v="01-‭112120201040‬-000-‭001505060399‬-2-NV021607-PRO008320-0-0-0"/>
    <s v="NV021607"/>
    <m/>
    <x v="2"/>
    <x v="115"/>
  </r>
  <r>
    <x v="9"/>
    <s v="PRO.000.8477"/>
    <x v="32"/>
    <d v="2026-05-04T00:00:00"/>
    <d v="2026-06-05T00:00:00"/>
    <n v="160"/>
    <s v="‭112120201040‬"/>
    <s v="Outros Equipamentos"/>
    <s v="01-‭112120201040‬-000-‭001505060487‬-2-NV021603-PRO008477-0-0-0"/>
    <s v="NV021603"/>
    <m/>
    <x v="2"/>
    <x v="14"/>
  </r>
  <r>
    <x v="9"/>
    <s v="PRO.000.8477"/>
    <x v="32"/>
    <d v="2026-05-04T00:00:00"/>
    <d v="2026-06-05T00:00:00"/>
    <n v="160"/>
    <s v="‭112120201040‬"/>
    <s v="Outros Equipamentos"/>
    <s v="01-‭112120201040‬-000-‭126505060135‬-2-NV004961-PRO008477-0-0-0"/>
    <s v="NV004961"/>
    <m/>
    <x v="2"/>
    <x v="213"/>
  </r>
  <r>
    <x v="9"/>
    <s v="PRO.000.8477"/>
    <x v="32"/>
    <d v="2026-05-04T00:00:00"/>
    <d v="2026-06-05T00:00:00"/>
    <n v="160"/>
    <s v="‭112120201040‬"/>
    <s v="Outros Equipamentos"/>
    <s v="01-‭112120201040‬-000-‭015505060536‬-2-NV023559-PRO008477-0-0-0"/>
    <s v="NV023559"/>
    <m/>
    <x v="2"/>
    <x v="214"/>
  </r>
  <r>
    <x v="9"/>
    <s v="PRO.000.8477"/>
    <x v="32"/>
    <d v="2026-05-04T00:00:00"/>
    <d v="2026-06-05T00:00:00"/>
    <n v="160"/>
    <s v="‭112120201040‬"/>
    <s v="Outros Equipamentos"/>
    <s v="01-‭112120201040‬-000-‭137505060101‬-2-NV020556-PRO008477-0-0-0"/>
    <s v="NV020556"/>
    <m/>
    <x v="2"/>
    <x v="215"/>
  </r>
  <r>
    <x v="9"/>
    <s v="PRO.000.8477"/>
    <x v="32"/>
    <d v="2026-05-04T00:00:00"/>
    <d v="2026-06-05T00:00:00"/>
    <n v="160"/>
    <s v="‭112120201040‬"/>
    <s v="Outros Equipamentos"/>
    <s v="01-‭112120201040‬-000-‭001505060281‬-2-NV021598-PRO008477-0-0-0"/>
    <s v="NV021598"/>
    <m/>
    <x v="2"/>
    <x v="216"/>
  </r>
  <r>
    <x v="9"/>
    <s v="PRO.000.8477"/>
    <x v="32"/>
    <d v="2026-05-04T00:00:00"/>
    <d v="2026-06-05T00:00:00"/>
    <n v="160"/>
    <s v="‭112120201040‬"/>
    <s v="Outros Equipamentos"/>
    <s v="01-‭112120201040‬-000-‭119505060023‬-2-NV004959-PRO008477-0-0-0"/>
    <s v="NV004959"/>
    <m/>
    <x v="2"/>
    <x v="217"/>
  </r>
  <r>
    <x v="9"/>
    <s v="PRO.000.8477"/>
    <x v="32"/>
    <d v="2026-05-04T00:00:00"/>
    <d v="2026-06-05T00:00:00"/>
    <n v="160"/>
    <s v="‭112120201040‬"/>
    <s v="Outros Equipamentos"/>
    <s v="01-‭112120201040‬-000-‭001505060386‬-2-NV022656-PRO008477-0-0-0"/>
    <s v="NV022656"/>
    <m/>
    <x v="2"/>
    <x v="218"/>
  </r>
  <r>
    <x v="9"/>
    <s v="PRO.000.8477"/>
    <x v="32"/>
    <d v="2026-05-04T00:00:00"/>
    <d v="2026-06-05T00:00:00"/>
    <n v="160"/>
    <s v="‭112120201040‬"/>
    <s v="Outros Equipamentos"/>
    <s v="01-‭112120201040‬-000-‭071505060482‬-2-NV000957-PRO008477-0-0-0"/>
    <s v="NV000957"/>
    <m/>
    <x v="2"/>
    <x v="219"/>
  </r>
  <r>
    <x v="9"/>
    <s v="PRO.000.8477"/>
    <x v="32"/>
    <d v="2026-05-04T00:00:00"/>
    <d v="2026-06-05T00:00:00"/>
    <n v="160"/>
    <s v="‭112120201040‬"/>
    <s v="Outros Equipamentos"/>
    <s v="01-‭112120201040‬-000-‭133505060102‬-2-NV020553-PRO008477-0-0-0"/>
    <s v="NV020553"/>
    <m/>
    <x v="2"/>
    <x v="220"/>
  </r>
  <r>
    <x v="9"/>
    <s v="PRO.000.8477"/>
    <x v="32"/>
    <d v="2026-05-04T00:00:00"/>
    <d v="2026-06-05T00:00:00"/>
    <n v="160"/>
    <s v="‭112120201040‬"/>
    <s v="Outros Equipamentos"/>
    <s v="01-‭112120201040‬-000-‭083505060442‬-2-NV002951-PRO008477-0-0-0"/>
    <s v="NV002951"/>
    <m/>
    <x v="2"/>
    <x v="221"/>
  </r>
  <r>
    <x v="9"/>
    <s v="PRO.000.8477"/>
    <x v="32"/>
    <d v="2026-05-04T00:00:00"/>
    <d v="2026-06-05T00:00:00"/>
    <n v="160"/>
    <s v="‭112120201040‬"/>
    <s v="Outros Equipamentos"/>
    <s v="01-‭112120201040‬-000-‭001505060309‬-2-NV022669-PRO008477-0-0-0"/>
    <s v="NV022669"/>
    <m/>
    <x v="2"/>
    <x v="222"/>
  </r>
  <r>
    <x v="9"/>
    <s v="PRO.000.8477"/>
    <x v="32"/>
    <d v="2026-05-04T00:00:00"/>
    <d v="2026-06-05T00:00:00"/>
    <n v="160"/>
    <s v="‭112120201040‬"/>
    <s v="Outros Equipamentos"/>
    <s v="01-‭112120201040‬-000-‭115505060162‬-2-NV003984-PRO008477-0-0-0"/>
    <s v="NV003984"/>
    <m/>
    <x v="2"/>
    <x v="223"/>
  </r>
  <r>
    <x v="9"/>
    <s v="PRO.000.8477"/>
    <x v="32"/>
    <d v="2026-05-04T00:00:00"/>
    <d v="2026-06-05T00:00:00"/>
    <n v="160"/>
    <s v="‭112120201040‬"/>
    <s v="Outros Equipamentos"/>
    <s v="01-‭112120201040‬-000-‭001505060384‬-2-NV022654-PRO008477-0-0-0"/>
    <s v="NV022654"/>
    <m/>
    <x v="2"/>
    <x v="41"/>
  </r>
  <r>
    <x v="9"/>
    <s v="PRO.000.8320"/>
    <x v="31"/>
    <d v="2026-05-04T00:00:00"/>
    <d v="2026-06-05T00:00:00"/>
    <n v="22.4"/>
    <s v="‭112120201040‬"/>
    <s v="Outros Equipamentos"/>
    <s v="01-‭112120201040‬-000-‭153505060107‬-2-NV021574-PRO008320-0-0-0"/>
    <s v="NV021574"/>
    <m/>
    <x v="2"/>
    <x v="122"/>
  </r>
  <r>
    <x v="9"/>
    <s v="PRO.000.8320"/>
    <x v="31"/>
    <d v="2026-05-04T00:00:00"/>
    <d v="2026-06-05T00:00:00"/>
    <n v="29.4"/>
    <s v="‭112120201040‬"/>
    <s v="Outros Equipamentos"/>
    <s v="01-‭112120201040‬-000-‭001505060403‬-2-NV022558-PRO008320-0-0-0"/>
    <s v="NV022558"/>
    <m/>
    <x v="2"/>
    <x v="135"/>
  </r>
  <r>
    <x v="9"/>
    <s v="PRO.000.8320"/>
    <x v="31"/>
    <d v="2026-05-04T00:00:00"/>
    <d v="2026-06-05T00:00:00"/>
    <n v="21"/>
    <s v="‭112120201040‬"/>
    <s v="Outros Equipamentos"/>
    <s v="01-‭112120201040‬-000-‭001505060368‬-2-NV022557-PRO008320-0-0-0"/>
    <s v="NV022557"/>
    <m/>
    <x v="2"/>
    <x v="224"/>
  </r>
  <r>
    <x v="9"/>
    <s v="PRO.000.8320"/>
    <x v="31"/>
    <d v="2026-05-04T00:00:00"/>
    <d v="2026-06-05T00:00:00"/>
    <n v="29.4"/>
    <s v="‭112120201040‬"/>
    <s v="Outros Equipamentos"/>
    <s v="01-‭112120201040‬-000-‭146505060105‬-2-NV021572-PRO008320-0-0-0"/>
    <s v="NV021572"/>
    <m/>
    <x v="2"/>
    <x v="225"/>
  </r>
  <r>
    <x v="9"/>
    <s v="PRO.000.8320"/>
    <x v="31"/>
    <d v="2026-05-04T00:00:00"/>
    <d v="2026-06-05T00:00:00"/>
    <n v="37.799999999999997"/>
    <s v="‭112120201040‬"/>
    <s v="Outros Equipamentos"/>
    <s v="01-‭112120201040‬-000-‭001505060425‬-2-NV021592-PRO008320-0-0-0"/>
    <s v="NV021592"/>
    <m/>
    <x v="2"/>
    <x v="55"/>
  </r>
  <r>
    <x v="9"/>
    <s v="PRO.000.8320"/>
    <x v="31"/>
    <d v="2026-05-04T00:00:00"/>
    <d v="2026-06-05T00:00:00"/>
    <n v="14"/>
    <s v="‭112120201040‬"/>
    <s v="Outros Equipamentos"/>
    <s v="01-‭112120201040‬-000-‭001505060468‬-2-NV022688-PRO008320-0-0-0"/>
    <s v="NV022688"/>
    <m/>
    <x v="2"/>
    <x v="226"/>
  </r>
  <r>
    <x v="9"/>
    <s v="PRO.000.8320"/>
    <x v="31"/>
    <d v="2026-05-04T00:00:00"/>
    <d v="2026-06-05T00:00:00"/>
    <n v="7"/>
    <s v="‭112120201040‬"/>
    <s v="Outros Equipamentos"/>
    <s v="01-‭112120201040‬-000-‭001505060508‬-2-NV022680-PRO008320-0-0-0"/>
    <s v="NV022680"/>
    <m/>
    <x v="2"/>
    <x v="127"/>
  </r>
  <r>
    <x v="9"/>
    <s v="PRO.000.8320"/>
    <x v="31"/>
    <d v="2026-05-04T00:00:00"/>
    <d v="2026-06-05T00:00:00"/>
    <n v="8.4"/>
    <s v="‭112120201040‬"/>
    <s v="Outros Equipamentos"/>
    <s v="01-‭112120201040‬-000-‭001505060289‬-2-NV022563-PRO008320-0-0-0"/>
    <s v="NV022563"/>
    <m/>
    <x v="2"/>
    <x v="137"/>
  </r>
  <r>
    <x v="9"/>
    <s v="PRO.000.8320"/>
    <x v="31"/>
    <d v="2026-05-04T00:00:00"/>
    <d v="2026-06-05T00:00:00"/>
    <n v="12.6"/>
    <s v="‭112120201040‬"/>
    <s v="Outros Equipamentos"/>
    <s v="01-‭112120201040‬-000-‭001505060362‬-2-NV021605-PRO008320-0-0-0"/>
    <s v="NV021605"/>
    <m/>
    <x v="2"/>
    <x v="227"/>
  </r>
  <r>
    <x v="9"/>
    <s v="PRO.000.8320"/>
    <x v="31"/>
    <d v="2026-05-04T00:00:00"/>
    <d v="2026-06-05T00:00:00"/>
    <n v="4.2"/>
    <s v="‭112120201040‬"/>
    <s v="Outros Equipamentos"/>
    <s v="01-‭112120201040‬-000-‭001505060488‬-2-NV021610-PRO008320-0-0-0"/>
    <s v="NV021610"/>
    <m/>
    <x v="2"/>
    <x v="152"/>
  </r>
  <r>
    <x v="9"/>
    <s v="PRO.000.8320"/>
    <x v="31"/>
    <d v="2026-05-04T00:00:00"/>
    <d v="2026-06-05T00:00:00"/>
    <n v="19.600000000000001"/>
    <s v="‭112120201040‬"/>
    <s v="Outros Equipamentos"/>
    <s v="01-‭112120201040‬-000-‭001505060293‬-2-NV022572-PRO008320-0-0-0"/>
    <s v="NV022572"/>
    <m/>
    <x v="2"/>
    <x v="228"/>
  </r>
  <r>
    <x v="9"/>
    <s v="PRO.000.8320"/>
    <x v="31"/>
    <d v="2026-05-04T00:00:00"/>
    <d v="2026-06-05T00:00:00"/>
    <n v="15.4"/>
    <s v="‭112120201040‬"/>
    <s v="Outros Equipamentos"/>
    <s v="01-‭112120201040‬-000-‭001505060388‬-2-NV022664-PRO008320-0-0-0"/>
    <s v="NV022664"/>
    <m/>
    <x v="2"/>
    <x v="83"/>
  </r>
  <r>
    <x v="9"/>
    <s v="PRO.000.8320"/>
    <x v="31"/>
    <d v="2026-05-04T00:00:00"/>
    <d v="2026-06-05T00:00:00"/>
    <n v="16.8"/>
    <s v="‭112120201040‬"/>
    <s v="Outros Equipamentos"/>
    <s v="01-‭112120201040‬-000-‭001505060373‬-2-NV022582-PRO008320-0-0-0"/>
    <s v="NV022582"/>
    <m/>
    <x v="2"/>
    <x v="129"/>
  </r>
  <r>
    <x v="9"/>
    <s v="PRO.000.8320"/>
    <x v="31"/>
    <d v="2026-05-04T00:00:00"/>
    <d v="2026-06-05T00:00:00"/>
    <n v="5.6"/>
    <s v="‭112120201040‬"/>
    <s v="Outros Equipamentos"/>
    <s v="01-‭112120201040‬-000-‭001505060402‬-1-NV021620-PRO008320-0-0-0"/>
    <s v="NV021620"/>
    <m/>
    <x v="2"/>
    <x v="23"/>
  </r>
  <r>
    <x v="9"/>
    <s v="PRO.000.8320"/>
    <x v="31"/>
    <d v="2026-05-04T00:00:00"/>
    <d v="2026-06-05T00:00:00"/>
    <n v="7"/>
    <s v="‭112120201040‬"/>
    <s v="Outros Equipamentos"/>
    <s v="01-‭112120201040‬-000-‭001505060361‬-2-NV021591-PRO008320-0-0-0"/>
    <s v="NV021591"/>
    <m/>
    <x v="2"/>
    <x v="158"/>
  </r>
  <r>
    <x v="9"/>
    <s v="PRO.000.8320"/>
    <x v="31"/>
    <d v="2026-05-04T00:00:00"/>
    <d v="2026-06-05T00:00:00"/>
    <n v="4.2"/>
    <s v="‭112120201040‬"/>
    <s v="Outros Equipamentos"/>
    <s v="01-‭112120201040‬-000-‭144505060028‬-2-NV021565-PRO008320-0-0-0"/>
    <s v="NV021565"/>
    <m/>
    <x v="2"/>
    <x v="184"/>
  </r>
  <r>
    <x v="9"/>
    <s v="PRO.000.8320"/>
    <x v="31"/>
    <d v="2026-05-04T00:00:00"/>
    <d v="2026-06-05T00:00:00"/>
    <n v="12.6"/>
    <s v="‭112120201040‬"/>
    <s v="Outros Equipamentos"/>
    <s v="01-‭112120201040‬-000-‭001505060363‬-2-NV021606-PRO008320-0-0-0"/>
    <s v="NV021606"/>
    <m/>
    <x v="2"/>
    <x v="189"/>
  </r>
  <r>
    <x v="9"/>
    <s v="PRO.000.8320"/>
    <x v="31"/>
    <d v="2026-05-04T00:00:00"/>
    <d v="2026-06-05T00:00:00"/>
    <n v="21"/>
    <s v="‭112120201040‬"/>
    <s v="Outros Equipamentos"/>
    <s v="01-‭112120201040‬-000-‭001505060489‬-2-NV021611-PRO008320-0-0-0"/>
    <s v="NV021611"/>
    <m/>
    <x v="2"/>
    <x v="229"/>
  </r>
  <r>
    <x v="9"/>
    <s v="PRO.000.8320"/>
    <x v="31"/>
    <d v="2026-05-04T00:00:00"/>
    <d v="2026-06-05T00:00:00"/>
    <n v="7"/>
    <s v="‭112120201040‬"/>
    <s v="Outros Equipamentos"/>
    <s v="01-‭112120201040‬-000-‭001505060285‬-2-NV021616-PRO008320-0-0-0"/>
    <s v="NV021616"/>
    <m/>
    <x v="2"/>
    <x v="159"/>
  </r>
  <r>
    <x v="9"/>
    <s v="PRO.000.8320"/>
    <x v="31"/>
    <d v="2026-05-04T00:00:00"/>
    <d v="2026-06-05T00:00:00"/>
    <n v="7"/>
    <s v="‭112120201040‬"/>
    <s v="Outros Equipamentos"/>
    <s v="01-‭112120201040‬-000-‭001505060502‬-2-NV021588-PRO008320-0-0-0"/>
    <s v="NV021588"/>
    <m/>
    <x v="2"/>
    <x v="230"/>
  </r>
  <r>
    <x v="9"/>
    <s v="PRO.000.8320"/>
    <x v="31"/>
    <d v="2026-05-04T00:00:00"/>
    <d v="2026-06-05T00:00:00"/>
    <n v="12.6"/>
    <s v="‭112120201040‬"/>
    <s v="Outros Equipamentos"/>
    <s v="01-‭112120201040‬-000-‭001505060475‬-2-NV021604-PRO008320-0-0-0"/>
    <s v="NV021604"/>
    <m/>
    <x v="2"/>
    <x v="231"/>
  </r>
  <r>
    <x v="9"/>
    <s v="PRO.000.8477"/>
    <x v="32"/>
    <d v="2026-05-04T00:00:00"/>
    <d v="2026-06-05T00:00:00"/>
    <n v="160"/>
    <s v="‭112120201040‬"/>
    <s v="Outros Equipamentos"/>
    <s v="01-‭112120201040‬-000-‭001505060297‬-2-NV022600-PRO008477-0-0-0"/>
    <s v="NV022600"/>
    <m/>
    <x v="2"/>
    <x v="32"/>
  </r>
  <r>
    <x v="9"/>
    <s v="PRO.000.8477"/>
    <x v="32"/>
    <d v="2026-05-04T00:00:00"/>
    <d v="2026-06-05T00:00:00"/>
    <n v="160"/>
    <s v="‭112120201040‬"/>
    <s v="Outros Equipamentos"/>
    <s v="01-‭112120201040‬-000-‭001505060284‬-2-NV021613-PRO008477-0-0-0"/>
    <s v="NV021613"/>
    <m/>
    <x v="2"/>
    <x v="232"/>
  </r>
  <r>
    <x v="9"/>
    <s v="PRO.000.8477"/>
    <x v="32"/>
    <d v="2026-05-04T00:00:00"/>
    <d v="2026-06-05T00:00:00"/>
    <n v="160"/>
    <s v="‭112120201040‬"/>
    <s v="Outros Equipamentos"/>
    <s v="01-‭112120201040‬-000-‭001505060405‬-2-NV022578-PRO008477-0-0-0"/>
    <s v="NV022578"/>
    <m/>
    <x v="2"/>
    <x v="40"/>
  </r>
  <r>
    <x v="9"/>
    <s v="PRO.000.8477"/>
    <x v="32"/>
    <d v="2026-05-04T00:00:00"/>
    <d v="2026-06-05T00:00:00"/>
    <n v="160"/>
    <s v="‭112120201040‬"/>
    <s v="Outros Equipamentos"/>
    <s v="01-‭112120201040‬-000-‭078505060483‬-2-NV009959-PRO008477-0-0-0"/>
    <s v="NV009959"/>
    <m/>
    <x v="2"/>
    <x v="233"/>
  </r>
  <r>
    <x v="9"/>
    <s v="PRO.000.8477"/>
    <x v="32"/>
    <d v="2026-05-04T00:00:00"/>
    <d v="2026-06-05T00:00:00"/>
    <n v="160"/>
    <s v="‭112120201040‬"/>
    <s v="Outros Equipamentos"/>
    <s v="01-‭112120201040‬-000-‭065505060136‬-2-NV008121-PRO008477-0-0-0"/>
    <s v="NV008121"/>
    <m/>
    <x v="2"/>
    <x v="2"/>
  </r>
  <r>
    <x v="9"/>
    <s v="PRO.000.8477"/>
    <x v="32"/>
    <d v="2026-05-04T00:00:00"/>
    <d v="2026-06-05T00:00:00"/>
    <n v="160"/>
    <s v="‭112120201040‬"/>
    <s v="Outros Equipamentos"/>
    <s v="01-‭112120201040‬-000-‭001505060522‬-2-NV022644-PRO008477-0-0-0"/>
    <s v="NV022644"/>
    <m/>
    <x v="2"/>
    <x v="61"/>
  </r>
  <r>
    <x v="9"/>
    <s v="PRO.000.8477"/>
    <x v="32"/>
    <d v="2026-05-04T00:00:00"/>
    <d v="2026-06-05T00:00:00"/>
    <n v="160"/>
    <s v="‭112120201040‬"/>
    <s v="Outros Equipamentos"/>
    <s v="01-‭112120201040‬-000-‭001505060503‬-2-NV022562-PRO008477-0-0-0"/>
    <s v="NV022562"/>
    <m/>
    <x v="2"/>
    <x v="234"/>
  </r>
  <r>
    <x v="9"/>
    <s v="PRO.000.8477"/>
    <x v="32"/>
    <d v="2026-05-04T00:00:00"/>
    <d v="2026-06-05T00:00:00"/>
    <n v="160"/>
    <s v="‭112120201040‬"/>
    <s v="Outros Equipamentos"/>
    <s v="01-‭112120201040‬-000-‭001505060401‬-2-NV021609-PRO008477-0-0-0"/>
    <s v="NV021609"/>
    <m/>
    <x v="2"/>
    <x v="212"/>
  </r>
  <r>
    <x v="9"/>
    <s v="PRO.000.8477"/>
    <x v="32"/>
    <d v="2026-05-04T00:00:00"/>
    <d v="2026-06-05T00:00:00"/>
    <n v="160"/>
    <s v="‭112120201040‬"/>
    <s v="Outros Equipamentos"/>
    <s v="01-‭112120201040‬-000-‭123505060511‬-2-NV003985-PRO008477-0-0-0"/>
    <s v="NV003985"/>
    <m/>
    <x v="2"/>
    <x v="235"/>
  </r>
  <r>
    <x v="9"/>
    <s v="PRO.000.8477"/>
    <x v="32"/>
    <d v="2026-05-04T00:00:00"/>
    <d v="2026-06-05T00:00:00"/>
    <n v="160"/>
    <s v="‭112120201040‬"/>
    <s v="Outros Equipamentos"/>
    <s v="01-‭112120201040‬-000-‭001505060523‬-2-NV022662-PRO008477-0-0-0"/>
    <s v="NV022662"/>
    <m/>
    <x v="2"/>
    <x v="236"/>
  </r>
  <r>
    <x v="9"/>
    <s v="PRO.000.8477"/>
    <x v="32"/>
    <d v="2026-05-04T00:00:00"/>
    <d v="2026-06-05T00:00:00"/>
    <n v="160"/>
    <s v="‭112120201040‬"/>
    <s v="Outros Equipamentos"/>
    <s v="01-‭112120201040‬-000-‭001505060396‬-2-NV021593-PRO008477-0-0-0"/>
    <s v="NV021593"/>
    <m/>
    <x v="2"/>
    <x v="211"/>
  </r>
  <r>
    <x v="9"/>
    <s v="PRO.000.8477"/>
    <x v="32"/>
    <d v="2026-05-04T00:00:00"/>
    <d v="2026-06-05T00:00:00"/>
    <n v="160"/>
    <s v="‭112120201040‬"/>
    <s v="Outros Equipamentos"/>
    <s v="01-‭112120201040‬-000-‭001505060364‬-2-NV021612-PRO008477-0-0-0"/>
    <s v="NV021612"/>
    <m/>
    <x v="2"/>
    <x v="237"/>
  </r>
  <r>
    <x v="9"/>
    <s v="PRO.000.8477"/>
    <x v="32"/>
    <d v="2026-05-04T00:00:00"/>
    <d v="2026-06-05T00:00:00"/>
    <n v="160"/>
    <s v="‭112120201040‬"/>
    <s v="Outros Equipamentos"/>
    <s v="01-‭112120201040‬-000-‭001505060467‬-2-NV022621-PRO008477-0-0-0"/>
    <s v="NV022621"/>
    <m/>
    <x v="2"/>
    <x v="36"/>
  </r>
  <r>
    <x v="9"/>
    <s v="PRO.000.8477"/>
    <x v="32"/>
    <d v="2026-05-04T00:00:00"/>
    <d v="2026-06-05T00:00:00"/>
    <n v="160"/>
    <s v="‭112120201040‬"/>
    <s v="Outros Equipamentos"/>
    <s v="01-‭112120201040‬-000-‭001505060362‬-2-NV021605-PRO008477-0-0-0"/>
    <s v="NV021605"/>
    <m/>
    <x v="2"/>
    <x v="227"/>
  </r>
  <r>
    <x v="9"/>
    <s v="PRO.000.8477"/>
    <x v="32"/>
    <d v="2026-05-04T00:00:00"/>
    <d v="2026-06-05T00:00:00"/>
    <n v="160"/>
    <s v="‭112120201040‬"/>
    <s v="Outros Equipamentos"/>
    <s v="01-‭112120201040‬-000-‭001505060367‬-2-NV022556-PRO008477-0-0-0"/>
    <s v="NV022556"/>
    <m/>
    <x v="2"/>
    <x v="238"/>
  </r>
  <r>
    <x v="9"/>
    <s v="PRO.000.8477"/>
    <x v="32"/>
    <d v="2026-05-04T00:00:00"/>
    <d v="2026-06-05T00:00:00"/>
    <n v="160"/>
    <s v="‭112120201040‬"/>
    <s v="Outros Equipamentos"/>
    <s v="01-‭112120201040‬-000-‭001505060387‬-2-NV022657-PRO008477-0-0-0"/>
    <s v="NV022657"/>
    <m/>
    <x v="2"/>
    <x v="239"/>
  </r>
  <r>
    <x v="9"/>
    <s v="PRO.000.8477"/>
    <x v="32"/>
    <d v="2026-05-04T00:00:00"/>
    <d v="2026-06-05T00:00:00"/>
    <n v="160"/>
    <s v="‭112120201040‬"/>
    <s v="Outros Equipamentos"/>
    <s v="01-‭112120201040‬-000-‭001505060489‬-2-NV021611-PRO008477-0-0-0"/>
    <s v="NV021611"/>
    <m/>
    <x v="2"/>
    <x v="229"/>
  </r>
  <r>
    <x v="9"/>
    <s v="PRO.000.8477"/>
    <x v="32"/>
    <d v="2026-05-04T00:00:00"/>
    <d v="2026-06-05T00:00:00"/>
    <n v="160"/>
    <s v="‭112120201040‬"/>
    <s v="Outros Equipamentos"/>
    <s v="01-‭112120201040‬-000-‭001505060429‬-2-NV022686-PRO008477-0-0-0"/>
    <s v="NV022686"/>
    <m/>
    <x v="2"/>
    <x v="240"/>
  </r>
  <r>
    <x v="9"/>
    <s v="PRO.000.8477"/>
    <x v="32"/>
    <d v="2026-05-04T00:00:00"/>
    <d v="2026-06-05T00:00:00"/>
    <n v="160"/>
    <s v="‭112120201040‬"/>
    <s v="Outros Equipamentos"/>
    <s v="01-‭112120201040‬-000-‭107505060024‬-2-NV003986-PRO008477-0-0-0"/>
    <s v="NV003986"/>
    <m/>
    <x v="2"/>
    <x v="241"/>
  </r>
  <r>
    <x v="9"/>
    <s v="PRO.000.8320"/>
    <x v="31"/>
    <d v="2026-05-04T00:00:00"/>
    <d v="2026-06-05T00:00:00"/>
    <n v="7"/>
    <s v="‭112120201040‬"/>
    <s v="Outros Equipamentos"/>
    <s v="01-‭112120201040‬-000-‭001505060365‬-2-NV021614-PRO008320-0-0-0"/>
    <s v="NV021614"/>
    <m/>
    <x v="2"/>
    <x v="168"/>
  </r>
  <r>
    <x v="9"/>
    <s v="PRO.000.8320"/>
    <x v="31"/>
    <d v="2026-05-04T00:00:00"/>
    <d v="2026-06-05T00:00:00"/>
    <n v="12.6"/>
    <s v="‭112120201040‬"/>
    <s v="Outros Equipamentos"/>
    <s v="01-‭112120201040‬-000-‭001505060513‬-2-NV021601-PRO008320-0-0-0"/>
    <s v="NV021601"/>
    <m/>
    <x v="2"/>
    <x v="99"/>
  </r>
  <r>
    <x v="9"/>
    <s v="PRO.000.8320"/>
    <x v="31"/>
    <d v="2026-05-04T00:00:00"/>
    <d v="2026-06-05T00:00:00"/>
    <n v="14"/>
    <s v="‭112120201040‬"/>
    <s v="Outros Equipamentos"/>
    <s v="01-‭112120201040‬-000-‭001505060514‬-2-NV022553-PRO008320-0-0-0"/>
    <s v="NV022553"/>
    <m/>
    <x v="2"/>
    <x v="100"/>
  </r>
  <r>
    <x v="9"/>
    <s v="PRO.000.8320"/>
    <x v="31"/>
    <d v="2026-05-04T00:00:00"/>
    <d v="2026-06-05T00:00:00"/>
    <n v="5.6"/>
    <s v="‭112120201040‬"/>
    <s v="Outros Equipamentos"/>
    <s v="01-‭112120201040‬-000-‭001505060466‬-2-NV022554-PRO008320-0-0-0"/>
    <s v="NV022554"/>
    <m/>
    <x v="2"/>
    <x v="98"/>
  </r>
  <r>
    <x v="9"/>
    <s v="PRO.000.8320"/>
    <x v="31"/>
    <d v="2026-05-04T00:00:00"/>
    <d v="2026-06-05T00:00:00"/>
    <n v="28"/>
    <s v="‭112120201040‬"/>
    <s v="Outros Equipamentos"/>
    <s v="01-‭112120201040‬-000-‭143505060163‬-2-NV021577-PRO008320-0-0-0"/>
    <s v="NV021577"/>
    <m/>
    <x v="2"/>
    <x v="170"/>
  </r>
  <r>
    <x v="9"/>
    <s v="PRO.000.8320"/>
    <x v="31"/>
    <d v="2026-05-04T00:00:00"/>
    <d v="2026-06-05T00:00:00"/>
    <n v="35"/>
    <s v="‭112120201040‬"/>
    <s v="Outros Equipamentos"/>
    <s v="01-‭112120201040‬-000-‭001505060397‬-2-NV021589-PRO008320-0-0-0"/>
    <s v="NV021589"/>
    <m/>
    <x v="2"/>
    <x v="179"/>
  </r>
  <r>
    <x v="9"/>
    <s v="PRO.000.8320"/>
    <x v="31"/>
    <d v="2026-05-04T00:00:00"/>
    <d v="2026-06-05T00:00:00"/>
    <n v="2.8"/>
    <s v="‭112120201040‬"/>
    <s v="Outros Equipamentos"/>
    <s v="01-‭112120201040‬-000-‭001505060465‬-2-NV022675-PRO008320-0-0-0"/>
    <s v="NV022675"/>
    <m/>
    <x v="2"/>
    <x v="45"/>
  </r>
  <r>
    <x v="9"/>
    <s v="PRO.000.8320"/>
    <x v="31"/>
    <d v="2026-05-04T00:00:00"/>
    <d v="2026-06-05T00:00:00"/>
    <n v="8.4"/>
    <s v="‭112120201040‬"/>
    <s v="Outros Equipamentos"/>
    <s v="01-‭112120201040‬-000-‭001505060287‬-2-NV022551-PRO008320-0-0-0"/>
    <s v="NV022551"/>
    <m/>
    <x v="2"/>
    <x v="90"/>
  </r>
  <r>
    <x v="9"/>
    <s v="PRO.000.8320"/>
    <x v="31"/>
    <d v="2026-05-04T00:00:00"/>
    <d v="2026-06-05T00:00:00"/>
    <n v="19.600000000000001"/>
    <s v="‭112120201040‬"/>
    <s v="Outros Equipamentos"/>
    <s v="01-‭112120201040‬-000-‭001505060282‬-2-NV021599-PRO008320-0-0-0"/>
    <s v="NV021599"/>
    <m/>
    <x v="2"/>
    <x v="166"/>
  </r>
  <r>
    <x v="9"/>
    <s v="PRO.000.8320"/>
    <x v="31"/>
    <d v="2026-05-04T00:00:00"/>
    <d v="2026-06-05T00:00:00"/>
    <n v="4.2"/>
    <s v="‭112120201040‬"/>
    <s v="Outros Equipamentos"/>
    <s v="01-‭112120201040‬-000-‭001505060283‬-2-NV021600-PRO008320-0-0-0"/>
    <s v="NV021600"/>
    <m/>
    <x v="2"/>
    <x v="242"/>
  </r>
  <r>
    <x v="9"/>
    <s v="PRO.000.8320"/>
    <x v="31"/>
    <d v="2026-05-04T00:00:00"/>
    <d v="2026-06-05T00:00:00"/>
    <n v="14"/>
    <s v="‭112120201040‬"/>
    <s v="Outros Equipamentos"/>
    <s v="01-‭112120201040‬-000-‭147505060106‬-2-NV021573-PRO008320-0-0-0"/>
    <s v="NV021573"/>
    <m/>
    <x v="2"/>
    <x v="88"/>
  </r>
  <r>
    <x v="9"/>
    <s v="PRO.000.8320"/>
    <x v="31"/>
    <d v="2026-05-04T00:00:00"/>
    <d v="2026-06-05T00:00:00"/>
    <n v="21"/>
    <s v="‭112120201040‬"/>
    <s v="Outros Equipamentos"/>
    <s v="01-‭112120201040‬-000-‭148505060485‬-2-NV021568-PRO008320-0-0-0"/>
    <s v="NV021568"/>
    <m/>
    <x v="2"/>
    <x v="93"/>
  </r>
  <r>
    <x v="9"/>
    <s v="PRO.000.8320"/>
    <x v="31"/>
    <d v="2026-05-04T00:00:00"/>
    <d v="2026-06-05T00:00:00"/>
    <n v="7"/>
    <s v="‭112120201040‬"/>
    <s v="Outros Equipamentos"/>
    <s v="01-‭112120201040‬-000-‭001505060364‬-2-NV021612-PRO008320-0-0-0"/>
    <s v="NV021612"/>
    <m/>
    <x v="2"/>
    <x v="237"/>
  </r>
  <r>
    <x v="9"/>
    <s v="PRO.000.8320"/>
    <x v="31"/>
    <d v="2026-05-04T00:00:00"/>
    <d v="2026-06-05T00:00:00"/>
    <n v="15.4"/>
    <s v="‭112120201040‬"/>
    <s v="Outros Equipamentos"/>
    <s v="01-‭112120201040‬-000-‭001505060398‬-2-NV021597-PRO008320-0-0-0"/>
    <s v="NV021597"/>
    <m/>
    <x v="2"/>
    <x v="52"/>
  </r>
  <r>
    <x v="9"/>
    <s v="PRO.000.8320"/>
    <x v="31"/>
    <d v="2026-05-04T00:00:00"/>
    <d v="2026-06-05T00:00:00"/>
    <n v="7"/>
    <s v="‭112120201040‬"/>
    <s v="Outros Equipamentos"/>
    <s v="01-‭112120201040‬-000-‭001505060281‬-2-NV021598-PRO008320-0-0-0"/>
    <s v="NV021598"/>
    <m/>
    <x v="2"/>
    <x v="216"/>
  </r>
  <r>
    <x v="9"/>
    <s v="PRO.000.8320"/>
    <x v="31"/>
    <d v="2026-05-04T00:00:00"/>
    <d v="2026-06-05T00:00:00"/>
    <n v="8.4"/>
    <s v="‭112120201040‬"/>
    <s v="Outros Equipamentos"/>
    <s v="01-‭112120201040‬-000-‭001505060359‬-2-NV021586-PRO008320-0-0-0"/>
    <s v="NV021586"/>
    <m/>
    <x v="2"/>
    <x v="192"/>
  </r>
  <r>
    <x v="9"/>
    <s v="PRO.000.8320"/>
    <x v="31"/>
    <d v="2026-05-04T00:00:00"/>
    <d v="2026-06-05T00:00:00"/>
    <n v="19.600000000000001"/>
    <s v="‭112120201040‬"/>
    <s v="Outros Equipamentos"/>
    <s v="01-‭112120201040‬-000-‭001505060445‬-2-NV022640-PRO008320-0-0-0"/>
    <s v="NV022640"/>
    <m/>
    <x v="2"/>
    <x v="91"/>
  </r>
  <r>
    <x v="9"/>
    <s v="PRO.000.8320"/>
    <x v="31"/>
    <d v="2026-05-04T00:00:00"/>
    <d v="2026-06-05T00:00:00"/>
    <n v="11.2"/>
    <s v="‭112120201040‬"/>
    <s v="Outros Equipamentos"/>
    <s v="01-‭112120201040‬-000-‭001505060367‬-2-NV022556-PRO008320-0-0-0"/>
    <s v="NV022556"/>
    <m/>
    <x v="2"/>
    <x v="238"/>
  </r>
  <r>
    <x v="9"/>
    <s v="PRO.000.8320"/>
    <x v="31"/>
    <d v="2026-05-04T00:00:00"/>
    <d v="2026-06-05T00:00:00"/>
    <n v="12.6"/>
    <s v="‭112120201040‬"/>
    <s v="Outros Equipamentos"/>
    <s v="01-‭112120201040‬-000-‭001505060444‬-2-NV022568-PRO008320-0-0-0"/>
    <s v="NV022568"/>
    <m/>
    <x v="2"/>
    <x v="103"/>
  </r>
  <r>
    <x v="9"/>
    <s v="PRO.000.8320"/>
    <x v="31"/>
    <d v="2026-05-04T00:00:00"/>
    <d v="2026-06-05T00:00:00"/>
    <n v="14"/>
    <s v="‭112120201040‬"/>
    <s v="Outros Equipamentos"/>
    <s v="01-‭112120201040‬-000-‭149505060029‬-2-NV021566-PRO008320-0-0-0"/>
    <s v="NV021566"/>
    <m/>
    <x v="2"/>
    <x v="82"/>
  </r>
  <r>
    <x v="9"/>
    <s v="PRO.000.8320"/>
    <x v="31"/>
    <d v="2026-05-04T00:00:00"/>
    <d v="2026-06-05T00:00:00"/>
    <n v="16.8"/>
    <s v="‭112120201040‬"/>
    <s v="Outros Equipamentos"/>
    <s v="01-‭112120201040‬-000-‭001505060388‬-2-NV022664-PRO008320-0-0-0"/>
    <s v="NV022664"/>
    <m/>
    <x v="2"/>
    <x v="83"/>
  </r>
  <r>
    <x v="9"/>
    <s v="PRO.000.8477"/>
    <x v="32"/>
    <d v="2026-05-04T00:00:00"/>
    <d v="2026-06-05T00:00:00"/>
    <n v="160"/>
    <s v="‭112120201040‬"/>
    <s v="Outros Equipamentos"/>
    <s v="01-‭112120201040‬-000-‭001505060468‬-2-NV022688-PRO008477-0-0-0"/>
    <s v="NV022688"/>
    <m/>
    <x v="2"/>
    <x v="226"/>
  </r>
  <r>
    <x v="9"/>
    <s v="PRO.000.8477"/>
    <x v="32"/>
    <d v="2026-05-04T00:00:00"/>
    <d v="2026-06-05T00:00:00"/>
    <n v="160"/>
    <s v="‭112120201040‬"/>
    <s v="Outros Equipamentos"/>
    <s v="01-‭112120201040‬-000-‭001505060389‬-2-NV022665-PRO008477-0-0-0"/>
    <s v="NV022665"/>
    <m/>
    <x v="2"/>
    <x v="243"/>
  </r>
  <r>
    <x v="9"/>
    <s v="PRO.000.8477"/>
    <x v="32"/>
    <d v="2026-05-04T00:00:00"/>
    <d v="2026-06-05T00:00:00"/>
    <n v="160"/>
    <s v="‭112120201040‬"/>
    <s v="Outros Equipamentos"/>
    <s v="01-‭112120201040‬-000-‭001505060295‬-2-NV022585-PRO008477-0-0-0"/>
    <s v="NV022585"/>
    <m/>
    <x v="2"/>
    <x v="244"/>
  </r>
  <r>
    <x v="9"/>
    <s v="PRO.000.8477"/>
    <x v="32"/>
    <d v="2026-05-04T00:00:00"/>
    <d v="2026-06-05T00:00:00"/>
    <n v="160"/>
    <s v="‭112120201040‬"/>
    <s v="Outros Equipamentos"/>
    <s v="01-‭112120201040‬-000-‭001505060306‬-2-NV022650-PRO008477-0-0-0"/>
    <s v="NV022650"/>
    <m/>
    <x v="2"/>
    <x v="245"/>
  </r>
  <r>
    <x v="9"/>
    <s v="PRO.000.8477"/>
    <x v="32"/>
    <d v="2026-05-04T00:00:00"/>
    <d v="2026-06-05T00:00:00"/>
    <n v="160"/>
    <s v="‭112120201040‬"/>
    <s v="Outros Equipamentos"/>
    <s v="01-‭112120201040‬-000-‭001505060368‬-2-NV022557-PRO008477-0-0-0"/>
    <s v="NV022557"/>
    <m/>
    <x v="2"/>
    <x v="224"/>
  </r>
  <r>
    <x v="9"/>
    <s v="PRO.000.8477"/>
    <x v="32"/>
    <d v="2026-05-04T00:00:00"/>
    <d v="2026-06-05T00:00:00"/>
    <n v="160"/>
    <s v="‭112120201040‬"/>
    <s v="Outros Equipamentos"/>
    <s v="01-‭112120201040‬-000-‭151505060026‬-2-NV021563-PRO008477-0-0-0"/>
    <s v="NV021563"/>
    <m/>
    <x v="2"/>
    <x v="246"/>
  </r>
  <r>
    <x v="9"/>
    <s v="PRO.000.8477"/>
    <x v="32"/>
    <d v="2026-05-04T00:00:00"/>
    <d v="2026-06-05T00:00:00"/>
    <n v="160"/>
    <s v="‭112120201040‬"/>
    <s v="Outros Equipamentos"/>
    <s v="01-‭112120201040‬-000-‭001505060292‬-2-NV022571-PRO008477-0-0-0"/>
    <s v="NV022571"/>
    <m/>
    <x v="2"/>
    <x v="63"/>
  </r>
  <r>
    <x v="9"/>
    <s v="PRO.000.8477"/>
    <x v="32"/>
    <d v="2026-05-04T00:00:00"/>
    <d v="2026-06-05T00:00:00"/>
    <n v="160"/>
    <s v="‭112120201040‬"/>
    <s v="Outros Equipamentos"/>
    <s v="01-‭112120201040‬-000-‭135505060096‬-2-NV020555-PRO008477-0-0-0"/>
    <s v="NV020555"/>
    <m/>
    <x v="2"/>
    <x v="247"/>
  </r>
  <r>
    <x v="9"/>
    <s v="PRO.000.8477"/>
    <x v="32"/>
    <d v="2026-05-04T00:00:00"/>
    <d v="2026-06-05T00:00:00"/>
    <n v="160"/>
    <s v="‭112120201040‬"/>
    <s v="Outros Equipamentos"/>
    <s v="01-‭112120201040‬-000-‭001505060280‬-2-NV021584-PRO008477-0-0-0"/>
    <s v="NV021584"/>
    <m/>
    <x v="2"/>
    <x v="248"/>
  </r>
  <r>
    <x v="9"/>
    <s v="PRO.000.8477"/>
    <x v="32"/>
    <d v="2026-05-04T00:00:00"/>
    <d v="2026-06-05T00:00:00"/>
    <n v="160"/>
    <s v="‭112120201040‬"/>
    <s v="Outros Equipamentos"/>
    <s v="01-‭112120201040‬-000-‭001505060283‬-2-NV021600-PRO008477-0-0-0"/>
    <s v="NV021600"/>
    <m/>
    <x v="2"/>
    <x v="242"/>
  </r>
  <r>
    <x v="9"/>
    <s v="PRO.000.8477"/>
    <x v="32"/>
    <d v="2026-05-04T00:00:00"/>
    <d v="2026-06-05T00:00:00"/>
    <n v="160"/>
    <s v="‭112120201040‬"/>
    <s v="Outros Equipamentos"/>
    <s v="01-‭112120201040‬-000-‭001505060293‬-2-NV022572-PRO008477-0-0-0"/>
    <s v="NV022572"/>
    <m/>
    <x v="2"/>
    <x v="228"/>
  </r>
  <r>
    <x v="9"/>
    <s v="PRO.000.8477"/>
    <x v="32"/>
    <d v="2026-05-04T00:00:00"/>
    <d v="2026-06-05T00:00:00"/>
    <n v="160"/>
    <s v="‭112120201040‬"/>
    <s v="Outros Equipamentos"/>
    <s v="01-‭112120201040‬-000-‭059505060160‬-2-NV007121-PRO008477-0-0-0"/>
    <s v="NV007121"/>
    <m/>
    <x v="2"/>
    <x v="249"/>
  </r>
  <r>
    <x v="9"/>
    <s v="PRO.000.8477"/>
    <x v="32"/>
    <d v="2026-05-04T00:00:00"/>
    <d v="2026-06-05T00:00:00"/>
    <n v="160"/>
    <s v="‭112120201040‬"/>
    <s v="Outros Equipamentos"/>
    <s v="01-‭112120201040‬-000-‭001505060505‬-2-NV022622-PRO008477-0-0-0"/>
    <s v="NV022622"/>
    <m/>
    <x v="2"/>
    <x v="28"/>
  </r>
  <r>
    <x v="9"/>
    <s v="PRO.000.8477"/>
    <x v="32"/>
    <d v="2026-05-04T00:00:00"/>
    <d v="2026-06-05T00:00:00"/>
    <n v="160"/>
    <s v="‭112120201040‬"/>
    <s v="Outros Equipamentos"/>
    <s v="01-‭112120201040‬-000-‭001505060418‬-2-NV022684-PRO008477-0-0-0"/>
    <s v="NV022684"/>
    <m/>
    <x v="2"/>
    <x v="250"/>
  </r>
  <r>
    <x v="9"/>
    <s v="PRO.000.8477"/>
    <x v="32"/>
    <d v="2026-05-04T00:00:00"/>
    <d v="2026-06-05T00:00:00"/>
    <n v="160"/>
    <s v="‭112120201040‬"/>
    <s v="Outros Equipamentos"/>
    <s v="01-‭112120201040‬-000-‭088505060498‬-2-NV003978-PRO008477-0-0-0"/>
    <s v="NV003978"/>
    <m/>
    <x v="2"/>
    <x v="210"/>
  </r>
  <r>
    <x v="9"/>
    <s v="PRO.000.8477"/>
    <x v="32"/>
    <d v="2026-05-04T00:00:00"/>
    <d v="2026-06-05T00:00:00"/>
    <n v="160"/>
    <s v="‭112120201040‬"/>
    <s v="Outros Equipamentos"/>
    <s v="01-‭112120201040‬-000-‭145505060501‬-2-NV021570-PRO008477-0-0-0"/>
    <s v="NV021570"/>
    <m/>
    <x v="2"/>
    <x v="251"/>
  </r>
  <r>
    <x v="9"/>
    <s v="PRO.000.8477"/>
    <x v="32"/>
    <d v="2026-05-04T00:00:00"/>
    <d v="2026-06-05T00:00:00"/>
    <n v="160"/>
    <s v="‭112120201040‬"/>
    <s v="Outros Equipamentos"/>
    <s v="01-‭112120201040‬-000-‭001505060502‬-2-NV021588-PRO008477-0-0-0"/>
    <s v="NV021588"/>
    <m/>
    <x v="2"/>
    <x v="230"/>
  </r>
  <r>
    <x v="9"/>
    <s v="PRO.000.8477"/>
    <x v="32"/>
    <d v="2026-05-04T00:00:00"/>
    <d v="2026-06-05T00:00:00"/>
    <n v="160"/>
    <s v="‭112120201040‬"/>
    <s v="Outros Equipamentos"/>
    <s v="01-‭112120201040‬-000-‭146505060105‬-2-NV021572-PRO008477-0-0-0"/>
    <s v="NV021572"/>
    <m/>
    <x v="2"/>
    <x v="225"/>
  </r>
  <r>
    <x v="9"/>
    <s v="PRO.000.8477"/>
    <x v="32"/>
    <d v="2026-05-04T00:00:00"/>
    <d v="2026-06-05T00:00:00"/>
    <n v="160"/>
    <s v="‭112120201040‬"/>
    <s v="Outros Equipamentos"/>
    <s v="01-‭112120201040‬-000-‭001505060475‬-2-NV021604-PRO008477-0-0-0"/>
    <s v="NV021604"/>
    <m/>
    <x v="2"/>
    <x v="231"/>
  </r>
  <r>
    <x v="9"/>
    <s v="PRO.000.8320"/>
    <x v="31"/>
    <d v="2026-05-04T00:00:00"/>
    <d v="2026-06-05T00:00:00"/>
    <n v="7"/>
    <s v="‭112120201040‬"/>
    <s v="Outros Equipamentos"/>
    <s v="01-‭112120201040‬-000-‭001505060284‬-2-NV021613-PRO008320-0-0-0"/>
    <s v="NV021613"/>
    <m/>
    <x v="2"/>
    <x v="232"/>
  </r>
  <r>
    <x v="9"/>
    <s v="PRO.000.8320"/>
    <x v="31"/>
    <d v="2026-05-04T00:00:00"/>
    <d v="2026-06-05T00:00:00"/>
    <n v="11.2"/>
    <s v="‭112120201040‬"/>
    <s v="Outros Equipamentos"/>
    <s v="01-‭112120201040‬-000-‭001505060387‬-2-NV022657-PRO008320-0-0-0"/>
    <s v="NV022657"/>
    <m/>
    <x v="2"/>
    <x v="239"/>
  </r>
  <r>
    <x v="9"/>
    <s v="PRO.000.8320"/>
    <x v="31"/>
    <d v="2026-05-04T00:00:00"/>
    <d v="2026-06-05T00:00:00"/>
    <n v="18.2"/>
    <s v="‭112120201040‬"/>
    <s v="Outros Equipamentos"/>
    <s v="01-‭112120201040‬-000-‭001505060426‬-2-NV022559-PRO008320-0-0-0"/>
    <s v="NV022559"/>
    <m/>
    <x v="2"/>
    <x v="154"/>
  </r>
  <r>
    <x v="9"/>
    <s v="PRO.000.8320"/>
    <x v="31"/>
    <d v="2026-05-04T00:00:00"/>
    <d v="2026-06-05T00:00:00"/>
    <n v="16.8"/>
    <s v="‭112120201040‬"/>
    <s v="Outros Equipamentos"/>
    <s v="01-‭112120201040‬-000-‭001505060383‬-2-NV022653-PRO008320-0-0-0"/>
    <s v="NV022653"/>
    <m/>
    <x v="2"/>
    <x v="126"/>
  </r>
  <r>
    <x v="9"/>
    <s v="PRO.000.8320"/>
    <x v="31"/>
    <d v="2026-05-04T00:00:00"/>
    <d v="2026-06-05T00:00:00"/>
    <n v="5.6"/>
    <s v="‭112120201040‬"/>
    <s v="Outros Equipamentos"/>
    <s v="01-‭112120201040‬-000-‭001505060429‬-2-NV022686-PRO008320-0-0-0"/>
    <s v="NV022686"/>
    <m/>
    <x v="2"/>
    <x v="240"/>
  </r>
  <r>
    <x v="9"/>
    <s v="PRO.000.8320"/>
    <x v="31"/>
    <d v="2026-05-04T00:00:00"/>
    <d v="2026-06-05T00:00:00"/>
    <n v="1.4"/>
    <s v="‭112120201040‬"/>
    <s v="Outros Equipamentos"/>
    <s v="01-‭112120201040‬-000-‭001505060531‬-2-NV022687-PRO008320-0-0-0"/>
    <s v="NV022687"/>
    <m/>
    <x v="2"/>
    <x v="252"/>
  </r>
  <r>
    <x v="9"/>
    <s v="PRO.000.8320"/>
    <x v="31"/>
    <d v="2026-05-04T00:00:00"/>
    <d v="2026-06-05T00:00:00"/>
    <n v="7"/>
    <s v="‭112120201040‬"/>
    <s v="Outros Equipamentos"/>
    <s v="01-‭112120201040‬-000-‭135505060096‬-2-NV020555-PRO008320-0-0-0"/>
    <s v="NV020555"/>
    <m/>
    <x v="2"/>
    <x v="247"/>
  </r>
  <r>
    <x v="9"/>
    <s v="PRO.000.8320"/>
    <x v="31"/>
    <d v="2026-05-04T00:00:00"/>
    <d v="2026-06-05T00:00:00"/>
    <n v="60.2"/>
    <s v="‭112120201040‬"/>
    <s v="Outros Equipamentos"/>
    <s v="01-‭112120201040‬-000-‭001505060491‬-2-NV022609-PRO008320-0-0-0"/>
    <s v="NV022609"/>
    <m/>
    <x v="2"/>
    <x v="4"/>
  </r>
  <r>
    <x v="9"/>
    <s v="PRO.000.8320"/>
    <x v="31"/>
    <d v="2026-05-04T00:00:00"/>
    <d v="2026-06-05T00:00:00"/>
    <n v="5.6"/>
    <s v="‭112120201040‬"/>
    <s v="Outros Equipamentos"/>
    <s v="01-‭112120201040‬-000-‭001505060410‬-2-NV022626-PRO008320-0-0-0"/>
    <s v="NV022626"/>
    <m/>
    <x v="2"/>
    <x v="193"/>
  </r>
  <r>
    <x v="9"/>
    <s v="PRO.000.8320"/>
    <x v="31"/>
    <d v="2026-05-04T00:00:00"/>
    <d v="2026-06-05T00:00:00"/>
    <n v="14"/>
    <s v="‭112120201040‬"/>
    <s v="Outros Equipamentos"/>
    <s v="01-‭112120201040‬-000-‭001505060390‬-2-NV022681-PRO008320-0-0-0"/>
    <s v="NV022681"/>
    <m/>
    <x v="2"/>
    <x v="180"/>
  </r>
  <r>
    <x v="9"/>
    <s v="PRO.000.8320"/>
    <x v="31"/>
    <d v="2026-05-04T00:00:00"/>
    <d v="2026-06-05T00:00:00"/>
    <n v="11.2"/>
    <s v="‭112120201040‬"/>
    <s v="Outros Equipamentos"/>
    <s v="01-‭112120201040‬-000-‭001505060507‬-2-NV022636-PRO008320-0-0-0"/>
    <s v="NV022636"/>
    <m/>
    <x v="2"/>
    <x v="142"/>
  </r>
  <r>
    <x v="9"/>
    <s v="PRO.000.8320"/>
    <x v="31"/>
    <d v="2026-05-04T00:00:00"/>
    <d v="2026-06-05T00:00:00"/>
    <n v="11.2"/>
    <s v="‭112120201040‬"/>
    <s v="Outros Equipamentos"/>
    <s v="01-‭112120201040‬-000-‭001505060372‬-2-NV022576-PRO008320-0-0-0"/>
    <s v="NV022576"/>
    <m/>
    <x v="2"/>
    <x v="140"/>
  </r>
  <r>
    <x v="9"/>
    <s v="PRO.000.8320"/>
    <x v="31"/>
    <d v="2026-05-04T00:00:00"/>
    <d v="2026-06-05T00:00:00"/>
    <n v="16.8"/>
    <s v="‭112120201040‬"/>
    <s v="Outros Equipamentos"/>
    <s v="01-‭112120201040‬-000-‭001505060298‬-2-NV022611-PRO008320-0-0-0"/>
    <s v="NV022611"/>
    <m/>
    <x v="2"/>
    <x v="165"/>
  </r>
  <r>
    <x v="9"/>
    <s v="PRO.000.8320"/>
    <x v="31"/>
    <d v="2026-05-04T00:00:00"/>
    <d v="2026-06-05T00:00:00"/>
    <n v="14"/>
    <s v="‭112120201040‬"/>
    <s v="Outros Equipamentos"/>
    <s v="01-‭112120201040‬-000-‭001505060503‬-2-NV022562-PRO008320-0-0-0"/>
    <s v="NV022562"/>
    <m/>
    <x v="2"/>
    <x v="234"/>
  </r>
  <r>
    <x v="9"/>
    <s v="PRO.000.8320"/>
    <x v="31"/>
    <d v="2026-05-04T00:00:00"/>
    <d v="2026-06-05T00:00:00"/>
    <n v="12.6"/>
    <s v="‭112120201040‬"/>
    <s v="Outros Equipamentos"/>
    <s v="01-‭112120201040‬-000-‭001505060477‬-2-NV022661-PRO008320-0-0-0"/>
    <s v="NV022661"/>
    <m/>
    <x v="2"/>
    <x v="86"/>
  </r>
  <r>
    <x v="9"/>
    <s v="PRO.000.8320"/>
    <x v="31"/>
    <d v="2026-05-04T00:00:00"/>
    <d v="2026-06-05T00:00:00"/>
    <n v="8.4"/>
    <s v="‭112120201040‬"/>
    <s v="Outros Equipamentos"/>
    <s v="01-‭112120201040‬-000-‭001505060386‬-2-NV022656-PRO008320-0-0-0"/>
    <s v="NV022656"/>
    <m/>
    <x v="2"/>
    <x v="218"/>
  </r>
  <r>
    <x v="9"/>
    <s v="PRO.000.8320"/>
    <x v="31"/>
    <d v="2026-05-04T00:00:00"/>
    <d v="2026-06-05T00:00:00"/>
    <n v="7"/>
    <s v="‭112120201040‬"/>
    <s v="Outros Equipamentos"/>
    <s v="01-‭112120201040‬-000-‭001505060290‬-2-NV022564-PRO008320-0-0-0"/>
    <s v="NV022564"/>
    <m/>
    <x v="2"/>
    <x v="172"/>
  </r>
  <r>
    <x v="9"/>
    <s v="PRO.000.8320"/>
    <x v="31"/>
    <d v="2026-05-04T00:00:00"/>
    <d v="2026-06-05T00:00:00"/>
    <n v="15.4"/>
    <s v="‭112120201040‬"/>
    <s v="Outros Equipamentos"/>
    <s v="01-‭112120201040‬-000-‭001505060515‬-2-NV022588-PRO008320-0-0-0"/>
    <s v="NV022588"/>
    <m/>
    <x v="2"/>
    <x v="204"/>
  </r>
  <r>
    <x v="9"/>
    <s v="PRO.000.8320"/>
    <x v="31"/>
    <d v="2026-05-04T00:00:00"/>
    <d v="2026-06-05T00:00:00"/>
    <n v="8.4"/>
    <s v="‭112120201040‬"/>
    <s v="Outros Equipamentos"/>
    <s v="01-‭112120201040‬-000-‭001505060379‬-2-NV022625-PRO008320-0-0-0"/>
    <s v="NV022625"/>
    <m/>
    <x v="2"/>
    <x v="106"/>
  </r>
  <r>
    <x v="9"/>
    <s v="PRO.000.8320"/>
    <x v="31"/>
    <d v="2026-05-04T00:00:00"/>
    <d v="2026-06-05T00:00:00"/>
    <n v="1.4"/>
    <s v="‭112120201040‬"/>
    <s v="Outros Equipamentos"/>
    <s v="01-‭112120201040‬-000-‭001505060288‬-2-NV022552-PRO008320-0-0-0"/>
    <s v="NV022552"/>
    <m/>
    <x v="2"/>
    <x v="134"/>
  </r>
  <r>
    <x v="9"/>
    <s v="PRO.000.8320"/>
    <x v="31"/>
    <d v="2026-05-04T00:00:00"/>
    <d v="2026-06-05T00:00:00"/>
    <n v="15.4"/>
    <s v="‭112120201040‬"/>
    <s v="Outros Equipamentos"/>
    <s v="01-‭112120201040‬-000-‭001505060375‬-2-NV022584-PRO008320-0-0-0"/>
    <s v="NV022584"/>
    <m/>
    <x v="2"/>
    <x v="87"/>
  </r>
  <r>
    <x v="9"/>
    <s v="PRO.000.8320"/>
    <x v="31"/>
    <d v="2026-05-04T00:00:00"/>
    <d v="2026-06-05T00:00:00"/>
    <n v="2.8"/>
    <s v="‭112120201040‬"/>
    <s v="Outros Equipamentos"/>
    <s v="01-‭112120201040‬-000-‭128505060474‬-2-NV019956-PRO008320-0-0-0"/>
    <s v="NV019956"/>
    <m/>
    <x v="2"/>
    <x v="176"/>
  </r>
  <r>
    <x v="9"/>
    <s v="PRO.000.8320"/>
    <x v="31"/>
    <d v="2026-05-04T00:00:00"/>
    <d v="2026-06-05T00:00:00"/>
    <n v="4.2"/>
    <s v="‭112120201040‬"/>
    <s v="Outros Equipamentos"/>
    <s v="01-‭112120201040‬-000-‭001505060521‬-2-NV022643-PRO008320-0-0-0"/>
    <s v="NV022643"/>
    <m/>
    <x v="2"/>
    <x v="183"/>
  </r>
  <r>
    <x v="9"/>
    <s v="PRO.000.8320"/>
    <x v="31"/>
    <d v="2026-05-04T00:00:00"/>
    <d v="2026-06-05T00:00:00"/>
    <n v="15.4"/>
    <s v="‭112120201040‬"/>
    <s v="Outros Equipamentos"/>
    <s v="01-‭112120201040‬-000-‭001505060527‬-2-NV022673-PRO008320-0-0-0"/>
    <s v="NV022673"/>
    <m/>
    <x v="2"/>
    <x v="253"/>
  </r>
  <r>
    <x v="9"/>
    <s v="PRO.000.8320"/>
    <x v="31"/>
    <d v="2026-05-04T00:00:00"/>
    <d v="2026-06-05T00:00:00"/>
    <n v="4.2"/>
    <s v="‭112120201040‬"/>
    <s v="Outros Equipamentos"/>
    <s v="01-‭112120201040‬-000-‭145505060501‬-2-NV021570-PRO008320-0-0-0"/>
    <s v="NV021570"/>
    <m/>
    <x v="2"/>
    <x v="251"/>
  </r>
  <r>
    <x v="9"/>
    <s v="PRO.000.8320"/>
    <x v="31"/>
    <d v="2026-05-04T00:00:00"/>
    <d v="2026-06-05T00:00:00"/>
    <n v="15.4"/>
    <s v="‭112120201040‬"/>
    <s v="Outros Equipamentos"/>
    <s v="01-‭112120201040‬-000-‭001505060374‬-2-NV022583-PRO008320-0-0-0"/>
    <s v="NV022583"/>
    <m/>
    <x v="2"/>
    <x v="48"/>
  </r>
  <r>
    <x v="9"/>
    <s v="PRO.000.8320"/>
    <x v="31"/>
    <d v="2026-05-04T00:00:00"/>
    <d v="2026-06-05T00:00:00"/>
    <n v="11.2"/>
    <s v="‭112120201040‬"/>
    <s v="Outros Equipamentos"/>
    <s v="01-‭112120201040‬-000-‭001505060299‬-2-NV022616-PRO008320-0-0-0"/>
    <s v="NV022616"/>
    <m/>
    <x v="2"/>
    <x v="54"/>
  </r>
  <r>
    <x v="9"/>
    <s v="PRO.000.8320"/>
    <x v="31"/>
    <d v="2026-05-04T00:00:00"/>
    <d v="2026-06-05T00:00:00"/>
    <n v="4.2"/>
    <s v="‭112120201040‬"/>
    <s v="Outros Equipamentos"/>
    <s v="01-‭112120201040‬-000-‭001505060409‬-2-NV022615-PRO008320-0-0-0"/>
    <s v="NV022615"/>
    <m/>
    <x v="2"/>
    <x v="196"/>
  </r>
  <r>
    <x v="9"/>
    <s v="PRO.000.8320"/>
    <x v="31"/>
    <d v="2026-05-04T00:00:00"/>
    <d v="2026-06-05T00:00:00"/>
    <n v="16.8"/>
    <s v="‭112120201040‬"/>
    <s v="Outros Equipamentos"/>
    <s v="01-‭112120201040‬-000-‭152505060104‬-2-NV021571-PRO008320-0-0-0"/>
    <s v="NV021571"/>
    <m/>
    <x v="2"/>
    <x v="201"/>
  </r>
  <r>
    <x v="9"/>
    <s v="PRO.000.8320"/>
    <x v="31"/>
    <d v="2026-05-04T00:00:00"/>
    <d v="2026-06-05T00:00:00"/>
    <n v="16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1"/>
    <s v="‭112120201040‬"/>
    <s v="Outros Equipamentos"/>
    <s v="01-‭112120201040‬-000-‭001505060303‬-2-NV022630-PRO008320-0-0-0"/>
    <s v="NV022630"/>
    <m/>
    <x v="2"/>
    <x v="112"/>
  </r>
  <r>
    <x v="9"/>
    <s v="PRO.000.8320"/>
    <x v="31"/>
    <d v="2026-05-04T00:00:00"/>
    <d v="2026-06-05T00:00:00"/>
    <n v="25.2"/>
    <s v="‭112120201040‬"/>
    <s v="Outros Equipamentos"/>
    <s v="01-‭112120201040‬-000-‭001505060394‬-2-NV021580-PRO008320-0-0-0"/>
    <s v="NV021580"/>
    <m/>
    <x v="2"/>
    <x v="123"/>
  </r>
  <r>
    <x v="9"/>
    <s v="PRO.000.8320"/>
    <x v="31"/>
    <d v="2026-05-04T00:00:00"/>
    <d v="2026-06-05T00:00:00"/>
    <n v="21"/>
    <s v="‭112120201040‬"/>
    <s v="Outros Equipamentos"/>
    <s v="01-‭112120201040‬-000-‭001505060382‬-2-NV022648-PRO008320-0-0-0"/>
    <s v="NV022648"/>
    <m/>
    <x v="2"/>
    <x v="133"/>
  </r>
  <r>
    <x v="9"/>
    <s v="PRO.000.8320"/>
    <x v="31"/>
    <d v="2026-05-04T00:00:00"/>
    <d v="2026-06-05T00:00:00"/>
    <n v="46.2"/>
    <s v="‭112120201040‬"/>
    <s v="Outros Equipamentos"/>
    <s v="01-‭112120201040‬-000-‭001505060490‬-2-NV022566-PRO008320-0-0-0"/>
    <s v="NV022566"/>
    <m/>
    <x v="2"/>
    <x v="11"/>
  </r>
  <r>
    <x v="9"/>
    <s v="PRO.000.8320"/>
    <x v="31"/>
    <d v="2026-05-04T00:00:00"/>
    <d v="2026-06-05T00:00:00"/>
    <n v="11.2"/>
    <s v="‭112120201040‬"/>
    <s v="Outros Equipamentos"/>
    <s v="01-‭112120201040‬-000-‭142505060137‬-2-NV021575-PRO008320-0-0-0"/>
    <s v="NV021575"/>
    <m/>
    <x v="2"/>
    <x v="160"/>
  </r>
  <r>
    <x v="9"/>
    <s v="PRO.000.8320"/>
    <x v="31"/>
    <d v="2026-05-04T00:00:00"/>
    <d v="2026-06-05T00:00:00"/>
    <n v="25.2"/>
    <s v="‭112120201040‬"/>
    <s v="Outros Equipamentos"/>
    <s v="01-‭112120201040‬-000-‭001505060360‬-2-NV021590-PRO008320-0-0-0"/>
    <s v="NV021590"/>
    <m/>
    <x v="2"/>
    <x v="161"/>
  </r>
  <r>
    <x v="9"/>
    <s v="PRO.000.8320"/>
    <x v="31"/>
    <d v="2026-05-04T00:00:00"/>
    <d v="2026-06-05T00:00:00"/>
    <n v="4.2"/>
    <s v="‭112120201040‬"/>
    <s v="Outros Equipamentos"/>
    <s v="01-‭112120201040‬-000-‭001505060291‬-2-NV022565-PRO008320-0-0-0"/>
    <s v="NV022565"/>
    <m/>
    <x v="2"/>
    <x v="188"/>
  </r>
  <r>
    <x v="9"/>
    <s v="PRO.000.8320"/>
    <x v="31"/>
    <d v="2026-05-04T00:00:00"/>
    <d v="2026-06-05T00:00:00"/>
    <n v="9.8000000000000007"/>
    <s v="‭112120201040‬"/>
    <s v="Outros Equipamentos"/>
    <s v="01-‭112120201040‬-000-‭001505060427‬-2-NV022570-PRO008320-0-0-0"/>
    <s v="NV022570"/>
    <m/>
    <x v="2"/>
    <x v="254"/>
  </r>
  <r>
    <x v="9"/>
    <s v="PRO.000.8320"/>
    <x v="31"/>
    <d v="2026-05-04T00:00:00"/>
    <d v="2026-06-05T00:00:00"/>
    <n v="4.2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4.2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1.4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1.4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7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1.4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1.4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5.6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4.2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1.4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1.4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8.4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4.2"/>
    <s v="‭112120201040‬"/>
    <s v="Outros Equipamentos"/>
    <s v="01-‭112120201040‬-000-‭001505060309‬-2-NV022669-PRO008320-0-0-0"/>
    <s v="NV022669"/>
    <m/>
    <x v="2"/>
    <x v="222"/>
  </r>
  <r>
    <x v="9"/>
    <s v="PRO.000.8320"/>
    <x v="31"/>
    <d v="2026-05-04T00:00:00"/>
    <d v="2026-06-05T00:00:00"/>
    <n v="8.4"/>
    <s v="‭112120201040‬"/>
    <s v="Outros Equipamentos"/>
    <s v="01-‭112120201040‬-000-‭001505060523‬-2-NV022662-PRO008320-0-0-0"/>
    <s v="NV022662"/>
    <m/>
    <x v="2"/>
    <x v="236"/>
  </r>
  <r>
    <x v="9"/>
    <s v="PRO.000.8320"/>
    <x v="31"/>
    <d v="2026-05-04T00:00:00"/>
    <d v="2026-06-05T00:00:00"/>
    <n v="15.4"/>
    <s v="‭112120201040‬"/>
    <s v="Outros Equipamentos"/>
    <s v="01-‭112120201040‬-000-‭001505060389‬-2-NV022665-PRO008320-0-0-0"/>
    <s v="NV022665"/>
    <m/>
    <x v="2"/>
    <x v="243"/>
  </r>
  <r>
    <x v="9"/>
    <s v="PRO.000.8320"/>
    <x v="31"/>
    <d v="2026-05-04T00:00:00"/>
    <d v="2026-06-05T00:00:00"/>
    <n v="2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5.6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1.4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1.4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2.8"/>
    <s v="‭112120201040‬"/>
    <s v="Outros Equipamentos"/>
    <s v="01-‭112120201040‬-000-‭001505060538‬-2-NV023563-PRO008320-0-0-0"/>
    <s v="NV023563"/>
    <m/>
    <x v="2"/>
    <x v="130"/>
  </r>
  <r>
    <x v="9"/>
    <s v="PRO.000.8320"/>
    <x v="31"/>
    <d v="2026-05-04T00:00:00"/>
    <d v="2026-06-05T00:00:00"/>
    <n v="7"/>
    <s v="‭112120201040‬"/>
    <s v="Outros Equipamentos"/>
    <s v="01-‭112120201040‬-000-‭001505060428‬-2-NV022658-PRO008320-0-0-0"/>
    <s v="NV022658"/>
    <m/>
    <x v="2"/>
    <x v="255"/>
  </r>
  <r>
    <x v="9"/>
    <s v="PRO.000.8320"/>
    <x v="31"/>
    <d v="2026-05-04T00:00:00"/>
    <d v="2026-06-05T00:00:00"/>
    <n v="53.2"/>
    <s v="‭112120201040‬"/>
    <s v="Outros Equipamentos"/>
    <s v="01-‭112120201040‬-000-‭001505060423‬-2-NV022666-PRO008320-0-0-0"/>
    <s v="NV022666"/>
    <m/>
    <x v="2"/>
    <x v="7"/>
  </r>
  <r>
    <x v="9"/>
    <s v="PRO.000.8320"/>
    <x v="31"/>
    <d v="2026-05-04T00:00:00"/>
    <d v="2026-06-05T00:00:00"/>
    <n v="1.4"/>
    <s v="‭112120201040‬"/>
    <s v="Outros Equipamentos"/>
    <s v="01-‭112120201040‬-000-‭001505060407‬-2-NV022603-PRO008320-0-0-0"/>
    <s v="NV022603"/>
    <m/>
    <x v="2"/>
    <x v="132"/>
  </r>
  <r>
    <x v="9"/>
    <s v="PRO.000.8320"/>
    <x v="31"/>
    <d v="2026-05-04T00:00:00"/>
    <d v="2026-06-05T00:00:00"/>
    <n v="11.2"/>
    <s v="‭112120201040‬"/>
    <s v="Outros Equipamentos"/>
    <s v="01-‭112120201040‬-000-‭001505060414‬-2-NV022637-PRO008320-0-0-0"/>
    <s v="NV022637"/>
    <m/>
    <x v="2"/>
    <x v="151"/>
  </r>
  <r>
    <x v="9"/>
    <s v="PRO.000.8320"/>
    <x v="31"/>
    <d v="2026-05-04T00:00:00"/>
    <d v="2026-06-05T00:00:00"/>
    <n v="9.8000000000000007"/>
    <s v="‭112120201040‬"/>
    <s v="Outros Equipamentos"/>
    <s v="01-‭112120201040‬-000-‭001505060377‬-2-NV022610-PRO008320-0-0-0"/>
    <s v="NV022610"/>
    <m/>
    <x v="2"/>
    <x v="78"/>
  </r>
  <r>
    <x v="9"/>
    <s v="PRO.000.8320"/>
    <x v="31"/>
    <d v="2026-05-04T00:00:00"/>
    <d v="2026-06-05T00:00:00"/>
    <n v="9.8000000000000007"/>
    <s v="‭112120201040‬"/>
    <s v="Outros Equipamentos"/>
    <s v="01-‭112120201040‬-000-‭001505060492‬-2-NV022652-PRO008320-0-0-0"/>
    <s v="NV022652"/>
    <m/>
    <x v="2"/>
    <x v="128"/>
  </r>
  <r>
    <x v="9"/>
    <s v="PRO.000.8320"/>
    <x v="31"/>
    <d v="2026-05-04T00:00:00"/>
    <d v="2026-06-05T00:00:00"/>
    <n v="63"/>
    <s v="‭112120201040‬"/>
    <s v="Outros Equipamentos"/>
    <s v="01-‭112120201040‬-000-‭057505060470‬-2-NV006977-PRO008320-0-0-0"/>
    <s v="NV006977"/>
    <m/>
    <x v="2"/>
    <x v="113"/>
  </r>
  <r>
    <x v="9"/>
    <s v="PRO.000.8320"/>
    <x v="31"/>
    <d v="2026-05-04T00:00:00"/>
    <d v="2026-06-05T00:00:00"/>
    <n v="107.8"/>
    <s v="‭112120201040‬"/>
    <s v="Outros Equipamentos"/>
    <s v="01-‭112120201040‬-000-‭050505060090‬-2-NV006968-PRO008320-0-0-0"/>
    <s v="NV006968"/>
    <m/>
    <x v="2"/>
    <x v="125"/>
  </r>
  <r>
    <x v="9"/>
    <s v="PRO.000.8320"/>
    <x v="31"/>
    <d v="2026-05-04T00:00:00"/>
    <d v="2026-06-05T00:00:00"/>
    <n v="36.4"/>
    <s v="‭112120201040‬"/>
    <s v="Outros Equipamentos"/>
    <s v="01-‭112120201040‬-000-‭134505060151‬-2-NV020554-PRO008320-0-0-0"/>
    <s v="NV020554"/>
    <m/>
    <x v="2"/>
    <x v="9"/>
  </r>
  <r>
    <x v="9"/>
    <s v="PRO.000.8320"/>
    <x v="31"/>
    <d v="2026-05-04T00:00:00"/>
    <d v="2026-06-05T00:00:00"/>
    <n v="169.4"/>
    <s v="‭112120201040‬"/>
    <s v="Outros Equipamentos"/>
    <s v="01-‭112120201040‬-000-‭048505060152‬-2-NV006966-PRO008320-0-0-0"/>
    <s v="NV006966"/>
    <m/>
    <x v="2"/>
    <x v="10"/>
  </r>
  <r>
    <x v="9"/>
    <s v="PRO.000.8320"/>
    <x v="31"/>
    <d v="2026-05-04T00:00:00"/>
    <d v="2026-06-05T00:00:00"/>
    <n v="23.8"/>
    <s v="‭112120201040‬"/>
    <s v="Outros Equipamentos"/>
    <s v="01-‭112120201040‬-000-‭093505060125‬-2-NV003972-PRO008320-0-0-0"/>
    <s v="NV003972"/>
    <m/>
    <x v="2"/>
    <x v="156"/>
  </r>
  <r>
    <x v="9"/>
    <s v="PRO.000.8320"/>
    <x v="31"/>
    <d v="2026-05-04T00:00:00"/>
    <d v="2026-06-05T00:00:00"/>
    <n v="250.6"/>
    <s v="‭112120201040‬"/>
    <s v="Outros Equipamentos"/>
    <s v="01-‭112120201040‬-000-‭046505060153‬-2-NV006964-PRO008320-0-0-0"/>
    <s v="NV006964"/>
    <m/>
    <x v="2"/>
    <x v="3"/>
  </r>
  <r>
    <x v="9"/>
    <s v="PRO.000.8320"/>
    <x v="31"/>
    <d v="2026-05-04T00:00:00"/>
    <d v="2026-06-05T00:00:00"/>
    <n v="86.8"/>
    <s v="‭112120201040‬"/>
    <s v="Outros Equipamentos"/>
    <s v="01-‭112120201040‬-000-‭064505060093‬-2-NV008122-PRO008320-0-0-0"/>
    <s v="NV008122"/>
    <m/>
    <x v="2"/>
    <x v="173"/>
  </r>
  <r>
    <x v="9"/>
    <s v="PRO.000.8320"/>
    <x v="31"/>
    <d v="2026-05-04T00:00:00"/>
    <d v="2026-06-05T00:00:00"/>
    <n v="106.4"/>
    <s v="‭112120201040‬"/>
    <s v="Outros Equipamentos"/>
    <s v="01-‭112120201040‬-000-‭081505060154‬-2-NV000956-PRO008320-0-0-0"/>
    <s v="NV000956"/>
    <m/>
    <x v="2"/>
    <x v="12"/>
  </r>
  <r>
    <x v="9"/>
    <s v="PRO.000.8320"/>
    <x v="31"/>
    <d v="2026-05-04T00:00:00"/>
    <d v="2026-06-05T00:00:00"/>
    <n v="5.6"/>
    <s v="‭112120201040‬"/>
    <s v="Outros Equipamentos"/>
    <s v="01-‭112120201040‬-000-‭128505060474‬-2-NV019956-PRO008320-0-0-0"/>
    <s v="NV019956"/>
    <m/>
    <x v="2"/>
    <x v="176"/>
  </r>
  <r>
    <x v="9"/>
    <s v="PRO.000.8320"/>
    <x v="31"/>
    <d v="2026-05-04T00:00:00"/>
    <d v="2026-06-05T00:00:00"/>
    <n v="130.19999999999999"/>
    <s v="‭112120201040‬"/>
    <s v="Outros Equipamentos"/>
    <s v="01-‭112120201040‬-000-‭059505060160‬-2-NV007121-PRO008320-0-0-0"/>
    <s v="NV007121"/>
    <m/>
    <x v="2"/>
    <x v="249"/>
  </r>
  <r>
    <x v="9"/>
    <s v="PRO.000.8320"/>
    <x v="31"/>
    <d v="2026-05-04T00:00:00"/>
    <d v="2026-06-05T00:00:00"/>
    <n v="75.599999999999994"/>
    <s v="‭112120201040‬"/>
    <s v="Outros Equipamentos"/>
    <s v="01-‭112120201040‬-000-‭049505060020‬-2-NV006967-PRO008320-0-0-0"/>
    <s v="NV006967"/>
    <m/>
    <x v="2"/>
    <x v="104"/>
  </r>
  <r>
    <x v="9"/>
    <s v="PRO.000.8320"/>
    <x v="31"/>
    <d v="2026-05-04T00:00:00"/>
    <d v="2026-06-05T00:00:00"/>
    <n v="37.799999999999997"/>
    <s v="‭112120201040‬"/>
    <s v="Outros Equipamentos"/>
    <s v="01-‭112120201040‬-000-‭127505060481‬-2-NV019955-PRO008320-0-0-0"/>
    <s v="NV019955"/>
    <m/>
    <x v="2"/>
    <x v="107"/>
  </r>
  <r>
    <x v="9"/>
    <s v="PRO.000.8320"/>
    <x v="31"/>
    <d v="2026-05-04T00:00:00"/>
    <d v="2026-06-05T00:00:00"/>
    <n v="25.2"/>
    <s v="‭112120201040‬"/>
    <s v="Outros Equipamentos"/>
    <s v="01-‭112120201040‬-000-‭131505060099‬-2-NV020551-PRO008320-0-0-0"/>
    <s v="NV020551"/>
    <m/>
    <x v="2"/>
    <x v="108"/>
  </r>
  <r>
    <x v="9"/>
    <s v="PRO.000.8320"/>
    <x v="31"/>
    <d v="2026-05-04T00:00:00"/>
    <d v="2026-06-05T00:00:00"/>
    <n v="264.60000000000002"/>
    <s v="‭112120201040‬"/>
    <s v="Outros Equipamentos"/>
    <s v="01-‭112120201040‬-000-‭016505060161‬-2-NV006961-PRO008320-0-0-0"/>
    <s v="NV006961"/>
    <m/>
    <x v="2"/>
    <x v="57"/>
  </r>
  <r>
    <x v="9"/>
    <s v="PRO.000.8320"/>
    <x v="31"/>
    <d v="2026-05-04T00:00:00"/>
    <d v="2026-06-05T00:00:00"/>
    <n v="49"/>
    <s v="‭112120201040‬"/>
    <s v="Outros Equipamentos"/>
    <s v="01-‭112120201040‬-000-‭120505060441‬-2-NV002952-PRO008320-0-0-0"/>
    <s v="NV002952"/>
    <m/>
    <x v="2"/>
    <x v="59"/>
  </r>
  <r>
    <x v="9"/>
    <s v="PRO.000.8320"/>
    <x v="31"/>
    <d v="2026-05-04T00:00:00"/>
    <d v="2026-06-05T00:00:00"/>
    <n v="98"/>
    <s v="‭112120201040‬"/>
    <s v="Outros Equipamentos"/>
    <s v="01-‭112120201040‬-000-‭060505060133‬-2-NV006978-PRO008320-0-0-0"/>
    <s v="NV006978"/>
    <m/>
    <x v="2"/>
    <x v="79"/>
  </r>
  <r>
    <x v="9"/>
    <s v="PRO.000.8320"/>
    <x v="31"/>
    <d v="2026-05-04T00:00:00"/>
    <d v="2026-06-05T00:00:00"/>
    <n v="91"/>
    <s v="‭112120201040‬"/>
    <s v="Outros Equipamentos"/>
    <s v="01-‭112120201040‬-000-‭047505060440‬-2-NV006965-PRO008320-0-0-0"/>
    <s v="NV006965"/>
    <m/>
    <x v="2"/>
    <x v="80"/>
  </r>
  <r>
    <x v="9"/>
    <s v="PRO.000.8320"/>
    <x v="31"/>
    <d v="2026-05-04T00:00:00"/>
    <d v="2026-06-05T00:00:00"/>
    <n v="75.599999999999994"/>
    <s v="‭112120201040‬"/>
    <s v="Outros Equipamentos"/>
    <s v="01-‭112120201040‬-000-‭061505060022‬-2-NV007123-PRO008320-0-0-0"/>
    <s v="NV007123"/>
    <m/>
    <x v="2"/>
    <x v="84"/>
  </r>
  <r>
    <x v="9"/>
    <s v="PRO.000.8320"/>
    <x v="31"/>
    <d v="2026-05-04T00:00:00"/>
    <d v="2026-06-05T00:00:00"/>
    <n v="102.2"/>
    <s v="‭112120201040‬"/>
    <s v="Outros Equipamentos"/>
    <s v="01-‭112120201040‬-000-‭045505060134‬-2-NV006962-PRO008320-0-0-0"/>
    <s v="NV006962"/>
    <m/>
    <x v="2"/>
    <x v="85"/>
  </r>
  <r>
    <x v="9"/>
    <s v="PRO.000.8320"/>
    <x v="31"/>
    <d v="2026-05-04T00:00:00"/>
    <d v="2026-06-05T00:00:00"/>
    <n v="100.8"/>
    <s v="‭112120201040‬"/>
    <s v="Outros Equipamentos"/>
    <s v="01-‭112120201040‬-000-‭015505060536‬-2-NV023559-PRO008320-0-0-0"/>
    <s v="NV023559"/>
    <m/>
    <x v="2"/>
    <x v="214"/>
  </r>
  <r>
    <x v="9"/>
    <s v="PRO.000.8320"/>
    <x v="31"/>
    <d v="2026-05-04T00:00:00"/>
    <d v="2026-06-05T00:00:00"/>
    <n v="12.6"/>
    <s v="‭112120201040‬"/>
    <s v="Outros Equipamentos"/>
    <s v="01-‭112120201040‬-000-‭137505060101‬-2-NV020556-PRO008320-0-0-0"/>
    <s v="NV020556"/>
    <m/>
    <x v="2"/>
    <x v="215"/>
  </r>
  <r>
    <x v="9"/>
    <s v="PRO.000.8320"/>
    <x v="31"/>
    <d v="2026-05-04T00:00:00"/>
    <d v="2026-06-05T00:00:00"/>
    <n v="7"/>
    <s v="‭112120201040‬"/>
    <s v="Outros Equipamentos"/>
    <s v="01-‭112120201040‬-000-‭133505060102‬-2-NV020553-PRO008320-0-0-0"/>
    <s v="NV020553"/>
    <m/>
    <x v="2"/>
    <x v="220"/>
  </r>
  <r>
    <x v="9"/>
    <s v="PRO.000.8320"/>
    <x v="31"/>
    <d v="2026-05-04T00:00:00"/>
    <d v="2026-06-05T00:00:00"/>
    <n v="2.8"/>
    <s v="‭112120201040‬"/>
    <s v="Outros Equipamentos"/>
    <s v="01-‭112120201040‬-000-‭001505000005‬-1-NV006958-PRO008320-0-0-0"/>
    <s v="NV006958"/>
    <m/>
    <x v="2"/>
    <x v="0"/>
  </r>
  <r>
    <x v="9"/>
    <s v="PRO.000.8320"/>
    <x v="31"/>
    <d v="2026-05-04T00:00:00"/>
    <d v="2026-06-05T00:00:00"/>
    <n v="11.2"/>
    <s v="‭112120201040‬"/>
    <s v="Outros Equipamentos"/>
    <s v="01-‭112120201040‬-000-‭130505060086‬-2-NV019952-PRO008320-0-0-0"/>
    <s v="NV019952"/>
    <m/>
    <x v="2"/>
    <x v="205"/>
  </r>
  <r>
    <x v="9"/>
    <s v="PRO.000.8320"/>
    <x v="31"/>
    <d v="2026-05-04T00:00:00"/>
    <d v="2026-06-05T00:00:00"/>
    <n v="39.200000000000003"/>
    <s v="‭112120201040‬"/>
    <s v="Outros Equipamentos"/>
    <s v="01-‭112120201040‬-000-‭138505060157‬-2-NV021558-PRO008320-0-0-0"/>
    <s v="NV021558"/>
    <m/>
    <x v="2"/>
    <x v="203"/>
  </r>
  <r>
    <x v="9"/>
    <s v="PRO.000.8320"/>
    <x v="31"/>
    <d v="2026-05-04T00:00:00"/>
    <d v="2026-06-05T00:00:00"/>
    <n v="18.2"/>
    <s v="‭112120201040‬"/>
    <s v="Outros Equipamentos"/>
    <s v="01-‭112120201040‬-000-‭114505060459‬-2-NV003953-PRO008320-0-0-0"/>
    <s v="NV003953"/>
    <m/>
    <x v="2"/>
    <x v="194"/>
  </r>
  <r>
    <x v="9"/>
    <s v="PRO.000.8320"/>
    <x v="31"/>
    <d v="2026-05-04T00:00:00"/>
    <d v="2026-06-05T00:00:00"/>
    <n v="23.8"/>
    <s v="‭112120201040‬"/>
    <s v="Outros Equipamentos"/>
    <s v="01-‭112120201040‬-000-‭113505060496‬-2-NV003955-PRO008320-0-0-0"/>
    <s v="NV003955"/>
    <m/>
    <x v="2"/>
    <x v="109"/>
  </r>
  <r>
    <x v="9"/>
    <s v="PRO.000.8320"/>
    <x v="31"/>
    <d v="2026-05-04T00:00:00"/>
    <d v="2026-06-05T00:00:00"/>
    <n v="39.200000000000003"/>
    <s v="‭112120201040‬"/>
    <s v="Outros Equipamentos"/>
    <s v="01-‭112120201040‬-000-‭101505060478‬-2-NV003956-PRO008320-0-0-0"/>
    <s v="NV003956"/>
    <m/>
    <x v="2"/>
    <x v="111"/>
  </r>
  <r>
    <x v="9"/>
    <s v="PRO.000.8320"/>
    <x v="31"/>
    <d v="2026-05-04T00:00:00"/>
    <d v="2026-06-05T00:00:00"/>
    <n v="5.6"/>
    <s v="‭112120201040‬"/>
    <s v="Outros Equipamentos"/>
    <s v="01-‭112120201040‬-000-‭096505060015‬-2-NV003958-PRO008320-0-0-0"/>
    <s v="NV003958"/>
    <m/>
    <x v="2"/>
    <x v="114"/>
  </r>
  <r>
    <x v="9"/>
    <s v="PRO.000.8320"/>
    <x v="31"/>
    <d v="2026-05-04T00:00:00"/>
    <d v="2026-06-05T00:00:00"/>
    <n v="32.200000000000003"/>
    <s v="‭112120201040‬"/>
    <s v="Outros Equipamentos"/>
    <s v="01-‭112120201040‬-000-‭112505060461‬-2-NV003959-PRO008320-0-0-0"/>
    <s v="NV003959"/>
    <m/>
    <x v="2"/>
    <x v="116"/>
  </r>
  <r>
    <x v="9"/>
    <s v="PRO.000.8320"/>
    <x v="31"/>
    <d v="2026-05-04T00:00:00"/>
    <d v="2026-06-05T00:00:00"/>
    <n v="57.4"/>
    <s v="‭112120201040‬"/>
    <s v="Outros Equipamentos"/>
    <s v="01-‭112120201040‬-000-‭076505060479‬-2-NV009960-PRO008320-0-0-0"/>
    <s v="NV009960"/>
    <m/>
    <x v="2"/>
    <x v="119"/>
  </r>
  <r>
    <x v="9"/>
    <s v="PRO.000.8320"/>
    <x v="31"/>
    <d v="2026-05-04T00:00:00"/>
    <d v="2026-06-05T00:00:00"/>
    <n v="39.200000000000003"/>
    <s v="‭112120201040‬"/>
    <s v="Outros Equipamentos"/>
    <s v="01-‭112120201040‬-000-‭106505060509‬-2-NV003966-PRO008320-0-0-0"/>
    <s v="NV003966"/>
    <m/>
    <x v="2"/>
    <x v="138"/>
  </r>
  <r>
    <x v="9"/>
    <s v="PRO.000.8320"/>
    <x v="31"/>
    <d v="2026-05-04T00:00:00"/>
    <d v="2026-06-05T00:00:00"/>
    <n v="32.200000000000003"/>
    <s v="‭112120201040‬"/>
    <s v="Outros Equipamentos"/>
    <s v="01-‭112120201040‬-000-‭132505060091‬-2-NV020552-PRO008320-0-0-0"/>
    <s v="NV020552"/>
    <m/>
    <x v="2"/>
    <x v="147"/>
  </r>
  <r>
    <x v="9"/>
    <s v="PRO.000.8320"/>
    <x v="31"/>
    <d v="2026-05-04T00:00:00"/>
    <d v="2026-06-05T00:00:00"/>
    <n v="18.2"/>
    <s v="‭112120201040‬"/>
    <s v="Outros Equipamentos"/>
    <s v="01-‭112120201040‬-000-‭100505060472‬-2-NV003971-PRO008320-0-0-0"/>
    <s v="NV003971"/>
    <m/>
    <x v="2"/>
    <x v="155"/>
  </r>
  <r>
    <x v="9"/>
    <s v="PRO.000.8320"/>
    <x v="31"/>
    <d v="2026-05-04T00:00:00"/>
    <d v="2026-06-05T00:00:00"/>
    <n v="4.2"/>
    <s v="‭112120201040‬"/>
    <s v="Outros Equipamentos"/>
    <s v="01-‭112120201040‬-000-‭140505060484‬-2-NV021561-PRO008320-0-0-0"/>
    <s v="NV021561"/>
    <m/>
    <x v="2"/>
    <x v="162"/>
  </r>
  <r>
    <x v="9"/>
    <s v="PRO.000.8320"/>
    <x v="31"/>
    <d v="2026-05-04T00:00:00"/>
    <d v="2026-06-05T00:00:00"/>
    <n v="51.8"/>
    <s v="‭112120201040‬"/>
    <s v="Outros Equipamentos"/>
    <s v="01-‭112120201040‬-000-‭099505060127‬-2-NV003974-PRO008320-0-0-0"/>
    <s v="NV003974"/>
    <m/>
    <x v="2"/>
    <x v="167"/>
  </r>
  <r>
    <x v="9"/>
    <s v="PRO.000.8320"/>
    <x v="31"/>
    <d v="2026-05-04T00:00:00"/>
    <d v="2026-06-05T00:00:00"/>
    <n v="19.600000000000001"/>
    <s v="‭112120201040‬"/>
    <s v="Outros Equipamentos"/>
    <s v="01-‭112120201040‬-000-‭109505060094‬-2-NV004956-PRO008320-0-0-0"/>
    <s v="NV004956"/>
    <m/>
    <x v="2"/>
    <x v="177"/>
  </r>
  <r>
    <x v="9"/>
    <s v="PRO.000.8320"/>
    <x v="31"/>
    <d v="2026-05-04T00:00:00"/>
    <d v="2026-06-05T00:00:00"/>
    <n v="7"/>
    <s v="‭112120201040‬"/>
    <s v="Outros Equipamentos"/>
    <s v="01-‭112120201040‬-000-‭068505060463‬-1-NV003975-PRO008320-0-0-0"/>
    <s v="NV003975"/>
    <m/>
    <x v="2"/>
    <x v="178"/>
  </r>
  <r>
    <x v="9"/>
    <s v="PRO.000.8320"/>
    <x v="31"/>
    <d v="2026-05-04T00:00:00"/>
    <d v="2026-06-05T00:00:00"/>
    <n v="22.4"/>
    <s v="‭112120201040‬"/>
    <s v="Outros Equipamentos"/>
    <s v="01-‭112120201040‬-000-‭116505060499‬-2-NV004958-PRO008320-0-0-0"/>
    <s v="NV004958"/>
    <m/>
    <x v="2"/>
    <x v="44"/>
  </r>
  <r>
    <x v="9"/>
    <s v="PRO.000.8320"/>
    <x v="31"/>
    <d v="2026-05-04T00:00:00"/>
    <d v="2026-06-05T00:00:00"/>
    <n v="26.6"/>
    <s v="‭112120201040‬"/>
    <s v="Outros Equipamentos"/>
    <s v="01-‭112120201040‬-000-‭108505060129‬-2-NV003979-PRO008320-0-0-0"/>
    <s v="NV003979"/>
    <m/>
    <x v="2"/>
    <x v="46"/>
  </r>
  <r>
    <x v="9"/>
    <s v="PRO.000.8320"/>
    <x v="31"/>
    <d v="2026-05-04T00:00:00"/>
    <d v="2026-06-05T00:00:00"/>
    <n v="7"/>
    <s v="‭112120201040‬"/>
    <s v="Outros Equipamentos"/>
    <s v="01-‭112120201040‬-000-‭136505060130‬-2-NV020557-PRO008320-0-0-0"/>
    <s v="NV020557"/>
    <m/>
    <x v="2"/>
    <x v="47"/>
  </r>
  <r>
    <x v="9"/>
    <s v="PRO.000.8320"/>
    <x v="31"/>
    <d v="2026-05-04T00:00:00"/>
    <d v="2026-06-05T00:00:00"/>
    <n v="15.4"/>
    <s v="‭112120201040‬"/>
    <s v="Outros Equipamentos"/>
    <s v="01-‭112120201040‬-000-‭141505060025‬-2-NV021559-PRO008320-0-0-0"/>
    <s v="NV021559"/>
    <m/>
    <x v="2"/>
    <x v="94"/>
  </r>
  <r>
    <x v="9"/>
    <s v="PRO.000.8320"/>
    <x v="31"/>
    <d v="2026-05-04T00:00:00"/>
    <d v="2026-06-05T00:00:00"/>
    <n v="50.4"/>
    <s v="‭112120201040‬"/>
    <s v="Outros Equipamentos"/>
    <s v="01-‭112120201040‬-000-‭126505060135‬-2-NV004961-PRO008320-0-0-0"/>
    <s v="NV004961"/>
    <m/>
    <x v="2"/>
    <x v="213"/>
  </r>
  <r>
    <x v="9"/>
    <s v="PRO.000.8320"/>
    <x v="31"/>
    <d v="2026-05-04T00:00:00"/>
    <d v="2026-06-05T00:00:00"/>
    <n v="82.6"/>
    <s v="‭112120201040‬"/>
    <s v="Outros Equipamentos"/>
    <s v="01-‭112120201040‬-000-‭071505060482‬-2-NV000957-PRO008320-0-0-0"/>
    <s v="NV000957"/>
    <m/>
    <x v="2"/>
    <x v="219"/>
  </r>
  <r>
    <x v="9"/>
    <s v="PRO.000.8320"/>
    <x v="31"/>
    <d v="2026-05-04T00:00:00"/>
    <d v="2026-06-05T00:00:00"/>
    <n v="15.4"/>
    <s v="‭112120201040‬"/>
    <s v="Outros Equipamentos"/>
    <s v="01-‭112120201040‬-000-‭083505060442‬-2-NV002951-PRO008320-0-0-0"/>
    <s v="NV002951"/>
    <m/>
    <x v="2"/>
    <x v="221"/>
  </r>
  <r>
    <x v="9"/>
    <s v="PRO.000.8320"/>
    <x v="31"/>
    <d v="2026-05-04T00:00:00"/>
    <d v="2026-06-05T00:00:00"/>
    <n v="21"/>
    <s v="‭112120201040‬"/>
    <s v="Outros Equipamentos"/>
    <s v="01-‭112120201040‬-000-‭123505060511‬-2-NV003985-PRO008320-0-0-0"/>
    <s v="NV003985"/>
    <m/>
    <x v="2"/>
    <x v="235"/>
  </r>
  <r>
    <x v="9"/>
    <s v="PRO.000.8320"/>
    <x v="31"/>
    <d v="2026-05-04T00:00:00"/>
    <d v="2026-06-05T00:00:00"/>
    <n v="2.8"/>
    <s v="‭112120201040‬"/>
    <s v="Outros Equipamentos"/>
    <s v="01-‭112120201040‬-000-‭107505060024‬-2-NV003986-PRO008320-0-0-0"/>
    <s v="NV003986"/>
    <m/>
    <x v="2"/>
    <x v="241"/>
  </r>
  <r>
    <x v="9"/>
    <s v="PRO.000.8320"/>
    <x v="31"/>
    <d v="2026-05-04T00:00:00"/>
    <d v="2026-06-05T00:00:00"/>
    <n v="30.8"/>
    <s v="‭112120201040‬"/>
    <s v="Outros Equipamentos"/>
    <s v="01-‭112120201040‬-000-‭089505060087‬-2-NV003952-PRO008320-0-0-0"/>
    <s v="NV003952"/>
    <m/>
    <x v="2"/>
    <x v="207"/>
  </r>
  <r>
    <x v="9"/>
    <s v="PRO.000.8320"/>
    <x v="31"/>
    <d v="2026-05-04T00:00:00"/>
    <d v="2026-06-05T00:00:00"/>
    <n v="40.6"/>
    <s v="‭112120201040‬"/>
    <s v="Outros Equipamentos"/>
    <s v="01-‭112120201040‬-000-‭067505060460‬-1-NV009956-PRO008320-0-0-0"/>
    <s v="NV009956"/>
    <m/>
    <x v="2"/>
    <x v="198"/>
  </r>
  <r>
    <x v="9"/>
    <s v="PRO.000.8320"/>
    <x v="31"/>
    <d v="2026-05-04T00:00:00"/>
    <d v="2026-06-05T00:00:00"/>
    <n v="50.4"/>
    <s v="‭112120201040‬"/>
    <s v="Outros Equipamentos"/>
    <s v="01-‭112120201040‬-000-‭092505060013‬-1-NV000954-PRO008320-0-0-0"/>
    <s v="NV000954"/>
    <m/>
    <x v="2"/>
    <x v="199"/>
  </r>
  <r>
    <x v="9"/>
    <s v="PRO.000.8320"/>
    <x v="31"/>
    <d v="2026-05-04T00:00:00"/>
    <d v="2026-06-05T00:00:00"/>
    <n v="75.599999999999994"/>
    <s v="‭112120201040‬"/>
    <s v="Outros Equipamentos"/>
    <s v="01-‭112120201040‬-000-‭102505060089‬-2-NV003960-PRO008320-0-0-0"/>
    <s v="NV003960"/>
    <m/>
    <x v="2"/>
    <x v="120"/>
  </r>
  <r>
    <x v="9"/>
    <s v="PRO.000.8320"/>
    <x v="31"/>
    <d v="2026-05-04T00:00:00"/>
    <d v="2026-06-05T00:00:00"/>
    <n v="26.6"/>
    <s v="‭112120201040‬"/>
    <s v="Outros Equipamentos"/>
    <s v="01-‭112120201040‬-000-‭085505060150‬-2-NV003961-PRO008320-0-0-0"/>
    <s v="NV003961"/>
    <m/>
    <x v="2"/>
    <x v="5"/>
  </r>
  <r>
    <x v="9"/>
    <s v="PRO.000.8320"/>
    <x v="31"/>
    <d v="2026-05-04T00:00:00"/>
    <d v="2026-06-05T00:00:00"/>
    <n v="82.6"/>
    <s v="‭112120201040‬"/>
    <s v="Outros Equipamentos"/>
    <s v="01-‭112120201040‬-000-‭118505060126‬-2-NV004960-PRO008320-0-0-0"/>
    <s v="NV004960"/>
    <m/>
    <x v="2"/>
    <x v="157"/>
  </r>
  <r>
    <x v="9"/>
    <s v="PRO.000.8320"/>
    <x v="31"/>
    <d v="2026-05-04T00:00:00"/>
    <d v="2026-06-05T00:00:00"/>
    <n v="54.6"/>
    <s v="‭112120201040‬"/>
    <s v="Outros Equipamentos"/>
    <s v="01-‭112120201040‬-000-‭072505060480‬-2-NV003973-PRO008320-0-0-0"/>
    <s v="NV003973"/>
    <m/>
    <x v="2"/>
    <x v="164"/>
  </r>
  <r>
    <x v="9"/>
    <s v="PRO.000.8320"/>
    <x v="31"/>
    <d v="2026-05-04T00:00:00"/>
    <d v="2026-06-05T00:00:00"/>
    <n v="44.8"/>
    <s v="‭112120201040‬"/>
    <s v="Outros Equipamentos"/>
    <s v="01-‭112120201040‬-000-‭077505060497‬-2-NV009955-PRO008320-0-0-0"/>
    <s v="NV009955"/>
    <m/>
    <x v="2"/>
    <x v="182"/>
  </r>
  <r>
    <x v="9"/>
    <s v="PRO.000.8320"/>
    <x v="31"/>
    <d v="2026-05-04T00:00:00"/>
    <d v="2026-06-05T00:00:00"/>
    <n v="58.8"/>
    <s v="‭112120201040‬"/>
    <s v="Outros Equipamentos"/>
    <s v="01-‭112120201040‬-000-‭094505060439‬-1-NV003976-PRO008320-0-0-0"/>
    <s v="NV003976"/>
    <m/>
    <x v="2"/>
    <x v="185"/>
  </r>
  <r>
    <x v="9"/>
    <s v="PRO.000.8320"/>
    <x v="31"/>
    <d v="2026-05-04T00:00:00"/>
    <d v="2026-06-05T00:00:00"/>
    <n v="49"/>
    <s v="‭112120201040‬"/>
    <s v="Outros Equipamentos"/>
    <s v="01-‭112120201040‬-000-‭082505060128‬-2-NV000958-PRO008320-0-0-0"/>
    <s v="NV000958"/>
    <m/>
    <x v="2"/>
    <x v="190"/>
  </r>
  <r>
    <x v="9"/>
    <s v="PRO.000.8320"/>
    <x v="31"/>
    <d v="2026-05-04T00:00:00"/>
    <d v="2026-06-05T00:00:00"/>
    <n v="82.6"/>
    <s v="‭112120201040‬"/>
    <s v="Outros Equipamentos"/>
    <s v="01-‭112120201040‬-000-‭073505060097‬-2-NV008123-PRO008320-0-0-0"/>
    <s v="NV008123"/>
    <m/>
    <x v="2"/>
    <x v="89"/>
  </r>
  <r>
    <x v="9"/>
    <s v="PRO.000.8320"/>
    <x v="31"/>
    <d v="2026-05-04T00:00:00"/>
    <d v="2026-06-05T00:00:00"/>
    <n v="37.799999999999997"/>
    <s v="‭112120201040‬"/>
    <s v="Outros Equipamentos"/>
    <s v="01-‭112120201040‬-000-‭104505060131‬-2-NV003980-PRO008320-0-0-0"/>
    <s v="NV003980"/>
    <m/>
    <x v="2"/>
    <x v="97"/>
  </r>
  <r>
    <x v="9"/>
    <s v="PRO.000.8320"/>
    <x v="31"/>
    <d v="2026-05-04T00:00:00"/>
    <d v="2026-06-05T00:00:00"/>
    <n v="32.200000000000003"/>
    <s v="‭112120201040‬"/>
    <s v="Outros Equipamentos"/>
    <s v="01-‭112120201040‬-000-‭091505060510‬-1-NV009954-PRO008320-0-0-0"/>
    <s v="NV009954"/>
    <m/>
    <x v="2"/>
    <x v="19"/>
  </r>
  <r>
    <x v="9"/>
    <s v="PRO.000.8320"/>
    <x v="31"/>
    <d v="2026-05-04T00:00:00"/>
    <d v="2026-06-05T00:00:00"/>
    <n v="23.8"/>
    <s v="‭112120201040‬"/>
    <s v="Outros Equipamentos"/>
    <s v="01-‭112120201040‬-000-‭075505060098‬-2-NV009957-PRO008320-0-0-0"/>
    <s v="NV009957"/>
    <m/>
    <x v="2"/>
    <x v="105"/>
  </r>
  <r>
    <x v="9"/>
    <s v="PRO.000.8320"/>
    <x v="31"/>
    <d v="2026-05-04T00:00:00"/>
    <d v="2026-06-05T00:00:00"/>
    <n v="43.4"/>
    <s v="‭112120201040‬"/>
    <s v="Outros Equipamentos"/>
    <s v="01-‭112120201040‬-000-‭080505060021‬-2-NV000953-PRO008320-0-0-0"/>
    <s v="NV000953"/>
    <m/>
    <x v="2"/>
    <x v="60"/>
  </r>
  <r>
    <x v="9"/>
    <s v="PRO.000.8320"/>
    <x v="31"/>
    <d v="2026-05-04T00:00:00"/>
    <d v="2026-06-05T00:00:00"/>
    <n v="11.2"/>
    <s v="‭112120201040‬"/>
    <s v="Outros Equipamentos"/>
    <s v="01-‭112120201040‬-000-‭084505060100‬-2-NV003983-PRO008320-0-0-0"/>
    <s v="NV003983"/>
    <m/>
    <x v="2"/>
    <x v="81"/>
  </r>
  <r>
    <x v="9"/>
    <s v="PRO.000.8320"/>
    <x v="31"/>
    <d v="2026-05-04T00:00:00"/>
    <d v="2026-06-05T00:00:00"/>
    <n v="47.6"/>
    <s v="‭112120201040‬"/>
    <s v="Outros Equipamentos"/>
    <s v="01-‭112120201040‬-000-‭119505060023‬-2-NV004959-PRO008320-0-0-0"/>
    <s v="NV004959"/>
    <m/>
    <x v="2"/>
    <x v="217"/>
  </r>
  <r>
    <x v="9"/>
    <s v="PRO.000.8320"/>
    <x v="31"/>
    <d v="2026-05-04T00:00:00"/>
    <d v="2026-06-05T00:00:00"/>
    <n v="89.6"/>
    <s v="‭112120201040‬"/>
    <s v="Outros Equipamentos"/>
    <s v="01-‭112120201040‬-000-‭115505060162‬-2-NV003984-PRO008320-0-0-0"/>
    <s v="NV003984"/>
    <m/>
    <x v="2"/>
    <x v="223"/>
  </r>
  <r>
    <x v="9"/>
    <s v="PRO.000.8320"/>
    <x v="31"/>
    <d v="2026-05-04T00:00:00"/>
    <d v="2026-06-05T00:00:00"/>
    <n v="36.4"/>
    <s v="‭112120201040‬"/>
    <s v="Outros Equipamentos"/>
    <s v="01-‭112120201040‬-000-‭078505060483‬-2-NV009959-PRO008320-0-0-0"/>
    <s v="NV009959"/>
    <m/>
    <x v="2"/>
    <x v="233"/>
  </r>
  <r>
    <x v="9"/>
    <s v="PRO.000.8320"/>
    <x v="31"/>
    <d v="2026-05-04T00:00:00"/>
    <d v="2026-06-05T00:00:00"/>
    <n v="28"/>
    <s v="‭112120201040‬"/>
    <s v="Outros Equipamentos"/>
    <s v="01-‭112120201040‬-000-‭095505060473‬-2-NV004957-PRO008320-0-0-0"/>
    <s v="NV004957"/>
    <m/>
    <x v="2"/>
    <x v="171"/>
  </r>
  <r>
    <x v="9"/>
    <s v="PRO.000.8320"/>
    <x v="31"/>
    <d v="2026-05-04T00:00:00"/>
    <d v="2026-06-05T00:00:00"/>
    <n v="5.6"/>
    <s v="‭112120201040‬"/>
    <s v="Outros Equipamentos"/>
    <s v="01-‭112120201040‬-000-‭001505060517‬-2-NV022633-PRO008320-0-0-0"/>
    <s v="NV022633"/>
    <m/>
    <x v="2"/>
    <x v="206"/>
  </r>
  <r>
    <x v="9"/>
    <s v="PRO.000.8320"/>
    <x v="31"/>
    <d v="2026-05-04T00:00:00"/>
    <d v="2026-06-05T00:00:00"/>
    <n v="8.4"/>
    <s v="‭112120201040‬"/>
    <s v="Outros Equipamentos"/>
    <s v="01-‭112120201040‬-000-‭001505060411‬-2-NV022627-PRO008320-0-0-0"/>
    <s v="NV022627"/>
    <m/>
    <x v="2"/>
    <x v="195"/>
  </r>
  <r>
    <x v="9"/>
    <s v="PRO.000.8320"/>
    <x v="31"/>
    <d v="2026-05-04T00:00:00"/>
    <d v="2026-06-05T00:00:00"/>
    <n v="12.6"/>
    <s v="‭112120201040‬"/>
    <s v="Outros Equipamentos"/>
    <s v="01-‭112120201040‬-000-‭001505060408‬-2-NV022614-PRO008320-0-0-0"/>
    <s v="NV022614"/>
    <m/>
    <x v="2"/>
    <x v="121"/>
  </r>
  <r>
    <x v="9"/>
    <s v="PRO.000.8320"/>
    <x v="31"/>
    <d v="2026-05-04T00:00:00"/>
    <d v="2026-06-05T00:00:00"/>
    <n v="7"/>
    <s v="‭112120201040‬"/>
    <s v="Outros Equipamentos"/>
    <s v="01-‭112120201040‬-000-‭001505060416‬-2-NV022639-PRO008320-0-0-0"/>
    <s v="NV022639"/>
    <m/>
    <x v="2"/>
    <x v="144"/>
  </r>
  <r>
    <x v="9"/>
    <s v="PRO.000.8320"/>
    <x v="31"/>
    <d v="2026-05-04T00:00:00"/>
    <d v="2026-06-05T00:00:00"/>
    <n v="7"/>
    <s v="‭112120201040‬"/>
    <s v="Outros Equipamentos"/>
    <s v="01-‭112120201040‬-000-‭001505060525‬-2-NV021585-PRO008320-0-0-0"/>
    <s v="NV021585"/>
    <m/>
    <x v="2"/>
    <x v="256"/>
  </r>
  <r>
    <x v="9"/>
    <s v="PRO.000.8320"/>
    <x v="31"/>
    <d v="2026-05-04T00:00:00"/>
    <d v="2026-06-05T00:00:00"/>
    <n v="11.2"/>
    <s v="‭112120201040‬"/>
    <s v="Outros Equipamentos"/>
    <s v="01-‭112120201040‬-000-‭001505060512‬-2-NV021594-PRO008320-0-0-0"/>
    <s v="NV021594"/>
    <m/>
    <x v="2"/>
    <x v="174"/>
  </r>
  <r>
    <x v="10"/>
    <s v="PRO.000.8314"/>
    <x v="34"/>
    <d v="2026-04-07T00:00:00"/>
    <d v="2026-06-05T00:00:00"/>
    <n v="6.3"/>
    <s v="‭112120401010‬"/>
    <s v="Locação de Programa Produto"/>
    <s v="01-‭112120401010‬-000-‭072505060480‬-2-NV003973-PRO008314-0-0-0"/>
    <s v="NV003973"/>
    <m/>
    <x v="2"/>
    <x v="164"/>
  </r>
  <r>
    <x v="10"/>
    <s v="PRO.000.8314"/>
    <x v="34"/>
    <d v="2026-04-07T00:00:00"/>
    <d v="2026-06-05T00:00:00"/>
    <n v="10.65"/>
    <s v="‭112120401010‬"/>
    <s v="Locação de Programa Produto"/>
    <s v="01-‭112120401010‬-000-‭068505060456‬-2-NV003975-PRO008314-0-0-0"/>
    <s v="NV003975"/>
    <m/>
    <x v="2"/>
    <x v="178"/>
  </r>
  <r>
    <x v="10"/>
    <s v="PRO.000.8314"/>
    <x v="34"/>
    <d v="2026-04-07T00:00:00"/>
    <d v="2026-06-05T00:00:00"/>
    <n v="12.99"/>
    <s v="‭112120401010‬"/>
    <s v="Locação de Programa Produto"/>
    <s v="01-‭112120401010‬-000-‭104505080005‬-2-NV003980-PRO008314-0-0-0"/>
    <s v="NV003980"/>
    <m/>
    <x v="2"/>
    <x v="97"/>
  </r>
  <r>
    <x v="10"/>
    <s v="PRO.000.8314"/>
    <x v="34"/>
    <d v="2026-04-07T00:00:00"/>
    <d v="2026-06-05T00:00:00"/>
    <n v="10.65"/>
    <s v="‭112120401010‬"/>
    <s v="Locação de Programa Produto"/>
    <s v="01-‭112120401010‬-000-‭001505000005‬-2-NV006958-PRO008314-0-0-0"/>
    <s v="NV006958"/>
    <m/>
    <x v="2"/>
    <x v="0"/>
  </r>
  <r>
    <x v="10"/>
    <s v="PRO.000.8314"/>
    <x v="34"/>
    <d v="2026-04-07T00:00:00"/>
    <d v="2026-06-05T00:00:00"/>
    <n v="137.62"/>
    <s v="‭112120401010‬"/>
    <s v="Locação de Programa Produto"/>
    <s v="01-‭112120401010‬-000-‭001505000006‬-2-NV006958-PRO008314-0-0-0"/>
    <s v="NV006958"/>
    <m/>
    <x v="2"/>
    <x v="0"/>
  </r>
  <r>
    <x v="10"/>
    <s v="PRO.000.8314"/>
    <x v="34"/>
    <d v="2026-04-07T00:00:00"/>
    <d v="2026-06-05T00:00:00"/>
    <n v="25.4"/>
    <s v="‭112120401010‬"/>
    <s v="Locação de Programa Produto"/>
    <s v="01-‭112120401010‬-000-‭001505010012‬-2-NV006958-PRO008314-0-0-0"/>
    <s v="NV006958"/>
    <m/>
    <x v="2"/>
    <x v="0"/>
  </r>
  <r>
    <x v="10"/>
    <s v="PRO.000.8314"/>
    <x v="34"/>
    <d v="2026-04-07T00:00:00"/>
    <d v="2026-06-05T00:00:00"/>
    <n v="29.74"/>
    <s v="‭112120401010‬"/>
    <s v="Locação de Programa Produto"/>
    <s v="01-‭112120401010‬-000-‭001505010033‬-2-NV006958-PRO008314-0-0-0"/>
    <s v="NV006958"/>
    <m/>
    <x v="2"/>
    <x v="0"/>
  </r>
  <r>
    <x v="10"/>
    <s v="PRO.000.8314"/>
    <x v="34"/>
    <d v="2026-04-07T00:00:00"/>
    <d v="2026-06-05T00:00:00"/>
    <n v="34.090000000000003"/>
    <s v="‭112120401010‬"/>
    <s v="Locação de Programa Produto"/>
    <s v="01-‭112120401010‬-000-‭001505010013‬-2-NV006958-PRO008314-0-0-0"/>
    <s v="NV006958"/>
    <m/>
    <x v="2"/>
    <x v="0"/>
  </r>
  <r>
    <x v="10"/>
    <s v="PRO.000.8314"/>
    <x v="34"/>
    <d v="2026-04-07T00:00:00"/>
    <d v="2026-06-05T00:00:00"/>
    <n v="117.21"/>
    <s v="‭112120401010‬"/>
    <s v="Locação de Programa Produto"/>
    <s v="01-‭112120401010‬-000-‭001505010015‬-2-NV006958-PRO008314-0-0-0"/>
    <s v="NV006958"/>
    <m/>
    <x v="2"/>
    <x v="0"/>
  </r>
  <r>
    <x v="10"/>
    <s v="PRO.000.8314"/>
    <x v="35"/>
    <d v="2026-04-07T00:00:00"/>
    <d v="2026-06-05T00:00:00"/>
    <n v="8.9700000000000006"/>
    <s v="‭112120401010‬"/>
    <s v="Locação de Programa Produto"/>
    <s v="01-‭112120401010‬-000-‭016505060188‬-2-NV022593-PRO008314-0-0-0"/>
    <s v="NV022593"/>
    <m/>
    <x v="2"/>
    <x v="257"/>
  </r>
  <r>
    <x v="10"/>
    <s v="PRO.000.8314"/>
    <x v="35"/>
    <d v="2026-04-07T00:00:00"/>
    <d v="2026-06-05T00:00:00"/>
    <n v="5.33"/>
    <s v="‭112120401010‬"/>
    <s v="Locação de Programa Produto"/>
    <s v="01-‭112120401010‬-000-‭047505060191‬-2-NV022596-PRO008314-0-0-0"/>
    <s v="NV022596"/>
    <m/>
    <x v="2"/>
    <x v="258"/>
  </r>
  <r>
    <x v="10"/>
    <s v="PRO.000.8314"/>
    <x v="34"/>
    <d v="2026-04-07T00:00:00"/>
    <d v="2026-06-05T00:00:00"/>
    <n v="31.94"/>
    <s v="‭112120401010‬"/>
    <s v="Locação de Programa Produto"/>
    <s v="01-‭112120401010‬-000-‭001505010029‬-2-NV006958-PRO008314-0-0-0"/>
    <s v="NV006958"/>
    <m/>
    <x v="2"/>
    <x v="0"/>
  </r>
  <r>
    <x v="10"/>
    <s v="PRO.000.8314"/>
    <x v="34"/>
    <d v="2026-04-07T00:00:00"/>
    <d v="2026-06-05T00:00:00"/>
    <n v="14.94"/>
    <s v="‭112120401010‬"/>
    <s v="Locação de Programa Produto"/>
    <s v="01-‭112120401010‬-000-‭001505020012‬-2-NV006958-PRO008314-0-0-0"/>
    <s v="NV006958"/>
    <m/>
    <x v="2"/>
    <x v="0"/>
  </r>
  <r>
    <x v="10"/>
    <s v="PRO.000.8314"/>
    <x v="34"/>
    <d v="2026-04-07T00:00:00"/>
    <d v="2026-06-05T00:00:00"/>
    <n v="23.64"/>
    <s v="‭112120401010‬"/>
    <s v="Locação de Programa Produto"/>
    <s v="01-‭112120401010‬-000-‭001505020014‬-2-NV006958-PRO008314-0-0-0"/>
    <s v="NV006958"/>
    <m/>
    <x v="2"/>
    <x v="0"/>
  </r>
  <r>
    <x v="10"/>
    <s v="PRO.000.8314"/>
    <x v="34"/>
    <d v="2026-04-07T00:00:00"/>
    <d v="2026-06-05T00:00:00"/>
    <n v="6.3"/>
    <s v="‭112120401010‬"/>
    <s v="Locação de Programa Produto"/>
    <s v="01-‭112120401010‬-000-‭001505020023‬-2-NV006958-PRO008314-0-0-0"/>
    <s v="NV006958"/>
    <m/>
    <x v="2"/>
    <x v="0"/>
  </r>
  <r>
    <x v="10"/>
    <s v="PRO.000.8314"/>
    <x v="34"/>
    <d v="2026-04-07T00:00:00"/>
    <d v="2026-06-05T00:00:00"/>
    <n v="25.4"/>
    <s v="‭112120401010‬"/>
    <s v="Locação de Programa Produto"/>
    <s v="01-‭112120401010‬-000-‭001505040013‬-2-NV006958-PRO008314-0-0-0"/>
    <s v="NV006958"/>
    <m/>
    <x v="2"/>
    <x v="0"/>
  </r>
  <r>
    <x v="10"/>
    <s v="PRO.000.8314"/>
    <x v="34"/>
    <d v="2026-04-07T00:00:00"/>
    <d v="2026-06-05T00:00:00"/>
    <n v="63.38"/>
    <s v="‭112120401010‬"/>
    <s v="Locação de Programa Produto"/>
    <s v="01-‭112120401010‬-000-‭001505040014‬-2-NV006958-PRO008314-0-0-0"/>
    <s v="NV006958"/>
    <m/>
    <x v="2"/>
    <x v="0"/>
  </r>
  <r>
    <x v="10"/>
    <s v="PRO.000.8314"/>
    <x v="34"/>
    <d v="2026-04-07T00:00:00"/>
    <d v="2026-06-05T00:00:00"/>
    <n v="31.69"/>
    <s v="‭112120401010‬"/>
    <s v="Locação de Programa Produto"/>
    <s v="01-‭112120401010‬-000-‭001505060458‬-2-NV006958-PRO008314-0-0-0"/>
    <s v="NV006958"/>
    <m/>
    <x v="2"/>
    <x v="0"/>
  </r>
  <r>
    <x v="10"/>
    <s v="PRO.000.8314"/>
    <x v="34"/>
    <d v="2026-04-07T00:00:00"/>
    <d v="2026-06-05T00:00:00"/>
    <n v="50.58"/>
    <s v="‭112120401010‬"/>
    <s v="Locação de Programa Produto"/>
    <s v="01-‭112120401010‬-000-‭001505060534‬-2-NV006958-PRO008314-0-0-0"/>
    <s v="NV006958"/>
    <m/>
    <x v="2"/>
    <x v="0"/>
  </r>
  <r>
    <x v="10"/>
    <s v="PRO.000.8314"/>
    <x v="34"/>
    <d v="2026-04-07T00:00:00"/>
    <d v="2026-06-05T00:00:00"/>
    <n v="10.65"/>
    <s v="‭112120401010‬"/>
    <s v="Locação de Programa Produto"/>
    <s v="01-‭112120401010‬-000-‭001505080001‬-2-NV006958-PRO008314-0-0-0"/>
    <s v="NV006958"/>
    <m/>
    <x v="2"/>
    <x v="0"/>
  </r>
  <r>
    <x v="10"/>
    <s v="PRO.000.8314"/>
    <x v="34"/>
    <d v="2026-04-07T00:00:00"/>
    <d v="2026-06-05T00:00:00"/>
    <n v="135.62"/>
    <s v="‭112120401010‬"/>
    <s v="Locação de Programa Produto"/>
    <s v="01-‭112120401010‬-000-‭001505080002‬-2-NV006958-PRO008314-0-0-0"/>
    <s v="NV006958"/>
    <m/>
    <x v="2"/>
    <x v="0"/>
  </r>
  <r>
    <x v="10"/>
    <s v="PRO.000.8314"/>
    <x v="34"/>
    <d v="2026-04-07T00:00:00"/>
    <d v="2026-06-05T00:00:00"/>
    <n v="27.74"/>
    <s v="‭112120401010‬"/>
    <s v="Locação de Programa Produto"/>
    <s v="01-‭112120401010‬-000-‭001505080003‬-2-NV006958-PRO008314-0-0-0"/>
    <s v="NV006958"/>
    <m/>
    <x v="2"/>
    <x v="0"/>
  </r>
  <r>
    <x v="10"/>
    <s v="PRO.000.8314"/>
    <x v="34"/>
    <d v="2026-04-07T00:00:00"/>
    <d v="2026-06-05T00:00:00"/>
    <n v="63.63"/>
    <s v="‭112120401010‬"/>
    <s v="Locação de Programa Produto"/>
    <s v="01-‭112120401010‬-000-‭001505080006‬-2-NV006958-PRO008314-0-0-0"/>
    <s v="NV006958"/>
    <m/>
    <x v="2"/>
    <x v="0"/>
  </r>
  <r>
    <x v="10"/>
    <s v="PRO.000.8314"/>
    <x v="34"/>
    <d v="2026-04-07T00:00:00"/>
    <d v="2026-06-05T00:00:00"/>
    <n v="50.79"/>
    <s v="‭112120401010‬"/>
    <s v="Locação de Programa Produto"/>
    <s v="01-‭112120401010‬-000-‭001505080004‬-2-NV006958-PRO008314-0-0-0"/>
    <s v="NV006958"/>
    <m/>
    <x v="2"/>
    <x v="0"/>
  </r>
  <r>
    <x v="10"/>
    <s v="PRO.000.8314"/>
    <x v="34"/>
    <d v="2026-04-07T00:00:00"/>
    <d v="2026-06-05T00:00:00"/>
    <n v="25.4"/>
    <s v="‭112120401010‬"/>
    <s v="Locação de Programa Produto"/>
    <s v="01-‭112120401010‬-000-‭045505040017‬-2-NV006962-PRO008314-0-0-0"/>
    <s v="NV006962"/>
    <m/>
    <x v="2"/>
    <x v="85"/>
  </r>
  <r>
    <x v="10"/>
    <s v="PRO.000.8314"/>
    <x v="34"/>
    <d v="2026-04-07T00:00:00"/>
    <d v="2026-06-05T00:00:00"/>
    <n v="10.65"/>
    <s v="‭112120401010‬"/>
    <s v="Locação de Programa Produto"/>
    <s v="01-‭112120401010‬-000-‭001505060533‬-2-NV006963-PRO008314-0-0-0"/>
    <s v="NV006963"/>
    <m/>
    <x v="2"/>
    <x v="259"/>
  </r>
  <r>
    <x v="10"/>
    <s v="PRO.000.8314"/>
    <x v="34"/>
    <d v="2026-04-07T00:00:00"/>
    <d v="2026-06-05T00:00:00"/>
    <n v="10.65"/>
    <s v="‭112120401010‬"/>
    <s v="Locação de Programa Produto"/>
    <s v="01-‭112120401010‬-000-‭015505010024‬-2-NV006963-PRO008314-0-0-0"/>
    <s v="NV006963"/>
    <m/>
    <x v="2"/>
    <x v="259"/>
  </r>
  <r>
    <x v="10"/>
    <s v="PRO.000.8314"/>
    <x v="34"/>
    <d v="2026-04-07T00:00:00"/>
    <d v="2026-06-05T00:00:00"/>
    <n v="12.59"/>
    <s v="‭112120401010‬"/>
    <s v="Locação de Programa Produto"/>
    <s v="01-‭112120401010‬-000-‭015505060004‬-2-NV006963-PRO008314-0-0-0"/>
    <s v="NV006963"/>
    <m/>
    <x v="2"/>
    <x v="259"/>
  </r>
  <r>
    <x v="10"/>
    <s v="PRO.000.8314"/>
    <x v="34"/>
    <d v="2026-04-07T00:00:00"/>
    <d v="2026-06-05T00:00:00"/>
    <n v="6.3"/>
    <s v="‭112120401010‬"/>
    <s v="Locação de Programa Produto"/>
    <s v="01-‭112120401010‬-000-‭046505060153‬-2-NV006964-PRO008314-0-0-0"/>
    <s v="NV006964"/>
    <m/>
    <x v="2"/>
    <x v="3"/>
  </r>
  <r>
    <x v="10"/>
    <s v="PRO.000.8314"/>
    <x v="34"/>
    <d v="2026-04-07T00:00:00"/>
    <d v="2026-06-05T00:00:00"/>
    <n v="50.38"/>
    <s v="‭112120401010‬"/>
    <s v="Locação de Programa Produto"/>
    <s v="01-‭112120401010‬-000-‭049505010018‬-2-NV006967-PRO008314-0-0-0"/>
    <s v="NV006967"/>
    <m/>
    <x v="2"/>
    <x v="104"/>
  </r>
  <r>
    <x v="10"/>
    <s v="PRO.000.8314"/>
    <x v="34"/>
    <d v="2026-04-07T00:00:00"/>
    <d v="2026-06-05T00:00:00"/>
    <n v="10.65"/>
    <s v="‭112120401010‬"/>
    <s v="Locação de Programa Produto"/>
    <s v="01-‭112120401010‬-000-‭049505010023‬-2-NV006967-PRO008314-0-0-0"/>
    <s v="NV006967"/>
    <m/>
    <x v="2"/>
    <x v="104"/>
  </r>
  <r>
    <x v="10"/>
    <s v="PRO.000.8314"/>
    <x v="35"/>
    <d v="2026-04-07T00:00:00"/>
    <d v="2026-06-05T00:00:00"/>
    <n v="5.33"/>
    <s v="‭112120401010‬"/>
    <s v="Locação de Programa Produto"/>
    <s v="01-‭112120401010‬-000-‭049505010009‬-2-NV022599-PRO008314-0-0-0"/>
    <s v="NV022599"/>
    <m/>
    <x v="2"/>
    <x v="260"/>
  </r>
  <r>
    <x v="10"/>
    <s v="PRO.000.8314"/>
    <x v="35"/>
    <d v="2026-04-07T00:00:00"/>
    <d v="2026-06-05T00:00:00"/>
    <n v="17.95"/>
    <s v="‭112120401010‬"/>
    <s v="Locação de Programa Produto"/>
    <s v="01-‭112120401010‬-000-‭016505060447‬-2-NV023557-PRO008314-0-0-0"/>
    <s v="NV023557"/>
    <m/>
    <x v="2"/>
    <x v="261"/>
  </r>
  <r>
    <x v="10"/>
    <s v="PRO.000.8314"/>
    <x v="34"/>
    <d v="2026-04-07T00:00:00"/>
    <d v="2026-06-05T00:00:00"/>
    <n v="10.65"/>
    <s v="‭112120401010‬"/>
    <s v="Locação de Programa Produto"/>
    <s v="01-‭112120401010‬-000-‭049505010031‬-2-NV006967-PRO008314-0-0-0"/>
    <s v="NV006967"/>
    <m/>
    <x v="2"/>
    <x v="104"/>
  </r>
  <r>
    <x v="10"/>
    <s v="PRO.000.8314"/>
    <x v="34"/>
    <d v="2026-04-07T00:00:00"/>
    <d v="2026-06-05T00:00:00"/>
    <n v="6.3"/>
    <s v="‭112120401010‬"/>
    <s v="Locação de Programa Produto"/>
    <s v="01-‭112120401010‬-000-‭049505040012‬-2-NV006967-PRO008314-0-0-0"/>
    <s v="NV006967"/>
    <m/>
    <x v="2"/>
    <x v="104"/>
  </r>
  <r>
    <x v="10"/>
    <s v="PRO.000.8314"/>
    <x v="34"/>
    <d v="2026-04-07T00:00:00"/>
    <d v="2026-06-05T00:00:00"/>
    <n v="29.54"/>
    <s v="‭112120401010‬"/>
    <s v="Locação de Programa Produto"/>
    <s v="01-‭112120401010‬-000-‭049505060020‬-2-NV006967-PRO008314-0-0-0"/>
    <s v="NV006967"/>
    <m/>
    <x v="2"/>
    <x v="104"/>
  </r>
  <r>
    <x v="10"/>
    <s v="PRO.000.8314"/>
    <x v="34"/>
    <d v="2026-04-07T00:00:00"/>
    <d v="2026-06-05T00:00:00"/>
    <n v="44.08"/>
    <s v="‭112120401010‬"/>
    <s v="Locação de Programa Produto"/>
    <s v="01-‭112120401010‬-000-‭050505010020‬-2-NV006968-PRO008314-0-0-0"/>
    <s v="NV006968"/>
    <m/>
    <x v="2"/>
    <x v="125"/>
  </r>
  <r>
    <x v="10"/>
    <s v="PRO.000.8314"/>
    <x v="34"/>
    <d v="2026-04-07T00:00:00"/>
    <d v="2026-06-05T00:00:00"/>
    <n v="16.98"/>
    <s v="‭112120401010‬"/>
    <s v="Locação de Programa Produto"/>
    <s v="01-‭112120401010‬-000-‭050505010022‬-2-NV006968-PRO008314-0-0-0"/>
    <s v="NV006968"/>
    <m/>
    <x v="2"/>
    <x v="125"/>
  </r>
  <r>
    <x v="10"/>
    <s v="PRO.000.8314"/>
    <x v="34"/>
    <d v="2026-04-07T00:00:00"/>
    <d v="2026-06-05T00:00:00"/>
    <n v="12.59"/>
    <s v="‭112120401010‬"/>
    <s v="Locação de Programa Produto"/>
    <s v="01-‭112120401010‬-000-‭050505020021‬-2-NV006968-PRO008314-0-0-0"/>
    <s v="NV006968"/>
    <m/>
    <x v="2"/>
    <x v="125"/>
  </r>
  <r>
    <x v="10"/>
    <s v="PRO.000.8314"/>
    <x v="34"/>
    <d v="2026-04-07T00:00:00"/>
    <d v="2026-06-05T00:00:00"/>
    <n v="18.89"/>
    <s v="‭112120401010‬"/>
    <s v="Locação de Programa Produto"/>
    <s v="01-‭112120401010‬-000-‭050505060090‬-2-NV006968-PRO008314-0-0-0"/>
    <s v="NV006968"/>
    <m/>
    <x v="2"/>
    <x v="125"/>
  </r>
  <r>
    <x v="10"/>
    <s v="PRO.000.8314"/>
    <x v="34"/>
    <d v="2026-04-07T00:00:00"/>
    <d v="2026-06-05T00:00:00"/>
    <n v="6.3"/>
    <s v="‭112120401010‬"/>
    <s v="Locação de Programa Produto"/>
    <s v="01-‭112120401010‬-000-‭067505060460‬-2-NV009956-PRO008314-0-0-0"/>
    <s v="NV009956"/>
    <m/>
    <x v="2"/>
    <x v="198"/>
  </r>
  <r>
    <x v="10"/>
    <s v="PRO.000.8314"/>
    <x v="34"/>
    <d v="2026-04-07T00:00:00"/>
    <d v="2026-06-05T00:00:00"/>
    <n v="142.38"/>
    <s v="‭112120401010‬"/>
    <s v="Locação de Programa Produto"/>
    <s v="01-‭112120401010‬-000-‭001505010016‬-2-NV019951-PRO008314-0-0-0"/>
    <s v="NV019951"/>
    <m/>
    <x v="2"/>
    <x v="20"/>
  </r>
  <r>
    <x v="10"/>
    <s v="PRO.000.8314"/>
    <x v="34"/>
    <d v="2026-04-07T00:00:00"/>
    <d v="2026-06-05T00:00:00"/>
    <n v="70.180000000000007"/>
    <s v="‭112120401010‬"/>
    <s v="Locação de Programa Produto"/>
    <s v="01-‭112120401010‬-000-‭049505060006‬-2-NV021551-PRO008314-0-0-0"/>
    <s v="NV021551"/>
    <m/>
    <x v="2"/>
    <x v="262"/>
  </r>
  <r>
    <x v="10"/>
    <s v="PRO.000.8314"/>
    <x v="34"/>
    <d v="2026-04-07T00:00:00"/>
    <d v="2026-06-05T00:00:00"/>
    <n v="6.3"/>
    <s v="‭112120401010‬"/>
    <s v="Locação de Programa Produto"/>
    <s v="01-‭112120401010‬-000-‭001505060532‬-2-NV021552-PRO008314-0-0-0"/>
    <s v="NV021552"/>
    <m/>
    <x v="2"/>
    <x v="263"/>
  </r>
  <r>
    <x v="10"/>
    <s v="PRO.000.8314"/>
    <x v="34"/>
    <d v="2026-04-07T00:00:00"/>
    <d v="2026-06-05T00:00:00"/>
    <n v="35.840000000000003"/>
    <s v="‭112120401010‬"/>
    <s v="Locação de Programa Produto"/>
    <s v="01-‭112120401010‬-000-‭050505060008‬-2-NV021553-PRO008314-0-0-0"/>
    <s v="NV021553"/>
    <m/>
    <x v="2"/>
    <x v="264"/>
  </r>
  <r>
    <x v="10"/>
    <s v="PRO.000.8314"/>
    <x v="34"/>
    <d v="2026-04-07T00:00:00"/>
    <d v="2026-06-05T00:00:00"/>
    <n v="38.24"/>
    <s v="‭112120401010‬"/>
    <s v="Locação de Programa Produto"/>
    <s v="01-‭112120401010‬-000-‭045505060009‬-2-NV021554-PRO008314-0-0-0"/>
    <s v="NV021554"/>
    <m/>
    <x v="2"/>
    <x v="265"/>
  </r>
  <r>
    <x v="10"/>
    <s v="PRO.000.8314"/>
    <x v="34"/>
    <d v="2026-04-07T00:00:00"/>
    <d v="2026-06-05T00:00:00"/>
    <n v="76.23"/>
    <s v="‭112120401010‬"/>
    <s v="Locação de Programa Produto"/>
    <s v="01-‭112120401010‬-000-‭046505060010‬-2-NV021555-PRO008314-0-0-0"/>
    <s v="NV021555"/>
    <m/>
    <x v="2"/>
    <x v="17"/>
  </r>
  <r>
    <x v="10"/>
    <s v="PRO.000.8314"/>
    <x v="34"/>
    <d v="2026-04-07T00:00:00"/>
    <d v="2026-06-05T00:00:00"/>
    <n v="61.23"/>
    <s v="‭112120401010‬"/>
    <s v="Locação de Programa Produto"/>
    <s v="01-‭112120401010‬-000-‭047505060446‬-2-NV021556-PRO008314-0-0-0"/>
    <s v="NV021556"/>
    <m/>
    <x v="2"/>
    <x v="18"/>
  </r>
  <r>
    <x v="10"/>
    <s v="PRO.000.8314"/>
    <x v="34"/>
    <d v="2026-04-07T00:00:00"/>
    <d v="2026-06-05T00:00:00"/>
    <n v="29.49"/>
    <s v="‭112120401010‬"/>
    <s v="Locação de Programa Produto"/>
    <s v="01-‭112120401010‬-000-‭001500000001‬-2-NV021583-PRO008314-0-0-0"/>
    <s v="NV021583"/>
    <m/>
    <x v="2"/>
    <x v="16"/>
  </r>
  <r>
    <x v="10"/>
    <s v="PRO.000.8314"/>
    <x v="34"/>
    <d v="2026-04-07T00:00:00"/>
    <d v="2026-06-05T00:00:00"/>
    <n v="82.73"/>
    <s v="‭112120401010‬"/>
    <s v="Locação de Programa Produto"/>
    <s v="01-‭112120401010‬-000-‭001500000008‬-2-NV021583-PRO008314-0-0-0"/>
    <s v="NV021583"/>
    <m/>
    <x v="2"/>
    <x v="16"/>
  </r>
  <r>
    <x v="10"/>
    <s v="PRO.000.8314"/>
    <x v="34"/>
    <d v="2026-04-07T00:00:00"/>
    <d v="2026-06-05T00:00:00"/>
    <n v="160.80000000000001"/>
    <s v="‭112120401010‬"/>
    <s v="Locação de Programa Produto"/>
    <s v="01-‭112120401010‬-000-‭001505040010‬-2-NV022560-PRO008314-0-0-0"/>
    <s v="NV022560"/>
    <m/>
    <x v="2"/>
    <x v="15"/>
  </r>
  <r>
    <x v="10"/>
    <s v="PRO.000.8314"/>
    <x v="34"/>
    <d v="2026-04-07T00:00:00"/>
    <d v="2026-06-05T00:00:00"/>
    <n v="21.04"/>
    <s v="‭112120401010‬"/>
    <s v="Locação de Programa Produto"/>
    <s v="01-‭112120401010‬-000-‭001505020018‬-2-NV022581-PRO008314-0-0-0"/>
    <s v="NV022581"/>
    <m/>
    <x v="2"/>
    <x v="21"/>
  </r>
  <r>
    <x v="10"/>
    <s v="PRO.000.8314"/>
    <x v="34"/>
    <d v="2026-04-07T00:00:00"/>
    <d v="2026-06-05T00:00:00"/>
    <n v="57.34"/>
    <s v="‭112120401010‬"/>
    <s v="Locação de Programa Produto"/>
    <s v="01-‭112120401010‬-000-‭001505060277‬-2-NV022589-PRO008314-0-0-0"/>
    <s v="NV022589"/>
    <m/>
    <x v="2"/>
    <x v="22"/>
  </r>
  <r>
    <x v="10"/>
    <s v="PRO.000.8314"/>
    <x v="34"/>
    <d v="2026-04-07T00:00:00"/>
    <d v="2026-06-05T00:00:00"/>
    <n v="76.48"/>
    <s v="‭112120401010‬"/>
    <s v="Locação de Programa Produto"/>
    <s v="01-‭112120401010‬-000-‭001505060278‬-2-NV022589-PRO008314-0-0-0"/>
    <s v="NV022589"/>
    <m/>
    <x v="2"/>
    <x v="22"/>
  </r>
  <r>
    <x v="10"/>
    <s v="PRO.000.8314"/>
    <x v="34"/>
    <d v="2026-04-07T00:00:00"/>
    <d v="2026-06-05T00:00:00"/>
    <n v="10.65"/>
    <s v="‭112120401010‬"/>
    <s v="Locação de Programa Produto"/>
    <s v="01-‭112120401010‬-000-‭050505060187‬-2-NV022592-PRO008314-0-0-0"/>
    <s v="NV022592"/>
    <m/>
    <x v="2"/>
    <x v="266"/>
  </r>
  <r>
    <x v="10"/>
    <s v="PRO.000.8314"/>
    <x v="34"/>
    <d v="2026-04-07T00:00:00"/>
    <d v="2026-06-05T00:00:00"/>
    <n v="6.3"/>
    <s v="‭112120401010‬"/>
    <s v="Locação de Programa Produto"/>
    <s v="01-‭112120401010‬-000-‭016505060188‬-2-NV022593-PRO008314-0-0-0"/>
    <s v="NV022593"/>
    <m/>
    <x v="2"/>
    <x v="257"/>
  </r>
  <r>
    <x v="10"/>
    <s v="PRO.000.8314"/>
    <x v="34"/>
    <d v="2026-04-07T00:00:00"/>
    <d v="2026-06-05T00:00:00"/>
    <n v="10.65"/>
    <s v="‭112120401010‬"/>
    <s v="Locação de Programa Produto"/>
    <s v="01-‭112120401010‬-000-‭047505060191‬-2-NV022596-PRO008314-0-0-0"/>
    <s v="NV022596"/>
    <m/>
    <x v="2"/>
    <x v="258"/>
  </r>
  <r>
    <x v="10"/>
    <s v="PRO.000.8314"/>
    <x v="34"/>
    <d v="2026-04-07T00:00:00"/>
    <d v="2026-06-05T00:00:00"/>
    <n v="10.65"/>
    <s v="‭112120401010‬"/>
    <s v="Locação de Programa Produto"/>
    <s v="01-‭112120401010‬-000-‭049505010009‬-2-NV022599-PRO008314-0-0-0"/>
    <s v="NV022599"/>
    <m/>
    <x v="2"/>
    <x v="260"/>
  </r>
  <r>
    <x v="10"/>
    <s v="PRO.000.8314"/>
    <x v="34"/>
    <d v="2026-04-07T00:00:00"/>
    <d v="2026-06-05T00:00:00"/>
    <n v="12.59"/>
    <s v="‭112120401010‬"/>
    <s v="Locação de Programa Produto"/>
    <s v="01-‭112120401010‬-000-‭016505060447‬-2-NV023557-PRO008314-0-0-0"/>
    <s v="NV023557"/>
    <m/>
    <x v="2"/>
    <x v="261"/>
  </r>
  <r>
    <x v="10"/>
    <s v="PRO.000.8314"/>
    <x v="35"/>
    <d v="2026-04-07T00:00:00"/>
    <d v="2026-06-05T00:00:00"/>
    <n v="8.9700000000000006"/>
    <s v="‭112120401010‬"/>
    <s v="Locação de Programa Produto"/>
    <s v="01-‭112120401010‬-000-‭072505060480‬-2-NV003973-PRO008314-0-0-0"/>
    <s v="NV003973"/>
    <m/>
    <x v="2"/>
    <x v="164"/>
  </r>
  <r>
    <x v="10"/>
    <s v="PRO.000.8314"/>
    <x v="35"/>
    <d v="2026-04-07T00:00:00"/>
    <d v="2026-06-05T00:00:00"/>
    <n v="5.33"/>
    <s v="‭112120401010‬"/>
    <s v="Locação de Programa Produto"/>
    <s v="01-‭112120401010‬-000-‭068505060456‬-2-NV003975-PRO008314-0-0-0"/>
    <s v="NV003975"/>
    <m/>
    <x v="2"/>
    <x v="178"/>
  </r>
  <r>
    <x v="10"/>
    <s v="PRO.000.8314"/>
    <x v="35"/>
    <d v="2026-04-07T00:00:00"/>
    <d v="2026-06-05T00:00:00"/>
    <n v="5.33"/>
    <s v="‭112120401010‬"/>
    <s v="Locação de Programa Produto"/>
    <s v="01-‭112120401010‬-000-‭104505080005‬-2-NV003980-PRO008314-0-0-0"/>
    <s v="NV003980"/>
    <m/>
    <x v="2"/>
    <x v="97"/>
  </r>
  <r>
    <x v="10"/>
    <s v="PRO.000.8314"/>
    <x v="35"/>
    <d v="2026-04-07T00:00:00"/>
    <d v="2026-06-05T00:00:00"/>
    <n v="5.33"/>
    <s v="‭112120401010‬"/>
    <s v="Locação de Programa Produto"/>
    <s v="01-‭112120401010‬-000-‭001505000005‬-2-NV006958-PRO008314-0-0-0"/>
    <s v="NV006958"/>
    <m/>
    <x v="2"/>
    <x v="0"/>
  </r>
  <r>
    <x v="10"/>
    <s v="PRO.000.8314"/>
    <x v="35"/>
    <d v="2026-04-07T00:00:00"/>
    <d v="2026-06-05T00:00:00"/>
    <n v="31.96"/>
    <s v="‭112120401010‬"/>
    <s v="Locação de Programa Produto"/>
    <s v="01-‭112120401010‬-000-‭001505000006‬-2-NV006958-PRO008314-0-0-0"/>
    <s v="NV006958"/>
    <m/>
    <x v="2"/>
    <x v="0"/>
  </r>
  <r>
    <x v="10"/>
    <s v="PRO.000.8314"/>
    <x v="35"/>
    <d v="2026-04-07T00:00:00"/>
    <d v="2026-06-05T00:00:00"/>
    <n v="5.33"/>
    <s v="‭112120401010‬"/>
    <s v="Locação de Programa Produto"/>
    <s v="01-‭112120401010‬-000-‭001505010012‬-2-NV006958-PRO008314-0-0-0"/>
    <s v="NV006958"/>
    <m/>
    <x v="2"/>
    <x v="0"/>
  </r>
  <r>
    <x v="10"/>
    <s v="PRO.000.8314"/>
    <x v="35"/>
    <d v="2026-04-07T00:00:00"/>
    <d v="2026-06-05T00:00:00"/>
    <n v="21.31"/>
    <s v="‭112120401010‬"/>
    <s v="Locação de Programa Produto"/>
    <s v="01-‭112120401010‬-000-‭001505010013‬-2-NV006958-PRO008314-0-0-0"/>
    <s v="NV006958"/>
    <m/>
    <x v="2"/>
    <x v="0"/>
  </r>
  <r>
    <x v="10"/>
    <s v="PRO.000.8314"/>
    <x v="35"/>
    <d v="2026-04-07T00:00:00"/>
    <d v="2026-06-05T00:00:00"/>
    <n v="55.24"/>
    <s v="‭112120401010‬"/>
    <s v="Locação de Programa Produto"/>
    <s v="01-‭112120401010‬-000-‭001505010015‬-2-NV006958-PRO008314-0-0-0"/>
    <s v="NV006958"/>
    <m/>
    <x v="2"/>
    <x v="0"/>
  </r>
  <r>
    <x v="10"/>
    <s v="PRO.000.8314"/>
    <x v="35"/>
    <d v="2026-04-07T00:00:00"/>
    <d v="2026-06-05T00:00:00"/>
    <n v="15.98"/>
    <s v="‭112120401010‬"/>
    <s v="Locação de Programa Produto"/>
    <s v="01-‭112120401010‬-000-‭001505010029‬-2-NV006958-PRO008314-0-0-0"/>
    <s v="NV006958"/>
    <m/>
    <x v="2"/>
    <x v="0"/>
  </r>
  <r>
    <x v="10"/>
    <s v="PRO.000.8314"/>
    <x v="35"/>
    <d v="2026-04-07T00:00:00"/>
    <d v="2026-06-05T00:00:00"/>
    <n v="19.63"/>
    <s v="‭112120401010‬"/>
    <s v="Locação de Programa Produto"/>
    <s v="01-‭112120401010‬-000-‭001505010033‬-2-NV006958-PRO008314-0-0-0"/>
    <s v="NV006958"/>
    <m/>
    <x v="2"/>
    <x v="0"/>
  </r>
  <r>
    <x v="10"/>
    <s v="PRO.000.8314"/>
    <x v="35"/>
    <d v="2026-04-07T00:00:00"/>
    <d v="2026-06-05T00:00:00"/>
    <n v="5.33"/>
    <s v="‭112120401010‬"/>
    <s v="Locação de Programa Produto"/>
    <s v="01-‭112120401010‬-000-‭001505020012‬-2-NV006958-PRO008314-0-0-0"/>
    <s v="NV006958"/>
    <m/>
    <x v="2"/>
    <x v="0"/>
  </r>
  <r>
    <x v="10"/>
    <s v="PRO.000.8314"/>
    <x v="35"/>
    <d v="2026-04-07T00:00:00"/>
    <d v="2026-06-05T00:00:00"/>
    <n v="10.65"/>
    <s v="‭112120401010‬"/>
    <s v="Locação de Programa Produto"/>
    <s v="01-‭112120401010‬-000-‭001505020014‬-2-NV006958-PRO008314-0-0-0"/>
    <s v="NV006958"/>
    <m/>
    <x v="2"/>
    <x v="0"/>
  </r>
  <r>
    <x v="10"/>
    <s v="PRO.000.8314"/>
    <x v="35"/>
    <d v="2026-04-07T00:00:00"/>
    <d v="2026-06-05T00:00:00"/>
    <n v="40.94"/>
    <s v="‭112120401010‬"/>
    <s v="Locação de Programa Produto"/>
    <s v="01-‭112120401010‬-000-‭049505060006‬-2-NV021551-PRO008314-0-0-0"/>
    <s v="NV021551"/>
    <m/>
    <x v="2"/>
    <x v="262"/>
  </r>
  <r>
    <x v="10"/>
    <s v="PRO.000.8314"/>
    <x v="35"/>
    <d v="2026-04-07T00:00:00"/>
    <d v="2026-06-05T00:00:00"/>
    <n v="8.9700000000000006"/>
    <s v="‭112120401010‬"/>
    <s v="Locação de Programa Produto"/>
    <s v="01-‭112120401010‬-000-‭001505060532‬-2-NV021552-PRO008314-0-0-0"/>
    <s v="NV021552"/>
    <m/>
    <x v="2"/>
    <x v="263"/>
  </r>
  <r>
    <x v="10"/>
    <s v="PRO.000.8314"/>
    <x v="35"/>
    <d v="2026-04-07T00:00:00"/>
    <d v="2026-06-05T00:00:00"/>
    <n v="41.22"/>
    <s v="‭112120401010‬"/>
    <s v="Locação de Programa Produto"/>
    <s v="01-‭112120401010‬-000-‭050505060008‬-2-NV021553-PRO008314-0-0-0"/>
    <s v="NV021553"/>
    <m/>
    <x v="2"/>
    <x v="264"/>
  </r>
  <r>
    <x v="10"/>
    <s v="PRO.000.8314"/>
    <x v="35"/>
    <d v="2026-04-07T00:00:00"/>
    <d v="2026-06-05T00:00:00"/>
    <n v="24.95"/>
    <s v="‭112120401010‬"/>
    <s v="Locação de Programa Produto"/>
    <s v="01-‭112120401010‬-000-‭045505060009‬-2-NV021554-PRO008314-0-0-0"/>
    <s v="NV021554"/>
    <m/>
    <x v="2"/>
    <x v="265"/>
  </r>
  <r>
    <x v="10"/>
    <s v="PRO.000.8314"/>
    <x v="35"/>
    <d v="2026-04-07T00:00:00"/>
    <d v="2026-06-05T00:00:00"/>
    <n v="48.23"/>
    <s v="‭112120401010‬"/>
    <s v="Locação de Programa Produto"/>
    <s v="01-‭112120401010‬-000-‭046505060010‬-2-NV021555-PRO008314-0-0-0"/>
    <s v="NV021555"/>
    <m/>
    <x v="2"/>
    <x v="17"/>
  </r>
  <r>
    <x v="10"/>
    <s v="PRO.000.8314"/>
    <x v="35"/>
    <d v="2026-04-07T00:00:00"/>
    <d v="2026-06-05T00:00:00"/>
    <n v="46.55"/>
    <s v="‭112120401010‬"/>
    <s v="Locação de Programa Produto"/>
    <s v="01-‭112120401010‬-000-‭047505060446‬-2-NV021556-PRO008314-0-0-0"/>
    <s v="NV021556"/>
    <m/>
    <x v="2"/>
    <x v="18"/>
  </r>
  <r>
    <x v="10"/>
    <s v="PRO.000.8314"/>
    <x v="35"/>
    <d v="2026-04-07T00:00:00"/>
    <d v="2026-06-05T00:00:00"/>
    <n v="5.33"/>
    <s v="‭112120401010‬"/>
    <s v="Locação de Programa Produto"/>
    <s v="01-‭112120401010‬-000-‭001500000001‬-2-NV021583-PRO008314-0-0-0"/>
    <s v="NV021583"/>
    <m/>
    <x v="2"/>
    <x v="16"/>
  </r>
  <r>
    <x v="10"/>
    <s v="PRO.000.8314"/>
    <x v="35"/>
    <d v="2026-04-07T00:00:00"/>
    <d v="2026-06-05T00:00:00"/>
    <n v="26.63"/>
    <s v="‭112120401010‬"/>
    <s v="Locação de Programa Produto"/>
    <s v="01-‭112120401010‬-000-‭001500000008‬-2-NV021583-PRO008314-0-0-0"/>
    <s v="NV021583"/>
    <m/>
    <x v="2"/>
    <x v="16"/>
  </r>
  <r>
    <x v="10"/>
    <s v="PRO.000.8314"/>
    <x v="35"/>
    <d v="2026-04-07T00:00:00"/>
    <d v="2026-06-05T00:00:00"/>
    <n v="89.46"/>
    <s v="‭112120401010‬"/>
    <s v="Locação de Programa Produto"/>
    <s v="01-‭112120401010‬-000-‭001505040010‬-2-NV022560-PRO008314-0-0-0"/>
    <s v="NV022560"/>
    <m/>
    <x v="2"/>
    <x v="15"/>
  </r>
  <r>
    <x v="10"/>
    <s v="PRO.000.8314"/>
    <x v="35"/>
    <d v="2026-04-07T00:00:00"/>
    <d v="2026-06-05T00:00:00"/>
    <n v="16.27"/>
    <s v="‭112120401010‬"/>
    <s v="Locação de Programa Produto"/>
    <s v="01-‭112120401010‬-000-‭001505020018‬-2-NV022581-PRO008314-0-0-0"/>
    <s v="NV022581"/>
    <m/>
    <x v="2"/>
    <x v="21"/>
  </r>
  <r>
    <x v="10"/>
    <s v="PRO.000.8314"/>
    <x v="35"/>
    <d v="2026-04-07T00:00:00"/>
    <d v="2026-06-05T00:00:00"/>
    <n v="21.31"/>
    <s v="‭112120401010‬"/>
    <s v="Locação de Programa Produto"/>
    <s v="01-‭112120401010‬-000-‭001505060277‬-2-NV022589-PRO008314-0-0-0"/>
    <s v="NV022589"/>
    <m/>
    <x v="2"/>
    <x v="22"/>
  </r>
  <r>
    <x v="10"/>
    <s v="PRO.000.8314"/>
    <x v="35"/>
    <d v="2026-04-07T00:00:00"/>
    <d v="2026-06-05T00:00:00"/>
    <n v="49.91"/>
    <s v="‭112120401010‬"/>
    <s v="Locação de Programa Produto"/>
    <s v="01-‭112120401010‬-000-‭001505060278‬-2-NV022589-PRO008314-0-0-0"/>
    <s v="NV022589"/>
    <m/>
    <x v="2"/>
    <x v="22"/>
  </r>
  <r>
    <x v="10"/>
    <s v="PRO.000.8314"/>
    <x v="35"/>
    <d v="2026-04-07T00:00:00"/>
    <d v="2026-06-05T00:00:00"/>
    <n v="5.33"/>
    <s v="‭112120401010‬"/>
    <s v="Locação de Programa Produto"/>
    <s v="01-‭112120401010‬-000-‭050505060187‬-2-NV022592-PRO008314-0-0-0"/>
    <s v="NV022592"/>
    <m/>
    <x v="2"/>
    <x v="266"/>
  </r>
  <r>
    <x v="10"/>
    <s v="PRO.000.8314"/>
    <x v="35"/>
    <d v="2026-04-07T00:00:00"/>
    <d v="2026-06-05T00:00:00"/>
    <n v="8.9700000000000006"/>
    <s v="‭112120401010‬"/>
    <s v="Locação de Programa Produto"/>
    <s v="01-‭112120401010‬-000-‭001505020023‬-2-NV006958-PRO008314-0-0-0"/>
    <s v="NV006958"/>
    <m/>
    <x v="2"/>
    <x v="0"/>
  </r>
  <r>
    <x v="10"/>
    <s v="PRO.000.8314"/>
    <x v="35"/>
    <d v="2026-04-07T00:00:00"/>
    <d v="2026-06-05T00:00:00"/>
    <n v="5.33"/>
    <s v="‭112120401010‬"/>
    <s v="Locação de Programa Produto"/>
    <s v="01-‭112120401010‬-000-‭001505040013‬-2-NV006958-PRO008314-0-0-0"/>
    <s v="NV006958"/>
    <m/>
    <x v="2"/>
    <x v="0"/>
  </r>
  <r>
    <x v="10"/>
    <s v="PRO.000.8314"/>
    <x v="35"/>
    <d v="2026-04-07T00:00:00"/>
    <d v="2026-06-05T00:00:00"/>
    <n v="28.6"/>
    <s v="‭112120401010‬"/>
    <s v="Locação de Programa Produto"/>
    <s v="01-‭112120401010‬-000-‭001505040014‬-2-NV006958-PRO008314-0-0-0"/>
    <s v="NV006958"/>
    <m/>
    <x v="2"/>
    <x v="0"/>
  </r>
  <r>
    <x v="10"/>
    <s v="PRO.000.8314"/>
    <x v="35"/>
    <d v="2026-04-07T00:00:00"/>
    <d v="2026-06-05T00:00:00"/>
    <n v="14.3"/>
    <s v="‭112120401010‬"/>
    <s v="Locação de Programa Produto"/>
    <s v="01-‭112120401010‬-000-‭001505060458‬-2-NV006958-PRO008314-0-0-0"/>
    <s v="NV006958"/>
    <m/>
    <x v="2"/>
    <x v="0"/>
  </r>
  <r>
    <x v="10"/>
    <s v="PRO.000.8314"/>
    <x v="35"/>
    <d v="2026-04-07T00:00:00"/>
    <d v="2026-06-05T00:00:00"/>
    <n v="41.22"/>
    <s v="‭112120401010‬"/>
    <s v="Locação de Programa Produto"/>
    <s v="01-‭112120401010‬-000-‭001505060534‬-2-NV006958-PRO008314-0-0-0"/>
    <s v="NV006958"/>
    <m/>
    <x v="2"/>
    <x v="0"/>
  </r>
  <r>
    <x v="10"/>
    <s v="PRO.000.8314"/>
    <x v="35"/>
    <d v="2026-04-07T00:00:00"/>
    <d v="2026-06-05T00:00:00"/>
    <n v="5.33"/>
    <s v="‭112120401010‬"/>
    <s v="Locação de Programa Produto"/>
    <s v="01-‭112120401010‬-000-‭001505080001‬-2-NV006958-PRO008314-0-0-0"/>
    <s v="NV006958"/>
    <m/>
    <x v="2"/>
    <x v="0"/>
  </r>
  <r>
    <x v="10"/>
    <s v="PRO.000.8314"/>
    <x v="35"/>
    <d v="2026-04-07T00:00:00"/>
    <d v="2026-06-05T00:00:00"/>
    <n v="35.61"/>
    <s v="‭112120401010‬"/>
    <s v="Locação de Programa Produto"/>
    <s v="01-‭112120401010‬-000-‭001505080002‬-2-NV006958-PRO008314-0-0-0"/>
    <s v="NV006958"/>
    <m/>
    <x v="2"/>
    <x v="0"/>
  </r>
  <r>
    <x v="10"/>
    <s v="PRO.000.8314"/>
    <x v="35"/>
    <d v="2026-04-07T00:00:00"/>
    <d v="2026-06-05T00:00:00"/>
    <n v="5.33"/>
    <s v="‭112120401010‬"/>
    <s v="Locação de Programa Produto"/>
    <s v="01-‭112120401010‬-000-‭001505080003‬-2-NV006958-PRO008314-0-0-0"/>
    <s v="NV006958"/>
    <m/>
    <x v="2"/>
    <x v="0"/>
  </r>
  <r>
    <x v="10"/>
    <s v="PRO.000.8314"/>
    <x v="35"/>
    <d v="2026-04-07T00:00:00"/>
    <d v="2026-06-05T00:00:00"/>
    <n v="10.65"/>
    <s v="‭112120401010‬"/>
    <s v="Locação de Programa Produto"/>
    <s v="01-‭112120401010‬-000-‭001505080004‬-2-NV006958-PRO008314-0-0-0"/>
    <s v="NV006958"/>
    <m/>
    <x v="2"/>
    <x v="0"/>
  </r>
  <r>
    <x v="10"/>
    <s v="PRO.000.8314"/>
    <x v="35"/>
    <d v="2026-04-07T00:00:00"/>
    <d v="2026-06-05T00:00:00"/>
    <n v="24.95"/>
    <s v="‭112120401010‬"/>
    <s v="Locação de Programa Produto"/>
    <s v="01-‭112120401010‬-000-‭001505080006‬-2-NV006958-PRO008314-0-0-0"/>
    <s v="NV006958"/>
    <m/>
    <x v="2"/>
    <x v="0"/>
  </r>
  <r>
    <x v="10"/>
    <s v="PRO.000.8314"/>
    <x v="35"/>
    <d v="2026-04-07T00:00:00"/>
    <d v="2026-06-05T00:00:00"/>
    <n v="5.33"/>
    <s v="‭112120401010‬"/>
    <s v="Locação de Programa Produto"/>
    <s v="01-‭112120401010‬-000-‭045505040017‬-2-NV006962-PRO008314-0-0-0"/>
    <s v="NV006962"/>
    <m/>
    <x v="2"/>
    <x v="85"/>
  </r>
  <r>
    <x v="10"/>
    <s v="PRO.000.8314"/>
    <x v="35"/>
    <d v="2026-04-07T00:00:00"/>
    <d v="2026-06-05T00:00:00"/>
    <n v="5.33"/>
    <s v="‭112120401010‬"/>
    <s v="Locação de Programa Produto"/>
    <s v="01-‭112120401010‬-000-‭001505060533‬-2-NV006963-PRO008314-0-0-0"/>
    <s v="NV006963"/>
    <m/>
    <x v="2"/>
    <x v="259"/>
  </r>
  <r>
    <x v="10"/>
    <s v="PRO.000.8314"/>
    <x v="35"/>
    <d v="2026-04-07T00:00:00"/>
    <d v="2026-06-05T00:00:00"/>
    <n v="5.33"/>
    <s v="‭112120401010‬"/>
    <s v="Locação de Programa Produto"/>
    <s v="01-‭112120401010‬-000-‭015505010024‬-2-NV006963-PRO008314-0-0-0"/>
    <s v="NV006963"/>
    <m/>
    <x v="2"/>
    <x v="259"/>
  </r>
  <r>
    <x v="10"/>
    <s v="PRO.000.8314"/>
    <x v="35"/>
    <d v="2026-04-07T00:00:00"/>
    <d v="2026-06-05T00:00:00"/>
    <n v="17.95"/>
    <s v="‭112120401010‬"/>
    <s v="Locação de Programa Produto"/>
    <s v="01-‭112120401010‬-000-‭015505060004‬-2-NV006963-PRO008314-0-0-0"/>
    <s v="NV006963"/>
    <m/>
    <x v="2"/>
    <x v="259"/>
  </r>
  <r>
    <x v="10"/>
    <s v="PRO.000.8314"/>
    <x v="35"/>
    <d v="2026-04-07T00:00:00"/>
    <d v="2026-06-05T00:00:00"/>
    <n v="8.9700000000000006"/>
    <s v="‭112120401010‬"/>
    <s v="Locação de Programa Produto"/>
    <s v="01-‭112120401010‬-000-‭046505060153‬-2-NV006964-PRO008314-0-0-0"/>
    <s v="NV006964"/>
    <m/>
    <x v="2"/>
    <x v="3"/>
  </r>
  <r>
    <x v="10"/>
    <s v="PRO.000.8314"/>
    <x v="35"/>
    <d v="2026-04-07T00:00:00"/>
    <d v="2026-06-05T00:00:00"/>
    <n v="71.790000000000006"/>
    <s v="‭112120401010‬"/>
    <s v="Locação de Programa Produto"/>
    <s v="01-‭112120401010‬-000-‭049505010018‬-2-NV006967-PRO008314-0-0-0"/>
    <s v="NV006967"/>
    <m/>
    <x v="2"/>
    <x v="104"/>
  </r>
  <r>
    <x v="10"/>
    <s v="PRO.000.8314"/>
    <x v="35"/>
    <d v="2026-04-07T00:00:00"/>
    <d v="2026-06-05T00:00:00"/>
    <n v="5.33"/>
    <s v="‭112120401010‬"/>
    <s v="Locação de Programa Produto"/>
    <s v="01-‭112120401010‬-000-‭049505010023‬-2-NV006967-PRO008314-0-0-0"/>
    <s v="NV006967"/>
    <m/>
    <x v="2"/>
    <x v="104"/>
  </r>
  <r>
    <x v="10"/>
    <s v="PRO.000.8314"/>
    <x v="35"/>
    <d v="2026-04-07T00:00:00"/>
    <d v="2026-06-05T00:00:00"/>
    <n v="5.33"/>
    <s v="‭112120401010‬"/>
    <s v="Locação de Programa Produto"/>
    <s v="01-‭112120401010‬-000-‭049505010031‬-2-NV006967-PRO008314-0-0-0"/>
    <s v="NV006967"/>
    <m/>
    <x v="2"/>
    <x v="104"/>
  </r>
  <r>
    <x v="10"/>
    <s v="PRO.000.8314"/>
    <x v="35"/>
    <d v="2026-04-07T00:00:00"/>
    <d v="2026-06-05T00:00:00"/>
    <n v="8.9700000000000006"/>
    <s v="‭112120401010‬"/>
    <s v="Locação de Programa Produto"/>
    <s v="01-‭112120401010‬-000-‭049505040012‬-2-NV006967-PRO008314-0-0-0"/>
    <s v="NV006967"/>
    <m/>
    <x v="2"/>
    <x v="104"/>
  </r>
  <r>
    <x v="10"/>
    <s v="PRO.000.8314"/>
    <x v="35"/>
    <d v="2026-04-07T00:00:00"/>
    <d v="2026-06-05T00:00:00"/>
    <n v="32.25"/>
    <s v="‭112120401010‬"/>
    <s v="Locação de Programa Produto"/>
    <s v="01-‭112120401010‬-000-‭049505060020‬-2-NV006967-PRO008314-0-0-0"/>
    <s v="NV006967"/>
    <m/>
    <x v="2"/>
    <x v="104"/>
  </r>
  <r>
    <x v="10"/>
    <s v="PRO.000.8314"/>
    <x v="35"/>
    <d v="2026-04-07T00:00:00"/>
    <d v="2026-06-05T00:00:00"/>
    <n v="62.82"/>
    <s v="‭112120401010‬"/>
    <s v="Locação de Programa Produto"/>
    <s v="01-‭112120401010‬-000-‭050505010020‬-2-NV006968-PRO008314-0-0-0"/>
    <s v="NV006968"/>
    <m/>
    <x v="2"/>
    <x v="125"/>
  </r>
  <r>
    <x v="10"/>
    <s v="PRO.000.8314"/>
    <x v="35"/>
    <d v="2026-04-07T00:00:00"/>
    <d v="2026-06-05T00:00:00"/>
    <n v="5.33"/>
    <s v="‭112120401010‬"/>
    <s v="Locação de Programa Produto"/>
    <s v="01-‭112120401010‬-000-‭050505010022‬-2-NV006968-PRO008314-0-0-0"/>
    <s v="NV006968"/>
    <m/>
    <x v="2"/>
    <x v="125"/>
  </r>
  <r>
    <x v="10"/>
    <s v="PRO.000.8314"/>
    <x v="35"/>
    <d v="2026-04-07T00:00:00"/>
    <d v="2026-06-05T00:00:00"/>
    <n v="17.95"/>
    <s v="‭112120401010‬"/>
    <s v="Locação de Programa Produto"/>
    <s v="01-‭112120401010‬-000-‭050505020021‬-2-NV006968-PRO008314-0-0-0"/>
    <s v="NV006968"/>
    <m/>
    <x v="2"/>
    <x v="125"/>
  </r>
  <r>
    <x v="10"/>
    <s v="PRO.000.8314"/>
    <x v="35"/>
    <d v="2026-04-07T00:00:00"/>
    <d v="2026-06-05T00:00:00"/>
    <n v="26.92"/>
    <s v="‭112120401010‬"/>
    <s v="Locação de Programa Produto"/>
    <s v="01-‭112120401010‬-000-‭050505060090‬-2-NV006968-PRO008314-0-0-0"/>
    <s v="NV006968"/>
    <m/>
    <x v="2"/>
    <x v="125"/>
  </r>
  <r>
    <x v="10"/>
    <s v="PRO.000.8314"/>
    <x v="35"/>
    <d v="2026-04-07T00:00:00"/>
    <d v="2026-06-05T00:00:00"/>
    <n v="8.9700000000000006"/>
    <s v="‭112120401010‬"/>
    <s v="Locação de Programa Produto"/>
    <s v="01-‭112120401010‬-000-‭067505060460‬-2-NV009956-PRO008314-0-0-0"/>
    <s v="NV009956"/>
    <m/>
    <x v="2"/>
    <x v="198"/>
  </r>
  <r>
    <x v="10"/>
    <s v="PRO.000.8314"/>
    <x v="35"/>
    <d v="2026-04-07T00:00:00"/>
    <d v="2026-06-05T00:00:00"/>
    <n v="76.540000000000006"/>
    <s v="‭112120401010‬"/>
    <s v="Locação de Programa Produto"/>
    <s v="01-‭112120401010‬-000-‭001505010016‬-2-NV019951-PRO008314-0-0-0"/>
    <s v="NV019951"/>
    <m/>
    <x v="2"/>
    <x v="20"/>
  </r>
  <r>
    <x v="11"/>
    <s v="PRO.000.8443"/>
    <x v="36"/>
    <d v="2026-05-04T00:00:00"/>
    <d v="2026-06-05T00:00:00"/>
    <n v="40261.279999999999"/>
    <s v="‭112120503040‬"/>
    <s v="Serviços de Implantação e Operacionalização postos Poupatempo"/>
    <s v="01-‭112120503040‬-000-‭001505060411‬-2-NV022627-PRO008443-0-0-0"/>
    <s v="NV022627"/>
    <m/>
    <x v="2"/>
    <x v="195"/>
  </r>
  <r>
    <x v="11"/>
    <s v="PRO.000.8443"/>
    <x v="37"/>
    <d v="2026-05-04T00:00:00"/>
    <d v="2026-06-05T00:00:00"/>
    <n v="38161.370000000003"/>
    <s v="‭112120503040‬"/>
    <s v="Serviços de Implantação e Operacionalização postos Poupatempo"/>
    <s v="01-‭112120503040‬-000-‭001505060408‬-2-NV022614-PRO008443-0-0-0"/>
    <s v="NV022614"/>
    <m/>
    <x v="2"/>
    <x v="121"/>
  </r>
  <r>
    <x v="11"/>
    <s v="PRO.000.8443"/>
    <x v="38"/>
    <d v="2026-05-04T00:00:00"/>
    <d v="2026-06-05T00:00:00"/>
    <n v="59176.06"/>
    <s v="‭112120503040‬"/>
    <s v="Serviços de Implantação e Operacionalização postos Poupatempo"/>
    <s v="01-‭112120503040‬-000-‭001505060394‬-2-NV021580-PRO008443-0-0-0"/>
    <s v="NV021580"/>
    <m/>
    <x v="2"/>
    <x v="123"/>
  </r>
  <r>
    <x v="11"/>
    <s v="PRO.000.8443"/>
    <x v="39"/>
    <d v="2026-05-04T00:00:00"/>
    <d v="2026-06-05T00:00:00"/>
    <n v="39464.410000000003"/>
    <s v="‭112120503040‬"/>
    <s v="Serviços de Implantação e Operacionalização postos Poupatempo"/>
    <s v="01-‭112120503040‬-000-‭001505060413‬-2-NV022629-PRO008443-0-0-0"/>
    <s v="NV022629"/>
    <m/>
    <x v="2"/>
    <x v="27"/>
  </r>
  <r>
    <x v="11"/>
    <s v="PRO.000.8443"/>
    <x v="40"/>
    <d v="2026-05-04T00:00:00"/>
    <d v="2026-06-05T00:00:00"/>
    <n v="38336.9"/>
    <s v="‭112120503040‬"/>
    <s v="Serviços de Implantação e Operacionalização postos Poupatempo"/>
    <s v="01-‭112120503040‬-000-‭001505060415‬-2-NV022638-PRO008443-0-0-0"/>
    <s v="NV022638"/>
    <m/>
    <x v="2"/>
    <x v="124"/>
  </r>
  <r>
    <x v="11"/>
    <s v="PRO.000.8443"/>
    <x v="41"/>
    <d v="2026-05-04T00:00:00"/>
    <d v="2026-06-05T00:00:00"/>
    <n v="45097.31"/>
    <s v="‭112120503040‬"/>
    <s v="Serviços de Implantação e Operacionalização postos Poupatempo"/>
    <s v="01-‭112120503040‬-000-‭001505060393‬-2-NV021576-PRO008443-0-0-0"/>
    <s v="NV021576"/>
    <m/>
    <x v="2"/>
    <x v="1"/>
  </r>
  <r>
    <x v="11"/>
    <s v="PRO.000.8443"/>
    <x v="42"/>
    <d v="2026-05-04T00:00:00"/>
    <d v="2026-06-05T00:00:00"/>
    <n v="230518.68"/>
    <s v="‭112120503040‬"/>
    <s v="Serviços de Implantação e Operacionalização postos Poupatempo"/>
    <s v="01-‭112120503040‬-000-‭079505060122‬-2-NV000952-PRO008443-0-0-0"/>
    <s v="NV000952"/>
    <m/>
    <x v="2"/>
    <x v="67"/>
  </r>
  <r>
    <x v="11"/>
    <s v="PRO.000.8443"/>
    <x v="43"/>
    <d v="2026-05-04T00:00:00"/>
    <d v="2026-06-05T00:00:00"/>
    <n v="169926.36"/>
    <s v="‭112120503040‬"/>
    <s v="Serviços de Implantação e Operacionalização postos Poupatempo"/>
    <s v="01-‭112120503040‬-000-‭001505060407‬-2-NV022603-PRO008443-0-0-0"/>
    <s v="NV022603"/>
    <m/>
    <x v="2"/>
    <x v="132"/>
  </r>
  <r>
    <x v="11"/>
    <s v="PRO.000.8443"/>
    <x v="44"/>
    <d v="2026-05-04T00:00:00"/>
    <d v="2026-06-05T00:00:00"/>
    <n v="49067.66"/>
    <s v="‭112120503040‬"/>
    <s v="Serviços de Implantação e Operacionalização postos Poupatempo"/>
    <s v="01-‭112120503040‬-000-‭001505060402‬-2-NV021620-PRO008443-0-0-0"/>
    <s v="NV021620"/>
    <m/>
    <x v="2"/>
    <x v="23"/>
  </r>
  <r>
    <x v="11"/>
    <s v="PRO.000.8443"/>
    <x v="45"/>
    <d v="2026-05-04T00:00:00"/>
    <d v="2026-06-05T00:00:00"/>
    <n v="70246.990000000005"/>
    <s v="‭112120503040‬"/>
    <s v="Serviços de Implantação e Operacionalização postos Poupatempo"/>
    <s v="01-‭112120503040‬-000-‭001505060403‬-2-NV022558-PRO008443-0-0-0"/>
    <s v="NV022558"/>
    <m/>
    <x v="2"/>
    <x v="135"/>
  </r>
  <r>
    <x v="11"/>
    <s v="PRO.000.8443"/>
    <x v="46"/>
    <d v="2026-05-04T00:00:00"/>
    <d v="2026-06-05T00:00:00"/>
    <n v="38017.230000000003"/>
    <s v="‭112120503040‬"/>
    <s v="Serviços de Implantação e Operacionalização postos Poupatempo"/>
    <s v="01-‭112120503040‬-000-‭001505060417‬-2-NV022646-PRO008443-0-0-0"/>
    <s v="NV022646"/>
    <m/>
    <x v="2"/>
    <x v="136"/>
  </r>
  <r>
    <x v="11"/>
    <s v="PRO.000.8443"/>
    <x v="47"/>
    <d v="2026-05-04T00:00:00"/>
    <d v="2026-06-05T00:00:00"/>
    <n v="39893.800000000003"/>
    <s v="‭112120503040‬"/>
    <s v="Serviços de Implantação e Operacionalização postos Poupatempo"/>
    <s v="01-‭112120503040‬-000-‭001505060416‬-2-NV022639-PRO008443-0-0-0"/>
    <s v="NV022639"/>
    <m/>
    <x v="2"/>
    <x v="144"/>
  </r>
  <r>
    <x v="11"/>
    <s v="PRO.000.8443"/>
    <x v="48"/>
    <d v="2026-05-04T00:00:00"/>
    <d v="2026-06-05T00:00:00"/>
    <n v="209838.75"/>
    <s v="‭112120503040‬"/>
    <s v="Serviços de Implantação e Operacionalização postos Poupatempo"/>
    <s v="01-‭112120503040‬-000-‭121505060124‬-2-NV003969-PRO008443-0-0-0"/>
    <s v="NV003969"/>
    <m/>
    <x v="2"/>
    <x v="76"/>
  </r>
  <r>
    <x v="11"/>
    <s v="PRO.000.8443"/>
    <x v="49"/>
    <d v="2026-05-04T00:00:00"/>
    <d v="2026-06-05T00:00:00"/>
    <n v="141260.53"/>
    <s v="‭112120503040‬"/>
    <s v="Serviços de Implantação e Operacionalização postos Poupatempo"/>
    <s v="01-‭112120503040‬-000-‭122505060123‬-2-NV003968-PRO008443-0-0-0"/>
    <s v="NV003968"/>
    <m/>
    <x v="2"/>
    <x v="75"/>
  </r>
  <r>
    <x v="11"/>
    <s v="PRO.000.8443"/>
    <x v="50"/>
    <d v="2026-05-04T00:00:00"/>
    <d v="2026-06-05T00:00:00"/>
    <n v="41385.47"/>
    <s v="‭112120503040‬"/>
    <s v="Serviços de Implantação e Operacionalização postos Poupatempo"/>
    <s v="01-‭112120503040‬-000-‭001505060414‬-2-NV022637-PRO008443-0-0-0"/>
    <s v="NV022637"/>
    <m/>
    <x v="2"/>
    <x v="151"/>
  </r>
  <r>
    <x v="11"/>
    <s v="PRO.000.8443"/>
    <x v="51"/>
    <d v="2026-05-04T00:00:00"/>
    <d v="2026-06-05T00:00:00"/>
    <n v="62793.99"/>
    <s v="‭112120503040‬"/>
    <s v="Serviços de Implantação e Operacionalização postos Poupatempo"/>
    <s v="01-‭112120503040‬-000-‭001505060395‬-2-NV021581-PRO008443-0-0-0"/>
    <s v="NV021581"/>
    <m/>
    <x v="2"/>
    <x v="153"/>
  </r>
  <r>
    <x v="11"/>
    <s v="PRO.000.8443"/>
    <x v="52"/>
    <d v="2026-05-04T00:00:00"/>
    <d v="2026-06-05T00:00:00"/>
    <n v="111722.93"/>
    <s v="‭112120503040‬"/>
    <s v="Serviços de Implantação e Operacionalização postos Poupatempo"/>
    <s v="01-‭112120503040‬-000-‭093505060125‬-2-NV003972-PRO008443-0-0-0"/>
    <s v="NV003972"/>
    <m/>
    <x v="2"/>
    <x v="156"/>
  </r>
  <r>
    <x v="11"/>
    <s v="PRO.000.8443"/>
    <x v="53"/>
    <d v="2026-05-04T00:00:00"/>
    <d v="2026-06-05T00:00:00"/>
    <n v="282301.08"/>
    <s v="‭112120503040‬"/>
    <s v="Serviços de Implantação e Operacionalização postos Poupatempo"/>
    <s v="01-‭112120503040‬-000-‭118505060126‬-2-NV004960-PRO008443-0-0-0"/>
    <s v="NV004960"/>
    <m/>
    <x v="2"/>
    <x v="157"/>
  </r>
  <r>
    <x v="11"/>
    <s v="PRO.000.8443"/>
    <x v="54"/>
    <d v="2026-05-04T00:00:00"/>
    <d v="2026-06-05T00:00:00"/>
    <n v="45491.63"/>
    <s v="‭112120503040‬"/>
    <s v="Serviços de Implantação e Operacionalização postos Poupatempo"/>
    <s v="01-‭112120503040‬-000-‭142505060137‬-2-NV021575-PRO008443-0-0-0"/>
    <s v="NV021575"/>
    <m/>
    <x v="2"/>
    <x v="160"/>
  </r>
  <r>
    <x v="11"/>
    <s v="PRO.000.8443"/>
    <x v="55"/>
    <d v="2026-05-04T00:00:00"/>
    <d v="2026-06-05T00:00:00"/>
    <n v="45530.53"/>
    <s v="‭112120503040‬"/>
    <s v="Serviços de Implantação e Operacionalização postos Poupatempo"/>
    <s v="01-‭112120503040‬-000-‭001505060399‬-2-NV021607-PRO008443-0-0-0"/>
    <s v="NV021607"/>
    <m/>
    <x v="2"/>
    <x v="115"/>
  </r>
  <r>
    <x v="11"/>
    <s v="PRO.000.8443"/>
    <x v="56"/>
    <d v="2026-05-04T00:00:00"/>
    <d v="2026-06-05T00:00:00"/>
    <n v="38893.97"/>
    <s v="‭112120503040‬"/>
    <s v="Serviços de Implantação e Operacionalização postos Poupatempo"/>
    <s v="01-‭112120503040‬-000-‭001505060419‬-2-NV022685-PRO008443-0-0-0"/>
    <s v="NV022685"/>
    <m/>
    <x v="2"/>
    <x v="29"/>
  </r>
  <r>
    <x v="11"/>
    <s v="PRO.000.8443"/>
    <x v="57"/>
    <d v="2026-05-04T00:00:00"/>
    <d v="2026-06-05T00:00:00"/>
    <n v="393725.53"/>
    <s v="‭112120503040‬"/>
    <s v="Serviços de Implantação e Operacionalização postos Poupatempo"/>
    <s v="01-‭112120503040‬-000-‭082505060128‬-2-NV000958-PRO008443-0-0-0"/>
    <s v="NV000958"/>
    <m/>
    <x v="2"/>
    <x v="190"/>
  </r>
  <r>
    <x v="11"/>
    <s v="PRO.000.8443"/>
    <x v="58"/>
    <d v="2026-05-04T00:00:00"/>
    <d v="2026-06-05T00:00:00"/>
    <n v="44020.98"/>
    <s v="‭112120503040‬"/>
    <s v="Serviços de Implantação e Operacionalização postos Poupatempo"/>
    <s v="01-‭112120503040‬-000-‭001505060410‬-2-NV022626-PRO008443-0-0-0"/>
    <s v="NV022626"/>
    <m/>
    <x v="2"/>
    <x v="193"/>
  </r>
  <r>
    <x v="11"/>
    <s v="PRO.000.8443"/>
    <x v="59"/>
    <d v="2026-05-04T00:00:00"/>
    <d v="2026-06-05T00:00:00"/>
    <n v="41159.81"/>
    <s v="‭112120503040‬"/>
    <s v="Serviços de Implantação e Operacionalização postos Poupatempo"/>
    <s v="01-‭112120503040‬-000-‭001505060418‬-2-NV022684-PRO008443-0-0-0"/>
    <s v="NV022684"/>
    <m/>
    <x v="2"/>
    <x v="250"/>
  </r>
  <r>
    <x v="11"/>
    <s v="PRO.000.8443"/>
    <x v="60"/>
    <d v="2026-05-04T00:00:00"/>
    <d v="2026-06-05T00:00:00"/>
    <n v="38387.919999999998"/>
    <s v="‭112120503040‬"/>
    <s v="Serviços de Implantação e Operacionalização postos Poupatempo"/>
    <s v="01-‭112120503040‬-000-‭136505060130‬-2-NV020557-PRO008443-0-0-0"/>
    <s v="NV020557"/>
    <m/>
    <x v="2"/>
    <x v="47"/>
  </r>
  <r>
    <x v="11"/>
    <s v="PRO.000.8443"/>
    <x v="61"/>
    <d v="2026-05-04T00:00:00"/>
    <d v="2026-06-05T00:00:00"/>
    <n v="228252.23"/>
    <s v="‭112120503040‬"/>
    <s v="Serviços de Implantação e Operacionalização postos Poupatempo"/>
    <s v="01-‭112120503040‬-000-‭104505060131‬-2-NV003980-PRO008443-0-0-0"/>
    <s v="NV003980"/>
    <m/>
    <x v="2"/>
    <x v="97"/>
  </r>
  <r>
    <x v="11"/>
    <s v="PRO.000.8443"/>
    <x v="62"/>
    <d v="2026-05-04T00:00:00"/>
    <d v="2026-06-05T00:00:00"/>
    <n v="50838.7"/>
    <s v="‭112120503040‬"/>
    <s v="Serviços de Implantação e Operacionalização postos Poupatempo"/>
    <s v="01-‭112120503040‬-000-‭001505060401‬-2-NV021609-PRO008443-0-0-0"/>
    <s v="NV021609"/>
    <m/>
    <x v="2"/>
    <x v="212"/>
  </r>
  <r>
    <x v="11"/>
    <s v="PRO.000.8443"/>
    <x v="63"/>
    <d v="2026-05-04T00:00:00"/>
    <d v="2026-06-05T00:00:00"/>
    <n v="533817.61"/>
    <s v="‭112120503040‬"/>
    <s v="Serviços de Implantação e Operacionalização postos Poupatempo"/>
    <s v="01-‭112120503040‬-000-‭045505060134‬-2-NV006962-PRO008443-0-0-0"/>
    <s v="NV006962"/>
    <m/>
    <x v="2"/>
    <x v="85"/>
  </r>
  <r>
    <x v="11"/>
    <s v="PRO.000.8443"/>
    <x v="64"/>
    <d v="2026-05-04T00:00:00"/>
    <d v="2026-06-05T00:00:00"/>
    <n v="45487.05"/>
    <s v="‭112120503040‬"/>
    <s v="Serviços de Implantação e Operacionalização postos Poupatempo"/>
    <s v="01-‭112120503040‬-000-‭001505060398‬-2-NV021597-PRO008443-0-0-0"/>
    <s v="NV021597"/>
    <m/>
    <x v="2"/>
    <x v="52"/>
  </r>
  <r>
    <x v="11"/>
    <s v="PRO.000.8443"/>
    <x v="65"/>
    <d v="2026-05-04T00:00:00"/>
    <d v="2026-06-05T00:00:00"/>
    <n v="198080.91"/>
    <s v="‭112120503040‬"/>
    <s v="Serviços de Implantação e Operacionalização postos Poupatempo"/>
    <s v="01-‭112120503040‬-000-‭126505060135‬-2-NV004961-PRO008443-0-0-0"/>
    <s v="NV004961"/>
    <m/>
    <x v="2"/>
    <x v="213"/>
  </r>
  <r>
    <x v="11"/>
    <s v="PRO.000.8443"/>
    <x v="66"/>
    <d v="2026-05-04T00:00:00"/>
    <d v="2026-06-05T00:00:00"/>
    <n v="415231.78"/>
    <s v="‭112120503040‬"/>
    <s v="Serviços de Implantação e Operacionalização postos Poupatempo"/>
    <s v="01-‭112120503040‬-000-‭071505060482‬-2-NV000957-PRO008443-0-0-0"/>
    <s v="NV000957"/>
    <m/>
    <x v="2"/>
    <x v="219"/>
  </r>
  <r>
    <x v="11"/>
    <s v="PRO.000.8443"/>
    <x v="67"/>
    <d v="2026-05-04T00:00:00"/>
    <d v="2026-06-05T00:00:00"/>
    <n v="233319.56"/>
    <s v="‭112120503040‬"/>
    <s v="Serviços de Implantação e Operacionalização postos Poupatempo"/>
    <s v="01-‭112120503040‬-000-‭065505060136‬-2-NV008121-PRO008443-0-0-0"/>
    <s v="NV008121"/>
    <m/>
    <x v="2"/>
    <x v="2"/>
  </r>
  <r>
    <x v="11"/>
    <s v="PRO.000.8443"/>
    <x v="68"/>
    <d v="2026-05-04T00:00:00"/>
    <d v="2026-06-05T00:00:00"/>
    <n v="99008.93"/>
    <s v="‭112120503040‬"/>
    <s v="Serviços de Implantação e Operacionalização postos Poupatempo"/>
    <s v="01-‭112120503040‬-000-‭108505060129‬-2-NV003979-PRO008443-0-0-0"/>
    <s v="NV003979"/>
    <m/>
    <x v="2"/>
    <x v="46"/>
  </r>
  <r>
    <x v="11"/>
    <s v="PRO.000.8443"/>
    <x v="69"/>
    <d v="2026-05-04T00:00:00"/>
    <d v="2026-06-05T00:00:00"/>
    <n v="38532.51"/>
    <s v="‭112120503040‬"/>
    <s v="Serviços de Implantação e Operacionalização postos Poupatempo"/>
    <s v="01-‭112120503040‬-000-‭001505060412‬-2-NV022628-PRO008443-0-0-0"/>
    <s v="NV022628"/>
    <m/>
    <x v="2"/>
    <x v="95"/>
  </r>
  <r>
    <x v="11"/>
    <s v="PRO.000.8443"/>
    <x v="70"/>
    <d v="2026-05-04T00:00:00"/>
    <d v="2026-06-05T00:00:00"/>
    <n v="143151.24"/>
    <s v="‭112120503040‬"/>
    <s v="Serviços de Implantação e Operacionalização postos Poupatempo"/>
    <s v="01-‭112120503040‬-000-‭099505060127‬-2-NV003974-PRO008443-0-0-0"/>
    <s v="NV003974"/>
    <m/>
    <x v="2"/>
    <x v="167"/>
  </r>
  <r>
    <x v="11"/>
    <s v="PRO.000.8443"/>
    <x v="71"/>
    <d v="2026-05-04T00:00:00"/>
    <d v="2026-06-05T00:00:00"/>
    <n v="48658.31"/>
    <s v="‭112120503040‬"/>
    <s v="Serviços de Implantação e Operacionalização postos Poupatempo"/>
    <s v="01-‭112120503040‬-000-‭001505060397‬-2-NV021589-PRO008443-0-0-0"/>
    <s v="NV021589"/>
    <m/>
    <x v="2"/>
    <x v="179"/>
  </r>
  <r>
    <x v="11"/>
    <s v="PRO.000.8443"/>
    <x v="72"/>
    <d v="2026-05-04T00:00:00"/>
    <d v="2026-06-05T00:00:00"/>
    <n v="72029.48"/>
    <s v="‭112120503040‬"/>
    <s v="Serviços de Implantação e Operacionalização postos Poupatempo"/>
    <s v="01-‭112120503040‬-000-‭001505060405‬-2-NV022578-PRO008443-0-0-0"/>
    <s v="NV022578"/>
    <m/>
    <x v="2"/>
    <x v="40"/>
  </r>
  <r>
    <x v="11"/>
    <s v="PRO.000.8443"/>
    <x v="73"/>
    <d v="2026-05-04T00:00:00"/>
    <d v="2026-06-05T00:00:00"/>
    <n v="75424.41"/>
    <s v="‭112120503040‬"/>
    <s v="Serviços de Implantação e Operacionalização postos Poupatempo"/>
    <s v="01-‭112120503040‬-000-‭001505060396‬-2-NV021593-PRO008443-0-0-0"/>
    <s v="NV021593"/>
    <m/>
    <x v="2"/>
    <x v="211"/>
  </r>
  <r>
    <x v="11"/>
    <s v="PRO.000.8443"/>
    <x v="74"/>
    <d v="2026-05-04T00:00:00"/>
    <d v="2026-06-05T00:00:00"/>
    <n v="73090.820000000007"/>
    <s v="‭112120503040‬"/>
    <s v="Serviços de Implantação e Operacionalização postos Poupatempo"/>
    <s v="01-‭112120503040‬-000-‭001505060489‬-2-NV021611-PRO008443-0-0-0"/>
    <s v="NV021611"/>
    <m/>
    <x v="2"/>
    <x v="229"/>
  </r>
  <r>
    <x v="11"/>
    <s v="PRO.000.8443"/>
    <x v="75"/>
    <d v="2026-05-04T00:00:00"/>
    <d v="2026-06-05T00:00:00"/>
    <n v="136639.38"/>
    <s v="‭112120503040‬"/>
    <s v="Serviços de Implantação e Operacionalização postos Poupatempo"/>
    <s v="01-‭112120503040‬-000-‭125505060132‬-2-NV003981-PRO008443-0-0-0"/>
    <s v="NV003981"/>
    <m/>
    <x v="2"/>
    <x v="102"/>
  </r>
  <r>
    <x v="11"/>
    <s v="PRO.000.8443"/>
    <x v="76"/>
    <d v="2026-05-04T00:00:00"/>
    <d v="2026-06-05T00:00:00"/>
    <n v="458522.68"/>
    <s v="‭112120503040‬"/>
    <s v="Serviços de Implantação e Operacionalização postos Poupatempo"/>
    <s v="01-‭112120503040‬-000-‭060505060133‬-2-NV006978-PRO008443-0-0-0"/>
    <s v="NV006978"/>
    <m/>
    <x v="2"/>
    <x v="79"/>
  </r>
  <r>
    <x v="12"/>
    <m/>
    <x v="77"/>
    <d v="2021-07-23T00:00:00"/>
    <d v="2026-06-05T00:00:00"/>
    <n v="388.59"/>
    <s v="‭112120612090‬"/>
    <s v="Comunicações - Despesas Telefônicas"/>
    <s v="01-‭112120612090‬-000-‭015505010024‬-1-NV006963-000000000-0-0-0"/>
    <s v="NV006963"/>
    <m/>
    <x v="2"/>
    <x v="259"/>
  </r>
  <r>
    <x v="12"/>
    <m/>
    <x v="78"/>
    <d v="2021-07-23T00:00:00"/>
    <d v="2026-06-05T00:00:00"/>
    <n v="1073.3699999999999"/>
    <s v="‭112120612090‬"/>
    <s v="Comunicações - Despesas Telefônicas"/>
    <s v="01-‭112120612090‬-000-‭015505010024‬-1-NV006963-000000000-0-0-0"/>
    <s v="NV006963"/>
    <m/>
    <x v="2"/>
    <x v="259"/>
  </r>
  <r>
    <x v="12"/>
    <m/>
    <x v="79"/>
    <d v="2022-01-12T00:00:00"/>
    <d v="2026-06-05T00:00:00"/>
    <n v="37.35"/>
    <s v="‭112120612090‬"/>
    <s v="Comunicações - Despesas Telefônicas"/>
    <s v="01-‭112120612090‬-000-‭122505060123‬-2-NV003968-000000000-0-0-0"/>
    <s v="NV003968"/>
    <m/>
    <x v="2"/>
    <x v="75"/>
  </r>
  <r>
    <x v="12"/>
    <m/>
    <x v="80"/>
    <d v="2022-03-16T00:00:00"/>
    <d v="2026-06-05T00:00:00"/>
    <n v="3462.3"/>
    <s v="‭112120612090‬"/>
    <s v="Comunicações - Despesas Telefônicas"/>
    <s v="01-‭112120612090‬-000-‭076505060479‬-2-NV009960-000000000-0-0-0"/>
    <s v="NV009960"/>
    <m/>
    <x v="2"/>
    <x v="119"/>
  </r>
  <r>
    <x v="12"/>
    <m/>
    <x v="81"/>
    <d v="2022-06-16T00:00:00"/>
    <d v="2026-06-05T00:00:00"/>
    <n v="443.82"/>
    <s v="‭112120612090‬"/>
    <s v="Comunicações - Despesas Telefônicas"/>
    <s v="01-‭112120612090‬-000-‭001505060362‬-2-NV021605-000000000-0-0-0"/>
    <s v="NV021605"/>
    <m/>
    <x v="2"/>
    <x v="227"/>
  </r>
  <r>
    <x v="12"/>
    <m/>
    <x v="82"/>
    <d v="2023-08-21T00:00:00"/>
    <d v="2026-06-05T00:00:00"/>
    <n v="614.48"/>
    <s v="‭112120612090‬"/>
    <s v="Comunicações - Despesas Telefônicas"/>
    <s v="01-‭112120612090‬-000-‭121505060124‬-2-NV003969-000000000-0-0-0"/>
    <s v="NV003969"/>
    <m/>
    <x v="2"/>
    <x v="76"/>
  </r>
  <r>
    <x v="12"/>
    <m/>
    <x v="83"/>
    <d v="2023-08-21T00:00:00"/>
    <d v="2026-06-05T00:00:00"/>
    <n v="307.24"/>
    <s v="‭112120612090‬"/>
    <s v="Comunicações - Despesas Telefônicas"/>
    <s v="01-‭112120612090‬-000-‭108505060129‬-2-NV003979-000000000-0-0-0"/>
    <s v="NV003979"/>
    <m/>
    <x v="2"/>
    <x v="46"/>
  </r>
  <r>
    <x v="12"/>
    <m/>
    <x v="84"/>
    <d v="2023-08-21T00:00:00"/>
    <d v="2026-06-05T00:00:00"/>
    <n v="1026.54"/>
    <s v="‭112120612090‬"/>
    <s v="Comunicações - Despesas Telefônicas"/>
    <s v="01-‭112120612090‬-000-‭104505060131‬-1-NV003980-000000000-0-0-0"/>
    <s v="NV003980"/>
    <m/>
    <x v="2"/>
    <x v="97"/>
  </r>
  <r>
    <x v="12"/>
    <m/>
    <x v="85"/>
    <d v="2023-08-21T00:00:00"/>
    <d v="2026-06-05T00:00:00"/>
    <n v="1026.54"/>
    <s v="‭112120612090‬"/>
    <s v="Comunicações - Despesas Telefônicas"/>
    <s v="01-‭112120612090‬-000-‭109505060094‬-2-NV004956-000000000-0-0-0"/>
    <s v="NV004956"/>
    <m/>
    <x v="2"/>
    <x v="177"/>
  </r>
  <r>
    <x v="12"/>
    <m/>
    <x v="86"/>
    <d v="2023-08-21T00:00:00"/>
    <d v="2026-06-05T00:00:00"/>
    <n v="307.24"/>
    <s v="‭112120612090‬"/>
    <s v="Comunicações - Despesas Telefônicas"/>
    <s v="01-‭112120612090‬-000-‭100505060472‬-2-NV003971-000000000-0-0-0"/>
    <s v="NV003971"/>
    <m/>
    <x v="2"/>
    <x v="155"/>
  </r>
  <r>
    <x v="13"/>
    <s v="PRO.000.8441"/>
    <x v="87"/>
    <d v="2026-05-04T00:00:00"/>
    <d v="2026-06-05T00:00:00"/>
    <n v="47845.54"/>
    <s v="‭112120503040‬"/>
    <s v="Serviços de Implantação e Operacionalização postos Poupatempo"/>
    <s v="01-‭112120503040‬-000-‭001505060290‬-2-NV022564-PRO008441-0-0-0"/>
    <s v="NV022564"/>
    <m/>
    <x v="2"/>
    <x v="172"/>
  </r>
  <r>
    <x v="13"/>
    <s v="PRO.000.8441"/>
    <x v="88"/>
    <d v="2026-05-04T00:00:00"/>
    <d v="2026-06-05T00:00:00"/>
    <n v="5276.2"/>
    <s v="‭112120612120‬"/>
    <s v="Força e Luz"/>
    <s v="01-‭112120612120‬-000-‭096505060015‬-2-NV003958-PRO008441-0-0-0"/>
    <s v="NV003958"/>
    <m/>
    <x v="2"/>
    <x v="114"/>
  </r>
  <r>
    <x v="13"/>
    <s v="PRO.000.8441"/>
    <x v="89"/>
    <d v="2026-05-04T00:00:00"/>
    <d v="2026-06-05T00:00:00"/>
    <n v="138723.73000000001"/>
    <s v="‭112120503040‬"/>
    <s v="Serviços de Implantação e Operacionalização postos Poupatempo"/>
    <s v="01-‭112120503040‬-000-‭068505060463‬-2-NV003975-PRO008441-0-0-0"/>
    <s v="NV003975"/>
    <m/>
    <x v="2"/>
    <x v="178"/>
  </r>
  <r>
    <x v="13"/>
    <s v="PRO.000.8441"/>
    <x v="90"/>
    <d v="2026-05-04T00:00:00"/>
    <d v="2026-06-05T00:00:00"/>
    <n v="404.88"/>
    <s v="‭112120612130‬"/>
    <s v="Água"/>
    <s v="01-‭112120612130‬-000-‭103505060016‬-2-NV003963-PRO008441-0-0-0"/>
    <s v="NV003963"/>
    <m/>
    <x v="2"/>
    <x v="69"/>
  </r>
  <r>
    <x v="13"/>
    <s v="PRO.000.8441"/>
    <x v="91"/>
    <d v="2026-05-04T00:00:00"/>
    <d v="2026-06-05T00:00:00"/>
    <n v="58306.97"/>
    <s v="‭112120503040‬"/>
    <s v="Serviços de Implantação e Operacionalização postos Poupatempo"/>
    <s v="01-‭112120503040‬-000-‭144505060028‬-2-NV021565-PRO008441-0-0-0"/>
    <s v="NV021565"/>
    <m/>
    <x v="2"/>
    <x v="184"/>
  </r>
  <r>
    <x v="13"/>
    <s v="PRO.000.8441"/>
    <x v="92"/>
    <d v="2026-05-04T00:00:00"/>
    <d v="2026-06-05T00:00:00"/>
    <n v="-70.319999999999993"/>
    <s v="‭112120503040‬"/>
    <s v="Serviços de Implantação e Operacionalização postos Poupatempo"/>
    <s v="01-‭112120503040‬-000-‭144505060028‬-2-NV021565-PRO008441-0-0-0"/>
    <s v="NV021565"/>
    <m/>
    <x v="2"/>
    <x v="184"/>
  </r>
  <r>
    <x v="13"/>
    <s v="PRO.000.8441"/>
    <x v="93"/>
    <d v="2026-05-04T00:00:00"/>
    <d v="2026-06-05T00:00:00"/>
    <n v="12426.01"/>
    <s v="‭112120612120‬"/>
    <s v="Força e Luz"/>
    <s v="01-‭112120612120‬-000-‭103505060016‬-2-NV003963-PRO008441-0-0-0"/>
    <s v="NV003963"/>
    <m/>
    <x v="2"/>
    <x v="69"/>
  </r>
  <r>
    <x v="13"/>
    <s v="PRO.000.8441"/>
    <x v="94"/>
    <d v="2026-05-04T00:00:00"/>
    <d v="2026-06-05T00:00:00"/>
    <n v="43598.34"/>
    <s v="‭112120503040‬"/>
    <s v="Serviços de Implantação e Operacionalização postos Poupatempo"/>
    <s v="01-‭112120503040‬-000-‭001505060310‬-2-NV022670-PRO008441-0-0-0"/>
    <s v="NV022670"/>
    <m/>
    <x v="2"/>
    <x v="186"/>
  </r>
  <r>
    <x v="13"/>
    <s v="PRO.000.8441"/>
    <x v="95"/>
    <d v="2026-05-04T00:00:00"/>
    <d v="2026-06-05T00:00:00"/>
    <n v="66.959999999999994"/>
    <s v="‭112120612130‬"/>
    <s v="Água"/>
    <s v="01-‭112120612130‬-000-‭001505060288‬-2-NV022552-PRO008441-0-0-0"/>
    <s v="NV022552"/>
    <m/>
    <x v="2"/>
    <x v="134"/>
  </r>
  <r>
    <x v="13"/>
    <s v="PRO.000.8441"/>
    <x v="96"/>
    <d v="2026-05-04T00:00:00"/>
    <d v="2026-06-05T00:00:00"/>
    <n v="47845.54"/>
    <s v="‭112120503040‬"/>
    <s v="Serviços de Implantação e Operacionalização postos Poupatempo"/>
    <s v="01-‭112120503040‬-000-‭001505060291‬-2-NV022565-PRO008441-0-0-0"/>
    <s v="NV022565"/>
    <m/>
    <x v="2"/>
    <x v="188"/>
  </r>
  <r>
    <x v="13"/>
    <s v="PRO.000.8441"/>
    <x v="97"/>
    <d v="2026-05-04T00:00:00"/>
    <d v="2026-06-05T00:00:00"/>
    <n v="3874.49"/>
    <s v="‭112120612120‬"/>
    <s v="Força e Luz"/>
    <s v="01-‭112120612120‬-000-‭001505060288‬-2-NV022552-PRO008441-0-0-0"/>
    <s v="NV022552"/>
    <m/>
    <x v="2"/>
    <x v="134"/>
  </r>
  <r>
    <x v="13"/>
    <s v="PRO.000.8441"/>
    <x v="98"/>
    <d v="2026-05-04T00:00:00"/>
    <d v="2026-06-05T00:00:00"/>
    <n v="43598.33"/>
    <s v="‭112120503040‬"/>
    <s v="Serviços de Implantação e Operacionalização postos Poupatempo"/>
    <s v="01-‭112120503040‬-000-‭001505060295‬-2-NV022585-PRO008441-0-0-0"/>
    <s v="NV022585"/>
    <m/>
    <x v="2"/>
    <x v="244"/>
  </r>
  <r>
    <x v="13"/>
    <s v="PRO.000.8441"/>
    <x v="99"/>
    <d v="2026-05-04T00:00:00"/>
    <d v="2026-06-05T00:00:00"/>
    <n v="3638.47"/>
    <s v="‭112120612120‬"/>
    <s v="Força e Luz"/>
    <s v="01-‭112120612120‬-000-‭001505060289‬-2-NV022563-PRO008441-0-0-0"/>
    <s v="NV022563"/>
    <m/>
    <x v="2"/>
    <x v="137"/>
  </r>
  <r>
    <x v="13"/>
    <s v="PRO.000.8441"/>
    <x v="100"/>
    <d v="2026-05-04T00:00:00"/>
    <d v="2026-06-05T00:00:00"/>
    <n v="43598.34"/>
    <s v="‭112120503040‬"/>
    <s v="Serviços de Implantação e Operacionalização postos Poupatempo"/>
    <s v="01-‭112120503040‬-000-‭001505060306‬-2-NV022650-PRO008441-0-0-0"/>
    <s v="NV022650"/>
    <m/>
    <x v="2"/>
    <x v="245"/>
  </r>
  <r>
    <x v="13"/>
    <s v="PRO.000.8441"/>
    <x v="101"/>
    <d v="2026-05-04T00:00:00"/>
    <d v="2026-06-05T00:00:00"/>
    <n v="12772.05"/>
    <s v="‭112120612120‬"/>
    <s v="Força e Luz"/>
    <s v="01-‭112120612120‬-000-‭105505060017‬-2-NV003967-PRO008441-0-0-0"/>
    <s v="NV003967"/>
    <m/>
    <x v="2"/>
    <x v="73"/>
  </r>
  <r>
    <x v="13"/>
    <s v="PRO.000.8441"/>
    <x v="102"/>
    <d v="2026-05-04T00:00:00"/>
    <d v="2026-06-05T00:00:00"/>
    <n v="49046.27"/>
    <s v="‭112120503040‬"/>
    <s v="Serviços de Implantação e Operacionalização postos Poupatempo"/>
    <s v="01-‭112120503040‬-000-‭151505060026‬-2-NV021563-PRO008441-0-0-0"/>
    <s v="NV021563"/>
    <m/>
    <x v="2"/>
    <x v="246"/>
  </r>
  <r>
    <x v="13"/>
    <s v="PRO.000.8441"/>
    <x v="103"/>
    <d v="2026-05-04T00:00:00"/>
    <d v="2026-06-05T00:00:00"/>
    <n v="2358.36"/>
    <s v="‭112120612130‬"/>
    <s v="Água"/>
    <s v="01-‭112120612130‬-000-‭105505060017‬-2-NV003967-PRO008441-0-0-0"/>
    <s v="NV003967"/>
    <m/>
    <x v="2"/>
    <x v="73"/>
  </r>
  <r>
    <x v="13"/>
    <s v="PRO.000.8441"/>
    <x v="104"/>
    <d v="2026-05-04T00:00:00"/>
    <d v="2026-06-05T00:00:00"/>
    <n v="44126.45"/>
    <s v="‭112120503040‬"/>
    <s v="Serviços de Implantação e Operacionalização postos Poupatempo"/>
    <s v="01-‭112120503040‬-000-‭001505060292‬-2-NV022571-PRO008441-0-0-0"/>
    <s v="NV022571"/>
    <m/>
    <x v="2"/>
    <x v="63"/>
  </r>
  <r>
    <x v="13"/>
    <s v="PRO.000.8441"/>
    <x v="105"/>
    <d v="2026-05-04T00:00:00"/>
    <d v="2026-06-05T00:00:00"/>
    <n v="2237.13"/>
    <s v="‭112120612130‬"/>
    <s v="Água"/>
    <s v="01-‭112120612130‬-000-‭069505060018‬-2-NV000955-PRO008441-0-0-0"/>
    <s v="NV000955"/>
    <m/>
    <x v="2"/>
    <x v="74"/>
  </r>
  <r>
    <x v="13"/>
    <s v="PRO.000.8441"/>
    <x v="106"/>
    <d v="2026-05-04T00:00:00"/>
    <d v="2026-06-05T00:00:00"/>
    <n v="47711.74"/>
    <s v="‭112120503040‬"/>
    <s v="Serviços de Implantação e Operacionalização postos Poupatempo"/>
    <s v="01-‭112120503040‬-000-‭001505060280‬-2-NV021584-PRO008441-0-0-0"/>
    <s v="NV021584"/>
    <m/>
    <x v="2"/>
    <x v="248"/>
  </r>
  <r>
    <x v="13"/>
    <s v="PRO.000.8441"/>
    <x v="107"/>
    <d v="2026-05-04T00:00:00"/>
    <d v="2026-06-05T00:00:00"/>
    <n v="16911.79"/>
    <s v="‭112120612120‬"/>
    <s v="Força e Luz"/>
    <s v="01-‭112120612120‬-000-‭069505060018‬-2-NV000955-PRO008441-0-0-0"/>
    <s v="NV000955"/>
    <m/>
    <x v="2"/>
    <x v="74"/>
  </r>
  <r>
    <x v="13"/>
    <s v="PRO.000.8441"/>
    <x v="108"/>
    <d v="2026-05-04T00:00:00"/>
    <d v="2026-06-05T00:00:00"/>
    <n v="53174.58"/>
    <s v="‭112120503040‬"/>
    <s v="Serviços de Implantação e Operacionalização postos Poupatempo"/>
    <s v="01-‭112120503040‬-000-‭001505060283‬-2-NV021600-PRO008441-0-0-0"/>
    <s v="NV021600"/>
    <m/>
    <x v="2"/>
    <x v="242"/>
  </r>
  <r>
    <x v="13"/>
    <s v="PRO.000.8441"/>
    <x v="109"/>
    <d v="2026-05-04T00:00:00"/>
    <d v="2026-06-05T00:00:00"/>
    <n v="61.78"/>
    <s v="‭112120612130‬"/>
    <s v="Água"/>
    <s v="01-‭112120612130‬-000-‭001505060294‬-2-NV022573-PRO008441-0-0-0"/>
    <s v="NV022573"/>
    <m/>
    <x v="2"/>
    <x v="65"/>
  </r>
  <r>
    <x v="13"/>
    <s v="PRO.000.8441"/>
    <x v="110"/>
    <d v="2026-05-04T00:00:00"/>
    <d v="2026-06-05T00:00:00"/>
    <n v="44126.45"/>
    <s v="‭112120503040‬"/>
    <s v="Serviços de Implantação e Operacionalização postos Poupatempo"/>
    <s v="01-‭112120503040‬-000-‭001505060293‬-2-NV022572-PRO008441-0-0-0"/>
    <s v="NV022572"/>
    <m/>
    <x v="2"/>
    <x v="228"/>
  </r>
  <r>
    <x v="13"/>
    <s v="PRO.000.8441"/>
    <x v="111"/>
    <d v="2026-05-04T00:00:00"/>
    <d v="2026-06-05T00:00:00"/>
    <n v="2713.77"/>
    <s v="‭112120612120‬"/>
    <s v="Força e Luz"/>
    <s v="01-‭112120612120‬-000-‭001505060294‬-2-NV022573-PRO008441-0-0-0"/>
    <s v="NV022573"/>
    <m/>
    <x v="2"/>
    <x v="65"/>
  </r>
  <r>
    <x v="13"/>
    <s v="PRO.000.8441"/>
    <x v="112"/>
    <d v="2026-05-04T00:00:00"/>
    <d v="2026-06-05T00:00:00"/>
    <n v="42542.11"/>
    <s v="‭112120503040‬"/>
    <s v="Serviços de Implantação e Operacionalização postos Poupatempo"/>
    <s v="01-‭112120503040‬-000-‭001505060287‬-2-NV022551-PRO008441-0-0-0"/>
    <s v="NV022551"/>
    <m/>
    <x v="2"/>
    <x v="90"/>
  </r>
  <r>
    <x v="13"/>
    <s v="PRO.000.8441"/>
    <x v="113"/>
    <d v="2026-05-04T00:00:00"/>
    <d v="2026-06-05T00:00:00"/>
    <n v="2018.3"/>
    <s v="‭112120612120‬"/>
    <s v="Força e Luz"/>
    <s v="01-‭112120612120‬-000-‭001505060304‬-2-NV022631-PRO008441-0-0-0"/>
    <s v="NV022631"/>
    <m/>
    <x v="2"/>
    <x v="146"/>
  </r>
  <r>
    <x v="13"/>
    <s v="PRO.000.8441"/>
    <x v="113"/>
    <d v="2026-05-04T00:00:00"/>
    <d v="2026-06-05T00:00:00"/>
    <n v="132.13999999999999"/>
    <s v="‭112120612130‬"/>
    <s v="Água"/>
    <s v="01-‭112120612130‬-000-‭001505060304‬-2-NV022631-PRO008441-0-0-0"/>
    <s v="NV022631"/>
    <m/>
    <x v="2"/>
    <x v="146"/>
  </r>
  <r>
    <x v="13"/>
    <s v="PRO.000.8441"/>
    <x v="114"/>
    <d v="2026-05-04T00:00:00"/>
    <d v="2026-06-05T00:00:00"/>
    <n v="43070.21"/>
    <s v="‭112120503040‬"/>
    <s v="Serviços de Implantação e Operacionalização postos Poupatempo"/>
    <s v="01-‭112120503040‬-000-‭001505060296‬-2-NV022586-PRO008441-0-0-0"/>
    <s v="NV022586"/>
    <m/>
    <x v="2"/>
    <x v="92"/>
  </r>
  <r>
    <x v="13"/>
    <s v="PRO.000.8441"/>
    <x v="115"/>
    <d v="2026-05-04T00:00:00"/>
    <d v="2026-06-05T00:00:00"/>
    <n v="205.8"/>
    <s v="‭112120612130‬"/>
    <s v="Água"/>
    <s v="01-‭112120612130‬-000-‭001505060279‬-2-NV021578-PRO008441-0-0-0"/>
    <s v="NV021578"/>
    <m/>
    <x v="2"/>
    <x v="148"/>
  </r>
  <r>
    <x v="13"/>
    <s v="PRO.000.8441"/>
    <x v="116"/>
    <d v="2026-05-04T00:00:00"/>
    <d v="2026-06-05T00:00:00"/>
    <n v="49046.28"/>
    <s v="‭112120503040‬"/>
    <s v="Serviços de Implantação e Operacionalização postos Poupatempo"/>
    <s v="01-‭112120503040‬-000-‭141505060025‬-2-NV021559-PRO008441-0-0-0"/>
    <s v="NV021559"/>
    <m/>
    <x v="2"/>
    <x v="94"/>
  </r>
  <r>
    <x v="13"/>
    <s v="PRO.000.8441"/>
    <x v="117"/>
    <d v="2026-05-04T00:00:00"/>
    <d v="2026-06-05T00:00:00"/>
    <n v="3460.87"/>
    <s v="‭112120612120‬"/>
    <s v="Força e Luz"/>
    <s v="01-‭112120612120‬-000-‭001505060279‬-2-NV021578-PRO008441-0-0-0"/>
    <s v="NV021578"/>
    <m/>
    <x v="2"/>
    <x v="148"/>
  </r>
  <r>
    <x v="13"/>
    <s v="PRO.000.8441"/>
    <x v="118"/>
    <d v="2026-05-04T00:00:00"/>
    <d v="2026-06-05T00:00:00"/>
    <n v="43598.33"/>
    <s v="‭112120503040‬"/>
    <s v="Serviços de Implantação e Operacionalização postos Poupatempo"/>
    <s v="01-‭112120503040‬-000-‭001505060302‬-2-NV022619-PRO008441-0-0-0"/>
    <s v="NV022619"/>
    <m/>
    <x v="2"/>
    <x v="96"/>
  </r>
  <r>
    <x v="13"/>
    <s v="PRO.000.8441"/>
    <x v="119"/>
    <d v="2026-05-04T00:00:00"/>
    <d v="2026-06-05T00:00:00"/>
    <n v="2809.02"/>
    <s v="‭112120612120‬"/>
    <s v="Força e Luz"/>
    <s v="01-‭112120612120‬-000-‭001505060285‬-2-NV021616-PRO008441-0-0-0"/>
    <s v="NV021616"/>
    <m/>
    <x v="2"/>
    <x v="159"/>
  </r>
  <r>
    <x v="13"/>
    <s v="PRO.000.8441"/>
    <x v="119"/>
    <d v="2026-05-04T00:00:00"/>
    <d v="2026-06-05T00:00:00"/>
    <n v="54.99"/>
    <s v="‭112120612130‬"/>
    <s v="Água"/>
    <s v="01-‭112120612130‬-000-‭001505060285‬-2-NV021616-PRO008441-0-0-0"/>
    <s v="NV021616"/>
    <m/>
    <x v="2"/>
    <x v="159"/>
  </r>
  <r>
    <x v="13"/>
    <s v="PRO.000.8441"/>
    <x v="120"/>
    <d v="2026-05-04T00:00:00"/>
    <d v="2026-06-05T00:00:00"/>
    <n v="553734.15"/>
    <s v="‭112120503040‬"/>
    <s v="Serviços de Implantação e Operacionalização postos Poupatempo"/>
    <s v="01-‭112120503040‬-000-‭049505060020‬-2-NV006967-PRO008441-0-0-0"/>
    <s v="NV006967"/>
    <m/>
    <x v="2"/>
    <x v="104"/>
  </r>
  <r>
    <x v="13"/>
    <s v="PRO.000.8441"/>
    <x v="121"/>
    <d v="2026-05-04T00:00:00"/>
    <d v="2026-06-05T00:00:00"/>
    <n v="2288.06"/>
    <s v="‭112120612120‬"/>
    <s v="Força e Luz"/>
    <s v="01-‭112120612120‬-000-‭001505060282‬-2-NV021599-PRO008441-0-0-0"/>
    <s v="NV021599"/>
    <m/>
    <x v="2"/>
    <x v="166"/>
  </r>
  <r>
    <x v="13"/>
    <s v="PRO.000.8441"/>
    <x v="122"/>
    <d v="2026-05-04T00:00:00"/>
    <d v="2026-06-05T00:00:00"/>
    <n v="44126.45"/>
    <s v="‭112120503040‬"/>
    <s v="Serviços de Implantação e Operacionalização postos Poupatempo"/>
    <s v="01-‭112120503040‬-000-‭001505060281‬-2-NV021598-PRO008441-0-0-0"/>
    <s v="NV021598"/>
    <m/>
    <x v="2"/>
    <x v="216"/>
  </r>
  <r>
    <x v="13"/>
    <s v="PRO.000.8441"/>
    <x v="123"/>
    <d v="2026-05-04T00:00:00"/>
    <d v="2026-06-05T00:00:00"/>
    <n v="3817.73"/>
    <s v="‭112120612120‬"/>
    <s v="Força e Luz"/>
    <s v="01-‭112120612120‬-000-‭001505060290‬-2-NV022564-PRO008441-0-0-0"/>
    <s v="NV022564"/>
    <m/>
    <x v="2"/>
    <x v="172"/>
  </r>
  <r>
    <x v="13"/>
    <s v="PRO.000.8441"/>
    <x v="124"/>
    <d v="2026-05-04T00:00:00"/>
    <d v="2026-06-05T00:00:00"/>
    <n v="44126.44"/>
    <s v="‭112120503040‬"/>
    <s v="Serviços de Implantação e Operacionalização postos Poupatempo"/>
    <s v="01-‭112120503040‬-000-‭001505060305‬-2-NV022632-PRO008441-0-0-0"/>
    <s v="NV022632"/>
    <m/>
    <x v="2"/>
    <x v="53"/>
  </r>
  <r>
    <x v="13"/>
    <s v="PRO.000.8441"/>
    <x v="125"/>
    <d v="2026-05-04T00:00:00"/>
    <d v="2026-06-05T00:00:00"/>
    <n v="5118.33"/>
    <s v="‭112120612120‬"/>
    <s v="Força e Luz"/>
    <s v="01-‭112120612120‬-000-‭068505060463‬-2-NV003975-PRO008441-0-0-0"/>
    <s v="NV003975"/>
    <m/>
    <x v="2"/>
    <x v="178"/>
  </r>
  <r>
    <x v="13"/>
    <s v="PRO.000.8441"/>
    <x v="125"/>
    <d v="2026-05-04T00:00:00"/>
    <d v="2026-06-05T00:00:00"/>
    <n v="554.45000000000005"/>
    <s v="‭112120612130‬"/>
    <s v="Água"/>
    <s v="01-‭112120612130‬-000-‭068505060463‬-2-NV003975-PRO008441-0-0-0"/>
    <s v="NV003975"/>
    <m/>
    <x v="2"/>
    <x v="178"/>
  </r>
  <r>
    <x v="13"/>
    <s v="PRO.000.8441"/>
    <x v="126"/>
    <d v="2026-05-04T00:00:00"/>
    <d v="2026-06-05T00:00:00"/>
    <n v="43598.34"/>
    <s v="‭112120503040‬"/>
    <s v="Serviços de Implantação e Operacionalização postos Poupatempo"/>
    <s v="01-‭112120503040‬-000-‭001505060299‬-2-NV022616-PRO008441-0-0-0"/>
    <s v="NV022616"/>
    <m/>
    <x v="2"/>
    <x v="54"/>
  </r>
  <r>
    <x v="13"/>
    <s v="PRO.000.8441"/>
    <x v="127"/>
    <d v="2026-05-04T00:00:00"/>
    <d v="2026-06-05T00:00:00"/>
    <n v="3923"/>
    <s v="‭112120612130‬"/>
    <s v="Água"/>
    <s v="01-‭112120612130‬-000-‭144505060028‬-2-NV021565-PRO008441-0-0-0"/>
    <s v="NV021565"/>
    <m/>
    <x v="2"/>
    <x v="184"/>
  </r>
  <r>
    <x v="13"/>
    <s v="PRO.000.8441"/>
    <x v="128"/>
    <d v="2026-05-04T00:00:00"/>
    <d v="2026-06-05T00:00:00"/>
    <n v="243366.99"/>
    <s v="‭112120503040‬"/>
    <s v="Serviços de Implantação e Operacionalização postos Poupatempo"/>
    <s v="01-‭112120503040‬-000-‭080505060021‬-2-NV000953-PRO008441-0-0-0"/>
    <s v="NV000953"/>
    <m/>
    <x v="2"/>
    <x v="60"/>
  </r>
  <r>
    <x v="13"/>
    <s v="PRO.000.8441"/>
    <x v="129"/>
    <d v="2026-05-04T00:00:00"/>
    <d v="2026-06-05T00:00:00"/>
    <n v="3.96"/>
    <s v="‭112120103040‬"/>
    <s v="Condução - Transporte Coletivo"/>
    <s v="01-‭112120103040‬-000-‭119505060023‬-2-NV004959-PRO008441-0-0-0"/>
    <s v="NV004959"/>
    <m/>
    <x v="2"/>
    <x v="217"/>
  </r>
  <r>
    <x v="13"/>
    <s v="PRO.000.8441"/>
    <x v="130"/>
    <d v="2026-05-04T00:00:00"/>
    <d v="2026-06-05T00:00:00"/>
    <n v="49831.82"/>
    <s v="‭112120503040‬"/>
    <s v="Serviços de Implantação e Operacionalização postos Poupatempo"/>
    <s v="01-‭112120503040‬-000-‭149505060029‬-2-NV021566-PRO008441-0-0-0"/>
    <s v="NV021566"/>
    <m/>
    <x v="2"/>
    <x v="82"/>
  </r>
  <r>
    <x v="13"/>
    <s v="PRO.000.8441"/>
    <x v="131"/>
    <d v="2026-05-04T00:00:00"/>
    <d v="2026-06-05T00:00:00"/>
    <n v="2176.87"/>
    <s v="‭112120612120‬"/>
    <s v="Força e Luz"/>
    <s v="01-‭112120612120‬-000-‭001505060310‬-2-NV022670-PRO008441-0-0-0"/>
    <s v="NV022670"/>
    <m/>
    <x v="2"/>
    <x v="186"/>
  </r>
  <r>
    <x v="13"/>
    <s v="PRO.000.8441"/>
    <x v="132"/>
    <d v="2026-05-04T00:00:00"/>
    <d v="2026-06-05T00:00:00"/>
    <n v="660975.67000000004"/>
    <s v="‭112120503040‬"/>
    <s v="Serviços de Implantação e Operacionalização postos Poupatempo"/>
    <s v="01-‭112120503040‬-000-‭061505060022‬-2-NV007123-PRO008441-0-0-0"/>
    <s v="NV007123"/>
    <m/>
    <x v="2"/>
    <x v="84"/>
  </r>
  <r>
    <x v="13"/>
    <s v="PRO.000.8441"/>
    <x v="133"/>
    <d v="2026-05-04T00:00:00"/>
    <d v="2026-06-05T00:00:00"/>
    <n v="3150.1"/>
    <s v="‭112120612120‬"/>
    <s v="Força e Luz"/>
    <s v="01-‭112120612120‬-000-‭001505060291‬-2-NV022565-PRO008441-0-0-0"/>
    <s v="NV022565"/>
    <m/>
    <x v="2"/>
    <x v="188"/>
  </r>
  <r>
    <x v="13"/>
    <s v="PRO.000.8441"/>
    <x v="133"/>
    <d v="2026-05-04T00:00:00"/>
    <d v="2026-06-05T00:00:00"/>
    <n v="482.08"/>
    <s v="‭112120612130‬"/>
    <s v="Água"/>
    <s v="01-‭112120612130‬-000-‭001505060291‬-2-NV022565-PRO008441-0-0-0"/>
    <s v="NV022565"/>
    <m/>
    <x v="2"/>
    <x v="188"/>
  </r>
  <r>
    <x v="13"/>
    <s v="PRO.000.8441"/>
    <x v="134"/>
    <d v="2026-05-04T00:00:00"/>
    <d v="2026-06-05T00:00:00"/>
    <n v="49321.65"/>
    <s v="‭112120503040‬"/>
    <s v="Serviços de Implantação e Operacionalização postos Poupatempo"/>
    <s v="01-‭112120503040‬-000-‭001505060300‬-2-NV022617-PRO008441-0-0-0"/>
    <s v="NV022617"/>
    <m/>
    <x v="2"/>
    <x v="51"/>
  </r>
  <r>
    <x v="13"/>
    <s v="PRO.000.8441"/>
    <x v="135"/>
    <d v="2026-05-04T00:00:00"/>
    <d v="2026-06-05T00:00:00"/>
    <n v="2912.68"/>
    <s v="‭112120612120‬"/>
    <s v="Força e Luz"/>
    <s v="01-‭112120612120‬-000-‭001505060295‬-2-NV022585-PRO008441-0-0-0"/>
    <s v="NV022585"/>
    <m/>
    <x v="2"/>
    <x v="244"/>
  </r>
  <r>
    <x v="13"/>
    <s v="PRO.000.8441"/>
    <x v="135"/>
    <d v="2026-05-04T00:00:00"/>
    <d v="2026-06-05T00:00:00"/>
    <n v="156.66"/>
    <s v="‭112120612130‬"/>
    <s v="Água"/>
    <s v="01-‭112120612130‬-000-‭001505060295‬-2-NV022585-PRO008441-0-0-0"/>
    <s v="NV022585"/>
    <m/>
    <x v="2"/>
    <x v="244"/>
  </r>
  <r>
    <x v="13"/>
    <s v="PRO.000.8441"/>
    <x v="136"/>
    <d v="2026-05-04T00:00:00"/>
    <d v="2026-06-05T00:00:00"/>
    <n v="164508.37"/>
    <s v="‭112120503040‬"/>
    <s v="Serviços de Implantação e Operacionalização postos Poupatempo"/>
    <s v="01-‭112120503040‬-000-‭119505060023‬-2-NV004959-PRO008441-0-0-0"/>
    <s v="NV004959"/>
    <m/>
    <x v="2"/>
    <x v="217"/>
  </r>
  <r>
    <x v="13"/>
    <s v="PRO.000.8441"/>
    <x v="137"/>
    <d v="2026-05-04T00:00:00"/>
    <d v="2026-06-05T00:00:00"/>
    <n v="132.80000000000001"/>
    <s v="‭112120612130‬"/>
    <s v="Água"/>
    <s v="01-‭112120612130‬-000-‭001505060306‬-2-NV022650-PRO008441-0-0-0"/>
    <s v="NV022650"/>
    <m/>
    <x v="2"/>
    <x v="245"/>
  </r>
  <r>
    <x v="13"/>
    <s v="PRO.000.8441"/>
    <x v="138"/>
    <d v="2026-05-04T00:00:00"/>
    <d v="2026-06-05T00:00:00"/>
    <n v="44895.46"/>
    <s v="‭112120503040‬"/>
    <s v="Serviços de Implantação e Operacionalização postos Poupatempo"/>
    <s v="01-‭112120503040‬-000-‭001505060309‬-2-NV022669-PRO008441-0-0-0"/>
    <s v="NV022669"/>
    <m/>
    <x v="2"/>
    <x v="222"/>
  </r>
  <r>
    <x v="13"/>
    <s v="PRO.000.8441"/>
    <x v="139"/>
    <d v="2026-05-04T00:00:00"/>
    <d v="2026-06-05T00:00:00"/>
    <n v="44.5"/>
    <s v="‭112120612130‬"/>
    <s v="Água"/>
    <s v="01-‭112120612130‬-000-‭151505060026‬-2-NV021563-PRO008441-0-0-0"/>
    <s v="NV021563"/>
    <m/>
    <x v="2"/>
    <x v="246"/>
  </r>
  <r>
    <x v="13"/>
    <s v="PRO.000.8441"/>
    <x v="140"/>
    <d v="2026-05-04T00:00:00"/>
    <d v="2026-06-05T00:00:00"/>
    <n v="44352.79"/>
    <s v="‭112120503040‬"/>
    <s v="Serviços de Implantação e Operacionalização postos Poupatempo"/>
    <s v="01-‭112120503040‬-000-‭001505060297‬-2-NV022600-PRO008441-0-0-0"/>
    <s v="NV022600"/>
    <m/>
    <x v="2"/>
    <x v="32"/>
  </r>
  <r>
    <x v="13"/>
    <s v="PRO.000.8441"/>
    <x v="141"/>
    <d v="2026-05-04T00:00:00"/>
    <d v="2026-06-05T00:00:00"/>
    <n v="1291.33"/>
    <s v="‭112120612120‬"/>
    <s v="Força e Luz"/>
    <s v="01-‭112120612120‬-000-‭001505060292‬-2-NV022571-PRO008441-0-0-0"/>
    <s v="NV022571"/>
    <m/>
    <x v="2"/>
    <x v="63"/>
  </r>
  <r>
    <x v="13"/>
    <s v="PRO.000.8441"/>
    <x v="141"/>
    <d v="2026-05-04T00:00:00"/>
    <d v="2026-06-05T00:00:00"/>
    <n v="146.82"/>
    <s v="‭112120612130‬"/>
    <s v="Água"/>
    <s v="01-‭112120612130‬-000-‭001505060292‬-2-NV022571-PRO008441-0-0-0"/>
    <s v="NV022571"/>
    <m/>
    <x v="2"/>
    <x v="63"/>
  </r>
  <r>
    <x v="13"/>
    <s v="PRO.000.8441"/>
    <x v="142"/>
    <d v="2026-05-04T00:00:00"/>
    <d v="2026-06-05T00:00:00"/>
    <n v="45265.49"/>
    <s v="‭112120503040‬"/>
    <s v="Serviços de Implantação e Operacionalização postos Poupatempo"/>
    <s v="01-‭112120503040‬-000-‭001505060284‬-2-NV021613-PRO008441-0-0-0"/>
    <s v="NV021613"/>
    <m/>
    <x v="2"/>
    <x v="232"/>
  </r>
  <r>
    <x v="13"/>
    <s v="PRO.000.8441"/>
    <x v="143"/>
    <d v="2026-05-04T00:00:00"/>
    <d v="2026-06-05T00:00:00"/>
    <n v="3987.76"/>
    <s v="‭112120612120‬"/>
    <s v="Força e Luz"/>
    <s v="01-‭112120612120‬-000-‭001505060280‬-2-NV021584-PRO008441-0-0-0"/>
    <s v="NV021584"/>
    <m/>
    <x v="2"/>
    <x v="248"/>
  </r>
  <r>
    <x v="13"/>
    <s v="PRO.000.8441"/>
    <x v="143"/>
    <d v="2026-05-04T00:00:00"/>
    <d v="2026-06-05T00:00:00"/>
    <n v="445.68"/>
    <s v="‭112120612130‬"/>
    <s v="Água"/>
    <s v="01-‭112120612130‬-000-‭001505060280‬-2-NV021584-PRO008441-0-0-0"/>
    <s v="NV021584"/>
    <m/>
    <x v="2"/>
    <x v="248"/>
  </r>
  <r>
    <x v="13"/>
    <s v="PRO.000.8441"/>
    <x v="144"/>
    <d v="2026-05-04T00:00:00"/>
    <d v="2026-06-05T00:00:00"/>
    <n v="171745.87"/>
    <s v="‭112120503040‬"/>
    <s v="Serviços de Implantação e Operacionalização postos Poupatempo"/>
    <s v="01-‭112120503040‬-000-‭107505060024‬-2-NV003986-PRO008441-0-0-0"/>
    <s v="NV003986"/>
    <m/>
    <x v="2"/>
    <x v="241"/>
  </r>
  <r>
    <x v="13"/>
    <s v="PRO.000.8441"/>
    <x v="145"/>
    <d v="2026-05-04T00:00:00"/>
    <d v="2026-06-05T00:00:00"/>
    <n v="3362.85"/>
    <s v="‭112120612120‬"/>
    <s v="Força e Luz"/>
    <s v="01-‭112120612120‬-000-‭001505060283‬-2-NV021600-PRO008441-0-0-0"/>
    <s v="NV021600"/>
    <m/>
    <x v="2"/>
    <x v="242"/>
  </r>
  <r>
    <x v="13"/>
    <s v="PRO.000.8441"/>
    <x v="145"/>
    <d v="2026-05-04T00:00:00"/>
    <d v="2026-06-05T00:00:00"/>
    <n v="76.650000000000006"/>
    <s v="‭112120612130‬"/>
    <s v="Água"/>
    <s v="01-‭112120612130‬-000-‭001505060283‬-2-NV021600-PRO008441-0-0-0"/>
    <s v="NV021600"/>
    <m/>
    <x v="2"/>
    <x v="242"/>
  </r>
  <r>
    <x v="13"/>
    <s v="PRO.000.8441"/>
    <x v="146"/>
    <d v="2026-05-04T00:00:00"/>
    <d v="2026-06-05T00:00:00"/>
    <n v="112.95"/>
    <s v="‭112120612130‬"/>
    <s v="Água"/>
    <s v="01-‭112120612130‬-000-‭001505060293‬-2-NV022572-PRO008441-0-0-0"/>
    <s v="NV022572"/>
    <m/>
    <x v="2"/>
    <x v="228"/>
  </r>
  <r>
    <x v="13"/>
    <s v="PRO.000.8441"/>
    <x v="147"/>
    <d v="2026-05-04T00:00:00"/>
    <d v="2026-06-05T00:00:00"/>
    <n v="4402.99"/>
    <s v="‭112120612120‬"/>
    <s v="Força e Luz"/>
    <s v="01-‭112120612120‬-000-‭001505060293‬-2-NV022572-PRO008441-0-0-0"/>
    <s v="NV022572"/>
    <m/>
    <x v="2"/>
    <x v="228"/>
  </r>
  <r>
    <x v="13"/>
    <s v="PRO.000.8441"/>
    <x v="148"/>
    <d v="2026-05-04T00:00:00"/>
    <d v="2026-06-05T00:00:00"/>
    <n v="23.3"/>
    <s v="‭112120612130‬"/>
    <s v="Água"/>
    <s v="01-‭112120612130‬-000-‭001505060287‬-2-NV022551-PRO008441-0-0-0"/>
    <s v="NV022551"/>
    <m/>
    <x v="2"/>
    <x v="90"/>
  </r>
  <r>
    <x v="13"/>
    <s v="PRO.000.8441"/>
    <x v="149"/>
    <d v="2026-05-04T00:00:00"/>
    <d v="2026-06-05T00:00:00"/>
    <n v="3531.22"/>
    <s v="‭112120612120‬"/>
    <s v="Força e Luz"/>
    <s v="01-‭112120612120‬-000-‭001505060287‬-2-NV022551-PRO008441-0-0-0"/>
    <s v="NV022551"/>
    <m/>
    <x v="2"/>
    <x v="90"/>
  </r>
  <r>
    <x v="13"/>
    <s v="PRO.000.8441"/>
    <x v="150"/>
    <d v="2026-05-04T00:00:00"/>
    <d v="2026-06-05T00:00:00"/>
    <n v="137.63"/>
    <s v="‭112120612130‬"/>
    <s v="Água"/>
    <s v="01-‭112120612130‬-000-‭001505060296‬-2-NV022586-PRO008441-0-0-0"/>
    <s v="NV022586"/>
    <m/>
    <x v="2"/>
    <x v="92"/>
  </r>
  <r>
    <x v="13"/>
    <s v="PRO.000.8441"/>
    <x v="151"/>
    <d v="2026-05-04T00:00:00"/>
    <d v="2026-06-05T00:00:00"/>
    <n v="49.85"/>
    <s v="‭112120612130‬"/>
    <s v="Água"/>
    <s v="01-‭112120612130‬-000-‭001505060302‬-2-NV022619-PRO008441-0-0-0"/>
    <s v="NV022619"/>
    <m/>
    <x v="2"/>
    <x v="96"/>
  </r>
  <r>
    <x v="13"/>
    <s v="PRO.000.8441"/>
    <x v="152"/>
    <d v="2026-05-04T00:00:00"/>
    <d v="2026-06-05T00:00:00"/>
    <n v="2407.96"/>
    <s v="‭112120612120‬"/>
    <s v="Força e Luz"/>
    <s v="01-‭112120612120‬-000-‭001505060302‬-2-NV022619-PRO008441-0-0-0"/>
    <s v="NV022619"/>
    <m/>
    <x v="2"/>
    <x v="96"/>
  </r>
  <r>
    <x v="13"/>
    <s v="PRO.000.8441"/>
    <x v="153"/>
    <d v="2026-05-04T00:00:00"/>
    <d v="2026-06-05T00:00:00"/>
    <n v="56025.3"/>
    <s v="‭112120612120‬"/>
    <s v="Força e Luz"/>
    <s v="01-‭112120612120‬-000-‭049505060020‬-2-NV006967-PRO008441-0-0-0"/>
    <s v="NV006967"/>
    <m/>
    <x v="2"/>
    <x v="104"/>
  </r>
  <r>
    <x v="13"/>
    <s v="PRO.000.8441"/>
    <x v="154"/>
    <d v="2026-05-04T00:00:00"/>
    <d v="2026-06-05T00:00:00"/>
    <n v="2413.84"/>
    <s v="‭112120612120‬"/>
    <s v="Força e Luz"/>
    <s v="01-‭112120612120‬-000-‭001505060305‬-2-NV022632-PRO008441-0-0-0"/>
    <s v="NV022632"/>
    <m/>
    <x v="2"/>
    <x v="53"/>
  </r>
  <r>
    <x v="13"/>
    <s v="PRO.000.8441"/>
    <x v="155"/>
    <d v="2026-05-04T00:00:00"/>
    <d v="2026-06-05T00:00:00"/>
    <n v="187.12"/>
    <s v="‭112120612130‬"/>
    <s v="Água"/>
    <s v="01-‭112120612130‬-000-‭001505060305‬-2-NV022632-PRO008441-0-0-0"/>
    <s v="NV022632"/>
    <m/>
    <x v="2"/>
    <x v="53"/>
  </r>
  <r>
    <x v="13"/>
    <s v="PRO.000.8441"/>
    <x v="156"/>
    <d v="2026-05-04T00:00:00"/>
    <d v="2026-06-05T00:00:00"/>
    <n v="1642.07"/>
    <s v="‭112120612120‬"/>
    <s v="Força e Luz"/>
    <s v="01-‭112120612120‬-000-‭001505060299‬-2-NV022616-PRO008441-0-0-0"/>
    <s v="NV022616"/>
    <m/>
    <x v="2"/>
    <x v="54"/>
  </r>
  <r>
    <x v="13"/>
    <s v="PRO.000.8441"/>
    <x v="156"/>
    <d v="2026-05-04T00:00:00"/>
    <d v="2026-06-05T00:00:00"/>
    <n v="132.13999999999999"/>
    <s v="‭112120612130‬"/>
    <s v="Água"/>
    <s v="01-‭112120612130‬-000-‭001505060299‬-2-NV022616-PRO008441-0-0-0"/>
    <s v="NV022616"/>
    <m/>
    <x v="2"/>
    <x v="54"/>
  </r>
  <r>
    <x v="13"/>
    <s v="PRO.000.8441"/>
    <x v="157"/>
    <d v="2026-05-04T00:00:00"/>
    <d v="2026-06-05T00:00:00"/>
    <n v="12393.38"/>
    <s v="‭112120612120‬"/>
    <s v="Força e Luz"/>
    <s v="01-‭112120612120‬-000-‭080505060021‬-2-NV000953-PRO008441-0-0-0"/>
    <s v="NV000953"/>
    <m/>
    <x v="2"/>
    <x v="60"/>
  </r>
  <r>
    <x v="13"/>
    <s v="PRO.000.8441"/>
    <x v="157"/>
    <d v="2026-05-04T00:00:00"/>
    <d v="2026-06-05T00:00:00"/>
    <n v="1919.26"/>
    <s v="‭112120612130‬"/>
    <s v="Água"/>
    <s v="01-‭112120612130‬-000-‭080505060021‬-2-NV000953-PRO008441-0-0-0"/>
    <s v="NV000953"/>
    <m/>
    <x v="2"/>
    <x v="60"/>
  </r>
  <r>
    <x v="13"/>
    <s v="PRO.000.8441"/>
    <x v="158"/>
    <d v="2026-05-04T00:00:00"/>
    <d v="2026-06-05T00:00:00"/>
    <n v="5345.98"/>
    <s v="‭112120612130‬"/>
    <s v="Água"/>
    <s v="01-‭112120612130‬-000-‭061505060022‬-2-NV007123-PRO008441-0-0-0"/>
    <s v="NV007123"/>
    <m/>
    <x v="2"/>
    <x v="84"/>
  </r>
  <r>
    <x v="13"/>
    <s v="PRO.000.8441"/>
    <x v="158"/>
    <d v="2026-05-04T00:00:00"/>
    <d v="2026-06-05T00:00:00"/>
    <n v="34219.71"/>
    <s v="‭112120612120‬"/>
    <s v="Força e Luz"/>
    <s v="01-‭112120612120‬-000-‭061505060022‬-2-NV007123-PRO008441-0-0-0"/>
    <s v="NV007123"/>
    <m/>
    <x v="2"/>
    <x v="84"/>
  </r>
  <r>
    <x v="13"/>
    <s v="PRO.000.8441"/>
    <x v="159"/>
    <d v="2026-05-04T00:00:00"/>
    <d v="2026-06-05T00:00:00"/>
    <n v="10632.54"/>
    <s v="‭112120612120‬"/>
    <s v="Força e Luz"/>
    <s v="01-‭112120612120‬-000-‭119505060023‬-2-NV004959-PRO008441-0-0-0"/>
    <s v="NV004959"/>
    <m/>
    <x v="2"/>
    <x v="217"/>
  </r>
  <r>
    <x v="13"/>
    <s v="PRO.000.8441"/>
    <x v="159"/>
    <d v="2026-05-04T00:00:00"/>
    <d v="2026-06-05T00:00:00"/>
    <n v="681.52"/>
    <s v="‭112120612130‬"/>
    <s v="Água"/>
    <s v="01-‭112120612130‬-000-‭119505060023‬-2-NV004959-PRO008441-0-0-0"/>
    <s v="NV004959"/>
    <m/>
    <x v="2"/>
    <x v="217"/>
  </r>
  <r>
    <x v="13"/>
    <s v="PRO.000.8441"/>
    <x v="160"/>
    <d v="2026-05-04T00:00:00"/>
    <d v="2026-06-05T00:00:00"/>
    <n v="1992.7"/>
    <s v="‭112120612120‬"/>
    <s v="Força e Luz"/>
    <s v="01-‭112120612120‬-000-‭001505060297‬-2-NV022600-PRO008441-0-0-0"/>
    <s v="NV022600"/>
    <m/>
    <x v="2"/>
    <x v="32"/>
  </r>
  <r>
    <x v="13"/>
    <s v="PRO.000.8441"/>
    <x v="161"/>
    <d v="2026-05-04T00:00:00"/>
    <d v="2026-06-05T00:00:00"/>
    <n v="174.22"/>
    <s v="‭112120612130‬"/>
    <s v="Água"/>
    <s v="01-‭112120612130‬-000-‭107505060024‬-2-NV003986-PRO008441-0-0-0"/>
    <s v="NV003986"/>
    <m/>
    <x v="2"/>
    <x v="241"/>
  </r>
  <r>
    <x v="13"/>
    <s v="PRO.000.8441"/>
    <x v="162"/>
    <d v="2026-05-04T00:00:00"/>
    <d v="2026-06-05T00:00:00"/>
    <n v="2558.12"/>
    <s v="‭112120612120‬"/>
    <s v="Força e Luz"/>
    <s v="01-‭112120612120‬-000-‭107505060024‬-2-NV003986-PRO008441-0-0-0"/>
    <s v="NV003986"/>
    <m/>
    <x v="2"/>
    <x v="241"/>
  </r>
  <r>
    <x v="13"/>
    <s v="PRO.000.8441"/>
    <x v="163"/>
    <d v="2026-05-04T00:00:00"/>
    <d v="2026-06-05T00:00:00"/>
    <n v="43838.92"/>
    <s v="‭112120503040‬"/>
    <s v="Serviços de Implantação e Operacionalização postos Poupatempo"/>
    <s v="01-‭112120503040‬-000-‭001505060286‬-2-NV021617-PRO008441-0-0-0"/>
    <s v="NV021617"/>
    <m/>
    <x v="2"/>
    <x v="208"/>
  </r>
  <r>
    <x v="13"/>
    <s v="PRO.000.8441"/>
    <x v="164"/>
    <d v="2026-05-04T00:00:00"/>
    <d v="2026-06-05T00:00:00"/>
    <n v="253638.37"/>
    <s v="‭112120503040‬"/>
    <s v="Serviços de Implantação e Operacionalização postos Poupatempo"/>
    <s v="01-‭112120503040‬-000-‭067505060460‬-2-NV009956-PRO008441-0-0-0"/>
    <s v="NV009956"/>
    <m/>
    <x v="2"/>
    <x v="198"/>
  </r>
  <r>
    <x v="13"/>
    <s v="PRO.000.8441"/>
    <x v="165"/>
    <d v="2026-05-04T00:00:00"/>
    <d v="2026-06-05T00:00:00"/>
    <n v="321259.37"/>
    <s v="‭112120503040‬"/>
    <s v="Serviços de Implantação e Operacionalização postos Poupatempo"/>
    <s v="01-‭112120503040‬-000-‭092505060013‬-2-NV000954-PRO008441-0-0-0"/>
    <s v="NV000954"/>
    <m/>
    <x v="2"/>
    <x v="199"/>
  </r>
  <r>
    <x v="13"/>
    <s v="PRO.000.8441"/>
    <x v="166"/>
    <d v="2026-05-04T00:00:00"/>
    <d v="2026-06-05T00:00:00"/>
    <n v="189545.87"/>
    <s v="‭112120503040‬"/>
    <s v="Serviços de Implantação e Operacionalização postos Poupatempo"/>
    <s v="01-‭112120503040‬-000-‭098505060014‬-2-NV003957-PRO008441-0-0-0"/>
    <s v="NV003957"/>
    <m/>
    <x v="2"/>
    <x v="66"/>
  </r>
  <r>
    <x v="13"/>
    <s v="PRO.000.8441"/>
    <x v="167"/>
    <d v="2026-05-04T00:00:00"/>
    <d v="2026-06-05T00:00:00"/>
    <n v="48431.77"/>
    <s v="‭112120503040‬"/>
    <s v="Serviços de Implantação e Operacionalização postos Poupatempo"/>
    <s v="01-‭112120503040‬-000-‭001505060303‬-2-NV022630-PRO008441-0-0-0"/>
    <s v="NV022630"/>
    <m/>
    <x v="2"/>
    <x v="112"/>
  </r>
  <r>
    <x v="13"/>
    <s v="PRO.000.8441"/>
    <x v="168"/>
    <d v="2026-05-04T00:00:00"/>
    <d v="2026-06-05T00:00:00"/>
    <n v="156533.92000000001"/>
    <s v="‭112120503040‬"/>
    <s v="Serviços de Implantação e Operacionalização postos Poupatempo"/>
    <s v="01-‭112120503040‬-000-‭096505060015‬-2-NV003958-PRO008441-0-0-0"/>
    <s v="NV003958"/>
    <m/>
    <x v="2"/>
    <x v="114"/>
  </r>
  <r>
    <x v="13"/>
    <s v="PRO.000.8441"/>
    <x v="169"/>
    <d v="2026-05-04T00:00:00"/>
    <d v="2026-06-05T00:00:00"/>
    <n v="185326.17"/>
    <s v="‭112120503040‬"/>
    <s v="Serviços de Implantação e Operacionalização postos Poupatempo"/>
    <s v="01-‭112120503040‬-000-‭103505060016‬-2-NV003963-PRO008441-0-0-0"/>
    <s v="NV003963"/>
    <m/>
    <x v="2"/>
    <x v="69"/>
  </r>
  <r>
    <x v="13"/>
    <s v="PRO.000.8441"/>
    <x v="170"/>
    <d v="2026-05-04T00:00:00"/>
    <d v="2026-06-05T00:00:00"/>
    <n v="43603.53"/>
    <s v="‭112120503040‬"/>
    <s v="Serviços de Implantação e Operacionalização postos Poupatempo"/>
    <s v="01-‭112120503040‬-000-‭001505060288‬-2-NV022552-PRO008441-0-0-0"/>
    <s v="NV022552"/>
    <m/>
    <x v="2"/>
    <x v="134"/>
  </r>
  <r>
    <x v="13"/>
    <s v="PRO.000.8441"/>
    <x v="171"/>
    <d v="2026-05-04T00:00:00"/>
    <d v="2026-06-05T00:00:00"/>
    <n v="44131.71"/>
    <s v="‭112120503040‬"/>
    <s v="Serviços de Implantação e Operacionalização postos Poupatempo"/>
    <s v="01-‭112120503040‬-000-‭001505060289‬-2-NV022563-PRO008441-0-0-0"/>
    <s v="NV022563"/>
    <m/>
    <x v="2"/>
    <x v="137"/>
  </r>
  <r>
    <x v="13"/>
    <s v="PRO.000.8441"/>
    <x v="172"/>
    <d v="2026-05-04T00:00:00"/>
    <d v="2026-06-05T00:00:00"/>
    <n v="188786.94"/>
    <s v="‭112120503040‬"/>
    <s v="Serviços de Implantação e Operacionalização postos Poupatempo"/>
    <s v="01-‭112120503040‬-000-‭105505060017‬-2-NV003967-PRO008441-0-0-0"/>
    <s v="NV003967"/>
    <m/>
    <x v="2"/>
    <x v="73"/>
  </r>
  <r>
    <x v="13"/>
    <s v="PRO.000.8441"/>
    <x v="173"/>
    <d v="2026-05-04T00:00:00"/>
    <d v="2026-06-05T00:00:00"/>
    <n v="359532.48"/>
    <s v="‭112120503040‬"/>
    <s v="Serviços de Implantação e Operacionalização postos Poupatempo"/>
    <s v="01-‭112120503040‬-000-‭069505060018‬-2-NV000955-PRO008441-0-0-0"/>
    <s v="NV000955"/>
    <m/>
    <x v="2"/>
    <x v="74"/>
  </r>
  <r>
    <x v="13"/>
    <s v="PRO.000.8441"/>
    <x v="174"/>
    <d v="2026-05-04T00:00:00"/>
    <d v="2026-06-05T00:00:00"/>
    <n v="43598.34"/>
    <s v="‭112120503040‬"/>
    <s v="Serviços de Implantação e Operacionalização postos Poupatempo"/>
    <s v="01-‭112120503040‬-000-‭001505060307‬-2-NV022667-PRO008441-0-0-0"/>
    <s v="NV022667"/>
    <m/>
    <x v="2"/>
    <x v="143"/>
  </r>
  <r>
    <x v="13"/>
    <s v="PRO.000.8441"/>
    <x v="175"/>
    <d v="2026-05-04T00:00:00"/>
    <d v="2026-06-05T00:00:00"/>
    <n v="42542.11"/>
    <s v="‭112120503040‬"/>
    <s v="Serviços de Implantação e Operacionalização postos Poupatempo"/>
    <s v="01-‭112120503040‬-000-‭001505060294‬-2-NV022573-PRO008441-0-0-0"/>
    <s v="NV022573"/>
    <m/>
    <x v="2"/>
    <x v="65"/>
  </r>
  <r>
    <x v="13"/>
    <s v="PRO.000.8441"/>
    <x v="176"/>
    <d v="2026-05-04T00:00:00"/>
    <d v="2026-06-05T00:00:00"/>
    <n v="43598.33"/>
    <s v="‭112120503040‬"/>
    <s v="Serviços de Implantação e Operacionalização postos Poupatempo"/>
    <s v="01-‭112120503040‬-000-‭001505060304‬-2-NV022631-PRO008441-0-0-0"/>
    <s v="NV022631"/>
    <m/>
    <x v="2"/>
    <x v="146"/>
  </r>
  <r>
    <x v="13"/>
    <s v="PRO.000.8441"/>
    <x v="177"/>
    <d v="2026-05-04T00:00:00"/>
    <d v="2026-06-05T00:00:00"/>
    <n v="48451.11"/>
    <s v="‭112120503040‬"/>
    <s v="Serviços de Implantação e Operacionalização postos Poupatempo"/>
    <s v="01-‭112120503040‬-000-‭001505060279‬-2-NV021578-PRO008441-0-0-0"/>
    <s v="NV021578"/>
    <m/>
    <x v="2"/>
    <x v="148"/>
  </r>
  <r>
    <x v="13"/>
    <s v="PRO.000.8441"/>
    <x v="178"/>
    <d v="2026-05-04T00:00:00"/>
    <d v="2026-06-05T00:00:00"/>
    <n v="52117.04"/>
    <s v="‭112120503040‬"/>
    <s v="Serviços de Implantação e Operacionalização postos Poupatempo"/>
    <s v="01-‭112120503040‬-000-‭154505060027‬-2-NV021564-PRO008441-0-0-0"/>
    <s v="NV021564"/>
    <m/>
    <x v="2"/>
    <x v="149"/>
  </r>
  <r>
    <x v="13"/>
    <s v="PRO.000.8441"/>
    <x v="179"/>
    <d v="2026-05-04T00:00:00"/>
    <d v="2026-06-05T00:00:00"/>
    <n v="42931.05"/>
    <s v="‭112120503040‬"/>
    <s v="Serviços de Implantação e Operacionalização postos Poupatempo"/>
    <s v="01-‭112120503040‬-000-‭001505060301‬-2-NV022620-PRO008441-0-0-0"/>
    <s v="NV022620"/>
    <m/>
    <x v="2"/>
    <x v="150"/>
  </r>
  <r>
    <x v="13"/>
    <s v="PRO.000.8441"/>
    <x v="180"/>
    <d v="2026-05-04T00:00:00"/>
    <d v="2026-06-05T00:00:00"/>
    <n v="43598.34"/>
    <s v="‭112120503040‬"/>
    <s v="Serviços de Implantação e Operacionalização postos Poupatempo"/>
    <s v="01-‭112120503040‬-000-‭001505060285‬-2-NV021616-PRO008441-0-0-0"/>
    <s v="NV021616"/>
    <m/>
    <x v="2"/>
    <x v="159"/>
  </r>
  <r>
    <x v="13"/>
    <s v="PRO.000.8441"/>
    <x v="181"/>
    <d v="2026-05-04T00:00:00"/>
    <d v="2026-06-05T00:00:00"/>
    <n v="1883.17"/>
    <s v="‭112120612120‬"/>
    <s v="Força e Luz"/>
    <s v="01-‭112120612120‬-000-‭001505060286‬-2-NV021617-PRO008441-0-0-0"/>
    <s v="NV021617"/>
    <m/>
    <x v="2"/>
    <x v="208"/>
  </r>
  <r>
    <x v="13"/>
    <s v="PRO.000.8441"/>
    <x v="182"/>
    <d v="2026-05-04T00:00:00"/>
    <d v="2026-06-05T00:00:00"/>
    <n v="48451.11"/>
    <s v="‭112120503040‬"/>
    <s v="Serviços de Implantação e Operacionalização postos Poupatempo"/>
    <s v="01-‭112120503040‬-000-‭001505060298‬-2-NV022611-PRO008441-0-0-0"/>
    <s v="NV022611"/>
    <m/>
    <x v="2"/>
    <x v="165"/>
  </r>
  <r>
    <x v="13"/>
    <s v="PRO.000.8441"/>
    <x v="183"/>
    <d v="2026-05-04T00:00:00"/>
    <d v="2026-06-05T00:00:00"/>
    <n v="1873.55"/>
    <s v="‭112120612130‬"/>
    <s v="Água"/>
    <s v="01-‭112120612130‬-000-‭067505060460‬-2-NV009956-PRO008441-0-0-0"/>
    <s v="NV009956"/>
    <m/>
    <x v="2"/>
    <x v="198"/>
  </r>
  <r>
    <x v="13"/>
    <s v="PRO.000.8441"/>
    <x v="183"/>
    <d v="2026-05-04T00:00:00"/>
    <d v="2026-06-05T00:00:00"/>
    <n v="17340.400000000001"/>
    <s v="‭112120612120‬"/>
    <s v="Força e Luz"/>
    <s v="01-‭112120612120‬-000-‭067505060460‬-2-NV009956-PRO008441-0-0-0"/>
    <s v="NV009956"/>
    <m/>
    <x v="2"/>
    <x v="198"/>
  </r>
  <r>
    <x v="13"/>
    <s v="PRO.000.8441"/>
    <x v="184"/>
    <d v="2026-05-04T00:00:00"/>
    <d v="2026-06-05T00:00:00"/>
    <n v="52117.03"/>
    <s v="‭112120503040‬"/>
    <s v="Serviços de Implantação e Operacionalização postos Poupatempo"/>
    <s v="01-‭112120503040‬-000-‭001505060282‬-2-NV021599-PRO008441-0-0-0"/>
    <s v="NV021599"/>
    <m/>
    <x v="2"/>
    <x v="166"/>
  </r>
  <r>
    <x v="13"/>
    <s v="PRO.000.8441"/>
    <x v="185"/>
    <d v="2026-05-04T00:00:00"/>
    <d v="2026-06-05T00:00:00"/>
    <n v="9678.0300000000007"/>
    <s v="‭112120612120‬"/>
    <s v="Força e Luz"/>
    <s v="01-‭112120612120‬-000-‭092505060013‬-2-NV000954-PRO008441-0-0-0"/>
    <s v="NV000954"/>
    <m/>
    <x v="2"/>
    <x v="199"/>
  </r>
  <r>
    <x v="13"/>
    <s v="PRO.000.8441"/>
    <x v="185"/>
    <d v="2026-05-04T00:00:00"/>
    <d v="2026-06-05T00:00:00"/>
    <n v="2686.68"/>
    <s v="‭112120612130‬"/>
    <s v="Água"/>
    <s v="01-‭112120612130‬-000-‭092505060013‬-2-NV000954-PRO008441-0-0-0"/>
    <s v="NV000954"/>
    <m/>
    <x v="2"/>
    <x v="199"/>
  </r>
  <r>
    <x v="13"/>
    <s v="PRO.000.8441"/>
    <x v="186"/>
    <d v="2026-05-04T00:00:00"/>
    <d v="2026-06-05T00:00:00"/>
    <n v="97931.81"/>
    <s v="‭112120503040‬"/>
    <s v="Serviços de Implantação e Operacionalização postos Poupatempo"/>
    <s v="01-‭112120503040‬-000-‭129505060019‬-2-NV019953-PRO008441-0-0-0"/>
    <s v="NV019953"/>
    <m/>
    <x v="2"/>
    <x v="169"/>
  </r>
  <r>
    <x v="13"/>
    <s v="PRO.000.8441"/>
    <x v="187"/>
    <d v="2026-05-04T00:00:00"/>
    <d v="2026-06-05T00:00:00"/>
    <n v="8711.67"/>
    <s v="‭112120612120‬"/>
    <s v="Força e Luz"/>
    <s v="01-‭112120612120‬-000-‭098505060014‬-2-NV003957-PRO008441-0-0-0"/>
    <s v="NV003957"/>
    <m/>
    <x v="2"/>
    <x v="66"/>
  </r>
  <r>
    <x v="14"/>
    <s v="PRO.000.8442"/>
    <x v="188"/>
    <d v="2026-04-24T00:00:00"/>
    <d v="2026-06-05T00:00:00"/>
    <n v="29488.080000000002"/>
    <s v="‭112120503040‬"/>
    <s v="Serviços de Implantação e Operacionalização postos Poupatempo"/>
    <s v="01-‭112120503040‬-000-‭001505060526‬-2-NV021615-PRO008442-0-0-0"/>
    <s v="NV021615"/>
    <m/>
    <x v="2"/>
    <x v="267"/>
  </r>
  <r>
    <x v="14"/>
    <s v="PRO.000.8442"/>
    <x v="189"/>
    <d v="2026-05-04T00:00:00"/>
    <d v="2026-06-05T00:00:00"/>
    <n v="79262.2"/>
    <s v="‭112120503040‬"/>
    <s v="Serviços de Implantação e Operacionalização postos Poupatempo"/>
    <s v="01-‭112120503040‬-000-‭130505060086‬-2-NV019952-PRO008442-0-0-0"/>
    <s v="NV019952"/>
    <m/>
    <x v="2"/>
    <x v="205"/>
  </r>
  <r>
    <x v="14"/>
    <s v="PRO.000.8442"/>
    <x v="190"/>
    <d v="2026-05-04T00:00:00"/>
    <d v="2026-06-05T00:00:00"/>
    <n v="249014.98"/>
    <s v="‭112120503040‬"/>
    <s v="Serviços de Implantação e Operacionalização postos Poupatempo"/>
    <s v="01-‭112120503040‬-000-‭089505060087‬-2-NV003952-PRO008442-0-0-0"/>
    <s v="NV003952"/>
    <m/>
    <x v="2"/>
    <x v="207"/>
  </r>
  <r>
    <x v="14"/>
    <s v="PRO.000.8442"/>
    <x v="191"/>
    <d v="2026-05-04T00:00:00"/>
    <d v="2026-06-05T00:00:00"/>
    <n v="50742.99"/>
    <s v="‭112120503040‬"/>
    <s v="Serviços de Implantação e Operacionalização postos Poupatempo"/>
    <s v="01-‭112120503040‬-000-‭001505060366‬-2-NV022555-PRO008442-0-0-0"/>
    <s v="NV022555"/>
    <m/>
    <x v="2"/>
    <x v="209"/>
  </r>
  <r>
    <x v="14"/>
    <s v="PRO.000.8442"/>
    <x v="192"/>
    <d v="2026-05-04T00:00:00"/>
    <d v="2026-06-05T00:00:00"/>
    <n v="157681.95000000001"/>
    <s v="‭112120503040‬"/>
    <s v="Serviços de Implantação e Operacionalização postos Poupatempo"/>
    <s v="01-‭112120503040‬-000-‭097505060088‬-2-NV003954-PRO008442-0-0-0"/>
    <s v="NV003954"/>
    <m/>
    <x v="2"/>
    <x v="200"/>
  </r>
  <r>
    <x v="14"/>
    <s v="PRO.000.8442"/>
    <x v="193"/>
    <d v="2026-05-04T00:00:00"/>
    <d v="2026-06-05T00:00:00"/>
    <n v="50578.02"/>
    <s v="‭112120503040‬"/>
    <s v="Serviços de Implantação e Operacionalização postos Poupatempo"/>
    <s v="01-‭112120503040‬-000-‭152505060104‬-2-NV021571-PRO008442-0-0-0"/>
    <s v="NV021571"/>
    <m/>
    <x v="2"/>
    <x v="201"/>
  </r>
  <r>
    <x v="14"/>
    <s v="PRO.000.8442"/>
    <x v="194"/>
    <d v="2026-05-04T00:00:00"/>
    <d v="2026-06-05T00:00:00"/>
    <n v="77514.100000000006"/>
    <s v="‭112120503040‬"/>
    <s v="Serviços de Implantação e Operacionalização postos Poupatempo"/>
    <s v="01-‭112120503040‬-000-‭139505060103‬-2-NV021562-PRO008442-0-0-0"/>
    <s v="NV021562"/>
    <m/>
    <x v="2"/>
    <x v="110"/>
  </r>
  <r>
    <x v="14"/>
    <s v="PRO.000.8442"/>
    <x v="195"/>
    <d v="2026-05-04T00:00:00"/>
    <d v="2026-06-05T00:00:00"/>
    <n v="46243.74"/>
    <s v="‭112120503040‬"/>
    <s v="Serviços de Implantação e Operacionalização postos Poupatempo"/>
    <s v="01-‭112120503040‬-000-‭001505060391‬-2-NV022682-PRO008442-0-0-0"/>
    <s v="NV022682"/>
    <m/>
    <x v="2"/>
    <x v="118"/>
  </r>
  <r>
    <x v="14"/>
    <s v="PRO.000.8442"/>
    <x v="196"/>
    <d v="2026-05-04T00:00:00"/>
    <d v="2026-06-05T00:00:00"/>
    <n v="191368.31"/>
    <s v="‭112120503040‬"/>
    <s v="Serviços de Implantação e Operacionalização postos Poupatempo"/>
    <s v="01-‭112120503040‬-000-‭102505060089‬-2-NV003960-PRO008442-0-0-0"/>
    <s v="NV003960"/>
    <m/>
    <x v="2"/>
    <x v="120"/>
  </r>
  <r>
    <x v="14"/>
    <s v="PRO.000.8442"/>
    <x v="197"/>
    <d v="2026-05-04T00:00:00"/>
    <d v="2026-06-05T00:00:00"/>
    <n v="49039.65"/>
    <s v="‭112120503040‬"/>
    <s v="Serviços de Implantação e Operacionalização postos Poupatempo"/>
    <s v="01-‭112120503040‬-000-‭001505060392‬-2-NV022683-PRO008442-0-0-0"/>
    <s v="NV022683"/>
    <m/>
    <x v="2"/>
    <x v="39"/>
  </r>
  <r>
    <x v="14"/>
    <s v="PRO.000.8442"/>
    <x v="198"/>
    <d v="2026-05-04T00:00:00"/>
    <d v="2026-06-05T00:00:00"/>
    <n v="46686.65"/>
    <s v="‭112120503040‬"/>
    <s v="Serviços de Implantação e Operacionalização postos Poupatempo"/>
    <s v="01-‭112120503040‬-000-‭153505060107‬-2-NV021574-PRO008442-0-0-0"/>
    <s v="NV021574"/>
    <m/>
    <x v="2"/>
    <x v="122"/>
  </r>
  <r>
    <x v="14"/>
    <s v="PRO.000.8442"/>
    <x v="199"/>
    <d v="2026-05-04T00:00:00"/>
    <d v="2026-06-05T00:00:00"/>
    <n v="30512.59"/>
    <s v="‭112120503040‬"/>
    <s v="Serviços de Implantação e Operacionalização postos Poupatempo"/>
    <s v="01-‭112120503040‬-000-‭001505060370‬-2-NV022574-PRO008442-0-0-0"/>
    <s v="NV022574"/>
    <m/>
    <x v="2"/>
    <x v="268"/>
  </r>
  <r>
    <x v="14"/>
    <s v="PRO.000.8442"/>
    <x v="200"/>
    <d v="2026-05-04T00:00:00"/>
    <d v="2026-06-05T00:00:00"/>
    <n v="1081585.3999999999"/>
    <s v="‭112120503040‬"/>
    <s v="Serviços de Implantação e Operacionalização postos Poupatempo"/>
    <s v="01-‭112120503040‬-000-‭050505060090‬-2-NV006968-PRO008442-0-0-0"/>
    <s v="NV006968"/>
    <m/>
    <x v="2"/>
    <x v="125"/>
  </r>
  <r>
    <x v="14"/>
    <s v="PRO.000.8442"/>
    <x v="201"/>
    <d v="2026-05-04T00:00:00"/>
    <d v="2026-06-05T00:00:00"/>
    <n v="51807.33"/>
    <s v="‭112120503040‬"/>
    <s v="Serviços de Implantação e Operacionalização postos Poupatempo"/>
    <s v="01-‭112120503040‬-000-‭001505060383‬-2-NV022653-PRO008442-0-0-0"/>
    <s v="NV022653"/>
    <m/>
    <x v="2"/>
    <x v="126"/>
  </r>
  <r>
    <x v="14"/>
    <s v="PRO.000.8442"/>
    <x v="202"/>
    <d v="2026-05-04T00:00:00"/>
    <d v="2026-06-05T00:00:00"/>
    <n v="51385.82"/>
    <s v="‭112120503040‬"/>
    <s v="Serviços de Implantação e Operacionalização postos Poupatempo"/>
    <s v="01-‭112120503040‬-000-‭001505060373‬-2-NV022582-PRO008442-0-0-0"/>
    <s v="NV022582"/>
    <m/>
    <x v="2"/>
    <x v="129"/>
  </r>
  <r>
    <x v="14"/>
    <s v="PRO.000.8442"/>
    <x v="203"/>
    <d v="2026-05-04T00:00:00"/>
    <d v="2026-06-05T00:00:00"/>
    <n v="48623.03"/>
    <s v="‭112120503040‬"/>
    <s v="Serviços de Implantação e Operacionalização postos Poupatempo"/>
    <s v="01-‭112120503040‬-000-‭001505060369‬-2-NV022567-PRO008442-0-0-0"/>
    <s v="NV022567"/>
    <m/>
    <x v="2"/>
    <x v="34"/>
  </r>
  <r>
    <x v="14"/>
    <s v="PRO.000.8442"/>
    <x v="204"/>
    <d v="2026-05-04T00:00:00"/>
    <d v="2026-06-05T00:00:00"/>
    <n v="46084.81"/>
    <s v="‭112120503040‬"/>
    <s v="Serviços de Implantação e Operacionalização postos Poupatempo"/>
    <s v="01-‭112120503040‬-000-‭001505060380‬-2-NV022645-PRO008442-0-0-0"/>
    <s v="NV022645"/>
    <m/>
    <x v="2"/>
    <x v="38"/>
  </r>
  <r>
    <x v="14"/>
    <s v="PRO.000.8442"/>
    <x v="205"/>
    <d v="2026-05-04T00:00:00"/>
    <d v="2026-06-05T00:00:00"/>
    <n v="50271.45"/>
    <s v="‭112120503040‬"/>
    <s v="Serviços de Implantação e Operacionalização postos Poupatempo"/>
    <s v="01-‭112120503040‬-000-‭001505060382‬-2-NV022648-PRO008442-0-0-0"/>
    <s v="NV022648"/>
    <m/>
    <x v="2"/>
    <x v="133"/>
  </r>
  <r>
    <x v="14"/>
    <s v="PRO.000.8442"/>
    <x v="206"/>
    <d v="2026-05-04T00:00:00"/>
    <d v="2026-06-05T00:00:00"/>
    <n v="45518.13"/>
    <s v="‭112120503040‬"/>
    <s v="Serviços de Implantação e Operacionalização postos Poupatempo"/>
    <s v="01-‭112120503040‬-000-‭001505060372‬-2-NV022576-PRO008442-0-0-0"/>
    <s v="NV022576"/>
    <m/>
    <x v="2"/>
    <x v="140"/>
  </r>
  <r>
    <x v="14"/>
    <s v="PRO.000.8442"/>
    <x v="207"/>
    <d v="2026-05-04T00:00:00"/>
    <d v="2026-06-05T00:00:00"/>
    <n v="112085.64"/>
    <s v="‭112120503040‬"/>
    <s v="Serviços de Implantação e Operacionalização postos Poupatempo"/>
    <s v="01-‭112120503040‬-000-‭132505060091‬-2-NV020552-PRO008442-0-0-0"/>
    <s v="NV020552"/>
    <m/>
    <x v="2"/>
    <x v="147"/>
  </r>
  <r>
    <x v="14"/>
    <s v="PRO.000.8442"/>
    <x v="208"/>
    <d v="2026-05-04T00:00:00"/>
    <d v="2026-06-05T00:00:00"/>
    <n v="166238.88"/>
    <s v="‭112120503040‬"/>
    <s v="Serviços de Implantação e Operacionalização postos Poupatempo"/>
    <s v="01-‭112120503040‬-000-‭086505060092‬-2-NV003970-PRO008442-0-0-0"/>
    <s v="NV003970"/>
    <m/>
    <x v="2"/>
    <x v="77"/>
  </r>
  <r>
    <x v="14"/>
    <s v="PRO.000.8442"/>
    <x v="209"/>
    <d v="2026-05-04T00:00:00"/>
    <d v="2026-06-05T00:00:00"/>
    <n v="44563.94"/>
    <s v="‭112120503040‬"/>
    <s v="Serviços de Implantação e Operacionalização postos Poupatempo"/>
    <s v="01-‭112120503040‬-000-‭001505060371‬-2-NV022575-PRO008442-0-0-0"/>
    <s v="NV022575"/>
    <m/>
    <x v="2"/>
    <x v="42"/>
  </r>
  <r>
    <x v="14"/>
    <s v="PRO.000.8442"/>
    <x v="210"/>
    <d v="2026-05-04T00:00:00"/>
    <d v="2026-06-05T00:00:00"/>
    <n v="59778.8"/>
    <s v="‭112120503040‬"/>
    <s v="Serviços de Implantação e Operacionalização postos Poupatempo"/>
    <s v="01-‭112120503040‬-000-‭001505060361‬-2-NV021591-PRO008442-0-0-0"/>
    <s v="NV021591"/>
    <m/>
    <x v="2"/>
    <x v="158"/>
  </r>
  <r>
    <x v="14"/>
    <s v="PRO.000.8442"/>
    <x v="211"/>
    <d v="2026-05-04T00:00:00"/>
    <d v="2026-06-05T00:00:00"/>
    <n v="68570.320000000007"/>
    <s v="‭112120503040‬"/>
    <s v="Serviços de Implantação e Operacionalização postos Poupatempo"/>
    <s v="01-‭112120503040‬-000-‭001505060360‬-2-NV021590-PRO008442-0-0-0"/>
    <s v="NV021590"/>
    <m/>
    <x v="2"/>
    <x v="161"/>
  </r>
  <r>
    <x v="14"/>
    <s v="PRO.000.8442"/>
    <x v="212"/>
    <d v="2026-05-04T00:00:00"/>
    <d v="2026-06-05T00:00:00"/>
    <n v="40200.18"/>
    <s v="‭112120503040‬"/>
    <s v="Serviços de Implantação e Operacionalização postos Poupatempo"/>
    <s v="01-‭112120503040‬-000-‭001505060385‬-2-NV022655-PRO008442-0-0-0"/>
    <s v="NV022655"/>
    <m/>
    <x v="2"/>
    <x v="163"/>
  </r>
  <r>
    <x v="14"/>
    <s v="PRO.000.8442"/>
    <x v="213"/>
    <d v="2026-05-04T00:00:00"/>
    <d v="2026-06-05T00:00:00"/>
    <n v="44563.94"/>
    <s v="‭112120503040‬"/>
    <s v="Serviços de Implantação e Operacionalização postos Poupatempo"/>
    <s v="01-‭112120503040‬-000-‭001505060378‬-2-NV022613-PRO008442-0-0-0"/>
    <s v="NV022613"/>
    <m/>
    <x v="2"/>
    <x v="33"/>
  </r>
  <r>
    <x v="14"/>
    <s v="PRO.000.8442"/>
    <x v="214"/>
    <d v="2026-05-04T00:00:00"/>
    <d v="2026-06-05T00:00:00"/>
    <n v="446946.15"/>
    <s v="‭112120503040‬"/>
    <s v="Serviços de Implantação e Operacionalização postos Poupatempo"/>
    <s v="01-‭112120503040‬-000-‭064505060093‬-2-NV008122-PRO008442-0-0-0"/>
    <s v="NV008122"/>
    <m/>
    <x v="2"/>
    <x v="173"/>
  </r>
  <r>
    <x v="14"/>
    <s v="PRO.000.8442"/>
    <x v="215"/>
    <d v="2026-05-04T00:00:00"/>
    <d v="2026-06-05T00:00:00"/>
    <n v="151355.81"/>
    <s v="‭112120503040‬"/>
    <s v="Serviços de Implantação e Operacionalização postos Poupatempo"/>
    <s v="01-‭112120503040‬-000-‭109505060094‬-2-NV004956-PRO008442-0-0-0"/>
    <s v="NV004956"/>
    <m/>
    <x v="2"/>
    <x v="177"/>
  </r>
  <r>
    <x v="14"/>
    <s v="PRO.000.8442"/>
    <x v="216"/>
    <d v="2026-05-04T00:00:00"/>
    <d v="2026-06-05T00:00:00"/>
    <n v="47103.09"/>
    <s v="‭112120503040‬"/>
    <s v="Serviços de Implantação e Operacionalização postos Poupatempo"/>
    <s v="01-‭112120503040‬-000-‭001505060390‬-2-NV022681-PRO008442-0-0-0"/>
    <s v="NV022681"/>
    <m/>
    <x v="2"/>
    <x v="180"/>
  </r>
  <r>
    <x v="14"/>
    <s v="PRO.000.8442"/>
    <x v="217"/>
    <d v="2026-05-04T00:00:00"/>
    <d v="2026-06-05T00:00:00"/>
    <n v="50291.47"/>
    <s v="‭112120503040‬"/>
    <s v="Serviços de Implantação e Operacionalização postos Poupatempo"/>
    <s v="01-‭112120503040‬-000-‭001505060363‬-2-NV021606-PRO008442-0-0-0"/>
    <s v="NV021606"/>
    <m/>
    <x v="2"/>
    <x v="189"/>
  </r>
  <r>
    <x v="14"/>
    <s v="PRO.000.8442"/>
    <x v="218"/>
    <d v="2026-05-04T00:00:00"/>
    <d v="2026-06-05T00:00:00"/>
    <n v="141455.48000000001"/>
    <s v="‭112120503040‬"/>
    <s v="Serviços de Implantação e Operacionalização postos Poupatempo"/>
    <s v="01-‭112120503040‬-000-‭087505060095‬-2-NV003977-PRO008442-0-0-0"/>
    <s v="NV003977"/>
    <m/>
    <x v="2"/>
    <x v="191"/>
  </r>
  <r>
    <x v="14"/>
    <s v="PRO.000.8442"/>
    <x v="219"/>
    <d v="2026-05-04T00:00:00"/>
    <d v="2026-06-05T00:00:00"/>
    <n v="56071.35"/>
    <s v="‭112120503040‬"/>
    <s v="Serviços de Implantação e Operacionalização postos Poupatempo"/>
    <s v="01-‭112120503040‬-000-‭001505060359‬-2-NV021586-PRO008442-0-0-0"/>
    <s v="NV021586"/>
    <m/>
    <x v="2"/>
    <x v="192"/>
  </r>
  <r>
    <x v="14"/>
    <s v="PRO.000.8442"/>
    <x v="220"/>
    <d v="2026-05-04T00:00:00"/>
    <d v="2026-06-05T00:00:00"/>
    <n v="55564.28"/>
    <s v="‭112120503040‬"/>
    <s v="Serviços de Implantação e Operacionalização postos Poupatempo"/>
    <s v="01-‭112120503040‬-000-‭001505060368‬-2-NV022557-PRO008442-0-0-0"/>
    <s v="NV022557"/>
    <m/>
    <x v="2"/>
    <x v="224"/>
  </r>
  <r>
    <x v="14"/>
    <s v="PRO.000.8442"/>
    <x v="221"/>
    <d v="2026-05-04T00:00:00"/>
    <d v="2026-06-05T00:00:00"/>
    <n v="44563.94"/>
    <s v="‭112120503040‬"/>
    <s v="Serviços de Implantação e Operacionalização postos Poupatempo"/>
    <s v="01-‭112120503040‬-000-‭001505060389‬-2-NV022665-PRO008442-0-0-0"/>
    <s v="NV022665"/>
    <m/>
    <x v="2"/>
    <x v="243"/>
  </r>
  <r>
    <x v="14"/>
    <s v="PRO.000.8442"/>
    <x v="222"/>
    <d v="2026-05-04T00:00:00"/>
    <d v="2026-06-05T00:00:00"/>
    <n v="49039.66"/>
    <s v="‭112120503040‬"/>
    <s v="Serviços de Implantação e Operacionalização postos Poupatempo"/>
    <s v="01-‭112120503040‬-000-‭135505060096‬-2-NV020555-PRO008442-0-0-0"/>
    <s v="NV020555"/>
    <m/>
    <x v="2"/>
    <x v="247"/>
  </r>
  <r>
    <x v="14"/>
    <s v="PRO.000.8442"/>
    <x v="223"/>
    <d v="2026-05-04T00:00:00"/>
    <d v="2026-06-05T00:00:00"/>
    <n v="69320.479999999996"/>
    <s v="‭112120503040‬"/>
    <s v="Serviços de Implantação e Operacionalização postos Poupatempo"/>
    <s v="01-‭112120503040‬-000-‭146505060105‬-2-NV021572-PRO008442-0-0-0"/>
    <s v="NV021572"/>
    <m/>
    <x v="2"/>
    <x v="225"/>
  </r>
  <r>
    <x v="14"/>
    <s v="PRO.000.8442"/>
    <x v="224"/>
    <d v="2026-05-04T00:00:00"/>
    <d v="2026-06-05T00:00:00"/>
    <n v="46270.28"/>
    <s v="‭112120503040‬"/>
    <s v="Serviços de Implantação e Operacionalização postos Poupatempo"/>
    <s v="01-‭112120503040‬-000-‭001505060376‬-2-NV022601-PRO008442-0-0-0"/>
    <s v="NV022601"/>
    <m/>
    <x v="2"/>
    <x v="43"/>
  </r>
  <r>
    <x v="14"/>
    <s v="PRO.000.8442"/>
    <x v="225"/>
    <d v="2026-05-04T00:00:00"/>
    <d v="2026-06-05T00:00:00"/>
    <n v="407171.73"/>
    <s v="‭112120503040‬"/>
    <s v="Serviços de Implantação e Operacionalização postos Poupatempo"/>
    <s v="01-‭112120503040‬-000-‭073505060097‬-2-NV008123-PRO008442-0-0-0"/>
    <s v="NV008123"/>
    <m/>
    <x v="2"/>
    <x v="89"/>
  </r>
  <r>
    <x v="14"/>
    <s v="PRO.000.8442"/>
    <x v="226"/>
    <d v="2026-05-04T00:00:00"/>
    <d v="2026-06-05T00:00:00"/>
    <n v="59471.29"/>
    <s v="‭112120503040‬"/>
    <s v="Serviços de Implantação e Operacionalização postos Poupatempo"/>
    <s v="01-‭112120503040‬-000-‭147505060106‬-2-NV021573-PRO008442-0-0-0"/>
    <s v="NV021573"/>
    <m/>
    <x v="2"/>
    <x v="88"/>
  </r>
  <r>
    <x v="14"/>
    <s v="PRO.000.8442"/>
    <x v="227"/>
    <d v="2026-05-04T00:00:00"/>
    <d v="2026-06-05T00:00:00"/>
    <n v="46832.42"/>
    <s v="‭112120503040‬"/>
    <s v="Serviços de Implantação e Operacionalização postos Poupatempo"/>
    <s v="01-‭112120503040‬-000-‭001505060379‬-2-NV022625-PRO008442-0-0-0"/>
    <s v="NV022625"/>
    <m/>
    <x v="2"/>
    <x v="106"/>
  </r>
  <r>
    <x v="14"/>
    <s v="PRO.000.8442"/>
    <x v="228"/>
    <d v="2026-05-04T00:00:00"/>
    <d v="2026-06-05T00:00:00"/>
    <n v="89823.88"/>
    <s v="‭112120503040‬"/>
    <s v="Serviços de Implantação e Operacionalização postos Poupatempo"/>
    <s v="01-‭112120503040‬-000-‭127505060481‬-2-NV019955-PRO008442-0-0-0"/>
    <s v="NV019955"/>
    <m/>
    <x v="2"/>
    <x v="107"/>
  </r>
  <r>
    <x v="14"/>
    <s v="PRO.000.8442"/>
    <x v="229"/>
    <d v="2026-05-04T00:00:00"/>
    <d v="2026-06-05T00:00:00"/>
    <n v="87747.01"/>
    <s v="‭112120503040‬"/>
    <s v="Serviços de Implantação e Operacionalização postos Poupatempo"/>
    <s v="01-‭112120503040‬-000-‭131505060099‬-2-NV020551-PRO008442-0-0-0"/>
    <s v="NV020551"/>
    <m/>
    <x v="2"/>
    <x v="108"/>
  </r>
  <r>
    <x v="14"/>
    <s v="PRO.000.8442"/>
    <x v="230"/>
    <d v="2026-05-04T00:00:00"/>
    <d v="2026-06-05T00:00:00"/>
    <n v="45701.5"/>
    <s v="‭112120503040‬"/>
    <s v="Serviços de Implantação e Operacionalização postos Poupatempo"/>
    <s v="01-‭112120503040‬-000-‭001505060381‬-2-NV022647-PRO008442-0-0-0"/>
    <s v="NV022647"/>
    <m/>
    <x v="2"/>
    <x v="49"/>
  </r>
  <r>
    <x v="14"/>
    <s v="PRO.000.8442"/>
    <x v="231"/>
    <d v="2026-05-04T00:00:00"/>
    <d v="2026-06-05T00:00:00"/>
    <n v="46270.28"/>
    <s v="‭112120503040‬"/>
    <s v="Serviços de Implantação e Operacionalização postos Poupatempo"/>
    <s v="01-‭112120503040‬-000-‭001505060374‬-2-NV022583-PRO008442-0-0-0"/>
    <s v="NV022583"/>
    <m/>
    <x v="2"/>
    <x v="48"/>
  </r>
  <r>
    <x v="14"/>
    <s v="PRO.000.8442"/>
    <x v="232"/>
    <d v="2026-05-04T00:00:00"/>
    <d v="2026-06-05T00:00:00"/>
    <n v="46270.29"/>
    <s v="‭112120503040‬"/>
    <s v="Serviços de Implantação e Operacionalização postos Poupatempo"/>
    <s v="01-‭112120503040‬-000-‭001505060377‬-2-NV022610-PRO008442-0-0-0"/>
    <s v="NV022610"/>
    <m/>
    <x v="2"/>
    <x v="78"/>
  </r>
  <r>
    <x v="14"/>
    <s v="PRO.000.8442"/>
    <x v="233"/>
    <d v="2026-05-04T00:00:00"/>
    <d v="2026-06-05T00:00:00"/>
    <n v="136612.23000000001"/>
    <s v="‭112120503040‬"/>
    <s v="Serviços de Implantação e Operacionalização postos Poupatempo"/>
    <s v="01-‭112120503040‬-000-‭084505060100‬-2-NV003983-PRO008442-0-0-0"/>
    <s v="NV003983"/>
    <m/>
    <x v="2"/>
    <x v="81"/>
  </r>
  <r>
    <x v="14"/>
    <s v="PRO.000.8442"/>
    <x v="234"/>
    <d v="2026-05-04T00:00:00"/>
    <d v="2026-06-05T00:00:00"/>
    <n v="62723.33"/>
    <s v="‭112120503040‬"/>
    <s v="Serviços de Implantação e Operacionalização postos Poupatempo"/>
    <s v="01-‭112120503040‬-000-‭001505060388‬-2-NV022664-PRO008442-0-0-0"/>
    <s v="NV022664"/>
    <m/>
    <x v="2"/>
    <x v="83"/>
  </r>
  <r>
    <x v="14"/>
    <s v="PRO.000.8442"/>
    <x v="235"/>
    <d v="2026-05-04T00:00:00"/>
    <d v="2026-06-05T00:00:00"/>
    <n v="49039.65"/>
    <s v="‭112120503040‬"/>
    <s v="Serviços de Implantação e Operacionalização postos Poupatempo"/>
    <s v="01-‭112120503040‬-000-‭001505060375‬-2-NV022584-PRO008442-0-0-0"/>
    <s v="NV022584"/>
    <m/>
    <x v="2"/>
    <x v="87"/>
  </r>
  <r>
    <x v="14"/>
    <s v="PRO.000.8442"/>
    <x v="236"/>
    <d v="2026-05-04T00:00:00"/>
    <d v="2026-06-05T00:00:00"/>
    <n v="49243.63"/>
    <s v="‭112120503040‬"/>
    <s v="Serviços de Implantação e Operacionalização postos Poupatempo"/>
    <s v="01-‭112120503040‬-000-‭137505060101‬-2-NV020556-PRO008442-0-0-0"/>
    <s v="NV020556"/>
    <m/>
    <x v="2"/>
    <x v="215"/>
  </r>
  <r>
    <x v="14"/>
    <s v="PRO.000.8442"/>
    <x v="237"/>
    <d v="2026-05-04T00:00:00"/>
    <d v="2026-06-05T00:00:00"/>
    <n v="45295.16"/>
    <s v="‭112120503040‬"/>
    <s v="Serviços de Implantação e Operacionalização postos Poupatempo"/>
    <s v="01-‭112120503040‬-000-‭001505060386‬-2-NV022656-PRO008442-0-0-0"/>
    <s v="NV022656"/>
    <m/>
    <x v="2"/>
    <x v="218"/>
  </r>
  <r>
    <x v="14"/>
    <s v="PRO.000.8442"/>
    <x v="238"/>
    <d v="2026-05-04T00:00:00"/>
    <d v="2026-06-05T00:00:00"/>
    <n v="117396.34"/>
    <s v="‭112120503040‬"/>
    <s v="Serviços de Implantação e Operacionalização postos Poupatempo"/>
    <s v="01-‭112120503040‬-000-‭133505060102‬-2-NV020553-PRO008442-0-0-0"/>
    <s v="NV020553"/>
    <m/>
    <x v="2"/>
    <x v="220"/>
  </r>
  <r>
    <x v="14"/>
    <s v="PRO.000.8442"/>
    <x v="239"/>
    <d v="2026-05-04T00:00:00"/>
    <d v="2026-06-05T00:00:00"/>
    <n v="35794.42"/>
    <s v="‭112120503040‬"/>
    <s v="Serviços de Implantação e Operacionalização postos Poupatempo"/>
    <s v="01-‭112120503040‬-000-‭001505060384‬-2-NV022654-PRO008442-0-0-0"/>
    <s v="NV022654"/>
    <m/>
    <x v="2"/>
    <x v="41"/>
  </r>
  <r>
    <x v="14"/>
    <s v="PRO.000.8442"/>
    <x v="240"/>
    <d v="2026-05-04T00:00:00"/>
    <d v="2026-06-05T00:00:00"/>
    <n v="81919.100000000006"/>
    <s v="‭112120503040‬"/>
    <s v="Serviços de Implantação e Operacionalização postos Poupatempo"/>
    <s v="01-‭112120503040‬-000-‭001505060364‬-2-NV021612-PRO008442-0-0-0"/>
    <s v="NV021612"/>
    <m/>
    <x v="2"/>
    <x v="237"/>
  </r>
  <r>
    <x v="14"/>
    <s v="PRO.000.8442"/>
    <x v="241"/>
    <d v="2026-05-04T00:00:00"/>
    <d v="2026-06-05T00:00:00"/>
    <n v="53098.74"/>
    <s v="‭112120503040‬"/>
    <s v="Serviços de Implantação e Operacionalização postos Poupatempo"/>
    <s v="01-‭112120503040‬-000-‭001505060362‬-2-NV021605-PRO008442-0-0-0"/>
    <s v="NV021605"/>
    <m/>
    <x v="2"/>
    <x v="227"/>
  </r>
  <r>
    <x v="14"/>
    <s v="PRO.000.8442"/>
    <x v="242"/>
    <d v="2026-05-04T00:00:00"/>
    <d v="2026-06-05T00:00:00"/>
    <n v="63368.2"/>
    <s v="‭112120503040‬"/>
    <s v="Serviços de Implantação e Operacionalização postos Poupatempo"/>
    <s v="01-‭112120503040‬-000-‭001505060367‬-2-NV022556-PRO008442-0-0-0"/>
    <s v="NV022556"/>
    <m/>
    <x v="2"/>
    <x v="238"/>
  </r>
  <r>
    <x v="14"/>
    <s v="PRO.000.8442"/>
    <x v="243"/>
    <d v="2026-05-04T00:00:00"/>
    <d v="2026-06-05T00:00:00"/>
    <n v="68680.98"/>
    <s v="‭112120503040‬"/>
    <s v="Serviços de Implantação e Operacionalização postos Poupatempo"/>
    <s v="01-‭112120503040‬-000-‭001505060387‬-2-NV022657-PRO008442-0-0-0"/>
    <s v="NV022657"/>
    <m/>
    <x v="2"/>
    <x v="239"/>
  </r>
  <r>
    <x v="14"/>
    <s v="PRO.000.8442"/>
    <x v="244"/>
    <d v="2026-05-05T00:00:00"/>
    <d v="2026-06-05T00:00:00"/>
    <n v="50917.36"/>
    <s v="‭112120503040‬"/>
    <s v="Serviços de Implantação e Operacionalização postos Poupatempo"/>
    <s v="01-‭112120503040‬-000-‭001505060526‬-2-NV021615-PRO008442-0-0-0"/>
    <s v="NV021615"/>
    <m/>
    <x v="2"/>
    <x v="267"/>
  </r>
  <r>
    <x v="15"/>
    <s v="PRO.000.8453"/>
    <x v="245"/>
    <d v="2026-05-05T00:00:00"/>
    <d v="2026-06-05T00:00:00"/>
    <n v="114280.12"/>
    <s v="‭112120503040‬"/>
    <s v="Serviços de Implantação e Operacionalização postos Poupatempo"/>
    <s v="01-‭112120503040‬-000-‭138505060157‬-2-NV021558-PRO008453-0-0-0"/>
    <s v="NV021558"/>
    <m/>
    <x v="2"/>
    <x v="203"/>
  </r>
  <r>
    <x v="15"/>
    <s v="PRO.000.8453"/>
    <x v="246"/>
    <d v="2026-05-05T00:00:00"/>
    <d v="2026-06-05T00:00:00"/>
    <n v="240613.71"/>
    <s v="‭112120503040‬"/>
    <s v="Serviços de Implantação e Operacionalização postos Poupatempo"/>
    <s v="01-‭112120503040‬-000-‭111505060159‬-2-NV003964-PRO008453-0-0-0"/>
    <s v="NV003964"/>
    <m/>
    <x v="2"/>
    <x v="71"/>
  </r>
  <r>
    <x v="15"/>
    <s v="PRO.000.8453"/>
    <x v="247"/>
    <d v="2026-05-05T00:00:00"/>
    <d v="2026-06-05T00:00:00"/>
    <n v="128059"/>
    <s v="‭112120503040‬"/>
    <s v="Serviços de Implantação e Operacionalização postos Poupatempo"/>
    <s v="01-‭112120503040‬-000-‭001505060424‬-2-NV021587-PRO008453-0-0-0"/>
    <s v="NV021587"/>
    <m/>
    <x v="2"/>
    <x v="139"/>
  </r>
  <r>
    <x v="15"/>
    <s v="PRO.000.8453"/>
    <x v="248"/>
    <d v="2026-05-05T00:00:00"/>
    <d v="2026-06-05T00:00:00"/>
    <n v="103333.31"/>
    <s v="‭112120503040‬"/>
    <s v="Serviços de Implantação e Operacionalização postos Poupatempo"/>
    <s v="01-‭112120503040‬-000-‭001505060429‬-2-NV022686-PRO008453-0-0-0"/>
    <s v="NV022686"/>
    <m/>
    <x v="2"/>
    <x v="240"/>
  </r>
  <r>
    <x v="15"/>
    <s v="PRO.000.8453"/>
    <x v="249"/>
    <d v="2026-05-05T00:00:00"/>
    <d v="2026-06-05T00:00:00"/>
    <n v="126890.48"/>
    <s v="‭112120503040‬"/>
    <s v="Serviços de Implantação e Operacionalização postos Poupatempo"/>
    <s v="01-‭112120503040‬-000-‭001505060426‬-2-NV022559-PRO008453-0-0-0"/>
    <s v="NV022559"/>
    <m/>
    <x v="2"/>
    <x v="154"/>
  </r>
  <r>
    <x v="15"/>
    <s v="PRO.000.8453"/>
    <x v="250"/>
    <d v="2026-05-05T00:00:00"/>
    <d v="2026-06-05T00:00:00"/>
    <n v="105994.13"/>
    <s v="‭112120503040‬"/>
    <s v="Serviços de Implantação e Operacionalização postos Poupatempo"/>
    <s v="01-‭112120503040‬-000-‭143505060163‬-2-NV021577-PRO008453-0-0-0"/>
    <s v="NV021577"/>
    <m/>
    <x v="2"/>
    <x v="170"/>
  </r>
  <r>
    <x v="15"/>
    <s v="PRO.000.8453"/>
    <x v="251"/>
    <d v="2026-05-05T00:00:00"/>
    <d v="2026-06-05T00:00:00"/>
    <n v="844943.81"/>
    <s v="‭112120503040‬"/>
    <s v="Serviços de Implantação e Operacionalização postos Poupatempo"/>
    <s v="01-‭112120503040‬-000-‭059505060160‬-2-NV007121-PRO008453-0-0-0"/>
    <s v="NV007121"/>
    <m/>
    <x v="2"/>
    <x v="249"/>
  </r>
  <r>
    <x v="15"/>
    <s v="PRO.000.8453"/>
    <x v="252"/>
    <d v="2026-05-05T00:00:00"/>
    <d v="2026-06-05T00:00:00"/>
    <n v="57616.74"/>
    <s v="‭112120503040‬"/>
    <s v="Serviços de Implantação e Operacionalização postos Poupatempo"/>
    <s v="01-‭112120503040‬-000-‭001505060428‬-2-NV022658-PRO008453-0-0-0"/>
    <s v="NV022658"/>
    <m/>
    <x v="2"/>
    <x v="255"/>
  </r>
  <r>
    <x v="15"/>
    <s v="PRO.000.8453"/>
    <x v="253"/>
    <d v="2026-05-05T00:00:00"/>
    <d v="2026-06-05T00:00:00"/>
    <n v="109455.97"/>
    <s v="‭112120503040‬"/>
    <s v="Serviços de Implantação e Operacionalização postos Poupatempo"/>
    <s v="01-‭112120503040‬-000-‭001505060425‬-2-NV021592-PRO008453-0-0-0"/>
    <s v="NV021592"/>
    <m/>
    <x v="2"/>
    <x v="55"/>
  </r>
  <r>
    <x v="15"/>
    <s v="PRO.000.8453"/>
    <x v="254"/>
    <d v="2026-05-05T00:00:00"/>
    <d v="2026-06-05T00:00:00"/>
    <n v="469685.96"/>
    <s v="‭112120503040‬"/>
    <s v="Serviços de Implantação e Operacionalização postos Poupatempo"/>
    <s v="01-‭112120503040‬-000-‭115505060162‬-2-NV003984-PRO008453-0-0-0"/>
    <s v="NV003984"/>
    <m/>
    <x v="2"/>
    <x v="223"/>
  </r>
  <r>
    <x v="15"/>
    <s v="PRO.000.8453"/>
    <x v="255"/>
    <d v="2026-05-05T00:00:00"/>
    <d v="2026-06-05T00:00:00"/>
    <n v="1415434.68"/>
    <s v="‭112120503040‬"/>
    <s v="Serviços de Implantação e Operacionalização postos Poupatempo"/>
    <s v="01-‭112120503040‬-000-‭016505060161‬-2-NV006961-PRO008453-0-0-0"/>
    <s v="NV006961"/>
    <m/>
    <x v="2"/>
    <x v="57"/>
  </r>
  <r>
    <x v="15"/>
    <s v="PRO.000.8453"/>
    <x v="256"/>
    <d v="2026-05-05T00:00:00"/>
    <d v="2026-06-05T00:00:00"/>
    <n v="366185.5"/>
    <s v="‭112120503040‬"/>
    <s v="Serviços de Implantação e Operacionalização postos Poupatempo"/>
    <s v="01-‭112120503040‬-000-‭117505060158‬-2-NV003962-PRO008453-0-0-0"/>
    <s v="NV003962"/>
    <m/>
    <x v="2"/>
    <x v="68"/>
  </r>
  <r>
    <x v="16"/>
    <s v="PRO.000.8498"/>
    <x v="257"/>
    <d v="2026-05-05T00:00:00"/>
    <d v="2026-06-05T00:00:00"/>
    <n v="119363.8"/>
    <s v="‭112120607050‬"/>
    <s v="Outras Despesas com Transportes"/>
    <s v="01-‭112120607050‬-000-‭001505000005‬-1-NV006958-PRO008498-0-0-0"/>
    <s v="NV006958"/>
    <m/>
    <x v="2"/>
    <x v="0"/>
  </r>
  <r>
    <x v="17"/>
    <s v="PRO.000.8508"/>
    <x v="258"/>
    <d v="2026-05-04T00:00:00"/>
    <d v="2026-06-05T00:00:00"/>
    <n v="249210"/>
    <s v="‭112120601050‬"/>
    <s v="Ar Condicionado"/>
    <s v="01-‭112120601050‬-000-‭124505060437‬-2-NV009958-PRO008508-0-0-0"/>
    <s v="NV009958"/>
    <m/>
    <x v="2"/>
    <x v="70"/>
  </r>
  <r>
    <x v="18"/>
    <s v="PRO.000.8444"/>
    <x v="259"/>
    <d v="2026-04-13T00:00:00"/>
    <d v="2026-06-05T00:00:00"/>
    <n v="35975.5"/>
    <s v="‭112120601050‬"/>
    <s v="Ar Condicionado"/>
    <s v="01-‭112120601050‬-000-‭001505060445‬-2-NV022640-PRO008444-0-0-0"/>
    <s v="NV022640"/>
    <m/>
    <x v="2"/>
    <x v="91"/>
  </r>
  <r>
    <x v="18"/>
    <s v="PRO.000.8444"/>
    <x v="260"/>
    <d v="2026-04-13T00:00:00"/>
    <d v="2026-06-05T00:00:00"/>
    <n v="5133.38"/>
    <s v="‭112120612130‬"/>
    <s v="Água"/>
    <s v="01-‭112120612130‬-000-‭124505060437‬-2-NV009958-PRO008444-0-0-0"/>
    <s v="NV009958"/>
    <m/>
    <x v="2"/>
    <x v="70"/>
  </r>
  <r>
    <x v="18"/>
    <s v="PRO.000.8444"/>
    <x v="261"/>
    <d v="2026-04-13T00:00:00"/>
    <d v="2026-06-05T00:00:00"/>
    <n v="3879.84"/>
    <s v="‭112120612130‬"/>
    <s v="Água"/>
    <s v="01-‭112120612130‬-000-‭120505060441‬-2-NV002952-PRO008444-0-0-0"/>
    <s v="NV002952"/>
    <m/>
    <x v="2"/>
    <x v="59"/>
  </r>
  <r>
    <x v="18"/>
    <s v="PRO.000.8444"/>
    <x v="262"/>
    <d v="2026-04-13T00:00:00"/>
    <d v="2026-06-05T00:00:00"/>
    <n v="23076.02"/>
    <s v="‭112120612130‬"/>
    <s v="Água"/>
    <s v="01-‭112120612130‬-000-‭047505060440‬-2-NV006965-PRO008444-0-0-0"/>
    <s v="NV006965"/>
    <m/>
    <x v="2"/>
    <x v="80"/>
  </r>
  <r>
    <x v="18"/>
    <s v="PRO.000.8444"/>
    <x v="263"/>
    <d v="2026-04-13T00:00:00"/>
    <d v="2026-06-05T00:00:00"/>
    <n v="21547.7"/>
    <s v="‭112120612130‬"/>
    <s v="Água"/>
    <s v="01-‭112120612130‬-000-‭047505060440‬-2-NV006965-PRO008444-0-0-0"/>
    <s v="NV006965"/>
    <m/>
    <x v="2"/>
    <x v="80"/>
  </r>
  <r>
    <x v="18"/>
    <s v="PRO.000.8444"/>
    <x v="264"/>
    <d v="2026-04-13T00:00:00"/>
    <d v="2026-06-05T00:00:00"/>
    <n v="28643.439999999999"/>
    <s v="‭112120612120‬"/>
    <s v="Força e Luz"/>
    <s v="01-‭112120612120‬-000-‭094505060439‬-2-NV003976-PRO008444-0-0-0"/>
    <s v="NV003976"/>
    <m/>
    <x v="2"/>
    <x v="185"/>
  </r>
  <r>
    <x v="18"/>
    <s v="PRO.000.8444"/>
    <x v="265"/>
    <d v="2026-04-13T00:00:00"/>
    <d v="2026-06-05T00:00:00"/>
    <n v="9857.07"/>
    <s v="‭112120612120‬"/>
    <s v="Força e Luz"/>
    <s v="01-‭112120612120‬-000-‭083505060442‬-2-NV002951-PRO008444-0-0-0"/>
    <s v="NV002951"/>
    <m/>
    <x v="2"/>
    <x v="221"/>
  </r>
  <r>
    <x v="18"/>
    <s v="PRO.000.8444"/>
    <x v="266"/>
    <d v="2026-04-13T00:00:00"/>
    <d v="2026-06-05T00:00:00"/>
    <n v="546"/>
    <s v="‭112120612130‬"/>
    <s v="Água"/>
    <s v="01-‭112120612130‬-000-‭001505060444‬-2-NV022568-PRO008444-0-0-0"/>
    <s v="NV022568"/>
    <m/>
    <x v="2"/>
    <x v="103"/>
  </r>
  <r>
    <x v="18"/>
    <s v="PRO.000.8444"/>
    <x v="267"/>
    <d v="2026-04-13T00:00:00"/>
    <d v="2026-06-05T00:00:00"/>
    <n v="2775.92"/>
    <s v="‭112120612130‬"/>
    <s v="Água"/>
    <s v="01-‭112120612130‬-000-‭083505060442‬-2-NV002951-PRO008444-0-0-0"/>
    <s v="NV002951"/>
    <m/>
    <x v="2"/>
    <x v="221"/>
  </r>
  <r>
    <x v="18"/>
    <s v="PRO.000.8444"/>
    <x v="268"/>
    <d v="2026-04-13T00:00:00"/>
    <d v="2026-06-05T00:00:00"/>
    <n v="3400.59"/>
    <s v="‭112120612120‬"/>
    <s v="Força e Luz"/>
    <s v="01-‭112120612120‬-000-‭001505060443‬-2-NV021579-PRO008444-0-0-0"/>
    <s v="NV021579"/>
    <m/>
    <x v="2"/>
    <x v="141"/>
  </r>
  <r>
    <x v="18"/>
    <s v="PRO.000.8444"/>
    <x v="269"/>
    <d v="2026-04-13T00:00:00"/>
    <d v="2026-06-05T00:00:00"/>
    <n v="19832.46"/>
    <s v="‭112120612120‬"/>
    <s v="Força e Luz"/>
    <s v="01-‭112120612120‬-000-‭110505060438‬-2-NV003965-PRO008444-0-0-0"/>
    <s v="NV003965"/>
    <m/>
    <x v="2"/>
    <x v="72"/>
  </r>
  <r>
    <x v="18"/>
    <s v="PRO.000.8444"/>
    <x v="270"/>
    <d v="2026-04-13T00:00:00"/>
    <d v="2026-06-05T00:00:00"/>
    <n v="74646"/>
    <s v="‭112120612120‬"/>
    <s v="Força e Luz"/>
    <s v="01-‭112120612120‬-000-‭047505060440‬-2-NV006965-PRO008444-0-0-0"/>
    <s v="NV006965"/>
    <m/>
    <x v="2"/>
    <x v="80"/>
  </r>
  <r>
    <x v="18"/>
    <s v="PRO.000.8444"/>
    <x v="271"/>
    <d v="2026-04-13T00:00:00"/>
    <d v="2026-06-05T00:00:00"/>
    <n v="24330.7"/>
    <s v="‭112120612120‬"/>
    <s v="Força e Luz"/>
    <s v="01-‭112120612120‬-000-‭120505060441‬-2-NV002952-PRO008444-0-0-0"/>
    <s v="NV002952"/>
    <m/>
    <x v="2"/>
    <x v="59"/>
  </r>
  <r>
    <x v="18"/>
    <s v="PRO.000.8444"/>
    <x v="272"/>
    <d v="2026-04-15T00:00:00"/>
    <d v="2026-06-05T00:00:00"/>
    <n v="5767.86"/>
    <s v="‭112120612130‬"/>
    <s v="Água"/>
    <s v="01-‭112120612130‬-000-‭094505060439‬-2-NV003976-PRO008444-0-0-0"/>
    <s v="NV003976"/>
    <m/>
    <x v="2"/>
    <x v="185"/>
  </r>
  <r>
    <x v="18"/>
    <s v="PRO.000.8444"/>
    <x v="273"/>
    <d v="2026-05-05T00:00:00"/>
    <d v="2026-06-05T00:00:00"/>
    <n v="289067.95"/>
    <s v="‭112120503040‬"/>
    <s v="Serviços de Implantação e Operacionalização postos Poupatempo"/>
    <s v="01-‭112120503040‬-000-‭124505060437‬-2-NV009958-PRO008444-0-0-0"/>
    <s v="NV009958"/>
    <m/>
    <x v="2"/>
    <x v="70"/>
  </r>
  <r>
    <x v="18"/>
    <s v="PRO.000.8444"/>
    <x v="274"/>
    <d v="2026-05-05T00:00:00"/>
    <d v="2026-06-05T00:00:00"/>
    <n v="176629.55"/>
    <s v="‭112120503040‬"/>
    <s v="Serviços de Implantação e Operacionalização postos Poupatempo"/>
    <s v="01-‭112120503040‬-000-‭110505060438‬-2-NV003965-PRO008444-0-0-0"/>
    <s v="NV003965"/>
    <m/>
    <x v="2"/>
    <x v="72"/>
  </r>
  <r>
    <x v="18"/>
    <s v="PRO.000.8444"/>
    <x v="275"/>
    <d v="2026-05-05T00:00:00"/>
    <d v="2026-06-05T00:00:00"/>
    <n v="55939.07"/>
    <s v="‭112120503040‬"/>
    <s v="Serviços de Implantação e Operacionalização postos Poupatempo"/>
    <s v="01-‭112120503040‬-000-‭001505060443‬-2-NV021579-PRO008444-0-0-0"/>
    <s v="NV021579"/>
    <m/>
    <x v="2"/>
    <x v="141"/>
  </r>
  <r>
    <x v="18"/>
    <s v="PRO.000.8444"/>
    <x v="276"/>
    <d v="2026-05-05T00:00:00"/>
    <d v="2026-06-05T00:00:00"/>
    <n v="37256.68"/>
    <s v="‭112120503040‬"/>
    <s v="Serviços de Implantação e Operacionalização postos Poupatempo"/>
    <s v="01-‭112120503040‬-000-‭001505060444‬-2-NV022568-PRO008444-0-0-0"/>
    <s v="NV022568"/>
    <m/>
    <x v="2"/>
    <x v="103"/>
  </r>
  <r>
    <x v="18"/>
    <s v="PRO.000.8444"/>
    <x v="277"/>
    <d v="2026-05-05T00:00:00"/>
    <d v="2026-06-05T00:00:00"/>
    <n v="273021.92"/>
    <s v="‭112120503040‬"/>
    <s v="Serviços de Implantação e Operacionalização postos Poupatempo"/>
    <s v="01-‭112120503040‬-000-‭120505060441‬-2-NV002952-PRO008444-0-0-0"/>
    <s v="NV002952"/>
    <m/>
    <x v="2"/>
    <x v="59"/>
  </r>
  <r>
    <x v="18"/>
    <s v="PRO.000.8444"/>
    <x v="278"/>
    <d v="2026-05-05T00:00:00"/>
    <d v="2026-06-05T00:00:00"/>
    <n v="431585.85"/>
    <s v="‭112120503040‬"/>
    <s v="Serviços de Implantação e Operacionalização postos Poupatempo"/>
    <s v="01-‭112120503040‬-000-‭047505060440‬-2-NV006965-PRO008444-0-0-0"/>
    <s v="NV006965"/>
    <m/>
    <x v="2"/>
    <x v="80"/>
  </r>
  <r>
    <x v="18"/>
    <s v="PRO.000.8444"/>
    <x v="279"/>
    <d v="2026-05-05T00:00:00"/>
    <d v="2026-06-05T00:00:00"/>
    <n v="685415.61"/>
    <s v="‭112120503040‬"/>
    <s v="Serviços de Implantação e Operacionalização postos Poupatempo"/>
    <s v="01-‭112120503040‬-000-‭015505060536‬-2-NV023559-PRO008444-0-0-0"/>
    <s v="NV023559"/>
    <m/>
    <x v="2"/>
    <x v="214"/>
  </r>
  <r>
    <x v="18"/>
    <s v="PRO.000.8444"/>
    <x v="280"/>
    <d v="2026-05-05T00:00:00"/>
    <d v="2026-06-05T00:00:00"/>
    <n v="47269.86"/>
    <s v="‭112120503040‬"/>
    <s v="Serviços de Implantação e Operacionalização postos Poupatempo"/>
    <s v="01-‭112120503040‬-000-‭001505060445‬-2-NV022640-PRO008444-0-0-0"/>
    <s v="NV022640"/>
    <m/>
    <x v="2"/>
    <x v="91"/>
  </r>
  <r>
    <x v="19"/>
    <m/>
    <x v="281"/>
    <d v="2026-05-04T00:00:00"/>
    <d v="2026-06-05T00:00:00"/>
    <n v="2403.52"/>
    <s v="‭112120503040‬"/>
    <s v="Serviços de Implantação e Operacionalização postos Poupatempo"/>
    <s v="01-‭112120503040‬-000-‭136505060130‬-2-NV020557-000000000-0-0-0"/>
    <s v="NV020557"/>
    <m/>
    <x v="2"/>
    <x v="47"/>
  </r>
  <r>
    <x v="20"/>
    <m/>
    <x v="282"/>
    <d v="2026-05-02T00:00:00"/>
    <d v="2026-06-05T00:00:00"/>
    <n v="868.61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20"/>
    <m/>
    <x v="283"/>
    <d v="2026-05-04T00:00:00"/>
    <d v="2026-06-05T00:00:00"/>
    <n v="868.61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21"/>
    <s v="PRO.000.8452"/>
    <x v="284"/>
    <d v="2026-04-20T00:00:00"/>
    <d v="2026-06-05T00:00:00"/>
    <n v="5033.05"/>
    <s v="‭112120612120‬"/>
    <s v="Força e Luz"/>
    <s v="01-‭112120612120‬-000-‭100505060472‬-2-NV003971-PRO008452-0-0-0"/>
    <s v="NV003971"/>
    <m/>
    <x v="2"/>
    <x v="155"/>
  </r>
  <r>
    <x v="21"/>
    <s v="PRO.000.8452"/>
    <x v="285"/>
    <d v="2026-04-20T00:00:00"/>
    <d v="2026-06-05T00:00:00"/>
    <n v="6687.87"/>
    <s v="‭112120612120‬"/>
    <s v="Força e Luz"/>
    <s v="01-‭112120612120‬-000-‭072505060480‬-2-NV003973-PRO008452-0-0-0"/>
    <s v="NV003973"/>
    <m/>
    <x v="2"/>
    <x v="164"/>
  </r>
  <r>
    <x v="21"/>
    <s v="PRO.000.8452"/>
    <x v="286"/>
    <d v="2026-04-20T00:00:00"/>
    <d v="2026-06-05T00:00:00"/>
    <n v="233.18"/>
    <s v="‭112120612130‬"/>
    <s v="Água"/>
    <s v="01-‭112120612130‬-000-‭001505060518‬-2-NV022635-PRO008452-0-0-0"/>
    <s v="NV022635"/>
    <m/>
    <x v="2"/>
    <x v="35"/>
  </r>
  <r>
    <x v="21"/>
    <s v="PRO.000.8452"/>
    <x v="287"/>
    <d v="2026-04-20T00:00:00"/>
    <d v="2026-06-05T00:00:00"/>
    <n v="83.87"/>
    <s v="‭112120612130‬"/>
    <s v="Água"/>
    <s v="01-‭112120612130‬-000-‭001505060504‬-2-NV022612-PRO008452-0-0-0"/>
    <s v="NV022612"/>
    <m/>
    <x v="2"/>
    <x v="37"/>
  </r>
  <r>
    <x v="21"/>
    <s v="PRO.000.8452"/>
    <x v="288"/>
    <d v="2026-04-20T00:00:00"/>
    <d v="2026-06-05T00:00:00"/>
    <n v="61.7"/>
    <s v="‭112120612130‬"/>
    <s v="Água"/>
    <s v="01-‭112120612130‬-000-‭001505060507‬-2-NV022636-PRO008452-0-0-0"/>
    <s v="NV022636"/>
    <m/>
    <x v="2"/>
    <x v="142"/>
  </r>
  <r>
    <x v="21"/>
    <s v="PRO.000.8452"/>
    <x v="289"/>
    <d v="2026-04-20T00:00:00"/>
    <d v="2026-06-05T00:00:00"/>
    <n v="61.69"/>
    <s v="‭112120612130‬"/>
    <s v="Água"/>
    <s v="01-‭112120612130‬-000-‭001505060507‬-2-NV022636-PRO008452-0-0-0"/>
    <s v="NV022636"/>
    <m/>
    <x v="2"/>
    <x v="142"/>
  </r>
  <r>
    <x v="21"/>
    <s v="PRO.000.8452"/>
    <x v="290"/>
    <d v="2026-04-20T00:00:00"/>
    <d v="2026-06-05T00:00:00"/>
    <n v="67.7"/>
    <s v="‭112120612130‬"/>
    <s v="Água"/>
    <s v="01-‭112120612130‬-000-‭001505060521‬-2-NV022643-PRO008452-0-0-0"/>
    <s v="NV022643"/>
    <m/>
    <x v="2"/>
    <x v="183"/>
  </r>
  <r>
    <x v="21"/>
    <s v="PRO.000.8452"/>
    <x v="291"/>
    <d v="2026-04-20T00:00:00"/>
    <d v="2026-06-05T00:00:00"/>
    <n v="147.56"/>
    <s v="‭112120612130‬"/>
    <s v="Água"/>
    <s v="01-‭112120612130‬-000-‭001505060486‬-2-NV021602-PRO008452-0-0-0"/>
    <s v="NV021602"/>
    <m/>
    <x v="2"/>
    <x v="117"/>
  </r>
  <r>
    <x v="21"/>
    <s v="PRO.000.8452"/>
    <x v="292"/>
    <d v="2026-04-24T00:00:00"/>
    <d v="2026-06-05T00:00:00"/>
    <n v="303.11"/>
    <s v="‭112120612130‬"/>
    <s v="Água"/>
    <s v="01-‭112120612130‬-000-‭001505060493‬-2-NV022663-PRO008452-0-0-0"/>
    <s v="NV022663"/>
    <m/>
    <x v="2"/>
    <x v="197"/>
  </r>
  <r>
    <x v="21"/>
    <s v="PRO.000.8452"/>
    <x v="293"/>
    <d v="2026-04-24T00:00:00"/>
    <d v="2026-06-05T00:00:00"/>
    <n v="71.64"/>
    <s v="‭112120612130‬"/>
    <s v="Água"/>
    <s v="01-‭112120612130‬-000-‭001505060462‬-2-NV022651-PRO008452-0-0-0"/>
    <s v="NV022651"/>
    <m/>
    <x v="2"/>
    <x v="145"/>
  </r>
  <r>
    <x v="21"/>
    <s v="PRO.000.8452"/>
    <x v="294"/>
    <d v="2026-04-24T00:00:00"/>
    <d v="2026-06-05T00:00:00"/>
    <n v="197.24"/>
    <s v="‭112120612130‬"/>
    <s v="Água"/>
    <s v="01-‭112120612130‬-000-‭116505060499‬-2-NV004958-PRO008452-0-0-0"/>
    <s v="NV004958"/>
    <m/>
    <x v="2"/>
    <x v="44"/>
  </r>
  <r>
    <x v="21"/>
    <s v="PRO.000.8452"/>
    <x v="295"/>
    <d v="2026-04-24T00:00:00"/>
    <d v="2026-06-05T00:00:00"/>
    <n v="549.23"/>
    <s v="‭112120612130‬"/>
    <s v="Água"/>
    <s v="01-‭112120612130‬-000-‭076505060479‬-2-NV009960-PRO008452-0-0-0"/>
    <s v="NV009960"/>
    <m/>
    <x v="2"/>
    <x v="119"/>
  </r>
  <r>
    <x v="21"/>
    <s v="PRO.000.8452"/>
    <x v="296"/>
    <d v="2026-05-02T00:00:00"/>
    <d v="2026-06-05T00:00:00"/>
    <n v="3031.09"/>
    <s v="‭112120612120‬"/>
    <s v="Força e Luz"/>
    <s v="01-‭112120612120‬-000-‭001505060464‬-2-NV022587-PRO008452-0-0-0"/>
    <s v="NV022587"/>
    <m/>
    <x v="2"/>
    <x v="187"/>
  </r>
  <r>
    <x v="21"/>
    <s v="PRO.000.8452"/>
    <x v="297"/>
    <d v="2026-05-02T00:00:00"/>
    <d v="2026-06-05T00:00:00"/>
    <n v="2742.81"/>
    <s v="‭112120612120‬"/>
    <s v="Força e Luz"/>
    <s v="01-‭112120612120‬-000-‭001505060464‬-2-NV022587-PRO008452-0-0-0"/>
    <s v="NV022587"/>
    <m/>
    <x v="2"/>
    <x v="187"/>
  </r>
  <r>
    <x v="21"/>
    <s v="PRO.000.8452"/>
    <x v="298"/>
    <d v="2026-05-02T00:00:00"/>
    <d v="2026-06-05T00:00:00"/>
    <n v="464.17"/>
    <s v="‭112120612130‬"/>
    <s v="Água"/>
    <s v="01-‭112120612130‬-000-‭001505060502‬-2-NV021588-PRO008452-0-0-0"/>
    <s v="NV021588"/>
    <m/>
    <x v="2"/>
    <x v="230"/>
  </r>
  <r>
    <x v="21"/>
    <s v="PRO.000.8452"/>
    <x v="299"/>
    <d v="2026-05-02T00:00:00"/>
    <d v="2026-06-05T00:00:00"/>
    <n v="86"/>
    <s v="‭112120612130‬"/>
    <s v="Água"/>
    <s v="01-‭112120612130‬-000-‭001505060503‬-2-NV022562-PRO008452-0-0-0"/>
    <s v="NV022562"/>
    <m/>
    <x v="2"/>
    <x v="234"/>
  </r>
  <r>
    <x v="21"/>
    <s v="PRO.000.8452"/>
    <x v="300"/>
    <d v="2026-05-02T00:00:00"/>
    <d v="2026-06-05T00:00:00"/>
    <n v="1976.25"/>
    <s v="‭112120612120‬"/>
    <s v="Força e Luz"/>
    <s v="01-‭112120612120‬-000-‭001505060493‬-2-NV022663-PRO008452-0-0-0"/>
    <s v="NV022663"/>
    <m/>
    <x v="2"/>
    <x v="197"/>
  </r>
  <r>
    <x v="21"/>
    <s v="PRO.000.8452"/>
    <x v="301"/>
    <d v="2026-05-02T00:00:00"/>
    <d v="2026-06-05T00:00:00"/>
    <n v="350.77"/>
    <s v="‭112120612130‬"/>
    <s v="Água"/>
    <s v="01-‭112120612130‬-000-‭123505060511‬-2-NV003985-PRO008452-0-0-0"/>
    <s v="NV003985"/>
    <m/>
    <x v="2"/>
    <x v="235"/>
  </r>
  <r>
    <x v="21"/>
    <s v="PRO.000.8452"/>
    <x v="302"/>
    <d v="2026-05-02T00:00:00"/>
    <d v="2026-06-05T00:00:00"/>
    <n v="342.59"/>
    <s v="‭112120612120‬"/>
    <s v="Força e Luz"/>
    <s v="01-‭112120612120‬-000-‭001505060506‬-2-NV022634-PRO008452-0-0-0"/>
    <s v="NV022634"/>
    <m/>
    <x v="2"/>
    <x v="175"/>
  </r>
  <r>
    <x v="21"/>
    <s v="PRO.000.8452"/>
    <x v="303"/>
    <d v="2026-05-02T00:00:00"/>
    <d v="2026-06-05T00:00:00"/>
    <n v="60.12"/>
    <s v="‭112120612130‬"/>
    <s v="Água"/>
    <s v="01-‭112120612130‬-000-‭001505060466‬-2-NV022554-PRO008452-0-0-0"/>
    <s v="NV022554"/>
    <m/>
    <x v="2"/>
    <x v="98"/>
  </r>
  <r>
    <x v="21"/>
    <s v="PRO.000.8452"/>
    <x v="304"/>
    <d v="2026-05-02T00:00:00"/>
    <d v="2026-06-05T00:00:00"/>
    <n v="82.48"/>
    <s v="‭112120612130‬"/>
    <s v="Água"/>
    <s v="01-‭112120612130‬-000-‭128505060474‬-2-NV019956-PRO008452-0-0-0"/>
    <s v="NV019956"/>
    <m/>
    <x v="2"/>
    <x v="176"/>
  </r>
  <r>
    <x v="21"/>
    <s v="PRO.000.8452"/>
    <x v="305"/>
    <d v="2026-05-02T00:00:00"/>
    <d v="2026-06-05T00:00:00"/>
    <n v="147.56"/>
    <s v="‭112120612130‬"/>
    <s v="Água"/>
    <s v="01-‭112120612130‬-000-‭001505060513‬-2-NV021601-PRO008452-0-0-0"/>
    <s v="NV021601"/>
    <m/>
    <x v="2"/>
    <x v="99"/>
  </r>
  <r>
    <x v="21"/>
    <s v="PRO.000.8452"/>
    <x v="306"/>
    <d v="2026-05-02T00:00:00"/>
    <d v="2026-06-05T00:00:00"/>
    <n v="268.13"/>
    <s v="‭112120612130‬"/>
    <s v="Água"/>
    <s v="01-‭112120612130‬-000-‭001505060488‬-2-NV021610-PRO008452-0-0-0"/>
    <s v="NV021610"/>
    <m/>
    <x v="2"/>
    <x v="152"/>
  </r>
  <r>
    <x v="21"/>
    <s v="PRO.000.8452"/>
    <x v="307"/>
    <d v="2026-05-02T00:00:00"/>
    <d v="2026-06-05T00:00:00"/>
    <n v="24856.54"/>
    <s v="‭112120612120‬"/>
    <s v="Força e Luz"/>
    <s v="01-‭112120612120‬-000-‭091505060510‬-2-NV009954-PRO008452-0-0-0"/>
    <s v="NV009954"/>
    <m/>
    <x v="2"/>
    <x v="19"/>
  </r>
  <r>
    <x v="21"/>
    <s v="PRO.000.8452"/>
    <x v="308"/>
    <d v="2026-05-02T00:00:00"/>
    <d v="2026-06-05T00:00:00"/>
    <n v="321.13"/>
    <s v="‭112120612130‬"/>
    <s v="Água"/>
    <s v="01-‭112120612130‬-000-‭077505060497‬-2-NV009955-PRO008452-0-0-0"/>
    <s v="NV009955"/>
    <m/>
    <x v="2"/>
    <x v="182"/>
  </r>
  <r>
    <x v="21"/>
    <s v="PRO.000.8452"/>
    <x v="309"/>
    <d v="2026-05-02T00:00:00"/>
    <d v="2026-06-05T00:00:00"/>
    <n v="2009.05"/>
    <s v="‭112120612120‬"/>
    <s v="Força e Luz"/>
    <s v="01-‭112120612120‬-000-‭001505060505‬-2-NV022622-PRO008452-0-0-0"/>
    <s v="NV022622"/>
    <m/>
    <x v="2"/>
    <x v="28"/>
  </r>
  <r>
    <x v="21"/>
    <s v="PRO.000.8452"/>
    <x v="310"/>
    <d v="2026-05-02T00:00:00"/>
    <d v="2026-06-05T00:00:00"/>
    <n v="1691.34"/>
    <s v="‭112120612120‬"/>
    <s v="Força e Luz"/>
    <s v="01-‭112120612120‬-000-‭001505060486‬-2-NV021602-PRO008452-0-0-0"/>
    <s v="NV021602"/>
    <m/>
    <x v="2"/>
    <x v="117"/>
  </r>
  <r>
    <x v="21"/>
    <s v="PRO.000.8452"/>
    <x v="311"/>
    <d v="2026-05-02T00:00:00"/>
    <d v="2026-06-05T00:00:00"/>
    <n v="5614.28"/>
    <s v="‭112120612120‬"/>
    <s v="Força e Luz"/>
    <s v="01-‭112120612120‬-000-‭001505060486‬-2-NV021602-PRO008452-0-0-0"/>
    <s v="NV021602"/>
    <m/>
    <x v="2"/>
    <x v="117"/>
  </r>
  <r>
    <x v="21"/>
    <s v="PRO.000.8452"/>
    <x v="312"/>
    <d v="2026-05-04T00:00:00"/>
    <d v="2026-06-05T00:00:00"/>
    <n v="24003.43"/>
    <s v="‭112120503040‬"/>
    <s v="Serviços de Implantação e Operacionalização postos Poupatempo"/>
    <s v="01-‭112120503040‬-000-‭001505060468‬-2-NV022688-PRO008452-0-0-0"/>
    <s v="NV022688"/>
    <m/>
    <x v="2"/>
    <x v="226"/>
  </r>
  <r>
    <x v="21"/>
    <s v="PRO.000.8452"/>
    <x v="313"/>
    <d v="2026-05-04T00:00:00"/>
    <d v="2026-06-05T00:00:00"/>
    <n v="32335.16"/>
    <s v="‭112120503040‬"/>
    <s v="Serviços de Implantação e Operacionalização postos Poupatempo"/>
    <s v="01-‭112120503040‬-000-‭001505060515‬-2-NV022588-PRO008452-0-0-0"/>
    <s v="NV022588"/>
    <m/>
    <x v="2"/>
    <x v="204"/>
  </r>
  <r>
    <x v="21"/>
    <s v="PRO.000.8452"/>
    <x v="314"/>
    <d v="2026-05-04T00:00:00"/>
    <d v="2026-06-05T00:00:00"/>
    <n v="24003.43"/>
    <s v="‭112120503040‬"/>
    <s v="Serviços de Implantação e Operacionalização postos Poupatempo"/>
    <s v="01-‭112120503040‬-000-‭001505060468‬-2-NV022688-PRO008452-0-0-0"/>
    <s v="NV022688"/>
    <m/>
    <x v="2"/>
    <x v="226"/>
  </r>
  <r>
    <x v="21"/>
    <s v="PRO.000.8452"/>
    <x v="315"/>
    <d v="2026-05-04T00:00:00"/>
    <d v="2026-06-05T00:00:00"/>
    <n v="23817.4"/>
    <s v="‭112120503040‬"/>
    <s v="Serviços de Implantação e Operacionalização postos Poupatempo"/>
    <s v="01-‭112120503040‬-000-‭001505060517‬-2-NV022633-PRO008452-0-0-0"/>
    <s v="NV022633"/>
    <m/>
    <x v="2"/>
    <x v="206"/>
  </r>
  <r>
    <x v="21"/>
    <s v="PRO.000.8452"/>
    <x v="316"/>
    <d v="2026-05-04T00:00:00"/>
    <d v="2026-06-05T00:00:00"/>
    <n v="23817.4"/>
    <s v="‭112120503040‬"/>
    <s v="Serviços de Implantação e Operacionalização postos Poupatempo"/>
    <s v="01-‭112120503040‬-000-‭001505060493‬-2-NV022663-PRO008452-0-0-0"/>
    <s v="NV022663"/>
    <m/>
    <x v="2"/>
    <x v="197"/>
  </r>
  <r>
    <x v="21"/>
    <s v="PRO.000.8452"/>
    <x v="317"/>
    <d v="2026-05-04T00:00:00"/>
    <d v="2026-06-05T00:00:00"/>
    <n v="27639.45"/>
    <s v="‭112120503040‬"/>
    <s v="Serviços de Implantação e Operacionalização postos Poupatempo"/>
    <s v="01-‭112120503040‬-000-‭001505060494‬-2-NV022672-PRO008452-0-0-0"/>
    <s v="NV022672"/>
    <m/>
    <x v="2"/>
    <x v="30"/>
  </r>
  <r>
    <x v="21"/>
    <s v="PRO.000.8452"/>
    <x v="318"/>
    <d v="2026-05-04T00:00:00"/>
    <d v="2026-06-05T00:00:00"/>
    <n v="87551.15"/>
    <s v="‭112120503040‬"/>
    <s v="Serviços de Implantação e Operacionalização postos Poupatempo"/>
    <s v="01-‭112120503040‬-000-‭113505060496‬-2-NV003955-PRO008452-0-0-0"/>
    <s v="NV003955"/>
    <m/>
    <x v="2"/>
    <x v="109"/>
  </r>
  <r>
    <x v="21"/>
    <s v="PRO.000.8452"/>
    <x v="319"/>
    <d v="2026-05-04T00:00:00"/>
    <d v="2026-06-05T00:00:00"/>
    <n v="60271.88"/>
    <s v="‭112120503040‬"/>
    <s v="Serviços de Implantação e Operacionalização postos Poupatempo"/>
    <s v="01-‭112120503040‬-000-‭101505060478‬-2-NV003956-PRO008452-0-0-0"/>
    <s v="NV003956"/>
    <m/>
    <x v="2"/>
    <x v="111"/>
  </r>
  <r>
    <x v="21"/>
    <s v="PRO.000.8452"/>
    <x v="320"/>
    <d v="2026-05-04T00:00:00"/>
    <d v="2026-06-05T00:00:00"/>
    <n v="23345.09"/>
    <s v="‭112120503040‬"/>
    <s v="Serviços de Implantação e Operacionalização postos Poupatempo"/>
    <s v="01-‭112120503040‬-000-‭001505060469‬-2-NV022624-PRO008452-0-0-0"/>
    <s v="NV022624"/>
    <m/>
    <x v="2"/>
    <x v="25"/>
  </r>
  <r>
    <x v="21"/>
    <s v="PRO.000.8452"/>
    <x v="321"/>
    <d v="2026-05-04T00:00:00"/>
    <d v="2026-06-05T00:00:00"/>
    <n v="24360.799999999999"/>
    <s v="‭112120503040‬"/>
    <s v="Serviços de Implantação e Operacionalização postos Poupatempo"/>
    <s v="01-‭112120503040‬-000-‭001505060516‬-2-NV022618-PRO008452-0-0-0"/>
    <s v="NV022618"/>
    <m/>
    <x v="2"/>
    <x v="62"/>
  </r>
  <r>
    <x v="21"/>
    <s v="PRO.000.8452"/>
    <x v="322"/>
    <d v="2026-05-04T00:00:00"/>
    <d v="2026-06-05T00:00:00"/>
    <n v="335011.28000000003"/>
    <s v="‭112120503040‬"/>
    <s v="Serviços de Implantação e Operacionalização postos Poupatempo"/>
    <s v="01-‭112120503040‬-000-‭057505060470‬-2-NV006977-PRO008452-0-0-0"/>
    <s v="NV006977"/>
    <m/>
    <x v="2"/>
    <x v="113"/>
  </r>
  <r>
    <x v="21"/>
    <s v="PRO.000.8452"/>
    <x v="323"/>
    <d v="2026-05-04T00:00:00"/>
    <d v="2026-06-05T00:00:00"/>
    <n v="108484.93"/>
    <s v="‭112120503040‬"/>
    <s v="Serviços de Implantação e Operacionalização postos Poupatempo"/>
    <s v="01-‭112120503040‬-000-‭112505060461‬-2-NV003959-PRO008452-0-0-0"/>
    <s v="NV003959"/>
    <m/>
    <x v="2"/>
    <x v="116"/>
  </r>
  <r>
    <x v="21"/>
    <s v="PRO.000.8452"/>
    <x v="324"/>
    <d v="2026-05-04T00:00:00"/>
    <d v="2026-06-05T00:00:00"/>
    <n v="34951.730000000003"/>
    <s v="‭112120503040‬"/>
    <s v="Serviços de Implantação e Operacionalização postos Poupatempo"/>
    <s v="01-‭112120503040‬-000-‭001505060486‬-2-NV021602-PRO008452-0-0-0"/>
    <s v="NV021602"/>
    <m/>
    <x v="2"/>
    <x v="117"/>
  </r>
  <r>
    <x v="21"/>
    <s v="PRO.000.8452"/>
    <x v="325"/>
    <d v="2026-05-04T00:00:00"/>
    <d v="2026-06-05T00:00:00"/>
    <n v="112135.71"/>
    <s v="‭112120503040‬"/>
    <s v="Serviços de Implantação e Operacionalização postos Poupatempo"/>
    <s v="01-‭112120503040‬-000-‭076505060479‬-2-NV009960-PRO008452-0-0-0"/>
    <s v="NV009960"/>
    <m/>
    <x v="2"/>
    <x v="119"/>
  </r>
  <r>
    <x v="21"/>
    <s v="PRO.000.8452"/>
    <x v="326"/>
    <d v="2026-05-04T00:00:00"/>
    <d v="2026-06-05T00:00:00"/>
    <n v="24686.01"/>
    <s v="‭112120503040‬"/>
    <s v="Serviços de Implantação e Operacionalização postos Poupatempo"/>
    <s v="01-‭112120503040‬-000-‭001505060508‬-2-NV022680-PRO008452-0-0-0"/>
    <s v="NV022680"/>
    <m/>
    <x v="2"/>
    <x v="127"/>
  </r>
  <r>
    <x v="21"/>
    <s v="PRO.000.8452"/>
    <x v="327"/>
    <d v="2026-05-04T00:00:00"/>
    <d v="2026-06-05T00:00:00"/>
    <n v="24673.119999999999"/>
    <s v="‭112120503040‬"/>
    <s v="Serviços de Implantação e Operacionalização postos Poupatempo"/>
    <s v="01-‭112120503040‬-000-‭001505060492‬-2-NV022652-PRO008452-0-0-0"/>
    <s v="NV022652"/>
    <m/>
    <x v="2"/>
    <x v="128"/>
  </r>
  <r>
    <x v="21"/>
    <s v="PRO.000.8452"/>
    <x v="328"/>
    <d v="2026-05-04T00:00:00"/>
    <d v="2026-06-05T00:00:00"/>
    <n v="24686.01"/>
    <s v="‭112120503040‬"/>
    <s v="Serviços de Implantação e Operacionalização postos Poupatempo"/>
    <s v="01-‭112120503040‬-000-‭155505060500‬-2-NV021567-PRO008452-0-0-0"/>
    <s v="NV021567"/>
    <m/>
    <x v="2"/>
    <x v="131"/>
  </r>
  <r>
    <x v="21"/>
    <s v="PRO.000.8452"/>
    <x v="329"/>
    <d v="2026-05-04T00:00:00"/>
    <d v="2026-06-05T00:00:00"/>
    <n v="24396.47"/>
    <s v="‭112120503040‬"/>
    <s v="Serviços de Implantação e Operacionalização postos Poupatempo"/>
    <s v="01-‭112120503040‬-000-‭001505060471‬-2-NV022623-PRO008452-0-0-0"/>
    <s v="NV022623"/>
    <m/>
    <x v="2"/>
    <x v="31"/>
  </r>
  <r>
    <x v="21"/>
    <s v="PRO.000.8452"/>
    <x v="330"/>
    <d v="2026-05-04T00:00:00"/>
    <d v="2026-06-05T00:00:00"/>
    <n v="65788.009999999995"/>
    <s v="‭112120503040‬"/>
    <s v="Serviços de Implantação e Operacionalização postos Poupatempo"/>
    <s v="01-‭112120503040‬-000-‭106505060509‬-2-NV003966-PRO008452-0-0-0"/>
    <s v="NV003966"/>
    <m/>
    <x v="2"/>
    <x v="138"/>
  </r>
  <r>
    <x v="21"/>
    <s v="PRO.000.8452"/>
    <x v="331"/>
    <d v="2026-05-04T00:00:00"/>
    <d v="2026-06-05T00:00:00"/>
    <n v="26812.29"/>
    <s v="‭112120503040‬"/>
    <s v="Serviços de Implantação e Operacionalização postos Poupatempo"/>
    <s v="01-‭112120503040‬-000-‭001505060507‬-2-NV022636-PRO008452-0-0-0"/>
    <s v="NV022636"/>
    <m/>
    <x v="2"/>
    <x v="142"/>
  </r>
  <r>
    <x v="21"/>
    <s v="PRO.000.8452"/>
    <x v="332"/>
    <d v="2026-05-04T00:00:00"/>
    <d v="2026-06-05T00:00:00"/>
    <n v="24686.01"/>
    <s v="‭112120503040‬"/>
    <s v="Serviços de Implantação e Operacionalização postos Poupatempo"/>
    <s v="01-‭112120503040‬-000-‭001505060462‬-2-NV022651-PRO008452-0-0-0"/>
    <s v="NV022651"/>
    <m/>
    <x v="2"/>
    <x v="145"/>
  </r>
  <r>
    <x v="21"/>
    <s v="PRO.000.8452"/>
    <x v="333"/>
    <d v="2026-05-04T00:00:00"/>
    <d v="2026-06-05T00:00:00"/>
    <n v="24387.08"/>
    <s v="‭112120503040‬"/>
    <s v="Serviços de Implantação e Operacionalização postos Poupatempo"/>
    <s v="01-‭112120503040‬-000-‭001505060488‬-2-NV021610-PRO008452-0-0-0"/>
    <s v="NV021610"/>
    <m/>
    <x v="2"/>
    <x v="152"/>
  </r>
  <r>
    <x v="21"/>
    <s v="PRO.000.8452"/>
    <x v="334"/>
    <d v="2026-05-04T00:00:00"/>
    <d v="2026-06-05T00:00:00"/>
    <n v="75982.149999999994"/>
    <s v="‭112120503040‬"/>
    <s v="Serviços de Implantação e Operacionalização postos Poupatempo"/>
    <s v="01-‭112120503040‬-000-‭100505060472‬-2-NV003971-PRO008452-0-0-0"/>
    <s v="NV003971"/>
    <m/>
    <x v="2"/>
    <x v="155"/>
  </r>
  <r>
    <x v="21"/>
    <s v="PRO.000.8452"/>
    <x v="335"/>
    <d v="2026-05-04T00:00:00"/>
    <d v="2026-06-05T00:00:00"/>
    <n v="25093.01"/>
    <s v="‭112120503040‬"/>
    <s v="Serviços de Implantação e Operacionalização postos Poupatempo"/>
    <s v="01-‭112120503040‬-000-‭140505060484‬-2-NV021561-PRO008452-0-0-0"/>
    <s v="NV021561"/>
    <m/>
    <x v="2"/>
    <x v="162"/>
  </r>
  <r>
    <x v="21"/>
    <s v="PRO.000.8452"/>
    <x v="336"/>
    <d v="2026-05-04T00:00:00"/>
    <d v="2026-06-05T00:00:00"/>
    <n v="69372.19"/>
    <s v="‭112120503040‬"/>
    <s v="Serviços de Implantação e Operacionalização postos Poupatempo"/>
    <s v="01-‭112120503040‬-000-‭072505060480‬-2-NV003973-PRO008452-0-0-0"/>
    <s v="NV003973"/>
    <m/>
    <x v="2"/>
    <x v="164"/>
  </r>
  <r>
    <x v="21"/>
    <s v="PRO.000.8452"/>
    <x v="337"/>
    <d v="2026-05-04T00:00:00"/>
    <d v="2026-06-05T00:00:00"/>
    <n v="71755.66"/>
    <s v="‭112120503040‬"/>
    <s v="Serviços de Implantação e Operacionalização postos Poupatempo"/>
    <s v="01-‭112120503040‬-000-‭095505060473‬-2-NV004957-PRO008452-0-0-0"/>
    <s v="NV004957"/>
    <m/>
    <x v="2"/>
    <x v="171"/>
  </r>
  <r>
    <x v="21"/>
    <s v="PRO.000.8452"/>
    <x v="338"/>
    <d v="2026-05-04T00:00:00"/>
    <d v="2026-06-05T00:00:00"/>
    <n v="24396.47"/>
    <s v="‭112120503040‬"/>
    <s v="Serviços de Implantação e Operacionalização postos Poupatempo"/>
    <s v="01-‭112120503040‬-000-‭001505060512‬-2-NV021594-PRO008452-0-0-0"/>
    <s v="NV021594"/>
    <m/>
    <x v="2"/>
    <x v="174"/>
  </r>
  <r>
    <x v="21"/>
    <s v="PRO.000.8452"/>
    <x v="339"/>
    <d v="2026-05-04T00:00:00"/>
    <d v="2026-06-05T00:00:00"/>
    <n v="22504.99"/>
    <s v="‭112120503040‬"/>
    <s v="Serviços de Implantação e Operacionalização postos Poupatempo"/>
    <s v="01-‭112120503040‬-000-‭001505060506‬-2-NV022634-PRO008452-0-0-0"/>
    <s v="NV022634"/>
    <m/>
    <x v="2"/>
    <x v="175"/>
  </r>
  <r>
    <x v="21"/>
    <s v="PRO.000.8452"/>
    <x v="340"/>
    <d v="2026-05-04T00:00:00"/>
    <d v="2026-06-05T00:00:00"/>
    <n v="40625.589999999997"/>
    <s v="‭112120503040‬"/>
    <s v="Serviços de Implantação e Operacionalização postos Poupatempo"/>
    <s v="01-‭112120503040‬-000-‭128505060474‬-2-NV019956-PRO008452-0-0-0"/>
    <s v="NV019956"/>
    <m/>
    <x v="2"/>
    <x v="176"/>
  </r>
  <r>
    <x v="21"/>
    <s v="PRO.000.8452"/>
    <x v="341"/>
    <d v="2026-05-04T00:00:00"/>
    <d v="2026-06-05T00:00:00"/>
    <n v="24676.49"/>
    <s v="‭112120503040‬"/>
    <s v="Serviços de Implantação e Operacionalização postos Poupatempo"/>
    <s v="01-‭112120503040‬-000-‭001505060520‬-2-NV022642-PRO008452-0-0-0"/>
    <s v="NV022642"/>
    <m/>
    <x v="2"/>
    <x v="181"/>
  </r>
  <r>
    <x v="21"/>
    <s v="PRO.000.8452"/>
    <x v="342"/>
    <d v="2026-05-04T00:00:00"/>
    <d v="2026-06-05T00:00:00"/>
    <n v="186685.36"/>
    <s v="‭112120503040‬"/>
    <s v="Serviços de Implantação e Operacionalização postos Poupatempo"/>
    <s v="01-‭112120503040‬-000-‭077505060497‬-2-NV009955-PRO008452-0-0-0"/>
    <s v="NV009955"/>
    <m/>
    <x v="2"/>
    <x v="182"/>
  </r>
  <r>
    <x v="21"/>
    <s v="PRO.000.8452"/>
    <x v="343"/>
    <d v="2026-05-04T00:00:00"/>
    <d v="2026-06-05T00:00:00"/>
    <n v="24676.49"/>
    <s v="‭112120503040‬"/>
    <s v="Serviços de Implantação e Operacionalização postos Poupatempo"/>
    <s v="01-‭112120503040‬-000-‭001505060521‬-2-NV022643-PRO008452-0-0-0"/>
    <s v="NV022643"/>
    <m/>
    <x v="2"/>
    <x v="183"/>
  </r>
  <r>
    <x v="21"/>
    <s v="PRO.000.8452"/>
    <x v="344"/>
    <d v="2026-05-04T00:00:00"/>
    <d v="2026-06-05T00:00:00"/>
    <n v="23817.4"/>
    <s v="‭112120503040‬"/>
    <s v="Serviços de Implantação e Operacionalização postos Poupatempo"/>
    <s v="01-‭112120503040‬-000-‭001505060464‬-2-NV022587-PRO008452-0-0-0"/>
    <s v="NV022587"/>
    <m/>
    <x v="2"/>
    <x v="187"/>
  </r>
  <r>
    <x v="21"/>
    <s v="PRO.000.8452"/>
    <x v="345"/>
    <d v="2026-05-04T00:00:00"/>
    <d v="2026-06-05T00:00:00"/>
    <n v="95683.29"/>
    <s v="‭112120503040‬"/>
    <s v="Serviços de Implantação e Operacionalização postos Poupatempo"/>
    <s v="01-‭112120503040‬-000-‭088505060498‬-2-NV003978-PRO008452-0-0-0"/>
    <s v="NV003978"/>
    <m/>
    <x v="2"/>
    <x v="210"/>
  </r>
  <r>
    <x v="21"/>
    <s v="PRO.000.8452"/>
    <x v="346"/>
    <d v="2026-05-04T00:00:00"/>
    <d v="2026-06-05T00:00:00"/>
    <n v="23799.08"/>
    <s v="‭112120503040‬"/>
    <s v="Serviços de Implantação e Operacionalização postos Poupatempo"/>
    <s v="01-‭112120503040‬-000-‭145505060501‬-2-NV021570-PRO008452-0-0-0"/>
    <s v="NV021570"/>
    <m/>
    <x v="2"/>
    <x v="251"/>
  </r>
  <r>
    <x v="21"/>
    <s v="PRO.000.8452"/>
    <x v="347"/>
    <d v="2026-05-04T00:00:00"/>
    <d v="2026-06-05T00:00:00"/>
    <n v="27639.45"/>
    <s v="‭112120503040‬"/>
    <s v="Serviços de Implantação e Operacionalização postos Poupatempo"/>
    <s v="01-‭112120503040‬-000-‭001505060502‬-2-NV021588-PRO008452-0-0-0"/>
    <s v="NV021588"/>
    <m/>
    <x v="2"/>
    <x v="230"/>
  </r>
  <r>
    <x v="21"/>
    <s v="PRO.000.8452"/>
    <x v="348"/>
    <d v="2026-05-04T00:00:00"/>
    <d v="2026-06-05T00:00:00"/>
    <n v="29994.73"/>
    <s v="‭112120503040‬"/>
    <s v="Serviços de Implantação e Operacionalização postos Poupatempo"/>
    <s v="01-‭112120503040‬-000-‭001505060475‬-2-NV021604-PRO008452-0-0-0"/>
    <s v="NV021604"/>
    <m/>
    <x v="2"/>
    <x v="231"/>
  </r>
  <r>
    <x v="21"/>
    <s v="PRO.000.8452"/>
    <x v="349"/>
    <d v="2026-05-04T00:00:00"/>
    <d v="2026-06-05T00:00:00"/>
    <n v="27639.46"/>
    <s v="‭112120503040‬"/>
    <s v="Serviços de Implantação e Operacionalização postos Poupatempo"/>
    <s v="01-‭112120503040‬-000-‭001505060465‬-2-NV022675-PRO008452-0-0-0"/>
    <s v="NV022675"/>
    <m/>
    <x v="2"/>
    <x v="45"/>
  </r>
  <r>
    <x v="21"/>
    <s v="PRO.000.8452"/>
    <x v="350"/>
    <d v="2026-05-04T00:00:00"/>
    <d v="2026-06-05T00:00:00"/>
    <n v="24686.01"/>
    <s v="‭112120503040‬"/>
    <s v="Serviços de Implantação e Operacionalização postos Poupatempo"/>
    <s v="01-‭112120503040‬-000-‭001505060504‬-2-NV022612-PRO008452-0-0-0"/>
    <s v="NV022612"/>
    <m/>
    <x v="2"/>
    <x v="37"/>
  </r>
  <r>
    <x v="21"/>
    <s v="PRO.000.8452"/>
    <x v="351"/>
    <d v="2026-05-04T00:00:00"/>
    <d v="2026-06-05T00:00:00"/>
    <n v="24396.47"/>
    <s v="‭112120503040‬"/>
    <s v="Serviços de Implantação e Operacionalização postos Poupatempo"/>
    <s v="01-‭112120503040‬-000-‭001505060518‬-2-NV022635-PRO008452-0-0-0"/>
    <s v="NV022635"/>
    <m/>
    <x v="2"/>
    <x v="35"/>
  </r>
  <r>
    <x v="21"/>
    <s v="PRO.000.8452"/>
    <x v="352"/>
    <d v="2026-05-04T00:00:00"/>
    <d v="2026-06-05T00:00:00"/>
    <n v="27500.15"/>
    <s v="‭112120503040‬"/>
    <s v="Serviços de Implantação e Operacionalização postos Poupatempo"/>
    <s v="01-‭112120503040‬-000-‭148505060485‬-2-NV021568-PRO008452-0-0-0"/>
    <s v="NV021568"/>
    <m/>
    <x v="2"/>
    <x v="93"/>
  </r>
  <r>
    <x v="21"/>
    <s v="PRO.000.8452"/>
    <x v="353"/>
    <d v="2026-05-04T00:00:00"/>
    <d v="2026-06-05T00:00:00"/>
    <n v="27141.37"/>
    <s v="‭112120503040‬"/>
    <s v="Serviços de Implantação e Operacionalização postos Poupatempo"/>
    <s v="01-‭112120503040‬-000-‭001505060513‬-2-NV021601-PRO008452-0-0-0"/>
    <s v="NV021601"/>
    <m/>
    <x v="2"/>
    <x v="99"/>
  </r>
  <r>
    <x v="21"/>
    <s v="PRO.000.8452"/>
    <x v="354"/>
    <d v="2026-05-04T00:00:00"/>
    <d v="2026-06-05T00:00:00"/>
    <n v="171764.32"/>
    <s v="‭112120503040‬"/>
    <s v="Serviços de Implantação e Operacionalização postos Poupatempo"/>
    <s v="01-‭112120503040‬-000-‭091505060510‬-2-NV009954-PRO008452-0-0-0"/>
    <s v="NV009954"/>
    <m/>
    <x v="2"/>
    <x v="19"/>
  </r>
  <r>
    <x v="21"/>
    <s v="PRO.000.8452"/>
    <x v="355"/>
    <d v="2026-05-04T00:00:00"/>
    <d v="2026-06-05T00:00:00"/>
    <n v="30512.92"/>
    <s v="‭112120503040‬"/>
    <s v="Serviços de Implantação e Operacionalização postos Poupatempo"/>
    <s v="01-‭112120503040‬-000-‭001505060514‬-2-NV022553-PRO008452-0-0-0"/>
    <s v="NV022553"/>
    <m/>
    <x v="2"/>
    <x v="100"/>
  </r>
  <r>
    <x v="21"/>
    <s v="PRO.000.8452"/>
    <x v="356"/>
    <d v="2026-05-04T00:00:00"/>
    <d v="2026-06-05T00:00:00"/>
    <n v="27639.45"/>
    <s v="‭112120503040‬"/>
    <s v="Serviços de Implantação e Operacionalização postos Poupatempo"/>
    <s v="01-‭112120503040‬-000-‭001505060466‬-2-NV022554-PRO008452-0-0-0"/>
    <s v="NV022554"/>
    <m/>
    <x v="2"/>
    <x v="98"/>
  </r>
  <r>
    <x v="21"/>
    <s v="PRO.000.8452"/>
    <x v="357"/>
    <d v="2026-05-04T00:00:00"/>
    <d v="2026-06-05T00:00:00"/>
    <n v="24396.47"/>
    <s v="‭112120503040‬"/>
    <s v="Serviços de Implantação e Operacionalização postos Poupatempo"/>
    <s v="01-‭112120503040‬-000-‭001505060524‬-2-NV022676-PRO008452-0-0-0"/>
    <s v="NV022676"/>
    <m/>
    <x v="2"/>
    <x v="101"/>
  </r>
  <r>
    <x v="21"/>
    <s v="PRO.000.8452"/>
    <x v="358"/>
    <d v="2026-05-04T00:00:00"/>
    <d v="2026-06-05T00:00:00"/>
    <n v="26987.77"/>
    <s v="‭112120503040‬"/>
    <s v="Serviços de Implantação e Operacionalização postos Poupatempo"/>
    <s v="01-‭112120503040‬-000-‭150505060476‬-2-NV021569-PRO008452-0-0-0"/>
    <s v="NV021569"/>
    <m/>
    <x v="2"/>
    <x v="50"/>
  </r>
  <r>
    <x v="21"/>
    <s v="PRO.000.8452"/>
    <x v="359"/>
    <d v="2026-05-04T00:00:00"/>
    <d v="2026-06-05T00:00:00"/>
    <n v="23817.41"/>
    <s v="‭112120503040‬"/>
    <s v="Serviços de Implantação e Operacionalização postos Poupatempo"/>
    <s v="01-‭112120503040‬-000-‭001505060519‬-2-NV022641-PRO008452-0-0-0"/>
    <s v="NV022641"/>
    <m/>
    <x v="2"/>
    <x v="58"/>
  </r>
  <r>
    <x v="21"/>
    <s v="PRO.000.8452"/>
    <x v="360"/>
    <d v="2026-05-04T00:00:00"/>
    <d v="2026-06-05T00:00:00"/>
    <n v="24396.47"/>
    <s v="‭112120503040‬"/>
    <s v="Serviços de Implantação e Operacionalização postos Poupatempo"/>
    <s v="01-‭112120503040‬-000-‭001505060477‬-2-NV022661-PRO008452-0-0-0"/>
    <s v="NV022661"/>
    <m/>
    <x v="2"/>
    <x v="86"/>
  </r>
  <r>
    <x v="21"/>
    <s v="PRO.000.8452"/>
    <x v="361"/>
    <d v="2026-05-04T00:00:00"/>
    <d v="2026-06-05T00:00:00"/>
    <n v="26182.3"/>
    <s v="‭112120503040‬"/>
    <s v="Serviços de Implantação e Operacionalização postos Poupatempo"/>
    <s v="01-‭112120503040‬-000-‭001505060495‬-2-NV022679-PRO008452-0-0-0"/>
    <s v="NV022679"/>
    <m/>
    <x v="2"/>
    <x v="26"/>
  </r>
  <r>
    <x v="21"/>
    <s v="PRO.000.8452"/>
    <x v="362"/>
    <d v="2026-05-04T00:00:00"/>
    <d v="2026-06-05T00:00:00"/>
    <n v="111128.06"/>
    <s v="‭112120503040‬"/>
    <s v="Serviços de Implantação e Operacionalização postos Poupatempo"/>
    <s v="01-‭112120503040‬-000-‭078505060483‬-2-NV009959-PRO008452-0-0-0"/>
    <s v="NV009959"/>
    <m/>
    <x v="2"/>
    <x v="233"/>
  </r>
  <r>
    <x v="21"/>
    <s v="PRO.000.8452"/>
    <x v="363"/>
    <d v="2026-05-04T00:00:00"/>
    <d v="2026-06-05T00:00:00"/>
    <n v="24396.47"/>
    <s v="‭112120503040‬"/>
    <s v="Serviços de Implantação e Operacionalização postos Poupatempo"/>
    <s v="01-‭112120503040‬-000-‭001505060523‬-2-NV022662-PRO008452-0-0-0"/>
    <s v="NV022662"/>
    <m/>
    <x v="2"/>
    <x v="236"/>
  </r>
  <r>
    <x v="21"/>
    <s v="PRO.000.8452"/>
    <x v="364"/>
    <d v="2026-05-05T00:00:00"/>
    <d v="2026-06-05T00:00:00"/>
    <n v="24387.08"/>
    <s v="‭112120503040‬"/>
    <s v="Serviços de Implantação e Operacionalização postos Poupatempo"/>
    <s v="01-‭112120503040‬-000-‭001505060522‬-2-NV022644-PRO008452-0-0-0"/>
    <s v="NV022644"/>
    <m/>
    <x v="2"/>
    <x v="61"/>
  </r>
  <r>
    <x v="21"/>
    <s v="PRO.000.8452"/>
    <x v="365"/>
    <d v="2026-05-05T00:00:00"/>
    <d v="2026-06-05T00:00:00"/>
    <n v="23958.36"/>
    <s v="‭112120503040‬"/>
    <s v="Serviços de Implantação e Operacionalização postos Poupatempo"/>
    <s v="01-‭112120503040‬-000-‭001505060503‬-2-NV022562-PRO008452-0-0-0"/>
    <s v="NV022562"/>
    <m/>
    <x v="2"/>
    <x v="234"/>
  </r>
  <r>
    <x v="21"/>
    <s v="PRO.000.8452"/>
    <x v="366"/>
    <d v="2026-05-05T00:00:00"/>
    <d v="2026-06-05T00:00:00"/>
    <n v="76892.570000000007"/>
    <s v="‭112120503040‬"/>
    <s v="Serviços de Implantação e Operacionalização postos Poupatempo"/>
    <s v="01-‭112120503040‬-000-‭123505060511‬-2-NV003985-PRO008452-0-0-0"/>
    <s v="NV003985"/>
    <m/>
    <x v="2"/>
    <x v="235"/>
  </r>
  <r>
    <x v="21"/>
    <s v="PRO.000.8452"/>
    <x v="367"/>
    <d v="2026-05-05T00:00:00"/>
    <d v="2026-06-05T00:00:00"/>
    <n v="24686.01"/>
    <s v="‭112120503040‬"/>
    <s v="Serviços de Implantação e Operacionalização postos Poupatempo"/>
    <s v="01-‭112120503040‬-000-‭001505060467‬-2-NV022621-PRO008452-0-0-0"/>
    <s v="NV022621"/>
    <m/>
    <x v="2"/>
    <x v="36"/>
  </r>
  <r>
    <x v="21"/>
    <s v="PRO.000.8452"/>
    <x v="368"/>
    <d v="2026-05-05T00:00:00"/>
    <d v="2026-06-05T00:00:00"/>
    <n v="94761.58"/>
    <s v="‭112120503040‬"/>
    <s v="Serviços de Implantação e Operacionalização postos Poupatempo"/>
    <s v="01-‭112120503040‬-000-‭114505060459‬-2-NV003953-PRO008452-0-0-0"/>
    <s v="NV003953"/>
    <m/>
    <x v="2"/>
    <x v="194"/>
  </r>
  <r>
    <x v="21"/>
    <s v="PRO.000.8452"/>
    <x v="369"/>
    <d v="2026-05-05T00:00:00"/>
    <d v="2026-06-05T00:00:00"/>
    <n v="85941.82"/>
    <s v="‭112120503040‬"/>
    <s v="Serviços de Implantação e Operacionalização postos Poupatempo"/>
    <s v="01-‭112120503040‬-000-‭116505060499‬-2-NV004958-PRO008452-0-0-0"/>
    <s v="NV004958"/>
    <m/>
    <x v="2"/>
    <x v="44"/>
  </r>
  <r>
    <x v="21"/>
    <s v="PRO.000.8452"/>
    <x v="370"/>
    <d v="2026-05-05T00:00:00"/>
    <d v="2026-06-05T00:00:00"/>
    <n v="27141.360000000001"/>
    <s v="‭112120503040‬"/>
    <s v="Serviços de Implantação e Operacionalização postos Poupatempo"/>
    <s v="01-‭112120503040‬-000-‭001505060505‬-2-NV022622-PRO008452-0-0-0"/>
    <s v="NV022622"/>
    <m/>
    <x v="2"/>
    <x v="28"/>
  </r>
  <r>
    <x v="22"/>
    <s v="PRO.000.8452"/>
    <x v="371"/>
    <d v="2026-05-02T00:00:00"/>
    <d v="2026-06-05T00:00:00"/>
    <n v="32335.17"/>
    <s v="‭112120503040‬"/>
    <s v="Serviços de Implantação e Operacionalização postos Poupatempo"/>
    <s v="01-‭112120503040‬-000-‭001505060515‬-2-NV022588-PRO008452-0-0-0"/>
    <s v="NV022588"/>
    <m/>
    <x v="2"/>
    <x v="204"/>
  </r>
  <r>
    <x v="22"/>
    <s v="PRO.000.8452"/>
    <x v="372"/>
    <d v="2026-05-02T00:00:00"/>
    <d v="2026-06-05T00:00:00"/>
    <n v="24003.42"/>
    <s v="‭112120503040‬"/>
    <s v="Serviços de Implantação e Operacionalização postos Poupatempo"/>
    <s v="01-‭112120503040‬-000-‭001505060468‬-2-NV022688-PRO008452-0-0-0"/>
    <s v="NV022688"/>
    <m/>
    <x v="2"/>
    <x v="226"/>
  </r>
  <r>
    <x v="22"/>
    <s v="PRO.000.8452"/>
    <x v="373"/>
    <d v="2026-05-02T00:00:00"/>
    <d v="2026-06-05T00:00:00"/>
    <n v="23817.4"/>
    <s v="‭112120503040‬"/>
    <s v="Serviços de Implantação e Operacionalização postos Poupatempo"/>
    <s v="01-‭112120503040‬-000-‭001505060517‬-2-NV022633-PRO008452-0-0-0"/>
    <s v="NV022633"/>
    <m/>
    <x v="2"/>
    <x v="206"/>
  </r>
  <r>
    <x v="22"/>
    <s v="PRO.000.8452"/>
    <x v="374"/>
    <d v="2026-05-02T00:00:00"/>
    <d v="2026-06-05T00:00:00"/>
    <n v="94761.58"/>
    <s v="‭112120503040‬"/>
    <s v="Serviços de Implantação e Operacionalização postos Poupatempo"/>
    <s v="01-‭112120503040‬-000-‭114505060459‬-2-NV003953-PRO008452-0-0-0"/>
    <s v="NV003953"/>
    <m/>
    <x v="2"/>
    <x v="194"/>
  </r>
  <r>
    <x v="22"/>
    <s v="PRO.000.8452"/>
    <x v="375"/>
    <d v="2026-05-02T00:00:00"/>
    <d v="2026-06-05T00:00:00"/>
    <n v="23817.4"/>
    <s v="‭112120503040‬"/>
    <s v="Serviços de Implantação e Operacionalização postos Poupatempo"/>
    <s v="01-‭112120503040‬-000-‭001505060493‬-2-NV022663-PRO008452-0-0-0"/>
    <s v="NV022663"/>
    <m/>
    <x v="2"/>
    <x v="197"/>
  </r>
  <r>
    <x v="22"/>
    <s v="PRO.000.8452"/>
    <x v="376"/>
    <d v="2026-05-02T00:00:00"/>
    <d v="2026-06-05T00:00:00"/>
    <n v="27639.46"/>
    <s v="‭112120503040‬"/>
    <s v="Serviços de Implantação e Operacionalização postos Poupatempo"/>
    <s v="01-‭112120503040‬-000-‭001505060494‬-2-NV022672-PRO008452-0-0-0"/>
    <s v="NV022672"/>
    <m/>
    <x v="2"/>
    <x v="30"/>
  </r>
  <r>
    <x v="22"/>
    <s v="PRO.000.8452"/>
    <x v="377"/>
    <d v="2026-05-02T00:00:00"/>
    <d v="2026-06-05T00:00:00"/>
    <n v="87551.14"/>
    <s v="‭112120503040‬"/>
    <s v="Serviços de Implantação e Operacionalização postos Poupatempo"/>
    <s v="01-‭112120503040‬-000-‭113505060496‬-2-NV003955-PRO008452-0-0-0"/>
    <s v="NV003955"/>
    <m/>
    <x v="2"/>
    <x v="109"/>
  </r>
  <r>
    <x v="22"/>
    <s v="PRO.000.8452"/>
    <x v="378"/>
    <d v="2026-05-02T00:00:00"/>
    <d v="2026-06-05T00:00:00"/>
    <n v="60271.88"/>
    <s v="‭112120503040‬"/>
    <s v="Serviços de Implantação e Operacionalização postos Poupatempo"/>
    <s v="01-‭112120503040‬-000-‭101505060478‬-2-NV003956-PRO008452-0-0-0"/>
    <s v="NV003956"/>
    <m/>
    <x v="2"/>
    <x v="111"/>
  </r>
  <r>
    <x v="22"/>
    <s v="PRO.000.8452"/>
    <x v="379"/>
    <d v="2026-05-02T00:00:00"/>
    <d v="2026-06-05T00:00:00"/>
    <n v="23345.1"/>
    <s v="‭112120503040‬"/>
    <s v="Serviços de Implantação e Operacionalização postos Poupatempo"/>
    <s v="01-‭112120503040‬-000-‭001505060469‬-2-NV022624-PRO008452-0-0-0"/>
    <s v="NV022624"/>
    <m/>
    <x v="2"/>
    <x v="25"/>
  </r>
  <r>
    <x v="22"/>
    <s v="PRO.000.8452"/>
    <x v="380"/>
    <d v="2026-05-02T00:00:00"/>
    <d v="2026-06-05T00:00:00"/>
    <n v="24360.799999999999"/>
    <s v="‭112120503040‬"/>
    <s v="Serviços de Implantação e Operacionalização postos Poupatempo"/>
    <s v="01-‭112120503040‬-000-‭001505060516‬-2-NV022618-PRO008452-0-0-0"/>
    <s v="NV022618"/>
    <m/>
    <x v="2"/>
    <x v="62"/>
  </r>
  <r>
    <x v="22"/>
    <s v="PRO.000.8452"/>
    <x v="381"/>
    <d v="2026-05-02T00:00:00"/>
    <d v="2026-06-05T00:00:00"/>
    <n v="335011.28000000003"/>
    <s v="‭112120503040‬"/>
    <s v="Serviços de Implantação e Operacionalização postos Poupatempo"/>
    <s v="01-‭112120503040‬-000-‭057505060470‬-2-NV006977-PRO008452-0-0-0"/>
    <s v="NV006977"/>
    <m/>
    <x v="2"/>
    <x v="113"/>
  </r>
  <r>
    <x v="22"/>
    <s v="PRO.000.8452"/>
    <x v="382"/>
    <d v="2026-05-02T00:00:00"/>
    <d v="2026-06-05T00:00:00"/>
    <n v="108484.93"/>
    <s v="‭112120503040‬"/>
    <s v="Serviços de Implantação e Operacionalização postos Poupatempo"/>
    <s v="01-‭112120503040‬-000-‭112505060461‬-2-NV003959-PRO008452-0-0-0"/>
    <s v="NV003959"/>
    <m/>
    <x v="2"/>
    <x v="116"/>
  </r>
  <r>
    <x v="22"/>
    <s v="PRO.000.8452"/>
    <x v="383"/>
    <d v="2026-05-02T00:00:00"/>
    <d v="2026-06-05T00:00:00"/>
    <n v="34951.72"/>
    <s v="‭112120503040‬"/>
    <s v="Serviços de Implantação e Operacionalização postos Poupatempo"/>
    <s v="01-‭112120503040‬-000-‭001505060486‬-2-NV021602-PRO008452-0-0-0"/>
    <s v="NV021602"/>
    <m/>
    <x v="2"/>
    <x v="117"/>
  </r>
  <r>
    <x v="22"/>
    <s v="PRO.000.8452"/>
    <x v="384"/>
    <d v="2026-05-02T00:00:00"/>
    <d v="2026-06-05T00:00:00"/>
    <n v="112135.71"/>
    <s v="‭112120503040‬"/>
    <s v="Serviços de Implantação e Operacionalização postos Poupatempo"/>
    <s v="01-‭112120503040‬-000-‭076505060479‬-2-NV009960-PRO008452-0-0-0"/>
    <s v="NV009960"/>
    <m/>
    <x v="2"/>
    <x v="119"/>
  </r>
  <r>
    <x v="22"/>
    <s v="PRO.000.8452"/>
    <x v="385"/>
    <d v="2026-05-02T00:00:00"/>
    <d v="2026-06-05T00:00:00"/>
    <n v="24686.01"/>
    <s v="‭112120503040‬"/>
    <s v="Serviços de Implantação e Operacionalização postos Poupatempo"/>
    <s v="01-‭112120503040‬-000-‭001505060508‬-2-NV022680-PRO008452-0-0-0"/>
    <s v="NV022680"/>
    <m/>
    <x v="2"/>
    <x v="127"/>
  </r>
  <r>
    <x v="22"/>
    <s v="PRO.000.8452"/>
    <x v="386"/>
    <d v="2026-05-02T00:00:00"/>
    <d v="2026-06-05T00:00:00"/>
    <n v="24673.13"/>
    <s v="‭112120503040‬"/>
    <s v="Serviços de Implantação e Operacionalização postos Poupatempo"/>
    <s v="01-‭112120503040‬-000-‭001505060492‬-2-NV022652-PRO008452-0-0-0"/>
    <s v="NV022652"/>
    <m/>
    <x v="2"/>
    <x v="128"/>
  </r>
  <r>
    <x v="22"/>
    <s v="PRO.000.8452"/>
    <x v="387"/>
    <d v="2026-05-02T00:00:00"/>
    <d v="2026-06-05T00:00:00"/>
    <n v="24686.01"/>
    <s v="‭112120503040‬"/>
    <s v="Serviços de Implantação e Operacionalização postos Poupatempo"/>
    <s v="01-‭112120503040‬-000-‭155505060500‬-2-NV021567-PRO008452-0-0-0"/>
    <s v="NV021567"/>
    <m/>
    <x v="2"/>
    <x v="131"/>
  </r>
  <r>
    <x v="22"/>
    <s v="PRO.000.8452"/>
    <x v="388"/>
    <d v="2026-05-02T00:00:00"/>
    <d v="2026-06-05T00:00:00"/>
    <n v="24396.47"/>
    <s v="‭112120503040‬"/>
    <s v="Serviços de Implantação e Operacionalização postos Poupatempo"/>
    <s v="01-‭112120503040‬-000-‭001505060471‬-2-NV022623-PRO008452-0-0-0"/>
    <s v="NV022623"/>
    <m/>
    <x v="2"/>
    <x v="31"/>
  </r>
  <r>
    <x v="22"/>
    <s v="PRO.000.8452"/>
    <x v="389"/>
    <d v="2026-05-02T00:00:00"/>
    <d v="2026-06-05T00:00:00"/>
    <n v="65788.009999999995"/>
    <s v="‭112120503040‬"/>
    <s v="Serviços de Implantação e Operacionalização postos Poupatempo"/>
    <s v="01-‭112120503040‬-000-‭106505060509‬-2-NV003966-PRO008452-0-0-0"/>
    <s v="NV003966"/>
    <m/>
    <x v="2"/>
    <x v="138"/>
  </r>
  <r>
    <x v="22"/>
    <s v="PRO.000.8452"/>
    <x v="390"/>
    <d v="2026-05-02T00:00:00"/>
    <d v="2026-06-05T00:00:00"/>
    <n v="26812.29"/>
    <s v="‭112120503040‬"/>
    <s v="Serviços de Implantação e Operacionalização postos Poupatempo"/>
    <s v="01-‭112120503040‬-000-‭001505060507‬-2-NV022636-PRO008452-0-0-0"/>
    <s v="NV022636"/>
    <m/>
    <x v="2"/>
    <x v="142"/>
  </r>
  <r>
    <x v="22"/>
    <s v="PRO.000.8452"/>
    <x v="391"/>
    <d v="2026-05-02T00:00:00"/>
    <d v="2026-06-05T00:00:00"/>
    <n v="24686.01"/>
    <s v="‭112120503040‬"/>
    <s v="Serviços de Implantação e Operacionalização postos Poupatempo"/>
    <s v="01-‭112120503040‬-000-‭001505060462‬-2-NV022651-PRO008452-0-0-0"/>
    <s v="NV022651"/>
    <m/>
    <x v="2"/>
    <x v="145"/>
  </r>
  <r>
    <x v="22"/>
    <s v="PRO.000.8452"/>
    <x v="392"/>
    <d v="2026-05-02T00:00:00"/>
    <d v="2026-06-05T00:00:00"/>
    <n v="24387.08"/>
    <s v="‭112120503040‬"/>
    <s v="Serviços de Implantação e Operacionalização postos Poupatempo"/>
    <s v="01-‭112120503040‬-000-‭001505060488‬-2-NV021610-PRO008452-0-0-0"/>
    <s v="NV021610"/>
    <m/>
    <x v="2"/>
    <x v="152"/>
  </r>
  <r>
    <x v="22"/>
    <s v="PRO.000.8452"/>
    <x v="393"/>
    <d v="2026-05-02T00:00:00"/>
    <d v="2026-06-05T00:00:00"/>
    <n v="75982.149999999994"/>
    <s v="‭112120503040‬"/>
    <s v="Serviços de Implantação e Operacionalização postos Poupatempo"/>
    <s v="01-‭112120503040‬-000-‭100505060472‬-2-NV003971-PRO008452-0-0-0"/>
    <s v="NV003971"/>
    <m/>
    <x v="2"/>
    <x v="155"/>
  </r>
  <r>
    <x v="22"/>
    <s v="PRO.000.8452"/>
    <x v="394"/>
    <d v="2026-05-02T00:00:00"/>
    <d v="2026-06-05T00:00:00"/>
    <n v="25093.01"/>
    <s v="‭112120503040‬"/>
    <s v="Serviços de Implantação e Operacionalização postos Poupatempo"/>
    <s v="01-‭112120503040‬-000-‭140505060484‬-2-NV021561-PRO008452-0-0-0"/>
    <s v="NV021561"/>
    <m/>
    <x v="2"/>
    <x v="162"/>
  </r>
  <r>
    <x v="22"/>
    <s v="PRO.000.8452"/>
    <x v="395"/>
    <d v="2026-05-02T00:00:00"/>
    <d v="2026-06-05T00:00:00"/>
    <n v="69372.19"/>
    <s v="‭112120503040‬"/>
    <s v="Serviços de Implantação e Operacionalização postos Poupatempo"/>
    <s v="01-‭112120503040‬-000-‭072505060480‬-2-NV003973-PRO008452-0-0-0"/>
    <s v="NV003973"/>
    <m/>
    <x v="2"/>
    <x v="164"/>
  </r>
  <r>
    <x v="22"/>
    <s v="PRO.000.8452"/>
    <x v="396"/>
    <d v="2026-05-02T00:00:00"/>
    <d v="2026-06-05T00:00:00"/>
    <n v="71755.66"/>
    <s v="‭112120503040‬"/>
    <s v="Serviços de Implantação e Operacionalização postos Poupatempo"/>
    <s v="01-‭112120503040‬-000-‭095505060473‬-2-NV004957-PRO008452-0-0-0"/>
    <s v="NV004957"/>
    <m/>
    <x v="2"/>
    <x v="171"/>
  </r>
  <r>
    <x v="22"/>
    <s v="PRO.000.8452"/>
    <x v="397"/>
    <d v="2026-05-02T00:00:00"/>
    <d v="2026-06-05T00:00:00"/>
    <n v="24396.47"/>
    <s v="‭112120503040‬"/>
    <s v="Serviços de Implantação e Operacionalização postos Poupatempo"/>
    <s v="01-‭112120503040‬-000-‭001505060512‬-2-NV021594-PRO008452-0-0-0"/>
    <s v="NV021594"/>
    <m/>
    <x v="2"/>
    <x v="174"/>
  </r>
  <r>
    <x v="22"/>
    <s v="PRO.000.8452"/>
    <x v="398"/>
    <d v="2026-05-02T00:00:00"/>
    <d v="2026-06-05T00:00:00"/>
    <n v="22504.99"/>
    <s v="‭112120503040‬"/>
    <s v="Serviços de Implantação e Operacionalização postos Poupatempo"/>
    <s v="01-‭112120503040‬-000-‭001505060506‬-2-NV022634-PRO008452-0-0-0"/>
    <s v="NV022634"/>
    <m/>
    <x v="2"/>
    <x v="175"/>
  </r>
  <r>
    <x v="22"/>
    <s v="PRO.000.8452"/>
    <x v="399"/>
    <d v="2026-05-02T00:00:00"/>
    <d v="2026-06-05T00:00:00"/>
    <n v="40625.589999999997"/>
    <s v="‭112120503040‬"/>
    <s v="Serviços de Implantação e Operacionalização postos Poupatempo"/>
    <s v="01-‭112120503040‬-000-‭128505060474‬-2-NV019956-PRO008452-0-0-0"/>
    <s v="NV019956"/>
    <m/>
    <x v="2"/>
    <x v="176"/>
  </r>
  <r>
    <x v="22"/>
    <s v="PRO.000.8452"/>
    <x v="400"/>
    <d v="2026-05-02T00:00:00"/>
    <d v="2026-06-05T00:00:00"/>
    <n v="24676.49"/>
    <s v="‭112120503040‬"/>
    <s v="Serviços de Implantação e Operacionalização postos Poupatempo"/>
    <s v="01-‭112120503040‬-000-‭001505060520‬-2-NV022642-PRO008452-0-0-0"/>
    <s v="NV022642"/>
    <m/>
    <x v="2"/>
    <x v="181"/>
  </r>
  <r>
    <x v="22"/>
    <s v="PRO.000.8452"/>
    <x v="401"/>
    <d v="2026-05-02T00:00:00"/>
    <d v="2026-06-05T00:00:00"/>
    <n v="186685.36"/>
    <s v="‭112120503040‬"/>
    <s v="Serviços de Implantação e Operacionalização postos Poupatempo"/>
    <s v="01-‭112120503040‬-000-‭077505060497‬-2-NV009955-PRO008452-0-0-0"/>
    <s v="NV009955"/>
    <m/>
    <x v="2"/>
    <x v="182"/>
  </r>
  <r>
    <x v="22"/>
    <s v="PRO.000.8452"/>
    <x v="402"/>
    <d v="2026-05-02T00:00:00"/>
    <d v="2026-06-05T00:00:00"/>
    <n v="24676.49"/>
    <s v="‭112120503040‬"/>
    <s v="Serviços de Implantação e Operacionalização postos Poupatempo"/>
    <s v="01-‭112120503040‬-000-‭001505060521‬-2-NV022643-PRO008452-0-0-0"/>
    <s v="NV022643"/>
    <m/>
    <x v="2"/>
    <x v="183"/>
  </r>
  <r>
    <x v="22"/>
    <s v="PRO.000.8452"/>
    <x v="403"/>
    <d v="2026-05-02T00:00:00"/>
    <d v="2026-06-05T00:00:00"/>
    <n v="23817.4"/>
    <s v="‭112120503040‬"/>
    <s v="Serviços de Implantação e Operacionalização postos Poupatempo"/>
    <s v="01-‭112120503040‬-000-‭001505060464‬-2-NV022587-PRO008452-0-0-0"/>
    <s v="NV022587"/>
    <m/>
    <x v="2"/>
    <x v="187"/>
  </r>
  <r>
    <x v="22"/>
    <s v="PRO.000.8452"/>
    <x v="404"/>
    <d v="2026-05-02T00:00:00"/>
    <d v="2026-06-05T00:00:00"/>
    <n v="27141.37"/>
    <s v="‭112120503040‬"/>
    <s v="Serviços de Implantação e Operacionalização postos Poupatempo"/>
    <s v="01-‭112120503040‬-000-‭001505060505‬-2-NV022622-PRO008452-0-0-0"/>
    <s v="NV022622"/>
    <m/>
    <x v="2"/>
    <x v="28"/>
  </r>
  <r>
    <x v="22"/>
    <s v="PRO.000.8452"/>
    <x v="405"/>
    <d v="2026-05-02T00:00:00"/>
    <d v="2026-06-05T00:00:00"/>
    <n v="95683.29"/>
    <s v="‭112120503040‬"/>
    <s v="Serviços de Implantação e Operacionalização postos Poupatempo"/>
    <s v="01-‭112120503040‬-000-‭088505060498‬-2-NV003978-PRO008452-0-0-0"/>
    <s v="NV003978"/>
    <m/>
    <x v="2"/>
    <x v="210"/>
  </r>
  <r>
    <x v="22"/>
    <s v="PRO.000.8452"/>
    <x v="406"/>
    <d v="2026-05-02T00:00:00"/>
    <d v="2026-06-05T00:00:00"/>
    <n v="23799.07"/>
    <s v="‭112120503040‬"/>
    <s v="Serviços de Implantação e Operacionalização postos Poupatempo"/>
    <s v="01-‭112120503040‬-000-‭145505060501‬-2-NV021570-PRO008452-0-0-0"/>
    <s v="NV021570"/>
    <m/>
    <x v="2"/>
    <x v="251"/>
  </r>
  <r>
    <x v="22"/>
    <s v="PRO.000.8452"/>
    <x v="407"/>
    <d v="2026-05-02T00:00:00"/>
    <d v="2026-06-05T00:00:00"/>
    <n v="27639.45"/>
    <s v="‭112120503040‬"/>
    <s v="Serviços de Implantação e Operacionalização postos Poupatempo"/>
    <s v="01-‭112120503040‬-000-‭001505060502‬-2-NV021588-PRO008452-0-0-0"/>
    <s v="NV021588"/>
    <m/>
    <x v="2"/>
    <x v="230"/>
  </r>
  <r>
    <x v="22"/>
    <s v="PRO.000.8452"/>
    <x v="408"/>
    <d v="2026-05-02T00:00:00"/>
    <d v="2026-06-05T00:00:00"/>
    <n v="29994.73"/>
    <s v="‭112120503040‬"/>
    <s v="Serviços de Implantação e Operacionalização postos Poupatempo"/>
    <s v="01-‭112120503040‬-000-‭001505060475‬-2-NV021604-PRO008452-0-0-0"/>
    <s v="NV021604"/>
    <m/>
    <x v="2"/>
    <x v="231"/>
  </r>
  <r>
    <x v="22"/>
    <s v="PRO.000.8452"/>
    <x v="409"/>
    <d v="2026-05-02T00:00:00"/>
    <d v="2026-06-05T00:00:00"/>
    <n v="85941.82"/>
    <s v="‭112120503040‬"/>
    <s v="Serviços de Implantação e Operacionalização postos Poupatempo"/>
    <s v="01-‭112120503040‬-000-‭116505060499‬-2-NV004958-PRO008452-0-0-0"/>
    <s v="NV004958"/>
    <m/>
    <x v="2"/>
    <x v="44"/>
  </r>
  <r>
    <x v="22"/>
    <s v="PRO.000.8452"/>
    <x v="410"/>
    <d v="2026-05-02T00:00:00"/>
    <d v="2026-06-05T00:00:00"/>
    <n v="27639.45"/>
    <s v="‭112120503040‬"/>
    <s v="Serviços de Implantação e Operacionalização postos Poupatempo"/>
    <s v="01-‭112120503040‬-000-‭001505060465‬-2-NV022675-PRO008452-0-0-0"/>
    <s v="NV022675"/>
    <m/>
    <x v="2"/>
    <x v="45"/>
  </r>
  <r>
    <x v="22"/>
    <s v="PRO.000.8452"/>
    <x v="411"/>
    <d v="2026-05-02T00:00:00"/>
    <d v="2026-06-05T00:00:00"/>
    <n v="24686.01"/>
    <s v="‭112120503040‬"/>
    <s v="Serviços de Implantação e Operacionalização postos Poupatempo"/>
    <s v="01-‭112120503040‬-000-‭001505060504‬-2-NV022612-PRO008452-0-0-0"/>
    <s v="NV022612"/>
    <m/>
    <x v="2"/>
    <x v="37"/>
  </r>
  <r>
    <x v="22"/>
    <s v="PRO.000.8452"/>
    <x v="412"/>
    <d v="2026-05-02T00:00:00"/>
    <d v="2026-06-05T00:00:00"/>
    <n v="24396.47"/>
    <s v="‭112120503040‬"/>
    <s v="Serviços de Implantação e Operacionalização postos Poupatempo"/>
    <s v="01-‭112120503040‬-000-‭001505060518‬-2-NV022635-PRO008452-0-0-0"/>
    <s v="NV022635"/>
    <m/>
    <x v="2"/>
    <x v="35"/>
  </r>
  <r>
    <x v="22"/>
    <s v="PRO.000.8452"/>
    <x v="413"/>
    <d v="2026-05-02T00:00:00"/>
    <d v="2026-06-05T00:00:00"/>
    <n v="27500.15"/>
    <s v="‭112120503040‬"/>
    <s v="Serviços de Implantação e Operacionalização postos Poupatempo"/>
    <s v="01-‭112120503040‬-000-‭148505060485‬-2-NV021568-PRO008452-0-0-0"/>
    <s v="NV021568"/>
    <m/>
    <x v="2"/>
    <x v="93"/>
  </r>
  <r>
    <x v="22"/>
    <s v="PRO.000.8452"/>
    <x v="414"/>
    <d v="2026-05-02T00:00:00"/>
    <d v="2026-06-05T00:00:00"/>
    <n v="27141.37"/>
    <s v="‭112120503040‬"/>
    <s v="Serviços de Implantação e Operacionalização postos Poupatempo"/>
    <s v="01-‭112120503040‬-000-‭001505060513‬-2-NV021601-PRO008452-0-0-0"/>
    <s v="NV021601"/>
    <m/>
    <x v="2"/>
    <x v="99"/>
  </r>
  <r>
    <x v="22"/>
    <s v="PRO.000.8452"/>
    <x v="415"/>
    <d v="2026-05-02T00:00:00"/>
    <d v="2026-06-05T00:00:00"/>
    <n v="171764.32"/>
    <s v="‭112120503040‬"/>
    <s v="Serviços de Implantação e Operacionalização postos Poupatempo"/>
    <s v="01-‭112120503040‬-000-‭091505060510‬-2-NV009954-PRO008452-0-0-0"/>
    <s v="NV009954"/>
    <m/>
    <x v="2"/>
    <x v="19"/>
  </r>
  <r>
    <x v="22"/>
    <s v="PRO.000.8452"/>
    <x v="416"/>
    <d v="2026-05-02T00:00:00"/>
    <d v="2026-06-05T00:00:00"/>
    <n v="30512.92"/>
    <s v="‭112120503040‬"/>
    <s v="Serviços de Implantação e Operacionalização postos Poupatempo"/>
    <s v="01-‭112120503040‬-000-‭001505060514‬-2-NV022553-PRO008452-0-0-0"/>
    <s v="NV022553"/>
    <m/>
    <x v="2"/>
    <x v="100"/>
  </r>
  <r>
    <x v="22"/>
    <s v="PRO.000.8452"/>
    <x v="417"/>
    <d v="2026-05-02T00:00:00"/>
    <d v="2026-06-05T00:00:00"/>
    <n v="27639.45"/>
    <s v="‭112120503040‬"/>
    <s v="Serviços de Implantação e Operacionalização postos Poupatempo"/>
    <s v="01-‭112120503040‬-000-‭001505060466‬-2-NV022554-PRO008452-0-0-0"/>
    <s v="NV022554"/>
    <m/>
    <x v="2"/>
    <x v="98"/>
  </r>
  <r>
    <x v="22"/>
    <s v="PRO.000.8452"/>
    <x v="418"/>
    <d v="2026-05-02T00:00:00"/>
    <d v="2026-06-05T00:00:00"/>
    <n v="24396.47"/>
    <s v="‭112120503040‬"/>
    <s v="Serviços de Implantação e Operacionalização postos Poupatempo"/>
    <s v="01-‭112120503040‬-000-‭001505060524‬-2-NV022676-PRO008452-0-0-0"/>
    <s v="NV022676"/>
    <m/>
    <x v="2"/>
    <x v="101"/>
  </r>
  <r>
    <x v="22"/>
    <s v="PRO.000.8452"/>
    <x v="419"/>
    <d v="2026-05-02T00:00:00"/>
    <d v="2026-06-05T00:00:00"/>
    <n v="26987.77"/>
    <s v="‭112120503040‬"/>
    <s v="Serviços de Implantação e Operacionalização postos Poupatempo"/>
    <s v="01-‭112120503040‬-000-‭150505060476‬-2-NV021569-PRO008452-0-0-0"/>
    <s v="NV021569"/>
    <m/>
    <x v="2"/>
    <x v="50"/>
  </r>
  <r>
    <x v="22"/>
    <s v="PRO.000.8452"/>
    <x v="420"/>
    <d v="2026-05-02T00:00:00"/>
    <d v="2026-06-05T00:00:00"/>
    <n v="23817.4"/>
    <s v="‭112120503040‬"/>
    <s v="Serviços de Implantação e Operacionalização postos Poupatempo"/>
    <s v="01-‭112120503040‬-000-‭001505060519‬-2-NV022641-PRO008452-0-0-0"/>
    <s v="NV022641"/>
    <m/>
    <x v="2"/>
    <x v="58"/>
  </r>
  <r>
    <x v="22"/>
    <s v="PRO.000.8452"/>
    <x v="421"/>
    <d v="2026-05-02T00:00:00"/>
    <d v="2026-06-05T00:00:00"/>
    <n v="24396.47"/>
    <s v="‭112120503040‬"/>
    <s v="Serviços de Implantação e Operacionalização postos Poupatempo"/>
    <s v="01-‭112120503040‬-000-‭001505060477‬-2-NV022661-PRO008452-0-0-0"/>
    <s v="NV022661"/>
    <m/>
    <x v="2"/>
    <x v="86"/>
  </r>
  <r>
    <x v="22"/>
    <s v="PRO.000.8452"/>
    <x v="422"/>
    <d v="2026-05-02T00:00:00"/>
    <d v="2026-06-05T00:00:00"/>
    <n v="26182.31"/>
    <s v="‭112120503040‬"/>
    <s v="Serviços de Implantação e Operacionalização postos Poupatempo"/>
    <s v="01-‭112120503040‬-000-‭001505060495‬-2-NV022679-PRO008452-0-0-0"/>
    <s v="NV022679"/>
    <m/>
    <x v="2"/>
    <x v="26"/>
  </r>
  <r>
    <x v="22"/>
    <s v="PRO.000.8452"/>
    <x v="423"/>
    <d v="2026-05-02T00:00:00"/>
    <d v="2026-06-05T00:00:00"/>
    <n v="111128.06"/>
    <s v="‭112120503040‬"/>
    <s v="Serviços de Implantação e Operacionalização postos Poupatempo"/>
    <s v="01-‭112120503040‬-000-‭078505060483‬-2-NV009959-PRO008452-0-0-0"/>
    <s v="NV009959"/>
    <m/>
    <x v="2"/>
    <x v="233"/>
  </r>
  <r>
    <x v="22"/>
    <s v="PRO.000.8452"/>
    <x v="424"/>
    <d v="2026-05-02T00:00:00"/>
    <d v="2026-06-05T00:00:00"/>
    <n v="24387.08"/>
    <s v="‭112120503040‬"/>
    <s v="Serviços de Implantação e Operacionalização postos Poupatempo"/>
    <s v="01-‭112120503040‬-000-‭001505060522‬-2-NV022644-PRO008452-0-0-0"/>
    <s v="NV022644"/>
    <m/>
    <x v="2"/>
    <x v="61"/>
  </r>
  <r>
    <x v="22"/>
    <s v="PRO.000.8452"/>
    <x v="425"/>
    <d v="2026-05-02T00:00:00"/>
    <d v="2026-06-05T00:00:00"/>
    <n v="23958.36"/>
    <s v="‭112120503040‬"/>
    <s v="Serviços de Implantação e Operacionalização postos Poupatempo"/>
    <s v="01-‭112120503040‬-000-‭001505060503‬-2-NV022562-PRO008452-0-0-0"/>
    <s v="NV022562"/>
    <m/>
    <x v="2"/>
    <x v="234"/>
  </r>
  <r>
    <x v="22"/>
    <s v="PRO.000.8452"/>
    <x v="426"/>
    <d v="2026-05-02T00:00:00"/>
    <d v="2026-06-05T00:00:00"/>
    <n v="76892.570000000007"/>
    <s v="‭112120503040‬"/>
    <s v="Serviços de Implantação e Operacionalização postos Poupatempo"/>
    <s v="01-‭112120503040‬-000-‭123505060511‬-2-NV003985-PRO008452-0-0-0"/>
    <s v="NV003985"/>
    <m/>
    <x v="2"/>
    <x v="235"/>
  </r>
  <r>
    <x v="22"/>
    <s v="PRO.000.8452"/>
    <x v="427"/>
    <d v="2026-05-02T00:00:00"/>
    <d v="2026-06-05T00:00:00"/>
    <n v="24396.47"/>
    <s v="‭112120503040‬"/>
    <s v="Serviços de Implantação e Operacionalização postos Poupatempo"/>
    <s v="01-‭112120503040‬-000-‭001505060523‬-2-NV022662-PRO008452-0-0-0"/>
    <s v="NV022662"/>
    <m/>
    <x v="2"/>
    <x v="236"/>
  </r>
  <r>
    <x v="22"/>
    <s v="PRO.000.8452"/>
    <x v="428"/>
    <d v="2026-05-02T00:00:00"/>
    <d v="2026-06-05T00:00:00"/>
    <n v="24686.01"/>
    <s v="‭112120503040‬"/>
    <s v="Serviços de Implantação e Operacionalização postos Poupatempo"/>
    <s v="01-‭112120503040‬-000-‭001505060467‬-2-NV022621-PRO008452-0-0-0"/>
    <s v="NV022621"/>
    <m/>
    <x v="2"/>
    <x v="36"/>
  </r>
  <r>
    <x v="22"/>
    <s v="PRO.000.8452"/>
    <x v="429"/>
    <d v="2026-05-04T00:00:00"/>
    <d v="2026-06-05T00:00:00"/>
    <n v="24003.43"/>
    <s v="‭112120503040‬"/>
    <s v="Serviços de Implantação e Operacionalização postos Poupatempo"/>
    <s v="01-‭112120503040‬-000-‭001505060468‬-2-NV022688-PRO008452-0-0-0"/>
    <s v="NV022688"/>
    <m/>
    <x v="2"/>
    <x v="226"/>
  </r>
  <r>
    <x v="23"/>
    <m/>
    <x v="430"/>
    <d v="2026-05-12T00:00:00"/>
    <d v="2026-06-05T00:00:00"/>
    <n v="36183.08"/>
    <s v="‭112120612130‬"/>
    <s v="Água"/>
    <s v="01-‭112120612130‬-000-‭046505060153‬-2-NV006964-000000000-0-0-0"/>
    <s v="NV006964"/>
    <m/>
    <x v="2"/>
    <x v="3"/>
  </r>
  <r>
    <x v="24"/>
    <s v="PRO.000.7506"/>
    <x v="431"/>
    <d v="2026-05-20T00:00:00"/>
    <d v="2026-06-05T00:00:00"/>
    <n v="613036.18999999994"/>
    <s v="‭112120601010‬"/>
    <s v="Aluguéis"/>
    <s v="01-‭112120601010‬-000-‭059505060160‬-2-NV007121-PRO007506-0-0-0"/>
    <s v="NV007121"/>
    <m/>
    <x v="2"/>
    <x v="249"/>
  </r>
  <r>
    <x v="24"/>
    <s v="PRO.000.7506"/>
    <x v="431"/>
    <d v="2026-05-20T00:00:00"/>
    <d v="2026-06-05T00:00:00"/>
    <n v="391282.18"/>
    <s v="‭112120601020‬"/>
    <s v="Condomínios"/>
    <s v="01-‭112120601020‬-000-‭059505060160‬-2-NV007121-PRO007506-0-0-0"/>
    <s v="NV007121"/>
    <m/>
    <x v="2"/>
    <x v="249"/>
  </r>
  <r>
    <x v="24"/>
    <s v="PRO.000.7506"/>
    <x v="431"/>
    <d v="2026-05-20T00:00:00"/>
    <d v="2026-06-05T00:00:00"/>
    <n v="696335.26"/>
    <s v="‭112120601030‬"/>
    <s v="Impostos e Taxas"/>
    <s v="01-‭112120601030‬-000-‭059505060160‬-2-NV007121-PRO007506-0-0-0"/>
    <s v="NV007121"/>
    <m/>
    <x v="2"/>
    <x v="249"/>
  </r>
  <r>
    <x v="24"/>
    <s v="PRO.000.7506"/>
    <x v="431"/>
    <d v="2026-05-20T00:00:00"/>
    <d v="2026-06-05T00:00:00"/>
    <n v="191241.45"/>
    <s v="‭112120612130‬"/>
    <s v="Água"/>
    <s v="01-‭112120612130‬-000-‭059505060160‬-2-NV007121-PRO007506-0-0-0"/>
    <s v="NV007121"/>
    <m/>
    <x v="2"/>
    <x v="249"/>
  </r>
  <r>
    <x v="24"/>
    <s v="PRO.000.7506"/>
    <x v="431"/>
    <d v="2026-05-20T00:00:00"/>
    <d v="2026-06-05T00:00:00"/>
    <n v="127307.32"/>
    <s v="‭112120612120‬"/>
    <s v="Força e Luz"/>
    <s v="01-‭112120612120‬-000-‭059505060160‬-2-NV007121-PRO007506-0-0-0"/>
    <s v="NV007121"/>
    <m/>
    <x v="2"/>
    <x v="249"/>
  </r>
  <r>
    <x v="25"/>
    <s v="PRO.000.8444"/>
    <x v="432"/>
    <d v="2026-05-05T00:00:00"/>
    <d v="2026-06-05T00:00:00"/>
    <n v="277731.96000000002"/>
    <s v="‭112120503040‬"/>
    <s v="Serviços de Implantação e Operacionalização postos Poupatempo"/>
    <s v="01-‭112120503040‬-000-‭124505060437‬-2-NV009958-PRO008444-0-0-0"/>
    <s v="NV009958"/>
    <m/>
    <x v="2"/>
    <x v="70"/>
  </r>
  <r>
    <x v="25"/>
    <s v="PRO.000.8444"/>
    <x v="433"/>
    <d v="2026-05-05T00:00:00"/>
    <d v="2026-06-05T00:00:00"/>
    <n v="169702.9"/>
    <s v="‭112120503040‬"/>
    <s v="Serviços de Implantação e Operacionalização postos Poupatempo"/>
    <s v="01-‭112120503040‬-000-‭110505060438‬-2-NV003965-PRO008444-0-0-0"/>
    <s v="NV003965"/>
    <m/>
    <x v="2"/>
    <x v="72"/>
  </r>
  <r>
    <x v="25"/>
    <s v="PRO.000.8444"/>
    <x v="434"/>
    <d v="2026-05-05T00:00:00"/>
    <d v="2026-06-05T00:00:00"/>
    <n v="53745.37"/>
    <s v="‭112120503040‬"/>
    <s v="Serviços de Implantação e Operacionalização postos Poupatempo"/>
    <s v="01-‭112120503040‬-000-‭001505060443‬-2-NV021579-PRO008444-0-0-0"/>
    <s v="NV021579"/>
    <m/>
    <x v="2"/>
    <x v="141"/>
  </r>
  <r>
    <x v="25"/>
    <s v="PRO.000.8444"/>
    <x v="435"/>
    <d v="2026-05-05T00:00:00"/>
    <d v="2026-06-05T00:00:00"/>
    <n v="45418.04"/>
    <s v="‭112120503040‬"/>
    <s v="Serviços de Implantação e Operacionalização postos Poupatempo"/>
    <s v="01-‭112120503040‬-000-‭001505060445‬-2-NV022640-PRO008444-0-0-0"/>
    <s v="NV022640"/>
    <m/>
    <x v="2"/>
    <x v="91"/>
  </r>
  <r>
    <x v="25"/>
    <s v="PRO.000.8444"/>
    <x v="436"/>
    <d v="2026-05-05T00:00:00"/>
    <d v="2026-06-05T00:00:00"/>
    <n v="35795.64"/>
    <s v="‭112120503040‬"/>
    <s v="Serviços de Implantação e Operacionalização postos Poupatempo"/>
    <s v="01-‭112120503040‬-000-‭001505060444‬-2-NV022568-PRO008444-0-0-0"/>
    <s v="NV022568"/>
    <m/>
    <x v="2"/>
    <x v="103"/>
  </r>
  <r>
    <x v="25"/>
    <s v="PRO.000.8444"/>
    <x v="437"/>
    <d v="2026-05-05T00:00:00"/>
    <d v="2026-06-05T00:00:00"/>
    <n v="262315.18"/>
    <s v="‭112120503040‬"/>
    <s v="Serviços de Implantação e Operacionalização postos Poupatempo"/>
    <s v="01-‭112120503040‬-000-‭120505060441‬-2-NV002952-PRO008444-0-0-0"/>
    <s v="NV002952"/>
    <m/>
    <x v="2"/>
    <x v="59"/>
  </r>
  <r>
    <x v="25"/>
    <s v="PRO.000.8444"/>
    <x v="438"/>
    <d v="2026-05-05T00:00:00"/>
    <d v="2026-06-05T00:00:00"/>
    <n v="414660.92"/>
    <s v="‭112120503040‬"/>
    <s v="Serviços de Implantação e Operacionalização postos Poupatempo"/>
    <s v="01-‭112120503040‬-000-‭047505060440‬-2-NV006965-PRO008444-0-0-0"/>
    <s v="NV006965"/>
    <m/>
    <x v="2"/>
    <x v="80"/>
  </r>
  <r>
    <x v="25"/>
    <s v="PRO.000.8444"/>
    <x v="439"/>
    <d v="2026-05-05T00:00:00"/>
    <d v="2026-06-05T00:00:00"/>
    <n v="658536.56999999995"/>
    <s v="‭112120503040‬"/>
    <s v="Serviços de Implantação e Operacionalização postos Poupatempo"/>
    <s v="01-‭112120503040‬-000-‭015505060536‬-2-NV023559-PRO008444-0-0-0"/>
    <s v="NV023559"/>
    <m/>
    <x v="2"/>
    <x v="214"/>
  </r>
  <r>
    <x v="25"/>
    <s v="PRO.000.8444"/>
    <x v="440"/>
    <d v="2026-05-05T00:00:00"/>
    <d v="2026-06-05T00:00:00"/>
    <n v="147488.48000000001"/>
    <s v="‭112120503040‬"/>
    <s v="Serviços de Implantação e Operacionalização postos Poupatempo"/>
    <s v="01-‭112120503040‬-000-‭083505060442‬-2-NV002951-PRO008444-0-0-0"/>
    <s v="NV002951"/>
    <m/>
    <x v="2"/>
    <x v="221"/>
  </r>
  <r>
    <x v="26"/>
    <m/>
    <x v="441"/>
    <d v="2026-02-02T00:00:00"/>
    <d v="2026-06-08T00:00:00"/>
    <n v="307.38"/>
    <n v="112120503040"/>
    <s v="ISS a Pagar / Fonte"/>
    <s v="01-112120503040-000-1505060468-2-NV022688-PRO008452-0-0-0"/>
    <s v="NV022688"/>
    <m/>
    <x v="2"/>
    <x v="226"/>
  </r>
  <r>
    <x v="26"/>
    <m/>
    <x v="442"/>
    <d v="2026-02-04T00:00:00"/>
    <d v="2026-06-08T00:00:00"/>
    <n v="307.38"/>
    <n v="112120503040"/>
    <s v="ISS a Pagar / Fonte"/>
    <s v="01-112120503040-000-1505060468-2-NV022688-PRO008452-0-0-0"/>
    <s v="NV022688"/>
    <m/>
    <x v="2"/>
    <x v="226"/>
  </r>
  <r>
    <x v="26"/>
    <m/>
    <x v="443"/>
    <d v="2026-03-03T00:00:00"/>
    <d v="2026-06-08T00:00:00"/>
    <n v="304.52999999999997"/>
    <n v="112120503040"/>
    <s v="Serviços de Implantação e Operacionalização postos Poupatempo"/>
    <s v="01-112120503040-000-1505060468-2-NV022688-PRO008452-0-0-0"/>
    <s v="NV022688"/>
    <m/>
    <x v="2"/>
    <x v="226"/>
  </r>
  <r>
    <x v="26"/>
    <m/>
    <x v="444"/>
    <d v="2026-03-05T00:00:00"/>
    <d v="2026-06-08T00:00:00"/>
    <n v="304.52999999999997"/>
    <n v="112120503040"/>
    <s v="ISS a Pagar / Fonte"/>
    <s v="01-112120503040-000-1505060468-2-NV022688-PRO008452-0-0-0"/>
    <s v="NV022688"/>
    <m/>
    <x v="2"/>
    <x v="226"/>
  </r>
  <r>
    <x v="27"/>
    <m/>
    <x v="445"/>
    <d v="2026-05-04T00:00:00"/>
    <d v="2026-06-08T00:00:00"/>
    <n v="2441.65"/>
    <s v="‭112120503040‬"/>
    <s v="Serviços de Implantação e Operacionalização postos Poupatempo"/>
    <s v="01-‭112120503040‬-000-‭001505060402‬-2-NV021620-000000000-0-0-0"/>
    <s v="NV021620"/>
    <m/>
    <x v="2"/>
    <x v="23"/>
  </r>
  <r>
    <x v="28"/>
    <m/>
    <x v="446"/>
    <d v="2026-05-04T00:00:00"/>
    <d v="2026-06-08T00:00:00"/>
    <n v="4114.88"/>
    <s v="‭112120503040‬"/>
    <s v="Serviços de Implantação e Operacionalização postos Poupatempo"/>
    <s v="01-‭112120503040‬-000-‭093505060125‬-2-NV003972-000000000-0-0-0"/>
    <s v="NV003972"/>
    <m/>
    <x v="2"/>
    <x v="156"/>
  </r>
  <r>
    <x v="29"/>
    <m/>
    <x v="447"/>
    <d v="2026-05-04T00:00:00"/>
    <d v="2026-06-08T00:00:00"/>
    <n v="3217.23"/>
    <s v="‭112120503040‬"/>
    <s v="Serviços de Implantação e Operacionalização postos Poupatempo"/>
    <s v="01-‭112120503040‬-000-‭001505060401‬-2-NV021609-000000000-0-0-0"/>
    <s v="NV021609"/>
    <m/>
    <x v="2"/>
    <x v="212"/>
  </r>
  <r>
    <x v="30"/>
    <m/>
    <x v="448"/>
    <d v="2026-06-02T00:00:00"/>
    <d v="2026-06-09T00:00:00"/>
    <n v="1157.5899999999999"/>
    <s v="‭112120801050‬"/>
    <s v="Legais e Judiciais (Despesas Cartorárias)"/>
    <s v="01-‭112120801050‬-000-‭015505060536‬-1-NV023559-000000000-0-0-0"/>
    <s v="NV023559"/>
    <m/>
    <x v="2"/>
    <x v="214"/>
  </r>
  <r>
    <x v="31"/>
    <m/>
    <x v="449"/>
    <d v="2026-05-04T00:00:00"/>
    <d v="2026-06-10T00:00:00"/>
    <n v="1563.93"/>
    <s v="‭112120503040‬"/>
    <s v="Serviços de Implantação e Operacionalização postos Poupatempo"/>
    <s v="01-‭112120503040‬-000-‭152505060104‬-2-NV021571-000000000-0-0-0"/>
    <s v="NV021571"/>
    <m/>
    <x v="2"/>
    <x v="201"/>
  </r>
  <r>
    <x v="32"/>
    <m/>
    <x v="450"/>
    <d v="2026-05-04T00:00:00"/>
    <d v="2026-06-10T00:00:00"/>
    <n v="1699.49"/>
    <s v="‭112120503040‬"/>
    <s v="Serviços de Implantação e Operacionalização postos Poupatempo"/>
    <s v="01-‭112120503040‬-000-‭001505060372‬-2-NV022576-000000000-0-0-0"/>
    <s v="NV022576"/>
    <m/>
    <x v="2"/>
    <x v="140"/>
  </r>
  <r>
    <x v="33"/>
    <m/>
    <x v="451"/>
    <d v="2026-05-02T00:00:00"/>
    <d v="2026-06-10T00:00:00"/>
    <n v="6832.31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33"/>
    <m/>
    <x v="452"/>
    <d v="2026-05-04T00:00:00"/>
    <d v="2026-06-10T00:00:00"/>
    <n v="6832.32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34"/>
    <m/>
    <x v="453"/>
    <d v="2026-05-04T00:00:00"/>
    <d v="2026-06-10T00:00:00"/>
    <n v="1742.8"/>
    <s v="‭112120503040‬"/>
    <s v="Serviços de Implantação e Operacionalização postos Poupatempo"/>
    <s v="01-‭112120503040‬-000-‭001505060280‬-2-NV021584-000000000-0-0-0"/>
    <s v="NV021584"/>
    <m/>
    <x v="2"/>
    <x v="248"/>
  </r>
  <r>
    <x v="35"/>
    <m/>
    <x v="454"/>
    <d v="2026-05-02T00:00:00"/>
    <d v="2026-06-10T00:00:00"/>
    <n v="3500.88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35"/>
    <m/>
    <x v="455"/>
    <d v="2026-05-04T00:00:00"/>
    <d v="2026-06-10T00:00:00"/>
    <n v="3500.88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36"/>
    <m/>
    <x v="456"/>
    <d v="2026-05-04T00:00:00"/>
    <d v="2026-06-10T00:00:00"/>
    <n v="1522.49"/>
    <s v="‭112120503040‬"/>
    <s v="Serviços de Implantação e Operacionalização postos Poupatempo"/>
    <s v="01-‭112120503040‬-000-‭001505060418‬-2-NV022684-000000000-0-0-0"/>
    <s v="NV022684"/>
    <m/>
    <x v="2"/>
    <x v="250"/>
  </r>
  <r>
    <x v="37"/>
    <m/>
    <x v="457"/>
    <d v="2026-05-04T00:00:00"/>
    <d v="2026-06-10T00:00:00"/>
    <n v="1584.34"/>
    <s v="‭112120503040‬"/>
    <s v="Serviços de Implantação e Operacionalização postos Poupatempo"/>
    <s v="01-‭112120503040‬-000-‭001505060302‬-2-NV022619-000000000-0-0-0"/>
    <s v="NV022619"/>
    <m/>
    <x v="2"/>
    <x v="96"/>
  </r>
  <r>
    <x v="38"/>
    <m/>
    <x v="458"/>
    <d v="2026-05-04T00:00:00"/>
    <d v="2026-06-10T00:00:00"/>
    <n v="7274.78"/>
    <s v="‭112120503040‬"/>
    <s v="Serviços de Implantação e Operacionalização postos Poupatempo"/>
    <s v="01-‭112120503040‬-000-‭126505060135‬-2-NV004961-000000000-0-0-0"/>
    <s v="NV004961"/>
    <m/>
    <x v="2"/>
    <x v="213"/>
  </r>
  <r>
    <x v="39"/>
    <m/>
    <x v="459"/>
    <d v="2026-05-04T00:00:00"/>
    <d v="2026-06-10T00:00:00"/>
    <n v="2886.2"/>
    <s v="‭112120503040‬"/>
    <s v="Serviços de Implantação e Operacionalização postos Poupatempo"/>
    <s v="01-‭112120503040‬-000-‭133505060102‬-2-NV020553-000000000-0-0-0"/>
    <s v="NV020553"/>
    <m/>
    <x v="2"/>
    <x v="220"/>
  </r>
  <r>
    <x v="40"/>
    <m/>
    <x v="460"/>
    <d v="2026-05-02T00:00:00"/>
    <d v="2026-06-10T00:00:00"/>
    <n v="579.07000000000005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40"/>
    <m/>
    <x v="461"/>
    <d v="2026-05-05T00:00:00"/>
    <d v="2026-06-10T00:00:00"/>
    <n v="579.07000000000005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41"/>
    <m/>
    <x v="462"/>
    <d v="2026-05-04T00:00:00"/>
    <d v="2026-06-10T00:00:00"/>
    <n v="6044.25"/>
    <s v="‭112120503040‬"/>
    <s v="Serviços de Implantação e Operacionalização postos Poupatempo"/>
    <s v="01-‭112120503040‬-000-‭001505060423‬-2-NV022666-000000000-0-0-0"/>
    <s v="NV022666"/>
    <m/>
    <x v="2"/>
    <x v="7"/>
  </r>
  <r>
    <x v="41"/>
    <m/>
    <x v="463"/>
    <d v="2026-05-04T00:00:00"/>
    <d v="2026-06-10T00:00:00"/>
    <n v="24313.040000000001"/>
    <s v="‭112120503040‬"/>
    <s v="Serviços de Implantação e Operacionalização postos Poupatempo"/>
    <s v="01-‭112120503040‬-000-‭081505060154‬-2-NV000956-000000000-0-0-0"/>
    <s v="NV000956"/>
    <m/>
    <x v="2"/>
    <x v="12"/>
  </r>
  <r>
    <x v="41"/>
    <m/>
    <x v="464"/>
    <d v="2026-05-04T00:00:00"/>
    <d v="2026-06-10T00:00:00"/>
    <n v="43365.69"/>
    <s v="‭112120503040‬"/>
    <s v="Serviços de Implantação e Operacionalização postos Poupatempo"/>
    <s v="01-‭112120503040‬-000-‭046505060153‬-2-NV006964-000000000-0-0-0"/>
    <s v="NV006964"/>
    <m/>
    <x v="2"/>
    <x v="3"/>
  </r>
  <r>
    <x v="41"/>
    <m/>
    <x v="465"/>
    <d v="2026-05-04T00:00:00"/>
    <d v="2026-06-10T00:00:00"/>
    <n v="532.95000000000005"/>
    <s v="‭112120611010‬"/>
    <s v="Vigilãncia"/>
    <s v="01-‭112120611010‬-000-‭015501020001‬-1-NV006963-000000000-0-0-0"/>
    <s v="NV006963"/>
    <m/>
    <x v="2"/>
    <x v="259"/>
  </r>
  <r>
    <x v="41"/>
    <m/>
    <x v="466"/>
    <d v="2026-05-04T00:00:00"/>
    <d v="2026-06-10T00:00:00"/>
    <n v="4109.18"/>
    <s v="‭112120503040‬"/>
    <s v="Serviços de Implantação e Operacionalização postos Poupatempo"/>
    <s v="01-‭112120503040‬-000-‭001505060407‬-2-NV022603-000000000-0-0-0"/>
    <s v="NV022603"/>
    <m/>
    <x v="2"/>
    <x v="132"/>
  </r>
  <r>
    <x v="41"/>
    <m/>
    <x v="467"/>
    <d v="2026-05-05T00:00:00"/>
    <d v="2026-06-10T00:00:00"/>
    <n v="2809.59"/>
    <s v="‭112120503040‬"/>
    <s v="Serviços de Implantação e Operacionalização postos Poupatempo"/>
    <s v="01-‭112120503040‬-000-‭138505060157‬-2-NV021558-000000000-0-0-0"/>
    <s v="NV021558"/>
    <m/>
    <x v="2"/>
    <x v="203"/>
  </r>
  <r>
    <x v="41"/>
    <m/>
    <x v="468"/>
    <d v="2026-05-05T00:00:00"/>
    <d v="2026-06-10T00:00:00"/>
    <n v="34798.639999999999"/>
    <s v="‭112120503040‬"/>
    <s v="Serviços de Implantação e Operacionalização postos Poupatempo"/>
    <s v="01-‭112120503040‬-000-‭016505060161‬-2-NV006961-000000000-0-0-0"/>
    <s v="NV006961"/>
    <m/>
    <x v="2"/>
    <x v="57"/>
  </r>
  <r>
    <x v="41"/>
    <m/>
    <x v="469"/>
    <d v="2026-05-05T00:00:00"/>
    <d v="2026-06-10T00:00:00"/>
    <n v="6882.15"/>
    <s v="‭112120503040‬"/>
    <s v="Serviços de Implantação e Operacionalização postos Poupatempo"/>
    <s v="01-‭112120503040‬-000-‭124505060437‬-2-NV009958-000000000-0-0-0"/>
    <s v="NV009958"/>
    <m/>
    <x v="2"/>
    <x v="70"/>
  </r>
  <r>
    <x v="41"/>
    <m/>
    <x v="470"/>
    <d v="2026-05-05T00:00:00"/>
    <d v="2026-06-10T00:00:00"/>
    <n v="16352.94"/>
    <s v="‭112120503040‬"/>
    <s v="Serviços de Implantação e Operacionalização postos Poupatempo"/>
    <s v="01-‭112120503040‬-000-‭015505060536‬-2-NV023559-000000000-0-0-0"/>
    <s v="NV023559"/>
    <m/>
    <x v="2"/>
    <x v="214"/>
  </r>
  <r>
    <x v="41"/>
    <m/>
    <x v="471"/>
    <d v="2026-05-05T00:00:00"/>
    <d v="2026-06-10T00:00:00"/>
    <n v="6612.3"/>
    <s v="‭112120503040‬"/>
    <s v="Serviços de Implantação e Operacionalização postos Poupatempo"/>
    <s v="01-‭112120503040‬-000-‭124505060437‬-2-NV009958-000000000-0-0-0"/>
    <s v="NV009958"/>
    <m/>
    <x v="2"/>
    <x v="70"/>
  </r>
  <r>
    <x v="41"/>
    <m/>
    <x v="472"/>
    <d v="2026-05-05T00:00:00"/>
    <d v="2026-06-10T00:00:00"/>
    <n v="15711.65"/>
    <s v="‭112120503040‬"/>
    <s v="Serviços de Implantação e Operacionalização postos Poupatempo"/>
    <s v="01-‭112120503040‬-000-‭015505060536‬-2-NV023559-000000000-0-0-0"/>
    <s v="NV023559"/>
    <m/>
    <x v="2"/>
    <x v="214"/>
  </r>
  <r>
    <x v="42"/>
    <m/>
    <x v="473"/>
    <d v="2026-05-02T00:00:00"/>
    <d v="2026-06-10T00:00:00"/>
    <n v="1164.92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42"/>
    <m/>
    <x v="474"/>
    <d v="2026-05-04T00:00:00"/>
    <d v="2026-06-10T00:00:00"/>
    <n v="1164.92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43"/>
    <m/>
    <x v="475"/>
    <d v="2026-05-04T00:00:00"/>
    <d v="2026-06-10T00:00:00"/>
    <n v="12678.37"/>
    <s v="‭112120503040‬"/>
    <s v="Serviços de Implantação e Operacionalização postos Poupatempo"/>
    <s v="01-‭112120503040‬-000-‭067505060460‬-2-NV009956-000000000-0-0-0"/>
    <s v="NV009956"/>
    <m/>
    <x v="2"/>
    <x v="198"/>
  </r>
  <r>
    <x v="44"/>
    <m/>
    <x v="476"/>
    <d v="2026-05-02T00:00:00"/>
    <d v="2026-06-10T00:00:00"/>
    <n v="651.67999999999995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44"/>
    <m/>
    <x v="477"/>
    <d v="2026-05-04T00:00:00"/>
    <d v="2026-06-10T00:00:00"/>
    <n v="651.67999999999995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45"/>
    <m/>
    <x v="478"/>
    <d v="2026-05-04T00:00:00"/>
    <d v="2026-06-10T00:00:00"/>
    <n v="11961.04"/>
    <s v="‭112120503040‬"/>
    <s v="Serviços de Implantação e Operacionalização postos Poupatempo"/>
    <s v="01-‭112120503040‬-000-‭098505060014‬-2-NV003957-000000000-0-0-0"/>
    <s v="NV003957"/>
    <m/>
    <x v="2"/>
    <x v="66"/>
  </r>
  <r>
    <x v="46"/>
    <m/>
    <x v="479"/>
    <d v="2026-05-04T00:00:00"/>
    <d v="2026-06-10T00:00:00"/>
    <n v="1162.08"/>
    <s v="‭112120503040‬"/>
    <s v="Serviços de Implantação e Operacionalização postos Poupatempo"/>
    <s v="01-‭112120503040‬-000-‭001505060303‬-2-NV022630-000000000-0-0-0"/>
    <s v="NV022630"/>
    <m/>
    <x v="2"/>
    <x v="112"/>
  </r>
  <r>
    <x v="47"/>
    <m/>
    <x v="480"/>
    <d v="2026-05-04T00:00:00"/>
    <d v="2026-06-10T00:00:00"/>
    <n v="1095.6600000000001"/>
    <s v="‭112120503040‬"/>
    <s v="Serviços de Implantação e Operacionalização postos Poupatempo"/>
    <s v="01-‭112120503040‬-000-‭001505060399‬-2-NV021607-000000000-0-0-0"/>
    <s v="NV021607"/>
    <m/>
    <x v="2"/>
    <x v="115"/>
  </r>
  <r>
    <x v="48"/>
    <m/>
    <x v="481"/>
    <d v="2026-03-02T00:00:00"/>
    <d v="2026-06-10T00:00:00"/>
    <n v="2689.52"/>
    <s v="‭112120503040‬"/>
    <s v="Serviços de Implantação e Operacionalização postos Poupatempo"/>
    <s v="01-‭112120503040‬-000-‭001505060419‬-2-NV022685-000000000-0-0-0"/>
    <s v="NV022685"/>
    <m/>
    <x v="2"/>
    <x v="29"/>
  </r>
  <r>
    <x v="48"/>
    <m/>
    <x v="482"/>
    <d v="2026-04-02T00:00:00"/>
    <d v="2026-06-10T00:00:00"/>
    <n v="2689.52"/>
    <s v="‭112120503040‬"/>
    <s v="Serviços de Implantação e Operacionalização postos Poupatempo"/>
    <s v="01-‭112120503040‬-000-‭001505060419‬-2-NV022685-000000000-0-0-0"/>
    <s v="NV022685"/>
    <m/>
    <x v="2"/>
    <x v="29"/>
  </r>
  <r>
    <x v="49"/>
    <m/>
    <x v="483"/>
    <d v="2026-05-02T00:00:00"/>
    <d v="2026-06-10T00:00:00"/>
    <n v="2687.04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49"/>
    <m/>
    <x v="484"/>
    <d v="2026-05-04T00:00:00"/>
    <d v="2026-06-10T00:00:00"/>
    <n v="2687.04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50"/>
    <m/>
    <x v="485"/>
    <d v="2026-05-04T00:00:00"/>
    <d v="2026-06-10T00:00:00"/>
    <n v="2144.6799999999998"/>
    <s v="‭112120503040‬"/>
    <s v="Serviços de Implantação e Operacionalização postos Poupatempo"/>
    <s v="01-‭112120503040‬-000-‭001505060422‬-2-NV022649-000000000-0-0-0"/>
    <s v="NV022649"/>
    <m/>
    <x v="2"/>
    <x v="6"/>
  </r>
  <r>
    <x v="51"/>
    <m/>
    <x v="486"/>
    <d v="2026-05-04T00:00:00"/>
    <d v="2026-06-10T00:00:00"/>
    <n v="1947.2"/>
    <s v="‭112120503040‬"/>
    <s v="Serviços de Implantação e Operacionalização postos Poupatempo"/>
    <s v="01-‭112120503040‬-000-‭001505060370‬-2-NV022574-000000000-0-0-0"/>
    <s v="NV022574"/>
    <m/>
    <x v="2"/>
    <x v="268"/>
  </r>
  <r>
    <x v="51"/>
    <m/>
    <x v="487"/>
    <d v="2026-05-04T00:00:00"/>
    <d v="2026-06-10T00:00:00"/>
    <n v="69022.67"/>
    <s v="‭112120503040‬"/>
    <s v="Serviços de Implantação e Operacionalização postos Poupatempo"/>
    <s v="01-‭112120503040‬-000-‭050505060090‬-2-NV006968-000000000-0-0-0"/>
    <s v="NV006968"/>
    <m/>
    <x v="2"/>
    <x v="125"/>
  </r>
  <r>
    <x v="52"/>
    <m/>
    <x v="488"/>
    <d v="2026-05-05T00:00:00"/>
    <d v="2026-06-10T00:00:00"/>
    <n v="5915.52"/>
    <s v="‭112120503040‬"/>
    <s v="Serviços de Implantação e Operacionalização postos Poupatempo"/>
    <s v="01-‭112120503040‬-000-‭111505060159‬-2-NV003964-000000000-0-0-0"/>
    <s v="NV003964"/>
    <m/>
    <x v="2"/>
    <x v="71"/>
  </r>
  <r>
    <x v="27"/>
    <m/>
    <x v="489"/>
    <d v="2026-03-02T00:00:00"/>
    <d v="2026-06-10T00:00:00"/>
    <n v="2539.71"/>
    <s v="‭112120503040‬"/>
    <s v="Serviços de Implantação e Operacionalização postos Poupatempo"/>
    <s v="01-‭112120503040‬-000-‭001505060402‬-2-NV021620-000000000-0-0-0"/>
    <s v="NV021620"/>
    <m/>
    <x v="2"/>
    <x v="23"/>
  </r>
  <r>
    <x v="27"/>
    <m/>
    <x v="490"/>
    <d v="2026-04-02T00:00:00"/>
    <d v="2026-06-10T00:00:00"/>
    <n v="2515.29"/>
    <s v="‭112120503040‬"/>
    <s v="Serviços de Implantação e Operacionalização postos Poupatempo"/>
    <s v="01-‭112120503040‬-000-‭001505060402‬-2-NV021620-000000000-0-0-0"/>
    <s v="NV021620"/>
    <m/>
    <x v="2"/>
    <x v="23"/>
  </r>
  <r>
    <x v="53"/>
    <m/>
    <x v="491"/>
    <d v="2026-05-04T00:00:00"/>
    <d v="2026-06-10T00:00:00"/>
    <n v="4404.22"/>
    <s v="‭112120503040‬"/>
    <s v="Serviços de Implantação e Operacionalização postos Poupatempo"/>
    <s v="01-‭112120503040‬-000-‭001505060403‬-2-NV022558-000000000-0-0-0"/>
    <s v="NV022558"/>
    <m/>
    <x v="2"/>
    <x v="135"/>
  </r>
  <r>
    <x v="54"/>
    <m/>
    <x v="492"/>
    <d v="2026-05-04T00:00:00"/>
    <d v="2026-06-10T00:00:00"/>
    <n v="1403.45"/>
    <s v="‭112120503040‬"/>
    <s v="Serviços de Implantação e Operacionalização postos Poupatempo"/>
    <s v="01-‭112120503040‬-000-‭001505060417‬-2-NV022646-000000000-0-0-0"/>
    <s v="NV022646"/>
    <m/>
    <x v="2"/>
    <x v="136"/>
  </r>
  <r>
    <x v="55"/>
    <m/>
    <x v="493"/>
    <d v="2026-05-02T00:00:00"/>
    <d v="2026-06-10T00:00:00"/>
    <n v="4085.03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55"/>
    <m/>
    <x v="494"/>
    <d v="2026-05-04T00:00:00"/>
    <d v="2026-06-10T00:00:00"/>
    <n v="4085.03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56"/>
    <m/>
    <x v="495"/>
    <d v="2026-05-04T00:00:00"/>
    <d v="2026-06-10T00:00:00"/>
    <n v="3062.77"/>
    <s v="‭112120503040‬"/>
    <s v="Serviços de Implantação e Operacionalização postos Poupatempo"/>
    <s v="01-‭112120503040‬-000-‭001505060420‬-2-NV021618-000000000-0-0-0"/>
    <s v="NV021618"/>
    <m/>
    <x v="2"/>
    <x v="8"/>
  </r>
  <r>
    <x v="57"/>
    <m/>
    <x v="496"/>
    <d v="2026-05-04T00:00:00"/>
    <d v="2026-06-10T00:00:00"/>
    <n v="5200.0200000000004"/>
    <s v="‭112120503040‬"/>
    <s v="Serviços de Implantação e Operacionalização postos Poupatempo"/>
    <s v="01-‭112120503040‬-000-‭122505060123‬-2-NV003968-000000000-0-0-0"/>
    <s v="NV003968"/>
    <m/>
    <x v="2"/>
    <x v="75"/>
  </r>
  <r>
    <x v="58"/>
    <m/>
    <x v="497"/>
    <d v="2026-05-04T00:00:00"/>
    <d v="2026-06-10T00:00:00"/>
    <n v="7736"/>
    <s v="‭112120503040‬"/>
    <s v="Serviços de Implantação e Operacionalização postos Poupatempo"/>
    <s v="01-‭112120503040‬-000-‭121505060124‬-2-NV003969-000000000-0-0-0"/>
    <s v="NV003969"/>
    <m/>
    <x v="2"/>
    <x v="76"/>
  </r>
  <r>
    <x v="59"/>
    <m/>
    <x v="498"/>
    <d v="2026-05-04T00:00:00"/>
    <d v="2026-06-10T00:00:00"/>
    <n v="1561.87"/>
    <s v="‭112120503040‬"/>
    <s v="Serviços de Implantação e Operacionalização postos Poupatempo"/>
    <s v="01-‭112120503040‬-000-‭001505060301‬-2-NV022620-000000000-0-0-0"/>
    <s v="NV022620"/>
    <m/>
    <x v="2"/>
    <x v="150"/>
  </r>
  <r>
    <x v="60"/>
    <m/>
    <x v="499"/>
    <d v="2026-05-04T00:00:00"/>
    <d v="2026-06-10T00:00:00"/>
    <n v="3952.64"/>
    <s v="‭112120503040‬"/>
    <s v="Serviços de Implantação e Operacionalização postos Poupatempo"/>
    <s v="01-‭112120503040‬-000-‭001505060395‬-2-NV021581-000000000-0-0-0"/>
    <s v="NV021581"/>
    <m/>
    <x v="2"/>
    <x v="153"/>
  </r>
  <r>
    <x v="61"/>
    <m/>
    <x v="500"/>
    <d v="2026-05-05T00:00:00"/>
    <d v="2026-06-10T00:00:00"/>
    <n v="8097.66"/>
    <s v="‭112120503040‬"/>
    <s v="Serviços de Implantação e Operacionalização postos Poupatempo"/>
    <s v="01-‭112120503040‬-000-‭001505060426‬-2-NV022559-000000000-0-0-0"/>
    <s v="NV022559"/>
    <m/>
    <x v="2"/>
    <x v="154"/>
  </r>
  <r>
    <x v="62"/>
    <m/>
    <x v="501"/>
    <d v="2026-05-04T00:00:00"/>
    <d v="2026-06-10T00:00:00"/>
    <n v="1500.94"/>
    <s v="‭112120503040‬"/>
    <s v="Serviços de Implantação e Operacionalização postos Poupatempo"/>
    <s v="01-‭112120503040‬-000-‭001505060385‬-2-NV022655-000000000-0-0-0"/>
    <s v="NV022655"/>
    <m/>
    <x v="2"/>
    <x v="163"/>
  </r>
  <r>
    <x v="63"/>
    <m/>
    <x v="502"/>
    <d v="2026-05-04T00:00:00"/>
    <d v="2026-06-10T00:00:00"/>
    <n v="2843.9"/>
    <s v="‭112120503040‬"/>
    <s v="Serviços de Implantação e Operacionalização postos Poupatempo"/>
    <s v="01-‭112120503040‬-000-‭001505060378‬-2-NV022613-000000000-0-0-0"/>
    <s v="NV022613"/>
    <m/>
    <x v="2"/>
    <x v="33"/>
  </r>
  <r>
    <x v="64"/>
    <m/>
    <x v="503"/>
    <d v="2026-03-02T00:00:00"/>
    <d v="2026-06-10T00:00:00"/>
    <n v="3073.05"/>
    <s v="‭112120503040‬"/>
    <s v="Serviços de Implantação e Operacionalização postos Poupatempo"/>
    <s v="01-‭112120503040‬-000-‭001505060397‬-2-NV021589-000000000-0-0-0"/>
    <s v="NV021589"/>
    <m/>
    <x v="2"/>
    <x v="179"/>
  </r>
  <r>
    <x v="64"/>
    <m/>
    <x v="504"/>
    <d v="2026-04-02T00:00:00"/>
    <d v="2026-06-10T00:00:00"/>
    <n v="3073.05"/>
    <s v="‭112120503040‬"/>
    <s v="Serviços de Implantação e Operacionalização postos Poupatempo"/>
    <s v="01-‭112120503040‬-000-‭001505060397‬-2-NV021589-000000000-0-0-0"/>
    <s v="NV021589"/>
    <m/>
    <x v="2"/>
    <x v="179"/>
  </r>
  <r>
    <x v="65"/>
    <m/>
    <x v="505"/>
    <d v="2026-05-04T00:00:00"/>
    <d v="2026-06-10T00:00:00"/>
    <n v="19559.7"/>
    <s v="‭112120503040‬"/>
    <s v="Serviços de Implantação e Operacionalização postos Poupatempo"/>
    <s v="01-‭112120503040‬-000-‭082505060128‬-2-NV000958-000000000-0-0-0"/>
    <s v="NV000958"/>
    <m/>
    <x v="2"/>
    <x v="190"/>
  </r>
  <r>
    <x v="66"/>
    <m/>
    <x v="506"/>
    <d v="2026-05-04T00:00:00"/>
    <d v="2026-06-10T00:00:00"/>
    <n v="3129.52"/>
    <s v="‭112120503040‬"/>
    <s v="Serviços de Implantação e Operacionalização postos Poupatempo"/>
    <s v="01-‭112120503040‬-000-‭135505060096‬-2-NV020555-000000000-0-0-0"/>
    <s v="NV020555"/>
    <m/>
    <x v="2"/>
    <x v="247"/>
  </r>
  <r>
    <x v="67"/>
    <m/>
    <x v="507"/>
    <d v="2026-05-04T00:00:00"/>
    <d v="2026-06-10T00:00:00"/>
    <n v="2621.82"/>
    <s v="‭112120503040‬"/>
    <s v="Serviços de Implantação e Operacionalização postos Poupatempo"/>
    <s v="01-‭112120503040‬-000-‭001505060283‬-2-NV021600-000000000-0-0-0"/>
    <s v="NV021600"/>
    <m/>
    <x v="2"/>
    <x v="242"/>
  </r>
  <r>
    <x v="68"/>
    <m/>
    <x v="508"/>
    <d v="2026-05-04T00:00:00"/>
    <d v="2026-06-10T00:00:00"/>
    <n v="1056.23"/>
    <s v="‭112120503040‬"/>
    <s v="Serviços de Implantação e Operacionalização postos Poupatempo"/>
    <s v="01-‭112120503040‬-000-‭001505060293‬-2-NV022572-000000000-0-0-0"/>
    <s v="NV022572"/>
    <m/>
    <x v="2"/>
    <x v="228"/>
  </r>
  <r>
    <x v="69"/>
    <m/>
    <x v="509"/>
    <d v="2026-05-05T00:00:00"/>
    <d v="2026-06-10T00:00:00"/>
    <n v="20773.05"/>
    <s v="‭112120503040‬"/>
    <s v="Serviços de Implantação e Operacionalização postos Poupatempo"/>
    <s v="01-‭112120503040‬-000-‭059505060160‬-2-NV007121-000000000-0-0-0"/>
    <s v="NV007121"/>
    <m/>
    <x v="2"/>
    <x v="249"/>
  </r>
  <r>
    <x v="70"/>
    <m/>
    <x v="510"/>
    <d v="2026-05-04T00:00:00"/>
    <d v="2026-06-10T00:00:00"/>
    <n v="6221.69"/>
    <s v="‭112120503040‬"/>
    <s v="Serviços de Implantação e Operacionalização postos Poupatempo"/>
    <s v="01-‭112120503040‬-000-‭108505060129‬-2-NV003979-000000000-0-0-0"/>
    <s v="NV003979"/>
    <m/>
    <x v="2"/>
    <x v="46"/>
  </r>
  <r>
    <x v="71"/>
    <m/>
    <x v="511"/>
    <d v="2026-05-04T00:00:00"/>
    <d v="2026-06-10T00:00:00"/>
    <n v="2640.57"/>
    <s v="‭112120503040‬"/>
    <s v="Serviços de Implantação e Operacionalização postos Poupatempo"/>
    <s v="01-‭112120503040‬-000-‭001505060287‬-2-NV022551-000000000-0-0-0"/>
    <s v="NV022551"/>
    <m/>
    <x v="2"/>
    <x v="90"/>
  </r>
  <r>
    <x v="72"/>
    <m/>
    <x v="512"/>
    <d v="2026-05-04T00:00:00"/>
    <d v="2026-06-10T00:00:00"/>
    <n v="2112.46"/>
    <s v="‭112120503040‬"/>
    <s v="Serviços de Implantação e Operacionalização postos Poupatempo"/>
    <s v="01-‭112120503040‬-000-‭001505060296‬-2-NV022586-000000000-0-0-0"/>
    <s v="NV022586"/>
    <m/>
    <x v="2"/>
    <x v="92"/>
  </r>
  <r>
    <x v="73"/>
    <m/>
    <x v="513"/>
    <d v="2026-05-02T00:00:00"/>
    <d v="2026-06-10T00:00:00"/>
    <n v="651.67999999999995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73"/>
    <m/>
    <x v="514"/>
    <d v="2026-05-04T00:00:00"/>
    <d v="2026-06-10T00:00:00"/>
    <n v="651.67999999999995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74"/>
    <m/>
    <x v="515"/>
    <d v="2026-05-04T00:00:00"/>
    <d v="2026-06-10T00:00:00"/>
    <n v="3321.13"/>
    <s v="‭112120503040‬"/>
    <s v="Serviços de Implantação e Operacionalização postos Poupatempo"/>
    <s v="01-‭112120503040‬-000-‭125505060132‬-2-NV003981-000000000-0-0-0"/>
    <s v="NV003981"/>
    <m/>
    <x v="2"/>
    <x v="102"/>
  </r>
  <r>
    <x v="75"/>
    <m/>
    <x v="516"/>
    <d v="2026-05-04T00:00:00"/>
    <d v="2026-06-10T00:00:00"/>
    <n v="1137.56"/>
    <s v="‭112120503040‬"/>
    <s v="Serviços de Implantação e Operacionalização postos Poupatempo"/>
    <s v="01-‭112120503040‬-000-‭001505060374‬-2-NV022583-000000000-0-0-0"/>
    <s v="NV022583"/>
    <m/>
    <x v="2"/>
    <x v="48"/>
  </r>
  <r>
    <x v="76"/>
    <m/>
    <x v="517"/>
    <d v="2026-05-04T00:00:00"/>
    <d v="2026-06-10T00:00:00"/>
    <n v="1102.9100000000001"/>
    <s v="‭112120503040‬"/>
    <s v="Serviços de Implantação e Operacionalização postos Poupatempo"/>
    <s v="01-‭112120503040‬-000-‭001505060398‬-2-NV021597-000000000-0-0-0"/>
    <s v="NV021597"/>
    <m/>
    <x v="2"/>
    <x v="52"/>
  </r>
  <r>
    <x v="77"/>
    <m/>
    <x v="518"/>
    <d v="2026-05-04T00:00:00"/>
    <d v="2026-06-10T00:00:00"/>
    <n v="6886.56"/>
    <s v="‭112120503040‬"/>
    <s v="Serviços de Implantação e Operacionalização postos Poupatempo"/>
    <s v="01-‭112120503040‬-000-‭084505060100‬-2-NV003983-000000000-0-0-0"/>
    <s v="NV003983"/>
    <m/>
    <x v="2"/>
    <x v="81"/>
  </r>
  <r>
    <x v="78"/>
    <m/>
    <x v="519"/>
    <d v="2026-05-04T00:00:00"/>
    <d v="2026-06-10T00:00:00"/>
    <n v="3129.52"/>
    <s v="‭112120503040‬"/>
    <s v="Serviços de Implantação e Operacionalização postos Poupatempo"/>
    <s v="01-‭112120503040‬-000-‭001505060375‬-2-NV022584-000000000-0-0-0"/>
    <s v="NV022584"/>
    <m/>
    <x v="2"/>
    <x v="87"/>
  </r>
  <r>
    <x v="79"/>
    <m/>
    <x v="520"/>
    <d v="2026-05-04T00:00:00"/>
    <d v="2026-06-10T00:00:00"/>
    <n v="2283.39"/>
    <s v="‭112120503040‬"/>
    <s v="Serviços de Implantação e Operacionalização postos Poupatempo"/>
    <s v="01-‭112120503040‬-000-‭001505060386‬-2-NV022656-000000000-0-0-0"/>
    <s v="NV022656"/>
    <m/>
    <x v="2"/>
    <x v="218"/>
  </r>
  <r>
    <x v="80"/>
    <m/>
    <x v="521"/>
    <d v="2026-05-04T00:00:00"/>
    <d v="2026-06-10T00:00:00"/>
    <n v="25998.93"/>
    <s v="‭112120503040‬"/>
    <s v="Serviços de Implantação e Operacionalização postos Poupatempo"/>
    <s v="01-‭112120503040‬-000-‭071505060482‬-2-NV000957-000000000-0-0-0"/>
    <s v="NV000957"/>
    <m/>
    <x v="2"/>
    <x v="219"/>
  </r>
  <r>
    <x v="81"/>
    <m/>
    <x v="522"/>
    <d v="2026-05-05T00:00:00"/>
    <d v="2026-06-10T00:00:00"/>
    <n v="7234.11"/>
    <s v="‭112120503040‬"/>
    <s v="Serviços de Implantação e Operacionalização postos Poupatempo"/>
    <s v="01-‭112120503040‬-000-‭083505060442‬-2-NV002951-000000000-0-0-0"/>
    <s v="NV002951"/>
    <m/>
    <x v="2"/>
    <x v="221"/>
  </r>
  <r>
    <x v="81"/>
    <m/>
    <x v="523"/>
    <d v="2026-05-05T00:00:00"/>
    <d v="2026-06-10T00:00:00"/>
    <n v="7529.38"/>
    <s v="‭112120503040‬"/>
    <s v="Serviços de Implantação e Operacionalização postos Poupatempo"/>
    <s v="01-‭112120503040‬-000-‭083505060442‬-2-NV002951-000000000-0-0-0"/>
    <s v="NV002951"/>
    <m/>
    <x v="2"/>
    <x v="221"/>
  </r>
  <r>
    <x v="82"/>
    <m/>
    <x v="524"/>
    <d v="2026-05-04T00:00:00"/>
    <d v="2026-06-10T00:00:00"/>
    <n v="2284.2600000000002"/>
    <s v="‭112120503040‬"/>
    <s v="Serviços de Implantação e Operacionalização postos Poupatempo"/>
    <s v="01-‭112120503040‬-000-‭001505060384‬-2-NV022654-000000000-0-0-0"/>
    <s v="NV022654"/>
    <m/>
    <x v="2"/>
    <x v="41"/>
  </r>
  <r>
    <x v="83"/>
    <m/>
    <x v="525"/>
    <d v="2026-05-04T00:00:00"/>
    <d v="2026-06-10T00:00:00"/>
    <n v="1081.1099999999999"/>
    <s v="‭112120503040‬"/>
    <s v="Serviços de Implantação e Operacionalização postos Poupatempo"/>
    <s v="01-‭112120503040‬-000-‭001505060284‬-2-NV021613-000000000-0-0-0"/>
    <s v="NV021613"/>
    <m/>
    <x v="2"/>
    <x v="232"/>
  </r>
  <r>
    <x v="84"/>
    <m/>
    <x v="526"/>
    <d v="2026-05-02T00:00:00"/>
    <d v="2026-06-10T00:00:00"/>
    <n v="852.16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84"/>
    <m/>
    <x v="527"/>
    <d v="2026-05-05T00:00:00"/>
    <d v="2026-06-10T00:00:00"/>
    <n v="852.16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85"/>
    <m/>
    <x v="528"/>
    <d v="2026-05-04T00:00:00"/>
    <d v="2026-06-10T00:00:00"/>
    <n v="2778.85"/>
    <s v="‭112120503040‬"/>
    <s v="Serviços de Implantação e Operacionalização postos Poupatempo"/>
    <s v="01-‭112120503040‬-000-‭001505060396‬-2-NV021593-000000000-0-0-0"/>
    <s v="NV021593"/>
    <m/>
    <x v="2"/>
    <x v="211"/>
  </r>
  <r>
    <x v="86"/>
    <m/>
    <x v="529"/>
    <d v="2026-05-04T00:00:00"/>
    <d v="2026-06-10T00:00:00"/>
    <n v="4591.7299999999996"/>
    <s v="‭112120503040‬"/>
    <s v="Serviços de Implantação e Operacionalização postos Poupatempo"/>
    <s v="01-‭112120503040‬-000-‭001505060489‬-2-NV021611-000000000-0-0-0"/>
    <s v="NV021611"/>
    <m/>
    <x v="2"/>
    <x v="229"/>
  </r>
  <r>
    <x v="87"/>
    <m/>
    <x v="530"/>
    <d v="2026-05-02T00:00:00"/>
    <d v="2026-06-10T00:00:00"/>
    <n v="1447.68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87"/>
    <m/>
    <x v="531"/>
    <d v="2026-05-04T00:00:00"/>
    <d v="2026-06-10T00:00:00"/>
    <n v="1447.68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88"/>
    <m/>
    <x v="532"/>
    <d v="2026-05-04T00:00:00"/>
    <d v="2026-06-11T00:00:00"/>
    <n v="1366.05"/>
    <s v="‭112120503040‬"/>
    <s v="Serviços de Implantação e Operacionalização postos Poupatempo"/>
    <s v="01-‭112120503040‬-000-‭001505060368‬-2-NV022557-000000000-0-0-0"/>
    <s v="NV022557"/>
    <m/>
    <x v="2"/>
    <x v="224"/>
  </r>
  <r>
    <x v="89"/>
    <m/>
    <x v="533"/>
    <d v="2026-05-04T00:00:00"/>
    <d v="2026-06-11T00:00:00"/>
    <n v="2843.9"/>
    <s v="‭112120503040‬"/>
    <s v="Serviços de Implantação e Operacionalização postos Poupatempo"/>
    <s v="01-‭112120503040‬-000-‭001505060389‬-2-NV022665-000000000-0-0-0"/>
    <s v="NV022665"/>
    <m/>
    <x v="2"/>
    <x v="243"/>
  </r>
  <r>
    <x v="90"/>
    <m/>
    <x v="534"/>
    <d v="2026-05-05T00:00:00"/>
    <d v="2026-06-11T00:00:00"/>
    <n v="6985.07"/>
    <s v="‭112120503040‬"/>
    <s v="Serviços de Implantação e Operacionalização postos Poupatempo"/>
    <s v="01-‭112120503040‬-000-‭001505060425‬-2-NV021592-000000000-0-0-0"/>
    <s v="NV021592"/>
    <m/>
    <x v="2"/>
    <x v="55"/>
  </r>
  <r>
    <x v="91"/>
    <m/>
    <x v="535"/>
    <d v="2026-04-23T00:00:00"/>
    <d v="2026-06-11T00:00:00"/>
    <n v="5150"/>
    <s v="‭112120612030‬"/>
    <s v="Divulgação"/>
    <s v="01-‭112120612030‬-000-‭001505000005‬-1-NV006958-000000000-0-0-0"/>
    <s v="NV006958"/>
    <m/>
    <x v="2"/>
    <x v="0"/>
  </r>
  <r>
    <x v="91"/>
    <m/>
    <x v="536"/>
    <d v="2026-04-23T00:00:00"/>
    <d v="2026-06-11T00:00:00"/>
    <n v="-63.75"/>
    <s v="‭112120612030‬"/>
    <s v="Divulgação"/>
    <s v="01-‭112120612030‬-000-‭001505000005‬-1-NV006958-000000000-0-0-0"/>
    <s v="NV006958"/>
    <m/>
    <x v="2"/>
    <x v="0"/>
  </r>
  <r>
    <x v="30"/>
    <m/>
    <x v="537"/>
    <d v="2026-06-03T00:00:00"/>
    <d v="2026-06-11T00:00:00"/>
    <n v="1157.5899999999999"/>
    <s v="‭112120801050‬"/>
    <s v="Legais e Judiciais (Despesas Cartorárias)"/>
    <s v="01-‭112120801050‬-000-‭046505060153‬-2-NV006964-000000000-0-0-0"/>
    <s v="NV006964"/>
    <m/>
    <x v="2"/>
    <x v="3"/>
  </r>
  <r>
    <x v="2"/>
    <m/>
    <x v="538"/>
    <d v="2026-06-09T00:00:00"/>
    <d v="2026-06-12T00:00:00"/>
    <n v="3240410.02"/>
    <s v="‭211040300000‬"/>
    <s v="Passivo Poupatempo - Prestação de Contas"/>
    <s v="01-‭211040300000‬-000-‭062501000001‬-1-NV006958-000000000-0-0-0"/>
    <s v="NV006958"/>
    <m/>
    <x v="2"/>
    <x v="0"/>
  </r>
  <r>
    <x v="2"/>
    <m/>
    <x v="539"/>
    <d v="2026-06-09T00:00:00"/>
    <d v="2026-06-12T00:00:00"/>
    <n v="6358261.4900000002"/>
    <s v="‭211040300000‬"/>
    <s v="Passivo Poupatempo - Prestação de Contas"/>
    <s v="01-‭211040300000‬-000-‭062501000001‬-1-NV006958-000000000-0-0-0"/>
    <s v="NV006958"/>
    <m/>
    <x v="2"/>
    <x v="0"/>
  </r>
  <r>
    <x v="2"/>
    <m/>
    <x v="540"/>
    <d v="2026-06-09T00:00:00"/>
    <d v="2026-06-12T00:00:00"/>
    <n v="244201.04"/>
    <s v="‭211040300000‬"/>
    <s v="Passivo Poupatempo - Prestação de Contas"/>
    <s v="01-‭211040300000‬-000-‭062501000001‬-1-NV006958-000000000-0-0-0"/>
    <s v="NV006958"/>
    <m/>
    <x v="2"/>
    <x v="0"/>
  </r>
  <r>
    <x v="2"/>
    <m/>
    <x v="541"/>
    <d v="2026-06-09T00:00:00"/>
    <d v="2026-06-12T00:00:00"/>
    <n v="115944.78"/>
    <s v="‭211040300000‬"/>
    <s v="Passivo Poupatempo - Prestação de Contas"/>
    <s v="01-‭211040300000‬-000-‭062501000001‬-1-NV006958-000000000-0-0-0"/>
    <s v="NV006958"/>
    <m/>
    <x v="2"/>
    <x v="0"/>
  </r>
  <r>
    <x v="2"/>
    <m/>
    <x v="542"/>
    <d v="2026-06-09T00:00:00"/>
    <d v="2026-06-12T00:00:00"/>
    <n v="81158.22"/>
    <s v="‭211040300000‬"/>
    <s v="Passivo Poupatempo - Prestação de Contas"/>
    <s v="01-‭211040300000‬-000-‭062501000001‬-1-NV006958-000000000-0-0-0"/>
    <s v="NV006958"/>
    <m/>
    <x v="2"/>
    <x v="0"/>
  </r>
  <r>
    <x v="92"/>
    <m/>
    <x v="543"/>
    <d v="2026-05-04T00:00:00"/>
    <d v="2026-06-12T00:00:00"/>
    <n v="1136.9100000000001"/>
    <s v="‭112120503040‬"/>
    <s v="Serviços de Implantação e Operacionalização postos Poupatempo"/>
    <s v="01-‭112120503040‬-000-‭001505060391‬-2-NV022682-000000000-0-0-0"/>
    <s v="NV022682"/>
    <m/>
    <x v="2"/>
    <x v="118"/>
  </r>
  <r>
    <x v="93"/>
    <m/>
    <x v="544"/>
    <d v="2026-05-02T00:00:00"/>
    <d v="2026-06-12T00:00:00"/>
    <n v="868.61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93"/>
    <m/>
    <x v="545"/>
    <d v="2026-05-04T00:00:00"/>
    <d v="2026-06-12T00:00:00"/>
    <n v="868.61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94"/>
    <m/>
    <x v="546"/>
    <d v="2026-05-04T00:00:00"/>
    <d v="2026-06-12T00:00:00"/>
    <n v="57859.5"/>
    <s v="‭112120503040‬"/>
    <s v="Serviços de Implantação e Operacionalização postos Poupatempo"/>
    <s v="01-‭112120503040‬-000-‭048505060152‬-2-NV006966-000000000-0-0-0"/>
    <s v="NV006966"/>
    <m/>
    <x v="2"/>
    <x v="10"/>
  </r>
  <r>
    <x v="95"/>
    <m/>
    <x v="547"/>
    <d v="2026-05-04T00:00:00"/>
    <d v="2026-06-12T00:00:00"/>
    <n v="1973.5"/>
    <s v="‭112120503040‬"/>
    <s v="Serviços de Implantação e Operacionalização postos Poupatempo"/>
    <s v="01-‭112120503040‬-000-‭142505060137‬-2-NV021575-000000000-0-0-0"/>
    <s v="NV021575"/>
    <m/>
    <x v="2"/>
    <x v="160"/>
  </r>
  <r>
    <x v="96"/>
    <m/>
    <x v="548"/>
    <d v="2026-05-04T00:00:00"/>
    <d v="2026-06-12T00:00:00"/>
    <n v="16881.54"/>
    <s v="‭112120503040‬"/>
    <s v="Serviços de Implantação e Operacionalização postos Poupatempo"/>
    <s v="01-‭112120503040‬-000-‭060505060133‬-2-NV006978-000000000-0-0-0"/>
    <s v="NV006978"/>
    <m/>
    <x v="2"/>
    <x v="79"/>
  </r>
  <r>
    <x v="97"/>
    <m/>
    <x v="549"/>
    <d v="2026-05-04T00:00:00"/>
    <d v="2026-06-15T00:00:00"/>
    <n v="2640.57"/>
    <s v="‭112120503040‬"/>
    <s v="Serviços de Implantação e Operacionalização postos Poupatempo"/>
    <s v="01-‭112120503040‬-000-‭001505060294‬-2-NV022573-000000000-0-0-0"/>
    <s v="NV022573"/>
    <m/>
    <x v="2"/>
    <x v="65"/>
  </r>
  <r>
    <x v="98"/>
    <m/>
    <x v="550"/>
    <d v="2026-05-04T00:00:00"/>
    <d v="2026-06-15T00:00:00"/>
    <n v="1162.55"/>
    <s v="‭112120503040‬"/>
    <s v="Serviços de Implantação e Operacionalização postos Poupatempo"/>
    <s v="01-‭112120503040‬-000-‭001505060279‬-2-NV021578-000000000-0-0-0"/>
    <s v="NV021578"/>
    <m/>
    <x v="2"/>
    <x v="148"/>
  </r>
  <r>
    <x v="99"/>
    <m/>
    <x v="551"/>
    <d v="2026-05-04T00:00:00"/>
    <d v="2026-06-15T00:00:00"/>
    <n v="1902.43"/>
    <s v="‭112120503040‬"/>
    <s v="Serviços de Implantação e Operacionalização postos Poupatempo"/>
    <s v="01-‭112120503040‬-000-‭154505060027‬-2-NV021564-000000000-0-0-0"/>
    <s v="NV021564"/>
    <m/>
    <x v="2"/>
    <x v="149"/>
  </r>
  <r>
    <x v="100"/>
    <m/>
    <x v="552"/>
    <d v="2026-05-04T00:00:00"/>
    <d v="2026-06-15T00:00:00"/>
    <n v="1593.31"/>
    <s v="‭112120503040‬"/>
    <s v="Serviços de Implantação e Operacionalização postos Poupatempo"/>
    <s v="01-‭112120503040‬-000-‭001505060286‬-2-NV021617-000000000-0-0-0"/>
    <s v="NV021617"/>
    <m/>
    <x v="2"/>
    <x v="208"/>
  </r>
  <r>
    <x v="101"/>
    <m/>
    <x v="553"/>
    <d v="2026-05-04T00:00:00"/>
    <d v="2026-06-15T00:00:00"/>
    <n v="2005.58"/>
    <s v="‭112120503040‬"/>
    <s v="Serviços de Implantação e Operacionalização postos Poupatempo"/>
    <s v="01-‭112120503040‬-000-‭001505060411‬-2-NV022627-000000000-0-0-0"/>
    <s v="NV022627"/>
    <m/>
    <x v="2"/>
    <x v="195"/>
  </r>
  <r>
    <x v="102"/>
    <m/>
    <x v="554"/>
    <d v="2026-05-04T00:00:00"/>
    <d v="2026-06-15T00:00:00"/>
    <n v="20310.990000000002"/>
    <s v="‭112120503040‬"/>
    <s v="Serviços de Implantação e Operacionalização postos Poupatempo"/>
    <s v="01-‭112120503040‬-000-‭092505060013‬-2-NV000954-000000000-0-0-0"/>
    <s v="NV000954"/>
    <m/>
    <x v="2"/>
    <x v="199"/>
  </r>
  <r>
    <x v="103"/>
    <m/>
    <x v="555"/>
    <d v="2026-05-02T00:00:00"/>
    <d v="2026-06-15T00:00:00"/>
    <n v="8098.72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03"/>
    <m/>
    <x v="556"/>
    <d v="2026-05-04T00:00:00"/>
    <d v="2026-06-15T00:00:00"/>
    <n v="8098.72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04"/>
    <m/>
    <x v="557"/>
    <d v="2026-05-02T00:00:00"/>
    <d v="2026-06-15T00:00:00"/>
    <n v="593.04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04"/>
    <m/>
    <x v="558"/>
    <d v="2026-05-04T00:00:00"/>
    <d v="2026-06-15T00:00:00"/>
    <n v="593.04999999999995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05"/>
    <m/>
    <x v="559"/>
    <d v="2026-05-04T00:00:00"/>
    <d v="2026-06-15T00:00:00"/>
    <n v="1877.71"/>
    <s v="‭112120503040‬"/>
    <s v="Serviços de Implantação e Operacionalização postos Poupatempo"/>
    <s v="01-‭112120503040‬-000-‭001505060363‬-2-NV021606-000000000-0-0-0"/>
    <s v="NV021606"/>
    <m/>
    <x v="2"/>
    <x v="189"/>
  </r>
  <r>
    <x v="106"/>
    <m/>
    <x v="560"/>
    <d v="2026-05-05T00:00:00"/>
    <d v="2026-06-15T00:00:00"/>
    <n v="888.05"/>
    <s v="‭112120503040‬"/>
    <s v="Serviços de Implantação e Operacionalização postos Poupatempo"/>
    <s v="01-‭112120503040‬-000-‭001505060444‬-2-NV022568-000000000-0-0-0"/>
    <s v="NV022568"/>
    <m/>
    <x v="2"/>
    <x v="103"/>
  </r>
  <r>
    <x v="106"/>
    <m/>
    <x v="561"/>
    <d v="2026-05-05T00:00:00"/>
    <d v="2026-06-15T00:00:00"/>
    <n v="853.23"/>
    <s v="‭112120503040‬"/>
    <s v="Serviços de Implantação e Operacionalização postos Poupatempo"/>
    <s v="01-‭112120503040‬-000-‭001505060444‬-2-NV022568-000000000-0-0-0"/>
    <s v="NV022568"/>
    <m/>
    <x v="2"/>
    <x v="103"/>
  </r>
  <r>
    <x v="107"/>
    <m/>
    <x v="562"/>
    <d v="2026-05-04T00:00:00"/>
    <d v="2026-06-15T00:00:00"/>
    <n v="1542.06"/>
    <s v="‭112120503040‬"/>
    <s v="Serviços de Implantação e Operacionalização postos Poupatempo"/>
    <s v="01-‭112120503040‬-000-‭001505060388‬-2-NV022664-000000000-0-0-0"/>
    <s v="NV022664"/>
    <m/>
    <x v="2"/>
    <x v="83"/>
  </r>
  <r>
    <x v="108"/>
    <m/>
    <x v="563"/>
    <d v="2026-05-04T00:00:00"/>
    <d v="2026-06-15T00:00:00"/>
    <n v="1382.36"/>
    <s v="‭112120503040‬"/>
    <s v="Serviços de Implantação e Operacionalização postos Poupatempo"/>
    <s v="01-‭112120503040‬-000-‭001505060487‬-2-NV021603-000000000-0-0-0"/>
    <s v="NV021603"/>
    <m/>
    <x v="2"/>
    <x v="14"/>
  </r>
  <r>
    <x v="109"/>
    <m/>
    <x v="564"/>
    <d v="2026-05-05T00:00:00"/>
    <d v="2026-06-15T00:00:00"/>
    <n v="11547.29"/>
    <s v="‭112120503040‬"/>
    <s v="Serviços de Implantação e Operacionalização postos Poupatempo"/>
    <s v="01-‭112120503040‬-000-‭115505060162‬-2-NV003984-000000000-0-0-0"/>
    <s v="NV003984"/>
    <m/>
    <x v="2"/>
    <x v="223"/>
  </r>
  <r>
    <x v="110"/>
    <m/>
    <x v="565"/>
    <d v="2026-05-04T00:00:00"/>
    <d v="2026-06-15T00:00:00"/>
    <n v="3388.56"/>
    <s v="‭112120503040‬"/>
    <s v="Serviços de Implantação e Operacionalização postos Poupatempo"/>
    <s v="01-‭112120503040‬-000-‭001505060362‬-2-NV021605-000000000-0-0-0"/>
    <s v="NV021605"/>
    <m/>
    <x v="2"/>
    <x v="227"/>
  </r>
  <r>
    <x v="111"/>
    <m/>
    <x v="566"/>
    <d v="2026-05-04T00:00:00"/>
    <d v="2026-06-15T00:00:00"/>
    <n v="10062.66"/>
    <s v="‭112120503040‬"/>
    <s v="Serviços de Implantação e Operacionalização postos Poupatempo"/>
    <s v="01-‭112120503040‬-000-‭097505060088‬-2-NV003954-000000000-0-0-0"/>
    <s v="NV003954"/>
    <m/>
    <x v="2"/>
    <x v="200"/>
  </r>
  <r>
    <x v="112"/>
    <m/>
    <x v="567"/>
    <d v="2026-05-04T00:00:00"/>
    <d v="2026-06-15T00:00:00"/>
    <n v="1905.69"/>
    <s v="‭112120503040‬"/>
    <s v="Serviços de Implantação e Operacionalização postos Poupatempo"/>
    <s v="01-‭112120503040‬-000-‭139505060103‬-2-NV021562-000000000-0-0-0"/>
    <s v="NV021562"/>
    <m/>
    <x v="2"/>
    <x v="110"/>
  </r>
  <r>
    <x v="113"/>
    <m/>
    <x v="568"/>
    <d v="2026-05-02T00:00:00"/>
    <d v="2026-06-15T00:00:00"/>
    <n v="867.27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13"/>
    <m/>
    <x v="569"/>
    <d v="2026-05-04T00:00:00"/>
    <d v="2026-06-15T00:00:00"/>
    <n v="867.27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48"/>
    <m/>
    <x v="570"/>
    <d v="2026-05-04T00:00:00"/>
    <d v="2026-06-15T00:00:00"/>
    <n v="2444.64"/>
    <s v="‭112120503040‬"/>
    <s v="Serviços de Implantação e Operacionalização postos Poupatempo"/>
    <s v="01-‭112120503040‬-000-‭001505060419‬-2-NV022685-000000000-0-0-0"/>
    <s v="NV022685"/>
    <m/>
    <x v="2"/>
    <x v="29"/>
  </r>
  <r>
    <x v="114"/>
    <m/>
    <x v="571"/>
    <d v="2026-05-04T00:00:00"/>
    <d v="2026-06-15T00:00:00"/>
    <n v="7145.05"/>
    <s v="‭112120503040‬"/>
    <s v="Serviços de Implantação e Operacionalização postos Poupatempo"/>
    <s v="01-‭112120503040‬-000-‭102505060089‬-2-NV003960-000000000-0-0-0"/>
    <s v="NV003960"/>
    <m/>
    <x v="2"/>
    <x v="120"/>
  </r>
  <r>
    <x v="115"/>
    <m/>
    <x v="572"/>
    <d v="2026-05-04T00:00:00"/>
    <d v="2026-06-15T00:00:00"/>
    <n v="3129.52"/>
    <s v="‭112120503040‬"/>
    <s v="Serviços de Implantação e Operacionalização postos Poupatempo"/>
    <s v="01-‭112120503040‬-000-‭001505060392‬-2-NV022683-000000000-0-0-0"/>
    <s v="NV022683"/>
    <m/>
    <x v="2"/>
    <x v="39"/>
  </r>
  <r>
    <x v="116"/>
    <m/>
    <x v="573"/>
    <d v="2026-05-04T00:00:00"/>
    <d v="2026-06-15T00:00:00"/>
    <n v="2176.73"/>
    <s v="‭112120503040‬"/>
    <s v="Serviços de Implantação e Operacionalização postos Poupatempo"/>
    <s v="01-‭112120503040‬-000-‭001505060394‬-2-NV021580-000000000-0-0-0"/>
    <s v="NV021580"/>
    <m/>
    <x v="2"/>
    <x v="123"/>
  </r>
  <r>
    <x v="117"/>
    <m/>
    <x v="574"/>
    <d v="2026-05-04T00:00:00"/>
    <d v="2026-06-15T00:00:00"/>
    <n v="3689.09"/>
    <s v="‭112120503040‬"/>
    <s v="Serviços de Implantação e Operacionalização postos Poupatempo"/>
    <s v="01-‭112120503040‬-000-‭085505060150‬-2-NV003961-000000000-0-0-0"/>
    <s v="NV003961"/>
    <m/>
    <x v="2"/>
    <x v="5"/>
  </r>
  <r>
    <x v="118"/>
    <m/>
    <x v="575"/>
    <d v="2026-05-04T00:00:00"/>
    <d v="2026-06-15T00:00:00"/>
    <n v="1263.33"/>
    <s v="‭112120503040‬"/>
    <s v="Serviços de Implantação e Operacionalização postos Poupatempo"/>
    <s v="01-‭112120503040‬-000-‭001505060373‬-2-NV022582-000000000-0-0-0"/>
    <s v="NV022582"/>
    <m/>
    <x v="2"/>
    <x v="129"/>
  </r>
  <r>
    <x v="119"/>
    <m/>
    <x v="576"/>
    <d v="2026-05-04T00:00:00"/>
    <d v="2026-06-15T00:00:00"/>
    <n v="5607.59"/>
    <s v="‭112120503040‬"/>
    <s v="Serviços de Implantação e Operacionalização postos Poupatempo"/>
    <s v="01-‭112120503040‬-000-‭079505060122‬-2-NV000952-000000000-0-0-0"/>
    <s v="NV000952"/>
    <m/>
    <x v="2"/>
    <x v="67"/>
  </r>
  <r>
    <x v="120"/>
    <m/>
    <x v="577"/>
    <d v="2026-05-05T00:00:00"/>
    <d v="2026-06-15T00:00:00"/>
    <n v="23368.57"/>
    <s v="‭112120503040‬"/>
    <s v="Serviços de Implantação e Operacionalização postos Poupatempo"/>
    <s v="01-‭112120503040‬-000-‭117505060158‬-2-NV003962-000000000-0-0-0"/>
    <s v="NV003962"/>
    <m/>
    <x v="2"/>
    <x v="68"/>
  </r>
  <r>
    <x v="121"/>
    <m/>
    <x v="578"/>
    <d v="2026-05-04T00:00:00"/>
    <d v="2026-06-15T00:00:00"/>
    <n v="6840.63"/>
    <s v="‭112120503040‬"/>
    <s v="Serviços de Implantação e Operacionalização postos Poupatempo"/>
    <s v="01-‭112120503040‬-000-‭103505060016‬-2-NV003963-000000000-0-0-0"/>
    <s v="NV003963"/>
    <m/>
    <x v="2"/>
    <x v="69"/>
  </r>
  <r>
    <x v="122"/>
    <m/>
    <x v="579"/>
    <d v="2026-05-04T00:00:00"/>
    <d v="2026-06-15T00:00:00"/>
    <n v="2959.39"/>
    <s v="‭112120503040‬"/>
    <s v="Serviços de Implantação e Operacionalização postos Poupatempo"/>
    <s v="01-‭112120503040‬-000-‭130505060086‬-2-NV019952-000000000-0-0-0"/>
    <s v="NV019952"/>
    <m/>
    <x v="2"/>
    <x v="205"/>
  </r>
  <r>
    <x v="123"/>
    <m/>
    <x v="580"/>
    <d v="2026-05-04T00:00:00"/>
    <d v="2026-06-15T00:00:00"/>
    <n v="1247.52"/>
    <s v="‭112120503040‬"/>
    <s v="Serviços de Implantação e Operacionalização postos Poupatempo"/>
    <s v="01-‭112120503040‬-000-‭001505060366‬-2-NV022555-000000000-0-0-0"/>
    <s v="NV022555"/>
    <m/>
    <x v="2"/>
    <x v="209"/>
  </r>
  <r>
    <x v="124"/>
    <m/>
    <x v="581"/>
    <d v="2026-05-04T00:00:00"/>
    <d v="2026-06-15T00:00:00"/>
    <n v="3102.94"/>
    <s v="‭112120503040‬"/>
    <s v="Serviços de Implantação e Operacionalização postos Poupatempo"/>
    <s v="01-‭112120503040‬-000-‭001505060369‬-2-NV022567-000000000-0-0-0"/>
    <s v="NV022567"/>
    <m/>
    <x v="2"/>
    <x v="34"/>
  </r>
  <r>
    <x v="125"/>
    <m/>
    <x v="582"/>
    <d v="2026-05-04T00:00:00"/>
    <d v="2026-06-15T00:00:00"/>
    <n v="2867.75"/>
    <s v="‭112120503040‬"/>
    <s v="Serviços de Implantação e Operacionalização postos Poupatempo"/>
    <s v="01-‭112120503040‬-000-‭001505060380‬-2-NV022645-000000000-0-0-0"/>
    <s v="NV022645"/>
    <m/>
    <x v="2"/>
    <x v="38"/>
  </r>
  <r>
    <x v="126"/>
    <m/>
    <x v="583"/>
    <d v="2026-05-02T00:00:00"/>
    <d v="2026-06-15T00:00:00"/>
    <n v="868.25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26"/>
    <m/>
    <x v="584"/>
    <d v="2026-05-04T00:00:00"/>
    <d v="2026-06-15T00:00:00"/>
    <n v="868.25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27"/>
    <m/>
    <x v="585"/>
    <d v="2026-05-04T00:00:00"/>
    <d v="2026-06-15T00:00:00"/>
    <n v="2429.35"/>
    <s v="‭112120503040‬"/>
    <s v="Serviços de Implantação e Operacionalização postos Poupatempo"/>
    <s v="01-‭112120503040‬-000-‭001505060412‬-2-NV022628-000000000-0-0-0"/>
    <s v="NV022628"/>
    <m/>
    <x v="2"/>
    <x v="95"/>
  </r>
  <r>
    <x v="128"/>
    <m/>
    <x v="586"/>
    <d v="2026-05-05T00:00:00"/>
    <d v="2026-06-15T00:00:00"/>
    <n v="3148.34"/>
    <s v="‭112120503040‬"/>
    <s v="Serviços de Implantação e Operacionalização postos Poupatempo"/>
    <s v="01-‭112120503040‬-000-‭001505060424‬-2-NV021587-000000000-0-0-0"/>
    <s v="NV021587"/>
    <m/>
    <x v="2"/>
    <x v="139"/>
  </r>
  <r>
    <x v="129"/>
    <m/>
    <x v="587"/>
    <d v="2026-05-05T00:00:00"/>
    <d v="2026-06-15T00:00:00"/>
    <n v="3484.86"/>
    <s v="‭112120503040‬"/>
    <s v="Serviços de Implantação e Operacionalização postos Poupatempo"/>
    <s v="01-‭112120503040‬-000-‭001505060443‬-2-NV021579-000000000-0-0-0"/>
    <s v="NV021579"/>
    <m/>
    <x v="2"/>
    <x v="141"/>
  </r>
  <r>
    <x v="129"/>
    <m/>
    <x v="588"/>
    <d v="2026-05-05T00:00:00"/>
    <d v="2026-06-15T00:00:00"/>
    <n v="3348.2"/>
    <s v="‭112120503040‬"/>
    <s v="Serviços de Implantação e Operacionalização postos Poupatempo"/>
    <s v="01-‭112120503040‬-000-‭001505060443‬-2-NV021579-000000000-0-0-0"/>
    <s v="NV021579"/>
    <m/>
    <x v="2"/>
    <x v="141"/>
  </r>
  <r>
    <x v="130"/>
    <m/>
    <x v="589"/>
    <d v="2026-05-04T00:00:00"/>
    <d v="2026-06-15T00:00:00"/>
    <n v="7037.5"/>
    <s v="‭112120503040‬"/>
    <s v="Serviços de Implantação e Operacionalização postos Poupatempo"/>
    <s v="01-‭112120503040‬-000-‭134505060151‬-2-NV020554-000000000-0-0-0"/>
    <s v="NV020554"/>
    <m/>
    <x v="2"/>
    <x v="9"/>
  </r>
  <r>
    <x v="131"/>
    <m/>
    <x v="590"/>
    <d v="2026-05-02T00:00:00"/>
    <d v="2026-06-15T00:00:00"/>
    <n v="579.07000000000005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31"/>
    <m/>
    <x v="591"/>
    <d v="2026-05-04T00:00:00"/>
    <d v="2026-06-15T00:00:00"/>
    <n v="579.07000000000005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32"/>
    <m/>
    <x v="592"/>
    <d v="2026-05-04T00:00:00"/>
    <d v="2026-06-15T00:00:00"/>
    <n v="2373.38"/>
    <s v="‭112120503040‬"/>
    <s v="Serviços de Implantação e Operacionalização postos Poupatempo"/>
    <s v="01-‭112120503040‬-000-‭001505060490‬-2-NV022566-000000000-0-0-0"/>
    <s v="NV022566"/>
    <m/>
    <x v="2"/>
    <x v="11"/>
  </r>
  <r>
    <x v="133"/>
    <m/>
    <x v="593"/>
    <d v="2026-05-04T00:00:00"/>
    <d v="2026-06-15T00:00:00"/>
    <n v="5140.3500000000004"/>
    <s v="‭112120503040‬"/>
    <s v="Serviços de Implantação e Operacionalização postos Poupatempo"/>
    <s v="01-‭112120503040‬-000-‭086505060092‬-2-NV003970-000000000-0-0-0"/>
    <s v="NV003970"/>
    <m/>
    <x v="2"/>
    <x v="77"/>
  </r>
  <r>
    <x v="134"/>
    <m/>
    <x v="594"/>
    <d v="2026-05-04T00:00:00"/>
    <d v="2026-06-15T00:00:00"/>
    <n v="6813.03"/>
    <s v="‭112120503040‬"/>
    <s v="Serviços de Implantação e Operacionalização postos Poupatempo"/>
    <s v="01-‭112120503040‬-000-‭118505060126‬-2-NV004960-000000000-0-0-0"/>
    <s v="NV004960"/>
    <m/>
    <x v="2"/>
    <x v="157"/>
  </r>
  <r>
    <x v="135"/>
    <m/>
    <x v="595"/>
    <d v="2026-05-02T00:00:00"/>
    <d v="2026-06-15T00:00:00"/>
    <n v="1660.4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35"/>
    <m/>
    <x v="596"/>
    <d v="2026-05-04T00:00:00"/>
    <d v="2026-06-15T00:00:00"/>
    <n v="1660.4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36"/>
    <m/>
    <x v="597"/>
    <d v="2026-05-04T00:00:00"/>
    <d v="2026-06-15T00:00:00"/>
    <n v="1902.43"/>
    <s v="‭112120503040‬"/>
    <s v="Serviços de Implantação e Operacionalização postos Poupatempo"/>
    <s v="01-‭112120503040‬-000-‭001505060282‬-2-NV021599-000000000-0-0-0"/>
    <s v="NV021599"/>
    <m/>
    <x v="2"/>
    <x v="166"/>
  </r>
  <r>
    <x v="137"/>
    <m/>
    <x v="598"/>
    <d v="2026-05-04T00:00:00"/>
    <d v="2026-06-15T00:00:00"/>
    <n v="3599.01"/>
    <s v="‭112120503040‬"/>
    <s v="Serviços de Implantação e Operacionalização postos Poupatempo"/>
    <s v="01-‭112120503040‬-000-‭129505060019‬-2-NV019953-000000000-0-0-0"/>
    <s v="NV019953"/>
    <m/>
    <x v="2"/>
    <x v="169"/>
  </r>
  <r>
    <x v="138"/>
    <m/>
    <x v="599"/>
    <d v="2026-05-02T00:00:00"/>
    <d v="2026-06-15T00:00:00"/>
    <n v="1374.09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38"/>
    <m/>
    <x v="600"/>
    <d v="2026-05-04T00:00:00"/>
    <d v="2026-06-15T00:00:00"/>
    <n v="1374.09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39"/>
    <m/>
    <x v="601"/>
    <d v="2026-05-02T00:00:00"/>
    <d v="2026-06-15T00:00:00"/>
    <n v="966.66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39"/>
    <m/>
    <x v="602"/>
    <d v="2026-05-04T00:00:00"/>
    <d v="2026-06-15T00:00:00"/>
    <n v="966.66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40"/>
    <m/>
    <x v="603"/>
    <d v="2026-05-04T00:00:00"/>
    <d v="2026-06-15T00:00:00"/>
    <n v="7629.78"/>
    <s v="‭112120503040‬"/>
    <s v="Serviços de Implantação e Operacionalização postos Poupatempo"/>
    <s v="01-‭112120503040‬-000-‭109505060094‬-2-NV004956-000000000-0-0-0"/>
    <s v="NV004956"/>
    <m/>
    <x v="2"/>
    <x v="177"/>
  </r>
  <r>
    <x v="141"/>
    <m/>
    <x v="604"/>
    <d v="2026-05-04T00:00:00"/>
    <d v="2026-06-15T00:00:00"/>
    <n v="3366.69"/>
    <s v="‭112120503040‬"/>
    <s v="Serviços de Implantação e Operacionalização postos Poupatempo"/>
    <s v="01-‭112120503040‬-000-‭068505060463‬-2-NV003975-000000000-0-0-0"/>
    <s v="NV003975"/>
    <m/>
    <x v="2"/>
    <x v="178"/>
  </r>
  <r>
    <x v="142"/>
    <m/>
    <x v="605"/>
    <d v="2026-05-04T00:00:00"/>
    <d v="2026-06-15T00:00:00"/>
    <n v="1158.03"/>
    <s v="‭112120503040‬"/>
    <s v="Serviços de Implantação e Operacionalização postos Poupatempo"/>
    <s v="01-‭112120503040‬-000-‭001505060390‬-2-NV022681-000000000-0-0-0"/>
    <s v="NV022681"/>
    <m/>
    <x v="2"/>
    <x v="180"/>
  </r>
  <r>
    <x v="143"/>
    <m/>
    <x v="606"/>
    <d v="2026-05-04T00:00:00"/>
    <d v="2026-06-15T00:00:00"/>
    <n v="2382.0500000000002"/>
    <s v="‭112120503040‬"/>
    <s v="Serviços de Implantação e Operacionalização postos Poupatempo"/>
    <s v="01-‭112120503040‬-000-‭001505060421‬-2-NV021619-000000000-0-0-0"/>
    <s v="NV021619"/>
    <m/>
    <x v="2"/>
    <x v="13"/>
  </r>
  <r>
    <x v="144"/>
    <m/>
    <x v="607"/>
    <d v="2026-05-02T00:00:00"/>
    <d v="2026-06-15T00:00:00"/>
    <n v="1447.68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44"/>
    <m/>
    <x v="608"/>
    <d v="2026-05-04T00:00:00"/>
    <d v="2026-06-15T00:00:00"/>
    <n v="1447.68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45"/>
    <m/>
    <x v="609"/>
    <d v="2026-05-04T00:00:00"/>
    <d v="2026-06-15T00:00:00"/>
    <n v="1742.94"/>
    <s v="‭112120503040‬"/>
    <s v="Serviços de Implantação e Operacionalização postos Poupatempo"/>
    <s v="01-‭112120503040‬-000-‭001505060291‬-2-NV022565-000000000-0-0-0"/>
    <s v="NV022565"/>
    <m/>
    <x v="2"/>
    <x v="188"/>
  </r>
  <r>
    <x v="146"/>
    <m/>
    <x v="610"/>
    <d v="2026-05-04T00:00:00"/>
    <d v="2026-06-15T00:00:00"/>
    <n v="2093.52"/>
    <s v="‭112120503040‬"/>
    <s v="Serviços de Implantação e Operacionalização postos Poupatempo"/>
    <s v="01-‭112120503040‬-000-‭001505060359‬-2-NV021586-000000000-0-0-0"/>
    <s v="NV021586"/>
    <m/>
    <x v="2"/>
    <x v="192"/>
  </r>
  <r>
    <x v="147"/>
    <m/>
    <x v="611"/>
    <d v="2026-05-04T00:00:00"/>
    <d v="2026-06-15T00:00:00"/>
    <n v="1584.34"/>
    <s v="‭112120503040‬"/>
    <s v="Serviços de Implantação e Operacionalização postos Poupatempo"/>
    <s v="01-‭112120503040‬-000-‭001505060295‬-2-NV022585-000000000-0-0-0"/>
    <s v="NV022585"/>
    <m/>
    <x v="2"/>
    <x v="244"/>
  </r>
  <r>
    <x v="148"/>
    <m/>
    <x v="612"/>
    <d v="2026-05-04T00:00:00"/>
    <d v="2026-06-15T00:00:00"/>
    <n v="1584.34"/>
    <s v="‭112120503040‬"/>
    <s v="Serviços de Implantação e Operacionalização postos Poupatempo"/>
    <s v="01-‭112120503040‬-000-‭001505060306‬-2-NV022650-000000000-0-0-0"/>
    <s v="NV022650"/>
    <m/>
    <x v="2"/>
    <x v="245"/>
  </r>
  <r>
    <x v="149"/>
    <m/>
    <x v="613"/>
    <d v="2026-05-04T00:00:00"/>
    <d v="2026-06-15T00:00:00"/>
    <n v="1476.61"/>
    <s v="‭112120503040‬"/>
    <s v="Serviços de Implantação e Operacionalização postos Poupatempo"/>
    <s v="01-‭112120503040‬-000-‭144505060028‬-2-NV021565-000000000-0-0-0"/>
    <s v="NV021565"/>
    <m/>
    <x v="2"/>
    <x v="184"/>
  </r>
  <r>
    <x v="149"/>
    <m/>
    <x v="614"/>
    <d v="2026-05-06T00:00:00"/>
    <d v="2026-06-15T00:00:00"/>
    <n v="1476.64"/>
    <s v="‭112120503040‬"/>
    <s v="Serviços de Implantação e Operacionalização postos Poupatempo"/>
    <s v="01-‭112120503040‬-000-‭144505060028‬-2-NV021565-000000000-0-0-0"/>
    <s v="NV021565"/>
    <m/>
    <x v="2"/>
    <x v="184"/>
  </r>
  <r>
    <x v="150"/>
    <m/>
    <x v="615"/>
    <d v="2026-05-02T00:00:00"/>
    <d v="2026-06-15T00:00:00"/>
    <n v="722.33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50"/>
    <m/>
    <x v="616"/>
    <d v="2026-05-04T00:00:00"/>
    <d v="2026-06-15T00:00:00"/>
    <n v="722.33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51"/>
    <m/>
    <x v="617"/>
    <d v="2026-05-02T00:00:00"/>
    <d v="2026-06-15T00:00:00"/>
    <n v="651.67999999999995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51"/>
    <m/>
    <x v="618"/>
    <d v="2026-05-04T00:00:00"/>
    <d v="2026-06-15T00:00:00"/>
    <n v="651.67999999999995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52"/>
    <m/>
    <x v="619"/>
    <d v="2026-05-02T00:00:00"/>
    <d v="2026-06-15T00:00:00"/>
    <n v="3138.55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52"/>
    <m/>
    <x v="620"/>
    <d v="2026-05-05T00:00:00"/>
    <d v="2026-06-15T00:00:00"/>
    <n v="3138.55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53"/>
    <m/>
    <x v="621"/>
    <d v="2026-05-02T00:00:00"/>
    <d v="2026-06-15T00:00:00"/>
    <n v="868.61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53"/>
    <m/>
    <x v="622"/>
    <d v="2026-05-04T00:00:00"/>
    <d v="2026-06-15T00:00:00"/>
    <n v="868.61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54"/>
    <m/>
    <x v="623"/>
    <d v="2026-05-04T00:00:00"/>
    <d v="2026-06-15T00:00:00"/>
    <n v="2220.46"/>
    <s v="‭112120503040‬"/>
    <s v="Serviços de Implantação e Operacionalização postos Poupatempo"/>
    <s v="01-‭112120503040‬-000-‭147505060106‬-2-NV021573-000000000-0-0-0"/>
    <s v="NV021573"/>
    <m/>
    <x v="2"/>
    <x v="88"/>
  </r>
  <r>
    <x v="155"/>
    <m/>
    <x v="624"/>
    <d v="2026-05-04T00:00:00"/>
    <d v="2026-06-15T00:00:00"/>
    <n v="1787.75"/>
    <s v="‭112120503040‬"/>
    <s v="Serviços de Implantação e Operacionalização postos Poupatempo"/>
    <s v="01-‭112120503040‬-000-‭141505060025‬-2-NV021559-000000000-0-0-0"/>
    <s v="NV021559"/>
    <m/>
    <x v="2"/>
    <x v="94"/>
  </r>
  <r>
    <x v="156"/>
    <m/>
    <x v="625"/>
    <d v="2026-05-04T00:00:00"/>
    <d v="2026-06-15T00:00:00"/>
    <n v="14334.18"/>
    <s v="‭112120503040‬"/>
    <s v="Serviços de Implantação e Operacionalização postos Poupatempo"/>
    <s v="01-‭112120503040‬-000-‭104505060131‬-2-NV003980-000000000-0-0-0"/>
    <s v="NV003980"/>
    <m/>
    <x v="2"/>
    <x v="97"/>
  </r>
  <r>
    <x v="157"/>
    <m/>
    <x v="626"/>
    <d v="2026-05-04T00:00:00"/>
    <d v="2026-06-15T00:00:00"/>
    <n v="16832.68"/>
    <s v="‭112120503040‬"/>
    <s v="Serviços de Implantação e Operacionalização postos Poupatempo"/>
    <s v="01-‭112120503040‬-000-‭049505060020‬-2-NV006967-000000000-0-0-0"/>
    <s v="NV006967"/>
    <m/>
    <x v="2"/>
    <x v="104"/>
  </r>
  <r>
    <x v="158"/>
    <m/>
    <x v="627"/>
    <d v="2026-05-04T00:00:00"/>
    <d v="2026-06-15T00:00:00"/>
    <n v="1151.3800000000001"/>
    <s v="‭112120503040‬"/>
    <s v="Serviços de Implantação e Operacionalização postos Poupatempo"/>
    <s v="01-‭112120503040‬-000-‭001505060379‬-2-NV022625-000000000-0-0-0"/>
    <s v="NV022625"/>
    <m/>
    <x v="2"/>
    <x v="106"/>
  </r>
  <r>
    <x v="159"/>
    <m/>
    <x v="628"/>
    <d v="2026-05-04T00:00:00"/>
    <d v="2026-06-15T00:00:00"/>
    <n v="2157.27"/>
    <s v="‭112120503040‬"/>
    <s v="Serviços de Implantação e Operacionalização postos Poupatempo"/>
    <s v="01-‭112120503040‬-000-‭131505060099‬-2-NV020551-000000000-0-0-0"/>
    <s v="NV020551"/>
    <m/>
    <x v="2"/>
    <x v="108"/>
  </r>
  <r>
    <x v="160"/>
    <m/>
    <x v="629"/>
    <d v="2026-05-04T00:00:00"/>
    <d v="2026-06-15T00:00:00"/>
    <n v="1706.34"/>
    <s v="‭112120503040‬"/>
    <s v="Serviços de Implantação e Operacionalização postos Poupatempo"/>
    <s v="01-‭112120503040‬-000-‭001505060381‬-2-NV022647-000000000-0-0-0"/>
    <s v="NV022647"/>
    <m/>
    <x v="2"/>
    <x v="49"/>
  </r>
  <r>
    <x v="161"/>
    <m/>
    <x v="630"/>
    <d v="2026-05-02T00:00:00"/>
    <d v="2026-06-15T00:00:00"/>
    <n v="1303.3599999999999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61"/>
    <m/>
    <x v="631"/>
    <d v="2026-05-04T00:00:00"/>
    <d v="2026-06-15T00:00:00"/>
    <n v="1303.3599999999999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62"/>
    <m/>
    <x v="632"/>
    <d v="2026-05-04T00:00:00"/>
    <d v="2026-06-15T00:00:00"/>
    <n v="1056.23"/>
    <s v="‭112120503040‬"/>
    <s v="Serviços de Implantação e Operacionalização postos Poupatempo"/>
    <s v="01-‭112120503040‬-000-‭001505060305‬-2-NV022632-000000000-0-0-0"/>
    <s v="NV022632"/>
    <m/>
    <x v="2"/>
    <x v="53"/>
  </r>
  <r>
    <x v="163"/>
    <m/>
    <x v="633"/>
    <d v="2026-05-04T00:00:00"/>
    <d v="2026-06-15T00:00:00"/>
    <n v="1584.34"/>
    <s v="‭112120503040‬"/>
    <s v="Serviços de Implantação e Operacionalização postos Poupatempo"/>
    <s v="01-‭112120503040‬-000-‭001505060299‬-2-NV022616-000000000-0-0-0"/>
    <s v="NV022616"/>
    <m/>
    <x v="2"/>
    <x v="54"/>
  </r>
  <r>
    <x v="164"/>
    <m/>
    <x v="634"/>
    <d v="2026-05-04T00:00:00"/>
    <d v="2026-06-15T00:00:00"/>
    <n v="1137.56"/>
    <s v="‭112120503040‬"/>
    <s v="Serviços de Implantação e Operacionalização postos Poupatempo"/>
    <s v="01-‭112120503040‬-000-‭001505060377‬-2-NV022610-000000000-0-0-0"/>
    <s v="NV022610"/>
    <m/>
    <x v="2"/>
    <x v="78"/>
  </r>
  <r>
    <x v="165"/>
    <m/>
    <x v="635"/>
    <d v="2026-05-05T00:00:00"/>
    <d v="2026-06-15T00:00:00"/>
    <n v="15544.75"/>
    <s v="‭112120503040‬"/>
    <s v="Serviços de Implantação e Operacionalização postos Poupatempo"/>
    <s v="01-‭112120503040‬-000-‭047505060440‬-2-NV006965-000000000-0-0-0"/>
    <s v="NV006965"/>
    <m/>
    <x v="2"/>
    <x v="80"/>
  </r>
  <r>
    <x v="165"/>
    <m/>
    <x v="636"/>
    <d v="2026-05-05T00:00:00"/>
    <d v="2026-06-15T00:00:00"/>
    <n v="14935.15"/>
    <s v="‭112120503040‬"/>
    <s v="Serviços de Implantação e Operacionalização postos Poupatempo"/>
    <s v="01-‭112120503040‬-000-‭047505060440‬-2-NV006965-000000000-0-0-0"/>
    <s v="NV006965"/>
    <m/>
    <x v="2"/>
    <x v="80"/>
  </r>
  <r>
    <x v="166"/>
    <m/>
    <x v="637"/>
    <d v="2026-05-04T00:00:00"/>
    <d v="2026-06-15T00:00:00"/>
    <n v="1809.92"/>
    <s v="‭112120503040‬"/>
    <s v="Serviços de Implantação e Operacionalização postos Poupatempo"/>
    <s v="01-‭112120503040‬-000-‭149505060029‬-2-NV021566-000000000-0-0-0"/>
    <s v="NV021566"/>
    <m/>
    <x v="2"/>
    <x v="82"/>
  </r>
  <r>
    <x v="167"/>
    <m/>
    <x v="638"/>
    <d v="2026-05-04T00:00:00"/>
    <d v="2026-06-15T00:00:00"/>
    <n v="24262.75"/>
    <s v="‭112120503040‬"/>
    <s v="Serviços de Implantação e Operacionalização postos Poupatempo"/>
    <s v="01-‭112120503040‬-000-‭061505060022‬-2-NV007123-000000000-0-0-0"/>
    <s v="NV007123"/>
    <m/>
    <x v="2"/>
    <x v="84"/>
  </r>
  <r>
    <x v="168"/>
    <m/>
    <x v="639"/>
    <d v="2026-05-02T00:00:00"/>
    <d v="2026-06-15T00:00:00"/>
    <n v="868.61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68"/>
    <m/>
    <x v="640"/>
    <d v="2026-05-04T00:00:00"/>
    <d v="2026-06-15T00:00:00"/>
    <n v="868.61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79"/>
    <m/>
    <x v="641"/>
    <d v="2026-04-01T00:00:00"/>
    <d v="2026-06-15T00:00:00"/>
    <n v="2283.31"/>
    <s v="‭112120503040‬"/>
    <s v="Serviços de Implantação e Operacionalização postos Poupatempo"/>
    <s v="01-‭112120503040‬-000-‭001505060386‬-2-NV022656-000000000-0-0-0"/>
    <s v="NV022656"/>
    <m/>
    <x v="2"/>
    <x v="218"/>
  </r>
  <r>
    <x v="169"/>
    <m/>
    <x v="642"/>
    <d v="2026-05-02T00:00:00"/>
    <d v="2026-06-15T00:00:00"/>
    <n v="4790.95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69"/>
    <m/>
    <x v="643"/>
    <d v="2026-05-05T00:00:00"/>
    <d v="2026-06-15T00:00:00"/>
    <n v="4790.95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70"/>
    <m/>
    <x v="644"/>
    <d v="2026-05-04T00:00:00"/>
    <d v="2026-06-15T00:00:00"/>
    <n v="3058.59"/>
    <s v="‭112120503040‬"/>
    <s v="Serviços de Implantação e Operacionalização postos Poupatempo"/>
    <s v="01-‭112120503040‬-000-‭001505060364‬-2-NV021612-000000000-0-0-0"/>
    <s v="NV021612"/>
    <m/>
    <x v="2"/>
    <x v="237"/>
  </r>
  <r>
    <x v="171"/>
    <m/>
    <x v="645"/>
    <d v="2026-05-04T00:00:00"/>
    <d v="2026-06-15T00:00:00"/>
    <n v="1688.53"/>
    <s v="‭112120503040‬"/>
    <s v="Serviços de Implantação e Operacionalização postos Poupatempo"/>
    <s v="01-‭112120503040‬-000-‭001505060387‬-2-NV022657-000000000-0-0-0"/>
    <s v="NV022657"/>
    <m/>
    <x v="2"/>
    <x v="239"/>
  </r>
  <r>
    <x v="172"/>
    <m/>
    <x v="646"/>
    <d v="2026-05-04T00:00:00"/>
    <d v="2026-06-15T00:00:00"/>
    <n v="1584.52"/>
    <s v="‭112120503040‬"/>
    <s v="Serviços de Implantação e Operacionalização postos Poupatempo"/>
    <s v="01-‭112120503040‬-000-‭001505060288‬-2-NV022552-000000000-0-0-0"/>
    <s v="NV022552"/>
    <m/>
    <x v="2"/>
    <x v="134"/>
  </r>
  <r>
    <x v="173"/>
    <m/>
    <x v="647"/>
    <d v="2026-05-04T00:00:00"/>
    <d v="2026-06-15T00:00:00"/>
    <n v="1628.04"/>
    <s v="‭112120503040‬"/>
    <s v="Serviços de Implantação e Operacionalização postos Poupatempo"/>
    <s v="01-‭112120503040‬-000-‭001505060309‬-2-NV022669-000000000-0-0-0"/>
    <s v="NV022669"/>
    <m/>
    <x v="2"/>
    <x v="222"/>
  </r>
  <r>
    <x v="174"/>
    <m/>
    <x v="648"/>
    <d v="2026-05-02T00:00:00"/>
    <d v="2026-06-15T00:00:00"/>
    <n v="1447.66"/>
    <s v="‭112120503040‬"/>
    <s v="Serviços de Implantação e Operacionalização postos Poupatempo"/>
    <s v="01-‭112120503040‬-000-‭001505060493‬-2-NV022663-000000000-0-0-0"/>
    <s v="NV022663"/>
    <m/>
    <x v="2"/>
    <x v="197"/>
  </r>
  <r>
    <x v="174"/>
    <m/>
    <x v="649"/>
    <d v="2026-05-04T00:00:00"/>
    <d v="2026-06-15T00:00:00"/>
    <n v="1447.68"/>
    <s v="‭112120503040‬"/>
    <s v="Serviços de Implantação e Operacionalização postos Poupatempo"/>
    <s v="01-‭112120503040‬-000-‭001505060493‬-2-NV022663-000000000-0-0-0"/>
    <s v="NV022663"/>
    <m/>
    <x v="2"/>
    <x v="197"/>
  </r>
  <r>
    <x v="4"/>
    <m/>
    <x v="650"/>
    <d v="2026-06-10T00:00:00"/>
    <d v="2026-06-15T00:00:00"/>
    <n v="1304.8399999999999"/>
    <s v="‭112120801050‬"/>
    <s v="Legais e Judiciais (Despesas Cartorárias)"/>
    <s v="01-‭112120801050‬-000-‭001501000005‬-1-NV006958-000000000-0-0-0"/>
    <s v="NV006958"/>
    <m/>
    <x v="2"/>
    <x v="0"/>
  </r>
  <r>
    <x v="175"/>
    <m/>
    <x v="651"/>
    <d v="2026-05-02T00:00:00"/>
    <d v="2026-06-16T00:00:00"/>
    <n v="550.02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75"/>
    <m/>
    <x v="652"/>
    <d v="2026-05-04T00:00:00"/>
    <d v="2026-06-16T00:00:00"/>
    <n v="550.02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76"/>
    <m/>
    <x v="653"/>
    <d v="2026-05-04T00:00:00"/>
    <d v="2026-06-16T00:00:00"/>
    <n v="2208.33"/>
    <s v="‭112120503040‬"/>
    <s v="Serviços de Implantação e Operacionalização postos Poupatempo"/>
    <s v="01-‭112120503040‬-000-‭127505060481‬-2-NV019955-000000000-0-0-0"/>
    <s v="NV019955"/>
    <m/>
    <x v="2"/>
    <x v="107"/>
  </r>
  <r>
    <x v="177"/>
    <m/>
    <x v="654"/>
    <d v="2026-05-04T00:00:00"/>
    <d v="2026-06-16T00:00:00"/>
    <n v="4564.04"/>
    <s v="‭112120503040‬"/>
    <s v="Serviços de Implantação e Operacionalização postos Poupatempo"/>
    <s v="01-‭112120503040‬-000-‭001505060405‬-2-NV022578-000000000-0-0-0"/>
    <s v="NV022578"/>
    <m/>
    <x v="2"/>
    <x v="40"/>
  </r>
  <r>
    <x v="178"/>
    <m/>
    <x v="655"/>
    <d v="2026-05-02T00:00:00"/>
    <d v="2026-06-16T00:00:00"/>
    <n v="1437.78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78"/>
    <m/>
    <x v="656"/>
    <d v="2026-05-04T00:00:00"/>
    <d v="2026-06-16T00:00:00"/>
    <n v="1437.78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79"/>
    <m/>
    <x v="657"/>
    <d v="2026-05-04T00:00:00"/>
    <d v="2026-06-16T00:00:00"/>
    <n v="1685.81"/>
    <s v="‭112120503040‬"/>
    <s v="Serviços de Implantação e Operacionalização postos Poupatempo"/>
    <s v="01-‭112120503040‬-000-‭001505060360‬-2-NV021590-000000000-0-0-0"/>
    <s v="NV021590"/>
    <m/>
    <x v="2"/>
    <x v="161"/>
  </r>
  <r>
    <x v="180"/>
    <m/>
    <x v="658"/>
    <d v="2026-05-04T00:00:00"/>
    <d v="2026-06-16T00:00:00"/>
    <n v="2482.35"/>
    <s v="‭112120503040‬"/>
    <s v="Serviços de Implantação e Operacionalização postos Poupatempo"/>
    <s v="01-‭112120503040‬-000-‭137505060101‬-2-NV020556-000000000-0-0-0"/>
    <s v="NV020556"/>
    <m/>
    <x v="2"/>
    <x v="215"/>
  </r>
  <r>
    <x v="181"/>
    <m/>
    <x v="659"/>
    <d v="2026-06-11T00:00:00"/>
    <d v="2026-06-16T00:00:00"/>
    <n v="6071.38"/>
    <s v="‭112120502050‬"/>
    <s v="Indenizações Sobre Processos Trabalhistas"/>
    <s v="01-‭112120502050‬-000-‭015505060536‬-1-NV023559-000000000-0-0-0"/>
    <s v="NV023559"/>
    <m/>
    <x v="2"/>
    <x v="214"/>
  </r>
  <r>
    <x v="182"/>
    <m/>
    <x v="660"/>
    <d v="2026-05-02T00:00:00"/>
    <d v="2026-06-17T00:00:00"/>
    <n v="1447.68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2"/>
    <m/>
    <x v="661"/>
    <d v="2026-05-04T00:00:00"/>
    <d v="2026-06-17T00:00:00"/>
    <n v="1447.68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3"/>
    <m/>
    <x v="662"/>
    <d v="2026-05-02T00:00:00"/>
    <d v="2026-06-17T00:00:00"/>
    <n v="578.84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3"/>
    <m/>
    <x v="663"/>
    <d v="2026-05-04T00:00:00"/>
    <d v="2026-06-17T00:00:00"/>
    <n v="578.84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30"/>
    <m/>
    <x v="664"/>
    <d v="2026-06-12T00:00:00"/>
    <d v="2026-06-18T00:00:00"/>
    <n v="583.89"/>
    <s v="‭112120801050‬"/>
    <s v="Legais e Judiciais (Despesas Cartorárias)"/>
    <s v="01-‭112120801050‬-000-‭015505060536‬-1-NV023559-000000000-0-0-0"/>
    <s v="NV023559"/>
    <m/>
    <x v="2"/>
    <x v="214"/>
  </r>
  <r>
    <x v="30"/>
    <m/>
    <x v="665"/>
    <d v="2026-06-12T00:00:00"/>
    <d v="2026-06-18T00:00:00"/>
    <n v="583.89"/>
    <s v="‭112120801050‬"/>
    <s v="Legais e Judiciais (Despesas Cartorárias)"/>
    <s v="01-‭112120801050‬-000-‭069505060018‬-1-NV000955-000000000-0-0-0"/>
    <s v="NV000955"/>
    <m/>
    <x v="2"/>
    <x v="74"/>
  </r>
  <r>
    <x v="184"/>
    <m/>
    <x v="666"/>
    <d v="2026-05-02T00:00:00"/>
    <d v="2026-06-19T00:00:00"/>
    <n v="3136.69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184"/>
    <m/>
    <x v="667"/>
    <d v="2026-05-02T00:00:00"/>
    <d v="2026-06-19T00:00:00"/>
    <n v="1996.06"/>
    <s v="‭112120503040‬"/>
    <s v="Serviços de Implantação e Operacionalização postos Poupatempo"/>
    <s v="01-‭112120503040‬-000-‭001505060468‬-2-NV022688-000000000-0-0-0"/>
    <s v="NV022688"/>
    <m/>
    <x v="2"/>
    <x v="226"/>
  </r>
  <r>
    <x v="184"/>
    <m/>
    <x v="668"/>
    <d v="2026-05-02T00:00:00"/>
    <d v="2026-06-19T00:00:00"/>
    <n v="2052.5700000000002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4"/>
    <m/>
    <x v="669"/>
    <d v="2026-05-02T00:00:00"/>
    <d v="2026-06-19T00:00:00"/>
    <n v="10896.56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184"/>
    <m/>
    <x v="670"/>
    <d v="2026-05-02T00:00:00"/>
    <d v="2026-06-19T00:00:00"/>
    <n v="2052.5700000000002"/>
    <s v="‭112120503040‬"/>
    <s v="Serviços de Implantação e Operacionalização postos Poupatempo"/>
    <s v="01-‭112120503040‬-000-‭001505060493‬-2-NV022663-000000000-0-0-0"/>
    <s v="NV022663"/>
    <m/>
    <x v="2"/>
    <x v="197"/>
  </r>
  <r>
    <x v="184"/>
    <m/>
    <x v="671"/>
    <d v="2026-05-02T00:00:00"/>
    <d v="2026-06-19T00:00:00"/>
    <n v="2451.9299999999998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184"/>
    <m/>
    <x v="672"/>
    <d v="2026-05-02T00:00:00"/>
    <d v="2026-06-19T00:00:00"/>
    <n v="9959.69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184"/>
    <m/>
    <x v="673"/>
    <d v="2026-05-02T00:00:00"/>
    <d v="2026-06-19T00:00:00"/>
    <n v="6117.4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84"/>
    <m/>
    <x v="674"/>
    <d v="2026-05-02T00:00:00"/>
    <d v="2026-06-19T00:00:00"/>
    <n v="2052.11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84"/>
    <m/>
    <x v="675"/>
    <d v="2026-05-02T00:00:00"/>
    <d v="2026-06-19T00:00:00"/>
    <n v="2047.69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84"/>
    <m/>
    <x v="676"/>
    <d v="2026-05-02T00:00:00"/>
    <d v="2026-06-19T00:00:00"/>
    <n v="38946.9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84"/>
    <m/>
    <x v="677"/>
    <d v="2026-05-02T00:00:00"/>
    <d v="2026-06-19T00:00:00"/>
    <n v="12911.32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184"/>
    <m/>
    <x v="678"/>
    <d v="2026-05-02T00:00:00"/>
    <d v="2026-06-19T00:00:00"/>
    <n v="3483.95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4"/>
    <m/>
    <x v="679"/>
    <d v="2026-05-02T00:00:00"/>
    <d v="2026-06-19T00:00:00"/>
    <n v="11938.47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184"/>
    <m/>
    <x v="680"/>
    <d v="2026-05-02T00:00:00"/>
    <d v="2026-06-19T00:00:00"/>
    <n v="2052.5700000000002"/>
    <s v="‭112120503040‬"/>
    <s v="Serviços de Implantação e Operacionalização postos Poupatempo"/>
    <s v="01-‭112120503040‬-000-‭001505060508‬-2-NV022680-000000000-0-0-0"/>
    <s v="NV022680"/>
    <m/>
    <x v="2"/>
    <x v="127"/>
  </r>
  <r>
    <x v="184"/>
    <m/>
    <x v="681"/>
    <d v="2026-05-02T00:00:00"/>
    <d v="2026-06-19T00:00:00"/>
    <n v="2050.83"/>
    <s v="‭112120503040‬"/>
    <s v="Serviços de Implantação e Operacionalização postos Poupatempo"/>
    <s v="01-‭112120503040‬-000-‭001505060492‬-2-NV022652-000000000-0-0-0"/>
    <s v="NV022652"/>
    <m/>
    <x v="2"/>
    <x v="128"/>
  </r>
  <r>
    <x v="184"/>
    <m/>
    <x v="682"/>
    <d v="2026-05-02T00:00:00"/>
    <d v="2026-06-19T00:00:00"/>
    <n v="2052.5700000000002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184"/>
    <m/>
    <x v="683"/>
    <d v="2026-05-02T00:00:00"/>
    <d v="2026-06-19T00:00:00"/>
    <n v="2052.5700000000002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184"/>
    <m/>
    <x v="684"/>
    <d v="2026-05-02T00:00:00"/>
    <d v="2026-06-19T00:00:00"/>
    <n v="7211.5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184"/>
    <m/>
    <x v="685"/>
    <d v="2026-05-02T00:00:00"/>
    <d v="2026-06-19T00:00:00"/>
    <n v="2380.6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184"/>
    <m/>
    <x v="686"/>
    <d v="2026-05-02T00:00:00"/>
    <d v="2026-06-19T00:00:00"/>
    <n v="2052.5700000000002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84"/>
    <m/>
    <x v="687"/>
    <d v="2026-05-02T00:00:00"/>
    <d v="2026-06-19T00:00:00"/>
    <n v="2051.2800000000002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84"/>
    <m/>
    <x v="688"/>
    <d v="2026-05-02T00:00:00"/>
    <d v="2026-06-19T00:00:00"/>
    <n v="8300.91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184"/>
    <m/>
    <x v="689"/>
    <d v="2026-05-02T00:00:00"/>
    <d v="2026-06-19T00:00:00"/>
    <n v="2291.15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84"/>
    <m/>
    <x v="690"/>
    <d v="2026-05-02T00:00:00"/>
    <d v="2026-06-19T00:00:00"/>
    <n v="7296.73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84"/>
    <m/>
    <x v="691"/>
    <d v="2026-05-02T00:00:00"/>
    <d v="2026-06-19T00:00:00"/>
    <n v="7613.78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184"/>
    <m/>
    <x v="692"/>
    <d v="2026-05-02T00:00:00"/>
    <d v="2026-06-19T00:00:00"/>
    <n v="2052.5700000000002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184"/>
    <m/>
    <x v="693"/>
    <d v="2026-05-02T00:00:00"/>
    <d v="2026-06-19T00:00:00"/>
    <n v="2050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84"/>
    <m/>
    <x v="694"/>
    <d v="2026-05-02T00:00:00"/>
    <d v="2026-06-19T00:00:00"/>
    <n v="4010.05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84"/>
    <m/>
    <x v="695"/>
    <d v="2026-05-02T00:00:00"/>
    <d v="2026-06-19T00:00:00"/>
    <n v="2051.2800000000002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84"/>
    <m/>
    <x v="696"/>
    <d v="2026-05-02T00:00:00"/>
    <d v="2026-06-19T00:00:00"/>
    <n v="21358.78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184"/>
    <m/>
    <x v="697"/>
    <d v="2026-05-02T00:00:00"/>
    <d v="2026-06-19T00:00:00"/>
    <n v="2051.2800000000002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4"/>
    <m/>
    <x v="698"/>
    <d v="2026-05-02T00:00:00"/>
    <d v="2026-06-19T00:00:00"/>
    <n v="2052.5700000000002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84"/>
    <m/>
    <x v="699"/>
    <d v="2026-05-02T00:00:00"/>
    <d v="2026-06-19T00:00:00"/>
    <n v="2381.89"/>
    <s v="‭112120503040‬"/>
    <s v="Serviços de Implantação e Operacionalização postos Poupatempo"/>
    <s v="01-‭112120503040‬-000-‭001505060505‬-2-NV022622-000000000-0-0-0"/>
    <s v="NV022622"/>
    <m/>
    <x v="2"/>
    <x v="28"/>
  </r>
  <r>
    <x v="184"/>
    <m/>
    <x v="700"/>
    <d v="2026-05-02T00:00:00"/>
    <d v="2026-06-19T00:00:00"/>
    <n v="10918.45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184"/>
    <m/>
    <x v="701"/>
    <d v="2026-05-02T00:00:00"/>
    <d v="2026-06-19T00:00:00"/>
    <n v="2050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184"/>
    <m/>
    <x v="702"/>
    <d v="2026-05-02T00:00:00"/>
    <d v="2026-06-19T00:00:00"/>
    <n v="2451.9299999999998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84"/>
    <m/>
    <x v="703"/>
    <d v="2026-05-02T00:00:00"/>
    <d v="2026-06-19T00:00:00"/>
    <n v="2767.71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184"/>
    <m/>
    <x v="704"/>
    <d v="2026-05-02T00:00:00"/>
    <d v="2026-06-19T00:00:00"/>
    <n v="9626.91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84"/>
    <m/>
    <x v="705"/>
    <d v="2026-05-02T00:00:00"/>
    <d v="2026-06-19T00:00:00"/>
    <n v="2451.9299999999998"/>
    <s v="‭112120503040‬"/>
    <s v="Serviços de Implantação e Operacionalização postos Poupatempo"/>
    <s v="01-‭112120503040‬-000-‭001505060465‬-2-NV022675-000000000-0-0-0"/>
    <s v="NV022675"/>
    <m/>
    <x v="2"/>
    <x v="45"/>
  </r>
  <r>
    <x v="184"/>
    <m/>
    <x v="706"/>
    <d v="2026-05-02T00:00:00"/>
    <d v="2026-06-19T00:00:00"/>
    <n v="2052.5700000000002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184"/>
    <m/>
    <x v="707"/>
    <d v="2026-05-02T00:00:00"/>
    <d v="2026-06-19T00:00:00"/>
    <n v="2052.5700000000002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84"/>
    <m/>
    <x v="708"/>
    <d v="2026-05-02T00:00:00"/>
    <d v="2026-06-19T00:00:00"/>
    <n v="2433.09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184"/>
    <m/>
    <x v="709"/>
    <d v="2026-05-02T00:00:00"/>
    <d v="2026-06-19T00:00:00"/>
    <n v="2381.89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184"/>
    <m/>
    <x v="710"/>
    <d v="2026-05-02T00:00:00"/>
    <d v="2026-06-19T00:00:00"/>
    <n v="19361.09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184"/>
    <m/>
    <x v="711"/>
    <d v="2026-05-02T00:00:00"/>
    <d v="2026-06-19T00:00:00"/>
    <n v="2840.47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84"/>
    <m/>
    <x v="712"/>
    <d v="2026-05-02T00:00:00"/>
    <d v="2026-06-19T00:00:00"/>
    <n v="2451.9299999999998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184"/>
    <m/>
    <x v="713"/>
    <d v="2026-05-02T00:00:00"/>
    <d v="2026-06-19T00:00:00"/>
    <n v="2052.5700000000002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184"/>
    <m/>
    <x v="714"/>
    <d v="2026-05-02T00:00:00"/>
    <d v="2026-06-19T00:00:00"/>
    <n v="2451.9299999999998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84"/>
    <m/>
    <x v="715"/>
    <d v="2026-05-02T00:00:00"/>
    <d v="2026-06-19T00:00:00"/>
    <n v="2052.5700000000002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184"/>
    <m/>
    <x v="716"/>
    <d v="2026-05-02T00:00:00"/>
    <d v="2026-06-19T00:00:00"/>
    <n v="2052.5700000000002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84"/>
    <m/>
    <x v="717"/>
    <d v="2026-05-02T00:00:00"/>
    <d v="2026-06-19T00:00:00"/>
    <n v="2381.89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184"/>
    <m/>
    <x v="718"/>
    <d v="2026-05-02T00:00:00"/>
    <d v="2026-06-19T00:00:00"/>
    <n v="11691.89"/>
    <s v="‭112120503040‬"/>
    <s v="Serviços de Implantação e Operacionalização postos Poupatempo"/>
    <s v="01-‭112120503040‬-000-‭078505060483‬-2-NV009959-000000000-0-0-0"/>
    <s v="NV009959"/>
    <m/>
    <x v="2"/>
    <x v="233"/>
  </r>
  <r>
    <x v="184"/>
    <m/>
    <x v="719"/>
    <d v="2026-05-02T00:00:00"/>
    <d v="2026-06-19T00:00:00"/>
    <n v="2051.2800000000002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184"/>
    <m/>
    <x v="720"/>
    <d v="2026-05-02T00:00:00"/>
    <d v="2026-06-19T00:00:00"/>
    <n v="1989.89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184"/>
    <m/>
    <x v="721"/>
    <d v="2026-05-02T00:00:00"/>
    <d v="2026-06-19T00:00:00"/>
    <n v="8721.7900000000009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84"/>
    <m/>
    <x v="722"/>
    <d v="2026-05-02T00:00:00"/>
    <d v="2026-06-19T00:00:00"/>
    <n v="2052.5700000000002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184"/>
    <m/>
    <x v="723"/>
    <d v="2026-05-02T00:00:00"/>
    <d v="2026-06-19T00:00:00"/>
    <n v="2052.5700000000002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184"/>
    <m/>
    <x v="724"/>
    <d v="2026-05-04T00:00:00"/>
    <d v="2026-06-19T00:00:00"/>
    <n v="5227.1400000000003"/>
    <s v="‭112120503040‬"/>
    <s v="Serviços de Implantação e Operacionalização postos Poupatempo"/>
    <s v="01-‭112120503040‬-000-‭001505060290‬-2-NV022564-000000000-0-0-0"/>
    <s v="NV022564"/>
    <m/>
    <x v="2"/>
    <x v="172"/>
  </r>
  <r>
    <x v="184"/>
    <m/>
    <x v="725"/>
    <d v="2026-05-04T00:00:00"/>
    <d v="2026-06-19T00:00:00"/>
    <n v="16733.240000000002"/>
    <s v="‭112120503040‬"/>
    <s v="Serviços de Implantação e Operacionalização postos Poupatempo"/>
    <s v="01-‭112120503040‬-000-‭068505060463‬-2-NV003975-000000000-0-0-0"/>
    <s v="NV003975"/>
    <m/>
    <x v="2"/>
    <x v="178"/>
  </r>
  <r>
    <x v="184"/>
    <m/>
    <x v="726"/>
    <d v="2026-05-04T00:00:00"/>
    <d v="2026-06-19T00:00:00"/>
    <n v="2767.71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184"/>
    <m/>
    <x v="727"/>
    <d v="2026-05-04T00:00:00"/>
    <d v="2026-06-19T00:00:00"/>
    <n v="2451.9299999999998"/>
    <s v="‭112120503040‬"/>
    <s v="Serviços de Implantação e Operacionalização postos Poupatempo"/>
    <s v="01-‭112120503040‬-000-‭001505060465‬-2-NV022675-000000000-0-0-0"/>
    <s v="NV022675"/>
    <m/>
    <x v="2"/>
    <x v="45"/>
  </r>
  <r>
    <x v="184"/>
    <m/>
    <x v="728"/>
    <d v="2026-05-04T00:00:00"/>
    <d v="2026-06-19T00:00:00"/>
    <n v="2052.5700000000002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184"/>
    <m/>
    <x v="729"/>
    <d v="2026-05-04T00:00:00"/>
    <d v="2026-06-19T00:00:00"/>
    <n v="2052.5700000000002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84"/>
    <m/>
    <x v="730"/>
    <d v="2026-05-04T00:00:00"/>
    <d v="2026-06-19T00:00:00"/>
    <n v="2433.09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184"/>
    <m/>
    <x v="731"/>
    <d v="2026-05-04T00:00:00"/>
    <d v="2026-06-19T00:00:00"/>
    <n v="2381.89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184"/>
    <m/>
    <x v="732"/>
    <d v="2026-05-04T00:00:00"/>
    <d v="2026-06-19T00:00:00"/>
    <n v="19361.09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184"/>
    <m/>
    <x v="733"/>
    <d v="2026-05-04T00:00:00"/>
    <d v="2026-06-19T00:00:00"/>
    <n v="2840.47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84"/>
    <m/>
    <x v="734"/>
    <d v="2026-05-04T00:00:00"/>
    <d v="2026-06-19T00:00:00"/>
    <n v="2451.9299999999998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184"/>
    <m/>
    <x v="735"/>
    <d v="2026-05-04T00:00:00"/>
    <d v="2026-06-19T00:00:00"/>
    <n v="2052.5700000000002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184"/>
    <m/>
    <x v="736"/>
    <d v="2026-05-04T00:00:00"/>
    <d v="2026-06-19T00:00:00"/>
    <n v="2451.9299999999998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84"/>
    <m/>
    <x v="737"/>
    <d v="2026-05-04T00:00:00"/>
    <d v="2026-06-19T00:00:00"/>
    <n v="6558.59"/>
    <s v="‭112120503040‬"/>
    <s v="Serviços de Implantação e Operacionalização postos Poupatempo"/>
    <s v="01-‭112120503040‬-000-‭144505060028‬-2-NV021565-000000000-0-0-0"/>
    <s v="NV021565"/>
    <m/>
    <x v="2"/>
    <x v="184"/>
  </r>
  <r>
    <x v="184"/>
    <m/>
    <x v="738"/>
    <d v="2026-05-04T00:00:00"/>
    <d v="2026-06-19T00:00:00"/>
    <n v="4644.95"/>
    <s v="‭112120503040‬"/>
    <s v="Serviços de Implantação e Operacionalização postos Poupatempo"/>
    <s v="01-‭112120503040‬-000-‭001505060310‬-2-NV022670-000000000-0-0-0"/>
    <s v="NV022670"/>
    <m/>
    <x v="2"/>
    <x v="186"/>
  </r>
  <r>
    <x v="184"/>
    <m/>
    <x v="739"/>
    <d v="2026-05-04T00:00:00"/>
    <d v="2026-06-19T00:00:00"/>
    <n v="5227.1400000000003"/>
    <s v="‭112120503040‬"/>
    <s v="Serviços de Implantação e Operacionalização postos Poupatempo"/>
    <s v="01-‭112120503040‬-000-‭001505060291‬-2-NV022565-000000000-0-0-0"/>
    <s v="NV022565"/>
    <m/>
    <x v="2"/>
    <x v="188"/>
  </r>
  <r>
    <x v="184"/>
    <m/>
    <x v="740"/>
    <d v="2026-05-04T00:00:00"/>
    <d v="2026-06-19T00:00:00"/>
    <n v="4644.95"/>
    <s v="‭112120503040‬"/>
    <s v="Serviços de Implantação e Operacionalização postos Poupatempo"/>
    <s v="01-‭112120503040‬-000-‭001505060295‬-2-NV022585-000000000-0-0-0"/>
    <s v="NV022585"/>
    <m/>
    <x v="2"/>
    <x v="244"/>
  </r>
  <r>
    <x v="184"/>
    <m/>
    <x v="741"/>
    <d v="2026-05-04T00:00:00"/>
    <d v="2026-06-19T00:00:00"/>
    <n v="4644.95"/>
    <s v="‭112120503040‬"/>
    <s v="Serviços de Implantação e Operacionalização postos Poupatempo"/>
    <s v="01-‭112120503040‬-000-‭001505060306‬-2-NV022650-000000000-0-0-0"/>
    <s v="NV022650"/>
    <m/>
    <x v="2"/>
    <x v="245"/>
  </r>
  <r>
    <x v="184"/>
    <m/>
    <x v="742"/>
    <d v="2026-05-04T00:00:00"/>
    <d v="2026-06-19T00:00:00"/>
    <n v="5390.78"/>
    <s v="‭112120503040‬"/>
    <s v="Serviços de Implantação e Operacionalização postos Poupatempo"/>
    <s v="01-‭112120503040‬-000-‭151505060026‬-2-NV021563-000000000-0-0-0"/>
    <s v="NV021563"/>
    <m/>
    <x v="2"/>
    <x v="246"/>
  </r>
  <r>
    <x v="184"/>
    <m/>
    <x v="743"/>
    <d v="2026-05-04T00:00:00"/>
    <d v="2026-06-19T00:00:00"/>
    <n v="4644.95"/>
    <s v="‭112120503040‬"/>
    <s v="Serviços de Implantação e Operacionalização postos Poupatempo"/>
    <s v="01-‭112120503040‬-000-‭001505060292‬-2-NV022571-000000000-0-0-0"/>
    <s v="NV022571"/>
    <m/>
    <x v="2"/>
    <x v="63"/>
  </r>
  <r>
    <x v="184"/>
    <m/>
    <x v="744"/>
    <d v="2026-05-04T00:00:00"/>
    <d v="2026-06-19T00:00:00"/>
    <n v="5356.5"/>
    <s v="‭112120503040‬"/>
    <s v="Serviços de Implantação e Operacionalização postos Poupatempo"/>
    <s v="01-‭112120503040‬-000-‭001505060280‬-2-NV021584-000000000-0-0-0"/>
    <s v="NV021584"/>
    <m/>
    <x v="2"/>
    <x v="248"/>
  </r>
  <r>
    <x v="184"/>
    <m/>
    <x v="745"/>
    <d v="2026-05-04T00:00:00"/>
    <d v="2026-06-19T00:00:00"/>
    <n v="6045.68"/>
    <s v="‭112120503040‬"/>
    <s v="Serviços de Implantação e Operacionalização postos Poupatempo"/>
    <s v="01-‭112120503040‬-000-‭001505060283‬-2-NV021600-000000000-0-0-0"/>
    <s v="NV021600"/>
    <m/>
    <x v="2"/>
    <x v="242"/>
  </r>
  <r>
    <x v="184"/>
    <m/>
    <x v="746"/>
    <d v="2026-05-04T00:00:00"/>
    <d v="2026-06-19T00:00:00"/>
    <n v="4644.95"/>
    <s v="‭112120503040‬"/>
    <s v="Serviços de Implantação e Operacionalização postos Poupatempo"/>
    <s v="01-‭112120503040‬-000-‭001505060293‬-2-NV022572-000000000-0-0-0"/>
    <s v="NV022572"/>
    <m/>
    <x v="2"/>
    <x v="228"/>
  </r>
  <r>
    <x v="184"/>
    <m/>
    <x v="747"/>
    <d v="2026-05-04T00:00:00"/>
    <d v="2026-06-19T00:00:00"/>
    <n v="2052.5700000000002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84"/>
    <m/>
    <x v="748"/>
    <d v="2026-05-04T00:00:00"/>
    <d v="2026-06-19T00:00:00"/>
    <n v="2381.89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184"/>
    <m/>
    <x v="749"/>
    <d v="2026-05-04T00:00:00"/>
    <d v="2026-06-19T00:00:00"/>
    <n v="11691.89"/>
    <s v="‭112120503040‬"/>
    <s v="Serviços de Implantação e Operacionalização postos Poupatempo"/>
    <s v="01-‭112120503040‬-000-‭078505060483‬-2-NV009959-000000000-0-0-0"/>
    <s v="NV009959"/>
    <m/>
    <x v="2"/>
    <x v="233"/>
  </r>
  <r>
    <x v="184"/>
    <m/>
    <x v="750"/>
    <d v="2026-05-04T00:00:00"/>
    <d v="2026-06-19T00:00:00"/>
    <n v="2052.5700000000002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184"/>
    <m/>
    <x v="751"/>
    <d v="2026-05-04T00:00:00"/>
    <d v="2026-06-19T00:00:00"/>
    <n v="2052.5700000000002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184"/>
    <m/>
    <x v="752"/>
    <d v="2026-05-04T00:00:00"/>
    <d v="2026-06-19T00:00:00"/>
    <n v="20289.98"/>
    <s v="‭112120503040‬"/>
    <s v="Serviços de Implantação e Operacionalização postos Poupatempo"/>
    <s v="01-‭112120503040‬-000-‭085505060150‬-2-NV003961-000000000-0-0-0"/>
    <s v="NV003961"/>
    <m/>
    <x v="2"/>
    <x v="5"/>
  </r>
  <r>
    <x v="184"/>
    <m/>
    <x v="753"/>
    <d v="2026-05-04T00:00:00"/>
    <d v="2026-06-19T00:00:00"/>
    <n v="7863.83"/>
    <s v="‭112120503040‬"/>
    <s v="Serviços de Implantação e Operacionalização postos Poupatempo"/>
    <s v="01-‭112120503040‬-000-‭001505060422‬-2-NV022649-000000000-0-0-0"/>
    <s v="NV022649"/>
    <m/>
    <x v="2"/>
    <x v="6"/>
  </r>
  <r>
    <x v="184"/>
    <m/>
    <x v="754"/>
    <d v="2026-05-04T00:00:00"/>
    <d v="2026-06-19T00:00:00"/>
    <n v="33243.360000000001"/>
    <s v="‭112120503040‬"/>
    <s v="Serviços de Implantação e Operacionalização postos Poupatempo"/>
    <s v="01-‭112120503040‬-000-‭001505060423‬-2-NV022666-000000000-0-0-0"/>
    <s v="NV022666"/>
    <m/>
    <x v="2"/>
    <x v="7"/>
  </r>
  <r>
    <x v="184"/>
    <m/>
    <x v="755"/>
    <d v="2026-05-04T00:00:00"/>
    <d v="2026-06-19T00:00:00"/>
    <n v="11230.16"/>
    <s v="‭112120503040‬"/>
    <s v="Serviços de Implantação e Operacionalização postos Poupatempo"/>
    <s v="01-‭112120503040‬-000-‭001505060420‬-2-NV021618-000000000-0-0-0"/>
    <s v="NV021618"/>
    <m/>
    <x v="2"/>
    <x v="8"/>
  </r>
  <r>
    <x v="184"/>
    <m/>
    <x v="756"/>
    <d v="2026-05-04T00:00:00"/>
    <d v="2026-06-19T00:00:00"/>
    <n v="15482.51"/>
    <s v="‭112120503040‬"/>
    <s v="Serviços de Implantação e Operacionalização postos Poupatempo"/>
    <s v="01-‭112120503040‬-000-‭134505060151‬-2-NV020554-000000000-0-0-0"/>
    <s v="NV020554"/>
    <m/>
    <x v="2"/>
    <x v="9"/>
  </r>
  <r>
    <x v="184"/>
    <m/>
    <x v="757"/>
    <d v="2026-05-04T00:00:00"/>
    <d v="2026-06-19T00:00:00"/>
    <n v="127290.9"/>
    <s v="‭112120503040‬"/>
    <s v="Serviços de Implantação e Operacionalização postos Poupatempo"/>
    <s v="01-‭112120503040‬-000-‭048505060152‬-2-NV006966-000000000-0-0-0"/>
    <s v="NV006966"/>
    <m/>
    <x v="2"/>
    <x v="10"/>
  </r>
  <r>
    <x v="184"/>
    <m/>
    <x v="758"/>
    <d v="2026-05-04T00:00:00"/>
    <d v="2026-06-19T00:00:00"/>
    <n v="6526.81"/>
    <s v="‭112120503040‬"/>
    <s v="Serviços de Implantação e Operacionalização postos Poupatempo"/>
    <s v="01-‭112120503040‬-000-‭001505060490‬-2-NV022566-000000000-0-0-0"/>
    <s v="NV022566"/>
    <m/>
    <x v="2"/>
    <x v="11"/>
  </r>
  <r>
    <x v="184"/>
    <m/>
    <x v="759"/>
    <d v="2026-05-04T00:00:00"/>
    <d v="2026-06-19T00:00:00"/>
    <n v="133721.73000000001"/>
    <s v="‭112120503040‬"/>
    <s v="Serviços de Implantação e Operacionalização postos Poupatempo"/>
    <s v="01-‭112120503040‬-000-‭081505060154‬-2-NV000956-000000000-0-0-0"/>
    <s v="NV000956"/>
    <m/>
    <x v="2"/>
    <x v="12"/>
  </r>
  <r>
    <x v="184"/>
    <m/>
    <x v="760"/>
    <d v="2026-05-04T00:00:00"/>
    <d v="2026-06-19T00:00:00"/>
    <n v="8734.19"/>
    <s v="‭112120503040‬"/>
    <s v="Serviços de Implantação e Operacionalização postos Poupatempo"/>
    <s v="01-‭112120503040‬-000-‭001505060421‬-2-NV021619-000000000-0-0-0"/>
    <s v="NV021619"/>
    <m/>
    <x v="2"/>
    <x v="13"/>
  </r>
  <r>
    <x v="184"/>
    <m/>
    <x v="761"/>
    <d v="2026-05-04T00:00:00"/>
    <d v="2026-06-19T00:00:00"/>
    <n v="4644.95"/>
    <s v="‭112120503040‬"/>
    <s v="Serviços de Implantação e Operacionalização postos Poupatempo"/>
    <s v="01-‭112120503040‬-000-‭001505060287‬-2-NV022551-000000000-0-0-0"/>
    <s v="NV022551"/>
    <m/>
    <x v="2"/>
    <x v="90"/>
  </r>
  <r>
    <x v="184"/>
    <m/>
    <x v="762"/>
    <d v="2026-05-04T00:00:00"/>
    <d v="2026-06-19T00:00:00"/>
    <n v="4644.95"/>
    <s v="‭112120503040‬"/>
    <s v="Serviços de Implantação e Operacionalização postos Poupatempo"/>
    <s v="01-‭112120503040‬-000-‭001505060296‬-2-NV022586-000000000-0-0-0"/>
    <s v="NV022586"/>
    <m/>
    <x v="2"/>
    <x v="92"/>
  </r>
  <r>
    <x v="184"/>
    <m/>
    <x v="763"/>
    <d v="2026-05-04T00:00:00"/>
    <d v="2026-06-19T00:00:00"/>
    <n v="5390.78"/>
    <s v="‭112120503040‬"/>
    <s v="Serviços de Implantação e Operacionalização postos Poupatempo"/>
    <s v="01-‭112120503040‬-000-‭141505060025‬-2-NV021559-000000000-0-0-0"/>
    <s v="NV021559"/>
    <m/>
    <x v="2"/>
    <x v="94"/>
  </r>
  <r>
    <x v="184"/>
    <m/>
    <x v="764"/>
    <d v="2026-05-04T00:00:00"/>
    <d v="2026-06-19T00:00:00"/>
    <n v="4644.95"/>
    <s v="‭112120503040‬"/>
    <s v="Serviços de Implantação e Operacionalização postos Poupatempo"/>
    <s v="01-‭112120503040‬-000-‭001505060302‬-2-NV022619-000000000-0-0-0"/>
    <s v="NV022619"/>
    <m/>
    <x v="2"/>
    <x v="96"/>
  </r>
  <r>
    <x v="184"/>
    <m/>
    <x v="765"/>
    <d v="2026-05-04T00:00:00"/>
    <d v="2026-06-19T00:00:00"/>
    <n v="64698.7"/>
    <s v="‭112120503040‬"/>
    <s v="Serviços de Implantação e Operacionalização postos Poupatempo"/>
    <s v="01-‭112120503040‬-000-‭049505060020‬-2-NV006967-000000000-0-0-0"/>
    <s v="NV006967"/>
    <m/>
    <x v="2"/>
    <x v="104"/>
  </r>
  <r>
    <x v="184"/>
    <m/>
    <x v="766"/>
    <d v="2026-05-04T00:00:00"/>
    <d v="2026-06-19T00:00:00"/>
    <n v="4644.95"/>
    <s v="‭112120503040‬"/>
    <s v="Serviços de Implantação e Operacionalização postos Poupatempo"/>
    <s v="01-‭112120503040‬-000-‭001505060281‬-2-NV021598-000000000-0-0-0"/>
    <s v="NV021598"/>
    <m/>
    <x v="2"/>
    <x v="216"/>
  </r>
  <r>
    <x v="184"/>
    <m/>
    <x v="767"/>
    <d v="2026-05-04T00:00:00"/>
    <d v="2026-06-19T00:00:00"/>
    <n v="5699.51"/>
    <s v="‭112120503040‬"/>
    <s v="Serviços de Implantação e Operacionalização postos Poupatempo"/>
    <s v="01-‭112120503040‬-000-‭001505060491‬-2-NV022609-000000000-0-0-0"/>
    <s v="NV022609"/>
    <m/>
    <x v="2"/>
    <x v="4"/>
  </r>
  <r>
    <x v="184"/>
    <m/>
    <x v="768"/>
    <d v="2026-05-04T00:00:00"/>
    <d v="2026-06-19T00:00:00"/>
    <n v="7603.03"/>
    <s v="‭112120503040‬"/>
    <s v="Serviços de Implantação e Operacionalização postos Poupatempo"/>
    <s v="01-‭112120503040‬-000-‭001505060487‬-2-NV021603-000000000-0-0-0"/>
    <s v="NV021603"/>
    <m/>
    <x v="2"/>
    <x v="14"/>
  </r>
  <r>
    <x v="184"/>
    <m/>
    <x v="769"/>
    <d v="2026-05-04T00:00:00"/>
    <d v="2026-06-19T00:00:00"/>
    <n v="238511.3"/>
    <s v="‭112120503040‬"/>
    <s v="Serviços de Implantação e Operacionalização postos Poupatempo"/>
    <s v="01-‭112120503040‬-000-‭046505060153‬-2-NV006964-000000000-0-0-0"/>
    <s v="NV006964"/>
    <m/>
    <x v="2"/>
    <x v="3"/>
  </r>
  <r>
    <x v="184"/>
    <m/>
    <x v="770"/>
    <d v="2026-05-04T00:00:00"/>
    <d v="2026-06-19T00:00:00"/>
    <n v="4644.95"/>
    <s v="‭112120503040‬"/>
    <s v="Serviços de Implantação e Operacionalização postos Poupatempo"/>
    <s v="01-‭112120503040‬-000-‭001505060305‬-2-NV022632-000000000-0-0-0"/>
    <s v="NV022632"/>
    <m/>
    <x v="2"/>
    <x v="53"/>
  </r>
  <r>
    <x v="184"/>
    <m/>
    <x v="771"/>
    <d v="2026-05-04T00:00:00"/>
    <d v="2026-06-19T00:00:00"/>
    <n v="4644.95"/>
    <s v="‭112120503040‬"/>
    <s v="Serviços de Implantação e Operacionalização postos Poupatempo"/>
    <s v="01-‭112120503040‬-000-‭001505060299‬-2-NV022616-000000000-0-0-0"/>
    <s v="NV022616"/>
    <m/>
    <x v="2"/>
    <x v="54"/>
  </r>
  <r>
    <x v="184"/>
    <m/>
    <x v="772"/>
    <d v="2026-05-04T00:00:00"/>
    <d v="2026-06-19T00:00:00"/>
    <n v="29139.21"/>
    <s v="‭112120503040‬"/>
    <s v="Serviços de Implantação e Operacionalização postos Poupatempo"/>
    <s v="01-‭112120503040‬-000-‭080505060021‬-2-NV000953-000000000-0-0-0"/>
    <s v="NV000953"/>
    <m/>
    <x v="2"/>
    <x v="60"/>
  </r>
  <r>
    <x v="184"/>
    <m/>
    <x v="773"/>
    <d v="2026-05-04T00:00:00"/>
    <d v="2026-06-19T00:00:00"/>
    <n v="5280.11"/>
    <s v="‭112120503040‬"/>
    <s v="Serviços de Implantação e Operacionalização postos Poupatempo"/>
    <s v="01-‭112120503040‬-000-‭149505060029‬-2-NV021566-000000000-0-0-0"/>
    <s v="NV021566"/>
    <m/>
    <x v="2"/>
    <x v="82"/>
  </r>
  <r>
    <x v="184"/>
    <m/>
    <x v="774"/>
    <d v="2026-05-04T00:00:00"/>
    <d v="2026-06-19T00:00:00"/>
    <n v="2931.2"/>
    <s v="‭112120611010‬"/>
    <s v="Vigilãncia"/>
    <s v="01-‭112120611010‬-000-‭015501020001‬-1-NV006963-000000000-0-0-0"/>
    <s v="NV006963"/>
    <m/>
    <x v="2"/>
    <x v="259"/>
  </r>
  <r>
    <x v="184"/>
    <m/>
    <x v="775"/>
    <d v="2026-05-04T00:00:00"/>
    <d v="2026-06-19T00:00:00"/>
    <n v="77824.95"/>
    <s v="‭112120503040‬"/>
    <s v="Serviços de Implantação e Operacionalização postos Poupatempo"/>
    <s v="01-‭112120503040‬-000-‭061505060022‬-2-NV007123-000000000-0-0-0"/>
    <s v="NV007123"/>
    <m/>
    <x v="2"/>
    <x v="84"/>
  </r>
  <r>
    <x v="184"/>
    <m/>
    <x v="776"/>
    <d v="2026-05-04T00:00:00"/>
    <d v="2026-06-19T00:00:00"/>
    <n v="4776.91"/>
    <s v="‭112120503040‬"/>
    <s v="Serviços de Implantação e Operacionalização postos Poupatempo"/>
    <s v="01-‭112120503040‬-000-‭001505060300‬-2-NV022617-000000000-0-0-0"/>
    <s v="NV022617"/>
    <m/>
    <x v="2"/>
    <x v="51"/>
  </r>
  <r>
    <x v="184"/>
    <m/>
    <x v="777"/>
    <d v="2026-05-04T00:00:00"/>
    <d v="2026-06-19T00:00:00"/>
    <n v="18684.72"/>
    <s v="‭112120503040‬"/>
    <s v="Serviços de Implantação e Operacionalização postos Poupatempo"/>
    <s v="01-‭112120503040‬-000-‭119505060023‬-2-NV004959-000000000-0-0-0"/>
    <s v="NV004959"/>
    <m/>
    <x v="2"/>
    <x v="217"/>
  </r>
  <r>
    <x v="184"/>
    <m/>
    <x v="778"/>
    <d v="2026-05-04T00:00:00"/>
    <d v="2026-06-19T00:00:00"/>
    <n v="4678.26"/>
    <s v="‭112120503040‬"/>
    <s v="Serviços de Implantação e Operacionalização postos Poupatempo"/>
    <s v="01-‭112120503040‬-000-‭001505060309‬-2-NV022669-000000000-0-0-0"/>
    <s v="NV022669"/>
    <m/>
    <x v="2"/>
    <x v="222"/>
  </r>
  <r>
    <x v="184"/>
    <m/>
    <x v="779"/>
    <d v="2026-05-04T00:00:00"/>
    <d v="2026-06-19T00:00:00"/>
    <n v="4678.26"/>
    <s v="‭112120503040‬"/>
    <s v="Serviços de Implantação e Operacionalização postos Poupatempo"/>
    <s v="01-‭112120503040‬-000-‭001505060297‬-2-NV022600-000000000-0-0-0"/>
    <s v="NV022600"/>
    <m/>
    <x v="2"/>
    <x v="32"/>
  </r>
  <r>
    <x v="184"/>
    <m/>
    <x v="780"/>
    <d v="2026-05-04T00:00:00"/>
    <d v="2026-06-19T00:00:00"/>
    <n v="4654.92"/>
    <s v="‭112120503040‬"/>
    <s v="Serviços de Implantação e Operacionalização postos Poupatempo"/>
    <s v="01-‭112120503040‬-000-‭001505060284‬-2-NV021613-000000000-0-0-0"/>
    <s v="NV021613"/>
    <m/>
    <x v="2"/>
    <x v="232"/>
  </r>
  <r>
    <x v="184"/>
    <m/>
    <x v="781"/>
    <d v="2026-05-04T00:00:00"/>
    <d v="2026-06-19T00:00:00"/>
    <n v="21342.959999999999"/>
    <s v="‭112120503040‬"/>
    <s v="Serviços de Implantação e Operacionalização postos Poupatempo"/>
    <s v="01-‭112120503040‬-000-‭107505060024‬-2-NV003986-000000000-0-0-0"/>
    <s v="NV003986"/>
    <m/>
    <x v="2"/>
    <x v="241"/>
  </r>
  <r>
    <x v="184"/>
    <m/>
    <x v="782"/>
    <d v="2026-05-04T00:00:00"/>
    <d v="2026-06-19T00:00:00"/>
    <n v="1996.06"/>
    <s v="‭112120503040‬"/>
    <s v="Serviços de Implantação e Operacionalização postos Poupatempo"/>
    <s v="01-‭112120503040‬-000-‭001505060468‬-2-NV022688-000000000-0-0-0"/>
    <s v="NV022688"/>
    <m/>
    <x v="2"/>
    <x v="226"/>
  </r>
  <r>
    <x v="184"/>
    <m/>
    <x v="783"/>
    <d v="2026-05-04T00:00:00"/>
    <d v="2026-06-19T00:00:00"/>
    <n v="4677.3"/>
    <s v="‭112120503040‬"/>
    <s v="Serviços de Implantação e Operacionalização postos Poupatempo"/>
    <s v="01-‭112120503040‬-000-‭001505060286‬-2-NV021617-000000000-0-0-0"/>
    <s v="NV021617"/>
    <m/>
    <x v="2"/>
    <x v="208"/>
  </r>
  <r>
    <x v="184"/>
    <m/>
    <x v="784"/>
    <d v="2026-05-04T00:00:00"/>
    <d v="2026-06-19T00:00:00"/>
    <n v="32734.43"/>
    <s v="‭112120503040‬"/>
    <s v="Serviços de Implantação e Operacionalização postos Poupatempo"/>
    <s v="01-‭112120503040‬-000-‭067505060460‬-2-NV009956-000000000-0-0-0"/>
    <s v="NV009956"/>
    <m/>
    <x v="2"/>
    <x v="198"/>
  </r>
  <r>
    <x v="184"/>
    <m/>
    <x v="785"/>
    <d v="2026-05-04T00:00:00"/>
    <d v="2026-06-19T00:00:00"/>
    <n v="41698.04"/>
    <s v="‭112120503040‬"/>
    <s v="Serviços de Implantação e Operacionalização postos Poupatempo"/>
    <s v="01-‭112120503040‬-000-‭092505060013‬-2-NV000954-000000000-0-0-0"/>
    <s v="NV000954"/>
    <m/>
    <x v="2"/>
    <x v="199"/>
  </r>
  <r>
    <x v="184"/>
    <m/>
    <x v="786"/>
    <d v="2026-05-04T00:00:00"/>
    <d v="2026-06-19T00:00:00"/>
    <n v="1996.06"/>
    <s v="‭112120503040‬"/>
    <s v="Serviços de Implantação e Operacionalização postos Poupatempo"/>
    <s v="01-‭112120503040‬-000-‭001505060468‬-2-NV022688-000000000-0-0-0"/>
    <s v="NV022688"/>
    <m/>
    <x v="2"/>
    <x v="226"/>
  </r>
  <r>
    <x v="184"/>
    <m/>
    <x v="787"/>
    <d v="2026-05-04T00:00:00"/>
    <d v="2026-06-19T00:00:00"/>
    <n v="3136.69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184"/>
    <m/>
    <x v="788"/>
    <d v="2026-05-04T00:00:00"/>
    <d v="2026-06-19T00:00:00"/>
    <n v="24197.82"/>
    <s v="‭112120503040‬"/>
    <s v="Serviços de Implantação e Operacionalização postos Poupatempo"/>
    <s v="01-‭112120503040‬-000-‭098505060014‬-2-NV003957-000000000-0-0-0"/>
    <s v="NV003957"/>
    <m/>
    <x v="2"/>
    <x v="66"/>
  </r>
  <r>
    <x v="184"/>
    <m/>
    <x v="789"/>
    <d v="2026-05-04T00:00:00"/>
    <d v="2026-06-19T00:00:00"/>
    <n v="5227.2700000000004"/>
    <s v="‭112120503040‬"/>
    <s v="Serviços de Implantação e Operacionalização postos Poupatempo"/>
    <s v="01-‭112120503040‬-000-‭001505060303‬-2-NV022630-000000000-0-0-0"/>
    <s v="NV022630"/>
    <m/>
    <x v="2"/>
    <x v="112"/>
  </r>
  <r>
    <x v="184"/>
    <m/>
    <x v="790"/>
    <d v="2026-05-04T00:00:00"/>
    <d v="2026-06-19T00:00:00"/>
    <n v="19340.61"/>
    <s v="‭112120503040‬"/>
    <s v="Serviços de Implantação e Operacionalização postos Poupatempo"/>
    <s v="01-‭112120503040‬-000-‭096505060015‬-2-NV003958-000000000-0-0-0"/>
    <s v="NV003958"/>
    <m/>
    <x v="2"/>
    <x v="114"/>
  </r>
  <r>
    <x v="184"/>
    <m/>
    <x v="791"/>
    <d v="2026-05-04T00:00:00"/>
    <d v="2026-06-19T00:00:00"/>
    <n v="22970.9"/>
    <s v="‭112120503040‬"/>
    <s v="Serviços de Implantação e Operacionalização postos Poupatempo"/>
    <s v="01-‭112120503040‬-000-‭103505060016‬-2-NV003963-000000000-0-0-0"/>
    <s v="NV003963"/>
    <m/>
    <x v="2"/>
    <x v="69"/>
  </r>
  <r>
    <x v="184"/>
    <m/>
    <x v="792"/>
    <d v="2026-05-04T00:00:00"/>
    <d v="2026-06-19T00:00:00"/>
    <n v="4645.08"/>
    <s v="‭112120503040‬"/>
    <s v="Serviços de Implantação e Operacionalização postos Poupatempo"/>
    <s v="01-‭112120503040‬-000-‭001505060288‬-2-NV022552-000000000-0-0-0"/>
    <s v="NV022552"/>
    <m/>
    <x v="2"/>
    <x v="134"/>
  </r>
  <r>
    <x v="184"/>
    <m/>
    <x v="793"/>
    <d v="2026-05-04T00:00:00"/>
    <d v="2026-06-19T00:00:00"/>
    <n v="4645.08"/>
    <s v="‭112120503040‬"/>
    <s v="Serviços de Implantação e Operacionalização postos Poupatempo"/>
    <s v="01-‭112120503040‬-000-‭001505060289‬-2-NV022563-000000000-0-0-0"/>
    <s v="NV022563"/>
    <m/>
    <x v="2"/>
    <x v="137"/>
  </r>
  <r>
    <x v="184"/>
    <m/>
    <x v="794"/>
    <d v="2026-05-04T00:00:00"/>
    <d v="2026-06-19T00:00:00"/>
    <n v="23677.69"/>
    <s v="‭112120503040‬"/>
    <s v="Serviços de Implantação e Operacionalização postos Poupatempo"/>
    <s v="01-‭112120503040‬-000-‭105505060017‬-2-NV003967-000000000-0-0-0"/>
    <s v="NV003967"/>
    <m/>
    <x v="2"/>
    <x v="73"/>
  </r>
  <r>
    <x v="184"/>
    <m/>
    <x v="795"/>
    <d v="2026-05-04T00:00:00"/>
    <d v="2026-06-19T00:00:00"/>
    <n v="45752.15"/>
    <s v="‭112120503040‬"/>
    <s v="Serviços de Implantação e Operacionalização postos Poupatempo"/>
    <s v="01-‭112120503040‬-000-‭069505060018‬-2-NV000955-000000000-0-0-0"/>
    <s v="NV000955"/>
    <m/>
    <x v="2"/>
    <x v="74"/>
  </r>
  <r>
    <x v="184"/>
    <m/>
    <x v="796"/>
    <d v="2026-05-04T00:00:00"/>
    <d v="2026-06-19T00:00:00"/>
    <n v="4644.95"/>
    <s v="‭112120503040‬"/>
    <s v="Serviços de Implantação e Operacionalização postos Poupatempo"/>
    <s v="01-‭112120503040‬-000-‭001505060307‬-2-NV022667-000000000-0-0-0"/>
    <s v="NV022667"/>
    <m/>
    <x v="2"/>
    <x v="143"/>
  </r>
  <r>
    <x v="184"/>
    <m/>
    <x v="797"/>
    <d v="2026-05-04T00:00:00"/>
    <d v="2026-06-19T00:00:00"/>
    <n v="4644.95"/>
    <s v="‭112120503040‬"/>
    <s v="Serviços de Implantação e Operacionalização postos Poupatempo"/>
    <s v="01-‭112120503040‬-000-‭001505060294‬-2-NV022573-000000000-0-0-0"/>
    <s v="NV022573"/>
    <m/>
    <x v="2"/>
    <x v="65"/>
  </r>
  <r>
    <x v="184"/>
    <m/>
    <x v="798"/>
    <d v="2026-05-04T00:00:00"/>
    <d v="2026-06-19T00:00:00"/>
    <n v="4644.95"/>
    <s v="‭112120503040‬"/>
    <s v="Serviços de Implantação e Operacionalização postos Poupatempo"/>
    <s v="01-‭112120503040‬-000-‭001505060304‬-2-NV022631-000000000-0-0-0"/>
    <s v="NV022631"/>
    <m/>
    <x v="2"/>
    <x v="146"/>
  </r>
  <r>
    <x v="184"/>
    <m/>
    <x v="799"/>
    <d v="2026-05-04T00:00:00"/>
    <d v="2026-06-19T00:00:00"/>
    <n v="5229.72"/>
    <s v="‭112120503040‬"/>
    <s v="Serviços de Implantação e Operacionalização postos Poupatempo"/>
    <s v="01-‭112120503040‬-000-‭001505060279‬-2-NV021578-000000000-0-0-0"/>
    <s v="NV021578"/>
    <m/>
    <x v="2"/>
    <x v="148"/>
  </r>
  <r>
    <x v="184"/>
    <m/>
    <x v="800"/>
    <d v="2026-05-04T00:00:00"/>
    <d v="2026-06-19T00:00:00"/>
    <n v="2052.5700000000002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4"/>
    <m/>
    <x v="801"/>
    <d v="2026-05-04T00:00:00"/>
    <d v="2026-06-19T00:00:00"/>
    <n v="2052.5700000000002"/>
    <s v="‭112120503040‬"/>
    <s v="Serviços de Implantação e Operacionalização postos Poupatempo"/>
    <s v="01-‭112120503040‬-000-‭001505060493‬-2-NV022663-000000000-0-0-0"/>
    <s v="NV022663"/>
    <m/>
    <x v="2"/>
    <x v="197"/>
  </r>
  <r>
    <x v="184"/>
    <m/>
    <x v="802"/>
    <d v="2026-05-04T00:00:00"/>
    <d v="2026-06-19T00:00:00"/>
    <n v="2451.9299999999998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184"/>
    <m/>
    <x v="803"/>
    <d v="2026-05-04T00:00:00"/>
    <d v="2026-06-19T00:00:00"/>
    <n v="9959.69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184"/>
    <m/>
    <x v="804"/>
    <d v="2026-05-04T00:00:00"/>
    <d v="2026-06-19T00:00:00"/>
    <n v="6117.4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84"/>
    <m/>
    <x v="805"/>
    <d v="2026-05-04T00:00:00"/>
    <d v="2026-06-19T00:00:00"/>
    <n v="2052.11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84"/>
    <m/>
    <x v="806"/>
    <d v="2026-05-04T00:00:00"/>
    <d v="2026-06-19T00:00:00"/>
    <n v="2047.69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84"/>
    <m/>
    <x v="807"/>
    <d v="2026-05-04T00:00:00"/>
    <d v="2026-06-19T00:00:00"/>
    <n v="38946.9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84"/>
    <m/>
    <x v="808"/>
    <d v="2026-05-04T00:00:00"/>
    <d v="2026-06-19T00:00:00"/>
    <n v="12911.32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184"/>
    <m/>
    <x v="809"/>
    <d v="2026-05-04T00:00:00"/>
    <d v="2026-06-19T00:00:00"/>
    <n v="3483.95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4"/>
    <m/>
    <x v="810"/>
    <d v="2026-05-04T00:00:00"/>
    <d v="2026-06-19T00:00:00"/>
    <n v="1996.06"/>
    <s v="‭112120503040‬"/>
    <s v="Serviços de Implantação e Operacionalização postos Poupatempo"/>
    <s v="01-‭112120503040‬-000-‭001505060468‬-2-NV022688-000000000-0-0-0"/>
    <s v="NV022688"/>
    <m/>
    <x v="2"/>
    <x v="226"/>
  </r>
  <r>
    <x v="184"/>
    <m/>
    <x v="811"/>
    <d v="2026-05-04T00:00:00"/>
    <d v="2026-06-19T00:00:00"/>
    <n v="5811.91"/>
    <s v="‭112120503040‬"/>
    <s v="Serviços de Implantação e Operacionalização postos Poupatempo"/>
    <s v="01-‭112120503040‬-000-‭154505060027‬-2-NV021564-000000000-0-0-0"/>
    <s v="NV021564"/>
    <m/>
    <x v="2"/>
    <x v="149"/>
  </r>
  <r>
    <x v="184"/>
    <m/>
    <x v="812"/>
    <d v="2026-05-04T00:00:00"/>
    <d v="2026-06-19T00:00:00"/>
    <n v="4627.8100000000004"/>
    <s v="‭112120503040‬"/>
    <s v="Serviços de Implantação e Operacionalização postos Poupatempo"/>
    <s v="01-‭112120503040‬-000-‭001505060301‬-2-NV022620-000000000-0-0-0"/>
    <s v="NV022620"/>
    <m/>
    <x v="2"/>
    <x v="150"/>
  </r>
  <r>
    <x v="184"/>
    <m/>
    <x v="813"/>
    <d v="2026-05-04T00:00:00"/>
    <d v="2026-06-19T00:00:00"/>
    <n v="4644.95"/>
    <s v="‭112120503040‬"/>
    <s v="Serviços de Implantação e Operacionalização postos Poupatempo"/>
    <s v="01-‭112120503040‬-000-‭001505060285‬-2-NV021616-000000000-0-0-0"/>
    <s v="NV021616"/>
    <m/>
    <x v="2"/>
    <x v="159"/>
  </r>
  <r>
    <x v="184"/>
    <m/>
    <x v="814"/>
    <d v="2026-05-04T00:00:00"/>
    <d v="2026-06-19T00:00:00"/>
    <n v="11938.47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184"/>
    <m/>
    <x v="815"/>
    <d v="2026-05-04T00:00:00"/>
    <d v="2026-06-19T00:00:00"/>
    <n v="2052.5700000000002"/>
    <s v="‭112120503040‬"/>
    <s v="Serviços de Implantação e Operacionalização postos Poupatempo"/>
    <s v="01-‭112120503040‬-000-‭001505060508‬-2-NV022680-000000000-0-0-0"/>
    <s v="NV022680"/>
    <m/>
    <x v="2"/>
    <x v="127"/>
  </r>
  <r>
    <x v="184"/>
    <m/>
    <x v="816"/>
    <d v="2026-05-04T00:00:00"/>
    <d v="2026-06-19T00:00:00"/>
    <n v="2050.83"/>
    <s v="‭112120503040‬"/>
    <s v="Serviços de Implantação e Operacionalização postos Poupatempo"/>
    <s v="01-‭112120503040‬-000-‭001505060492‬-2-NV022652-000000000-0-0-0"/>
    <s v="NV022652"/>
    <m/>
    <x v="2"/>
    <x v="128"/>
  </r>
  <r>
    <x v="184"/>
    <m/>
    <x v="817"/>
    <d v="2026-05-04T00:00:00"/>
    <d v="2026-06-19T00:00:00"/>
    <n v="2052.5700000000002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184"/>
    <m/>
    <x v="818"/>
    <d v="2026-05-04T00:00:00"/>
    <d v="2026-06-19T00:00:00"/>
    <n v="2052.5700000000002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184"/>
    <m/>
    <x v="819"/>
    <d v="2026-05-04T00:00:00"/>
    <d v="2026-06-19T00:00:00"/>
    <n v="7211.5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184"/>
    <m/>
    <x v="820"/>
    <d v="2026-05-04T00:00:00"/>
    <d v="2026-06-19T00:00:00"/>
    <n v="2380.6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184"/>
    <m/>
    <x v="821"/>
    <d v="2026-05-04T00:00:00"/>
    <d v="2026-06-19T00:00:00"/>
    <n v="2052.5700000000002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84"/>
    <m/>
    <x v="822"/>
    <d v="2026-05-04T00:00:00"/>
    <d v="2026-06-19T00:00:00"/>
    <n v="2051.2800000000002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84"/>
    <m/>
    <x v="823"/>
    <d v="2026-05-04T00:00:00"/>
    <d v="2026-06-19T00:00:00"/>
    <n v="8300.91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184"/>
    <m/>
    <x v="824"/>
    <d v="2026-05-04T00:00:00"/>
    <d v="2026-06-19T00:00:00"/>
    <n v="2291.15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84"/>
    <m/>
    <x v="825"/>
    <d v="2026-05-04T00:00:00"/>
    <d v="2026-06-19T00:00:00"/>
    <n v="7296.73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84"/>
    <m/>
    <x v="826"/>
    <d v="2026-05-04T00:00:00"/>
    <d v="2026-06-19T00:00:00"/>
    <n v="5229.72"/>
    <s v="‭112120503040‬"/>
    <s v="Serviços de Implantação e Operacionalização postos Poupatempo"/>
    <s v="01-‭112120503040‬-000-‭001505060298‬-2-NV022611-000000000-0-0-0"/>
    <s v="NV022611"/>
    <m/>
    <x v="2"/>
    <x v="165"/>
  </r>
  <r>
    <x v="184"/>
    <m/>
    <x v="827"/>
    <d v="2026-05-04T00:00:00"/>
    <d v="2026-06-19T00:00:00"/>
    <n v="5811.91"/>
    <s v="‭112120503040‬"/>
    <s v="Serviços de Implantação e Operacionalização postos Poupatempo"/>
    <s v="01-‭112120503040‬-000-‭001505060282‬-2-NV021599-000000000-0-0-0"/>
    <s v="NV021599"/>
    <m/>
    <x v="2"/>
    <x v="166"/>
  </r>
  <r>
    <x v="184"/>
    <m/>
    <x v="828"/>
    <d v="2026-05-04T00:00:00"/>
    <d v="2026-06-19T00:00:00"/>
    <n v="11658.16"/>
    <s v="‭112120503040‬"/>
    <s v="Serviços de Implantação e Operacionalização postos Poupatempo"/>
    <s v="01-‭112120503040‬-000-‭129505060019‬-2-NV019953-000000000-0-0-0"/>
    <s v="NV019953"/>
    <m/>
    <x v="2"/>
    <x v="169"/>
  </r>
  <r>
    <x v="184"/>
    <m/>
    <x v="829"/>
    <d v="2026-05-04T00:00:00"/>
    <d v="2026-06-19T00:00:00"/>
    <n v="7613.78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184"/>
    <m/>
    <x v="830"/>
    <d v="2026-05-04T00:00:00"/>
    <d v="2026-06-19T00:00:00"/>
    <n v="2052.5700000000002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184"/>
    <m/>
    <x v="831"/>
    <d v="2026-05-04T00:00:00"/>
    <d v="2026-06-19T00:00:00"/>
    <n v="2050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84"/>
    <m/>
    <x v="832"/>
    <d v="2026-05-04T00:00:00"/>
    <d v="2026-06-19T00:00:00"/>
    <n v="4010.05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84"/>
    <m/>
    <x v="833"/>
    <d v="2026-05-04T00:00:00"/>
    <d v="2026-06-19T00:00:00"/>
    <n v="2051.2800000000002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84"/>
    <m/>
    <x v="834"/>
    <d v="2026-05-04T00:00:00"/>
    <d v="2026-06-19T00:00:00"/>
    <n v="21358.78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184"/>
    <m/>
    <x v="835"/>
    <d v="2026-05-04T00:00:00"/>
    <d v="2026-06-19T00:00:00"/>
    <n v="2051.2800000000002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4"/>
    <m/>
    <x v="836"/>
    <d v="2026-05-04T00:00:00"/>
    <d v="2026-06-19T00:00:00"/>
    <n v="2052.5700000000002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84"/>
    <m/>
    <x v="837"/>
    <d v="2026-05-04T00:00:00"/>
    <d v="2026-06-19T00:00:00"/>
    <n v="10918.45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184"/>
    <m/>
    <x v="838"/>
    <d v="2026-05-04T00:00:00"/>
    <d v="2026-06-19T00:00:00"/>
    <n v="2050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184"/>
    <m/>
    <x v="839"/>
    <d v="2026-05-04T00:00:00"/>
    <d v="2026-06-19T00:00:00"/>
    <n v="2451.9299999999998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84"/>
    <m/>
    <x v="840"/>
    <d v="2026-05-04T00:00:00"/>
    <d v="2026-06-19T00:00:00"/>
    <n v="5576.58"/>
    <s v="‭112120503040‬"/>
    <s v="Serviços de Implantação e Operacionalização postos Poupatempo"/>
    <s v="01-‭112120503040‬-000-‭001505060393‬-2-NV021576-000000000-0-0-0"/>
    <s v="NV021576"/>
    <m/>
    <x v="2"/>
    <x v="1"/>
  </r>
  <r>
    <x v="184"/>
    <m/>
    <x v="841"/>
    <d v="2026-05-04T00:00:00"/>
    <d v="2026-06-19T00:00:00"/>
    <n v="28412.12"/>
    <s v="‭112120503040‬"/>
    <s v="Serviços de Implantação e Operacionalização postos Poupatempo"/>
    <s v="01-‭112120503040‬-000-‭079505060122‬-2-NV000952-000000000-0-0-0"/>
    <s v="NV000952"/>
    <m/>
    <x v="2"/>
    <x v="67"/>
  </r>
  <r>
    <x v="184"/>
    <m/>
    <x v="842"/>
    <d v="2026-05-04T00:00:00"/>
    <d v="2026-06-19T00:00:00"/>
    <n v="19815.18"/>
    <s v="‭112120503040‬"/>
    <s v="Serviços de Implantação e Operacionalização postos Poupatempo"/>
    <s v="01-‭112120503040‬-000-‭001505060407‬-2-NV022603-000000000-0-0-0"/>
    <s v="NV022603"/>
    <m/>
    <x v="2"/>
    <x v="132"/>
  </r>
  <r>
    <x v="184"/>
    <m/>
    <x v="843"/>
    <d v="2026-05-04T00:00:00"/>
    <d v="2026-06-19T00:00:00"/>
    <n v="6083.27"/>
    <s v="‭112120503040‬"/>
    <s v="Serviços de Implantação e Operacionalização postos Poupatempo"/>
    <s v="01-‭112120503040‬-000-‭001505060402‬-2-NV021620-000000000-0-0-0"/>
    <s v="NV021620"/>
    <m/>
    <x v="2"/>
    <x v="23"/>
  </r>
  <r>
    <x v="184"/>
    <m/>
    <x v="844"/>
    <d v="2026-05-04T00:00:00"/>
    <d v="2026-06-19T00:00:00"/>
    <n v="8456.51"/>
    <s v="‭112120503040‬"/>
    <s v="Serviços de Implantação e Operacionalização postos Poupatempo"/>
    <s v="01-‭112120503040‬-000-‭001505060403‬-2-NV022558-000000000-0-0-0"/>
    <s v="NV022558"/>
    <m/>
    <x v="2"/>
    <x v="135"/>
  </r>
  <r>
    <x v="184"/>
    <m/>
    <x v="845"/>
    <d v="2026-05-04T00:00:00"/>
    <d v="2026-06-19T00:00:00"/>
    <n v="4717.79"/>
    <s v="‭112120503040‬"/>
    <s v="Serviços de Implantação e Operacionalização postos Poupatempo"/>
    <s v="01-‭112120503040‬-000-‭001505060417‬-2-NV022646-000000000-0-0-0"/>
    <s v="NV022646"/>
    <m/>
    <x v="2"/>
    <x v="136"/>
  </r>
  <r>
    <x v="184"/>
    <m/>
    <x v="846"/>
    <d v="2026-05-04T00:00:00"/>
    <d v="2026-06-19T00:00:00"/>
    <n v="4744.82"/>
    <s v="‭112120503040‬"/>
    <s v="Serviços de Implantação e Operacionalização postos Poupatempo"/>
    <s v="01-‭112120503040‬-000-‭001505060416‬-2-NV022639-000000000-0-0-0"/>
    <s v="NV022639"/>
    <m/>
    <x v="2"/>
    <x v="144"/>
  </r>
  <r>
    <x v="184"/>
    <m/>
    <x v="847"/>
    <d v="2026-05-04T00:00:00"/>
    <d v="2026-06-19T00:00:00"/>
    <n v="25722.45"/>
    <s v="‭112120503040‬"/>
    <s v="Serviços de Implantação e Operacionalização postos Poupatempo"/>
    <s v="01-‭112120503040‬-000-‭121505060124‬-2-NV003969-000000000-0-0-0"/>
    <s v="NV003969"/>
    <m/>
    <x v="2"/>
    <x v="76"/>
  </r>
  <r>
    <x v="184"/>
    <m/>
    <x v="848"/>
    <d v="2026-05-04T00:00:00"/>
    <d v="2026-06-19T00:00:00"/>
    <n v="17080.32"/>
    <s v="‭112120503040‬"/>
    <s v="Serviços de Implantação e Operacionalização postos Poupatempo"/>
    <s v="01-‭112120503040‬-000-‭122505060123‬-2-NV003968-000000000-0-0-0"/>
    <s v="NV003968"/>
    <m/>
    <x v="2"/>
    <x v="75"/>
  </r>
  <r>
    <x v="184"/>
    <m/>
    <x v="849"/>
    <d v="2026-05-04T00:00:00"/>
    <d v="2026-06-19T00:00:00"/>
    <n v="5099.66"/>
    <s v="‭112120503040‬"/>
    <s v="Serviços de Implantação e Operacionalização postos Poupatempo"/>
    <s v="01-‭112120503040‬-000-‭001505060414‬-2-NV022637-000000000-0-0-0"/>
    <s v="NV022637"/>
    <m/>
    <x v="2"/>
    <x v="151"/>
  </r>
  <r>
    <x v="184"/>
    <m/>
    <x v="850"/>
    <d v="2026-05-04T00:00:00"/>
    <d v="2026-06-19T00:00:00"/>
    <n v="7839.72"/>
    <s v="‭112120503040‬"/>
    <s v="Serviços de Implantação e Operacionalização postos Poupatempo"/>
    <s v="01-‭112120503040‬-000-‭001505060395‬-2-NV021581-000000000-0-0-0"/>
    <s v="NV021581"/>
    <m/>
    <x v="2"/>
    <x v="153"/>
  </r>
  <r>
    <x v="184"/>
    <m/>
    <x v="851"/>
    <d v="2026-05-04T00:00:00"/>
    <d v="2026-06-19T00:00:00"/>
    <n v="13575"/>
    <s v="‭112120503040‬"/>
    <s v="Serviços de Implantação e Operacionalização postos Poupatempo"/>
    <s v="01-‭112120503040‬-000-‭093505060125‬-2-NV003972-000000000-0-0-0"/>
    <s v="NV003972"/>
    <m/>
    <x v="2"/>
    <x v="156"/>
  </r>
  <r>
    <x v="184"/>
    <m/>
    <x v="852"/>
    <d v="2026-05-04T00:00:00"/>
    <d v="2026-06-19T00:00:00"/>
    <n v="32290.52"/>
    <s v="‭112120503040‬"/>
    <s v="Serviços de Implantação e Operacionalização postos Poupatempo"/>
    <s v="01-‭112120503040‬-000-‭118505060126‬-2-NV004960-000000000-0-0-0"/>
    <s v="NV004960"/>
    <m/>
    <x v="2"/>
    <x v="157"/>
  </r>
  <r>
    <x v="184"/>
    <m/>
    <x v="853"/>
    <d v="2026-05-04T00:00:00"/>
    <d v="2026-06-19T00:00:00"/>
    <n v="5735.04"/>
    <s v="‭112120503040‬"/>
    <s v="Serviços de Implantação e Operacionalização postos Poupatempo"/>
    <s v="01-‭112120503040‬-000-‭142505060137‬-2-NV021575-000000000-0-0-0"/>
    <s v="NV021575"/>
    <m/>
    <x v="2"/>
    <x v="160"/>
  </r>
  <r>
    <x v="184"/>
    <m/>
    <x v="854"/>
    <d v="2026-05-04T00:00:00"/>
    <d v="2026-06-19T00:00:00"/>
    <n v="16823.87"/>
    <s v="‭112120503040‬"/>
    <s v="Serviços de Implantação e Operacionalização postos Poupatempo"/>
    <s v="01-‭112120503040‬-000-‭099505060127‬-2-NV003974-000000000-0-0-0"/>
    <s v="NV003974"/>
    <m/>
    <x v="2"/>
    <x v="167"/>
  </r>
  <r>
    <x v="184"/>
    <m/>
    <x v="855"/>
    <d v="2026-05-04T00:00:00"/>
    <d v="2026-06-19T00:00:00"/>
    <n v="6248.68"/>
    <s v="‭112120503040‬"/>
    <s v="Serviços de Implantação e Operacionalização postos Poupatempo"/>
    <s v="01-‭112120503040‬-000-‭001505060397‬-2-NV021589-000000000-0-0-0"/>
    <s v="NV021589"/>
    <m/>
    <x v="2"/>
    <x v="179"/>
  </r>
  <r>
    <x v="184"/>
    <m/>
    <x v="856"/>
    <d v="2026-05-04T00:00:00"/>
    <d v="2026-06-19T00:00:00"/>
    <n v="48079.23"/>
    <s v="‭112120503040‬"/>
    <s v="Serviços de Implantação e Operacionalização postos Poupatempo"/>
    <s v="01-‭112120503040‬-000-‭082505060128‬-2-NV000958-000000000-0-0-0"/>
    <s v="NV000958"/>
    <m/>
    <x v="2"/>
    <x v="190"/>
  </r>
  <r>
    <x v="184"/>
    <m/>
    <x v="857"/>
    <d v="2026-05-04T00:00:00"/>
    <d v="2026-06-19T00:00:00"/>
    <n v="5240.8500000000004"/>
    <s v="‭112120503040‬"/>
    <s v="Serviços de Implantação e Operacionalização postos Poupatempo"/>
    <s v="01-‭112120503040‬-000-‭001505060410‬-2-NV022626-000000000-0-0-0"/>
    <s v="NV022626"/>
    <m/>
    <x v="2"/>
    <x v="193"/>
  </r>
  <r>
    <x v="184"/>
    <m/>
    <x v="858"/>
    <d v="2026-05-04T00:00:00"/>
    <d v="2026-06-19T00:00:00"/>
    <n v="5200.03"/>
    <s v="‭112120503040‬"/>
    <s v="Serviços de Implantação e Operacionalização postos Poupatempo"/>
    <s v="01-‭112120503040‬-000-‭001505060418‬-2-NV022684-000000000-0-0-0"/>
    <s v="NV022684"/>
    <m/>
    <x v="2"/>
    <x v="250"/>
  </r>
  <r>
    <x v="184"/>
    <m/>
    <x v="859"/>
    <d v="2026-05-04T00:00:00"/>
    <d v="2026-06-19T00:00:00"/>
    <n v="4562.97"/>
    <s v="‭112120503040‬"/>
    <s v="Serviços de Implantação e Operacionalização postos Poupatempo"/>
    <s v="01-‭112120503040‬-000-‭136505060130‬-2-NV020557-000000000-0-0-0"/>
    <s v="NV020557"/>
    <m/>
    <x v="2"/>
    <x v="47"/>
  </r>
  <r>
    <x v="184"/>
    <m/>
    <x v="860"/>
    <d v="2026-05-04T00:00:00"/>
    <d v="2026-06-19T00:00:00"/>
    <n v="27899.52"/>
    <s v="‭112120503040‬"/>
    <s v="Serviços de Implantação e Operacionalização postos Poupatempo"/>
    <s v="01-‭112120503040‬-000-‭104505060131‬-2-NV003980-000000000-0-0-0"/>
    <s v="NV003980"/>
    <m/>
    <x v="2"/>
    <x v="97"/>
  </r>
  <r>
    <x v="184"/>
    <m/>
    <x v="861"/>
    <d v="2026-05-04T00:00:00"/>
    <d v="2026-06-19T00:00:00"/>
    <n v="6653.2"/>
    <s v="‭112120503040‬"/>
    <s v="Serviços de Implantação e Operacionalização postos Poupatempo"/>
    <s v="01-‭112120503040‬-000-‭001505060401‬-2-NV021609-000000000-0-0-0"/>
    <s v="NV021609"/>
    <m/>
    <x v="2"/>
    <x v="212"/>
  </r>
  <r>
    <x v="184"/>
    <m/>
    <x v="862"/>
    <d v="2026-05-04T00:00:00"/>
    <d v="2026-06-19T00:00:00"/>
    <n v="62558.84"/>
    <s v="‭112120503040‬"/>
    <s v="Serviços de Implantação e Operacionalização postos Poupatempo"/>
    <s v="01-‭112120503040‬-000-‭045505060134‬-2-NV006962-000000000-0-0-0"/>
    <s v="NV006962"/>
    <m/>
    <x v="2"/>
    <x v="85"/>
  </r>
  <r>
    <x v="184"/>
    <m/>
    <x v="863"/>
    <d v="2026-05-04T00:00:00"/>
    <d v="2026-06-19T00:00:00"/>
    <n v="5440.25"/>
    <s v="‭112120503040‬"/>
    <s v="Serviços de Implantação e Operacionalização postos Poupatempo"/>
    <s v="01-‭112120503040‬-000-‭001505060398‬-2-NV021597-000000000-0-0-0"/>
    <s v="NV021597"/>
    <m/>
    <x v="2"/>
    <x v="52"/>
  </r>
  <r>
    <x v="184"/>
    <m/>
    <x v="864"/>
    <d v="2026-05-04T00:00:00"/>
    <d v="2026-06-19T00:00:00"/>
    <n v="23436.07"/>
    <s v="‭112120503040‬"/>
    <s v="Serviços de Implantação e Operacionalização postos Poupatempo"/>
    <s v="01-‭112120503040‬-000-‭126505060135‬-2-NV004961-000000000-0-0-0"/>
    <s v="NV004961"/>
    <m/>
    <x v="2"/>
    <x v="213"/>
  </r>
  <r>
    <x v="184"/>
    <m/>
    <x v="865"/>
    <d v="2026-05-04T00:00:00"/>
    <d v="2026-06-19T00:00:00"/>
    <n v="49369.19"/>
    <s v="‭112120503040‬"/>
    <s v="Serviços de Implantação e Operacionalização postos Poupatempo"/>
    <s v="01-‭112120503040‬-000-‭071505060482‬-2-NV000957-000000000-0-0-0"/>
    <s v="NV000957"/>
    <m/>
    <x v="2"/>
    <x v="219"/>
  </r>
  <r>
    <x v="184"/>
    <m/>
    <x v="866"/>
    <d v="2026-05-04T00:00:00"/>
    <d v="2026-06-19T00:00:00"/>
    <n v="28952.44"/>
    <s v="‭112120503040‬"/>
    <s v="Serviços de Implantação e Operacionalização postos Poupatempo"/>
    <s v="01-‭112120503040‬-000-‭065505060136‬-2-NV008121-000000000-0-0-0"/>
    <s v="NV008121"/>
    <m/>
    <x v="2"/>
    <x v="2"/>
  </r>
  <r>
    <x v="184"/>
    <m/>
    <x v="867"/>
    <d v="2026-05-04T00:00:00"/>
    <d v="2026-06-19T00:00:00"/>
    <n v="12172.69"/>
    <s v="‭112120503040‬"/>
    <s v="Serviços de Implantação e Operacionalização postos Poupatempo"/>
    <s v="01-‭112120503040‬-000-‭108505060129‬-2-NV003979-000000000-0-0-0"/>
    <s v="NV003979"/>
    <m/>
    <x v="2"/>
    <x v="46"/>
  </r>
  <r>
    <x v="184"/>
    <m/>
    <x v="868"/>
    <d v="2026-05-04T00:00:00"/>
    <d v="2026-06-19T00:00:00"/>
    <n v="4879.9399999999996"/>
    <s v="‭112120503040‬"/>
    <s v="Serviços de Implantação e Operacionalização postos Poupatempo"/>
    <s v="01-‭112120503040‬-000-‭001505060412‬-2-NV022628-000000000-0-0-0"/>
    <s v="NV022628"/>
    <m/>
    <x v="2"/>
    <x v="95"/>
  </r>
  <r>
    <x v="184"/>
    <m/>
    <x v="869"/>
    <d v="2026-05-04T00:00:00"/>
    <d v="2026-06-19T00:00:00"/>
    <n v="16713.79"/>
    <s v="‭112120503040‬"/>
    <s v="Serviços de Implantação e Operacionalização postos Poupatempo"/>
    <s v="01-‭112120503040‬-000-‭125505060132‬-2-NV003981-000000000-0-0-0"/>
    <s v="NV003981"/>
    <m/>
    <x v="2"/>
    <x v="102"/>
  </r>
  <r>
    <x v="184"/>
    <m/>
    <x v="870"/>
    <d v="2026-05-04T00:00:00"/>
    <d v="2026-06-19T00:00:00"/>
    <n v="55520.14"/>
    <s v="‭112120503040‬"/>
    <s v="Serviços de Implantação e Operacionalização postos Poupatempo"/>
    <s v="01-‭112120503040‬-000-‭060505060133‬-2-NV006978-000000000-0-0-0"/>
    <s v="NV006978"/>
    <m/>
    <x v="2"/>
    <x v="79"/>
  </r>
  <r>
    <x v="184"/>
    <m/>
    <x v="871"/>
    <d v="2026-05-04T00:00:00"/>
    <d v="2026-06-19T00:00:00"/>
    <n v="9529.89"/>
    <s v="‭112120503040‬"/>
    <s v="Serviços de Implantação e Operacionalização postos Poupatempo"/>
    <s v="01-‭112120503040‬-000-‭001505060405‬-2-NV022578-000000000-0-0-0"/>
    <s v="NV022578"/>
    <m/>
    <x v="2"/>
    <x v="40"/>
  </r>
  <r>
    <x v="184"/>
    <m/>
    <x v="872"/>
    <d v="2026-05-04T00:00:00"/>
    <d v="2026-06-19T00:00:00"/>
    <n v="9191.61"/>
    <s v="‭112120503040‬"/>
    <s v="Serviços de Implantação e Operacionalização postos Poupatempo"/>
    <s v="01-‭112120503040‬-000-‭001505060396‬-2-NV021593-000000000-0-0-0"/>
    <s v="NV021593"/>
    <m/>
    <x v="2"/>
    <x v="211"/>
  </r>
  <r>
    <x v="184"/>
    <m/>
    <x v="873"/>
    <d v="2026-05-04T00:00:00"/>
    <d v="2026-06-19T00:00:00"/>
    <n v="8963.34"/>
    <s v="‭112120503040‬"/>
    <s v="Serviços de Implantação e Operacionalização postos Poupatempo"/>
    <s v="01-‭112120503040‬-000-‭001505060489‬-2-NV021611-000000000-0-0-0"/>
    <s v="NV021611"/>
    <m/>
    <x v="2"/>
    <x v="229"/>
  </r>
  <r>
    <x v="184"/>
    <m/>
    <x v="874"/>
    <d v="2026-05-04T00:00:00"/>
    <d v="2026-06-19T00:00:00"/>
    <n v="10851.08"/>
    <s v="‭112120503040‬"/>
    <s v="Serviços de Implantação e Operacionalização postos Poupatempo"/>
    <s v="01-‭112120503040‬-000-‭130505060086‬-2-NV019952-000000000-0-0-0"/>
    <s v="NV019952"/>
    <m/>
    <x v="2"/>
    <x v="205"/>
  </r>
  <r>
    <x v="184"/>
    <m/>
    <x v="875"/>
    <d v="2026-05-04T00:00:00"/>
    <d v="2026-06-19T00:00:00"/>
    <n v="34090.42"/>
    <s v="‭112120503040‬"/>
    <s v="Serviços de Implantação e Operacionalização postos Poupatempo"/>
    <s v="01-‭112120503040‬-000-‭089505060087‬-2-NV003952-000000000-0-0-0"/>
    <s v="NV003952"/>
    <m/>
    <x v="2"/>
    <x v="207"/>
  </r>
  <r>
    <x v="184"/>
    <m/>
    <x v="876"/>
    <d v="2026-05-04T00:00:00"/>
    <d v="2026-06-19T00:00:00"/>
    <n v="6861.38"/>
    <s v="‭112120503040‬"/>
    <s v="Serviços de Implantação e Operacionalização postos Poupatempo"/>
    <s v="01-‭112120503040‬-000-‭001505060366‬-2-NV022555-000000000-0-0-0"/>
    <s v="NV022555"/>
    <m/>
    <x v="2"/>
    <x v="209"/>
  </r>
  <r>
    <x v="184"/>
    <m/>
    <x v="877"/>
    <d v="2026-05-04T00:00:00"/>
    <d v="2026-06-19T00:00:00"/>
    <n v="22137.86"/>
    <s v="‭112120503040‬"/>
    <s v="Serviços de Implantação e Operacionalização postos Poupatempo"/>
    <s v="01-‭112120503040‬-000-‭097505060088‬-2-NV003954-000000000-0-0-0"/>
    <s v="NV003954"/>
    <m/>
    <x v="2"/>
    <x v="200"/>
  </r>
  <r>
    <x v="184"/>
    <m/>
    <x v="878"/>
    <d v="2026-05-04T00:00:00"/>
    <d v="2026-06-19T00:00:00"/>
    <n v="6881.36"/>
    <s v="‭112120503040‬"/>
    <s v="Serviços de Implantação e Operacionalização postos Poupatempo"/>
    <s v="01-‭112120503040‬-000-‭152505060104‬-2-NV021571-000000000-0-0-0"/>
    <s v="NV021571"/>
    <m/>
    <x v="2"/>
    <x v="201"/>
  </r>
  <r>
    <x v="184"/>
    <m/>
    <x v="879"/>
    <d v="2026-05-04T00:00:00"/>
    <d v="2026-06-19T00:00:00"/>
    <n v="10481.32"/>
    <s v="‭112120503040‬"/>
    <s v="Serviços de Implantação e Operacionalização postos Poupatempo"/>
    <s v="01-‭112120503040‬-000-‭139505060103‬-2-NV021562-000000000-0-0-0"/>
    <s v="NV021562"/>
    <m/>
    <x v="2"/>
    <x v="110"/>
  </r>
  <r>
    <x v="184"/>
    <m/>
    <x v="880"/>
    <d v="2026-05-04T00:00:00"/>
    <d v="2026-06-19T00:00:00"/>
    <n v="6252.99"/>
    <s v="‭112120503040‬"/>
    <s v="Serviços de Implantação e Operacionalização postos Poupatempo"/>
    <s v="01-‭112120503040‬-000-‭001505060391‬-2-NV022682-000000000-0-0-0"/>
    <s v="NV022682"/>
    <m/>
    <x v="2"/>
    <x v="118"/>
  </r>
  <r>
    <x v="184"/>
    <m/>
    <x v="881"/>
    <d v="2026-05-04T00:00:00"/>
    <d v="2026-06-19T00:00:00"/>
    <n v="26198.52"/>
    <s v="‭112120503040‬"/>
    <s v="Serviços de Implantação e Operacionalização postos Poupatempo"/>
    <s v="01-‭112120503040‬-000-‭102505060089‬-2-NV003960-000000000-0-0-0"/>
    <s v="NV003960"/>
    <m/>
    <x v="2"/>
    <x v="120"/>
  </r>
  <r>
    <x v="184"/>
    <m/>
    <x v="882"/>
    <d v="2026-05-04T00:00:00"/>
    <d v="2026-06-19T00:00:00"/>
    <n v="6884.95"/>
    <s v="‭112120503040‬"/>
    <s v="Serviços de Implantação e Operacionalização postos Poupatempo"/>
    <s v="01-‭112120503040‬-000-‭001505060392‬-2-NV022683-000000000-0-0-0"/>
    <s v="NV022683"/>
    <m/>
    <x v="2"/>
    <x v="39"/>
  </r>
  <r>
    <x v="184"/>
    <m/>
    <x v="883"/>
    <d v="2026-05-04T00:00:00"/>
    <d v="2026-06-19T00:00:00"/>
    <n v="6312.88"/>
    <s v="‭112120503040‬"/>
    <s v="Serviços de Implantação e Operacionalização postos Poupatempo"/>
    <s v="01-‭112120503040‬-000-‭153505060107‬-2-NV021574-000000000-0-0-0"/>
    <s v="NV021574"/>
    <m/>
    <x v="2"/>
    <x v="122"/>
  </r>
  <r>
    <x v="184"/>
    <m/>
    <x v="884"/>
    <d v="2026-05-04T00:00:00"/>
    <d v="2026-06-19T00:00:00"/>
    <n v="4283.83"/>
    <s v="‭112120503040‬"/>
    <s v="Serviços de Implantação e Operacionalização postos Poupatempo"/>
    <s v="01-‭112120503040‬-000-‭001505060370‬-2-NV022574-000000000-0-0-0"/>
    <s v="NV022574"/>
    <m/>
    <x v="2"/>
    <x v="268"/>
  </r>
  <r>
    <x v="184"/>
    <m/>
    <x v="885"/>
    <d v="2026-05-04T00:00:00"/>
    <d v="2026-06-19T00:00:00"/>
    <n v="151849.9"/>
    <s v="‭112120503040‬"/>
    <s v="Serviços de Implantação e Operacionalização postos Poupatempo"/>
    <s v="01-‭112120503040‬-000-‭050505060090‬-2-NV006968-000000000-0-0-0"/>
    <s v="NV006968"/>
    <m/>
    <x v="2"/>
    <x v="125"/>
  </r>
  <r>
    <x v="184"/>
    <m/>
    <x v="886"/>
    <d v="2026-05-04T00:00:00"/>
    <d v="2026-06-19T00:00:00"/>
    <n v="7005.3"/>
    <s v="‭112120503040‬"/>
    <s v="Serviços de Implantação e Operacionalização postos Poupatempo"/>
    <s v="01-‭112120503040‬-000-‭001505060383‬-2-NV022653-000000000-0-0-0"/>
    <s v="NV022653"/>
    <m/>
    <x v="2"/>
    <x v="126"/>
  </r>
  <r>
    <x v="184"/>
    <m/>
    <x v="887"/>
    <d v="2026-05-04T00:00:00"/>
    <d v="2026-06-19T00:00:00"/>
    <n v="6948.3"/>
    <s v="‭112120503040‬"/>
    <s v="Serviços de Implantação e Operacionalização postos Poupatempo"/>
    <s v="01-‭112120503040‬-000-‭001505060373‬-2-NV022582-000000000-0-0-0"/>
    <s v="NV022582"/>
    <m/>
    <x v="2"/>
    <x v="129"/>
  </r>
  <r>
    <x v="184"/>
    <m/>
    <x v="888"/>
    <d v="2026-05-04T00:00:00"/>
    <d v="2026-06-19T00:00:00"/>
    <n v="6826.46"/>
    <s v="‭112120503040‬"/>
    <s v="Serviços de Implantação e Operacionalização postos Poupatempo"/>
    <s v="01-‭112120503040‬-000-‭001505060369‬-2-NV022567-000000000-0-0-0"/>
    <s v="NV022567"/>
    <m/>
    <x v="2"/>
    <x v="34"/>
  </r>
  <r>
    <x v="184"/>
    <m/>
    <x v="889"/>
    <d v="2026-05-04T00:00:00"/>
    <d v="2026-06-19T00:00:00"/>
    <n v="6309.06"/>
    <s v="‭112120503040‬"/>
    <s v="Serviços de Implantação e Operacionalização postos Poupatempo"/>
    <s v="01-‭112120503040‬-000-‭001505060380‬-2-NV022645-000000000-0-0-0"/>
    <s v="NV022645"/>
    <m/>
    <x v="2"/>
    <x v="38"/>
  </r>
  <r>
    <x v="184"/>
    <m/>
    <x v="890"/>
    <d v="2026-05-04T00:00:00"/>
    <d v="2026-06-19T00:00:00"/>
    <n v="6882.21"/>
    <s v="‭112120503040‬"/>
    <s v="Serviços de Implantação e Operacionalização postos Poupatempo"/>
    <s v="01-‭112120503040‬-000-‭001505060382‬-2-NV022648-000000000-0-0-0"/>
    <s v="NV022648"/>
    <m/>
    <x v="2"/>
    <x v="133"/>
  </r>
  <r>
    <x v="184"/>
    <m/>
    <x v="891"/>
    <d v="2026-05-04T00:00:00"/>
    <d v="2026-06-19T00:00:00"/>
    <n v="6231.48"/>
    <s v="‭112120503040‬"/>
    <s v="Serviços de Implantação e Operacionalização postos Poupatempo"/>
    <s v="01-‭112120503040‬-000-‭001505060372‬-2-NV022576-000000000-0-0-0"/>
    <s v="NV022576"/>
    <m/>
    <x v="2"/>
    <x v="140"/>
  </r>
  <r>
    <x v="184"/>
    <m/>
    <x v="892"/>
    <d v="2026-05-04T00:00:00"/>
    <d v="2026-06-19T00:00:00"/>
    <n v="15156.02"/>
    <s v="‭112120503040‬"/>
    <s v="Serviços de Implantação e Operacionalização postos Poupatempo"/>
    <s v="01-‭112120503040‬-000-‭132505060091‬-2-NV020552-000000000-0-0-0"/>
    <s v="NV020552"/>
    <m/>
    <x v="2"/>
    <x v="147"/>
  </r>
  <r>
    <x v="184"/>
    <m/>
    <x v="893"/>
    <d v="2026-05-04T00:00:00"/>
    <d v="2026-06-19T00:00:00"/>
    <n v="22617.53"/>
    <s v="‭112120503040‬"/>
    <s v="Serviços de Implantação e Operacionalização postos Poupatempo"/>
    <s v="01-‭112120503040‬-000-‭086505060092‬-2-NV003970-000000000-0-0-0"/>
    <s v="NV003970"/>
    <m/>
    <x v="2"/>
    <x v="77"/>
  </r>
  <r>
    <x v="184"/>
    <m/>
    <x v="894"/>
    <d v="2026-05-04T00:00:00"/>
    <d v="2026-06-19T00:00:00"/>
    <n v="6256.58"/>
    <s v="‭112120503040‬"/>
    <s v="Serviços de Implantação e Operacionalização postos Poupatempo"/>
    <s v="01-‭112120503040‬-000-‭001505060371‬-2-NV022575-000000000-0-0-0"/>
    <s v="NV022575"/>
    <m/>
    <x v="2"/>
    <x v="42"/>
  </r>
  <r>
    <x v="184"/>
    <m/>
    <x v="895"/>
    <d v="2026-05-04T00:00:00"/>
    <d v="2026-06-19T00:00:00"/>
    <n v="8083.18"/>
    <s v="‭112120503040‬"/>
    <s v="Serviços de Implantação e Operacionalização postos Poupatempo"/>
    <s v="01-‭112120503040‬-000-‭001505060361‬-2-NV021591-000000000-0-0-0"/>
    <s v="NV021591"/>
    <m/>
    <x v="2"/>
    <x v="158"/>
  </r>
  <r>
    <x v="184"/>
    <m/>
    <x v="896"/>
    <d v="2026-05-04T00:00:00"/>
    <d v="2026-06-19T00:00:00"/>
    <n v="9271.9500000000007"/>
    <s v="‭112120503040‬"/>
    <s v="Serviços de Implantação e Operacionalização postos Poupatempo"/>
    <s v="01-‭112120503040‬-000-‭001505060360‬-2-NV021590-000000000-0-0-0"/>
    <s v="NV021590"/>
    <m/>
    <x v="2"/>
    <x v="161"/>
  </r>
  <r>
    <x v="184"/>
    <m/>
    <x v="897"/>
    <d v="2026-05-04T00:00:00"/>
    <d v="2026-06-19T00:00:00"/>
    <n v="5503.45"/>
    <s v="‭112120503040‬"/>
    <s v="Serviços de Implantação e Operacionalização postos Poupatempo"/>
    <s v="01-‭112120503040‬-000-‭001505060385‬-2-NV022655-000000000-0-0-0"/>
    <s v="NV022655"/>
    <m/>
    <x v="2"/>
    <x v="163"/>
  </r>
  <r>
    <x v="184"/>
    <m/>
    <x v="898"/>
    <d v="2026-05-04T00:00:00"/>
    <d v="2026-06-19T00:00:00"/>
    <n v="6256.58"/>
    <s v="‭112120503040‬"/>
    <s v="Serviços de Implantação e Operacionalização postos Poupatempo"/>
    <s v="01-‭112120503040‬-000-‭001505060378‬-2-NV022613-000000000-0-0-0"/>
    <s v="NV022613"/>
    <m/>
    <x v="2"/>
    <x v="33"/>
  </r>
  <r>
    <x v="184"/>
    <m/>
    <x v="899"/>
    <d v="2026-05-04T00:00:00"/>
    <d v="2026-06-19T00:00:00"/>
    <n v="60435.25"/>
    <s v="‭112120503040‬"/>
    <s v="Serviços de Implantação e Operacionalização postos Poupatempo"/>
    <s v="01-‭112120503040‬-000-‭064505060093‬-2-NV008122-000000000-0-0-0"/>
    <s v="NV008122"/>
    <m/>
    <x v="2"/>
    <x v="173"/>
  </r>
  <r>
    <x v="184"/>
    <m/>
    <x v="900"/>
    <d v="2026-05-04T00:00:00"/>
    <d v="2026-06-19T00:00:00"/>
    <n v="20981.9"/>
    <s v="‭112120503040‬"/>
    <s v="Serviços de Implantação e Operacionalização postos Poupatempo"/>
    <s v="01-‭112120503040‬-000-‭109505060094‬-2-NV004956-000000000-0-0-0"/>
    <s v="NV004956"/>
    <m/>
    <x v="2"/>
    <x v="177"/>
  </r>
  <r>
    <x v="184"/>
    <m/>
    <x v="901"/>
    <d v="2026-05-04T00:00:00"/>
    <d v="2026-06-19T00:00:00"/>
    <n v="6369.19"/>
    <s v="‭112120503040‬"/>
    <s v="Serviços de Implantação e Operacionalização postos Poupatempo"/>
    <s v="01-‭112120503040‬-000-‭001505060390‬-2-NV022681-000000000-0-0-0"/>
    <s v="NV022681"/>
    <m/>
    <x v="2"/>
    <x v="180"/>
  </r>
  <r>
    <x v="184"/>
    <m/>
    <x v="902"/>
    <d v="2026-05-04T00:00:00"/>
    <d v="2026-06-19T00:00:00"/>
    <n v="6884.95"/>
    <s v="‭112120503040‬"/>
    <s v="Serviços de Implantação e Operacionalização postos Poupatempo"/>
    <s v="01-‭112120503040‬-000-‭001505060363‬-2-NV021606-000000000-0-0-0"/>
    <s v="NV021606"/>
    <m/>
    <x v="2"/>
    <x v="189"/>
  </r>
  <r>
    <x v="184"/>
    <m/>
    <x v="903"/>
    <d v="2026-05-04T00:00:00"/>
    <d v="2026-06-19T00:00:00"/>
    <n v="19365.41"/>
    <s v="‭112120503040‬"/>
    <s v="Serviços de Implantação e Operacionalização postos Poupatempo"/>
    <s v="01-‭112120503040‬-000-‭087505060095‬-2-NV003977-000000000-0-0-0"/>
    <s v="NV003977"/>
    <m/>
    <x v="2"/>
    <x v="191"/>
  </r>
  <r>
    <x v="184"/>
    <m/>
    <x v="904"/>
    <d v="2026-05-04T00:00:00"/>
    <d v="2026-06-19T00:00:00"/>
    <n v="7676.23"/>
    <s v="‭112120503040‬"/>
    <s v="Serviços de Implantação e Operacionalização postos Poupatempo"/>
    <s v="01-‭112120503040‬-000-‭001505060359‬-2-NV021586-000000000-0-0-0"/>
    <s v="NV021586"/>
    <m/>
    <x v="2"/>
    <x v="192"/>
  </r>
  <r>
    <x v="184"/>
    <m/>
    <x v="905"/>
    <d v="2026-05-04T00:00:00"/>
    <d v="2026-06-19T00:00:00"/>
    <n v="7513.3"/>
    <s v="‭112120503040‬"/>
    <s v="Serviços de Implantação e Operacionalização postos Poupatempo"/>
    <s v="01-‭112120503040‬-000-‭001505060368‬-2-NV022557-000000000-0-0-0"/>
    <s v="NV022557"/>
    <m/>
    <x v="2"/>
    <x v="224"/>
  </r>
  <r>
    <x v="184"/>
    <m/>
    <x v="906"/>
    <d v="2026-05-04T00:00:00"/>
    <d v="2026-06-19T00:00:00"/>
    <n v="6256.58"/>
    <s v="‭112120503040‬"/>
    <s v="Serviços de Implantação e Operacionalização postos Poupatempo"/>
    <s v="01-‭112120503040‬-000-‭001505060389‬-2-NV022665-000000000-0-0-0"/>
    <s v="NV022665"/>
    <m/>
    <x v="2"/>
    <x v="243"/>
  </r>
  <r>
    <x v="184"/>
    <m/>
    <x v="907"/>
    <d v="2026-05-04T00:00:00"/>
    <d v="2026-06-19T00:00:00"/>
    <n v="9732.2999999999993"/>
    <s v="‭112120503040‬"/>
    <s v="Serviços de Implantação e Operacionalização postos Poupatempo"/>
    <s v="01-‭112120503040‬-000-‭146505060105‬-2-NV021572-000000000-0-0-0"/>
    <s v="NV021572"/>
    <m/>
    <x v="2"/>
    <x v="225"/>
  </r>
  <r>
    <x v="184"/>
    <m/>
    <x v="908"/>
    <d v="2026-05-04T00:00:00"/>
    <d v="2026-06-19T00:00:00"/>
    <n v="6256.58"/>
    <s v="‭112120503040‬"/>
    <s v="Serviços de Implantação e Operacionalização postos Poupatempo"/>
    <s v="01-‭112120503040‬-000-‭001505060376‬-2-NV022601-000000000-0-0-0"/>
    <s v="NV022601"/>
    <m/>
    <x v="2"/>
    <x v="43"/>
  </r>
  <r>
    <x v="184"/>
    <m/>
    <x v="909"/>
    <d v="2026-05-04T00:00:00"/>
    <d v="2026-06-19T00:00:00"/>
    <n v="57165.14"/>
    <s v="‭112120503040‬"/>
    <s v="Serviços de Implantação e Operacionalização postos Poupatempo"/>
    <s v="01-‭112120503040‬-000-‭073505060097‬-2-NV008123-000000000-0-0-0"/>
    <s v="NV008123"/>
    <m/>
    <x v="2"/>
    <x v="89"/>
  </r>
  <r>
    <x v="184"/>
    <m/>
    <x v="910"/>
    <d v="2026-05-04T00:00:00"/>
    <d v="2026-06-19T00:00:00"/>
    <n v="8141.68"/>
    <s v="‭112120503040‬"/>
    <s v="Serviços de Implantação e Operacionalização postos Poupatempo"/>
    <s v="01-‭112120503040‬-000-‭147505060106‬-2-NV021573-000000000-0-0-0"/>
    <s v="NV021573"/>
    <m/>
    <x v="2"/>
    <x v="88"/>
  </r>
  <r>
    <x v="184"/>
    <m/>
    <x v="911"/>
    <d v="2026-05-04T00:00:00"/>
    <d v="2026-06-19T00:00:00"/>
    <n v="6332.59"/>
    <s v="‭112120503040‬"/>
    <s v="Serviços de Implantação e Operacionalização postos Poupatempo"/>
    <s v="01-‭112120503040‬-000-‭001505060379‬-2-NV022625-000000000-0-0-0"/>
    <s v="NV022625"/>
    <m/>
    <x v="2"/>
    <x v="106"/>
  </r>
  <r>
    <x v="184"/>
    <m/>
    <x v="912"/>
    <d v="2026-05-04T00:00:00"/>
    <d v="2026-06-19T00:00:00"/>
    <n v="12145.82"/>
    <s v="‭112120503040‬"/>
    <s v="Serviços de Implantação e Operacionalização postos Poupatempo"/>
    <s v="01-‭112120503040‬-000-‭127505060481‬-2-NV019955-000000000-0-0-0"/>
    <s v="NV019955"/>
    <m/>
    <x v="2"/>
    <x v="107"/>
  </r>
  <r>
    <x v="184"/>
    <m/>
    <x v="913"/>
    <d v="2026-05-04T00:00:00"/>
    <d v="2026-06-19T00:00:00"/>
    <n v="11864.99"/>
    <s v="‭112120503040‬"/>
    <s v="Serviços de Implantação e Operacionalização postos Poupatempo"/>
    <s v="01-‭112120503040‬-000-‭131505060099‬-2-NV020551-000000000-0-0-0"/>
    <s v="NV020551"/>
    <m/>
    <x v="2"/>
    <x v="108"/>
  </r>
  <r>
    <x v="184"/>
    <m/>
    <x v="914"/>
    <d v="2026-05-04T00:00:00"/>
    <d v="2026-06-19T00:00:00"/>
    <n v="6256.58"/>
    <s v="‭112120503040‬"/>
    <s v="Serviços de Implantação e Operacionalização postos Poupatempo"/>
    <s v="01-‭112120503040‬-000-‭001505060381‬-2-NV022647-000000000-0-0-0"/>
    <s v="NV022647"/>
    <m/>
    <x v="2"/>
    <x v="49"/>
  </r>
  <r>
    <x v="184"/>
    <m/>
    <x v="915"/>
    <d v="2026-05-04T00:00:00"/>
    <d v="2026-06-19T00:00:00"/>
    <n v="6256.58"/>
    <s v="‭112120503040‬"/>
    <s v="Serviços de Implantação e Operacionalização postos Poupatempo"/>
    <s v="01-‭112120503040‬-000-‭001505060374‬-2-NV022583-000000000-0-0-0"/>
    <s v="NV022583"/>
    <m/>
    <x v="2"/>
    <x v="48"/>
  </r>
  <r>
    <x v="184"/>
    <m/>
    <x v="916"/>
    <d v="2026-05-04T00:00:00"/>
    <d v="2026-06-19T00:00:00"/>
    <n v="6256.58"/>
    <s v="‭112120503040‬"/>
    <s v="Serviços de Implantação e Operacionalização postos Poupatempo"/>
    <s v="01-‭112120503040‬-000-‭001505060377‬-2-NV022610-000000000-0-0-0"/>
    <s v="NV022610"/>
    <m/>
    <x v="2"/>
    <x v="78"/>
  </r>
  <r>
    <x v="184"/>
    <m/>
    <x v="917"/>
    <d v="2026-05-04T00:00:00"/>
    <d v="2026-06-19T00:00:00"/>
    <n v="6884.95"/>
    <s v="‭112120503040‬"/>
    <s v="Serviços de Implantação e Operacionalização postos Poupatempo"/>
    <s v="01-‭112120503040‬-000-‭135505060096‬-2-NV020555-000000000-0-0-0"/>
    <s v="NV020555"/>
    <m/>
    <x v="2"/>
    <x v="247"/>
  </r>
  <r>
    <x v="184"/>
    <m/>
    <x v="918"/>
    <d v="2026-05-04T00:00:00"/>
    <d v="2026-06-19T00:00:00"/>
    <n v="18938.05"/>
    <s v="‭112120503040‬"/>
    <s v="Serviços de Implantação e Operacionalização postos Poupatempo"/>
    <s v="01-‭112120503040‬-000-‭084505060100‬-2-NV003983-000000000-0-0-0"/>
    <s v="NV003983"/>
    <m/>
    <x v="2"/>
    <x v="81"/>
  </r>
  <r>
    <x v="184"/>
    <m/>
    <x v="919"/>
    <d v="2026-05-04T00:00:00"/>
    <d v="2026-06-19T00:00:00"/>
    <n v="8481.34"/>
    <s v="‭112120503040‬"/>
    <s v="Serviços de Implantação e Operacionalização postos Poupatempo"/>
    <s v="01-‭112120503040‬-000-‭001505060388‬-2-NV022664-000000000-0-0-0"/>
    <s v="NV022664"/>
    <m/>
    <x v="2"/>
    <x v="83"/>
  </r>
  <r>
    <x v="184"/>
    <m/>
    <x v="920"/>
    <d v="2026-05-04T00:00:00"/>
    <d v="2026-06-19T00:00:00"/>
    <n v="6884.95"/>
    <s v="‭112120503040‬"/>
    <s v="Serviços de Implantação e Operacionalização postos Poupatempo"/>
    <s v="01-‭112120503040‬-000-‭001505060375‬-2-NV022584-000000000-0-0-0"/>
    <s v="NV022584"/>
    <m/>
    <x v="2"/>
    <x v="87"/>
  </r>
  <r>
    <x v="184"/>
    <m/>
    <x v="921"/>
    <d v="2026-05-04T00:00:00"/>
    <d v="2026-06-19T00:00:00"/>
    <n v="5039.75"/>
    <s v="‭112120503040‬"/>
    <s v="Serviços de Implantação e Operacionalização postos Poupatempo"/>
    <s v="01-‭112120503040‬-000-‭001505060411‬-2-NV022627-000000000-0-0-0"/>
    <s v="NV022627"/>
    <m/>
    <x v="2"/>
    <x v="195"/>
  </r>
  <r>
    <x v="184"/>
    <m/>
    <x v="922"/>
    <d v="2026-05-04T00:00:00"/>
    <d v="2026-06-19T00:00:00"/>
    <n v="5061.43"/>
    <s v="‭112120503040‬"/>
    <s v="Serviços de Implantação e Operacionalização postos Poupatempo"/>
    <s v="01-‭112120503040‬-000-‭001505060399‬-2-NV021607-000000000-0-0-0"/>
    <s v="NV021607"/>
    <m/>
    <x v="2"/>
    <x v="115"/>
  </r>
  <r>
    <x v="184"/>
    <m/>
    <x v="923"/>
    <d v="2026-05-04T00:00:00"/>
    <d v="2026-06-19T00:00:00"/>
    <n v="4791.8100000000004"/>
    <s v="‭112120503040‬"/>
    <s v="Serviços de Implantação e Operacionalização postos Poupatempo"/>
    <s v="01-‭112120503040‬-000-‭001505060419‬-2-NV022685-000000000-0-0-0"/>
    <s v="NV022685"/>
    <m/>
    <x v="2"/>
    <x v="29"/>
  </r>
  <r>
    <x v="184"/>
    <m/>
    <x v="924"/>
    <d v="2026-05-04T00:00:00"/>
    <d v="2026-06-19T00:00:00"/>
    <n v="4749.3999999999996"/>
    <s v="‭112120503040‬"/>
    <s v="Serviços de Implantação e Operacionalização postos Poupatempo"/>
    <s v="01-‭112120503040‬-000-‭001505060408‬-2-NV022614-000000000-0-0-0"/>
    <s v="NV022614"/>
    <m/>
    <x v="2"/>
    <x v="121"/>
  </r>
  <r>
    <x v="184"/>
    <m/>
    <x v="925"/>
    <d v="2026-05-04T00:00:00"/>
    <d v="2026-06-19T00:00:00"/>
    <n v="7105.29"/>
    <s v="‭112120503040‬"/>
    <s v="Serviços de Implantação e Operacionalização postos Poupatempo"/>
    <s v="01-‭112120503040‬-000-‭001505060394‬-2-NV021580-000000000-0-0-0"/>
    <s v="NV021580"/>
    <m/>
    <x v="2"/>
    <x v="123"/>
  </r>
  <r>
    <x v="184"/>
    <m/>
    <x v="926"/>
    <d v="2026-05-04T00:00:00"/>
    <d v="2026-06-19T00:00:00"/>
    <n v="4773.18"/>
    <s v="‭112120503040‬"/>
    <s v="Serviços de Implantação e Operacionalização postos Poupatempo"/>
    <s v="01-‭112120503040‬-000-‭001505060413‬-2-NV022629-000000000-0-0-0"/>
    <s v="NV022629"/>
    <m/>
    <x v="2"/>
    <x v="27"/>
  </r>
  <r>
    <x v="184"/>
    <m/>
    <x v="927"/>
    <d v="2026-05-04T00:00:00"/>
    <d v="2026-06-19T00:00:00"/>
    <n v="4688.62"/>
    <s v="‭112120503040‬"/>
    <s v="Serviços de Implantação e Operacionalização postos Poupatempo"/>
    <s v="01-‭112120503040‬-000-‭001505060415‬-2-NV022638-000000000-0-0-0"/>
    <s v="NV022638"/>
    <m/>
    <x v="2"/>
    <x v="124"/>
  </r>
  <r>
    <x v="184"/>
    <m/>
    <x v="928"/>
    <d v="2026-05-04T00:00:00"/>
    <d v="2026-06-19T00:00:00"/>
    <n v="6826.46"/>
    <s v="‭112120503040‬"/>
    <s v="Serviços de Implantação e Operacionalização postos Poupatempo"/>
    <s v="01-‭112120503040‬-000-‭137505060101‬-2-NV020556-000000000-0-0-0"/>
    <s v="NV020556"/>
    <m/>
    <x v="2"/>
    <x v="215"/>
  </r>
  <r>
    <x v="184"/>
    <m/>
    <x v="929"/>
    <d v="2026-05-04T00:00:00"/>
    <d v="2026-06-19T00:00:00"/>
    <n v="6279.1"/>
    <s v="‭112120503040‬"/>
    <s v="Serviços de Implantação e Operacionalização postos Poupatempo"/>
    <s v="01-‭112120503040‬-000-‭001505060386‬-2-NV022656-000000000-0-0-0"/>
    <s v="NV022656"/>
    <m/>
    <x v="2"/>
    <x v="218"/>
  </r>
  <r>
    <x v="184"/>
    <m/>
    <x v="930"/>
    <d v="2026-05-04T00:00:00"/>
    <d v="2026-06-19T00:00:00"/>
    <n v="15874.12"/>
    <s v="‭112120503040‬"/>
    <s v="Serviços de Implantação e Operacionalização postos Poupatempo"/>
    <s v="01-‭112120503040‬-000-‭133505060102‬-2-NV020553-000000000-0-0-0"/>
    <s v="NV020553"/>
    <m/>
    <x v="2"/>
    <x v="220"/>
  </r>
  <r>
    <x v="184"/>
    <m/>
    <x v="931"/>
    <d v="2026-05-04T00:00:00"/>
    <d v="2026-06-19T00:00:00"/>
    <n v="5025.38"/>
    <s v="‭112120503040‬"/>
    <s v="Serviços de Implantação e Operacionalização postos Poupatempo"/>
    <s v="01-‭112120503040‬-000-‭001505060384‬-2-NV022654-000000000-0-0-0"/>
    <s v="NV022654"/>
    <m/>
    <x v="2"/>
    <x v="41"/>
  </r>
  <r>
    <x v="184"/>
    <m/>
    <x v="932"/>
    <d v="2026-05-04T00:00:00"/>
    <d v="2026-06-19T00:00:00"/>
    <n v="11214.81"/>
    <s v="‭112120503040‬"/>
    <s v="Serviços de Implantação e Operacionalização postos Poupatempo"/>
    <s v="01-‭112120503040‬-000-‭001505060364‬-2-NV021612-000000000-0-0-0"/>
    <s v="NV021612"/>
    <m/>
    <x v="2"/>
    <x v="237"/>
  </r>
  <r>
    <x v="184"/>
    <m/>
    <x v="933"/>
    <d v="2026-05-04T00:00:00"/>
    <d v="2026-06-19T00:00:00"/>
    <n v="7454.83"/>
    <s v="‭112120503040‬"/>
    <s v="Serviços de Implantação e Operacionalização postos Poupatempo"/>
    <s v="01-‭112120503040‬-000-‭001505060362‬-2-NV021605-000000000-0-0-0"/>
    <s v="NV021605"/>
    <m/>
    <x v="2"/>
    <x v="227"/>
  </r>
  <r>
    <x v="184"/>
    <m/>
    <x v="934"/>
    <d v="2026-05-04T00:00:00"/>
    <d v="2026-06-19T00:00:00"/>
    <n v="8675.18"/>
    <s v="‭112120503040‬"/>
    <s v="Serviços de Implantação e Operacionalização postos Poupatempo"/>
    <s v="01-‭112120503040‬-000-‭001505060367‬-2-NV022556-000000000-0-0-0"/>
    <s v="NV022556"/>
    <m/>
    <x v="2"/>
    <x v="238"/>
  </r>
  <r>
    <x v="184"/>
    <m/>
    <x v="935"/>
    <d v="2026-05-04T00:00:00"/>
    <d v="2026-06-19T00:00:00"/>
    <n v="9286.92"/>
    <s v="‭112120503040‬"/>
    <s v="Serviços de Implantação e Operacionalização postos Poupatempo"/>
    <s v="01-‭112120503040‬-000-‭001505060387‬-2-NV022657-000000000-0-0-0"/>
    <s v="NV022657"/>
    <m/>
    <x v="2"/>
    <x v="239"/>
  </r>
  <r>
    <x v="184"/>
    <m/>
    <x v="936"/>
    <d v="2026-05-05T00:00:00"/>
    <d v="2026-06-19T00:00:00"/>
    <n v="2051.2800000000002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184"/>
    <m/>
    <x v="937"/>
    <d v="2026-05-05T00:00:00"/>
    <d v="2026-06-19T00:00:00"/>
    <n v="1989.89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184"/>
    <m/>
    <x v="938"/>
    <d v="2026-05-05T00:00:00"/>
    <d v="2026-06-19T00:00:00"/>
    <n v="8721.7900000000009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84"/>
    <m/>
    <x v="939"/>
    <d v="2026-05-05T00:00:00"/>
    <d v="2026-06-19T00:00:00"/>
    <n v="2052.5700000000002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184"/>
    <m/>
    <x v="940"/>
    <d v="2026-05-05T00:00:00"/>
    <d v="2026-06-19T00:00:00"/>
    <n v="10896.56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184"/>
    <m/>
    <x v="941"/>
    <d v="2026-05-05T00:00:00"/>
    <d v="2026-06-19T00:00:00"/>
    <n v="9626.91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84"/>
    <m/>
    <x v="942"/>
    <d v="2026-05-05T00:00:00"/>
    <d v="2026-06-19T00:00:00"/>
    <n v="2381.89"/>
    <s v="‭112120503040‬"/>
    <s v="Serviços de Implantação e Operacionalização postos Poupatempo"/>
    <s v="01-‭112120503040‬-000-‭001505060505‬-2-NV022622-000000000-0-0-0"/>
    <s v="NV022622"/>
    <m/>
    <x v="2"/>
    <x v="28"/>
  </r>
  <r>
    <x v="184"/>
    <m/>
    <x v="943"/>
    <d v="2026-05-05T00:00:00"/>
    <d v="2026-06-19T00:00:00"/>
    <n v="15452.75"/>
    <s v="‭112120503040‬"/>
    <s v="Serviços de Implantação e Operacionalização postos Poupatempo"/>
    <s v="01-‭112120503040‬-000-‭138505060157‬-2-NV021558-000000000-0-0-0"/>
    <s v="NV021558"/>
    <m/>
    <x v="2"/>
    <x v="203"/>
  </r>
  <r>
    <x v="184"/>
    <m/>
    <x v="944"/>
    <d v="2026-05-05T00:00:00"/>
    <d v="2026-06-19T00:00:00"/>
    <n v="32535.35"/>
    <s v="‭112120503040‬"/>
    <s v="Serviços de Implantação e Operacionalização postos Poupatempo"/>
    <s v="01-‭112120503040‬-000-‭111505060159‬-2-NV003964-000000000-0-0-0"/>
    <s v="NV003964"/>
    <m/>
    <x v="2"/>
    <x v="71"/>
  </r>
  <r>
    <x v="184"/>
    <m/>
    <x v="945"/>
    <d v="2026-05-05T00:00:00"/>
    <d v="2026-06-19T00:00:00"/>
    <n v="17315.91"/>
    <s v="‭112120503040‬"/>
    <s v="Serviços de Implantação e Operacionalização postos Poupatempo"/>
    <s v="01-‭112120503040‬-000-‭001505060424‬-2-NV021587-000000000-0-0-0"/>
    <s v="NV021587"/>
    <m/>
    <x v="2"/>
    <x v="139"/>
  </r>
  <r>
    <x v="184"/>
    <m/>
    <x v="946"/>
    <d v="2026-05-05T00:00:00"/>
    <d v="2026-06-19T00:00:00"/>
    <n v="13972.54"/>
    <s v="‭112120503040‬"/>
    <s v="Serviços de Implantação e Operacionalização postos Poupatempo"/>
    <s v="01-‭112120503040‬-000-‭001505060429‬-2-NV022686-000000000-0-0-0"/>
    <s v="NV022686"/>
    <m/>
    <x v="2"/>
    <x v="240"/>
  </r>
  <r>
    <x v="184"/>
    <m/>
    <x v="947"/>
    <d v="2026-05-05T00:00:00"/>
    <d v="2026-06-19T00:00:00"/>
    <n v="17814.87"/>
    <s v="‭112120503040‬"/>
    <s v="Serviços de Implantação e Operacionalização postos Poupatempo"/>
    <s v="01-‭112120503040‬-000-‭001505060426‬-2-NV022559-000000000-0-0-0"/>
    <s v="NV022559"/>
    <m/>
    <x v="2"/>
    <x v="154"/>
  </r>
  <r>
    <x v="184"/>
    <m/>
    <x v="948"/>
    <d v="2026-05-05T00:00:00"/>
    <d v="2026-06-19T00:00:00"/>
    <n v="14332.34"/>
    <s v="‭112120503040‬"/>
    <s v="Serviços de Implantação e Operacionalização postos Poupatempo"/>
    <s v="01-‭112120503040‬-000-‭143505060163‬-2-NV021577-000000000-0-0-0"/>
    <s v="NV021577"/>
    <m/>
    <x v="2"/>
    <x v="170"/>
  </r>
  <r>
    <x v="184"/>
    <m/>
    <x v="949"/>
    <d v="2026-05-05T00:00:00"/>
    <d v="2026-06-19T00:00:00"/>
    <n v="114251.78"/>
    <s v="‭112120503040‬"/>
    <s v="Serviços de Implantação e Operacionalização postos Poupatempo"/>
    <s v="01-‭112120503040‬-000-‭059505060160‬-2-NV007121-000000000-0-0-0"/>
    <s v="NV007121"/>
    <m/>
    <x v="2"/>
    <x v="249"/>
  </r>
  <r>
    <x v="184"/>
    <m/>
    <x v="950"/>
    <d v="2026-05-05T00:00:00"/>
    <d v="2026-06-19T00:00:00"/>
    <n v="7790.83"/>
    <s v="‭112120503040‬"/>
    <s v="Serviços de Implantação e Operacionalização postos Poupatempo"/>
    <s v="01-‭112120503040‬-000-‭001505060428‬-2-NV022658-000000000-0-0-0"/>
    <s v="NV022658"/>
    <m/>
    <x v="2"/>
    <x v="255"/>
  </r>
  <r>
    <x v="184"/>
    <m/>
    <x v="951"/>
    <d v="2026-05-05T00:00:00"/>
    <d v="2026-06-19T00:00:00"/>
    <n v="15367.15"/>
    <s v="‭112120503040‬"/>
    <s v="Serviços de Implantação e Operacionalização postos Poupatempo"/>
    <s v="01-‭112120503040‬-000-‭001505060425‬-2-NV021592-000000000-0-0-0"/>
    <s v="NV021592"/>
    <m/>
    <x v="2"/>
    <x v="55"/>
  </r>
  <r>
    <x v="184"/>
    <m/>
    <x v="952"/>
    <d v="2026-05-05T00:00:00"/>
    <d v="2026-06-19T00:00:00"/>
    <n v="63510.09"/>
    <s v="‭112120503040‬"/>
    <s v="Serviços de Implantação e Operacionalização postos Poupatempo"/>
    <s v="01-‭112120503040‬-000-‭115505060162‬-2-NV003984-000000000-0-0-0"/>
    <s v="NV003984"/>
    <m/>
    <x v="2"/>
    <x v="223"/>
  </r>
  <r>
    <x v="184"/>
    <m/>
    <x v="953"/>
    <d v="2026-05-05T00:00:00"/>
    <d v="2026-06-19T00:00:00"/>
    <n v="191392.52"/>
    <s v="‭112120503040‬"/>
    <s v="Serviços de Implantação e Operacionalização postos Poupatempo"/>
    <s v="01-‭112120503040‬-000-‭016505060161‬-2-NV006961-000000000-0-0-0"/>
    <s v="NV006961"/>
    <m/>
    <x v="2"/>
    <x v="57"/>
  </r>
  <r>
    <x v="184"/>
    <m/>
    <x v="954"/>
    <d v="2026-05-05T00:00:00"/>
    <d v="2026-06-19T00:00:00"/>
    <n v="51410.86"/>
    <s v="‭112120503040‬"/>
    <s v="Serviços de Implantação e Operacionalização postos Poupatempo"/>
    <s v="01-‭112120503040‬-000-‭117505060158‬-2-NV003962-000000000-0-0-0"/>
    <s v="NV003962"/>
    <m/>
    <x v="2"/>
    <x v="68"/>
  </r>
  <r>
    <x v="184"/>
    <m/>
    <x v="955"/>
    <d v="2026-05-05T00:00:00"/>
    <d v="2026-06-19T00:00:00"/>
    <n v="28717.32"/>
    <s v="‭112120503040‬"/>
    <s v="Serviços de Implantação e Operacionalização postos Poupatempo"/>
    <s v="01-‭112120503040‬-000-‭124505060437‬-2-NV009958-000000000-0-0-0"/>
    <s v="NV009958"/>
    <m/>
    <x v="2"/>
    <x v="70"/>
  </r>
  <r>
    <x v="184"/>
    <m/>
    <x v="956"/>
    <d v="2026-05-05T00:00:00"/>
    <d v="2026-06-19T00:00:00"/>
    <n v="17557.64"/>
    <s v="‭112120503040‬"/>
    <s v="Serviços de Implantação e Operacionalização postos Poupatempo"/>
    <s v="01-‭112120503040‬-000-‭110505060438‬-2-NV003965-000000000-0-0-0"/>
    <s v="NV003965"/>
    <m/>
    <x v="2"/>
    <x v="72"/>
  </r>
  <r>
    <x v="184"/>
    <m/>
    <x v="957"/>
    <d v="2026-05-05T00:00:00"/>
    <d v="2026-06-19T00:00:00"/>
    <n v="6335.46"/>
    <s v="‭112120503040‬"/>
    <s v="Serviços de Implantação e Operacionalização postos Poupatempo"/>
    <s v="01-‭112120503040‬-000-‭001505060443‬-2-NV021579-000000000-0-0-0"/>
    <s v="NV021579"/>
    <m/>
    <x v="2"/>
    <x v="141"/>
  </r>
  <r>
    <x v="184"/>
    <m/>
    <x v="958"/>
    <d v="2026-05-05T00:00:00"/>
    <d v="2026-06-19T00:00:00"/>
    <n v="3749.05"/>
    <s v="‭112120503040‬"/>
    <s v="Serviços de Implantação e Operacionalização postos Poupatempo"/>
    <s v="01-‭112120503040‬-000-‭001505060444‬-2-NV022568-000000000-0-0-0"/>
    <s v="NV022568"/>
    <m/>
    <x v="2"/>
    <x v="103"/>
  </r>
  <r>
    <x v="184"/>
    <m/>
    <x v="959"/>
    <d v="2026-05-05T00:00:00"/>
    <d v="2026-06-19T00:00:00"/>
    <n v="30771.23"/>
    <s v="‭112120503040‬"/>
    <s v="Serviços de Implantação e Operacionalização postos Poupatempo"/>
    <s v="01-‭112120503040‬-000-‭120505060441‬-2-NV002952-000000000-0-0-0"/>
    <s v="NV002952"/>
    <m/>
    <x v="2"/>
    <x v="59"/>
  </r>
  <r>
    <x v="184"/>
    <m/>
    <x v="960"/>
    <d v="2026-05-05T00:00:00"/>
    <d v="2026-06-19T00:00:00"/>
    <n v="41751.730000000003"/>
    <s v="‭112120503040‬"/>
    <s v="Serviços de Implantação e Operacionalização postos Poupatempo"/>
    <s v="01-‭112120503040‬-000-‭047505060440‬-2-NV006965-000000000-0-0-0"/>
    <s v="NV006965"/>
    <m/>
    <x v="2"/>
    <x v="80"/>
  </r>
  <r>
    <x v="184"/>
    <m/>
    <x v="961"/>
    <d v="2026-05-05T00:00:00"/>
    <d v="2026-06-19T00:00:00"/>
    <n v="69681.31"/>
    <s v="‭112120503040‬"/>
    <s v="Serviços de Implantação e Operacionalização postos Poupatempo"/>
    <s v="01-‭112120503040‬-000-‭015505060536‬-2-NV023559-000000000-0-0-0"/>
    <s v="NV023559"/>
    <m/>
    <x v="2"/>
    <x v="214"/>
  </r>
  <r>
    <x v="184"/>
    <m/>
    <x v="962"/>
    <d v="2026-05-05T00:00:00"/>
    <d v="2026-06-19T00:00:00"/>
    <n v="16567.7"/>
    <s v="‭112120503040‬"/>
    <s v="Serviços de Implantação e Operacionalização postos Poupatempo"/>
    <s v="01-‭112120503040‬-000-‭083505060442‬-2-NV002951-000000000-0-0-0"/>
    <s v="NV002951"/>
    <m/>
    <x v="2"/>
    <x v="221"/>
  </r>
  <r>
    <x v="184"/>
    <m/>
    <x v="963"/>
    <d v="2026-05-05T00:00:00"/>
    <d v="2026-06-19T00:00:00"/>
    <n v="5685.48"/>
    <s v="‭112120503040‬"/>
    <s v="Serviços de Implantação e Operacionalização postos Poupatempo"/>
    <s v="01-‭112120503040‬-000-‭001505060445‬-2-NV022640-000000000-0-0-0"/>
    <s v="NV022640"/>
    <m/>
    <x v="2"/>
    <x v="91"/>
  </r>
  <r>
    <x v="184"/>
    <m/>
    <x v="964"/>
    <d v="2026-05-05T00:00:00"/>
    <d v="2026-06-19T00:00:00"/>
    <n v="27591.15"/>
    <s v="‭112120503040‬"/>
    <s v="Serviços de Implantação e Operacionalização postos Poupatempo"/>
    <s v="01-‭112120503040‬-000-‭124505060437‬-2-NV009958-000000000-0-0-0"/>
    <s v="NV009958"/>
    <m/>
    <x v="2"/>
    <x v="70"/>
  </r>
  <r>
    <x v="184"/>
    <m/>
    <x v="965"/>
    <d v="2026-05-05T00:00:00"/>
    <d v="2026-06-19T00:00:00"/>
    <n v="16869.11"/>
    <s v="‭112120503040‬"/>
    <s v="Serviços de Implantação e Operacionalização postos Poupatempo"/>
    <s v="01-‭112120503040‬-000-‭110505060438‬-2-NV003965-000000000-0-0-0"/>
    <s v="NV003965"/>
    <m/>
    <x v="2"/>
    <x v="72"/>
  </r>
  <r>
    <x v="184"/>
    <m/>
    <x v="966"/>
    <d v="2026-05-05T00:00:00"/>
    <d v="2026-06-19T00:00:00"/>
    <n v="6087.01"/>
    <s v="‭112120503040‬"/>
    <s v="Serviços de Implantação e Operacionalização postos Poupatempo"/>
    <s v="01-‭112120503040‬-000-‭001505060443‬-2-NV021579-000000000-0-0-0"/>
    <s v="NV021579"/>
    <m/>
    <x v="2"/>
    <x v="141"/>
  </r>
  <r>
    <x v="184"/>
    <m/>
    <x v="967"/>
    <d v="2026-05-05T00:00:00"/>
    <d v="2026-06-19T00:00:00"/>
    <n v="5460.61"/>
    <s v="‭112120503040‬"/>
    <s v="Serviços de Implantação e Operacionalização postos Poupatempo"/>
    <s v="01-‭112120503040‬-000-‭001505060445‬-2-NV022640-000000000-0-0-0"/>
    <s v="NV022640"/>
    <m/>
    <x v="2"/>
    <x v="91"/>
  </r>
  <r>
    <x v="184"/>
    <m/>
    <x v="968"/>
    <d v="2026-05-05T00:00:00"/>
    <d v="2026-06-19T00:00:00"/>
    <n v="3602.03"/>
    <s v="‭112120503040‬"/>
    <s v="Serviços de Implantação e Operacionalização postos Poupatempo"/>
    <s v="01-‭112120503040‬-000-‭001505060444‬-2-NV022568-000000000-0-0-0"/>
    <s v="NV022568"/>
    <m/>
    <x v="2"/>
    <x v="103"/>
  </r>
  <r>
    <x v="184"/>
    <m/>
    <x v="969"/>
    <d v="2026-05-05T00:00:00"/>
    <d v="2026-06-19T00:00:00"/>
    <n v="29564.52"/>
    <s v="‭112120503040‬"/>
    <s v="Serviços de Implantação e Operacionalização postos Poupatempo"/>
    <s v="01-‭112120503040‬-000-‭120505060441‬-2-NV002952-000000000-0-0-0"/>
    <s v="NV002952"/>
    <m/>
    <x v="2"/>
    <x v="59"/>
  </r>
  <r>
    <x v="184"/>
    <m/>
    <x v="970"/>
    <d v="2026-05-05T00:00:00"/>
    <d v="2026-06-19T00:00:00"/>
    <n v="40114.400000000001"/>
    <s v="‭112120503040‬"/>
    <s v="Serviços de Implantação e Operacionalização postos Poupatempo"/>
    <s v="01-‭112120503040‬-000-‭047505060440‬-2-NV006965-000000000-0-0-0"/>
    <s v="NV006965"/>
    <m/>
    <x v="2"/>
    <x v="80"/>
  </r>
  <r>
    <x v="184"/>
    <m/>
    <x v="971"/>
    <d v="2026-05-05T00:00:00"/>
    <d v="2026-06-19T00:00:00"/>
    <n v="66948.710000000006"/>
    <s v="‭112120503040‬"/>
    <s v="Serviços de Implantação e Operacionalização postos Poupatempo"/>
    <s v="01-‭112120503040‬-000-‭015505060536‬-2-NV023559-000000000-0-0-0"/>
    <s v="NV023559"/>
    <m/>
    <x v="2"/>
    <x v="214"/>
  </r>
  <r>
    <x v="184"/>
    <m/>
    <x v="972"/>
    <d v="2026-05-05T00:00:00"/>
    <d v="2026-06-19T00:00:00"/>
    <n v="15911.9"/>
    <s v="‭112120503040‬"/>
    <s v="Serviços de Implantação e Operacionalização postos Poupatempo"/>
    <s v="01-‭112120503040‬-000-‭083505060442‬-2-NV002951-000000000-0-0-0"/>
    <s v="NV002951"/>
    <m/>
    <x v="2"/>
    <x v="221"/>
  </r>
  <r>
    <x v="184"/>
    <m/>
    <x v="973"/>
    <d v="2026-05-05T00:00:00"/>
    <d v="2026-06-19T00:00:00"/>
    <n v="6884.95"/>
    <s v="‭112120503040‬"/>
    <s v="Serviços de Implantação e Operacionalização postos Poupatempo"/>
    <s v="01-‭112120503040‬-000-‭001505060526‬-2-NV021615-000000000-0-0-0"/>
    <s v="NV021615"/>
    <m/>
    <x v="2"/>
    <x v="267"/>
  </r>
  <r>
    <x v="184"/>
    <m/>
    <x v="974"/>
    <d v="2026-05-06T00:00:00"/>
    <d v="2026-06-19T00:00:00"/>
    <n v="6558.71"/>
    <s v="‭112120503040‬"/>
    <s v="Serviços de Implantação e Operacionalização postos Poupatempo"/>
    <s v="01-‭112120503040‬-000-‭144505060028‬-2-NV021565-000000000-0-0-0"/>
    <s v="NV021565"/>
    <m/>
    <x v="2"/>
    <x v="184"/>
  </r>
  <r>
    <x v="184"/>
    <m/>
    <x v="975"/>
    <d v="2026-05-12T00:00:00"/>
    <d v="2026-06-19T00:00:00"/>
    <n v="18803.259999999998"/>
    <s v="‭112120503040‬"/>
    <s v="Serviços de Implantação e Operacionalização postos Poupatempo"/>
    <s v="01-‭112120503040‬-000-‭094505060439‬-2-NV003976-000000000-0-0-0"/>
    <s v="NV003976"/>
    <m/>
    <x v="2"/>
    <x v="185"/>
  </r>
  <r>
    <x v="184"/>
    <m/>
    <x v="976"/>
    <d v="2026-05-12T00:00:00"/>
    <d v="2026-06-19T00:00:00"/>
    <n v="18065.88"/>
    <s v="‭112120503040‬"/>
    <s v="Serviços de Implantação e Operacionalização postos Poupatempo"/>
    <s v="01-‭112120503040‬-000-‭094505060439‬-2-NV003976-000000000-0-0-0"/>
    <s v="NV003976"/>
    <m/>
    <x v="2"/>
    <x v="185"/>
  </r>
  <r>
    <x v="184"/>
    <m/>
    <x v="977"/>
    <d v="2026-05-20T00:00:00"/>
    <d v="2026-06-19T00:00:00"/>
    <n v="6884.95"/>
    <s v="‭112120503040‬"/>
    <s v="Serviços de Implantação e Operacionalização postos Poupatempo"/>
    <s v="01-‭112120503040‬-000-‭001505060365‬-2-NV021614-000000000-0-0-0"/>
    <s v="NV021614"/>
    <m/>
    <x v="2"/>
    <x v="168"/>
  </r>
  <r>
    <x v="184"/>
    <m/>
    <x v="978"/>
    <d v="2026-05-20T00:00:00"/>
    <d v="2026-06-19T00:00:00"/>
    <n v="30115.79"/>
    <s v="‭112120503040‬"/>
    <s v="Serviços de Implantação e Operacionalização postos Poupatempo"/>
    <s v="01-‭112120503040‬-000-‭075505060098‬-2-NV009957-000000000-0-0-0"/>
    <s v="NV009957"/>
    <m/>
    <x v="2"/>
    <x v="105"/>
  </r>
  <r>
    <x v="185"/>
    <m/>
    <x v="979"/>
    <d v="2026-05-02T00:00:00"/>
    <d v="2026-06-19T00:00:00"/>
    <n v="832.39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5"/>
    <m/>
    <x v="980"/>
    <d v="2026-05-04T00:00:00"/>
    <d v="2026-06-19T00:00:00"/>
    <n v="832.39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6"/>
    <m/>
    <x v="981"/>
    <d v="2026-05-04T00:00:00"/>
    <d v="2026-06-19T00:00:00"/>
    <n v="1742.94"/>
    <s v="‭112120503040‬"/>
    <s v="Serviços de Implantação e Operacionalização postos Poupatempo"/>
    <s v="01-‭112120503040‬-000-‭001505060290‬-2-NV022564-000000000-0-0-0"/>
    <s v="NV022564"/>
    <m/>
    <x v="2"/>
    <x v="172"/>
  </r>
  <r>
    <x v="64"/>
    <m/>
    <x v="982"/>
    <d v="2026-05-04T00:00:00"/>
    <d v="2026-06-19T00:00:00"/>
    <n v="3072.57"/>
    <s v="‭112120503040‬"/>
    <s v="Serviços de Implantação e Operacionalização postos Poupatempo"/>
    <s v="01-‭112120503040‬-000-‭001505060397‬-2-NV021589-000000000-0-0-0"/>
    <s v="NV021589"/>
    <m/>
    <x v="2"/>
    <x v="179"/>
  </r>
  <r>
    <x v="187"/>
    <m/>
    <x v="983"/>
    <d v="2026-05-04T00:00:00"/>
    <d v="2026-06-19T00:00:00"/>
    <n v="1584.34"/>
    <s v="‭112120503040‬"/>
    <s v="Serviços de Implantação e Operacionalização postos Poupatempo"/>
    <s v="01-‭112120503040‬-000-‭001505060310‬-2-NV022670-000000000-0-0-0"/>
    <s v="NV022670"/>
    <m/>
    <x v="2"/>
    <x v="186"/>
  </r>
  <r>
    <x v="188"/>
    <m/>
    <x v="984"/>
    <d v="2026-05-02T00:00:00"/>
    <d v="2026-06-19T00:00:00"/>
    <n v="388.31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188"/>
    <m/>
    <x v="985"/>
    <d v="2026-05-02T00:00:00"/>
    <d v="2026-06-19T00:00:00"/>
    <n v="284.61"/>
    <s v="‭112120503040‬"/>
    <s v="Serviços de Implantação e Operacionalização postos Poupatempo"/>
    <s v="01-‭112120503040‬-000-‭001505060468‬-2-NV022688-000000000-0-0-0"/>
    <s v="NV022688"/>
    <m/>
    <x v="2"/>
    <x v="226"/>
  </r>
  <r>
    <x v="188"/>
    <m/>
    <x v="986"/>
    <d v="2026-05-02T00:00:00"/>
    <d v="2026-06-19T00:00:00"/>
    <n v="289.54000000000002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8"/>
    <m/>
    <x v="987"/>
    <d v="2026-05-02T00:00:00"/>
    <d v="2026-06-19T00:00:00"/>
    <n v="1156.6300000000001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188"/>
    <m/>
    <x v="988"/>
    <d v="2026-05-02T00:00:00"/>
    <d v="2026-06-19T00:00:00"/>
    <n v="289.54000000000002"/>
    <s v="‭112120503040‬"/>
    <s v="Serviços de Implantação e Operacionalização postos Poupatempo"/>
    <s v="01-‭112120503040‬-000-‭001505060493‬-2-NV022663-000000000-0-0-0"/>
    <s v="NV022663"/>
    <m/>
    <x v="2"/>
    <x v="197"/>
  </r>
  <r>
    <x v="188"/>
    <m/>
    <x v="989"/>
    <d v="2026-05-02T00:00:00"/>
    <d v="2026-06-19T00:00:00"/>
    <n v="325.83999999999997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188"/>
    <m/>
    <x v="990"/>
    <d v="2026-05-02T00:00:00"/>
    <d v="2026-06-19T00:00:00"/>
    <n v="1073.32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188"/>
    <m/>
    <x v="991"/>
    <d v="2026-05-02T00:00:00"/>
    <d v="2026-06-19T00:00:00"/>
    <n v="718.89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88"/>
    <m/>
    <x v="992"/>
    <d v="2026-05-02T00:00:00"/>
    <d v="2026-06-19T00:00:00"/>
    <n v="275.01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88"/>
    <m/>
    <x v="993"/>
    <d v="2026-05-02T00:00:00"/>
    <d v="2026-06-19T00:00:00"/>
    <n v="289.08999999999997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88"/>
    <m/>
    <x v="994"/>
    <d v="2026-05-02T00:00:00"/>
    <d v="2026-06-19T00:00:00"/>
    <n v="4049.36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88"/>
    <m/>
    <x v="995"/>
    <d v="2026-05-02T00:00:00"/>
    <d v="2026-06-19T00:00:00"/>
    <n v="1343.62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188"/>
    <m/>
    <x v="996"/>
    <d v="2026-05-02T00:00:00"/>
    <d v="2026-06-19T00:00:00"/>
    <n v="416.2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8"/>
    <m/>
    <x v="997"/>
    <d v="2026-05-02T00:00:00"/>
    <d v="2026-06-19T00:00:00"/>
    <n v="1343.52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188"/>
    <m/>
    <x v="998"/>
    <d v="2026-05-02T00:00:00"/>
    <d v="2026-06-19T00:00:00"/>
    <n v="289.54000000000002"/>
    <s v="‭112120503040‬"/>
    <s v="Serviços de Implantação e Operacionalização postos Poupatempo"/>
    <s v="01-‭112120503040‬-000-‭001505060508‬-2-NV022680-000000000-0-0-0"/>
    <s v="NV022680"/>
    <m/>
    <x v="2"/>
    <x v="127"/>
  </r>
  <r>
    <x v="188"/>
    <m/>
    <x v="999"/>
    <d v="2026-05-02T00:00:00"/>
    <d v="2026-06-19T00:00:00"/>
    <n v="289.38"/>
    <s v="‭112120503040‬"/>
    <s v="Serviços de Implantação e Operacionalização postos Poupatempo"/>
    <s v="01-‭112120503040‬-000-‭001505060492‬-2-NV022652-000000000-0-0-0"/>
    <s v="NV022652"/>
    <m/>
    <x v="2"/>
    <x v="128"/>
  </r>
  <r>
    <x v="188"/>
    <m/>
    <x v="1000"/>
    <d v="2026-05-02T00:00:00"/>
    <d v="2026-06-19T00:00:00"/>
    <n v="289.54000000000002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188"/>
    <m/>
    <x v="1001"/>
    <d v="2026-05-02T00:00:00"/>
    <d v="2026-06-19T00:00:00"/>
    <n v="289.54000000000002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188"/>
    <m/>
    <x v="1002"/>
    <d v="2026-05-02T00:00:00"/>
    <d v="2026-06-19T00:00:00"/>
    <n v="817.01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188"/>
    <m/>
    <x v="1003"/>
    <d v="2026-05-02T00:00:00"/>
    <d v="2026-06-19T00:00:00"/>
    <n v="319.57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188"/>
    <m/>
    <x v="1004"/>
    <d v="2026-05-02T00:00:00"/>
    <d v="2026-06-19T00:00:00"/>
    <n v="289.54000000000002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88"/>
    <m/>
    <x v="1005"/>
    <d v="2026-05-02T00:00:00"/>
    <d v="2026-06-19T00:00:00"/>
    <n v="289.42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88"/>
    <m/>
    <x v="1006"/>
    <d v="2026-05-02T00:00:00"/>
    <d v="2026-06-19T00:00:00"/>
    <n v="922.64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188"/>
    <m/>
    <x v="1007"/>
    <d v="2026-05-02T00:00:00"/>
    <d v="2026-06-19T00:00:00"/>
    <n v="296.52999999999997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88"/>
    <m/>
    <x v="1008"/>
    <d v="2026-05-02T00:00:00"/>
    <d v="2026-06-19T00:00:00"/>
    <n v="830.2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88"/>
    <m/>
    <x v="1009"/>
    <d v="2026-05-02T00:00:00"/>
    <d v="2026-06-19T00:00:00"/>
    <n v="868.85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188"/>
    <m/>
    <x v="1010"/>
    <d v="2026-05-02T00:00:00"/>
    <d v="2026-06-19T00:00:00"/>
    <n v="289.54000000000002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188"/>
    <m/>
    <x v="1011"/>
    <d v="2026-05-02T00:00:00"/>
    <d v="2026-06-19T00:00:00"/>
    <n v="274.82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88"/>
    <m/>
    <x v="1012"/>
    <d v="2026-05-02T00:00:00"/>
    <d v="2026-06-19T00:00:00"/>
    <n v="483.33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88"/>
    <m/>
    <x v="1013"/>
    <d v="2026-05-02T00:00:00"/>
    <d v="2026-06-19T00:00:00"/>
    <n v="289.42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88"/>
    <m/>
    <x v="1014"/>
    <d v="2026-05-02T00:00:00"/>
    <d v="2026-06-19T00:00:00"/>
    <n v="2277.44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188"/>
    <m/>
    <x v="1015"/>
    <d v="2026-05-02T00:00:00"/>
    <d v="2026-06-19T00:00:00"/>
    <n v="289.42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8"/>
    <m/>
    <x v="1016"/>
    <d v="2026-05-02T00:00:00"/>
    <d v="2026-06-19T00:00:00"/>
    <n v="289.54000000000002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88"/>
    <m/>
    <x v="1017"/>
    <d v="2026-05-02T00:00:00"/>
    <d v="2026-06-19T00:00:00"/>
    <n v="319.69"/>
    <s v="‭112120503040‬"/>
    <s v="Serviços de Implantação e Operacionalização postos Poupatempo"/>
    <s v="01-‭112120503040‬-000-‭001505060505‬-2-NV022622-000000000-0-0-0"/>
    <s v="NV022622"/>
    <m/>
    <x v="2"/>
    <x v="28"/>
  </r>
  <r>
    <x v="188"/>
    <m/>
    <x v="1018"/>
    <d v="2026-05-02T00:00:00"/>
    <d v="2026-06-19T00:00:00"/>
    <n v="1166.96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188"/>
    <m/>
    <x v="1019"/>
    <d v="2026-05-02T00:00:00"/>
    <d v="2026-06-19T00:00:00"/>
    <n v="289.3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188"/>
    <m/>
    <x v="1020"/>
    <d v="2026-05-02T00:00:00"/>
    <d v="2026-06-19T00:00:00"/>
    <n v="325.83999999999997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88"/>
    <m/>
    <x v="1021"/>
    <d v="2026-05-02T00:00:00"/>
    <d v="2026-06-19T00:00:00"/>
    <n v="354.76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188"/>
    <m/>
    <x v="1022"/>
    <d v="2026-05-02T00:00:00"/>
    <d v="2026-06-19T00:00:00"/>
    <n v="1046.18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88"/>
    <m/>
    <x v="1023"/>
    <d v="2026-05-02T00:00:00"/>
    <d v="2026-06-19T00:00:00"/>
    <n v="325.83999999999997"/>
    <s v="‭112120503040‬"/>
    <s v="Serviços de Implantação e Operacionalização postos Poupatempo"/>
    <s v="01-‭112120503040‬-000-‭001505060465‬-2-NV022675-000000000-0-0-0"/>
    <s v="NV022675"/>
    <m/>
    <x v="2"/>
    <x v="45"/>
  </r>
  <r>
    <x v="188"/>
    <m/>
    <x v="1024"/>
    <d v="2026-05-02T00:00:00"/>
    <d v="2026-06-19T00:00:00"/>
    <n v="289.54000000000002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188"/>
    <m/>
    <x v="1025"/>
    <d v="2026-05-02T00:00:00"/>
    <d v="2026-06-19T00:00:00"/>
    <n v="289.54000000000002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88"/>
    <m/>
    <x v="1026"/>
    <d v="2026-05-02T00:00:00"/>
    <d v="2026-06-19T00:00:00"/>
    <n v="324.13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188"/>
    <m/>
    <x v="1027"/>
    <d v="2026-05-02T00:00:00"/>
    <d v="2026-06-19T00:00:00"/>
    <n v="319.69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188"/>
    <m/>
    <x v="1028"/>
    <d v="2026-05-02T00:00:00"/>
    <d v="2026-06-19T00:00:00"/>
    <n v="2139.06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188"/>
    <m/>
    <x v="1029"/>
    <d v="2026-05-02T00:00:00"/>
    <d v="2026-06-19T00:00:00"/>
    <n v="361.16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88"/>
    <m/>
    <x v="1030"/>
    <d v="2026-05-02T00:00:00"/>
    <d v="2026-06-19T00:00:00"/>
    <n v="325.83999999999997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188"/>
    <m/>
    <x v="1031"/>
    <d v="2026-05-02T00:00:00"/>
    <d v="2026-06-19T00:00:00"/>
    <n v="289.54000000000002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188"/>
    <m/>
    <x v="1032"/>
    <d v="2026-05-02T00:00:00"/>
    <d v="2026-06-19T00:00:00"/>
    <n v="325.83999999999997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88"/>
    <m/>
    <x v="1033"/>
    <d v="2026-05-02T00:00:00"/>
    <d v="2026-06-19T00:00:00"/>
    <n v="289.54000000000002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188"/>
    <m/>
    <x v="1034"/>
    <d v="2026-05-02T00:00:00"/>
    <d v="2026-06-19T00:00:00"/>
    <n v="289.54000000000002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88"/>
    <m/>
    <x v="1035"/>
    <d v="2026-05-02T00:00:00"/>
    <d v="2026-06-19T00:00:00"/>
    <n v="319.69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188"/>
    <m/>
    <x v="1036"/>
    <d v="2026-05-02T00:00:00"/>
    <d v="2026-06-19T00:00:00"/>
    <n v="1359.38"/>
    <s v="‭112120503040‬"/>
    <s v="Serviços de Implantação e Operacionalização postos Poupatempo"/>
    <s v="01-‭112120503040‬-000-‭078505060483‬-2-NV009959-000000000-0-0-0"/>
    <s v="NV009959"/>
    <m/>
    <x v="2"/>
    <x v="233"/>
  </r>
  <r>
    <x v="188"/>
    <m/>
    <x v="1037"/>
    <d v="2026-05-02T00:00:00"/>
    <d v="2026-06-19T00:00:00"/>
    <n v="289.42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188"/>
    <m/>
    <x v="1038"/>
    <d v="2026-05-02T00:00:00"/>
    <d v="2026-06-19T00:00:00"/>
    <n v="284.05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188"/>
    <m/>
    <x v="1039"/>
    <d v="2026-05-02T00:00:00"/>
    <d v="2026-06-19T00:00:00"/>
    <n v="958.19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88"/>
    <m/>
    <x v="1040"/>
    <d v="2026-05-02T00:00:00"/>
    <d v="2026-06-19T00:00:00"/>
    <n v="289.54000000000002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188"/>
    <m/>
    <x v="1041"/>
    <d v="2026-05-02T00:00:00"/>
    <d v="2026-06-19T00:00:00"/>
    <n v="289.54000000000002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188"/>
    <m/>
    <x v="1042"/>
    <d v="2026-05-04T00:00:00"/>
    <d v="2026-06-19T00:00:00"/>
    <n v="580.98"/>
    <s v="‭112120503040‬"/>
    <s v="Serviços de Implantação e Operacionalização postos Poupatempo"/>
    <s v="01-‭112120503040‬-000-‭001505060290‬-2-NV022564-000000000-0-0-0"/>
    <s v="NV022564"/>
    <m/>
    <x v="2"/>
    <x v="172"/>
  </r>
  <r>
    <x v="188"/>
    <m/>
    <x v="1043"/>
    <d v="2026-05-04T00:00:00"/>
    <d v="2026-06-19T00:00:00"/>
    <n v="354.76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188"/>
    <m/>
    <x v="1044"/>
    <d v="2026-05-04T00:00:00"/>
    <d v="2026-06-19T00:00:00"/>
    <n v="325.83999999999997"/>
    <s v="‭112120503040‬"/>
    <s v="Serviços de Implantação e Operacionalização postos Poupatempo"/>
    <s v="01-‭112120503040‬-000-‭001505060465‬-2-NV022675-000000000-0-0-0"/>
    <s v="NV022675"/>
    <m/>
    <x v="2"/>
    <x v="45"/>
  </r>
  <r>
    <x v="188"/>
    <m/>
    <x v="1045"/>
    <d v="2026-05-04T00:00:00"/>
    <d v="2026-06-19T00:00:00"/>
    <n v="289.54000000000002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188"/>
    <m/>
    <x v="1046"/>
    <d v="2026-05-04T00:00:00"/>
    <d v="2026-06-19T00:00:00"/>
    <n v="289.54000000000002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88"/>
    <m/>
    <x v="1047"/>
    <d v="2026-05-04T00:00:00"/>
    <d v="2026-06-19T00:00:00"/>
    <n v="324.13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188"/>
    <m/>
    <x v="1048"/>
    <d v="2026-05-04T00:00:00"/>
    <d v="2026-06-19T00:00:00"/>
    <n v="319.69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188"/>
    <m/>
    <x v="1049"/>
    <d v="2026-05-04T00:00:00"/>
    <d v="2026-06-19T00:00:00"/>
    <n v="2139.06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188"/>
    <m/>
    <x v="1050"/>
    <d v="2026-05-04T00:00:00"/>
    <d v="2026-06-19T00:00:00"/>
    <n v="361.16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88"/>
    <m/>
    <x v="1051"/>
    <d v="2026-05-04T00:00:00"/>
    <d v="2026-06-19T00:00:00"/>
    <n v="325.83999999999997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188"/>
    <m/>
    <x v="1052"/>
    <d v="2026-05-04T00:00:00"/>
    <d v="2026-06-19T00:00:00"/>
    <n v="289.54000000000002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188"/>
    <m/>
    <x v="1053"/>
    <d v="2026-05-04T00:00:00"/>
    <d v="2026-06-19T00:00:00"/>
    <n v="325.83999999999997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88"/>
    <m/>
    <x v="1054"/>
    <d v="2026-05-04T00:00:00"/>
    <d v="2026-06-19T00:00:00"/>
    <n v="1683.35"/>
    <s v="‭112120503040‬"/>
    <s v="Serviços de Implantação e Operacionalização postos Poupatempo"/>
    <s v="01-‭112120503040‬-000-‭068505060463‬-2-NV003975-000000000-0-0-0"/>
    <s v="NV003975"/>
    <m/>
    <x v="2"/>
    <x v="178"/>
  </r>
  <r>
    <x v="188"/>
    <m/>
    <x v="1055"/>
    <d v="2026-05-04T00:00:00"/>
    <d v="2026-06-19T00:00:00"/>
    <n v="703.15"/>
    <s v="‭112120503040‬"/>
    <s v="Serviços de Implantação e Operacionalização postos Poupatempo"/>
    <s v="01-‭112120503040‬-000-‭144505060028‬-2-NV021565-000000000-0-0-0"/>
    <s v="NV021565"/>
    <m/>
    <x v="2"/>
    <x v="184"/>
  </r>
  <r>
    <x v="188"/>
    <m/>
    <x v="1056"/>
    <d v="2026-05-04T00:00:00"/>
    <d v="2026-06-19T00:00:00"/>
    <n v="528.11"/>
    <s v="‭112120503040‬"/>
    <s v="Serviços de Implantação e Operacionalização postos Poupatempo"/>
    <s v="01-‭112120503040‬-000-‭001505060310‬-2-NV022670-000000000-0-0-0"/>
    <s v="NV022670"/>
    <m/>
    <x v="2"/>
    <x v="186"/>
  </r>
  <r>
    <x v="188"/>
    <m/>
    <x v="1057"/>
    <d v="2026-05-04T00:00:00"/>
    <d v="2026-06-19T00:00:00"/>
    <n v="580.98"/>
    <s v="‭112120503040‬"/>
    <s v="Serviços de Implantação e Operacionalização postos Poupatempo"/>
    <s v="01-‭112120503040‬-000-‭001505060291‬-2-NV022565-000000000-0-0-0"/>
    <s v="NV022565"/>
    <m/>
    <x v="2"/>
    <x v="188"/>
  </r>
  <r>
    <x v="188"/>
    <m/>
    <x v="1058"/>
    <d v="2026-05-04T00:00:00"/>
    <d v="2026-06-19T00:00:00"/>
    <n v="528.11"/>
    <s v="‭112120503040‬"/>
    <s v="Serviços de Implantação e Operacionalização postos Poupatempo"/>
    <s v="01-‭112120503040‬-000-‭001505060295‬-2-NV022585-000000000-0-0-0"/>
    <s v="NV022585"/>
    <m/>
    <x v="2"/>
    <x v="244"/>
  </r>
  <r>
    <x v="188"/>
    <m/>
    <x v="1059"/>
    <d v="2026-05-04T00:00:00"/>
    <d v="2026-06-19T00:00:00"/>
    <n v="528.11"/>
    <s v="‭112120503040‬"/>
    <s v="Serviços de Implantação e Operacionalização postos Poupatempo"/>
    <s v="01-‭112120503040‬-000-‭001505060306‬-2-NV022650-000000000-0-0-0"/>
    <s v="NV022650"/>
    <m/>
    <x v="2"/>
    <x v="245"/>
  </r>
  <r>
    <x v="188"/>
    <m/>
    <x v="1060"/>
    <d v="2026-05-04T00:00:00"/>
    <d v="2026-06-19T00:00:00"/>
    <n v="595.91999999999996"/>
    <s v="‭112120503040‬"/>
    <s v="Serviços de Implantação e Operacionalização postos Poupatempo"/>
    <s v="01-‭112120503040‬-000-‭151505060026‬-2-NV021563-000000000-0-0-0"/>
    <s v="NV021563"/>
    <m/>
    <x v="2"/>
    <x v="246"/>
  </r>
  <r>
    <x v="188"/>
    <m/>
    <x v="1061"/>
    <d v="2026-05-04T00:00:00"/>
    <d v="2026-06-19T00:00:00"/>
    <n v="528.11"/>
    <s v="‭112120503040‬"/>
    <s v="Serviços de Implantação e Operacionalização postos Poupatempo"/>
    <s v="01-‭112120503040‬-000-‭001505060292‬-2-NV022571-000000000-0-0-0"/>
    <s v="NV022571"/>
    <m/>
    <x v="2"/>
    <x v="63"/>
  </r>
  <r>
    <x v="188"/>
    <m/>
    <x v="1062"/>
    <d v="2026-05-04T00:00:00"/>
    <d v="2026-06-19T00:00:00"/>
    <n v="580.92999999999995"/>
    <s v="‭112120503040‬"/>
    <s v="Serviços de Implantação e Operacionalização postos Poupatempo"/>
    <s v="01-‭112120503040‬-000-‭001505060280‬-2-NV021584-000000000-0-0-0"/>
    <s v="NV021584"/>
    <m/>
    <x v="2"/>
    <x v="248"/>
  </r>
  <r>
    <x v="188"/>
    <m/>
    <x v="1063"/>
    <d v="2026-05-04T00:00:00"/>
    <d v="2026-06-19T00:00:00"/>
    <n v="655.45"/>
    <s v="‭112120503040‬"/>
    <s v="Serviços de Implantação e Operacionalização postos Poupatempo"/>
    <s v="01-‭112120503040‬-000-‭001505060283‬-2-NV021600-000000000-0-0-0"/>
    <s v="NV021600"/>
    <m/>
    <x v="2"/>
    <x v="242"/>
  </r>
  <r>
    <x v="188"/>
    <m/>
    <x v="1064"/>
    <d v="2026-05-04T00:00:00"/>
    <d v="2026-06-19T00:00:00"/>
    <n v="528.11"/>
    <s v="‭112120503040‬"/>
    <s v="Serviços de Implantação e Operacionalização postos Poupatempo"/>
    <s v="01-‭112120503040‬-000-‭001505060293‬-2-NV022572-000000000-0-0-0"/>
    <s v="NV022572"/>
    <m/>
    <x v="2"/>
    <x v="228"/>
  </r>
  <r>
    <x v="188"/>
    <m/>
    <x v="1065"/>
    <d v="2026-05-04T00:00:00"/>
    <d v="2026-06-19T00:00:00"/>
    <n v="289.54000000000002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88"/>
    <m/>
    <x v="1066"/>
    <d v="2026-05-04T00:00:00"/>
    <d v="2026-06-19T00:00:00"/>
    <n v="319.69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188"/>
    <m/>
    <x v="1067"/>
    <d v="2026-05-04T00:00:00"/>
    <d v="2026-06-19T00:00:00"/>
    <n v="1359.38"/>
    <s v="‭112120503040‬"/>
    <s v="Serviços de Implantação e Operacionalização postos Poupatempo"/>
    <s v="01-‭112120503040‬-000-‭078505060483‬-2-NV009959-000000000-0-0-0"/>
    <s v="NV009959"/>
    <m/>
    <x v="2"/>
    <x v="233"/>
  </r>
  <r>
    <x v="188"/>
    <m/>
    <x v="1068"/>
    <d v="2026-05-04T00:00:00"/>
    <d v="2026-06-19T00:00:00"/>
    <n v="289.54000000000002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188"/>
    <m/>
    <x v="1069"/>
    <d v="2026-05-04T00:00:00"/>
    <d v="2026-06-19T00:00:00"/>
    <n v="289.54000000000002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188"/>
    <m/>
    <x v="1070"/>
    <d v="2026-05-04T00:00:00"/>
    <d v="2026-06-19T00:00:00"/>
    <n v="1844.54"/>
    <s v="‭112120503040‬"/>
    <s v="Serviços de Implantação e Operacionalização postos Poupatempo"/>
    <s v="01-‭112120503040‬-000-‭085505060150‬-2-NV003961-000000000-0-0-0"/>
    <s v="NV003961"/>
    <m/>
    <x v="2"/>
    <x v="5"/>
  </r>
  <r>
    <x v="188"/>
    <m/>
    <x v="1071"/>
    <d v="2026-05-04T00:00:00"/>
    <d v="2026-06-19T00:00:00"/>
    <n v="714.89"/>
    <s v="‭112120503040‬"/>
    <s v="Serviços de Implantação e Operacionalização postos Poupatempo"/>
    <s v="01-‭112120503040‬-000-‭001505060422‬-2-NV022649-000000000-0-0-0"/>
    <s v="NV022649"/>
    <m/>
    <x v="2"/>
    <x v="6"/>
  </r>
  <r>
    <x v="188"/>
    <m/>
    <x v="1072"/>
    <d v="2026-05-04T00:00:00"/>
    <d v="2026-06-19T00:00:00"/>
    <n v="3022.12"/>
    <s v="‭112120503040‬"/>
    <s v="Serviços de Implantação e Operacionalização postos Poupatempo"/>
    <s v="01-‭112120503040‬-000-‭001505060423‬-2-NV022666-000000000-0-0-0"/>
    <s v="NV022666"/>
    <m/>
    <x v="2"/>
    <x v="7"/>
  </r>
  <r>
    <x v="188"/>
    <m/>
    <x v="1073"/>
    <d v="2026-05-04T00:00:00"/>
    <d v="2026-06-19T00:00:00"/>
    <n v="1020.92"/>
    <s v="‭112120503040‬"/>
    <s v="Serviços de Implantação e Operacionalização postos Poupatempo"/>
    <s v="01-‭112120503040‬-000-‭001505060420‬-2-NV021618-000000000-0-0-0"/>
    <s v="NV021618"/>
    <m/>
    <x v="2"/>
    <x v="8"/>
  </r>
  <r>
    <x v="188"/>
    <m/>
    <x v="1074"/>
    <d v="2026-05-04T00:00:00"/>
    <d v="2026-06-19T00:00:00"/>
    <n v="1407.5"/>
    <s v="‭112120503040‬"/>
    <s v="Serviços de Implantação e Operacionalização postos Poupatempo"/>
    <s v="01-‭112120503040‬-000-‭134505060151‬-2-NV020554-000000000-0-0-0"/>
    <s v="NV020554"/>
    <m/>
    <x v="2"/>
    <x v="9"/>
  </r>
  <r>
    <x v="188"/>
    <m/>
    <x v="1075"/>
    <d v="2026-05-04T00:00:00"/>
    <d v="2026-06-19T00:00:00"/>
    <n v="11571.9"/>
    <s v="‭112120503040‬"/>
    <s v="Serviços de Implantação e Operacionalização postos Poupatempo"/>
    <s v="01-‭112120503040‬-000-‭048505060152‬-2-NV006966-000000000-0-0-0"/>
    <s v="NV006966"/>
    <m/>
    <x v="2"/>
    <x v="10"/>
  </r>
  <r>
    <x v="188"/>
    <m/>
    <x v="1076"/>
    <d v="2026-05-04T00:00:00"/>
    <d v="2026-06-19T00:00:00"/>
    <n v="593.35"/>
    <s v="‭112120503040‬"/>
    <s v="Serviços de Implantação e Operacionalização postos Poupatempo"/>
    <s v="01-‭112120503040‬-000-‭001505060490‬-2-NV022566-000000000-0-0-0"/>
    <s v="NV022566"/>
    <m/>
    <x v="2"/>
    <x v="11"/>
  </r>
  <r>
    <x v="188"/>
    <m/>
    <x v="1077"/>
    <d v="2026-05-04T00:00:00"/>
    <d v="2026-06-19T00:00:00"/>
    <n v="12156.52"/>
    <s v="‭112120503040‬"/>
    <s v="Serviços de Implantação e Operacionalização postos Poupatempo"/>
    <s v="01-‭112120503040‬-000-‭081505060154‬-2-NV000956-000000000-0-0-0"/>
    <s v="NV000956"/>
    <m/>
    <x v="2"/>
    <x v="12"/>
  </r>
  <r>
    <x v="188"/>
    <m/>
    <x v="1078"/>
    <d v="2026-05-04T00:00:00"/>
    <d v="2026-06-19T00:00:00"/>
    <n v="794.02"/>
    <s v="‭112120503040‬"/>
    <s v="Serviços de Implantação e Operacionalização postos Poupatempo"/>
    <s v="01-‭112120503040‬-000-‭001505060421‬-2-NV021619-000000000-0-0-0"/>
    <s v="NV021619"/>
    <m/>
    <x v="2"/>
    <x v="13"/>
  </r>
  <r>
    <x v="188"/>
    <m/>
    <x v="1079"/>
    <d v="2026-05-04T00:00:00"/>
    <d v="2026-06-19T00:00:00"/>
    <n v="528.11"/>
    <s v="‭112120503040‬"/>
    <s v="Serviços de Implantação e Operacionalização postos Poupatempo"/>
    <s v="01-‭112120503040‬-000-‭001505060287‬-2-NV022551-000000000-0-0-0"/>
    <s v="NV022551"/>
    <m/>
    <x v="2"/>
    <x v="90"/>
  </r>
  <r>
    <x v="188"/>
    <m/>
    <x v="1080"/>
    <d v="2026-05-04T00:00:00"/>
    <d v="2026-06-19T00:00:00"/>
    <n v="528.11"/>
    <s v="‭112120503040‬"/>
    <s v="Serviços de Implantação e Operacionalização postos Poupatempo"/>
    <s v="01-‭112120503040‬-000-‭001505060296‬-2-NV022586-000000000-0-0-0"/>
    <s v="NV022586"/>
    <m/>
    <x v="2"/>
    <x v="92"/>
  </r>
  <r>
    <x v="188"/>
    <m/>
    <x v="1081"/>
    <d v="2026-05-04T00:00:00"/>
    <d v="2026-06-19T00:00:00"/>
    <n v="595.91999999999996"/>
    <s v="‭112120503040‬"/>
    <s v="Serviços de Implantação e Operacionalização postos Poupatempo"/>
    <s v="01-‭112120503040‬-000-‭141505060025‬-2-NV021559-000000000-0-0-0"/>
    <s v="NV021559"/>
    <m/>
    <x v="2"/>
    <x v="94"/>
  </r>
  <r>
    <x v="188"/>
    <m/>
    <x v="1082"/>
    <d v="2026-05-04T00:00:00"/>
    <d v="2026-06-19T00:00:00"/>
    <n v="528.11"/>
    <s v="‭112120503040‬"/>
    <s v="Serviços de Implantação e Operacionalização postos Poupatempo"/>
    <s v="01-‭112120503040‬-000-‭001505060302‬-2-NV022619-000000000-0-0-0"/>
    <s v="NV022619"/>
    <m/>
    <x v="2"/>
    <x v="96"/>
  </r>
  <r>
    <x v="188"/>
    <m/>
    <x v="1083"/>
    <d v="2026-05-04T00:00:00"/>
    <d v="2026-06-19T00:00:00"/>
    <n v="6733.07"/>
    <s v="‭112120503040‬"/>
    <s v="Serviços de Implantação e Operacionalização postos Poupatempo"/>
    <s v="01-‭112120503040‬-000-‭049505060020‬-2-NV006967-000000000-0-0-0"/>
    <s v="NV006967"/>
    <m/>
    <x v="2"/>
    <x v="104"/>
  </r>
  <r>
    <x v="188"/>
    <m/>
    <x v="1084"/>
    <d v="2026-05-04T00:00:00"/>
    <d v="2026-06-19T00:00:00"/>
    <n v="528.11"/>
    <s v="‭112120503040‬"/>
    <s v="Serviços de Implantação e Operacionalização postos Poupatempo"/>
    <s v="01-‭112120503040‬-000-‭001505060281‬-2-NV021598-000000000-0-0-0"/>
    <s v="NV021598"/>
    <m/>
    <x v="2"/>
    <x v="216"/>
  </r>
  <r>
    <x v="188"/>
    <m/>
    <x v="1085"/>
    <d v="2026-05-04T00:00:00"/>
    <d v="2026-06-19T00:00:00"/>
    <n v="518.14"/>
    <s v="‭112120503040‬"/>
    <s v="Serviços de Implantação e Operacionalização postos Poupatempo"/>
    <s v="01-‭112120503040‬-000-‭001505060491‬-2-NV022609-000000000-0-0-0"/>
    <s v="NV022609"/>
    <m/>
    <x v="2"/>
    <x v="4"/>
  </r>
  <r>
    <x v="188"/>
    <m/>
    <x v="1086"/>
    <d v="2026-05-04T00:00:00"/>
    <d v="2026-06-19T00:00:00"/>
    <n v="691.18"/>
    <s v="‭112120503040‬"/>
    <s v="Serviços de Implantação e Operacionalização postos Poupatempo"/>
    <s v="01-‭112120503040‬-000-‭001505060487‬-2-NV021603-000000000-0-0-0"/>
    <s v="NV021603"/>
    <m/>
    <x v="2"/>
    <x v="14"/>
  </r>
  <r>
    <x v="188"/>
    <m/>
    <x v="1087"/>
    <d v="2026-05-04T00:00:00"/>
    <d v="2026-06-19T00:00:00"/>
    <n v="21682.85"/>
    <s v="‭112120503040‬"/>
    <s v="Serviços de Implantação e Operacionalização postos Poupatempo"/>
    <s v="01-‭112120503040‬-000-‭046505060153‬-2-NV006964-000000000-0-0-0"/>
    <s v="NV006964"/>
    <m/>
    <x v="2"/>
    <x v="3"/>
  </r>
  <r>
    <x v="188"/>
    <m/>
    <x v="1088"/>
    <d v="2026-05-04T00:00:00"/>
    <d v="2026-06-19T00:00:00"/>
    <n v="528.11"/>
    <s v="‭112120503040‬"/>
    <s v="Serviços de Implantação e Operacionalização postos Poupatempo"/>
    <s v="01-‭112120503040‬-000-‭001505060305‬-2-NV022632-000000000-0-0-0"/>
    <s v="NV022632"/>
    <m/>
    <x v="2"/>
    <x v="53"/>
  </r>
  <r>
    <x v="188"/>
    <m/>
    <x v="1089"/>
    <d v="2026-05-04T00:00:00"/>
    <d v="2026-06-19T00:00:00"/>
    <n v="528.11"/>
    <s v="‭112120503040‬"/>
    <s v="Serviços de Implantação e Operacionalização postos Poupatempo"/>
    <s v="01-‭112120503040‬-000-‭001505060299‬-2-NV022616-000000000-0-0-0"/>
    <s v="NV022616"/>
    <m/>
    <x v="2"/>
    <x v="54"/>
  </r>
  <r>
    <x v="188"/>
    <m/>
    <x v="1090"/>
    <d v="2026-05-04T00:00:00"/>
    <d v="2026-06-19T00:00:00"/>
    <n v="2950.8"/>
    <s v="‭112120503040‬"/>
    <s v="Serviços de Implantação e Operacionalização postos Poupatempo"/>
    <s v="01-‭112120503040‬-000-‭080505060021‬-2-NV000953-000000000-0-0-0"/>
    <s v="NV000953"/>
    <m/>
    <x v="2"/>
    <x v="60"/>
  </r>
  <r>
    <x v="188"/>
    <m/>
    <x v="1091"/>
    <d v="2026-05-04T00:00:00"/>
    <d v="2026-06-19T00:00:00"/>
    <n v="603.30999999999995"/>
    <s v="‭112120503040‬"/>
    <s v="Serviços de Implantação e Operacionalização postos Poupatempo"/>
    <s v="01-‭112120503040‬-000-‭149505060029‬-2-NV021566-000000000-0-0-0"/>
    <s v="NV021566"/>
    <m/>
    <x v="2"/>
    <x v="82"/>
  </r>
  <r>
    <x v="188"/>
    <m/>
    <x v="1092"/>
    <d v="2026-05-04T00:00:00"/>
    <d v="2026-06-19T00:00:00"/>
    <n v="266.47000000000003"/>
    <s v="‭112120611010‬"/>
    <s v="Vigilãncia"/>
    <s v="01-‭112120611010‬-000-‭015501020001‬-1-NV006963-000000000-0-0-0"/>
    <s v="NV006963"/>
    <m/>
    <x v="2"/>
    <x v="259"/>
  </r>
  <r>
    <x v="188"/>
    <m/>
    <x v="1093"/>
    <d v="2026-05-04T00:00:00"/>
    <d v="2026-06-19T00:00:00"/>
    <n v="8087.58"/>
    <s v="‭112120503040‬"/>
    <s v="Serviços de Implantação e Operacionalização postos Poupatempo"/>
    <s v="01-‭112120503040‬-000-‭061505060022‬-2-NV007123-000000000-0-0-0"/>
    <s v="NV007123"/>
    <m/>
    <x v="2"/>
    <x v="84"/>
  </r>
  <r>
    <x v="188"/>
    <m/>
    <x v="1094"/>
    <d v="2026-05-04T00:00:00"/>
    <d v="2026-06-19T00:00:00"/>
    <n v="585.79999999999995"/>
    <s v="‭112120503040‬"/>
    <s v="Serviços de Implantação e Operacionalização postos Poupatempo"/>
    <s v="01-‭112120503040‬-000-‭001505060300‬-2-NV022617-000000000-0-0-0"/>
    <s v="NV022617"/>
    <m/>
    <x v="2"/>
    <x v="51"/>
  </r>
  <r>
    <x v="188"/>
    <m/>
    <x v="1095"/>
    <d v="2026-05-04T00:00:00"/>
    <d v="2026-06-19T00:00:00"/>
    <n v="1983.68"/>
    <s v="‭112120503040‬"/>
    <s v="Serviços de Implantação e Operacionalização postos Poupatempo"/>
    <s v="01-‭112120503040‬-000-‭119505060023‬-2-NV004959-000000000-0-0-0"/>
    <s v="NV004959"/>
    <m/>
    <x v="2"/>
    <x v="217"/>
  </r>
  <r>
    <x v="188"/>
    <m/>
    <x v="1096"/>
    <d v="2026-05-04T00:00:00"/>
    <d v="2026-06-19T00:00:00"/>
    <n v="542.67999999999995"/>
    <s v="‭112120503040‬"/>
    <s v="Serviços de Implantação e Operacionalização postos Poupatempo"/>
    <s v="01-‭112120503040‬-000-‭001505060309‬-2-NV022669-000000000-0-0-0"/>
    <s v="NV022669"/>
    <m/>
    <x v="2"/>
    <x v="222"/>
  </r>
  <r>
    <x v="188"/>
    <m/>
    <x v="1097"/>
    <d v="2026-05-04T00:00:00"/>
    <d v="2026-06-19T00:00:00"/>
    <n v="542.67999999999995"/>
    <s v="‭112120503040‬"/>
    <s v="Serviços de Implantação e Operacionalização postos Poupatempo"/>
    <s v="01-‭112120503040‬-000-‭001505060297‬-2-NV022600-000000000-0-0-0"/>
    <s v="NV022600"/>
    <m/>
    <x v="2"/>
    <x v="32"/>
  </r>
  <r>
    <x v="188"/>
    <m/>
    <x v="1098"/>
    <d v="2026-05-04T00:00:00"/>
    <d v="2026-06-19T00:00:00"/>
    <n v="540.55999999999995"/>
    <s v="‭112120503040‬"/>
    <s v="Serviços de Implantação e Operacionalização postos Poupatempo"/>
    <s v="01-‭112120503040‬-000-‭001505060284‬-2-NV021613-000000000-0-0-0"/>
    <s v="NV021613"/>
    <m/>
    <x v="2"/>
    <x v="232"/>
  </r>
  <r>
    <x v="188"/>
    <m/>
    <x v="1099"/>
    <d v="2026-05-04T00:00:00"/>
    <d v="2026-06-19T00:00:00"/>
    <n v="2113.73"/>
    <s v="‭112120503040‬"/>
    <s v="Serviços de Implantação e Operacionalização postos Poupatempo"/>
    <s v="01-‭112120503040‬-000-‭107505060024‬-2-NV003986-000000000-0-0-0"/>
    <s v="NV003986"/>
    <m/>
    <x v="2"/>
    <x v="241"/>
  </r>
  <r>
    <x v="188"/>
    <m/>
    <x v="1100"/>
    <d v="2026-05-04T00:00:00"/>
    <d v="2026-06-19T00:00:00"/>
    <n v="284.61"/>
    <s v="‭112120503040‬"/>
    <s v="Serviços de Implantação e Operacionalização postos Poupatempo"/>
    <s v="01-‭112120503040‬-000-‭001505060468‬-2-NV022688-000000000-0-0-0"/>
    <s v="NV022688"/>
    <m/>
    <x v="2"/>
    <x v="226"/>
  </r>
  <r>
    <x v="188"/>
    <m/>
    <x v="1101"/>
    <d v="2026-05-04T00:00:00"/>
    <d v="2026-06-19T00:00:00"/>
    <n v="531.1"/>
    <s v="‭112120503040‬"/>
    <s v="Serviços de Implantação e Operacionalização postos Poupatempo"/>
    <s v="01-‭112120503040‬-000-‭001505060286‬-2-NV021617-000000000-0-0-0"/>
    <s v="NV021617"/>
    <m/>
    <x v="2"/>
    <x v="208"/>
  </r>
  <r>
    <x v="188"/>
    <m/>
    <x v="1102"/>
    <d v="2026-05-04T00:00:00"/>
    <d v="2026-06-19T00:00:00"/>
    <n v="3169.59"/>
    <s v="‭112120503040‬"/>
    <s v="Serviços de Implantação e Operacionalização postos Poupatempo"/>
    <s v="01-‭112120503040‬-000-‭067505060460‬-2-NV009956-000000000-0-0-0"/>
    <s v="NV009956"/>
    <m/>
    <x v="2"/>
    <x v="198"/>
  </r>
  <r>
    <x v="188"/>
    <m/>
    <x v="1103"/>
    <d v="2026-05-04T00:00:00"/>
    <d v="2026-06-19T00:00:00"/>
    <n v="4062.2"/>
    <s v="‭112120503040‬"/>
    <s v="Serviços de Implantação e Operacionalização postos Poupatempo"/>
    <s v="01-‭112120503040‬-000-‭092505060013‬-2-NV000954-000000000-0-0-0"/>
    <s v="NV000954"/>
    <m/>
    <x v="2"/>
    <x v="199"/>
  </r>
  <r>
    <x v="188"/>
    <m/>
    <x v="1104"/>
    <d v="2026-05-04T00:00:00"/>
    <d v="2026-06-19T00:00:00"/>
    <n v="284.61"/>
    <s v="‭112120503040‬"/>
    <s v="Serviços de Implantação e Operacionalização postos Poupatempo"/>
    <s v="01-‭112120503040‬-000-‭001505060468‬-2-NV022688-000000000-0-0-0"/>
    <s v="NV022688"/>
    <m/>
    <x v="2"/>
    <x v="226"/>
  </r>
  <r>
    <x v="188"/>
    <m/>
    <x v="1105"/>
    <d v="2026-05-04T00:00:00"/>
    <d v="2026-06-19T00:00:00"/>
    <n v="388.31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188"/>
    <m/>
    <x v="1106"/>
    <d v="2026-05-04T00:00:00"/>
    <d v="2026-06-19T00:00:00"/>
    <n v="2392.21"/>
    <s v="‭112120503040‬"/>
    <s v="Serviços de Implantação e Operacionalização postos Poupatempo"/>
    <s v="01-‭112120503040‬-000-‭098505060014‬-2-NV003957-000000000-0-0-0"/>
    <s v="NV003957"/>
    <m/>
    <x v="2"/>
    <x v="66"/>
  </r>
  <r>
    <x v="188"/>
    <m/>
    <x v="1107"/>
    <d v="2026-05-04T00:00:00"/>
    <d v="2026-06-19T00:00:00"/>
    <n v="581.04"/>
    <s v="‭112120503040‬"/>
    <s v="Serviços de Implantação e Operacionalização postos Poupatempo"/>
    <s v="01-‭112120503040‬-000-‭001505060303‬-2-NV022630-000000000-0-0-0"/>
    <s v="NV022630"/>
    <m/>
    <x v="2"/>
    <x v="112"/>
  </r>
  <r>
    <x v="188"/>
    <m/>
    <x v="1108"/>
    <d v="2026-05-04T00:00:00"/>
    <d v="2026-06-19T00:00:00"/>
    <n v="1925.28"/>
    <s v="‭112120503040‬"/>
    <s v="Serviços de Implantação e Operacionalização postos Poupatempo"/>
    <s v="01-‭112120503040‬-000-‭096505060015‬-2-NV003958-000000000-0-0-0"/>
    <s v="NV003958"/>
    <m/>
    <x v="2"/>
    <x v="114"/>
  </r>
  <r>
    <x v="188"/>
    <m/>
    <x v="1109"/>
    <d v="2026-05-04T00:00:00"/>
    <d v="2026-06-19T00:00:00"/>
    <n v="2280.21"/>
    <s v="‭112120503040‬"/>
    <s v="Serviços de Implantação e Operacionalização postos Poupatempo"/>
    <s v="01-‭112120503040‬-000-‭103505060016‬-2-NV003963-000000000-0-0-0"/>
    <s v="NV003963"/>
    <m/>
    <x v="2"/>
    <x v="69"/>
  </r>
  <r>
    <x v="188"/>
    <m/>
    <x v="1110"/>
    <d v="2026-05-04T00:00:00"/>
    <d v="2026-06-19T00:00:00"/>
    <n v="528.16999999999996"/>
    <s v="‭112120503040‬"/>
    <s v="Serviços de Implantação e Operacionalização postos Poupatempo"/>
    <s v="01-‭112120503040‬-000-‭001505060288‬-2-NV022552-000000000-0-0-0"/>
    <s v="NV022552"/>
    <m/>
    <x v="2"/>
    <x v="134"/>
  </r>
  <r>
    <x v="188"/>
    <m/>
    <x v="1111"/>
    <d v="2026-05-04T00:00:00"/>
    <d v="2026-06-19T00:00:00"/>
    <n v="528.16999999999996"/>
    <s v="‭112120503040‬"/>
    <s v="Serviços de Implantação e Operacionalização postos Poupatempo"/>
    <s v="01-‭112120503040‬-000-‭001505060289‬-2-NV022563-000000000-0-0-0"/>
    <s v="NV022563"/>
    <m/>
    <x v="2"/>
    <x v="137"/>
  </r>
  <r>
    <x v="188"/>
    <m/>
    <x v="1112"/>
    <d v="2026-05-04T00:00:00"/>
    <d v="2026-06-19T00:00:00"/>
    <n v="2338.63"/>
    <s v="‭112120503040‬"/>
    <s v="Serviços de Implantação e Operacionalização postos Poupatempo"/>
    <s v="01-‭112120503040‬-000-‭105505060017‬-2-NV003967-000000000-0-0-0"/>
    <s v="NV003967"/>
    <m/>
    <x v="2"/>
    <x v="73"/>
  </r>
  <r>
    <x v="188"/>
    <m/>
    <x v="1113"/>
    <d v="2026-05-04T00:00:00"/>
    <d v="2026-06-19T00:00:00"/>
    <n v="4436.6099999999997"/>
    <s v="‭112120503040‬"/>
    <s v="Serviços de Implantação e Operacionalização postos Poupatempo"/>
    <s v="01-‭112120503040‬-000-‭069505060018‬-2-NV000955-000000000-0-0-0"/>
    <s v="NV000955"/>
    <m/>
    <x v="2"/>
    <x v="74"/>
  </r>
  <r>
    <x v="188"/>
    <m/>
    <x v="1114"/>
    <d v="2026-05-04T00:00:00"/>
    <d v="2026-06-19T00:00:00"/>
    <n v="528.11"/>
    <s v="‭112120503040‬"/>
    <s v="Serviços de Implantação e Operacionalização postos Poupatempo"/>
    <s v="01-‭112120503040‬-000-‭001505060307‬-2-NV022667-000000000-0-0-0"/>
    <s v="NV022667"/>
    <m/>
    <x v="2"/>
    <x v="143"/>
  </r>
  <r>
    <x v="188"/>
    <m/>
    <x v="1115"/>
    <d v="2026-05-04T00:00:00"/>
    <d v="2026-06-19T00:00:00"/>
    <n v="528.11"/>
    <s v="‭112120503040‬"/>
    <s v="Serviços de Implantação e Operacionalização postos Poupatempo"/>
    <s v="01-‭112120503040‬-000-‭001505060294‬-2-NV022573-000000000-0-0-0"/>
    <s v="NV022573"/>
    <m/>
    <x v="2"/>
    <x v="65"/>
  </r>
  <r>
    <x v="188"/>
    <m/>
    <x v="1116"/>
    <d v="2026-05-04T00:00:00"/>
    <d v="2026-06-19T00:00:00"/>
    <n v="528.11"/>
    <s v="‭112120503040‬"/>
    <s v="Serviços de Implantação e Operacionalização postos Poupatempo"/>
    <s v="01-‭112120503040‬-000-‭001505060304‬-2-NV022631-000000000-0-0-0"/>
    <s v="NV022631"/>
    <m/>
    <x v="2"/>
    <x v="146"/>
  </r>
  <r>
    <x v="188"/>
    <m/>
    <x v="1117"/>
    <d v="2026-05-04T00:00:00"/>
    <d v="2026-06-19T00:00:00"/>
    <n v="581.28"/>
    <s v="‭112120503040‬"/>
    <s v="Serviços de Implantação e Operacionalização postos Poupatempo"/>
    <s v="01-‭112120503040‬-000-‭001505060279‬-2-NV021578-000000000-0-0-0"/>
    <s v="NV021578"/>
    <m/>
    <x v="2"/>
    <x v="148"/>
  </r>
  <r>
    <x v="188"/>
    <m/>
    <x v="1118"/>
    <d v="2026-05-04T00:00:00"/>
    <d v="2026-06-19T00:00:00"/>
    <n v="289.54000000000002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8"/>
    <m/>
    <x v="1119"/>
    <d v="2026-05-04T00:00:00"/>
    <d v="2026-06-19T00:00:00"/>
    <n v="289.54000000000002"/>
    <s v="‭112120503040‬"/>
    <s v="Serviços de Implantação e Operacionalização postos Poupatempo"/>
    <s v="01-‭112120503040‬-000-‭001505060493‬-2-NV022663-000000000-0-0-0"/>
    <s v="NV022663"/>
    <m/>
    <x v="2"/>
    <x v="197"/>
  </r>
  <r>
    <x v="188"/>
    <m/>
    <x v="1120"/>
    <d v="2026-05-04T00:00:00"/>
    <d v="2026-06-19T00:00:00"/>
    <n v="325.83999999999997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188"/>
    <m/>
    <x v="1121"/>
    <d v="2026-05-04T00:00:00"/>
    <d v="2026-06-19T00:00:00"/>
    <n v="1073.32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188"/>
    <m/>
    <x v="1122"/>
    <d v="2026-05-04T00:00:00"/>
    <d v="2026-06-19T00:00:00"/>
    <n v="718.89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88"/>
    <m/>
    <x v="1123"/>
    <d v="2026-05-04T00:00:00"/>
    <d v="2026-06-19T00:00:00"/>
    <n v="275.01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88"/>
    <m/>
    <x v="1124"/>
    <d v="2026-05-04T00:00:00"/>
    <d v="2026-06-19T00:00:00"/>
    <n v="289.08999999999997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88"/>
    <m/>
    <x v="1125"/>
    <d v="2026-05-04T00:00:00"/>
    <d v="2026-06-19T00:00:00"/>
    <n v="4049.36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88"/>
    <m/>
    <x v="1126"/>
    <d v="2026-05-04T00:00:00"/>
    <d v="2026-06-19T00:00:00"/>
    <n v="1343.62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188"/>
    <m/>
    <x v="1127"/>
    <d v="2026-05-04T00:00:00"/>
    <d v="2026-06-19T00:00:00"/>
    <n v="416.2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8"/>
    <m/>
    <x v="1128"/>
    <d v="2026-05-04T00:00:00"/>
    <d v="2026-06-19T00:00:00"/>
    <n v="284.61"/>
    <s v="‭112120503040‬"/>
    <s v="Serviços de Implantação e Operacionalização postos Poupatempo"/>
    <s v="01-‭112120503040‬-000-‭001505060468‬-2-NV022688-000000000-0-0-0"/>
    <s v="NV022688"/>
    <m/>
    <x v="2"/>
    <x v="226"/>
  </r>
  <r>
    <x v="188"/>
    <m/>
    <x v="1129"/>
    <d v="2026-05-04T00:00:00"/>
    <d v="2026-06-19T00:00:00"/>
    <n v="634.14"/>
    <s v="‭112120503040‬"/>
    <s v="Serviços de Implantação e Operacionalização postos Poupatempo"/>
    <s v="01-‭112120503040‬-000-‭154505060027‬-2-NV021564-000000000-0-0-0"/>
    <s v="NV021564"/>
    <m/>
    <x v="2"/>
    <x v="149"/>
  </r>
  <r>
    <x v="188"/>
    <m/>
    <x v="1130"/>
    <d v="2026-05-04T00:00:00"/>
    <d v="2026-06-19T00:00:00"/>
    <n v="520.62"/>
    <s v="‭112120503040‬"/>
    <s v="Serviços de Implantação e Operacionalização postos Poupatempo"/>
    <s v="01-‭112120503040‬-000-‭001505060301‬-2-NV022620-000000000-0-0-0"/>
    <s v="NV022620"/>
    <m/>
    <x v="2"/>
    <x v="150"/>
  </r>
  <r>
    <x v="188"/>
    <m/>
    <x v="1131"/>
    <d v="2026-05-04T00:00:00"/>
    <d v="2026-06-19T00:00:00"/>
    <n v="1343.52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188"/>
    <m/>
    <x v="1132"/>
    <d v="2026-05-04T00:00:00"/>
    <d v="2026-06-19T00:00:00"/>
    <n v="289.54000000000002"/>
    <s v="‭112120503040‬"/>
    <s v="Serviços de Implantação e Operacionalização postos Poupatempo"/>
    <s v="01-‭112120503040‬-000-‭001505060508‬-2-NV022680-000000000-0-0-0"/>
    <s v="NV022680"/>
    <m/>
    <x v="2"/>
    <x v="127"/>
  </r>
  <r>
    <x v="188"/>
    <m/>
    <x v="1133"/>
    <d v="2026-05-04T00:00:00"/>
    <d v="2026-06-19T00:00:00"/>
    <n v="289.38"/>
    <s v="‭112120503040‬"/>
    <s v="Serviços de Implantação e Operacionalização postos Poupatempo"/>
    <s v="01-‭112120503040‬-000-‭001505060492‬-2-NV022652-000000000-0-0-0"/>
    <s v="NV022652"/>
    <m/>
    <x v="2"/>
    <x v="128"/>
  </r>
  <r>
    <x v="188"/>
    <m/>
    <x v="1134"/>
    <d v="2026-05-04T00:00:00"/>
    <d v="2026-06-19T00:00:00"/>
    <n v="289.54000000000002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188"/>
    <m/>
    <x v="1135"/>
    <d v="2026-05-04T00:00:00"/>
    <d v="2026-06-19T00:00:00"/>
    <n v="289.54000000000002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188"/>
    <m/>
    <x v="1136"/>
    <d v="2026-05-04T00:00:00"/>
    <d v="2026-06-19T00:00:00"/>
    <n v="817.01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188"/>
    <m/>
    <x v="1137"/>
    <d v="2026-05-04T00:00:00"/>
    <d v="2026-06-19T00:00:00"/>
    <n v="319.57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188"/>
    <m/>
    <x v="1138"/>
    <d v="2026-05-04T00:00:00"/>
    <d v="2026-06-19T00:00:00"/>
    <n v="289.54000000000002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88"/>
    <m/>
    <x v="1139"/>
    <d v="2026-05-04T00:00:00"/>
    <d v="2026-06-19T00:00:00"/>
    <n v="289.42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88"/>
    <m/>
    <x v="1140"/>
    <d v="2026-05-04T00:00:00"/>
    <d v="2026-06-19T00:00:00"/>
    <n v="922.64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188"/>
    <m/>
    <x v="1141"/>
    <d v="2026-05-04T00:00:00"/>
    <d v="2026-06-19T00:00:00"/>
    <n v="296.52999999999997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88"/>
    <m/>
    <x v="1142"/>
    <d v="2026-05-04T00:00:00"/>
    <d v="2026-06-19T00:00:00"/>
    <n v="528.11"/>
    <s v="‭112120503040‬"/>
    <s v="Serviços de Implantação e Operacionalização postos Poupatempo"/>
    <s v="01-‭112120503040‬-000-‭001505060285‬-2-NV021616-000000000-0-0-0"/>
    <s v="NV021616"/>
    <m/>
    <x v="2"/>
    <x v="159"/>
  </r>
  <r>
    <x v="188"/>
    <m/>
    <x v="1143"/>
    <d v="2026-05-04T00:00:00"/>
    <d v="2026-06-19T00:00:00"/>
    <n v="581.28"/>
    <s v="‭112120503040‬"/>
    <s v="Serviços de Implantação e Operacionalização postos Poupatempo"/>
    <s v="01-‭112120503040‬-000-‭001505060298‬-2-NV022611-000000000-0-0-0"/>
    <s v="NV022611"/>
    <m/>
    <x v="2"/>
    <x v="165"/>
  </r>
  <r>
    <x v="188"/>
    <m/>
    <x v="1144"/>
    <d v="2026-05-04T00:00:00"/>
    <d v="2026-06-19T00:00:00"/>
    <n v="634.14"/>
    <s v="‭112120503040‬"/>
    <s v="Serviços de Implantação e Operacionalização postos Poupatempo"/>
    <s v="01-‭112120503040‬-000-‭001505060282‬-2-NV021599-000000000-0-0-0"/>
    <s v="NV021599"/>
    <m/>
    <x v="2"/>
    <x v="166"/>
  </r>
  <r>
    <x v="188"/>
    <m/>
    <x v="1145"/>
    <d v="2026-05-04T00:00:00"/>
    <d v="2026-06-19T00:00:00"/>
    <n v="1199.67"/>
    <s v="‭112120503040‬"/>
    <s v="Serviços de Implantação e Operacionalização postos Poupatempo"/>
    <s v="01-‭112120503040‬-000-‭129505060019‬-2-NV019953-000000000-0-0-0"/>
    <s v="NV019953"/>
    <m/>
    <x v="2"/>
    <x v="169"/>
  </r>
  <r>
    <x v="188"/>
    <m/>
    <x v="1146"/>
    <d v="2026-05-04T00:00:00"/>
    <d v="2026-06-19T00:00:00"/>
    <n v="830.2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88"/>
    <m/>
    <x v="1147"/>
    <d v="2026-05-04T00:00:00"/>
    <d v="2026-06-19T00:00:00"/>
    <n v="868.85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188"/>
    <m/>
    <x v="1148"/>
    <d v="2026-05-04T00:00:00"/>
    <d v="2026-06-19T00:00:00"/>
    <n v="289.54000000000002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188"/>
    <m/>
    <x v="1149"/>
    <d v="2026-05-04T00:00:00"/>
    <d v="2026-06-19T00:00:00"/>
    <n v="274.82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88"/>
    <m/>
    <x v="1150"/>
    <d v="2026-05-04T00:00:00"/>
    <d v="2026-06-19T00:00:00"/>
    <n v="483.33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88"/>
    <m/>
    <x v="1151"/>
    <d v="2026-05-04T00:00:00"/>
    <d v="2026-06-19T00:00:00"/>
    <n v="289.42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88"/>
    <m/>
    <x v="1152"/>
    <d v="2026-05-04T00:00:00"/>
    <d v="2026-06-19T00:00:00"/>
    <n v="2277.44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188"/>
    <m/>
    <x v="1153"/>
    <d v="2026-05-04T00:00:00"/>
    <d v="2026-06-19T00:00:00"/>
    <n v="289.42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8"/>
    <m/>
    <x v="1154"/>
    <d v="2026-05-04T00:00:00"/>
    <d v="2026-06-19T00:00:00"/>
    <n v="289.54000000000002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88"/>
    <m/>
    <x v="1155"/>
    <d v="2026-05-04T00:00:00"/>
    <d v="2026-06-19T00:00:00"/>
    <n v="1166.96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188"/>
    <m/>
    <x v="1156"/>
    <d v="2026-05-04T00:00:00"/>
    <d v="2026-06-19T00:00:00"/>
    <n v="289.3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188"/>
    <m/>
    <x v="1157"/>
    <d v="2026-05-04T00:00:00"/>
    <d v="2026-06-19T00:00:00"/>
    <n v="325.83999999999997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88"/>
    <m/>
    <x v="1158"/>
    <d v="2026-05-04T00:00:00"/>
    <d v="2026-06-19T00:00:00"/>
    <n v="557.78"/>
    <s v="‭112120503040‬"/>
    <s v="Serviços de Implantação e Operacionalização postos Poupatempo"/>
    <s v="01-‭112120503040‬-000-‭001505060393‬-2-NV021576-000000000-0-0-0"/>
    <s v="NV021576"/>
    <m/>
    <x v="2"/>
    <x v="1"/>
  </r>
  <r>
    <x v="188"/>
    <m/>
    <x v="1159"/>
    <d v="2026-05-04T00:00:00"/>
    <d v="2026-06-19T00:00:00"/>
    <n v="2803.8"/>
    <s v="‭112120503040‬"/>
    <s v="Serviços de Implantação e Operacionalização postos Poupatempo"/>
    <s v="01-‭112120503040‬-000-‭079505060122‬-2-NV000952-000000000-0-0-0"/>
    <s v="NV000952"/>
    <m/>
    <x v="2"/>
    <x v="67"/>
  </r>
  <r>
    <x v="188"/>
    <m/>
    <x v="1160"/>
    <d v="2026-05-04T00:00:00"/>
    <d v="2026-06-19T00:00:00"/>
    <n v="2054.59"/>
    <s v="‭112120503040‬"/>
    <s v="Serviços de Implantação e Operacionalização postos Poupatempo"/>
    <s v="01-‭112120503040‬-000-‭001505060407‬-2-NV022603-000000000-0-0-0"/>
    <s v="NV022603"/>
    <m/>
    <x v="2"/>
    <x v="132"/>
  </r>
  <r>
    <x v="188"/>
    <m/>
    <x v="1161"/>
    <d v="2026-05-04T00:00:00"/>
    <d v="2026-06-19T00:00:00"/>
    <n v="610.41"/>
    <s v="‭112120503040‬"/>
    <s v="Serviços de Implantação e Operacionalização postos Poupatempo"/>
    <s v="01-‭112120503040‬-000-‭001505060402‬-2-NV021620-000000000-0-0-0"/>
    <s v="NV021620"/>
    <m/>
    <x v="2"/>
    <x v="23"/>
  </r>
  <r>
    <x v="188"/>
    <m/>
    <x v="1162"/>
    <d v="2026-05-04T00:00:00"/>
    <d v="2026-06-19T00:00:00"/>
    <n v="880.84"/>
    <s v="‭112120503040‬"/>
    <s v="Serviços de Implantação e Operacionalização postos Poupatempo"/>
    <s v="01-‭112120503040‬-000-‭001505060403‬-2-NV022558-000000000-0-0-0"/>
    <s v="NV022558"/>
    <m/>
    <x v="2"/>
    <x v="135"/>
  </r>
  <r>
    <x v="188"/>
    <m/>
    <x v="1163"/>
    <d v="2026-05-04T00:00:00"/>
    <d v="2026-06-19T00:00:00"/>
    <n v="467.82"/>
    <s v="‭112120503040‬"/>
    <s v="Serviços de Implantação e Operacionalização postos Poupatempo"/>
    <s v="01-‭112120503040‬-000-‭001505060417‬-2-NV022646-000000000-0-0-0"/>
    <s v="NV022646"/>
    <m/>
    <x v="2"/>
    <x v="136"/>
  </r>
  <r>
    <x v="188"/>
    <m/>
    <x v="1164"/>
    <d v="2026-05-04T00:00:00"/>
    <d v="2026-06-19T00:00:00"/>
    <n v="483.36"/>
    <s v="‭112120503040‬"/>
    <s v="Serviços de Implantação e Operacionalização postos Poupatempo"/>
    <s v="01-‭112120503040‬-000-‭001505060416‬-2-NV022639-000000000-0-0-0"/>
    <s v="NV022639"/>
    <m/>
    <x v="2"/>
    <x v="144"/>
  </r>
  <r>
    <x v="188"/>
    <m/>
    <x v="1165"/>
    <d v="2026-05-04T00:00:00"/>
    <d v="2026-06-19T00:00:00"/>
    <n v="2578.67"/>
    <s v="‭112120503040‬"/>
    <s v="Serviços de Implantação e Operacionalização postos Poupatempo"/>
    <s v="01-‭112120503040‬-000-‭121505060124‬-2-NV003969-000000000-0-0-0"/>
    <s v="NV003969"/>
    <m/>
    <x v="2"/>
    <x v="76"/>
  </r>
  <r>
    <x v="188"/>
    <m/>
    <x v="1166"/>
    <d v="2026-05-04T00:00:00"/>
    <d v="2026-06-19T00:00:00"/>
    <n v="1733.34"/>
    <s v="‭112120503040‬"/>
    <s v="Serviços de Implantação e Operacionalização postos Poupatempo"/>
    <s v="01-‭112120503040‬-000-‭122505060123‬-2-NV003968-000000000-0-0-0"/>
    <s v="NV003968"/>
    <m/>
    <x v="2"/>
    <x v="75"/>
  </r>
  <r>
    <x v="188"/>
    <m/>
    <x v="1167"/>
    <d v="2026-05-04T00:00:00"/>
    <d v="2026-06-19T00:00:00"/>
    <n v="506.1"/>
    <s v="‭112120503040‬"/>
    <s v="Serviços de Implantação e Operacionalização postos Poupatempo"/>
    <s v="01-‭112120503040‬-000-‭001505060414‬-2-NV022637-000000000-0-0-0"/>
    <s v="NV022637"/>
    <m/>
    <x v="2"/>
    <x v="151"/>
  </r>
  <r>
    <x v="188"/>
    <m/>
    <x v="1168"/>
    <d v="2026-05-04T00:00:00"/>
    <d v="2026-06-19T00:00:00"/>
    <n v="790.53"/>
    <s v="‭112120503040‬"/>
    <s v="Serviços de Implantação e Operacionalização postos Poupatempo"/>
    <s v="01-‭112120503040‬-000-‭001505060395‬-2-NV021581-000000000-0-0-0"/>
    <s v="NV021581"/>
    <m/>
    <x v="2"/>
    <x v="153"/>
  </r>
  <r>
    <x v="188"/>
    <m/>
    <x v="1169"/>
    <d v="2026-05-04T00:00:00"/>
    <d v="2026-06-19T00:00:00"/>
    <n v="1371.63"/>
    <s v="‭112120503040‬"/>
    <s v="Serviços de Implantação e Operacionalização postos Poupatempo"/>
    <s v="01-‭112120503040‬-000-‭093505060125‬-2-NV003972-000000000-0-0-0"/>
    <s v="NV003972"/>
    <m/>
    <x v="2"/>
    <x v="156"/>
  </r>
  <r>
    <x v="188"/>
    <m/>
    <x v="1170"/>
    <d v="2026-05-04T00:00:00"/>
    <d v="2026-06-19T00:00:00"/>
    <n v="3406.51"/>
    <s v="‭112120503040‬"/>
    <s v="Serviços de Implantação e Operacionalização postos Poupatempo"/>
    <s v="01-‭112120503040‬-000-‭118505060126‬-2-NV004960-000000000-0-0-0"/>
    <s v="NV004960"/>
    <m/>
    <x v="2"/>
    <x v="157"/>
  </r>
  <r>
    <x v="188"/>
    <m/>
    <x v="1171"/>
    <d v="2026-05-04T00:00:00"/>
    <d v="2026-06-19T00:00:00"/>
    <n v="563.86"/>
    <s v="‭112120503040‬"/>
    <s v="Serviços de Implantação e Operacionalização postos Poupatempo"/>
    <s v="01-‭112120503040‬-000-‭142505060137‬-2-NV021575-000000000-0-0-0"/>
    <s v="NV021575"/>
    <m/>
    <x v="2"/>
    <x v="160"/>
  </r>
  <r>
    <x v="188"/>
    <m/>
    <x v="1172"/>
    <d v="2026-05-04T00:00:00"/>
    <d v="2026-06-19T00:00:00"/>
    <n v="1751.23"/>
    <s v="‭112120503040‬"/>
    <s v="Serviços de Implantação e Operacionalização postos Poupatempo"/>
    <s v="01-‭112120503040‬-000-‭099505060127‬-2-NV003974-000000000-0-0-0"/>
    <s v="NV003974"/>
    <m/>
    <x v="2"/>
    <x v="167"/>
  </r>
  <r>
    <x v="188"/>
    <m/>
    <x v="1173"/>
    <d v="2026-05-04T00:00:00"/>
    <d v="2026-06-19T00:00:00"/>
    <n v="614.52"/>
    <s v="‭112120503040‬"/>
    <s v="Serviços de Implantação e Operacionalização postos Poupatempo"/>
    <s v="01-‭112120503040‬-000-‭001505060397‬-2-NV021589-000000000-0-0-0"/>
    <s v="NV021589"/>
    <m/>
    <x v="2"/>
    <x v="179"/>
  </r>
  <r>
    <x v="188"/>
    <m/>
    <x v="1174"/>
    <d v="2026-05-04T00:00:00"/>
    <d v="2026-06-19T00:00:00"/>
    <n v="4889.93"/>
    <s v="‭112120503040‬"/>
    <s v="Serviços de Implantação e Operacionalização postos Poupatempo"/>
    <s v="01-‭112120503040‬-000-‭082505060128‬-2-NV000958-000000000-0-0-0"/>
    <s v="NV000958"/>
    <m/>
    <x v="2"/>
    <x v="190"/>
  </r>
  <r>
    <x v="188"/>
    <m/>
    <x v="1175"/>
    <d v="2026-05-04T00:00:00"/>
    <d v="2026-06-19T00:00:00"/>
    <n v="533.42999999999995"/>
    <s v="‭112120503040‬"/>
    <s v="Serviços de Implantação e Operacionalização postos Poupatempo"/>
    <s v="01-‭112120503040‬-000-‭001505060410‬-2-NV022626-000000000-0-0-0"/>
    <s v="NV022626"/>
    <m/>
    <x v="2"/>
    <x v="193"/>
  </r>
  <r>
    <x v="188"/>
    <m/>
    <x v="1176"/>
    <d v="2026-05-04T00:00:00"/>
    <d v="2026-06-19T00:00:00"/>
    <n v="507.5"/>
    <s v="‭112120503040‬"/>
    <s v="Serviços de Implantação e Operacionalização postos Poupatempo"/>
    <s v="01-‭112120503040‬-000-‭001505060418‬-2-NV022684-000000000-0-0-0"/>
    <s v="NV022684"/>
    <m/>
    <x v="2"/>
    <x v="250"/>
  </r>
  <r>
    <x v="188"/>
    <m/>
    <x v="1177"/>
    <d v="2026-05-04T00:00:00"/>
    <d v="2026-06-19T00:00:00"/>
    <n v="480.7"/>
    <s v="‭112120503040‬"/>
    <s v="Serviços de Implantação e Operacionalização postos Poupatempo"/>
    <s v="01-‭112120503040‬-000-‭136505060130‬-2-NV020557-000000000-0-0-0"/>
    <s v="NV020557"/>
    <m/>
    <x v="2"/>
    <x v="47"/>
  </r>
  <r>
    <x v="188"/>
    <m/>
    <x v="1178"/>
    <d v="2026-05-04T00:00:00"/>
    <d v="2026-06-19T00:00:00"/>
    <n v="2866.84"/>
    <s v="‭112120503040‬"/>
    <s v="Serviços de Implantação e Operacionalização postos Poupatempo"/>
    <s v="01-‭112120503040‬-000-‭104505060131‬-2-NV003980-000000000-0-0-0"/>
    <s v="NV003980"/>
    <m/>
    <x v="2"/>
    <x v="97"/>
  </r>
  <r>
    <x v="188"/>
    <m/>
    <x v="1179"/>
    <d v="2026-05-04T00:00:00"/>
    <d v="2026-06-19T00:00:00"/>
    <n v="643.45000000000005"/>
    <s v="‭112120503040‬"/>
    <s v="Serviços de Implantação e Operacionalização postos Poupatempo"/>
    <s v="01-‭112120503040‬-000-‭001505060401‬-2-NV021609-000000000-0-0-0"/>
    <s v="NV021609"/>
    <m/>
    <x v="2"/>
    <x v="212"/>
  </r>
  <r>
    <x v="188"/>
    <m/>
    <x v="1180"/>
    <d v="2026-05-04T00:00:00"/>
    <d v="2026-06-19T00:00:00"/>
    <n v="6528.48"/>
    <s v="‭112120503040‬"/>
    <s v="Serviços de Implantação e Operacionalização postos Poupatempo"/>
    <s v="01-‭112120503040‬-000-‭045505060134‬-2-NV006962-000000000-0-0-0"/>
    <s v="NV006962"/>
    <m/>
    <x v="2"/>
    <x v="85"/>
  </r>
  <r>
    <x v="188"/>
    <m/>
    <x v="1181"/>
    <d v="2026-05-04T00:00:00"/>
    <d v="2026-06-19T00:00:00"/>
    <n v="551.46"/>
    <s v="‭112120503040‬"/>
    <s v="Serviços de Implantação e Operacionalização postos Poupatempo"/>
    <s v="01-‭112120503040‬-000-‭001505060398‬-2-NV021597-000000000-0-0-0"/>
    <s v="NV021597"/>
    <m/>
    <x v="2"/>
    <x v="52"/>
  </r>
  <r>
    <x v="188"/>
    <m/>
    <x v="1182"/>
    <d v="2026-05-04T00:00:00"/>
    <d v="2026-06-19T00:00:00"/>
    <n v="2424.9299999999998"/>
    <s v="‭112120503040‬"/>
    <s v="Serviços de Implantação e Operacionalização postos Poupatempo"/>
    <s v="01-‭112120503040‬-000-‭126505060135‬-2-NV004961-000000000-0-0-0"/>
    <s v="NV004961"/>
    <m/>
    <x v="2"/>
    <x v="213"/>
  </r>
  <r>
    <x v="188"/>
    <m/>
    <x v="1183"/>
    <d v="2026-05-04T00:00:00"/>
    <d v="2026-06-19T00:00:00"/>
    <n v="5199.79"/>
    <s v="‭112120503040‬"/>
    <s v="Serviços de Implantação e Operacionalização postos Poupatempo"/>
    <s v="01-‭112120503040‬-000-‭071505060482‬-2-NV000957-000000000-0-0-0"/>
    <s v="NV000957"/>
    <m/>
    <x v="2"/>
    <x v="219"/>
  </r>
  <r>
    <x v="188"/>
    <m/>
    <x v="1184"/>
    <d v="2026-05-04T00:00:00"/>
    <d v="2026-06-19T00:00:00"/>
    <n v="2935.33"/>
    <s v="‭112120503040‬"/>
    <s v="Serviços de Implantação e Operacionalização postos Poupatempo"/>
    <s v="01-‭112120503040‬-000-‭065505060136‬-2-NV008121-000000000-0-0-0"/>
    <s v="NV008121"/>
    <m/>
    <x v="2"/>
    <x v="2"/>
  </r>
  <r>
    <x v="188"/>
    <m/>
    <x v="1185"/>
    <d v="2026-05-04T00:00:00"/>
    <d v="2026-06-19T00:00:00"/>
    <n v="1244.3399999999999"/>
    <s v="‭112120503040‬"/>
    <s v="Serviços de Implantação e Operacionalização postos Poupatempo"/>
    <s v="01-‭112120503040‬-000-‭108505060129‬-2-NV003979-000000000-0-0-0"/>
    <s v="NV003979"/>
    <m/>
    <x v="2"/>
    <x v="46"/>
  </r>
  <r>
    <x v="188"/>
    <m/>
    <x v="1186"/>
    <d v="2026-05-04T00:00:00"/>
    <d v="2026-06-19T00:00:00"/>
    <n v="485.87"/>
    <s v="‭112120503040‬"/>
    <s v="Serviços de Implantação e Operacionalização postos Poupatempo"/>
    <s v="01-‭112120503040‬-000-‭001505060412‬-2-NV022628-000000000-0-0-0"/>
    <s v="NV022628"/>
    <m/>
    <x v="2"/>
    <x v="95"/>
  </r>
  <r>
    <x v="188"/>
    <m/>
    <x v="1187"/>
    <d v="2026-05-04T00:00:00"/>
    <d v="2026-06-19T00:00:00"/>
    <n v="1660.56"/>
    <s v="‭112120503040‬"/>
    <s v="Serviços de Implantação e Operacionalização postos Poupatempo"/>
    <s v="01-‭112120503040‬-000-‭125505060132‬-2-NV003981-000000000-0-0-0"/>
    <s v="NV003981"/>
    <m/>
    <x v="2"/>
    <x v="102"/>
  </r>
  <r>
    <x v="188"/>
    <m/>
    <x v="1188"/>
    <d v="2026-05-04T00:00:00"/>
    <d v="2026-06-19T00:00:00"/>
    <n v="5627.18"/>
    <s v="‭112120503040‬"/>
    <s v="Serviços de Implantação e Operacionalização postos Poupatempo"/>
    <s v="01-‭112120503040‬-000-‭060505060133‬-2-NV006978-000000000-0-0-0"/>
    <s v="NV006978"/>
    <m/>
    <x v="2"/>
    <x v="79"/>
  </r>
  <r>
    <x v="188"/>
    <m/>
    <x v="1189"/>
    <d v="2026-05-04T00:00:00"/>
    <d v="2026-06-19T00:00:00"/>
    <n v="912.81"/>
    <s v="‭112120503040‬"/>
    <s v="Serviços de Implantação e Operacionalização postos Poupatempo"/>
    <s v="01-‭112120503040‬-000-‭001505060405‬-2-NV022578-000000000-0-0-0"/>
    <s v="NV022578"/>
    <m/>
    <x v="2"/>
    <x v="40"/>
  </r>
  <r>
    <x v="188"/>
    <m/>
    <x v="1190"/>
    <d v="2026-05-04T00:00:00"/>
    <d v="2026-06-19T00:00:00"/>
    <n v="926.28"/>
    <s v="‭112120503040‬"/>
    <s v="Serviços de Implantação e Operacionalização postos Poupatempo"/>
    <s v="01-‭112120503040‬-000-‭001505060396‬-2-NV021593-000000000-0-0-0"/>
    <s v="NV021593"/>
    <m/>
    <x v="2"/>
    <x v="211"/>
  </r>
  <r>
    <x v="188"/>
    <m/>
    <x v="1191"/>
    <d v="2026-05-04T00:00:00"/>
    <d v="2026-06-19T00:00:00"/>
    <n v="918.35"/>
    <s v="‭112120503040‬"/>
    <s v="Serviços de Implantação e Operacionalização postos Poupatempo"/>
    <s v="01-‭112120503040‬-000-‭001505060489‬-2-NV021611-000000000-0-0-0"/>
    <s v="NV021611"/>
    <m/>
    <x v="2"/>
    <x v="229"/>
  </r>
  <r>
    <x v="188"/>
    <m/>
    <x v="1192"/>
    <d v="2026-05-04T00:00:00"/>
    <d v="2026-06-19T00:00:00"/>
    <n v="986.46"/>
    <s v="‭112120503040‬"/>
    <s v="Serviços de Implantação e Operacionalização postos Poupatempo"/>
    <s v="01-‭112120503040‬-000-‭130505060086‬-2-NV019952-000000000-0-0-0"/>
    <s v="NV019952"/>
    <m/>
    <x v="2"/>
    <x v="205"/>
  </r>
  <r>
    <x v="188"/>
    <m/>
    <x v="1193"/>
    <d v="2026-05-04T00:00:00"/>
    <d v="2026-06-19T00:00:00"/>
    <n v="3099.13"/>
    <s v="‭112120503040‬"/>
    <s v="Serviços de Implantação e Operacionalização postos Poupatempo"/>
    <s v="01-‭112120503040‬-000-‭089505060087‬-2-NV003952-000000000-0-0-0"/>
    <s v="NV003952"/>
    <m/>
    <x v="2"/>
    <x v="207"/>
  </r>
  <r>
    <x v="188"/>
    <m/>
    <x v="1194"/>
    <d v="2026-05-04T00:00:00"/>
    <d v="2026-06-19T00:00:00"/>
    <n v="623.76"/>
    <s v="‭112120503040‬"/>
    <s v="Serviços de Implantação e Operacionalização postos Poupatempo"/>
    <s v="01-‭112120503040‬-000-‭001505060366‬-2-NV022555-000000000-0-0-0"/>
    <s v="NV022555"/>
    <m/>
    <x v="2"/>
    <x v="209"/>
  </r>
  <r>
    <x v="188"/>
    <m/>
    <x v="1195"/>
    <d v="2026-05-04T00:00:00"/>
    <d v="2026-06-19T00:00:00"/>
    <n v="2012.53"/>
    <s v="‭112120503040‬"/>
    <s v="Serviços de Implantação e Operacionalização postos Poupatempo"/>
    <s v="01-‭112120503040‬-000-‭097505060088‬-2-NV003954-000000000-0-0-0"/>
    <s v="NV003954"/>
    <m/>
    <x v="2"/>
    <x v="200"/>
  </r>
  <r>
    <x v="188"/>
    <m/>
    <x v="1196"/>
    <d v="2026-05-04T00:00:00"/>
    <d v="2026-06-19T00:00:00"/>
    <n v="625.58000000000004"/>
    <s v="‭112120503040‬"/>
    <s v="Serviços de Implantação e Operacionalização postos Poupatempo"/>
    <s v="01-‭112120503040‬-000-‭152505060104‬-2-NV021571-000000000-0-0-0"/>
    <s v="NV021571"/>
    <m/>
    <x v="2"/>
    <x v="201"/>
  </r>
  <r>
    <x v="188"/>
    <m/>
    <x v="1197"/>
    <d v="2026-05-04T00:00:00"/>
    <d v="2026-06-19T00:00:00"/>
    <n v="952.85"/>
    <s v="‭112120503040‬"/>
    <s v="Serviços de Implantação e Operacionalização postos Poupatempo"/>
    <s v="01-‭112120503040‬-000-‭139505060103‬-2-NV021562-000000000-0-0-0"/>
    <s v="NV021562"/>
    <m/>
    <x v="2"/>
    <x v="110"/>
  </r>
  <r>
    <x v="188"/>
    <m/>
    <x v="1198"/>
    <d v="2026-05-04T00:00:00"/>
    <d v="2026-06-19T00:00:00"/>
    <n v="568.45000000000005"/>
    <s v="‭112120503040‬"/>
    <s v="Serviços de Implantação e Operacionalização postos Poupatempo"/>
    <s v="01-‭112120503040‬-000-‭001505060391‬-2-NV022682-000000000-0-0-0"/>
    <s v="NV022682"/>
    <m/>
    <x v="2"/>
    <x v="118"/>
  </r>
  <r>
    <x v="188"/>
    <m/>
    <x v="1199"/>
    <d v="2026-05-04T00:00:00"/>
    <d v="2026-06-19T00:00:00"/>
    <n v="2381.6799999999998"/>
    <s v="‭112120503040‬"/>
    <s v="Serviços de Implantação e Operacionalização postos Poupatempo"/>
    <s v="01-‭112120503040‬-000-‭102505060089‬-2-NV003960-000000000-0-0-0"/>
    <s v="NV003960"/>
    <m/>
    <x v="2"/>
    <x v="120"/>
  </r>
  <r>
    <x v="188"/>
    <m/>
    <x v="1200"/>
    <d v="2026-05-04T00:00:00"/>
    <d v="2026-06-19T00:00:00"/>
    <n v="625.9"/>
    <s v="‭112120503040‬"/>
    <s v="Serviços de Implantação e Operacionalização postos Poupatempo"/>
    <s v="01-‭112120503040‬-000-‭001505060392‬-2-NV022683-000000000-0-0-0"/>
    <s v="NV022683"/>
    <m/>
    <x v="2"/>
    <x v="39"/>
  </r>
  <r>
    <x v="188"/>
    <m/>
    <x v="1201"/>
    <d v="2026-05-04T00:00:00"/>
    <d v="2026-06-19T00:00:00"/>
    <n v="573.9"/>
    <s v="‭112120503040‬"/>
    <s v="Serviços de Implantação e Operacionalização postos Poupatempo"/>
    <s v="01-‭112120503040‬-000-‭153505060107‬-2-NV021574-000000000-0-0-0"/>
    <s v="NV021574"/>
    <m/>
    <x v="2"/>
    <x v="122"/>
  </r>
  <r>
    <x v="188"/>
    <m/>
    <x v="1202"/>
    <d v="2026-05-04T00:00:00"/>
    <d v="2026-06-19T00:00:00"/>
    <n v="389.44"/>
    <s v="‭112120503040‬"/>
    <s v="Serviços de Implantação e Operacionalização postos Poupatempo"/>
    <s v="01-‭112120503040‬-000-‭001505060370‬-2-NV022574-000000000-0-0-0"/>
    <s v="NV022574"/>
    <m/>
    <x v="2"/>
    <x v="268"/>
  </r>
  <r>
    <x v="188"/>
    <m/>
    <x v="1203"/>
    <d v="2026-05-04T00:00:00"/>
    <d v="2026-06-19T00:00:00"/>
    <n v="13804.54"/>
    <s v="‭112120503040‬"/>
    <s v="Serviços de Implantação e Operacionalização postos Poupatempo"/>
    <s v="01-‭112120503040‬-000-‭050505060090‬-2-NV006968-000000000-0-0-0"/>
    <s v="NV006968"/>
    <m/>
    <x v="2"/>
    <x v="125"/>
  </r>
  <r>
    <x v="188"/>
    <m/>
    <x v="1204"/>
    <d v="2026-05-04T00:00:00"/>
    <d v="2026-06-19T00:00:00"/>
    <n v="636.85"/>
    <s v="‭112120503040‬"/>
    <s v="Serviços de Implantação e Operacionalização postos Poupatempo"/>
    <s v="01-‭112120503040‬-000-‭001505060383‬-2-NV022653-000000000-0-0-0"/>
    <s v="NV022653"/>
    <m/>
    <x v="2"/>
    <x v="126"/>
  </r>
  <r>
    <x v="188"/>
    <m/>
    <x v="1205"/>
    <d v="2026-05-04T00:00:00"/>
    <d v="2026-06-19T00:00:00"/>
    <n v="631.66"/>
    <s v="‭112120503040‬"/>
    <s v="Serviços de Implantação e Operacionalização postos Poupatempo"/>
    <s v="01-‭112120503040‬-000-‭001505060373‬-2-NV022582-000000000-0-0-0"/>
    <s v="NV022582"/>
    <m/>
    <x v="2"/>
    <x v="129"/>
  </r>
  <r>
    <x v="188"/>
    <m/>
    <x v="1206"/>
    <d v="2026-05-04T00:00:00"/>
    <d v="2026-06-19T00:00:00"/>
    <n v="620.59"/>
    <s v="‭112120503040‬"/>
    <s v="Serviços de Implantação e Operacionalização postos Poupatempo"/>
    <s v="01-‭112120503040‬-000-‭001505060369‬-2-NV022567-000000000-0-0-0"/>
    <s v="NV022567"/>
    <m/>
    <x v="2"/>
    <x v="34"/>
  </r>
  <r>
    <x v="188"/>
    <m/>
    <x v="1207"/>
    <d v="2026-05-04T00:00:00"/>
    <d v="2026-06-19T00:00:00"/>
    <n v="573.54999999999995"/>
    <s v="‭112120503040‬"/>
    <s v="Serviços de Implantação e Operacionalização postos Poupatempo"/>
    <s v="01-‭112120503040‬-000-‭001505060380‬-2-NV022645-000000000-0-0-0"/>
    <s v="NV022645"/>
    <m/>
    <x v="2"/>
    <x v="38"/>
  </r>
  <r>
    <x v="188"/>
    <m/>
    <x v="1208"/>
    <d v="2026-05-04T00:00:00"/>
    <d v="2026-06-19T00:00:00"/>
    <n v="625.66"/>
    <s v="‭112120503040‬"/>
    <s v="Serviços de Implantação e Operacionalização postos Poupatempo"/>
    <s v="01-‭112120503040‬-000-‭001505060382‬-2-NV022648-000000000-0-0-0"/>
    <s v="NV022648"/>
    <m/>
    <x v="2"/>
    <x v="133"/>
  </r>
  <r>
    <x v="188"/>
    <m/>
    <x v="1209"/>
    <d v="2026-05-04T00:00:00"/>
    <d v="2026-06-19T00:00:00"/>
    <n v="566.5"/>
    <s v="‭112120503040‬"/>
    <s v="Serviços de Implantação e Operacionalização postos Poupatempo"/>
    <s v="01-‭112120503040‬-000-‭001505060372‬-2-NV022576-000000000-0-0-0"/>
    <s v="NV022576"/>
    <m/>
    <x v="2"/>
    <x v="140"/>
  </r>
  <r>
    <x v="188"/>
    <m/>
    <x v="1210"/>
    <d v="2026-05-04T00:00:00"/>
    <d v="2026-06-19T00:00:00"/>
    <n v="1377.82"/>
    <s v="‭112120503040‬"/>
    <s v="Serviços de Implantação e Operacionalização postos Poupatempo"/>
    <s v="01-‭112120503040‬-000-‭132505060091‬-2-NV020552-000000000-0-0-0"/>
    <s v="NV020552"/>
    <m/>
    <x v="2"/>
    <x v="147"/>
  </r>
  <r>
    <x v="188"/>
    <m/>
    <x v="1211"/>
    <d v="2026-05-04T00:00:00"/>
    <d v="2026-06-19T00:00:00"/>
    <n v="2056.14"/>
    <s v="‭112120503040‬"/>
    <s v="Serviços de Implantação e Operacionalização postos Poupatempo"/>
    <s v="01-‭112120503040‬-000-‭086505060092‬-2-NV003970-000000000-0-0-0"/>
    <s v="NV003970"/>
    <m/>
    <x v="2"/>
    <x v="77"/>
  </r>
  <r>
    <x v="188"/>
    <m/>
    <x v="1212"/>
    <d v="2026-05-04T00:00:00"/>
    <d v="2026-06-19T00:00:00"/>
    <n v="568.78"/>
    <s v="‭112120503040‬"/>
    <s v="Serviços de Implantação e Operacionalização postos Poupatempo"/>
    <s v="01-‭112120503040‬-000-‭001505060371‬-2-NV022575-000000000-0-0-0"/>
    <s v="NV022575"/>
    <m/>
    <x v="2"/>
    <x v="42"/>
  </r>
  <r>
    <x v="188"/>
    <m/>
    <x v="1213"/>
    <d v="2026-05-04T00:00:00"/>
    <d v="2026-06-19T00:00:00"/>
    <n v="734.83"/>
    <s v="‭112120503040‬"/>
    <s v="Serviços de Implantação e Operacionalização postos Poupatempo"/>
    <s v="01-‭112120503040‬-000-‭001505060361‬-2-NV021591-000000000-0-0-0"/>
    <s v="NV021591"/>
    <m/>
    <x v="2"/>
    <x v="158"/>
  </r>
  <r>
    <x v="188"/>
    <m/>
    <x v="1214"/>
    <d v="2026-05-04T00:00:00"/>
    <d v="2026-06-19T00:00:00"/>
    <n v="842.9"/>
    <s v="‭112120503040‬"/>
    <s v="Serviços de Implantação e Operacionalização postos Poupatempo"/>
    <s v="01-‭112120503040‬-000-‭001505060360‬-2-NV021590-000000000-0-0-0"/>
    <s v="NV021590"/>
    <m/>
    <x v="2"/>
    <x v="161"/>
  </r>
  <r>
    <x v="188"/>
    <m/>
    <x v="1215"/>
    <d v="2026-05-04T00:00:00"/>
    <d v="2026-06-19T00:00:00"/>
    <n v="500.31"/>
    <s v="‭112120503040‬"/>
    <s v="Serviços de Implantação e Operacionalização postos Poupatempo"/>
    <s v="01-‭112120503040‬-000-‭001505060385‬-2-NV022655-000000000-0-0-0"/>
    <s v="NV022655"/>
    <m/>
    <x v="2"/>
    <x v="163"/>
  </r>
  <r>
    <x v="188"/>
    <m/>
    <x v="1216"/>
    <d v="2026-05-04T00:00:00"/>
    <d v="2026-06-19T00:00:00"/>
    <n v="568.78"/>
    <s v="‭112120503040‬"/>
    <s v="Serviços de Implantação e Operacionalização postos Poupatempo"/>
    <s v="01-‭112120503040‬-000-‭001505060378‬-2-NV022613-000000000-0-0-0"/>
    <s v="NV022613"/>
    <m/>
    <x v="2"/>
    <x v="33"/>
  </r>
  <r>
    <x v="188"/>
    <m/>
    <x v="1217"/>
    <d v="2026-05-04T00:00:00"/>
    <d v="2026-06-19T00:00:00"/>
    <n v="5494.11"/>
    <s v="‭112120503040‬"/>
    <s v="Serviços de Implantação e Operacionalização postos Poupatempo"/>
    <s v="01-‭112120503040‬-000-‭064505060093‬-2-NV008122-000000000-0-0-0"/>
    <s v="NV008122"/>
    <m/>
    <x v="2"/>
    <x v="173"/>
  </r>
  <r>
    <x v="188"/>
    <m/>
    <x v="1218"/>
    <d v="2026-05-04T00:00:00"/>
    <d v="2026-06-19T00:00:00"/>
    <n v="1907.45"/>
    <s v="‭112120503040‬"/>
    <s v="Serviços de Implantação e Operacionalização postos Poupatempo"/>
    <s v="01-‭112120503040‬-000-‭109505060094‬-2-NV004956-000000000-0-0-0"/>
    <s v="NV004956"/>
    <m/>
    <x v="2"/>
    <x v="177"/>
  </r>
  <r>
    <x v="188"/>
    <m/>
    <x v="1219"/>
    <d v="2026-05-04T00:00:00"/>
    <d v="2026-06-19T00:00:00"/>
    <n v="579.02"/>
    <s v="‭112120503040‬"/>
    <s v="Serviços de Implantação e Operacionalização postos Poupatempo"/>
    <s v="01-‭112120503040‬-000-‭001505060390‬-2-NV022681-000000000-0-0-0"/>
    <s v="NV022681"/>
    <m/>
    <x v="2"/>
    <x v="180"/>
  </r>
  <r>
    <x v="188"/>
    <m/>
    <x v="1220"/>
    <d v="2026-05-04T00:00:00"/>
    <d v="2026-06-19T00:00:00"/>
    <n v="625.9"/>
    <s v="‭112120503040‬"/>
    <s v="Serviços de Implantação e Operacionalização postos Poupatempo"/>
    <s v="01-‭112120503040‬-000-‭001505060363‬-2-NV021606-000000000-0-0-0"/>
    <s v="NV021606"/>
    <m/>
    <x v="2"/>
    <x v="189"/>
  </r>
  <r>
    <x v="188"/>
    <m/>
    <x v="1221"/>
    <d v="2026-05-04T00:00:00"/>
    <d v="2026-06-19T00:00:00"/>
    <n v="1760.49"/>
    <s v="‭112120503040‬"/>
    <s v="Serviços de Implantação e Operacionalização postos Poupatempo"/>
    <s v="01-‭112120503040‬-000-‭087505060095‬-2-NV003977-000000000-0-0-0"/>
    <s v="NV003977"/>
    <m/>
    <x v="2"/>
    <x v="191"/>
  </r>
  <r>
    <x v="188"/>
    <m/>
    <x v="1222"/>
    <d v="2026-05-04T00:00:00"/>
    <d v="2026-06-19T00:00:00"/>
    <n v="697.84"/>
    <s v="‭112120503040‬"/>
    <s v="Serviços de Implantação e Operacionalização postos Poupatempo"/>
    <s v="01-‭112120503040‬-000-‭001505060359‬-2-NV021586-000000000-0-0-0"/>
    <s v="NV021586"/>
    <m/>
    <x v="2"/>
    <x v="192"/>
  </r>
  <r>
    <x v="188"/>
    <m/>
    <x v="1223"/>
    <d v="2026-05-04T00:00:00"/>
    <d v="2026-06-19T00:00:00"/>
    <n v="683.03"/>
    <s v="‭112120503040‬"/>
    <s v="Serviços de Implantação e Operacionalização postos Poupatempo"/>
    <s v="01-‭112120503040‬-000-‭001505060368‬-2-NV022557-000000000-0-0-0"/>
    <s v="NV022557"/>
    <m/>
    <x v="2"/>
    <x v="224"/>
  </r>
  <r>
    <x v="188"/>
    <m/>
    <x v="1224"/>
    <d v="2026-05-04T00:00:00"/>
    <d v="2026-06-19T00:00:00"/>
    <n v="568.78"/>
    <s v="‭112120503040‬"/>
    <s v="Serviços de Implantação e Operacionalização postos Poupatempo"/>
    <s v="01-‭112120503040‬-000-‭001505060389‬-2-NV022665-000000000-0-0-0"/>
    <s v="NV022665"/>
    <m/>
    <x v="2"/>
    <x v="243"/>
  </r>
  <r>
    <x v="188"/>
    <m/>
    <x v="1225"/>
    <d v="2026-05-04T00:00:00"/>
    <d v="2026-06-19T00:00:00"/>
    <n v="884.75"/>
    <s v="‭112120503040‬"/>
    <s v="Serviços de Implantação e Operacionalização postos Poupatempo"/>
    <s v="01-‭112120503040‬-000-‭146505060105‬-2-NV021572-000000000-0-0-0"/>
    <s v="NV021572"/>
    <m/>
    <x v="2"/>
    <x v="225"/>
  </r>
  <r>
    <x v="188"/>
    <m/>
    <x v="1226"/>
    <d v="2026-05-04T00:00:00"/>
    <d v="2026-06-19T00:00:00"/>
    <n v="568.78"/>
    <s v="‭112120503040‬"/>
    <s v="Serviços de Implantação e Operacionalização postos Poupatempo"/>
    <s v="01-‭112120503040‬-000-‭001505060376‬-2-NV022601-000000000-0-0-0"/>
    <s v="NV022601"/>
    <m/>
    <x v="2"/>
    <x v="43"/>
  </r>
  <r>
    <x v="188"/>
    <m/>
    <x v="1227"/>
    <d v="2026-05-04T00:00:00"/>
    <d v="2026-06-19T00:00:00"/>
    <n v="5196.83"/>
    <s v="‭112120503040‬"/>
    <s v="Serviços de Implantação e Operacionalização postos Poupatempo"/>
    <s v="01-‭112120503040‬-000-‭073505060097‬-2-NV008123-000000000-0-0-0"/>
    <s v="NV008123"/>
    <m/>
    <x v="2"/>
    <x v="89"/>
  </r>
  <r>
    <x v="188"/>
    <m/>
    <x v="1228"/>
    <d v="2026-05-04T00:00:00"/>
    <d v="2026-06-19T00:00:00"/>
    <n v="740.15"/>
    <s v="‭112120503040‬"/>
    <s v="Serviços de Implantação e Operacionalização postos Poupatempo"/>
    <s v="01-‭112120503040‬-000-‭147505060106‬-2-NV021573-000000000-0-0-0"/>
    <s v="NV021573"/>
    <m/>
    <x v="2"/>
    <x v="88"/>
  </r>
  <r>
    <x v="188"/>
    <m/>
    <x v="1229"/>
    <d v="2026-05-04T00:00:00"/>
    <d v="2026-06-19T00:00:00"/>
    <n v="575.69000000000005"/>
    <s v="‭112120503040‬"/>
    <s v="Serviços de Implantação e Operacionalização postos Poupatempo"/>
    <s v="01-‭112120503040‬-000-‭001505060379‬-2-NV022625-000000000-0-0-0"/>
    <s v="NV022625"/>
    <m/>
    <x v="2"/>
    <x v="106"/>
  </r>
  <r>
    <x v="188"/>
    <m/>
    <x v="1230"/>
    <d v="2026-05-04T00:00:00"/>
    <d v="2026-06-19T00:00:00"/>
    <n v="1104.17"/>
    <s v="‭112120503040‬"/>
    <s v="Serviços de Implantação e Operacionalização postos Poupatempo"/>
    <s v="01-‭112120503040‬-000-‭127505060481‬-2-NV019955-000000000-0-0-0"/>
    <s v="NV019955"/>
    <m/>
    <x v="2"/>
    <x v="107"/>
  </r>
  <r>
    <x v="188"/>
    <m/>
    <x v="1231"/>
    <d v="2026-05-04T00:00:00"/>
    <d v="2026-06-19T00:00:00"/>
    <n v="1078.6400000000001"/>
    <s v="‭112120503040‬"/>
    <s v="Serviços de Implantação e Operacionalização postos Poupatempo"/>
    <s v="01-‭112120503040‬-000-‭131505060099‬-2-NV020551-000000000-0-0-0"/>
    <s v="NV020551"/>
    <m/>
    <x v="2"/>
    <x v="108"/>
  </r>
  <r>
    <x v="188"/>
    <m/>
    <x v="1232"/>
    <d v="2026-05-04T00:00:00"/>
    <d v="2026-06-19T00:00:00"/>
    <n v="568.78"/>
    <s v="‭112120503040‬"/>
    <s v="Serviços de Implantação e Operacionalização postos Poupatempo"/>
    <s v="01-‭112120503040‬-000-‭001505060381‬-2-NV022647-000000000-0-0-0"/>
    <s v="NV022647"/>
    <m/>
    <x v="2"/>
    <x v="49"/>
  </r>
  <r>
    <x v="188"/>
    <m/>
    <x v="1233"/>
    <d v="2026-05-04T00:00:00"/>
    <d v="2026-06-19T00:00:00"/>
    <n v="568.78"/>
    <s v="‭112120503040‬"/>
    <s v="Serviços de Implantação e Operacionalização postos Poupatempo"/>
    <s v="01-‭112120503040‬-000-‭001505060374‬-2-NV022583-000000000-0-0-0"/>
    <s v="NV022583"/>
    <m/>
    <x v="2"/>
    <x v="48"/>
  </r>
  <r>
    <x v="188"/>
    <m/>
    <x v="1234"/>
    <d v="2026-05-04T00:00:00"/>
    <d v="2026-06-19T00:00:00"/>
    <n v="625.9"/>
    <s v="‭112120503040‬"/>
    <s v="Serviços de Implantação e Operacionalização postos Poupatempo"/>
    <s v="01-‭112120503040‬-000-‭135505060096‬-2-NV020555-000000000-0-0-0"/>
    <s v="NV020555"/>
    <m/>
    <x v="2"/>
    <x v="247"/>
  </r>
  <r>
    <x v="188"/>
    <m/>
    <x v="1235"/>
    <d v="2026-05-04T00:00:00"/>
    <d v="2026-06-19T00:00:00"/>
    <n v="568.78"/>
    <s v="‭112120503040‬"/>
    <s v="Serviços de Implantação e Operacionalização postos Poupatempo"/>
    <s v="01-‭112120503040‬-000-‭001505060377‬-2-NV022610-000000000-0-0-0"/>
    <s v="NV022610"/>
    <m/>
    <x v="2"/>
    <x v="78"/>
  </r>
  <r>
    <x v="188"/>
    <m/>
    <x v="1236"/>
    <d v="2026-05-04T00:00:00"/>
    <d v="2026-06-19T00:00:00"/>
    <n v="1721.64"/>
    <s v="‭112120503040‬"/>
    <s v="Serviços de Implantação e Operacionalização postos Poupatempo"/>
    <s v="01-‭112120503040‬-000-‭084505060100‬-2-NV003983-000000000-0-0-0"/>
    <s v="NV003983"/>
    <m/>
    <x v="2"/>
    <x v="81"/>
  </r>
  <r>
    <x v="188"/>
    <m/>
    <x v="1237"/>
    <d v="2026-05-04T00:00:00"/>
    <d v="2026-06-19T00:00:00"/>
    <n v="771.03"/>
    <s v="‭112120503040‬"/>
    <s v="Serviços de Implantação e Operacionalização postos Poupatempo"/>
    <s v="01-‭112120503040‬-000-‭001505060388‬-2-NV022664-000000000-0-0-0"/>
    <s v="NV022664"/>
    <m/>
    <x v="2"/>
    <x v="83"/>
  </r>
  <r>
    <x v="188"/>
    <m/>
    <x v="1238"/>
    <d v="2026-05-04T00:00:00"/>
    <d v="2026-06-19T00:00:00"/>
    <n v="501.39"/>
    <s v="‭112120503040‬"/>
    <s v="Serviços de Implantação e Operacionalização postos Poupatempo"/>
    <s v="01-‭112120503040‬-000-‭001505060411‬-2-NV022627-000000000-0-0-0"/>
    <s v="NV022627"/>
    <m/>
    <x v="2"/>
    <x v="195"/>
  </r>
  <r>
    <x v="188"/>
    <m/>
    <x v="1239"/>
    <d v="2026-05-04T00:00:00"/>
    <d v="2026-06-19T00:00:00"/>
    <n v="547.83000000000004"/>
    <s v="‭112120503040‬"/>
    <s v="Serviços de Implantação e Operacionalização postos Poupatempo"/>
    <s v="01-‭112120503040‬-000-‭001505060399‬-2-NV021607-000000000-0-0-0"/>
    <s v="NV021607"/>
    <m/>
    <x v="2"/>
    <x v="115"/>
  </r>
  <r>
    <x v="188"/>
    <m/>
    <x v="1240"/>
    <d v="2026-05-04T00:00:00"/>
    <d v="2026-06-19T00:00:00"/>
    <n v="488.93"/>
    <s v="‭112120503040‬"/>
    <s v="Serviços de Implantação e Operacionalização postos Poupatempo"/>
    <s v="01-‭112120503040‬-000-‭001505060419‬-2-NV022685-000000000-0-0-0"/>
    <s v="NV022685"/>
    <m/>
    <x v="2"/>
    <x v="29"/>
  </r>
  <r>
    <x v="188"/>
    <m/>
    <x v="1241"/>
    <d v="2026-05-04T00:00:00"/>
    <d v="2026-06-19T00:00:00"/>
    <n v="472.33"/>
    <s v="‭112120503040‬"/>
    <s v="Serviços de Implantação e Operacionalização postos Poupatempo"/>
    <s v="01-‭112120503040‬-000-‭001505060408‬-2-NV022614-000000000-0-0-0"/>
    <s v="NV022614"/>
    <m/>
    <x v="2"/>
    <x v="121"/>
  </r>
  <r>
    <x v="188"/>
    <m/>
    <x v="1242"/>
    <d v="2026-05-04T00:00:00"/>
    <d v="2026-06-19T00:00:00"/>
    <n v="725.58"/>
    <s v="‭112120503040‬"/>
    <s v="Serviços de Implantação e Operacionalização postos Poupatempo"/>
    <s v="01-‭112120503040‬-000-‭001505060394‬-2-NV021580-000000000-0-0-0"/>
    <s v="NV021580"/>
    <m/>
    <x v="2"/>
    <x v="123"/>
  </r>
  <r>
    <x v="188"/>
    <m/>
    <x v="1243"/>
    <d v="2026-05-04T00:00:00"/>
    <d v="2026-06-19T00:00:00"/>
    <n v="479.02"/>
    <s v="‭112120503040‬"/>
    <s v="Serviços de Implantação e Operacionalização postos Poupatempo"/>
    <s v="01-‭112120503040‬-000-‭001505060413‬-2-NV022629-000000000-0-0-0"/>
    <s v="NV022629"/>
    <m/>
    <x v="2"/>
    <x v="27"/>
  </r>
  <r>
    <x v="188"/>
    <m/>
    <x v="1244"/>
    <d v="2026-05-04T00:00:00"/>
    <d v="2026-06-19T00:00:00"/>
    <n v="476.21"/>
    <s v="‭112120503040‬"/>
    <s v="Serviços de Implantação e Operacionalização postos Poupatempo"/>
    <s v="01-‭112120503040‬-000-‭001505060415‬-2-NV022638-000000000-0-0-0"/>
    <s v="NV022638"/>
    <m/>
    <x v="2"/>
    <x v="124"/>
  </r>
  <r>
    <x v="188"/>
    <m/>
    <x v="1245"/>
    <d v="2026-05-04T00:00:00"/>
    <d v="2026-06-19T00:00:00"/>
    <n v="625.9"/>
    <s v="‭112120503040‬"/>
    <s v="Serviços de Implantação e Operacionalização postos Poupatempo"/>
    <s v="01-‭112120503040‬-000-‭001505060375‬-2-NV022584-000000000-0-0-0"/>
    <s v="NV022584"/>
    <m/>
    <x v="2"/>
    <x v="87"/>
  </r>
  <r>
    <x v="188"/>
    <m/>
    <x v="1246"/>
    <d v="2026-05-04T00:00:00"/>
    <d v="2026-06-19T00:00:00"/>
    <n v="620.59"/>
    <s v="‭112120503040‬"/>
    <s v="Serviços de Implantação e Operacionalização postos Poupatempo"/>
    <s v="01-‭112120503040‬-000-‭137505060101‬-2-NV020556-000000000-0-0-0"/>
    <s v="NV020556"/>
    <m/>
    <x v="2"/>
    <x v="215"/>
  </r>
  <r>
    <x v="188"/>
    <m/>
    <x v="1247"/>
    <d v="2026-05-04T00:00:00"/>
    <d v="2026-06-19T00:00:00"/>
    <n v="570.83000000000004"/>
    <s v="‭112120503040‬"/>
    <s v="Serviços de Implantação e Operacionalização postos Poupatempo"/>
    <s v="01-‭112120503040‬-000-‭001505060386‬-2-NV022656-000000000-0-0-0"/>
    <s v="NV022656"/>
    <m/>
    <x v="2"/>
    <x v="218"/>
  </r>
  <r>
    <x v="188"/>
    <m/>
    <x v="1248"/>
    <d v="2026-05-04T00:00:00"/>
    <d v="2026-06-19T00:00:00"/>
    <n v="1443.1"/>
    <s v="‭112120503040‬"/>
    <s v="Serviços de Implantação e Operacionalização postos Poupatempo"/>
    <s v="01-‭112120503040‬-000-‭133505060102‬-2-NV020553-000000000-0-0-0"/>
    <s v="NV020553"/>
    <m/>
    <x v="2"/>
    <x v="220"/>
  </r>
  <r>
    <x v="188"/>
    <m/>
    <x v="1249"/>
    <d v="2026-05-04T00:00:00"/>
    <d v="2026-06-19T00:00:00"/>
    <n v="456.85"/>
    <s v="‭112120503040‬"/>
    <s v="Serviços de Implantação e Operacionalização postos Poupatempo"/>
    <s v="01-‭112120503040‬-000-‭001505060384‬-2-NV022654-000000000-0-0-0"/>
    <s v="NV022654"/>
    <m/>
    <x v="2"/>
    <x v="41"/>
  </r>
  <r>
    <x v="188"/>
    <m/>
    <x v="1250"/>
    <d v="2026-05-04T00:00:00"/>
    <d v="2026-06-19T00:00:00"/>
    <n v="1019.53"/>
    <s v="‭112120503040‬"/>
    <s v="Serviços de Implantação e Operacionalização postos Poupatempo"/>
    <s v="01-‭112120503040‬-000-‭001505060364‬-2-NV021612-000000000-0-0-0"/>
    <s v="NV021612"/>
    <m/>
    <x v="2"/>
    <x v="237"/>
  </r>
  <r>
    <x v="188"/>
    <m/>
    <x v="1251"/>
    <d v="2026-05-04T00:00:00"/>
    <d v="2026-06-19T00:00:00"/>
    <n v="677.71"/>
    <s v="‭112120503040‬"/>
    <s v="Serviços de Implantação e Operacionalização postos Poupatempo"/>
    <s v="01-‭112120503040‬-000-‭001505060362‬-2-NV021605-000000000-0-0-0"/>
    <s v="NV021605"/>
    <m/>
    <x v="2"/>
    <x v="227"/>
  </r>
  <r>
    <x v="188"/>
    <m/>
    <x v="1252"/>
    <d v="2026-05-04T00:00:00"/>
    <d v="2026-06-19T00:00:00"/>
    <n v="788.65"/>
    <s v="‭112120503040‬"/>
    <s v="Serviços de Implantação e Operacionalização postos Poupatempo"/>
    <s v="01-‭112120503040‬-000-‭001505060367‬-2-NV022556-000000000-0-0-0"/>
    <s v="NV022556"/>
    <m/>
    <x v="2"/>
    <x v="238"/>
  </r>
  <r>
    <x v="188"/>
    <m/>
    <x v="1253"/>
    <d v="2026-05-04T00:00:00"/>
    <d v="2026-06-19T00:00:00"/>
    <n v="844.27"/>
    <s v="‭112120503040‬"/>
    <s v="Serviços de Implantação e Operacionalização postos Poupatempo"/>
    <s v="01-‭112120503040‬-000-‭001505060387‬-2-NV022657-000000000-0-0-0"/>
    <s v="NV022657"/>
    <m/>
    <x v="2"/>
    <x v="239"/>
  </r>
  <r>
    <x v="188"/>
    <m/>
    <x v="1254"/>
    <d v="2026-05-05T00:00:00"/>
    <d v="2026-06-19T00:00:00"/>
    <n v="289.42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188"/>
    <m/>
    <x v="1255"/>
    <d v="2026-05-05T00:00:00"/>
    <d v="2026-06-19T00:00:00"/>
    <n v="284.05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188"/>
    <m/>
    <x v="1256"/>
    <d v="2026-05-05T00:00:00"/>
    <d v="2026-06-19T00:00:00"/>
    <n v="958.19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88"/>
    <m/>
    <x v="1257"/>
    <d v="2026-05-05T00:00:00"/>
    <d v="2026-06-19T00:00:00"/>
    <n v="289.54000000000002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188"/>
    <m/>
    <x v="1258"/>
    <d v="2026-05-05T00:00:00"/>
    <d v="2026-06-19T00:00:00"/>
    <n v="1156.6300000000001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188"/>
    <m/>
    <x v="1259"/>
    <d v="2026-05-05T00:00:00"/>
    <d v="2026-06-19T00:00:00"/>
    <n v="1046.18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88"/>
    <m/>
    <x v="1260"/>
    <d v="2026-05-05T00:00:00"/>
    <d v="2026-06-19T00:00:00"/>
    <n v="319.69"/>
    <s v="‭112120503040‬"/>
    <s v="Serviços de Implantação e Operacionalização postos Poupatempo"/>
    <s v="01-‭112120503040‬-000-‭001505060505‬-2-NV022622-000000000-0-0-0"/>
    <s v="NV022622"/>
    <m/>
    <x v="2"/>
    <x v="28"/>
  </r>
  <r>
    <x v="188"/>
    <m/>
    <x v="1261"/>
    <d v="2026-05-05T00:00:00"/>
    <d v="2026-06-19T00:00:00"/>
    <n v="1404.8"/>
    <s v="‭112120503040‬"/>
    <s v="Serviços de Implantação e Operacionalização postos Poupatempo"/>
    <s v="01-‭112120503040‬-000-‭138505060157‬-2-NV021558-000000000-0-0-0"/>
    <s v="NV021558"/>
    <m/>
    <x v="2"/>
    <x v="203"/>
  </r>
  <r>
    <x v="188"/>
    <m/>
    <x v="1262"/>
    <d v="2026-05-05T00:00:00"/>
    <d v="2026-06-19T00:00:00"/>
    <n v="2957.76"/>
    <s v="‭112120503040‬"/>
    <s v="Serviços de Implantação e Operacionalização postos Poupatempo"/>
    <s v="01-‭112120503040‬-000-‭111505060159‬-2-NV003964-000000000-0-0-0"/>
    <s v="NV003964"/>
    <m/>
    <x v="2"/>
    <x v="71"/>
  </r>
  <r>
    <x v="188"/>
    <m/>
    <x v="1263"/>
    <d v="2026-05-05T00:00:00"/>
    <d v="2026-06-19T00:00:00"/>
    <n v="1574.17"/>
    <s v="‭112120503040‬"/>
    <s v="Serviços de Implantação e Operacionalização postos Poupatempo"/>
    <s v="01-‭112120503040‬-000-‭001505060424‬-2-NV021587-000000000-0-0-0"/>
    <s v="NV021587"/>
    <m/>
    <x v="2"/>
    <x v="139"/>
  </r>
  <r>
    <x v="188"/>
    <m/>
    <x v="1264"/>
    <d v="2026-05-05T00:00:00"/>
    <d v="2026-06-19T00:00:00"/>
    <n v="1270.23"/>
    <s v="‭112120503040‬"/>
    <s v="Serviços de Implantação e Operacionalização postos Poupatempo"/>
    <s v="01-‭112120503040‬-000-‭001505060429‬-2-NV022686-000000000-0-0-0"/>
    <s v="NV022686"/>
    <m/>
    <x v="2"/>
    <x v="240"/>
  </r>
  <r>
    <x v="188"/>
    <m/>
    <x v="1265"/>
    <d v="2026-05-05T00:00:00"/>
    <d v="2026-06-19T00:00:00"/>
    <n v="1619.53"/>
    <s v="‭112120503040‬"/>
    <s v="Serviços de Implantação e Operacionalização postos Poupatempo"/>
    <s v="01-‭112120503040‬-000-‭001505060426‬-2-NV022559-000000000-0-0-0"/>
    <s v="NV022559"/>
    <m/>
    <x v="2"/>
    <x v="154"/>
  </r>
  <r>
    <x v="188"/>
    <m/>
    <x v="1266"/>
    <d v="2026-05-05T00:00:00"/>
    <d v="2026-06-19T00:00:00"/>
    <n v="1302.94"/>
    <s v="‭112120503040‬"/>
    <s v="Serviços de Implantação e Operacionalização postos Poupatempo"/>
    <s v="01-‭112120503040‬-000-‭143505060163‬-2-NV021577-000000000-0-0-0"/>
    <s v="NV021577"/>
    <m/>
    <x v="2"/>
    <x v="170"/>
  </r>
  <r>
    <x v="188"/>
    <m/>
    <x v="1267"/>
    <d v="2026-05-05T00:00:00"/>
    <d v="2026-06-19T00:00:00"/>
    <n v="10386.530000000001"/>
    <s v="‭112120503040‬"/>
    <s v="Serviços de Implantação e Operacionalização postos Poupatempo"/>
    <s v="01-‭112120503040‬-000-‭059505060160‬-2-NV007121-000000000-0-0-0"/>
    <s v="NV007121"/>
    <m/>
    <x v="2"/>
    <x v="249"/>
  </r>
  <r>
    <x v="188"/>
    <m/>
    <x v="1268"/>
    <d v="2026-05-05T00:00:00"/>
    <d v="2026-06-19T00:00:00"/>
    <n v="708.26"/>
    <s v="‭112120503040‬"/>
    <s v="Serviços de Implantação e Operacionalização postos Poupatempo"/>
    <s v="01-‭112120503040‬-000-‭001505060428‬-2-NV022658-000000000-0-0-0"/>
    <s v="NV022658"/>
    <m/>
    <x v="2"/>
    <x v="255"/>
  </r>
  <r>
    <x v="188"/>
    <m/>
    <x v="1269"/>
    <d v="2026-05-05T00:00:00"/>
    <d v="2026-06-19T00:00:00"/>
    <n v="1397.01"/>
    <s v="‭112120503040‬"/>
    <s v="Serviços de Implantação e Operacionalização postos Poupatempo"/>
    <s v="01-‭112120503040‬-000-‭001505060425‬-2-NV021592-000000000-0-0-0"/>
    <s v="NV021592"/>
    <m/>
    <x v="2"/>
    <x v="55"/>
  </r>
  <r>
    <x v="188"/>
    <m/>
    <x v="1270"/>
    <d v="2026-05-05T00:00:00"/>
    <d v="2026-06-19T00:00:00"/>
    <n v="5773.64"/>
    <s v="‭112120503040‬"/>
    <s v="Serviços de Implantação e Operacionalização postos Poupatempo"/>
    <s v="01-‭112120503040‬-000-‭115505060162‬-2-NV003984-000000000-0-0-0"/>
    <s v="NV003984"/>
    <m/>
    <x v="2"/>
    <x v="223"/>
  </r>
  <r>
    <x v="188"/>
    <m/>
    <x v="1271"/>
    <d v="2026-05-05T00:00:00"/>
    <d v="2026-06-19T00:00:00"/>
    <n v="17399.32"/>
    <s v="‭112120503040‬"/>
    <s v="Serviços de Implantação e Operacionalização postos Poupatempo"/>
    <s v="01-‭112120503040‬-000-‭016505060161‬-2-NV006961-000000000-0-0-0"/>
    <s v="NV006961"/>
    <m/>
    <x v="2"/>
    <x v="57"/>
  </r>
  <r>
    <x v="188"/>
    <m/>
    <x v="1272"/>
    <d v="2026-05-05T00:00:00"/>
    <d v="2026-06-19T00:00:00"/>
    <n v="4673.71"/>
    <s v="‭112120503040‬"/>
    <s v="Serviços de Implantação e Operacionalização postos Poupatempo"/>
    <s v="01-‭112120503040‬-000-‭117505060158‬-2-NV003962-000000000-0-0-0"/>
    <s v="NV003962"/>
    <m/>
    <x v="2"/>
    <x v="68"/>
  </r>
  <r>
    <x v="188"/>
    <m/>
    <x v="1273"/>
    <d v="2026-05-05T00:00:00"/>
    <d v="2026-06-19T00:00:00"/>
    <n v="3441.1"/>
    <s v="‭112120503040‬"/>
    <s v="Serviços de Implantação e Operacionalização postos Poupatempo"/>
    <s v="01-‭112120503040‬-000-‭124505060437‬-2-NV009958-000000000-0-0-0"/>
    <s v="NV009958"/>
    <m/>
    <x v="2"/>
    <x v="70"/>
  </r>
  <r>
    <x v="188"/>
    <m/>
    <x v="1274"/>
    <d v="2026-05-05T00:00:00"/>
    <d v="2026-06-19T00:00:00"/>
    <n v="2173.33"/>
    <s v="‭112120503040‬"/>
    <s v="Serviços de Implantação e Operacionalização postos Poupatempo"/>
    <s v="01-‭112120503040‬-000-‭110505060438‬-2-NV003965-000000000-0-0-0"/>
    <s v="NV003965"/>
    <m/>
    <x v="2"/>
    <x v="72"/>
  </r>
  <r>
    <x v="188"/>
    <m/>
    <x v="1275"/>
    <d v="2026-05-05T00:00:00"/>
    <d v="2026-06-19T00:00:00"/>
    <n v="696.97"/>
    <s v="‭112120503040‬"/>
    <s v="Serviços de Implantação e Operacionalização postos Poupatempo"/>
    <s v="01-‭112120503040‬-000-‭001505060443‬-2-NV021579-000000000-0-0-0"/>
    <s v="NV021579"/>
    <m/>
    <x v="2"/>
    <x v="141"/>
  </r>
  <r>
    <x v="188"/>
    <m/>
    <x v="1276"/>
    <d v="2026-05-05T00:00:00"/>
    <d v="2026-06-19T00:00:00"/>
    <n v="444.03"/>
    <s v="‭112120503040‬"/>
    <s v="Serviços de Implantação e Operacionalização postos Poupatempo"/>
    <s v="01-‭112120503040‬-000-‭001505060444‬-2-NV022568-000000000-0-0-0"/>
    <s v="NV022568"/>
    <m/>
    <x v="2"/>
    <x v="103"/>
  </r>
  <r>
    <x v="188"/>
    <m/>
    <x v="1277"/>
    <d v="2026-05-05T00:00:00"/>
    <d v="2026-06-19T00:00:00"/>
    <n v="3400.04"/>
    <s v="‭112120503040‬"/>
    <s v="Serviços de Implantação e Operacionalização postos Poupatempo"/>
    <s v="01-‭112120503040‬-000-‭120505060441‬-2-NV002952-000000000-0-0-0"/>
    <s v="NV002952"/>
    <m/>
    <x v="2"/>
    <x v="59"/>
  </r>
  <r>
    <x v="188"/>
    <m/>
    <x v="1278"/>
    <d v="2026-05-05T00:00:00"/>
    <d v="2026-06-19T00:00:00"/>
    <n v="5181.58"/>
    <s v="‭112120503040‬"/>
    <s v="Serviços de Implantação e Operacionalização postos Poupatempo"/>
    <s v="01-‭112120503040‬-000-‭047505060440‬-2-NV006965-000000000-0-0-0"/>
    <s v="NV006965"/>
    <m/>
    <x v="2"/>
    <x v="80"/>
  </r>
  <r>
    <x v="188"/>
    <m/>
    <x v="1279"/>
    <d v="2026-05-05T00:00:00"/>
    <d v="2026-06-19T00:00:00"/>
    <n v="8176.47"/>
    <s v="‭112120503040‬"/>
    <s v="Serviços de Implantação e Operacionalização postos Poupatempo"/>
    <s v="01-‭112120503040‬-000-‭015505060536‬-2-NV023559-000000000-0-0-0"/>
    <s v="NV023559"/>
    <m/>
    <x v="2"/>
    <x v="214"/>
  </r>
  <r>
    <x v="188"/>
    <m/>
    <x v="1280"/>
    <d v="2026-05-05T00:00:00"/>
    <d v="2026-06-19T00:00:00"/>
    <n v="1882.34"/>
    <s v="‭112120503040‬"/>
    <s v="Serviços de Implantação e Operacionalização postos Poupatempo"/>
    <s v="01-‭112120503040‬-000-‭083505060442‬-2-NV002951-000000000-0-0-0"/>
    <s v="NV002951"/>
    <m/>
    <x v="2"/>
    <x v="221"/>
  </r>
  <r>
    <x v="188"/>
    <m/>
    <x v="1281"/>
    <d v="2026-05-05T00:00:00"/>
    <d v="2026-06-19T00:00:00"/>
    <n v="586.11"/>
    <s v="‭112120503040‬"/>
    <s v="Serviços de Implantação e Operacionalização postos Poupatempo"/>
    <s v="01-‭112120503040‬-000-‭001505060445‬-2-NV022640-000000000-0-0-0"/>
    <s v="NV022640"/>
    <m/>
    <x v="2"/>
    <x v="91"/>
  </r>
  <r>
    <x v="188"/>
    <m/>
    <x v="1282"/>
    <d v="2026-05-05T00:00:00"/>
    <d v="2026-06-19T00:00:00"/>
    <n v="3306.15"/>
    <s v="‭112120503040‬"/>
    <s v="Serviços de Implantação e Operacionalização postos Poupatempo"/>
    <s v="01-‭112120503040‬-000-‭124505060437‬-2-NV009958-000000000-0-0-0"/>
    <s v="NV009958"/>
    <m/>
    <x v="2"/>
    <x v="70"/>
  </r>
  <r>
    <x v="188"/>
    <m/>
    <x v="1283"/>
    <d v="2026-05-05T00:00:00"/>
    <d v="2026-06-19T00:00:00"/>
    <n v="2088.1"/>
    <s v="‭112120503040‬"/>
    <s v="Serviços de Implantação e Operacionalização postos Poupatempo"/>
    <s v="01-‭112120503040‬-000-‭110505060438‬-2-NV003965-000000000-0-0-0"/>
    <s v="NV003965"/>
    <m/>
    <x v="2"/>
    <x v="72"/>
  </r>
  <r>
    <x v="188"/>
    <m/>
    <x v="1284"/>
    <d v="2026-05-05T00:00:00"/>
    <d v="2026-06-19T00:00:00"/>
    <n v="669.64"/>
    <s v="‭112120503040‬"/>
    <s v="Serviços de Implantação e Operacionalização postos Poupatempo"/>
    <s v="01-‭112120503040‬-000-‭001505060443‬-2-NV021579-000000000-0-0-0"/>
    <s v="NV021579"/>
    <m/>
    <x v="2"/>
    <x v="141"/>
  </r>
  <r>
    <x v="188"/>
    <m/>
    <x v="1285"/>
    <d v="2026-05-05T00:00:00"/>
    <d v="2026-06-19T00:00:00"/>
    <n v="563.13"/>
    <s v="‭112120503040‬"/>
    <s v="Serviços de Implantação e Operacionalização postos Poupatempo"/>
    <s v="01-‭112120503040‬-000-‭001505060445‬-2-NV022640-000000000-0-0-0"/>
    <s v="NV022640"/>
    <m/>
    <x v="2"/>
    <x v="91"/>
  </r>
  <r>
    <x v="188"/>
    <m/>
    <x v="1286"/>
    <d v="2026-05-05T00:00:00"/>
    <d v="2026-06-19T00:00:00"/>
    <n v="426.61"/>
    <s v="‭112120503040‬"/>
    <s v="Serviços de Implantação e Operacionalização postos Poupatempo"/>
    <s v="01-‭112120503040‬-000-‭001505060444‬-2-NV022568-000000000-0-0-0"/>
    <s v="NV022568"/>
    <m/>
    <x v="2"/>
    <x v="103"/>
  </r>
  <r>
    <x v="188"/>
    <m/>
    <x v="1287"/>
    <d v="2026-05-05T00:00:00"/>
    <d v="2026-06-19T00:00:00"/>
    <n v="3266.7"/>
    <s v="‭112120503040‬"/>
    <s v="Serviços de Implantação e Operacionalização postos Poupatempo"/>
    <s v="01-‭112120503040‬-000-‭120505060441‬-2-NV002952-000000000-0-0-0"/>
    <s v="NV002952"/>
    <m/>
    <x v="2"/>
    <x v="59"/>
  </r>
  <r>
    <x v="188"/>
    <m/>
    <x v="1288"/>
    <d v="2026-05-05T00:00:00"/>
    <d v="2026-06-19T00:00:00"/>
    <n v="4978.38"/>
    <s v="‭112120503040‬"/>
    <s v="Serviços de Implantação e Operacionalização postos Poupatempo"/>
    <s v="01-‭112120503040‬-000-‭047505060440‬-2-NV006965-000000000-0-0-0"/>
    <s v="NV006965"/>
    <m/>
    <x v="2"/>
    <x v="80"/>
  </r>
  <r>
    <x v="188"/>
    <m/>
    <x v="1289"/>
    <d v="2026-05-05T00:00:00"/>
    <d v="2026-06-19T00:00:00"/>
    <n v="7855.82"/>
    <s v="‭112120503040‬"/>
    <s v="Serviços de Implantação e Operacionalização postos Poupatempo"/>
    <s v="01-‭112120503040‬-000-‭015505060536‬-2-NV023559-000000000-0-0-0"/>
    <s v="NV023559"/>
    <m/>
    <x v="2"/>
    <x v="214"/>
  </r>
  <r>
    <x v="188"/>
    <m/>
    <x v="1290"/>
    <d v="2026-05-05T00:00:00"/>
    <d v="2026-06-19T00:00:00"/>
    <n v="1808.53"/>
    <s v="‭112120503040‬"/>
    <s v="Serviços de Implantação e Operacionalização postos Poupatempo"/>
    <s v="01-‭112120503040‬-000-‭083505060442‬-2-NV002951-000000000-0-0-0"/>
    <s v="NV002951"/>
    <m/>
    <x v="2"/>
    <x v="221"/>
  </r>
  <r>
    <x v="188"/>
    <m/>
    <x v="1291"/>
    <d v="2026-05-05T00:00:00"/>
    <d v="2026-06-19T00:00:00"/>
    <n v="625.9"/>
    <s v="‭112120503040‬"/>
    <s v="Serviços de Implantação e Operacionalização postos Poupatempo"/>
    <s v="01-‭112120503040‬-000-‭001505060526‬-2-NV021615-000000000-0-0-0"/>
    <s v="NV021615"/>
    <m/>
    <x v="2"/>
    <x v="267"/>
  </r>
  <r>
    <x v="188"/>
    <m/>
    <x v="1292"/>
    <d v="2026-05-05T00:00:00"/>
    <d v="2026-06-19T00:00:00"/>
    <n v="1345.79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8"/>
    <m/>
    <x v="1293"/>
    <d v="2026-05-05T00:00:00"/>
    <d v="2026-06-19T00:00:00"/>
    <n v="1345.8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8"/>
    <m/>
    <x v="1294"/>
    <d v="2026-05-05T00:00:00"/>
    <d v="2026-06-19T00:00:00"/>
    <n v="-1345.79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8"/>
    <m/>
    <x v="1295"/>
    <d v="2026-05-05T00:00:00"/>
    <d v="2026-06-19T00:00:00"/>
    <n v="1346.34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88"/>
    <m/>
    <x v="1296"/>
    <d v="2026-05-05T00:00:00"/>
    <d v="2026-06-19T00:00:00"/>
    <n v="1346.33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88"/>
    <m/>
    <x v="1297"/>
    <d v="2026-05-05T00:00:00"/>
    <d v="2026-06-19T00:00:00"/>
    <n v="-1346.34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88"/>
    <m/>
    <x v="1298"/>
    <d v="2026-05-05T00:00:00"/>
    <d v="2026-06-19T00:00:00"/>
    <n v="1346.34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188"/>
    <m/>
    <x v="1299"/>
    <d v="2026-05-05T00:00:00"/>
    <d v="2026-06-19T00:00:00"/>
    <n v="1346.34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188"/>
    <m/>
    <x v="1300"/>
    <d v="2026-05-05T00:00:00"/>
    <d v="2026-06-19T00:00:00"/>
    <n v="-1346.34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188"/>
    <m/>
    <x v="1301"/>
    <d v="2026-05-05T00:00:00"/>
    <d v="2026-06-19T00:00:00"/>
    <n v="2331.84"/>
    <s v="‭112120503040‬"/>
    <s v="Serviços de Implantação e Operacionalização postos Poupatempo"/>
    <s v="01-‭112120503040‬-000-‭001505060411‬-2-NV022627-000000000-0-0-0"/>
    <s v="NV022627"/>
    <m/>
    <x v="2"/>
    <x v="195"/>
  </r>
  <r>
    <x v="188"/>
    <m/>
    <x v="1302"/>
    <d v="2026-05-05T00:00:00"/>
    <d v="2026-06-19T00:00:00"/>
    <n v="2218.84"/>
    <s v="‭112120503040‬"/>
    <s v="Serviços de Implantação e Operacionalização postos Poupatempo"/>
    <s v="01-‭112120503040‬-000-‭001505060409‬-2-NV022615-000000000-0-0-0"/>
    <s v="NV022615"/>
    <m/>
    <x v="2"/>
    <x v="196"/>
  </r>
  <r>
    <x v="188"/>
    <m/>
    <x v="1303"/>
    <d v="2026-05-05T00:00:00"/>
    <d v="2026-06-19T00:00:00"/>
    <n v="2109.9499999999998"/>
    <s v="‭112120503040‬"/>
    <s v="Serviços de Implantação e Operacionalização postos Poupatempo"/>
    <s v="01-‭112120503040‬-000-‭001505060406‬-2-NV022602-000000000-0-0-0"/>
    <s v="NV022602"/>
    <m/>
    <x v="2"/>
    <x v="64"/>
  </r>
  <r>
    <x v="188"/>
    <m/>
    <x v="1304"/>
    <d v="2026-05-05T00:00:00"/>
    <d v="2026-06-19T00:00:00"/>
    <n v="3115.78"/>
    <s v="‭112120503040‬"/>
    <s v="Serviços de Implantação e Operacionalização postos Poupatempo"/>
    <s v="01-‭112120503040‬-000-‭001505060400‬-2-NV021608-000000000-0-0-0"/>
    <s v="NV021608"/>
    <m/>
    <x v="2"/>
    <x v="202"/>
  </r>
  <r>
    <x v="188"/>
    <m/>
    <x v="1305"/>
    <d v="2026-05-05T00:00:00"/>
    <d v="2026-06-19T00:00:00"/>
    <n v="2547.79"/>
    <s v="‭112120503040‬"/>
    <s v="Serviços de Implantação e Operacionalização postos Poupatempo"/>
    <s v="01-‭112120503040‬-000-‭001505060399‬-2-NV021607-000000000-0-0-0"/>
    <s v="NV021607"/>
    <m/>
    <x v="2"/>
    <x v="115"/>
  </r>
  <r>
    <x v="188"/>
    <m/>
    <x v="1306"/>
    <d v="2026-05-05T00:00:00"/>
    <d v="2026-06-19T00:00:00"/>
    <n v="1346.34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88"/>
    <m/>
    <x v="1307"/>
    <d v="2026-05-05T00:00:00"/>
    <d v="2026-06-19T00:00:00"/>
    <n v="1346.34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88"/>
    <m/>
    <x v="1308"/>
    <d v="2026-05-05T00:00:00"/>
    <d v="2026-06-19T00:00:00"/>
    <n v="-1346.34"/>
    <s v="‭112120503040‬"/>
    <s v="Serviços de Implantação e Operacionalização postos Poupatempo"/>
    <s v="01-‭112120503040‬-000-‭001505060518‬-2-NV022635-000000000-0-0-0"/>
    <s v="NV022635"/>
    <m/>
    <x v="2"/>
    <x v="35"/>
  </r>
  <r>
    <x v="188"/>
    <m/>
    <x v="1309"/>
    <d v="2026-05-05T00:00:00"/>
    <d v="2026-06-19T00:00:00"/>
    <n v="2273.87"/>
    <s v="‭112120503040‬"/>
    <s v="Serviços de Implantação e Operacionalização postos Poupatempo"/>
    <s v="01-‭112120503040‬-000-‭001505060419‬-2-NV022685-000000000-0-0-0"/>
    <s v="NV022685"/>
    <m/>
    <x v="2"/>
    <x v="29"/>
  </r>
  <r>
    <x v="188"/>
    <m/>
    <x v="1310"/>
    <d v="2026-05-05T00:00:00"/>
    <d v="2026-06-19T00:00:00"/>
    <n v="2196.65"/>
    <s v="‭112120503040‬"/>
    <s v="Serviços de Implantação e Operacionalização postos Poupatempo"/>
    <s v="01-‭112120503040‬-000-‭001505060408‬-2-NV022614-000000000-0-0-0"/>
    <s v="NV022614"/>
    <m/>
    <x v="2"/>
    <x v="121"/>
  </r>
  <r>
    <x v="188"/>
    <m/>
    <x v="1311"/>
    <d v="2026-05-05T00:00:00"/>
    <d v="2026-06-19T00:00:00"/>
    <n v="3364.88"/>
    <s v="‭112120503040‬"/>
    <s v="Serviços de Implantação e Operacionalização postos Poupatempo"/>
    <s v="01-‭112120503040‬-000-‭001505060394‬-2-NV021580-000000000-0-0-0"/>
    <s v="NV021580"/>
    <m/>
    <x v="2"/>
    <x v="123"/>
  </r>
  <r>
    <x v="188"/>
    <m/>
    <x v="1312"/>
    <d v="2026-05-05T00:00:00"/>
    <d v="2026-06-19T00:00:00"/>
    <n v="2227.79"/>
    <s v="‭112120503040‬"/>
    <s v="Serviços de Implantação e Operacionalização postos Poupatempo"/>
    <s v="01-‭112120503040‬-000-‭001505060413‬-2-NV022629-000000000-0-0-0"/>
    <s v="NV022629"/>
    <m/>
    <x v="2"/>
    <x v="27"/>
  </r>
  <r>
    <x v="188"/>
    <m/>
    <x v="1313"/>
    <d v="2026-05-05T00:00:00"/>
    <d v="2026-06-19T00:00:00"/>
    <n v="4040.15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188"/>
    <m/>
    <x v="1314"/>
    <d v="2026-05-05T00:00:00"/>
    <d v="2026-06-19T00:00:00"/>
    <n v="4040.15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188"/>
    <m/>
    <x v="1315"/>
    <d v="2026-05-05T00:00:00"/>
    <d v="2026-06-19T00:00:00"/>
    <n v="-4040.15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188"/>
    <m/>
    <x v="1316"/>
    <d v="2026-05-05T00:00:00"/>
    <d v="2026-06-19T00:00:00"/>
    <n v="2214.71"/>
    <s v="‭112120503040‬"/>
    <s v="Serviços de Implantação e Operacionalização postos Poupatempo"/>
    <s v="01-‭112120503040‬-000-‭001505060415‬-2-NV022638-000000000-0-0-0"/>
    <s v="NV022638"/>
    <m/>
    <x v="2"/>
    <x v="124"/>
  </r>
  <r>
    <x v="188"/>
    <m/>
    <x v="1317"/>
    <d v="2026-05-05T00:00:00"/>
    <d v="2026-06-19T00:00:00"/>
    <n v="1641.05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88"/>
    <m/>
    <x v="1318"/>
    <d v="2026-05-05T00:00:00"/>
    <d v="2026-06-19T00:00:00"/>
    <n v="1641.04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88"/>
    <m/>
    <x v="1319"/>
    <d v="2026-05-05T00:00:00"/>
    <d v="2026-06-19T00:00:00"/>
    <n v="-1641.05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88"/>
    <m/>
    <x v="1320"/>
    <d v="2026-05-05T00:00:00"/>
    <d v="2026-06-19T00:00:00"/>
    <n v="2402.89"/>
    <s v="‭112120503040‬"/>
    <s v="Serviços de Implantação e Operacionalização postos Poupatempo"/>
    <s v="01-‭112120503040‬-000-‭001505060393‬-2-NV021576-000000000-0-0-0"/>
    <s v="NV021576"/>
    <m/>
    <x v="2"/>
    <x v="1"/>
  </r>
  <r>
    <x v="188"/>
    <m/>
    <x v="1321"/>
    <d v="2026-05-05T00:00:00"/>
    <d v="2026-06-19T00:00:00"/>
    <n v="13049.12"/>
    <s v="‭112120503040‬"/>
    <s v="Serviços de Implantação e Operacionalização postos Poupatempo"/>
    <s v="01-‭112120503040‬-000-‭079505060122‬-2-NV000952-000000000-0-0-0"/>
    <s v="NV000952"/>
    <m/>
    <x v="2"/>
    <x v="67"/>
  </r>
  <r>
    <x v="188"/>
    <m/>
    <x v="1322"/>
    <d v="2026-05-05T00:00:00"/>
    <d v="2026-06-19T00:00:00"/>
    <n v="9350.41"/>
    <s v="‭112120503040‬"/>
    <s v="Serviços de Implantação e Operacionalização postos Poupatempo"/>
    <s v="01-‭112120503040‬-000-‭001505060407‬-2-NV022603-000000000-0-0-0"/>
    <s v="NV022603"/>
    <m/>
    <x v="2"/>
    <x v="132"/>
  </r>
  <r>
    <x v="188"/>
    <m/>
    <x v="1323"/>
    <d v="2026-05-05T00:00:00"/>
    <d v="2026-06-19T00:00:00"/>
    <n v="2838.87"/>
    <s v="‭112120503040‬"/>
    <s v="Serviços de Implantação e Operacionalização postos Poupatempo"/>
    <s v="01-‭112120503040‬-000-‭001505060402‬-2-NV021620-000000000-0-0-0"/>
    <s v="NV021620"/>
    <m/>
    <x v="2"/>
    <x v="23"/>
  </r>
  <r>
    <x v="188"/>
    <m/>
    <x v="1324"/>
    <d v="2026-05-05T00:00:00"/>
    <d v="2026-06-19T00:00:00"/>
    <n v="4096.55"/>
    <s v="‭112120503040‬"/>
    <s v="Serviços de Implantação e Operacionalização postos Poupatempo"/>
    <s v="01-‭112120503040‬-000-‭001505060403‬-2-NV022558-000000000-0-0-0"/>
    <s v="NV022558"/>
    <m/>
    <x v="2"/>
    <x v="135"/>
  </r>
  <r>
    <x v="188"/>
    <m/>
    <x v="1325"/>
    <d v="2026-05-05T00:00:00"/>
    <d v="2026-06-19T00:00:00"/>
    <n v="2175.6799999999998"/>
    <s v="‭112120503040‬"/>
    <s v="Serviços de Implantação e Operacionalização postos Poupatempo"/>
    <s v="01-‭112120503040‬-000-‭001505060417‬-2-NV022646-000000000-0-0-0"/>
    <s v="NV022646"/>
    <m/>
    <x v="2"/>
    <x v="136"/>
  </r>
  <r>
    <x v="188"/>
    <m/>
    <x v="1326"/>
    <d v="2026-05-05T00:00:00"/>
    <d v="2026-06-19T00:00:00"/>
    <n v="2523.5"/>
    <s v="‭112120503040‬"/>
    <s v="Serviços de Implantação e Operacionalização postos Poupatempo"/>
    <s v="01-‭112120503040‬-000-‭001505060284‬-2-NV021613-000000000-0-0-0"/>
    <s v="NV021613"/>
    <m/>
    <x v="2"/>
    <x v="232"/>
  </r>
  <r>
    <x v="188"/>
    <m/>
    <x v="1327"/>
    <d v="2026-05-05T00:00:00"/>
    <d v="2026-06-19T00:00:00"/>
    <n v="2513.63"/>
    <s v="‭112120503040‬"/>
    <s v="Serviços de Implantação e Operacionalização postos Poupatempo"/>
    <s v="01-‭112120503040‬-000-‭001505060297‬-2-NV022600-000000000-0-0-0"/>
    <s v="NV022600"/>
    <m/>
    <x v="2"/>
    <x v="32"/>
  </r>
  <r>
    <x v="188"/>
    <m/>
    <x v="1328"/>
    <d v="2026-05-05T00:00:00"/>
    <d v="2026-06-19T00:00:00"/>
    <n v="2771.06"/>
    <s v="‭112120503040‬"/>
    <s v="Serviços de Implantação e Operacionalização postos Poupatempo"/>
    <s v="01-‭112120503040‬-000-‭141505060025‬-2-NV021559-000000000-0-0-0"/>
    <s v="NV021559"/>
    <m/>
    <x v="2"/>
    <x v="94"/>
  </r>
  <r>
    <x v="188"/>
    <m/>
    <x v="1329"/>
    <d v="2026-05-05T00:00:00"/>
    <d v="2026-06-19T00:00:00"/>
    <n v="2455.77"/>
    <s v="‭112120503040‬"/>
    <s v="Serviços de Implantação e Operacionalização postos Poupatempo"/>
    <s v="01-‭112120503040‬-000-‭001505060302‬-2-NV022619-000000000-0-0-0"/>
    <s v="NV022619"/>
    <m/>
    <x v="2"/>
    <x v="96"/>
  </r>
  <r>
    <x v="188"/>
    <m/>
    <x v="1330"/>
    <d v="2026-05-05T00:00:00"/>
    <d v="2026-06-19T00:00:00"/>
    <n v="9207.68"/>
    <s v="‭112120503040‬"/>
    <s v="Serviços de Implantação e Operacionalização postos Poupatempo"/>
    <s v="01-‭112120503040‬-000-‭119505060023‬-2-NV004959-000000000-0-0-0"/>
    <s v="NV004959"/>
    <m/>
    <x v="2"/>
    <x v="217"/>
  </r>
  <r>
    <x v="188"/>
    <m/>
    <x v="1331"/>
    <d v="2026-05-05T00:00:00"/>
    <d v="2026-06-19T00:00:00"/>
    <n v="2702.98"/>
    <s v="‭112120503040‬"/>
    <s v="Serviços de Implantação e Operacionalização postos Poupatempo"/>
    <s v="01-‭112120503040‬-000-‭001505060279‬-2-NV021578-000000000-0-0-0"/>
    <s v="NV021578"/>
    <m/>
    <x v="2"/>
    <x v="148"/>
  </r>
  <r>
    <x v="188"/>
    <m/>
    <x v="1332"/>
    <d v="2026-05-05T00:00:00"/>
    <d v="2026-06-19T00:00:00"/>
    <n v="2455.77"/>
    <s v="‭112120503040‬"/>
    <s v="Serviços de Implantação e Operacionalização postos Poupatempo"/>
    <s v="01-‭112120503040‬-000-‭001505060304‬-2-NV022631-000000000-0-0-0"/>
    <s v="NV022631"/>
    <m/>
    <x v="2"/>
    <x v="146"/>
  </r>
  <r>
    <x v="188"/>
    <m/>
    <x v="1333"/>
    <d v="2026-05-05T00:00:00"/>
    <d v="2026-06-19T00:00:00"/>
    <n v="2425.5100000000002"/>
    <s v="‭112120503040‬"/>
    <s v="Serviços de Implantação e Operacionalização postos Poupatempo"/>
    <s v="01-‭112120503040‬-000-‭001505060294‬-2-NV022573-000000000-0-0-0"/>
    <s v="NV022573"/>
    <m/>
    <x v="2"/>
    <x v="65"/>
  </r>
  <r>
    <x v="188"/>
    <m/>
    <x v="1334"/>
    <d v="2026-05-05T00:00:00"/>
    <d v="2026-06-19T00:00:00"/>
    <n v="2455.77"/>
    <s v="‭112120503040‬"/>
    <s v="Serviços de Implantação e Operacionalização postos Poupatempo"/>
    <s v="01-‭112120503040‬-000-‭001505060307‬-2-NV022667-000000000-0-0-0"/>
    <s v="NV022667"/>
    <m/>
    <x v="2"/>
    <x v="143"/>
  </r>
  <r>
    <x v="188"/>
    <m/>
    <x v="1335"/>
    <d v="2026-05-05T00:00:00"/>
    <d v="2026-06-19T00:00:00"/>
    <n v="20620.009999999998"/>
    <s v="‭112120503040‬"/>
    <s v="Serviços de Implantação e Operacionalização postos Poupatempo"/>
    <s v="01-‭112120503040‬-000-‭069505060018‬-2-NV000955-000000000-0-0-0"/>
    <s v="NV000955"/>
    <m/>
    <x v="2"/>
    <x v="74"/>
  </r>
  <r>
    <x v="188"/>
    <m/>
    <x v="1336"/>
    <d v="2026-05-05T00:00:00"/>
    <d v="2026-06-19T00:00:00"/>
    <n v="10896.36"/>
    <s v="‭112120503040‬"/>
    <s v="Serviços de Implantação e Operacionalização postos Poupatempo"/>
    <s v="01-‭112120503040‬-000-‭105505060017‬-2-NV003967-000000000-0-0-0"/>
    <s v="NV003967"/>
    <m/>
    <x v="2"/>
    <x v="73"/>
  </r>
  <r>
    <x v="188"/>
    <m/>
    <x v="1337"/>
    <d v="2026-05-05T00:00:00"/>
    <d v="2026-06-19T00:00:00"/>
    <n v="2456.04"/>
    <s v="‭112120503040‬"/>
    <s v="Serviços de Implantação e Operacionalização postos Poupatempo"/>
    <s v="01-‭112120503040‬-000-‭001505060289‬-2-NV022563-000000000-0-0-0"/>
    <s v="NV022563"/>
    <m/>
    <x v="2"/>
    <x v="137"/>
  </r>
  <r>
    <x v="188"/>
    <m/>
    <x v="1338"/>
    <d v="2026-05-05T00:00:00"/>
    <d v="2026-06-19T00:00:00"/>
    <n v="2456.0500000000002"/>
    <s v="‭112120503040‬"/>
    <s v="Serviços de Implantação e Operacionalização postos Poupatempo"/>
    <s v="01-‭112120503040‬-000-‭001505060288‬-2-NV022552-000000000-0-0-0"/>
    <s v="NV022552"/>
    <m/>
    <x v="2"/>
    <x v="134"/>
  </r>
  <r>
    <x v="188"/>
    <m/>
    <x v="1339"/>
    <d v="2026-05-05T00:00:00"/>
    <d v="2026-06-19T00:00:00"/>
    <n v="2701.6"/>
    <s v="‭112120503040‬"/>
    <s v="Serviços de Implantação e Operacionalização postos Poupatempo"/>
    <s v="01-‭112120503040‬-000-‭001505060290‬-2-NV022564-000000000-0-0-0"/>
    <s v="NV022564"/>
    <m/>
    <x v="2"/>
    <x v="172"/>
  </r>
  <r>
    <x v="188"/>
    <m/>
    <x v="1340"/>
    <d v="2026-05-05T00:00:00"/>
    <d v="2026-06-19T00:00:00"/>
    <n v="8952.7099999999991"/>
    <s v="‭112120503040‬"/>
    <s v="Serviços de Implantação e Operacionalização postos Poupatempo"/>
    <s v="01-‭112120503040‬-000-‭096505060015‬-2-NV003958-000000000-0-0-0"/>
    <s v="NV003958"/>
    <m/>
    <x v="2"/>
    <x v="114"/>
  </r>
  <r>
    <x v="188"/>
    <m/>
    <x v="1341"/>
    <d v="2026-05-05T00:00:00"/>
    <d v="2026-06-19T00:00:00"/>
    <n v="10603.13"/>
    <s v="‭112120503040‬"/>
    <s v="Serviços de Implantação e Operacionalização postos Poupatempo"/>
    <s v="01-‭112120503040‬-000-‭103505060016‬-2-NV003963-000000000-0-0-0"/>
    <s v="NV003963"/>
    <m/>
    <x v="2"/>
    <x v="69"/>
  </r>
  <r>
    <x v="188"/>
    <m/>
    <x v="1342"/>
    <d v="2026-05-05T00:00:00"/>
    <d v="2026-06-19T00:00:00"/>
    <n v="2948.81"/>
    <s v="‭112120503040‬"/>
    <s v="Serviços de Implantação e Operacionalização postos Poupatempo"/>
    <s v="01-‭112120503040‬-000-‭154505060027‬-2-NV021564-000000000-0-0-0"/>
    <s v="NV021564"/>
    <m/>
    <x v="2"/>
    <x v="149"/>
  </r>
  <r>
    <x v="188"/>
    <m/>
    <x v="1343"/>
    <d v="2026-05-05T00:00:00"/>
    <d v="2026-06-19T00:00:00"/>
    <n v="2455.7800000000002"/>
    <s v="‭112120503040‬"/>
    <s v="Serviços de Implantação e Operacionalização postos Poupatempo"/>
    <s v="01-‭112120503040‬-000-‭001505060301‬-2-NV022620-000000000-0-0-0"/>
    <s v="NV022620"/>
    <m/>
    <x v="2"/>
    <x v="150"/>
  </r>
  <r>
    <x v="188"/>
    <m/>
    <x v="1344"/>
    <d v="2026-05-05T00:00:00"/>
    <d v="2026-06-19T00:00:00"/>
    <n v="2428.58"/>
    <s v="‭112120503040‬"/>
    <s v="Serviços de Implantação e Operacionalização postos Poupatempo"/>
    <s v="01-‭112120503040‬-000-‭001505060285‬-2-NV021616-000000000-0-0-0"/>
    <s v="NV021616"/>
    <m/>
    <x v="2"/>
    <x v="159"/>
  </r>
  <r>
    <x v="188"/>
    <m/>
    <x v="1345"/>
    <d v="2026-05-05T00:00:00"/>
    <d v="2026-06-19T00:00:00"/>
    <n v="2939.22"/>
    <s v="‭112120503040‬"/>
    <s v="Serviços de Implantação e Operacionalização postos Poupatempo"/>
    <s v="01-‭112120503040‬-000-‭001505060282‬-2-NV021599-000000000-0-0-0"/>
    <s v="NV021599"/>
    <m/>
    <x v="2"/>
    <x v="166"/>
  </r>
  <r>
    <x v="188"/>
    <m/>
    <x v="1346"/>
    <d v="2026-05-05T00:00:00"/>
    <d v="2026-06-19T00:00:00"/>
    <n v="2455.77"/>
    <s v="‭112120503040‬"/>
    <s v="Serviços de Implantação e Operacionalização postos Poupatempo"/>
    <s v="01-‭112120503040‬-000-‭001505060292‬-2-NV022571-000000000-0-0-0"/>
    <s v="NV022571"/>
    <m/>
    <x v="2"/>
    <x v="63"/>
  </r>
  <r>
    <x v="188"/>
    <m/>
    <x v="1347"/>
    <d v="2026-05-05T00:00:00"/>
    <d v="2026-06-19T00:00:00"/>
    <n v="2247.9899999999998"/>
    <s v="‭112120503040‬"/>
    <s v="Serviços de Implantação e Operacionalização postos Poupatempo"/>
    <s v="01-‭112120503040‬-000-‭001505060416‬-2-NV022639-000000000-0-0-0"/>
    <s v="NV022639"/>
    <m/>
    <x v="2"/>
    <x v="144"/>
  </r>
  <r>
    <x v="188"/>
    <m/>
    <x v="1348"/>
    <d v="2026-05-05T00:00:00"/>
    <d v="2026-06-19T00:00:00"/>
    <n v="1486.55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188"/>
    <m/>
    <x v="1349"/>
    <d v="2026-05-05T00:00:00"/>
    <d v="2026-06-19T00:00:00"/>
    <n v="1486.55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188"/>
    <m/>
    <x v="1350"/>
    <d v="2026-05-05T00:00:00"/>
    <d v="2026-06-19T00:00:00"/>
    <n v="-1486.55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188"/>
    <m/>
    <x v="1351"/>
    <d v="2026-05-05T00:00:00"/>
    <d v="2026-06-19T00:00:00"/>
    <n v="8054.62"/>
    <s v="‭112120503040‬"/>
    <s v="Serviços de Implantação e Operacionalização postos Poupatempo"/>
    <s v="01-‭112120503040‬-000-‭122505060123‬-2-NV003968-000000000-0-0-0"/>
    <s v="NV003968"/>
    <m/>
    <x v="2"/>
    <x v="75"/>
  </r>
  <r>
    <x v="188"/>
    <m/>
    <x v="1352"/>
    <d v="2026-05-05T00:00:00"/>
    <d v="2026-06-19T00:00:00"/>
    <n v="11983.33"/>
    <s v="‭112120503040‬"/>
    <s v="Serviços de Implantação e Operacionalização postos Poupatempo"/>
    <s v="01-‭112120503040‬-000-‭121505060124‬-2-NV003969-000000000-0-0-0"/>
    <s v="NV003969"/>
    <m/>
    <x v="2"/>
    <x v="76"/>
  </r>
  <r>
    <x v="188"/>
    <m/>
    <x v="1353"/>
    <d v="2026-05-05T00:00:00"/>
    <d v="2026-06-19T00:00:00"/>
    <n v="2353.7199999999998"/>
    <s v="‭112120503040‬"/>
    <s v="Serviços de Implantação e Operacionalização postos Poupatempo"/>
    <s v="01-‭112120503040‬-000-‭001505060414‬-2-NV022637-000000000-0-0-0"/>
    <s v="NV022637"/>
    <m/>
    <x v="2"/>
    <x v="151"/>
  </r>
  <r>
    <x v="188"/>
    <m/>
    <x v="1354"/>
    <d v="2026-05-05T00:00:00"/>
    <d v="2026-06-19T00:00:00"/>
    <n v="6379.04"/>
    <s v="‭112120503040‬"/>
    <s v="Serviços de Implantação e Operacionalização postos Poupatempo"/>
    <s v="01-‭112120503040‬-000-‭093505060125‬-2-NV003972-000000000-0-0-0"/>
    <s v="NV003972"/>
    <m/>
    <x v="2"/>
    <x v="156"/>
  </r>
  <r>
    <x v="188"/>
    <m/>
    <x v="1355"/>
    <d v="2026-05-05T00:00:00"/>
    <d v="2026-06-19T00:00:00"/>
    <n v="15470.44"/>
    <s v="‭112120503040‬"/>
    <s v="Serviços de Implantação e Operacionalização postos Poupatempo"/>
    <s v="01-‭112120503040‬-000-‭118505060126‬-2-NV004960-000000000-0-0-0"/>
    <s v="NV004960"/>
    <m/>
    <x v="2"/>
    <x v="157"/>
  </r>
  <r>
    <x v="188"/>
    <m/>
    <x v="1356"/>
    <d v="2026-05-05T00:00:00"/>
    <d v="2026-06-19T00:00:00"/>
    <n v="2622.35"/>
    <s v="‭112120503040‬"/>
    <s v="Serviços de Implantação e Operacionalização postos Poupatempo"/>
    <s v="01-‭112120503040‬-000-‭142505060137‬-2-NV021575-000000000-0-0-0"/>
    <s v="NV021575"/>
    <m/>
    <x v="2"/>
    <x v="160"/>
  </r>
  <r>
    <x v="188"/>
    <m/>
    <x v="1357"/>
    <d v="2026-05-05T00:00:00"/>
    <d v="2026-06-19T00:00:00"/>
    <n v="8144.49"/>
    <s v="‭112120503040‬"/>
    <s v="Serviços de Implantação e Operacionalização postos Poupatempo"/>
    <s v="01-‭112120503040‬-000-‭099505060127‬-2-NV003974-000000000-0-0-0"/>
    <s v="NV003974"/>
    <m/>
    <x v="2"/>
    <x v="167"/>
  </r>
  <r>
    <x v="188"/>
    <m/>
    <x v="1358"/>
    <d v="2026-05-05T00:00:00"/>
    <d v="2026-06-19T00:00:00"/>
    <n v="2857.94"/>
    <s v="‭112120503040‬"/>
    <s v="Serviços de Implantação e Operacionalização postos Poupatempo"/>
    <s v="01-‭112120503040‬-000-‭001505060397‬-2-NV021589-000000000-0-0-0"/>
    <s v="NV021589"/>
    <m/>
    <x v="2"/>
    <x v="179"/>
  </r>
  <r>
    <x v="188"/>
    <m/>
    <x v="1359"/>
    <d v="2026-05-05T00:00:00"/>
    <d v="2026-06-19T00:00:00"/>
    <n v="22533.11"/>
    <s v="‭112120503040‬"/>
    <s v="Serviços de Implantação e Operacionalização postos Poupatempo"/>
    <s v="01-‭112120503040‬-000-‭082505060128‬-2-NV000958-000000000-0-0-0"/>
    <s v="NV000958"/>
    <m/>
    <x v="2"/>
    <x v="190"/>
  </r>
  <r>
    <x v="188"/>
    <m/>
    <x v="1360"/>
    <d v="2026-05-05T00:00:00"/>
    <d v="2026-06-19T00:00:00"/>
    <n v="2282.58"/>
    <s v="‭112120503040‬"/>
    <s v="Serviços de Implantação e Operacionalização postos Poupatempo"/>
    <s v="01-‭112120503040‬-000-‭001505060410‬-2-NV022626-000000000-0-0-0"/>
    <s v="NV022626"/>
    <m/>
    <x v="2"/>
    <x v="193"/>
  </r>
  <r>
    <x v="188"/>
    <m/>
    <x v="1361"/>
    <d v="2026-05-05T00:00:00"/>
    <d v="2026-06-19T00:00:00"/>
    <n v="5796.49"/>
    <s v="‭112120503040‬"/>
    <s v="Serviços de Implantação e Operacionalização postos Poupatempo"/>
    <s v="01-‭112120503040‬-000-‭108505060129‬-2-NV003979-000000000-0-0-0"/>
    <s v="NV003979"/>
    <m/>
    <x v="2"/>
    <x v="46"/>
  </r>
  <r>
    <x v="188"/>
    <m/>
    <x v="1362"/>
    <d v="2026-05-05T00:00:00"/>
    <d v="2026-06-19T00:00:00"/>
    <n v="2259.64"/>
    <s v="‭112120503040‬"/>
    <s v="Serviços de Implantação e Operacionalização postos Poupatempo"/>
    <s v="01-‭112120503040‬-000-‭001505060412‬-2-NV022628-000000000-0-0-0"/>
    <s v="NV022628"/>
    <m/>
    <x v="2"/>
    <x v="95"/>
  </r>
  <r>
    <x v="188"/>
    <m/>
    <x v="1363"/>
    <d v="2026-05-05T00:00:00"/>
    <d v="2026-06-19T00:00:00"/>
    <n v="13332.84"/>
    <s v="‭112120503040‬"/>
    <s v="Serviços de Implantação e Operacionalização postos Poupatempo"/>
    <s v="01-‭112120503040‬-000-‭104505060131‬-2-NV003980-000000000-0-0-0"/>
    <s v="NV003980"/>
    <m/>
    <x v="2"/>
    <x v="97"/>
  </r>
  <r>
    <x v="188"/>
    <m/>
    <x v="1364"/>
    <d v="2026-05-05T00:00:00"/>
    <d v="2026-06-19T00:00:00"/>
    <n v="7722.81"/>
    <s v="‭112120503040‬"/>
    <s v="Serviços de Implantação e Operacionalização postos Poupatempo"/>
    <s v="01-‭112120503040‬-000-‭125505060132‬-2-NV003981-000000000-0-0-0"/>
    <s v="NV003981"/>
    <m/>
    <x v="2"/>
    <x v="102"/>
  </r>
  <r>
    <x v="188"/>
    <m/>
    <x v="1365"/>
    <d v="2026-05-05T00:00:00"/>
    <d v="2026-06-19T00:00:00"/>
    <n v="2564.6799999999998"/>
    <s v="‭112120503040‬"/>
    <s v="Serviços de Implantação e Operacionalização postos Poupatempo"/>
    <s v="01-‭112120503040‬-000-‭001505060398‬-2-NV021597-000000000-0-0-0"/>
    <s v="NV021597"/>
    <m/>
    <x v="2"/>
    <x v="52"/>
  </r>
  <r>
    <x v="188"/>
    <m/>
    <x v="1366"/>
    <d v="2026-05-05T00:00:00"/>
    <d v="2026-06-19T00:00:00"/>
    <n v="25908.71"/>
    <s v="‭112120503040‬"/>
    <s v="Serviços de Implantação e Operacionalização postos Poupatempo"/>
    <s v="01-‭112120503040‬-000-‭060505060133‬-2-NV006978-000000000-0-0-0"/>
    <s v="NV006978"/>
    <m/>
    <x v="2"/>
    <x v="79"/>
  </r>
  <r>
    <x v="188"/>
    <m/>
    <x v="1367"/>
    <d v="2026-05-05T00:00:00"/>
    <d v="2026-06-19T00:00:00"/>
    <n v="2771.06"/>
    <s v="‭112120503040‬"/>
    <s v="Serviços de Implantação e Operacionalização postos Poupatempo"/>
    <s v="01-‭112120503040‬-000-‭151505060026‬-2-NV021563-000000000-0-0-0"/>
    <s v="NV021563"/>
    <m/>
    <x v="2"/>
    <x v="246"/>
  </r>
  <r>
    <x v="188"/>
    <m/>
    <x v="1368"/>
    <d v="2026-05-05T00:00:00"/>
    <d v="2026-06-19T00:00:00"/>
    <n v="2455.77"/>
    <s v="‭112120503040‬"/>
    <s v="Serviços de Implantação e Operacionalização postos Poupatempo"/>
    <s v="01-‭112120503040‬-000-‭001505060295‬-2-NV022585-000000000-0-0-0"/>
    <s v="NV022585"/>
    <m/>
    <x v="2"/>
    <x v="244"/>
  </r>
  <r>
    <x v="188"/>
    <m/>
    <x v="1369"/>
    <d v="2026-05-05T00:00:00"/>
    <d v="2026-06-19T00:00:00"/>
    <n v="2455.77"/>
    <s v="‭112120503040‬"/>
    <s v="Serviços de Implantação e Operacionalização postos Poupatempo"/>
    <s v="01-‭112120503040‬-000-‭001505060310‬-2-NV022670-000000000-0-0-0"/>
    <s v="NV022670"/>
    <m/>
    <x v="2"/>
    <x v="186"/>
  </r>
  <r>
    <x v="188"/>
    <m/>
    <x v="1370"/>
    <d v="2026-05-05T00:00:00"/>
    <d v="2026-06-19T00:00:00"/>
    <n v="2455.7800000000002"/>
    <s v="‭112120503040‬"/>
    <s v="Serviços de Implantação e Operacionalização postos Poupatempo"/>
    <s v="01-‭112120503040‬-000-‭001505060306‬-2-NV022650-000000000-0-0-0"/>
    <s v="NV022650"/>
    <m/>
    <x v="2"/>
    <x v="245"/>
  </r>
  <r>
    <x v="188"/>
    <m/>
    <x v="1371"/>
    <d v="2026-05-05T00:00:00"/>
    <d v="2026-06-19T00:00:00"/>
    <n v="3269.69"/>
    <s v="‭112120503040‬"/>
    <s v="Serviços de Implantação e Operacionalização postos Poupatempo"/>
    <s v="01-‭112120503040‬-000-‭144505060028‬-2-NV021565-000000000-0-0-0"/>
    <s v="NV021565"/>
    <m/>
    <x v="2"/>
    <x v="184"/>
  </r>
  <r>
    <x v="188"/>
    <m/>
    <x v="1372"/>
    <d v="2026-05-05T00:00:00"/>
    <d v="2026-06-19T00:00:00"/>
    <n v="7827.68"/>
    <s v="‭112120503040‬"/>
    <s v="Serviços de Implantação e Operacionalização postos Poupatempo"/>
    <s v="01-‭112120503040‬-000-‭068505060463‬-2-NV003975-000000000-0-0-0"/>
    <s v="NV003975"/>
    <m/>
    <x v="2"/>
    <x v="178"/>
  </r>
  <r>
    <x v="188"/>
    <m/>
    <x v="1373"/>
    <d v="2026-05-05T00:00:00"/>
    <d v="2026-06-19T00:00:00"/>
    <n v="5578.56"/>
    <s v="‭112120503040‬"/>
    <s v="Serviços de Implantação e Operacionalização postos Poupatempo"/>
    <s v="01-‭112120503040‬-000-‭129505060019‬-2-NV019953-000000000-0-0-0"/>
    <s v="NV019953"/>
    <m/>
    <x v="2"/>
    <x v="169"/>
  </r>
  <r>
    <x v="188"/>
    <m/>
    <x v="1374"/>
    <d v="2026-05-05T00:00:00"/>
    <d v="2026-06-19T00:00:00"/>
    <n v="2702.98"/>
    <s v="‭112120503040‬"/>
    <s v="Serviços de Implantação e Operacionalização postos Poupatempo"/>
    <s v="01-‭112120503040‬-000-‭001505060298‬-2-NV022611-000000000-0-0-0"/>
    <s v="NV022611"/>
    <m/>
    <x v="2"/>
    <x v="165"/>
  </r>
  <r>
    <x v="188"/>
    <m/>
    <x v="1375"/>
    <d v="2026-05-05T00:00:00"/>
    <d v="2026-06-19T00:00:00"/>
    <n v="2701.61"/>
    <s v="‭112120503040‬"/>
    <s v="Serviços de Implantação e Operacionalização postos Poupatempo"/>
    <s v="01-‭112120503040‬-000-‭001505060291‬-2-NV022565-000000000-0-0-0"/>
    <s v="NV022565"/>
    <m/>
    <x v="2"/>
    <x v="188"/>
  </r>
  <r>
    <x v="188"/>
    <m/>
    <x v="1376"/>
    <d v="2026-05-05T00:00:00"/>
    <d v="2026-06-19T00:00:00"/>
    <n v="18829.509999999998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88"/>
    <m/>
    <x v="1377"/>
    <d v="2026-05-05T00:00:00"/>
    <d v="2026-06-19T00:00:00"/>
    <n v="18829.509999999998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88"/>
    <m/>
    <x v="1378"/>
    <d v="2026-05-05T00:00:00"/>
    <d v="2026-06-19T00:00:00"/>
    <n v="-18829.509999999998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88"/>
    <m/>
    <x v="1379"/>
    <d v="2026-05-05T00:00:00"/>
    <d v="2026-06-19T00:00:00"/>
    <n v="1344.28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88"/>
    <m/>
    <x v="1380"/>
    <d v="2026-05-05T00:00:00"/>
    <d v="2026-06-19T00:00:00"/>
    <n v="1344.28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88"/>
    <m/>
    <x v="1381"/>
    <d v="2026-05-05T00:00:00"/>
    <d v="2026-06-19T00:00:00"/>
    <n v="-1344.28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88"/>
    <m/>
    <x v="1382"/>
    <d v="2026-05-05T00:00:00"/>
    <d v="2026-06-19T00:00:00"/>
    <n v="2247.4899999999998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88"/>
    <m/>
    <x v="1383"/>
    <d v="2026-05-05T00:00:00"/>
    <d v="2026-06-19T00:00:00"/>
    <n v="2247.4899999999998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88"/>
    <m/>
    <x v="1384"/>
    <d v="2026-05-05T00:00:00"/>
    <d v="2026-06-19T00:00:00"/>
    <n v="-2247.4899999999998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88"/>
    <m/>
    <x v="1385"/>
    <d v="2026-05-05T00:00:00"/>
    <d v="2026-06-19T00:00:00"/>
    <n v="1345.79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88"/>
    <m/>
    <x v="1386"/>
    <d v="2026-05-05T00:00:00"/>
    <d v="2026-06-19T00:00:00"/>
    <n v="1345.79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88"/>
    <m/>
    <x v="1387"/>
    <d v="2026-05-05T00:00:00"/>
    <d v="2026-06-19T00:00:00"/>
    <n v="-1345.79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88"/>
    <m/>
    <x v="1388"/>
    <d v="2026-05-05T00:00:00"/>
    <d v="2026-06-19T00:00:00"/>
    <n v="4290.2700000000004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188"/>
    <m/>
    <x v="1389"/>
    <d v="2026-05-05T00:00:00"/>
    <d v="2026-06-19T00:00:00"/>
    <n v="4290.2700000000004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188"/>
    <m/>
    <x v="1390"/>
    <d v="2026-05-05T00:00:00"/>
    <d v="2026-06-19T00:00:00"/>
    <n v="-4290.2700000000004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188"/>
    <m/>
    <x v="1391"/>
    <d v="2026-05-05T00:00:00"/>
    <d v="2026-06-19T00:00:00"/>
    <n v="1446.2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88"/>
    <m/>
    <x v="1392"/>
    <d v="2026-05-05T00:00:00"/>
    <d v="2026-06-19T00:00:00"/>
    <n v="1446.2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88"/>
    <m/>
    <x v="1393"/>
    <d v="2026-05-05T00:00:00"/>
    <d v="2026-06-19T00:00:00"/>
    <n v="-1446.2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88"/>
    <m/>
    <x v="1394"/>
    <d v="2026-05-05T00:00:00"/>
    <d v="2026-06-19T00:00:00"/>
    <n v="3860.42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88"/>
    <m/>
    <x v="1395"/>
    <d v="2026-05-05T00:00:00"/>
    <d v="2026-06-19T00:00:00"/>
    <n v="3860.42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88"/>
    <m/>
    <x v="1396"/>
    <d v="2026-05-05T00:00:00"/>
    <d v="2026-06-19T00:00:00"/>
    <n v="-3860.42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88"/>
    <m/>
    <x v="1397"/>
    <d v="2026-05-05T00:00:00"/>
    <d v="2026-06-19T00:00:00"/>
    <n v="4040.16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188"/>
    <m/>
    <x v="1398"/>
    <d v="2026-05-05T00:00:00"/>
    <d v="2026-06-19T00:00:00"/>
    <n v="4040.16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188"/>
    <m/>
    <x v="1399"/>
    <d v="2026-05-05T00:00:00"/>
    <d v="2026-06-19T00:00:00"/>
    <n v="-4040.16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188"/>
    <m/>
    <x v="1400"/>
    <d v="2026-05-05T00:00:00"/>
    <d v="2026-06-19T00:00:00"/>
    <n v="1346.34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188"/>
    <m/>
    <x v="1401"/>
    <d v="2026-05-05T00:00:00"/>
    <d v="2026-06-19T00:00:00"/>
    <n v="1346.34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188"/>
    <m/>
    <x v="1402"/>
    <d v="2026-05-05T00:00:00"/>
    <d v="2026-06-19T00:00:00"/>
    <n v="-1346.34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188"/>
    <m/>
    <x v="1403"/>
    <d v="2026-05-05T00:00:00"/>
    <d v="2026-06-19T00:00:00"/>
    <n v="1345.25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88"/>
    <m/>
    <x v="1404"/>
    <d v="2026-05-05T00:00:00"/>
    <d v="2026-06-19T00:00:00"/>
    <n v="1345.25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88"/>
    <m/>
    <x v="1405"/>
    <d v="2026-05-05T00:00:00"/>
    <d v="2026-06-19T00:00:00"/>
    <n v="-1345.25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88"/>
    <m/>
    <x v="1406"/>
    <d v="2026-05-05T00:00:00"/>
    <d v="2026-06-19T00:00:00"/>
    <n v="6247.84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188"/>
    <m/>
    <x v="1407"/>
    <d v="2026-05-05T00:00:00"/>
    <d v="2026-06-19T00:00:00"/>
    <n v="6247.84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188"/>
    <m/>
    <x v="1408"/>
    <d v="2026-05-05T00:00:00"/>
    <d v="2026-06-19T00:00:00"/>
    <n v="-6247.84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188"/>
    <m/>
    <x v="1409"/>
    <d v="2026-05-05T00:00:00"/>
    <d v="2026-06-19T00:00:00"/>
    <n v="1954.43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8"/>
    <m/>
    <x v="1410"/>
    <d v="2026-05-05T00:00:00"/>
    <d v="2026-06-19T00:00:00"/>
    <n v="1954.43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8"/>
    <m/>
    <x v="1411"/>
    <d v="2026-05-05T00:00:00"/>
    <d v="2026-06-19T00:00:00"/>
    <n v="-1954.43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8"/>
    <m/>
    <x v="1412"/>
    <d v="2026-05-05T00:00:00"/>
    <d v="2026-06-19T00:00:00"/>
    <n v="30362.09"/>
    <s v="‭112120503040‬"/>
    <s v="Serviços de Implantação e Operacionalização postos Poupatempo"/>
    <s v="01-‭112120503040‬-000-‭045505060134‬-2-NV006962-000000000-0-0-0"/>
    <s v="NV006962"/>
    <m/>
    <x v="2"/>
    <x v="85"/>
  </r>
  <r>
    <x v="188"/>
    <m/>
    <x v="1413"/>
    <d v="2026-05-05T00:00:00"/>
    <d v="2026-06-19T00:00:00"/>
    <n v="10171.76"/>
    <s v="‭112120503040‬"/>
    <s v="Serviços de Implantação e Operacionalização postos Poupatempo"/>
    <s v="01-‭112120503040‬-000-‭126505060135‬-2-NV004961-000000000-0-0-0"/>
    <s v="NV004961"/>
    <m/>
    <x v="2"/>
    <x v="213"/>
  </r>
  <r>
    <x v="188"/>
    <m/>
    <x v="1414"/>
    <d v="2026-05-05T00:00:00"/>
    <d v="2026-06-19T00:00:00"/>
    <n v="23751.02"/>
    <s v="‭112120503040‬"/>
    <s v="Serviços de Implantação e Operacionalização postos Poupatempo"/>
    <s v="01-‭112120503040‬-000-‭071505060482‬-2-NV000957-000000000-0-0-0"/>
    <s v="NV000957"/>
    <m/>
    <x v="2"/>
    <x v="219"/>
  </r>
  <r>
    <x v="188"/>
    <m/>
    <x v="1415"/>
    <d v="2026-05-05T00:00:00"/>
    <d v="2026-06-19T00:00:00"/>
    <n v="13081.32"/>
    <s v="‭112120503040‬"/>
    <s v="Serviços de Implantação e Operacionalização postos Poupatempo"/>
    <s v="01-‭112120503040‬-000-‭065505060136‬-2-NV008121-000000000-0-0-0"/>
    <s v="NV008121"/>
    <m/>
    <x v="2"/>
    <x v="2"/>
  </r>
  <r>
    <x v="188"/>
    <m/>
    <x v="1416"/>
    <d v="2026-05-05T00:00:00"/>
    <d v="2026-06-19T00:00:00"/>
    <n v="4307.88"/>
    <s v="‭112120503040‬"/>
    <s v="Serviços de Implantação e Operacionalização postos Poupatempo"/>
    <s v="01-‭112120503040‬-000-‭001505060396‬-2-NV021593-000000000-0-0-0"/>
    <s v="NV021593"/>
    <m/>
    <x v="2"/>
    <x v="211"/>
  </r>
  <r>
    <x v="188"/>
    <m/>
    <x v="1417"/>
    <d v="2026-05-05T00:00:00"/>
    <d v="2026-06-19T00:00:00"/>
    <n v="4270.96"/>
    <s v="‭112120503040‬"/>
    <s v="Serviços de Implantação e Operacionalização postos Poupatempo"/>
    <s v="01-‭112120503040‬-000-‭001505060489‬-2-NV021611-000000000-0-0-0"/>
    <s v="NV021611"/>
    <m/>
    <x v="2"/>
    <x v="229"/>
  </r>
  <r>
    <x v="188"/>
    <m/>
    <x v="1418"/>
    <d v="2026-05-05T00:00:00"/>
    <d v="2026-06-19T00:00:00"/>
    <n v="3676.52"/>
    <s v="‭112120503040‬"/>
    <s v="Serviços de Implantação e Operacionalização postos Poupatempo"/>
    <s v="01-‭112120503040‬-000-‭001505060395‬-2-NV021581-000000000-0-0-0"/>
    <s v="NV021581"/>
    <m/>
    <x v="2"/>
    <x v="153"/>
  </r>
  <r>
    <x v="188"/>
    <m/>
    <x v="1419"/>
    <d v="2026-05-05T00:00:00"/>
    <d v="2026-06-19T00:00:00"/>
    <n v="2360.23"/>
    <s v="‭112120503040‬"/>
    <s v="Serviços de Implantação e Operacionalização postos Poupatempo"/>
    <s v="01-‭112120503040‬-000-‭001505060418‬-2-NV022684-000000000-0-0-0"/>
    <s v="NV022684"/>
    <m/>
    <x v="2"/>
    <x v="250"/>
  </r>
  <r>
    <x v="188"/>
    <m/>
    <x v="1420"/>
    <d v="2026-05-05T00:00:00"/>
    <d v="2026-06-19T00:00:00"/>
    <n v="2235.61"/>
    <s v="‭112120503040‬"/>
    <s v="Serviços de Implantação e Operacionalização postos Poupatempo"/>
    <s v="01-‭112120503040‬-000-‭136505060130‬-2-NV020557-000000000-0-0-0"/>
    <s v="NV020557"/>
    <m/>
    <x v="2"/>
    <x v="47"/>
  </r>
  <r>
    <x v="188"/>
    <m/>
    <x v="1421"/>
    <d v="2026-05-05T00:00:00"/>
    <d v="2026-06-19T00:00:00"/>
    <n v="1346.34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188"/>
    <m/>
    <x v="1422"/>
    <d v="2026-05-05T00:00:00"/>
    <d v="2026-06-19T00:00:00"/>
    <n v="1346.34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188"/>
    <m/>
    <x v="1423"/>
    <d v="2026-05-05T00:00:00"/>
    <d v="2026-06-19T00:00:00"/>
    <n v="-1346.34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188"/>
    <m/>
    <x v="1424"/>
    <d v="2026-05-05T00:00:00"/>
    <d v="2026-06-19T00:00:00"/>
    <n v="6247.37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188"/>
    <m/>
    <x v="1425"/>
    <d v="2026-05-05T00:00:00"/>
    <d v="2026-06-19T00:00:00"/>
    <n v="6247.37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188"/>
    <m/>
    <x v="1426"/>
    <d v="2026-05-05T00:00:00"/>
    <d v="2026-06-19T00:00:00"/>
    <n v="-6247.37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188"/>
    <m/>
    <x v="1427"/>
    <d v="2026-05-05T00:00:00"/>
    <d v="2026-06-19T00:00:00"/>
    <n v="1346.34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188"/>
    <m/>
    <x v="1428"/>
    <d v="2026-05-05T00:00:00"/>
    <d v="2026-06-19T00:00:00"/>
    <n v="1346.34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188"/>
    <m/>
    <x v="1429"/>
    <d v="2026-05-05T00:00:00"/>
    <d v="2026-06-19T00:00:00"/>
    <n v="-1346.34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188"/>
    <m/>
    <x v="1430"/>
    <d v="2026-05-05T00:00:00"/>
    <d v="2026-06-19T00:00:00"/>
    <n v="1486.01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188"/>
    <m/>
    <x v="1431"/>
    <d v="2026-05-05T00:00:00"/>
    <d v="2026-06-19T00:00:00"/>
    <n v="1486.01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188"/>
    <m/>
    <x v="1432"/>
    <d v="2026-05-05T00:00:00"/>
    <d v="2026-06-19T00:00:00"/>
    <n v="-1486.01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188"/>
    <m/>
    <x v="1433"/>
    <d v="2026-05-05T00:00:00"/>
    <d v="2026-06-19T00:00:00"/>
    <n v="3768.39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188"/>
    <m/>
    <x v="1434"/>
    <d v="2026-05-05T00:00:00"/>
    <d v="2026-06-19T00:00:00"/>
    <n v="3768.39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188"/>
    <m/>
    <x v="1435"/>
    <d v="2026-05-05T00:00:00"/>
    <d v="2026-06-19T00:00:00"/>
    <n v="-3768.39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188"/>
    <m/>
    <x v="1436"/>
    <d v="2026-05-05T00:00:00"/>
    <d v="2026-06-19T00:00:00"/>
    <n v="1346.34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88"/>
    <m/>
    <x v="1437"/>
    <d v="2026-05-05T00:00:00"/>
    <d v="2026-06-19T00:00:00"/>
    <n v="1346.34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88"/>
    <m/>
    <x v="1438"/>
    <d v="2026-05-05T00:00:00"/>
    <d v="2026-06-19T00:00:00"/>
    <n v="-1346.34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88"/>
    <m/>
    <x v="1439"/>
    <d v="2026-05-05T00:00:00"/>
    <d v="2026-06-19T00:00:00"/>
    <n v="1515.16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188"/>
    <m/>
    <x v="1440"/>
    <d v="2026-05-05T00:00:00"/>
    <d v="2026-06-19T00:00:00"/>
    <n v="1515.16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188"/>
    <m/>
    <x v="1441"/>
    <d v="2026-05-05T00:00:00"/>
    <d v="2026-06-19T00:00:00"/>
    <n v="-1515.16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188"/>
    <m/>
    <x v="1442"/>
    <d v="2026-05-05T00:00:00"/>
    <d v="2026-06-19T00:00:00"/>
    <n v="1346.34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8"/>
    <m/>
    <x v="1443"/>
    <d v="2026-05-05T00:00:00"/>
    <d v="2026-06-19T00:00:00"/>
    <n v="1346.34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8"/>
    <m/>
    <x v="1444"/>
    <d v="2026-05-05T00:00:00"/>
    <d v="2026-06-19T00:00:00"/>
    <n v="-1346.34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8"/>
    <m/>
    <x v="1445"/>
    <d v="2026-05-05T00:00:00"/>
    <d v="2026-06-19T00:00:00"/>
    <n v="4245.21"/>
    <s v="‭112120503040‬"/>
    <s v="Serviços de Implantação e Operacionalização postos Poupatempo"/>
    <s v="01-‭112120503040‬-000-‭001505060405‬-2-NV022578-000000000-0-0-0"/>
    <s v="NV022578"/>
    <m/>
    <x v="2"/>
    <x v="40"/>
  </r>
  <r>
    <x v="188"/>
    <m/>
    <x v="1446"/>
    <d v="2026-05-05T00:00:00"/>
    <d v="2026-06-19T00:00:00"/>
    <n v="3305.52"/>
    <s v="‭112120503040‬"/>
    <s v="Serviços de Implantação e Operacionalização postos Poupatempo"/>
    <s v="01-‭112120503040‬-000-‭001505060487‬-2-NV021603-000000000-0-0-0"/>
    <s v="NV021603"/>
    <m/>
    <x v="2"/>
    <x v="14"/>
  </r>
  <r>
    <x v="188"/>
    <m/>
    <x v="1447"/>
    <d v="2026-05-05T00:00:00"/>
    <d v="2026-06-19T00:00:00"/>
    <n v="4891.37"/>
    <s v="‭112120503040‬"/>
    <s v="Serviços de Implantação e Operacionalização postos Poupatempo"/>
    <s v="01-‭112120503040‬-000-‭001505060420‬-2-NV021618-000000000-0-0-0"/>
    <s v="NV021618"/>
    <m/>
    <x v="2"/>
    <x v="8"/>
  </r>
  <r>
    <x v="188"/>
    <m/>
    <x v="1448"/>
    <d v="2026-05-05T00:00:00"/>
    <d v="2026-06-19T00:00:00"/>
    <n v="3774.69"/>
    <s v="‭112120503040‬"/>
    <s v="Serviços de Implantação e Operacionalização postos Poupatempo"/>
    <s v="01-‭112120503040‬-000-‭001505060421‬-2-NV021619-000000000-0-0-0"/>
    <s v="NV021619"/>
    <m/>
    <x v="2"/>
    <x v="13"/>
  </r>
  <r>
    <x v="188"/>
    <m/>
    <x v="1449"/>
    <d v="2026-05-05T00:00:00"/>
    <d v="2026-06-19T00:00:00"/>
    <n v="6776.09"/>
    <s v="‭112120503040‬"/>
    <s v="Serviços de Implantação e Operacionalização postos Poupatempo"/>
    <s v="01-‭112120503040‬-000-‭134505060151‬-2-NV020554-000000000-0-0-0"/>
    <s v="NV020554"/>
    <m/>
    <x v="2"/>
    <x v="9"/>
  </r>
  <r>
    <x v="188"/>
    <m/>
    <x v="1450"/>
    <d v="2026-05-05T00:00:00"/>
    <d v="2026-06-19T00:00:00"/>
    <n v="325.52"/>
    <s v="‭112120503040‬"/>
    <s v="Serviços de Implantação e Operacionalização postos Poupatempo"/>
    <s v="01-‭112120503040‬-000-‭001505060538‬-2-NV023563-000000000-0-0-0"/>
    <s v="NV023563"/>
    <m/>
    <x v="2"/>
    <x v="130"/>
  </r>
  <r>
    <x v="188"/>
    <m/>
    <x v="1451"/>
    <d v="2026-05-05T00:00:00"/>
    <d v="2026-06-19T00:00:00"/>
    <n v="57048.71"/>
    <s v="‭112120503040‬"/>
    <s v="Serviços de Implantação e Operacionalização postos Poupatempo"/>
    <s v="01-‭112120503040‬-000-‭081505060154‬-2-NV000956-000000000-0-0-0"/>
    <s v="NV000956"/>
    <m/>
    <x v="2"/>
    <x v="12"/>
  </r>
  <r>
    <x v="188"/>
    <m/>
    <x v="1452"/>
    <d v="2026-05-05T00:00:00"/>
    <d v="2026-06-19T00:00:00"/>
    <n v="8684.69"/>
    <s v="‭112120503040‬"/>
    <s v="Serviços de Implantação e Operacionalização postos Poupatempo"/>
    <s v="01-‭112120503040‬-000-‭085505060150‬-2-NV003961-000000000-0-0-0"/>
    <s v="NV003961"/>
    <m/>
    <x v="2"/>
    <x v="5"/>
  </r>
  <r>
    <x v="188"/>
    <m/>
    <x v="1453"/>
    <d v="2026-05-05T00:00:00"/>
    <d v="2026-06-19T00:00:00"/>
    <n v="102887.84"/>
    <s v="‭112120503040‬"/>
    <s v="Serviços de Implantação e Operacionalização postos Poupatempo"/>
    <s v="01-‭112120503040‬-000-‭046505060153‬-2-NV006964-000000000-0-0-0"/>
    <s v="NV006964"/>
    <m/>
    <x v="2"/>
    <x v="3"/>
  </r>
  <r>
    <x v="188"/>
    <m/>
    <x v="1454"/>
    <d v="2026-05-05T00:00:00"/>
    <d v="2026-06-19T00:00:00"/>
    <n v="54406.87"/>
    <s v="‭112120503040‬"/>
    <s v="Serviços de Implantação e Operacionalização postos Poupatempo"/>
    <s v="01-‭112120503040‬-000-‭048505060152‬-2-NV006966-000000000-0-0-0"/>
    <s v="NV006966"/>
    <m/>
    <x v="2"/>
    <x v="10"/>
  </r>
  <r>
    <x v="188"/>
    <m/>
    <x v="1455"/>
    <d v="2026-05-05T00:00:00"/>
    <d v="2026-06-19T00:00:00"/>
    <n v="2886.33"/>
    <s v="‭112120503040‬"/>
    <s v="Serviços de Implantação e Operacionalização postos Poupatempo"/>
    <s v="01-‭112120503040‬-000-‭001505060490‬-2-NV022566-000000000-0-0-0"/>
    <s v="NV022566"/>
    <m/>
    <x v="2"/>
    <x v="11"/>
  </r>
  <r>
    <x v="188"/>
    <m/>
    <x v="1456"/>
    <d v="2026-05-05T00:00:00"/>
    <d v="2026-06-19T00:00:00"/>
    <n v="2453.02"/>
    <s v="‭112120503040‬"/>
    <s v="Serviços de Implantação e Operacionalização postos Poupatempo"/>
    <s v="01-‭112120503040‬-000-‭001505060491‬-2-NV022609-000000000-0-0-0"/>
    <s v="NV022609"/>
    <m/>
    <x v="2"/>
    <x v="4"/>
  </r>
  <r>
    <x v="188"/>
    <m/>
    <x v="1457"/>
    <d v="2026-05-05T00:00:00"/>
    <d v="2026-06-19T00:00:00"/>
    <n v="322.70999999999998"/>
    <s v="‭112120503040‬"/>
    <s v="Serviços de Implantação e Operacionalização postos Poupatempo"/>
    <s v="01-‭112120503040‬-000-‭001505060537‬-2-NV023562-000000000-0-0-0"/>
    <s v="NV023562"/>
    <m/>
    <x v="2"/>
    <x v="56"/>
  </r>
  <r>
    <x v="188"/>
    <m/>
    <x v="1458"/>
    <d v="2026-05-05T00:00:00"/>
    <d v="2026-06-19T00:00:00"/>
    <n v="5378.33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188"/>
    <m/>
    <x v="1459"/>
    <d v="2026-05-05T00:00:00"/>
    <d v="2026-06-19T00:00:00"/>
    <n v="5378.32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188"/>
    <m/>
    <x v="1460"/>
    <d v="2026-05-05T00:00:00"/>
    <d v="2026-06-19T00:00:00"/>
    <n v="-5378.33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188"/>
    <m/>
    <x v="1461"/>
    <d v="2026-05-05T00:00:00"/>
    <d v="2026-06-19T00:00:00"/>
    <n v="1805.63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188"/>
    <m/>
    <x v="1462"/>
    <d v="2026-05-05T00:00:00"/>
    <d v="2026-06-19T00:00:00"/>
    <n v="1805.63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188"/>
    <m/>
    <x v="1463"/>
    <d v="2026-05-05T00:00:00"/>
    <d v="2026-06-19T00:00:00"/>
    <n v="-1805.63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188"/>
    <m/>
    <x v="1464"/>
    <d v="2026-05-05T00:00:00"/>
    <d v="2026-06-19T00:00:00"/>
    <n v="4990.92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188"/>
    <m/>
    <x v="1465"/>
    <d v="2026-05-05T00:00:00"/>
    <d v="2026-06-19T00:00:00"/>
    <n v="4990.93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188"/>
    <m/>
    <x v="1466"/>
    <d v="2026-05-05T00:00:00"/>
    <d v="2026-06-19T00:00:00"/>
    <n v="-4990.92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188"/>
    <m/>
    <x v="1467"/>
    <d v="2026-05-05T00:00:00"/>
    <d v="2026-06-19T00:00:00"/>
    <n v="3342.83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88"/>
    <m/>
    <x v="1468"/>
    <d v="2026-05-05T00:00:00"/>
    <d v="2026-06-19T00:00:00"/>
    <n v="3342.82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88"/>
    <m/>
    <x v="1469"/>
    <d v="2026-05-05T00:00:00"/>
    <d v="2026-06-19T00:00:00"/>
    <n v="-3342.83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88"/>
    <m/>
    <x v="1470"/>
    <d v="2026-05-05T00:00:00"/>
    <d v="2026-06-19T00:00:00"/>
    <n v="1346.15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88"/>
    <m/>
    <x v="1471"/>
    <d v="2026-05-05T00:00:00"/>
    <d v="2026-06-19T00:00:00"/>
    <n v="1346.15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88"/>
    <m/>
    <x v="1472"/>
    <d v="2026-05-05T00:00:00"/>
    <d v="2026-06-19T00:00:00"/>
    <n v="-1346.15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88"/>
    <m/>
    <x v="1473"/>
    <d v="2026-05-05T00:00:00"/>
    <d v="2026-06-19T00:00:00"/>
    <n v="1512.67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188"/>
    <m/>
    <x v="1474"/>
    <d v="2026-05-05T00:00:00"/>
    <d v="2026-06-19T00:00:00"/>
    <n v="1512.68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188"/>
    <m/>
    <x v="1475"/>
    <d v="2026-05-05T00:00:00"/>
    <d v="2026-06-19T00:00:00"/>
    <n v="-1512.67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188"/>
    <m/>
    <x v="1476"/>
    <d v="2026-05-05T00:00:00"/>
    <d v="2026-06-19T00:00:00"/>
    <n v="10010.530000000001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188"/>
    <m/>
    <x v="1477"/>
    <d v="2026-05-05T00:00:00"/>
    <d v="2026-06-19T00:00:00"/>
    <n v="3332.48"/>
    <s v="‭112120503040‬"/>
    <s v="Serviços de Implantação e Operacionalização postos Poupatempo"/>
    <s v="01-‭112120503040‬-000-‭001505060422‬-2-NV022649-000000000-0-0-0"/>
    <s v="NV022649"/>
    <m/>
    <x v="2"/>
    <x v="6"/>
  </r>
  <r>
    <x v="188"/>
    <m/>
    <x v="1478"/>
    <d v="2026-05-05T00:00:00"/>
    <d v="2026-06-19T00:00:00"/>
    <n v="10010.52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188"/>
    <m/>
    <x v="1479"/>
    <d v="2026-05-05T00:00:00"/>
    <d v="2026-06-19T00:00:00"/>
    <n v="-10010.530000000001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188"/>
    <m/>
    <x v="1480"/>
    <d v="2026-05-05T00:00:00"/>
    <d v="2026-06-19T00:00:00"/>
    <n v="10590.09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188"/>
    <m/>
    <x v="1481"/>
    <d v="2026-05-05T00:00:00"/>
    <d v="2026-06-19T00:00:00"/>
    <n v="10590.1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188"/>
    <m/>
    <x v="1482"/>
    <d v="2026-05-05T00:00:00"/>
    <d v="2026-06-19T00:00:00"/>
    <n v="-10590.09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188"/>
    <m/>
    <x v="1483"/>
    <d v="2026-05-05T00:00:00"/>
    <d v="2026-06-19T00:00:00"/>
    <n v="1345.8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88"/>
    <m/>
    <x v="1484"/>
    <d v="2026-05-05T00:00:00"/>
    <d v="2026-06-19T00:00:00"/>
    <n v="1345.79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88"/>
    <m/>
    <x v="1485"/>
    <d v="2026-05-05T00:00:00"/>
    <d v="2026-06-19T00:00:00"/>
    <n v="-1345.8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88"/>
    <m/>
    <x v="1486"/>
    <d v="2026-05-05T00:00:00"/>
    <d v="2026-06-19T00:00:00"/>
    <n v="1346.34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188"/>
    <m/>
    <x v="1487"/>
    <d v="2026-05-05T00:00:00"/>
    <d v="2026-06-19T00:00:00"/>
    <n v="1346.34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188"/>
    <m/>
    <x v="1488"/>
    <d v="2026-05-05T00:00:00"/>
    <d v="2026-06-19T00:00:00"/>
    <n v="-1346.34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188"/>
    <m/>
    <x v="1489"/>
    <d v="2026-05-05T00:00:00"/>
    <d v="2026-06-19T00:00:00"/>
    <n v="4455.58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88"/>
    <m/>
    <x v="1490"/>
    <d v="2026-05-05T00:00:00"/>
    <d v="2026-06-19T00:00:00"/>
    <n v="4455.59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88"/>
    <m/>
    <x v="1491"/>
    <d v="2026-05-05T00:00:00"/>
    <d v="2026-06-19T00:00:00"/>
    <n v="-4455.58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88"/>
    <m/>
    <x v="1492"/>
    <d v="2026-05-05T00:00:00"/>
    <d v="2026-06-19T00:00:00"/>
    <n v="1320.85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188"/>
    <m/>
    <x v="1493"/>
    <d v="2026-05-05T00:00:00"/>
    <d v="2026-06-19T00:00:00"/>
    <n v="1320.85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188"/>
    <m/>
    <x v="1494"/>
    <d v="2026-05-05T00:00:00"/>
    <d v="2026-06-19T00:00:00"/>
    <n v="-1320.85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188"/>
    <m/>
    <x v="1495"/>
    <d v="2026-05-05T00:00:00"/>
    <d v="2026-06-19T00:00:00"/>
    <n v="1345.79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188"/>
    <m/>
    <x v="1496"/>
    <d v="2026-05-05T00:00:00"/>
    <d v="2026-06-19T00:00:00"/>
    <n v="1345.79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188"/>
    <m/>
    <x v="1497"/>
    <d v="2026-05-05T00:00:00"/>
    <d v="2026-06-19T00:00:00"/>
    <n v="-1345.79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188"/>
    <m/>
    <x v="1498"/>
    <d v="2026-05-05T00:00:00"/>
    <d v="2026-06-19T00:00:00"/>
    <n v="1486.56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188"/>
    <m/>
    <x v="1499"/>
    <d v="2026-05-05T00:00:00"/>
    <d v="2026-06-19T00:00:00"/>
    <n v="2668.72"/>
    <s v="‭112120503040‬"/>
    <s v="Serviços de Implantação e Operacionalização postos Poupatempo"/>
    <s v="01-‭112120503040‬-000-‭153505060107‬-2-NV021574-000000000-0-0-0"/>
    <s v="NV021574"/>
    <m/>
    <x v="2"/>
    <x v="122"/>
  </r>
  <r>
    <x v="188"/>
    <m/>
    <x v="1500"/>
    <d v="2026-05-05T00:00:00"/>
    <d v="2026-06-19T00:00:00"/>
    <n v="2910.55"/>
    <s v="‭112120503040‬"/>
    <s v="Serviços de Implantação e Operacionalização postos Poupatempo"/>
    <s v="01-‭112120503040‬-000-‭001505060392‬-2-NV022683-000000000-0-0-0"/>
    <s v="NV022683"/>
    <m/>
    <x v="2"/>
    <x v="39"/>
  </r>
  <r>
    <x v="188"/>
    <m/>
    <x v="1501"/>
    <d v="2026-05-05T00:00:00"/>
    <d v="2026-06-19T00:00:00"/>
    <n v="11075.2"/>
    <s v="‭112120503040‬"/>
    <s v="Serviços de Implantação e Operacionalização postos Poupatempo"/>
    <s v="01-‭112120503040‬-000-‭102505060089‬-2-NV003960-000000000-0-0-0"/>
    <s v="NV003960"/>
    <m/>
    <x v="2"/>
    <x v="120"/>
  </r>
  <r>
    <x v="188"/>
    <m/>
    <x v="1502"/>
    <d v="2026-05-05T00:00:00"/>
    <d v="2026-06-19T00:00:00"/>
    <n v="2643.4"/>
    <s v="‭112120503040‬"/>
    <s v="Serviços de Implantação e Operacionalização postos Poupatempo"/>
    <s v="01-‭112120503040‬-000-‭001505060391‬-2-NV022682-000000000-0-0-0"/>
    <s v="NV022682"/>
    <m/>
    <x v="2"/>
    <x v="118"/>
  </r>
  <r>
    <x v="188"/>
    <m/>
    <x v="1503"/>
    <d v="2026-05-05T00:00:00"/>
    <d v="2026-06-19T00:00:00"/>
    <n v="2909.04"/>
    <s v="‭112120503040‬"/>
    <s v="Serviços de Implantação e Operacionalização postos Poupatempo"/>
    <s v="01-‭112120503040‬-000-‭152505060104‬-2-NV021571-000000000-0-0-0"/>
    <s v="NV021571"/>
    <m/>
    <x v="2"/>
    <x v="201"/>
  </r>
  <r>
    <x v="188"/>
    <m/>
    <x v="1504"/>
    <d v="2026-05-05T00:00:00"/>
    <d v="2026-06-19T00:00:00"/>
    <n v="4430.88"/>
    <s v="‭112120503040‬"/>
    <s v="Serviços de Implantação e Operacionalização postos Poupatempo"/>
    <s v="01-‭112120503040‬-000-‭139505060103‬-2-NV021562-000000000-0-0-0"/>
    <s v="NV021562"/>
    <m/>
    <x v="2"/>
    <x v="110"/>
  </r>
  <r>
    <x v="188"/>
    <m/>
    <x v="1505"/>
    <d v="2026-05-05T00:00:00"/>
    <d v="2026-06-19T00:00:00"/>
    <n v="9358.59"/>
    <s v="‭112120503040‬"/>
    <s v="Serviços de Implantação e Operacionalização postos Poupatempo"/>
    <s v="01-‭112120503040‬-000-‭097505060088‬-2-NV003954-000000000-0-0-0"/>
    <s v="NV003954"/>
    <m/>
    <x v="2"/>
    <x v="200"/>
  </r>
  <r>
    <x v="188"/>
    <m/>
    <x v="1506"/>
    <d v="2026-05-05T00:00:00"/>
    <d v="2026-06-19T00:00:00"/>
    <n v="2900.58"/>
    <s v="‭112120503040‬"/>
    <s v="Serviços de Implantação e Operacionalização postos Poupatempo"/>
    <s v="01-‭112120503040‬-000-‭001505060366‬-2-NV022555-000000000-0-0-0"/>
    <s v="NV022555"/>
    <m/>
    <x v="2"/>
    <x v="209"/>
  </r>
  <r>
    <x v="188"/>
    <m/>
    <x v="1507"/>
    <d v="2026-05-05T00:00:00"/>
    <d v="2026-06-19T00:00:00"/>
    <n v="2644.92"/>
    <s v="‭112120503040‬"/>
    <s v="Serviços de Implantação e Operacionalização postos Poupatempo"/>
    <s v="01-‭112120503040‬-000-‭001505060381‬-2-NV022647-000000000-0-0-0"/>
    <s v="NV022647"/>
    <m/>
    <x v="2"/>
    <x v="49"/>
  </r>
  <r>
    <x v="188"/>
    <m/>
    <x v="1508"/>
    <d v="2026-05-05T00:00:00"/>
    <d v="2026-06-19T00:00:00"/>
    <n v="4587.2"/>
    <s v="‭112120503040‬"/>
    <s v="Serviços de Implantação e Operacionalização postos Poupatempo"/>
    <s v="01-‭112120503040‬-000-‭130505060086‬-2-NV019952-000000000-0-0-0"/>
    <s v="NV019952"/>
    <m/>
    <x v="2"/>
    <x v="205"/>
  </r>
  <r>
    <x v="188"/>
    <m/>
    <x v="1509"/>
    <d v="2026-05-05T00:00:00"/>
    <d v="2026-06-19T00:00:00"/>
    <n v="3417.1"/>
    <s v="‭112120503040‬"/>
    <s v="Serviços de Implantação e Operacionalização postos Poupatempo"/>
    <s v="01-‭112120503040‬-000-‭001505060361‬-2-NV021591-000000000-0-0-0"/>
    <s v="NV021591"/>
    <m/>
    <x v="2"/>
    <x v="158"/>
  </r>
  <r>
    <x v="188"/>
    <m/>
    <x v="1510"/>
    <d v="2026-05-05T00:00:00"/>
    <d v="2026-06-19T00:00:00"/>
    <n v="9561.36"/>
    <s v="‭112120503040‬"/>
    <s v="Serviços de Implantação e Operacionalização postos Poupatempo"/>
    <s v="01-‭112120503040‬-000-‭086505060092‬-2-NV003970-000000000-0-0-0"/>
    <s v="NV003970"/>
    <m/>
    <x v="2"/>
    <x v="77"/>
  </r>
  <r>
    <x v="188"/>
    <m/>
    <x v="1511"/>
    <d v="2026-05-05T00:00:00"/>
    <d v="2026-06-19T00:00:00"/>
    <n v="6407.08"/>
    <s v="‭112120503040‬"/>
    <s v="Serviços de Implantação e Operacionalização postos Poupatempo"/>
    <s v="01-‭112120503040‬-000-‭132505060091‬-2-NV020552-000000000-0-0-0"/>
    <s v="NV020552"/>
    <m/>
    <x v="2"/>
    <x v="147"/>
  </r>
  <r>
    <x v="188"/>
    <m/>
    <x v="1512"/>
    <d v="2026-05-05T00:00:00"/>
    <d v="2026-06-19T00:00:00"/>
    <n v="2644.91"/>
    <s v="‭112120503040‬"/>
    <s v="Serviços de Implantação e Operacionalização postos Poupatempo"/>
    <s v="01-‭112120503040‬-000-‭001505060372‬-2-NV022576-000000000-0-0-0"/>
    <s v="NV022576"/>
    <m/>
    <x v="2"/>
    <x v="140"/>
  </r>
  <r>
    <x v="188"/>
    <m/>
    <x v="1513"/>
    <d v="2026-05-05T00:00:00"/>
    <d v="2026-06-19T00:00:00"/>
    <n v="2885.83"/>
    <s v="‭112120503040‬"/>
    <s v="Serviços de Implantação e Operacionalização postos Poupatempo"/>
    <s v="01-‭112120503040‬-000-‭001505060369‬-2-NV022567-000000000-0-0-0"/>
    <s v="NV022567"/>
    <m/>
    <x v="2"/>
    <x v="34"/>
  </r>
  <r>
    <x v="188"/>
    <m/>
    <x v="1514"/>
    <d v="2026-05-05T00:00:00"/>
    <d v="2026-06-19T00:00:00"/>
    <n v="64193.23"/>
    <s v="‭112120503040‬"/>
    <s v="Serviços de Implantação e Operacionalização postos Poupatempo"/>
    <s v="01-‭112120503040‬-000-‭050505060090‬-2-NV006968-000000000-0-0-0"/>
    <s v="NV006968"/>
    <m/>
    <x v="2"/>
    <x v="125"/>
  </r>
  <r>
    <x v="188"/>
    <m/>
    <x v="1515"/>
    <d v="2026-05-05T00:00:00"/>
    <d v="2026-06-19T00:00:00"/>
    <n v="1346.34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88"/>
    <m/>
    <x v="1516"/>
    <d v="2026-05-05T00:00:00"/>
    <d v="2026-06-19T00:00:00"/>
    <n v="1346.34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88"/>
    <m/>
    <x v="1517"/>
    <d v="2026-05-05T00:00:00"/>
    <d v="2026-06-19T00:00:00"/>
    <n v="-1346.34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88"/>
    <m/>
    <x v="1518"/>
    <d v="2026-05-05T00:00:00"/>
    <d v="2026-06-19T00:00:00"/>
    <n v="1346.34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188"/>
    <m/>
    <x v="1519"/>
    <d v="2026-05-05T00:00:00"/>
    <d v="2026-06-19T00:00:00"/>
    <n v="1346.34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188"/>
    <m/>
    <x v="1520"/>
    <d v="2026-05-05T00:00:00"/>
    <d v="2026-06-19T00:00:00"/>
    <n v="-1346.34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188"/>
    <m/>
    <x v="1521"/>
    <d v="2026-05-05T00:00:00"/>
    <d v="2026-06-19T00:00:00"/>
    <n v="1515.15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88"/>
    <m/>
    <x v="1522"/>
    <d v="2026-05-05T00:00:00"/>
    <d v="2026-06-19T00:00:00"/>
    <n v="1515.16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88"/>
    <m/>
    <x v="1523"/>
    <d v="2026-05-05T00:00:00"/>
    <d v="2026-06-19T00:00:00"/>
    <n v="-1515.15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88"/>
    <m/>
    <x v="1524"/>
    <d v="2026-05-05T00:00:00"/>
    <d v="2026-06-19T00:00:00"/>
    <n v="1271.2"/>
    <s v="‭112120503040‬"/>
    <s v="Serviços de Implantação e Operacionalização postos Poupatempo"/>
    <s v="01-‭112120503040‬-000-‭001505060492‬-2-NV022652-000000000-0-0-0"/>
    <s v="NV022652"/>
    <m/>
    <x v="2"/>
    <x v="128"/>
  </r>
  <r>
    <x v="188"/>
    <m/>
    <x v="1525"/>
    <d v="2026-05-05T00:00:00"/>
    <d v="2026-06-19T00:00:00"/>
    <n v="1271.19"/>
    <s v="‭112120503040‬"/>
    <s v="Serviços de Implantação e Operacionalização postos Poupatempo"/>
    <s v="01-‭112120503040‬-000-‭001505060492‬-2-NV022652-000000000-0-0-0"/>
    <s v="NV022652"/>
    <m/>
    <x v="2"/>
    <x v="128"/>
  </r>
  <r>
    <x v="188"/>
    <m/>
    <x v="1526"/>
    <d v="2026-05-05T00:00:00"/>
    <d v="2026-06-19T00:00:00"/>
    <n v="-1271.2"/>
    <s v="‭112120503040‬"/>
    <s v="Serviços de Implantação e Operacionalização postos Poupatempo"/>
    <s v="01-‭112120503040‬-000-‭001505060492‬-2-NV022652-000000000-0-0-0"/>
    <s v="NV022652"/>
    <m/>
    <x v="2"/>
    <x v="128"/>
  </r>
  <r>
    <x v="188"/>
    <m/>
    <x v="1527"/>
    <d v="2026-05-05T00:00:00"/>
    <d v="2026-06-19T00:00:00"/>
    <n v="1515.15"/>
    <s v="‭112120503040‬"/>
    <s v="Serviços de Implantação e Operacionalização postos Poupatempo"/>
    <s v="01-‭112120503040‬-000-‭001505060465‬-2-NV022675-000000000-0-0-0"/>
    <s v="NV022675"/>
    <m/>
    <x v="2"/>
    <x v="45"/>
  </r>
  <r>
    <x v="188"/>
    <m/>
    <x v="1528"/>
    <d v="2026-05-05T00:00:00"/>
    <d v="2026-06-19T00:00:00"/>
    <n v="1515.16"/>
    <s v="‭112120503040‬"/>
    <s v="Serviços de Implantação e Operacionalização postos Poupatempo"/>
    <s v="01-‭112120503040‬-000-‭001505060465‬-2-NV022675-000000000-0-0-0"/>
    <s v="NV022675"/>
    <m/>
    <x v="2"/>
    <x v="45"/>
  </r>
  <r>
    <x v="188"/>
    <m/>
    <x v="1529"/>
    <d v="2026-05-05T00:00:00"/>
    <d v="2026-06-19T00:00:00"/>
    <n v="-1515.15"/>
    <s v="‭112120503040‬"/>
    <s v="Serviços de Implantação e Operacionalização postos Poupatempo"/>
    <s v="01-‭112120503040‬-000-‭001505060465‬-2-NV022675-000000000-0-0-0"/>
    <s v="NV022675"/>
    <m/>
    <x v="2"/>
    <x v="45"/>
  </r>
  <r>
    <x v="188"/>
    <m/>
    <x v="1530"/>
    <d v="2026-05-05T00:00:00"/>
    <d v="2026-06-19T00:00:00"/>
    <n v="1486.55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188"/>
    <m/>
    <x v="1531"/>
    <d v="2026-05-05T00:00:00"/>
    <d v="2026-06-19T00:00:00"/>
    <n v="-1486.56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188"/>
    <m/>
    <x v="1532"/>
    <d v="2026-05-05T00:00:00"/>
    <d v="2026-06-19T00:00:00"/>
    <n v="2937.33"/>
    <s v="‭112120503040‬"/>
    <s v="Serviços de Implantação e Operacionalização postos Poupatempo"/>
    <s v="01-‭112120503040‬-000-‭001505060373‬-2-NV022582-000000000-0-0-0"/>
    <s v="NV022582"/>
    <m/>
    <x v="2"/>
    <x v="129"/>
  </r>
  <r>
    <x v="188"/>
    <m/>
    <x v="1533"/>
    <d v="2026-05-05T00:00:00"/>
    <d v="2026-06-19T00:00:00"/>
    <n v="2961.43"/>
    <s v="‭112120503040‬"/>
    <s v="Serviços de Implantação e Operacionalização postos Poupatempo"/>
    <s v="01-‭112120503040‬-000-‭001505060383‬-2-NV022653-000000000-0-0-0"/>
    <s v="NV022653"/>
    <m/>
    <x v="2"/>
    <x v="126"/>
  </r>
  <r>
    <x v="188"/>
    <m/>
    <x v="1534"/>
    <d v="2026-05-05T00:00:00"/>
    <d v="2026-06-19T00:00:00"/>
    <n v="2909.39"/>
    <s v="‭112120503040‬"/>
    <s v="Serviços de Implantação e Operacionalização postos Poupatempo"/>
    <s v="01-‭112120503040‬-000-‭001505060382‬-2-NV022648-000000000-0-0-0"/>
    <s v="NV022648"/>
    <m/>
    <x v="2"/>
    <x v="133"/>
  </r>
  <r>
    <x v="188"/>
    <m/>
    <x v="1535"/>
    <d v="2026-05-05T00:00:00"/>
    <d v="2026-06-19T00:00:00"/>
    <n v="15169.63"/>
    <s v="‭112120503040‬"/>
    <s v="Serviços de Implantação e Operacionalização postos Poupatempo"/>
    <s v="01-‭112120503040‬-000-‭089505060087‬-2-NV003952-000000000-0-0-0"/>
    <s v="NV003952"/>
    <m/>
    <x v="2"/>
    <x v="207"/>
  </r>
  <r>
    <x v="188"/>
    <m/>
    <x v="1536"/>
    <d v="2026-05-05T00:00:00"/>
    <d v="2026-06-19T00:00:00"/>
    <n v="1810.95"/>
    <s v="‭112120503040‬"/>
    <s v="Serviços de Implantação e Operacionalização postos Poupatempo"/>
    <s v="01-‭112120503040‬-000-‭001505060370‬-2-NV022574-000000000-0-0-0"/>
    <s v="NV022574"/>
    <m/>
    <x v="2"/>
    <x v="268"/>
  </r>
  <r>
    <x v="188"/>
    <m/>
    <x v="1537"/>
    <d v="2026-05-05T00:00:00"/>
    <d v="2026-06-19T00:00:00"/>
    <n v="2910.56"/>
    <s v="‭112120503040‬"/>
    <s v="Serviços de Implantação e Operacionalização postos Poupatempo"/>
    <s v="01-‭112120503040‬-000-‭001505060375‬-2-NV022584-000000000-0-0-0"/>
    <s v="NV022584"/>
    <m/>
    <x v="2"/>
    <x v="87"/>
  </r>
  <r>
    <x v="188"/>
    <m/>
    <x v="1538"/>
    <d v="2026-05-05T00:00:00"/>
    <d v="2026-06-19T00:00:00"/>
    <n v="2910.55"/>
    <s v="‭112120503040‬"/>
    <s v="Serviços de Implantação e Operacionalização postos Poupatempo"/>
    <s v="01-‭112120503040‬-000-‭001505060365‬-2-NV021614-000000000-0-0-0"/>
    <s v="NV021614"/>
    <m/>
    <x v="2"/>
    <x v="168"/>
  </r>
  <r>
    <x v="188"/>
    <m/>
    <x v="1539"/>
    <d v="2026-05-05T00:00:00"/>
    <d v="2026-06-19T00:00:00"/>
    <n v="25548.48"/>
    <s v="‭112120503040‬"/>
    <s v="Serviços de Implantação e Operacionalização postos Poupatempo"/>
    <s v="01-‭112120503040‬-000-‭064505060093‬-2-NV008122-000000000-0-0-0"/>
    <s v="NV008122"/>
    <m/>
    <x v="2"/>
    <x v="173"/>
  </r>
  <r>
    <x v="188"/>
    <m/>
    <x v="1540"/>
    <d v="2026-05-05T00:00:00"/>
    <d v="2026-06-19T00:00:00"/>
    <n v="8869.91"/>
    <s v="‭112120503040‬"/>
    <s v="Serviços de Implantação e Operacionalização postos Poupatempo"/>
    <s v="01-‭112120503040‬-000-‭109505060094‬-2-NV004956-000000000-0-0-0"/>
    <s v="NV004956"/>
    <m/>
    <x v="2"/>
    <x v="177"/>
  </r>
  <r>
    <x v="188"/>
    <m/>
    <x v="1541"/>
    <d v="2026-05-05T00:00:00"/>
    <d v="2026-06-19T00:00:00"/>
    <n v="2692.53"/>
    <s v="‭112120503040‬"/>
    <s v="Serviços de Implantação e Operacionalização postos Poupatempo"/>
    <s v="01-‭112120503040‬-000-‭001505060390‬-2-NV022681-000000000-0-0-0"/>
    <s v="NV022681"/>
    <m/>
    <x v="2"/>
    <x v="180"/>
  </r>
  <r>
    <x v="188"/>
    <m/>
    <x v="1542"/>
    <d v="2026-05-05T00:00:00"/>
    <d v="2026-06-19T00:00:00"/>
    <n v="2910.55"/>
    <s v="‭112120503040‬"/>
    <s v="Serviços de Implantação e Operacionalização postos Poupatempo"/>
    <s v="01-‭112120503040‬-000-‭001505060363‬-2-NV021606-000000000-0-0-0"/>
    <s v="NV021606"/>
    <m/>
    <x v="2"/>
    <x v="189"/>
  </r>
  <r>
    <x v="188"/>
    <m/>
    <x v="1543"/>
    <d v="2026-05-05T00:00:00"/>
    <d v="2026-06-19T00:00:00"/>
    <n v="8186.56"/>
    <s v="‭112120503040‬"/>
    <s v="Serviços de Implantação e Operacionalização postos Poupatempo"/>
    <s v="01-‭112120503040‬-000-‭087505060095‬-2-NV003977-000000000-0-0-0"/>
    <s v="NV003977"/>
    <m/>
    <x v="2"/>
    <x v="191"/>
  </r>
  <r>
    <x v="188"/>
    <m/>
    <x v="1544"/>
    <d v="2026-05-05T00:00:00"/>
    <d v="2026-06-19T00:00:00"/>
    <n v="3245.06"/>
    <s v="‭112120503040‬"/>
    <s v="Serviços de Implantação e Operacionalização postos Poupatempo"/>
    <s v="01-‭112120503040‬-000-‭001505060359‬-2-NV021586-000000000-0-0-0"/>
    <s v="NV021586"/>
    <m/>
    <x v="2"/>
    <x v="192"/>
  </r>
  <r>
    <x v="188"/>
    <m/>
    <x v="1545"/>
    <d v="2026-05-05T00:00:00"/>
    <d v="2026-06-19T00:00:00"/>
    <n v="3898.52"/>
    <s v="‭112120503040‬"/>
    <s v="Serviços de Implantação e Operacionalização postos Poupatempo"/>
    <s v="01-‭112120503040‬-000-‭001505060360‬-2-NV021590-000000000-0-0-0"/>
    <s v="NV021590"/>
    <m/>
    <x v="2"/>
    <x v="161"/>
  </r>
  <r>
    <x v="188"/>
    <m/>
    <x v="1546"/>
    <d v="2026-05-05T00:00:00"/>
    <d v="2026-06-19T00:00:00"/>
    <n v="3667.36"/>
    <s v="‭112120503040‬"/>
    <s v="Serviços de Implantação e Operacionalização postos Poupatempo"/>
    <s v="01-‭112120503040‬-000-‭001505060367‬-2-NV022556-000000000-0-0-0"/>
    <s v="NV022556"/>
    <m/>
    <x v="2"/>
    <x v="238"/>
  </r>
  <r>
    <x v="188"/>
    <m/>
    <x v="1547"/>
    <d v="2026-05-05T00:00:00"/>
    <d v="2026-06-19T00:00:00"/>
    <n v="4114.24"/>
    <s v="‭112120503040‬"/>
    <s v="Serviços de Implantação e Operacionalização postos Poupatempo"/>
    <s v="01-‭112120503040‬-000-‭146505060105‬-2-NV021572-000000000-0-0-0"/>
    <s v="NV021572"/>
    <m/>
    <x v="2"/>
    <x v="225"/>
  </r>
  <r>
    <x v="188"/>
    <m/>
    <x v="1548"/>
    <d v="2026-05-05T00:00:00"/>
    <d v="2026-06-19T00:00:00"/>
    <n v="3441.83"/>
    <s v="‭112120503040‬"/>
    <s v="Serviços de Implantação e Operacionalização postos Poupatempo"/>
    <s v="01-‭112120503040‬-000-‭147505060106‬-2-NV021573-000000000-0-0-0"/>
    <s v="NV021573"/>
    <m/>
    <x v="2"/>
    <x v="88"/>
  </r>
  <r>
    <x v="188"/>
    <m/>
    <x v="1549"/>
    <d v="2026-05-05T00:00:00"/>
    <d v="2026-06-19T00:00:00"/>
    <n v="12731.19"/>
    <s v="‭112120503040‬"/>
    <s v="Serviços de Implantação e Operacionalização postos Poupatempo"/>
    <s v="01-‭112120503040‬-000-‭075505060098‬-2-NV009957-000000000-0-0-0"/>
    <s v="NV009957"/>
    <m/>
    <x v="2"/>
    <x v="105"/>
  </r>
  <r>
    <x v="188"/>
    <m/>
    <x v="1550"/>
    <d v="2026-05-05T00:00:00"/>
    <d v="2026-06-19T00:00:00"/>
    <n v="24166.07"/>
    <s v="‭112120503040‬"/>
    <s v="Serviços de Implantação e Operacionalização postos Poupatempo"/>
    <s v="01-‭112120503040‬-000-‭073505060097‬-2-NV008123-000000000-0-0-0"/>
    <s v="NV008123"/>
    <m/>
    <x v="2"/>
    <x v="89"/>
  </r>
  <r>
    <x v="188"/>
    <m/>
    <x v="1551"/>
    <d v="2026-05-05T00:00:00"/>
    <d v="2026-06-19T00:00:00"/>
    <n v="5134.54"/>
    <s v="‭112120503040‬"/>
    <s v="Serviços de Implantação e Operacionalização postos Poupatempo"/>
    <s v="01-‭112120503040‬-000-‭127505060481‬-2-NV019955-000000000-0-0-0"/>
    <s v="NV019955"/>
    <m/>
    <x v="2"/>
    <x v="107"/>
  </r>
  <r>
    <x v="188"/>
    <m/>
    <x v="1552"/>
    <d v="2026-05-05T00:00:00"/>
    <d v="2026-06-19T00:00:00"/>
    <n v="8005.89"/>
    <s v="‭112120503040‬"/>
    <s v="Serviços de Implantação e Operacionalização postos Poupatempo"/>
    <s v="01-‭112120503040‬-000-‭084505060100‬-2-NV003983-000000000-0-0-0"/>
    <s v="NV003983"/>
    <m/>
    <x v="2"/>
    <x v="81"/>
  </r>
  <r>
    <x v="188"/>
    <m/>
    <x v="1553"/>
    <d v="2026-05-05T00:00:00"/>
    <d v="2026-06-19T00:00:00"/>
    <n v="2654.44"/>
    <s v="‭112120503040‬"/>
    <s v="Serviços de Implantação e Operacionalização postos Poupatempo"/>
    <s v="01-‭112120503040‬-000-‭001505060386‬-2-NV022656-000000000-0-0-0"/>
    <s v="NV022656"/>
    <m/>
    <x v="2"/>
    <x v="218"/>
  </r>
  <r>
    <x v="188"/>
    <m/>
    <x v="1554"/>
    <d v="2026-05-05T00:00:00"/>
    <d v="2026-06-19T00:00:00"/>
    <n v="2667.1"/>
    <s v="‭112120503040‬"/>
    <s v="Serviços de Implantação e Operacionalização postos Poupatempo"/>
    <s v="01-‭112120503040‬-000-‭001505060380‬-2-NV022645-000000000-0-0-0"/>
    <s v="NV022645"/>
    <m/>
    <x v="2"/>
    <x v="38"/>
  </r>
  <r>
    <x v="188"/>
    <m/>
    <x v="1555"/>
    <d v="2026-05-05T00:00:00"/>
    <d v="2026-06-19T00:00:00"/>
    <n v="3151.47"/>
    <s v="‭112120503040‬"/>
    <s v="Serviços de Implantação e Operacionalização postos Poupatempo"/>
    <s v="01-‭112120503040‬-000-‭001505060362‬-2-NV021605-000000000-0-0-0"/>
    <s v="NV021605"/>
    <m/>
    <x v="2"/>
    <x v="227"/>
  </r>
  <r>
    <x v="188"/>
    <m/>
    <x v="1556"/>
    <d v="2026-05-05T00:00:00"/>
    <d v="2026-06-19T00:00:00"/>
    <n v="4740.96"/>
    <s v="‭112120503040‬"/>
    <s v="Serviços de Implantação e Operacionalização postos Poupatempo"/>
    <s v="01-‭112120503040‬-000-‭001505060364‬-2-NV021612-000000000-0-0-0"/>
    <s v="NV021612"/>
    <m/>
    <x v="2"/>
    <x v="237"/>
  </r>
  <r>
    <x v="188"/>
    <m/>
    <x v="1557"/>
    <d v="2026-05-05T00:00:00"/>
    <d v="2026-06-19T00:00:00"/>
    <n v="1346.34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188"/>
    <m/>
    <x v="1558"/>
    <d v="2026-05-05T00:00:00"/>
    <d v="2026-06-19T00:00:00"/>
    <n v="1346.34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188"/>
    <m/>
    <x v="1559"/>
    <d v="2026-05-05T00:00:00"/>
    <d v="2026-06-19T00:00:00"/>
    <n v="-1346.34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188"/>
    <m/>
    <x v="1560"/>
    <d v="2026-05-05T00:00:00"/>
    <d v="2026-06-19T00:00:00"/>
    <n v="1486.56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188"/>
    <m/>
    <x v="1561"/>
    <d v="2026-05-05T00:00:00"/>
    <d v="2026-06-19T00:00:00"/>
    <n v="1486.55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188"/>
    <m/>
    <x v="1562"/>
    <d v="2026-05-05T00:00:00"/>
    <d v="2026-06-19T00:00:00"/>
    <n v="-1486.56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188"/>
    <m/>
    <x v="1563"/>
    <d v="2026-05-05T00:00:00"/>
    <d v="2026-06-19T00:00:00"/>
    <n v="1346.34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188"/>
    <m/>
    <x v="1564"/>
    <d v="2026-05-05T00:00:00"/>
    <d v="2026-06-19T00:00:00"/>
    <n v="1346.34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188"/>
    <m/>
    <x v="1565"/>
    <d v="2026-05-05T00:00:00"/>
    <d v="2026-06-19T00:00:00"/>
    <n v="-1346.34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188"/>
    <m/>
    <x v="1566"/>
    <d v="2026-05-05T00:00:00"/>
    <d v="2026-06-19T00:00:00"/>
    <n v="1515.15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188"/>
    <m/>
    <x v="1567"/>
    <d v="2026-05-05T00:00:00"/>
    <d v="2026-06-19T00:00:00"/>
    <n v="1515.16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188"/>
    <m/>
    <x v="1568"/>
    <d v="2026-05-05T00:00:00"/>
    <d v="2026-06-19T00:00:00"/>
    <n v="-1515.15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188"/>
    <m/>
    <x v="1569"/>
    <d v="2026-05-05T00:00:00"/>
    <d v="2026-06-19T00:00:00"/>
    <n v="1641.05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88"/>
    <m/>
    <x v="1570"/>
    <d v="2026-05-05T00:00:00"/>
    <d v="2026-06-19T00:00:00"/>
    <n v="1641.04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88"/>
    <m/>
    <x v="1571"/>
    <d v="2026-05-05T00:00:00"/>
    <d v="2026-06-19T00:00:00"/>
    <n v="-1641.05"/>
    <s v="‭112120503040‬"/>
    <s v="Serviços de Implantação e Operacionalização postos Poupatempo"/>
    <s v="01-‭112120503040‬-000-‭001505060514‬-2-NV022553-000000000-0-0-0"/>
    <s v="NV022553"/>
    <m/>
    <x v="2"/>
    <x v="100"/>
  </r>
  <r>
    <x v="188"/>
    <m/>
    <x v="1572"/>
    <d v="2026-05-05T00:00:00"/>
    <d v="2026-06-19T00:00:00"/>
    <n v="4864.74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88"/>
    <m/>
    <x v="1573"/>
    <d v="2026-05-05T00:00:00"/>
    <d v="2026-06-19T00:00:00"/>
    <n v="4864.75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88"/>
    <m/>
    <x v="1574"/>
    <d v="2026-05-05T00:00:00"/>
    <d v="2026-06-19T00:00:00"/>
    <n v="-4864.74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88"/>
    <m/>
    <x v="1575"/>
    <d v="2026-05-05T00:00:00"/>
    <d v="2026-06-19T00:00:00"/>
    <n v="1649.65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188"/>
    <m/>
    <x v="1576"/>
    <d v="2026-05-05T00:00:00"/>
    <d v="2026-06-19T00:00:00"/>
    <n v="1649.65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188"/>
    <m/>
    <x v="1577"/>
    <d v="2026-05-05T00:00:00"/>
    <d v="2026-06-19T00:00:00"/>
    <n v="-1649.65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188"/>
    <m/>
    <x v="1578"/>
    <d v="2026-05-05T00:00:00"/>
    <d v="2026-06-19T00:00:00"/>
    <n v="1345.26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188"/>
    <m/>
    <x v="1579"/>
    <d v="2026-05-05T00:00:00"/>
    <d v="2026-06-19T00:00:00"/>
    <n v="1345.25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188"/>
    <m/>
    <x v="1580"/>
    <d v="2026-05-05T00:00:00"/>
    <d v="2026-06-19T00:00:00"/>
    <n v="-1345.26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188"/>
    <m/>
    <x v="1581"/>
    <d v="2026-05-05T00:00:00"/>
    <d v="2026-06-19T00:00:00"/>
    <n v="3925.96"/>
    <s v="‭112120503040‬"/>
    <s v="Serviços de Implantação e Operacionalização postos Poupatempo"/>
    <s v="01-‭112120503040‬-000-‭001505060387‬-2-NV022657-000000000-0-0-0"/>
    <s v="NV022657"/>
    <m/>
    <x v="2"/>
    <x v="239"/>
  </r>
  <r>
    <x v="188"/>
    <m/>
    <x v="1582"/>
    <d v="2026-05-05T00:00:00"/>
    <d v="2026-06-19T00:00:00"/>
    <n v="2135.0500000000002"/>
    <s v="‭112120503040‬"/>
    <s v="Serviços de Implantação e Operacionalização postos Poupatempo"/>
    <s v="01-‭112120503040‬-000-‭001505060384‬-2-NV022654-000000000-0-0-0"/>
    <s v="NV022654"/>
    <m/>
    <x v="2"/>
    <x v="41"/>
  </r>
  <r>
    <x v="188"/>
    <m/>
    <x v="1583"/>
    <d v="2026-05-05T00:00:00"/>
    <d v="2026-06-19T00:00:00"/>
    <n v="6710.65"/>
    <s v="‭112120503040‬"/>
    <s v="Serviços de Implantação e Operacionalização postos Poupatempo"/>
    <s v="01-‭112120503040‬-000-‭133505060102‬-2-NV020553-000000000-0-0-0"/>
    <s v="NV020553"/>
    <m/>
    <x v="2"/>
    <x v="220"/>
  </r>
  <r>
    <x v="188"/>
    <m/>
    <x v="1584"/>
    <d v="2026-05-05T00:00:00"/>
    <d v="2026-06-19T00:00:00"/>
    <n v="5015.82"/>
    <s v="‭112120503040‬"/>
    <s v="Serviços de Implantação e Operacionalização postos Poupatempo"/>
    <s v="01-‭112120503040‬-000-‭131505060099‬-2-NV020551-000000000-0-0-0"/>
    <s v="NV020551"/>
    <m/>
    <x v="2"/>
    <x v="108"/>
  </r>
  <r>
    <x v="188"/>
    <m/>
    <x v="1585"/>
    <d v="2026-05-05T00:00:00"/>
    <d v="2026-06-19T00:00:00"/>
    <n v="3585.41"/>
    <s v="‭112120503040‬"/>
    <s v="Serviços de Implantação e Operacionalização postos Poupatempo"/>
    <s v="01-‭112120503040‬-000-‭001505060388‬-2-NV022664-000000000-0-0-0"/>
    <s v="NV022664"/>
    <m/>
    <x v="2"/>
    <x v="83"/>
  </r>
  <r>
    <x v="188"/>
    <m/>
    <x v="1586"/>
    <d v="2026-05-05T00:00:00"/>
    <d v="2026-06-19T00:00:00"/>
    <n v="2644.92"/>
    <s v="‭112120503040‬"/>
    <s v="Serviços de Implantação e Operacionalização postos Poupatempo"/>
    <s v="01-‭112120503040‬-000-‭001505060377‬-2-NV022610-000000000-0-0-0"/>
    <s v="NV022610"/>
    <m/>
    <x v="2"/>
    <x v="78"/>
  </r>
  <r>
    <x v="188"/>
    <m/>
    <x v="1587"/>
    <d v="2026-05-05T00:00:00"/>
    <d v="2026-06-19T00:00:00"/>
    <n v="2634.3"/>
    <s v="‭112120503040‬"/>
    <s v="Serviços de Implantação e Operacionalização postos Poupatempo"/>
    <s v="01-‭112120503040‬-000-‭001505060389‬-2-NV022665-000000000-0-0-0"/>
    <s v="NV022665"/>
    <m/>
    <x v="2"/>
    <x v="243"/>
  </r>
  <r>
    <x v="188"/>
    <m/>
    <x v="1588"/>
    <d v="2026-05-05T00:00:00"/>
    <d v="2026-06-19T00:00:00"/>
    <n v="2644.92"/>
    <s v="‭112120503040‬"/>
    <s v="Serviços de Implantação e Operacionalização postos Poupatempo"/>
    <s v="01-‭112120503040‬-000-‭001505060371‬-2-NV022575-000000000-0-0-0"/>
    <s v="NV022575"/>
    <m/>
    <x v="2"/>
    <x v="42"/>
  </r>
  <r>
    <x v="188"/>
    <m/>
    <x v="1589"/>
    <d v="2026-05-05T00:00:00"/>
    <d v="2026-06-19T00:00:00"/>
    <n v="2644.91"/>
    <s v="‭112120503040‬"/>
    <s v="Serviços de Implantação e Operacionalização postos Poupatempo"/>
    <s v="01-‭112120503040‬-000-‭001505060374‬-2-NV022583-000000000-0-0-0"/>
    <s v="NV022583"/>
    <m/>
    <x v="2"/>
    <x v="48"/>
  </r>
  <r>
    <x v="188"/>
    <m/>
    <x v="1590"/>
    <d v="2026-05-05T00:00:00"/>
    <d v="2026-06-19T00:00:00"/>
    <n v="3176.19"/>
    <s v="‭112120503040‬"/>
    <s v="Serviços de Implantação e Operacionalização postos Poupatempo"/>
    <s v="01-‭112120503040‬-000-‭001505060368‬-2-NV022557-000000000-0-0-0"/>
    <s v="NV022557"/>
    <m/>
    <x v="2"/>
    <x v="224"/>
  </r>
  <r>
    <x v="188"/>
    <m/>
    <x v="1591"/>
    <d v="2026-05-05T00:00:00"/>
    <d v="2026-06-19T00:00:00"/>
    <n v="2644.91"/>
    <s v="‭112120503040‬"/>
    <s v="Serviços de Implantação e Operacionalização postos Poupatempo"/>
    <s v="01-‭112120503040‬-000-‭001505060376‬-2-NV022601-000000000-0-0-0"/>
    <s v="NV022601"/>
    <m/>
    <x v="2"/>
    <x v="43"/>
  </r>
  <r>
    <x v="188"/>
    <m/>
    <x v="1592"/>
    <d v="2026-05-05T00:00:00"/>
    <d v="2026-06-19T00:00:00"/>
    <n v="2644.92"/>
    <s v="‭112120503040‬"/>
    <s v="Serviços de Implantação e Operacionalização postos Poupatempo"/>
    <s v="01-‭112120503040‬-000-‭001505060378‬-2-NV022613-000000000-0-0-0"/>
    <s v="NV022613"/>
    <m/>
    <x v="2"/>
    <x v="33"/>
  </r>
  <r>
    <x v="188"/>
    <m/>
    <x v="1593"/>
    <d v="2026-05-05T00:00:00"/>
    <d v="2026-06-19T00:00:00"/>
    <n v="2885.83"/>
    <s v="‭112120503040‬"/>
    <s v="Serviços de Implantação e Operacionalização postos Poupatempo"/>
    <s v="01-‭112120503040‬-000-‭137505060101‬-2-NV020556-000000000-0-0-0"/>
    <s v="NV020556"/>
    <m/>
    <x v="2"/>
    <x v="215"/>
  </r>
  <r>
    <x v="188"/>
    <m/>
    <x v="1594"/>
    <d v="2026-05-05T00:00:00"/>
    <d v="2026-06-19T00:00:00"/>
    <n v="14220.18"/>
    <s v="‭112120503040‬"/>
    <s v="Serviços de Implantação e Operacionalização postos Poupatempo"/>
    <s v="01-‭112120503040‬-000-‭001505060423‬-2-NV022666-000000000-0-0-0"/>
    <s v="NV022666"/>
    <m/>
    <x v="2"/>
    <x v="7"/>
  </r>
  <r>
    <x v="188"/>
    <m/>
    <x v="1595"/>
    <d v="2026-05-05T00:00:00"/>
    <d v="2026-06-19T00:00:00"/>
    <n v="2326.5300000000002"/>
    <s v="‭112120503040‬"/>
    <s v="Serviços de Implantação e Operacionalização postos Poupatempo"/>
    <s v="01-‭112120503040‬-000-‭001505060385‬-2-NV022655-000000000-0-0-0"/>
    <s v="NV022655"/>
    <m/>
    <x v="2"/>
    <x v="163"/>
  </r>
  <r>
    <x v="188"/>
    <m/>
    <x v="1596"/>
    <d v="2026-05-05T00:00:00"/>
    <d v="2026-06-19T00:00:00"/>
    <n v="1515.15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88"/>
    <m/>
    <x v="1597"/>
    <d v="2026-05-05T00:00:00"/>
    <d v="2026-06-19T00:00:00"/>
    <n v="1515.16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88"/>
    <m/>
    <x v="1598"/>
    <d v="2026-05-05T00:00:00"/>
    <d v="2026-06-19T00:00:00"/>
    <n v="-1515.15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88"/>
    <m/>
    <x v="1599"/>
    <d v="2026-05-05T00:00:00"/>
    <d v="2026-06-19T00:00:00"/>
    <n v="5426.37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188"/>
    <m/>
    <x v="1600"/>
    <d v="2026-05-05T00:00:00"/>
    <d v="2026-06-19T00:00:00"/>
    <n v="5426.36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188"/>
    <m/>
    <x v="1601"/>
    <d v="2026-05-05T00:00:00"/>
    <d v="2026-06-19T00:00:00"/>
    <n v="-5426.37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188"/>
    <m/>
    <x v="1602"/>
    <d v="2026-05-05T00:00:00"/>
    <d v="2026-06-19T00:00:00"/>
    <n v="1346.34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88"/>
    <m/>
    <x v="1603"/>
    <d v="2026-05-05T00:00:00"/>
    <d v="2026-06-19T00:00:00"/>
    <n v="1346.34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88"/>
    <m/>
    <x v="1604"/>
    <d v="2026-05-05T00:00:00"/>
    <d v="2026-06-19T00:00:00"/>
    <n v="-1346.34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88"/>
    <m/>
    <x v="1605"/>
    <d v="2026-05-05T00:00:00"/>
    <d v="2026-06-19T00:00:00"/>
    <n v="1346.34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188"/>
    <m/>
    <x v="1606"/>
    <d v="2026-05-05T00:00:00"/>
    <d v="2026-06-19T00:00:00"/>
    <n v="1346.34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188"/>
    <m/>
    <x v="1607"/>
    <d v="2026-05-05T00:00:00"/>
    <d v="2026-06-19T00:00:00"/>
    <n v="-1346.34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188"/>
    <m/>
    <x v="1608"/>
    <d v="2026-05-05T00:00:00"/>
    <d v="2026-06-19T00:00:00"/>
    <n v="1271.19"/>
    <s v="‭112120503040‬"/>
    <s v="Serviços de Implantação e Operacionalização postos Poupatempo"/>
    <s v="01-‭112120503040‬-000-‭001505060492‬-2-NV022652-000000000-0-0-0"/>
    <s v="NV022652"/>
    <m/>
    <x v="2"/>
    <x v="128"/>
  </r>
  <r>
    <x v="188"/>
    <m/>
    <x v="1609"/>
    <d v="2026-05-05T00:00:00"/>
    <d v="2026-06-19T00:00:00"/>
    <n v="1271.19"/>
    <s v="‭112120503040‬"/>
    <s v="Serviços de Implantação e Operacionalização postos Poupatempo"/>
    <s v="01-‭112120503040‬-000-‭001505060492‬-2-NV022652-000000000-0-0-0"/>
    <s v="NV022652"/>
    <m/>
    <x v="2"/>
    <x v="128"/>
  </r>
  <r>
    <x v="188"/>
    <m/>
    <x v="1610"/>
    <d v="2026-05-05T00:00:00"/>
    <d v="2026-06-19T00:00:00"/>
    <n v="-1271.19"/>
    <s v="‭112120503040‬"/>
    <s v="Serviços de Implantação e Operacionalização postos Poupatempo"/>
    <s v="01-‭112120503040‬-000-‭001505060492‬-2-NV022652-000000000-0-0-0"/>
    <s v="NV022652"/>
    <m/>
    <x v="2"/>
    <x v="128"/>
  </r>
  <r>
    <x v="188"/>
    <m/>
    <x v="1611"/>
    <d v="2026-05-05T00:00:00"/>
    <d v="2026-06-19T00:00:00"/>
    <n v="6247.37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188"/>
    <m/>
    <x v="1612"/>
    <d v="2026-05-05T00:00:00"/>
    <d v="2026-06-19T00:00:00"/>
    <n v="6247.37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188"/>
    <m/>
    <x v="1613"/>
    <d v="2026-05-05T00:00:00"/>
    <d v="2026-06-19T00:00:00"/>
    <n v="-6247.37"/>
    <s v="‭112120503040‬"/>
    <s v="Serviços de Implantação e Operacionalização postos Poupatempo"/>
    <s v="01-‭112120503040‬-000-‭076505060479‬-2-NV009960-000000000-0-0-0"/>
    <s v="NV009960"/>
    <m/>
    <x v="2"/>
    <x v="119"/>
  </r>
  <r>
    <x v="188"/>
    <m/>
    <x v="1614"/>
    <d v="2026-05-05T00:00:00"/>
    <d v="2026-06-19T00:00:00"/>
    <n v="6247.85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188"/>
    <m/>
    <x v="1615"/>
    <d v="2026-05-05T00:00:00"/>
    <d v="2026-06-19T00:00:00"/>
    <n v="6247.85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188"/>
    <m/>
    <x v="1616"/>
    <d v="2026-05-05T00:00:00"/>
    <d v="2026-06-19T00:00:00"/>
    <n v="-6247.85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188"/>
    <m/>
    <x v="1617"/>
    <d v="2026-05-05T00:00:00"/>
    <d v="2026-06-19T00:00:00"/>
    <n v="1954.43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8"/>
    <m/>
    <x v="1618"/>
    <d v="2026-05-05T00:00:00"/>
    <d v="2026-06-19T00:00:00"/>
    <n v="1954.43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8"/>
    <m/>
    <x v="1619"/>
    <d v="2026-05-05T00:00:00"/>
    <d v="2026-06-19T00:00:00"/>
    <n v="2677.05"/>
    <s v="‭112120503040‬"/>
    <s v="Serviços de Implantação e Operacionalização postos Poupatempo"/>
    <s v="01-‭112120503040‬-000-‭001505060379‬-2-NV022625-000000000-0-0-0"/>
    <s v="NV022625"/>
    <m/>
    <x v="2"/>
    <x v="106"/>
  </r>
  <r>
    <x v="188"/>
    <m/>
    <x v="1620"/>
    <d v="2026-05-05T00:00:00"/>
    <d v="2026-06-19T00:00:00"/>
    <n v="16023.38"/>
    <s v="‭112120503040‬"/>
    <s v="Serviços de Implantação e Operacionalização postos Poupatempo"/>
    <s v="01-‭112120503040‬-000-‭124505060437‬-2-NV009958-000000000-0-0-0"/>
    <s v="NV009958"/>
    <m/>
    <x v="2"/>
    <x v="70"/>
  </r>
  <r>
    <x v="188"/>
    <m/>
    <x v="1621"/>
    <d v="2026-05-05T00:00:00"/>
    <d v="2026-06-19T00:00:00"/>
    <n v="2065.35"/>
    <s v="‭112120503040‬"/>
    <s v="Serviços de Implantação e Operacionalização postos Poupatempo"/>
    <s v="01-‭112120503040‬-000-‭001505060444‬-2-NV022568-000000000-0-0-0"/>
    <s v="NV022568"/>
    <m/>
    <x v="2"/>
    <x v="103"/>
  </r>
  <r>
    <x v="188"/>
    <m/>
    <x v="1622"/>
    <d v="2026-05-05T00:00:00"/>
    <d v="2026-06-19T00:00:00"/>
    <n v="-1954.43"/>
    <s v="‭112120503040‬"/>
    <s v="Serviços de Implantação e Operacionalização postos Poupatempo"/>
    <s v="01-‭112120503040‬-000-‭001505060486‬-2-NV021602-000000000-0-0-0"/>
    <s v="NV021602"/>
    <m/>
    <x v="2"/>
    <x v="117"/>
  </r>
  <r>
    <x v="188"/>
    <m/>
    <x v="1623"/>
    <d v="2026-05-05T00:00:00"/>
    <d v="2026-06-19T00:00:00"/>
    <n v="1344.27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88"/>
    <m/>
    <x v="1624"/>
    <d v="2026-05-05T00:00:00"/>
    <d v="2026-06-19T00:00:00"/>
    <n v="1344.27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88"/>
    <m/>
    <x v="1625"/>
    <d v="2026-05-05T00:00:00"/>
    <d v="2026-06-19T00:00:00"/>
    <n v="-1344.27"/>
    <s v="‭112120503040‬"/>
    <s v="Serviços de Implantação e Operacionalização postos Poupatempo"/>
    <s v="01-‭112120503040‬-000-‭001505060516‬-2-NV022618-000000000-0-0-0"/>
    <s v="NV022618"/>
    <m/>
    <x v="2"/>
    <x v="62"/>
  </r>
  <r>
    <x v="188"/>
    <m/>
    <x v="1626"/>
    <d v="2026-05-05T00:00:00"/>
    <d v="2026-06-19T00:00:00"/>
    <n v="18829.509999999998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88"/>
    <m/>
    <x v="1627"/>
    <d v="2026-05-05T00:00:00"/>
    <d v="2026-06-19T00:00:00"/>
    <n v="18829.509999999998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88"/>
    <m/>
    <x v="1628"/>
    <d v="2026-05-05T00:00:00"/>
    <d v="2026-06-19T00:00:00"/>
    <n v="-18829.509999999998"/>
    <s v="‭112120503040‬"/>
    <s v="Serviços de Implantação e Operacionalização postos Poupatempo"/>
    <s v="01-‭112120503040‬-000-‭057505060470‬-2-NV006977-000000000-0-0-0"/>
    <s v="NV006977"/>
    <m/>
    <x v="2"/>
    <x v="113"/>
  </r>
  <r>
    <x v="188"/>
    <m/>
    <x v="1629"/>
    <d v="2026-05-05T00:00:00"/>
    <d v="2026-06-19T00:00:00"/>
    <n v="1346.15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88"/>
    <m/>
    <x v="1630"/>
    <d v="2026-05-05T00:00:00"/>
    <d v="2026-06-19T00:00:00"/>
    <n v="1346.15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88"/>
    <m/>
    <x v="1631"/>
    <d v="2026-05-05T00:00:00"/>
    <d v="2026-06-19T00:00:00"/>
    <n v="-1346.15"/>
    <s v="‭112120503040‬"/>
    <s v="Serviços de Implantação e Operacionalização postos Poupatempo"/>
    <s v="01-‭112120503040‬-000-‭001505060469‬-2-NV022624-000000000-0-0-0"/>
    <s v="NV022624"/>
    <m/>
    <x v="2"/>
    <x v="25"/>
  </r>
  <r>
    <x v="188"/>
    <m/>
    <x v="1632"/>
    <d v="2026-05-05T00:00:00"/>
    <d v="2026-06-19T00:00:00"/>
    <n v="3342.83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88"/>
    <m/>
    <x v="1633"/>
    <d v="2026-05-05T00:00:00"/>
    <d v="2026-06-19T00:00:00"/>
    <n v="3342.83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88"/>
    <m/>
    <x v="1634"/>
    <d v="2026-05-05T00:00:00"/>
    <d v="2026-06-19T00:00:00"/>
    <n v="-3342.83"/>
    <s v="‭112120503040‬"/>
    <s v="Serviços de Implantação e Operacionalização postos Poupatempo"/>
    <s v="01-‭112120503040‬-000-‭101505060478‬-2-NV003956-000000000-0-0-0"/>
    <s v="NV003956"/>
    <m/>
    <x v="2"/>
    <x v="111"/>
  </r>
  <r>
    <x v="188"/>
    <m/>
    <x v="1635"/>
    <d v="2026-05-05T00:00:00"/>
    <d v="2026-06-19T00:00:00"/>
    <n v="1346.34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188"/>
    <m/>
    <x v="1636"/>
    <d v="2026-05-05T00:00:00"/>
    <d v="2026-06-19T00:00:00"/>
    <n v="1346.34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188"/>
    <m/>
    <x v="1637"/>
    <d v="2026-05-05T00:00:00"/>
    <d v="2026-06-19T00:00:00"/>
    <n v="-1346.34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188"/>
    <m/>
    <x v="1638"/>
    <d v="2026-05-05T00:00:00"/>
    <d v="2026-06-19T00:00:00"/>
    <n v="3860.42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88"/>
    <m/>
    <x v="1639"/>
    <d v="2026-05-05T00:00:00"/>
    <d v="2026-06-19T00:00:00"/>
    <n v="3860.42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88"/>
    <m/>
    <x v="1640"/>
    <d v="2026-05-05T00:00:00"/>
    <d v="2026-06-19T00:00:00"/>
    <n v="-3860.42"/>
    <s v="‭112120503040‬"/>
    <s v="Serviços de Implantação e Operacionalização postos Poupatempo"/>
    <s v="01-‭112120503040‬-000-‭072505060480‬-2-NV003973-000000000-0-0-0"/>
    <s v="NV003973"/>
    <m/>
    <x v="2"/>
    <x v="164"/>
  </r>
  <r>
    <x v="188"/>
    <m/>
    <x v="1641"/>
    <d v="2026-05-05T00:00:00"/>
    <d v="2026-06-19T00:00:00"/>
    <n v="1446.2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88"/>
    <m/>
    <x v="1642"/>
    <d v="2026-05-05T00:00:00"/>
    <d v="2026-06-19T00:00:00"/>
    <n v="1446.2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88"/>
    <m/>
    <x v="1643"/>
    <d v="2026-05-05T00:00:00"/>
    <d v="2026-06-19T00:00:00"/>
    <n v="-1446.2"/>
    <s v="‭112120503040‬"/>
    <s v="Serviços de Implantação e Operacionalização postos Poupatempo"/>
    <s v="01-‭112120503040‬-000-‭140505060484‬-2-NV021561-000000000-0-0-0"/>
    <s v="NV021561"/>
    <m/>
    <x v="2"/>
    <x v="162"/>
  </r>
  <r>
    <x v="188"/>
    <m/>
    <x v="1644"/>
    <d v="2026-05-05T00:00:00"/>
    <d v="2026-06-19T00:00:00"/>
    <n v="4290.2700000000004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188"/>
    <m/>
    <x v="1645"/>
    <d v="2026-05-05T00:00:00"/>
    <d v="2026-06-19T00:00:00"/>
    <n v="4290.2700000000004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188"/>
    <m/>
    <x v="1646"/>
    <d v="2026-05-05T00:00:00"/>
    <d v="2026-06-19T00:00:00"/>
    <n v="3241.91"/>
    <s v="‭112120503040‬"/>
    <s v="Serviços de Implantação e Operacionalização postos Poupatempo"/>
    <s v="01-‭112120503040‬-000-‭001505060443‬-2-NV021579-000000000-0-0-0"/>
    <s v="NV021579"/>
    <m/>
    <x v="2"/>
    <x v="141"/>
  </r>
  <r>
    <x v="188"/>
    <m/>
    <x v="1647"/>
    <d v="2026-05-05T00:00:00"/>
    <d v="2026-06-19T00:00:00"/>
    <n v="10109.09"/>
    <s v="‭112120503040‬"/>
    <s v="Serviços de Implantação e Operacionalização postos Poupatempo"/>
    <s v="01-‭112120503040‬-000-‭110505060438‬-2-NV003965-000000000-0-0-0"/>
    <s v="NV003965"/>
    <m/>
    <x v="2"/>
    <x v="72"/>
  </r>
  <r>
    <x v="188"/>
    <m/>
    <x v="1648"/>
    <d v="2026-05-05T00:00:00"/>
    <d v="2026-06-19T00:00:00"/>
    <n v="24477.45"/>
    <s v="‭112120503040‬"/>
    <s v="Serviços de Implantação e Operacionalização postos Poupatempo"/>
    <s v="01-‭112120503040‬-000-‭047505060440‬-2-NV006965-000000000-0-0-0"/>
    <s v="NV006965"/>
    <m/>
    <x v="2"/>
    <x v="80"/>
  </r>
  <r>
    <x v="188"/>
    <m/>
    <x v="1649"/>
    <d v="2026-05-05T00:00:00"/>
    <d v="2026-06-19T00:00:00"/>
    <n v="16062.65"/>
    <s v="‭112120503040‬"/>
    <s v="Serviços de Implantação e Operacionalização postos Poupatempo"/>
    <s v="01-‭112120503040‬-000-‭120505060441‬-2-NV002952-000000000-0-0-0"/>
    <s v="NV002952"/>
    <m/>
    <x v="2"/>
    <x v="59"/>
  </r>
  <r>
    <x v="188"/>
    <m/>
    <x v="1650"/>
    <d v="2026-05-05T00:00:00"/>
    <d v="2026-06-19T00:00:00"/>
    <n v="10808.08"/>
    <s v="‭112120503040‬"/>
    <s v="Serviços de Implantação e Operacionalização postos Poupatempo"/>
    <s v="01-‭112120503040‬-000-‭094505060439‬-2-NV003976-000000000-0-0-0"/>
    <s v="NV003976"/>
    <m/>
    <x v="2"/>
    <x v="185"/>
  </r>
  <r>
    <x v="188"/>
    <m/>
    <x v="1651"/>
    <d v="2026-05-05T00:00:00"/>
    <d v="2026-06-19T00:00:00"/>
    <n v="2726.26"/>
    <s v="‭112120503040‬"/>
    <s v="Serviços de Implantação e Operacionalização postos Poupatempo"/>
    <s v="01-‭112120503040‬-000-‭001505060445‬-2-NV022640-000000000-0-0-0"/>
    <s v="NV022640"/>
    <m/>
    <x v="2"/>
    <x v="91"/>
  </r>
  <r>
    <x v="188"/>
    <m/>
    <x v="1652"/>
    <d v="2026-05-05T00:00:00"/>
    <d v="2026-06-19T00:00:00"/>
    <n v="35756.879999999997"/>
    <s v="‭112120503040‬"/>
    <s v="Serviços de Implantação e Operacionalização postos Poupatempo"/>
    <s v="01-‭112120503040‬-000-‭015505060536‬-2-NV023559-000000000-0-0-0"/>
    <s v="NV023559"/>
    <m/>
    <x v="2"/>
    <x v="214"/>
  </r>
  <r>
    <x v="188"/>
    <m/>
    <x v="1653"/>
    <d v="2026-05-05T00:00:00"/>
    <d v="2026-06-19T00:00:00"/>
    <n v="8755.57"/>
    <s v="‭112120503040‬"/>
    <s v="Serviços de Implantação e Operacionalização postos Poupatempo"/>
    <s v="01-‭112120503040‬-000-‭083505060442‬-2-NV002951-000000000-0-0-0"/>
    <s v="NV002951"/>
    <m/>
    <x v="2"/>
    <x v="221"/>
  </r>
  <r>
    <x v="188"/>
    <m/>
    <x v="1654"/>
    <d v="2026-05-05T00:00:00"/>
    <d v="2026-06-19T00:00:00"/>
    <n v="8412.2199999999993"/>
    <s v="‭112120503040‬"/>
    <s v="Serviços de Implantação e Operacionalização postos Poupatempo"/>
    <s v="01-‭112120503040‬-000-‭083505060442‬-2-NV002951-000000000-0-0-0"/>
    <s v="NV002951"/>
    <m/>
    <x v="2"/>
    <x v="221"/>
  </r>
  <r>
    <x v="188"/>
    <m/>
    <x v="1655"/>
    <d v="2026-05-05T00:00:00"/>
    <d v="2026-06-19T00:00:00"/>
    <n v="34354.65"/>
    <s v="‭112120503040‬"/>
    <s v="Serviços de Implantação e Operacionalização postos Poupatempo"/>
    <s v="01-‭112120503040‬-000-‭015505060536‬-2-NV023559-000000000-0-0-0"/>
    <s v="NV023559"/>
    <m/>
    <x v="2"/>
    <x v="214"/>
  </r>
  <r>
    <x v="188"/>
    <m/>
    <x v="1656"/>
    <d v="2026-05-05T00:00:00"/>
    <d v="2026-06-19T00:00:00"/>
    <n v="15432.74"/>
    <s v="‭112120503040‬"/>
    <s v="Serviços de Implantação e Operacionalização postos Poupatempo"/>
    <s v="01-‭112120503040‬-000-‭120505060441‬-2-NV002952-000000000-0-0-0"/>
    <s v="NV002952"/>
    <m/>
    <x v="2"/>
    <x v="59"/>
  </r>
  <r>
    <x v="188"/>
    <m/>
    <x v="1657"/>
    <d v="2026-05-05T00:00:00"/>
    <d v="2026-06-19T00:00:00"/>
    <n v="1984.35"/>
    <s v="‭112120503040‬"/>
    <s v="Serviços de Implantação e Operacionalização postos Poupatempo"/>
    <s v="01-‭112120503040‬-000-‭001505060444‬-2-NV022568-000000000-0-0-0"/>
    <s v="NV022568"/>
    <m/>
    <x v="2"/>
    <x v="103"/>
  </r>
  <r>
    <x v="188"/>
    <m/>
    <x v="1658"/>
    <d v="2026-05-05T00:00:00"/>
    <d v="2026-06-19T00:00:00"/>
    <n v="2619.35"/>
    <s v="‭112120503040‬"/>
    <s v="Serviços de Implantação e Operacionalização postos Poupatempo"/>
    <s v="01-‭112120503040‬-000-‭001505060445‬-2-NV022640-000000000-0-0-0"/>
    <s v="NV022640"/>
    <m/>
    <x v="2"/>
    <x v="91"/>
  </r>
  <r>
    <x v="188"/>
    <m/>
    <x v="1659"/>
    <d v="2026-05-05T00:00:00"/>
    <d v="2026-06-19T00:00:00"/>
    <n v="10384.23"/>
    <s v="‭112120503040‬"/>
    <s v="Serviços de Implantação e Operacionalização postos Poupatempo"/>
    <s v="01-‭112120503040‬-000-‭094505060439‬-2-NV003976-000000000-0-0-0"/>
    <s v="NV003976"/>
    <m/>
    <x v="2"/>
    <x v="185"/>
  </r>
  <r>
    <x v="188"/>
    <m/>
    <x v="1660"/>
    <d v="2026-05-05T00:00:00"/>
    <d v="2026-06-19T00:00:00"/>
    <n v="3114.78"/>
    <s v="‭112120503040‬"/>
    <s v="Serviços de Implantação e Operacionalização postos Poupatempo"/>
    <s v="01-‭112120503040‬-000-‭001505060443‬-2-NV021579-000000000-0-0-0"/>
    <s v="NV021579"/>
    <m/>
    <x v="2"/>
    <x v="141"/>
  </r>
  <r>
    <x v="188"/>
    <m/>
    <x v="1661"/>
    <d v="2026-05-05T00:00:00"/>
    <d v="2026-06-19T00:00:00"/>
    <n v="23517.56"/>
    <s v="‭112120503040‬"/>
    <s v="Serviços de Implantação e Operacionalização postos Poupatempo"/>
    <s v="01-‭112120503040‬-000-‭047505060440‬-2-NV006965-000000000-0-0-0"/>
    <s v="NV006965"/>
    <m/>
    <x v="2"/>
    <x v="80"/>
  </r>
  <r>
    <x v="188"/>
    <m/>
    <x v="1662"/>
    <d v="2026-05-05T00:00:00"/>
    <d v="2026-06-19T00:00:00"/>
    <n v="9712.65"/>
    <s v="‭112120503040‬"/>
    <s v="Serviços de Implantação e Operacionalização postos Poupatempo"/>
    <s v="01-‭112120503040‬-000-‭110505060438‬-2-NV003965-000000000-0-0-0"/>
    <s v="NV003965"/>
    <m/>
    <x v="2"/>
    <x v="72"/>
  </r>
  <r>
    <x v="188"/>
    <m/>
    <x v="1663"/>
    <d v="2026-05-05T00:00:00"/>
    <d v="2026-06-19T00:00:00"/>
    <n v="15395.01"/>
    <s v="‭112120503040‬"/>
    <s v="Serviços de Implantação e Operacionalização postos Poupatempo"/>
    <s v="01-‭112120503040‬-000-‭124505060437‬-2-NV009958-000000000-0-0-0"/>
    <s v="NV009958"/>
    <m/>
    <x v="2"/>
    <x v="70"/>
  </r>
  <r>
    <x v="188"/>
    <m/>
    <x v="1664"/>
    <d v="2026-05-05T00:00:00"/>
    <d v="2026-06-19T00:00:00"/>
    <n v="-4290.2700000000004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188"/>
    <m/>
    <x v="1665"/>
    <d v="2026-05-05T00:00:00"/>
    <d v="2026-06-19T00:00:00"/>
    <n v="1345.79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88"/>
    <m/>
    <x v="1666"/>
    <d v="2026-05-05T00:00:00"/>
    <d v="2026-06-19T00:00:00"/>
    <n v="1345.79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88"/>
    <m/>
    <x v="1667"/>
    <d v="2026-05-05T00:00:00"/>
    <d v="2026-06-19T00:00:00"/>
    <n v="-1345.79"/>
    <s v="‭112120503040‬"/>
    <s v="Serviços de Implantação e Operacionalização postos Poupatempo"/>
    <s v="01-‭112120503040‬-000-‭001505060488‬-2-NV021610-000000000-0-0-0"/>
    <s v="NV021610"/>
    <m/>
    <x v="2"/>
    <x v="152"/>
  </r>
  <r>
    <x v="188"/>
    <m/>
    <x v="1668"/>
    <d v="2026-05-05T00:00:00"/>
    <d v="2026-06-19T00:00:00"/>
    <n v="1346.34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88"/>
    <m/>
    <x v="1669"/>
    <d v="2026-05-05T00:00:00"/>
    <d v="2026-06-19T00:00:00"/>
    <n v="1346.34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88"/>
    <m/>
    <x v="1670"/>
    <d v="2026-05-05T00:00:00"/>
    <d v="2026-06-19T00:00:00"/>
    <n v="-1346.34"/>
    <s v="‭112120503040‬"/>
    <s v="Serviços de Implantação e Operacionalização postos Poupatempo"/>
    <s v="01-‭112120503040‬-000-‭001505060462‬-2-NV022651-000000000-0-0-0"/>
    <s v="NV022651"/>
    <m/>
    <x v="2"/>
    <x v="145"/>
  </r>
  <r>
    <x v="188"/>
    <m/>
    <x v="1671"/>
    <d v="2026-05-05T00:00:00"/>
    <d v="2026-06-19T00:00:00"/>
    <n v="1486.01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188"/>
    <m/>
    <x v="1672"/>
    <d v="2026-05-05T00:00:00"/>
    <d v="2026-06-19T00:00:00"/>
    <n v="1486.01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188"/>
    <m/>
    <x v="1673"/>
    <d v="2026-05-05T00:00:00"/>
    <d v="2026-06-19T00:00:00"/>
    <n v="-1486.01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188"/>
    <m/>
    <x v="1674"/>
    <d v="2026-05-05T00:00:00"/>
    <d v="2026-06-19T00:00:00"/>
    <n v="3768.39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188"/>
    <m/>
    <x v="1675"/>
    <d v="2026-05-05T00:00:00"/>
    <d v="2026-06-19T00:00:00"/>
    <n v="3768.39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188"/>
    <m/>
    <x v="1676"/>
    <d v="2026-05-05T00:00:00"/>
    <d v="2026-06-19T00:00:00"/>
    <n v="-3768.39"/>
    <s v="‭112120503040‬"/>
    <s v="Serviços de Implantação e Operacionalização postos Poupatempo"/>
    <s v="01-‭112120503040‬-000-‭106505060509‬-2-NV003966-000000000-0-0-0"/>
    <s v="NV003966"/>
    <m/>
    <x v="2"/>
    <x v="138"/>
  </r>
  <r>
    <x v="188"/>
    <m/>
    <x v="1677"/>
    <d v="2026-05-05T00:00:00"/>
    <d v="2026-06-19T00:00:00"/>
    <n v="1346.34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188"/>
    <m/>
    <x v="1678"/>
    <d v="2026-05-05T00:00:00"/>
    <d v="2026-06-19T00:00:00"/>
    <n v="1346.34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188"/>
    <m/>
    <x v="1679"/>
    <d v="2026-05-05T00:00:00"/>
    <d v="2026-06-19T00:00:00"/>
    <n v="-1346.34"/>
    <s v="‭112120503040‬"/>
    <s v="Serviços de Implantação e Operacionalização postos Poupatempo"/>
    <s v="01-‭112120503040‬-000-‭001505060471‬-2-NV022623-000000000-0-0-0"/>
    <s v="NV022623"/>
    <m/>
    <x v="2"/>
    <x v="31"/>
  </r>
  <r>
    <x v="188"/>
    <m/>
    <x v="1680"/>
    <d v="2026-05-05T00:00:00"/>
    <d v="2026-06-19T00:00:00"/>
    <n v="1515.16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88"/>
    <m/>
    <x v="1681"/>
    <d v="2026-05-05T00:00:00"/>
    <d v="2026-06-19T00:00:00"/>
    <n v="1515.16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88"/>
    <m/>
    <x v="1682"/>
    <d v="2026-05-05T00:00:00"/>
    <d v="2026-06-19T00:00:00"/>
    <n v="-1515.16"/>
    <s v="‭112120503040‬"/>
    <s v="Serviços de Implantação e Operacionalização postos Poupatempo"/>
    <s v="01-‭112120503040‬-000-‭001505060502‬-2-NV021588-000000000-0-0-0"/>
    <s v="NV021588"/>
    <m/>
    <x v="2"/>
    <x v="230"/>
  </r>
  <r>
    <x v="188"/>
    <m/>
    <x v="1683"/>
    <d v="2026-05-05T00:00:00"/>
    <d v="2026-06-19T00:00:00"/>
    <n v="1345.25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188"/>
    <m/>
    <x v="1684"/>
    <d v="2026-05-05T00:00:00"/>
    <d v="2026-06-19T00:00:00"/>
    <n v="1345.25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188"/>
    <m/>
    <x v="1685"/>
    <d v="2026-05-05T00:00:00"/>
    <d v="2026-06-19T00:00:00"/>
    <n v="-1345.25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188"/>
    <m/>
    <x v="1686"/>
    <d v="2026-05-05T00:00:00"/>
    <d v="2026-06-19T00:00:00"/>
    <n v="5426.36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188"/>
    <m/>
    <x v="1687"/>
    <d v="2026-05-05T00:00:00"/>
    <d v="2026-06-19T00:00:00"/>
    <n v="5426.36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188"/>
    <m/>
    <x v="1688"/>
    <d v="2026-05-05T00:00:00"/>
    <d v="2026-06-19T00:00:00"/>
    <n v="-5426.36"/>
    <s v="‭112120503040‬"/>
    <s v="Serviços de Implantação e Operacionalização postos Poupatempo"/>
    <s v="01-‭112120503040‬-000-‭088505060498‬-2-NV003978-000000000-0-0-0"/>
    <s v="NV003978"/>
    <m/>
    <x v="2"/>
    <x v="210"/>
  </r>
  <r>
    <x v="188"/>
    <m/>
    <x v="1689"/>
    <d v="2026-05-05T00:00:00"/>
    <d v="2026-06-19T00:00:00"/>
    <n v="1346.34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88"/>
    <m/>
    <x v="1690"/>
    <d v="2026-05-05T00:00:00"/>
    <d v="2026-06-19T00:00:00"/>
    <n v="1346.34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88"/>
    <m/>
    <x v="1691"/>
    <d v="2026-05-05T00:00:00"/>
    <d v="2026-06-19T00:00:00"/>
    <n v="-1346.34"/>
    <s v="‭112120503040‬"/>
    <s v="Serviços de Implantação e Operacionalização postos Poupatempo"/>
    <s v="01-‭112120503040‬-000-‭001505060464‬-2-NV022587-000000000-0-0-0"/>
    <s v="NV022587"/>
    <m/>
    <x v="2"/>
    <x v="187"/>
  </r>
  <r>
    <x v="188"/>
    <m/>
    <x v="1692"/>
    <d v="2026-05-05T00:00:00"/>
    <d v="2026-06-19T00:00:00"/>
    <n v="1345.8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8"/>
    <m/>
    <x v="1693"/>
    <d v="2026-05-05T00:00:00"/>
    <d v="2026-06-19T00:00:00"/>
    <n v="1345.8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8"/>
    <m/>
    <x v="1694"/>
    <d v="2026-05-05T00:00:00"/>
    <d v="2026-06-19T00:00:00"/>
    <n v="-1345.8"/>
    <s v="‭112120503040‬"/>
    <s v="Serviços de Implantação e Operacionalização postos Poupatempo"/>
    <s v="01-‭112120503040‬-000-‭001505060521‬-2-NV022643-000000000-0-0-0"/>
    <s v="NV022643"/>
    <m/>
    <x v="2"/>
    <x v="183"/>
  </r>
  <r>
    <x v="188"/>
    <m/>
    <x v="1695"/>
    <d v="2026-05-05T00:00:00"/>
    <d v="2026-06-19T00:00:00"/>
    <n v="10590.09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188"/>
    <m/>
    <x v="1696"/>
    <d v="2026-05-05T00:00:00"/>
    <d v="2026-06-19T00:00:00"/>
    <n v="10590.09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188"/>
    <m/>
    <x v="1697"/>
    <d v="2026-05-05T00:00:00"/>
    <d v="2026-06-19T00:00:00"/>
    <n v="-10590.09"/>
    <s v="‭112120503040‬"/>
    <s v="Serviços de Implantação e Operacionalização postos Poupatempo"/>
    <s v="01-‭112120503040‬-000-‭077505060497‬-2-NV009955-000000000-0-0-0"/>
    <s v="NV009955"/>
    <m/>
    <x v="2"/>
    <x v="182"/>
  </r>
  <r>
    <x v="188"/>
    <m/>
    <x v="1698"/>
    <d v="2026-05-05T00:00:00"/>
    <d v="2026-06-19T00:00:00"/>
    <n v="1345.8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88"/>
    <m/>
    <x v="1699"/>
    <d v="2026-05-05T00:00:00"/>
    <d v="2026-06-19T00:00:00"/>
    <n v="1345.8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88"/>
    <m/>
    <x v="1700"/>
    <d v="2026-05-05T00:00:00"/>
    <d v="2026-06-19T00:00:00"/>
    <n v="-1345.8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88"/>
    <m/>
    <x v="1701"/>
    <d v="2026-05-05T00:00:00"/>
    <d v="2026-06-19T00:00:00"/>
    <n v="2247.4899999999998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88"/>
    <m/>
    <x v="1702"/>
    <d v="2026-05-05T00:00:00"/>
    <d v="2026-06-19T00:00:00"/>
    <n v="2247.4899999999998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88"/>
    <m/>
    <x v="1703"/>
    <d v="2026-05-05T00:00:00"/>
    <d v="2026-06-19T00:00:00"/>
    <n v="-2247.4899999999998"/>
    <s v="‭112120503040‬"/>
    <s v="Serviços de Implantação e Operacionalização postos Poupatempo"/>
    <s v="01-‭112120503040‬-000-‭128505060474‬-2-NV019956-000000000-0-0-0"/>
    <s v="NV019956"/>
    <m/>
    <x v="2"/>
    <x v="176"/>
  </r>
  <r>
    <x v="188"/>
    <m/>
    <x v="1704"/>
    <d v="2026-05-05T00:00:00"/>
    <d v="2026-06-19T00:00:00"/>
    <n v="1345.25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88"/>
    <m/>
    <x v="1705"/>
    <d v="2026-05-05T00:00:00"/>
    <d v="2026-06-19T00:00:00"/>
    <n v="1345.25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88"/>
    <m/>
    <x v="1706"/>
    <d v="2026-05-05T00:00:00"/>
    <d v="2026-06-19T00:00:00"/>
    <n v="-1345.25"/>
    <s v="‭112120503040‬"/>
    <s v="Serviços de Implantação e Operacionalização postos Poupatempo"/>
    <s v="01-‭112120503040‬-000-‭001505060506‬-2-NV022634-000000000-0-0-0"/>
    <s v="NV022634"/>
    <m/>
    <x v="2"/>
    <x v="175"/>
  </r>
  <r>
    <x v="188"/>
    <m/>
    <x v="1707"/>
    <d v="2026-05-05T00:00:00"/>
    <d v="2026-06-19T00:00:00"/>
    <n v="1649.65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188"/>
    <m/>
    <x v="1708"/>
    <d v="2026-05-05T00:00:00"/>
    <d v="2026-06-19T00:00:00"/>
    <n v="1649.65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188"/>
    <m/>
    <x v="1709"/>
    <d v="2026-05-05T00:00:00"/>
    <d v="2026-06-19T00:00:00"/>
    <n v="-1649.65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188"/>
    <m/>
    <x v="1710"/>
    <d v="2026-05-05T00:00:00"/>
    <d v="2026-06-19T00:00:00"/>
    <n v="4864.75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88"/>
    <m/>
    <x v="1711"/>
    <d v="2026-05-05T00:00:00"/>
    <d v="2026-06-19T00:00:00"/>
    <n v="4864.75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88"/>
    <m/>
    <x v="1712"/>
    <d v="2026-05-05T00:00:00"/>
    <d v="2026-06-19T00:00:00"/>
    <n v="-4864.75"/>
    <s v="‭112120503040‬"/>
    <s v="Serviços de Implantação e Operacionalização postos Poupatempo"/>
    <s v="01-‭112120503040‬-000-‭116505060499‬-2-NV004958-000000000-0-0-0"/>
    <s v="NV004958"/>
    <m/>
    <x v="2"/>
    <x v="44"/>
  </r>
  <r>
    <x v="188"/>
    <m/>
    <x v="1713"/>
    <d v="2026-05-05T00:00:00"/>
    <d v="2026-06-19T00:00:00"/>
    <n v="1346.33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188"/>
    <m/>
    <x v="1714"/>
    <d v="2026-05-05T00:00:00"/>
    <d v="2026-06-19T00:00:00"/>
    <n v="1346.33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188"/>
    <m/>
    <x v="1715"/>
    <d v="2026-05-05T00:00:00"/>
    <d v="2026-06-19T00:00:00"/>
    <n v="-1346.33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188"/>
    <m/>
    <x v="1716"/>
    <d v="2026-05-05T00:00:00"/>
    <d v="2026-06-19T00:00:00"/>
    <n v="1515.16"/>
    <s v="‭112120503040‬"/>
    <s v="Serviços de Implantação e Operacionalização postos Poupatempo"/>
    <s v="01-‭112120503040‬-000-‭001505060465‬-2-NV022675-000000000-0-0-0"/>
    <s v="NV022675"/>
    <m/>
    <x v="2"/>
    <x v="45"/>
  </r>
  <r>
    <x v="188"/>
    <m/>
    <x v="1717"/>
    <d v="2026-05-05T00:00:00"/>
    <d v="2026-06-19T00:00:00"/>
    <n v="1515.16"/>
    <s v="‭112120503040‬"/>
    <s v="Serviços de Implantação e Operacionalização postos Poupatempo"/>
    <s v="01-‭112120503040‬-000-‭001505060465‬-2-NV022675-000000000-0-0-0"/>
    <s v="NV022675"/>
    <m/>
    <x v="2"/>
    <x v="45"/>
  </r>
  <r>
    <x v="188"/>
    <m/>
    <x v="1718"/>
    <d v="2026-05-05T00:00:00"/>
    <d v="2026-06-19T00:00:00"/>
    <n v="-1515.16"/>
    <s v="‭112120503040‬"/>
    <s v="Serviços de Implantação e Operacionalização postos Poupatempo"/>
    <s v="01-‭112120503040‬-000-‭001505060465‬-2-NV022675-000000000-0-0-0"/>
    <s v="NV022675"/>
    <m/>
    <x v="2"/>
    <x v="45"/>
  </r>
  <r>
    <x v="188"/>
    <m/>
    <x v="1719"/>
    <d v="2026-05-05T00:00:00"/>
    <d v="2026-06-19T00:00:00"/>
    <n v="1512.68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188"/>
    <m/>
    <x v="1720"/>
    <d v="2026-05-05T00:00:00"/>
    <d v="2026-06-19T00:00:00"/>
    <n v="1512.68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188"/>
    <m/>
    <x v="1721"/>
    <d v="2026-05-05T00:00:00"/>
    <d v="2026-06-19T00:00:00"/>
    <n v="-1512.68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188"/>
    <m/>
    <x v="1722"/>
    <d v="2026-05-05T00:00:00"/>
    <d v="2026-06-19T00:00:00"/>
    <n v="10010.52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188"/>
    <m/>
    <x v="1723"/>
    <d v="2026-05-05T00:00:00"/>
    <d v="2026-06-19T00:00:00"/>
    <n v="10010.52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188"/>
    <m/>
    <x v="1724"/>
    <d v="2026-05-05T00:00:00"/>
    <d v="2026-06-19T00:00:00"/>
    <n v="-10010.52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188"/>
    <m/>
    <x v="1725"/>
    <d v="2026-05-05T00:00:00"/>
    <d v="2026-06-19T00:00:00"/>
    <n v="1515.16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188"/>
    <m/>
    <x v="1726"/>
    <d v="2026-05-05T00:00:00"/>
    <d v="2026-06-19T00:00:00"/>
    <n v="1515.16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188"/>
    <m/>
    <x v="1727"/>
    <d v="2026-05-05T00:00:00"/>
    <d v="2026-06-19T00:00:00"/>
    <n v="-1515.16"/>
    <s v="‭112120503040‬"/>
    <s v="Serviços de Implantação e Operacionalização postos Poupatempo"/>
    <s v="01-‭112120503040‬-000-‭001505060466‬-2-NV022554-000000000-0-0-0"/>
    <s v="NV022554"/>
    <m/>
    <x v="2"/>
    <x v="98"/>
  </r>
  <r>
    <x v="188"/>
    <m/>
    <x v="1728"/>
    <d v="2026-05-05T00:00:00"/>
    <d v="2026-06-19T00:00:00"/>
    <n v="1346.34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188"/>
    <m/>
    <x v="1729"/>
    <d v="2026-05-05T00:00:00"/>
    <d v="2026-06-19T00:00:00"/>
    <n v="1346.34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188"/>
    <m/>
    <x v="1730"/>
    <d v="2026-05-05T00:00:00"/>
    <d v="2026-06-19T00:00:00"/>
    <n v="-1346.34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188"/>
    <m/>
    <x v="1731"/>
    <d v="2026-05-05T00:00:00"/>
    <d v="2026-06-19T00:00:00"/>
    <n v="1320.85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188"/>
    <m/>
    <x v="1732"/>
    <d v="2026-05-05T00:00:00"/>
    <d v="2026-06-19T00:00:00"/>
    <n v="1320.85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188"/>
    <m/>
    <x v="1733"/>
    <d v="2026-05-05T00:00:00"/>
    <d v="2026-06-19T00:00:00"/>
    <n v="-1320.85"/>
    <s v="‭112120503040‬"/>
    <s v="Serviços de Implantação e Operacionalização postos Poupatempo"/>
    <s v="01-‭112120503040‬-000-‭001505060503‬-2-NV022562-000000000-0-0-0"/>
    <s v="NV022562"/>
    <m/>
    <x v="2"/>
    <x v="234"/>
  </r>
  <r>
    <x v="188"/>
    <m/>
    <x v="1734"/>
    <d v="2026-05-05T00:00:00"/>
    <d v="2026-06-19T00:00:00"/>
    <n v="4455.59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88"/>
    <m/>
    <x v="1735"/>
    <d v="2026-05-05T00:00:00"/>
    <d v="2026-06-19T00:00:00"/>
    <n v="4455.59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88"/>
    <m/>
    <x v="1736"/>
    <d v="2026-05-05T00:00:00"/>
    <d v="2026-06-19T00:00:00"/>
    <n v="-4455.59"/>
    <s v="‭112120503040‬"/>
    <s v="Serviços de Implantação e Operacionalização postos Poupatempo"/>
    <s v="01-‭112120503040‬-000-‭123505060511‬-2-NV003985-000000000-0-0-0"/>
    <s v="NV003985"/>
    <m/>
    <x v="2"/>
    <x v="235"/>
  </r>
  <r>
    <x v="188"/>
    <m/>
    <x v="1737"/>
    <d v="2026-05-05T00:00:00"/>
    <d v="2026-06-19T00:00:00"/>
    <n v="1345.79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188"/>
    <m/>
    <x v="1738"/>
    <d v="2026-05-05T00:00:00"/>
    <d v="2026-06-19T00:00:00"/>
    <n v="1345.79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188"/>
    <m/>
    <x v="1739"/>
    <d v="2026-05-05T00:00:00"/>
    <d v="2026-06-19T00:00:00"/>
    <n v="-1345.79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188"/>
    <m/>
    <x v="1740"/>
    <d v="2026-05-05T00:00:00"/>
    <d v="2026-06-19T00:00:00"/>
    <n v="1486.55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188"/>
    <m/>
    <x v="1741"/>
    <d v="2026-05-05T00:00:00"/>
    <d v="2026-06-19T00:00:00"/>
    <n v="1486.55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188"/>
    <m/>
    <x v="1742"/>
    <d v="2026-05-05T00:00:00"/>
    <d v="2026-06-19T00:00:00"/>
    <n v="-1486.55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188"/>
    <m/>
    <x v="1743"/>
    <d v="2026-05-05T00:00:00"/>
    <d v="2026-06-19T00:00:00"/>
    <n v="1346.34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88"/>
    <m/>
    <x v="1744"/>
    <d v="2026-05-05T00:00:00"/>
    <d v="2026-06-19T00:00:00"/>
    <n v="1346.34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88"/>
    <m/>
    <x v="1745"/>
    <d v="2026-05-05T00:00:00"/>
    <d v="2026-06-19T00:00:00"/>
    <n v="-1346.34"/>
    <s v="‭112120503040‬"/>
    <s v="Serviços de Implantação e Operacionalização postos Poupatempo"/>
    <s v="01-‭112120503040‬-000-‭001505060477‬-2-NV022661-000000000-0-0-0"/>
    <s v="NV022661"/>
    <m/>
    <x v="2"/>
    <x v="86"/>
  </r>
  <r>
    <x v="188"/>
    <m/>
    <x v="1746"/>
    <d v="2026-05-05T00:00:00"/>
    <d v="2026-06-19T00:00:00"/>
    <n v="1346.34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188"/>
    <m/>
    <x v="1747"/>
    <d v="2026-05-05T00:00:00"/>
    <d v="2026-06-19T00:00:00"/>
    <n v="1346.34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188"/>
    <m/>
    <x v="1748"/>
    <d v="2026-05-05T00:00:00"/>
    <d v="2026-06-19T00:00:00"/>
    <n v="-1346.34"/>
    <s v="‭112120503040‬"/>
    <s v="Serviços de Implantação e Operacionalização postos Poupatempo"/>
    <s v="01-‭112120503040‬-000-‭001505060519‬-2-NV022641-000000000-0-0-0"/>
    <s v="NV022641"/>
    <m/>
    <x v="2"/>
    <x v="58"/>
  </r>
  <r>
    <x v="188"/>
    <m/>
    <x v="1749"/>
    <d v="2026-05-05T00:00:00"/>
    <d v="2026-06-19T00:00:00"/>
    <n v="1515.16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88"/>
    <m/>
    <x v="1750"/>
    <d v="2026-05-05T00:00:00"/>
    <d v="2026-06-19T00:00:00"/>
    <n v="1515.16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88"/>
    <m/>
    <x v="1751"/>
    <d v="2026-05-05T00:00:00"/>
    <d v="2026-06-19T00:00:00"/>
    <n v="-1515.16"/>
    <s v="‭112120503040‬"/>
    <s v="Serviços de Implantação e Operacionalização postos Poupatempo"/>
    <s v="01-‭112120503040‬-000-‭150505060476‬-2-NV021569-000000000-0-0-0"/>
    <s v="NV021569"/>
    <m/>
    <x v="2"/>
    <x v="50"/>
  </r>
  <r>
    <x v="188"/>
    <m/>
    <x v="1752"/>
    <d v="2026-05-05T00:00:00"/>
    <d v="2026-06-19T00:00:00"/>
    <n v="1346.34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188"/>
    <m/>
    <x v="1753"/>
    <d v="2026-05-05T00:00:00"/>
    <d v="2026-06-19T00:00:00"/>
    <n v="1346.34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188"/>
    <m/>
    <x v="1754"/>
    <d v="2026-05-05T00:00:00"/>
    <d v="2026-06-19T00:00:00"/>
    <n v="-1346.34"/>
    <s v="‭112120503040‬"/>
    <s v="Serviços de Implantação e Operacionalização postos Poupatempo"/>
    <s v="01-‭112120503040‬-000-‭001505060524‬-2-NV022676-000000000-0-0-0"/>
    <s v="NV022676"/>
    <m/>
    <x v="2"/>
    <x v="101"/>
  </r>
  <r>
    <x v="188"/>
    <m/>
    <x v="1755"/>
    <d v="2026-05-05T00:00:00"/>
    <d v="2026-06-19T00:00:00"/>
    <n v="6058.79"/>
    <s v="‭112120503040‬"/>
    <s v="Serviços de Implantação e Operacionalização postos Poupatempo"/>
    <s v="01-‭112120503040‬-000-‭143505060163‬-2-NV021577-000000000-0-0-0"/>
    <s v="NV021577"/>
    <m/>
    <x v="2"/>
    <x v="170"/>
  </r>
  <r>
    <x v="188"/>
    <m/>
    <x v="1756"/>
    <d v="2026-05-05T00:00:00"/>
    <d v="2026-06-19T00:00:00"/>
    <n v="26702.89"/>
    <s v="‭112120503040‬"/>
    <s v="Serviços de Implantação e Operacionalização postos Poupatempo"/>
    <s v="01-‭112120503040‬-000-‭115505060162‬-2-NV003984-000000000-0-0-0"/>
    <s v="NV003984"/>
    <m/>
    <x v="2"/>
    <x v="223"/>
  </r>
  <r>
    <x v="188"/>
    <m/>
    <x v="1757"/>
    <d v="2026-05-05T00:00:00"/>
    <d v="2026-06-19T00:00:00"/>
    <n v="80737.100000000006"/>
    <s v="‭112120503040‬"/>
    <s v="Serviços de Implantação e Operacionalização postos Poupatempo"/>
    <s v="01-‭112120503040‬-000-‭016505060161‬-2-NV006961-000000000-0-0-0"/>
    <s v="NV006961"/>
    <m/>
    <x v="2"/>
    <x v="57"/>
  </r>
  <r>
    <x v="188"/>
    <m/>
    <x v="1758"/>
    <d v="2026-05-05T00:00:00"/>
    <d v="2026-06-19T00:00:00"/>
    <n v="6496.24"/>
    <s v="‭112120503040‬"/>
    <s v="Serviços de Implantação e Operacionalização postos Poupatempo"/>
    <s v="01-‭112120503040‬-000-‭001505060425‬-2-NV021592-000000000-0-0-0"/>
    <s v="NV021592"/>
    <m/>
    <x v="2"/>
    <x v="55"/>
  </r>
  <r>
    <x v="188"/>
    <m/>
    <x v="1759"/>
    <d v="2026-05-05T00:00:00"/>
    <d v="2026-06-19T00:00:00"/>
    <n v="3293.46"/>
    <s v="‭112120503040‬"/>
    <s v="Serviços de Implantação e Operacionalização postos Poupatempo"/>
    <s v="01-‭112120503040‬-000-‭001505060428‬-2-NV022658-000000000-0-0-0"/>
    <s v="NV022658"/>
    <m/>
    <x v="2"/>
    <x v="255"/>
  </r>
  <r>
    <x v="188"/>
    <m/>
    <x v="1760"/>
    <d v="2026-05-05T00:00:00"/>
    <d v="2026-06-19T00:00:00"/>
    <n v="5954.38"/>
    <s v="‭112120503040‬"/>
    <s v="Serviços de Implantação e Operacionalização postos Poupatempo"/>
    <s v="01-‭112120503040‬-000-‭115505060162‬-2-NV003984-000000000-0-0-0"/>
    <s v="NV003984"/>
    <m/>
    <x v="2"/>
    <x v="223"/>
  </r>
  <r>
    <x v="188"/>
    <m/>
    <x v="1761"/>
    <d v="2026-05-05T00:00:00"/>
    <d v="2026-06-19T00:00:00"/>
    <n v="48319.95"/>
    <s v="‭112120503040‬"/>
    <s v="Serviços de Implantação e Operacionalização postos Poupatempo"/>
    <s v="01-‭112120503040‬-000-‭059505060160‬-2-NV007121-000000000-0-0-0"/>
    <s v="NV007121"/>
    <m/>
    <x v="2"/>
    <x v="249"/>
  </r>
  <r>
    <x v="188"/>
    <m/>
    <x v="1762"/>
    <d v="2026-05-05T00:00:00"/>
    <d v="2026-06-19T00:00:00"/>
    <n v="7519.14"/>
    <s v="‭112120503040‬"/>
    <s v="Serviços de Implantação e Operacionalização postos Poupatempo"/>
    <s v="01-‭112120503040‬-000-‭001505060426‬-2-NV022559-000000000-0-0-0"/>
    <s v="NV022559"/>
    <m/>
    <x v="2"/>
    <x v="154"/>
  </r>
  <r>
    <x v="188"/>
    <m/>
    <x v="1763"/>
    <d v="2026-05-05T00:00:00"/>
    <d v="2026-06-19T00:00:00"/>
    <n v="7320.05"/>
    <s v="‭112120503040‬"/>
    <s v="Serviços de Implantação e Operacionalização postos Poupatempo"/>
    <s v="01-‭112120503040‬-000-‭001505060424‬-2-NV021587-000000000-0-0-0"/>
    <s v="NV021587"/>
    <m/>
    <x v="2"/>
    <x v="139"/>
  </r>
  <r>
    <x v="188"/>
    <m/>
    <x v="1764"/>
    <d v="2026-05-05T00:00:00"/>
    <d v="2026-06-19T00:00:00"/>
    <n v="13769.23"/>
    <s v="‭112120503040‬"/>
    <s v="Serviços de Implantação e Operacionalização postos Poupatempo"/>
    <s v="01-‭112120503040‬-000-‭111505060159‬-2-NV003964-000000000-0-0-0"/>
    <s v="NV003964"/>
    <m/>
    <x v="2"/>
    <x v="71"/>
  </r>
  <r>
    <x v="188"/>
    <m/>
    <x v="1765"/>
    <d v="2026-05-05T00:00:00"/>
    <d v="2026-06-19T00:00:00"/>
    <n v="21960.240000000002"/>
    <s v="‭112120503040‬"/>
    <s v="Serviços de Implantação e Operacionalização postos Poupatempo"/>
    <s v="01-‭112120503040‬-000-‭117505060158‬-2-NV003962-000000000-0-0-0"/>
    <s v="NV003962"/>
    <m/>
    <x v="2"/>
    <x v="68"/>
  </r>
  <r>
    <x v="188"/>
    <m/>
    <x v="1766"/>
    <d v="2026-05-05T00:00:00"/>
    <d v="2026-06-19T00:00:00"/>
    <n v="6532.43"/>
    <s v="‭112120503040‬"/>
    <s v="Serviços de Implantação e Operacionalização postos Poupatempo"/>
    <s v="01-‭112120503040‬-000-‭138505060157‬-2-NV021558-000000000-0-0-0"/>
    <s v="NV021558"/>
    <m/>
    <x v="2"/>
    <x v="203"/>
  </r>
  <r>
    <x v="188"/>
    <m/>
    <x v="1767"/>
    <d v="2026-05-05T00:00:00"/>
    <d v="2026-06-19T00:00:00"/>
    <n v="1346.34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188"/>
    <m/>
    <x v="1768"/>
    <d v="2026-05-05T00:00:00"/>
    <d v="2026-06-19T00:00:00"/>
    <n v="1346.34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188"/>
    <m/>
    <x v="1769"/>
    <d v="2026-05-05T00:00:00"/>
    <d v="2026-06-19T00:00:00"/>
    <n v="-1346.34"/>
    <s v="‭112120503040‬"/>
    <s v="Serviços de Implantação e Operacionalização postos Poupatempo"/>
    <s v="01-‭112120503040‬-000-‭001505060467‬-2-NV022621-000000000-0-0-0"/>
    <s v="NV022621"/>
    <m/>
    <x v="2"/>
    <x v="36"/>
  </r>
  <r>
    <x v="188"/>
    <m/>
    <x v="1770"/>
    <d v="2026-05-05T00:00:00"/>
    <d v="2026-06-19T00:00:00"/>
    <n v="1346.34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8"/>
    <m/>
    <x v="1771"/>
    <d v="2026-05-05T00:00:00"/>
    <d v="2026-06-19T00:00:00"/>
    <n v="1346.34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8"/>
    <m/>
    <x v="1772"/>
    <d v="2026-05-05T00:00:00"/>
    <d v="2026-06-19T00:00:00"/>
    <n v="-1346.34"/>
    <s v="‭112120503040‬"/>
    <s v="Serviços de Implantação e Operacionalização postos Poupatempo"/>
    <s v="01-‭112120503040‬-000-‭001505060517‬-2-NV022633-000000000-0-0-0"/>
    <s v="NV022633"/>
    <m/>
    <x v="2"/>
    <x v="206"/>
  </r>
  <r>
    <x v="188"/>
    <m/>
    <x v="1773"/>
    <d v="2026-05-05T00:00:00"/>
    <d v="2026-06-19T00:00:00"/>
    <n v="5378.33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188"/>
    <m/>
    <x v="1774"/>
    <d v="2026-05-05T00:00:00"/>
    <d v="2026-06-19T00:00:00"/>
    <n v="5378.33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188"/>
    <m/>
    <x v="1775"/>
    <d v="2026-05-05T00:00:00"/>
    <d v="2026-06-19T00:00:00"/>
    <n v="-5378.33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188"/>
    <m/>
    <x v="1776"/>
    <d v="2026-05-05T00:00:00"/>
    <d v="2026-06-19T00:00:00"/>
    <n v="1515.16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188"/>
    <m/>
    <x v="1777"/>
    <d v="2026-05-05T00:00:00"/>
    <d v="2026-06-19T00:00:00"/>
    <n v="1515.16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188"/>
    <m/>
    <x v="1778"/>
    <d v="2026-05-05T00:00:00"/>
    <d v="2026-06-19T00:00:00"/>
    <n v="-1515.16"/>
    <s v="‭112120503040‬"/>
    <s v="Serviços de Implantação e Operacionalização postos Poupatempo"/>
    <s v="01-‭112120503040‬-000-‭001505060494‬-2-NV022672-000000000-0-0-0"/>
    <s v="NV022672"/>
    <m/>
    <x v="2"/>
    <x v="30"/>
  </r>
  <r>
    <x v="188"/>
    <m/>
    <x v="1779"/>
    <d v="2026-05-05T00:00:00"/>
    <d v="2026-06-19T00:00:00"/>
    <n v="4990.92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188"/>
    <m/>
    <x v="1780"/>
    <d v="2026-05-05T00:00:00"/>
    <d v="2026-06-19T00:00:00"/>
    <n v="4990.92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188"/>
    <m/>
    <x v="1781"/>
    <d v="2026-05-05T00:00:00"/>
    <d v="2026-06-19T00:00:00"/>
    <n v="-4990.92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188"/>
    <m/>
    <x v="1782"/>
    <d v="2026-05-05T00:00:00"/>
    <d v="2026-06-19T00:00:00"/>
    <n v="1805.63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188"/>
    <m/>
    <x v="1783"/>
    <d v="2026-05-05T00:00:00"/>
    <d v="2026-06-19T00:00:00"/>
    <n v="1805.63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188"/>
    <m/>
    <x v="1784"/>
    <d v="2026-05-05T00:00:00"/>
    <d v="2026-06-19T00:00:00"/>
    <n v="-1805.63"/>
    <s v="‭112120503040‬"/>
    <s v="Serviços de Implantação e Operacionalização postos Poupatempo"/>
    <s v="01-‭112120503040‬-000-‭001505060515‬-2-NV022588-000000000-0-0-0"/>
    <s v="NV022588"/>
    <m/>
    <x v="2"/>
    <x v="204"/>
  </r>
  <r>
    <x v="188"/>
    <m/>
    <x v="1785"/>
    <d v="2026-05-05T00:00:00"/>
    <d v="2026-06-19T00:00:00"/>
    <n v="2428.59"/>
    <s v="‭112120503040‬"/>
    <s v="Serviços de Implantação e Operacionalização postos Poupatempo"/>
    <s v="01-‭112120503040‬-000-‭001505060296‬-2-NV022586-000000000-0-0-0"/>
    <s v="NV022586"/>
    <m/>
    <x v="2"/>
    <x v="92"/>
  </r>
  <r>
    <x v="188"/>
    <m/>
    <x v="1786"/>
    <d v="2026-05-05T00:00:00"/>
    <d v="2026-06-19T00:00:00"/>
    <n v="2455.77"/>
    <s v="‭112120503040‬"/>
    <s v="Serviços de Implantação e Operacionalização postos Poupatempo"/>
    <s v="01-‭112120503040‬-000-‭001505060287‬-2-NV022551-000000000-0-0-0"/>
    <s v="NV022551"/>
    <m/>
    <x v="2"/>
    <x v="90"/>
  </r>
  <r>
    <x v="188"/>
    <m/>
    <x v="1787"/>
    <d v="2026-05-05T00:00:00"/>
    <d v="2026-06-19T00:00:00"/>
    <n v="2436.0300000000002"/>
    <s v="‭112120503040‬"/>
    <s v="Serviços de Implantação e Operacionalização postos Poupatempo"/>
    <s v="01-‭112120503040‬-000-‭001505060293‬-2-NV022572-000000000-0-0-0"/>
    <s v="NV022572"/>
    <m/>
    <x v="2"/>
    <x v="228"/>
  </r>
  <r>
    <x v="188"/>
    <m/>
    <x v="1788"/>
    <d v="2026-05-05T00:00:00"/>
    <d v="2026-06-19T00:00:00"/>
    <n v="2982.75"/>
    <s v="‭112120503040‬"/>
    <s v="Serviços de Implantação e Operacionalização postos Poupatempo"/>
    <s v="01-‭112120503040‬-000-‭001505060283‬-2-NV021600-000000000-0-0-0"/>
    <s v="NV021600"/>
    <m/>
    <x v="2"/>
    <x v="242"/>
  </r>
  <r>
    <x v="188"/>
    <m/>
    <x v="1789"/>
    <d v="2026-05-05T00:00:00"/>
    <d v="2026-06-19T00:00:00"/>
    <n v="2771.06"/>
    <s v="‭112120503040‬"/>
    <s v="Serviços de Implantação e Operacionalização postos Poupatempo"/>
    <s v="01-‭112120503040‬-000-‭001505060280‬-2-NV021584-000000000-0-0-0"/>
    <s v="NV021584"/>
    <m/>
    <x v="2"/>
    <x v="248"/>
  </r>
  <r>
    <x v="188"/>
    <m/>
    <x v="1790"/>
    <d v="2026-05-05T00:00:00"/>
    <d v="2026-06-19T00:00:00"/>
    <n v="2692.28"/>
    <s v="‭112120503040‬"/>
    <s v="Serviços de Implantação e Operacionalização postos Poupatempo"/>
    <s v="01-‭112120503040‬-000-‭001505060303‬-2-NV022630-000000000-0-0-0"/>
    <s v="NV022630"/>
    <m/>
    <x v="2"/>
    <x v="112"/>
  </r>
  <r>
    <x v="188"/>
    <m/>
    <x v="1791"/>
    <d v="2026-05-05T00:00:00"/>
    <d v="2026-06-19T00:00:00"/>
    <n v="11123.94"/>
    <s v="‭112120503040‬"/>
    <s v="Serviços de Implantação e Operacionalização postos Poupatempo"/>
    <s v="01-‭112120503040‬-000-‭098505060014‬-2-NV003957-000000000-0-0-0"/>
    <s v="NV003957"/>
    <m/>
    <x v="2"/>
    <x v="66"/>
  </r>
  <r>
    <x v="188"/>
    <m/>
    <x v="1792"/>
    <d v="2026-05-05T00:00:00"/>
    <d v="2026-06-19T00:00:00"/>
    <n v="18784.47"/>
    <s v="‭112120503040‬"/>
    <s v="Serviços de Implantação e Operacionalização postos Poupatempo"/>
    <s v="01-‭112120503040‬-000-‭092505060013‬-2-NV000954-000000000-0-0-0"/>
    <s v="NV000954"/>
    <m/>
    <x v="2"/>
    <x v="199"/>
  </r>
  <r>
    <x v="188"/>
    <m/>
    <x v="1793"/>
    <d v="2026-05-05T00:00:00"/>
    <d v="2026-06-19T00:00:00"/>
    <n v="2415.29"/>
    <s v="‭112120503040‬"/>
    <s v="Serviços de Implantação e Operacionalização postos Poupatempo"/>
    <s v="01-‭112120503040‬-000-‭001505060286‬-2-NV021617-000000000-0-0-0"/>
    <s v="NV021617"/>
    <m/>
    <x v="2"/>
    <x v="208"/>
  </r>
  <r>
    <x v="188"/>
    <m/>
    <x v="1794"/>
    <d v="2026-05-05T00:00:00"/>
    <d v="2026-06-19T00:00:00"/>
    <n v="9821.9699999999993"/>
    <s v="‭112120503040‬"/>
    <s v="Serviços de Implantação e Operacionalização postos Poupatempo"/>
    <s v="01-‭112120503040‬-000-‭107505060024‬-2-NV003986-000000000-0-0-0"/>
    <s v="NV003986"/>
    <m/>
    <x v="2"/>
    <x v="241"/>
  </r>
  <r>
    <x v="188"/>
    <m/>
    <x v="1795"/>
    <d v="2026-05-05T00:00:00"/>
    <d v="2026-06-19T00:00:00"/>
    <n v="31349.09"/>
    <s v="‭112120503040‬"/>
    <s v="Serviços de Implantação e Operacionalização postos Poupatempo"/>
    <s v="01-‭112120503040‬-000-‭049505060020‬-2-NV006967-000000000-0-0-0"/>
    <s v="NV006967"/>
    <m/>
    <x v="2"/>
    <x v="104"/>
  </r>
  <r>
    <x v="188"/>
    <m/>
    <x v="1796"/>
    <d v="2026-05-05T00:00:00"/>
    <d v="2026-06-19T00:00:00"/>
    <n v="2455.77"/>
    <s v="‭112120503040‬"/>
    <s v="Serviços de Implantação e Operacionalização postos Poupatempo"/>
    <s v="01-‭112120503040‬-000-‭001505060300‬-2-NV022617-000000000-0-0-0"/>
    <s v="NV022617"/>
    <m/>
    <x v="2"/>
    <x v="51"/>
  </r>
  <r>
    <x v="188"/>
    <m/>
    <x v="1797"/>
    <d v="2026-05-05T00:00:00"/>
    <d v="2026-06-19T00:00:00"/>
    <n v="2442.1799999999998"/>
    <s v="‭112120503040‬"/>
    <s v="Serviços de Implantação e Operacionalização postos Poupatempo"/>
    <s v="01-‭112120503040‬-000-‭001505060305‬-2-NV022632-000000000-0-0-0"/>
    <s v="NV022632"/>
    <m/>
    <x v="2"/>
    <x v="53"/>
  </r>
  <r>
    <x v="188"/>
    <m/>
    <x v="1798"/>
    <d v="2026-05-05T00:00:00"/>
    <d v="2026-06-19T00:00:00"/>
    <n v="2455.77"/>
    <s v="‭112120503040‬"/>
    <s v="Serviços de Implantação e Operacionalização postos Poupatempo"/>
    <s v="01-‭112120503040‬-000-‭001505060299‬-2-NV022616-000000000-0-0-0"/>
    <s v="NV022616"/>
    <m/>
    <x v="2"/>
    <x v="54"/>
  </r>
  <r>
    <x v="188"/>
    <m/>
    <x v="1799"/>
    <d v="2026-05-05T00:00:00"/>
    <d v="2026-06-19T00:00:00"/>
    <n v="13711.76"/>
    <s v="‭112120503040‬"/>
    <s v="Serviços de Implantação e Operacionalização postos Poupatempo"/>
    <s v="01-‭112120503040‬-000-‭080505060021‬-2-NV000953-000000000-0-0-0"/>
    <s v="NV000953"/>
    <m/>
    <x v="2"/>
    <x v="60"/>
  </r>
  <r>
    <x v="188"/>
    <m/>
    <x v="1800"/>
    <d v="2026-05-05T00:00:00"/>
    <d v="2026-06-19T00:00:00"/>
    <n v="2805.41"/>
    <s v="‭112120503040‬"/>
    <s v="Serviços de Implantação e Operacionalização postos Poupatempo"/>
    <s v="01-‭112120503040‬-000-‭149505060029‬-2-NV021566-000000000-0-0-0"/>
    <s v="NV021566"/>
    <m/>
    <x v="2"/>
    <x v="82"/>
  </r>
  <r>
    <x v="188"/>
    <m/>
    <x v="1801"/>
    <d v="2026-05-05T00:00:00"/>
    <d v="2026-06-19T00:00:00"/>
    <n v="37609.94"/>
    <s v="‭112120503040‬"/>
    <s v="Serviços de Implantação e Operacionalização postos Poupatempo"/>
    <s v="01-‭112120503040‬-000-‭061505060022‬-2-NV007123-000000000-0-0-0"/>
    <s v="NV007123"/>
    <m/>
    <x v="2"/>
    <x v="84"/>
  </r>
  <r>
    <x v="188"/>
    <m/>
    <x v="1802"/>
    <d v="2026-05-05T00:00:00"/>
    <d v="2026-06-19T00:00:00"/>
    <n v="2724.01"/>
    <s v="‭112120503040‬"/>
    <s v="Serviços de Implantação e Operacionalização postos Poupatempo"/>
    <s v="01-‭112120503040‬-000-‭001505060281‬-2-NV021598-000000000-0-0-0"/>
    <s v="NV021598"/>
    <m/>
    <x v="2"/>
    <x v="216"/>
  </r>
  <r>
    <x v="188"/>
    <m/>
    <x v="1803"/>
    <d v="2026-05-05T00:00:00"/>
    <d v="2026-06-19T00:00:00"/>
    <n v="14738.84"/>
    <s v="‭112120503040‬"/>
    <s v="Serviços de Implantação e Operacionalização postos Poupatempo"/>
    <s v="01-‭112120503040‬-000-‭067505060460‬-2-NV009956-000000000-0-0-0"/>
    <s v="NV009956"/>
    <m/>
    <x v="2"/>
    <x v="198"/>
  </r>
  <r>
    <x v="188"/>
    <m/>
    <x v="1804"/>
    <d v="2026-05-05T00:00:00"/>
    <d v="2026-06-19T00:00:00"/>
    <n v="2523.5"/>
    <s v="‭112120503040‬"/>
    <s v="Serviços de Implantação e Operacionalização postos Poupatempo"/>
    <s v="01-‭112120503040‬-000-‭001505060309‬-2-NV022669-000000000-0-0-0"/>
    <s v="NV022669"/>
    <m/>
    <x v="2"/>
    <x v="222"/>
  </r>
  <r>
    <x v="188"/>
    <m/>
    <x v="1805"/>
    <d v="2026-05-05T00:00:00"/>
    <d v="2026-06-19T00:00:00"/>
    <n v="1346.34"/>
    <s v="‭112120503040‬"/>
    <s v="Serviços de Implantação e Operacionalização postos Poupatempo"/>
    <s v="01-‭112120503040‬-000-‭001505060508‬-2-NV022680-000000000-0-0-0"/>
    <s v="NV022680"/>
    <m/>
    <x v="2"/>
    <x v="127"/>
  </r>
  <r>
    <x v="188"/>
    <m/>
    <x v="1806"/>
    <d v="2026-05-05T00:00:00"/>
    <d v="2026-06-19T00:00:00"/>
    <n v="1346.34"/>
    <s v="‭112120503040‬"/>
    <s v="Serviços de Implantação e Operacionalização postos Poupatempo"/>
    <s v="01-‭112120503040‬-000-‭001505060508‬-2-NV022680-000000000-0-0-0"/>
    <s v="NV022680"/>
    <m/>
    <x v="2"/>
    <x v="127"/>
  </r>
  <r>
    <x v="188"/>
    <m/>
    <x v="1807"/>
    <d v="2026-05-05T00:00:00"/>
    <d v="2026-06-19T00:00:00"/>
    <n v="-1346.34"/>
    <s v="‭112120503040‬"/>
    <s v="Serviços de Implantação e Operacionalização postos Poupatempo"/>
    <s v="01-‭112120503040‬-000-‭001505060508‬-2-NV022680-000000000-0-0-0"/>
    <s v="NV022680"/>
    <m/>
    <x v="2"/>
    <x v="127"/>
  </r>
  <r>
    <x v="188"/>
    <m/>
    <x v="1808"/>
    <d v="2026-05-05T00:00:00"/>
    <d v="2026-06-19T00:00:00"/>
    <n v="1486.55"/>
    <s v="‭112120503040‬"/>
    <s v="Serviços de Implantação e Operacionalização postos Poupatempo"/>
    <s v="01-‭112120503040‬-000-‭001505060505‬-2-NV022622-000000000-0-0-0"/>
    <s v="NV022622"/>
    <m/>
    <x v="2"/>
    <x v="28"/>
  </r>
  <r>
    <x v="188"/>
    <m/>
    <x v="1809"/>
    <d v="2026-05-05T00:00:00"/>
    <d v="2026-06-19T00:00:00"/>
    <n v="1486.56"/>
    <s v="‭112120503040‬"/>
    <s v="Serviços de Implantação e Operacionalização postos Poupatempo"/>
    <s v="01-‭112120503040‬-000-‭001505060505‬-2-NV022622-000000000-0-0-0"/>
    <s v="NV022622"/>
    <m/>
    <x v="2"/>
    <x v="28"/>
  </r>
  <r>
    <x v="188"/>
    <m/>
    <x v="1810"/>
    <d v="2026-05-05T00:00:00"/>
    <d v="2026-06-19T00:00:00"/>
    <n v="-1486.55"/>
    <s v="‭112120503040‬"/>
    <s v="Serviços de Implantação e Operacionalização postos Poupatempo"/>
    <s v="01-‭112120503040‬-000-‭001505060505‬-2-NV022622-000000000-0-0-0"/>
    <s v="NV022622"/>
    <m/>
    <x v="2"/>
    <x v="28"/>
  </r>
  <r>
    <x v="188"/>
    <m/>
    <x v="1811"/>
    <d v="2026-05-05T00:00:00"/>
    <d v="2026-06-19T00:00:00"/>
    <n v="1346.34"/>
    <s v="‭112120503040‬"/>
    <s v="Serviços de Implantação e Operacionalização postos Poupatempo"/>
    <s v="01-‭112120503040‬-000-‭001505060508‬-2-NV022680-000000000-0-0-0"/>
    <s v="NV022680"/>
    <m/>
    <x v="2"/>
    <x v="127"/>
  </r>
  <r>
    <x v="188"/>
    <m/>
    <x v="1812"/>
    <d v="2026-05-05T00:00:00"/>
    <d v="2026-06-19T00:00:00"/>
    <n v="1346.34"/>
    <s v="‭112120503040‬"/>
    <s v="Serviços de Implantação e Operacionalização postos Poupatempo"/>
    <s v="01-‭112120503040‬-000-‭001505060508‬-2-NV022680-000000000-0-0-0"/>
    <s v="NV022680"/>
    <m/>
    <x v="2"/>
    <x v="127"/>
  </r>
  <r>
    <x v="188"/>
    <m/>
    <x v="1813"/>
    <d v="2026-05-05T00:00:00"/>
    <d v="2026-06-19T00:00:00"/>
    <n v="-1346.34"/>
    <s v="‭112120503040‬"/>
    <s v="Serviços de Implantação e Operacionalização postos Poupatempo"/>
    <s v="01-‭112120503040‬-000-‭001505060508‬-2-NV022680-000000000-0-0-0"/>
    <s v="NV022680"/>
    <m/>
    <x v="2"/>
    <x v="127"/>
  </r>
  <r>
    <x v="188"/>
    <m/>
    <x v="1814"/>
    <d v="2026-05-05T00:00:00"/>
    <d v="2026-06-19T00:00:00"/>
    <n v="1486.55"/>
    <s v="‭112120503040‬"/>
    <s v="Serviços de Implantação e Operacionalização postos Poupatempo"/>
    <s v="01-‭112120503040‬-000-‭001505060505‬-2-NV022622-000000000-0-0-0"/>
    <s v="NV022622"/>
    <m/>
    <x v="2"/>
    <x v="28"/>
  </r>
  <r>
    <x v="188"/>
    <m/>
    <x v="1815"/>
    <d v="2026-05-05T00:00:00"/>
    <d v="2026-06-19T00:00:00"/>
    <n v="1486.56"/>
    <s v="‭112120503040‬"/>
    <s v="Serviços de Implantação e Operacionalização postos Poupatempo"/>
    <s v="01-‭112120503040‬-000-‭001505060505‬-2-NV022622-000000000-0-0-0"/>
    <s v="NV022622"/>
    <m/>
    <x v="2"/>
    <x v="28"/>
  </r>
  <r>
    <x v="188"/>
    <m/>
    <x v="1816"/>
    <d v="2026-05-05T00:00:00"/>
    <d v="2026-06-19T00:00:00"/>
    <n v="-1486.55"/>
    <s v="‭112120503040‬"/>
    <s v="Serviços de Implantação e Operacionalização postos Poupatempo"/>
    <s v="01-‭112120503040‬-000-‭001505060505‬-2-NV022622-000000000-0-0-0"/>
    <s v="NV022622"/>
    <m/>
    <x v="2"/>
    <x v="28"/>
  </r>
  <r>
    <x v="188"/>
    <m/>
    <x v="1817"/>
    <d v="2026-05-05T00:00:00"/>
    <d v="2026-06-19T00:00:00"/>
    <n v="2910.56"/>
    <s v="‭112120503040‬"/>
    <s v="Serviços de Implantação e Operacionalização postos Poupatempo"/>
    <s v="01-‭112120503040‬-000-‭135505060096‬-2-NV020555-000000000-0-0-0"/>
    <s v="NV020555"/>
    <m/>
    <x v="2"/>
    <x v="247"/>
  </r>
  <r>
    <x v="188"/>
    <m/>
    <x v="1818"/>
    <d v="2026-05-06T00:00:00"/>
    <d v="2026-06-19T00:00:00"/>
    <n v="703.16"/>
    <s v="‭112120503040‬"/>
    <s v="Serviços de Implantação e Operacionalização postos Poupatempo"/>
    <s v="01-‭112120503040‬-000-‭144505060028‬-2-NV021565-000000000-0-0-0"/>
    <s v="NV021565"/>
    <m/>
    <x v="2"/>
    <x v="184"/>
  </r>
  <r>
    <x v="188"/>
    <s v="PRO.000.8604"/>
    <x v="1819"/>
    <d v="2026-05-11T00:00:00"/>
    <d v="2026-06-19T00:00:00"/>
    <n v="45000"/>
    <s v="‭112120401010‬"/>
    <s v="Locação de Programa Produto"/>
    <s v="01-‭112120401010‬-000-‭001505020012‬-0-NV006958-PRO008604-0-0-0"/>
    <s v="NV006958"/>
    <m/>
    <x v="2"/>
    <x v="0"/>
  </r>
  <r>
    <x v="188"/>
    <s v="PRO.000.8604"/>
    <x v="1820"/>
    <d v="2026-05-11T00:00:00"/>
    <d v="2026-06-19T00:00:00"/>
    <n v="2250"/>
    <s v="‭112120401010‬"/>
    <s v="Locação de Programa Produto"/>
    <s v="01-‭112120401010‬-000-‭001505020012‬-0-NV006958-PRO008604-0-0-0"/>
    <s v="NV006958"/>
    <m/>
    <x v="2"/>
    <x v="0"/>
  </r>
  <r>
    <x v="188"/>
    <m/>
    <x v="1821"/>
    <d v="2026-05-12T00:00:00"/>
    <d v="2026-06-19T00:00:00"/>
    <n v="2323.61"/>
    <s v="‭112120503040‬"/>
    <s v="Serviços de Implantação e Operacionalização postos Poupatempo"/>
    <s v="01-‭112120503040‬-000-‭094505060439‬-2-NV003976-000000000-0-0-0"/>
    <s v="NV003976"/>
    <m/>
    <x v="2"/>
    <x v="185"/>
  </r>
  <r>
    <x v="188"/>
    <m/>
    <x v="1822"/>
    <d v="2026-05-12T00:00:00"/>
    <d v="2026-06-19T00:00:00"/>
    <n v="2232.4899999999998"/>
    <s v="‭112120503040‬"/>
    <s v="Serviços de Implantação e Operacionalização postos Poupatempo"/>
    <s v="01-‭112120503040‬-000-‭094505060439‬-2-NV003976-000000000-0-0-0"/>
    <s v="NV003976"/>
    <m/>
    <x v="2"/>
    <x v="185"/>
  </r>
  <r>
    <x v="188"/>
    <m/>
    <x v="1823"/>
    <d v="2026-05-20T00:00:00"/>
    <d v="2026-06-19T00:00:00"/>
    <n v="625.9"/>
    <s v="‭112120503040‬"/>
    <s v="Serviços de Implantação e Operacionalização postos Poupatempo"/>
    <s v="01-‭112120503040‬-000-‭001505060365‬-2-NV021614-000000000-0-0-0"/>
    <s v="NV021614"/>
    <m/>
    <x v="2"/>
    <x v="168"/>
  </r>
  <r>
    <x v="188"/>
    <m/>
    <x v="1824"/>
    <d v="2026-05-20T00:00:00"/>
    <d v="2026-06-19T00:00:00"/>
    <n v="2737.8"/>
    <s v="‭112120503040‬"/>
    <s v="Serviços de Implantação e Operacionalização postos Poupatempo"/>
    <s v="01-‭112120503040‬-000-‭075505060098‬-2-NV009957-000000000-0-0-0"/>
    <s v="NV009957"/>
    <m/>
    <x v="2"/>
    <x v="105"/>
  </r>
  <r>
    <x v="188"/>
    <m/>
    <x v="1825"/>
    <d v="2026-05-20T00:00:00"/>
    <d v="2026-06-19T00:00:00"/>
    <n v="6321.11"/>
    <s v="‭112120503040‬"/>
    <s v="Serviços de Implantação e Operacionalização postos Poupatempo"/>
    <s v="01-‭112120503040‬-000-‭078505060483‬-2-NV009959-000000000-0-0-0"/>
    <s v="NV009959"/>
    <m/>
    <x v="2"/>
    <x v="233"/>
  </r>
  <r>
    <x v="188"/>
    <m/>
    <x v="1826"/>
    <d v="2026-05-20T00:00:00"/>
    <d v="2026-06-19T00:00:00"/>
    <n v="6321.11"/>
    <s v="‭112120503040‬"/>
    <s v="Serviços de Implantação e Operacionalização postos Poupatempo"/>
    <s v="01-‭112120503040‬-000-‭078505060483‬-2-NV009959-000000000-0-0-0"/>
    <s v="NV009959"/>
    <m/>
    <x v="2"/>
    <x v="233"/>
  </r>
  <r>
    <x v="188"/>
    <m/>
    <x v="1827"/>
    <d v="2026-05-20T00:00:00"/>
    <d v="2026-06-19T00:00:00"/>
    <n v="2992.48"/>
    <s v="‭112120503040‬"/>
    <s v="Serviços de Implantação e Operacionalização postos Poupatempo"/>
    <s v="01-‭112120503040‬-000-‭001505060401‬-2-NV021609-000000000-0-0-0"/>
    <s v="NV021609"/>
    <m/>
    <x v="2"/>
    <x v="212"/>
  </r>
  <r>
    <x v="188"/>
    <m/>
    <x v="1828"/>
    <d v="2026-05-20T00:00:00"/>
    <d v="2026-06-19T00:00:00"/>
    <n v="1346.34"/>
    <s v="‭112120503040‬"/>
    <s v="Serviços de Implantação e Operacionalização postos Poupatempo"/>
    <s v="01-‭112120503040‬-000-‭001505060493‬-2-NV022663-000000000-0-0-0"/>
    <s v="NV022663"/>
    <m/>
    <x v="2"/>
    <x v="197"/>
  </r>
  <r>
    <x v="188"/>
    <m/>
    <x v="1829"/>
    <d v="2026-05-20T00:00:00"/>
    <d v="2026-06-19T00:00:00"/>
    <n v="1346.34"/>
    <s v="‭112120503040‬"/>
    <s v="Serviços de Implantação e Operacionalização postos Poupatempo"/>
    <s v="01-‭112120503040‬-000-‭001505060493‬-2-NV022663-000000000-0-0-0"/>
    <s v="NV022663"/>
    <m/>
    <x v="2"/>
    <x v="197"/>
  </r>
  <r>
    <x v="6"/>
    <s v="PRO.000.8504"/>
    <x v="1830"/>
    <d v="2026-05-07T00:00:00"/>
    <d v="2026-06-22T00:00:00"/>
    <n v="64214.36"/>
    <s v="‭112120612120‬"/>
    <s v="Força e Luz"/>
    <s v="01-‭112120612120‬-000-‭081505060154‬-2-NV000956-PRO008504-0-0-0"/>
    <s v="NV000956"/>
    <m/>
    <x v="2"/>
    <x v="12"/>
  </r>
  <r>
    <x v="6"/>
    <s v="PRO.000.8504"/>
    <x v="305"/>
    <d v="2026-05-07T00:00:00"/>
    <d v="2026-06-22T00:00:00"/>
    <n v="57866.53"/>
    <s v="‭112120612120‬"/>
    <s v="Força e Luz"/>
    <s v="01-‭112120612120‬-000-‭046505060153‬-2-NV006964-PRO008504-0-0-0"/>
    <s v="NV006964"/>
    <m/>
    <x v="2"/>
    <x v="3"/>
  </r>
  <r>
    <x v="6"/>
    <s v="PRO.000.8504"/>
    <x v="306"/>
    <d v="2026-05-07T00:00:00"/>
    <d v="2026-06-22T00:00:00"/>
    <n v="607.44000000000005"/>
    <s v="‭112120612130‬"/>
    <s v="Água"/>
    <s v="01-‭112120612130‬-000-‭001505060421‬-2-NV021619-PRO008504-0-0-0"/>
    <s v="NV021619"/>
    <m/>
    <x v="2"/>
    <x v="13"/>
  </r>
  <r>
    <x v="6"/>
    <s v="PRO.000.8504"/>
    <x v="307"/>
    <d v="2026-05-07T00:00:00"/>
    <d v="2026-06-22T00:00:00"/>
    <n v="18967.5"/>
    <s v="‭112120612130‬"/>
    <s v="Água"/>
    <s v="01-‭112120612130‬-000-‭081505060154‬-2-NV000956-PRO008504-0-0-0"/>
    <s v="NV000956"/>
    <m/>
    <x v="2"/>
    <x v="12"/>
  </r>
  <r>
    <x v="6"/>
    <s v="PRO.000.8504"/>
    <x v="308"/>
    <d v="2026-05-07T00:00:00"/>
    <d v="2026-06-22T00:00:00"/>
    <n v="250.64"/>
    <s v="‭112120612130‬"/>
    <s v="Água"/>
    <s v="01-‭112120612130‬-000-‭001505060490‬-2-NV022566-PRO008504-0-0-0"/>
    <s v="NV022566"/>
    <m/>
    <x v="2"/>
    <x v="11"/>
  </r>
  <r>
    <x v="6"/>
    <s v="PRO.000.8504"/>
    <x v="309"/>
    <d v="2026-05-07T00:00:00"/>
    <d v="2026-06-22T00:00:00"/>
    <n v="234.99"/>
    <s v="‭112120612130‬"/>
    <s v="Água"/>
    <s v="01-‭112120612130‬-000-‭001505060487‬-2-NV021603-PRO008504-0-0-0"/>
    <s v="NV021603"/>
    <m/>
    <x v="2"/>
    <x v="14"/>
  </r>
  <r>
    <x v="6"/>
    <s v="PRO.000.8504"/>
    <x v="311"/>
    <d v="2026-05-07T00:00:00"/>
    <d v="2026-06-22T00:00:00"/>
    <n v="147.56"/>
    <s v="‭112120612130‬"/>
    <s v="Água"/>
    <s v="01-‭112120612130‬-000-‭001505060491‬-2-NV022609-PRO008504-0-0-0"/>
    <s v="NV022609"/>
    <m/>
    <x v="2"/>
    <x v="4"/>
  </r>
  <r>
    <x v="6"/>
    <s v="PRO.000.8504"/>
    <x v="1831"/>
    <d v="2026-05-07T00:00:00"/>
    <d v="2026-06-22T00:00:00"/>
    <n v="1203.49"/>
    <s v="‭112120612120‬"/>
    <s v="Força e Luz"/>
    <s v="01-‭112120612120‬-000-‭001505060491‬-2-NV022609-PRO008504-0-0-0"/>
    <s v="NV022609"/>
    <m/>
    <x v="2"/>
    <x v="4"/>
  </r>
  <r>
    <x v="189"/>
    <s v="PRO.000.6601"/>
    <x v="1832"/>
    <d v="2026-06-03T00:00:00"/>
    <d v="2026-06-22T00:00:00"/>
    <n v="24669.98"/>
    <s v="‭112120601010‬"/>
    <s v="Aluguéis"/>
    <s v="01-‭112120601010‬-000-‭117505060158‬-2-NV003962-PRO006601-0-0-0"/>
    <s v="NV003962"/>
    <m/>
    <x v="2"/>
    <x v="68"/>
  </r>
  <r>
    <x v="190"/>
    <s v="PRO.000.5618"/>
    <x v="1832"/>
    <d v="2026-06-01T00:00:00"/>
    <d v="2026-06-22T00:00:00"/>
    <n v="13862.87"/>
    <s v="‭112120601010‬"/>
    <s v="Aluguéis"/>
    <s v="01-‭112120601010‬-000-‭092505060013‬-2-NV000954-PRO005618-0-0-0"/>
    <s v="NV000954"/>
    <m/>
    <x v="2"/>
    <x v="199"/>
  </r>
  <r>
    <x v="191"/>
    <s v="PRO.000.7835"/>
    <x v="1833"/>
    <d v="2026-05-29T00:00:00"/>
    <d v="2026-06-22T00:00:00"/>
    <n v="16210"/>
    <s v="‭112120601020‬"/>
    <s v="Condomínios"/>
    <s v="01-‭112120601020‬-000-‭045501070001‬-1-NV006962-PRO007835-0-0-0"/>
    <s v="NV006962"/>
    <m/>
    <x v="2"/>
    <x v="85"/>
  </r>
  <r>
    <x v="192"/>
    <s v="PRO.000.8526"/>
    <x v="1832"/>
    <d v="2026-06-03T00:00:00"/>
    <d v="2026-06-22T00:00:00"/>
    <n v="44983.27"/>
    <s v="‭112120601010‬"/>
    <s v="Aluguéis"/>
    <s v="01-‭112120601010‬-000-‭001505060277‬-3-NV009959-PRO008526-0-0-0"/>
    <s v="NV009959"/>
    <m/>
    <x v="2"/>
    <x v="233"/>
  </r>
  <r>
    <x v="193"/>
    <s v="PRO.000.7994"/>
    <x v="1834"/>
    <d v="2026-05-06T00:00:00"/>
    <d v="2026-06-22T00:00:00"/>
    <n v="1812.66"/>
    <s v="‭112120608100‬"/>
    <s v="estagiarios"/>
    <s v="01-‭112120608100‬-000-‭049505060020‬-2-NV006967-PRO007994-0-0-0"/>
    <s v="NV006967"/>
    <m/>
    <x v="2"/>
    <x v="104"/>
  </r>
  <r>
    <x v="193"/>
    <s v="PRO.000.7994"/>
    <x v="1835"/>
    <d v="2026-05-06T00:00:00"/>
    <d v="2026-06-22T00:00:00"/>
    <n v="1387.02"/>
    <s v="‭112120608100‬"/>
    <s v="estagiarios"/>
    <s v="01-‭112120608100‬-000-‭049505060020‬-2-NV006967-PRO007994-0-0-0"/>
    <s v="NV006967"/>
    <m/>
    <x v="2"/>
    <x v="104"/>
  </r>
  <r>
    <x v="193"/>
    <s v="PRO.000.7994"/>
    <x v="1836"/>
    <d v="2026-05-06T00:00:00"/>
    <d v="2026-06-22T00:00:00"/>
    <n v="2112.5500000000002"/>
    <s v="‭112120608100‬"/>
    <s v="estagiarios"/>
    <s v="01-‭112120608100‬-000-‭050505060090‬-2-NV006968-PRO007994-0-0-0"/>
    <s v="NV006968"/>
    <m/>
    <x v="2"/>
    <x v="125"/>
  </r>
  <r>
    <x v="193"/>
    <s v="PRO.000.7994"/>
    <x v="1837"/>
    <d v="2026-05-06T00:00:00"/>
    <d v="2026-06-22T00:00:00"/>
    <n v="2245.12"/>
    <s v="‭112120608100‬"/>
    <s v="estagiarios"/>
    <s v="01-‭112120608100‬-000-‭050505060090‬-2-NV006968-PRO007994-0-0-0"/>
    <s v="NV006968"/>
    <m/>
    <x v="2"/>
    <x v="125"/>
  </r>
  <r>
    <x v="193"/>
    <s v="PRO.000.7994"/>
    <x v="1838"/>
    <d v="2026-05-07T00:00:00"/>
    <d v="2026-06-22T00:00:00"/>
    <n v="347.55"/>
    <s v="‭112120608100‬"/>
    <s v="estagiarios"/>
    <s v="01-‭112120608100‬-000-‭050505060090‬-2-NV006968-PRO007994-0-0-0"/>
    <s v="NV006968"/>
    <m/>
    <x v="2"/>
    <x v="125"/>
  </r>
  <r>
    <x v="193"/>
    <s v="PRO.000.7994"/>
    <x v="1839"/>
    <d v="2026-05-07T00:00:00"/>
    <d v="2026-06-22T00:00:00"/>
    <n v="347.55"/>
    <s v="‭112120608100‬"/>
    <s v="estagiarios"/>
    <s v="01-‭112120608100‬-000-‭050505060090‬-2-NV006968-PRO007994-0-0-0"/>
    <s v="NV006968"/>
    <m/>
    <x v="2"/>
    <x v="125"/>
  </r>
  <r>
    <x v="193"/>
    <s v="PRO.000.7994"/>
    <x v="1840"/>
    <d v="2026-05-07T00:00:00"/>
    <d v="2026-06-22T00:00:00"/>
    <n v="347.55"/>
    <s v="‭112120608100‬"/>
    <s v="estagiarios"/>
    <s v="01-‭112120608100‬-000-‭050505060090‬-2-NV006968-PRO007994-0-0-0"/>
    <s v="NV006968"/>
    <m/>
    <x v="2"/>
    <x v="125"/>
  </r>
  <r>
    <x v="193"/>
    <s v="PRO.000.7994"/>
    <x v="1841"/>
    <d v="2026-05-07T00:00:00"/>
    <d v="2026-06-22T00:00:00"/>
    <n v="347.55"/>
    <s v="‭112120608100‬"/>
    <s v="estagiarios"/>
    <s v="01-‭112120608100‬-000-‭049505060020‬-2-NV006967-PRO007994-0-0-0"/>
    <s v="NV006967"/>
    <m/>
    <x v="2"/>
    <x v="104"/>
  </r>
  <r>
    <x v="193"/>
    <s v="PRO.000.7994"/>
    <x v="1842"/>
    <d v="2026-05-07T00:00:00"/>
    <d v="2026-06-22T00:00:00"/>
    <n v="695.1"/>
    <s v="‭112120608100‬"/>
    <s v="estagiarios"/>
    <s v="01-‭112120608100‬-000-‭049505060020‬-2-NV006967-PRO007994-0-0-0"/>
    <s v="NV006967"/>
    <m/>
    <x v="2"/>
    <x v="104"/>
  </r>
  <r>
    <x v="193"/>
    <s v="PRO.000.7994"/>
    <x v="1843"/>
    <d v="2026-05-07T00:00:00"/>
    <d v="2026-06-22T00:00:00"/>
    <n v="347.55"/>
    <s v="‭112120608100‬"/>
    <s v="estagiarios"/>
    <s v="01-‭112120608100‬-000-‭049505060020‬-2-NV006967-PRO007994-0-0-0"/>
    <s v="NV006967"/>
    <m/>
    <x v="2"/>
    <x v="104"/>
  </r>
  <r>
    <x v="193"/>
    <s v="PRO.000.7994"/>
    <x v="1844"/>
    <d v="2026-05-07T00:00:00"/>
    <d v="2026-06-22T00:00:00"/>
    <n v="2198.8000000000002"/>
    <s v="‭112120608100‬"/>
    <s v="estagiarios"/>
    <s v="01-‭112120608100‬-000-‭050505060090‬-2-NV006968-PRO007994-0-0-0"/>
    <s v="NV006968"/>
    <m/>
    <x v="2"/>
    <x v="125"/>
  </r>
  <r>
    <x v="193"/>
    <s v="PRO.000.7994"/>
    <x v="1845"/>
    <d v="2026-05-07T00:00:00"/>
    <d v="2026-06-22T00:00:00"/>
    <n v="191.78"/>
    <s v="‭112120608100‬"/>
    <s v="estagiarios"/>
    <s v="01-‭112120608100‬-000-‭049505060020‬-2-NV006967-PRO007994-0-0-0"/>
    <s v="NV006967"/>
    <m/>
    <x v="2"/>
    <x v="104"/>
  </r>
  <r>
    <x v="11"/>
    <s v="PRO.000.8443"/>
    <x v="1846"/>
    <d v="2026-05-12T00:00:00"/>
    <d v="2026-06-22T00:00:00"/>
    <n v="1965.41"/>
    <s v="‭112120612130‬"/>
    <s v="Água"/>
    <s v="01-‭112120612130‬-000-‭071505060482‬-2-NV000957-PRO008443-0-0-0"/>
    <s v="NV000957"/>
    <m/>
    <x v="2"/>
    <x v="219"/>
  </r>
  <r>
    <x v="11"/>
    <s v="PRO.000.8443"/>
    <x v="1847"/>
    <d v="2026-05-12T00:00:00"/>
    <d v="2026-06-22T00:00:00"/>
    <n v="14169.36"/>
    <s v="‭112120612120‬"/>
    <s v="Força e Luz"/>
    <s v="01-‭112120612120‬-000-‭108505060129‬-2-NV003979-PRO008443-0-0-0"/>
    <s v="NV003979"/>
    <m/>
    <x v="2"/>
    <x v="46"/>
  </r>
  <r>
    <x v="11"/>
    <s v="PRO.000.8443"/>
    <x v="1848"/>
    <d v="2026-05-12T00:00:00"/>
    <d v="2026-06-22T00:00:00"/>
    <n v="4940.3"/>
    <s v="‭112120612120‬"/>
    <s v="Força e Luz"/>
    <s v="01-‭112120612120‬-000-‭118505060126‬-2-NV004960-PRO008443-0-0-0"/>
    <s v="NV004960"/>
    <m/>
    <x v="2"/>
    <x v="157"/>
  </r>
  <r>
    <x v="11"/>
    <s v="PRO.000.8443"/>
    <x v="1848"/>
    <d v="2026-05-12T00:00:00"/>
    <d v="2026-06-22T00:00:00"/>
    <n v="2030.33"/>
    <s v="‭112120612130‬"/>
    <s v="Água"/>
    <s v="01-‭112120612130‬-000-‭118505060126‬-2-NV004960-PRO008443-0-0-0"/>
    <s v="NV004960"/>
    <m/>
    <x v="2"/>
    <x v="157"/>
  </r>
  <r>
    <x v="11"/>
    <s v="PRO.000.8443"/>
    <x v="1849"/>
    <d v="2026-05-12T00:00:00"/>
    <d v="2026-06-22T00:00:00"/>
    <n v="1388.3"/>
    <s v="‭112120612130‬"/>
    <s v="Água"/>
    <s v="01-‭112120612130‬-000-‭136505060130‬-2-NV020557-PRO008443-0-0-0"/>
    <s v="NV020557"/>
    <m/>
    <x v="2"/>
    <x v="47"/>
  </r>
  <r>
    <x v="11"/>
    <s v="PRO.000.8443"/>
    <x v="1850"/>
    <d v="2026-05-12T00:00:00"/>
    <d v="2026-06-22T00:00:00"/>
    <n v="1574.4"/>
    <s v="‭112120612120‬"/>
    <s v="Força e Luz"/>
    <s v="01-‭112120612120‬-000-‭001505060400‬-2-NV021608-PRO008443-0-0-0"/>
    <s v="NV021608"/>
    <m/>
    <x v="2"/>
    <x v="202"/>
  </r>
  <r>
    <x v="11"/>
    <s v="PRO.000.8443"/>
    <x v="1850"/>
    <d v="2026-05-12T00:00:00"/>
    <d v="2026-06-22T00:00:00"/>
    <n v="640.51"/>
    <s v="‭112120612130‬"/>
    <s v="Água"/>
    <s v="01-‭112120612130‬-000-‭001505060400‬-2-NV021608-PRO008443-0-0-0"/>
    <s v="NV021608"/>
    <m/>
    <x v="2"/>
    <x v="202"/>
  </r>
  <r>
    <x v="11"/>
    <s v="PRO.000.8443"/>
    <x v="1851"/>
    <d v="2026-05-12T00:00:00"/>
    <d v="2026-06-22T00:00:00"/>
    <n v="161.27000000000001"/>
    <s v="‭112120612130‬"/>
    <s v="Água"/>
    <s v="01-‭112120612130‬-000-‭001505060419‬-2-NV022685-PRO008443-0-0-0"/>
    <s v="NV022685"/>
    <m/>
    <x v="2"/>
    <x v="29"/>
  </r>
  <r>
    <x v="11"/>
    <s v="PRO.000.8443"/>
    <x v="1852"/>
    <d v="2026-05-12T00:00:00"/>
    <d v="2026-06-22T00:00:00"/>
    <n v="156.11000000000001"/>
    <s v="‭112120612130‬"/>
    <s v="Água"/>
    <s v="01-‭112120612130‬-000-‭001505060416‬-2-NV022639-PRO008443-0-0-0"/>
    <s v="NV022639"/>
    <m/>
    <x v="2"/>
    <x v="144"/>
  </r>
  <r>
    <x v="11"/>
    <s v="PRO.000.8443"/>
    <x v="1853"/>
    <d v="2026-05-12T00:00:00"/>
    <d v="2026-06-22T00:00:00"/>
    <n v="7705.28"/>
    <s v="‭112120612130‬"/>
    <s v="Água"/>
    <s v="01-‭112120612130‬-000-‭082505060128‬-2-NV000958-PRO008443-0-0-0"/>
    <s v="NV000958"/>
    <m/>
    <x v="2"/>
    <x v="190"/>
  </r>
  <r>
    <x v="11"/>
    <s v="PRO.000.8443"/>
    <x v="1854"/>
    <d v="2026-05-12T00:00:00"/>
    <d v="2026-06-22T00:00:00"/>
    <n v="7809.89"/>
    <s v="‭112120612120‬"/>
    <s v="Força e Luz"/>
    <s v="01-‭112120612120‬-000-‭093505060125‬-2-NV003972-PRO008443-0-0-0"/>
    <s v="NV003972"/>
    <m/>
    <x v="2"/>
    <x v="156"/>
  </r>
  <r>
    <x v="11"/>
    <s v="PRO.000.8443"/>
    <x v="1854"/>
    <d v="2026-05-12T00:00:00"/>
    <d v="2026-06-22T00:00:00"/>
    <n v="323.48"/>
    <s v="‭112120612130‬"/>
    <s v="Água"/>
    <s v="01-‭112120612130‬-000-‭093505060125‬-2-NV003972-PRO008443-0-0-0"/>
    <s v="NV003972"/>
    <m/>
    <x v="2"/>
    <x v="156"/>
  </r>
  <r>
    <x v="11"/>
    <s v="PRO.000.8443"/>
    <x v="1855"/>
    <d v="2026-05-12T00:00:00"/>
    <d v="2026-06-22T00:00:00"/>
    <n v="1744.51"/>
    <s v="‭112120612120‬"/>
    <s v="Força e Luz"/>
    <s v="01-‭112120612120‬-000-‭001505060405‬-2-NV022578-PRO008443-0-0-0"/>
    <s v="NV022578"/>
    <m/>
    <x v="2"/>
    <x v="40"/>
  </r>
  <r>
    <x v="11"/>
    <s v="PRO.000.8443"/>
    <x v="1855"/>
    <d v="2026-05-12T00:00:00"/>
    <d v="2026-06-22T00:00:00"/>
    <n v="350.77"/>
    <s v="‭112120612130‬"/>
    <s v="Água"/>
    <s v="01-‭112120612130‬-000-‭001505060405‬-2-NV022578-PRO008443-0-0-0"/>
    <s v="NV022578"/>
    <m/>
    <x v="2"/>
    <x v="40"/>
  </r>
  <r>
    <x v="11"/>
    <s v="PRO.000.8443"/>
    <x v="1856"/>
    <d v="2026-05-12T00:00:00"/>
    <d v="2026-06-22T00:00:00"/>
    <n v="1520.68"/>
    <s v="‭112120612120‬"/>
    <s v="Força e Luz"/>
    <s v="01-‭112120612120‬-000-‭001505060408‬-2-NV022614-PRO008443-0-0-0"/>
    <s v="NV022614"/>
    <m/>
    <x v="2"/>
    <x v="121"/>
  </r>
  <r>
    <x v="11"/>
    <s v="PRO.000.8443"/>
    <x v="1856"/>
    <d v="2026-05-12T00:00:00"/>
    <d v="2026-06-22T00:00:00"/>
    <n v="157.44999999999999"/>
    <s v="‭112120612130‬"/>
    <s v="Água"/>
    <s v="01-‭112120612130‬-000-‭001505060408‬-2-NV022614-PRO008443-0-0-0"/>
    <s v="NV022614"/>
    <m/>
    <x v="2"/>
    <x v="121"/>
  </r>
  <r>
    <x v="11"/>
    <s v="PRO.000.8443"/>
    <x v="1857"/>
    <d v="2026-05-12T00:00:00"/>
    <d v="2026-06-22T00:00:00"/>
    <n v="149.93"/>
    <s v="‭112120612130‬"/>
    <s v="Água"/>
    <s v="01-‭112120612130‬-000-‭001505060406‬-2-NV022602-PRO008443-0-0-0"/>
    <s v="NV022602"/>
    <m/>
    <x v="2"/>
    <x v="64"/>
  </r>
  <r>
    <x v="11"/>
    <s v="PRO.000.8443"/>
    <x v="1858"/>
    <d v="2026-05-12T00:00:00"/>
    <d v="2026-06-22T00:00:00"/>
    <n v="2394.4299999999998"/>
    <s v="‭112120612120‬"/>
    <s v="Força e Luz"/>
    <s v="01-‭112120612120‬-000-‭001505060412‬-2-NV022628-PRO008443-0-0-0"/>
    <s v="NV022628"/>
    <m/>
    <x v="2"/>
    <x v="95"/>
  </r>
  <r>
    <x v="11"/>
    <s v="PRO.000.8443"/>
    <x v="1858"/>
    <d v="2026-05-12T00:00:00"/>
    <d v="2026-06-22T00:00:00"/>
    <n v="108.98"/>
    <s v="‭112120612130‬"/>
    <s v="Água"/>
    <s v="01-‭112120612130‬-000-‭001505060412‬-2-NV022628-PRO008443-0-0-0"/>
    <s v="NV022628"/>
    <m/>
    <x v="2"/>
    <x v="95"/>
  </r>
  <r>
    <x v="11"/>
    <s v="PRO.000.8443"/>
    <x v="1859"/>
    <d v="2026-05-12T00:00:00"/>
    <d v="2026-06-22T00:00:00"/>
    <n v="293.63"/>
    <s v="‭112120612130‬"/>
    <s v="Água"/>
    <s v="01-‭112120612130‬-000-‭001505060419‬-2-NV022685-PRO008443-0-0-0"/>
    <s v="NV022685"/>
    <m/>
    <x v="2"/>
    <x v="29"/>
  </r>
  <r>
    <x v="11"/>
    <s v="PRO.000.8443"/>
    <x v="1860"/>
    <d v="2026-05-12T00:00:00"/>
    <d v="2026-06-22T00:00:00"/>
    <n v="22527"/>
    <s v="‭112120612120‬"/>
    <s v="Força e Luz"/>
    <s v="01-‭112120612120‬-000-‭082505060128‬-2-NV000958-PRO008443-0-0-0"/>
    <s v="NV000958"/>
    <m/>
    <x v="2"/>
    <x v="190"/>
  </r>
  <r>
    <x v="11"/>
    <s v="PRO.000.8443"/>
    <x v="1861"/>
    <d v="2026-05-12T00:00:00"/>
    <d v="2026-06-22T00:00:00"/>
    <n v="5302.98"/>
    <s v="‭112120612120‬"/>
    <s v="Força e Luz"/>
    <s v="01-‭112120612120‬-000-‭001505060396‬-2-NV021593-PRO008443-0-0-0"/>
    <s v="NV021593"/>
    <m/>
    <x v="2"/>
    <x v="211"/>
  </r>
  <r>
    <x v="11"/>
    <s v="PRO.000.8443"/>
    <x v="1862"/>
    <d v="2026-05-12T00:00:00"/>
    <d v="2026-06-22T00:00:00"/>
    <n v="1703.8"/>
    <s v="‭112120612120‬"/>
    <s v="Força e Luz"/>
    <s v="01-‭112120612120‬-000-‭001505060393‬-2-NV021576-PRO008443-0-0-0"/>
    <s v="NV021576"/>
    <m/>
    <x v="2"/>
    <x v="1"/>
  </r>
  <r>
    <x v="11"/>
    <s v="PRO.000.8443"/>
    <x v="1862"/>
    <d v="2026-05-12T00:00:00"/>
    <d v="2026-06-22T00:00:00"/>
    <n v="439.73"/>
    <s v="‭112120612130‬"/>
    <s v="Água"/>
    <s v="01-‭112120612130‬-000-‭001505060393‬-2-NV021576-PRO008443-0-0-0"/>
    <s v="NV021576"/>
    <m/>
    <x v="2"/>
    <x v="1"/>
  </r>
  <r>
    <x v="11"/>
    <s v="PRO.000.8443"/>
    <x v="1863"/>
    <d v="2026-05-12T00:00:00"/>
    <d v="2026-06-22T00:00:00"/>
    <n v="716.4"/>
    <s v="‭112120612130‬"/>
    <s v="Água"/>
    <s v="01-‭112120612130‬-000-‭001505060399‬-2-NV021607-PRO008443-0-0-0"/>
    <s v="NV021607"/>
    <m/>
    <x v="2"/>
    <x v="115"/>
  </r>
  <r>
    <x v="11"/>
    <s v="PRO.000.8443"/>
    <x v="1864"/>
    <d v="2026-05-12T00:00:00"/>
    <d v="2026-06-22T00:00:00"/>
    <n v="645.74"/>
    <s v="‭112120612120‬"/>
    <s v="Força e Luz"/>
    <s v="01-‭112120612120‬-000-‭001505060406‬-2-NV022602-PRO008443-0-0-0"/>
    <s v="NV022602"/>
    <m/>
    <x v="2"/>
    <x v="64"/>
  </r>
  <r>
    <x v="11"/>
    <s v="PRO.000.8443"/>
    <x v="1865"/>
    <d v="2026-05-12T00:00:00"/>
    <d v="2026-06-22T00:00:00"/>
    <n v="1836.32"/>
    <s v="‭112120612120‬"/>
    <s v="Força e Luz"/>
    <s v="01-‭112120612120‬-000-‭001505060415‬-2-NV022638-PRO008443-0-0-0"/>
    <s v="NV022638"/>
    <m/>
    <x v="2"/>
    <x v="124"/>
  </r>
  <r>
    <x v="11"/>
    <s v="PRO.000.8443"/>
    <x v="1865"/>
    <d v="2026-05-12T00:00:00"/>
    <d v="2026-06-22T00:00:00"/>
    <n v="238.84"/>
    <s v="‭112120612130‬"/>
    <s v="Água"/>
    <s v="01-‭112120612130‬-000-‭001505060415‬-2-NV022638-PRO008443-0-0-0"/>
    <s v="NV022638"/>
    <m/>
    <x v="2"/>
    <x v="124"/>
  </r>
  <r>
    <x v="11"/>
    <s v="PRO.000.8443"/>
    <x v="1866"/>
    <d v="2026-05-12T00:00:00"/>
    <d v="2026-06-22T00:00:00"/>
    <n v="6017.59"/>
    <s v="‭112120612120‬"/>
    <s v="Força e Luz"/>
    <s v="01-‭112120612120‬-000-‭001505060399‬-2-NV021607-PRO008443-0-0-0"/>
    <s v="NV021607"/>
    <m/>
    <x v="2"/>
    <x v="115"/>
  </r>
  <r>
    <x v="11"/>
    <s v="PRO.000.8443"/>
    <x v="1866"/>
    <d v="2026-05-12T00:00:00"/>
    <d v="2026-06-22T00:00:00"/>
    <n v="976.88"/>
    <s v="‭112120612130‬"/>
    <s v="Água"/>
    <s v="01-‭112120612130‬-000-‭001505060399‬-2-NV021607-PRO008443-0-0-0"/>
    <s v="NV021607"/>
    <m/>
    <x v="2"/>
    <x v="115"/>
  </r>
  <r>
    <x v="11"/>
    <s v="PRO.000.8443"/>
    <x v="1867"/>
    <d v="2026-05-12T00:00:00"/>
    <d v="2026-06-22T00:00:00"/>
    <n v="5901.66"/>
    <s v="‭112120612120‬"/>
    <s v="Força e Luz"/>
    <s v="01-‭112120612120‬-000-‭001505060403‬-2-NV022558-PRO008443-0-0-0"/>
    <s v="NV022558"/>
    <m/>
    <x v="2"/>
    <x v="135"/>
  </r>
  <r>
    <x v="11"/>
    <s v="PRO.000.8443"/>
    <x v="1867"/>
    <d v="2026-05-12T00:00:00"/>
    <d v="2026-06-22T00:00:00"/>
    <n v="396.4"/>
    <s v="‭112120612130‬"/>
    <s v="Água"/>
    <s v="01-‭112120612130‬-000-‭001505060403‬-2-NV022558-PRO008443-0-0-0"/>
    <s v="NV022558"/>
    <m/>
    <x v="2"/>
    <x v="135"/>
  </r>
  <r>
    <x v="11"/>
    <s v="PRO.000.8443"/>
    <x v="1868"/>
    <d v="2026-05-12T00:00:00"/>
    <d v="2026-06-22T00:00:00"/>
    <n v="9314.7099999999991"/>
    <s v="‭112120612120‬"/>
    <s v="Força e Luz"/>
    <s v="01-‭112120612120‬-000-‭045505060134‬-2-NV006962-PRO008443-0-0-0"/>
    <s v="NV006962"/>
    <m/>
    <x v="2"/>
    <x v="85"/>
  </r>
  <r>
    <x v="11"/>
    <s v="PRO.000.8443"/>
    <x v="1868"/>
    <d v="2026-05-12T00:00:00"/>
    <d v="2026-06-22T00:00:00"/>
    <n v="949.47"/>
    <s v="‭112120612130‬"/>
    <s v="Água"/>
    <s v="01-‭112120612130‬-000-‭045505060134‬-2-NV006962-PRO008443-0-0-0"/>
    <s v="NV006962"/>
    <m/>
    <x v="2"/>
    <x v="85"/>
  </r>
  <r>
    <x v="11"/>
    <s v="PRO.000.8443"/>
    <x v="1869"/>
    <d v="2026-05-12T00:00:00"/>
    <d v="2026-06-22T00:00:00"/>
    <n v="15138.11"/>
    <s v="‭112120612120‬"/>
    <s v="Força e Luz"/>
    <s v="01-‭112120612120‬-000-‭065505060136‬-2-NV008121-PRO008443-0-0-0"/>
    <s v="NV008121"/>
    <m/>
    <x v="2"/>
    <x v="2"/>
  </r>
  <r>
    <x v="11"/>
    <s v="PRO.000.8443"/>
    <x v="1870"/>
    <d v="2026-05-12T00:00:00"/>
    <d v="2026-06-22T00:00:00"/>
    <n v="3051.52"/>
    <s v="‭112120612130‬"/>
    <s v="Água"/>
    <s v="01-‭112120612130‬-000-‭079505060122‬-2-NV000952-PRO008443-0-0-0"/>
    <s v="NV000952"/>
    <m/>
    <x v="2"/>
    <x v="67"/>
  </r>
  <r>
    <x v="11"/>
    <s v="PRO.000.8443"/>
    <x v="1871"/>
    <d v="2026-05-12T00:00:00"/>
    <d v="2026-06-22T00:00:00"/>
    <n v="10515.16"/>
    <s v="‭112120612120‬"/>
    <s v="Força e Luz"/>
    <s v="01-‭112120612120‬-000-‭121505060124‬-2-NV003969-PRO008443-0-0-0"/>
    <s v="NV003969"/>
    <m/>
    <x v="2"/>
    <x v="76"/>
  </r>
  <r>
    <x v="11"/>
    <s v="PRO.000.8443"/>
    <x v="1871"/>
    <d v="2026-05-12T00:00:00"/>
    <d v="2026-06-22T00:00:00"/>
    <n v="2081.21"/>
    <s v="‭112120612130‬"/>
    <s v="Água"/>
    <s v="01-‭112120612130‬-000-‭121505060124‬-2-NV003969-PRO008443-0-0-0"/>
    <s v="NV003969"/>
    <m/>
    <x v="2"/>
    <x v="76"/>
  </r>
  <r>
    <x v="11"/>
    <s v="PRO.000.8443"/>
    <x v="1872"/>
    <d v="2026-05-12T00:00:00"/>
    <d v="2026-06-22T00:00:00"/>
    <n v="21430.959999999999"/>
    <s v="‭112120612120‬"/>
    <s v="Força e Luz"/>
    <s v="01-‭112120612120‬-000-‭079505060122‬-2-NV000952-PRO008443-0-0-0"/>
    <s v="NV000952"/>
    <m/>
    <x v="2"/>
    <x v="67"/>
  </r>
  <r>
    <x v="11"/>
    <s v="PRO.000.8443"/>
    <x v="1873"/>
    <d v="2026-05-12T00:00:00"/>
    <d v="2026-06-22T00:00:00"/>
    <n v="6519.76"/>
    <s v="‭112120612120‬"/>
    <s v="Força e Luz"/>
    <s v="01-‭112120612120‬-000-‭125505060132‬-2-NV003981-PRO008443-0-0-0"/>
    <s v="NV003981"/>
    <m/>
    <x v="2"/>
    <x v="102"/>
  </r>
  <r>
    <x v="11"/>
    <s v="PRO.000.8443"/>
    <x v="1873"/>
    <d v="2026-05-12T00:00:00"/>
    <d v="2026-06-22T00:00:00"/>
    <n v="569.36"/>
    <s v="‭112120612130‬"/>
    <s v="Água"/>
    <s v="01-‭112120612130‬-000-‭125505060132‬-2-NV003981-PRO008443-0-0-0"/>
    <s v="NV003981"/>
    <m/>
    <x v="2"/>
    <x v="102"/>
  </r>
  <r>
    <x v="11"/>
    <s v="PRO.000.8443"/>
    <x v="1874"/>
    <d v="2026-05-12T00:00:00"/>
    <d v="2026-06-22T00:00:00"/>
    <n v="53443.67"/>
    <s v="‭112120612120‬"/>
    <s v="Força e Luz"/>
    <s v="01-‭112120612120‬-000-‭060505060133‬-2-NV006978-PRO008443-0-0-0"/>
    <s v="NV006978"/>
    <m/>
    <x v="2"/>
    <x v="79"/>
  </r>
  <r>
    <x v="11"/>
    <s v="PRO.000.8443"/>
    <x v="1874"/>
    <d v="2026-05-12T00:00:00"/>
    <d v="2026-06-22T00:00:00"/>
    <n v="13599.7"/>
    <s v="‭112120612130‬"/>
    <s v="Água"/>
    <s v="01-‭112120612130‬-000-‭060505060133‬-2-NV006978-PRO008443-0-0-0"/>
    <s v="NV006978"/>
    <m/>
    <x v="2"/>
    <x v="79"/>
  </r>
  <r>
    <x v="11"/>
    <s v="PRO.000.8443"/>
    <x v="1875"/>
    <d v="2026-05-12T00:00:00"/>
    <d v="2026-06-22T00:00:00"/>
    <n v="7421.75"/>
    <s v="‭112120612120‬"/>
    <s v="Força e Luz"/>
    <s v="01-‭112120612120‬-000-‭122505060123‬-2-NV003968-PRO008443-0-0-0"/>
    <s v="NV003968"/>
    <m/>
    <x v="2"/>
    <x v="75"/>
  </r>
  <r>
    <x v="11"/>
    <s v="PRO.000.8443"/>
    <x v="1875"/>
    <d v="2026-05-12T00:00:00"/>
    <d v="2026-06-22T00:00:00"/>
    <n v="331.77"/>
    <s v="‭112120612130‬"/>
    <s v="Água"/>
    <s v="01-‭112120612130‬-000-‭122505060123‬-2-NV003968-PRO008443-0-0-0"/>
    <s v="NV003968"/>
    <m/>
    <x v="2"/>
    <x v="75"/>
  </r>
  <r>
    <x v="11"/>
    <s v="PRO.000.8443"/>
    <x v="1876"/>
    <d v="2026-05-12T00:00:00"/>
    <d v="2026-06-22T00:00:00"/>
    <n v="2113.5500000000002"/>
    <s v="‭112120612120‬"/>
    <s v="Força e Luz"/>
    <s v="01-‭112120612120‬-000-‭001505060416‬-2-NV022639-PRO008443-0-0-0"/>
    <s v="NV022639"/>
    <m/>
    <x v="2"/>
    <x v="144"/>
  </r>
  <r>
    <x v="11"/>
    <s v="PRO.000.8443"/>
    <x v="1877"/>
    <d v="2026-05-12T00:00:00"/>
    <d v="2026-06-22T00:00:00"/>
    <n v="4092.12"/>
    <s v="‭112120612120‬"/>
    <s v="Força e Luz"/>
    <s v="01-‭112120612120‬-000-‭118505060126‬-2-NV004960-PRO008443-0-0-0"/>
    <s v="NV004960"/>
    <m/>
    <x v="2"/>
    <x v="157"/>
  </r>
  <r>
    <x v="11"/>
    <s v="PRO.000.8443"/>
    <x v="1877"/>
    <d v="2026-05-12T00:00:00"/>
    <d v="2026-06-22T00:00:00"/>
    <n v="1919.74"/>
    <s v="‭112120612130‬"/>
    <s v="Água"/>
    <s v="01-‭112120612130‬-000-‭118505060126‬-2-NV004960-PRO008443-0-0-0"/>
    <s v="NV004960"/>
    <m/>
    <x v="2"/>
    <x v="157"/>
  </r>
  <r>
    <x v="11"/>
    <s v="PRO.000.8443"/>
    <x v="1878"/>
    <d v="2026-05-12T00:00:00"/>
    <d v="2026-06-22T00:00:00"/>
    <n v="8.2100000000000009"/>
    <s v="‭112120612130‬"/>
    <s v="Água"/>
    <s v="01-‭112120612130‬-000-‭001505060401‬-2-NV021609-PRO008443-0-0-0"/>
    <s v="NV021609"/>
    <m/>
    <x v="2"/>
    <x v="212"/>
  </r>
  <r>
    <x v="11"/>
    <s v="PRO.000.8443"/>
    <x v="1879"/>
    <d v="2026-05-14T00:00:00"/>
    <d v="2026-06-22T00:00:00"/>
    <n v="209.5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80"/>
    <d v="2026-05-15T00:00:00"/>
    <d v="2026-06-22T00:00:00"/>
    <n v="1536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81"/>
    <d v="2026-05-15T00:00:00"/>
    <d v="2026-06-22T00:00:00"/>
    <n v="768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82"/>
    <d v="2026-05-15T00:00:00"/>
    <d v="2026-06-22T00:00:00"/>
    <n v="512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83"/>
    <d v="2026-05-15T00:00:00"/>
    <d v="2026-06-22T00:00:00"/>
    <n v="224.46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84"/>
    <d v="2026-05-15T00:00:00"/>
    <d v="2026-06-22T00:00:00"/>
    <n v="1280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85"/>
    <d v="2026-05-15T00:00:00"/>
    <d v="2026-06-22T00:00:00"/>
    <n v="3072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86"/>
    <d v="2026-05-15T00:00:00"/>
    <d v="2026-06-22T00:00:00"/>
    <n v="162.88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87"/>
    <d v="2026-05-15T00:00:00"/>
    <d v="2026-06-22T00:00:00"/>
    <n v="1280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88"/>
    <d v="2026-05-15T00:00:00"/>
    <d v="2026-06-22T00:00:00"/>
    <n v="375.65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89"/>
    <d v="2026-05-15T00:00:00"/>
    <d v="2026-06-22T00:00:00"/>
    <n v="187.82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90"/>
    <d v="2026-05-15T00:00:00"/>
    <d v="2026-06-22T00:00:00"/>
    <n v="349.16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1"/>
    <s v="PRO.000.8443"/>
    <x v="1891"/>
    <d v="2026-05-15T00:00:00"/>
    <d v="2026-06-22T00:00:00"/>
    <n v="4608"/>
    <s v="‭112120503040‬"/>
    <s v="Serviços de Implantação e Operacionalização postos Poupatempo"/>
    <s v="01-‭112120503040‬-000-‭001505060539‬-2-NV023564-PRO008443-0-0-0"/>
    <s v="NV023564"/>
    <m/>
    <x v="2"/>
    <x v="269"/>
  </r>
  <r>
    <x v="12"/>
    <m/>
    <x v="1892"/>
    <d v="2022-08-24T00:00:00"/>
    <d v="2026-06-22T00:00:00"/>
    <n v="547.58000000000004"/>
    <s v="‭112120612090‬"/>
    <s v="Comunicações - Despesas Telefônicas"/>
    <s v="01-‭112120612090‬-000-‭062501000132‬-2-NV002951-000000000-0-0-0"/>
    <s v="NV002951"/>
    <m/>
    <x v="2"/>
    <x v="221"/>
  </r>
  <r>
    <x v="12"/>
    <m/>
    <x v="1893"/>
    <d v="2022-08-24T00:00:00"/>
    <d v="2026-06-22T00:00:00"/>
    <n v="-86.46"/>
    <s v="‭112120612090‬"/>
    <s v="Comunicações - Despesas Telefônicas"/>
    <s v="01-‭112120612090‬-000-‭062501000132‬-2-NV002951-000000000-0-0-0"/>
    <s v="NV002951"/>
    <m/>
    <x v="2"/>
    <x v="221"/>
  </r>
  <r>
    <x v="194"/>
    <s v="PRO.000.7920"/>
    <x v="1832"/>
    <d v="2026-06-03T00:00:00"/>
    <d v="2026-06-22T00:00:00"/>
    <n v="7671.05"/>
    <s v="‭112120612130‬"/>
    <s v="Água"/>
    <s v="01-‭112120612130‬-000-‭048501100001‬-1-NV006966-PRO007920-0-0-0"/>
    <s v="NV006966"/>
    <m/>
    <x v="2"/>
    <x v="10"/>
  </r>
  <r>
    <x v="194"/>
    <s v="PRO.000.7920"/>
    <x v="1832"/>
    <d v="2026-06-03T00:00:00"/>
    <d v="2026-06-22T00:00:00"/>
    <n v="25493.97"/>
    <s v="‭112120612120‬"/>
    <s v="Força e Luz"/>
    <s v="01-‭112120612120‬-000-‭048501100001‬-1-NV006966-PRO007920-0-0-0"/>
    <s v="NV006966"/>
    <m/>
    <x v="2"/>
    <x v="10"/>
  </r>
  <r>
    <x v="195"/>
    <s v="PRO.000.7507"/>
    <x v="1894"/>
    <d v="2026-05-27T00:00:00"/>
    <d v="2026-06-22T00:00:00"/>
    <n v="5205.51"/>
    <s v="‭112120612130‬"/>
    <s v="Água"/>
    <s v="01-‭112120612130‬-000-‭049505060020‬-2-NV006967-PRO007507-0-0-0"/>
    <s v="NV006967"/>
    <m/>
    <x v="2"/>
    <x v="104"/>
  </r>
  <r>
    <x v="195"/>
    <s v="PRO.000.7507"/>
    <x v="1894"/>
    <d v="2026-05-27T00:00:00"/>
    <d v="2026-06-22T00:00:00"/>
    <n v="7506.73"/>
    <s v="‭112120601020‬"/>
    <s v="Condomínios"/>
    <s v="01-‭112120601020‬-000-‭049505060020‬-2-NV006967-PRO007507-0-0-0"/>
    <s v="NV006967"/>
    <m/>
    <x v="2"/>
    <x v="104"/>
  </r>
  <r>
    <x v="195"/>
    <s v="PRO.000.7507"/>
    <x v="1894"/>
    <d v="2026-05-27T00:00:00"/>
    <d v="2026-06-22T00:00:00"/>
    <n v="11191.47"/>
    <s v="‭112120601030‬"/>
    <s v="Impostos e Taxas"/>
    <s v="01-‭112120601030‬-000-‭049505060020‬-2-NV006967-PRO007507-0-0-0"/>
    <s v="NV006967"/>
    <m/>
    <x v="2"/>
    <x v="104"/>
  </r>
  <r>
    <x v="196"/>
    <s v="PRO.000.7506"/>
    <x v="1895"/>
    <d v="2026-05-25T00:00:00"/>
    <d v="2026-06-22T00:00:00"/>
    <n v="37523.4"/>
    <s v="‭112120601020‬"/>
    <s v="Condomínios"/>
    <s v="01-‭112120601020‬-000-‭059505060160‬-2-NV007121-PRO007506-0-0-0"/>
    <s v="NV007121"/>
    <m/>
    <x v="2"/>
    <x v="249"/>
  </r>
  <r>
    <x v="196"/>
    <s v="PRO.000.7506"/>
    <x v="1895"/>
    <d v="2026-05-25T00:00:00"/>
    <d v="2026-06-22T00:00:00"/>
    <n v="26053.64"/>
    <s v="‭112120601030‬"/>
    <s v="Impostos e Taxas"/>
    <s v="01-‭112120601030‬-000-‭059505060160‬-2-NV007121-PRO007506-0-0-0"/>
    <s v="NV007121"/>
    <m/>
    <x v="2"/>
    <x v="249"/>
  </r>
  <r>
    <x v="196"/>
    <s v="PRO.000.7506"/>
    <x v="1896"/>
    <d v="2026-05-25T00:00:00"/>
    <d v="2026-06-22T00:00:00"/>
    <n v="8825.66"/>
    <s v="‭112120612130‬"/>
    <s v="Água"/>
    <s v="01-‭112120612130‬-000-‭059505060160‬-2-NV007121-PRO007506-0-0-0"/>
    <s v="NV007121"/>
    <m/>
    <x v="2"/>
    <x v="249"/>
  </r>
  <r>
    <x v="196"/>
    <s v="PRO.000.7506"/>
    <x v="1896"/>
    <d v="2026-05-25T00:00:00"/>
    <d v="2026-06-22T00:00:00"/>
    <n v="14590.12"/>
    <s v="‭112120612120‬"/>
    <s v="Força e Luz"/>
    <s v="01-‭112120612120‬-000-‭059505060160‬-2-NV007121-PRO007506-0-0-0"/>
    <s v="NV007121"/>
    <m/>
    <x v="2"/>
    <x v="249"/>
  </r>
  <r>
    <x v="197"/>
    <s v="PRO.   .0000"/>
    <x v="1897"/>
    <d v="2026-05-29T00:00:00"/>
    <d v="2026-06-22T00:00:00"/>
    <n v="3976.89"/>
    <s v="‭112120612120‬"/>
    <s v="Força e Luz"/>
    <s v="01-‭112120612120‬-000-‭070505060252‬-2-NV022666-PRO000000-0-0-0"/>
    <s v="NV022666"/>
    <m/>
    <x v="2"/>
    <x v="7"/>
  </r>
  <r>
    <x v="197"/>
    <s v="PRO.   .0000"/>
    <x v="1897"/>
    <d v="2026-05-29T00:00:00"/>
    <d v="2026-06-22T00:00:00"/>
    <n v="1632.8"/>
    <s v="‭112120612130‬"/>
    <s v="Água"/>
    <s v="01-‭112120612130‬-000-‭070505060252‬-2-NV022666-PRO000000-0-0-0"/>
    <s v="NV022666"/>
    <m/>
    <x v="2"/>
    <x v="7"/>
  </r>
  <r>
    <x v="198"/>
    <s v="PRO.000.8109"/>
    <x v="1832"/>
    <d v="2026-05-26T00:00:00"/>
    <d v="2026-06-22T00:00:00"/>
    <n v="482.21"/>
    <s v="‭112120612130‬"/>
    <s v="Água"/>
    <s v="01-‭112120612130‬-000-‭075505060098‬-2-NV009957-PRO008109-0-0-0"/>
    <s v="NV009957"/>
    <m/>
    <x v="2"/>
    <x v="105"/>
  </r>
  <r>
    <x v="198"/>
    <s v="PRO.000.8109"/>
    <x v="1832"/>
    <d v="2026-05-26T00:00:00"/>
    <d v="2026-06-22T00:00:00"/>
    <n v="206.98"/>
    <s v="‭112120612120‬"/>
    <s v="Força e Luz"/>
    <s v="01-‭112120612120‬-000-‭075505060098‬-2-NV009957-PRO008109-0-0-0"/>
    <s v="NV009957"/>
    <m/>
    <x v="2"/>
    <x v="105"/>
  </r>
  <r>
    <x v="198"/>
    <s v="PRO.000.8109"/>
    <x v="1832"/>
    <d v="2026-05-26T00:00:00"/>
    <d v="2026-06-22T00:00:00"/>
    <n v="450.67"/>
    <s v="‭112120601080‬"/>
    <s v="Seguros de Edifícios e Instalações"/>
    <s v="01-‭112120601080‬-000-‭075505060098‬-2-NV009957-PRO008109-0-0-0"/>
    <s v="NV009957"/>
    <m/>
    <x v="2"/>
    <x v="105"/>
  </r>
  <r>
    <x v="198"/>
    <s v="PRO.000.8109"/>
    <x v="1832"/>
    <d v="2026-05-26T00:00:00"/>
    <d v="2026-06-22T00:00:00"/>
    <n v="22828.799999999999"/>
    <s v="‭112120601020‬"/>
    <s v="Condomínios"/>
    <s v="01-‭112120601020‬-000-‭075505060098‬-2-NV009957-PRO008109-0-0-0"/>
    <s v="NV009957"/>
    <m/>
    <x v="2"/>
    <x v="105"/>
  </r>
  <r>
    <x v="14"/>
    <s v="PRO.000.8442"/>
    <x v="1898"/>
    <d v="2026-05-04T00:00:00"/>
    <d v="2026-06-22T00:00:00"/>
    <n v="442.9"/>
    <s v="‭112120612130‬"/>
    <s v="Água"/>
    <s v="01-‭112120612130‬-000-‭089505060087‬-2-NV003952-PRO008442-0-0-0"/>
    <s v="NV003952"/>
    <m/>
    <x v="2"/>
    <x v="207"/>
  </r>
  <r>
    <x v="14"/>
    <s v="PRO.000.8442"/>
    <x v="1899"/>
    <d v="2026-05-04T00:00:00"/>
    <d v="2026-06-22T00:00:00"/>
    <n v="13808.51"/>
    <s v="‭112120612120‬"/>
    <s v="Força e Luz"/>
    <s v="01-‭112120612120‬-000-‭089505060087‬-2-NV003952-PRO008442-0-0-0"/>
    <s v="NV003952"/>
    <m/>
    <x v="2"/>
    <x v="207"/>
  </r>
  <r>
    <x v="14"/>
    <s v="PRO.000.8442"/>
    <x v="1900"/>
    <d v="2026-05-04T00:00:00"/>
    <d v="2026-06-22T00:00:00"/>
    <n v="1994.26"/>
    <s v="‭112120612120‬"/>
    <s v="Força e Luz"/>
    <s v="01-‭112120612120‬-000-‭001505060366‬-2-NV022555-PRO008442-0-0-0"/>
    <s v="NV022555"/>
    <m/>
    <x v="2"/>
    <x v="209"/>
  </r>
  <r>
    <x v="14"/>
    <s v="PRO.000.8442"/>
    <x v="1901"/>
    <d v="2026-05-04T00:00:00"/>
    <d v="2026-06-22T00:00:00"/>
    <n v="195.5"/>
    <s v="‭112120612120‬"/>
    <s v="Força e Luz"/>
    <s v="01-‭112120612120‬-000-‭139505060103‬-2-NV021562-PRO008442-0-0-0"/>
    <s v="NV021562"/>
    <m/>
    <x v="2"/>
    <x v="110"/>
  </r>
  <r>
    <x v="14"/>
    <s v="PRO.000.8442"/>
    <x v="1902"/>
    <d v="2026-05-04T00:00:00"/>
    <d v="2026-06-22T00:00:00"/>
    <n v="33.9"/>
    <s v="‭112120612130‬"/>
    <s v="Água"/>
    <s v="01-‭112120612130‬-000-‭001505060369‬-2-NV022567-PRO008442-0-0-0"/>
    <s v="NV022567"/>
    <m/>
    <x v="2"/>
    <x v="34"/>
  </r>
  <r>
    <x v="14"/>
    <s v="PRO.000.8442"/>
    <x v="1903"/>
    <d v="2026-05-04T00:00:00"/>
    <d v="2026-06-22T00:00:00"/>
    <n v="3324.42"/>
    <s v="‭112120612120‬"/>
    <s v="Força e Luz"/>
    <s v="01-‭112120612120‬-000-‭001505060369‬-2-NV022567-PRO008442-0-0-0"/>
    <s v="NV022567"/>
    <m/>
    <x v="2"/>
    <x v="34"/>
  </r>
  <r>
    <x v="14"/>
    <s v="PRO.000.8442"/>
    <x v="1904"/>
    <d v="2026-05-04T00:00:00"/>
    <d v="2026-06-22T00:00:00"/>
    <n v="80"/>
    <s v="‭112120612130‬"/>
    <s v="Água"/>
    <s v="01-‭112120612130‬-000-‭001505060380‬-2-NV022645-PRO008442-0-0-0"/>
    <s v="NV022645"/>
    <m/>
    <x v="2"/>
    <x v="38"/>
  </r>
  <r>
    <x v="14"/>
    <s v="PRO.000.8442"/>
    <x v="1905"/>
    <d v="2026-05-04T00:00:00"/>
    <d v="2026-06-22T00:00:00"/>
    <n v="1917.2"/>
    <s v="‭112120612120‬"/>
    <s v="Força e Luz"/>
    <s v="01-‭112120612120‬-000-‭001505060380‬-2-NV022645-PRO008442-0-0-0"/>
    <s v="NV022645"/>
    <m/>
    <x v="2"/>
    <x v="38"/>
  </r>
  <r>
    <x v="14"/>
    <s v="PRO.000.8442"/>
    <x v="1906"/>
    <d v="2026-05-04T00:00:00"/>
    <d v="2026-06-22T00:00:00"/>
    <n v="2466.5700000000002"/>
    <s v="‭112120612120‬"/>
    <s v="Força e Luz"/>
    <s v="01-‭112120612120‬-000-‭001505060360‬-2-NV021590-PRO008442-0-0-0"/>
    <s v="NV021590"/>
    <m/>
    <x v="2"/>
    <x v="161"/>
  </r>
  <r>
    <x v="14"/>
    <s v="PRO.000.8442"/>
    <x v="1907"/>
    <d v="2026-05-04T00:00:00"/>
    <d v="2026-06-22T00:00:00"/>
    <n v="44.56"/>
    <s v="‭112120612130‬"/>
    <s v="Água"/>
    <s v="01-‭112120612130‬-000-‭001505060385‬-2-NV022655-PRO008442-0-0-0"/>
    <s v="NV022655"/>
    <m/>
    <x v="2"/>
    <x v="163"/>
  </r>
  <r>
    <x v="14"/>
    <s v="PRO.000.8442"/>
    <x v="1908"/>
    <d v="2026-05-04T00:00:00"/>
    <d v="2026-06-22T00:00:00"/>
    <n v="1177.99"/>
    <s v="‭112120612120‬"/>
    <s v="Força e Luz"/>
    <s v="01-‭112120612120‬-000-‭001505060385‬-2-NV022655-PRO008442-0-0-0"/>
    <s v="NV022655"/>
    <m/>
    <x v="2"/>
    <x v="163"/>
  </r>
  <r>
    <x v="14"/>
    <s v="PRO.000.8442"/>
    <x v="1909"/>
    <d v="2026-05-04T00:00:00"/>
    <d v="2026-06-22T00:00:00"/>
    <n v="91.14"/>
    <s v="‭112120612130‬"/>
    <s v="Água"/>
    <s v="01-‭112120612130‬-000-‭001505060365‬-2-NV021614-PRO008442-0-0-0"/>
    <s v="NV021614"/>
    <m/>
    <x v="2"/>
    <x v="168"/>
  </r>
  <r>
    <x v="14"/>
    <s v="PRO.000.8442"/>
    <x v="1910"/>
    <d v="2026-05-04T00:00:00"/>
    <d v="2026-06-22T00:00:00"/>
    <n v="2585.9299999999998"/>
    <s v="‭112120612120‬"/>
    <s v="Força e Luz"/>
    <s v="01-‭112120612120‬-000-‭001505060365‬-2-NV021614-PRO008442-0-0-0"/>
    <s v="NV021614"/>
    <m/>
    <x v="2"/>
    <x v="168"/>
  </r>
  <r>
    <x v="14"/>
    <s v="PRO.000.8442"/>
    <x v="1911"/>
    <d v="2026-05-04T00:00:00"/>
    <d v="2026-06-22T00:00:00"/>
    <n v="32627.88"/>
    <s v="‭112120612120‬"/>
    <s v="Força e Luz"/>
    <s v="01-‭112120612120‬-000-‭064505060093‬-2-NV008122-PRO008442-0-0-0"/>
    <s v="NV008122"/>
    <m/>
    <x v="2"/>
    <x v="173"/>
  </r>
  <r>
    <x v="14"/>
    <s v="PRO.000.8442"/>
    <x v="1912"/>
    <d v="2026-05-04T00:00:00"/>
    <d v="2026-06-22T00:00:00"/>
    <n v="165.04"/>
    <s v="‭112120612130‬"/>
    <s v="Água"/>
    <s v="01-‭112120612130‬-000-‭001505060363‬-2-NV021606-PRO008442-0-0-0"/>
    <s v="NV021606"/>
    <m/>
    <x v="2"/>
    <x v="189"/>
  </r>
  <r>
    <x v="14"/>
    <s v="PRO.000.8442"/>
    <x v="1913"/>
    <d v="2026-05-04T00:00:00"/>
    <d v="2026-06-22T00:00:00"/>
    <n v="1453.08"/>
    <s v="‭112120612130‬"/>
    <s v="Água"/>
    <s v="01-‭112120612130‬-000-‭001505060359‬-2-NV021586-PRO008442-0-0-0"/>
    <s v="NV021586"/>
    <m/>
    <x v="2"/>
    <x v="192"/>
  </r>
  <r>
    <x v="14"/>
    <s v="PRO.000.8442"/>
    <x v="1914"/>
    <d v="2026-05-04T00:00:00"/>
    <d v="2026-06-22T00:00:00"/>
    <n v="3861.24"/>
    <s v="‭112120612120‬"/>
    <s v="Força e Luz"/>
    <s v="01-‭112120612120‬-000-‭001505060359‬-2-NV021586-PRO008442-0-0-0"/>
    <s v="NV021586"/>
    <m/>
    <x v="2"/>
    <x v="192"/>
  </r>
  <r>
    <x v="14"/>
    <s v="PRO.000.8442"/>
    <x v="1915"/>
    <d v="2026-05-04T00:00:00"/>
    <d v="2026-06-22T00:00:00"/>
    <n v="2899.29"/>
    <s v="‭112120612120‬"/>
    <s v="Força e Luz"/>
    <s v="01-‭112120612120‬-000-‭147505060106‬-2-NV021573-PRO008442-0-0-0"/>
    <s v="NV021573"/>
    <m/>
    <x v="2"/>
    <x v="88"/>
  </r>
  <r>
    <x v="14"/>
    <s v="PRO.000.8442"/>
    <x v="1916"/>
    <d v="2026-05-04T00:00:00"/>
    <d v="2026-06-22T00:00:00"/>
    <n v="14128.56"/>
    <s v="‭112120612120‬"/>
    <s v="Força e Luz"/>
    <s v="01-‭112120612120‬-000-‭075505060098‬-2-NV009957-PRO008442-0-0-0"/>
    <s v="NV009957"/>
    <m/>
    <x v="2"/>
    <x v="105"/>
  </r>
  <r>
    <x v="14"/>
    <s v="PRO.000.8442"/>
    <x v="1917"/>
    <d v="2026-05-04T00:00:00"/>
    <d v="2026-06-22T00:00:00"/>
    <n v="62.75"/>
    <s v="‭112120612130‬"/>
    <s v="Água"/>
    <s v="01-‭112120612130‬-000-‭127505060481‬-2-NV019955-PRO008442-0-0-0"/>
    <s v="NV019955"/>
    <m/>
    <x v="2"/>
    <x v="107"/>
  </r>
  <r>
    <x v="14"/>
    <s v="PRO.000.8442"/>
    <x v="1918"/>
    <d v="2026-05-04T00:00:00"/>
    <d v="2026-06-22T00:00:00"/>
    <n v="4714.66"/>
    <s v="‭112120612120‬"/>
    <s v="Força e Luz"/>
    <s v="01-‭112120612120‬-000-‭127505060481‬-2-NV019955-PRO008442-0-0-0"/>
    <s v="NV019955"/>
    <m/>
    <x v="2"/>
    <x v="107"/>
  </r>
  <r>
    <x v="14"/>
    <s v="PRO.000.8442"/>
    <x v="1919"/>
    <d v="2026-05-04T00:00:00"/>
    <d v="2026-06-22T00:00:00"/>
    <n v="1704.54"/>
    <s v="‭112120612120‬"/>
    <s v="Força e Luz"/>
    <s v="01-‭112120612120‬-000-‭001505060377‬-2-NV022610-PRO008442-0-0-0"/>
    <s v="NV022610"/>
    <m/>
    <x v="2"/>
    <x v="78"/>
  </r>
  <r>
    <x v="14"/>
    <s v="PRO.000.8442"/>
    <x v="1920"/>
    <d v="2026-05-04T00:00:00"/>
    <d v="2026-06-22T00:00:00"/>
    <n v="69.77"/>
    <s v="‭112120612130‬"/>
    <s v="Água"/>
    <s v="01-‭112120612130‬-000-‭001505060375‬-2-NV022584-PRO008442-0-0-0"/>
    <s v="NV022584"/>
    <m/>
    <x v="2"/>
    <x v="87"/>
  </r>
  <r>
    <x v="14"/>
    <s v="PRO.000.8442"/>
    <x v="1921"/>
    <d v="2026-05-04T00:00:00"/>
    <d v="2026-06-22T00:00:00"/>
    <n v="2027.54"/>
    <s v="‭112120612120‬"/>
    <s v="Força e Luz"/>
    <s v="01-‭112120612120‬-000-‭001505060375‬-2-NV022584-PRO008442-0-0-0"/>
    <s v="NV022584"/>
    <m/>
    <x v="2"/>
    <x v="87"/>
  </r>
  <r>
    <x v="14"/>
    <s v="PRO.000.8442"/>
    <x v="1922"/>
    <d v="2026-05-04T00:00:00"/>
    <d v="2026-06-22T00:00:00"/>
    <n v="147.56"/>
    <s v="‭112120612130‬"/>
    <s v="Água"/>
    <s v="01-‭112120612130‬-000-‭137505060101‬-2-NV020556-PRO008442-0-0-0"/>
    <s v="NV020556"/>
    <m/>
    <x v="2"/>
    <x v="215"/>
  </r>
  <r>
    <x v="14"/>
    <s v="PRO.000.8442"/>
    <x v="1923"/>
    <d v="2026-05-04T00:00:00"/>
    <d v="2026-06-22T00:00:00"/>
    <n v="1392.11"/>
    <s v="‭112120612120‬"/>
    <s v="Força e Luz"/>
    <s v="01-‭112120612120‬-000-‭137505060101‬-2-NV020556-PRO008442-0-0-0"/>
    <s v="NV020556"/>
    <m/>
    <x v="2"/>
    <x v="215"/>
  </r>
  <r>
    <x v="14"/>
    <s v="PRO.000.8442"/>
    <x v="1924"/>
    <d v="2026-05-04T00:00:00"/>
    <d v="2026-06-22T00:00:00"/>
    <n v="8943.91"/>
    <s v="‭112120612120‬"/>
    <s v="Força e Luz"/>
    <s v="01-‭112120612120‬-000-‭086505060092‬-2-NV003970-PRO008442-0-0-0"/>
    <s v="NV003970"/>
    <m/>
    <x v="2"/>
    <x v="77"/>
  </r>
  <r>
    <x v="14"/>
    <s v="PRO.000.8442"/>
    <x v="1925"/>
    <d v="2026-05-04T00:00:00"/>
    <d v="2026-06-22T00:00:00"/>
    <n v="19856.240000000002"/>
    <s v="‭112120612120‬"/>
    <s v="Força e Luz"/>
    <s v="01-‭112120612120‬-000-‭050505060090‬-2-NV006968-PRO008442-0-0-0"/>
    <s v="NV006968"/>
    <m/>
    <x v="2"/>
    <x v="125"/>
  </r>
  <r>
    <x v="14"/>
    <s v="PRO.000.8442"/>
    <x v="1926"/>
    <d v="2026-05-04T00:00:00"/>
    <d v="2026-06-22T00:00:00"/>
    <n v="58.9"/>
    <s v="‭112120612130‬"/>
    <s v="Água"/>
    <s v="01-‭112120612130‬-000-‭001505060361‬-2-NV021591-PRO008442-0-0-0"/>
    <s v="NV021591"/>
    <m/>
    <x v="2"/>
    <x v="158"/>
  </r>
  <r>
    <x v="14"/>
    <s v="PRO.000.8442"/>
    <x v="1927"/>
    <d v="2026-05-04T00:00:00"/>
    <d v="2026-06-22T00:00:00"/>
    <n v="4343.8500000000004"/>
    <s v="‭112120612120‬"/>
    <s v="Força e Luz"/>
    <s v="01-‭112120612120‬-000-‭001505060361‬-2-NV021591-PRO008442-0-0-0"/>
    <s v="NV021591"/>
    <m/>
    <x v="2"/>
    <x v="158"/>
  </r>
  <r>
    <x v="14"/>
    <s v="PRO.000.8442"/>
    <x v="1928"/>
    <d v="2026-05-04T00:00:00"/>
    <d v="2026-06-22T00:00:00"/>
    <n v="81.11"/>
    <s v="‭112120612130‬"/>
    <s v="Água"/>
    <s v="01-‭112120612130‬-000-‭001505060388‬-2-NV022664-PRO008442-0-0-0"/>
    <s v="NV022664"/>
    <m/>
    <x v="2"/>
    <x v="83"/>
  </r>
  <r>
    <x v="14"/>
    <s v="PRO.000.8442"/>
    <x v="1929"/>
    <d v="2026-05-04T00:00:00"/>
    <d v="2026-06-22T00:00:00"/>
    <n v="2128.19"/>
    <s v="‭112120612120‬"/>
    <s v="Força e Luz"/>
    <s v="01-‭112120612120‬-000-‭001505060388‬-2-NV022664-PRO008442-0-0-0"/>
    <s v="NV022664"/>
    <m/>
    <x v="2"/>
    <x v="83"/>
  </r>
  <r>
    <x v="14"/>
    <s v="PRO.000.8442"/>
    <x v="1930"/>
    <d v="2026-05-12T00:00:00"/>
    <d v="2026-06-22T00:00:00"/>
    <n v="10361.540000000001"/>
    <s v="‭112120612120‬"/>
    <s v="Força e Luz"/>
    <s v="01-‭112120612120‬-000-‭097505060088‬-2-NV003954-PRO008442-0-0-0"/>
    <s v="NV003954"/>
    <m/>
    <x v="2"/>
    <x v="200"/>
  </r>
  <r>
    <x v="14"/>
    <s v="PRO.000.8442"/>
    <x v="1931"/>
    <d v="2026-05-12T00:00:00"/>
    <d v="2026-06-22T00:00:00"/>
    <n v="193.74"/>
    <s v="‭112120612130‬"/>
    <s v="Água"/>
    <s v="01-‭112120612130‬-000-‭152505060104‬-2-NV021571-PRO008442-0-0-0"/>
    <s v="NV021571"/>
    <m/>
    <x v="2"/>
    <x v="201"/>
  </r>
  <r>
    <x v="14"/>
    <s v="PRO.000.8442"/>
    <x v="1932"/>
    <d v="2026-05-20T00:00:00"/>
    <d v="2026-06-22T00:00:00"/>
    <n v="50291.46"/>
    <s v="‭112120503040‬"/>
    <s v="Serviços de Implantação e Operacionalização postos Poupatempo"/>
    <s v="01-‭112120503040‬-000-‭001505060365‬-2-NV021614-PRO008442-0-0-0"/>
    <s v="NV021614"/>
    <m/>
    <x v="2"/>
    <x v="168"/>
  </r>
  <r>
    <x v="14"/>
    <m/>
    <x v="1933"/>
    <d v="2026-05-20T00:00:00"/>
    <d v="2026-06-22T00:00:00"/>
    <n v="-625.92999999999995"/>
    <s v="‭112120503040‬"/>
    <s v="Serviços de Implantação e Operacionalização postos Poupatempo"/>
    <s v="01-‭112120503040‬-000-‭001505060365‬-2-NV021614-000000000-0-0-0"/>
    <s v="NV021614"/>
    <m/>
    <x v="2"/>
    <x v="168"/>
  </r>
  <r>
    <x v="14"/>
    <s v="PRO.000.8442"/>
    <x v="1934"/>
    <d v="2026-05-20T00:00:00"/>
    <d v="2026-06-22T00:00:00"/>
    <n v="219982.19"/>
    <s v="‭112120503040‬"/>
    <s v="Serviços de Implantação e Operacionalização postos Poupatempo"/>
    <s v="01-‭112120503040‬-000-‭075505060098‬-2-NV009957-PRO008442-0-0-0"/>
    <s v="NV009957"/>
    <m/>
    <x v="2"/>
    <x v="105"/>
  </r>
  <r>
    <x v="14"/>
    <m/>
    <x v="1935"/>
    <d v="2026-05-20T00:00:00"/>
    <d v="2026-06-22T00:00:00"/>
    <n v="-2737.89"/>
    <s v="‭112120503040‬"/>
    <s v="Serviços de Implantação e Operacionalização postos Poupatempo"/>
    <s v="01-‭112120503040‬-000-‭075505060098‬-2-NV009957-000000000-0-0-0"/>
    <s v="NV009957"/>
    <m/>
    <x v="2"/>
    <x v="105"/>
  </r>
  <r>
    <x v="15"/>
    <s v="PRO.000.8453"/>
    <x v="1936"/>
    <d v="2026-05-06T00:00:00"/>
    <d v="2026-06-22T00:00:00"/>
    <n v="49494.400000000001"/>
    <s v="‭112120601050‬"/>
    <s v="Ar Condicionado"/>
    <s v="01-‭112120601050‬-000-‭016505060161‬-2-NV006961-PRO008453-0-0-0"/>
    <s v="NV006961"/>
    <m/>
    <x v="2"/>
    <x v="57"/>
  </r>
  <r>
    <x v="15"/>
    <s v="PRO.000.8453"/>
    <x v="1936"/>
    <d v="2026-05-06T00:00:00"/>
    <d v="2026-06-22T00:00:00"/>
    <n v="17094.939999999999"/>
    <s v="‭112120612130‬"/>
    <s v="Água"/>
    <s v="01-‭112120612130‬-000-‭016505060161‬-2-NV006961-PRO008453-0-0-0"/>
    <s v="NV006961"/>
    <m/>
    <x v="2"/>
    <x v="57"/>
  </r>
  <r>
    <x v="15"/>
    <s v="PRO.000.8453"/>
    <x v="1936"/>
    <d v="2026-05-06T00:00:00"/>
    <d v="2026-06-22T00:00:00"/>
    <n v="18768.95"/>
    <s v="‭112120612120‬"/>
    <s v="Força e Luz"/>
    <s v="01-‭112120612120‬-000-‭016505060161‬-2-NV006961-PRO008453-0-0-0"/>
    <s v="NV006961"/>
    <m/>
    <x v="2"/>
    <x v="57"/>
  </r>
  <r>
    <x v="15"/>
    <s v="PRO.000.8453"/>
    <x v="1937"/>
    <d v="2026-05-06T00:00:00"/>
    <d v="2026-06-22T00:00:00"/>
    <n v="14721.18"/>
    <s v="‭112120612120‬"/>
    <s v="Força e Luz"/>
    <s v="01-‭112120612120‬-000-‭117505060158‬-2-NV003962-PRO008453-0-0-0"/>
    <s v="NV003962"/>
    <m/>
    <x v="2"/>
    <x v="68"/>
  </r>
  <r>
    <x v="15"/>
    <s v="PRO.000.8453"/>
    <x v="1937"/>
    <d v="2026-05-06T00:00:00"/>
    <d v="2026-06-22T00:00:00"/>
    <n v="4701.8"/>
    <s v="‭112120612130‬"/>
    <s v="Água"/>
    <s v="01-‭112120612130‬-000-‭117505060158‬-2-NV003962-PRO008453-0-0-0"/>
    <s v="NV003962"/>
    <m/>
    <x v="2"/>
    <x v="68"/>
  </r>
  <r>
    <x v="15"/>
    <s v="PRO.000.8453"/>
    <x v="1938"/>
    <d v="2026-05-06T00:00:00"/>
    <d v="2026-06-22T00:00:00"/>
    <n v="9047.76"/>
    <s v="‭112120612130‬"/>
    <s v="Água"/>
    <s v="01-‭112120612130‬-000-‭115505060162‬-2-NV003984-PRO008453-0-0-0"/>
    <s v="NV003984"/>
    <m/>
    <x v="2"/>
    <x v="223"/>
  </r>
  <r>
    <x v="15"/>
    <s v="PRO.000.8453"/>
    <x v="1939"/>
    <d v="2026-05-06T00:00:00"/>
    <d v="2026-06-22T00:00:00"/>
    <n v="14496.37"/>
    <s v="‭112120612120‬"/>
    <s v="Força e Luz"/>
    <s v="01-‭112120612120‬-000-‭115505060162‬-2-NV003984-PRO008453-0-0-0"/>
    <s v="NV003984"/>
    <m/>
    <x v="2"/>
    <x v="223"/>
  </r>
  <r>
    <x v="15"/>
    <s v="PRO.000.8453"/>
    <x v="1940"/>
    <d v="2026-05-06T00:00:00"/>
    <d v="2026-06-22T00:00:00"/>
    <n v="2007.7"/>
    <s v="‭112120612130‬"/>
    <s v="Água"/>
    <s v="01-‭112120612130‬-000-‭001505060428‬-2-NV022658-PRO008453-0-0-0"/>
    <s v="NV022658"/>
    <m/>
    <x v="2"/>
    <x v="255"/>
  </r>
  <r>
    <x v="199"/>
    <s v="PRO.000.7872"/>
    <x v="1941"/>
    <d v="2026-05-20T00:00:00"/>
    <d v="2026-06-22T00:00:00"/>
    <n v="503.88"/>
    <s v="‭112120503060‬"/>
    <s v="Serviços de Impressão"/>
    <s v="01-‭112120503060‬-000-‭001505060399‬-2-NV022619-PRO007872-0-0-0"/>
    <s v="NV022619"/>
    <m/>
    <x v="2"/>
    <x v="96"/>
  </r>
  <r>
    <x v="199"/>
    <s v="PRO.000.7872"/>
    <x v="1941"/>
    <d v="2026-05-20T00:00:00"/>
    <d v="2026-06-22T00:00:00"/>
    <n v="394.36"/>
    <s v="‭112120503060‬"/>
    <s v="Serviços de Impressão"/>
    <s v="01-‭112120503060‬-000-‭001505060305‬-2-NV022633-PRO007872-0-0-0"/>
    <s v="NV022633"/>
    <m/>
    <x v="2"/>
    <x v="206"/>
  </r>
  <r>
    <x v="199"/>
    <s v="PRO.000.7872"/>
    <x v="1941"/>
    <d v="2026-05-20T00:00:00"/>
    <d v="2026-06-22T00:00:00"/>
    <n v="269.37"/>
    <s v="‭112120503060‬"/>
    <s v="Serviços de Impressão"/>
    <s v="01-‭112120503060‬-000-‭001505060417‬-2-NV022632-PRO007872-0-0-0"/>
    <s v="NV022632"/>
    <m/>
    <x v="2"/>
    <x v="53"/>
  </r>
  <r>
    <x v="199"/>
    <s v="PRO.000.7872"/>
    <x v="1941"/>
    <d v="2026-05-20T00:00:00"/>
    <d v="2026-06-22T00:00:00"/>
    <n v="468.05"/>
    <s v="‭112120503060‬"/>
    <s v="Serviços de Impressão"/>
    <s v="01-‭112120503060‬-000-‭001505060383‬-2-NV022646-PRO007872-0-0-0"/>
    <s v="NV022646"/>
    <m/>
    <x v="2"/>
    <x v="136"/>
  </r>
  <r>
    <x v="199"/>
    <s v="PRO.000.7872"/>
    <x v="1941"/>
    <d v="2026-05-20T00:00:00"/>
    <d v="2026-06-22T00:00:00"/>
    <n v="305.25"/>
    <s v="‭112120503060‬"/>
    <s v="Serviços de Impressão"/>
    <s v="01-‭112120503060‬-000-‭001505060371‬-2-NV022653-PRO007872-0-0-0"/>
    <s v="NV022653"/>
    <m/>
    <x v="2"/>
    <x v="126"/>
  </r>
  <r>
    <x v="199"/>
    <s v="PRO.000.7872"/>
    <x v="1941"/>
    <d v="2026-05-20T00:00:00"/>
    <d v="2026-06-22T00:00:00"/>
    <n v="3314.13"/>
    <s v="‭112120503060‬"/>
    <s v="Serviços de Impressão"/>
    <s v="01-‭112120503060‬-000-‭001505060423‬-2-NV022575-PRO007872-0-0-0"/>
    <s v="NV022575"/>
    <m/>
    <x v="2"/>
    <x v="42"/>
  </r>
  <r>
    <x v="199"/>
    <s v="PRO.000.7872"/>
    <x v="1941"/>
    <d v="2026-05-20T00:00:00"/>
    <d v="2026-06-22T00:00:00"/>
    <n v="290.5"/>
    <s v="‭112120503060‬"/>
    <s v="Serviços de Impressão"/>
    <s v="01-‭112120503060‬-000-‭001505060505‬-2-NV022666-PRO007872-0-0-0"/>
    <s v="NV022666"/>
    <m/>
    <x v="2"/>
    <x v="7"/>
  </r>
  <r>
    <x v="199"/>
    <s v="PRO.000.7872"/>
    <x v="1941"/>
    <d v="2026-05-20T00:00:00"/>
    <d v="2026-06-22T00:00:00"/>
    <n v="340.71"/>
    <s v="‭112120503060‬"/>
    <s v="Serviços de Impressão"/>
    <s v="01-‭112120503060‬-000-‭001505060507‬-2-NV022655-PRO007872-0-0-0"/>
    <s v="NV022655"/>
    <m/>
    <x v="2"/>
    <x v="163"/>
  </r>
  <r>
    <x v="199"/>
    <s v="PRO.000.7872"/>
    <x v="1941"/>
    <d v="2026-05-20T00:00:00"/>
    <d v="2026-06-22T00:00:00"/>
    <n v="351.65"/>
    <s v="‭112120503060‬"/>
    <s v="Serviços de Impressão"/>
    <s v="01-‭112120503060‬-000-‭001505060381‬-2-NV022622-PRO007872-0-0-0"/>
    <s v="NV022622"/>
    <m/>
    <x v="2"/>
    <x v="28"/>
  </r>
  <r>
    <x v="199"/>
    <s v="PRO.000.7872"/>
    <x v="1941"/>
    <d v="2026-05-20T00:00:00"/>
    <d v="2026-06-22T00:00:00"/>
    <n v="1381.94"/>
    <s v="‭112120503060‬"/>
    <s v="Serviços de Impressão"/>
    <s v="01-‭112120503060‬-000-‭001505060426‬-2-NV022636-PRO007872-0-0-0"/>
    <s v="NV022636"/>
    <m/>
    <x v="2"/>
    <x v="142"/>
  </r>
  <r>
    <x v="199"/>
    <s v="PRO.000.7872"/>
    <x v="1941"/>
    <d v="2026-05-20T00:00:00"/>
    <d v="2026-06-22T00:00:00"/>
    <n v="316.49"/>
    <s v="‭112120503060‬"/>
    <s v="Serviços de Impressão"/>
    <s v="01-‭112120503060‬-000-‭001505060506‬-2-NV022647-PRO007872-0-0-0"/>
    <s v="NV022647"/>
    <m/>
    <x v="2"/>
    <x v="49"/>
  </r>
  <r>
    <x v="199"/>
    <s v="PRO.000.7872"/>
    <x v="1941"/>
    <d v="2026-05-20T00:00:00"/>
    <d v="2026-06-22T00:00:00"/>
    <n v="421.59"/>
    <s v="‭112120503060‬"/>
    <s v="Serviços de Impressão"/>
    <s v="01-‭112120503060‬-000-‭001505060303‬-2-NV022559-PRO007872-0-0-0"/>
    <s v="NV022559"/>
    <m/>
    <x v="2"/>
    <x v="154"/>
  </r>
  <r>
    <x v="199"/>
    <s v="PRO.000.7872"/>
    <x v="1941"/>
    <d v="2026-05-20T00:00:00"/>
    <d v="2026-06-22T00:00:00"/>
    <n v="659.33"/>
    <s v="‭112120503060‬"/>
    <s v="Serviços de Impressão"/>
    <s v="01-‭112120503060‬-000-‭147505060106‬-2-NV022634-PRO007872-0-0-0"/>
    <s v="NV022634"/>
    <m/>
    <x v="2"/>
    <x v="175"/>
  </r>
  <r>
    <x v="199"/>
    <s v="PRO.000.7872"/>
    <x v="1941"/>
    <d v="2026-05-20T00:00:00"/>
    <d v="2026-06-22T00:00:00"/>
    <n v="303.86"/>
    <s v="‭112120503060‬"/>
    <s v="Serviços de Impressão"/>
    <s v="01-‭112120503060‬-000-‭149505060029‬-2-NV022630-PRO007872-0-0-0"/>
    <s v="NV022630"/>
    <m/>
    <x v="2"/>
    <x v="112"/>
  </r>
  <r>
    <x v="199"/>
    <s v="PRO.000.7872"/>
    <x v="1941"/>
    <d v="2026-05-20T00:00:00"/>
    <d v="2026-06-22T00:00:00"/>
    <n v="326.39"/>
    <s v="‭112120503060‬"/>
    <s v="Serviços de Impressão"/>
    <s v="01-‭112120503060‬-000-‭001505060413‬-2-NV021607-PRO007872-0-0-0"/>
    <s v="NV021607"/>
    <m/>
    <x v="2"/>
    <x v="115"/>
  </r>
  <r>
    <x v="199"/>
    <s v="PRO.000.7872"/>
    <x v="1941"/>
    <d v="2026-05-20T00:00:00"/>
    <d v="2026-06-22T00:00:00"/>
    <n v="358.62"/>
    <s v="‭112120503060‬"/>
    <s v="Serviços de Impressão"/>
    <s v="01-‭112120503060‬-000-‭001505060301‬-2-NV022629-PRO007872-0-0-0"/>
    <s v="NV022629"/>
    <m/>
    <x v="2"/>
    <x v="27"/>
  </r>
  <r>
    <x v="199"/>
    <s v="PRO.000.7872"/>
    <x v="1941"/>
    <d v="2026-05-20T00:00:00"/>
    <d v="2026-06-22T00:00:00"/>
    <n v="397.96"/>
    <s v="‭112120503060‬"/>
    <s v="Serviços de Impressão"/>
    <s v="01-‭112120503060‬-000-‭001505060410‬-2-NV022620-PRO007872-0-0-0"/>
    <s v="NV022620"/>
    <m/>
    <x v="2"/>
    <x v="150"/>
  </r>
  <r>
    <x v="199"/>
    <s v="PRO.000.7872"/>
    <x v="1941"/>
    <d v="2026-05-20T00:00:00"/>
    <d v="2026-06-22T00:00:00"/>
    <n v="352.45"/>
    <s v="‭112120503060‬"/>
    <s v="Serviços de Impressão"/>
    <s v="01-‭112120503060‬-000-‭001505060300‬-2-NV022626-PRO007872-0-0-0"/>
    <s v="NV022626"/>
    <m/>
    <x v="2"/>
    <x v="193"/>
  </r>
  <r>
    <x v="199"/>
    <s v="PRO.000.7872"/>
    <x v="1941"/>
    <d v="2026-05-20T00:00:00"/>
    <d v="2026-06-22T00:00:00"/>
    <n v="834.39"/>
    <s v="‭112120503060‬"/>
    <s v="Serviços de Impressão"/>
    <s v="01-‭112120503060‬-000-‭001505060364‬-2-NV022617-PRO007872-0-0-0"/>
    <s v="NV022617"/>
    <m/>
    <x v="2"/>
    <x v="51"/>
  </r>
  <r>
    <x v="199"/>
    <s v="PRO.000.7872"/>
    <x v="1941"/>
    <d v="2026-05-20T00:00:00"/>
    <d v="2026-06-22T00:00:00"/>
    <n v="746.23"/>
    <s v="‭112120503060‬"/>
    <s v="Serviços de Impressão"/>
    <s v="01-‭112120503060‬-000-‭001505060403‬-2-NV021612-PRO007872-0-0-0"/>
    <s v="NV021612"/>
    <m/>
    <x v="2"/>
    <x v="237"/>
  </r>
  <r>
    <x v="199"/>
    <s v="PRO.000.7872"/>
    <x v="1941"/>
    <d v="2026-05-20T00:00:00"/>
    <d v="2026-06-22T00:00:00"/>
    <n v="389.66"/>
    <s v="‭112120503060‬"/>
    <s v="Serviços de Impressão"/>
    <s v="01-‭112120503060‬-000-‭001505060295‬-2-NV022558-PRO007872-0-0-0"/>
    <s v="NV022558"/>
    <m/>
    <x v="2"/>
    <x v="135"/>
  </r>
  <r>
    <x v="199"/>
    <s v="PRO.000.7872"/>
    <x v="1941"/>
    <d v="2026-05-20T00:00:00"/>
    <d v="2026-06-22T00:00:00"/>
    <n v="198.35"/>
    <s v="‭112120503060‬"/>
    <s v="Serviços de Impressão"/>
    <s v="01-‭112120503060‬-000-‭001505060467‬-2-NV022585-PRO007872-0-0-0"/>
    <s v="NV022585"/>
    <m/>
    <x v="2"/>
    <x v="244"/>
  </r>
  <r>
    <x v="199"/>
    <s v="PRO.000.7872"/>
    <x v="1941"/>
    <d v="2026-05-20T00:00:00"/>
    <d v="2026-06-22T00:00:00"/>
    <n v="455.36"/>
    <s v="‭112120503060‬"/>
    <s v="Serviços de Impressão"/>
    <s v="01-‭112120503060‬-000-‭001505060299‬-2-NV022621-PRO007872-0-0-0"/>
    <s v="NV022621"/>
    <m/>
    <x v="2"/>
    <x v="36"/>
  </r>
  <r>
    <x v="199"/>
    <s v="PRO.000.7872"/>
    <x v="1941"/>
    <d v="2026-05-20T00:00:00"/>
    <d v="2026-06-22T00:00:00"/>
    <n v="369.85"/>
    <s v="‭112120503060‬"/>
    <s v="Serviços de Impressão"/>
    <s v="01-‭112120503060‬-000-‭001505060412‬-2-NV022616-PRO007872-0-0-0"/>
    <s v="NV022616"/>
    <m/>
    <x v="2"/>
    <x v="54"/>
  </r>
  <r>
    <x v="199"/>
    <s v="PRO.000.7872"/>
    <x v="1941"/>
    <d v="2026-05-20T00:00:00"/>
    <d v="2026-06-22T00:00:00"/>
    <n v="515.28"/>
    <s v="‭112120503060‬"/>
    <s v="Serviços de Impressão"/>
    <s v="01-‭112120503060‬-000-‭001505060414‬-2-NV022628-PRO007872-0-0-0"/>
    <s v="NV022628"/>
    <m/>
    <x v="2"/>
    <x v="95"/>
  </r>
  <r>
    <x v="199"/>
    <s v="PRO.000.7872"/>
    <x v="1941"/>
    <d v="2026-05-20T00:00:00"/>
    <d v="2026-06-22T00:00:00"/>
    <n v="373"/>
    <s v="‭112120503060‬"/>
    <s v="Serviços de Impressão"/>
    <s v="01-‭112120503060‬-000-‭001505060416‬-2-NV022637-PRO007872-0-0-0"/>
    <s v="NV022637"/>
    <m/>
    <x v="2"/>
    <x v="151"/>
  </r>
  <r>
    <x v="199"/>
    <s v="PRO.000.7872"/>
    <x v="1941"/>
    <d v="2026-05-20T00:00:00"/>
    <d v="2026-06-22T00:00:00"/>
    <n v="277.66000000000003"/>
    <s v="‭112120503060‬"/>
    <s v="Serviços de Impressão"/>
    <s v="01-‭112120503060‬-000-‭001505060517‬-2-NV022639-PRO007872-0-0-0"/>
    <s v="NV022639"/>
    <m/>
    <x v="2"/>
    <x v="144"/>
  </r>
  <r>
    <x v="199"/>
    <s v="PRO.000.7872"/>
    <x v="1941"/>
    <d v="2026-05-20T00:00:00"/>
    <d v="2026-06-22T00:00:00"/>
    <n v="97.43"/>
    <s v="‭112120503060‬"/>
    <s v="Serviços de Impressão"/>
    <s v="01-‭112120503060‬-000-‭113505060496‬-2-NV003955-PRO007872-0-0-0"/>
    <s v="NV003955"/>
    <m/>
    <x v="2"/>
    <x v="109"/>
  </r>
  <r>
    <x v="199"/>
    <s v="PRO.000.7872"/>
    <x v="1941"/>
    <d v="2026-05-20T00:00:00"/>
    <d v="2026-06-22T00:00:00"/>
    <n v="64.03"/>
    <s v="‭112120503060‬"/>
    <s v="Serviços de Impressão"/>
    <s v="01-‭112120503060‬-000-‭093505060125‬-2-NV003972-PRO007872-0-0-0"/>
    <s v="NV003972"/>
    <m/>
    <x v="2"/>
    <x v="156"/>
  </r>
  <r>
    <x v="199"/>
    <s v="PRO.000.7872"/>
    <x v="1941"/>
    <d v="2026-05-20T00:00:00"/>
    <d v="2026-06-22T00:00:00"/>
    <n v="183.45"/>
    <s v="‭112120503060‬"/>
    <s v="Serviços de Impressão"/>
    <s v="01-‭112120503060‬-000-‭071505060482‬-2-NV000957-PRO007872-0-0-0"/>
    <s v="NV000957"/>
    <m/>
    <x v="2"/>
    <x v="219"/>
  </r>
  <r>
    <x v="199"/>
    <s v="PRO.000.7872"/>
    <x v="1941"/>
    <d v="2026-05-20T00:00:00"/>
    <d v="2026-06-22T00:00:00"/>
    <n v="357.59"/>
    <s v="‭112120503060‬"/>
    <s v="Serviços de Impressão"/>
    <s v="01-‭112120503060‬-000-‭001505060392‬-2-NV022683-PRO007872-0-0-0"/>
    <s v="NV022683"/>
    <m/>
    <x v="2"/>
    <x v="39"/>
  </r>
  <r>
    <x v="199"/>
    <s v="PRO.000.7872"/>
    <x v="1941"/>
    <d v="2026-05-20T00:00:00"/>
    <d v="2026-06-22T00:00:00"/>
    <n v="110.72"/>
    <s v="‭112120503060‬"/>
    <s v="Serviços de Impressão"/>
    <s v="01-‭112120503060‬-000-‭092505060013‬-2-NV000954-PRO007872-0-0-0"/>
    <s v="NV000954"/>
    <m/>
    <x v="2"/>
    <x v="199"/>
  </r>
  <r>
    <x v="199"/>
    <s v="PRO.000.7872"/>
    <x v="1941"/>
    <d v="2026-05-20T00:00:00"/>
    <d v="2026-06-22T00:00:00"/>
    <n v="108.08"/>
    <s v="‭112120503060‬"/>
    <s v="Serviços de Impressão"/>
    <s v="01-‭112120503060‬-000-‭057505060470‬-2-NV006977-PRO007872-0-0-0"/>
    <s v="NV006977"/>
    <m/>
    <x v="2"/>
    <x v="113"/>
  </r>
  <r>
    <x v="199"/>
    <s v="PRO.000.7872"/>
    <x v="1941"/>
    <d v="2026-05-20T00:00:00"/>
    <d v="2026-06-22T00:00:00"/>
    <n v="81.430000000000007"/>
    <s v="‭112120503060‬"/>
    <s v="Serviços de Impressão"/>
    <s v="01-‭112120503060‬-000-‭098505060014‬-2-NV003957-PRO007872-0-0-0"/>
    <s v="NV003957"/>
    <m/>
    <x v="2"/>
    <x v="66"/>
  </r>
  <r>
    <x v="199"/>
    <s v="PRO.000.7872"/>
    <x v="1941"/>
    <d v="2026-05-20T00:00:00"/>
    <d v="2026-06-22T00:00:00"/>
    <n v="81.069999999999993"/>
    <s v="‭112120503060‬"/>
    <s v="Serviços de Impressão"/>
    <s v="01-‭112120503060‬-000-‭079505060122‬-2-NV000952-PRO007872-0-0-0"/>
    <s v="NV000952"/>
    <m/>
    <x v="2"/>
    <x v="67"/>
  </r>
  <r>
    <x v="199"/>
    <s v="PRO.000.7872"/>
    <x v="1941"/>
    <d v="2026-05-20T00:00:00"/>
    <d v="2026-06-22T00:00:00"/>
    <n v="139.41999999999999"/>
    <s v="‭112120503060‬"/>
    <s v="Serviços de Impressão"/>
    <s v="01-‭112120503060‬-000-‭073505060097‬-2-NV008123-PRO007872-0-0-0"/>
    <s v="NV008123"/>
    <m/>
    <x v="2"/>
    <x v="89"/>
  </r>
  <r>
    <x v="199"/>
    <s v="PRO.000.7872"/>
    <x v="1941"/>
    <d v="2026-05-20T00:00:00"/>
    <d v="2026-06-22T00:00:00"/>
    <n v="102.05"/>
    <s v="‭112120503060‬"/>
    <s v="Serviços de Impressão"/>
    <s v="01-‭112120503060‬-000-‭088505060498‬-2-NV003978-PRO007872-0-0-0"/>
    <s v="NV003978"/>
    <m/>
    <x v="2"/>
    <x v="210"/>
  </r>
  <r>
    <x v="199"/>
    <s v="PRO.000.7872"/>
    <x v="1941"/>
    <d v="2026-05-20T00:00:00"/>
    <d v="2026-06-22T00:00:00"/>
    <n v="150.65"/>
    <s v="‭112120503060‬"/>
    <s v="Serviços de Impressão"/>
    <s v="01-‭112120503060‬-000-‭060505060133‬-2-NV006978-PRO007872-0-0-0"/>
    <s v="NV006978"/>
    <m/>
    <x v="2"/>
    <x v="79"/>
  </r>
  <r>
    <x v="199"/>
    <s v="PRO.000.7872"/>
    <x v="1941"/>
    <d v="2026-05-20T00:00:00"/>
    <d v="2026-06-22T00:00:00"/>
    <n v="193.37"/>
    <s v="‭112120503060‬"/>
    <s v="Serviços de Impressão"/>
    <s v="01-‭112120503060‬-000-‭047505060440‬-2-NV006965-PRO007872-0-0-0"/>
    <s v="NV006965"/>
    <m/>
    <x v="2"/>
    <x v="80"/>
  </r>
  <r>
    <x v="199"/>
    <s v="PRO.000.7872"/>
    <x v="1941"/>
    <d v="2026-05-20T00:00:00"/>
    <d v="2026-06-22T00:00:00"/>
    <n v="89.94"/>
    <s v="‭112120503060‬"/>
    <s v="Serviços de Impressão"/>
    <s v="01-‭112120503060‬-000-‭069505060018‬-2-NV000955-PRO007872-0-0-0"/>
    <s v="NV000955"/>
    <m/>
    <x v="2"/>
    <x v="74"/>
  </r>
  <r>
    <x v="199"/>
    <s v="PRO.000.7872"/>
    <x v="1941"/>
    <d v="2026-05-20T00:00:00"/>
    <d v="2026-06-22T00:00:00"/>
    <n v="75.05"/>
    <s v="‭112120503060‬"/>
    <s v="Serviços de Impressão"/>
    <s v="01-‭112120503060‬-000-‭105505060017‬-2-NV003967-PRO007872-0-0-0"/>
    <s v="NV003967"/>
    <m/>
    <x v="2"/>
    <x v="73"/>
  </r>
  <r>
    <x v="199"/>
    <s v="PRO.000.7872"/>
    <x v="1941"/>
    <d v="2026-05-20T00:00:00"/>
    <d v="2026-06-22T00:00:00"/>
    <n v="204.67"/>
    <s v="‭112120503060‬"/>
    <s v="Serviços de Impressão"/>
    <s v="01-‭112120503060‬-000-‭067505060460‬-2-NV009956-PRO007872-0-0-0"/>
    <s v="NV009956"/>
    <m/>
    <x v="2"/>
    <x v="198"/>
  </r>
  <r>
    <x v="199"/>
    <s v="PRO.000.7872"/>
    <x v="1941"/>
    <d v="2026-05-20T00:00:00"/>
    <d v="2026-06-22T00:00:00"/>
    <n v="124.05"/>
    <s v="‭112120503060‬"/>
    <s v="Serviços de Impressão"/>
    <s v="01-‭112120503060‬-000-‭001505060462‬-2-NV021573-PRO007872-0-0-0"/>
    <s v="NV021573"/>
    <m/>
    <x v="2"/>
    <x v="88"/>
  </r>
  <r>
    <x v="199"/>
    <s v="PRO.000.7872"/>
    <x v="1941"/>
    <d v="2026-05-20T00:00:00"/>
    <d v="2026-06-22T00:00:00"/>
    <n v="97.1"/>
    <s v="‭112120503060‬"/>
    <s v="Serviços de Impressão"/>
    <s v="01-‭112120503060‬-000-‭001505060385‬-2-NV021566-PRO007872-0-0-0"/>
    <s v="NV021566"/>
    <m/>
    <x v="2"/>
    <x v="82"/>
  </r>
  <r>
    <x v="199"/>
    <s v="PRO.000.7872"/>
    <x v="1941"/>
    <d v="2026-05-20T00:00:00"/>
    <d v="2026-06-22T00:00:00"/>
    <n v="147.9"/>
    <s v="‭112120503060‬"/>
    <s v="Serviços de Impressão"/>
    <s v="01-‭112120503060‬-000-‭001505060386‬-2-NV022651-PRO007872-0-0-0"/>
    <s v="NV022651"/>
    <m/>
    <x v="2"/>
    <x v="145"/>
  </r>
  <r>
    <x v="199"/>
    <s v="PRO.000.7872"/>
    <x v="1941"/>
    <d v="2026-05-20T00:00:00"/>
    <d v="2026-06-22T00:00:00"/>
    <n v="111.06"/>
    <s v="‭112120503060‬"/>
    <s v="Serviços de Impressão"/>
    <s v="01-‭112120503060‬-000-‭001505060477‬-2-NV022656-PRO007872-0-0-0"/>
    <s v="NV022656"/>
    <m/>
    <x v="2"/>
    <x v="218"/>
  </r>
  <r>
    <x v="199"/>
    <s v="PRO.000.7872"/>
    <x v="1941"/>
    <d v="2026-05-20T00:00:00"/>
    <d v="2026-06-22T00:00:00"/>
    <n v="165.81"/>
    <s v="‭112120503060‬"/>
    <s v="Serviços de Impressão"/>
    <s v="01-‭112120503060‬-000-‭001505060518‬-2-NV022661-PRO007872-0-0-0"/>
    <s v="NV022661"/>
    <m/>
    <x v="2"/>
    <x v="86"/>
  </r>
  <r>
    <x v="199"/>
    <s v="PRO.000.7872"/>
    <x v="1941"/>
    <d v="2026-05-20T00:00:00"/>
    <d v="2026-06-22T00:00:00"/>
    <n v="204.43"/>
    <s v="‭112120503060‬"/>
    <s v="Serviços de Impressão"/>
    <s v="01-‭112120503060‬-000-‭001505060380‬-2-NV022635-PRO007872-0-0-0"/>
    <s v="NV022635"/>
    <m/>
    <x v="2"/>
    <x v="35"/>
  </r>
  <r>
    <x v="199"/>
    <s v="PRO.000.7872"/>
    <x v="1941"/>
    <d v="2026-05-20T00:00:00"/>
    <d v="2026-06-22T00:00:00"/>
    <n v="124.93"/>
    <s v="‭112120503060‬"/>
    <s v="Serviços de Impressão"/>
    <s v="01-‭112120503060‬-000-‭001505060304‬-2-NV022645-PRO007872-0-0-0"/>
    <s v="NV022645"/>
    <m/>
    <x v="2"/>
    <x v="38"/>
  </r>
  <r>
    <x v="199"/>
    <s v="PRO.000.7872"/>
    <x v="1941"/>
    <d v="2026-05-20T00:00:00"/>
    <d v="2026-06-22T00:00:00"/>
    <n v="114.41"/>
    <s v="‭112120503060‬"/>
    <s v="Serviços de Impressão"/>
    <s v="01-‭112120503060‬-000-‭001505060520‬-2-NV022631-PRO007872-0-0-0"/>
    <s v="NV022631"/>
    <m/>
    <x v="2"/>
    <x v="146"/>
  </r>
  <r>
    <x v="199"/>
    <s v="PRO.000.7872"/>
    <x v="1941"/>
    <d v="2026-05-20T00:00:00"/>
    <d v="2026-06-22T00:00:00"/>
    <n v="104.99"/>
    <s v="‭112120503060‬"/>
    <s v="Serviços de Impressão"/>
    <s v="01-‭112120503060‬-000-‭100505060472‬-2-NV003971-PRO007872-0-0-0"/>
    <s v="NV003971"/>
    <m/>
    <x v="2"/>
    <x v="155"/>
  </r>
  <r>
    <x v="199"/>
    <s v="PRO.000.7872"/>
    <x v="1941"/>
    <d v="2026-05-20T00:00:00"/>
    <d v="2026-06-22T00:00:00"/>
    <n v="93.54"/>
    <s v="‭112120503060‬"/>
    <s v="Serviços de Impressão"/>
    <s v="01-‭112120503060‬-000-‭076505060479‬-2-NV009960-PRO007872-0-0-0"/>
    <s v="NV009960"/>
    <m/>
    <x v="2"/>
    <x v="119"/>
  </r>
  <r>
    <x v="199"/>
    <s v="PRO.000.7872"/>
    <x v="1941"/>
    <d v="2026-05-20T00:00:00"/>
    <d v="2026-06-22T00:00:00"/>
    <n v="172.15"/>
    <s v="‭112120503060‬"/>
    <s v="Serviços de Impressão"/>
    <s v="01-‭112120503060‬-000-‭091505060510‬-2-NV009954-PRO007872-0-0-0"/>
    <s v="NV009954"/>
    <m/>
    <x v="2"/>
    <x v="19"/>
  </r>
  <r>
    <x v="199"/>
    <s v="PRO.000.7872"/>
    <x v="1941"/>
    <d v="2026-05-20T00:00:00"/>
    <d v="2026-06-22T00:00:00"/>
    <n v="68.95"/>
    <s v="‭112120503060‬"/>
    <s v="Serviços de Impressão"/>
    <s v="01-‭112120503060‬-000-‭125505060132‬-2-NV003981-PRO007872-0-0-0"/>
    <s v="NV003981"/>
    <m/>
    <x v="2"/>
    <x v="102"/>
  </r>
  <r>
    <x v="199"/>
    <s v="PRO.000.7872"/>
    <x v="1941"/>
    <d v="2026-05-20T00:00:00"/>
    <d v="2026-06-22T00:00:00"/>
    <n v="80.48"/>
    <s v="‭112120503060‬"/>
    <s v="Serviços de Impressão"/>
    <s v="01-‭112120503060‬-000-‭123505060511‬-2-NV003985-PRO007872-0-0-0"/>
    <s v="NV003985"/>
    <m/>
    <x v="2"/>
    <x v="235"/>
  </r>
  <r>
    <x v="199"/>
    <s v="PRO.000.7872"/>
    <x v="1941"/>
    <d v="2026-05-20T00:00:00"/>
    <d v="2026-06-22T00:00:00"/>
    <n v="160.69999999999999"/>
    <s v="‭112120503060‬"/>
    <s v="Serviços de Impressão"/>
    <s v="01-‭112120503060‬-000-‭082505060128‬-2-NV000958-PRO007872-0-0-0"/>
    <s v="NV000958"/>
    <m/>
    <x v="2"/>
    <x v="190"/>
  </r>
  <r>
    <x v="199"/>
    <s v="PRO.000.7872"/>
    <x v="1941"/>
    <d v="2026-05-20T00:00:00"/>
    <d v="2026-06-22T00:00:00"/>
    <n v="94.49"/>
    <s v="‭112120503060‬"/>
    <s v="Serviços de Impressão"/>
    <s v="01-‭112120503060‬-000-‭122505060123‬-2-NV003968-PRO007872-0-0-0"/>
    <s v="NV003968"/>
    <m/>
    <x v="2"/>
    <x v="75"/>
  </r>
  <r>
    <x v="199"/>
    <s v="PRO.000.7872"/>
    <x v="1941"/>
    <d v="2026-05-20T00:00:00"/>
    <d v="2026-06-22T00:00:00"/>
    <n v="73.36"/>
    <s v="‭112120503060‬"/>
    <s v="Serviços de Impressão"/>
    <s v="01-‭112120503060‬-000-‭084505060100‬-2-NV003983-PRO007872-0-0-0"/>
    <s v="NV003983"/>
    <m/>
    <x v="2"/>
    <x v="81"/>
  </r>
  <r>
    <x v="199"/>
    <s v="PRO.000.7872"/>
    <x v="1941"/>
    <d v="2026-05-20T00:00:00"/>
    <d v="2026-06-22T00:00:00"/>
    <n v="478.99"/>
    <s v="‭112120503060‬"/>
    <s v="Serviços de Impressão"/>
    <s v="01-‭112120503060‬-000-‭152505060104‬-2-NV021571-PRO007872-0-0-0"/>
    <s v="NV021571"/>
    <m/>
    <x v="2"/>
    <x v="201"/>
  </r>
  <r>
    <x v="199"/>
    <s v="PRO.000.7872"/>
    <x v="1941"/>
    <d v="2026-05-20T00:00:00"/>
    <d v="2026-06-22T00:00:00"/>
    <n v="329.85"/>
    <s v="‭112120503060‬"/>
    <s v="Serviços de Impressão"/>
    <s v="01-‭112120503060‬-000-‭153505060107‬-2-NV021574-PRO007872-0-0-0"/>
    <s v="NV021574"/>
    <m/>
    <x v="2"/>
    <x v="122"/>
  </r>
  <r>
    <x v="199"/>
    <s v="PRO.000.7872"/>
    <x v="1941"/>
    <d v="2026-05-20T00:00:00"/>
    <d v="2026-06-22T00:00:00"/>
    <n v="444.2"/>
    <s v="‭112120503060‬"/>
    <s v="Serviços de Impressão"/>
    <s v="01-‭112120503060‬-000-‭001505060288‬-2-NV022552-PRO007872-0-0-0"/>
    <s v="NV022552"/>
    <m/>
    <x v="2"/>
    <x v="134"/>
  </r>
  <r>
    <x v="199"/>
    <s v="PRO.000.7872"/>
    <x v="1941"/>
    <d v="2026-05-20T00:00:00"/>
    <d v="2026-06-22T00:00:00"/>
    <n v="375.06"/>
    <s v="‭112120503060‬"/>
    <s v="Serviços de Impressão"/>
    <s v="01-‭112120503060‬-000-‭001505060372‬-2-NV022576-PRO007872-0-0-0"/>
    <s v="NV022576"/>
    <m/>
    <x v="2"/>
    <x v="140"/>
  </r>
  <r>
    <x v="199"/>
    <s v="PRO.000.7872"/>
    <x v="1941"/>
    <d v="2026-05-20T00:00:00"/>
    <d v="2026-06-22T00:00:00"/>
    <n v="597.38"/>
    <s v="‭112120503060‬"/>
    <s v="Serviços de Impressão"/>
    <s v="01-‭112120503060‬-000-‭001505060360‬-2-NV021590-PRO007872-0-0-0"/>
    <s v="NV021590"/>
    <m/>
    <x v="2"/>
    <x v="161"/>
  </r>
  <r>
    <x v="199"/>
    <s v="PRO.000.7872"/>
    <x v="1941"/>
    <d v="2026-05-20T00:00:00"/>
    <d v="2026-06-22T00:00:00"/>
    <n v="428.2"/>
    <s v="‭112120503060‬"/>
    <s v="Serviços de Impressão"/>
    <s v="01-‭112120503060‬-000-‭001505060397‬-2-NV021589-PRO007872-0-0-0"/>
    <s v="NV021589"/>
    <m/>
    <x v="2"/>
    <x v="179"/>
  </r>
  <r>
    <x v="199"/>
    <s v="PRO.000.7872"/>
    <x v="1941"/>
    <d v="2026-05-20T00:00:00"/>
    <d v="2026-06-22T00:00:00"/>
    <n v="654.71"/>
    <s v="‭112120503060‬"/>
    <s v="Serviços de Impressão"/>
    <s v="01-‭112120503060‬-000-‭001505060363‬-2-NV021606-PRO007872-0-0-0"/>
    <s v="NV021606"/>
    <m/>
    <x v="2"/>
    <x v="189"/>
  </r>
  <r>
    <x v="199"/>
    <s v="PRO.000.7872"/>
    <x v="1941"/>
    <d v="2026-05-20T00:00:00"/>
    <d v="2026-06-22T00:00:00"/>
    <n v="389.3"/>
    <s v="‭112120503060‬"/>
    <s v="Serviços de Impressão"/>
    <s v="01-‭112120503060‬-000-‭001505060292‬-2-NV022571-PRO007872-0-0-0"/>
    <s v="NV022571"/>
    <m/>
    <x v="2"/>
    <x v="63"/>
  </r>
  <r>
    <x v="199"/>
    <s v="PRO.000.7872"/>
    <x v="1941"/>
    <d v="2026-05-20T00:00:00"/>
    <d v="2026-06-22T00:00:00"/>
    <n v="480.46"/>
    <s v="‭112120503060‬"/>
    <s v="Serviços de Impressão"/>
    <s v="01-‭112120503060‬-000-‭001505060283‬-2-NV021600-PRO007872-0-0-0"/>
    <s v="NV021600"/>
    <m/>
    <x v="2"/>
    <x v="242"/>
  </r>
  <r>
    <x v="199"/>
    <s v="PRO.000.7872"/>
    <x v="1941"/>
    <d v="2026-05-20T00:00:00"/>
    <d v="2026-06-22T00:00:00"/>
    <n v="721.64"/>
    <s v="‭112120503060‬"/>
    <s v="Serviços de Impressão"/>
    <s v="01-‭112120503060‬-000-‭146505060105‬-2-NV021572-PRO007872-0-0-0"/>
    <s v="NV021572"/>
    <m/>
    <x v="2"/>
    <x v="225"/>
  </r>
  <r>
    <x v="199"/>
    <s v="PRO.000.7872"/>
    <x v="1941"/>
    <d v="2026-05-20T00:00:00"/>
    <d v="2026-06-22T00:00:00"/>
    <n v="304.23"/>
    <s v="‭112120503060‬"/>
    <s v="Serviços de Impressão"/>
    <s v="01-‭112120503060‬-000-‭001505060287‬-2-NV022551-PRO007872-0-0-0"/>
    <s v="NV022551"/>
    <m/>
    <x v="2"/>
    <x v="90"/>
  </r>
  <r>
    <x v="199"/>
    <s v="PRO.000.7872"/>
    <x v="1941"/>
    <d v="2026-05-20T00:00:00"/>
    <d v="2026-06-22T00:00:00"/>
    <n v="452.93"/>
    <s v="‭112120503060‬"/>
    <s v="Serviços de Impressão"/>
    <s v="01-‭112120503060‬-000-‭001505060444‬-2-NV022568-PRO007872-0-0-0"/>
    <s v="NV022568"/>
    <m/>
    <x v="2"/>
    <x v="103"/>
  </r>
  <r>
    <x v="199"/>
    <s v="PRO.000.7872"/>
    <x v="1941"/>
    <d v="2026-05-20T00:00:00"/>
    <d v="2026-06-22T00:00:00"/>
    <n v="371.02"/>
    <s v="‭112120503060‬"/>
    <s v="Serviços de Impressão"/>
    <s v="01-‭112120503060‬-000-‭137505060101‬-2-NV022568-PRO007872-0-0-0"/>
    <s v="NV022568"/>
    <m/>
    <x v="2"/>
    <x v="103"/>
  </r>
  <r>
    <x v="199"/>
    <s v="PRO.000.7872"/>
    <x v="1941"/>
    <d v="2026-05-20T00:00:00"/>
    <d v="2026-06-22T00:00:00"/>
    <n v="102.97"/>
    <s v="‭112120503060‬"/>
    <s v="Serviços de Impressão"/>
    <s v="01-‭112120503060‬-000-‭001505060384‬-2-NV022642-PRO007872-0-0-0"/>
    <s v="NV022642"/>
    <m/>
    <x v="2"/>
    <x v="181"/>
  </r>
  <r>
    <x v="199"/>
    <s v="PRO.000.7872"/>
    <x v="1941"/>
    <d v="2026-05-20T00:00:00"/>
    <d v="2026-06-22T00:00:00"/>
    <n v="141.62"/>
    <s v="‭112120503060‬"/>
    <s v="Serviços de Impressão"/>
    <s v="01-‭112120503060‬-000-‭001505060522‬-2-NV022654-PRO007872-0-0-0"/>
    <s v="NV022654"/>
    <m/>
    <x v="2"/>
    <x v="41"/>
  </r>
  <r>
    <x v="199"/>
    <s v="PRO.000.7872"/>
    <x v="1941"/>
    <d v="2026-05-20T00:00:00"/>
    <d v="2026-06-22T00:00:00"/>
    <n v="285.24"/>
    <s v="‭112120503060‬"/>
    <s v="Serviços de Impressão"/>
    <s v="01-‭112120503060‬-000-‭001505060387‬-2-NV022644-PRO007872-0-0-0"/>
    <s v="NV022644"/>
    <m/>
    <x v="2"/>
    <x v="61"/>
  </r>
  <r>
    <x v="199"/>
    <s v="PRO.000.7872"/>
    <x v="1941"/>
    <d v="2026-05-20T00:00:00"/>
    <d v="2026-06-22T00:00:00"/>
    <n v="245.26"/>
    <s v="‭112120503060‬"/>
    <s v="Serviços de Impressão"/>
    <s v="01-‭112120503060‬-000-‭001505060388‬-2-NV022657-PRO007872-0-0-0"/>
    <s v="NV022657"/>
    <m/>
    <x v="2"/>
    <x v="239"/>
  </r>
  <r>
    <x v="199"/>
    <s v="PRO.000.7872"/>
    <x v="1941"/>
    <d v="2026-05-20T00:00:00"/>
    <d v="2026-06-22T00:00:00"/>
    <n v="169.8"/>
    <s v="‭112120503060‬"/>
    <s v="Serviços de Impressão"/>
    <s v="01-‭112120503060‬-000-‭001505060415‬-2-NV022664-PRO007872-0-0-0"/>
    <s v="NV022664"/>
    <m/>
    <x v="2"/>
    <x v="83"/>
  </r>
  <r>
    <x v="199"/>
    <s v="PRO.000.7872"/>
    <x v="1941"/>
    <d v="2026-05-20T00:00:00"/>
    <d v="2026-06-22T00:00:00"/>
    <n v="19.309999999999999"/>
    <s v="‭112120503060‬"/>
    <s v="Serviços de Impressão"/>
    <s v="01-‭112120503060‬-000-‭001505060379‬-2-NV022638-PRO007872-0-0-0"/>
    <s v="NV022638"/>
    <m/>
    <x v="2"/>
    <x v="124"/>
  </r>
  <r>
    <x v="199"/>
    <s v="PRO.000.7872"/>
    <x v="1941"/>
    <d v="2026-05-20T00:00:00"/>
    <d v="2026-06-22T00:00:00"/>
    <n v="164.09"/>
    <s v="‭112120503060‬"/>
    <s v="Serviços de Impressão"/>
    <s v="01-‭112120503060‬-000-‭001505060390‬-2-NV022625-PRO007872-0-0-0"/>
    <s v="NV022625"/>
    <m/>
    <x v="2"/>
    <x v="106"/>
  </r>
  <r>
    <x v="199"/>
    <s v="PRO.000.7872"/>
    <x v="1941"/>
    <d v="2026-05-20T00:00:00"/>
    <d v="2026-06-22T00:00:00"/>
    <n v="118.73"/>
    <s v="‭112120503060‬"/>
    <s v="Serviços de Impressão"/>
    <s v="01-‭112120503060‬-000-‭001505060464‬-2-NV022681-PRO007872-0-0-0"/>
    <s v="NV022681"/>
    <m/>
    <x v="2"/>
    <x v="180"/>
  </r>
  <r>
    <x v="199"/>
    <s v="PRO.000.7872"/>
    <x v="1941"/>
    <d v="2026-05-20T00:00:00"/>
    <d v="2026-06-22T00:00:00"/>
    <n v="132.29"/>
    <s v="‭112120503060‬"/>
    <s v="Serviços de Impressão"/>
    <s v="01-‭112120503060‬-000-‭001505060508‬-2-NV022587-PRO007872-0-0-0"/>
    <s v="NV022587"/>
    <m/>
    <x v="2"/>
    <x v="187"/>
  </r>
  <r>
    <x v="199"/>
    <s v="PRO.000.7872"/>
    <x v="1941"/>
    <d v="2026-05-20T00:00:00"/>
    <d v="2026-06-22T00:00:00"/>
    <n v="276.85000000000002"/>
    <s v="‭112120503060‬"/>
    <s v="Serviços de Impressão"/>
    <s v="01-‭112120503060‬-000-‭001505060395‬-2-NV022680-PRO007872-0-0-0"/>
    <s v="NV022680"/>
    <m/>
    <x v="2"/>
    <x v="127"/>
  </r>
  <r>
    <x v="199"/>
    <s v="PRO.000.7872"/>
    <x v="1941"/>
    <d v="2026-05-20T00:00:00"/>
    <d v="2026-06-22T00:00:00"/>
    <n v="97.72"/>
    <s v="‭112120503060‬"/>
    <s v="Serviços de Impressão"/>
    <s v="01-‭112120503060‬-000-‭001505060493‬-2-NV021581-PRO007872-0-0-0"/>
    <s v="NV021581"/>
    <m/>
    <x v="2"/>
    <x v="153"/>
  </r>
  <r>
    <x v="199"/>
    <s v="PRO.000.7872"/>
    <x v="1941"/>
    <d v="2026-05-20T00:00:00"/>
    <d v="2026-06-22T00:00:00"/>
    <n v="191.63"/>
    <s v="‭112120503060‬"/>
    <s v="Serviços de Impressão"/>
    <s v="01-‭112120503060‬-000-‭001505060307‬-2-NV022663-PRO007872-0-0-0"/>
    <s v="NV022663"/>
    <m/>
    <x v="2"/>
    <x v="197"/>
  </r>
  <r>
    <x v="199"/>
    <s v="PRO.000.7872"/>
    <x v="1941"/>
    <d v="2026-05-20T00:00:00"/>
    <d v="2026-06-22T00:00:00"/>
    <n v="231.07"/>
    <s v="‭112120503060‬"/>
    <s v="Serviços de Impressão"/>
    <s v="01-‭112120503060‬-000-‭001505060422‬-2-NV022667-PRO007872-0-0-0"/>
    <s v="NV022667"/>
    <m/>
    <x v="2"/>
    <x v="143"/>
  </r>
  <r>
    <x v="199"/>
    <s v="PRO.000.7872"/>
    <x v="1941"/>
    <d v="2026-05-20T00:00:00"/>
    <d v="2026-06-22T00:00:00"/>
    <n v="292.55"/>
    <s v="‭112120503060‬"/>
    <s v="Serviços de Impressão"/>
    <s v="01-‭112120503060‬-000-‭001505060425‬-2-NV022649-PRO007872-0-0-0"/>
    <s v="NV022649"/>
    <m/>
    <x v="2"/>
    <x v="6"/>
  </r>
  <r>
    <x v="199"/>
    <s v="PRO.000.7872"/>
    <x v="1941"/>
    <d v="2026-05-20T00:00:00"/>
    <d v="2026-06-22T00:00:00"/>
    <n v="438.92"/>
    <s v="‭112120503060‬"/>
    <s v="Serviços de Impressão"/>
    <s v="01-‭112120503060‬-000-‭001505060424‬-2-NV021592-PRO007872-0-0-0"/>
    <s v="NV021592"/>
    <m/>
    <x v="2"/>
    <x v="55"/>
  </r>
  <r>
    <x v="199"/>
    <s v="PRO.000.7872"/>
    <x v="1941"/>
    <d v="2026-05-20T00:00:00"/>
    <d v="2026-06-22T00:00:00"/>
    <n v="107.83"/>
    <s v="‭112120503060‬"/>
    <s v="Serviços de Impressão"/>
    <s v="01-‭112120503060‬-000-‭001505060494‬-2-NV021587-PRO007872-0-0-0"/>
    <s v="NV021587"/>
    <m/>
    <x v="2"/>
    <x v="139"/>
  </r>
  <r>
    <x v="199"/>
    <s v="PRO.000.7872"/>
    <x v="1941"/>
    <d v="2026-05-20T00:00:00"/>
    <d v="2026-06-22T00:00:00"/>
    <n v="98.71"/>
    <s v="‭112120503060‬"/>
    <s v="Serviços de Impressão"/>
    <s v="01-‭112120503060‬-000-‭001505060469‬-2-NV022672-PRO007872-0-0-0"/>
    <s v="NV022672"/>
    <m/>
    <x v="2"/>
    <x v="30"/>
  </r>
  <r>
    <x v="199"/>
    <s v="PRO.000.7872"/>
    <x v="1941"/>
    <d v="2026-05-20T00:00:00"/>
    <d v="2026-06-22T00:00:00"/>
    <n v="117.62"/>
    <s v="‭112120503060‬"/>
    <s v="Serviços de Impressão"/>
    <s v="01-‭112120503060‬-000-‭001505060411‬-2-NV022624-PRO007872-0-0-0"/>
    <s v="NV022624"/>
    <m/>
    <x v="2"/>
    <x v="25"/>
  </r>
  <r>
    <x v="199"/>
    <s v="PRO.000.7872"/>
    <x v="1941"/>
    <d v="2026-05-20T00:00:00"/>
    <d v="2026-06-22T00:00:00"/>
    <n v="105.57"/>
    <s v="‭112120503060‬"/>
    <s v="Serviços de Impressão"/>
    <s v="01-‭112120503060‬-000-‭001505060523‬-2-NV022586-PRO007872-0-0-0"/>
    <s v="NV022586"/>
    <m/>
    <x v="2"/>
    <x v="92"/>
  </r>
  <r>
    <x v="199"/>
    <s v="PRO.000.7872"/>
    <x v="1941"/>
    <d v="2026-05-20T00:00:00"/>
    <d v="2026-06-22T00:00:00"/>
    <n v="103.24"/>
    <s v="‭112120503060‬"/>
    <s v="Serviços de Impressão"/>
    <s v="01-‭112120503060‬-000-‭001505060389‬-2-NV022627-PRO007872-0-0-0"/>
    <s v="NV022627"/>
    <m/>
    <x v="2"/>
    <x v="195"/>
  </r>
  <r>
    <x v="199"/>
    <s v="PRO.000.7872"/>
    <x v="1941"/>
    <d v="2026-05-20T00:00:00"/>
    <d v="2026-06-22T00:00:00"/>
    <n v="211.89"/>
    <s v="‭112120503060‬"/>
    <s v="Serviços de Impressão"/>
    <s v="01-‭112120503060‬-000-‭001505060445‬-2-NV022665-PRO007872-0-0-0"/>
    <s v="NV022665"/>
    <m/>
    <x v="2"/>
    <x v="243"/>
  </r>
  <r>
    <x v="199"/>
    <s v="PRO.000.7872"/>
    <x v="1941"/>
    <d v="2026-05-20T00:00:00"/>
    <d v="2026-06-22T00:00:00"/>
    <n v="133.88999999999999"/>
    <s v="‭112120503060‬"/>
    <s v="Serviços de Impressão"/>
    <s v="01-‭112120503060‬-000-‭001505060296‬-2-NV022640-PRO007872-0-0-0"/>
    <s v="NV022640"/>
    <m/>
    <x v="2"/>
    <x v="91"/>
  </r>
  <r>
    <x v="199"/>
    <s v="PRO.000.7872"/>
    <x v="1941"/>
    <d v="2026-05-20T00:00:00"/>
    <d v="2026-06-22T00:00:00"/>
    <n v="116.5"/>
    <s v="‭112120503060‬"/>
    <s v="Serviços de Impressão"/>
    <s v="01-‭112120503060‬-000-‭001505060309‬-2-NV022662-PRO007872-0-0-0"/>
    <s v="NV022662"/>
    <m/>
    <x v="2"/>
    <x v="236"/>
  </r>
  <r>
    <x v="199"/>
    <s v="PRO.000.7872"/>
    <x v="1941"/>
    <d v="2026-05-20T00:00:00"/>
    <d v="2026-06-22T00:00:00"/>
    <n v="159.5"/>
    <s v="‭112120503060‬"/>
    <s v="Serviços de Impressão"/>
    <s v="01-‭112120503060‬-000-‭001505060369‬-2-NV022669-PRO007872-0-0-0"/>
    <s v="NV022669"/>
    <m/>
    <x v="2"/>
    <x v="222"/>
  </r>
  <r>
    <x v="199"/>
    <s v="PRO.000.7872"/>
    <x v="1941"/>
    <d v="2026-05-20T00:00:00"/>
    <d v="2026-06-22T00:00:00"/>
    <n v="157.21"/>
    <s v="‭112120503060‬"/>
    <s v="Serviços de Impressão"/>
    <s v="01-‭112120503060‬-000-‭001505060306‬-2-NV022567-PRO007872-0-0-0"/>
    <s v="NV022567"/>
    <m/>
    <x v="2"/>
    <x v="34"/>
  </r>
  <r>
    <x v="199"/>
    <s v="PRO.000.7872"/>
    <x v="1941"/>
    <d v="2026-05-20T00:00:00"/>
    <d v="2026-06-22T00:00:00"/>
    <n v="107.14"/>
    <s v="‭112120503060‬"/>
    <s v="Serviços de Impressão"/>
    <s v="01-‭112120503060‬-000-‭001505060418‬-2-NV022650-PRO007872-0-0-0"/>
    <s v="NV022650"/>
    <m/>
    <x v="2"/>
    <x v="245"/>
  </r>
  <r>
    <x v="199"/>
    <s v="PRO.000.7872"/>
    <x v="1941"/>
    <d v="2026-05-20T00:00:00"/>
    <d v="2026-06-22T00:00:00"/>
    <n v="165.57"/>
    <s v="‭112120503060‬"/>
    <s v="Serviços de Impressão"/>
    <s v="01-‭112120503060‬-000-‭135505060096‬-2-NV022684-PRO007872-0-0-0"/>
    <s v="NV022684"/>
    <m/>
    <x v="2"/>
    <x v="250"/>
  </r>
  <r>
    <x v="199"/>
    <s v="PRO.000.7872"/>
    <x v="1941"/>
    <d v="2026-05-20T00:00:00"/>
    <d v="2026-06-22T00:00:00"/>
    <n v="136.85"/>
    <s v="‭112120503060‬"/>
    <s v="Serviços de Impressão"/>
    <s v="01-‭112120503060‬-000-‭001505060419‬-2-NV020555-PRO007872-0-0-0"/>
    <s v="NV020555"/>
    <m/>
    <x v="2"/>
    <x v="247"/>
  </r>
  <r>
    <x v="199"/>
    <s v="PRO.000.7872"/>
    <x v="1941"/>
    <d v="2026-05-20T00:00:00"/>
    <d v="2026-06-22T00:00:00"/>
    <n v="118.52"/>
    <s v="‭112120503060‬"/>
    <s v="Serviços de Impressão"/>
    <s v="01-‭112120503060‬-000-‭001505060391‬-2-NV022685-PRO007872-0-0-0"/>
    <s v="NV022685"/>
    <m/>
    <x v="2"/>
    <x v="29"/>
  </r>
  <r>
    <x v="199"/>
    <s v="PRO.000.7872"/>
    <x v="1941"/>
    <d v="2026-05-20T00:00:00"/>
    <d v="2026-06-22T00:00:00"/>
    <n v="216.82"/>
    <s v="‭112120503060‬"/>
    <s v="Serviços de Impressão"/>
    <s v="01-‭112120503060‬-000-‭001505060382‬-2-NV022682-PRO007872-0-0-0"/>
    <s v="NV022682"/>
    <m/>
    <x v="2"/>
    <x v="118"/>
  </r>
  <r>
    <x v="199"/>
    <s v="PRO.000.7872"/>
    <x v="1941"/>
    <d v="2026-05-20T00:00:00"/>
    <d v="2026-06-22T00:00:00"/>
    <n v="235.96"/>
    <s v="‭112120503060‬"/>
    <s v="Serviços de Impressão"/>
    <s v="01-‭112120503060‬-000-‭001505060429‬-2-NV022648-PRO007872-0-0-0"/>
    <s v="NV022648"/>
    <m/>
    <x v="2"/>
    <x v="133"/>
  </r>
  <r>
    <x v="199"/>
    <s v="PRO.000.7872"/>
    <x v="1941"/>
    <d v="2026-05-20T00:00:00"/>
    <d v="2026-06-22T00:00:00"/>
    <n v="81.680000000000007"/>
    <s v="‭112120503060‬"/>
    <s v="Serviços de Impressão"/>
    <s v="01-‭112120503060‬-000-‭001505060468‬-2-NV022643-PRO007872-0-0-0"/>
    <s v="NV022643"/>
    <m/>
    <x v="2"/>
    <x v="183"/>
  </r>
  <r>
    <x v="199"/>
    <s v="PRO.000.7872"/>
    <x v="1941"/>
    <d v="2026-05-20T00:00:00"/>
    <d v="2026-06-22T00:00:00"/>
    <n v="146.47999999999999"/>
    <s v="‭112120503060‬"/>
    <s v="Serviços de Impressão"/>
    <s v="01-‭112120503060‬-000-‭001505060503‬-2-NV022686-PRO007872-0-0-0"/>
    <s v="NV022686"/>
    <m/>
    <x v="2"/>
    <x v="240"/>
  </r>
  <r>
    <x v="199"/>
    <s v="PRO.000.7872"/>
    <x v="1941"/>
    <d v="2026-05-20T00:00:00"/>
    <d v="2026-06-22T00:00:00"/>
    <n v="80.650000000000006"/>
    <s v="‭112120503060‬"/>
    <s v="Serviços de Impressão"/>
    <s v="01-‭112120503060‬-000-‭001505060492‬-2-NV022562-PRO007872-0-0-0"/>
    <s v="NV022562"/>
    <m/>
    <x v="2"/>
    <x v="234"/>
  </r>
  <r>
    <x v="199"/>
    <s v="PRO.000.7872"/>
    <x v="1941"/>
    <d v="2026-05-20T00:00:00"/>
    <d v="2026-06-22T00:00:00"/>
    <n v="125.62"/>
    <s v="‭112120503060‬"/>
    <s v="Serviços de Impressão"/>
    <s v="01-‭112120503060‬-000-‭001505060521‬-2-NV022652-PRO007872-0-0-0"/>
    <s v="NV022652"/>
    <m/>
    <x v="2"/>
    <x v="128"/>
  </r>
  <r>
    <x v="199"/>
    <s v="PRO.000.7872"/>
    <x v="1941"/>
    <d v="2026-05-20T00:00:00"/>
    <d v="2026-06-22T00:00:00"/>
    <n v="106.38"/>
    <s v="‭112120503060‬"/>
    <s v="Serviços de Impressão"/>
    <s v="01-‭112120503060‬-000-‭001505060465‬-2-NV022688-PRO007872-0-0-0"/>
    <s v="NV022688"/>
    <m/>
    <x v="2"/>
    <x v="226"/>
  </r>
  <r>
    <x v="199"/>
    <s v="PRO.000.7872"/>
    <x v="1941"/>
    <d v="2026-05-20T00:00:00"/>
    <d v="2026-06-22T00:00:00"/>
    <n v="167.96"/>
    <s v="‭112120503060‬"/>
    <s v="Serviços de Impressão"/>
    <s v="01-‭112120503060‬-000-‭001505060524‬-2-NV022675-PRO007872-0-0-0"/>
    <s v="NV022675"/>
    <m/>
    <x v="2"/>
    <x v="45"/>
  </r>
  <r>
    <x v="199"/>
    <s v="PRO.000.7872"/>
    <x v="1941"/>
    <d v="2026-05-20T00:00:00"/>
    <d v="2026-06-22T00:00:00"/>
    <n v="94.42"/>
    <s v="‭112120503060‬"/>
    <s v="Serviços de Impressão"/>
    <s v="01-‭112120503060‬-000-‭001505060495‬-2-NV022676-PRO007872-0-0-0"/>
    <s v="NV022676"/>
    <m/>
    <x v="2"/>
    <x v="101"/>
  </r>
  <r>
    <x v="199"/>
    <s v="PRO.000.7872"/>
    <x v="1941"/>
    <d v="2026-05-20T00:00:00"/>
    <d v="2026-06-22T00:00:00"/>
    <n v="3419.59"/>
    <s v="‭112120503060‬"/>
    <s v="Serviços de Impressão"/>
    <s v="01-‭112120503060‬-000-‭015505060536‬-2-NV022679-PRO007872-0-0-0"/>
    <s v="NV022679"/>
    <m/>
    <x v="2"/>
    <x v="26"/>
  </r>
  <r>
    <x v="199"/>
    <s v="PRO.000.7872"/>
    <x v="1941"/>
    <d v="2026-05-20T00:00:00"/>
    <d v="2026-06-22T00:00:00"/>
    <n v="40.93"/>
    <s v="‭112120503060‬"/>
    <s v="Serviços de Impressão"/>
    <s v="01-‭112120503060‬-000-‭001505060428‬-2-NV023559-PRO007872-0-0-0"/>
    <s v="NV023559"/>
    <m/>
    <x v="2"/>
    <x v="214"/>
  </r>
  <r>
    <x v="199"/>
    <s v="PRO.000.7872"/>
    <x v="1941"/>
    <d v="2026-05-20T00:00:00"/>
    <d v="2026-06-22T00:00:00"/>
    <n v="104.78"/>
    <s v="‭112120503060‬"/>
    <s v="Serviços de Impressão"/>
    <s v="01-‭112120503060‬-000-‭001505060519‬-2-NV006964-PRO007872-0-0-0"/>
    <s v="NV006964"/>
    <m/>
    <x v="2"/>
    <x v="3"/>
  </r>
  <r>
    <x v="199"/>
    <s v="PRO.000.7872"/>
    <x v="1941"/>
    <d v="2026-05-20T00:00:00"/>
    <d v="2026-06-22T00:00:00"/>
    <n v="121.54"/>
    <s v="‭112120503060‬"/>
    <s v="Serviços de Impressão"/>
    <s v="01-‭112120503060‬-000-‭001505060291‬-2-NV022641-PRO007872-0-0-0"/>
    <s v="NV022641"/>
    <m/>
    <x v="2"/>
    <x v="58"/>
  </r>
  <r>
    <x v="199"/>
    <s v="PRO.000.7872"/>
    <x v="1941"/>
    <d v="2026-05-20T00:00:00"/>
    <d v="2026-06-22T00:00:00"/>
    <n v="546.99"/>
    <s v="‭112120503060‬"/>
    <s v="Serviços de Impressão"/>
    <s v="01-‭112120503060‬-000-‭139505060103‬-2-NV020556-PRO007872-0-0-0"/>
    <s v="NV020556"/>
    <m/>
    <x v="2"/>
    <x v="215"/>
  </r>
  <r>
    <x v="199"/>
    <s v="PRO.000.7872"/>
    <x v="1941"/>
    <d v="2026-05-20T00:00:00"/>
    <d v="2026-06-22T00:00:00"/>
    <n v="275.97000000000003"/>
    <s v="‭112120503060‬"/>
    <s v="Serviços de Impressão"/>
    <s v="01-‭112120503060‬-000-‭001505060401‬-2-NV021562-PRO007872-0-0-0"/>
    <s v="NV021562"/>
    <m/>
    <x v="2"/>
    <x v="110"/>
  </r>
  <r>
    <x v="199"/>
    <s v="PRO.000.7872"/>
    <x v="1941"/>
    <d v="2026-05-20T00:00:00"/>
    <d v="2026-06-22T00:00:00"/>
    <n v="101.69"/>
    <s v="‭112120503060‬"/>
    <s v="Serviços de Impressão"/>
    <s v="01-‭112120503060‬-000-‭001505060370‬-2-NV021609-PRO007872-0-0-0"/>
    <s v="NV021609"/>
    <m/>
    <x v="2"/>
    <x v="212"/>
  </r>
  <r>
    <x v="199"/>
    <s v="PRO.000.7872"/>
    <x v="1941"/>
    <d v="2026-05-20T00:00:00"/>
    <d v="2026-06-22T00:00:00"/>
    <n v="156.47999999999999"/>
    <s v="‭112120503060‬"/>
    <s v="Serviços de Impressão"/>
    <s v="01-‭112120503060‬-000-‭001505060365‬-2-NV022574-PRO007872-0-0-0"/>
    <s v="NV022574"/>
    <m/>
    <x v="2"/>
    <x v="268"/>
  </r>
  <r>
    <x v="199"/>
    <s v="PRO.000.7872"/>
    <x v="1941"/>
    <d v="2026-05-20T00:00:00"/>
    <d v="2026-06-22T00:00:00"/>
    <n v="386.8"/>
    <s v="‭112120503060‬"/>
    <s v="Serviços de Impressão"/>
    <s v="01-‭112120503060‬-000-‭130505060086‬-2-NV021614-PRO007872-0-0-0"/>
    <s v="NV021614"/>
    <m/>
    <x v="2"/>
    <x v="168"/>
  </r>
  <r>
    <x v="199"/>
    <s v="PRO.000.7872"/>
    <x v="1941"/>
    <d v="2026-05-20T00:00:00"/>
    <d v="2026-06-22T00:00:00"/>
    <n v="564.35"/>
    <s v="‭112120503060‬"/>
    <s v="Serviços de Impressão"/>
    <s v="01-‭112120503060‬-000-‭129505060019‬-2-NV019952-PRO007872-0-0-0"/>
    <s v="NV019952"/>
    <m/>
    <x v="2"/>
    <x v="205"/>
  </r>
  <r>
    <x v="199"/>
    <s v="PRO.000.7872"/>
    <x v="1941"/>
    <d v="2026-05-20T00:00:00"/>
    <d v="2026-06-22T00:00:00"/>
    <n v="617.86"/>
    <s v="‭112120503060‬"/>
    <s v="Serviços de Impressão"/>
    <s v="01-‭112120503060‬-000-‭001505060359‬-2-NV019953-PRO007872-0-0-0"/>
    <s v="NV019953"/>
    <m/>
    <x v="2"/>
    <x v="169"/>
  </r>
  <r>
    <x v="199"/>
    <s v="PRO.000.7872"/>
    <x v="1941"/>
    <d v="2026-05-20T00:00:00"/>
    <d v="2026-06-22T00:00:00"/>
    <n v="618.01"/>
    <s v="‭112120503060‬"/>
    <s v="Serviços de Impressão"/>
    <s v="01-‭112120503060‬-000-‭001505060396‬-2-NV021586-PRO007872-0-0-0"/>
    <s v="NV021586"/>
    <m/>
    <x v="2"/>
    <x v="192"/>
  </r>
  <r>
    <x v="199"/>
    <s v="PRO.000.7872"/>
    <x v="1941"/>
    <d v="2026-05-20T00:00:00"/>
    <d v="2026-06-22T00:00:00"/>
    <n v="472.97"/>
    <s v="‭112120503060‬"/>
    <s v="Serviços de Impressão"/>
    <s v="01-‭112120503060‬-000-‭001505060281‬-2-NV021593-PRO007872-0-0-0"/>
    <s v="NV021593"/>
    <m/>
    <x v="2"/>
    <x v="211"/>
  </r>
  <r>
    <x v="199"/>
    <s v="PRO.000.7872"/>
    <x v="1941"/>
    <d v="2026-05-20T00:00:00"/>
    <d v="2026-06-22T00:00:00"/>
    <n v="643.84"/>
    <s v="‭112120503060‬"/>
    <s v="Serviços de Impressão"/>
    <s v="01-‭112120503060‬-000-‭001505060489‬-2-NV021598-PRO007872-0-0-0"/>
    <s v="NV021598"/>
    <m/>
    <x v="2"/>
    <x v="216"/>
  </r>
  <r>
    <x v="199"/>
    <s v="PRO.000.7872"/>
    <x v="1941"/>
    <d v="2026-05-20T00:00:00"/>
    <d v="2026-06-22T00:00:00"/>
    <n v="819.05"/>
    <s v="‭112120503060‬"/>
    <s v="Serviços de Impressão"/>
    <s v="01-‭112120503060‬-000-‭001505060400‬-2-NV021611-PRO007872-0-0-0"/>
    <s v="NV021611"/>
    <m/>
    <x v="2"/>
    <x v="229"/>
  </r>
  <r>
    <x v="199"/>
    <s v="PRO.000.7872"/>
    <x v="1941"/>
    <d v="2026-05-20T00:00:00"/>
    <d v="2026-06-22T00:00:00"/>
    <n v="607.51"/>
    <s v="‭112120503060‬"/>
    <s v="Serviços de Impressão"/>
    <s v="01-‭112120503060‬-000-‭001505060394‬-2-NV021608-PRO007872-0-0-0"/>
    <s v="NV021608"/>
    <m/>
    <x v="2"/>
    <x v="202"/>
  </r>
  <r>
    <x v="199"/>
    <s v="PRO.000.7872"/>
    <x v="1941"/>
    <d v="2026-05-20T00:00:00"/>
    <d v="2026-06-22T00:00:00"/>
    <n v="368.16"/>
    <s v="‭112120503060‬"/>
    <s v="Serviços de Impressão"/>
    <s v="01-‭112120503060‬-000-‭001505060402‬-2-NV021580-PRO007872-0-0-0"/>
    <s v="NV021580"/>
    <m/>
    <x v="2"/>
    <x v="123"/>
  </r>
  <r>
    <x v="199"/>
    <s v="PRO.000.7872"/>
    <x v="1941"/>
    <d v="2026-05-20T00:00:00"/>
    <d v="2026-06-22T00:00:00"/>
    <n v="552.16999999999996"/>
    <s v="‭112120503060‬"/>
    <s v="Serviços de Impressão"/>
    <s v="01-‭112120503060‬-000-‭001505060443‬-2-NV021620-PRO007872-0-0-0"/>
    <s v="NV021620"/>
    <m/>
    <x v="2"/>
    <x v="23"/>
  </r>
  <r>
    <x v="199"/>
    <s v="PRO.000.7872"/>
    <x v="1941"/>
    <d v="2026-05-20T00:00:00"/>
    <d v="2026-06-22T00:00:00"/>
    <n v="434.07"/>
    <s v="‭112120503060‬"/>
    <s v="Serviços de Impressão"/>
    <s v="01-‭112120503060‬-000-‭001505060282‬-2-NV021579-PRO007872-0-0-0"/>
    <s v="NV021579"/>
    <m/>
    <x v="2"/>
    <x v="141"/>
  </r>
  <r>
    <x v="199"/>
    <s v="PRO.000.7872"/>
    <x v="1941"/>
    <d v="2026-05-20T00:00:00"/>
    <d v="2026-06-22T00:00:00"/>
    <n v="662.27"/>
    <s v="‭112120503060‬"/>
    <s v="Serviços de Impressão"/>
    <s v="01-‭112120503060‬-000-‭001505060421‬-2-NV021599-PRO007872-0-0-0"/>
    <s v="NV021599"/>
    <m/>
    <x v="2"/>
    <x v="166"/>
  </r>
  <r>
    <x v="199"/>
    <s v="PRO.000.7872"/>
    <x v="1941"/>
    <d v="2026-05-20T00:00:00"/>
    <d v="2026-06-22T00:00:00"/>
    <n v="558.70000000000005"/>
    <s v="‭112120503060‬"/>
    <s v="Serviços de Impressão"/>
    <s v="01-‭112120503060‬-000-‭001505060368‬-2-NV021619-PRO007872-0-0-0"/>
    <s v="NV021619"/>
    <m/>
    <x v="2"/>
    <x v="13"/>
  </r>
  <r>
    <x v="199"/>
    <s v="PRO.000.7872"/>
    <x v="1941"/>
    <d v="2026-05-20T00:00:00"/>
    <d v="2026-06-22T00:00:00"/>
    <n v="347.49"/>
    <s v="‭112120503060‬"/>
    <s v="Serviços de Impressão"/>
    <s v="01-‭112120503060‬-000-‭001505060280‬-2-NV022557-PRO007872-0-0-0"/>
    <s v="NV022557"/>
    <m/>
    <x v="2"/>
    <x v="224"/>
  </r>
  <r>
    <x v="199"/>
    <s v="PRO.000.7872"/>
    <x v="1941"/>
    <d v="2026-05-20T00:00:00"/>
    <d v="2026-06-22T00:00:00"/>
    <n v="249.69"/>
    <s v="‭112120503060‬"/>
    <s v="Serviços de Impressão"/>
    <s v="01-‭112120503060‬-000-‭145505060501‬-2-NV021584-PRO007872-0-0-0"/>
    <s v="NV021584"/>
    <m/>
    <x v="2"/>
    <x v="248"/>
  </r>
  <r>
    <x v="199"/>
    <s v="PRO.000.7872"/>
    <x v="1941"/>
    <d v="2026-05-20T00:00:00"/>
    <d v="2026-06-22T00:00:00"/>
    <n v="283.75"/>
    <s v="‭112120503060‬"/>
    <s v="Serviços de Impressão"/>
    <s v="01-‭112120503060‬-000-‭136505060130‬-2-NV021570-PRO007872-0-0-0"/>
    <s v="NV021570"/>
    <m/>
    <x v="2"/>
    <x v="251"/>
  </r>
  <r>
    <x v="199"/>
    <s v="PRO.000.7872"/>
    <x v="1941"/>
    <d v="2026-05-20T00:00:00"/>
    <d v="2026-06-22T00:00:00"/>
    <n v="313.92"/>
    <s v="‭112120503060‬"/>
    <s v="Serviços de Impressão"/>
    <s v="01-‭112120503060‬-000-‭001505060514‬-2-NV020557-PRO007872-0-0-0"/>
    <s v="NV020557"/>
    <m/>
    <x v="2"/>
    <x v="47"/>
  </r>
  <r>
    <x v="199"/>
    <s v="PRO.000.7872"/>
    <x v="1941"/>
    <d v="2026-05-20T00:00:00"/>
    <d v="2026-06-22T00:00:00"/>
    <n v="162.46"/>
    <s v="‭112120503060‬"/>
    <s v="Serviços de Impressão"/>
    <s v="01-‭112120503060‬-000-‭001505060310‬-2-NV022565-PRO007872-0-0-0"/>
    <s v="NV022565"/>
    <m/>
    <x v="2"/>
    <x v="188"/>
  </r>
  <r>
    <x v="199"/>
    <s v="PRO.000.7872"/>
    <x v="1941"/>
    <d v="2026-05-20T00:00:00"/>
    <d v="2026-06-22T00:00:00"/>
    <n v="538.21"/>
    <s v="‭112120503060‬"/>
    <s v="Serviços de Impressão"/>
    <s v="01-‭112120503060‬-000-‭138505060157‬-2-NV022670-PRO007872-0-0-0"/>
    <s v="NV022670"/>
    <m/>
    <x v="2"/>
    <x v="186"/>
  </r>
  <r>
    <x v="199"/>
    <s v="PRO.000.7872"/>
    <x v="1941"/>
    <d v="2026-05-20T00:00:00"/>
    <d v="2026-06-22T00:00:00"/>
    <n v="49.57"/>
    <s v="‭112120503060‬"/>
    <s v="Serviços de Impressão"/>
    <s v="01-‭112120503060‬-000-‭126505060135‬-2-NV006966-PRO007872-0-0-0"/>
    <s v="NV006966"/>
    <m/>
    <x v="2"/>
    <x v="10"/>
  </r>
  <r>
    <x v="199"/>
    <s v="PRO.000.7872"/>
    <x v="1941"/>
    <d v="2026-05-20T00:00:00"/>
    <d v="2026-06-22T00:00:00"/>
    <n v="160.30000000000001"/>
    <s v="‭112120503060‬"/>
    <s v="Serviços de Impressão"/>
    <s v="01-‭112120503060‬-000-‭046505060153‬-2-NV006964-PRO007872-0-0-0"/>
    <s v="NV006964"/>
    <m/>
    <x v="2"/>
    <x v="3"/>
  </r>
  <r>
    <x v="199"/>
    <s v="PRO.000.7872"/>
    <x v="1941"/>
    <d v="2026-05-20T00:00:00"/>
    <d v="2026-06-22T00:00:00"/>
    <n v="124.55"/>
    <s v="‭112120503060‬"/>
    <s v="Serviços de Impressão"/>
    <s v="01-‭112120503060‬-000-‭016505060161‬-2-NV006961-PRO007872-0-0-0"/>
    <s v="NV006961"/>
    <m/>
    <x v="2"/>
    <x v="57"/>
  </r>
  <r>
    <x v="199"/>
    <s v="PRO.000.7872"/>
    <x v="1941"/>
    <d v="2026-05-20T00:00:00"/>
    <d v="2026-06-22T00:00:00"/>
    <n v="140.58000000000001"/>
    <s v="‭112120503060‬"/>
    <s v="Serviços de Impressão"/>
    <s v="01-‭112120503060‬-000-‭048505060152‬-2-NV006968-PRO007872-0-0-0"/>
    <s v="NV006968"/>
    <m/>
    <x v="2"/>
    <x v="125"/>
  </r>
  <r>
    <x v="199"/>
    <s v="PRO.000.7872"/>
    <x v="1941"/>
    <d v="2026-05-20T00:00:00"/>
    <d v="2026-06-22T00:00:00"/>
    <n v="83.93"/>
    <s v="‭112120503060‬"/>
    <s v="Serviços de Impressão"/>
    <s v="01-‭112120503060‬-000-‭045505060134‬-2-NV004961-PRO007872-0-0-0"/>
    <s v="NV004961"/>
    <m/>
    <x v="2"/>
    <x v="213"/>
  </r>
  <r>
    <x v="199"/>
    <s v="PRO.000.7872"/>
    <x v="1941"/>
    <d v="2026-05-20T00:00:00"/>
    <d v="2026-06-22T00:00:00"/>
    <n v="90.12"/>
    <s v="‭112120503060‬"/>
    <s v="Serviços de Impressão"/>
    <s v="01-‭112120503060‬-000-‭059505060160‬-2-NV004961-PRO007872-0-0-0"/>
    <s v="NV004961"/>
    <m/>
    <x v="2"/>
    <x v="213"/>
  </r>
  <r>
    <x v="199"/>
    <s v="PRO.000.7872"/>
    <x v="1941"/>
    <d v="2026-05-20T00:00:00"/>
    <d v="2026-06-22T00:00:00"/>
    <n v="142.79"/>
    <s v="‭112120503060‬"/>
    <s v="Serviços de Impressão"/>
    <s v="01-‭112120503060‬-000-‭050505060090‬-2-NV004961-PRO007872-0-0-0"/>
    <s v="NV004961"/>
    <m/>
    <x v="2"/>
    <x v="213"/>
  </r>
  <r>
    <x v="199"/>
    <s v="PRO.000.7872"/>
    <x v="1941"/>
    <d v="2026-05-20T00:00:00"/>
    <d v="2026-06-22T00:00:00"/>
    <n v="255.48"/>
    <s v="‭112120503060‬"/>
    <s v="Serviços de Impressão"/>
    <s v="01-‭112120503060‬-000-‭015505060003‬-2-NV006963-PRO007872-0-0-0"/>
    <s v="NV006963"/>
    <m/>
    <x v="2"/>
    <x v="259"/>
  </r>
  <r>
    <x v="199"/>
    <s v="PRO.000.7872"/>
    <x v="1941"/>
    <d v="2026-05-20T00:00:00"/>
    <d v="2026-06-22T00:00:00"/>
    <n v="129.72999999999999"/>
    <s v="‭112120503060‬"/>
    <s v="Serviços de Impressão"/>
    <s v="01-‭112120503060‬-000-‭001505060289‬-2-NV021564-PRO007872-0-0-0"/>
    <s v="NV021564"/>
    <m/>
    <x v="2"/>
    <x v="149"/>
  </r>
  <r>
    <x v="199"/>
    <s v="PRO.000.7872"/>
    <x v="1941"/>
    <d v="2026-05-20T00:00:00"/>
    <d v="2026-06-22T00:00:00"/>
    <n v="480.92"/>
    <s v="‭112120503060‬"/>
    <s v="Serviços de Impressão"/>
    <s v="01-‭112120503060‬-000-‭001505060376‬-2-NV021605-PRO007872-0-0-0"/>
    <s v="NV021605"/>
    <m/>
    <x v="2"/>
    <x v="227"/>
  </r>
  <r>
    <x v="199"/>
    <s v="PRO.000.7872"/>
    <x v="1941"/>
    <d v="2026-05-20T00:00:00"/>
    <d v="2026-06-22T00:00:00"/>
    <n v="154.19"/>
    <s v="‭112120503060‬"/>
    <s v="Serviços de Impressão"/>
    <s v="01-‭112120503060‬-000-‭001505060393‬-2-NV022601-PRO007872-0-0-0"/>
    <s v="NV022601"/>
    <m/>
    <x v="2"/>
    <x v="43"/>
  </r>
  <r>
    <x v="199"/>
    <s v="PRO.000.7872"/>
    <x v="1941"/>
    <d v="2026-05-20T00:00:00"/>
    <d v="2026-06-22T00:00:00"/>
    <n v="121.57"/>
    <s v="‭112120503060‬"/>
    <s v="Serviços de Impressão"/>
    <s v="01-‭112120503060‬-000-‭154505060027‬-2-NV021576-PRO007872-0-0-0"/>
    <s v="NV021576"/>
    <m/>
    <x v="2"/>
    <x v="1"/>
  </r>
  <r>
    <x v="199"/>
    <s v="PRO.000.7872"/>
    <x v="1941"/>
    <d v="2026-05-20T00:00:00"/>
    <d v="2026-06-22T00:00:00"/>
    <n v="95.93"/>
    <s v="‭112120503060‬"/>
    <s v="Serviços de Impressão"/>
    <s v="01-‭112120503060‬-000-‭151505060026‬-2-NV022563-PRO007872-0-0-0"/>
    <s v="NV022563"/>
    <m/>
    <x v="2"/>
    <x v="137"/>
  </r>
  <r>
    <x v="199"/>
    <s v="PRO.000.7872"/>
    <x v="1941"/>
    <d v="2026-05-20T00:00:00"/>
    <d v="2026-06-22T00:00:00"/>
    <n v="320.76"/>
    <s v="‭112120503060‬"/>
    <s v="Serviços de Impressão"/>
    <s v="01-‭112120503060‬-000-‭132505060091‬-2-NV021563-PRO007872-0-0-0"/>
    <s v="NV021563"/>
    <m/>
    <x v="2"/>
    <x v="246"/>
  </r>
  <r>
    <x v="199"/>
    <s v="PRO.000.7872"/>
    <x v="1941"/>
    <d v="2026-05-20T00:00:00"/>
    <d v="2026-06-22T00:00:00"/>
    <n v="303.88"/>
    <s v="‭112120503060‬"/>
    <s v="Serviços de Impressão"/>
    <s v="01-‭112120503060‬-000-‭127505060481‬-2-NV020552-PRO007872-0-0-0"/>
    <s v="NV020552"/>
    <m/>
    <x v="2"/>
    <x v="147"/>
  </r>
  <r>
    <x v="199"/>
    <s v="PRO.000.7872"/>
    <x v="1941"/>
    <d v="2026-05-20T00:00:00"/>
    <d v="2026-06-22T00:00:00"/>
    <n v="149.87"/>
    <s v="‭112120503060‬"/>
    <s v="Serviços de Impressão"/>
    <s v="01-‭112120503060‬-000-‭001505060285‬-2-NV019955-PRO007872-0-0-0"/>
    <s v="NV019955"/>
    <m/>
    <x v="2"/>
    <x v="107"/>
  </r>
  <r>
    <x v="199"/>
    <s v="PRO.000.7872"/>
    <x v="1941"/>
    <d v="2026-05-20T00:00:00"/>
    <d v="2026-06-22T00:00:00"/>
    <n v="107.65"/>
    <s v="‭112120503060‬"/>
    <s v="Serviços de Impressão"/>
    <s v="01-‭112120503060‬-000-‭001505060513‬-2-NV021616-PRO007872-0-0-0"/>
    <s v="NV021616"/>
    <m/>
    <x v="2"/>
    <x v="159"/>
  </r>
  <r>
    <x v="199"/>
    <s v="PRO.000.7872"/>
    <x v="1941"/>
    <d v="2026-05-20T00:00:00"/>
    <d v="2026-06-22T00:00:00"/>
    <n v="280.52999999999997"/>
    <s v="‭112120503060‬"/>
    <s v="Serviços de Impressão"/>
    <s v="01-‭112120503060‬-000-‭001505060487‬-2-NV021601-PRO007872-0-0-0"/>
    <s v="NV021601"/>
    <m/>
    <x v="2"/>
    <x v="99"/>
  </r>
  <r>
    <x v="199"/>
    <s v="PRO.000.7872"/>
    <x v="1941"/>
    <d v="2026-05-20T00:00:00"/>
    <d v="2026-06-22T00:00:00"/>
    <n v="917.54"/>
    <s v="‭112120503060‬"/>
    <s v="Serviços de Impressão"/>
    <s v="01-‭112120503060‬-000-‭133505060102‬-2-NV022553-PRO007872-0-0-0"/>
    <s v="NV022553"/>
    <m/>
    <x v="2"/>
    <x v="100"/>
  </r>
  <r>
    <x v="199"/>
    <s v="PRO.000.7872"/>
    <x v="1941"/>
    <d v="2026-05-20T00:00:00"/>
    <d v="2026-06-22T00:00:00"/>
    <n v="767.45"/>
    <s v="‭112120503060‬"/>
    <s v="Serviços de Impressão"/>
    <s v="01-‭112120503060‬-000-‭131505060099‬-2-NV020553-PRO007872-0-0-0"/>
    <s v="NV020553"/>
    <m/>
    <x v="2"/>
    <x v="220"/>
  </r>
  <r>
    <x v="199"/>
    <s v="PRO.000.7872"/>
    <x v="1941"/>
    <d v="2026-05-20T00:00:00"/>
    <d v="2026-06-22T00:00:00"/>
    <n v="361.11"/>
    <s v="‭112120503060‬"/>
    <s v="Serviços de Impressão"/>
    <s v="01-‭112120503060‬-000-‭001505060284‬-2-NV020551-PRO007872-0-0-0"/>
    <s v="NV020551"/>
    <m/>
    <x v="2"/>
    <x v="108"/>
  </r>
  <r>
    <x v="199"/>
    <s v="PRO.000.7872"/>
    <x v="1941"/>
    <d v="2026-05-20T00:00:00"/>
    <d v="2026-06-22T00:00:00"/>
    <n v="617.79"/>
    <s v="‭112120503060‬"/>
    <s v="Serviços de Impressão"/>
    <s v="01-‭112120503060‬-000-‭001505060367‬-2-NV021613-PRO007872-0-0-0"/>
    <s v="NV021613"/>
    <m/>
    <x v="2"/>
    <x v="232"/>
  </r>
  <r>
    <x v="199"/>
    <s v="PRO.000.7872"/>
    <x v="1941"/>
    <d v="2026-05-20T00:00:00"/>
    <d v="2026-06-22T00:00:00"/>
    <n v="288.52999999999997"/>
    <s v="‭112120503060‬"/>
    <s v="Serviços de Impressão"/>
    <s v="01-‭112120503060‬-000-‭001505060286‬-2-NV022556-PRO007872-0-0-0"/>
    <s v="NV022556"/>
    <m/>
    <x v="2"/>
    <x v="238"/>
  </r>
  <r>
    <x v="199"/>
    <s v="PRO.000.7872"/>
    <x v="1941"/>
    <d v="2026-05-20T00:00:00"/>
    <d v="2026-06-22T00:00:00"/>
    <n v="316.49"/>
    <s v="‭112120503060‬"/>
    <s v="Serviços de Impressão"/>
    <s v="01-‭112120503060‬-000-‭001505060279‬-2-NV021617-PRO007872-0-0-0"/>
    <s v="NV021617"/>
    <m/>
    <x v="2"/>
    <x v="208"/>
  </r>
  <r>
    <x v="199"/>
    <s v="PRO.000.7872"/>
    <x v="1941"/>
    <d v="2026-05-20T00:00:00"/>
    <d v="2026-06-22T00:00:00"/>
    <n v="420.93"/>
    <s v="‭112120503060‬"/>
    <s v="Serviços de Impressão"/>
    <s v="01-‭112120503060‬-000-‭001505060488‬-2-NV021578-PRO007872-0-0-0"/>
    <s v="NV021578"/>
    <m/>
    <x v="2"/>
    <x v="148"/>
  </r>
  <r>
    <x v="199"/>
    <s v="PRO.000.7872"/>
    <x v="1941"/>
    <d v="2026-05-20T00:00:00"/>
    <d v="2026-06-22T00:00:00"/>
    <n v="355.83"/>
    <s v="‭112120503060‬"/>
    <s v="Serviços de Impressão"/>
    <s v="01-‭112120503060‬-000-‭001505060361‬-2-NV021610-PRO007872-0-0-0"/>
    <s v="NV021610"/>
    <m/>
    <x v="2"/>
    <x v="152"/>
  </r>
  <r>
    <x v="199"/>
    <s v="PRO.000.7872"/>
    <x v="1941"/>
    <d v="2026-05-20T00:00:00"/>
    <d v="2026-06-22T00:00:00"/>
    <n v="183.31"/>
    <s v="‭112120503060‬"/>
    <s v="Serviços de Impressão"/>
    <s v="01-‭112120503060‬-000-‭140505060484‬-2-NV021591-PRO007872-0-0-0"/>
    <s v="NV021591"/>
    <m/>
    <x v="2"/>
    <x v="158"/>
  </r>
  <r>
    <x v="199"/>
    <s v="PRO.000.7872"/>
    <x v="1941"/>
    <d v="2026-05-20T00:00:00"/>
    <d v="2026-06-22T00:00:00"/>
    <n v="250.72"/>
    <s v="‭112120503060‬"/>
    <s v="Serviços de Impressão"/>
    <s v="01-‭112120503060‬-000-‭001505060512‬-2-NV021561-PRO007872-0-0-0"/>
    <s v="NV021561"/>
    <m/>
    <x v="2"/>
    <x v="162"/>
  </r>
  <r>
    <x v="199"/>
    <s v="PRO.000.7872"/>
    <x v="1941"/>
    <d v="2026-05-20T00:00:00"/>
    <d v="2026-06-22T00:00:00"/>
    <n v="461.15"/>
    <s v="‭112120503060‬"/>
    <s v="Serviços de Impressão"/>
    <s v="01-‭112120503060‬-000-‭141505060025‬-2-NV021604-PRO007872-0-0-0"/>
    <s v="NV021604"/>
    <m/>
    <x v="2"/>
    <x v="231"/>
  </r>
  <r>
    <x v="199"/>
    <s v="PRO.000.7872"/>
    <x v="1941"/>
    <d v="2026-05-20T00:00:00"/>
    <d v="2026-06-22T00:00:00"/>
    <n v="312.67"/>
    <s v="‭112120503060‬"/>
    <s v="Serviços de Impressão"/>
    <s v="01-‭112120503060‬-000-‭001505060466‬-2-NV021559-PRO007872-0-0-0"/>
    <s v="NV021559"/>
    <m/>
    <x v="2"/>
    <x v="94"/>
  </r>
  <r>
    <x v="199"/>
    <s v="PRO.000.7872"/>
    <x v="1941"/>
    <d v="2026-05-20T00:00:00"/>
    <d v="2026-06-22T00:00:00"/>
    <n v="586.37"/>
    <s v="‭112120503060‬"/>
    <s v="Serviços de Impressão"/>
    <s v="01-‭112120503060‬-000-‭001505060398‬-2-NV022554-PRO007872-0-0-0"/>
    <s v="NV022554"/>
    <m/>
    <x v="2"/>
    <x v="98"/>
  </r>
  <r>
    <x v="199"/>
    <s v="PRO.000.7872"/>
    <x v="1941"/>
    <d v="2026-05-20T00:00:00"/>
    <d v="2026-06-22T00:00:00"/>
    <n v="671.88"/>
    <s v="‭112120503060‬"/>
    <s v="Serviços de Impressão"/>
    <s v="01-‭112120503060‬-000-‭143505060163‬-2-NV021597-PRO007872-0-0-0"/>
    <s v="NV021597"/>
    <m/>
    <x v="2"/>
    <x v="52"/>
  </r>
  <r>
    <x v="199"/>
    <s v="PRO.000.7872"/>
    <x v="1941"/>
    <d v="2026-05-20T00:00:00"/>
    <d v="2026-06-22T00:00:00"/>
    <n v="320.45"/>
    <s v="‭112120503060‬"/>
    <s v="Serviços de Impressão"/>
    <s v="01-‭112120503060‬-000-‭001505060290‬-2-NV021577-PRO007872-0-0-0"/>
    <s v="NV021577"/>
    <m/>
    <x v="2"/>
    <x v="170"/>
  </r>
  <r>
    <x v="199"/>
    <s v="PRO.000.7872"/>
    <x v="1941"/>
    <d v="2026-05-20T00:00:00"/>
    <d v="2026-06-22T00:00:00"/>
    <n v="781.54"/>
    <s v="‭112120503060‬"/>
    <s v="Serviços de Impressão"/>
    <s v="01-‭112120503060‬-000-‭134505060151‬-2-NV022564-PRO007872-0-0-0"/>
    <s v="NV022564"/>
    <m/>
    <x v="2"/>
    <x v="172"/>
  </r>
  <r>
    <x v="199"/>
    <s v="PRO.000.7872"/>
    <x v="1941"/>
    <d v="2026-05-20T00:00:00"/>
    <d v="2026-06-22T00:00:00"/>
    <n v="240.81"/>
    <s v="‭112120503060‬"/>
    <s v="Serviços de Impressão"/>
    <s v="01-‭112120503060‬-000-‭001505060502‬-2-NV020554-PRO007872-0-0-0"/>
    <s v="NV020554"/>
    <m/>
    <x v="2"/>
    <x v="9"/>
  </r>
  <r>
    <x v="199"/>
    <s v="PRO.000.7872"/>
    <x v="1941"/>
    <d v="2026-05-20T00:00:00"/>
    <d v="2026-06-22T00:00:00"/>
    <n v="406.55"/>
    <s v="‭112120503060‬"/>
    <s v="Serviços de Impressão"/>
    <s v="01-‭112120503060‬-000-‭148505060485‬-2-NV021588-PRO007872-0-0-0"/>
    <s v="NV021588"/>
    <m/>
    <x v="2"/>
    <x v="230"/>
  </r>
  <r>
    <x v="199"/>
    <s v="PRO.000.7872"/>
    <x v="1941"/>
    <d v="2026-05-20T00:00:00"/>
    <d v="2026-06-22T00:00:00"/>
    <n v="423.65"/>
    <s v="‭112120503060‬"/>
    <s v="Serviços de Impressão"/>
    <s v="01-‭112120503060‬-000-‭001505060366‬-2-NV021568-PRO007872-0-0-0"/>
    <s v="NV021568"/>
    <m/>
    <x v="2"/>
    <x v="93"/>
  </r>
  <r>
    <x v="199"/>
    <s v="PRO.000.7872"/>
    <x v="1941"/>
    <d v="2026-05-20T00:00:00"/>
    <d v="2026-06-22T00:00:00"/>
    <n v="348.93"/>
    <s v="‭112120503060‬"/>
    <s v="Serviços de Impressão"/>
    <s v="01-‭112120503060‬-000-‭001505060373‬-2-NV022555-PRO007872-0-0-0"/>
    <s v="NV022555"/>
    <m/>
    <x v="2"/>
    <x v="209"/>
  </r>
  <r>
    <x v="199"/>
    <s v="PRO.000.7872"/>
    <x v="1941"/>
    <d v="2026-05-20T00:00:00"/>
    <d v="2026-06-22T00:00:00"/>
    <n v="432.9"/>
    <s v="‭112120503060‬"/>
    <s v="Serviços de Impressão"/>
    <s v="01-‭112120503060‬-000-‭150505060476‬-2-NV022582-PRO007872-0-0-0"/>
    <s v="NV022582"/>
    <m/>
    <x v="2"/>
    <x v="129"/>
  </r>
  <r>
    <x v="199"/>
    <s v="PRO.000.7872"/>
    <x v="1941"/>
    <d v="2026-05-20T00:00:00"/>
    <d v="2026-06-22T00:00:00"/>
    <n v="174.42"/>
    <s v="‭112120503060‬"/>
    <s v="Serviços de Impressão"/>
    <s v="01-‭112120503060‬-000-‭128505060474‬-2-NV021603-PRO007872-0-0-0"/>
    <s v="NV021603"/>
    <m/>
    <x v="2"/>
    <x v="14"/>
  </r>
  <r>
    <x v="199"/>
    <s v="PRO.000.7872"/>
    <x v="1941"/>
    <d v="2026-05-20T00:00:00"/>
    <d v="2026-06-22T00:00:00"/>
    <n v="89.4"/>
    <s v="‭112120503060‬"/>
    <s v="Serviços de Impressão"/>
    <s v="01-‭112120503060‬-000-‭001505060408‬-2-NV019956-PRO007872-0-0-0"/>
    <s v="NV019956"/>
    <m/>
    <x v="2"/>
    <x v="176"/>
  </r>
  <r>
    <x v="199"/>
    <s v="PRO.000.7872"/>
    <x v="1941"/>
    <d v="2026-05-20T00:00:00"/>
    <d v="2026-06-22T00:00:00"/>
    <n v="446.74"/>
    <s v="‭112120503060‬"/>
    <s v="Serviços de Impressão"/>
    <s v="01-‭112120503060‬-000-‭001505060407‬-2-NV022614-PRO007872-0-0-0"/>
    <s v="NV022614"/>
    <m/>
    <x v="2"/>
    <x v="121"/>
  </r>
  <r>
    <x v="199"/>
    <s v="PRO.000.7872"/>
    <x v="1941"/>
    <d v="2026-05-20T00:00:00"/>
    <d v="2026-06-22T00:00:00"/>
    <n v="137.37"/>
    <s v="‭112120503060‬"/>
    <s v="Serviços de Impressão"/>
    <s v="01-‭112120503060‬-000-‭001505060491‬-2-NV022613-PRO007872-0-0-0"/>
    <s v="NV022613"/>
    <m/>
    <x v="2"/>
    <x v="33"/>
  </r>
  <r>
    <x v="199"/>
    <s v="PRO.000.7872"/>
    <x v="1941"/>
    <d v="2026-05-20T00:00:00"/>
    <d v="2026-06-22T00:00:00"/>
    <n v="178.25"/>
    <s v="‭112120503060‬"/>
    <s v="Serviços de Impressão"/>
    <s v="01-‭112120503060‬-000-‭001505060490‬-2-NV022603-PRO007872-0-0-0"/>
    <s v="NV022603"/>
    <m/>
    <x v="2"/>
    <x v="132"/>
  </r>
  <r>
    <x v="199"/>
    <s v="PRO.000.7872"/>
    <x v="1941"/>
    <d v="2026-05-20T00:00:00"/>
    <d v="2026-06-22T00:00:00"/>
    <n v="134.88999999999999"/>
    <s v="‭112120503060‬"/>
    <s v="Serviços de Impressão"/>
    <s v="01-‭112120503060‬-000-‭001505060298‬-2-NV022566-PRO007872-0-0-0"/>
    <s v="NV022566"/>
    <m/>
    <x v="2"/>
    <x v="11"/>
  </r>
  <r>
    <x v="199"/>
    <s v="PRO.000.7872"/>
    <x v="1941"/>
    <d v="2026-05-20T00:00:00"/>
    <d v="2026-06-22T00:00:00"/>
    <n v="140.69"/>
    <s v="‭112120503060‬"/>
    <s v="Serviços de Impressão"/>
    <s v="01-‭112120503060‬-000-‭001505060378‬-2-NV022611-PRO007872-0-0-0"/>
    <s v="NV022611"/>
    <m/>
    <x v="2"/>
    <x v="165"/>
  </r>
  <r>
    <x v="199"/>
    <s v="PRO.000.7872"/>
    <x v="1941"/>
    <d v="2026-05-20T00:00:00"/>
    <d v="2026-06-22T00:00:00"/>
    <n v="137.91"/>
    <s v="‭112120503060‬"/>
    <s v="Serviços de Impressão"/>
    <s v="01-‭112120503060‬-000-‭001505060377‬-2-NV022609-PRO007872-0-0-0"/>
    <s v="NV022609"/>
    <m/>
    <x v="2"/>
    <x v="4"/>
  </r>
  <r>
    <x v="199"/>
    <s v="PRO.000.7872"/>
    <x v="1941"/>
    <d v="2026-05-20T00:00:00"/>
    <d v="2026-06-22T00:00:00"/>
    <n v="173.78"/>
    <s v="‭112120503060‬"/>
    <s v="Serviços de Impressão"/>
    <s v="01-‭112120503060‬-000-‭001505060375‬-2-NV022610-PRO007872-0-0-0"/>
    <s v="NV022610"/>
    <m/>
    <x v="2"/>
    <x v="78"/>
  </r>
  <r>
    <x v="199"/>
    <s v="PRO.000.7872"/>
    <x v="1941"/>
    <d v="2026-05-20T00:00:00"/>
    <d v="2026-06-22T00:00:00"/>
    <n v="42.49"/>
    <s v="‭112120503060‬"/>
    <s v="Serviços de Impressão"/>
    <s v="01-‭112120503060‬-000-‭001505060297‬-2-NV022584-PRO007872-0-0-0"/>
    <s v="NV022584"/>
    <m/>
    <x v="2"/>
    <x v="87"/>
  </r>
  <r>
    <x v="199"/>
    <s v="PRO.000.7872"/>
    <x v="1941"/>
    <d v="2026-05-20T00:00:00"/>
    <d v="2026-06-22T00:00:00"/>
    <n v="176.38"/>
    <s v="‭112120503060‬"/>
    <s v="Serviços de Impressão"/>
    <s v="01-‭112120503060‬-000-‭001505060405‬-2-NV022600-PRO007872-0-0-0"/>
    <s v="NV022600"/>
    <m/>
    <x v="2"/>
    <x v="32"/>
  </r>
  <r>
    <x v="199"/>
    <s v="PRO.000.7872"/>
    <x v="1941"/>
    <d v="2026-05-20T00:00:00"/>
    <d v="2026-06-22T00:00:00"/>
    <n v="424.3"/>
    <s v="‭112120503060‬"/>
    <s v="Serviços de Impressão"/>
    <s v="01-‭112120503060‬-000-‭001505060420‬-2-NV022578-PRO007872-0-0-0"/>
    <s v="NV022578"/>
    <m/>
    <x v="2"/>
    <x v="40"/>
  </r>
  <r>
    <x v="199"/>
    <s v="PRO.000.7872"/>
    <x v="1941"/>
    <d v="2026-05-20T00:00:00"/>
    <d v="2026-06-22T00:00:00"/>
    <n v="131.51"/>
    <s v="‭112120503060‬"/>
    <s v="Serviços de Impressão"/>
    <s v="01-‭112120503060‬-000-‭142505060137‬-2-NV021618-PRO007872-0-0-0"/>
    <s v="NV021618"/>
    <m/>
    <x v="2"/>
    <x v="8"/>
  </r>
  <r>
    <x v="199"/>
    <s v="PRO.000.7872"/>
    <x v="1941"/>
    <d v="2026-05-20T00:00:00"/>
    <d v="2026-06-22T00:00:00"/>
    <n v="172.88"/>
    <s v="‭112120503060‬"/>
    <s v="Serviços de Impressão"/>
    <s v="01-‭112120503060‬-000-‭144505060028‬-2-NV021575-PRO007872-0-0-0"/>
    <s v="NV021575"/>
    <m/>
    <x v="2"/>
    <x v="160"/>
  </r>
  <r>
    <x v="199"/>
    <s v="PRO.000.7872"/>
    <x v="1941"/>
    <d v="2026-05-20T00:00:00"/>
    <d v="2026-06-22T00:00:00"/>
    <n v="72.77"/>
    <s v="‭112120503060‬"/>
    <s v="Serviços de Impressão"/>
    <s v="01-‭112120503060‬-000-‭001505060294‬-2-NV021565-PRO007872-0-0-0"/>
    <s v="NV021565"/>
    <m/>
    <x v="2"/>
    <x v="184"/>
  </r>
  <r>
    <x v="199"/>
    <s v="PRO.000.7872"/>
    <x v="1941"/>
    <d v="2026-05-20T00:00:00"/>
    <d v="2026-06-22T00:00:00"/>
    <n v="118.94"/>
    <s v="‭112120503060‬"/>
    <s v="Serviços de Impressão"/>
    <s v="01-‭112120503060‬-000-‭001505060406‬-2-NV022573-PRO007872-0-0-0"/>
    <s v="NV022573"/>
    <m/>
    <x v="2"/>
    <x v="65"/>
  </r>
  <r>
    <x v="199"/>
    <s v="PRO.000.7872"/>
    <x v="1941"/>
    <d v="2026-05-20T00:00:00"/>
    <d v="2026-06-22T00:00:00"/>
    <n v="153.25"/>
    <s v="‭112120503060‬"/>
    <s v="Serviços de Impressão"/>
    <s v="01-‭112120503060‬-000-‭155505060500‬-2-NV022602-PRO007872-0-0-0"/>
    <s v="NV022602"/>
    <m/>
    <x v="2"/>
    <x v="64"/>
  </r>
  <r>
    <x v="199"/>
    <s v="PRO.000.7872"/>
    <x v="1941"/>
    <d v="2026-05-20T00:00:00"/>
    <d v="2026-06-22T00:00:00"/>
    <n v="19.309999999999999"/>
    <s v="‭112120503060‬"/>
    <s v="Serviços de Impressão"/>
    <s v="01-‭112120503060‬-000-‭001505060427‬-2-NV021567-PRO007872-0-0-0"/>
    <s v="NV021567"/>
    <m/>
    <x v="2"/>
    <x v="131"/>
  </r>
  <r>
    <x v="199"/>
    <s v="PRO.000.7872"/>
    <x v="1941"/>
    <d v="2026-05-20T00:00:00"/>
    <d v="2026-06-22T00:00:00"/>
    <n v="131.22"/>
    <s v="‭112120503060‬"/>
    <s v="Serviços de Impressão"/>
    <s v="01-‭112120503060‬-000-‭001505060515‬-2-NV022570-PRO007872-0-0-0"/>
    <s v="NV022570"/>
    <m/>
    <x v="2"/>
    <x v="254"/>
  </r>
  <r>
    <x v="199"/>
    <s v="PRO.000.7872"/>
    <x v="1941"/>
    <d v="2026-05-20T00:00:00"/>
    <d v="2026-06-22T00:00:00"/>
    <n v="194.62"/>
    <s v="‭112120503060‬"/>
    <s v="Serviços de Impressão"/>
    <s v="01-‭112120503060‬-000-‭001505060486‬-2-NV022588-PRO007872-0-0-0"/>
    <s v="NV022588"/>
    <m/>
    <x v="2"/>
    <x v="204"/>
  </r>
  <r>
    <x v="199"/>
    <s v="PRO.000.7872"/>
    <x v="1941"/>
    <d v="2026-05-20T00:00:00"/>
    <d v="2026-06-22T00:00:00"/>
    <n v="125.35"/>
    <s v="‭112120503060‬"/>
    <s v="Serviços de Impressão"/>
    <s v="01-‭112120503060‬-000-‭001505060293‬-2-NV021602-PRO007872-0-0-0"/>
    <s v="NV021602"/>
    <m/>
    <x v="2"/>
    <x v="117"/>
  </r>
  <r>
    <x v="199"/>
    <s v="PRO.000.7872"/>
    <x v="1941"/>
    <d v="2026-05-20T00:00:00"/>
    <d v="2026-06-22T00:00:00"/>
    <n v="391.94"/>
    <s v="‭112120503060‬"/>
    <s v="Serviços de Impressão"/>
    <s v="01-‭112120503060‬-000-‭001505060362‬-2-NV021569-PRO007872-0-0-0"/>
    <s v="NV021569"/>
    <m/>
    <x v="2"/>
    <x v="50"/>
  </r>
  <r>
    <x v="199"/>
    <s v="PRO.000.7872"/>
    <x v="1941"/>
    <d v="2026-05-20T00:00:00"/>
    <d v="2026-06-22T00:00:00"/>
    <n v="145.28"/>
    <s v="‭112120503060‬"/>
    <s v="Serviços de Impressão"/>
    <s v="01-‭112120503060‬-000-‭001505060374‬-2-NV022572-PRO007872-0-0-0"/>
    <s v="NV022572"/>
    <m/>
    <x v="2"/>
    <x v="228"/>
  </r>
  <r>
    <x v="199"/>
    <s v="PRO.000.7872"/>
    <x v="1941"/>
    <d v="2026-05-20T00:00:00"/>
    <d v="2026-06-22T00:00:00"/>
    <n v="103.12"/>
    <s v="‭112120503060‬"/>
    <s v="Serviços de Impressão"/>
    <s v="01-‭112120503060‬-000-‭001505060504‬-2-NV022583-PRO007872-0-0-0"/>
    <s v="NV022583"/>
    <m/>
    <x v="2"/>
    <x v="48"/>
  </r>
  <r>
    <x v="199"/>
    <s v="PRO.000.7872"/>
    <x v="1941"/>
    <d v="2026-05-20T00:00:00"/>
    <d v="2026-06-22T00:00:00"/>
    <n v="111.82"/>
    <s v="‭112120503060‬"/>
    <s v="Serviços de Impressão"/>
    <s v="01-‭112120503060‬-000-‭001505060516‬-2-NV022612-PRO007872-0-0-0"/>
    <s v="NV022612"/>
    <m/>
    <x v="2"/>
    <x v="37"/>
  </r>
  <r>
    <x v="199"/>
    <s v="PRO.000.7872"/>
    <x v="1941"/>
    <d v="2026-05-20T00:00:00"/>
    <d v="2026-06-22T00:00:00"/>
    <n v="184.93"/>
    <s v="‭112120503060‬"/>
    <s v="Serviços de Impressão"/>
    <s v="01-‭112120503060‬-000-‭001505060409‬-2-NV022618-PRO007872-0-0-0"/>
    <s v="NV022618"/>
    <m/>
    <x v="2"/>
    <x v="62"/>
  </r>
  <r>
    <x v="199"/>
    <s v="PRO.000.7872"/>
    <x v="1941"/>
    <d v="2026-05-20T00:00:00"/>
    <d v="2026-06-22T00:00:00"/>
    <n v="100.1"/>
    <s v="‭112120503060‬"/>
    <s v="Serviços de Impressão"/>
    <s v="01-‭112120503060‬-000-‭001505060471‬-2-NV022615-PRO007872-0-0-0"/>
    <s v="NV022615"/>
    <m/>
    <x v="2"/>
    <x v="196"/>
  </r>
  <r>
    <x v="199"/>
    <s v="PRO.000.7872"/>
    <x v="1941"/>
    <d v="2026-05-20T00:00:00"/>
    <d v="2026-06-22T00:00:00"/>
    <n v="119.43"/>
    <s v="‭112120503060‬"/>
    <s v="Serviços de Impressão"/>
    <s v="01-‭112120503060‬-000-‭001505060302‬-2-NV022623-PRO007872-0-0-0"/>
    <s v="NV022623"/>
    <m/>
    <x v="2"/>
    <x v="31"/>
  </r>
  <r>
    <x v="199"/>
    <s v="PRO.000.7872"/>
    <x v="1941"/>
    <d v="2026-05-20T00:00:00"/>
    <d v="2026-06-22T00:00:00"/>
    <n v="207.3"/>
    <s v="‭112120503060‬"/>
    <s v="Serviços de Impressão"/>
    <s v="01-‭112120503060‬-000-‭001505060399‬-2-NV022619-PRO007872-0-0-0"/>
    <s v="NV022619"/>
    <m/>
    <x v="2"/>
    <x v="96"/>
  </r>
  <r>
    <x v="199"/>
    <s v="PRO.000.7872"/>
    <x v="1941"/>
    <d v="2026-05-20T00:00:00"/>
    <d v="2026-06-22T00:00:00"/>
    <n v="162.25"/>
    <s v="‭112120503060‬"/>
    <s v="Serviços de Impressão"/>
    <s v="01-‭112120503060‬-000-‭001505060305‬-2-NV022633-PRO007872-0-0-0"/>
    <s v="NV022633"/>
    <m/>
    <x v="2"/>
    <x v="206"/>
  </r>
  <r>
    <x v="199"/>
    <s v="PRO.000.7872"/>
    <x v="1941"/>
    <d v="2026-05-20T00:00:00"/>
    <d v="2026-06-22T00:00:00"/>
    <n v="110.82"/>
    <s v="‭112120503060‬"/>
    <s v="Serviços de Impressão"/>
    <s v="01-‭112120503060‬-000-‭001505060417‬-2-NV022632-PRO007872-0-0-0"/>
    <s v="NV022632"/>
    <m/>
    <x v="2"/>
    <x v="53"/>
  </r>
  <r>
    <x v="199"/>
    <s v="PRO.000.7872"/>
    <x v="1941"/>
    <d v="2026-05-20T00:00:00"/>
    <d v="2026-06-22T00:00:00"/>
    <n v="192.57"/>
    <s v="‭112120503060‬"/>
    <s v="Serviços de Impressão"/>
    <s v="01-‭112120503060‬-000-‭001505060383‬-2-NV022646-PRO007872-0-0-0"/>
    <s v="NV022646"/>
    <m/>
    <x v="2"/>
    <x v="136"/>
  </r>
  <r>
    <x v="199"/>
    <s v="PRO.000.7872"/>
    <x v="1941"/>
    <d v="2026-05-20T00:00:00"/>
    <d v="2026-06-22T00:00:00"/>
    <n v="125.59"/>
    <s v="‭112120503060‬"/>
    <s v="Serviços de Impressão"/>
    <s v="01-‭112120503060‬-000-‭001505060371‬-2-NV022653-PRO007872-0-0-0"/>
    <s v="NV022653"/>
    <m/>
    <x v="2"/>
    <x v="126"/>
  </r>
  <r>
    <x v="199"/>
    <s v="PRO.000.7872"/>
    <x v="1941"/>
    <d v="2026-05-20T00:00:00"/>
    <d v="2026-06-22T00:00:00"/>
    <n v="1363.5"/>
    <s v="‭112120503060‬"/>
    <s v="Serviços de Impressão"/>
    <s v="01-‭112120503060‬-000-‭001505060423‬-2-NV022575-PRO007872-0-0-0"/>
    <s v="NV022575"/>
    <m/>
    <x v="2"/>
    <x v="42"/>
  </r>
  <r>
    <x v="199"/>
    <s v="PRO.000.7872"/>
    <x v="1941"/>
    <d v="2026-05-20T00:00:00"/>
    <d v="2026-06-22T00:00:00"/>
    <n v="119.52"/>
    <s v="‭112120503060‬"/>
    <s v="Serviços de Impressão"/>
    <s v="01-‭112120503060‬-000-‭001505060505‬-2-NV022666-PRO007872-0-0-0"/>
    <s v="NV022666"/>
    <m/>
    <x v="2"/>
    <x v="7"/>
  </r>
  <r>
    <x v="199"/>
    <s v="PRO.000.7872"/>
    <x v="1941"/>
    <d v="2026-05-20T00:00:00"/>
    <d v="2026-06-22T00:00:00"/>
    <n v="140.16999999999999"/>
    <s v="‭112120503060‬"/>
    <s v="Serviços de Impressão"/>
    <s v="01-‭112120503060‬-000-‭001505060507‬-2-NV022655-PRO007872-0-0-0"/>
    <s v="NV022655"/>
    <m/>
    <x v="2"/>
    <x v="163"/>
  </r>
  <r>
    <x v="199"/>
    <s v="PRO.000.7872"/>
    <x v="1941"/>
    <d v="2026-05-20T00:00:00"/>
    <d v="2026-06-22T00:00:00"/>
    <n v="144.66999999999999"/>
    <s v="‭112120503060‬"/>
    <s v="Serviços de Impressão"/>
    <s v="01-‭112120503060‬-000-‭001505060381‬-2-NV022622-PRO007872-0-0-0"/>
    <s v="NV022622"/>
    <m/>
    <x v="2"/>
    <x v="28"/>
  </r>
  <r>
    <x v="199"/>
    <s v="PRO.000.7872"/>
    <x v="1941"/>
    <d v="2026-05-20T00:00:00"/>
    <d v="2026-06-22T00:00:00"/>
    <n v="568.54999999999995"/>
    <s v="‭112120503060‬"/>
    <s v="Serviços de Impressão"/>
    <s v="01-‭112120503060‬-000-‭001505060426‬-2-NV022636-PRO007872-0-0-0"/>
    <s v="NV022636"/>
    <m/>
    <x v="2"/>
    <x v="142"/>
  </r>
  <r>
    <x v="199"/>
    <s v="PRO.000.7872"/>
    <x v="1941"/>
    <d v="2026-05-20T00:00:00"/>
    <d v="2026-06-22T00:00:00"/>
    <n v="130.21"/>
    <s v="‭112120503060‬"/>
    <s v="Serviços de Impressão"/>
    <s v="01-‭112120503060‬-000-‭001505060506‬-2-NV022647-PRO007872-0-0-0"/>
    <s v="NV022647"/>
    <m/>
    <x v="2"/>
    <x v="49"/>
  </r>
  <r>
    <x v="199"/>
    <s v="PRO.000.7872"/>
    <x v="1941"/>
    <d v="2026-05-20T00:00:00"/>
    <d v="2026-06-22T00:00:00"/>
    <n v="173.45"/>
    <s v="‭112120503060‬"/>
    <s v="Serviços de Impressão"/>
    <s v="01-‭112120503060‬-000-‭001505060303‬-2-NV022559-PRO007872-0-0-0"/>
    <s v="NV022559"/>
    <m/>
    <x v="2"/>
    <x v="154"/>
  </r>
  <r>
    <x v="199"/>
    <s v="PRO.000.7872"/>
    <x v="1941"/>
    <d v="2026-05-20T00:00:00"/>
    <d v="2026-06-22T00:00:00"/>
    <n v="271.26"/>
    <s v="‭112120503060‬"/>
    <s v="Serviços de Impressão"/>
    <s v="01-‭112120503060‬-000-‭147505060106‬-2-NV022634-PRO007872-0-0-0"/>
    <s v="NV022634"/>
    <m/>
    <x v="2"/>
    <x v="175"/>
  </r>
  <r>
    <x v="199"/>
    <s v="PRO.000.7872"/>
    <x v="1941"/>
    <d v="2026-05-20T00:00:00"/>
    <d v="2026-06-22T00:00:00"/>
    <n v="125.02"/>
    <s v="‭112120503060‬"/>
    <s v="Serviços de Impressão"/>
    <s v="01-‭112120503060‬-000-‭149505060029‬-2-NV022630-PRO007872-0-0-0"/>
    <s v="NV022630"/>
    <m/>
    <x v="2"/>
    <x v="112"/>
  </r>
  <r>
    <x v="199"/>
    <s v="PRO.000.7872"/>
    <x v="1941"/>
    <d v="2026-05-20T00:00:00"/>
    <d v="2026-06-22T00:00:00"/>
    <n v="134.29"/>
    <s v="‭112120503060‬"/>
    <s v="Serviços de Impressão"/>
    <s v="01-‭112120503060‬-000-‭001505060413‬-2-NV021607-PRO007872-0-0-0"/>
    <s v="NV021607"/>
    <m/>
    <x v="2"/>
    <x v="115"/>
  </r>
  <r>
    <x v="199"/>
    <s v="PRO.000.7872"/>
    <x v="1941"/>
    <d v="2026-05-20T00:00:00"/>
    <d v="2026-06-22T00:00:00"/>
    <n v="147.54"/>
    <s v="‭112120503060‬"/>
    <s v="Serviços de Impressão"/>
    <s v="01-‭112120503060‬-000-‭001505060301‬-2-NV022629-PRO007872-0-0-0"/>
    <s v="NV022629"/>
    <m/>
    <x v="2"/>
    <x v="27"/>
  </r>
  <r>
    <x v="199"/>
    <s v="PRO.000.7872"/>
    <x v="1941"/>
    <d v="2026-05-20T00:00:00"/>
    <d v="2026-06-22T00:00:00"/>
    <n v="163.72999999999999"/>
    <s v="‭112120503060‬"/>
    <s v="Serviços de Impressão"/>
    <s v="01-‭112120503060‬-000-‭001505060410‬-2-NV022620-PRO007872-0-0-0"/>
    <s v="NV022620"/>
    <m/>
    <x v="2"/>
    <x v="150"/>
  </r>
  <r>
    <x v="199"/>
    <s v="PRO.000.7872"/>
    <x v="1941"/>
    <d v="2026-05-20T00:00:00"/>
    <d v="2026-06-22T00:00:00"/>
    <n v="145.01"/>
    <s v="‭112120503060‬"/>
    <s v="Serviços de Impressão"/>
    <s v="01-‭112120503060‬-000-‭001505060300‬-2-NV022626-PRO007872-0-0-0"/>
    <s v="NV022626"/>
    <m/>
    <x v="2"/>
    <x v="193"/>
  </r>
  <r>
    <x v="199"/>
    <s v="PRO.000.7872"/>
    <x v="1941"/>
    <d v="2026-05-20T00:00:00"/>
    <d v="2026-06-22T00:00:00"/>
    <n v="343.28"/>
    <s v="‭112120503060‬"/>
    <s v="Serviços de Impressão"/>
    <s v="01-‭112120503060‬-000-‭001505060364‬-2-NV022617-PRO007872-0-0-0"/>
    <s v="NV022617"/>
    <m/>
    <x v="2"/>
    <x v="51"/>
  </r>
  <r>
    <x v="199"/>
    <s v="PRO.000.7872"/>
    <x v="1941"/>
    <d v="2026-05-20T00:00:00"/>
    <d v="2026-06-22T00:00:00"/>
    <n v="307.02"/>
    <s v="‭112120503060‬"/>
    <s v="Serviços de Impressão"/>
    <s v="01-‭112120503060‬-000-‭001505060403‬-2-NV021612-PRO007872-0-0-0"/>
    <s v="NV021612"/>
    <m/>
    <x v="2"/>
    <x v="237"/>
  </r>
  <r>
    <x v="199"/>
    <s v="PRO.000.7872"/>
    <x v="1941"/>
    <d v="2026-05-20T00:00:00"/>
    <d v="2026-06-22T00:00:00"/>
    <n v="160.32"/>
    <s v="‭112120503060‬"/>
    <s v="Serviços de Impressão"/>
    <s v="01-‭112120503060‬-000-‭001505060295‬-2-NV022558-PRO007872-0-0-0"/>
    <s v="NV022558"/>
    <m/>
    <x v="2"/>
    <x v="135"/>
  </r>
  <r>
    <x v="199"/>
    <s v="PRO.000.7872"/>
    <x v="1941"/>
    <d v="2026-05-20T00:00:00"/>
    <d v="2026-06-22T00:00:00"/>
    <n v="81.61"/>
    <s v="‭112120503060‬"/>
    <s v="Serviços de Impressão"/>
    <s v="01-‭112120503060‬-000-‭001505060467‬-2-NV022585-PRO007872-0-0-0"/>
    <s v="NV022585"/>
    <m/>
    <x v="2"/>
    <x v="244"/>
  </r>
  <r>
    <x v="199"/>
    <s v="PRO.000.7872"/>
    <x v="1941"/>
    <d v="2026-05-20T00:00:00"/>
    <d v="2026-06-22T00:00:00"/>
    <n v="187.34"/>
    <s v="‭112120503060‬"/>
    <s v="Serviços de Impressão"/>
    <s v="01-‭112120503060‬-000-‭001505060299‬-2-NV022621-PRO007872-0-0-0"/>
    <s v="NV022621"/>
    <m/>
    <x v="2"/>
    <x v="36"/>
  </r>
  <r>
    <x v="199"/>
    <s v="PRO.000.7872"/>
    <x v="1941"/>
    <d v="2026-05-20T00:00:00"/>
    <d v="2026-06-22T00:00:00"/>
    <n v="152.16"/>
    <s v="‭112120503060‬"/>
    <s v="Serviços de Impressão"/>
    <s v="01-‭112120503060‬-000-‭001505060412‬-2-NV022616-PRO007872-0-0-0"/>
    <s v="NV022616"/>
    <m/>
    <x v="2"/>
    <x v="54"/>
  </r>
  <r>
    <x v="199"/>
    <s v="PRO.000.7872"/>
    <x v="1941"/>
    <d v="2026-05-20T00:00:00"/>
    <d v="2026-06-22T00:00:00"/>
    <n v="212"/>
    <s v="‭112120503060‬"/>
    <s v="Serviços de Impressão"/>
    <s v="01-‭112120503060‬-000-‭001505060414‬-2-NV022628-PRO007872-0-0-0"/>
    <s v="NV022628"/>
    <m/>
    <x v="2"/>
    <x v="95"/>
  </r>
  <r>
    <x v="199"/>
    <s v="PRO.000.7872"/>
    <x v="1941"/>
    <d v="2026-05-20T00:00:00"/>
    <d v="2026-06-22T00:00:00"/>
    <n v="153.46"/>
    <s v="‭112120503060‬"/>
    <s v="Serviços de Impressão"/>
    <s v="01-‭112120503060‬-000-‭001505060416‬-2-NV022637-PRO007872-0-0-0"/>
    <s v="NV022637"/>
    <m/>
    <x v="2"/>
    <x v="151"/>
  </r>
  <r>
    <x v="199"/>
    <s v="PRO.000.7872"/>
    <x v="1941"/>
    <d v="2026-05-20T00:00:00"/>
    <d v="2026-06-22T00:00:00"/>
    <n v="114.23"/>
    <s v="‭112120503060‬"/>
    <s v="Serviços de Impressão"/>
    <s v="01-‭112120503060‬-000-‭001505060517‬-2-NV022639-PRO007872-0-0-0"/>
    <s v="NV022639"/>
    <m/>
    <x v="2"/>
    <x v="144"/>
  </r>
  <r>
    <x v="199"/>
    <s v="PRO.000.7872"/>
    <x v="1941"/>
    <d v="2026-05-20T00:00:00"/>
    <d v="2026-06-22T00:00:00"/>
    <n v="40.090000000000003"/>
    <s v="‭112120503060‬"/>
    <s v="Serviços de Impressão"/>
    <s v="01-‭112120503060‬-000-‭113505060496‬-2-NV003955-PRO007872-0-0-0"/>
    <s v="NV003955"/>
    <m/>
    <x v="2"/>
    <x v="109"/>
  </r>
  <r>
    <x v="199"/>
    <s v="PRO.000.7872"/>
    <x v="1941"/>
    <d v="2026-05-20T00:00:00"/>
    <d v="2026-06-22T00:00:00"/>
    <n v="26.35"/>
    <s v="‭112120503060‬"/>
    <s v="Serviços de Impressão"/>
    <s v="01-‭112120503060‬-000-‭093505060125‬-2-NV003972-PRO007872-0-0-0"/>
    <s v="NV003972"/>
    <m/>
    <x v="2"/>
    <x v="156"/>
  </r>
  <r>
    <x v="199"/>
    <s v="PRO.000.7872"/>
    <x v="1941"/>
    <d v="2026-05-20T00:00:00"/>
    <d v="2026-06-22T00:00:00"/>
    <n v="75.48"/>
    <s v="‭112120503060‬"/>
    <s v="Serviços de Impressão"/>
    <s v="01-‭112120503060‬-000-‭071505060482‬-2-NV000957-PRO007872-0-0-0"/>
    <s v="NV000957"/>
    <m/>
    <x v="2"/>
    <x v="219"/>
  </r>
  <r>
    <x v="199"/>
    <s v="PRO.000.7872"/>
    <x v="1941"/>
    <d v="2026-05-20T00:00:00"/>
    <d v="2026-06-22T00:00:00"/>
    <n v="147.12"/>
    <s v="‭112120503060‬"/>
    <s v="Serviços de Impressão"/>
    <s v="01-‭112120503060‬-000-‭001505060392‬-2-NV022683-PRO007872-0-0-0"/>
    <s v="NV022683"/>
    <m/>
    <x v="2"/>
    <x v="39"/>
  </r>
  <r>
    <x v="199"/>
    <s v="PRO.000.7872"/>
    <x v="1941"/>
    <d v="2026-05-20T00:00:00"/>
    <d v="2026-06-22T00:00:00"/>
    <n v="45.55"/>
    <s v="‭112120503060‬"/>
    <s v="Serviços de Impressão"/>
    <s v="01-‭112120503060‬-000-‭092505060013‬-2-NV000954-PRO007872-0-0-0"/>
    <s v="NV000954"/>
    <m/>
    <x v="2"/>
    <x v="199"/>
  </r>
  <r>
    <x v="199"/>
    <s v="PRO.000.7872"/>
    <x v="1941"/>
    <d v="2026-05-20T00:00:00"/>
    <d v="2026-06-22T00:00:00"/>
    <n v="44.46"/>
    <s v="‭112120503060‬"/>
    <s v="Serviços de Impressão"/>
    <s v="01-‭112120503060‬-000-‭057505060470‬-2-NV006977-PRO007872-0-0-0"/>
    <s v="NV006977"/>
    <m/>
    <x v="2"/>
    <x v="113"/>
  </r>
  <r>
    <x v="199"/>
    <s v="PRO.000.7872"/>
    <x v="1941"/>
    <d v="2026-05-20T00:00:00"/>
    <d v="2026-06-22T00:00:00"/>
    <n v="33.5"/>
    <s v="‭112120503060‬"/>
    <s v="Serviços de Impressão"/>
    <s v="01-‭112120503060‬-000-‭098505060014‬-2-NV003957-PRO007872-0-0-0"/>
    <s v="NV003957"/>
    <m/>
    <x v="2"/>
    <x v="66"/>
  </r>
  <r>
    <x v="199"/>
    <s v="PRO.000.7872"/>
    <x v="1941"/>
    <d v="2026-05-20T00:00:00"/>
    <d v="2026-06-22T00:00:00"/>
    <n v="33.35"/>
    <s v="‭112120503060‬"/>
    <s v="Serviços de Impressão"/>
    <s v="01-‭112120503060‬-000-‭079505060122‬-2-NV000952-PRO007872-0-0-0"/>
    <s v="NV000952"/>
    <m/>
    <x v="2"/>
    <x v="67"/>
  </r>
  <r>
    <x v="199"/>
    <s v="PRO.000.7872"/>
    <x v="1941"/>
    <d v="2026-05-20T00:00:00"/>
    <d v="2026-06-22T00:00:00"/>
    <n v="57.36"/>
    <s v="‭112120503060‬"/>
    <s v="Serviços de Impressão"/>
    <s v="01-‭112120503060‬-000-‭073505060097‬-2-NV008123-PRO007872-0-0-0"/>
    <s v="NV008123"/>
    <m/>
    <x v="2"/>
    <x v="89"/>
  </r>
  <r>
    <x v="199"/>
    <s v="PRO.000.7872"/>
    <x v="1941"/>
    <d v="2026-05-20T00:00:00"/>
    <d v="2026-06-22T00:00:00"/>
    <n v="41.99"/>
    <s v="‭112120503060‬"/>
    <s v="Serviços de Impressão"/>
    <s v="01-‭112120503060‬-000-‭088505060498‬-2-NV003978-PRO007872-0-0-0"/>
    <s v="NV003978"/>
    <m/>
    <x v="2"/>
    <x v="210"/>
  </r>
  <r>
    <x v="199"/>
    <s v="PRO.000.7872"/>
    <x v="1941"/>
    <d v="2026-05-20T00:00:00"/>
    <d v="2026-06-22T00:00:00"/>
    <n v="61.98"/>
    <s v="‭112120503060‬"/>
    <s v="Serviços de Impressão"/>
    <s v="01-‭112120503060‬-000-‭060505060133‬-2-NV006978-PRO007872-0-0-0"/>
    <s v="NV006978"/>
    <m/>
    <x v="2"/>
    <x v="79"/>
  </r>
  <r>
    <x v="199"/>
    <s v="PRO.000.7872"/>
    <x v="1941"/>
    <d v="2026-05-20T00:00:00"/>
    <d v="2026-06-22T00:00:00"/>
    <n v="79.55"/>
    <s v="‭112120503060‬"/>
    <s v="Serviços de Impressão"/>
    <s v="01-‭112120503060‬-000-‭047505060440‬-2-NV006965-PRO007872-0-0-0"/>
    <s v="NV006965"/>
    <m/>
    <x v="2"/>
    <x v="80"/>
  </r>
  <r>
    <x v="199"/>
    <s v="PRO.000.7872"/>
    <x v="1941"/>
    <d v="2026-05-20T00:00:00"/>
    <d v="2026-06-22T00:00:00"/>
    <n v="37.01"/>
    <s v="‭112120503060‬"/>
    <s v="Serviços de Impressão"/>
    <s v="01-‭112120503060‬-000-‭069505060018‬-2-NV000955-PRO007872-0-0-0"/>
    <s v="NV000955"/>
    <m/>
    <x v="2"/>
    <x v="74"/>
  </r>
  <r>
    <x v="199"/>
    <s v="PRO.000.7872"/>
    <x v="1941"/>
    <d v="2026-05-20T00:00:00"/>
    <d v="2026-06-22T00:00:00"/>
    <n v="30.87"/>
    <s v="‭112120503060‬"/>
    <s v="Serviços de Impressão"/>
    <s v="01-‭112120503060‬-000-‭105505060017‬-2-NV003967-PRO007872-0-0-0"/>
    <s v="NV003967"/>
    <m/>
    <x v="2"/>
    <x v="73"/>
  </r>
  <r>
    <x v="199"/>
    <s v="PRO.000.7872"/>
    <x v="1941"/>
    <d v="2026-05-20T00:00:00"/>
    <d v="2026-06-22T00:00:00"/>
    <n v="84.2"/>
    <s v="‭112120503060‬"/>
    <s v="Serviços de Impressão"/>
    <s v="01-‭112120503060‬-000-‭067505060460‬-2-NV009956-PRO007872-0-0-0"/>
    <s v="NV009956"/>
    <m/>
    <x v="2"/>
    <x v="198"/>
  </r>
  <r>
    <x v="199"/>
    <s v="PRO.000.7872"/>
    <x v="1941"/>
    <d v="2026-05-20T00:00:00"/>
    <d v="2026-06-22T00:00:00"/>
    <n v="43.2"/>
    <s v="‭112120503060‬"/>
    <s v="Serviços de Impressão"/>
    <s v="01-‭112120503060‬-000-‭100505060472‬-2-NV003971-PRO007872-0-0-0"/>
    <s v="NV003971"/>
    <m/>
    <x v="2"/>
    <x v="155"/>
  </r>
  <r>
    <x v="199"/>
    <s v="PRO.000.7872"/>
    <x v="1941"/>
    <d v="2026-05-20T00:00:00"/>
    <d v="2026-06-22T00:00:00"/>
    <n v="38.49"/>
    <s v="‭112120503060‬"/>
    <s v="Serviços de Impressão"/>
    <s v="01-‭112120503060‬-000-‭076505060479‬-2-NV009960-PRO007872-0-0-0"/>
    <s v="NV009960"/>
    <m/>
    <x v="2"/>
    <x v="119"/>
  </r>
  <r>
    <x v="199"/>
    <s v="PRO.000.7872"/>
    <x v="1941"/>
    <d v="2026-05-20T00:00:00"/>
    <d v="2026-06-22T00:00:00"/>
    <n v="70.83"/>
    <s v="‭112120503060‬"/>
    <s v="Serviços de Impressão"/>
    <s v="01-‭112120503060‬-000-‭091505060510‬-2-NV009954-PRO007872-0-0-0"/>
    <s v="NV009954"/>
    <m/>
    <x v="2"/>
    <x v="19"/>
  </r>
  <r>
    <x v="199"/>
    <s v="PRO.000.7872"/>
    <x v="1941"/>
    <d v="2026-05-20T00:00:00"/>
    <d v="2026-06-22T00:00:00"/>
    <n v="28.37"/>
    <s v="‭112120503060‬"/>
    <s v="Serviços de Impressão"/>
    <s v="01-‭112120503060‬-000-‭125505060132‬-2-NV003981-PRO007872-0-0-0"/>
    <s v="NV003981"/>
    <m/>
    <x v="2"/>
    <x v="102"/>
  </r>
  <r>
    <x v="199"/>
    <s v="PRO.000.7872"/>
    <x v="1941"/>
    <d v="2026-05-20T00:00:00"/>
    <d v="2026-06-22T00:00:00"/>
    <n v="33.11"/>
    <s v="‭112120503060‬"/>
    <s v="Serviços de Impressão"/>
    <s v="01-‭112120503060‬-000-‭123505060511‬-2-NV003985-PRO007872-0-0-0"/>
    <s v="NV003985"/>
    <m/>
    <x v="2"/>
    <x v="235"/>
  </r>
  <r>
    <x v="199"/>
    <s v="PRO.000.7872"/>
    <x v="1941"/>
    <d v="2026-05-20T00:00:00"/>
    <d v="2026-06-22T00:00:00"/>
    <n v="66.12"/>
    <s v="‭112120503060‬"/>
    <s v="Serviços de Impressão"/>
    <s v="01-‭112120503060‬-000-‭082505060128‬-2-NV000958-PRO007872-0-0-0"/>
    <s v="NV000958"/>
    <m/>
    <x v="2"/>
    <x v="190"/>
  </r>
  <r>
    <x v="199"/>
    <s v="PRO.000.7872"/>
    <x v="1941"/>
    <d v="2026-05-20T00:00:00"/>
    <d v="2026-06-22T00:00:00"/>
    <n v="38.880000000000003"/>
    <s v="‭112120503060‬"/>
    <s v="Serviços de Impressão"/>
    <s v="01-‭112120503060‬-000-‭122505060123‬-2-NV003968-PRO007872-0-0-0"/>
    <s v="NV003968"/>
    <m/>
    <x v="2"/>
    <x v="75"/>
  </r>
  <r>
    <x v="199"/>
    <s v="PRO.000.7872"/>
    <x v="1941"/>
    <d v="2026-05-20T00:00:00"/>
    <d v="2026-06-22T00:00:00"/>
    <n v="30.18"/>
    <s v="‭112120503060‬"/>
    <s v="Serviços de Impressão"/>
    <s v="01-‭112120503060‬-000-‭084505060100‬-2-NV003983-PRO007872-0-0-0"/>
    <s v="NV003983"/>
    <m/>
    <x v="2"/>
    <x v="81"/>
  </r>
  <r>
    <x v="199"/>
    <s v="PRO.000.7872"/>
    <x v="1941"/>
    <d v="2026-05-20T00:00:00"/>
    <d v="2026-06-22T00:00:00"/>
    <n v="197.07"/>
    <s v="‭112120503060‬"/>
    <s v="Serviços de Impressão"/>
    <s v="01-‭112120503060‬-000-‭152505060104‬-2-NV021571-PRO007872-0-0-0"/>
    <s v="NV021571"/>
    <m/>
    <x v="2"/>
    <x v="201"/>
  </r>
  <r>
    <x v="199"/>
    <s v="PRO.000.7872"/>
    <x v="1941"/>
    <d v="2026-05-20T00:00:00"/>
    <d v="2026-06-22T00:00:00"/>
    <n v="135.69999999999999"/>
    <s v="‭112120503060‬"/>
    <s v="Serviços de Impressão"/>
    <s v="01-‭112120503060‬-000-‭153505060107‬-2-NV021574-PRO007872-0-0-0"/>
    <s v="NV021574"/>
    <m/>
    <x v="2"/>
    <x v="122"/>
  </r>
  <r>
    <x v="199"/>
    <s v="PRO.000.7872"/>
    <x v="1941"/>
    <d v="2026-05-20T00:00:00"/>
    <d v="2026-06-22T00:00:00"/>
    <n v="182.75"/>
    <s v="‭112120503060‬"/>
    <s v="Serviços de Impressão"/>
    <s v="01-‭112120503060‬-000-‭001505060288‬-2-NV022552-PRO007872-0-0-0"/>
    <s v="NV022552"/>
    <m/>
    <x v="2"/>
    <x v="134"/>
  </r>
  <r>
    <x v="199"/>
    <s v="PRO.000.7872"/>
    <x v="1941"/>
    <d v="2026-05-20T00:00:00"/>
    <d v="2026-06-22T00:00:00"/>
    <n v="154.30000000000001"/>
    <s v="‭112120503060‬"/>
    <s v="Serviços de Impressão"/>
    <s v="01-‭112120503060‬-000-‭001505060372‬-2-NV022576-PRO007872-0-0-0"/>
    <s v="NV022576"/>
    <m/>
    <x v="2"/>
    <x v="140"/>
  </r>
  <r>
    <x v="199"/>
    <s v="PRO.000.7872"/>
    <x v="1941"/>
    <d v="2026-05-20T00:00:00"/>
    <d v="2026-06-22T00:00:00"/>
    <n v="245.78"/>
    <s v="‭112120503060‬"/>
    <s v="Serviços de Impressão"/>
    <s v="01-‭112120503060‬-000-‭001505060360‬-2-NV021590-PRO007872-0-0-0"/>
    <s v="NV021590"/>
    <m/>
    <x v="2"/>
    <x v="161"/>
  </r>
  <r>
    <x v="199"/>
    <s v="PRO.000.7872"/>
    <x v="1941"/>
    <d v="2026-05-20T00:00:00"/>
    <d v="2026-06-22T00:00:00"/>
    <n v="176.17"/>
    <s v="‭112120503060‬"/>
    <s v="Serviços de Impressão"/>
    <s v="01-‭112120503060‬-000-‭001505060397‬-2-NV021589-PRO007872-0-0-0"/>
    <s v="NV021589"/>
    <m/>
    <x v="2"/>
    <x v="179"/>
  </r>
  <r>
    <x v="199"/>
    <s v="PRO.000.7872"/>
    <x v="1941"/>
    <d v="2026-05-20T00:00:00"/>
    <d v="2026-06-22T00:00:00"/>
    <n v="269.36"/>
    <s v="‭112120503060‬"/>
    <s v="Serviços de Impressão"/>
    <s v="01-‭112120503060‬-000-‭001505060363‬-2-NV021606-PRO007872-0-0-0"/>
    <s v="NV021606"/>
    <m/>
    <x v="2"/>
    <x v="189"/>
  </r>
  <r>
    <x v="199"/>
    <s v="PRO.000.7872"/>
    <x v="1941"/>
    <d v="2026-05-20T00:00:00"/>
    <d v="2026-06-22T00:00:00"/>
    <n v="160.16"/>
    <s v="‭112120503060‬"/>
    <s v="Serviços de Impressão"/>
    <s v="01-‭112120503060‬-000-‭001505060292‬-2-NV022571-PRO007872-0-0-0"/>
    <s v="NV022571"/>
    <m/>
    <x v="2"/>
    <x v="63"/>
  </r>
  <r>
    <x v="199"/>
    <s v="PRO.000.7872"/>
    <x v="1941"/>
    <d v="2026-05-20T00:00:00"/>
    <d v="2026-06-22T00:00:00"/>
    <n v="197.67"/>
    <s v="‭112120503060‬"/>
    <s v="Serviços de Impressão"/>
    <s v="01-‭112120503060‬-000-‭001505060283‬-2-NV021600-PRO007872-0-0-0"/>
    <s v="NV021600"/>
    <m/>
    <x v="2"/>
    <x v="242"/>
  </r>
  <r>
    <x v="199"/>
    <s v="PRO.000.7872"/>
    <x v="1941"/>
    <d v="2026-05-20T00:00:00"/>
    <d v="2026-06-22T00:00:00"/>
    <n v="296.89999999999998"/>
    <s v="‭112120503060‬"/>
    <s v="Serviços de Impressão"/>
    <s v="01-‭112120503060‬-000-‭146505060105‬-2-NV021572-PRO007872-0-0-0"/>
    <s v="NV021572"/>
    <m/>
    <x v="2"/>
    <x v="225"/>
  </r>
  <r>
    <x v="199"/>
    <s v="PRO.000.7872"/>
    <x v="1941"/>
    <d v="2026-05-20T00:00:00"/>
    <d v="2026-06-22T00:00:00"/>
    <n v="125.16"/>
    <s v="‭112120503060‬"/>
    <s v="Serviços de Impressão"/>
    <s v="01-‭112120503060‬-000-‭001505060287‬-2-NV022551-PRO007872-0-0-0"/>
    <s v="NV022551"/>
    <m/>
    <x v="2"/>
    <x v="90"/>
  </r>
  <r>
    <x v="199"/>
    <s v="PRO.000.7872"/>
    <x v="1941"/>
    <d v="2026-05-20T00:00:00"/>
    <d v="2026-06-22T00:00:00"/>
    <n v="186.35"/>
    <s v="‭112120503060‬"/>
    <s v="Serviços de Impressão"/>
    <s v="01-‭112120503060‬-000-‭001505060444‬-2-NV022568-PRO007872-0-0-0"/>
    <s v="NV022568"/>
    <m/>
    <x v="2"/>
    <x v="103"/>
  </r>
  <r>
    <x v="199"/>
    <s v="PRO.000.7872"/>
    <x v="1941"/>
    <d v="2026-05-20T00:00:00"/>
    <d v="2026-06-22T00:00:00"/>
    <n v="152.65"/>
    <s v="‭112120503060‬"/>
    <s v="Serviços de Impressão"/>
    <s v="01-‭112120503060‬-000-‭137505060101‬-2-NV022568-PRO007872-0-0-0"/>
    <s v="NV022568"/>
    <m/>
    <x v="2"/>
    <x v="103"/>
  </r>
  <r>
    <x v="199"/>
    <s v="PRO.000.7872"/>
    <x v="1941"/>
    <d v="2026-05-20T00:00:00"/>
    <d v="2026-06-22T00:00:00"/>
    <n v="225.04"/>
    <s v="‭112120503060‬"/>
    <s v="Serviços de Impressão"/>
    <s v="01-‭112120503060‬-000-‭139505060103‬-2-NV020556-PRO007872-0-0-0"/>
    <s v="NV020556"/>
    <m/>
    <x v="2"/>
    <x v="215"/>
  </r>
  <r>
    <x v="199"/>
    <s v="PRO.000.7872"/>
    <x v="1941"/>
    <d v="2026-05-20T00:00:00"/>
    <d v="2026-06-22T00:00:00"/>
    <n v="113.54"/>
    <s v="‭112120503060‬"/>
    <s v="Serviços de Impressão"/>
    <s v="01-‭112120503060‬-000-‭001505060401‬-2-NV021562-PRO007872-0-0-0"/>
    <s v="NV021562"/>
    <m/>
    <x v="2"/>
    <x v="110"/>
  </r>
  <r>
    <x v="199"/>
    <s v="PRO.000.7872"/>
    <x v="1941"/>
    <d v="2026-05-20T00:00:00"/>
    <d v="2026-06-22T00:00:00"/>
    <n v="41.84"/>
    <s v="‭112120503060‬"/>
    <s v="Serviços de Impressão"/>
    <s v="01-‭112120503060‬-000-‭001505060370‬-2-NV021609-PRO007872-0-0-0"/>
    <s v="NV021609"/>
    <m/>
    <x v="2"/>
    <x v="212"/>
  </r>
  <r>
    <x v="199"/>
    <s v="PRO.000.7872"/>
    <x v="1941"/>
    <d v="2026-05-20T00:00:00"/>
    <d v="2026-06-22T00:00:00"/>
    <n v="64.38"/>
    <s v="‭112120503060‬"/>
    <s v="Serviços de Impressão"/>
    <s v="01-‭112120503060‬-000-‭001505060365‬-2-NV022574-PRO007872-0-0-0"/>
    <s v="NV022574"/>
    <m/>
    <x v="2"/>
    <x v="268"/>
  </r>
  <r>
    <x v="199"/>
    <s v="PRO.000.7872"/>
    <x v="1941"/>
    <d v="2026-05-20T00:00:00"/>
    <d v="2026-06-22T00:00:00"/>
    <n v="159.13999999999999"/>
    <s v="‭112120503060‬"/>
    <s v="Serviços de Impressão"/>
    <s v="01-‭112120503060‬-000-‭130505060086‬-2-NV021614-PRO007872-0-0-0"/>
    <s v="NV021614"/>
    <m/>
    <x v="2"/>
    <x v="168"/>
  </r>
  <r>
    <x v="199"/>
    <s v="PRO.000.7872"/>
    <x v="1941"/>
    <d v="2026-05-20T00:00:00"/>
    <d v="2026-06-22T00:00:00"/>
    <n v="232.19"/>
    <s v="‭112120503060‬"/>
    <s v="Serviços de Impressão"/>
    <s v="01-‭112120503060‬-000-‭129505060019‬-2-NV019952-PRO007872-0-0-0"/>
    <s v="NV019952"/>
    <m/>
    <x v="2"/>
    <x v="205"/>
  </r>
  <r>
    <x v="199"/>
    <s v="PRO.000.7872"/>
    <x v="1941"/>
    <d v="2026-05-20T00:00:00"/>
    <d v="2026-06-22T00:00:00"/>
    <n v="254.2"/>
    <s v="‭112120503060‬"/>
    <s v="Serviços de Impressão"/>
    <s v="01-‭112120503060‬-000-‭001505060359‬-2-NV019953-PRO007872-0-0-0"/>
    <s v="NV019953"/>
    <m/>
    <x v="2"/>
    <x v="169"/>
  </r>
  <r>
    <x v="199"/>
    <s v="PRO.000.7872"/>
    <x v="1941"/>
    <d v="2026-05-20T00:00:00"/>
    <d v="2026-06-22T00:00:00"/>
    <n v="254.26"/>
    <s v="‭112120503060‬"/>
    <s v="Serviços de Impressão"/>
    <s v="01-‭112120503060‬-000-‭001505060396‬-2-NV021586-PRO007872-0-0-0"/>
    <s v="NV021586"/>
    <m/>
    <x v="2"/>
    <x v="192"/>
  </r>
  <r>
    <x v="199"/>
    <s v="PRO.000.7872"/>
    <x v="1941"/>
    <d v="2026-05-20T00:00:00"/>
    <d v="2026-06-22T00:00:00"/>
    <n v="194.59"/>
    <s v="‭112120503060‬"/>
    <s v="Serviços de Impressão"/>
    <s v="01-‭112120503060‬-000-‭001505060281‬-2-NV021593-PRO007872-0-0-0"/>
    <s v="NV021593"/>
    <m/>
    <x v="2"/>
    <x v="211"/>
  </r>
  <r>
    <x v="199"/>
    <s v="PRO.000.7872"/>
    <x v="1941"/>
    <d v="2026-05-20T00:00:00"/>
    <d v="2026-06-22T00:00:00"/>
    <n v="264.89"/>
    <s v="‭112120503060‬"/>
    <s v="Serviços de Impressão"/>
    <s v="01-‭112120503060‬-000-‭001505060489‬-2-NV021598-PRO007872-0-0-0"/>
    <s v="NV021598"/>
    <m/>
    <x v="2"/>
    <x v="216"/>
  </r>
  <r>
    <x v="199"/>
    <s v="PRO.000.7872"/>
    <x v="1941"/>
    <d v="2026-05-20T00:00:00"/>
    <d v="2026-06-22T00:00:00"/>
    <n v="336.97"/>
    <s v="‭112120503060‬"/>
    <s v="Serviços de Impressão"/>
    <s v="01-‭112120503060‬-000-‭001505060400‬-2-NV021611-PRO007872-0-0-0"/>
    <s v="NV021611"/>
    <m/>
    <x v="2"/>
    <x v="229"/>
  </r>
  <r>
    <x v="199"/>
    <s v="PRO.000.7872"/>
    <x v="1941"/>
    <d v="2026-05-20T00:00:00"/>
    <d v="2026-06-22T00:00:00"/>
    <n v="249.94"/>
    <s v="‭112120503060‬"/>
    <s v="Serviços de Impressão"/>
    <s v="01-‭112120503060‬-000-‭001505060394‬-2-NV021608-PRO007872-0-0-0"/>
    <s v="NV021608"/>
    <m/>
    <x v="2"/>
    <x v="202"/>
  </r>
  <r>
    <x v="199"/>
    <s v="PRO.000.7872"/>
    <x v="1941"/>
    <d v="2026-05-20T00:00:00"/>
    <d v="2026-06-22T00:00:00"/>
    <n v="151.47"/>
    <s v="‭112120503060‬"/>
    <s v="Serviços de Impressão"/>
    <s v="01-‭112120503060‬-000-‭001505060402‬-2-NV021580-PRO007872-0-0-0"/>
    <s v="NV021580"/>
    <m/>
    <x v="2"/>
    <x v="123"/>
  </r>
  <r>
    <x v="199"/>
    <s v="PRO.000.7872"/>
    <x v="1941"/>
    <d v="2026-05-20T00:00:00"/>
    <d v="2026-06-22T00:00:00"/>
    <n v="227.17"/>
    <s v="‭112120503060‬"/>
    <s v="Serviços de Impressão"/>
    <s v="01-‭112120503060‬-000-‭001505060443‬-2-NV021620-PRO007872-0-0-0"/>
    <s v="NV021620"/>
    <m/>
    <x v="2"/>
    <x v="23"/>
  </r>
  <r>
    <x v="199"/>
    <s v="PRO.000.7872"/>
    <x v="1941"/>
    <d v="2026-05-20T00:00:00"/>
    <d v="2026-06-22T00:00:00"/>
    <n v="178.59"/>
    <s v="‭112120503060‬"/>
    <s v="Serviços de Impressão"/>
    <s v="01-‭112120503060‬-000-‭001505060282‬-2-NV021579-PRO007872-0-0-0"/>
    <s v="NV021579"/>
    <m/>
    <x v="2"/>
    <x v="141"/>
  </r>
  <r>
    <x v="199"/>
    <s v="PRO.000.7872"/>
    <x v="1941"/>
    <d v="2026-05-20T00:00:00"/>
    <d v="2026-06-22T00:00:00"/>
    <n v="272.47000000000003"/>
    <s v="‭112120503060‬"/>
    <s v="Serviços de Impressão"/>
    <s v="01-‭112120503060‬-000-‭001505060421‬-2-NV021599-PRO007872-0-0-0"/>
    <s v="NV021599"/>
    <m/>
    <x v="2"/>
    <x v="166"/>
  </r>
  <r>
    <x v="199"/>
    <s v="PRO.000.7872"/>
    <x v="1941"/>
    <d v="2026-05-20T00:00:00"/>
    <d v="2026-06-22T00:00:00"/>
    <n v="229.86"/>
    <s v="‭112120503060‬"/>
    <s v="Serviços de Impressão"/>
    <s v="01-‭112120503060‬-000-‭001505060368‬-2-NV021619-PRO007872-0-0-0"/>
    <s v="NV021619"/>
    <m/>
    <x v="2"/>
    <x v="13"/>
  </r>
  <r>
    <x v="199"/>
    <s v="PRO.000.7872"/>
    <x v="1941"/>
    <d v="2026-05-20T00:00:00"/>
    <d v="2026-06-22T00:00:00"/>
    <n v="142.97"/>
    <s v="‭112120503060‬"/>
    <s v="Serviços de Impressão"/>
    <s v="01-‭112120503060‬-000-‭001505060280‬-2-NV022557-PRO007872-0-0-0"/>
    <s v="NV022557"/>
    <m/>
    <x v="2"/>
    <x v="224"/>
  </r>
  <r>
    <x v="199"/>
    <s v="PRO.000.7872"/>
    <x v="1941"/>
    <d v="2026-05-20T00:00:00"/>
    <d v="2026-06-22T00:00:00"/>
    <n v="102.73"/>
    <s v="‭112120503060‬"/>
    <s v="Serviços de Impressão"/>
    <s v="01-‭112120503060‬-000-‭145505060501‬-2-NV021584-PRO007872-0-0-0"/>
    <s v="NV021584"/>
    <m/>
    <x v="2"/>
    <x v="248"/>
  </r>
  <r>
    <x v="199"/>
    <s v="PRO.000.7872"/>
    <x v="1941"/>
    <d v="2026-05-20T00:00:00"/>
    <d v="2026-06-22T00:00:00"/>
    <n v="116.74"/>
    <s v="‭112120503060‬"/>
    <s v="Serviços de Impressão"/>
    <s v="01-‭112120503060‬-000-‭136505060130‬-2-NV021570-PRO007872-0-0-0"/>
    <s v="NV021570"/>
    <m/>
    <x v="2"/>
    <x v="251"/>
  </r>
  <r>
    <x v="199"/>
    <s v="PRO.000.7872"/>
    <x v="1941"/>
    <d v="2026-05-20T00:00:00"/>
    <d v="2026-06-22T00:00:00"/>
    <n v="129.15"/>
    <s v="‭112120503060‬"/>
    <s v="Serviços de Impressão"/>
    <s v="01-‭112120503060‬-000-‭001505060514‬-2-NV020557-PRO007872-0-0-0"/>
    <s v="NV020557"/>
    <m/>
    <x v="2"/>
    <x v="47"/>
  </r>
  <r>
    <x v="199"/>
    <s v="PRO.000.7872"/>
    <x v="1941"/>
    <d v="2026-05-20T00:00:00"/>
    <d v="2026-06-22T00:00:00"/>
    <n v="377.5"/>
    <s v="‭112120503060‬"/>
    <s v="Serviços de Impressão"/>
    <s v="01-‭112120503060‬-000-‭133505060102‬-2-NV022553-PRO007872-0-0-0"/>
    <s v="NV022553"/>
    <m/>
    <x v="2"/>
    <x v="100"/>
  </r>
  <r>
    <x v="199"/>
    <s v="PRO.000.7872"/>
    <x v="1941"/>
    <d v="2026-05-20T00:00:00"/>
    <d v="2026-06-22T00:00:00"/>
    <n v="315.74"/>
    <s v="‭112120503060‬"/>
    <s v="Serviços de Impressão"/>
    <s v="01-‭112120503060‬-000-‭131505060099‬-2-NV020553-PRO007872-0-0-0"/>
    <s v="NV020553"/>
    <m/>
    <x v="2"/>
    <x v="220"/>
  </r>
  <r>
    <x v="199"/>
    <s v="PRO.000.7872"/>
    <x v="1941"/>
    <d v="2026-05-20T00:00:00"/>
    <d v="2026-06-22T00:00:00"/>
    <n v="148.57"/>
    <s v="‭112120503060‬"/>
    <s v="Serviços de Impressão"/>
    <s v="01-‭112120503060‬-000-‭001505060284‬-2-NV020551-PRO007872-0-0-0"/>
    <s v="NV020551"/>
    <m/>
    <x v="2"/>
    <x v="108"/>
  </r>
  <r>
    <x v="199"/>
    <s v="PRO.000.7872"/>
    <x v="1941"/>
    <d v="2026-05-20T00:00:00"/>
    <d v="2026-06-22T00:00:00"/>
    <n v="254.17"/>
    <s v="‭112120503060‬"/>
    <s v="Serviços de Impressão"/>
    <s v="01-‭112120503060‬-000-‭001505060367‬-2-NV021613-PRO007872-0-0-0"/>
    <s v="NV021613"/>
    <m/>
    <x v="2"/>
    <x v="232"/>
  </r>
  <r>
    <x v="199"/>
    <s v="PRO.000.7872"/>
    <x v="1941"/>
    <d v="2026-05-20T00:00:00"/>
    <d v="2026-06-22T00:00:00"/>
    <n v="118.7"/>
    <s v="‭112120503060‬"/>
    <s v="Serviços de Impressão"/>
    <s v="01-‭112120503060‬-000-‭001505060286‬-2-NV022556-PRO007872-0-0-0"/>
    <s v="NV022556"/>
    <m/>
    <x v="2"/>
    <x v="238"/>
  </r>
  <r>
    <x v="199"/>
    <s v="PRO.000.7872"/>
    <x v="1941"/>
    <d v="2026-05-20T00:00:00"/>
    <d v="2026-06-22T00:00:00"/>
    <n v="130.21"/>
    <s v="‭112120503060‬"/>
    <s v="Serviços de Impressão"/>
    <s v="01-‭112120503060‬-000-‭001505060279‬-2-NV021617-PRO007872-0-0-0"/>
    <s v="NV021617"/>
    <m/>
    <x v="2"/>
    <x v="208"/>
  </r>
  <r>
    <x v="199"/>
    <s v="PRO.000.7872"/>
    <x v="1941"/>
    <d v="2026-05-20T00:00:00"/>
    <d v="2026-06-22T00:00:00"/>
    <n v="173.18"/>
    <s v="‭112120503060‬"/>
    <s v="Serviços de Impressão"/>
    <s v="01-‭112120503060‬-000-‭001505060488‬-2-NV021578-PRO007872-0-0-0"/>
    <s v="NV021578"/>
    <m/>
    <x v="2"/>
    <x v="148"/>
  </r>
  <r>
    <x v="199"/>
    <s v="PRO.000.7872"/>
    <x v="1941"/>
    <d v="2026-05-20T00:00:00"/>
    <d v="2026-06-22T00:00:00"/>
    <n v="146.38999999999999"/>
    <s v="‭112120503060‬"/>
    <s v="Serviços de Impressão"/>
    <s v="01-‭112120503060‬-000-‭001505060361‬-2-NV021610-PRO007872-0-0-0"/>
    <s v="NV021610"/>
    <m/>
    <x v="2"/>
    <x v="152"/>
  </r>
  <r>
    <x v="199"/>
    <s v="PRO.000.7872"/>
    <x v="1941"/>
    <d v="2026-05-20T00:00:00"/>
    <d v="2026-06-22T00:00:00"/>
    <n v="75.42"/>
    <s v="‭112120503060‬"/>
    <s v="Serviços de Impressão"/>
    <s v="01-‭112120503060‬-000-‭140505060484‬-2-NV021591-PRO007872-0-0-0"/>
    <s v="NV021591"/>
    <m/>
    <x v="2"/>
    <x v="158"/>
  </r>
  <r>
    <x v="199"/>
    <s v="PRO.000.7872"/>
    <x v="1941"/>
    <d v="2026-05-20T00:00:00"/>
    <d v="2026-06-22T00:00:00"/>
    <n v="103.15"/>
    <s v="‭112120503060‬"/>
    <s v="Serviços de Impressão"/>
    <s v="01-‭112120503060‬-000-‭001505060512‬-2-NV021561-PRO007872-0-0-0"/>
    <s v="NV021561"/>
    <m/>
    <x v="2"/>
    <x v="162"/>
  </r>
  <r>
    <x v="199"/>
    <s v="PRO.000.7872"/>
    <x v="1941"/>
    <d v="2026-05-20T00:00:00"/>
    <d v="2026-06-22T00:00:00"/>
    <n v="189.73"/>
    <s v="‭112120503060‬"/>
    <s v="Serviços de Impressão"/>
    <s v="01-‭112120503060‬-000-‭141505060025‬-2-NV021604-PRO007872-0-0-0"/>
    <s v="NV021604"/>
    <m/>
    <x v="2"/>
    <x v="231"/>
  </r>
  <r>
    <x v="199"/>
    <s v="PRO.000.7872"/>
    <x v="1941"/>
    <d v="2026-05-20T00:00:00"/>
    <d v="2026-06-22T00:00:00"/>
    <n v="128.63999999999999"/>
    <s v="‭112120503060‬"/>
    <s v="Serviços de Impressão"/>
    <s v="01-‭112120503060‬-000-‭001505060466‬-2-NV021559-PRO007872-0-0-0"/>
    <s v="NV021559"/>
    <m/>
    <x v="2"/>
    <x v="94"/>
  </r>
  <r>
    <x v="199"/>
    <s v="PRO.000.7872"/>
    <x v="1941"/>
    <d v="2026-05-20T00:00:00"/>
    <d v="2026-06-22T00:00:00"/>
    <n v="241.25"/>
    <s v="‭112120503060‬"/>
    <s v="Serviços de Impressão"/>
    <s v="01-‭112120503060‬-000-‭001505060398‬-2-NV022554-PRO007872-0-0-0"/>
    <s v="NV022554"/>
    <m/>
    <x v="2"/>
    <x v="98"/>
  </r>
  <r>
    <x v="199"/>
    <s v="PRO.000.7872"/>
    <x v="1941"/>
    <d v="2026-05-20T00:00:00"/>
    <d v="2026-06-22T00:00:00"/>
    <n v="276.43"/>
    <s v="‭112120503060‬"/>
    <s v="Serviços de Impressão"/>
    <s v="01-‭112120503060‬-000-‭143505060163‬-2-NV021597-PRO007872-0-0-0"/>
    <s v="NV021597"/>
    <m/>
    <x v="2"/>
    <x v="52"/>
  </r>
  <r>
    <x v="199"/>
    <s v="PRO.000.7872"/>
    <x v="1941"/>
    <d v="2026-05-20T00:00:00"/>
    <d v="2026-06-22T00:00:00"/>
    <n v="131.84"/>
    <s v="‭112120503060‬"/>
    <s v="Serviços de Impressão"/>
    <s v="01-‭112120503060‬-000-‭001505060290‬-2-NV021577-PRO007872-0-0-0"/>
    <s v="NV021577"/>
    <m/>
    <x v="2"/>
    <x v="170"/>
  </r>
  <r>
    <x v="199"/>
    <s v="PRO.000.7872"/>
    <x v="1941"/>
    <d v="2026-05-20T00:00:00"/>
    <d v="2026-06-22T00:00:00"/>
    <n v="321.54000000000002"/>
    <s v="‭112120503060‬"/>
    <s v="Serviços de Impressão"/>
    <s v="01-‭112120503060‬-000-‭134505060151‬-2-NV022564-PRO007872-0-0-0"/>
    <s v="NV022564"/>
    <m/>
    <x v="2"/>
    <x v="172"/>
  </r>
  <r>
    <x v="199"/>
    <s v="PRO.000.7872"/>
    <x v="1941"/>
    <d v="2026-05-20T00:00:00"/>
    <d v="2026-06-22T00:00:00"/>
    <n v="99.08"/>
    <s v="‭112120503060‬"/>
    <s v="Serviços de Impressão"/>
    <s v="01-‭112120503060‬-000-‭001505060502‬-2-NV020554-PRO007872-0-0-0"/>
    <s v="NV020554"/>
    <m/>
    <x v="2"/>
    <x v="9"/>
  </r>
  <r>
    <x v="199"/>
    <s v="PRO.000.7872"/>
    <x v="1941"/>
    <d v="2026-05-20T00:00:00"/>
    <d v="2026-06-22T00:00:00"/>
    <n v="167.26"/>
    <s v="‭112120503060‬"/>
    <s v="Serviços de Impressão"/>
    <s v="01-‭112120503060‬-000-‭148505060485‬-2-NV021588-PRO007872-0-0-0"/>
    <s v="NV021588"/>
    <m/>
    <x v="2"/>
    <x v="230"/>
  </r>
  <r>
    <x v="199"/>
    <s v="PRO.000.7872"/>
    <x v="1941"/>
    <d v="2026-05-20T00:00:00"/>
    <d v="2026-06-22T00:00:00"/>
    <n v="174.3"/>
    <s v="‭112120503060‬"/>
    <s v="Serviços de Impressão"/>
    <s v="01-‭112120503060‬-000-‭001505060366‬-2-NV021568-PRO007872-0-0-0"/>
    <s v="NV021568"/>
    <m/>
    <x v="2"/>
    <x v="93"/>
  </r>
  <r>
    <x v="199"/>
    <s v="PRO.000.7872"/>
    <x v="1941"/>
    <d v="2026-05-20T00:00:00"/>
    <d v="2026-06-22T00:00:00"/>
    <n v="143.55000000000001"/>
    <s v="‭112120503060‬"/>
    <s v="Serviços de Impressão"/>
    <s v="01-‭112120503060‬-000-‭001505060373‬-2-NV022555-PRO007872-0-0-0"/>
    <s v="NV022555"/>
    <m/>
    <x v="2"/>
    <x v="209"/>
  </r>
  <r>
    <x v="199"/>
    <s v="PRO.000.7872"/>
    <x v="1941"/>
    <d v="2026-05-20T00:00:00"/>
    <d v="2026-06-22T00:00:00"/>
    <n v="178.1"/>
    <s v="‭112120503060‬"/>
    <s v="Serviços de Impressão"/>
    <s v="01-‭112120503060‬-000-‭150505060476‬-2-NV022582-PRO007872-0-0-0"/>
    <s v="NV022582"/>
    <m/>
    <x v="2"/>
    <x v="129"/>
  </r>
  <r>
    <x v="199"/>
    <s v="PRO.000.7872"/>
    <x v="1941"/>
    <d v="2026-05-20T00:00:00"/>
    <d v="2026-06-22T00:00:00"/>
    <n v="161.25"/>
    <s v="‭112120503060‬"/>
    <s v="Serviços de Impressão"/>
    <s v="01-‭112120503060‬-000-‭001505060362‬-2-NV021569-PRO007872-0-0-0"/>
    <s v="NV021569"/>
    <m/>
    <x v="2"/>
    <x v="50"/>
  </r>
  <r>
    <x v="199"/>
    <s v="PRO.000.7872"/>
    <x v="1941"/>
    <d v="2026-05-20T00:00:00"/>
    <d v="2026-06-22T00:00:00"/>
    <n v="301.51"/>
    <s v="‭112120503060‬"/>
    <s v="Serviços de Impressão"/>
    <s v="01-‭112120503060‬-000-‭001505060462‬-2-NV021573-PRO007872-0-0-0"/>
    <s v="NV021573"/>
    <m/>
    <x v="2"/>
    <x v="88"/>
  </r>
  <r>
    <x v="199"/>
    <s v="PRO.000.7872"/>
    <x v="1941"/>
    <d v="2026-05-20T00:00:00"/>
    <d v="2026-06-22T00:00:00"/>
    <n v="236.01"/>
    <s v="‭112120503060‬"/>
    <s v="Serviços de Impressão"/>
    <s v="01-‭112120503060‬-000-‭001505060385‬-2-NV021566-PRO007872-0-0-0"/>
    <s v="NV021566"/>
    <m/>
    <x v="2"/>
    <x v="82"/>
  </r>
  <r>
    <x v="199"/>
    <s v="PRO.000.7872"/>
    <x v="1941"/>
    <d v="2026-05-20T00:00:00"/>
    <d v="2026-06-22T00:00:00"/>
    <n v="359.5"/>
    <s v="‭112120503060‬"/>
    <s v="Serviços de Impressão"/>
    <s v="01-‭112120503060‬-000-‭001505060386‬-2-NV022651-PRO007872-0-0-0"/>
    <s v="NV022651"/>
    <m/>
    <x v="2"/>
    <x v="145"/>
  </r>
  <r>
    <x v="199"/>
    <s v="PRO.000.7872"/>
    <x v="1941"/>
    <d v="2026-05-20T00:00:00"/>
    <d v="2026-06-22T00:00:00"/>
    <n v="269.95999999999998"/>
    <s v="‭112120503060‬"/>
    <s v="Serviços de Impressão"/>
    <s v="01-‭112120503060‬-000-‭001505060477‬-2-NV022656-PRO007872-0-0-0"/>
    <s v="NV022656"/>
    <m/>
    <x v="2"/>
    <x v="218"/>
  </r>
  <r>
    <x v="199"/>
    <s v="PRO.000.7872"/>
    <x v="1941"/>
    <d v="2026-05-20T00:00:00"/>
    <d v="2026-06-22T00:00:00"/>
    <n v="403.02"/>
    <s v="‭112120503060‬"/>
    <s v="Serviços de Impressão"/>
    <s v="01-‭112120503060‬-000-‭001505060518‬-2-NV022661-PRO007872-0-0-0"/>
    <s v="NV022661"/>
    <m/>
    <x v="2"/>
    <x v="86"/>
  </r>
  <r>
    <x v="199"/>
    <s v="PRO.000.7872"/>
    <x v="1941"/>
    <d v="2026-05-20T00:00:00"/>
    <d v="2026-06-22T00:00:00"/>
    <n v="496.9"/>
    <s v="‭112120503060‬"/>
    <s v="Serviços de Impressão"/>
    <s v="01-‭112120503060‬-000-‭001505060380‬-2-NV022635-PRO007872-0-0-0"/>
    <s v="NV022635"/>
    <m/>
    <x v="2"/>
    <x v="35"/>
  </r>
  <r>
    <x v="199"/>
    <s v="PRO.000.7872"/>
    <x v="1941"/>
    <d v="2026-05-20T00:00:00"/>
    <d v="2026-06-22T00:00:00"/>
    <n v="303.64"/>
    <s v="‭112120503060‬"/>
    <s v="Serviços de Impressão"/>
    <s v="01-‭112120503060‬-000-‭001505060304‬-2-NV022645-PRO007872-0-0-0"/>
    <s v="NV022645"/>
    <m/>
    <x v="2"/>
    <x v="38"/>
  </r>
  <r>
    <x v="199"/>
    <s v="PRO.000.7872"/>
    <x v="1941"/>
    <d v="2026-05-20T00:00:00"/>
    <d v="2026-06-22T00:00:00"/>
    <n v="278.10000000000002"/>
    <s v="‭112120503060‬"/>
    <s v="Serviços de Impressão"/>
    <s v="01-‭112120503060‬-000-‭001505060520‬-2-NV022631-PRO007872-0-0-0"/>
    <s v="NV022631"/>
    <m/>
    <x v="2"/>
    <x v="146"/>
  </r>
  <r>
    <x v="199"/>
    <s v="PRO.000.7872"/>
    <x v="1941"/>
    <d v="2026-05-20T00:00:00"/>
    <d v="2026-06-22T00:00:00"/>
    <n v="250.28"/>
    <s v="‭112120503060‬"/>
    <s v="Serviços de Impressão"/>
    <s v="01-‭112120503060‬-000-‭001505060384‬-2-NV022642-PRO007872-0-0-0"/>
    <s v="NV022642"/>
    <m/>
    <x v="2"/>
    <x v="181"/>
  </r>
  <r>
    <x v="199"/>
    <s v="PRO.000.7872"/>
    <x v="1941"/>
    <d v="2026-05-20T00:00:00"/>
    <d v="2026-06-22T00:00:00"/>
    <n v="344.23"/>
    <s v="‭112120503060‬"/>
    <s v="Serviços de Impressão"/>
    <s v="01-‭112120503060‬-000-‭001505060522‬-2-NV022654-PRO007872-0-0-0"/>
    <s v="NV022654"/>
    <m/>
    <x v="2"/>
    <x v="41"/>
  </r>
  <r>
    <x v="199"/>
    <s v="PRO.000.7872"/>
    <x v="1941"/>
    <d v="2026-05-20T00:00:00"/>
    <d v="2026-06-22T00:00:00"/>
    <n v="693.32"/>
    <s v="‭112120503060‬"/>
    <s v="Serviços de Impressão"/>
    <s v="01-‭112120503060‬-000-‭001505060387‬-2-NV022644-PRO007872-0-0-0"/>
    <s v="NV022644"/>
    <m/>
    <x v="2"/>
    <x v="61"/>
  </r>
  <r>
    <x v="199"/>
    <s v="PRO.000.7872"/>
    <x v="1941"/>
    <d v="2026-05-20T00:00:00"/>
    <d v="2026-06-22T00:00:00"/>
    <n v="596.14"/>
    <s v="‭112120503060‬"/>
    <s v="Serviços de Impressão"/>
    <s v="01-‭112120503060‬-000-‭001505060388‬-2-NV022657-PRO007872-0-0-0"/>
    <s v="NV022657"/>
    <m/>
    <x v="2"/>
    <x v="239"/>
  </r>
  <r>
    <x v="199"/>
    <s v="PRO.000.7872"/>
    <x v="1941"/>
    <d v="2026-05-20T00:00:00"/>
    <d v="2026-06-22T00:00:00"/>
    <n v="412.71"/>
    <s v="‭112120503060‬"/>
    <s v="Serviços de Impressão"/>
    <s v="01-‭112120503060‬-000-‭001505060415‬-2-NV022664-PRO007872-0-0-0"/>
    <s v="NV022664"/>
    <m/>
    <x v="2"/>
    <x v="83"/>
  </r>
  <r>
    <x v="199"/>
    <s v="PRO.000.7872"/>
    <x v="1941"/>
    <d v="2026-05-20T00:00:00"/>
    <d v="2026-06-22T00:00:00"/>
    <n v="46.93"/>
    <s v="‭112120503060‬"/>
    <s v="Serviços de Impressão"/>
    <s v="01-‭112120503060‬-000-‭001505060379‬-2-NV022638-PRO007872-0-0-0"/>
    <s v="NV022638"/>
    <m/>
    <x v="2"/>
    <x v="124"/>
  </r>
  <r>
    <x v="199"/>
    <s v="PRO.000.7872"/>
    <x v="1941"/>
    <d v="2026-05-20T00:00:00"/>
    <d v="2026-06-22T00:00:00"/>
    <n v="398.84"/>
    <s v="‭112120503060‬"/>
    <s v="Serviços de Impressão"/>
    <s v="01-‭112120503060‬-000-‭001505060390‬-2-NV022625-PRO007872-0-0-0"/>
    <s v="NV022625"/>
    <m/>
    <x v="2"/>
    <x v="106"/>
  </r>
  <r>
    <x v="199"/>
    <s v="PRO.000.7872"/>
    <x v="1941"/>
    <d v="2026-05-20T00:00:00"/>
    <d v="2026-06-22T00:00:00"/>
    <n v="288.60000000000002"/>
    <s v="‭112120503060‬"/>
    <s v="Serviços de Impressão"/>
    <s v="01-‭112120503060‬-000-‭001505060464‬-2-NV022681-PRO007872-0-0-0"/>
    <s v="NV022681"/>
    <m/>
    <x v="2"/>
    <x v="180"/>
  </r>
  <r>
    <x v="199"/>
    <s v="PRO.000.7872"/>
    <x v="1941"/>
    <d v="2026-05-20T00:00:00"/>
    <d v="2026-06-22T00:00:00"/>
    <n v="321.55"/>
    <s v="‭112120503060‬"/>
    <s v="Serviços de Impressão"/>
    <s v="01-‭112120503060‬-000-‭001505060508‬-2-NV022587-PRO007872-0-0-0"/>
    <s v="NV022587"/>
    <m/>
    <x v="2"/>
    <x v="187"/>
  </r>
  <r>
    <x v="199"/>
    <s v="PRO.000.7872"/>
    <x v="1941"/>
    <d v="2026-05-20T00:00:00"/>
    <d v="2026-06-22T00:00:00"/>
    <n v="672.91"/>
    <s v="‭112120503060‬"/>
    <s v="Serviços de Impressão"/>
    <s v="01-‭112120503060‬-000-‭001505060395‬-2-NV022680-PRO007872-0-0-0"/>
    <s v="NV022680"/>
    <m/>
    <x v="2"/>
    <x v="127"/>
  </r>
  <r>
    <x v="199"/>
    <s v="PRO.000.7872"/>
    <x v="1941"/>
    <d v="2026-05-20T00:00:00"/>
    <d v="2026-06-22T00:00:00"/>
    <n v="237.51"/>
    <s v="‭112120503060‬"/>
    <s v="Serviços de Impressão"/>
    <s v="01-‭112120503060‬-000-‭001505060493‬-2-NV021581-PRO007872-0-0-0"/>
    <s v="NV021581"/>
    <m/>
    <x v="2"/>
    <x v="153"/>
  </r>
  <r>
    <x v="199"/>
    <s v="PRO.000.7872"/>
    <x v="1941"/>
    <d v="2026-05-20T00:00:00"/>
    <d v="2026-06-22T00:00:00"/>
    <n v="465.78"/>
    <s v="‭112120503060‬"/>
    <s v="Serviços de Impressão"/>
    <s v="01-‭112120503060‬-000-‭001505060307‬-2-NV022663-PRO007872-0-0-0"/>
    <s v="NV022663"/>
    <m/>
    <x v="2"/>
    <x v="197"/>
  </r>
  <r>
    <x v="199"/>
    <s v="PRO.000.7872"/>
    <x v="1941"/>
    <d v="2026-05-20T00:00:00"/>
    <d v="2026-06-22T00:00:00"/>
    <n v="561.64"/>
    <s v="‭112120503060‬"/>
    <s v="Serviços de Impressão"/>
    <s v="01-‭112120503060‬-000-‭001505060422‬-2-NV022667-PRO007872-0-0-0"/>
    <s v="NV022667"/>
    <m/>
    <x v="2"/>
    <x v="143"/>
  </r>
  <r>
    <x v="199"/>
    <s v="PRO.000.7872"/>
    <x v="1941"/>
    <d v="2026-05-20T00:00:00"/>
    <d v="2026-06-22T00:00:00"/>
    <n v="711.08"/>
    <s v="‭112120503060‬"/>
    <s v="Serviços de Impressão"/>
    <s v="01-‭112120503060‬-000-‭001505060425‬-2-NV022649-PRO007872-0-0-0"/>
    <s v="NV022649"/>
    <m/>
    <x v="2"/>
    <x v="6"/>
  </r>
  <r>
    <x v="199"/>
    <s v="PRO.000.7872"/>
    <x v="1941"/>
    <d v="2026-05-20T00:00:00"/>
    <d v="2026-06-22T00:00:00"/>
    <n v="1066.8399999999999"/>
    <s v="‭112120503060‬"/>
    <s v="Serviços de Impressão"/>
    <s v="01-‭112120503060‬-000-‭001505060424‬-2-NV021592-PRO007872-0-0-0"/>
    <s v="NV021592"/>
    <m/>
    <x v="2"/>
    <x v="55"/>
  </r>
  <r>
    <x v="199"/>
    <s v="PRO.000.7872"/>
    <x v="1941"/>
    <d v="2026-05-20T00:00:00"/>
    <d v="2026-06-22T00:00:00"/>
    <n v="262.10000000000002"/>
    <s v="‭112120503060‬"/>
    <s v="Serviços de Impressão"/>
    <s v="01-‭112120503060‬-000-‭001505060494‬-2-NV021587-PRO007872-0-0-0"/>
    <s v="NV021587"/>
    <m/>
    <x v="2"/>
    <x v="139"/>
  </r>
  <r>
    <x v="199"/>
    <s v="PRO.000.7872"/>
    <x v="1941"/>
    <d v="2026-05-20T00:00:00"/>
    <d v="2026-06-22T00:00:00"/>
    <n v="239.93"/>
    <s v="‭112120503060‬"/>
    <s v="Serviços de Impressão"/>
    <s v="01-‭112120503060‬-000-‭001505060469‬-2-NV022672-PRO007872-0-0-0"/>
    <s v="NV022672"/>
    <m/>
    <x v="2"/>
    <x v="30"/>
  </r>
  <r>
    <x v="199"/>
    <s v="PRO.000.7872"/>
    <x v="1941"/>
    <d v="2026-05-20T00:00:00"/>
    <d v="2026-06-22T00:00:00"/>
    <n v="285.88"/>
    <s v="‭112120503060‬"/>
    <s v="Serviços de Impressão"/>
    <s v="01-‭112120503060‬-000-‭001505060411‬-2-NV022624-PRO007872-0-0-0"/>
    <s v="NV022624"/>
    <m/>
    <x v="2"/>
    <x v="25"/>
  </r>
  <r>
    <x v="199"/>
    <s v="PRO.000.7872"/>
    <x v="1941"/>
    <d v="2026-05-20T00:00:00"/>
    <d v="2026-06-22T00:00:00"/>
    <n v="250.94"/>
    <s v="‭112120503060‬"/>
    <s v="Serviços de Impressão"/>
    <s v="01-‭112120503060‬-000-‭001505060389‬-2-NV022627-PRO007872-0-0-0"/>
    <s v="NV022627"/>
    <m/>
    <x v="2"/>
    <x v="195"/>
  </r>
  <r>
    <x v="199"/>
    <s v="PRO.000.7872"/>
    <x v="1941"/>
    <d v="2026-05-20T00:00:00"/>
    <d v="2026-06-22T00:00:00"/>
    <n v="515.03"/>
    <s v="‭112120503060‬"/>
    <s v="Serviços de Impressão"/>
    <s v="01-‭112120503060‬-000-‭001505060445‬-2-NV022665-PRO007872-0-0-0"/>
    <s v="NV022665"/>
    <m/>
    <x v="2"/>
    <x v="243"/>
  </r>
  <r>
    <x v="199"/>
    <s v="PRO.000.7872"/>
    <x v="1941"/>
    <d v="2026-05-20T00:00:00"/>
    <d v="2026-06-22T00:00:00"/>
    <n v="325.44"/>
    <s v="‭112120503060‬"/>
    <s v="Serviços de Impressão"/>
    <s v="01-‭112120503060‬-000-‭001505060296‬-2-NV022640-PRO007872-0-0-0"/>
    <s v="NV022640"/>
    <m/>
    <x v="2"/>
    <x v="91"/>
  </r>
  <r>
    <x v="199"/>
    <s v="PRO.000.7872"/>
    <x v="1941"/>
    <d v="2026-05-20T00:00:00"/>
    <d v="2026-06-22T00:00:00"/>
    <n v="256.58999999999997"/>
    <s v="‭112120503060‬"/>
    <s v="Serviços de Impressão"/>
    <s v="01-‭112120503060‬-000-‭001505060523‬-2-NV022586-PRO007872-0-0-0"/>
    <s v="NV022586"/>
    <m/>
    <x v="2"/>
    <x v="92"/>
  </r>
  <r>
    <x v="199"/>
    <s v="PRO.000.7872"/>
    <x v="1941"/>
    <d v="2026-05-20T00:00:00"/>
    <d v="2026-06-22T00:00:00"/>
    <n v="283.16000000000003"/>
    <s v="‭112120503060‬"/>
    <s v="Serviços de Impressão"/>
    <s v="01-‭112120503060‬-000-‭001505060309‬-2-NV022662-PRO007872-0-0-0"/>
    <s v="NV022662"/>
    <m/>
    <x v="2"/>
    <x v="236"/>
  </r>
  <r>
    <x v="199"/>
    <s v="PRO.000.7872"/>
    <x v="1941"/>
    <d v="2026-05-20T00:00:00"/>
    <d v="2026-06-22T00:00:00"/>
    <n v="387.68"/>
    <s v="‭112120503060‬"/>
    <s v="Serviços de Impressão"/>
    <s v="01-‭112120503060‬-000-‭001505060369‬-2-NV022669-PRO007872-0-0-0"/>
    <s v="NV022669"/>
    <m/>
    <x v="2"/>
    <x v="222"/>
  </r>
  <r>
    <x v="199"/>
    <s v="PRO.000.7872"/>
    <x v="1941"/>
    <d v="2026-05-20T00:00:00"/>
    <d v="2026-06-22T00:00:00"/>
    <n v="382.1"/>
    <s v="‭112120503060‬"/>
    <s v="Serviços de Impressão"/>
    <s v="01-‭112120503060‬-000-‭001505060306‬-2-NV022567-PRO007872-0-0-0"/>
    <s v="NV022567"/>
    <m/>
    <x v="2"/>
    <x v="34"/>
  </r>
  <r>
    <x v="199"/>
    <s v="PRO.000.7872"/>
    <x v="1941"/>
    <d v="2026-05-20T00:00:00"/>
    <d v="2026-06-22T00:00:00"/>
    <n v="260.41000000000003"/>
    <s v="‭112120503060‬"/>
    <s v="Serviços de Impressão"/>
    <s v="01-‭112120503060‬-000-‭001505060418‬-2-NV022650-PRO007872-0-0-0"/>
    <s v="NV022650"/>
    <m/>
    <x v="2"/>
    <x v="245"/>
  </r>
  <r>
    <x v="199"/>
    <s v="PRO.000.7872"/>
    <x v="1941"/>
    <d v="2026-05-20T00:00:00"/>
    <d v="2026-06-22T00:00:00"/>
    <n v="402.44"/>
    <s v="‭112120503060‬"/>
    <s v="Serviços de Impressão"/>
    <s v="01-‭112120503060‬-000-‭135505060096‬-2-NV022684-PRO007872-0-0-0"/>
    <s v="NV022684"/>
    <m/>
    <x v="2"/>
    <x v="250"/>
  </r>
  <r>
    <x v="199"/>
    <s v="PRO.000.7872"/>
    <x v="1941"/>
    <d v="2026-05-20T00:00:00"/>
    <d v="2026-06-22T00:00:00"/>
    <n v="332.64"/>
    <s v="‭112120503060‬"/>
    <s v="Serviços de Impressão"/>
    <s v="01-‭112120503060‬-000-‭001505060419‬-2-NV020555-PRO007872-0-0-0"/>
    <s v="NV020555"/>
    <m/>
    <x v="2"/>
    <x v="247"/>
  </r>
  <r>
    <x v="199"/>
    <s v="PRO.000.7872"/>
    <x v="1941"/>
    <d v="2026-05-20T00:00:00"/>
    <d v="2026-06-22T00:00:00"/>
    <n v="288.08"/>
    <s v="‭112120503060‬"/>
    <s v="Serviços de Impressão"/>
    <s v="01-‭112120503060‬-000-‭001505060391‬-2-NV022685-PRO007872-0-0-0"/>
    <s v="NV022685"/>
    <m/>
    <x v="2"/>
    <x v="29"/>
  </r>
  <r>
    <x v="199"/>
    <s v="PRO.000.7872"/>
    <x v="1941"/>
    <d v="2026-05-20T00:00:00"/>
    <d v="2026-06-22T00:00:00"/>
    <n v="526.99"/>
    <s v="‭112120503060‬"/>
    <s v="Serviços de Impressão"/>
    <s v="01-‭112120503060‬-000-‭001505060382‬-2-NV022682-PRO007872-0-0-0"/>
    <s v="NV022682"/>
    <m/>
    <x v="2"/>
    <x v="118"/>
  </r>
  <r>
    <x v="199"/>
    <s v="PRO.000.7872"/>
    <x v="1941"/>
    <d v="2026-05-20T00:00:00"/>
    <d v="2026-06-22T00:00:00"/>
    <n v="573.53"/>
    <s v="‭112120503060‬"/>
    <s v="Serviços de Impressão"/>
    <s v="01-‭112120503060‬-000-‭001505060429‬-2-NV022648-PRO007872-0-0-0"/>
    <s v="NV022648"/>
    <m/>
    <x v="2"/>
    <x v="133"/>
  </r>
  <r>
    <x v="199"/>
    <s v="PRO.000.7872"/>
    <x v="1941"/>
    <d v="2026-05-20T00:00:00"/>
    <d v="2026-06-22T00:00:00"/>
    <n v="356.05"/>
    <s v="‭112120503060‬"/>
    <s v="Serviços de Impressão"/>
    <s v="01-‭112120503060‬-000-‭001505060503‬-2-NV022686-PRO007872-0-0-0"/>
    <s v="NV022686"/>
    <m/>
    <x v="2"/>
    <x v="240"/>
  </r>
  <r>
    <x v="199"/>
    <s v="PRO.000.7872"/>
    <x v="1941"/>
    <d v="2026-05-20T00:00:00"/>
    <d v="2026-06-22T00:00:00"/>
    <n v="196.04"/>
    <s v="‭112120503060‬"/>
    <s v="Serviços de Impressão"/>
    <s v="01-‭112120503060‬-000-‭001505060492‬-2-NV022562-PRO007872-0-0-0"/>
    <s v="NV022562"/>
    <m/>
    <x v="2"/>
    <x v="234"/>
  </r>
  <r>
    <x v="199"/>
    <s v="PRO.000.7872"/>
    <x v="1941"/>
    <d v="2026-05-20T00:00:00"/>
    <d v="2026-06-22T00:00:00"/>
    <n v="305.33"/>
    <s v="‭112120503060‬"/>
    <s v="Serviços de Impressão"/>
    <s v="01-‭112120503060‬-000-‭001505060521‬-2-NV022652-PRO007872-0-0-0"/>
    <s v="NV022652"/>
    <m/>
    <x v="2"/>
    <x v="128"/>
  </r>
  <r>
    <x v="199"/>
    <s v="PRO.000.7872"/>
    <x v="1941"/>
    <d v="2026-05-20T00:00:00"/>
    <d v="2026-06-22T00:00:00"/>
    <n v="198.54"/>
    <s v="‭112120503060‬"/>
    <s v="Serviços de Impressão"/>
    <s v="01-‭112120503060‬-000-‭001505060468‬-2-NV022643-PRO007872-0-0-0"/>
    <s v="NV022643"/>
    <m/>
    <x v="2"/>
    <x v="183"/>
  </r>
  <r>
    <x v="199"/>
    <s v="PRO.000.7872"/>
    <x v="1941"/>
    <d v="2026-05-20T00:00:00"/>
    <d v="2026-06-22T00:00:00"/>
    <n v="258.58"/>
    <s v="‭112120503060‬"/>
    <s v="Serviços de Impressão"/>
    <s v="01-‭112120503060‬-000-‭001505060465‬-2-NV022688-PRO007872-0-0-0"/>
    <s v="NV022688"/>
    <m/>
    <x v="2"/>
    <x v="226"/>
  </r>
  <r>
    <x v="199"/>
    <s v="PRO.000.7872"/>
    <x v="1941"/>
    <d v="2026-05-20T00:00:00"/>
    <d v="2026-06-22T00:00:00"/>
    <n v="408.23"/>
    <s v="‭112120503060‬"/>
    <s v="Serviços de Impressão"/>
    <s v="01-‭112120503060‬-000-‭001505060524‬-2-NV022675-PRO007872-0-0-0"/>
    <s v="NV022675"/>
    <m/>
    <x v="2"/>
    <x v="45"/>
  </r>
  <r>
    <x v="199"/>
    <s v="PRO.000.7872"/>
    <x v="1941"/>
    <d v="2026-05-20T00:00:00"/>
    <d v="2026-06-22T00:00:00"/>
    <n v="229.51"/>
    <s v="‭112120503060‬"/>
    <s v="Serviços de Impressão"/>
    <s v="01-‭112120503060‬-000-‭001505060495‬-2-NV022676-PRO007872-0-0-0"/>
    <s v="NV022676"/>
    <m/>
    <x v="2"/>
    <x v="101"/>
  </r>
  <r>
    <x v="199"/>
    <s v="PRO.000.7872"/>
    <x v="1941"/>
    <d v="2026-05-20T00:00:00"/>
    <d v="2026-06-22T00:00:00"/>
    <n v="8311.7000000000007"/>
    <s v="‭112120503060‬"/>
    <s v="Serviços de Impressão"/>
    <s v="01-‭112120503060‬-000-‭015505060536‬-2-NV022679-PRO007872-0-0-0"/>
    <s v="NV022679"/>
    <m/>
    <x v="2"/>
    <x v="26"/>
  </r>
  <r>
    <x v="199"/>
    <s v="PRO.000.7872"/>
    <x v="1941"/>
    <d v="2026-05-20T00:00:00"/>
    <d v="2026-06-22T00:00:00"/>
    <n v="99.49"/>
    <s v="‭112120503060‬"/>
    <s v="Serviços de Impressão"/>
    <s v="01-‭112120503060‬-000-‭001505060428‬-2-NV023559-PRO007872-0-0-0"/>
    <s v="NV023559"/>
    <m/>
    <x v="2"/>
    <x v="214"/>
  </r>
  <r>
    <x v="199"/>
    <s v="PRO.000.7872"/>
    <x v="1941"/>
    <d v="2026-05-20T00:00:00"/>
    <d v="2026-06-22T00:00:00"/>
    <n v="254.69"/>
    <s v="‭112120503060‬"/>
    <s v="Serviços de Impressão"/>
    <s v="01-‭112120503060‬-000-‭001505060519‬-2-NV006964-PRO007872-0-0-0"/>
    <s v="NV006964"/>
    <m/>
    <x v="2"/>
    <x v="3"/>
  </r>
  <r>
    <x v="199"/>
    <s v="PRO.000.7872"/>
    <x v="1941"/>
    <d v="2026-05-20T00:00:00"/>
    <d v="2026-06-22T00:00:00"/>
    <n v="295.42"/>
    <s v="‭112120503060‬"/>
    <s v="Serviços de Impressão"/>
    <s v="01-‭112120503060‬-000-‭001505060291‬-2-NV022641-PRO007872-0-0-0"/>
    <s v="NV022641"/>
    <m/>
    <x v="2"/>
    <x v="58"/>
  </r>
  <r>
    <x v="199"/>
    <s v="PRO.000.7872"/>
    <x v="1941"/>
    <d v="2026-05-20T00:00:00"/>
    <d v="2026-06-22T00:00:00"/>
    <n v="394.88"/>
    <s v="‭112120503060‬"/>
    <s v="Serviços de Impressão"/>
    <s v="01-‭112120503060‬-000-‭001505060310‬-2-NV022565-PRO007872-0-0-0"/>
    <s v="NV022565"/>
    <m/>
    <x v="2"/>
    <x v="188"/>
  </r>
  <r>
    <x v="199"/>
    <s v="PRO.000.7872"/>
    <x v="1941"/>
    <d v="2026-05-20T00:00:00"/>
    <d v="2026-06-22T00:00:00"/>
    <n v="1308.17"/>
    <s v="‭112120503060‬"/>
    <s v="Serviços de Impressão"/>
    <s v="01-‭112120503060‬-000-‭138505060157‬-2-NV022670-PRO007872-0-0-0"/>
    <s v="NV022670"/>
    <m/>
    <x v="2"/>
    <x v="186"/>
  </r>
  <r>
    <x v="199"/>
    <s v="PRO.000.7872"/>
    <x v="1941"/>
    <d v="2026-05-20T00:00:00"/>
    <d v="2026-06-22T00:00:00"/>
    <n v="389.63"/>
    <s v="‭112120503060‬"/>
    <s v="Serviços de Impressão"/>
    <s v="01-‭112120503060‬-000-‭046505060153‬-2-NV006964-PRO007872-0-0-0"/>
    <s v="NV006964"/>
    <m/>
    <x v="2"/>
    <x v="3"/>
  </r>
  <r>
    <x v="199"/>
    <s v="PRO.000.7872"/>
    <x v="1941"/>
    <d v="2026-05-20T00:00:00"/>
    <d v="2026-06-22T00:00:00"/>
    <n v="302.73"/>
    <s v="‭112120503060‬"/>
    <s v="Serviços de Impressão"/>
    <s v="01-‭112120503060‬-000-‭016505060161‬-2-NV006961-PRO007872-0-0-0"/>
    <s v="NV006961"/>
    <m/>
    <x v="2"/>
    <x v="57"/>
  </r>
  <r>
    <x v="199"/>
    <s v="PRO.000.7872"/>
    <x v="1941"/>
    <d v="2026-05-20T00:00:00"/>
    <d v="2026-06-22T00:00:00"/>
    <n v="341.71"/>
    <s v="‭112120503060‬"/>
    <s v="Serviços de Impressão"/>
    <s v="01-‭112120503060‬-000-‭048505060152‬-2-NV006968-PRO007872-0-0-0"/>
    <s v="NV006968"/>
    <m/>
    <x v="2"/>
    <x v="125"/>
  </r>
  <r>
    <x v="199"/>
    <s v="PRO.000.7872"/>
    <x v="1941"/>
    <d v="2026-05-20T00:00:00"/>
    <d v="2026-06-22T00:00:00"/>
    <n v="120.48"/>
    <s v="‭112120503060‬"/>
    <s v="Serviços de Impressão"/>
    <s v="01-‭112120503060‬-000-‭126505060135‬-2-NV006966-PRO007872-0-0-0"/>
    <s v="NV006966"/>
    <m/>
    <x v="2"/>
    <x v="10"/>
  </r>
  <r>
    <x v="199"/>
    <s v="PRO.000.7872"/>
    <x v="1941"/>
    <d v="2026-05-20T00:00:00"/>
    <d v="2026-06-22T00:00:00"/>
    <n v="204.01"/>
    <s v="‭112120503060‬"/>
    <s v="Serviços de Impressão"/>
    <s v="01-‭112120503060‬-000-‭045505060134‬-2-NV004961-PRO007872-0-0-0"/>
    <s v="NV004961"/>
    <m/>
    <x v="2"/>
    <x v="213"/>
  </r>
  <r>
    <x v="199"/>
    <s v="PRO.000.7872"/>
    <x v="1941"/>
    <d v="2026-05-20T00:00:00"/>
    <d v="2026-06-22T00:00:00"/>
    <n v="219.06"/>
    <s v="‭112120503060‬"/>
    <s v="Serviços de Impressão"/>
    <s v="01-‭112120503060‬-000-‭059505060160‬-2-NV004961-PRO007872-0-0-0"/>
    <s v="NV004961"/>
    <m/>
    <x v="2"/>
    <x v="213"/>
  </r>
  <r>
    <x v="199"/>
    <s v="PRO.000.7872"/>
    <x v="1941"/>
    <d v="2026-05-20T00:00:00"/>
    <d v="2026-06-22T00:00:00"/>
    <n v="347.06"/>
    <s v="‭112120503060‬"/>
    <s v="Serviços de Impressão"/>
    <s v="01-‭112120503060‬-000-‭050505060090‬-2-NV004961-PRO007872-0-0-0"/>
    <s v="NV004961"/>
    <m/>
    <x v="2"/>
    <x v="213"/>
  </r>
  <r>
    <x v="199"/>
    <s v="PRO.000.7872"/>
    <x v="1941"/>
    <d v="2026-05-20T00:00:00"/>
    <d v="2026-06-22T00:00:00"/>
    <n v="620.98"/>
    <s v="‭112120503060‬"/>
    <s v="Serviços de Impressão"/>
    <s v="01-‭112120503060‬-000-‭015505060003‬-2-NV006963-PRO007872-0-0-0"/>
    <s v="NV006963"/>
    <m/>
    <x v="2"/>
    <x v="259"/>
  </r>
  <r>
    <x v="199"/>
    <s v="PRO.000.7872"/>
    <x v="1941"/>
    <d v="2026-05-20T00:00:00"/>
    <d v="2026-06-22T00:00:00"/>
    <n v="1168.93"/>
    <s v="‭112120503060‬"/>
    <s v="Serviços de Impressão"/>
    <s v="01-‭112120503060‬-000-‭001505060376‬-2-NV021605-PRO007872-0-0-0"/>
    <s v="NV021605"/>
    <m/>
    <x v="2"/>
    <x v="227"/>
  </r>
  <r>
    <x v="199"/>
    <s v="PRO.000.7872"/>
    <x v="1941"/>
    <d v="2026-05-20T00:00:00"/>
    <d v="2026-06-22T00:00:00"/>
    <n v="374.76"/>
    <s v="‭112120503060‬"/>
    <s v="Serviços de Impressão"/>
    <s v="01-‭112120503060‬-000-‭001505060393‬-2-NV022601-PRO007872-0-0-0"/>
    <s v="NV022601"/>
    <m/>
    <x v="2"/>
    <x v="43"/>
  </r>
  <r>
    <x v="199"/>
    <s v="PRO.000.7872"/>
    <x v="1941"/>
    <d v="2026-05-20T00:00:00"/>
    <d v="2026-06-22T00:00:00"/>
    <n v="295.5"/>
    <s v="‭112120503060‬"/>
    <s v="Serviços de Impressão"/>
    <s v="01-‭112120503060‬-000-‭154505060027‬-2-NV021576-PRO007872-0-0-0"/>
    <s v="NV021576"/>
    <m/>
    <x v="2"/>
    <x v="1"/>
  </r>
  <r>
    <x v="199"/>
    <s v="PRO.000.7872"/>
    <x v="1941"/>
    <d v="2026-05-20T00:00:00"/>
    <d v="2026-06-22T00:00:00"/>
    <n v="315.31"/>
    <s v="‭112120503060‬"/>
    <s v="Serviços de Impressão"/>
    <s v="01-‭112120503060‬-000-‭001505060289‬-2-NV021564-PRO007872-0-0-0"/>
    <s v="NV021564"/>
    <m/>
    <x v="2"/>
    <x v="149"/>
  </r>
  <r>
    <x v="199"/>
    <s v="PRO.000.7872"/>
    <x v="1941"/>
    <d v="2026-05-20T00:00:00"/>
    <d v="2026-06-22T00:00:00"/>
    <n v="233.18"/>
    <s v="‭112120503060‬"/>
    <s v="Serviços de Impressão"/>
    <s v="01-‭112120503060‬-000-‭151505060026‬-2-NV022563-PRO007872-0-0-0"/>
    <s v="NV022563"/>
    <m/>
    <x v="2"/>
    <x v="137"/>
  </r>
  <r>
    <x v="199"/>
    <s v="PRO.000.7872"/>
    <x v="1941"/>
    <d v="2026-05-20T00:00:00"/>
    <d v="2026-06-22T00:00:00"/>
    <n v="779.63"/>
    <s v="‭112120503060‬"/>
    <s v="Serviços de Impressão"/>
    <s v="01-‭112120503060‬-000-‭132505060091‬-2-NV021563-PRO007872-0-0-0"/>
    <s v="NV021563"/>
    <m/>
    <x v="2"/>
    <x v="246"/>
  </r>
  <r>
    <x v="199"/>
    <s v="PRO.000.7872"/>
    <x v="1941"/>
    <d v="2026-05-20T00:00:00"/>
    <d v="2026-06-22T00:00:00"/>
    <n v="738.6"/>
    <s v="‭112120503060‬"/>
    <s v="Serviços de Impressão"/>
    <s v="01-‭112120503060‬-000-‭127505060481‬-2-NV020552-PRO007872-0-0-0"/>
    <s v="NV020552"/>
    <m/>
    <x v="2"/>
    <x v="147"/>
  </r>
  <r>
    <x v="199"/>
    <s v="PRO.000.7872"/>
    <x v="1941"/>
    <d v="2026-05-20T00:00:00"/>
    <d v="2026-06-22T00:00:00"/>
    <n v="364.27"/>
    <s v="‭112120503060‬"/>
    <s v="Serviços de Impressão"/>
    <s v="01-‭112120503060‬-000-‭001505060285‬-2-NV019955-PRO007872-0-0-0"/>
    <s v="NV019955"/>
    <m/>
    <x v="2"/>
    <x v="107"/>
  </r>
  <r>
    <x v="199"/>
    <s v="PRO.000.7872"/>
    <x v="1941"/>
    <d v="2026-05-20T00:00:00"/>
    <d v="2026-06-22T00:00:00"/>
    <n v="261.66000000000003"/>
    <s v="‭112120503060‬"/>
    <s v="Serviços de Impressão"/>
    <s v="01-‭112120503060‬-000-‭001505060513‬-2-NV021616-PRO007872-0-0-0"/>
    <s v="NV021616"/>
    <m/>
    <x v="2"/>
    <x v="159"/>
  </r>
  <r>
    <x v="199"/>
    <s v="PRO.000.7872"/>
    <x v="1941"/>
    <d v="2026-05-20T00:00:00"/>
    <d v="2026-06-22T00:00:00"/>
    <n v="681.87"/>
    <s v="‭112120503060‬"/>
    <s v="Serviços de Impressão"/>
    <s v="01-‭112120503060‬-000-‭001505060487‬-2-NV021601-PRO007872-0-0-0"/>
    <s v="NV021601"/>
    <m/>
    <x v="2"/>
    <x v="99"/>
  </r>
  <r>
    <x v="199"/>
    <s v="PRO.000.7872"/>
    <x v="1941"/>
    <d v="2026-05-20T00:00:00"/>
    <d v="2026-06-22T00:00:00"/>
    <n v="423.94"/>
    <s v="‭112120503060‬"/>
    <s v="Serviços de Impressão"/>
    <s v="01-‭112120503060‬-000-‭128505060474‬-2-NV021603-PRO007872-0-0-0"/>
    <s v="NV021603"/>
    <m/>
    <x v="2"/>
    <x v="14"/>
  </r>
  <r>
    <x v="199"/>
    <s v="PRO.000.7872"/>
    <x v="1941"/>
    <d v="2026-05-20T00:00:00"/>
    <d v="2026-06-22T00:00:00"/>
    <n v="217.29"/>
    <s v="‭112120503060‬"/>
    <s v="Serviços de Impressão"/>
    <s v="01-‭112120503060‬-000-‭001505060408‬-2-NV019956-PRO007872-0-0-0"/>
    <s v="NV019956"/>
    <m/>
    <x v="2"/>
    <x v="176"/>
  </r>
  <r>
    <x v="199"/>
    <s v="PRO.000.7872"/>
    <x v="1941"/>
    <d v="2026-05-20T00:00:00"/>
    <d v="2026-06-22T00:00:00"/>
    <n v="1085.8499999999999"/>
    <s v="‭112120503060‬"/>
    <s v="Serviços de Impressão"/>
    <s v="01-‭112120503060‬-000-‭001505060407‬-2-NV022614-PRO007872-0-0-0"/>
    <s v="NV022614"/>
    <m/>
    <x v="2"/>
    <x v="121"/>
  </r>
  <r>
    <x v="199"/>
    <s v="PRO.000.7872"/>
    <x v="1941"/>
    <d v="2026-05-20T00:00:00"/>
    <d v="2026-06-22T00:00:00"/>
    <n v="433.27"/>
    <s v="‭112120503060‬"/>
    <s v="Serviços de Impressão"/>
    <s v="01-‭112120503060‬-000-‭001505060490‬-2-NV022603-PRO007872-0-0-0"/>
    <s v="NV022603"/>
    <m/>
    <x v="2"/>
    <x v="132"/>
  </r>
  <r>
    <x v="199"/>
    <s v="PRO.000.7872"/>
    <x v="1941"/>
    <d v="2026-05-20T00:00:00"/>
    <d v="2026-06-22T00:00:00"/>
    <n v="327.86"/>
    <s v="‭112120503060‬"/>
    <s v="Serviços de Impressão"/>
    <s v="01-‭112120503060‬-000-‭001505060298‬-2-NV022566-PRO007872-0-0-0"/>
    <s v="NV022566"/>
    <m/>
    <x v="2"/>
    <x v="11"/>
  </r>
  <r>
    <x v="199"/>
    <s v="PRO.000.7872"/>
    <x v="1941"/>
    <d v="2026-05-20T00:00:00"/>
    <d v="2026-06-22T00:00:00"/>
    <n v="341.95"/>
    <s v="‭112120503060‬"/>
    <s v="Serviços de Impressão"/>
    <s v="01-‭112120503060‬-000-‭001505060378‬-2-NV022611-PRO007872-0-0-0"/>
    <s v="NV022611"/>
    <m/>
    <x v="2"/>
    <x v="165"/>
  </r>
  <r>
    <x v="199"/>
    <s v="PRO.000.7872"/>
    <x v="1941"/>
    <d v="2026-05-20T00:00:00"/>
    <d v="2026-06-22T00:00:00"/>
    <n v="333.88"/>
    <s v="‭112120503060‬"/>
    <s v="Serviços de Impressão"/>
    <s v="01-‭112120503060‬-000-‭001505060491‬-2-NV022613-PRO007872-0-0-0"/>
    <s v="NV022613"/>
    <m/>
    <x v="2"/>
    <x v="33"/>
  </r>
  <r>
    <x v="199"/>
    <s v="PRO.000.7872"/>
    <x v="1941"/>
    <d v="2026-05-20T00:00:00"/>
    <d v="2026-06-22T00:00:00"/>
    <n v="335.2"/>
    <s v="‭112120503060‬"/>
    <s v="Serviços de Impressão"/>
    <s v="01-‭112120503060‬-000-‭001505060377‬-2-NV022609-PRO007872-0-0-0"/>
    <s v="NV022609"/>
    <m/>
    <x v="2"/>
    <x v="4"/>
  </r>
  <r>
    <x v="199"/>
    <s v="PRO.000.7872"/>
    <x v="1941"/>
    <d v="2026-05-20T00:00:00"/>
    <d v="2026-06-22T00:00:00"/>
    <n v="422.4"/>
    <s v="‭112120503060‬"/>
    <s v="Serviços de Impressão"/>
    <s v="01-‭112120503060‬-000-‭001505060375‬-2-NV022610-PRO007872-0-0-0"/>
    <s v="NV022610"/>
    <m/>
    <x v="2"/>
    <x v="78"/>
  </r>
  <r>
    <x v="199"/>
    <s v="PRO.000.7872"/>
    <x v="1941"/>
    <d v="2026-05-20T00:00:00"/>
    <d v="2026-06-22T00:00:00"/>
    <n v="103.26"/>
    <s v="‭112120503060‬"/>
    <s v="Serviços de Impressão"/>
    <s v="01-‭112120503060‬-000-‭001505060297‬-2-NV022584-PRO007872-0-0-0"/>
    <s v="NV022584"/>
    <m/>
    <x v="2"/>
    <x v="87"/>
  </r>
  <r>
    <x v="199"/>
    <s v="PRO.000.7872"/>
    <x v="1941"/>
    <d v="2026-05-20T00:00:00"/>
    <d v="2026-06-22T00:00:00"/>
    <n v="428.71"/>
    <s v="‭112120503060‬"/>
    <s v="Serviços de Impressão"/>
    <s v="01-‭112120503060‬-000-‭001505060405‬-2-NV022600-PRO007872-0-0-0"/>
    <s v="NV022600"/>
    <m/>
    <x v="2"/>
    <x v="32"/>
  </r>
  <r>
    <x v="199"/>
    <s v="PRO.000.7872"/>
    <x v="1941"/>
    <d v="2026-05-20T00:00:00"/>
    <d v="2026-06-22T00:00:00"/>
    <n v="1031.32"/>
    <s v="‭112120503060‬"/>
    <s v="Serviços de Impressão"/>
    <s v="01-‭112120503060‬-000-‭001505060420‬-2-NV022578-PRO007872-0-0-0"/>
    <s v="NV022578"/>
    <m/>
    <x v="2"/>
    <x v="40"/>
  </r>
  <r>
    <x v="199"/>
    <s v="PRO.000.7872"/>
    <x v="1941"/>
    <d v="2026-05-20T00:00:00"/>
    <d v="2026-06-22T00:00:00"/>
    <n v="319.64"/>
    <s v="‭112120503060‬"/>
    <s v="Serviços de Impressão"/>
    <s v="01-‭112120503060‬-000-‭142505060137‬-2-NV021618-PRO007872-0-0-0"/>
    <s v="NV021618"/>
    <m/>
    <x v="2"/>
    <x v="8"/>
  </r>
  <r>
    <x v="199"/>
    <s v="PRO.000.7872"/>
    <x v="1941"/>
    <d v="2026-05-20T00:00:00"/>
    <d v="2026-06-22T00:00:00"/>
    <n v="420.2"/>
    <s v="‭112120503060‬"/>
    <s v="Serviços de Impressão"/>
    <s v="01-‭112120503060‬-000-‭144505060028‬-2-NV021575-PRO007872-0-0-0"/>
    <s v="NV021575"/>
    <m/>
    <x v="2"/>
    <x v="160"/>
  </r>
  <r>
    <x v="199"/>
    <s v="PRO.000.7872"/>
    <x v="1941"/>
    <d v="2026-05-20T00:00:00"/>
    <d v="2026-06-22T00:00:00"/>
    <n v="176.89"/>
    <s v="‭112120503060‬"/>
    <s v="Serviços de Impressão"/>
    <s v="01-‭112120503060‬-000-‭001505060294‬-2-NV021565-PRO007872-0-0-0"/>
    <s v="NV021565"/>
    <m/>
    <x v="2"/>
    <x v="184"/>
  </r>
  <r>
    <x v="199"/>
    <s v="PRO.000.7872"/>
    <x v="1941"/>
    <d v="2026-05-20T00:00:00"/>
    <d v="2026-06-22T00:00:00"/>
    <n v="289.11"/>
    <s v="‭112120503060‬"/>
    <s v="Serviços de Impressão"/>
    <s v="01-‭112120503060‬-000-‭001505060406‬-2-NV022573-PRO007872-0-0-0"/>
    <s v="NV022573"/>
    <m/>
    <x v="2"/>
    <x v="65"/>
  </r>
  <r>
    <x v="199"/>
    <s v="PRO.000.7872"/>
    <x v="1941"/>
    <d v="2026-05-20T00:00:00"/>
    <d v="2026-06-22T00:00:00"/>
    <n v="372.49"/>
    <s v="‭112120503060‬"/>
    <s v="Serviços de Impressão"/>
    <s v="01-‭112120503060‬-000-‭155505060500‬-2-NV022602-PRO007872-0-0-0"/>
    <s v="NV022602"/>
    <m/>
    <x v="2"/>
    <x v="64"/>
  </r>
  <r>
    <x v="199"/>
    <s v="PRO.000.7872"/>
    <x v="1941"/>
    <d v="2026-05-20T00:00:00"/>
    <d v="2026-06-22T00:00:00"/>
    <n v="46.93"/>
    <s v="‭112120503060‬"/>
    <s v="Serviços de Impressão"/>
    <s v="01-‭112120503060‬-000-‭001505060427‬-2-NV021567-PRO007872-0-0-0"/>
    <s v="NV021567"/>
    <m/>
    <x v="2"/>
    <x v="131"/>
  </r>
  <r>
    <x v="199"/>
    <s v="PRO.000.7872"/>
    <x v="1941"/>
    <d v="2026-05-20T00:00:00"/>
    <d v="2026-06-22T00:00:00"/>
    <n v="318.94"/>
    <s v="‭112120503060‬"/>
    <s v="Serviços de Impressão"/>
    <s v="01-‭112120503060‬-000-‭001505060515‬-2-NV022570-PRO007872-0-0-0"/>
    <s v="NV022570"/>
    <m/>
    <x v="2"/>
    <x v="254"/>
  </r>
  <r>
    <x v="199"/>
    <s v="PRO.000.7872"/>
    <x v="1941"/>
    <d v="2026-05-20T00:00:00"/>
    <d v="2026-06-22T00:00:00"/>
    <n v="473.05"/>
    <s v="‭112120503060‬"/>
    <s v="Serviços de Impressão"/>
    <s v="01-‭112120503060‬-000-‭001505060486‬-2-NV022588-PRO007872-0-0-0"/>
    <s v="NV022588"/>
    <m/>
    <x v="2"/>
    <x v="204"/>
  </r>
  <r>
    <x v="199"/>
    <s v="PRO.000.7872"/>
    <x v="1941"/>
    <d v="2026-05-20T00:00:00"/>
    <d v="2026-06-22T00:00:00"/>
    <n v="304.67"/>
    <s v="‭112120503060‬"/>
    <s v="Serviços de Impressão"/>
    <s v="01-‭112120503060‬-000-‭001505060293‬-2-NV021602-PRO007872-0-0-0"/>
    <s v="NV021602"/>
    <m/>
    <x v="2"/>
    <x v="117"/>
  </r>
  <r>
    <x v="199"/>
    <s v="PRO.000.7872"/>
    <x v="1941"/>
    <d v="2026-05-20T00:00:00"/>
    <d v="2026-06-22T00:00:00"/>
    <n v="353.11"/>
    <s v="‭112120503060‬"/>
    <s v="Serviços de Impressão"/>
    <s v="01-‭112120503060‬-000-‭001505060374‬-2-NV022572-PRO007872-0-0-0"/>
    <s v="NV022572"/>
    <m/>
    <x v="2"/>
    <x v="228"/>
  </r>
  <r>
    <x v="199"/>
    <s v="PRO.000.7872"/>
    <x v="1941"/>
    <d v="2026-05-20T00:00:00"/>
    <d v="2026-06-22T00:00:00"/>
    <n v="250.65"/>
    <s v="‭112120503060‬"/>
    <s v="Serviços de Impressão"/>
    <s v="01-‭112120503060‬-000-‭001505060504‬-2-NV022583-PRO007872-0-0-0"/>
    <s v="NV022583"/>
    <m/>
    <x v="2"/>
    <x v="48"/>
  </r>
  <r>
    <x v="199"/>
    <s v="PRO.000.7872"/>
    <x v="1941"/>
    <d v="2026-05-20T00:00:00"/>
    <d v="2026-06-22T00:00:00"/>
    <n v="271.79000000000002"/>
    <s v="‭112120503060‬"/>
    <s v="Serviços de Impressão"/>
    <s v="01-‭112120503060‬-000-‭001505060516‬-2-NV022612-PRO007872-0-0-0"/>
    <s v="NV022612"/>
    <m/>
    <x v="2"/>
    <x v="37"/>
  </r>
  <r>
    <x v="199"/>
    <s v="PRO.000.7872"/>
    <x v="1941"/>
    <d v="2026-05-20T00:00:00"/>
    <d v="2026-06-22T00:00:00"/>
    <n v="449.48"/>
    <s v="‭112120503060‬"/>
    <s v="Serviços de Impressão"/>
    <s v="01-‭112120503060‬-000-‭001505060409‬-2-NV022618-PRO007872-0-0-0"/>
    <s v="NV022618"/>
    <m/>
    <x v="2"/>
    <x v="62"/>
  </r>
  <r>
    <x v="199"/>
    <s v="PRO.000.7872"/>
    <x v="1941"/>
    <d v="2026-05-20T00:00:00"/>
    <d v="2026-06-22T00:00:00"/>
    <n v="243.31"/>
    <s v="‭112120503060‬"/>
    <s v="Serviços de Impressão"/>
    <s v="01-‭112120503060‬-000-‭001505060471‬-2-NV022615-PRO007872-0-0-0"/>
    <s v="NV022615"/>
    <m/>
    <x v="2"/>
    <x v="196"/>
  </r>
  <r>
    <x v="199"/>
    <s v="PRO.000.7872"/>
    <x v="1941"/>
    <d v="2026-05-20T00:00:00"/>
    <d v="2026-06-22T00:00:00"/>
    <n v="290.27999999999997"/>
    <s v="‭112120503060‬"/>
    <s v="Serviços de Impressão"/>
    <s v="01-‭112120503060‬-000-‭001505060302‬-2-NV022623-PRO007872-0-0-0"/>
    <s v="NV022623"/>
    <m/>
    <x v="2"/>
    <x v="31"/>
  </r>
  <r>
    <x v="199"/>
    <s v="PRO.000.7872"/>
    <x v="1942"/>
    <d v="2026-05-20T00:00:00"/>
    <d v="2026-06-22T00:00:00"/>
    <n v="32.29"/>
    <s v="‭112120503060‬"/>
    <s v="Serviços de Impressão"/>
    <s v="01-‭112120503060‬-000-‭001505060464‬-2-NV022681-PRO007872-0-0-0"/>
    <s v="NV022681"/>
    <m/>
    <x v="2"/>
    <x v="180"/>
  </r>
  <r>
    <x v="199"/>
    <s v="PRO.000.7872"/>
    <x v="1942"/>
    <d v="2026-05-20T00:00:00"/>
    <d v="2026-06-22T00:00:00"/>
    <n v="35.979999999999997"/>
    <s v="‭112120503060‬"/>
    <s v="Serviços de Impressão"/>
    <s v="01-‭112120503060‬-000-‭001505060508‬-2-NV022587-PRO007872-0-0-0"/>
    <s v="NV022587"/>
    <m/>
    <x v="2"/>
    <x v="187"/>
  </r>
  <r>
    <x v="199"/>
    <s v="PRO.000.7872"/>
    <x v="1942"/>
    <d v="2026-05-20T00:00:00"/>
    <d v="2026-06-22T00:00:00"/>
    <n v="75.3"/>
    <s v="‭112120503060‬"/>
    <s v="Serviços de Impressão"/>
    <s v="01-‭112120503060‬-000-‭001505060395‬-2-NV022680-PRO007872-0-0-0"/>
    <s v="NV022680"/>
    <m/>
    <x v="2"/>
    <x v="127"/>
  </r>
  <r>
    <x v="199"/>
    <s v="PRO.000.7872"/>
    <x v="1942"/>
    <d v="2026-05-20T00:00:00"/>
    <d v="2026-06-22T00:00:00"/>
    <n v="26.58"/>
    <s v="‭112120503060‬"/>
    <s v="Serviços de Impressão"/>
    <s v="01-‭112120503060‬-000-‭001505060493‬-2-NV021581-PRO007872-0-0-0"/>
    <s v="NV021581"/>
    <m/>
    <x v="2"/>
    <x v="153"/>
  </r>
  <r>
    <x v="199"/>
    <s v="PRO.000.7872"/>
    <x v="1942"/>
    <d v="2026-05-20T00:00:00"/>
    <d v="2026-06-22T00:00:00"/>
    <n v="52.12"/>
    <s v="‭112120503060‬"/>
    <s v="Serviços de Impressão"/>
    <s v="01-‭112120503060‬-000-‭001505060307‬-2-NV022663-PRO007872-0-0-0"/>
    <s v="NV022663"/>
    <m/>
    <x v="2"/>
    <x v="197"/>
  </r>
  <r>
    <x v="199"/>
    <s v="PRO.000.7872"/>
    <x v="1942"/>
    <d v="2026-05-20T00:00:00"/>
    <d v="2026-06-22T00:00:00"/>
    <n v="62.85"/>
    <s v="‭112120503060‬"/>
    <s v="Serviços de Impressão"/>
    <s v="01-‭112120503060‬-000-‭001505060422‬-2-NV022667-PRO007872-0-0-0"/>
    <s v="NV022667"/>
    <m/>
    <x v="2"/>
    <x v="143"/>
  </r>
  <r>
    <x v="199"/>
    <s v="PRO.000.7872"/>
    <x v="1942"/>
    <d v="2026-05-20T00:00:00"/>
    <d v="2026-06-22T00:00:00"/>
    <n v="26.85"/>
    <s v="‭112120503060‬"/>
    <s v="Serviços de Impressão"/>
    <s v="01-‭112120503060‬-000-‭001505060469‬-2-NV022672-PRO007872-0-0-0"/>
    <s v="NV022672"/>
    <m/>
    <x v="2"/>
    <x v="30"/>
  </r>
  <r>
    <x v="199"/>
    <s v="PRO.000.7872"/>
    <x v="1942"/>
    <d v="2026-05-20T00:00:00"/>
    <d v="2026-06-22T00:00:00"/>
    <n v="79.569999999999993"/>
    <s v="‭112120503060‬"/>
    <s v="Serviços de Impressão"/>
    <s v="01-‭112120503060‬-000-‭001505060425‬-2-NV022649-PRO007872-0-0-0"/>
    <s v="NV022649"/>
    <m/>
    <x v="2"/>
    <x v="6"/>
  </r>
  <r>
    <x v="199"/>
    <s v="PRO.000.7872"/>
    <x v="1942"/>
    <d v="2026-05-20T00:00:00"/>
    <d v="2026-06-22T00:00:00"/>
    <n v="119.38"/>
    <s v="‭112120503060‬"/>
    <s v="Serviços de Impressão"/>
    <s v="01-‭112120503060‬-000-‭001505060424‬-2-NV021592-PRO007872-0-0-0"/>
    <s v="NV021592"/>
    <m/>
    <x v="2"/>
    <x v="55"/>
  </r>
  <r>
    <x v="199"/>
    <s v="PRO.000.7872"/>
    <x v="1942"/>
    <d v="2026-05-20T00:00:00"/>
    <d v="2026-06-22T00:00:00"/>
    <n v="29.33"/>
    <s v="‭112120503060‬"/>
    <s v="Serviços de Impressão"/>
    <s v="01-‭112120503060‬-000-‭001505060494‬-2-NV021587-PRO007872-0-0-0"/>
    <s v="NV021587"/>
    <m/>
    <x v="2"/>
    <x v="139"/>
  </r>
  <r>
    <x v="199"/>
    <s v="PRO.000.7872"/>
    <x v="1942"/>
    <d v="2026-05-20T00:00:00"/>
    <d v="2026-06-22T00:00:00"/>
    <n v="31.99"/>
    <s v="‭112120503060‬"/>
    <s v="Serviços de Impressão"/>
    <s v="01-‭112120503060‬-000-‭001505060411‬-2-NV022624-PRO007872-0-0-0"/>
    <s v="NV022624"/>
    <m/>
    <x v="2"/>
    <x v="25"/>
  </r>
  <r>
    <x v="199"/>
    <s v="PRO.000.7872"/>
    <x v="1942"/>
    <d v="2026-05-20T00:00:00"/>
    <d v="2026-06-22T00:00:00"/>
    <n v="28.08"/>
    <s v="‭112120503060‬"/>
    <s v="Serviços de Impressão"/>
    <s v="01-‭112120503060‬-000-‭001505060389‬-2-NV022627-PRO007872-0-0-0"/>
    <s v="NV022627"/>
    <m/>
    <x v="2"/>
    <x v="195"/>
  </r>
  <r>
    <x v="199"/>
    <s v="PRO.000.7872"/>
    <x v="1942"/>
    <d v="2026-05-20T00:00:00"/>
    <d v="2026-06-22T00:00:00"/>
    <n v="57.63"/>
    <s v="‭112120503060‬"/>
    <s v="Serviços de Impressão"/>
    <s v="01-‭112120503060‬-000-‭001505060445‬-2-NV022665-PRO007872-0-0-0"/>
    <s v="NV022665"/>
    <m/>
    <x v="2"/>
    <x v="243"/>
  </r>
  <r>
    <x v="199"/>
    <s v="PRO.000.7872"/>
    <x v="1942"/>
    <d v="2026-05-20T00:00:00"/>
    <d v="2026-06-22T00:00:00"/>
    <n v="36.42"/>
    <s v="‭112120503060‬"/>
    <s v="Serviços de Impressão"/>
    <s v="01-‭112120503060‬-000-‭001505060296‬-2-NV022640-PRO007872-0-0-0"/>
    <s v="NV022640"/>
    <m/>
    <x v="2"/>
    <x v="91"/>
  </r>
  <r>
    <x v="199"/>
    <s v="PRO.000.7872"/>
    <x v="1942"/>
    <d v="2026-05-20T00:00:00"/>
    <d v="2026-06-22T00:00:00"/>
    <n v="28.71"/>
    <s v="‭112120503060‬"/>
    <s v="Serviços de Impressão"/>
    <s v="01-‭112120503060‬-000-‭001505060523‬-2-NV022586-PRO007872-0-0-0"/>
    <s v="NV022586"/>
    <m/>
    <x v="2"/>
    <x v="92"/>
  </r>
  <r>
    <x v="199"/>
    <s v="PRO.000.7872"/>
    <x v="1942"/>
    <d v="2026-05-20T00:00:00"/>
    <d v="2026-06-22T00:00:00"/>
    <n v="31.69"/>
    <s v="‭112120503060‬"/>
    <s v="Serviços de Impressão"/>
    <s v="01-‭112120503060‬-000-‭001505060309‬-2-NV022662-PRO007872-0-0-0"/>
    <s v="NV022662"/>
    <m/>
    <x v="2"/>
    <x v="236"/>
  </r>
  <r>
    <x v="199"/>
    <s v="PRO.000.7872"/>
    <x v="1942"/>
    <d v="2026-05-20T00:00:00"/>
    <d v="2026-06-22T00:00:00"/>
    <n v="43.38"/>
    <s v="‭112120503060‬"/>
    <s v="Serviços de Impressão"/>
    <s v="01-‭112120503060‬-000-‭001505060369‬-2-NV022669-PRO007872-0-0-0"/>
    <s v="NV022669"/>
    <m/>
    <x v="2"/>
    <x v="222"/>
  </r>
  <r>
    <x v="199"/>
    <s v="PRO.000.7872"/>
    <x v="1942"/>
    <d v="2026-05-20T00:00:00"/>
    <d v="2026-06-22T00:00:00"/>
    <n v="42.76"/>
    <s v="‭112120503060‬"/>
    <s v="Serviços de Impressão"/>
    <s v="01-‭112120503060‬-000-‭001505060306‬-2-NV022567-PRO007872-0-0-0"/>
    <s v="NV022567"/>
    <m/>
    <x v="2"/>
    <x v="34"/>
  </r>
  <r>
    <x v="199"/>
    <s v="PRO.000.7872"/>
    <x v="1942"/>
    <d v="2026-05-20T00:00:00"/>
    <d v="2026-06-22T00:00:00"/>
    <n v="29.14"/>
    <s v="‭112120503060‬"/>
    <s v="Serviços de Impressão"/>
    <s v="01-‭112120503060‬-000-‭001505060418‬-2-NV022650-PRO007872-0-0-0"/>
    <s v="NV022650"/>
    <m/>
    <x v="2"/>
    <x v="245"/>
  </r>
  <r>
    <x v="199"/>
    <s v="PRO.000.7872"/>
    <x v="1942"/>
    <d v="2026-05-20T00:00:00"/>
    <d v="2026-06-22T00:00:00"/>
    <n v="58.97"/>
    <s v="‭112120503060‬"/>
    <s v="Serviços de Impressão"/>
    <s v="01-‭112120503060‬-000-‭001505060382‬-2-NV022682-PRO007872-0-0-0"/>
    <s v="NV022682"/>
    <m/>
    <x v="2"/>
    <x v="118"/>
  </r>
  <r>
    <x v="199"/>
    <s v="PRO.000.7872"/>
    <x v="1942"/>
    <d v="2026-05-20T00:00:00"/>
    <d v="2026-06-22T00:00:00"/>
    <n v="45.03"/>
    <s v="‭112120503060‬"/>
    <s v="Serviços de Impressão"/>
    <s v="01-‭112120503060‬-000-‭135505060096‬-2-NV022684-PRO007872-0-0-0"/>
    <s v="NV022684"/>
    <m/>
    <x v="2"/>
    <x v="250"/>
  </r>
  <r>
    <x v="199"/>
    <s v="PRO.000.7872"/>
    <x v="1942"/>
    <d v="2026-05-20T00:00:00"/>
    <d v="2026-06-22T00:00:00"/>
    <n v="37.22"/>
    <s v="‭112120503060‬"/>
    <s v="Serviços de Impressão"/>
    <s v="01-‭112120503060‬-000-‭001505060419‬-2-NV020555-PRO007872-0-0-0"/>
    <s v="NV020555"/>
    <m/>
    <x v="2"/>
    <x v="247"/>
  </r>
  <r>
    <x v="199"/>
    <s v="PRO.000.7872"/>
    <x v="1942"/>
    <d v="2026-05-20T00:00:00"/>
    <d v="2026-06-22T00:00:00"/>
    <n v="32.24"/>
    <s v="‭112120503060‬"/>
    <s v="Serviços de Impressão"/>
    <s v="01-‭112120503060‬-000-‭001505060391‬-2-NV022685-PRO007872-0-0-0"/>
    <s v="NV022685"/>
    <m/>
    <x v="2"/>
    <x v="29"/>
  </r>
  <r>
    <x v="199"/>
    <s v="PRO.000.7872"/>
    <x v="1942"/>
    <d v="2026-05-20T00:00:00"/>
    <d v="2026-06-22T00:00:00"/>
    <n v="64.180000000000007"/>
    <s v="‭112120503060‬"/>
    <s v="Serviços de Impressão"/>
    <s v="01-‭112120503060‬-000-‭001505060429‬-2-NV022648-PRO007872-0-0-0"/>
    <s v="NV022648"/>
    <m/>
    <x v="2"/>
    <x v="133"/>
  </r>
  <r>
    <x v="199"/>
    <s v="PRO.000.7872"/>
    <x v="1942"/>
    <d v="2026-05-20T00:00:00"/>
    <d v="2026-06-22T00:00:00"/>
    <n v="39.840000000000003"/>
    <s v="‭112120503060‬"/>
    <s v="Serviços de Impressão"/>
    <s v="01-‭112120503060‬-000-‭001505060503‬-2-NV022686-PRO007872-0-0-0"/>
    <s v="NV022686"/>
    <m/>
    <x v="2"/>
    <x v="240"/>
  </r>
  <r>
    <x v="199"/>
    <s v="PRO.000.7872"/>
    <x v="1942"/>
    <d v="2026-05-20T00:00:00"/>
    <d v="2026-06-22T00:00:00"/>
    <n v="21.94"/>
    <s v="‭112120503060‬"/>
    <s v="Serviços de Impressão"/>
    <s v="01-‭112120503060‬-000-‭001505060492‬-2-NV022562-PRO007872-0-0-0"/>
    <s v="NV022562"/>
    <m/>
    <x v="2"/>
    <x v="234"/>
  </r>
  <r>
    <x v="199"/>
    <s v="PRO.000.7872"/>
    <x v="1942"/>
    <d v="2026-05-20T00:00:00"/>
    <d v="2026-06-22T00:00:00"/>
    <n v="34.17"/>
    <s v="‭112120503060‬"/>
    <s v="Serviços de Impressão"/>
    <s v="01-‭112120503060‬-000-‭001505060521‬-2-NV022652-PRO007872-0-0-0"/>
    <s v="NV022652"/>
    <m/>
    <x v="2"/>
    <x v="128"/>
  </r>
  <r>
    <x v="199"/>
    <s v="PRO.000.7872"/>
    <x v="1942"/>
    <d v="2026-05-20T00:00:00"/>
    <d v="2026-06-22T00:00:00"/>
    <n v="22.22"/>
    <s v="‭112120503060‬"/>
    <s v="Serviços de Impressão"/>
    <s v="01-‭112120503060‬-000-‭001505060468‬-2-NV022643-PRO007872-0-0-0"/>
    <s v="NV022643"/>
    <m/>
    <x v="2"/>
    <x v="183"/>
  </r>
  <r>
    <x v="199"/>
    <s v="PRO.000.7872"/>
    <x v="1942"/>
    <d v="2026-05-20T00:00:00"/>
    <d v="2026-06-22T00:00:00"/>
    <n v="28.94"/>
    <s v="‭112120503060‬"/>
    <s v="Serviços de Impressão"/>
    <s v="01-‭112120503060‬-000-‭001505060465‬-2-NV022688-PRO007872-0-0-0"/>
    <s v="NV022688"/>
    <m/>
    <x v="2"/>
    <x v="226"/>
  </r>
  <r>
    <x v="199"/>
    <s v="PRO.000.7872"/>
    <x v="1942"/>
    <d v="2026-05-20T00:00:00"/>
    <d v="2026-06-22T00:00:00"/>
    <n v="45.68"/>
    <s v="‭112120503060‬"/>
    <s v="Serviços de Impressão"/>
    <s v="01-‭112120503060‬-000-‭001505060524‬-2-NV022675-PRO007872-0-0-0"/>
    <s v="NV022675"/>
    <m/>
    <x v="2"/>
    <x v="45"/>
  </r>
  <r>
    <x v="199"/>
    <s v="PRO.000.7872"/>
    <x v="1942"/>
    <d v="2026-05-20T00:00:00"/>
    <d v="2026-06-22T00:00:00"/>
    <n v="25.68"/>
    <s v="‭112120503060‬"/>
    <s v="Serviços de Impressão"/>
    <s v="01-‭112120503060‬-000-‭001505060495‬-2-NV022676-PRO007872-0-0-0"/>
    <s v="NV022676"/>
    <m/>
    <x v="2"/>
    <x v="101"/>
  </r>
  <r>
    <x v="199"/>
    <s v="PRO.000.7872"/>
    <x v="1942"/>
    <d v="2026-05-20T00:00:00"/>
    <d v="2026-06-22T00:00:00"/>
    <n v="930.1"/>
    <s v="‭112120503060‬"/>
    <s v="Serviços de Impressão"/>
    <s v="01-‭112120503060‬-000-‭015505060536‬-2-NV022679-PRO007872-0-0-0"/>
    <s v="NV022679"/>
    <m/>
    <x v="2"/>
    <x v="26"/>
  </r>
  <r>
    <x v="199"/>
    <s v="PRO.000.7872"/>
    <x v="1942"/>
    <d v="2026-05-20T00:00:00"/>
    <d v="2026-06-22T00:00:00"/>
    <n v="44.19"/>
    <s v="‭112120503060‬"/>
    <s v="Serviços de Impressão"/>
    <s v="01-‭112120503060‬-000-‭001505060310‬-2-NV022565-PRO007872-0-0-0"/>
    <s v="NV022565"/>
    <m/>
    <x v="2"/>
    <x v="188"/>
  </r>
  <r>
    <x v="199"/>
    <s v="PRO.000.7872"/>
    <x v="1942"/>
    <d v="2026-05-20T00:00:00"/>
    <d v="2026-06-22T00:00:00"/>
    <n v="11.13"/>
    <s v="‭112120503060‬"/>
    <s v="Serviços de Impressão"/>
    <s v="01-‭112120503060‬-000-‭001505060428‬-2-NV023559-PRO007872-0-0-0"/>
    <s v="NV023559"/>
    <m/>
    <x v="2"/>
    <x v="214"/>
  </r>
  <r>
    <x v="199"/>
    <s v="PRO.000.7872"/>
    <x v="1942"/>
    <d v="2026-05-20T00:00:00"/>
    <d v="2026-06-22T00:00:00"/>
    <n v="28.5"/>
    <s v="‭112120503060‬"/>
    <s v="Serviços de Impressão"/>
    <s v="01-‭112120503060‬-000-‭001505060519‬-2-NV006964-PRO007872-0-0-0"/>
    <s v="NV006964"/>
    <m/>
    <x v="2"/>
    <x v="3"/>
  </r>
  <r>
    <x v="199"/>
    <s v="PRO.000.7872"/>
    <x v="1942"/>
    <d v="2026-05-20T00:00:00"/>
    <d v="2026-06-22T00:00:00"/>
    <n v="33.06"/>
    <s v="‭112120503060‬"/>
    <s v="Serviços de Impressão"/>
    <s v="01-‭112120503060‬-000-‭001505060291‬-2-NV022641-PRO007872-0-0-0"/>
    <s v="NV022641"/>
    <m/>
    <x v="2"/>
    <x v="58"/>
  </r>
  <r>
    <x v="199"/>
    <s v="PRO.000.7872"/>
    <x v="1942"/>
    <d v="2026-05-20T00:00:00"/>
    <d v="2026-06-22T00:00:00"/>
    <n v="146.38999999999999"/>
    <s v="‭112120503060‬"/>
    <s v="Serviços de Impressão"/>
    <s v="01-‭112120503060‬-000-‭138505060157‬-2-NV022670-PRO007872-0-0-0"/>
    <s v="NV022670"/>
    <m/>
    <x v="2"/>
    <x v="186"/>
  </r>
  <r>
    <x v="199"/>
    <s v="PRO.000.7872"/>
    <x v="1942"/>
    <d v="2026-05-20T00:00:00"/>
    <d v="2026-06-22T00:00:00"/>
    <n v="43.6"/>
    <s v="‭112120503060‬"/>
    <s v="Serviços de Impressão"/>
    <s v="01-‭112120503060‬-000-‭046505060153‬-2-NV006964-PRO007872-0-0-0"/>
    <s v="NV006964"/>
    <m/>
    <x v="2"/>
    <x v="3"/>
  </r>
  <r>
    <x v="199"/>
    <s v="PRO.000.7872"/>
    <x v="1942"/>
    <d v="2026-05-20T00:00:00"/>
    <d v="2026-06-22T00:00:00"/>
    <n v="33.880000000000003"/>
    <s v="‭112120503060‬"/>
    <s v="Serviços de Impressão"/>
    <s v="01-‭112120503060‬-000-‭016505060161‬-2-NV006961-PRO007872-0-0-0"/>
    <s v="NV006961"/>
    <m/>
    <x v="2"/>
    <x v="57"/>
  </r>
  <r>
    <x v="199"/>
    <s v="PRO.000.7872"/>
    <x v="1942"/>
    <d v="2026-05-20T00:00:00"/>
    <d v="2026-06-22T00:00:00"/>
    <n v="38.24"/>
    <s v="‭112120503060‬"/>
    <s v="Serviços de Impressão"/>
    <s v="01-‭112120503060‬-000-‭048505060152‬-2-NV006968-PRO007872-0-0-0"/>
    <s v="NV006968"/>
    <m/>
    <x v="2"/>
    <x v="125"/>
  </r>
  <r>
    <x v="199"/>
    <s v="PRO.000.7872"/>
    <x v="1942"/>
    <d v="2026-05-20T00:00:00"/>
    <d v="2026-06-22T00:00:00"/>
    <n v="50.95"/>
    <s v="‭112120503060‬"/>
    <s v="Serviços de Impressão"/>
    <s v="01-‭112120503060‬-000-‭001505060299‬-2-NV022621-PRO007872-0-0-0"/>
    <s v="NV022621"/>
    <m/>
    <x v="2"/>
    <x v="36"/>
  </r>
  <r>
    <x v="199"/>
    <s v="PRO.000.7872"/>
    <x v="1942"/>
    <d v="2026-05-20T00:00:00"/>
    <d v="2026-06-22T00:00:00"/>
    <n v="41.39"/>
    <s v="‭112120503060‬"/>
    <s v="Serviços de Impressão"/>
    <s v="01-‭112120503060‬-000-‭001505060412‬-2-NV022616-PRO007872-0-0-0"/>
    <s v="NV022616"/>
    <m/>
    <x v="2"/>
    <x v="54"/>
  </r>
  <r>
    <x v="199"/>
    <s v="PRO.000.7872"/>
    <x v="1942"/>
    <d v="2026-05-20T00:00:00"/>
    <d v="2026-06-22T00:00:00"/>
    <n v="57.66"/>
    <s v="‭112120503060‬"/>
    <s v="Serviços de Impressão"/>
    <s v="01-‭112120503060‬-000-‭001505060414‬-2-NV022628-PRO007872-0-0-0"/>
    <s v="NV022628"/>
    <m/>
    <x v="2"/>
    <x v="95"/>
  </r>
  <r>
    <x v="199"/>
    <s v="PRO.000.7872"/>
    <x v="1942"/>
    <d v="2026-05-20T00:00:00"/>
    <d v="2026-06-22T00:00:00"/>
    <n v="41.74"/>
    <s v="‭112120503060‬"/>
    <s v="Serviços de Impressão"/>
    <s v="01-‭112120503060‬-000-‭001505060416‬-2-NV022637-PRO007872-0-0-0"/>
    <s v="NV022637"/>
    <m/>
    <x v="2"/>
    <x v="151"/>
  </r>
  <r>
    <x v="199"/>
    <s v="PRO.000.7872"/>
    <x v="1942"/>
    <d v="2026-05-20T00:00:00"/>
    <d v="2026-06-22T00:00:00"/>
    <n v="31.07"/>
    <s v="‭112120503060‬"/>
    <s v="Serviços de Impressão"/>
    <s v="01-‭112120503060‬-000-‭001505060517‬-2-NV022639-PRO007872-0-0-0"/>
    <s v="NV022639"/>
    <m/>
    <x v="2"/>
    <x v="144"/>
  </r>
  <r>
    <x v="199"/>
    <s v="PRO.000.7872"/>
    <x v="1942"/>
    <d v="2026-05-20T00:00:00"/>
    <d v="2026-06-22T00:00:00"/>
    <n v="44.13"/>
    <s v="‭112120503060‬"/>
    <s v="Serviços de Impressão"/>
    <s v="01-‭112120503060‬-000-‭001505060305‬-2-NV022633-PRO007872-0-0-0"/>
    <s v="NV022633"/>
    <m/>
    <x v="2"/>
    <x v="206"/>
  </r>
  <r>
    <x v="199"/>
    <s v="PRO.000.7872"/>
    <x v="1942"/>
    <d v="2026-05-20T00:00:00"/>
    <d v="2026-06-22T00:00:00"/>
    <n v="30.14"/>
    <s v="‭112120503060‬"/>
    <s v="Serviços de Impressão"/>
    <s v="01-‭112120503060‬-000-‭001505060417‬-2-NV022632-PRO007872-0-0-0"/>
    <s v="NV022632"/>
    <m/>
    <x v="2"/>
    <x v="53"/>
  </r>
  <r>
    <x v="199"/>
    <s v="PRO.000.7872"/>
    <x v="1942"/>
    <d v="2026-05-20T00:00:00"/>
    <d v="2026-06-22T00:00:00"/>
    <n v="52.38"/>
    <s v="‭112120503060‬"/>
    <s v="Serviços de Impressão"/>
    <s v="01-‭112120503060‬-000-‭001505060383‬-2-NV022646-PRO007872-0-0-0"/>
    <s v="NV022646"/>
    <m/>
    <x v="2"/>
    <x v="136"/>
  </r>
  <r>
    <x v="199"/>
    <s v="PRO.000.7872"/>
    <x v="1942"/>
    <d v="2026-05-20T00:00:00"/>
    <d v="2026-06-22T00:00:00"/>
    <n v="34.159999999999997"/>
    <s v="‭112120503060‬"/>
    <s v="Serviços de Impressão"/>
    <s v="01-‭112120503060‬-000-‭001505060371‬-2-NV022653-PRO007872-0-0-0"/>
    <s v="NV022653"/>
    <m/>
    <x v="2"/>
    <x v="126"/>
  </r>
  <r>
    <x v="199"/>
    <s v="PRO.000.7872"/>
    <x v="1942"/>
    <d v="2026-05-20T00:00:00"/>
    <d v="2026-06-22T00:00:00"/>
    <n v="370.86"/>
    <s v="‭112120503060‬"/>
    <s v="Serviços de Impressão"/>
    <s v="01-‭112120503060‬-000-‭001505060423‬-2-NV022575-PRO007872-0-0-0"/>
    <s v="NV022575"/>
    <m/>
    <x v="2"/>
    <x v="42"/>
  </r>
  <r>
    <x v="199"/>
    <s v="PRO.000.7872"/>
    <x v="1942"/>
    <d v="2026-05-20T00:00:00"/>
    <d v="2026-06-22T00:00:00"/>
    <n v="32.51"/>
    <s v="‭112120503060‬"/>
    <s v="Serviços de Impressão"/>
    <s v="01-‭112120503060‬-000-‭001505060505‬-2-NV022666-PRO007872-0-0-0"/>
    <s v="NV022666"/>
    <m/>
    <x v="2"/>
    <x v="7"/>
  </r>
  <r>
    <x v="199"/>
    <s v="PRO.000.7872"/>
    <x v="1942"/>
    <d v="2026-05-20T00:00:00"/>
    <d v="2026-06-22T00:00:00"/>
    <n v="38.130000000000003"/>
    <s v="‭112120503060‬"/>
    <s v="Serviços de Impressão"/>
    <s v="01-‭112120503060‬-000-‭001505060507‬-2-NV022655-PRO007872-0-0-0"/>
    <s v="NV022655"/>
    <m/>
    <x v="2"/>
    <x v="163"/>
  </r>
  <r>
    <x v="199"/>
    <s v="PRO.000.7872"/>
    <x v="1942"/>
    <d v="2026-05-20T00:00:00"/>
    <d v="2026-06-22T00:00:00"/>
    <n v="39.35"/>
    <s v="‭112120503060‬"/>
    <s v="Serviços de Impressão"/>
    <s v="01-‭112120503060‬-000-‭001505060381‬-2-NV022622-PRO007872-0-0-0"/>
    <s v="NV022622"/>
    <m/>
    <x v="2"/>
    <x v="28"/>
  </r>
  <r>
    <x v="199"/>
    <s v="PRO.000.7872"/>
    <x v="1942"/>
    <d v="2026-05-20T00:00:00"/>
    <d v="2026-06-22T00:00:00"/>
    <n v="154.63999999999999"/>
    <s v="‭112120503060‬"/>
    <s v="Serviços de Impressão"/>
    <s v="01-‭112120503060‬-000-‭001505060426‬-2-NV022636-PRO007872-0-0-0"/>
    <s v="NV022636"/>
    <m/>
    <x v="2"/>
    <x v="142"/>
  </r>
  <r>
    <x v="199"/>
    <s v="PRO.000.7872"/>
    <x v="1942"/>
    <d v="2026-05-20T00:00:00"/>
    <d v="2026-06-22T00:00:00"/>
    <n v="35.409999999999997"/>
    <s v="‭112120503060‬"/>
    <s v="Serviços de Impressão"/>
    <s v="01-‭112120503060‬-000-‭001505060506‬-2-NV022647-PRO007872-0-0-0"/>
    <s v="NV022647"/>
    <m/>
    <x v="2"/>
    <x v="49"/>
  </r>
  <r>
    <x v="199"/>
    <s v="PRO.000.7872"/>
    <x v="1942"/>
    <d v="2026-05-20T00:00:00"/>
    <d v="2026-06-22T00:00:00"/>
    <n v="47.18"/>
    <s v="‭112120503060‬"/>
    <s v="Serviços de Impressão"/>
    <s v="01-‭112120503060‬-000-‭001505060303‬-2-NV022559-PRO007872-0-0-0"/>
    <s v="NV022559"/>
    <m/>
    <x v="2"/>
    <x v="154"/>
  </r>
  <r>
    <x v="199"/>
    <s v="PRO.000.7872"/>
    <x v="1942"/>
    <d v="2026-05-20T00:00:00"/>
    <d v="2026-06-22T00:00:00"/>
    <n v="73.78"/>
    <s v="‭112120503060‬"/>
    <s v="Serviços de Impressão"/>
    <s v="01-‭112120503060‬-000-‭147505060106‬-2-NV022634-PRO007872-0-0-0"/>
    <s v="NV022634"/>
    <m/>
    <x v="2"/>
    <x v="175"/>
  </r>
  <r>
    <x v="199"/>
    <s v="PRO.000.7872"/>
    <x v="1942"/>
    <d v="2026-05-20T00:00:00"/>
    <d v="2026-06-22T00:00:00"/>
    <n v="34"/>
    <s v="‭112120503060‬"/>
    <s v="Serviços de Impressão"/>
    <s v="01-‭112120503060‬-000-‭149505060029‬-2-NV022630-PRO007872-0-0-0"/>
    <s v="NV022630"/>
    <m/>
    <x v="2"/>
    <x v="112"/>
  </r>
  <r>
    <x v="199"/>
    <s v="PRO.000.7872"/>
    <x v="1942"/>
    <d v="2026-05-20T00:00:00"/>
    <d v="2026-06-22T00:00:00"/>
    <n v="33.74"/>
    <s v="‭112120503060‬"/>
    <s v="Serviços de Impressão"/>
    <s v="01-‭112120503060‬-000-‭001505060462‬-2-NV021573-PRO007872-0-0-0"/>
    <s v="NV021573"/>
    <m/>
    <x v="2"/>
    <x v="88"/>
  </r>
  <r>
    <x v="199"/>
    <s v="PRO.000.7872"/>
    <x v="1942"/>
    <d v="2026-05-20T00:00:00"/>
    <d v="2026-06-22T00:00:00"/>
    <n v="26.41"/>
    <s v="‭112120503060‬"/>
    <s v="Serviços de Impressão"/>
    <s v="01-‭112120503060‬-000-‭001505060385‬-2-NV021566-PRO007872-0-0-0"/>
    <s v="NV021566"/>
    <m/>
    <x v="2"/>
    <x v="82"/>
  </r>
  <r>
    <x v="199"/>
    <s v="PRO.000.7872"/>
    <x v="1942"/>
    <d v="2026-05-20T00:00:00"/>
    <d v="2026-06-22T00:00:00"/>
    <n v="40.229999999999997"/>
    <s v="‭112120503060‬"/>
    <s v="Serviços de Impressão"/>
    <s v="01-‭112120503060‬-000-‭001505060386‬-2-NV022651-PRO007872-0-0-0"/>
    <s v="NV022651"/>
    <m/>
    <x v="2"/>
    <x v="145"/>
  </r>
  <r>
    <x v="199"/>
    <s v="PRO.000.7872"/>
    <x v="1942"/>
    <d v="2026-05-20T00:00:00"/>
    <d v="2026-06-22T00:00:00"/>
    <n v="30.21"/>
    <s v="‭112120503060‬"/>
    <s v="Serviços de Impressão"/>
    <s v="01-‭112120503060‬-000-‭001505060477‬-2-NV022656-PRO007872-0-0-0"/>
    <s v="NV022656"/>
    <m/>
    <x v="2"/>
    <x v="218"/>
  </r>
  <r>
    <x v="199"/>
    <s v="PRO.000.7872"/>
    <x v="1942"/>
    <d v="2026-05-20T00:00:00"/>
    <d v="2026-06-22T00:00:00"/>
    <n v="45.1"/>
    <s v="‭112120503060‬"/>
    <s v="Serviços de Impressão"/>
    <s v="01-‭112120503060‬-000-‭001505060518‬-2-NV022661-PRO007872-0-0-0"/>
    <s v="NV022661"/>
    <m/>
    <x v="2"/>
    <x v="86"/>
  </r>
  <r>
    <x v="199"/>
    <s v="PRO.000.7872"/>
    <x v="1942"/>
    <d v="2026-05-20T00:00:00"/>
    <d v="2026-06-22T00:00:00"/>
    <n v="55.6"/>
    <s v="‭112120503060‬"/>
    <s v="Serviços de Impressão"/>
    <s v="01-‭112120503060‬-000-‭001505060380‬-2-NV022635-PRO007872-0-0-0"/>
    <s v="NV022635"/>
    <m/>
    <x v="2"/>
    <x v="35"/>
  </r>
  <r>
    <x v="199"/>
    <s v="PRO.000.7872"/>
    <x v="1942"/>
    <d v="2026-05-20T00:00:00"/>
    <d v="2026-06-22T00:00:00"/>
    <n v="33.979999999999997"/>
    <s v="‭112120503060‬"/>
    <s v="Serviços de Impressão"/>
    <s v="01-‭112120503060‬-000-‭001505060304‬-2-NV022645-PRO007872-0-0-0"/>
    <s v="NV022645"/>
    <m/>
    <x v="2"/>
    <x v="38"/>
  </r>
  <r>
    <x v="199"/>
    <s v="PRO.000.7872"/>
    <x v="1942"/>
    <d v="2026-05-20T00:00:00"/>
    <d v="2026-06-22T00:00:00"/>
    <n v="31.12"/>
    <s v="‭112120503060‬"/>
    <s v="Serviços de Impressão"/>
    <s v="01-‭112120503060‬-000-‭001505060520‬-2-NV022631-PRO007872-0-0-0"/>
    <s v="NV022631"/>
    <m/>
    <x v="2"/>
    <x v="146"/>
  </r>
  <r>
    <x v="199"/>
    <s v="PRO.000.7872"/>
    <x v="1942"/>
    <d v="2026-05-20T00:00:00"/>
    <d v="2026-06-22T00:00:00"/>
    <n v="66.709999999999994"/>
    <s v="‭112120503060‬"/>
    <s v="Serviços de Impressão"/>
    <s v="01-‭112120503060‬-000-‭001505060388‬-2-NV022657-PRO007872-0-0-0"/>
    <s v="NV022657"/>
    <m/>
    <x v="2"/>
    <x v="239"/>
  </r>
  <r>
    <x v="199"/>
    <s v="PRO.000.7872"/>
    <x v="1942"/>
    <d v="2026-05-20T00:00:00"/>
    <d v="2026-06-22T00:00:00"/>
    <n v="28.01"/>
    <s v="‭112120503060‬"/>
    <s v="Serviços de Impressão"/>
    <s v="01-‭112120503060‬-000-‭001505060384‬-2-NV022642-PRO007872-0-0-0"/>
    <s v="NV022642"/>
    <m/>
    <x v="2"/>
    <x v="181"/>
  </r>
  <r>
    <x v="199"/>
    <s v="PRO.000.7872"/>
    <x v="1942"/>
    <d v="2026-05-20T00:00:00"/>
    <d v="2026-06-22T00:00:00"/>
    <n v="38.520000000000003"/>
    <s v="‭112120503060‬"/>
    <s v="Serviços de Impressão"/>
    <s v="01-‭112120503060‬-000-‭001505060522‬-2-NV022654-PRO007872-0-0-0"/>
    <s v="NV022654"/>
    <m/>
    <x v="2"/>
    <x v="41"/>
  </r>
  <r>
    <x v="199"/>
    <s v="PRO.000.7872"/>
    <x v="1942"/>
    <d v="2026-05-20T00:00:00"/>
    <d v="2026-06-22T00:00:00"/>
    <n v="77.58"/>
    <s v="‭112120503060‬"/>
    <s v="Serviços de Impressão"/>
    <s v="01-‭112120503060‬-000-‭001505060387‬-2-NV022644-PRO007872-0-0-0"/>
    <s v="NV022644"/>
    <m/>
    <x v="2"/>
    <x v="61"/>
  </r>
  <r>
    <x v="199"/>
    <s v="PRO.000.7872"/>
    <x v="1942"/>
    <d v="2026-05-20T00:00:00"/>
    <d v="2026-06-22T00:00:00"/>
    <n v="46.18"/>
    <s v="‭112120503060‬"/>
    <s v="Serviços de Impressão"/>
    <s v="01-‭112120503060‬-000-‭001505060415‬-2-NV022664-PRO007872-0-0-0"/>
    <s v="NV022664"/>
    <m/>
    <x v="2"/>
    <x v="83"/>
  </r>
  <r>
    <x v="199"/>
    <s v="PRO.000.7872"/>
    <x v="1942"/>
    <d v="2026-05-20T00:00:00"/>
    <d v="2026-06-22T00:00:00"/>
    <n v="5.25"/>
    <s v="‭112120503060‬"/>
    <s v="Serviços de Impressão"/>
    <s v="01-‭112120503060‬-000-‭001505060379‬-2-NV022638-PRO007872-0-0-0"/>
    <s v="NV022638"/>
    <m/>
    <x v="2"/>
    <x v="124"/>
  </r>
  <r>
    <x v="199"/>
    <s v="PRO.000.7872"/>
    <x v="1942"/>
    <d v="2026-05-20T00:00:00"/>
    <d v="2026-06-22T00:00:00"/>
    <n v="44.63"/>
    <s v="‭112120503060‬"/>
    <s v="Serviços de Impressão"/>
    <s v="01-‭112120503060‬-000-‭001505060390‬-2-NV022625-PRO007872-0-0-0"/>
    <s v="NV022625"/>
    <m/>
    <x v="2"/>
    <x v="106"/>
  </r>
  <r>
    <x v="199"/>
    <s v="PRO.000.7872"/>
    <x v="1942"/>
    <d v="2026-05-20T00:00:00"/>
    <d v="2026-06-22T00:00:00"/>
    <n v="41.2"/>
    <s v="‭112120503060‬"/>
    <s v="Serviços de Impressão"/>
    <s v="01-‭112120503060‬-000-‭001505060402‬-2-NV021580-PRO007872-0-0-0"/>
    <s v="NV021580"/>
    <m/>
    <x v="2"/>
    <x v="123"/>
  </r>
  <r>
    <x v="199"/>
    <s v="PRO.000.7872"/>
    <x v="1942"/>
    <d v="2026-05-20T00:00:00"/>
    <d v="2026-06-22T00:00:00"/>
    <n v="61.79"/>
    <s v="‭112120503060‬"/>
    <s v="Serviços de Impressão"/>
    <s v="01-‭112120503060‬-000-‭001505060443‬-2-NV021620-PRO007872-0-0-0"/>
    <s v="NV021620"/>
    <m/>
    <x v="2"/>
    <x v="23"/>
  </r>
  <r>
    <x v="199"/>
    <s v="PRO.000.7872"/>
    <x v="1942"/>
    <d v="2026-05-20T00:00:00"/>
    <d v="2026-06-22T00:00:00"/>
    <n v="74.11"/>
    <s v="‭112120503060‬"/>
    <s v="Serviços de Impressão"/>
    <s v="01-‭112120503060‬-000-‭001505060421‬-2-NV021599-PRO007872-0-0-0"/>
    <s v="NV021599"/>
    <m/>
    <x v="2"/>
    <x v="166"/>
  </r>
  <r>
    <x v="199"/>
    <s v="PRO.000.7872"/>
    <x v="1942"/>
    <d v="2026-05-20T00:00:00"/>
    <d v="2026-06-22T00:00:00"/>
    <n v="62.52"/>
    <s v="‭112120503060‬"/>
    <s v="Serviços de Impressão"/>
    <s v="01-‭112120503060‬-000-‭001505060368‬-2-NV021619-PRO007872-0-0-0"/>
    <s v="NV021619"/>
    <m/>
    <x v="2"/>
    <x v="13"/>
  </r>
  <r>
    <x v="199"/>
    <s v="PRO.000.7872"/>
    <x v="1942"/>
    <d v="2026-05-20T00:00:00"/>
    <d v="2026-06-22T00:00:00"/>
    <n v="38.880000000000003"/>
    <s v="‭112120503060‬"/>
    <s v="Serviços de Impressão"/>
    <s v="01-‭112120503060‬-000-‭001505060280‬-2-NV022557-PRO007872-0-0-0"/>
    <s v="NV022557"/>
    <m/>
    <x v="2"/>
    <x v="224"/>
  </r>
  <r>
    <x v="199"/>
    <s v="PRO.000.7872"/>
    <x v="1942"/>
    <d v="2026-05-20T00:00:00"/>
    <d v="2026-06-22T00:00:00"/>
    <n v="27.94"/>
    <s v="‭112120503060‬"/>
    <s v="Serviços de Impressão"/>
    <s v="01-‭112120503060‬-000-‭145505060501‬-2-NV021584-PRO007872-0-0-0"/>
    <s v="NV021584"/>
    <m/>
    <x v="2"/>
    <x v="248"/>
  </r>
  <r>
    <x v="199"/>
    <s v="PRO.000.7872"/>
    <x v="1942"/>
    <d v="2026-05-20T00:00:00"/>
    <d v="2026-06-22T00:00:00"/>
    <n v="31.75"/>
    <s v="‭112120503060‬"/>
    <s v="Serviços de Impressão"/>
    <s v="01-‭112120503060‬-000-‭136505060130‬-2-NV021570-PRO007872-0-0-0"/>
    <s v="NV021570"/>
    <m/>
    <x v="2"/>
    <x v="251"/>
  </r>
  <r>
    <x v="199"/>
    <s v="PRO.000.7872"/>
    <x v="1942"/>
    <d v="2026-05-20T00:00:00"/>
    <d v="2026-06-22T00:00:00"/>
    <n v="35.130000000000003"/>
    <s v="‭112120503060‬"/>
    <s v="Serviços de Impressão"/>
    <s v="01-‭112120503060‬-000-‭001505060514‬-2-NV020557-PRO007872-0-0-0"/>
    <s v="NV020557"/>
    <m/>
    <x v="2"/>
    <x v="47"/>
  </r>
  <r>
    <x v="199"/>
    <s v="PRO.000.7872"/>
    <x v="1942"/>
    <d v="2026-05-20T00:00:00"/>
    <d v="2026-06-22T00:00:00"/>
    <n v="102.68"/>
    <s v="‭112120503060‬"/>
    <s v="Serviços de Impressão"/>
    <s v="01-‭112120503060‬-000-‭133505060102‬-2-NV022553-PRO007872-0-0-0"/>
    <s v="NV022553"/>
    <m/>
    <x v="2"/>
    <x v="100"/>
  </r>
  <r>
    <x v="199"/>
    <s v="PRO.000.7872"/>
    <x v="1942"/>
    <d v="2026-05-20T00:00:00"/>
    <d v="2026-06-22T00:00:00"/>
    <n v="85.88"/>
    <s v="‭112120503060‬"/>
    <s v="Serviços de Impressão"/>
    <s v="01-‭112120503060‬-000-‭131505060099‬-2-NV020553-PRO007872-0-0-0"/>
    <s v="NV020553"/>
    <m/>
    <x v="2"/>
    <x v="220"/>
  </r>
  <r>
    <x v="199"/>
    <s v="PRO.000.7872"/>
    <x v="1942"/>
    <d v="2026-05-20T00:00:00"/>
    <d v="2026-06-22T00:00:00"/>
    <n v="40.409999999999997"/>
    <s v="‭112120503060‬"/>
    <s v="Serviços de Impressão"/>
    <s v="01-‭112120503060‬-000-‭001505060284‬-2-NV020551-PRO007872-0-0-0"/>
    <s v="NV020551"/>
    <m/>
    <x v="2"/>
    <x v="108"/>
  </r>
  <r>
    <x v="199"/>
    <s v="PRO.000.7872"/>
    <x v="1942"/>
    <d v="2026-05-20T00:00:00"/>
    <d v="2026-06-22T00:00:00"/>
    <n v="69.13"/>
    <s v="‭112120503060‬"/>
    <s v="Serviços de Impressão"/>
    <s v="01-‭112120503060‬-000-‭001505060367‬-2-NV021613-PRO007872-0-0-0"/>
    <s v="NV021613"/>
    <m/>
    <x v="2"/>
    <x v="232"/>
  </r>
  <r>
    <x v="199"/>
    <s v="PRO.000.7872"/>
    <x v="1942"/>
    <d v="2026-05-20T00:00:00"/>
    <d v="2026-06-22T00:00:00"/>
    <n v="32.29"/>
    <s v="‭112120503060‬"/>
    <s v="Serviços de Impressão"/>
    <s v="01-‭112120503060‬-000-‭001505060286‬-2-NV022556-PRO007872-0-0-0"/>
    <s v="NV022556"/>
    <m/>
    <x v="2"/>
    <x v="238"/>
  </r>
  <r>
    <x v="199"/>
    <s v="PRO.000.7872"/>
    <x v="1942"/>
    <d v="2026-05-20T00:00:00"/>
    <d v="2026-06-22T00:00:00"/>
    <n v="35.409999999999997"/>
    <s v="‭112120503060‬"/>
    <s v="Serviços de Impressão"/>
    <s v="01-‭112120503060‬-000-‭001505060279‬-2-NV021617-PRO007872-0-0-0"/>
    <s v="NV021617"/>
    <m/>
    <x v="2"/>
    <x v="208"/>
  </r>
  <r>
    <x v="199"/>
    <s v="PRO.000.7872"/>
    <x v="1942"/>
    <d v="2026-05-20T00:00:00"/>
    <d v="2026-06-22T00:00:00"/>
    <n v="47.1"/>
    <s v="‭112120503060‬"/>
    <s v="Serviços de Impressão"/>
    <s v="01-‭112120503060‬-000-‭001505060488‬-2-NV021578-PRO007872-0-0-0"/>
    <s v="NV021578"/>
    <m/>
    <x v="2"/>
    <x v="148"/>
  </r>
  <r>
    <x v="199"/>
    <s v="PRO.000.7872"/>
    <x v="1942"/>
    <d v="2026-05-20T00:00:00"/>
    <d v="2026-06-22T00:00:00"/>
    <n v="39.82"/>
    <s v="‭112120503060‬"/>
    <s v="Serviços de Impressão"/>
    <s v="01-‭112120503060‬-000-‭001505060361‬-2-NV021610-PRO007872-0-0-0"/>
    <s v="NV021610"/>
    <m/>
    <x v="2"/>
    <x v="152"/>
  </r>
  <r>
    <x v="199"/>
    <s v="PRO.000.7872"/>
    <x v="1942"/>
    <d v="2026-05-20T00:00:00"/>
    <d v="2026-06-22T00:00:00"/>
    <n v="20.51"/>
    <s v="‭112120503060‬"/>
    <s v="Serviços de Impressão"/>
    <s v="01-‭112120503060‬-000-‭140505060484‬-2-NV021591-PRO007872-0-0-0"/>
    <s v="NV021591"/>
    <m/>
    <x v="2"/>
    <x v="158"/>
  </r>
  <r>
    <x v="199"/>
    <s v="PRO.000.7872"/>
    <x v="1942"/>
    <d v="2026-05-20T00:00:00"/>
    <d v="2026-06-22T00:00:00"/>
    <n v="28.06"/>
    <s v="‭112120503060‬"/>
    <s v="Serviços de Impressão"/>
    <s v="01-‭112120503060‬-000-‭001505060512‬-2-NV021561-PRO007872-0-0-0"/>
    <s v="NV021561"/>
    <m/>
    <x v="2"/>
    <x v="162"/>
  </r>
  <r>
    <x v="199"/>
    <s v="PRO.000.7872"/>
    <x v="1942"/>
    <d v="2026-05-20T00:00:00"/>
    <d v="2026-06-22T00:00:00"/>
    <n v="51.6"/>
    <s v="‭112120503060‬"/>
    <s v="Serviços de Impressão"/>
    <s v="01-‭112120503060‬-000-‭141505060025‬-2-NV021604-PRO007872-0-0-0"/>
    <s v="NV021604"/>
    <m/>
    <x v="2"/>
    <x v="231"/>
  </r>
  <r>
    <x v="199"/>
    <s v="PRO.000.7872"/>
    <x v="1942"/>
    <d v="2026-05-20T00:00:00"/>
    <d v="2026-06-22T00:00:00"/>
    <n v="34.99"/>
    <s v="‭112120503060‬"/>
    <s v="Serviços de Impressão"/>
    <s v="01-‭112120503060‬-000-‭001505060466‬-2-NV021559-PRO007872-0-0-0"/>
    <s v="NV021559"/>
    <m/>
    <x v="2"/>
    <x v="94"/>
  </r>
  <r>
    <x v="199"/>
    <s v="PRO.000.7872"/>
    <x v="1942"/>
    <d v="2026-05-20T00:00:00"/>
    <d v="2026-06-22T00:00:00"/>
    <n v="65.62"/>
    <s v="‭112120503060‬"/>
    <s v="Serviços de Impressão"/>
    <s v="01-‭112120503060‬-000-‭001505060398‬-2-NV022554-PRO007872-0-0-0"/>
    <s v="NV022554"/>
    <m/>
    <x v="2"/>
    <x v="98"/>
  </r>
  <r>
    <x v="199"/>
    <s v="PRO.000.7872"/>
    <x v="1942"/>
    <d v="2026-05-20T00:00:00"/>
    <d v="2026-06-22T00:00:00"/>
    <n v="75.180000000000007"/>
    <s v="‭112120503060‬"/>
    <s v="Serviços de Impressão"/>
    <s v="01-‭112120503060‬-000-‭143505060163‬-2-NV021597-PRO007872-0-0-0"/>
    <s v="NV021597"/>
    <m/>
    <x v="2"/>
    <x v="52"/>
  </r>
  <r>
    <x v="199"/>
    <s v="PRO.000.7872"/>
    <x v="1942"/>
    <d v="2026-05-20T00:00:00"/>
    <d v="2026-06-22T00:00:00"/>
    <n v="35.86"/>
    <s v="‭112120503060‬"/>
    <s v="Serviços de Impressão"/>
    <s v="01-‭112120503060‬-000-‭001505060290‬-2-NV021577-PRO007872-0-0-0"/>
    <s v="NV021577"/>
    <m/>
    <x v="2"/>
    <x v="170"/>
  </r>
  <r>
    <x v="199"/>
    <s v="PRO.000.7872"/>
    <x v="1942"/>
    <d v="2026-05-20T00:00:00"/>
    <d v="2026-06-22T00:00:00"/>
    <n v="87.46"/>
    <s v="‭112120503060‬"/>
    <s v="Serviços de Impressão"/>
    <s v="01-‭112120503060‬-000-‭134505060151‬-2-NV022564-PRO007872-0-0-0"/>
    <s v="NV022564"/>
    <m/>
    <x v="2"/>
    <x v="172"/>
  </r>
  <r>
    <x v="199"/>
    <s v="PRO.000.7872"/>
    <x v="1942"/>
    <d v="2026-05-20T00:00:00"/>
    <d v="2026-06-22T00:00:00"/>
    <n v="26.95"/>
    <s v="‭112120503060‬"/>
    <s v="Serviços de Impressão"/>
    <s v="01-‭112120503060‬-000-‭001505060502‬-2-NV020554-PRO007872-0-0-0"/>
    <s v="NV020554"/>
    <m/>
    <x v="2"/>
    <x v="9"/>
  </r>
  <r>
    <x v="199"/>
    <s v="PRO.000.7872"/>
    <x v="1942"/>
    <d v="2026-05-20T00:00:00"/>
    <d v="2026-06-22T00:00:00"/>
    <n v="45.49"/>
    <s v="‭112120503060‬"/>
    <s v="Serviços de Impressão"/>
    <s v="01-‭112120503060‬-000-‭148505060485‬-2-NV021588-PRO007872-0-0-0"/>
    <s v="NV021588"/>
    <m/>
    <x v="2"/>
    <x v="230"/>
  </r>
  <r>
    <x v="199"/>
    <s v="PRO.000.7872"/>
    <x v="1942"/>
    <d v="2026-05-20T00:00:00"/>
    <d v="2026-06-22T00:00:00"/>
    <n v="47.41"/>
    <s v="‭112120503060‬"/>
    <s v="Serviços de Impressão"/>
    <s v="01-‭112120503060‬-000-‭001505060366‬-2-NV021568-PRO007872-0-0-0"/>
    <s v="NV021568"/>
    <m/>
    <x v="2"/>
    <x v="93"/>
  </r>
  <r>
    <x v="199"/>
    <s v="PRO.000.7872"/>
    <x v="1942"/>
    <d v="2026-05-20T00:00:00"/>
    <d v="2026-06-22T00:00:00"/>
    <n v="39.049999999999997"/>
    <s v="‭112120503060‬"/>
    <s v="Serviços de Impressão"/>
    <s v="01-‭112120503060‬-000-‭001505060373‬-2-NV022555-PRO007872-0-0-0"/>
    <s v="NV022555"/>
    <m/>
    <x v="2"/>
    <x v="209"/>
  </r>
  <r>
    <x v="199"/>
    <s v="PRO.000.7872"/>
    <x v="1942"/>
    <d v="2026-05-20T00:00:00"/>
    <d v="2026-06-22T00:00:00"/>
    <n v="48.44"/>
    <s v="‭112120503060‬"/>
    <s v="Serviços de Impressão"/>
    <s v="01-‭112120503060‬-000-‭150505060476‬-2-NV022582-PRO007872-0-0-0"/>
    <s v="NV022582"/>
    <m/>
    <x v="2"/>
    <x v="129"/>
  </r>
  <r>
    <x v="199"/>
    <s v="PRO.000.7872"/>
    <x v="1942"/>
    <d v="2026-05-20T00:00:00"/>
    <d v="2026-06-22T00:00:00"/>
    <n v="43.86"/>
    <s v="‭112120503060‬"/>
    <s v="Serviços de Impressão"/>
    <s v="01-‭112120503060‬-000-‭001505060362‬-2-NV021569-PRO007872-0-0-0"/>
    <s v="NV021569"/>
    <m/>
    <x v="2"/>
    <x v="50"/>
  </r>
  <r>
    <x v="199"/>
    <s v="PRO.000.7872"/>
    <x v="1942"/>
    <d v="2026-05-20T00:00:00"/>
    <d v="2026-06-22T00:00:00"/>
    <n v="130.81"/>
    <s v="‭112120503060‬"/>
    <s v="Serviços de Impressão"/>
    <s v="01-‭112120503060‬-000-‭001505060376‬-2-NV021605-PRO007872-0-0-0"/>
    <s v="NV021605"/>
    <m/>
    <x v="2"/>
    <x v="227"/>
  </r>
  <r>
    <x v="199"/>
    <s v="PRO.000.7872"/>
    <x v="1942"/>
    <d v="2026-05-20T00:00:00"/>
    <d v="2026-06-22T00:00:00"/>
    <n v="41.94"/>
    <s v="‭112120503060‬"/>
    <s v="Serviços de Impressão"/>
    <s v="01-‭112120503060‬-000-‭001505060393‬-2-NV022601-PRO007872-0-0-0"/>
    <s v="NV022601"/>
    <m/>
    <x v="2"/>
    <x v="43"/>
  </r>
  <r>
    <x v="199"/>
    <s v="PRO.000.7872"/>
    <x v="1942"/>
    <d v="2026-05-20T00:00:00"/>
    <d v="2026-06-22T00:00:00"/>
    <n v="33.07"/>
    <s v="‭112120503060‬"/>
    <s v="Serviços de Impressão"/>
    <s v="01-‭112120503060‬-000-‭154505060027‬-2-NV021576-PRO007872-0-0-0"/>
    <s v="NV021576"/>
    <m/>
    <x v="2"/>
    <x v="1"/>
  </r>
  <r>
    <x v="199"/>
    <s v="PRO.000.7872"/>
    <x v="1942"/>
    <d v="2026-05-20T00:00:00"/>
    <d v="2026-06-22T00:00:00"/>
    <n v="35.29"/>
    <s v="‭112120503060‬"/>
    <s v="Serviços de Impressão"/>
    <s v="01-‭112120503060‬-000-‭001505060289‬-2-NV021564-PRO007872-0-0-0"/>
    <s v="NV021564"/>
    <m/>
    <x v="2"/>
    <x v="149"/>
  </r>
  <r>
    <x v="199"/>
    <s v="PRO.000.7872"/>
    <x v="1942"/>
    <d v="2026-05-20T00:00:00"/>
    <d v="2026-06-22T00:00:00"/>
    <n v="26.09"/>
    <s v="‭112120503060‬"/>
    <s v="Serviços de Impressão"/>
    <s v="01-‭112120503060‬-000-‭151505060026‬-2-NV022563-PRO007872-0-0-0"/>
    <s v="NV022563"/>
    <m/>
    <x v="2"/>
    <x v="137"/>
  </r>
  <r>
    <x v="199"/>
    <s v="PRO.000.7872"/>
    <x v="1942"/>
    <d v="2026-05-20T00:00:00"/>
    <d v="2026-06-22T00:00:00"/>
    <n v="87.24"/>
    <s v="‭112120503060‬"/>
    <s v="Serviços de Impressão"/>
    <s v="01-‭112120503060‬-000-‭132505060091‬-2-NV021563-PRO007872-0-0-0"/>
    <s v="NV021563"/>
    <m/>
    <x v="2"/>
    <x v="246"/>
  </r>
  <r>
    <x v="199"/>
    <s v="PRO.000.7872"/>
    <x v="1942"/>
    <d v="2026-05-20T00:00:00"/>
    <d v="2026-06-22T00:00:00"/>
    <n v="82.65"/>
    <s v="‭112120503060‬"/>
    <s v="Serviços de Impressão"/>
    <s v="01-‭112120503060‬-000-‭127505060481‬-2-NV020552-PRO007872-0-0-0"/>
    <s v="NV020552"/>
    <m/>
    <x v="2"/>
    <x v="147"/>
  </r>
  <r>
    <x v="199"/>
    <s v="PRO.000.7872"/>
    <x v="1942"/>
    <d v="2026-05-20T00:00:00"/>
    <d v="2026-06-22T00:00:00"/>
    <n v="40.76"/>
    <s v="‭112120503060‬"/>
    <s v="Serviços de Impressão"/>
    <s v="01-‭112120503060‬-000-‭001505060285‬-2-NV019955-PRO007872-0-0-0"/>
    <s v="NV019955"/>
    <m/>
    <x v="2"/>
    <x v="107"/>
  </r>
  <r>
    <x v="199"/>
    <s v="PRO.000.7872"/>
    <x v="1942"/>
    <d v="2026-05-20T00:00:00"/>
    <d v="2026-06-22T00:00:00"/>
    <n v="29.28"/>
    <s v="‭112120503060‬"/>
    <s v="Serviços de Impressão"/>
    <s v="01-‭112120503060‬-000-‭001505060513‬-2-NV021616-PRO007872-0-0-0"/>
    <s v="NV021616"/>
    <m/>
    <x v="2"/>
    <x v="159"/>
  </r>
  <r>
    <x v="199"/>
    <s v="PRO.000.7872"/>
    <x v="1942"/>
    <d v="2026-05-20T00:00:00"/>
    <d v="2026-06-22T00:00:00"/>
    <n v="76.3"/>
    <s v="‭112120503060‬"/>
    <s v="Serviços de Impressão"/>
    <s v="01-‭112120503060‬-000-‭001505060487‬-2-NV021601-PRO007872-0-0-0"/>
    <s v="NV021601"/>
    <m/>
    <x v="2"/>
    <x v="99"/>
  </r>
  <r>
    <x v="199"/>
    <s v="PRO.000.7872"/>
    <x v="1942"/>
    <d v="2026-05-20T00:00:00"/>
    <d v="2026-06-22T00:00:00"/>
    <n v="47.44"/>
    <s v="‭112120503060‬"/>
    <s v="Serviços de Impressão"/>
    <s v="01-‭112120503060‬-000-‭128505060474‬-2-NV021603-PRO007872-0-0-0"/>
    <s v="NV021603"/>
    <m/>
    <x v="2"/>
    <x v="14"/>
  </r>
  <r>
    <x v="199"/>
    <s v="PRO.000.7872"/>
    <x v="1942"/>
    <d v="2026-05-20T00:00:00"/>
    <d v="2026-06-22T00:00:00"/>
    <n v="24.32"/>
    <s v="‭112120503060‬"/>
    <s v="Serviços de Impressão"/>
    <s v="01-‭112120503060‬-000-‭001505060408‬-2-NV019956-PRO007872-0-0-0"/>
    <s v="NV019956"/>
    <m/>
    <x v="2"/>
    <x v="176"/>
  </r>
  <r>
    <x v="199"/>
    <s v="PRO.000.7872"/>
    <x v="1942"/>
    <d v="2026-05-20T00:00:00"/>
    <d v="2026-06-22T00:00:00"/>
    <n v="121.51"/>
    <s v="‭112120503060‬"/>
    <s v="Serviços de Impressão"/>
    <s v="01-‭112120503060‬-000-‭001505060407‬-2-NV022614-PRO007872-0-0-0"/>
    <s v="NV022614"/>
    <m/>
    <x v="2"/>
    <x v="121"/>
  </r>
  <r>
    <x v="199"/>
    <s v="PRO.000.7872"/>
    <x v="1942"/>
    <d v="2026-05-20T00:00:00"/>
    <d v="2026-06-22T00:00:00"/>
    <n v="48.48"/>
    <s v="‭112120503060‬"/>
    <s v="Serviços de Impressão"/>
    <s v="01-‭112120503060‬-000-‭001505060490‬-2-NV022603-PRO007872-0-0-0"/>
    <s v="NV022603"/>
    <m/>
    <x v="2"/>
    <x v="132"/>
  </r>
  <r>
    <x v="199"/>
    <s v="PRO.000.7872"/>
    <x v="1942"/>
    <d v="2026-05-20T00:00:00"/>
    <d v="2026-06-22T00:00:00"/>
    <n v="36.69"/>
    <s v="‭112120503060‬"/>
    <s v="Serviços de Impressão"/>
    <s v="01-‭112120503060‬-000-‭001505060298‬-2-NV022566-PRO007872-0-0-0"/>
    <s v="NV022566"/>
    <m/>
    <x v="2"/>
    <x v="11"/>
  </r>
  <r>
    <x v="199"/>
    <s v="PRO.000.7872"/>
    <x v="1942"/>
    <d v="2026-05-20T00:00:00"/>
    <d v="2026-06-22T00:00:00"/>
    <n v="38.26"/>
    <s v="‭112120503060‬"/>
    <s v="Serviços de Impressão"/>
    <s v="01-‭112120503060‬-000-‭001505060378‬-2-NV022611-PRO007872-0-0-0"/>
    <s v="NV022611"/>
    <m/>
    <x v="2"/>
    <x v="165"/>
  </r>
  <r>
    <x v="199"/>
    <s v="PRO.000.7872"/>
    <x v="1942"/>
    <d v="2026-05-20T00:00:00"/>
    <d v="2026-06-22T00:00:00"/>
    <n v="37.36"/>
    <s v="‭112120503060‬"/>
    <s v="Serviços de Impressão"/>
    <s v="01-‭112120503060‬-000-‭001505060491‬-2-NV022613-PRO007872-0-0-0"/>
    <s v="NV022613"/>
    <m/>
    <x v="2"/>
    <x v="33"/>
  </r>
  <r>
    <x v="199"/>
    <s v="PRO.000.7872"/>
    <x v="1942"/>
    <d v="2026-05-20T00:00:00"/>
    <d v="2026-06-22T00:00:00"/>
    <n v="37.51"/>
    <s v="‭112120503060‬"/>
    <s v="Serviços de Impressão"/>
    <s v="01-‭112120503060‬-000-‭001505060377‬-2-NV022609-PRO007872-0-0-0"/>
    <s v="NV022609"/>
    <m/>
    <x v="2"/>
    <x v="4"/>
  </r>
  <r>
    <x v="199"/>
    <s v="PRO.000.7872"/>
    <x v="1942"/>
    <d v="2026-05-20T00:00:00"/>
    <d v="2026-06-22T00:00:00"/>
    <n v="47.27"/>
    <s v="‭112120503060‬"/>
    <s v="Serviços de Impressão"/>
    <s v="01-‭112120503060‬-000-‭001505060375‬-2-NV022610-PRO007872-0-0-0"/>
    <s v="NV022610"/>
    <m/>
    <x v="2"/>
    <x v="78"/>
  </r>
  <r>
    <x v="199"/>
    <s v="PRO.000.7872"/>
    <x v="1942"/>
    <d v="2026-05-20T00:00:00"/>
    <d v="2026-06-22T00:00:00"/>
    <n v="11.55"/>
    <s v="‭112120503060‬"/>
    <s v="Serviços de Impressão"/>
    <s v="01-‭112120503060‬-000-‭001505060297‬-2-NV022584-PRO007872-0-0-0"/>
    <s v="NV022584"/>
    <m/>
    <x v="2"/>
    <x v="87"/>
  </r>
  <r>
    <x v="199"/>
    <s v="PRO.000.7872"/>
    <x v="1942"/>
    <d v="2026-05-20T00:00:00"/>
    <d v="2026-06-22T00:00:00"/>
    <n v="47.97"/>
    <s v="‭112120503060‬"/>
    <s v="Serviços de Impressão"/>
    <s v="01-‭112120503060‬-000-‭001505060405‬-2-NV022600-PRO007872-0-0-0"/>
    <s v="NV022600"/>
    <m/>
    <x v="2"/>
    <x v="32"/>
  </r>
  <r>
    <x v="199"/>
    <s v="PRO.000.7872"/>
    <x v="1942"/>
    <d v="2026-05-20T00:00:00"/>
    <d v="2026-06-22T00:00:00"/>
    <n v="115.4"/>
    <s v="‭112120503060‬"/>
    <s v="Serviços de Impressão"/>
    <s v="01-‭112120503060‬-000-‭001505060420‬-2-NV022578-PRO007872-0-0-0"/>
    <s v="NV022578"/>
    <m/>
    <x v="2"/>
    <x v="40"/>
  </r>
  <r>
    <x v="199"/>
    <s v="PRO.000.7872"/>
    <x v="1942"/>
    <d v="2026-05-20T00:00:00"/>
    <d v="2026-06-22T00:00:00"/>
    <n v="35.770000000000003"/>
    <s v="‭112120503060‬"/>
    <s v="Serviços de Impressão"/>
    <s v="01-‭112120503060‬-000-‭142505060137‬-2-NV021618-PRO007872-0-0-0"/>
    <s v="NV021618"/>
    <m/>
    <x v="2"/>
    <x v="8"/>
  </r>
  <r>
    <x v="199"/>
    <s v="PRO.000.7872"/>
    <x v="1942"/>
    <d v="2026-05-20T00:00:00"/>
    <d v="2026-06-22T00:00:00"/>
    <n v="47.02"/>
    <s v="‭112120503060‬"/>
    <s v="Serviços de Impressão"/>
    <s v="01-‭112120503060‬-000-‭144505060028‬-2-NV021575-PRO007872-0-0-0"/>
    <s v="NV021575"/>
    <m/>
    <x v="2"/>
    <x v="160"/>
  </r>
  <r>
    <x v="199"/>
    <s v="PRO.000.7872"/>
    <x v="1942"/>
    <d v="2026-05-20T00:00:00"/>
    <d v="2026-06-22T00:00:00"/>
    <n v="19.79"/>
    <s v="‭112120503060‬"/>
    <s v="Serviços de Impressão"/>
    <s v="01-‭112120503060‬-000-‭001505060294‬-2-NV021565-PRO007872-0-0-0"/>
    <s v="NV021565"/>
    <m/>
    <x v="2"/>
    <x v="184"/>
  </r>
  <r>
    <x v="199"/>
    <s v="PRO.000.7872"/>
    <x v="1942"/>
    <d v="2026-05-20T00:00:00"/>
    <d v="2026-06-22T00:00:00"/>
    <n v="32.35"/>
    <s v="‭112120503060‬"/>
    <s v="Serviços de Impressão"/>
    <s v="01-‭112120503060‬-000-‭001505060406‬-2-NV022573-PRO007872-0-0-0"/>
    <s v="NV022573"/>
    <m/>
    <x v="2"/>
    <x v="65"/>
  </r>
  <r>
    <x v="199"/>
    <s v="PRO.000.7872"/>
    <x v="1942"/>
    <d v="2026-05-20T00:00:00"/>
    <d v="2026-06-22T00:00:00"/>
    <n v="41.68"/>
    <s v="‭112120503060‬"/>
    <s v="Serviços de Impressão"/>
    <s v="01-‭112120503060‬-000-‭155505060500‬-2-NV022602-PRO007872-0-0-0"/>
    <s v="NV022602"/>
    <m/>
    <x v="2"/>
    <x v="64"/>
  </r>
  <r>
    <x v="199"/>
    <s v="PRO.000.7872"/>
    <x v="1942"/>
    <d v="2026-05-20T00:00:00"/>
    <d v="2026-06-22T00:00:00"/>
    <n v="5.25"/>
    <s v="‭112120503060‬"/>
    <s v="Serviços de Impressão"/>
    <s v="01-‭112120503060‬-000-‭001505060427‬-2-NV021567-PRO007872-0-0-0"/>
    <s v="NV021567"/>
    <m/>
    <x v="2"/>
    <x v="131"/>
  </r>
  <r>
    <x v="199"/>
    <s v="PRO.000.7872"/>
    <x v="1942"/>
    <d v="2026-05-20T00:00:00"/>
    <d v="2026-06-22T00:00:00"/>
    <n v="35.69"/>
    <s v="‭112120503060‬"/>
    <s v="Serviços de Impressão"/>
    <s v="01-‭112120503060‬-000-‭001505060515‬-2-NV022570-PRO007872-0-0-0"/>
    <s v="NV022570"/>
    <m/>
    <x v="2"/>
    <x v="254"/>
  </r>
  <r>
    <x v="199"/>
    <s v="PRO.000.7872"/>
    <x v="1942"/>
    <d v="2026-05-20T00:00:00"/>
    <d v="2026-06-22T00:00:00"/>
    <n v="52.94"/>
    <s v="‭112120503060‬"/>
    <s v="Serviços de Impressão"/>
    <s v="01-‭112120503060‬-000-‭001505060486‬-2-NV022588-PRO007872-0-0-0"/>
    <s v="NV022588"/>
    <m/>
    <x v="2"/>
    <x v="204"/>
  </r>
  <r>
    <x v="199"/>
    <s v="PRO.000.7872"/>
    <x v="1942"/>
    <d v="2026-05-20T00:00:00"/>
    <d v="2026-06-22T00:00:00"/>
    <n v="34.090000000000003"/>
    <s v="‭112120503060‬"/>
    <s v="Serviços de Impressão"/>
    <s v="01-‭112120503060‬-000-‭001505060293‬-2-NV021602-PRO007872-0-0-0"/>
    <s v="NV021602"/>
    <m/>
    <x v="2"/>
    <x v="117"/>
  </r>
  <r>
    <x v="199"/>
    <s v="PRO.000.7872"/>
    <x v="1942"/>
    <d v="2026-05-20T00:00:00"/>
    <d v="2026-06-22T00:00:00"/>
    <n v="39.51"/>
    <s v="‭112120503060‬"/>
    <s v="Serviços de Impressão"/>
    <s v="01-‭112120503060‬-000-‭001505060374‬-2-NV022572-PRO007872-0-0-0"/>
    <s v="NV022572"/>
    <m/>
    <x v="2"/>
    <x v="228"/>
  </r>
  <r>
    <x v="199"/>
    <s v="PRO.000.7872"/>
    <x v="1942"/>
    <d v="2026-05-20T00:00:00"/>
    <d v="2026-06-22T00:00:00"/>
    <n v="28.05"/>
    <s v="‭112120503060‬"/>
    <s v="Serviços de Impressão"/>
    <s v="01-‭112120503060‬-000-‭001505060504‬-2-NV022583-PRO007872-0-0-0"/>
    <s v="NV022583"/>
    <m/>
    <x v="2"/>
    <x v="48"/>
  </r>
  <r>
    <x v="199"/>
    <s v="PRO.000.7872"/>
    <x v="1942"/>
    <d v="2026-05-20T00:00:00"/>
    <d v="2026-06-22T00:00:00"/>
    <n v="30.41"/>
    <s v="‭112120503060‬"/>
    <s v="Serviços de Impressão"/>
    <s v="01-‭112120503060‬-000-‭001505060516‬-2-NV022612-PRO007872-0-0-0"/>
    <s v="NV022612"/>
    <m/>
    <x v="2"/>
    <x v="37"/>
  </r>
  <r>
    <x v="199"/>
    <s v="PRO.000.7872"/>
    <x v="1942"/>
    <d v="2026-05-20T00:00:00"/>
    <d v="2026-06-22T00:00:00"/>
    <n v="50.3"/>
    <s v="‭112120503060‬"/>
    <s v="Serviços de Impressão"/>
    <s v="01-‭112120503060‬-000-‭001505060409‬-2-NV022618-PRO007872-0-0-0"/>
    <s v="NV022618"/>
    <m/>
    <x v="2"/>
    <x v="62"/>
  </r>
  <r>
    <x v="199"/>
    <s v="PRO.000.7872"/>
    <x v="1942"/>
    <d v="2026-05-20T00:00:00"/>
    <d v="2026-06-22T00:00:00"/>
    <n v="27.23"/>
    <s v="‭112120503060‬"/>
    <s v="Serviços de Impressão"/>
    <s v="01-‭112120503060‬-000-‭001505060471‬-2-NV022615-PRO007872-0-0-0"/>
    <s v="NV022615"/>
    <m/>
    <x v="2"/>
    <x v="196"/>
  </r>
  <r>
    <x v="199"/>
    <s v="PRO.000.7872"/>
    <x v="1942"/>
    <d v="2026-05-20T00:00:00"/>
    <d v="2026-06-22T00:00:00"/>
    <n v="32.479999999999997"/>
    <s v="‭112120503060‬"/>
    <s v="Serviços de Impressão"/>
    <s v="01-‭112120503060‬-000-‭001505060302‬-2-NV022623-PRO007872-0-0-0"/>
    <s v="NV022623"/>
    <m/>
    <x v="2"/>
    <x v="31"/>
  </r>
  <r>
    <x v="199"/>
    <s v="PRO.000.7872"/>
    <x v="1942"/>
    <d v="2026-05-20T00:00:00"/>
    <d v="2026-06-22T00:00:00"/>
    <n v="56.38"/>
    <s v="‭112120503060‬"/>
    <s v="Serviços de Impressão"/>
    <s v="01-‭112120503060‬-000-‭001505060399‬-2-NV022619-PRO007872-0-0-0"/>
    <s v="NV022619"/>
    <m/>
    <x v="2"/>
    <x v="96"/>
  </r>
  <r>
    <x v="199"/>
    <s v="PRO.000.7872"/>
    <x v="1942"/>
    <d v="2026-05-20T00:00:00"/>
    <d v="2026-06-22T00:00:00"/>
    <n v="36.520000000000003"/>
    <s v="‭112120503060‬"/>
    <s v="Serviços de Impressão"/>
    <s v="01-‭112120503060‬-000-‭001505060413‬-2-NV021607-PRO007872-0-0-0"/>
    <s v="NV021607"/>
    <m/>
    <x v="2"/>
    <x v="115"/>
  </r>
  <r>
    <x v="199"/>
    <s v="PRO.000.7872"/>
    <x v="1942"/>
    <d v="2026-05-20T00:00:00"/>
    <d v="2026-06-22T00:00:00"/>
    <n v="40.130000000000003"/>
    <s v="‭112120503060‬"/>
    <s v="Serviços de Impressão"/>
    <s v="01-‭112120503060‬-000-‭001505060301‬-2-NV022629-PRO007872-0-0-0"/>
    <s v="NV022629"/>
    <m/>
    <x v="2"/>
    <x v="27"/>
  </r>
  <r>
    <x v="199"/>
    <s v="PRO.000.7872"/>
    <x v="1942"/>
    <d v="2026-05-20T00:00:00"/>
    <d v="2026-06-22T00:00:00"/>
    <n v="44.53"/>
    <s v="‭112120503060‬"/>
    <s v="Serviços de Impressão"/>
    <s v="01-‭112120503060‬-000-‭001505060410‬-2-NV022620-PRO007872-0-0-0"/>
    <s v="NV022620"/>
    <m/>
    <x v="2"/>
    <x v="150"/>
  </r>
  <r>
    <x v="199"/>
    <s v="PRO.000.7872"/>
    <x v="1942"/>
    <d v="2026-05-20T00:00:00"/>
    <d v="2026-06-22T00:00:00"/>
    <n v="39.44"/>
    <s v="‭112120503060‬"/>
    <s v="Serviços de Impressão"/>
    <s v="01-‭112120503060‬-000-‭001505060300‬-2-NV022626-PRO007872-0-0-0"/>
    <s v="NV022626"/>
    <m/>
    <x v="2"/>
    <x v="193"/>
  </r>
  <r>
    <x v="199"/>
    <s v="PRO.000.7872"/>
    <x v="1942"/>
    <d v="2026-05-20T00:00:00"/>
    <d v="2026-06-22T00:00:00"/>
    <n v="93.37"/>
    <s v="‭112120503060‬"/>
    <s v="Serviços de Impressão"/>
    <s v="01-‭112120503060‬-000-‭001505060364‬-2-NV022617-PRO007872-0-0-0"/>
    <s v="NV022617"/>
    <m/>
    <x v="2"/>
    <x v="51"/>
  </r>
  <r>
    <x v="199"/>
    <s v="PRO.000.7872"/>
    <x v="1942"/>
    <d v="2026-05-20T00:00:00"/>
    <d v="2026-06-22T00:00:00"/>
    <n v="83.5"/>
    <s v="‭112120503060‬"/>
    <s v="Serviços de Impressão"/>
    <s v="01-‭112120503060‬-000-‭001505060403‬-2-NV021612-PRO007872-0-0-0"/>
    <s v="NV021612"/>
    <m/>
    <x v="2"/>
    <x v="237"/>
  </r>
  <r>
    <x v="199"/>
    <s v="PRO.000.7872"/>
    <x v="1942"/>
    <d v="2026-05-20T00:00:00"/>
    <d v="2026-06-22T00:00:00"/>
    <n v="43.6"/>
    <s v="‭112120503060‬"/>
    <s v="Serviços de Impressão"/>
    <s v="01-‭112120503060‬-000-‭001505060295‬-2-NV022558-PRO007872-0-0-0"/>
    <s v="NV022558"/>
    <m/>
    <x v="2"/>
    <x v="135"/>
  </r>
  <r>
    <x v="199"/>
    <s v="PRO.000.7872"/>
    <x v="1942"/>
    <d v="2026-05-20T00:00:00"/>
    <d v="2026-06-22T00:00:00"/>
    <n v="22.2"/>
    <s v="‭112120503060‬"/>
    <s v="Serviços de Impressão"/>
    <s v="01-‭112120503060‬-000-‭001505060467‬-2-NV022585-PRO007872-0-0-0"/>
    <s v="NV022585"/>
    <m/>
    <x v="2"/>
    <x v="244"/>
  </r>
  <r>
    <x v="199"/>
    <s v="PRO.000.7872"/>
    <x v="1942"/>
    <d v="2026-05-20T00:00:00"/>
    <d v="2026-06-22T00:00:00"/>
    <n v="12.39"/>
    <s v="‭112120503060‬"/>
    <s v="Serviços de Impressão"/>
    <s v="01-‭112120503060‬-000-‭092505060013‬-2-NV000954-PRO007872-0-0-0"/>
    <s v="NV000954"/>
    <m/>
    <x v="2"/>
    <x v="199"/>
  </r>
  <r>
    <x v="199"/>
    <s v="PRO.000.7872"/>
    <x v="1942"/>
    <d v="2026-05-20T00:00:00"/>
    <d v="2026-06-22T00:00:00"/>
    <n v="12.09"/>
    <s v="‭112120503060‬"/>
    <s v="Serviços de Impressão"/>
    <s v="01-‭112120503060‬-000-‭057505060470‬-2-NV006977-PRO007872-0-0-0"/>
    <s v="NV006977"/>
    <m/>
    <x v="2"/>
    <x v="113"/>
  </r>
  <r>
    <x v="199"/>
    <s v="PRO.000.7872"/>
    <x v="1942"/>
    <d v="2026-05-20T00:00:00"/>
    <d v="2026-06-22T00:00:00"/>
    <n v="9.11"/>
    <s v="‭112120503060‬"/>
    <s v="Serviços de Impressão"/>
    <s v="01-‭112120503060‬-000-‭098505060014‬-2-NV003957-PRO007872-0-0-0"/>
    <s v="NV003957"/>
    <m/>
    <x v="2"/>
    <x v="66"/>
  </r>
  <r>
    <x v="199"/>
    <s v="PRO.000.7872"/>
    <x v="1942"/>
    <d v="2026-05-20T00:00:00"/>
    <d v="2026-06-22T00:00:00"/>
    <n v="9.07"/>
    <s v="‭112120503060‬"/>
    <s v="Serviços de Impressão"/>
    <s v="01-‭112120503060‬-000-‭079505060122‬-2-NV000952-PRO007872-0-0-0"/>
    <s v="NV000952"/>
    <m/>
    <x v="2"/>
    <x v="67"/>
  </r>
  <r>
    <x v="199"/>
    <s v="PRO.000.7872"/>
    <x v="1942"/>
    <d v="2026-05-20T00:00:00"/>
    <d v="2026-06-22T00:00:00"/>
    <n v="15.6"/>
    <s v="‭112120503060‬"/>
    <s v="Serviços de Impressão"/>
    <s v="01-‭112120503060‬-000-‭073505060097‬-2-NV008123-PRO007872-0-0-0"/>
    <s v="NV008123"/>
    <m/>
    <x v="2"/>
    <x v="89"/>
  </r>
  <r>
    <x v="199"/>
    <s v="PRO.000.7872"/>
    <x v="1942"/>
    <d v="2026-05-20T00:00:00"/>
    <d v="2026-06-22T00:00:00"/>
    <n v="11.42"/>
    <s v="‭112120503060‬"/>
    <s v="Serviços de Impressão"/>
    <s v="01-‭112120503060‬-000-‭088505060498‬-2-NV003978-PRO007872-0-0-0"/>
    <s v="NV003978"/>
    <m/>
    <x v="2"/>
    <x v="210"/>
  </r>
  <r>
    <x v="199"/>
    <s v="PRO.000.7872"/>
    <x v="1942"/>
    <d v="2026-05-20T00:00:00"/>
    <d v="2026-06-22T00:00:00"/>
    <n v="16.86"/>
    <s v="‭112120503060‬"/>
    <s v="Serviços de Impressão"/>
    <s v="01-‭112120503060‬-000-‭060505060133‬-2-NV006978-PRO007872-0-0-0"/>
    <s v="NV006978"/>
    <m/>
    <x v="2"/>
    <x v="79"/>
  </r>
  <r>
    <x v="199"/>
    <s v="PRO.000.7872"/>
    <x v="1942"/>
    <d v="2026-05-20T00:00:00"/>
    <d v="2026-06-22T00:00:00"/>
    <n v="21.64"/>
    <s v="‭112120503060‬"/>
    <s v="Serviços de Impressão"/>
    <s v="01-‭112120503060‬-000-‭047505060440‬-2-NV006965-PRO007872-0-0-0"/>
    <s v="NV006965"/>
    <m/>
    <x v="2"/>
    <x v="80"/>
  </r>
  <r>
    <x v="199"/>
    <s v="PRO.000.7872"/>
    <x v="1942"/>
    <d v="2026-05-20T00:00:00"/>
    <d v="2026-06-22T00:00:00"/>
    <n v="10.07"/>
    <s v="‭112120503060‬"/>
    <s v="Serviços de Impressão"/>
    <s v="01-‭112120503060‬-000-‭069505060018‬-2-NV000955-PRO007872-0-0-0"/>
    <s v="NV000955"/>
    <m/>
    <x v="2"/>
    <x v="74"/>
  </r>
  <r>
    <x v="199"/>
    <s v="PRO.000.7872"/>
    <x v="1942"/>
    <d v="2026-05-20T00:00:00"/>
    <d v="2026-06-22T00:00:00"/>
    <n v="8.4"/>
    <s v="‭112120503060‬"/>
    <s v="Serviços de Impressão"/>
    <s v="01-‭112120503060‬-000-‭105505060017‬-2-NV003967-PRO007872-0-0-0"/>
    <s v="NV003967"/>
    <m/>
    <x v="2"/>
    <x v="73"/>
  </r>
  <r>
    <x v="199"/>
    <s v="PRO.000.7872"/>
    <x v="1942"/>
    <d v="2026-05-20T00:00:00"/>
    <d v="2026-06-22T00:00:00"/>
    <n v="22.9"/>
    <s v="‭112120503060‬"/>
    <s v="Serviços de Impressão"/>
    <s v="01-‭112120503060‬-000-‭067505060460‬-2-NV009956-PRO007872-0-0-0"/>
    <s v="NV009956"/>
    <m/>
    <x v="2"/>
    <x v="198"/>
  </r>
  <r>
    <x v="199"/>
    <s v="PRO.000.7872"/>
    <x v="1942"/>
    <d v="2026-05-20T00:00:00"/>
    <d v="2026-06-22T00:00:00"/>
    <n v="11.75"/>
    <s v="‭112120503060‬"/>
    <s v="Serviços de Impressão"/>
    <s v="01-‭112120503060‬-000-‭100505060472‬-2-NV003971-PRO007872-0-0-0"/>
    <s v="NV003971"/>
    <m/>
    <x v="2"/>
    <x v="155"/>
  </r>
  <r>
    <x v="199"/>
    <s v="PRO.000.7872"/>
    <x v="1942"/>
    <d v="2026-05-20T00:00:00"/>
    <d v="2026-06-22T00:00:00"/>
    <n v="10.47"/>
    <s v="‭112120503060‬"/>
    <s v="Serviços de Impressão"/>
    <s v="01-‭112120503060‬-000-‭076505060479‬-2-NV009960-PRO007872-0-0-0"/>
    <s v="NV009960"/>
    <m/>
    <x v="2"/>
    <x v="119"/>
  </r>
  <r>
    <x v="199"/>
    <s v="PRO.000.7872"/>
    <x v="1942"/>
    <d v="2026-05-20T00:00:00"/>
    <d v="2026-06-22T00:00:00"/>
    <n v="19.27"/>
    <s v="‭112120503060‬"/>
    <s v="Serviços de Impressão"/>
    <s v="01-‭112120503060‬-000-‭091505060510‬-2-NV009954-PRO007872-0-0-0"/>
    <s v="NV009954"/>
    <m/>
    <x v="2"/>
    <x v="19"/>
  </r>
  <r>
    <x v="199"/>
    <s v="PRO.000.7872"/>
    <x v="1942"/>
    <d v="2026-05-20T00:00:00"/>
    <d v="2026-06-22T00:00:00"/>
    <n v="7.72"/>
    <s v="‭112120503060‬"/>
    <s v="Serviços de Impressão"/>
    <s v="01-‭112120503060‬-000-‭125505060132‬-2-NV003981-PRO007872-0-0-0"/>
    <s v="NV003981"/>
    <m/>
    <x v="2"/>
    <x v="102"/>
  </r>
  <r>
    <x v="199"/>
    <s v="PRO.000.7872"/>
    <x v="1942"/>
    <d v="2026-05-20T00:00:00"/>
    <d v="2026-06-22T00:00:00"/>
    <n v="9.01"/>
    <s v="‭112120503060‬"/>
    <s v="Serviços de Impressão"/>
    <s v="01-‭112120503060‬-000-‭123505060511‬-2-NV003985-PRO007872-0-0-0"/>
    <s v="NV003985"/>
    <m/>
    <x v="2"/>
    <x v="235"/>
  </r>
  <r>
    <x v="199"/>
    <s v="PRO.000.7872"/>
    <x v="1942"/>
    <d v="2026-05-20T00:00:00"/>
    <d v="2026-06-22T00:00:00"/>
    <n v="17.98"/>
    <s v="‭112120503060‬"/>
    <s v="Serviços de Impressão"/>
    <s v="01-‭112120503060‬-000-‭082505060128‬-2-NV000958-PRO007872-0-0-0"/>
    <s v="NV000958"/>
    <m/>
    <x v="2"/>
    <x v="190"/>
  </r>
  <r>
    <x v="199"/>
    <s v="PRO.000.7872"/>
    <x v="1942"/>
    <d v="2026-05-20T00:00:00"/>
    <d v="2026-06-22T00:00:00"/>
    <n v="10.57"/>
    <s v="‭112120503060‬"/>
    <s v="Serviços de Impressão"/>
    <s v="01-‭112120503060‬-000-‭122505060123‬-2-NV003968-PRO007872-0-0-0"/>
    <s v="NV003968"/>
    <m/>
    <x v="2"/>
    <x v="75"/>
  </r>
  <r>
    <x v="199"/>
    <s v="PRO.000.7872"/>
    <x v="1942"/>
    <d v="2026-05-20T00:00:00"/>
    <d v="2026-06-22T00:00:00"/>
    <n v="8.2100000000000009"/>
    <s v="‭112120503060‬"/>
    <s v="Serviços de Impressão"/>
    <s v="01-‭112120503060‬-000-‭084505060100‬-2-NV003983-PRO007872-0-0-0"/>
    <s v="NV003983"/>
    <m/>
    <x v="2"/>
    <x v="81"/>
  </r>
  <r>
    <x v="199"/>
    <s v="PRO.000.7872"/>
    <x v="1942"/>
    <d v="2026-05-20T00:00:00"/>
    <d v="2026-06-22T00:00:00"/>
    <n v="53.6"/>
    <s v="‭112120503060‬"/>
    <s v="Serviços de Impressão"/>
    <s v="01-‭112120503060‬-000-‭152505060104‬-2-NV021571-PRO007872-0-0-0"/>
    <s v="NV021571"/>
    <m/>
    <x v="2"/>
    <x v="201"/>
  </r>
  <r>
    <x v="199"/>
    <s v="PRO.000.7872"/>
    <x v="1942"/>
    <d v="2026-05-20T00:00:00"/>
    <d v="2026-06-22T00:00:00"/>
    <n v="36.909999999999997"/>
    <s v="‭112120503060‬"/>
    <s v="Serviços de Impressão"/>
    <s v="01-‭112120503060‬-000-‭153505060107‬-2-NV021574-PRO007872-0-0-0"/>
    <s v="NV021574"/>
    <m/>
    <x v="2"/>
    <x v="122"/>
  </r>
  <r>
    <x v="199"/>
    <s v="PRO.000.7872"/>
    <x v="1942"/>
    <d v="2026-05-20T00:00:00"/>
    <d v="2026-06-22T00:00:00"/>
    <n v="49.71"/>
    <s v="‭112120503060‬"/>
    <s v="Serviços de Impressão"/>
    <s v="01-‭112120503060‬-000-‭001505060288‬-2-NV022552-PRO007872-0-0-0"/>
    <s v="NV022552"/>
    <m/>
    <x v="2"/>
    <x v="134"/>
  </r>
  <r>
    <x v="199"/>
    <s v="PRO.000.7872"/>
    <x v="1942"/>
    <d v="2026-05-20T00:00:00"/>
    <d v="2026-06-22T00:00:00"/>
    <n v="41.97"/>
    <s v="‭112120503060‬"/>
    <s v="Serviços de Impressão"/>
    <s v="01-‭112120503060‬-000-‭001505060372‬-2-NV022576-PRO007872-0-0-0"/>
    <s v="NV022576"/>
    <m/>
    <x v="2"/>
    <x v="140"/>
  </r>
  <r>
    <x v="199"/>
    <s v="PRO.000.7872"/>
    <x v="1942"/>
    <d v="2026-05-20T00:00:00"/>
    <d v="2026-06-22T00:00:00"/>
    <n v="66.849999999999994"/>
    <s v="‭112120503060‬"/>
    <s v="Serviços de Impressão"/>
    <s v="01-‭112120503060‬-000-‭001505060360‬-2-NV021590-PRO007872-0-0-0"/>
    <s v="NV021590"/>
    <m/>
    <x v="2"/>
    <x v="161"/>
  </r>
  <r>
    <x v="199"/>
    <s v="PRO.000.7872"/>
    <x v="1942"/>
    <d v="2026-05-20T00:00:00"/>
    <d v="2026-06-22T00:00:00"/>
    <n v="47.92"/>
    <s v="‭112120503060‬"/>
    <s v="Serviços de Impressão"/>
    <s v="01-‭112120503060‬-000-‭001505060397‬-2-NV021589-PRO007872-0-0-0"/>
    <s v="NV021589"/>
    <m/>
    <x v="2"/>
    <x v="179"/>
  </r>
  <r>
    <x v="199"/>
    <s v="PRO.000.7872"/>
    <x v="1942"/>
    <d v="2026-05-20T00:00:00"/>
    <d v="2026-06-22T00:00:00"/>
    <n v="73.260000000000005"/>
    <s v="‭112120503060‬"/>
    <s v="Serviços de Impressão"/>
    <s v="01-‭112120503060‬-000-‭001505060363‬-2-NV021606-PRO007872-0-0-0"/>
    <s v="NV021606"/>
    <m/>
    <x v="2"/>
    <x v="189"/>
  </r>
  <r>
    <x v="199"/>
    <s v="PRO.000.7872"/>
    <x v="1942"/>
    <d v="2026-05-20T00:00:00"/>
    <d v="2026-06-22T00:00:00"/>
    <n v="43.56"/>
    <s v="‭112120503060‬"/>
    <s v="Serviços de Impressão"/>
    <s v="01-‭112120503060‬-000-‭001505060292‬-2-NV022571-PRO007872-0-0-0"/>
    <s v="NV022571"/>
    <m/>
    <x v="2"/>
    <x v="63"/>
  </r>
  <r>
    <x v="199"/>
    <s v="PRO.000.7872"/>
    <x v="1942"/>
    <d v="2026-05-20T00:00:00"/>
    <d v="2026-06-22T00:00:00"/>
    <n v="53.77"/>
    <s v="‭112120503060‬"/>
    <s v="Serviços de Impressão"/>
    <s v="01-‭112120503060‬-000-‭001505060283‬-2-NV021600-PRO007872-0-0-0"/>
    <s v="NV021600"/>
    <m/>
    <x v="2"/>
    <x v="242"/>
  </r>
  <r>
    <x v="199"/>
    <s v="PRO.000.7872"/>
    <x v="1942"/>
    <d v="2026-05-20T00:00:00"/>
    <d v="2026-06-22T00:00:00"/>
    <n v="80.75"/>
    <s v="‭112120503060‬"/>
    <s v="Serviços de Impressão"/>
    <s v="01-‭112120503060‬-000-‭146505060105‬-2-NV021572-PRO007872-0-0-0"/>
    <s v="NV021572"/>
    <m/>
    <x v="2"/>
    <x v="225"/>
  </r>
  <r>
    <x v="199"/>
    <s v="PRO.000.7872"/>
    <x v="1942"/>
    <d v="2026-05-20T00:00:00"/>
    <d v="2026-06-22T00:00:00"/>
    <n v="34.04"/>
    <s v="‭112120503060‬"/>
    <s v="Serviços de Impressão"/>
    <s v="01-‭112120503060‬-000-‭001505060287‬-2-NV022551-PRO007872-0-0-0"/>
    <s v="NV022551"/>
    <m/>
    <x v="2"/>
    <x v="90"/>
  </r>
  <r>
    <x v="199"/>
    <s v="PRO.000.7872"/>
    <x v="1942"/>
    <d v="2026-05-20T00:00:00"/>
    <d v="2026-06-22T00:00:00"/>
    <n v="10.9"/>
    <s v="‭112120503060‬"/>
    <s v="Serviços de Impressão"/>
    <s v="01-‭112120503060‬-000-‭113505060496‬-2-NV003955-PRO007872-0-0-0"/>
    <s v="NV003955"/>
    <m/>
    <x v="2"/>
    <x v="109"/>
  </r>
  <r>
    <x v="199"/>
    <s v="PRO.000.7872"/>
    <x v="1942"/>
    <d v="2026-05-20T00:00:00"/>
    <d v="2026-06-22T00:00:00"/>
    <n v="7.16"/>
    <s v="‭112120503060‬"/>
    <s v="Serviços de Impressão"/>
    <s v="01-‭112120503060‬-000-‭093505060125‬-2-NV003972-PRO007872-0-0-0"/>
    <s v="NV003972"/>
    <m/>
    <x v="2"/>
    <x v="156"/>
  </r>
  <r>
    <x v="199"/>
    <s v="PRO.000.7872"/>
    <x v="1942"/>
    <d v="2026-05-20T00:00:00"/>
    <d v="2026-06-22T00:00:00"/>
    <n v="20.53"/>
    <s v="‭112120503060‬"/>
    <s v="Serviços de Impressão"/>
    <s v="01-‭112120503060‬-000-‭071505060482‬-2-NV000957-PRO007872-0-0-0"/>
    <s v="NV000957"/>
    <m/>
    <x v="2"/>
    <x v="219"/>
  </r>
  <r>
    <x v="199"/>
    <s v="PRO.000.7872"/>
    <x v="1942"/>
    <d v="2026-05-20T00:00:00"/>
    <d v="2026-06-22T00:00:00"/>
    <n v="40.020000000000003"/>
    <s v="‭112120503060‬"/>
    <s v="Serviços de Impressão"/>
    <s v="01-‭112120503060‬-000-‭001505060392‬-2-NV022683-PRO007872-0-0-0"/>
    <s v="NV022683"/>
    <m/>
    <x v="2"/>
    <x v="39"/>
  </r>
  <r>
    <x v="199"/>
    <s v="PRO.000.7872"/>
    <x v="1942"/>
    <d v="2026-05-20T00:00:00"/>
    <d v="2026-06-22T00:00:00"/>
    <n v="117.82"/>
    <s v="‭112120503060‬"/>
    <s v="Serviços de Impressão"/>
    <s v="01-‭112120503060‬-000-‭001505060299‬-2-NV022621-PRO007872-0-0-0"/>
    <s v="NV022621"/>
    <m/>
    <x v="2"/>
    <x v="36"/>
  </r>
  <r>
    <x v="199"/>
    <s v="PRO.000.7872"/>
    <x v="1942"/>
    <d v="2026-05-20T00:00:00"/>
    <d v="2026-06-22T00:00:00"/>
    <n v="95.69"/>
    <s v="‭112120503060‬"/>
    <s v="Serviços de Impressão"/>
    <s v="01-‭112120503060‬-000-‭001505060412‬-2-NV022616-PRO007872-0-0-0"/>
    <s v="NV022616"/>
    <m/>
    <x v="2"/>
    <x v="54"/>
  </r>
  <r>
    <x v="199"/>
    <s v="PRO.000.7872"/>
    <x v="1942"/>
    <d v="2026-05-20T00:00:00"/>
    <d v="2026-06-22T00:00:00"/>
    <n v="133.32"/>
    <s v="‭112120503060‬"/>
    <s v="Serviços de Impressão"/>
    <s v="01-‭112120503060‬-000-‭001505060414‬-2-NV022628-PRO007872-0-0-0"/>
    <s v="NV022628"/>
    <m/>
    <x v="2"/>
    <x v="95"/>
  </r>
  <r>
    <x v="199"/>
    <s v="PRO.000.7872"/>
    <x v="1942"/>
    <d v="2026-05-20T00:00:00"/>
    <d v="2026-06-22T00:00:00"/>
    <n v="96.51"/>
    <s v="‭112120503060‬"/>
    <s v="Serviços de Impressão"/>
    <s v="01-‭112120503060‬-000-‭001505060416‬-2-NV022637-PRO007872-0-0-0"/>
    <s v="NV022637"/>
    <m/>
    <x v="2"/>
    <x v="151"/>
  </r>
  <r>
    <x v="199"/>
    <s v="PRO.000.7872"/>
    <x v="1942"/>
    <d v="2026-05-20T00:00:00"/>
    <d v="2026-06-22T00:00:00"/>
    <n v="71.84"/>
    <s v="‭112120503060‬"/>
    <s v="Serviços de Impressão"/>
    <s v="01-‭112120503060‬-000-‭001505060517‬-2-NV022639-PRO007872-0-0-0"/>
    <s v="NV022639"/>
    <m/>
    <x v="2"/>
    <x v="144"/>
  </r>
  <r>
    <x v="199"/>
    <s v="PRO.000.7872"/>
    <x v="1942"/>
    <d v="2026-05-20T00:00:00"/>
    <d v="2026-06-22T00:00:00"/>
    <n v="102.03"/>
    <s v="‭112120503060‬"/>
    <s v="Serviços de Impressão"/>
    <s v="01-‭112120503060‬-000-‭001505060305‬-2-NV022633-PRO007872-0-0-0"/>
    <s v="NV022633"/>
    <m/>
    <x v="2"/>
    <x v="206"/>
  </r>
  <r>
    <x v="199"/>
    <s v="PRO.000.7872"/>
    <x v="1942"/>
    <d v="2026-05-20T00:00:00"/>
    <d v="2026-06-22T00:00:00"/>
    <n v="69.7"/>
    <s v="‭112120503060‬"/>
    <s v="Serviços de Impressão"/>
    <s v="01-‭112120503060‬-000-‭001505060417‬-2-NV022632-PRO007872-0-0-0"/>
    <s v="NV022632"/>
    <m/>
    <x v="2"/>
    <x v="53"/>
  </r>
  <r>
    <x v="199"/>
    <s v="PRO.000.7872"/>
    <x v="1942"/>
    <d v="2026-05-20T00:00:00"/>
    <d v="2026-06-22T00:00:00"/>
    <n v="121.1"/>
    <s v="‭112120503060‬"/>
    <s v="Serviços de Impressão"/>
    <s v="01-‭112120503060‬-000-‭001505060383‬-2-NV022646-PRO007872-0-0-0"/>
    <s v="NV022646"/>
    <m/>
    <x v="2"/>
    <x v="136"/>
  </r>
  <r>
    <x v="199"/>
    <s v="PRO.000.7872"/>
    <x v="1942"/>
    <d v="2026-05-20T00:00:00"/>
    <d v="2026-06-22T00:00:00"/>
    <n v="78.98"/>
    <s v="‭112120503060‬"/>
    <s v="Serviços de Impressão"/>
    <s v="01-‭112120503060‬-000-‭001505060371‬-2-NV022653-PRO007872-0-0-0"/>
    <s v="NV022653"/>
    <m/>
    <x v="2"/>
    <x v="126"/>
  </r>
  <r>
    <x v="199"/>
    <s v="PRO.000.7872"/>
    <x v="1942"/>
    <d v="2026-05-20T00:00:00"/>
    <d v="2026-06-22T00:00:00"/>
    <n v="857.48"/>
    <s v="‭112120503060‬"/>
    <s v="Serviços de Impressão"/>
    <s v="01-‭112120503060‬-000-‭001505060423‬-2-NV022575-PRO007872-0-0-0"/>
    <s v="NV022575"/>
    <m/>
    <x v="2"/>
    <x v="42"/>
  </r>
  <r>
    <x v="199"/>
    <s v="PRO.000.7872"/>
    <x v="1942"/>
    <d v="2026-05-20T00:00:00"/>
    <d v="2026-06-22T00:00:00"/>
    <n v="75.16"/>
    <s v="‭112120503060‬"/>
    <s v="Serviços de Impressão"/>
    <s v="01-‭112120503060‬-000-‭001505060505‬-2-NV022666-PRO007872-0-0-0"/>
    <s v="NV022666"/>
    <m/>
    <x v="2"/>
    <x v="7"/>
  </r>
  <r>
    <x v="199"/>
    <s v="PRO.000.7872"/>
    <x v="1942"/>
    <d v="2026-05-20T00:00:00"/>
    <d v="2026-06-22T00:00:00"/>
    <n v="88.15"/>
    <s v="‭112120503060‬"/>
    <s v="Serviços de Impressão"/>
    <s v="01-‭112120503060‬-000-‭001505060507‬-2-NV022655-PRO007872-0-0-0"/>
    <s v="NV022655"/>
    <m/>
    <x v="2"/>
    <x v="163"/>
  </r>
  <r>
    <x v="199"/>
    <s v="PRO.000.7872"/>
    <x v="1942"/>
    <d v="2026-05-20T00:00:00"/>
    <d v="2026-06-22T00:00:00"/>
    <n v="90.98"/>
    <s v="‭112120503060‬"/>
    <s v="Serviços de Impressão"/>
    <s v="01-‭112120503060‬-000-‭001505060381‬-2-NV022622-PRO007872-0-0-0"/>
    <s v="NV022622"/>
    <m/>
    <x v="2"/>
    <x v="28"/>
  </r>
  <r>
    <x v="199"/>
    <s v="PRO.000.7872"/>
    <x v="1942"/>
    <d v="2026-05-20T00:00:00"/>
    <d v="2026-06-22T00:00:00"/>
    <n v="357.56"/>
    <s v="‭112120503060‬"/>
    <s v="Serviços de Impressão"/>
    <s v="01-‭112120503060‬-000-‭001505060426‬-2-NV022636-PRO007872-0-0-0"/>
    <s v="NV022636"/>
    <m/>
    <x v="2"/>
    <x v="142"/>
  </r>
  <r>
    <x v="199"/>
    <s v="PRO.000.7872"/>
    <x v="1942"/>
    <d v="2026-05-20T00:00:00"/>
    <d v="2026-06-22T00:00:00"/>
    <n v="81.89"/>
    <s v="‭112120503060‬"/>
    <s v="Serviços de Impressão"/>
    <s v="01-‭112120503060‬-000-‭001505060506‬-2-NV022647-PRO007872-0-0-0"/>
    <s v="NV022647"/>
    <m/>
    <x v="2"/>
    <x v="49"/>
  </r>
  <r>
    <x v="199"/>
    <s v="PRO.000.7872"/>
    <x v="1942"/>
    <d v="2026-05-20T00:00:00"/>
    <d v="2026-06-22T00:00:00"/>
    <n v="109.08"/>
    <s v="‭112120503060‬"/>
    <s v="Serviços de Impressão"/>
    <s v="01-‭112120503060‬-000-‭001505060303‬-2-NV022559-PRO007872-0-0-0"/>
    <s v="NV022559"/>
    <m/>
    <x v="2"/>
    <x v="154"/>
  </r>
  <r>
    <x v="199"/>
    <s v="PRO.000.7872"/>
    <x v="1942"/>
    <d v="2026-05-20T00:00:00"/>
    <d v="2026-06-22T00:00:00"/>
    <n v="170.59"/>
    <s v="‭112120503060‬"/>
    <s v="Serviços de Impressão"/>
    <s v="01-‭112120503060‬-000-‭147505060106‬-2-NV022634-PRO007872-0-0-0"/>
    <s v="NV022634"/>
    <m/>
    <x v="2"/>
    <x v="175"/>
  </r>
  <r>
    <x v="199"/>
    <s v="PRO.000.7872"/>
    <x v="1942"/>
    <d v="2026-05-20T00:00:00"/>
    <d v="2026-06-22T00:00:00"/>
    <n v="78.62"/>
    <s v="‭112120503060‬"/>
    <s v="Serviços de Impressão"/>
    <s v="01-‭112120503060‬-000-‭149505060029‬-2-NV022630-PRO007872-0-0-0"/>
    <s v="NV022630"/>
    <m/>
    <x v="2"/>
    <x v="112"/>
  </r>
  <r>
    <x v="199"/>
    <s v="PRO.000.7872"/>
    <x v="1942"/>
    <d v="2026-05-20T00:00:00"/>
    <d v="2026-06-22T00:00:00"/>
    <n v="78.010000000000005"/>
    <s v="‭112120503060‬"/>
    <s v="Serviços de Impressão"/>
    <s v="01-‭112120503060‬-000-‭001505060462‬-2-NV021573-PRO007872-0-0-0"/>
    <s v="NV021573"/>
    <m/>
    <x v="2"/>
    <x v="88"/>
  </r>
  <r>
    <x v="199"/>
    <s v="PRO.000.7872"/>
    <x v="1942"/>
    <d v="2026-05-20T00:00:00"/>
    <d v="2026-06-22T00:00:00"/>
    <n v="61.06"/>
    <s v="‭112120503060‬"/>
    <s v="Serviços de Impressão"/>
    <s v="01-‭112120503060‬-000-‭001505060385‬-2-NV021566-PRO007872-0-0-0"/>
    <s v="NV021566"/>
    <m/>
    <x v="2"/>
    <x v="82"/>
  </r>
  <r>
    <x v="199"/>
    <s v="PRO.000.7872"/>
    <x v="1942"/>
    <d v="2026-05-20T00:00:00"/>
    <d v="2026-06-22T00:00:00"/>
    <n v="93.01"/>
    <s v="‭112120503060‬"/>
    <s v="Serviços de Impressão"/>
    <s v="01-‭112120503060‬-000-‭001505060386‬-2-NV022651-PRO007872-0-0-0"/>
    <s v="NV022651"/>
    <m/>
    <x v="2"/>
    <x v="145"/>
  </r>
  <r>
    <x v="199"/>
    <s v="PRO.000.7872"/>
    <x v="1942"/>
    <d v="2026-05-20T00:00:00"/>
    <d v="2026-06-22T00:00:00"/>
    <n v="69.84"/>
    <s v="‭112120503060‬"/>
    <s v="Serviços de Impressão"/>
    <s v="01-‭112120503060‬-000-‭001505060477‬-2-NV022656-PRO007872-0-0-0"/>
    <s v="NV022656"/>
    <m/>
    <x v="2"/>
    <x v="218"/>
  </r>
  <r>
    <x v="199"/>
    <s v="PRO.000.7872"/>
    <x v="1942"/>
    <d v="2026-05-20T00:00:00"/>
    <d v="2026-06-22T00:00:00"/>
    <n v="104.27"/>
    <s v="‭112120503060‬"/>
    <s v="Serviços de Impressão"/>
    <s v="01-‭112120503060‬-000-‭001505060518‬-2-NV022661-PRO007872-0-0-0"/>
    <s v="NV022661"/>
    <m/>
    <x v="2"/>
    <x v="86"/>
  </r>
  <r>
    <x v="199"/>
    <s v="PRO.000.7872"/>
    <x v="1942"/>
    <d v="2026-05-20T00:00:00"/>
    <d v="2026-06-22T00:00:00"/>
    <n v="128.57"/>
    <s v="‭112120503060‬"/>
    <s v="Serviços de Impressão"/>
    <s v="01-‭112120503060‬-000-‭001505060380‬-2-NV022635-PRO007872-0-0-0"/>
    <s v="NV022635"/>
    <m/>
    <x v="2"/>
    <x v="35"/>
  </r>
  <r>
    <x v="199"/>
    <s v="PRO.000.7872"/>
    <x v="1942"/>
    <d v="2026-05-20T00:00:00"/>
    <d v="2026-06-22T00:00:00"/>
    <n v="78.56"/>
    <s v="‭112120503060‬"/>
    <s v="Serviços de Impressão"/>
    <s v="01-‭112120503060‬-000-‭001505060304‬-2-NV022645-PRO007872-0-0-0"/>
    <s v="NV022645"/>
    <m/>
    <x v="2"/>
    <x v="38"/>
  </r>
  <r>
    <x v="199"/>
    <s v="PRO.000.7872"/>
    <x v="1942"/>
    <d v="2026-05-20T00:00:00"/>
    <d v="2026-06-22T00:00:00"/>
    <n v="71.95"/>
    <s v="‭112120503060‬"/>
    <s v="Serviços de Impressão"/>
    <s v="01-‭112120503060‬-000-‭001505060520‬-2-NV022631-PRO007872-0-0-0"/>
    <s v="NV022631"/>
    <m/>
    <x v="2"/>
    <x v="146"/>
  </r>
  <r>
    <x v="199"/>
    <s v="PRO.000.7872"/>
    <x v="1942"/>
    <d v="2026-05-20T00:00:00"/>
    <d v="2026-06-22T00:00:00"/>
    <n v="64.75"/>
    <s v="‭112120503060‬"/>
    <s v="Serviços de Impressão"/>
    <s v="01-‭112120503060‬-000-‭001505060384‬-2-NV022642-PRO007872-0-0-0"/>
    <s v="NV022642"/>
    <m/>
    <x v="2"/>
    <x v="181"/>
  </r>
  <r>
    <x v="199"/>
    <s v="PRO.000.7872"/>
    <x v="1942"/>
    <d v="2026-05-20T00:00:00"/>
    <d v="2026-06-22T00:00:00"/>
    <n v="89.06"/>
    <s v="‭112120503060‬"/>
    <s v="Serviços de Impressão"/>
    <s v="01-‭112120503060‬-000-‭001505060522‬-2-NV022654-PRO007872-0-0-0"/>
    <s v="NV022654"/>
    <m/>
    <x v="2"/>
    <x v="41"/>
  </r>
  <r>
    <x v="199"/>
    <s v="PRO.000.7872"/>
    <x v="1942"/>
    <d v="2026-05-20T00:00:00"/>
    <d v="2026-06-22T00:00:00"/>
    <n v="179.39"/>
    <s v="‭112120503060‬"/>
    <s v="Serviços de Impressão"/>
    <s v="01-‭112120503060‬-000-‭001505060387‬-2-NV022644-PRO007872-0-0-0"/>
    <s v="NV022644"/>
    <m/>
    <x v="2"/>
    <x v="61"/>
  </r>
  <r>
    <x v="199"/>
    <s v="PRO.000.7872"/>
    <x v="1942"/>
    <d v="2026-05-20T00:00:00"/>
    <d v="2026-06-22T00:00:00"/>
    <n v="154.24"/>
    <s v="‭112120503060‬"/>
    <s v="Serviços de Impressão"/>
    <s v="01-‭112120503060‬-000-‭001505060388‬-2-NV022657-PRO007872-0-0-0"/>
    <s v="NV022657"/>
    <m/>
    <x v="2"/>
    <x v="239"/>
  </r>
  <r>
    <x v="199"/>
    <s v="PRO.000.7872"/>
    <x v="1942"/>
    <d v="2026-05-20T00:00:00"/>
    <d v="2026-06-22T00:00:00"/>
    <n v="106.79"/>
    <s v="‭112120503060‬"/>
    <s v="Serviços de Impressão"/>
    <s v="01-‭112120503060‬-000-‭001505060415‬-2-NV022664-PRO007872-0-0-0"/>
    <s v="NV022664"/>
    <m/>
    <x v="2"/>
    <x v="83"/>
  </r>
  <r>
    <x v="199"/>
    <s v="PRO.000.7872"/>
    <x v="1942"/>
    <d v="2026-05-20T00:00:00"/>
    <d v="2026-06-22T00:00:00"/>
    <n v="12.15"/>
    <s v="‭112120503060‬"/>
    <s v="Serviços de Impressão"/>
    <s v="01-‭112120503060‬-000-‭001505060379‬-2-NV022638-PRO007872-0-0-0"/>
    <s v="NV022638"/>
    <m/>
    <x v="2"/>
    <x v="124"/>
  </r>
  <r>
    <x v="199"/>
    <s v="PRO.000.7872"/>
    <x v="1942"/>
    <d v="2026-05-20T00:00:00"/>
    <d v="2026-06-22T00:00:00"/>
    <n v="103.19"/>
    <s v="‭112120503060‬"/>
    <s v="Serviços de Impressão"/>
    <s v="01-‭112120503060‬-000-‭001505060390‬-2-NV022625-PRO007872-0-0-0"/>
    <s v="NV022625"/>
    <m/>
    <x v="2"/>
    <x v="106"/>
  </r>
  <r>
    <x v="199"/>
    <s v="PRO.000.7872"/>
    <x v="1942"/>
    <d v="2026-05-20T00:00:00"/>
    <d v="2026-06-22T00:00:00"/>
    <n v="74.67"/>
    <s v="‭112120503060‬"/>
    <s v="Serviços de Impressão"/>
    <s v="01-‭112120503060‬-000-‭001505060464‬-2-NV022681-PRO007872-0-0-0"/>
    <s v="NV022681"/>
    <m/>
    <x v="2"/>
    <x v="180"/>
  </r>
  <r>
    <x v="199"/>
    <s v="PRO.000.7872"/>
    <x v="1942"/>
    <d v="2026-05-20T00:00:00"/>
    <d v="2026-06-22T00:00:00"/>
    <n v="83.2"/>
    <s v="‭112120503060‬"/>
    <s v="Serviços de Impressão"/>
    <s v="01-‭112120503060‬-000-‭001505060508‬-2-NV022587-PRO007872-0-0-0"/>
    <s v="NV022587"/>
    <m/>
    <x v="2"/>
    <x v="187"/>
  </r>
  <r>
    <x v="199"/>
    <s v="PRO.000.7872"/>
    <x v="1942"/>
    <d v="2026-05-20T00:00:00"/>
    <d v="2026-06-22T00:00:00"/>
    <n v="174.1"/>
    <s v="‭112120503060‬"/>
    <s v="Serviços de Impressão"/>
    <s v="01-‭112120503060‬-000-‭001505060395‬-2-NV022680-PRO007872-0-0-0"/>
    <s v="NV022680"/>
    <m/>
    <x v="2"/>
    <x v="127"/>
  </r>
  <r>
    <x v="199"/>
    <s v="PRO.000.7872"/>
    <x v="1942"/>
    <d v="2026-05-20T00:00:00"/>
    <d v="2026-06-22T00:00:00"/>
    <n v="61.45"/>
    <s v="‭112120503060‬"/>
    <s v="Serviços de Impressão"/>
    <s v="01-‭112120503060‬-000-‭001505060493‬-2-NV021581-PRO007872-0-0-0"/>
    <s v="NV021581"/>
    <m/>
    <x v="2"/>
    <x v="153"/>
  </r>
  <r>
    <x v="199"/>
    <s v="PRO.000.7872"/>
    <x v="1942"/>
    <d v="2026-05-20T00:00:00"/>
    <d v="2026-06-22T00:00:00"/>
    <n v="120.51"/>
    <s v="‭112120503060‬"/>
    <s v="Serviços de Impressão"/>
    <s v="01-‭112120503060‬-000-‭001505060307‬-2-NV022663-PRO007872-0-0-0"/>
    <s v="NV022663"/>
    <m/>
    <x v="2"/>
    <x v="197"/>
  </r>
  <r>
    <x v="199"/>
    <s v="PRO.000.7872"/>
    <x v="1942"/>
    <d v="2026-05-20T00:00:00"/>
    <d v="2026-06-22T00:00:00"/>
    <n v="145.31"/>
    <s v="‭112120503060‬"/>
    <s v="Serviços de Impressão"/>
    <s v="01-‭112120503060‬-000-‭001505060422‬-2-NV022667-PRO007872-0-0-0"/>
    <s v="NV022667"/>
    <m/>
    <x v="2"/>
    <x v="143"/>
  </r>
  <r>
    <x v="199"/>
    <s v="PRO.000.7872"/>
    <x v="1942"/>
    <d v="2026-05-20T00:00:00"/>
    <d v="2026-06-22T00:00:00"/>
    <n v="183.98"/>
    <s v="‭112120503060‬"/>
    <s v="Serviços de Impressão"/>
    <s v="01-‭112120503060‬-000-‭001505060425‬-2-NV022649-PRO007872-0-0-0"/>
    <s v="NV022649"/>
    <m/>
    <x v="2"/>
    <x v="6"/>
  </r>
  <r>
    <x v="199"/>
    <s v="PRO.000.7872"/>
    <x v="1942"/>
    <d v="2026-05-20T00:00:00"/>
    <d v="2026-06-22T00:00:00"/>
    <n v="276.02999999999997"/>
    <s v="‭112120503060‬"/>
    <s v="Serviços de Impressão"/>
    <s v="01-‭112120503060‬-000-‭001505060424‬-2-NV021592-PRO007872-0-0-0"/>
    <s v="NV021592"/>
    <m/>
    <x v="2"/>
    <x v="55"/>
  </r>
  <r>
    <x v="199"/>
    <s v="PRO.000.7872"/>
    <x v="1942"/>
    <d v="2026-05-20T00:00:00"/>
    <d v="2026-06-22T00:00:00"/>
    <n v="67.81"/>
    <s v="‭112120503060‬"/>
    <s v="Serviços de Impressão"/>
    <s v="01-‭112120503060‬-000-‭001505060494‬-2-NV021587-PRO007872-0-0-0"/>
    <s v="NV021587"/>
    <m/>
    <x v="2"/>
    <x v="139"/>
  </r>
  <r>
    <x v="199"/>
    <s v="PRO.000.7872"/>
    <x v="1942"/>
    <d v="2026-05-20T00:00:00"/>
    <d v="2026-06-22T00:00:00"/>
    <n v="62.08"/>
    <s v="‭112120503060‬"/>
    <s v="Serviços de Impressão"/>
    <s v="01-‭112120503060‬-000-‭001505060469‬-2-NV022672-PRO007872-0-0-0"/>
    <s v="NV022672"/>
    <m/>
    <x v="2"/>
    <x v="30"/>
  </r>
  <r>
    <x v="199"/>
    <s v="PRO.000.7872"/>
    <x v="1942"/>
    <d v="2026-05-20T00:00:00"/>
    <d v="2026-06-22T00:00:00"/>
    <n v="73.97"/>
    <s v="‭112120503060‬"/>
    <s v="Serviços de Impressão"/>
    <s v="01-‭112120503060‬-000-‭001505060411‬-2-NV022624-PRO007872-0-0-0"/>
    <s v="NV022624"/>
    <m/>
    <x v="2"/>
    <x v="25"/>
  </r>
  <r>
    <x v="199"/>
    <s v="PRO.000.7872"/>
    <x v="1942"/>
    <d v="2026-05-20T00:00:00"/>
    <d v="2026-06-22T00:00:00"/>
    <n v="64.930000000000007"/>
    <s v="‭112120503060‬"/>
    <s v="Serviços de Impressão"/>
    <s v="01-‭112120503060‬-000-‭001505060389‬-2-NV022627-PRO007872-0-0-0"/>
    <s v="NV022627"/>
    <m/>
    <x v="2"/>
    <x v="195"/>
  </r>
  <r>
    <x v="199"/>
    <s v="PRO.000.7872"/>
    <x v="1942"/>
    <d v="2026-05-20T00:00:00"/>
    <d v="2026-06-22T00:00:00"/>
    <n v="133.26"/>
    <s v="‭112120503060‬"/>
    <s v="Serviços de Impressão"/>
    <s v="01-‭112120503060‬-000-‭001505060445‬-2-NV022665-PRO007872-0-0-0"/>
    <s v="NV022665"/>
    <m/>
    <x v="2"/>
    <x v="243"/>
  </r>
  <r>
    <x v="199"/>
    <s v="PRO.000.7872"/>
    <x v="1942"/>
    <d v="2026-05-20T00:00:00"/>
    <d v="2026-06-22T00:00:00"/>
    <n v="84.2"/>
    <s v="‭112120503060‬"/>
    <s v="Serviços de Impressão"/>
    <s v="01-‭112120503060‬-000-‭001505060296‬-2-NV022640-PRO007872-0-0-0"/>
    <s v="NV022640"/>
    <m/>
    <x v="2"/>
    <x v="91"/>
  </r>
  <r>
    <x v="199"/>
    <s v="PRO.000.7872"/>
    <x v="1942"/>
    <d v="2026-05-20T00:00:00"/>
    <d v="2026-06-22T00:00:00"/>
    <n v="66.39"/>
    <s v="‭112120503060‬"/>
    <s v="Serviços de Impressão"/>
    <s v="01-‭112120503060‬-000-‭001505060523‬-2-NV022586-PRO007872-0-0-0"/>
    <s v="NV022586"/>
    <m/>
    <x v="2"/>
    <x v="92"/>
  </r>
  <r>
    <x v="199"/>
    <s v="PRO.000.7872"/>
    <x v="1942"/>
    <d v="2026-05-20T00:00:00"/>
    <d v="2026-06-22T00:00:00"/>
    <n v="73.260000000000005"/>
    <s v="‭112120503060‬"/>
    <s v="Serviços de Impressão"/>
    <s v="01-‭112120503060‬-000-‭001505060309‬-2-NV022662-PRO007872-0-0-0"/>
    <s v="NV022662"/>
    <m/>
    <x v="2"/>
    <x v="236"/>
  </r>
  <r>
    <x v="199"/>
    <s v="PRO.000.7872"/>
    <x v="1942"/>
    <d v="2026-05-20T00:00:00"/>
    <d v="2026-06-22T00:00:00"/>
    <n v="100.31"/>
    <s v="‭112120503060‬"/>
    <s v="Serviços de Impressão"/>
    <s v="01-‭112120503060‬-000-‭001505060369‬-2-NV022669-PRO007872-0-0-0"/>
    <s v="NV022669"/>
    <m/>
    <x v="2"/>
    <x v="222"/>
  </r>
  <r>
    <x v="199"/>
    <s v="PRO.000.7872"/>
    <x v="1942"/>
    <d v="2026-05-20T00:00:00"/>
    <d v="2026-06-22T00:00:00"/>
    <n v="98.86"/>
    <s v="‭112120503060‬"/>
    <s v="Serviços de Impressão"/>
    <s v="01-‭112120503060‬-000-‭001505060306‬-2-NV022567-PRO007872-0-0-0"/>
    <s v="NV022567"/>
    <m/>
    <x v="2"/>
    <x v="34"/>
  </r>
  <r>
    <x v="199"/>
    <s v="PRO.000.7872"/>
    <x v="1942"/>
    <d v="2026-05-20T00:00:00"/>
    <d v="2026-06-22T00:00:00"/>
    <n v="67.38"/>
    <s v="‭112120503060‬"/>
    <s v="Serviços de Impressão"/>
    <s v="01-‭112120503060‬-000-‭001505060418‬-2-NV022650-PRO007872-0-0-0"/>
    <s v="NV022650"/>
    <m/>
    <x v="2"/>
    <x v="245"/>
  </r>
  <r>
    <x v="199"/>
    <s v="PRO.000.7872"/>
    <x v="1942"/>
    <d v="2026-05-20T00:00:00"/>
    <d v="2026-06-22T00:00:00"/>
    <n v="104.13"/>
    <s v="‭112120503060‬"/>
    <s v="Serviços de Impressão"/>
    <s v="01-‭112120503060‬-000-‭135505060096‬-2-NV022684-PRO007872-0-0-0"/>
    <s v="NV022684"/>
    <m/>
    <x v="2"/>
    <x v="250"/>
  </r>
  <r>
    <x v="199"/>
    <s v="PRO.000.7872"/>
    <x v="1942"/>
    <d v="2026-05-20T00:00:00"/>
    <d v="2026-06-22T00:00:00"/>
    <n v="86.07"/>
    <s v="‭112120503060‬"/>
    <s v="Serviços de Impressão"/>
    <s v="01-‭112120503060‬-000-‭001505060419‬-2-NV020555-PRO007872-0-0-0"/>
    <s v="NV020555"/>
    <m/>
    <x v="2"/>
    <x v="247"/>
  </r>
  <r>
    <x v="199"/>
    <s v="PRO.000.7872"/>
    <x v="1942"/>
    <d v="2026-05-20T00:00:00"/>
    <d v="2026-06-22T00:00:00"/>
    <n v="74.53"/>
    <s v="‭112120503060‬"/>
    <s v="Serviços de Impressão"/>
    <s v="01-‭112120503060‬-000-‭001505060391‬-2-NV022685-PRO007872-0-0-0"/>
    <s v="NV022685"/>
    <m/>
    <x v="2"/>
    <x v="29"/>
  </r>
  <r>
    <x v="199"/>
    <s v="PRO.000.7872"/>
    <x v="1942"/>
    <d v="2026-05-20T00:00:00"/>
    <d v="2026-06-22T00:00:00"/>
    <n v="136.35"/>
    <s v="‭112120503060‬"/>
    <s v="Serviços de Impressão"/>
    <s v="01-‭112120503060‬-000-‭001505060382‬-2-NV022682-PRO007872-0-0-0"/>
    <s v="NV022682"/>
    <m/>
    <x v="2"/>
    <x v="118"/>
  </r>
  <r>
    <x v="199"/>
    <s v="PRO.000.7872"/>
    <x v="1942"/>
    <d v="2026-05-20T00:00:00"/>
    <d v="2026-06-22T00:00:00"/>
    <n v="148.38999999999999"/>
    <s v="‭112120503060‬"/>
    <s v="Serviços de Impressão"/>
    <s v="01-‭112120503060‬-000-‭001505060429‬-2-NV022648-PRO007872-0-0-0"/>
    <s v="NV022648"/>
    <m/>
    <x v="2"/>
    <x v="133"/>
  </r>
  <r>
    <x v="199"/>
    <s v="PRO.000.7872"/>
    <x v="1942"/>
    <d v="2026-05-20T00:00:00"/>
    <d v="2026-06-22T00:00:00"/>
    <n v="92.12"/>
    <s v="‭112120503060‬"/>
    <s v="Serviços de Impressão"/>
    <s v="01-‭112120503060‬-000-‭001505060503‬-2-NV022686-PRO007872-0-0-0"/>
    <s v="NV022686"/>
    <m/>
    <x v="2"/>
    <x v="240"/>
  </r>
  <r>
    <x v="199"/>
    <s v="PRO.000.7872"/>
    <x v="1942"/>
    <d v="2026-05-20T00:00:00"/>
    <d v="2026-06-22T00:00:00"/>
    <n v="50.72"/>
    <s v="‭112120503060‬"/>
    <s v="Serviços de Impressão"/>
    <s v="01-‭112120503060‬-000-‭001505060492‬-2-NV022562-PRO007872-0-0-0"/>
    <s v="NV022562"/>
    <m/>
    <x v="2"/>
    <x v="234"/>
  </r>
  <r>
    <x v="199"/>
    <s v="PRO.000.7872"/>
    <x v="1942"/>
    <d v="2026-05-20T00:00:00"/>
    <d v="2026-06-22T00:00:00"/>
    <n v="79"/>
    <s v="‭112120503060‬"/>
    <s v="Serviços de Impressão"/>
    <s v="01-‭112120503060‬-000-‭001505060521‬-2-NV022652-PRO007872-0-0-0"/>
    <s v="NV022652"/>
    <m/>
    <x v="2"/>
    <x v="128"/>
  </r>
  <r>
    <x v="199"/>
    <s v="PRO.000.7872"/>
    <x v="1942"/>
    <d v="2026-05-20T00:00:00"/>
    <d v="2026-06-22T00:00:00"/>
    <n v="51.36"/>
    <s v="‭112120503060‬"/>
    <s v="Serviços de Impressão"/>
    <s v="01-‭112120503060‬-000-‭001505060468‬-2-NV022643-PRO007872-0-0-0"/>
    <s v="NV022643"/>
    <m/>
    <x v="2"/>
    <x v="183"/>
  </r>
  <r>
    <x v="199"/>
    <s v="PRO.000.7872"/>
    <x v="1942"/>
    <d v="2026-05-20T00:00:00"/>
    <d v="2026-06-22T00:00:00"/>
    <n v="66.900000000000006"/>
    <s v="‭112120503060‬"/>
    <s v="Serviços de Impressão"/>
    <s v="01-‭112120503060‬-000-‭001505060465‬-2-NV022688-PRO007872-0-0-0"/>
    <s v="NV022688"/>
    <m/>
    <x v="2"/>
    <x v="226"/>
  </r>
  <r>
    <x v="199"/>
    <s v="PRO.000.7872"/>
    <x v="1942"/>
    <d v="2026-05-20T00:00:00"/>
    <d v="2026-06-22T00:00:00"/>
    <n v="105.63"/>
    <s v="‭112120503060‬"/>
    <s v="Serviços de Impressão"/>
    <s v="01-‭112120503060‬-000-‭001505060524‬-2-NV022675-PRO007872-0-0-0"/>
    <s v="NV022675"/>
    <m/>
    <x v="2"/>
    <x v="45"/>
  </r>
  <r>
    <x v="199"/>
    <s v="PRO.000.7872"/>
    <x v="1942"/>
    <d v="2026-05-20T00:00:00"/>
    <d v="2026-06-22T00:00:00"/>
    <n v="59.38"/>
    <s v="‭112120503060‬"/>
    <s v="Serviços de Impressão"/>
    <s v="01-‭112120503060‬-000-‭001505060495‬-2-NV022676-PRO007872-0-0-0"/>
    <s v="NV022676"/>
    <m/>
    <x v="2"/>
    <x v="101"/>
  </r>
  <r>
    <x v="199"/>
    <s v="PRO.000.7872"/>
    <x v="1942"/>
    <d v="2026-05-20T00:00:00"/>
    <d v="2026-06-22T00:00:00"/>
    <n v="2150.5500000000002"/>
    <s v="‭112120503060‬"/>
    <s v="Serviços de Impressão"/>
    <s v="01-‭112120503060‬-000-‭015505060536‬-2-NV022679-PRO007872-0-0-0"/>
    <s v="NV022679"/>
    <m/>
    <x v="2"/>
    <x v="26"/>
  </r>
  <r>
    <x v="199"/>
    <s v="PRO.000.7872"/>
    <x v="1942"/>
    <d v="2026-05-20T00:00:00"/>
    <d v="2026-06-22T00:00:00"/>
    <n v="25.74"/>
    <s v="‭112120503060‬"/>
    <s v="Serviços de Impressão"/>
    <s v="01-‭112120503060‬-000-‭001505060428‬-2-NV023559-PRO007872-0-0-0"/>
    <s v="NV023559"/>
    <m/>
    <x v="2"/>
    <x v="214"/>
  </r>
  <r>
    <x v="199"/>
    <s v="PRO.000.7872"/>
    <x v="1942"/>
    <d v="2026-05-20T00:00:00"/>
    <d v="2026-06-22T00:00:00"/>
    <n v="65.900000000000006"/>
    <s v="‭112120503060‬"/>
    <s v="Serviços de Impressão"/>
    <s v="01-‭112120503060‬-000-‭001505060519‬-2-NV006964-PRO007872-0-0-0"/>
    <s v="NV006964"/>
    <m/>
    <x v="2"/>
    <x v="3"/>
  </r>
  <r>
    <x v="199"/>
    <s v="PRO.000.7872"/>
    <x v="1942"/>
    <d v="2026-05-20T00:00:00"/>
    <d v="2026-06-22T00:00:00"/>
    <n v="76.430000000000007"/>
    <s v="‭112120503060‬"/>
    <s v="Serviços de Impressão"/>
    <s v="01-‭112120503060‬-000-‭001505060291‬-2-NV022641-PRO007872-0-0-0"/>
    <s v="NV022641"/>
    <m/>
    <x v="2"/>
    <x v="58"/>
  </r>
  <r>
    <x v="199"/>
    <s v="PRO.000.7872"/>
    <x v="1942"/>
    <d v="2026-05-20T00:00:00"/>
    <d v="2026-06-22T00:00:00"/>
    <n v="102.17"/>
    <s v="‭112120503060‬"/>
    <s v="Serviços de Impressão"/>
    <s v="01-‭112120503060‬-000-‭001505060310‬-2-NV022565-PRO007872-0-0-0"/>
    <s v="NV022565"/>
    <m/>
    <x v="2"/>
    <x v="188"/>
  </r>
  <r>
    <x v="199"/>
    <s v="PRO.000.7872"/>
    <x v="1942"/>
    <d v="2026-05-20T00:00:00"/>
    <d v="2026-06-22T00:00:00"/>
    <n v="338.47"/>
    <s v="‭112120503060‬"/>
    <s v="Serviços de Impressão"/>
    <s v="01-‭112120503060‬-000-‭138505060157‬-2-NV022670-PRO007872-0-0-0"/>
    <s v="NV022670"/>
    <m/>
    <x v="2"/>
    <x v="186"/>
  </r>
  <r>
    <x v="199"/>
    <s v="PRO.000.7872"/>
    <x v="1942"/>
    <d v="2026-05-20T00:00:00"/>
    <d v="2026-06-22T00:00:00"/>
    <n v="100.81"/>
    <s v="‭112120503060‬"/>
    <s v="Serviços de Impressão"/>
    <s v="01-‭112120503060‬-000-‭046505060153‬-2-NV006964-PRO007872-0-0-0"/>
    <s v="NV006964"/>
    <m/>
    <x v="2"/>
    <x v="3"/>
  </r>
  <r>
    <x v="199"/>
    <s v="PRO.000.7872"/>
    <x v="1942"/>
    <d v="2026-05-20T00:00:00"/>
    <d v="2026-06-22T00:00:00"/>
    <n v="78.319999999999993"/>
    <s v="‭112120503060‬"/>
    <s v="Serviços de Impressão"/>
    <s v="01-‭112120503060‬-000-‭016505060161‬-2-NV006961-PRO007872-0-0-0"/>
    <s v="NV006961"/>
    <m/>
    <x v="2"/>
    <x v="57"/>
  </r>
  <r>
    <x v="199"/>
    <s v="PRO.000.7872"/>
    <x v="1942"/>
    <d v="2026-05-20T00:00:00"/>
    <d v="2026-06-22T00:00:00"/>
    <n v="88.41"/>
    <s v="‭112120503060‬"/>
    <s v="Serviços de Impressão"/>
    <s v="01-‭112120503060‬-000-‭048505060152‬-2-NV006968-PRO007872-0-0-0"/>
    <s v="NV006968"/>
    <m/>
    <x v="2"/>
    <x v="125"/>
  </r>
  <r>
    <x v="199"/>
    <s v="PRO.000.7872"/>
    <x v="1942"/>
    <d v="2026-05-20T00:00:00"/>
    <d v="2026-06-22T00:00:00"/>
    <n v="31.17"/>
    <s v="‭112120503060‬"/>
    <s v="Serviços de Impressão"/>
    <s v="01-‭112120503060‬-000-‭126505060135‬-2-NV006966-PRO007872-0-0-0"/>
    <s v="NV006966"/>
    <m/>
    <x v="2"/>
    <x v="10"/>
  </r>
  <r>
    <x v="199"/>
    <s v="PRO.000.7872"/>
    <x v="1942"/>
    <d v="2026-05-20T00:00:00"/>
    <d v="2026-06-22T00:00:00"/>
    <n v="52.78"/>
    <s v="‭112120503060‬"/>
    <s v="Serviços de Impressão"/>
    <s v="01-‭112120503060‬-000-‭045505060134‬-2-NV004961-PRO007872-0-0-0"/>
    <s v="NV004961"/>
    <m/>
    <x v="2"/>
    <x v="213"/>
  </r>
  <r>
    <x v="199"/>
    <s v="PRO.000.7872"/>
    <x v="1942"/>
    <d v="2026-05-20T00:00:00"/>
    <d v="2026-06-22T00:00:00"/>
    <n v="56.68"/>
    <s v="‭112120503060‬"/>
    <s v="Serviços de Impressão"/>
    <s v="01-‭112120503060‬-000-‭059505060160‬-2-NV004961-PRO007872-0-0-0"/>
    <s v="NV004961"/>
    <m/>
    <x v="2"/>
    <x v="213"/>
  </r>
  <r>
    <x v="199"/>
    <s v="PRO.000.7872"/>
    <x v="1942"/>
    <d v="2026-05-20T00:00:00"/>
    <d v="2026-06-22T00:00:00"/>
    <n v="89.79"/>
    <s v="‭112120503060‬"/>
    <s v="Serviços de Impressão"/>
    <s v="01-‭112120503060‬-000-‭050505060090‬-2-NV004961-PRO007872-0-0-0"/>
    <s v="NV004961"/>
    <m/>
    <x v="2"/>
    <x v="213"/>
  </r>
  <r>
    <x v="199"/>
    <s v="PRO.000.7872"/>
    <x v="1942"/>
    <d v="2026-05-20T00:00:00"/>
    <d v="2026-06-22T00:00:00"/>
    <n v="160.66999999999999"/>
    <s v="‭112120503060‬"/>
    <s v="Serviços de Impressão"/>
    <s v="01-‭112120503060‬-000-‭015505060003‬-2-NV006963-PRO007872-0-0-0"/>
    <s v="NV006963"/>
    <m/>
    <x v="2"/>
    <x v="259"/>
  </r>
  <r>
    <x v="199"/>
    <s v="PRO.000.7872"/>
    <x v="1942"/>
    <d v="2026-05-20T00:00:00"/>
    <d v="2026-06-22T00:00:00"/>
    <n v="117.19"/>
    <s v="‭112120503060‬"/>
    <s v="Serviços de Impressão"/>
    <s v="01-‭112120503060‬-000-‭001505060444‬-2-NV022568-PRO007872-0-0-0"/>
    <s v="NV022568"/>
    <m/>
    <x v="2"/>
    <x v="103"/>
  </r>
  <r>
    <x v="199"/>
    <s v="PRO.000.7872"/>
    <x v="1942"/>
    <d v="2026-05-20T00:00:00"/>
    <d v="2026-06-22T00:00:00"/>
    <n v="95.99"/>
    <s v="‭112120503060‬"/>
    <s v="Serviços de Impressão"/>
    <s v="01-‭112120503060‬-000-‭137505060101‬-2-NV022568-PRO007872-0-0-0"/>
    <s v="NV022568"/>
    <m/>
    <x v="2"/>
    <x v="103"/>
  </r>
  <r>
    <x v="199"/>
    <s v="PRO.000.7872"/>
    <x v="1942"/>
    <d v="2026-05-20T00:00:00"/>
    <d v="2026-06-22T00:00:00"/>
    <n v="141.52000000000001"/>
    <s v="‭112120503060‬"/>
    <s v="Serviços de Impressão"/>
    <s v="01-‭112120503060‬-000-‭139505060103‬-2-NV020556-PRO007872-0-0-0"/>
    <s v="NV020556"/>
    <m/>
    <x v="2"/>
    <x v="215"/>
  </r>
  <r>
    <x v="199"/>
    <s v="PRO.000.7872"/>
    <x v="1942"/>
    <d v="2026-05-20T00:00:00"/>
    <d v="2026-06-22T00:00:00"/>
    <n v="71.400000000000006"/>
    <s v="‭112120503060‬"/>
    <s v="Serviços de Impressão"/>
    <s v="01-‭112120503060‬-000-‭001505060401‬-2-NV021562-PRO007872-0-0-0"/>
    <s v="NV021562"/>
    <m/>
    <x v="2"/>
    <x v="110"/>
  </r>
  <r>
    <x v="199"/>
    <s v="PRO.000.7872"/>
    <x v="1942"/>
    <d v="2026-05-20T00:00:00"/>
    <d v="2026-06-22T00:00:00"/>
    <n v="26.31"/>
    <s v="‭112120503060‬"/>
    <s v="Serviços de Impressão"/>
    <s v="01-‭112120503060‬-000-‭001505060370‬-2-NV021609-PRO007872-0-0-0"/>
    <s v="NV021609"/>
    <m/>
    <x v="2"/>
    <x v="212"/>
  </r>
  <r>
    <x v="199"/>
    <s v="PRO.000.7872"/>
    <x v="1942"/>
    <d v="2026-05-20T00:00:00"/>
    <d v="2026-06-22T00:00:00"/>
    <n v="40.49"/>
    <s v="‭112120503060‬"/>
    <s v="Serviços de Impressão"/>
    <s v="01-‭112120503060‬-000-‭001505060365‬-2-NV022574-PRO007872-0-0-0"/>
    <s v="NV022574"/>
    <m/>
    <x v="2"/>
    <x v="268"/>
  </r>
  <r>
    <x v="199"/>
    <s v="PRO.000.7872"/>
    <x v="1942"/>
    <d v="2026-05-20T00:00:00"/>
    <d v="2026-06-22T00:00:00"/>
    <n v="100.08"/>
    <s v="‭112120503060‬"/>
    <s v="Serviços de Impressão"/>
    <s v="01-‭112120503060‬-000-‭130505060086‬-2-NV021614-PRO007872-0-0-0"/>
    <s v="NV021614"/>
    <m/>
    <x v="2"/>
    <x v="168"/>
  </r>
  <r>
    <x v="199"/>
    <s v="PRO.000.7872"/>
    <x v="1942"/>
    <d v="2026-05-20T00:00:00"/>
    <d v="2026-06-22T00:00:00"/>
    <n v="146.02000000000001"/>
    <s v="‭112120503060‬"/>
    <s v="Serviços de Impressão"/>
    <s v="01-‭112120503060‬-000-‭129505060019‬-2-NV019952-PRO007872-0-0-0"/>
    <s v="NV019952"/>
    <m/>
    <x v="2"/>
    <x v="205"/>
  </r>
  <r>
    <x v="199"/>
    <s v="PRO.000.7872"/>
    <x v="1942"/>
    <d v="2026-05-20T00:00:00"/>
    <d v="2026-06-22T00:00:00"/>
    <n v="159.86000000000001"/>
    <s v="‭112120503060‬"/>
    <s v="Serviços de Impressão"/>
    <s v="01-‭112120503060‬-000-‭001505060359‬-2-NV019953-PRO007872-0-0-0"/>
    <s v="NV019953"/>
    <m/>
    <x v="2"/>
    <x v="169"/>
  </r>
  <r>
    <x v="199"/>
    <s v="PRO.000.7872"/>
    <x v="1942"/>
    <d v="2026-05-20T00:00:00"/>
    <d v="2026-06-22T00:00:00"/>
    <n v="159.9"/>
    <s v="‭112120503060‬"/>
    <s v="Serviços de Impressão"/>
    <s v="01-‭112120503060‬-000-‭001505060396‬-2-NV021586-PRO007872-0-0-0"/>
    <s v="NV021586"/>
    <m/>
    <x v="2"/>
    <x v="192"/>
  </r>
  <r>
    <x v="199"/>
    <s v="PRO.000.7872"/>
    <x v="1942"/>
    <d v="2026-05-20T00:00:00"/>
    <d v="2026-06-22T00:00:00"/>
    <n v="122.37"/>
    <s v="‭112120503060‬"/>
    <s v="Serviços de Impressão"/>
    <s v="01-‭112120503060‬-000-‭001505060281‬-2-NV021593-PRO007872-0-0-0"/>
    <s v="NV021593"/>
    <m/>
    <x v="2"/>
    <x v="211"/>
  </r>
  <r>
    <x v="199"/>
    <s v="PRO.000.7872"/>
    <x v="1942"/>
    <d v="2026-05-20T00:00:00"/>
    <d v="2026-06-22T00:00:00"/>
    <n v="166.58"/>
    <s v="‭112120503060‬"/>
    <s v="Serviços de Impressão"/>
    <s v="01-‭112120503060‬-000-‭001505060489‬-2-NV021598-PRO007872-0-0-0"/>
    <s v="NV021598"/>
    <m/>
    <x v="2"/>
    <x v="216"/>
  </r>
  <r>
    <x v="199"/>
    <s v="PRO.000.7872"/>
    <x v="1942"/>
    <d v="2026-05-20T00:00:00"/>
    <d v="2026-06-22T00:00:00"/>
    <n v="211.92"/>
    <s v="‭112120503060‬"/>
    <s v="Serviços de Impressão"/>
    <s v="01-‭112120503060‬-000-‭001505060400‬-2-NV021611-PRO007872-0-0-0"/>
    <s v="NV021611"/>
    <m/>
    <x v="2"/>
    <x v="229"/>
  </r>
  <r>
    <x v="199"/>
    <s v="PRO.000.7872"/>
    <x v="1942"/>
    <d v="2026-05-20T00:00:00"/>
    <d v="2026-06-22T00:00:00"/>
    <n v="157.19"/>
    <s v="‭112120503060‬"/>
    <s v="Serviços de Impressão"/>
    <s v="01-‭112120503060‬-000-‭001505060394‬-2-NV021608-PRO007872-0-0-0"/>
    <s v="NV021608"/>
    <m/>
    <x v="2"/>
    <x v="202"/>
  </r>
  <r>
    <x v="199"/>
    <s v="PRO.000.7872"/>
    <x v="1942"/>
    <d v="2026-05-20T00:00:00"/>
    <d v="2026-06-22T00:00:00"/>
    <n v="95.25"/>
    <s v="‭112120503060‬"/>
    <s v="Serviços de Impressão"/>
    <s v="01-‭112120503060‬-000-‭001505060402‬-2-NV021580-PRO007872-0-0-0"/>
    <s v="NV021580"/>
    <m/>
    <x v="2"/>
    <x v="123"/>
  </r>
  <r>
    <x v="199"/>
    <s v="PRO.000.7872"/>
    <x v="1942"/>
    <d v="2026-05-20T00:00:00"/>
    <d v="2026-06-22T00:00:00"/>
    <n v="142.86000000000001"/>
    <s v="‭112120503060‬"/>
    <s v="Serviços de Impressão"/>
    <s v="01-‭112120503060‬-000-‭001505060443‬-2-NV021620-PRO007872-0-0-0"/>
    <s v="NV021620"/>
    <m/>
    <x v="2"/>
    <x v="23"/>
  </r>
  <r>
    <x v="199"/>
    <s v="PRO.000.7872"/>
    <x v="1942"/>
    <d v="2026-05-20T00:00:00"/>
    <d v="2026-06-22T00:00:00"/>
    <n v="112.31"/>
    <s v="‭112120503060‬"/>
    <s v="Serviços de Impressão"/>
    <s v="01-‭112120503060‬-000-‭001505060282‬-2-NV021579-PRO007872-0-0-0"/>
    <s v="NV021579"/>
    <m/>
    <x v="2"/>
    <x v="141"/>
  </r>
  <r>
    <x v="199"/>
    <s v="PRO.000.7872"/>
    <x v="1942"/>
    <d v="2026-05-20T00:00:00"/>
    <d v="2026-06-22T00:00:00"/>
    <n v="171.35"/>
    <s v="‭112120503060‬"/>
    <s v="Serviços de Impressão"/>
    <s v="01-‭112120503060‬-000-‭001505060421‬-2-NV021599-PRO007872-0-0-0"/>
    <s v="NV021599"/>
    <m/>
    <x v="2"/>
    <x v="166"/>
  </r>
  <r>
    <x v="199"/>
    <s v="PRO.000.7872"/>
    <x v="1942"/>
    <d v="2026-05-20T00:00:00"/>
    <d v="2026-06-22T00:00:00"/>
    <n v="144.55000000000001"/>
    <s v="‭112120503060‬"/>
    <s v="Serviços de Impressão"/>
    <s v="01-‭112120503060‬-000-‭001505060368‬-2-NV021619-PRO007872-0-0-0"/>
    <s v="NV021619"/>
    <m/>
    <x v="2"/>
    <x v="13"/>
  </r>
  <r>
    <x v="199"/>
    <s v="PRO.000.7872"/>
    <x v="1942"/>
    <d v="2026-05-20T00:00:00"/>
    <d v="2026-06-22T00:00:00"/>
    <n v="89.91"/>
    <s v="‭112120503060‬"/>
    <s v="Serviços de Impressão"/>
    <s v="01-‭112120503060‬-000-‭001505060280‬-2-NV022557-PRO007872-0-0-0"/>
    <s v="NV022557"/>
    <m/>
    <x v="2"/>
    <x v="224"/>
  </r>
  <r>
    <x v="199"/>
    <s v="PRO.000.7872"/>
    <x v="1942"/>
    <d v="2026-05-20T00:00:00"/>
    <d v="2026-06-22T00:00:00"/>
    <n v="64.61"/>
    <s v="‭112120503060‬"/>
    <s v="Serviços de Impressão"/>
    <s v="01-‭112120503060‬-000-‭145505060501‬-2-NV021584-PRO007872-0-0-0"/>
    <s v="NV021584"/>
    <m/>
    <x v="2"/>
    <x v="248"/>
  </r>
  <r>
    <x v="199"/>
    <s v="PRO.000.7872"/>
    <x v="1942"/>
    <d v="2026-05-20T00:00:00"/>
    <d v="2026-06-22T00:00:00"/>
    <n v="73.42"/>
    <s v="‭112120503060‬"/>
    <s v="Serviços de Impressão"/>
    <s v="01-‭112120503060‬-000-‭136505060130‬-2-NV021570-PRO007872-0-0-0"/>
    <s v="NV021570"/>
    <m/>
    <x v="2"/>
    <x v="251"/>
  </r>
  <r>
    <x v="199"/>
    <s v="PRO.000.7872"/>
    <x v="1942"/>
    <d v="2026-05-20T00:00:00"/>
    <d v="2026-06-22T00:00:00"/>
    <n v="81.22"/>
    <s v="‭112120503060‬"/>
    <s v="Serviços de Impressão"/>
    <s v="01-‭112120503060‬-000-‭001505060514‬-2-NV020557-PRO007872-0-0-0"/>
    <s v="NV020557"/>
    <m/>
    <x v="2"/>
    <x v="47"/>
  </r>
  <r>
    <x v="199"/>
    <s v="PRO.000.7872"/>
    <x v="1942"/>
    <d v="2026-05-20T00:00:00"/>
    <d v="2026-06-22T00:00:00"/>
    <n v="237.4"/>
    <s v="‭112120503060‬"/>
    <s v="Serviços de Impressão"/>
    <s v="01-‭112120503060‬-000-‭133505060102‬-2-NV022553-PRO007872-0-0-0"/>
    <s v="NV022553"/>
    <m/>
    <x v="2"/>
    <x v="100"/>
  </r>
  <r>
    <x v="199"/>
    <s v="PRO.000.7872"/>
    <x v="1942"/>
    <d v="2026-05-20T00:00:00"/>
    <d v="2026-06-22T00:00:00"/>
    <n v="198.56"/>
    <s v="‭112120503060‬"/>
    <s v="Serviços de Impressão"/>
    <s v="01-‭112120503060‬-000-‭131505060099‬-2-NV020553-PRO007872-0-0-0"/>
    <s v="NV020553"/>
    <m/>
    <x v="2"/>
    <x v="220"/>
  </r>
  <r>
    <x v="199"/>
    <s v="PRO.000.7872"/>
    <x v="1942"/>
    <d v="2026-05-20T00:00:00"/>
    <d v="2026-06-22T00:00:00"/>
    <n v="93.43"/>
    <s v="‭112120503060‬"/>
    <s v="Serviços de Impressão"/>
    <s v="01-‭112120503060‬-000-‭001505060284‬-2-NV020551-PRO007872-0-0-0"/>
    <s v="NV020551"/>
    <m/>
    <x v="2"/>
    <x v="108"/>
  </r>
  <r>
    <x v="199"/>
    <s v="PRO.000.7872"/>
    <x v="1942"/>
    <d v="2026-05-20T00:00:00"/>
    <d v="2026-06-22T00:00:00"/>
    <n v="159.84"/>
    <s v="‭112120503060‬"/>
    <s v="Serviços de Impressão"/>
    <s v="01-‭112120503060‬-000-‭001505060367‬-2-NV021613-PRO007872-0-0-0"/>
    <s v="NV021613"/>
    <m/>
    <x v="2"/>
    <x v="232"/>
  </r>
  <r>
    <x v="199"/>
    <s v="PRO.000.7872"/>
    <x v="1942"/>
    <d v="2026-05-20T00:00:00"/>
    <d v="2026-06-22T00:00:00"/>
    <n v="74.650000000000006"/>
    <s v="‭112120503060‬"/>
    <s v="Serviços de Impressão"/>
    <s v="01-‭112120503060‬-000-‭001505060286‬-2-NV022556-PRO007872-0-0-0"/>
    <s v="NV022556"/>
    <m/>
    <x v="2"/>
    <x v="238"/>
  </r>
  <r>
    <x v="199"/>
    <s v="PRO.000.7872"/>
    <x v="1942"/>
    <d v="2026-05-20T00:00:00"/>
    <d v="2026-06-22T00:00:00"/>
    <n v="81.89"/>
    <s v="‭112120503060‬"/>
    <s v="Serviços de Impressão"/>
    <s v="01-‭112120503060‬-000-‭001505060279‬-2-NV021617-PRO007872-0-0-0"/>
    <s v="NV021617"/>
    <m/>
    <x v="2"/>
    <x v="208"/>
  </r>
  <r>
    <x v="199"/>
    <s v="PRO.000.7872"/>
    <x v="1942"/>
    <d v="2026-05-20T00:00:00"/>
    <d v="2026-06-22T00:00:00"/>
    <n v="108.91"/>
    <s v="‭112120503060‬"/>
    <s v="Serviços de Impressão"/>
    <s v="01-‭112120503060‬-000-‭001505060488‬-2-NV021578-PRO007872-0-0-0"/>
    <s v="NV021578"/>
    <m/>
    <x v="2"/>
    <x v="148"/>
  </r>
  <r>
    <x v="199"/>
    <s v="PRO.000.7872"/>
    <x v="1942"/>
    <d v="2026-05-20T00:00:00"/>
    <d v="2026-06-22T00:00:00"/>
    <n v="92.06"/>
    <s v="‭112120503060‬"/>
    <s v="Serviços de Impressão"/>
    <s v="01-‭112120503060‬-000-‭001505060361‬-2-NV021610-PRO007872-0-0-0"/>
    <s v="NV021610"/>
    <m/>
    <x v="2"/>
    <x v="152"/>
  </r>
  <r>
    <x v="199"/>
    <s v="PRO.000.7872"/>
    <x v="1942"/>
    <d v="2026-05-20T00:00:00"/>
    <d v="2026-06-22T00:00:00"/>
    <n v="47.43"/>
    <s v="‭112120503060‬"/>
    <s v="Serviços de Impressão"/>
    <s v="01-‭112120503060‬-000-‭140505060484‬-2-NV021591-PRO007872-0-0-0"/>
    <s v="NV021591"/>
    <m/>
    <x v="2"/>
    <x v="158"/>
  </r>
  <r>
    <x v="199"/>
    <s v="PRO.000.7872"/>
    <x v="1942"/>
    <d v="2026-05-20T00:00:00"/>
    <d v="2026-06-22T00:00:00"/>
    <n v="64.87"/>
    <s v="‭112120503060‬"/>
    <s v="Serviços de Impressão"/>
    <s v="01-‭112120503060‬-000-‭001505060512‬-2-NV021561-PRO007872-0-0-0"/>
    <s v="NV021561"/>
    <m/>
    <x v="2"/>
    <x v="162"/>
  </r>
  <r>
    <x v="199"/>
    <s v="PRO.000.7872"/>
    <x v="1942"/>
    <d v="2026-05-20T00:00:00"/>
    <d v="2026-06-22T00:00:00"/>
    <n v="119.32"/>
    <s v="‭112120503060‬"/>
    <s v="Serviços de Impressão"/>
    <s v="01-‭112120503060‬-000-‭141505060025‬-2-NV021604-PRO007872-0-0-0"/>
    <s v="NV021604"/>
    <m/>
    <x v="2"/>
    <x v="231"/>
  </r>
  <r>
    <x v="199"/>
    <s v="PRO.000.7872"/>
    <x v="1942"/>
    <d v="2026-05-20T00:00:00"/>
    <d v="2026-06-22T00:00:00"/>
    <n v="80.900000000000006"/>
    <s v="‭112120503060‬"/>
    <s v="Serviços de Impressão"/>
    <s v="01-‭112120503060‬-000-‭001505060466‬-2-NV021559-PRO007872-0-0-0"/>
    <s v="NV021559"/>
    <m/>
    <x v="2"/>
    <x v="94"/>
  </r>
  <r>
    <x v="199"/>
    <s v="PRO.000.7872"/>
    <x v="1942"/>
    <d v="2026-05-20T00:00:00"/>
    <d v="2026-06-22T00:00:00"/>
    <n v="151.71"/>
    <s v="‭112120503060‬"/>
    <s v="Serviços de Impressão"/>
    <s v="01-‭112120503060‬-000-‭001505060398‬-2-NV022554-PRO007872-0-0-0"/>
    <s v="NV022554"/>
    <m/>
    <x v="2"/>
    <x v="98"/>
  </r>
  <r>
    <x v="199"/>
    <s v="PRO.000.7872"/>
    <x v="1942"/>
    <d v="2026-05-20T00:00:00"/>
    <d v="2026-06-22T00:00:00"/>
    <n v="173.84"/>
    <s v="‭112120503060‬"/>
    <s v="Serviços de Impressão"/>
    <s v="01-‭112120503060‬-000-‭143505060163‬-2-NV021597-PRO007872-0-0-0"/>
    <s v="NV021597"/>
    <m/>
    <x v="2"/>
    <x v="52"/>
  </r>
  <r>
    <x v="199"/>
    <s v="PRO.000.7872"/>
    <x v="1942"/>
    <d v="2026-05-20T00:00:00"/>
    <d v="2026-06-22T00:00:00"/>
    <n v="82.91"/>
    <s v="‭112120503060‬"/>
    <s v="Serviços de Impressão"/>
    <s v="01-‭112120503060‬-000-‭001505060290‬-2-NV021577-PRO007872-0-0-0"/>
    <s v="NV021577"/>
    <m/>
    <x v="2"/>
    <x v="170"/>
  </r>
  <r>
    <x v="199"/>
    <s v="PRO.000.7872"/>
    <x v="1942"/>
    <d v="2026-05-20T00:00:00"/>
    <d v="2026-06-22T00:00:00"/>
    <n v="202.21"/>
    <s v="‭112120503060‬"/>
    <s v="Serviços de Impressão"/>
    <s v="01-‭112120503060‬-000-‭134505060151‬-2-NV022564-PRO007872-0-0-0"/>
    <s v="NV022564"/>
    <m/>
    <x v="2"/>
    <x v="172"/>
  </r>
  <r>
    <x v="199"/>
    <s v="PRO.000.7872"/>
    <x v="1942"/>
    <d v="2026-05-20T00:00:00"/>
    <d v="2026-06-22T00:00:00"/>
    <n v="62.3"/>
    <s v="‭112120503060‬"/>
    <s v="Serviços de Impressão"/>
    <s v="01-‭112120503060‬-000-‭001505060502‬-2-NV020554-PRO007872-0-0-0"/>
    <s v="NV020554"/>
    <m/>
    <x v="2"/>
    <x v="9"/>
  </r>
  <r>
    <x v="199"/>
    <s v="PRO.000.7872"/>
    <x v="1942"/>
    <d v="2026-05-20T00:00:00"/>
    <d v="2026-06-22T00:00:00"/>
    <n v="105.19"/>
    <s v="‭112120503060‬"/>
    <s v="Serviços de Impressão"/>
    <s v="01-‭112120503060‬-000-‭148505060485‬-2-NV021588-PRO007872-0-0-0"/>
    <s v="NV021588"/>
    <m/>
    <x v="2"/>
    <x v="230"/>
  </r>
  <r>
    <x v="199"/>
    <s v="PRO.000.7872"/>
    <x v="1942"/>
    <d v="2026-05-20T00:00:00"/>
    <d v="2026-06-22T00:00:00"/>
    <n v="109.61"/>
    <s v="‭112120503060‬"/>
    <s v="Serviços de Impressão"/>
    <s v="01-‭112120503060‬-000-‭001505060366‬-2-NV021568-PRO007872-0-0-0"/>
    <s v="NV021568"/>
    <m/>
    <x v="2"/>
    <x v="93"/>
  </r>
  <r>
    <x v="199"/>
    <s v="PRO.000.7872"/>
    <x v="1942"/>
    <d v="2026-05-20T00:00:00"/>
    <d v="2026-06-22T00:00:00"/>
    <n v="90.28"/>
    <s v="‭112120503060‬"/>
    <s v="Serviços de Impressão"/>
    <s v="01-‭112120503060‬-000-‭001505060373‬-2-NV022555-PRO007872-0-0-0"/>
    <s v="NV022555"/>
    <m/>
    <x v="2"/>
    <x v="209"/>
  </r>
  <r>
    <x v="199"/>
    <s v="PRO.000.7872"/>
    <x v="1942"/>
    <d v="2026-05-20T00:00:00"/>
    <d v="2026-06-22T00:00:00"/>
    <n v="112.01"/>
    <s v="‭112120503060‬"/>
    <s v="Serviços de Impressão"/>
    <s v="01-‭112120503060‬-000-‭150505060476‬-2-NV022582-PRO007872-0-0-0"/>
    <s v="NV022582"/>
    <m/>
    <x v="2"/>
    <x v="129"/>
  </r>
  <r>
    <x v="199"/>
    <s v="PRO.000.7872"/>
    <x v="1942"/>
    <d v="2026-05-20T00:00:00"/>
    <d v="2026-06-22T00:00:00"/>
    <n v="101.41"/>
    <s v="‭112120503060‬"/>
    <s v="Serviços de Impressão"/>
    <s v="01-‭112120503060‬-000-‭001505060362‬-2-NV021569-PRO007872-0-0-0"/>
    <s v="NV021569"/>
    <m/>
    <x v="2"/>
    <x v="50"/>
  </r>
  <r>
    <x v="199"/>
    <s v="PRO.000.7872"/>
    <x v="1942"/>
    <d v="2026-05-20T00:00:00"/>
    <d v="2026-06-22T00:00:00"/>
    <n v="302.44"/>
    <s v="‭112120503060‬"/>
    <s v="Serviços de Impressão"/>
    <s v="01-‭112120503060‬-000-‭001505060376‬-2-NV021605-PRO007872-0-0-0"/>
    <s v="NV021605"/>
    <m/>
    <x v="2"/>
    <x v="227"/>
  </r>
  <r>
    <x v="199"/>
    <s v="PRO.000.7872"/>
    <x v="1942"/>
    <d v="2026-05-20T00:00:00"/>
    <d v="2026-06-22T00:00:00"/>
    <n v="96.96"/>
    <s v="‭112120503060‬"/>
    <s v="Serviços de Impressão"/>
    <s v="01-‭112120503060‬-000-‭001505060393‬-2-NV022601-PRO007872-0-0-0"/>
    <s v="NV022601"/>
    <m/>
    <x v="2"/>
    <x v="43"/>
  </r>
  <r>
    <x v="199"/>
    <s v="PRO.000.7872"/>
    <x v="1942"/>
    <d v="2026-05-20T00:00:00"/>
    <d v="2026-06-22T00:00:00"/>
    <n v="76.45"/>
    <s v="‭112120503060‬"/>
    <s v="Serviços de Impressão"/>
    <s v="01-‭112120503060‬-000-‭154505060027‬-2-NV021576-PRO007872-0-0-0"/>
    <s v="NV021576"/>
    <m/>
    <x v="2"/>
    <x v="1"/>
  </r>
  <r>
    <x v="199"/>
    <s v="PRO.000.7872"/>
    <x v="1942"/>
    <d v="2026-05-20T00:00:00"/>
    <d v="2026-06-22T00:00:00"/>
    <n v="81.58"/>
    <s v="‭112120503060‬"/>
    <s v="Serviços de Impressão"/>
    <s v="01-‭112120503060‬-000-‭001505060289‬-2-NV021564-PRO007872-0-0-0"/>
    <s v="NV021564"/>
    <m/>
    <x v="2"/>
    <x v="149"/>
  </r>
  <r>
    <x v="199"/>
    <s v="PRO.000.7872"/>
    <x v="1942"/>
    <d v="2026-05-20T00:00:00"/>
    <d v="2026-06-22T00:00:00"/>
    <n v="60.33"/>
    <s v="‭112120503060‬"/>
    <s v="Serviços de Impressão"/>
    <s v="01-‭112120503060‬-000-‭151505060026‬-2-NV022563-PRO007872-0-0-0"/>
    <s v="NV022563"/>
    <m/>
    <x v="2"/>
    <x v="137"/>
  </r>
  <r>
    <x v="199"/>
    <s v="PRO.000.7872"/>
    <x v="1942"/>
    <d v="2026-05-20T00:00:00"/>
    <d v="2026-06-22T00:00:00"/>
    <n v="201.72"/>
    <s v="‭112120503060‬"/>
    <s v="Serviços de Impressão"/>
    <s v="01-‭112120503060‬-000-‭132505060091‬-2-NV021563-PRO007872-0-0-0"/>
    <s v="NV021563"/>
    <m/>
    <x v="2"/>
    <x v="246"/>
  </r>
  <r>
    <x v="199"/>
    <s v="PRO.000.7872"/>
    <x v="1942"/>
    <d v="2026-05-20T00:00:00"/>
    <d v="2026-06-22T00:00:00"/>
    <n v="94.25"/>
    <s v="‭112120503060‬"/>
    <s v="Serviços de Impressão"/>
    <s v="01-‭112120503060‬-000-‭001505060285‬-2-NV019955-PRO007872-0-0-0"/>
    <s v="NV019955"/>
    <m/>
    <x v="2"/>
    <x v="107"/>
  </r>
  <r>
    <x v="199"/>
    <s v="PRO.000.7872"/>
    <x v="1942"/>
    <d v="2026-05-20T00:00:00"/>
    <d v="2026-06-22T00:00:00"/>
    <n v="67.7"/>
    <s v="‭112120503060‬"/>
    <s v="Serviços de Impressão"/>
    <s v="01-‭112120503060‬-000-‭001505060513‬-2-NV021616-PRO007872-0-0-0"/>
    <s v="NV021616"/>
    <m/>
    <x v="2"/>
    <x v="159"/>
  </r>
  <r>
    <x v="199"/>
    <s v="PRO.000.7872"/>
    <x v="1942"/>
    <d v="2026-05-20T00:00:00"/>
    <d v="2026-06-22T00:00:00"/>
    <n v="176.42"/>
    <s v="‭112120503060‬"/>
    <s v="Serviços de Impressão"/>
    <s v="01-‭112120503060‬-000-‭001505060487‬-2-NV021601-PRO007872-0-0-0"/>
    <s v="NV021601"/>
    <m/>
    <x v="2"/>
    <x v="99"/>
  </r>
  <r>
    <x v="199"/>
    <s v="PRO.000.7872"/>
    <x v="1942"/>
    <d v="2026-05-20T00:00:00"/>
    <d v="2026-06-22T00:00:00"/>
    <n v="109.69"/>
    <s v="‭112120503060‬"/>
    <s v="Serviços de Impressão"/>
    <s v="01-‭112120503060‬-000-‭128505060474‬-2-NV021603-PRO007872-0-0-0"/>
    <s v="NV021603"/>
    <m/>
    <x v="2"/>
    <x v="14"/>
  </r>
  <r>
    <x v="199"/>
    <s v="PRO.000.7872"/>
    <x v="1942"/>
    <d v="2026-05-20T00:00:00"/>
    <d v="2026-06-22T00:00:00"/>
    <n v="56.22"/>
    <s v="‭112120503060‬"/>
    <s v="Serviços de Impressão"/>
    <s v="01-‭112120503060‬-000-‭001505060408‬-2-NV019956-PRO007872-0-0-0"/>
    <s v="NV019956"/>
    <m/>
    <x v="2"/>
    <x v="176"/>
  </r>
  <r>
    <x v="199"/>
    <s v="PRO.000.7872"/>
    <x v="1942"/>
    <d v="2026-05-20T00:00:00"/>
    <d v="2026-06-22T00:00:00"/>
    <n v="280.94"/>
    <s v="‭112120503060‬"/>
    <s v="Serviços de Impressão"/>
    <s v="01-‭112120503060‬-000-‭001505060407‬-2-NV022614-PRO007872-0-0-0"/>
    <s v="NV022614"/>
    <m/>
    <x v="2"/>
    <x v="121"/>
  </r>
  <r>
    <x v="199"/>
    <s v="PRO.000.7872"/>
    <x v="1942"/>
    <d v="2026-05-20T00:00:00"/>
    <d v="2026-06-22T00:00:00"/>
    <n v="112.1"/>
    <s v="‭112120503060‬"/>
    <s v="Serviços de Impressão"/>
    <s v="01-‭112120503060‬-000-‭001505060490‬-2-NV022603-PRO007872-0-0-0"/>
    <s v="NV022603"/>
    <m/>
    <x v="2"/>
    <x v="132"/>
  </r>
  <r>
    <x v="199"/>
    <s v="PRO.000.7872"/>
    <x v="1942"/>
    <d v="2026-05-20T00:00:00"/>
    <d v="2026-06-22T00:00:00"/>
    <n v="84.83"/>
    <s v="‭112120503060‬"/>
    <s v="Serviços de Impressão"/>
    <s v="01-‭112120503060‬-000-‭001505060298‬-2-NV022566-PRO007872-0-0-0"/>
    <s v="NV022566"/>
    <m/>
    <x v="2"/>
    <x v="11"/>
  </r>
  <r>
    <x v="199"/>
    <s v="PRO.000.7872"/>
    <x v="1942"/>
    <d v="2026-05-20T00:00:00"/>
    <d v="2026-06-22T00:00:00"/>
    <n v="88.48"/>
    <s v="‭112120503060‬"/>
    <s v="Serviços de Impressão"/>
    <s v="01-‭112120503060‬-000-‭001505060378‬-2-NV022611-PRO007872-0-0-0"/>
    <s v="NV022611"/>
    <m/>
    <x v="2"/>
    <x v="165"/>
  </r>
  <r>
    <x v="199"/>
    <s v="PRO.000.7872"/>
    <x v="1942"/>
    <d v="2026-05-20T00:00:00"/>
    <d v="2026-06-22T00:00:00"/>
    <n v="86.39"/>
    <s v="‭112120503060‬"/>
    <s v="Serviços de Impressão"/>
    <s v="01-‭112120503060‬-000-‭001505060491‬-2-NV022613-PRO007872-0-0-0"/>
    <s v="NV022613"/>
    <m/>
    <x v="2"/>
    <x v="33"/>
  </r>
  <r>
    <x v="199"/>
    <s v="PRO.000.7872"/>
    <x v="1942"/>
    <d v="2026-05-20T00:00:00"/>
    <d v="2026-06-22T00:00:00"/>
    <n v="86.73"/>
    <s v="‭112120503060‬"/>
    <s v="Serviços de Impressão"/>
    <s v="01-‭112120503060‬-000-‭001505060377‬-2-NV022609-PRO007872-0-0-0"/>
    <s v="NV022609"/>
    <m/>
    <x v="2"/>
    <x v="4"/>
  </r>
  <r>
    <x v="199"/>
    <s v="PRO.000.7872"/>
    <x v="1942"/>
    <d v="2026-05-20T00:00:00"/>
    <d v="2026-06-22T00:00:00"/>
    <n v="109.29"/>
    <s v="‭112120503060‬"/>
    <s v="Serviços de Impressão"/>
    <s v="01-‭112120503060‬-000-‭001505060375‬-2-NV022610-PRO007872-0-0-0"/>
    <s v="NV022610"/>
    <m/>
    <x v="2"/>
    <x v="78"/>
  </r>
  <r>
    <x v="199"/>
    <s v="PRO.000.7872"/>
    <x v="1942"/>
    <d v="2026-05-20T00:00:00"/>
    <d v="2026-06-22T00:00:00"/>
    <n v="26.72"/>
    <s v="‭112120503060‬"/>
    <s v="Serviços de Impressão"/>
    <s v="01-‭112120503060‬-000-‭001505060297‬-2-NV022584-PRO007872-0-0-0"/>
    <s v="NV022584"/>
    <m/>
    <x v="2"/>
    <x v="87"/>
  </r>
  <r>
    <x v="199"/>
    <s v="PRO.000.7872"/>
    <x v="1942"/>
    <d v="2026-05-20T00:00:00"/>
    <d v="2026-06-22T00:00:00"/>
    <n v="110.93"/>
    <s v="‭112120503060‬"/>
    <s v="Serviços de Impressão"/>
    <s v="01-‭112120503060‬-000-‭001505060405‬-2-NV022600-PRO007872-0-0-0"/>
    <s v="NV022600"/>
    <m/>
    <x v="2"/>
    <x v="32"/>
  </r>
  <r>
    <x v="199"/>
    <s v="PRO.000.7872"/>
    <x v="1942"/>
    <d v="2026-05-20T00:00:00"/>
    <d v="2026-06-22T00:00:00"/>
    <n v="266.83999999999997"/>
    <s v="‭112120503060‬"/>
    <s v="Serviços de Impressão"/>
    <s v="01-‭112120503060‬-000-‭001505060420‬-2-NV022578-PRO007872-0-0-0"/>
    <s v="NV022578"/>
    <m/>
    <x v="2"/>
    <x v="40"/>
  </r>
  <r>
    <x v="199"/>
    <s v="PRO.000.7872"/>
    <x v="1942"/>
    <d v="2026-05-20T00:00:00"/>
    <d v="2026-06-22T00:00:00"/>
    <n v="82.7"/>
    <s v="‭112120503060‬"/>
    <s v="Serviços de Impressão"/>
    <s v="01-‭112120503060‬-000-‭142505060137‬-2-NV021618-PRO007872-0-0-0"/>
    <s v="NV021618"/>
    <m/>
    <x v="2"/>
    <x v="8"/>
  </r>
  <r>
    <x v="199"/>
    <s v="PRO.000.7872"/>
    <x v="1942"/>
    <d v="2026-05-20T00:00:00"/>
    <d v="2026-06-22T00:00:00"/>
    <n v="108.72"/>
    <s v="‭112120503060‬"/>
    <s v="Serviços de Impressão"/>
    <s v="01-‭112120503060‬-000-‭144505060028‬-2-NV021575-PRO007872-0-0-0"/>
    <s v="NV021575"/>
    <m/>
    <x v="2"/>
    <x v="160"/>
  </r>
  <r>
    <x v="199"/>
    <s v="PRO.000.7872"/>
    <x v="1942"/>
    <d v="2026-05-20T00:00:00"/>
    <d v="2026-06-22T00:00:00"/>
    <n v="45.77"/>
    <s v="‭112120503060‬"/>
    <s v="Serviços de Impressão"/>
    <s v="01-‭112120503060‬-000-‭001505060294‬-2-NV021565-PRO007872-0-0-0"/>
    <s v="NV021565"/>
    <m/>
    <x v="2"/>
    <x v="184"/>
  </r>
  <r>
    <x v="199"/>
    <s v="PRO.000.7872"/>
    <x v="1942"/>
    <d v="2026-05-20T00:00:00"/>
    <d v="2026-06-22T00:00:00"/>
    <n v="74.8"/>
    <s v="‭112120503060‬"/>
    <s v="Serviços de Impressão"/>
    <s v="01-‭112120503060‬-000-‭001505060406‬-2-NV022573-PRO007872-0-0-0"/>
    <s v="NV022573"/>
    <m/>
    <x v="2"/>
    <x v="65"/>
  </r>
  <r>
    <x v="199"/>
    <s v="PRO.000.7872"/>
    <x v="1942"/>
    <d v="2026-05-20T00:00:00"/>
    <d v="2026-06-22T00:00:00"/>
    <n v="191.1"/>
    <s v="‭112120503060‬"/>
    <s v="Serviços de Impressão"/>
    <s v="01-‭112120503060‬-000-‭127505060481‬-2-NV020552-PRO007872-0-0-0"/>
    <s v="NV020552"/>
    <m/>
    <x v="2"/>
    <x v="147"/>
  </r>
  <r>
    <x v="199"/>
    <s v="PRO.000.7872"/>
    <x v="1942"/>
    <d v="2026-05-20T00:00:00"/>
    <d v="2026-06-22T00:00:00"/>
    <n v="96.38"/>
    <s v="‭112120503060‬"/>
    <s v="Serviços de Impressão"/>
    <s v="01-‭112120503060‬-000-‭155505060500‬-2-NV022602-PRO007872-0-0-0"/>
    <s v="NV022602"/>
    <m/>
    <x v="2"/>
    <x v="64"/>
  </r>
  <r>
    <x v="199"/>
    <s v="PRO.000.7872"/>
    <x v="1942"/>
    <d v="2026-05-20T00:00:00"/>
    <d v="2026-06-22T00:00:00"/>
    <n v="12.15"/>
    <s v="‭112120503060‬"/>
    <s v="Serviços de Impressão"/>
    <s v="01-‭112120503060‬-000-‭001505060427‬-2-NV021567-PRO007872-0-0-0"/>
    <s v="NV021567"/>
    <m/>
    <x v="2"/>
    <x v="131"/>
  </r>
  <r>
    <x v="199"/>
    <s v="PRO.000.7872"/>
    <x v="1942"/>
    <d v="2026-05-20T00:00:00"/>
    <d v="2026-06-22T00:00:00"/>
    <n v="82.52"/>
    <s v="‭112120503060‬"/>
    <s v="Serviços de Impressão"/>
    <s v="01-‭112120503060‬-000-‭001505060515‬-2-NV022570-PRO007872-0-0-0"/>
    <s v="NV022570"/>
    <m/>
    <x v="2"/>
    <x v="254"/>
  </r>
  <r>
    <x v="199"/>
    <s v="PRO.000.7872"/>
    <x v="1942"/>
    <d v="2026-05-20T00:00:00"/>
    <d v="2026-06-22T00:00:00"/>
    <n v="122.39"/>
    <s v="‭112120503060‬"/>
    <s v="Serviços de Impressão"/>
    <s v="01-‭112120503060‬-000-‭001505060486‬-2-NV022588-PRO007872-0-0-0"/>
    <s v="NV022588"/>
    <m/>
    <x v="2"/>
    <x v="204"/>
  </r>
  <r>
    <x v="199"/>
    <s v="PRO.000.7872"/>
    <x v="1942"/>
    <d v="2026-05-20T00:00:00"/>
    <d v="2026-06-22T00:00:00"/>
    <n v="78.83"/>
    <s v="‭112120503060‬"/>
    <s v="Serviços de Impressão"/>
    <s v="01-‭112120503060‬-000-‭001505060293‬-2-NV021602-PRO007872-0-0-0"/>
    <s v="NV021602"/>
    <m/>
    <x v="2"/>
    <x v="117"/>
  </r>
  <r>
    <x v="199"/>
    <s v="PRO.000.7872"/>
    <x v="1942"/>
    <d v="2026-05-20T00:00:00"/>
    <d v="2026-06-22T00:00:00"/>
    <n v="91.37"/>
    <s v="‭112120503060‬"/>
    <s v="Serviços de Impressão"/>
    <s v="01-‭112120503060‬-000-‭001505060374‬-2-NV022572-PRO007872-0-0-0"/>
    <s v="NV022572"/>
    <m/>
    <x v="2"/>
    <x v="228"/>
  </r>
  <r>
    <x v="199"/>
    <s v="PRO.000.7872"/>
    <x v="1942"/>
    <d v="2026-05-20T00:00:00"/>
    <d v="2026-06-22T00:00:00"/>
    <n v="64.849999999999994"/>
    <s v="‭112120503060‬"/>
    <s v="Serviços de Impressão"/>
    <s v="01-‭112120503060‬-000-‭001505060504‬-2-NV022583-PRO007872-0-0-0"/>
    <s v="NV022583"/>
    <m/>
    <x v="2"/>
    <x v="48"/>
  </r>
  <r>
    <x v="199"/>
    <s v="PRO.000.7872"/>
    <x v="1942"/>
    <d v="2026-05-20T00:00:00"/>
    <d v="2026-06-22T00:00:00"/>
    <n v="70.319999999999993"/>
    <s v="‭112120503060‬"/>
    <s v="Serviços de Impressão"/>
    <s v="01-‭112120503060‬-000-‭001505060516‬-2-NV022612-PRO007872-0-0-0"/>
    <s v="NV022612"/>
    <m/>
    <x v="2"/>
    <x v="37"/>
  </r>
  <r>
    <x v="199"/>
    <s v="PRO.000.7872"/>
    <x v="1942"/>
    <d v="2026-05-20T00:00:00"/>
    <d v="2026-06-22T00:00:00"/>
    <n v="116.3"/>
    <s v="‭112120503060‬"/>
    <s v="Serviços de Impressão"/>
    <s v="01-‭112120503060‬-000-‭001505060409‬-2-NV022618-PRO007872-0-0-0"/>
    <s v="NV022618"/>
    <m/>
    <x v="2"/>
    <x v="62"/>
  </r>
  <r>
    <x v="199"/>
    <s v="PRO.000.7872"/>
    <x v="1942"/>
    <d v="2026-05-20T00:00:00"/>
    <d v="2026-06-22T00:00:00"/>
    <n v="62.95"/>
    <s v="‭112120503060‬"/>
    <s v="Serviços de Impressão"/>
    <s v="01-‭112120503060‬-000-‭001505060471‬-2-NV022615-PRO007872-0-0-0"/>
    <s v="NV022615"/>
    <m/>
    <x v="2"/>
    <x v="196"/>
  </r>
  <r>
    <x v="199"/>
    <s v="PRO.000.7872"/>
    <x v="1942"/>
    <d v="2026-05-20T00:00:00"/>
    <d v="2026-06-22T00:00:00"/>
    <n v="75.11"/>
    <s v="‭112120503060‬"/>
    <s v="Serviços de Impressão"/>
    <s v="01-‭112120503060‬-000-‭001505060302‬-2-NV022623-PRO007872-0-0-0"/>
    <s v="NV022623"/>
    <m/>
    <x v="2"/>
    <x v="31"/>
  </r>
  <r>
    <x v="199"/>
    <s v="PRO.000.7872"/>
    <x v="1942"/>
    <d v="2026-05-20T00:00:00"/>
    <d v="2026-06-22T00:00:00"/>
    <n v="130.37"/>
    <s v="‭112120503060‬"/>
    <s v="Serviços de Impressão"/>
    <s v="01-‭112120503060‬-000-‭001505060399‬-2-NV022619-PRO007872-0-0-0"/>
    <s v="NV022619"/>
    <m/>
    <x v="2"/>
    <x v="96"/>
  </r>
  <r>
    <x v="199"/>
    <s v="PRO.000.7872"/>
    <x v="1942"/>
    <d v="2026-05-20T00:00:00"/>
    <d v="2026-06-22T00:00:00"/>
    <n v="84.45"/>
    <s v="‭112120503060‬"/>
    <s v="Serviços de Impressão"/>
    <s v="01-‭112120503060‬-000-‭001505060413‬-2-NV021607-PRO007872-0-0-0"/>
    <s v="NV021607"/>
    <m/>
    <x v="2"/>
    <x v="115"/>
  </r>
  <r>
    <x v="199"/>
    <s v="PRO.000.7872"/>
    <x v="1942"/>
    <d v="2026-05-20T00:00:00"/>
    <d v="2026-06-22T00:00:00"/>
    <n v="92.79"/>
    <s v="‭112120503060‬"/>
    <s v="Serviços de Impressão"/>
    <s v="01-‭112120503060‬-000-‭001505060301‬-2-NV022629-PRO007872-0-0-0"/>
    <s v="NV022629"/>
    <m/>
    <x v="2"/>
    <x v="27"/>
  </r>
  <r>
    <x v="199"/>
    <s v="PRO.000.7872"/>
    <x v="1942"/>
    <d v="2026-05-20T00:00:00"/>
    <d v="2026-06-22T00:00:00"/>
    <n v="102.97"/>
    <s v="‭112120503060‬"/>
    <s v="Serviços de Impressão"/>
    <s v="01-‭112120503060‬-000-‭001505060410‬-2-NV022620-PRO007872-0-0-0"/>
    <s v="NV022620"/>
    <m/>
    <x v="2"/>
    <x v="150"/>
  </r>
  <r>
    <x v="199"/>
    <s v="PRO.000.7872"/>
    <x v="1942"/>
    <d v="2026-05-20T00:00:00"/>
    <d v="2026-06-22T00:00:00"/>
    <n v="91.19"/>
    <s v="‭112120503060‬"/>
    <s v="Serviços de Impressão"/>
    <s v="01-‭112120503060‬-000-‭001505060300‬-2-NV022626-PRO007872-0-0-0"/>
    <s v="NV022626"/>
    <m/>
    <x v="2"/>
    <x v="193"/>
  </r>
  <r>
    <x v="199"/>
    <s v="PRO.000.7872"/>
    <x v="1942"/>
    <d v="2026-05-20T00:00:00"/>
    <d v="2026-06-22T00:00:00"/>
    <n v="215.88"/>
    <s v="‭112120503060‬"/>
    <s v="Serviços de Impressão"/>
    <s v="01-‭112120503060‬-000-‭001505060364‬-2-NV022617-PRO007872-0-0-0"/>
    <s v="NV022617"/>
    <m/>
    <x v="2"/>
    <x v="51"/>
  </r>
  <r>
    <x v="199"/>
    <s v="PRO.000.7872"/>
    <x v="1942"/>
    <d v="2026-05-20T00:00:00"/>
    <d v="2026-06-22T00:00:00"/>
    <n v="193.08"/>
    <s v="‭112120503060‬"/>
    <s v="Serviços de Impressão"/>
    <s v="01-‭112120503060‬-000-‭001505060403‬-2-NV021612-PRO007872-0-0-0"/>
    <s v="NV021612"/>
    <m/>
    <x v="2"/>
    <x v="237"/>
  </r>
  <r>
    <x v="199"/>
    <s v="PRO.000.7872"/>
    <x v="1942"/>
    <d v="2026-05-20T00:00:00"/>
    <d v="2026-06-22T00:00:00"/>
    <n v="100.82"/>
    <s v="‭112120503060‬"/>
    <s v="Serviços de Impressão"/>
    <s v="01-‭112120503060‬-000-‭001505060295‬-2-NV022558-PRO007872-0-0-0"/>
    <s v="NV022558"/>
    <m/>
    <x v="2"/>
    <x v="135"/>
  </r>
  <r>
    <x v="199"/>
    <s v="PRO.000.7872"/>
    <x v="1942"/>
    <d v="2026-05-20T00:00:00"/>
    <d v="2026-06-22T00:00:00"/>
    <n v="51.32"/>
    <s v="‭112120503060‬"/>
    <s v="Serviços de Impressão"/>
    <s v="01-‭112120503060‬-000-‭001505060467‬-2-NV022585-PRO007872-0-0-0"/>
    <s v="NV022585"/>
    <m/>
    <x v="2"/>
    <x v="244"/>
  </r>
  <r>
    <x v="199"/>
    <s v="PRO.000.7872"/>
    <x v="1942"/>
    <d v="2026-05-20T00:00:00"/>
    <d v="2026-06-22T00:00:00"/>
    <n v="28.65"/>
    <s v="‭112120503060‬"/>
    <s v="Serviços de Impressão"/>
    <s v="01-‭112120503060‬-000-‭092505060013‬-2-NV000954-PRO007872-0-0-0"/>
    <s v="NV000954"/>
    <m/>
    <x v="2"/>
    <x v="199"/>
  </r>
  <r>
    <x v="199"/>
    <s v="PRO.000.7872"/>
    <x v="1942"/>
    <d v="2026-05-20T00:00:00"/>
    <d v="2026-06-22T00:00:00"/>
    <n v="27.97"/>
    <s v="‭112120503060‬"/>
    <s v="Serviços de Impressão"/>
    <s v="01-‭112120503060‬-000-‭057505060470‬-2-NV006977-PRO007872-0-0-0"/>
    <s v="NV006977"/>
    <m/>
    <x v="2"/>
    <x v="113"/>
  </r>
  <r>
    <x v="199"/>
    <s v="PRO.000.7872"/>
    <x v="1942"/>
    <d v="2026-05-20T00:00:00"/>
    <d v="2026-06-22T00:00:00"/>
    <n v="21.07"/>
    <s v="‭112120503060‬"/>
    <s v="Serviços de Impressão"/>
    <s v="01-‭112120503060‬-000-‭098505060014‬-2-NV003957-PRO007872-0-0-0"/>
    <s v="NV003957"/>
    <m/>
    <x v="2"/>
    <x v="66"/>
  </r>
  <r>
    <x v="199"/>
    <s v="PRO.000.7872"/>
    <x v="1942"/>
    <d v="2026-05-20T00:00:00"/>
    <d v="2026-06-22T00:00:00"/>
    <n v="20.98"/>
    <s v="‭112120503060‬"/>
    <s v="Serviços de Impressão"/>
    <s v="01-‭112120503060‬-000-‭079505060122‬-2-NV000952-PRO007872-0-0-0"/>
    <s v="NV000952"/>
    <m/>
    <x v="2"/>
    <x v="67"/>
  </r>
  <r>
    <x v="199"/>
    <s v="PRO.000.7872"/>
    <x v="1942"/>
    <d v="2026-05-20T00:00:00"/>
    <d v="2026-06-22T00:00:00"/>
    <n v="36.07"/>
    <s v="‭112120503060‬"/>
    <s v="Serviços de Impressão"/>
    <s v="01-‭112120503060‬-000-‭073505060097‬-2-NV008123-PRO007872-0-0-0"/>
    <s v="NV008123"/>
    <m/>
    <x v="2"/>
    <x v="89"/>
  </r>
  <r>
    <x v="199"/>
    <s v="PRO.000.7872"/>
    <x v="1942"/>
    <d v="2026-05-20T00:00:00"/>
    <d v="2026-06-22T00:00:00"/>
    <n v="26.41"/>
    <s v="‭112120503060‬"/>
    <s v="Serviços de Impressão"/>
    <s v="01-‭112120503060‬-000-‭088505060498‬-2-NV003978-PRO007872-0-0-0"/>
    <s v="NV003978"/>
    <m/>
    <x v="2"/>
    <x v="210"/>
  </r>
  <r>
    <x v="199"/>
    <s v="PRO.000.7872"/>
    <x v="1942"/>
    <d v="2026-05-20T00:00:00"/>
    <d v="2026-06-22T00:00:00"/>
    <n v="38.979999999999997"/>
    <s v="‭112120503060‬"/>
    <s v="Serviços de Impressão"/>
    <s v="01-‭112120503060‬-000-‭060505060133‬-2-NV006978-PRO007872-0-0-0"/>
    <s v="NV006978"/>
    <m/>
    <x v="2"/>
    <x v="79"/>
  </r>
  <r>
    <x v="199"/>
    <s v="PRO.000.7872"/>
    <x v="1942"/>
    <d v="2026-05-20T00:00:00"/>
    <d v="2026-06-22T00:00:00"/>
    <n v="50.03"/>
    <s v="‭112120503060‬"/>
    <s v="Serviços de Impressão"/>
    <s v="01-‭112120503060‬-000-‭047505060440‬-2-NV006965-PRO007872-0-0-0"/>
    <s v="NV006965"/>
    <m/>
    <x v="2"/>
    <x v="80"/>
  </r>
  <r>
    <x v="199"/>
    <s v="PRO.000.7872"/>
    <x v="1942"/>
    <d v="2026-05-20T00:00:00"/>
    <d v="2026-06-22T00:00:00"/>
    <n v="23.27"/>
    <s v="‭112120503060‬"/>
    <s v="Serviços de Impressão"/>
    <s v="01-‭112120503060‬-000-‭069505060018‬-2-NV000955-PRO007872-0-0-0"/>
    <s v="NV000955"/>
    <m/>
    <x v="2"/>
    <x v="74"/>
  </r>
  <r>
    <x v="199"/>
    <s v="PRO.000.7872"/>
    <x v="1942"/>
    <d v="2026-05-20T00:00:00"/>
    <d v="2026-06-22T00:00:00"/>
    <n v="19.41"/>
    <s v="‭112120503060‬"/>
    <s v="Serviços de Impressão"/>
    <s v="01-‭112120503060‬-000-‭105505060017‬-2-NV003967-PRO007872-0-0-0"/>
    <s v="NV003967"/>
    <m/>
    <x v="2"/>
    <x v="73"/>
  </r>
  <r>
    <x v="199"/>
    <s v="PRO.000.7872"/>
    <x v="1942"/>
    <d v="2026-05-20T00:00:00"/>
    <d v="2026-06-22T00:00:00"/>
    <n v="52.96"/>
    <s v="‭112120503060‬"/>
    <s v="Serviços de Impressão"/>
    <s v="01-‭112120503060‬-000-‭067505060460‬-2-NV009956-PRO007872-0-0-0"/>
    <s v="NV009956"/>
    <m/>
    <x v="2"/>
    <x v="198"/>
  </r>
  <r>
    <x v="199"/>
    <s v="PRO.000.7872"/>
    <x v="1942"/>
    <d v="2026-05-20T00:00:00"/>
    <d v="2026-06-22T00:00:00"/>
    <n v="27.16"/>
    <s v="‭112120503060‬"/>
    <s v="Serviços de Impressão"/>
    <s v="01-‭112120503060‬-000-‭100505060472‬-2-NV003971-PRO007872-0-0-0"/>
    <s v="NV003971"/>
    <m/>
    <x v="2"/>
    <x v="155"/>
  </r>
  <r>
    <x v="199"/>
    <s v="PRO.000.7872"/>
    <x v="1942"/>
    <d v="2026-05-20T00:00:00"/>
    <d v="2026-06-22T00:00:00"/>
    <n v="24.2"/>
    <s v="‭112120503060‬"/>
    <s v="Serviços de Impressão"/>
    <s v="01-‭112120503060‬-000-‭076505060479‬-2-NV009960-PRO007872-0-0-0"/>
    <s v="NV009960"/>
    <m/>
    <x v="2"/>
    <x v="119"/>
  </r>
  <r>
    <x v="199"/>
    <s v="PRO.000.7872"/>
    <x v="1942"/>
    <d v="2026-05-20T00:00:00"/>
    <d v="2026-06-22T00:00:00"/>
    <n v="44.54"/>
    <s v="‭112120503060‬"/>
    <s v="Serviços de Impressão"/>
    <s v="01-‭112120503060‬-000-‭091505060510‬-2-NV009954-PRO007872-0-0-0"/>
    <s v="NV009954"/>
    <m/>
    <x v="2"/>
    <x v="19"/>
  </r>
  <r>
    <x v="199"/>
    <s v="PRO.000.7872"/>
    <x v="1942"/>
    <d v="2026-05-20T00:00:00"/>
    <d v="2026-06-22T00:00:00"/>
    <n v="17.84"/>
    <s v="‭112120503060‬"/>
    <s v="Serviços de Impressão"/>
    <s v="01-‭112120503060‬-000-‭125505060132‬-2-NV003981-PRO007872-0-0-0"/>
    <s v="NV003981"/>
    <m/>
    <x v="2"/>
    <x v="102"/>
  </r>
  <r>
    <x v="199"/>
    <s v="PRO.000.7872"/>
    <x v="1942"/>
    <d v="2026-05-20T00:00:00"/>
    <d v="2026-06-22T00:00:00"/>
    <n v="20.82"/>
    <s v="‭112120503060‬"/>
    <s v="Serviços de Impressão"/>
    <s v="01-‭112120503060‬-000-‭123505060511‬-2-NV003985-PRO007872-0-0-0"/>
    <s v="NV003985"/>
    <m/>
    <x v="2"/>
    <x v="235"/>
  </r>
  <r>
    <x v="199"/>
    <s v="PRO.000.7872"/>
    <x v="1942"/>
    <d v="2026-05-20T00:00:00"/>
    <d v="2026-06-22T00:00:00"/>
    <n v="41.58"/>
    <s v="‭112120503060‬"/>
    <s v="Serviços de Impressão"/>
    <s v="01-‭112120503060‬-000-‭082505060128‬-2-NV000958-PRO007872-0-0-0"/>
    <s v="NV000958"/>
    <m/>
    <x v="2"/>
    <x v="190"/>
  </r>
  <r>
    <x v="199"/>
    <s v="PRO.000.7872"/>
    <x v="1942"/>
    <d v="2026-05-20T00:00:00"/>
    <d v="2026-06-22T00:00:00"/>
    <n v="24.45"/>
    <s v="‭112120503060‬"/>
    <s v="Serviços de Impressão"/>
    <s v="01-‭112120503060‬-000-‭122505060123‬-2-NV003968-PRO007872-0-0-0"/>
    <s v="NV003968"/>
    <m/>
    <x v="2"/>
    <x v="75"/>
  </r>
  <r>
    <x v="199"/>
    <s v="PRO.000.7872"/>
    <x v="1942"/>
    <d v="2026-05-20T00:00:00"/>
    <d v="2026-06-22T00:00:00"/>
    <n v="18.98"/>
    <s v="‭112120503060‬"/>
    <s v="Serviços de Impressão"/>
    <s v="01-‭112120503060‬-000-‭084505060100‬-2-NV003983-PRO007872-0-0-0"/>
    <s v="NV003983"/>
    <m/>
    <x v="2"/>
    <x v="81"/>
  </r>
  <r>
    <x v="199"/>
    <s v="PRO.000.7872"/>
    <x v="1942"/>
    <d v="2026-05-20T00:00:00"/>
    <d v="2026-06-22T00:00:00"/>
    <n v="123.93"/>
    <s v="‭112120503060‬"/>
    <s v="Serviços de Impressão"/>
    <s v="01-‭112120503060‬-000-‭152505060104‬-2-NV021571-PRO007872-0-0-0"/>
    <s v="NV021571"/>
    <m/>
    <x v="2"/>
    <x v="201"/>
  </r>
  <r>
    <x v="199"/>
    <s v="PRO.000.7872"/>
    <x v="1942"/>
    <d v="2026-05-20T00:00:00"/>
    <d v="2026-06-22T00:00:00"/>
    <n v="13.48"/>
    <s v="‭112120503060‬"/>
    <s v="Serviços de Impressão"/>
    <s v="01-‭112120503060‬-000-‭126505060135‬-2-NV006966-PRO007872-0-0-0"/>
    <s v="NV006966"/>
    <m/>
    <x v="2"/>
    <x v="10"/>
  </r>
  <r>
    <x v="199"/>
    <s v="PRO.000.7872"/>
    <x v="1942"/>
    <d v="2026-05-20T00:00:00"/>
    <d v="2026-06-22T00:00:00"/>
    <n v="22.83"/>
    <s v="‭112120503060‬"/>
    <s v="Serviços de Impressão"/>
    <s v="01-‭112120503060‬-000-‭045505060134‬-2-NV004961-PRO007872-0-0-0"/>
    <s v="NV004961"/>
    <m/>
    <x v="2"/>
    <x v="213"/>
  </r>
  <r>
    <x v="199"/>
    <s v="PRO.000.7872"/>
    <x v="1942"/>
    <d v="2026-05-20T00:00:00"/>
    <d v="2026-06-22T00:00:00"/>
    <n v="24.51"/>
    <s v="‭112120503060‬"/>
    <s v="Serviços de Impressão"/>
    <s v="01-‭112120503060‬-000-‭059505060160‬-2-NV004961-PRO007872-0-0-0"/>
    <s v="NV004961"/>
    <m/>
    <x v="2"/>
    <x v="213"/>
  </r>
  <r>
    <x v="199"/>
    <s v="PRO.000.7872"/>
    <x v="1942"/>
    <d v="2026-05-20T00:00:00"/>
    <d v="2026-06-22T00:00:00"/>
    <n v="38.840000000000003"/>
    <s v="‭112120503060‬"/>
    <s v="Serviços de Impressão"/>
    <s v="01-‭112120503060‬-000-‭050505060090‬-2-NV004961-PRO007872-0-0-0"/>
    <s v="NV004961"/>
    <m/>
    <x v="2"/>
    <x v="213"/>
  </r>
  <r>
    <x v="199"/>
    <s v="PRO.000.7872"/>
    <x v="1942"/>
    <d v="2026-05-20T00:00:00"/>
    <d v="2026-06-22T00:00:00"/>
    <n v="69.489999999999995"/>
    <s v="‭112120503060‬"/>
    <s v="Serviços de Impressão"/>
    <s v="01-‭112120503060‬-000-‭015505060003‬-2-NV006963-PRO007872-0-0-0"/>
    <s v="NV006963"/>
    <m/>
    <x v="2"/>
    <x v="259"/>
  </r>
  <r>
    <x v="199"/>
    <s v="PRO.000.7872"/>
    <x v="1942"/>
    <d v="2026-05-20T00:00:00"/>
    <d v="2026-06-22T00:00:00"/>
    <n v="30.88"/>
    <s v="‭112120503060‬"/>
    <s v="Serviços de Impressão"/>
    <s v="01-‭112120503060‬-000-‭001505060401‬-2-NV021562-PRO007872-0-0-0"/>
    <s v="NV021562"/>
    <m/>
    <x v="2"/>
    <x v="110"/>
  </r>
  <r>
    <x v="199"/>
    <s v="PRO.000.7872"/>
    <x v="1942"/>
    <d v="2026-05-20T00:00:00"/>
    <d v="2026-06-22T00:00:00"/>
    <n v="50.68"/>
    <s v="‭112120503060‬"/>
    <s v="Serviços de Impressão"/>
    <s v="01-‭112120503060‬-000-‭001505060444‬-2-NV022568-PRO007872-0-0-0"/>
    <s v="NV022568"/>
    <m/>
    <x v="2"/>
    <x v="103"/>
  </r>
  <r>
    <x v="199"/>
    <s v="PRO.000.7872"/>
    <x v="1942"/>
    <d v="2026-05-20T00:00:00"/>
    <d v="2026-06-22T00:00:00"/>
    <n v="41.52"/>
    <s v="‭112120503060‬"/>
    <s v="Serviços de Impressão"/>
    <s v="01-‭112120503060‬-000-‭137505060101‬-2-NV022568-PRO007872-0-0-0"/>
    <s v="NV022568"/>
    <m/>
    <x v="2"/>
    <x v="103"/>
  </r>
  <r>
    <x v="199"/>
    <s v="PRO.000.7872"/>
    <x v="1942"/>
    <d v="2026-05-20T00:00:00"/>
    <d v="2026-06-22T00:00:00"/>
    <n v="61.21"/>
    <s v="‭112120503060‬"/>
    <s v="Serviços de Impressão"/>
    <s v="01-‭112120503060‬-000-‭139505060103‬-2-NV020556-PRO007872-0-0-0"/>
    <s v="NV020556"/>
    <m/>
    <x v="2"/>
    <x v="215"/>
  </r>
  <r>
    <x v="199"/>
    <s v="PRO.000.7872"/>
    <x v="1942"/>
    <d v="2026-05-20T00:00:00"/>
    <d v="2026-06-22T00:00:00"/>
    <n v="11.38"/>
    <s v="‭112120503060‬"/>
    <s v="Serviços de Impressão"/>
    <s v="01-‭112120503060‬-000-‭001505060370‬-2-NV021609-PRO007872-0-0-0"/>
    <s v="NV021609"/>
    <m/>
    <x v="2"/>
    <x v="212"/>
  </r>
  <r>
    <x v="199"/>
    <s v="PRO.000.7872"/>
    <x v="1942"/>
    <d v="2026-05-20T00:00:00"/>
    <d v="2026-06-22T00:00:00"/>
    <n v="17.510000000000002"/>
    <s v="‭112120503060‬"/>
    <s v="Serviços de Impressão"/>
    <s v="01-‭112120503060‬-000-‭001505060365‬-2-NV022574-PRO007872-0-0-0"/>
    <s v="NV022574"/>
    <m/>
    <x v="2"/>
    <x v="268"/>
  </r>
  <r>
    <x v="199"/>
    <s v="PRO.000.7872"/>
    <x v="1942"/>
    <d v="2026-05-20T00:00:00"/>
    <d v="2026-06-22T00:00:00"/>
    <n v="43.28"/>
    <s v="‭112120503060‬"/>
    <s v="Serviços de Impressão"/>
    <s v="01-‭112120503060‬-000-‭130505060086‬-2-NV021614-PRO007872-0-0-0"/>
    <s v="NV021614"/>
    <m/>
    <x v="2"/>
    <x v="168"/>
  </r>
  <r>
    <x v="199"/>
    <s v="PRO.000.7872"/>
    <x v="1942"/>
    <d v="2026-05-20T00:00:00"/>
    <d v="2026-06-22T00:00:00"/>
    <n v="63.15"/>
    <s v="‭112120503060‬"/>
    <s v="Serviços de Impressão"/>
    <s v="01-‭112120503060‬-000-‭129505060019‬-2-NV019952-PRO007872-0-0-0"/>
    <s v="NV019952"/>
    <m/>
    <x v="2"/>
    <x v="205"/>
  </r>
  <r>
    <x v="199"/>
    <s v="PRO.000.7872"/>
    <x v="1942"/>
    <d v="2026-05-20T00:00:00"/>
    <d v="2026-06-22T00:00:00"/>
    <n v="69.14"/>
    <s v="‭112120503060‬"/>
    <s v="Serviços de Impressão"/>
    <s v="01-‭112120503060‬-000-‭001505060359‬-2-NV019953-PRO007872-0-0-0"/>
    <s v="NV019953"/>
    <m/>
    <x v="2"/>
    <x v="169"/>
  </r>
  <r>
    <x v="199"/>
    <s v="PRO.000.7872"/>
    <x v="1942"/>
    <d v="2026-05-20T00:00:00"/>
    <d v="2026-06-22T00:00:00"/>
    <n v="69.16"/>
    <s v="‭112120503060‬"/>
    <s v="Serviços de Impressão"/>
    <s v="01-‭112120503060‬-000-‭001505060396‬-2-NV021586-PRO007872-0-0-0"/>
    <s v="NV021586"/>
    <m/>
    <x v="2"/>
    <x v="192"/>
  </r>
  <r>
    <x v="199"/>
    <s v="PRO.000.7872"/>
    <x v="1942"/>
    <d v="2026-05-20T00:00:00"/>
    <d v="2026-06-22T00:00:00"/>
    <n v="52.93"/>
    <s v="‭112120503060‬"/>
    <s v="Serviços de Impressão"/>
    <s v="01-‭112120503060‬-000-‭001505060281‬-2-NV021593-PRO007872-0-0-0"/>
    <s v="NV021593"/>
    <m/>
    <x v="2"/>
    <x v="211"/>
  </r>
  <r>
    <x v="199"/>
    <s v="PRO.000.7872"/>
    <x v="1942"/>
    <d v="2026-05-20T00:00:00"/>
    <d v="2026-06-22T00:00:00"/>
    <n v="72.05"/>
    <s v="‭112120503060‬"/>
    <s v="Serviços de Impressão"/>
    <s v="01-‭112120503060‬-000-‭001505060489‬-2-NV021598-PRO007872-0-0-0"/>
    <s v="NV021598"/>
    <m/>
    <x v="2"/>
    <x v="216"/>
  </r>
  <r>
    <x v="199"/>
    <s v="PRO.000.7872"/>
    <x v="1942"/>
    <d v="2026-05-20T00:00:00"/>
    <d v="2026-06-22T00:00:00"/>
    <n v="91.65"/>
    <s v="‭112120503060‬"/>
    <s v="Serviços de Impressão"/>
    <s v="01-‭112120503060‬-000-‭001505060400‬-2-NV021611-PRO007872-0-0-0"/>
    <s v="NV021611"/>
    <m/>
    <x v="2"/>
    <x v="229"/>
  </r>
  <r>
    <x v="199"/>
    <s v="PRO.000.7872"/>
    <x v="1942"/>
    <d v="2026-05-20T00:00:00"/>
    <d v="2026-06-22T00:00:00"/>
    <n v="48.57"/>
    <s v="‭112120503060‬"/>
    <s v="Serviços de Impressão"/>
    <s v="01-‭112120503060‬-000-‭001505060282‬-2-NV021579-PRO007872-0-0-0"/>
    <s v="NV021579"/>
    <m/>
    <x v="2"/>
    <x v="141"/>
  </r>
  <r>
    <x v="199"/>
    <s v="PRO.000.7872"/>
    <x v="1942"/>
    <d v="2026-05-20T00:00:00"/>
    <d v="2026-06-22T00:00:00"/>
    <n v="67.98"/>
    <s v="‭112120503060‬"/>
    <s v="Serviços de Impressão"/>
    <s v="01-‭112120503060‬-000-‭001505060394‬-2-NV021608-PRO007872-0-0-0"/>
    <s v="NV021608"/>
    <m/>
    <x v="2"/>
    <x v="202"/>
  </r>
  <r>
    <x v="199"/>
    <s v="PRO.000.7872"/>
    <x v="1942"/>
    <d v="2026-05-20T00:00:00"/>
    <d v="2026-06-22T00:00:00"/>
    <n v="85.34"/>
    <s v="‭112120503060‬"/>
    <s v="Serviços de Impressão"/>
    <s v="01-‭112120503060‬-000-‭153505060107‬-2-NV021574-PRO007872-0-0-0"/>
    <s v="NV021574"/>
    <m/>
    <x v="2"/>
    <x v="122"/>
  </r>
  <r>
    <x v="199"/>
    <s v="PRO.000.7872"/>
    <x v="1942"/>
    <d v="2026-05-20T00:00:00"/>
    <d v="2026-06-22T00:00:00"/>
    <n v="114.93"/>
    <s v="‭112120503060‬"/>
    <s v="Serviços de Impressão"/>
    <s v="01-‭112120503060‬-000-‭001505060288‬-2-NV022552-PRO007872-0-0-0"/>
    <s v="NV022552"/>
    <m/>
    <x v="2"/>
    <x v="134"/>
  </r>
  <r>
    <x v="199"/>
    <s v="PRO.000.7872"/>
    <x v="1942"/>
    <d v="2026-05-20T00:00:00"/>
    <d v="2026-06-22T00:00:00"/>
    <n v="97.04"/>
    <s v="‭112120503060‬"/>
    <s v="Serviços de Impressão"/>
    <s v="01-‭112120503060‬-000-‭001505060372‬-2-NV022576-PRO007872-0-0-0"/>
    <s v="NV022576"/>
    <m/>
    <x v="2"/>
    <x v="140"/>
  </r>
  <r>
    <x v="199"/>
    <s v="PRO.000.7872"/>
    <x v="1942"/>
    <d v="2026-05-20T00:00:00"/>
    <d v="2026-06-22T00:00:00"/>
    <n v="154.56"/>
    <s v="‭112120503060‬"/>
    <s v="Serviços de Impressão"/>
    <s v="01-‭112120503060‬-000-‭001505060360‬-2-NV021590-PRO007872-0-0-0"/>
    <s v="NV021590"/>
    <m/>
    <x v="2"/>
    <x v="161"/>
  </r>
  <r>
    <x v="199"/>
    <s v="PRO.000.7872"/>
    <x v="1942"/>
    <d v="2026-05-20T00:00:00"/>
    <d v="2026-06-22T00:00:00"/>
    <n v="110.79"/>
    <s v="‭112120503060‬"/>
    <s v="Serviços de Impressão"/>
    <s v="01-‭112120503060‬-000-‭001505060397‬-2-NV021589-PRO007872-0-0-0"/>
    <s v="NV021589"/>
    <m/>
    <x v="2"/>
    <x v="179"/>
  </r>
  <r>
    <x v="199"/>
    <s v="PRO.000.7872"/>
    <x v="1942"/>
    <d v="2026-05-20T00:00:00"/>
    <d v="2026-06-22T00:00:00"/>
    <n v="169.4"/>
    <s v="‭112120503060‬"/>
    <s v="Serviços de Impressão"/>
    <s v="01-‭112120503060‬-000-‭001505060363‬-2-NV021606-PRO007872-0-0-0"/>
    <s v="NV021606"/>
    <m/>
    <x v="2"/>
    <x v="189"/>
  </r>
  <r>
    <x v="199"/>
    <s v="PRO.000.7872"/>
    <x v="1942"/>
    <d v="2026-05-20T00:00:00"/>
    <d v="2026-06-22T00:00:00"/>
    <n v="100.73"/>
    <s v="‭112120503060‬"/>
    <s v="Serviços de Impressão"/>
    <s v="01-‭112120503060‬-000-‭001505060292‬-2-NV022571-PRO007872-0-0-0"/>
    <s v="NV022571"/>
    <m/>
    <x v="2"/>
    <x v="63"/>
  </r>
  <r>
    <x v="199"/>
    <s v="PRO.000.7872"/>
    <x v="1942"/>
    <d v="2026-05-20T00:00:00"/>
    <d v="2026-06-22T00:00:00"/>
    <n v="124.31"/>
    <s v="‭112120503060‬"/>
    <s v="Serviços de Impressão"/>
    <s v="01-‭112120503060‬-000-‭001505060283‬-2-NV021600-PRO007872-0-0-0"/>
    <s v="NV021600"/>
    <m/>
    <x v="2"/>
    <x v="242"/>
  </r>
  <r>
    <x v="199"/>
    <s v="PRO.000.7872"/>
    <x v="1942"/>
    <d v="2026-05-20T00:00:00"/>
    <d v="2026-06-22T00:00:00"/>
    <n v="186.72"/>
    <s v="‭112120503060‬"/>
    <s v="Serviços de Impressão"/>
    <s v="01-‭112120503060‬-000-‭146505060105‬-2-NV021572-PRO007872-0-0-0"/>
    <s v="NV021572"/>
    <m/>
    <x v="2"/>
    <x v="225"/>
  </r>
  <r>
    <x v="199"/>
    <s v="PRO.000.7872"/>
    <x v="1942"/>
    <d v="2026-05-20T00:00:00"/>
    <d v="2026-06-22T00:00:00"/>
    <n v="78.72"/>
    <s v="‭112120503060‬"/>
    <s v="Serviços de Impressão"/>
    <s v="01-‭112120503060‬-000-‭001505060287‬-2-NV022551-PRO007872-0-0-0"/>
    <s v="NV022551"/>
    <m/>
    <x v="2"/>
    <x v="90"/>
  </r>
  <r>
    <x v="199"/>
    <s v="PRO.000.7872"/>
    <x v="1942"/>
    <d v="2026-05-20T00:00:00"/>
    <d v="2026-06-22T00:00:00"/>
    <n v="25.21"/>
    <s v="‭112120503060‬"/>
    <s v="Serviços de Impressão"/>
    <s v="01-‭112120503060‬-000-‭113505060496‬-2-NV003955-PRO007872-0-0-0"/>
    <s v="NV003955"/>
    <m/>
    <x v="2"/>
    <x v="109"/>
  </r>
  <r>
    <x v="199"/>
    <s v="PRO.000.7872"/>
    <x v="1942"/>
    <d v="2026-05-20T00:00:00"/>
    <d v="2026-06-22T00:00:00"/>
    <n v="16.57"/>
    <s v="‭112120503060‬"/>
    <s v="Serviços de Impressão"/>
    <s v="01-‭112120503060‬-000-‭093505060125‬-2-NV003972-PRO007872-0-0-0"/>
    <s v="NV003972"/>
    <m/>
    <x v="2"/>
    <x v="156"/>
  </r>
  <r>
    <x v="199"/>
    <s v="PRO.000.7872"/>
    <x v="1942"/>
    <d v="2026-05-20T00:00:00"/>
    <d v="2026-06-22T00:00:00"/>
    <n v="47.47"/>
    <s v="‭112120503060‬"/>
    <s v="Serviços de Impressão"/>
    <s v="01-‭112120503060‬-000-‭071505060482‬-2-NV000957-PRO007872-0-0-0"/>
    <s v="NV000957"/>
    <m/>
    <x v="2"/>
    <x v="219"/>
  </r>
  <r>
    <x v="199"/>
    <s v="PRO.000.7872"/>
    <x v="1942"/>
    <d v="2026-05-20T00:00:00"/>
    <d v="2026-06-22T00:00:00"/>
    <n v="92.52"/>
    <s v="‭112120503060‬"/>
    <s v="Serviços de Impressão"/>
    <s v="01-‭112120503060‬-000-‭001505060392‬-2-NV022683-PRO007872-0-0-0"/>
    <s v="NV022683"/>
    <m/>
    <x v="2"/>
    <x v="39"/>
  </r>
  <r>
    <x v="200"/>
    <s v="PRO.000.8474"/>
    <x v="1943"/>
    <d v="2026-05-04T00:00:00"/>
    <d v="2026-06-22T00:00:00"/>
    <n v="4450"/>
    <s v="‭112120601060‬"/>
    <s v="Mat. e Serv. Adap. Imóveis e Instalações (Contratos/esporádicos)"/>
    <s v="01-‭112120601060‬-000-‭001505060407‬-2-NV022603-PRO008474-0-0-0"/>
    <s v="NV022603"/>
    <m/>
    <x v="2"/>
    <x v="132"/>
  </r>
  <r>
    <x v="18"/>
    <s v="PRO.000.8444"/>
    <x v="1944"/>
    <d v="2026-05-05T00:00:00"/>
    <d v="2026-06-22T00:00:00"/>
    <n v="153502.09"/>
    <s v="‭112120503040‬"/>
    <s v="Serviços de Implantação e Operacionalização postos Poupatempo"/>
    <s v="01-‭112120503040‬-000-‭083505060442‬-2-NV002951-PRO008444-0-0-0"/>
    <s v="NV002951"/>
    <m/>
    <x v="2"/>
    <x v="221"/>
  </r>
  <r>
    <x v="18"/>
    <s v="PRO.000.8444"/>
    <x v="1945"/>
    <d v="2026-05-08T00:00:00"/>
    <d v="2026-06-22T00:00:00"/>
    <n v="36132.129999999997"/>
    <s v="‭112120612120‬"/>
    <s v="Força e Luz"/>
    <s v="01-‭112120612120‬-000-‭124505060437‬-2-NV009958-PRO008444-0-0-0"/>
    <s v="NV009958"/>
    <m/>
    <x v="2"/>
    <x v="70"/>
  </r>
  <r>
    <x v="18"/>
    <s v="PRO.000.8444"/>
    <x v="1946"/>
    <d v="2026-05-08T00:00:00"/>
    <d v="2026-06-22T00:00:00"/>
    <n v="7283.34"/>
    <s v="‭112120612130‬"/>
    <s v="Água"/>
    <s v="01-‭112120612130‬-000-‭094505060439‬-2-NV003976-PRO008444-0-0-0"/>
    <s v="NV003976"/>
    <m/>
    <x v="2"/>
    <x v="185"/>
  </r>
  <r>
    <x v="18"/>
    <s v="PRO.000.8444"/>
    <x v="1947"/>
    <d v="2026-05-08T00:00:00"/>
    <d v="2026-06-22T00:00:00"/>
    <n v="5809.2"/>
    <s v="‭112120612130‬"/>
    <s v="Água"/>
    <s v="01-‭112120612130‬-000-‭120505060441‬-2-NV002952-PRO008444-0-0-0"/>
    <s v="NV002952"/>
    <m/>
    <x v="2"/>
    <x v="59"/>
  </r>
  <r>
    <x v="18"/>
    <s v="PRO.000.8444"/>
    <x v="1948"/>
    <d v="2026-05-08T00:00:00"/>
    <d v="2026-06-22T00:00:00"/>
    <n v="25730.78"/>
    <s v="‭112120612130‬"/>
    <s v="Água"/>
    <s v="01-‭112120612130‬-000-‭047505060440‬-2-NV006965-PRO008444-0-0-0"/>
    <s v="NV006965"/>
    <m/>
    <x v="2"/>
    <x v="80"/>
  </r>
  <r>
    <x v="18"/>
    <s v="PRO.000.8444"/>
    <x v="1949"/>
    <d v="2026-05-08T00:00:00"/>
    <d v="2026-06-22T00:00:00"/>
    <n v="8413.7000000000007"/>
    <s v="‭112120612130‬"/>
    <s v="Água"/>
    <s v="01-‭112120612130‬-000-‭124505060437‬-2-NV009958-PRO008444-0-0-0"/>
    <s v="NV009958"/>
    <m/>
    <x v="2"/>
    <x v="70"/>
  </r>
  <r>
    <x v="18"/>
    <s v="PRO.000.8444"/>
    <x v="1950"/>
    <d v="2026-05-08T00:00:00"/>
    <d v="2026-06-22T00:00:00"/>
    <n v="8564.39"/>
    <s v="‭112120612120‬"/>
    <s v="Força e Luz"/>
    <s v="01-‭112120612120‬-000-‭083505060442‬-2-NV002951-PRO008444-0-0-0"/>
    <s v="NV002951"/>
    <m/>
    <x v="2"/>
    <x v="221"/>
  </r>
  <r>
    <x v="18"/>
    <s v="PRO.000.8444"/>
    <x v="1951"/>
    <d v="2026-05-08T00:00:00"/>
    <d v="2026-06-22T00:00:00"/>
    <n v="29610.42"/>
    <s v="‭112120612120‬"/>
    <s v="Força e Luz"/>
    <s v="01-‭112120612120‬-000-‭094505060439‬-2-NV003976-PRO008444-0-0-0"/>
    <s v="NV003976"/>
    <m/>
    <x v="2"/>
    <x v="185"/>
  </r>
  <r>
    <x v="18"/>
    <s v="PRO.000.8444"/>
    <x v="1952"/>
    <d v="2026-05-08T00:00:00"/>
    <d v="2026-06-22T00:00:00"/>
    <n v="506.12"/>
    <s v="‭112120612130‬"/>
    <s v="Água"/>
    <s v="01-‭112120612130‬-000-‭001505060444‬-2-NV022568-PRO008444-0-0-0"/>
    <s v="NV022568"/>
    <m/>
    <x v="2"/>
    <x v="103"/>
  </r>
  <r>
    <x v="18"/>
    <s v="PRO.000.8444"/>
    <x v="1953"/>
    <d v="2026-05-08T00:00:00"/>
    <d v="2026-06-22T00:00:00"/>
    <n v="2583.92"/>
    <s v="‭112120612130‬"/>
    <s v="Água"/>
    <s v="01-‭112120612130‬-000-‭083505060442‬-2-NV002951-PRO008444-0-0-0"/>
    <s v="NV002951"/>
    <m/>
    <x v="2"/>
    <x v="221"/>
  </r>
  <r>
    <x v="18"/>
    <s v="PRO.000.8444"/>
    <x v="1954"/>
    <d v="2026-05-08T00:00:00"/>
    <d v="2026-06-22T00:00:00"/>
    <n v="65780.94"/>
    <s v="‭112120612120‬"/>
    <s v="Força e Luz"/>
    <s v="01-‭112120612120‬-000-‭047505060440‬-2-NV006965-PRO008444-0-0-0"/>
    <s v="NV006965"/>
    <m/>
    <x v="2"/>
    <x v="80"/>
  </r>
  <r>
    <x v="18"/>
    <s v="PRO.000.8444"/>
    <x v="1955"/>
    <d v="2026-05-08T00:00:00"/>
    <d v="2026-06-22T00:00:00"/>
    <n v="29438.21"/>
    <s v="‭112120612120‬"/>
    <s v="Força e Luz"/>
    <s v="01-‭112120612120‬-000-‭124505060437‬-2-NV009958-PRO008444-0-0-0"/>
    <s v="NV009958"/>
    <m/>
    <x v="2"/>
    <x v="70"/>
  </r>
  <r>
    <x v="18"/>
    <s v="PRO.000.8444"/>
    <x v="1956"/>
    <d v="2026-05-08T00:00:00"/>
    <d v="2026-06-22T00:00:00"/>
    <n v="19560.29"/>
    <s v="‭112120612120‬"/>
    <s v="Força e Luz"/>
    <s v="01-‭112120612120‬-000-‭110505060438‬-2-NV003965-PRO008444-0-0-0"/>
    <s v="NV003965"/>
    <m/>
    <x v="2"/>
    <x v="72"/>
  </r>
  <r>
    <x v="18"/>
    <s v="PRO.000.8444"/>
    <x v="1957"/>
    <d v="2026-05-08T00:00:00"/>
    <d v="2026-06-22T00:00:00"/>
    <n v="3510.78"/>
    <s v="‭112120612130‬"/>
    <s v="Água"/>
    <s v="01-‭112120612130‬-000-‭001505060443‬-2-NV021579-PRO008444-0-0-0"/>
    <s v="NV021579"/>
    <m/>
    <x v="2"/>
    <x v="141"/>
  </r>
  <r>
    <x v="18"/>
    <s v="PRO.000.8444"/>
    <x v="1958"/>
    <d v="2026-05-08T00:00:00"/>
    <d v="2026-06-22T00:00:00"/>
    <n v="22841.9"/>
    <s v="‭112120612120‬"/>
    <s v="Força e Luz"/>
    <s v="01-‭112120612120‬-000-‭120505060441‬-2-NV002952-PRO008444-0-0-0"/>
    <s v="NV002952"/>
    <m/>
    <x v="2"/>
    <x v="59"/>
  </r>
  <r>
    <x v="18"/>
    <s v="PRO.000.8444"/>
    <x v="1959"/>
    <d v="2026-05-12T00:00:00"/>
    <d v="2026-06-22T00:00:00"/>
    <n v="189972.84"/>
    <s v="‭112120503040‬"/>
    <s v="Serviços de Implantação e Operacionalização postos Poupatempo"/>
    <s v="01-‭112120503040‬-000-‭094505060439‬-2-NV003976-PRO008444-0-0-0"/>
    <s v="NV003976"/>
    <m/>
    <x v="2"/>
    <x v="185"/>
  </r>
  <r>
    <x v="201"/>
    <m/>
    <x v="1960"/>
    <d v="2026-05-04T00:00:00"/>
    <d v="2026-06-22T00:00:00"/>
    <n v="1904.84"/>
    <s v="‭112120503040‬"/>
    <s v="Serviços de Implantação e Operacionalização postos Poupatempo"/>
    <s v="01-‭112120503040‬-000-‭001505060415‬-2-NV022638-000000000-0-0-0"/>
    <s v="NV022638"/>
    <m/>
    <x v="2"/>
    <x v="124"/>
  </r>
  <r>
    <x v="202"/>
    <m/>
    <x v="1961"/>
    <d v="2026-05-04T00:00:00"/>
    <d v="2026-06-22T00:00:00"/>
    <n v="13309.84"/>
    <s v="‭112120503040‬"/>
    <s v="Serviços de Implantação e Operacionalização postos Poupatempo"/>
    <s v="01-‭112120503040‬-000-‭069505060018‬-2-NV000955-000000000-0-0-0"/>
    <s v="NV000955"/>
    <m/>
    <x v="2"/>
    <x v="74"/>
  </r>
  <r>
    <x v="203"/>
    <m/>
    <x v="1962"/>
    <d v="2026-05-04T00:00:00"/>
    <d v="2026-06-22T00:00:00"/>
    <n v="1584.34"/>
    <s v="‭112120503040‬"/>
    <s v="Serviços de Implantação e Operacionalização postos Poupatempo"/>
    <s v="01-‭112120503040‬-000-‭001505060285‬-2-NV021616-000000000-0-0-0"/>
    <s v="NV021616"/>
    <m/>
    <x v="2"/>
    <x v="159"/>
  </r>
  <r>
    <x v="204"/>
    <m/>
    <x v="1963"/>
    <d v="2026-05-02T00:00:00"/>
    <d v="2026-06-22T00:00:00"/>
    <n v="1446.51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204"/>
    <m/>
    <x v="1964"/>
    <d v="2026-05-04T00:00:00"/>
    <d v="2026-06-22T00:00:00"/>
    <n v="1446.51"/>
    <s v="‭112120503040‬"/>
    <s v="Serviços de Implantação e Operacionalização postos Poupatempo"/>
    <s v="01-‭112120503040‬-000-‭145505060501‬-2-NV021570-000000000-0-0-0"/>
    <s v="NV021570"/>
    <m/>
    <x v="2"/>
    <x v="251"/>
  </r>
  <r>
    <x v="205"/>
    <m/>
    <x v="1965"/>
    <d v="2026-05-02T00:00:00"/>
    <d v="2026-06-22T00:00:00"/>
    <n v="5437.52"/>
    <s v="‭112120503040‬"/>
    <s v="Serviços de Implantação e Operacionalização postos Poupatempo"/>
    <s v="01-‭112120503040‬-000-‭078505060483‬-2-NV009959-000000000-0-0-0"/>
    <s v="NV009959"/>
    <m/>
    <x v="2"/>
    <x v="233"/>
  </r>
  <r>
    <x v="205"/>
    <m/>
    <x v="1966"/>
    <d v="2026-05-04T00:00:00"/>
    <d v="2026-06-22T00:00:00"/>
    <n v="5437.52"/>
    <s v="‭112120503040‬"/>
    <s v="Serviços de Implantação e Operacionalização postos Poupatempo"/>
    <s v="01-‭112120503040‬-000-‭078505060483‬-2-NV009959-000000000-0-0-0"/>
    <s v="NV009959"/>
    <m/>
    <x v="2"/>
    <x v="233"/>
  </r>
  <r>
    <x v="206"/>
    <s v="PRO.000.7507"/>
    <x v="1967"/>
    <d v="2026-06-02T00:00:00"/>
    <d v="2026-06-22T00:00:00"/>
    <n v="28323.72"/>
    <s v="‭112120601010‬"/>
    <s v="Aluguéis"/>
    <s v="01-‭112120601010‬-000-‭049505060020‬-2-NV006967-PRO007507-0-0-0"/>
    <s v="NV006967"/>
    <m/>
    <x v="2"/>
    <x v="104"/>
  </r>
  <r>
    <x v="206"/>
    <m/>
    <x v="1968"/>
    <d v="2026-06-02T00:00:00"/>
    <d v="2026-06-22T00:00:00"/>
    <n v="-944.9"/>
    <s v="‭112120601010‬"/>
    <s v="Aluguéis"/>
    <s v="01-‭112120601010‬-000-‭049505060020‬-2-NV006967-000000000-0-0-0"/>
    <s v="NV006967"/>
    <m/>
    <x v="2"/>
    <x v="104"/>
  </r>
  <r>
    <x v="207"/>
    <s v="PRO.000.5618"/>
    <x v="1832"/>
    <d v="2026-06-01T00:00:00"/>
    <d v="2026-06-22T00:00:00"/>
    <n v="13862.87"/>
    <s v="‭112120601010‬"/>
    <s v="Aluguéis"/>
    <s v="01-‭112120601010‬-000-‭092505060013‬-2-NV000954-PRO005618-0-0-0"/>
    <s v="NV000954"/>
    <m/>
    <x v="2"/>
    <x v="199"/>
  </r>
  <r>
    <x v="208"/>
    <m/>
    <x v="1969"/>
    <d v="2026-05-04T00:00:00"/>
    <d v="2026-06-22T00:00:00"/>
    <n v="9297.3799999999992"/>
    <s v="‭112120503040‬"/>
    <s v="Serviços de Implantação e Operacionalização postos Poupatempo"/>
    <s v="01-‭112120503040‬-000-‭089505060087‬-2-NV003952-000000000-0-0-0"/>
    <s v="NV003952"/>
    <m/>
    <x v="2"/>
    <x v="207"/>
  </r>
  <r>
    <x v="209"/>
    <m/>
    <x v="1970"/>
    <d v="2026-05-04T00:00:00"/>
    <d v="2026-06-22T00:00:00"/>
    <n v="5775.85"/>
    <s v="‭112120503040‬"/>
    <s v="Serviços de Implantação e Operacionalização postos Poupatempo"/>
    <s v="01-‭112120503040‬-000-‭096505060015‬-2-NV003958-000000000-0-0-0"/>
    <s v="NV003958"/>
    <m/>
    <x v="2"/>
    <x v="114"/>
  </r>
  <r>
    <x v="210"/>
    <m/>
    <x v="1971"/>
    <d v="2026-05-02T00:00:00"/>
    <d v="2026-06-22T00:00:00"/>
    <n v="5374.49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210"/>
    <m/>
    <x v="1972"/>
    <d v="2026-05-04T00:00:00"/>
    <d v="2026-06-22T00:00:00"/>
    <n v="5374.49"/>
    <s v="‭112120503040‬"/>
    <s v="Serviços de Implantação e Operacionalização postos Poupatempo"/>
    <s v="01-‭112120503040‬-000-‭112505060461‬-2-NV003959-000000000-0-0-0"/>
    <s v="NV003959"/>
    <m/>
    <x v="2"/>
    <x v="116"/>
  </r>
  <r>
    <x v="211"/>
    <m/>
    <x v="1973"/>
    <d v="2026-05-04T00:00:00"/>
    <d v="2026-06-22T00:00:00"/>
    <n v="1147.8"/>
    <s v="‭112120503040‬"/>
    <s v="Serviços de Implantação e Operacionalização postos Poupatempo"/>
    <s v="01-‭112120503040‬-000-‭153505060107‬-2-NV021574-000000000-0-0-0"/>
    <s v="NV021574"/>
    <m/>
    <x v="2"/>
    <x v="122"/>
  </r>
  <r>
    <x v="212"/>
    <m/>
    <x v="1974"/>
    <d v="2026-05-04T00:00:00"/>
    <d v="2026-06-22T00:00:00"/>
    <n v="1876.96"/>
    <s v="‭112120503040‬"/>
    <s v="Serviços de Implantação e Operacionalização postos Poupatempo"/>
    <s v="01-‭112120503040‬-000-‭001505060382‬-2-NV022648-000000000-0-0-0"/>
    <s v="NV022648"/>
    <m/>
    <x v="2"/>
    <x v="133"/>
  </r>
  <r>
    <x v="213"/>
    <m/>
    <x v="1975"/>
    <d v="2026-05-04T00:00:00"/>
    <d v="2026-06-22T00:00:00"/>
    <n v="1056.3499999999999"/>
    <s v="‭112120503040‬"/>
    <s v="Serviços de Implantação e Operacionalização postos Poupatempo"/>
    <s v="01-‭112120503040‬-000-‭001505060289‬-2-NV022563-000000000-0-0-0"/>
    <s v="NV022563"/>
    <m/>
    <x v="2"/>
    <x v="137"/>
  </r>
  <r>
    <x v="214"/>
    <m/>
    <x v="1976"/>
    <d v="2026-05-05T00:00:00"/>
    <d v="2026-06-22T00:00:00"/>
    <n v="10866.66"/>
    <s v="‭112120503040‬"/>
    <s v="Serviços de Implantação e Operacionalização postos Poupatempo"/>
    <s v="01-‭112120503040‬-000-‭110505060438‬-2-NV003965-000000000-0-0-0"/>
    <s v="NV003965"/>
    <m/>
    <x v="2"/>
    <x v="72"/>
  </r>
  <r>
    <x v="214"/>
    <m/>
    <x v="1977"/>
    <d v="2026-05-05T00:00:00"/>
    <d v="2026-06-22T00:00:00"/>
    <n v="10440.52"/>
    <s v="‭112120503040‬"/>
    <s v="Serviços de Implantação e Operacionalização postos Poupatempo"/>
    <s v="01-‭112120503040‬-000-‭110505060438‬-2-NV003965-000000000-0-0-0"/>
    <s v="NV003965"/>
    <m/>
    <x v="2"/>
    <x v="72"/>
  </r>
  <r>
    <x v="215"/>
    <m/>
    <x v="1978"/>
    <d v="2026-05-04T00:00:00"/>
    <d v="2026-06-22T00:00:00"/>
    <n v="8185.21"/>
    <s v="‭112120503040‬"/>
    <s v="Serviços de Implantação e Operacionalização postos Poupatempo"/>
    <s v="01-‭112120503040‬-000-‭105505060017‬-2-NV003967-000000000-0-0-0"/>
    <s v="NV003967"/>
    <m/>
    <x v="2"/>
    <x v="73"/>
  </r>
  <r>
    <x v="216"/>
    <m/>
    <x v="1979"/>
    <d v="2026-05-04T00:00:00"/>
    <d v="2026-06-22T00:00:00"/>
    <n v="1265.24"/>
    <s v="‭112120503040‬"/>
    <s v="Serviços de Implantação e Operacionalização postos Poupatempo"/>
    <s v="01-‭112120503040‬-000-‭001505060414‬-2-NV022637-000000000-0-0-0"/>
    <s v="NV022637"/>
    <m/>
    <x v="2"/>
    <x v="151"/>
  </r>
  <r>
    <x v="217"/>
    <m/>
    <x v="1980"/>
    <d v="2026-05-02T00:00:00"/>
    <d v="2026-06-22T00:00:00"/>
    <n v="2767.92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217"/>
    <m/>
    <x v="1981"/>
    <d v="2026-05-04T00:00:00"/>
    <d v="2026-06-22T00:00:00"/>
    <n v="2767.92"/>
    <s v="‭112120503040‬"/>
    <s v="Serviços de Implantação e Operacionalização postos Poupatempo"/>
    <s v="01-‭112120503040‬-000-‭100505060472‬-2-NV003971-000000000-0-0-0"/>
    <s v="NV003971"/>
    <m/>
    <x v="2"/>
    <x v="155"/>
  </r>
  <r>
    <x v="218"/>
    <m/>
    <x v="1982"/>
    <d v="2026-05-04T00:00:00"/>
    <d v="2026-06-22T00:00:00"/>
    <n v="1162.55"/>
    <s v="‭112120503040‬"/>
    <s v="Serviços de Implantação e Operacionalização postos Poupatempo"/>
    <s v="01-‭112120503040‬-000-‭001505060298‬-2-NV022611-000000000-0-0-0"/>
    <s v="NV022611"/>
    <m/>
    <x v="2"/>
    <x v="165"/>
  </r>
  <r>
    <x v="219"/>
    <m/>
    <x v="1983"/>
    <d v="2026-05-04T00:00:00"/>
    <d v="2026-06-22T00:00:00"/>
    <n v="5253.67"/>
    <s v="‭112120503040‬"/>
    <s v="Serviços de Implantação e Operacionalização postos Poupatempo"/>
    <s v="01-‭112120503040‬-000-‭099505060127‬-2-NV003974-000000000-0-0-0"/>
    <s v="NV003974"/>
    <m/>
    <x v="2"/>
    <x v="167"/>
  </r>
  <r>
    <x v="220"/>
    <m/>
    <x v="1984"/>
    <d v="2026-05-20T00:00:00"/>
    <d v="2026-06-22T00:00:00"/>
    <n v="1877.71"/>
    <s v="‭112120503040‬"/>
    <s v="Serviços de Implantação e Operacionalização postos Poupatempo"/>
    <s v="01-‭112120503040‬-000-‭001505060365‬-2-NV021614-000000000-0-0-0"/>
    <s v="NV021614"/>
    <m/>
    <x v="2"/>
    <x v="168"/>
  </r>
  <r>
    <x v="221"/>
    <m/>
    <x v="1985"/>
    <d v="2026-05-05T00:00:00"/>
    <d v="2026-06-22T00:00:00"/>
    <n v="2605.88"/>
    <s v="‭112120503040‬"/>
    <s v="Serviços de Implantação e Operacionalização postos Poupatempo"/>
    <s v="01-‭112120503040‬-000-‭143505060163‬-2-NV021577-000000000-0-0-0"/>
    <s v="NV021577"/>
    <m/>
    <x v="2"/>
    <x v="170"/>
  </r>
  <r>
    <x v="222"/>
    <m/>
    <x v="1986"/>
    <d v="2026-05-12T00:00:00"/>
    <d v="2026-06-22T00:00:00"/>
    <n v="10456.23"/>
    <s v="‭112120503040‬"/>
    <s v="Serviços de Implantação e Operacionalização postos Poupatempo"/>
    <s v="01-‭112120503040‬-000-‭094505060439‬-2-NV003976-000000000-0-0-0"/>
    <s v="NV003976"/>
    <m/>
    <x v="2"/>
    <x v="185"/>
  </r>
  <r>
    <x v="222"/>
    <m/>
    <x v="1987"/>
    <d v="2026-05-12T00:00:00"/>
    <d v="2026-06-22T00:00:00"/>
    <n v="10046.18"/>
    <s v="‭112120503040‬"/>
    <s v="Serviços de Implantação e Operacionalização postos Poupatempo"/>
    <s v="01-‭112120503040‬-000-‭094505060439‬-2-NV003976-000000000-0-0-0"/>
    <s v="NV003976"/>
    <m/>
    <x v="2"/>
    <x v="185"/>
  </r>
  <r>
    <x v="223"/>
    <m/>
    <x v="1988"/>
    <d v="2026-05-04T00:00:00"/>
    <d v="2026-06-22T00:00:00"/>
    <n v="5281.47"/>
    <s v="‭112120503040‬"/>
    <s v="Serviços de Implantação e Operacionalização postos Poupatempo"/>
    <s v="01-‭112120503040‬-000-‭087505060095‬-2-NV003977-000000000-0-0-0"/>
    <s v="NV003977"/>
    <m/>
    <x v="2"/>
    <x v="191"/>
  </r>
  <r>
    <x v="224"/>
    <m/>
    <x v="1989"/>
    <d v="2026-05-04T00:00:00"/>
    <d v="2026-06-22T00:00:00"/>
    <n v="1056.23"/>
    <s v="‭112120503040‬"/>
    <s v="Serviços de Implantação e Operacionalização postos Poupatempo"/>
    <s v="01-‭112120503040‬-000-‭001505060292‬-2-NV022571-000000000-0-0-0"/>
    <s v="NV022571"/>
    <m/>
    <x v="2"/>
    <x v="63"/>
  </r>
  <r>
    <x v="225"/>
    <m/>
    <x v="1990"/>
    <d v="2026-05-04T00:00:00"/>
    <d v="2026-06-22T00:00:00"/>
    <n v="4423.7700000000004"/>
    <s v="‭112120503040‬"/>
    <s v="Serviços de Implantação e Operacionalização postos Poupatempo"/>
    <s v="01-‭112120503040‬-000-‭146505060105‬-2-NV021572-000000000-0-0-0"/>
    <s v="NV021572"/>
    <m/>
    <x v="2"/>
    <x v="225"/>
  </r>
  <r>
    <x v="226"/>
    <m/>
    <x v="1991"/>
    <d v="2026-05-02T00:00:00"/>
    <d v="2026-06-22T00:00:00"/>
    <n v="579.07000000000005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226"/>
    <m/>
    <x v="1992"/>
    <d v="2026-05-04T00:00:00"/>
    <d v="2026-06-22T00:00:00"/>
    <n v="579.07000000000005"/>
    <s v="‭112120503040‬"/>
    <s v="Serviços de Implantação e Operacionalização postos Poupatempo"/>
    <s v="01-‭112120503040‬-000-‭001505060504‬-2-NV022612-000000000-0-0-0"/>
    <s v="NV022612"/>
    <m/>
    <x v="2"/>
    <x v="37"/>
  </r>
  <r>
    <x v="227"/>
    <m/>
    <x v="1993"/>
    <d v="2026-05-02T00:00:00"/>
    <d v="2026-06-22T00:00:00"/>
    <n v="648.26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227"/>
    <m/>
    <x v="1994"/>
    <d v="2026-05-04T00:00:00"/>
    <d v="2026-06-22T00:00:00"/>
    <n v="648.26"/>
    <s v="‭112120503040‬"/>
    <s v="Serviços de Implantação e Operacionalização postos Poupatempo"/>
    <s v="01-‭112120503040‬-000-‭148505060485‬-2-NV021568-000000000-0-0-0"/>
    <s v="NV021568"/>
    <m/>
    <x v="2"/>
    <x v="93"/>
  </r>
  <r>
    <x v="228"/>
    <m/>
    <x v="1995"/>
    <d v="2026-05-20T00:00:00"/>
    <d v="2026-06-22T00:00:00"/>
    <n v="8213.4"/>
    <s v="‭112120503040‬"/>
    <s v="Serviços de Implantação e Operacionalização postos Poupatempo"/>
    <s v="01-‭112120503040‬-000-‭075505060098‬-2-NV009957-000000000-0-0-0"/>
    <s v="NV009957"/>
    <m/>
    <x v="2"/>
    <x v="105"/>
  </r>
  <r>
    <x v="229"/>
    <m/>
    <x v="1996"/>
    <d v="2026-05-05T00:00:00"/>
    <d v="2026-06-22T00:00:00"/>
    <n v="17000.18"/>
    <s v="‭112120503040‬"/>
    <s v="Serviços de Implantação e Operacionalização postos Poupatempo"/>
    <s v="01-‭112120503040‬-000-‭120505060441‬-2-NV002952-000000000-0-0-0"/>
    <s v="NV002952"/>
    <m/>
    <x v="2"/>
    <x v="59"/>
  </r>
  <r>
    <x v="229"/>
    <m/>
    <x v="1997"/>
    <d v="2026-05-05T00:00:00"/>
    <d v="2026-06-22T00:00:00"/>
    <n v="16333.5"/>
    <s v="‭112120503040‬"/>
    <s v="Serviços de Implantação e Operacionalização postos Poupatempo"/>
    <s v="01-‭112120503040‬-000-‭120505060441‬-2-NV002952-000000000-0-0-0"/>
    <s v="NV002952"/>
    <m/>
    <x v="2"/>
    <x v="59"/>
  </r>
  <r>
    <x v="230"/>
    <m/>
    <x v="1998"/>
    <d v="2026-05-04T00:00:00"/>
    <d v="2026-06-22T00:00:00"/>
    <n v="3967.37"/>
    <s v="‭112120503040‬"/>
    <s v="Serviços de Implantação e Operacionalização postos Poupatempo"/>
    <s v="01-‭112120503040‬-000-‭119505060023‬-2-NV004959-000000000-0-0-0"/>
    <s v="NV004959"/>
    <m/>
    <x v="2"/>
    <x v="217"/>
  </r>
  <r>
    <x v="231"/>
    <m/>
    <x v="1999"/>
    <d v="2026-05-04T00:00:00"/>
    <d v="2026-06-22T00:00:00"/>
    <n v="19585.43"/>
    <s v="‭112120503040‬"/>
    <s v="Serviços de Implantação e Operacionalização postos Poupatempo"/>
    <s v="01-‭112120503040‬-000-‭045505060134‬-2-NV006962-000000000-0-0-0"/>
    <s v="NV006962"/>
    <m/>
    <x v="2"/>
    <x v="85"/>
  </r>
  <r>
    <x v="232"/>
    <m/>
    <x v="2000"/>
    <d v="2026-05-04T00:00:00"/>
    <d v="2026-06-22T00:00:00"/>
    <n v="2170.7199999999998"/>
    <s v="‭112120503040‬"/>
    <s v="Serviços de Implantação e Operacionalização postos Poupatempo"/>
    <s v="01-‭112120503040‬-000-‭001505060297‬-2-NV022600-000000000-0-0-0"/>
    <s v="NV022600"/>
    <m/>
    <x v="2"/>
    <x v="32"/>
  </r>
  <r>
    <x v="233"/>
    <m/>
    <x v="2001"/>
    <d v="2026-05-04T00:00:00"/>
    <d v="2026-06-22T00:00:00"/>
    <n v="14676.66"/>
    <s v="‭112120503040‬"/>
    <s v="Serviços de Implantação e Operacionalização postos Poupatempo"/>
    <s v="01-‭112120503040‬-000-‭065505060136‬-2-NV008121-000000000-0-0-0"/>
    <s v="NV008121"/>
    <m/>
    <x v="2"/>
    <x v="2"/>
  </r>
  <r>
    <x v="234"/>
    <m/>
    <x v="2002"/>
    <d v="2026-05-04T00:00:00"/>
    <d v="2026-06-22T00:00:00"/>
    <n v="2365.96"/>
    <s v="‭112120503040‬"/>
    <s v="Serviços de Implantação e Operacionalização postos Poupatempo"/>
    <s v="01-‭112120503040‬-000-‭001505060367‬-2-NV022556-000000000-0-0-0"/>
    <s v="NV022556"/>
    <m/>
    <x v="2"/>
    <x v="238"/>
  </r>
  <r>
    <x v="235"/>
    <m/>
    <x v="2003"/>
    <d v="2026-05-04T00:00:00"/>
    <d v="2026-06-22T00:00:00"/>
    <n v="6341.18"/>
    <s v="‭112120503040‬"/>
    <s v="Serviços de Implantação e Operacionalização postos Poupatempo"/>
    <s v="01-‭112120503040‬-000-‭107505060024‬-2-NV003986-000000000-0-0-0"/>
    <s v="NV003986"/>
    <m/>
    <x v="2"/>
    <x v="241"/>
  </r>
  <r>
    <x v="236"/>
    <m/>
    <x v="2004"/>
    <d v="2026-05-02T00:00:00"/>
    <d v="2026-06-22T00:00:00"/>
    <n v="579.07000000000005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236"/>
    <m/>
    <x v="2005"/>
    <d v="2026-05-04T00:00:00"/>
    <d v="2026-06-22T00:00:00"/>
    <n v="579.07000000000005"/>
    <s v="‭112120503040‬"/>
    <s v="Serviços de Implantação e Operacionalização postos Poupatempo"/>
    <s v="01-‭112120503040‬-000-‭155505060500‬-2-NV021567-000000000-0-0-0"/>
    <s v="NV021567"/>
    <m/>
    <x v="2"/>
    <x v="131"/>
  </r>
  <r>
    <x v="21"/>
    <s v="PRO.000.8452"/>
    <x v="2006"/>
    <d v="2026-05-02T00:00:00"/>
    <d v="2026-06-22T00:00:00"/>
    <n v="2413.84"/>
    <s v="‭112120612120‬"/>
    <s v="Força e Luz"/>
    <s v="01-‭112120612120‬-000-‭001505060523‬-2-NV022662-PRO008452-0-0-0"/>
    <s v="NV022662"/>
    <m/>
    <x v="2"/>
    <x v="236"/>
  </r>
  <r>
    <x v="21"/>
    <m/>
    <x v="2007"/>
    <d v="2026-05-02T00:00:00"/>
    <d v="2026-06-22T00:00:00"/>
    <n v="-49.35"/>
    <s v="‭112120612120‬"/>
    <s v="Força e Luz"/>
    <s v="01-‭112120612120‬-000-‭001505060523‬-2-NV022662-000000000-0-0-0"/>
    <s v="NV022662"/>
    <m/>
    <x v="2"/>
    <x v="236"/>
  </r>
  <r>
    <x v="21"/>
    <s v="PRO.000.8452"/>
    <x v="2008"/>
    <d v="2026-05-06T00:00:00"/>
    <d v="2026-06-22T00:00:00"/>
    <n v="24663.89"/>
    <s v="‭112120612120‬"/>
    <s v="Força e Luz"/>
    <s v="01-‭112120612120‬-000-‭078505060483‬-2-NV009959-PRO008452-0-0-0"/>
    <s v="NV009959"/>
    <m/>
    <x v="2"/>
    <x v="233"/>
  </r>
  <r>
    <x v="21"/>
    <s v="PRO.000.8452"/>
    <x v="1831"/>
    <d v="2026-05-06T00:00:00"/>
    <d v="2026-06-22T00:00:00"/>
    <n v="2028.18"/>
    <s v="‭112120612120‬"/>
    <s v="Força e Luz"/>
    <s v="01-‭112120612120‬-000-‭001505060465‬-2-NV022675-PRO008452-0-0-0"/>
    <s v="NV022675"/>
    <m/>
    <x v="2"/>
    <x v="45"/>
  </r>
  <r>
    <x v="21"/>
    <s v="PRO.000.8452"/>
    <x v="2009"/>
    <d v="2026-05-06T00:00:00"/>
    <d v="2026-06-22T00:00:00"/>
    <n v="4003.03"/>
    <s v="‭112120612120‬"/>
    <s v="Força e Luz"/>
    <s v="01-‭112120612120‬-000-‭001505060515‬-2-NV022588-PRO008452-0-0-0"/>
    <s v="NV022588"/>
    <m/>
    <x v="2"/>
    <x v="204"/>
  </r>
  <r>
    <x v="21"/>
    <s v="PRO.000.8452"/>
    <x v="2010"/>
    <d v="2026-05-06T00:00:00"/>
    <d v="2026-06-22T00:00:00"/>
    <n v="9535.0300000000007"/>
    <s v="‭112120612120‬"/>
    <s v="Força e Luz"/>
    <s v="01-‭112120612120‬-000-‭076505060479‬-2-NV009960-PRO008452-0-0-0"/>
    <s v="NV009960"/>
    <m/>
    <x v="2"/>
    <x v="119"/>
  </r>
  <r>
    <x v="21"/>
    <s v="PRO.000.8452"/>
    <x v="2011"/>
    <d v="2026-05-06T00:00:00"/>
    <d v="2026-06-22T00:00:00"/>
    <n v="9037.17"/>
    <s v="‭112120612120‬"/>
    <s v="Força e Luz"/>
    <s v="01-‭112120612120‬-000-‭113505060496‬-2-NV003955-PRO008452-0-0-0"/>
    <s v="NV003955"/>
    <m/>
    <x v="2"/>
    <x v="109"/>
  </r>
  <r>
    <x v="21"/>
    <s v="PRO.000.8452"/>
    <x v="2012"/>
    <d v="2026-05-06T00:00:00"/>
    <d v="2026-06-22T00:00:00"/>
    <n v="7522.27"/>
    <s v="‭112120612120‬"/>
    <s v="Força e Luz"/>
    <s v="01-‭112120612120‬-000-‭114505060459‬-2-NV003953-PRO008452-0-0-0"/>
    <s v="NV003953"/>
    <m/>
    <x v="2"/>
    <x v="194"/>
  </r>
  <r>
    <x v="21"/>
    <s v="PRO.000.8452"/>
    <x v="2013"/>
    <d v="2026-05-06T00:00:00"/>
    <d v="2026-06-22T00:00:00"/>
    <n v="5967.99"/>
    <s v="‭112120612130‬"/>
    <s v="Água"/>
    <s v="01-‭112120612130‬-000-‭057505060470‬-2-NV006977-PRO008452-0-0-0"/>
    <s v="NV006977"/>
    <m/>
    <x v="2"/>
    <x v="113"/>
  </r>
  <r>
    <x v="21"/>
    <s v="PRO.000.8452"/>
    <x v="2014"/>
    <d v="2026-05-06T00:00:00"/>
    <d v="2026-06-22T00:00:00"/>
    <n v="2402.63"/>
    <s v="‭112120612120‬"/>
    <s v="Força e Luz"/>
    <s v="01-‭112120612120‬-000-‭128505060474‬-2-NV019956-PRO008452-0-0-0"/>
    <s v="NV019956"/>
    <m/>
    <x v="2"/>
    <x v="176"/>
  </r>
  <r>
    <x v="21"/>
    <s v="PRO.000.8452"/>
    <x v="2015"/>
    <d v="2026-05-06T00:00:00"/>
    <d v="2026-06-22T00:00:00"/>
    <n v="2686.65"/>
    <s v="‭112120612120‬"/>
    <s v="Força e Luz"/>
    <s v="01-‭112120612120‬-000-‭001505060521‬-2-NV022643-PRO008452-0-0-0"/>
    <s v="NV022643"/>
    <m/>
    <x v="2"/>
    <x v="183"/>
  </r>
  <r>
    <x v="21"/>
    <s v="PRO.000.8452"/>
    <x v="2016"/>
    <d v="2026-05-06T00:00:00"/>
    <d v="2026-06-22T00:00:00"/>
    <n v="2277.83"/>
    <s v="‭112120612120‬"/>
    <s v="Força e Luz"/>
    <s v="01-‭112120612120‬-000-‭001505060493‬-2-NV022663-PRO008452-0-0-0"/>
    <s v="NV022663"/>
    <m/>
    <x v="2"/>
    <x v="197"/>
  </r>
  <r>
    <x v="21"/>
    <s v="PRO.000.8452"/>
    <x v="2017"/>
    <d v="2026-05-06T00:00:00"/>
    <d v="2026-06-22T00:00:00"/>
    <n v="2036.56"/>
    <s v="‭112120612120‬"/>
    <s v="Força e Luz"/>
    <s v="01-‭112120612120‬-000-‭145505060501‬-2-NV021570-PRO008452-0-0-0"/>
    <s v="NV021570"/>
    <m/>
    <x v="2"/>
    <x v="251"/>
  </r>
  <r>
    <x v="21"/>
    <s v="PRO.000.8452"/>
    <x v="2018"/>
    <d v="2026-05-06T00:00:00"/>
    <d v="2026-06-22T00:00:00"/>
    <n v="17830.48"/>
    <s v="‭112120612120‬"/>
    <s v="Força e Luz"/>
    <s v="01-‭112120612120‬-000-‭077505060497‬-2-NV009955-PRO008452-0-0-0"/>
    <s v="NV009955"/>
    <m/>
    <x v="2"/>
    <x v="182"/>
  </r>
  <r>
    <x v="21"/>
    <s v="PRO.000.8452"/>
    <x v="2019"/>
    <d v="2026-05-06T00:00:00"/>
    <d v="2026-06-22T00:00:00"/>
    <n v="3017.57"/>
    <s v="‭112120612120‬"/>
    <s v="Força e Luz"/>
    <s v="01-‭112120612120‬-000-‭001505060502‬-2-NV021588-PRO008452-0-0-0"/>
    <s v="NV021588"/>
    <m/>
    <x v="2"/>
    <x v="230"/>
  </r>
  <r>
    <x v="21"/>
    <s v="PRO.000.8452"/>
    <x v="2020"/>
    <d v="2026-05-08T00:00:00"/>
    <d v="2026-06-22T00:00:00"/>
    <n v="162.32"/>
    <s v="‭112120612130‬"/>
    <s v="Água"/>
    <s v="01-‭112120612130‬-000-‭001505060513‬-2-NV021601-PRO008452-0-0-0"/>
    <s v="NV021601"/>
    <m/>
    <x v="2"/>
    <x v="99"/>
  </r>
  <r>
    <x v="21"/>
    <s v="PRO.000.8452"/>
    <x v="2021"/>
    <d v="2026-05-08T00:00:00"/>
    <d v="2026-06-22T00:00:00"/>
    <n v="1346.74"/>
    <s v="‭112120612120‬"/>
    <s v="Força e Luz"/>
    <s v="01-‭112120612120‬-000-‭001505060503‬-2-NV022562-PRO008452-0-0-0"/>
    <s v="NV022562"/>
    <m/>
    <x v="2"/>
    <x v="234"/>
  </r>
  <r>
    <x v="21"/>
    <s v="PRO.000.8452"/>
    <x v="2022"/>
    <d v="2026-05-08T00:00:00"/>
    <d v="2026-06-22T00:00:00"/>
    <n v="1532.55"/>
    <s v="‭112120612120‬"/>
    <s v="Força e Luz"/>
    <s v="01-‭112120612120‬-000-‭001505060495‬-2-NV022679-PRO008452-0-0-0"/>
    <s v="NV022679"/>
    <m/>
    <x v="2"/>
    <x v="26"/>
  </r>
  <r>
    <x v="21"/>
    <s v="PRO.000.8452"/>
    <x v="2023"/>
    <d v="2026-05-08T00:00:00"/>
    <d v="2026-06-22T00:00:00"/>
    <n v="1674.36"/>
    <s v="‭112120612120‬"/>
    <s v="Força e Luz"/>
    <s v="01-‭112120612120‬-000-‭001505060471‬-2-NV022623-PRO008452-0-0-0"/>
    <s v="NV022623"/>
    <m/>
    <x v="2"/>
    <x v="31"/>
  </r>
  <r>
    <x v="21"/>
    <s v="PRO.000.8452"/>
    <x v="2024"/>
    <d v="2026-05-08T00:00:00"/>
    <d v="2026-06-22T00:00:00"/>
    <n v="1745.51"/>
    <s v="‭112120612120‬"/>
    <s v="Força e Luz"/>
    <s v="01-‭112120612120‬-000-‭001505060521‬-2-NV022643-PRO008452-0-0-0"/>
    <s v="NV022643"/>
    <m/>
    <x v="2"/>
    <x v="183"/>
  </r>
  <r>
    <x v="21"/>
    <s v="PRO.000.8452"/>
    <x v="2025"/>
    <d v="2026-05-08T00:00:00"/>
    <d v="2026-06-22T00:00:00"/>
    <n v="1813.08"/>
    <s v="‭112120612120‬"/>
    <s v="Força e Luz"/>
    <s v="01-‭112120612120‬-000-‭001505060469‬-2-NV022624-PRO008452-0-0-0"/>
    <s v="NV022624"/>
    <m/>
    <x v="2"/>
    <x v="25"/>
  </r>
  <r>
    <x v="21"/>
    <s v="PRO.000.8452"/>
    <x v="2026"/>
    <d v="2026-05-08T00:00:00"/>
    <d v="2026-06-22T00:00:00"/>
    <n v="1959.31"/>
    <s v="‭112120612120‬"/>
    <s v="Força e Luz"/>
    <s v="01-‭112120612120‬-000-‭001505060486‬-2-NV021602-PRO008452-0-0-0"/>
    <s v="NV021602"/>
    <m/>
    <x v="2"/>
    <x v="117"/>
  </r>
  <r>
    <x v="21"/>
    <s v="PRO.000.8452"/>
    <x v="2027"/>
    <d v="2026-05-08T00:00:00"/>
    <d v="2026-06-22T00:00:00"/>
    <n v="2108.75"/>
    <s v="‭112120612120‬"/>
    <s v="Força e Luz"/>
    <s v="01-‭112120612120‬-000-‭001505060508‬-2-NV022680-PRO008452-0-0-0"/>
    <s v="NV022680"/>
    <m/>
    <x v="2"/>
    <x v="127"/>
  </r>
  <r>
    <x v="21"/>
    <s v="PRO.000.8452"/>
    <x v="2028"/>
    <d v="2026-05-08T00:00:00"/>
    <d v="2026-06-22T00:00:00"/>
    <n v="2607.6"/>
    <s v="‭112120612120‬"/>
    <s v="Força e Luz"/>
    <s v="01-‭112120612120‬-000-‭001505060507‬-2-NV022636-PRO008452-0-0-0"/>
    <s v="NV022636"/>
    <m/>
    <x v="2"/>
    <x v="142"/>
  </r>
  <r>
    <x v="21"/>
    <s v="PRO.000.8452"/>
    <x v="2029"/>
    <d v="2026-05-08T00:00:00"/>
    <d v="2026-06-22T00:00:00"/>
    <n v="2610.35"/>
    <s v="‭112120612120‬"/>
    <s v="Força e Luz"/>
    <s v="01-‭112120612120‬-000-‭001505060462‬-2-NV022651-PRO008452-0-0-0"/>
    <s v="NV022651"/>
    <m/>
    <x v="2"/>
    <x v="145"/>
  </r>
  <r>
    <x v="21"/>
    <s v="PRO.000.8452"/>
    <x v="2030"/>
    <d v="2026-05-08T00:00:00"/>
    <d v="2026-06-22T00:00:00"/>
    <n v="2770.67"/>
    <s v="‭112120612120‬"/>
    <s v="Força e Luz"/>
    <s v="01-‭112120612120‬-000-‭001505060466‬-2-NV022554-PRO008452-0-0-0"/>
    <s v="NV022554"/>
    <m/>
    <x v="2"/>
    <x v="98"/>
  </r>
  <r>
    <x v="21"/>
    <s v="PRO.000.8452"/>
    <x v="2031"/>
    <d v="2026-05-08T00:00:00"/>
    <d v="2026-06-22T00:00:00"/>
    <n v="2739.53"/>
    <s v="‭112120612120‬"/>
    <s v="Força e Luz"/>
    <s v="01-‭112120612120‬-000-‭001505060488‬-2-NV021610-PRO008452-0-0-0"/>
    <s v="NV021610"/>
    <m/>
    <x v="2"/>
    <x v="152"/>
  </r>
  <r>
    <x v="21"/>
    <s v="PRO.000.8452"/>
    <x v="2032"/>
    <d v="2026-05-08T00:00:00"/>
    <d v="2026-06-22T00:00:00"/>
    <n v="3013.75"/>
    <s v="‭112120612120‬"/>
    <s v="Força e Luz"/>
    <s v="01-‭112120612120‬-000-‭150505060476‬-2-NV021569-PRO008452-0-0-0"/>
    <s v="NV021569"/>
    <m/>
    <x v="2"/>
    <x v="50"/>
  </r>
  <r>
    <x v="21"/>
    <s v="PRO.000.8452"/>
    <x v="2033"/>
    <d v="2026-05-08T00:00:00"/>
    <d v="2026-06-22T00:00:00"/>
    <n v="2968.97"/>
    <s v="‭112120612120‬"/>
    <s v="Força e Luz"/>
    <s v="01-‭112120612120‬-000-‭001505060475‬-2-NV021604-PRO008452-0-0-0"/>
    <s v="NV021604"/>
    <m/>
    <x v="2"/>
    <x v="231"/>
  </r>
  <r>
    <x v="21"/>
    <s v="PRO.000.8452"/>
    <x v="2034"/>
    <d v="2026-05-08T00:00:00"/>
    <d v="2026-06-22T00:00:00"/>
    <n v="3281.92"/>
    <s v="‭112120612120‬"/>
    <s v="Força e Luz"/>
    <s v="01-‭112120612120‬-000-‭001505060513‬-2-NV021601-PRO008452-0-0-0"/>
    <s v="NV021601"/>
    <m/>
    <x v="2"/>
    <x v="99"/>
  </r>
  <r>
    <x v="21"/>
    <s v="PRO.000.8452"/>
    <x v="2035"/>
    <d v="2026-05-08T00:00:00"/>
    <d v="2026-06-22T00:00:00"/>
    <n v="3398.61"/>
    <s v="‭112120612120‬"/>
    <s v="Força e Luz"/>
    <s v="01-‭112120612120‬-000-‭001505060504‬-2-NV022612-PRO008452-0-0-0"/>
    <s v="NV022612"/>
    <m/>
    <x v="2"/>
    <x v="37"/>
  </r>
  <r>
    <x v="21"/>
    <s v="PRO.000.8452"/>
    <x v="2036"/>
    <d v="2026-05-08T00:00:00"/>
    <d v="2026-06-22T00:00:00"/>
    <n v="4964.8500000000004"/>
    <s v="‭112120612130‬"/>
    <s v="Água"/>
    <s v="01-‭112120612130‬-000-‭091505060510‬-2-NV009954-PRO008452-0-0-0"/>
    <s v="NV009954"/>
    <m/>
    <x v="2"/>
    <x v="19"/>
  </r>
  <r>
    <x v="21"/>
    <s v="PRO.000.8452"/>
    <x v="2037"/>
    <d v="2026-05-08T00:00:00"/>
    <d v="2026-06-22T00:00:00"/>
    <n v="6790.83"/>
    <s v="‭112120612120‬"/>
    <s v="Força e Luz"/>
    <s v="01-‭112120612120‬-000-‭095505060473‬-2-NV004957-PRO008452-0-0-0"/>
    <s v="NV004957"/>
    <m/>
    <x v="2"/>
    <x v="171"/>
  </r>
  <r>
    <x v="21"/>
    <s v="PRO.000.8452"/>
    <x v="2038"/>
    <d v="2026-05-08T00:00:00"/>
    <d v="2026-06-22T00:00:00"/>
    <n v="61.2"/>
    <s v="‭112120612130‬"/>
    <s v="Água"/>
    <s v="01-‭112120612130‬-000-‭001505060465‬-2-NV022675-PRO008452-0-0-0"/>
    <s v="NV022675"/>
    <m/>
    <x v="2"/>
    <x v="45"/>
  </r>
  <r>
    <x v="21"/>
    <s v="PRO.000.8452"/>
    <x v="2039"/>
    <d v="2026-05-08T00:00:00"/>
    <d v="2026-06-22T00:00:00"/>
    <n v="883.48"/>
    <s v="‭112120612120‬"/>
    <s v="Força e Luz"/>
    <s v="01-‭112120612120‬-000-‭001505060508‬-2-NV022680-PRO008452-0-0-0"/>
    <s v="NV022680"/>
    <m/>
    <x v="2"/>
    <x v="127"/>
  </r>
  <r>
    <x v="21"/>
    <s v="PRO.000.8452"/>
    <x v="2040"/>
    <d v="2026-05-08T00:00:00"/>
    <d v="2026-06-22T00:00:00"/>
    <n v="646.37"/>
    <s v="‭112120612130‬"/>
    <s v="Água"/>
    <s v="01-‭112120612130‬-000-‭100505060472‬-2-NV003971-PRO008452-0-0-0"/>
    <s v="NV003971"/>
    <m/>
    <x v="2"/>
    <x v="155"/>
  </r>
  <r>
    <x v="21"/>
    <s v="PRO.000.8452"/>
    <x v="2041"/>
    <d v="2026-05-08T00:00:00"/>
    <d v="2026-06-22T00:00:00"/>
    <n v="320.60000000000002"/>
    <s v="‭112120612130‬"/>
    <s v="Água"/>
    <s v="01-‭112120612130‬-000-‭001505060515‬-2-NV022588-PRO008452-0-0-0"/>
    <s v="NV022588"/>
    <m/>
    <x v="2"/>
    <x v="204"/>
  </r>
  <r>
    <x v="21"/>
    <s v="PRO.000.8452"/>
    <x v="2042"/>
    <d v="2026-05-08T00:00:00"/>
    <d v="2026-06-22T00:00:00"/>
    <n v="319.70999999999998"/>
    <s v="‭112120612130‬"/>
    <s v="Água"/>
    <s v="01-‭112120612130‬-000-‭001505060475‬-2-NV021604-PRO008452-0-0-0"/>
    <s v="NV021604"/>
    <m/>
    <x v="2"/>
    <x v="231"/>
  </r>
  <r>
    <x v="21"/>
    <s v="PRO.000.8452"/>
    <x v="2043"/>
    <d v="2026-05-08T00:00:00"/>
    <d v="2026-06-22T00:00:00"/>
    <n v="162.32"/>
    <s v="‭112120612130‬"/>
    <s v="Água"/>
    <s v="01-‭112120612130‬-000-‭001505060506‬-2-NV022634-PRO008452-0-0-0"/>
    <s v="NV022634"/>
    <m/>
    <x v="2"/>
    <x v="175"/>
  </r>
  <r>
    <x v="21"/>
    <s v="PRO.000.8452"/>
    <x v="2044"/>
    <d v="2026-05-08T00:00:00"/>
    <d v="2026-06-22T00:00:00"/>
    <n v="45946.53"/>
    <s v="‭112120612120‬"/>
    <s v="Força e Luz"/>
    <s v="01-‭112120612120‬-000-‭057505060470‬-2-NV006977-PRO008452-0-0-0"/>
    <s v="NV006977"/>
    <m/>
    <x v="2"/>
    <x v="113"/>
  </r>
  <r>
    <x v="21"/>
    <m/>
    <x v="2045"/>
    <d v="2026-05-08T00:00:00"/>
    <d v="2026-06-22T00:00:00"/>
    <n v="-909.81"/>
    <s v="‭112120612120‬"/>
    <s v="Força e Luz"/>
    <s v="01-‭112120612120‬-000-‭057505060470‬-2-NV006977-000000000-0-0-0"/>
    <s v="NV006977"/>
    <m/>
    <x v="2"/>
    <x v="113"/>
  </r>
  <r>
    <x v="21"/>
    <s v="PRO.000.8452"/>
    <x v="2046"/>
    <d v="2026-05-11T00:00:00"/>
    <d v="2026-06-22T00:00:00"/>
    <n v="5322.8"/>
    <s v="‭112120612120‬"/>
    <s v="Força e Luz"/>
    <s v="01-‭112120612120‬-000-‭001505060514‬-2-NV022553-PRO008452-0-0-0"/>
    <s v="NV022553"/>
    <m/>
    <x v="2"/>
    <x v="100"/>
  </r>
  <r>
    <x v="21"/>
    <s v="PRO.000.8452"/>
    <x v="2047"/>
    <d v="2026-05-11T00:00:00"/>
    <d v="2026-06-22T00:00:00"/>
    <n v="513.54"/>
    <s v="‭112120612130‬"/>
    <s v="Água"/>
    <s v="01-‭112120612130‬-000-‭001505060488‬-2-NV021610-PRO008452-0-0-0"/>
    <s v="NV021610"/>
    <m/>
    <x v="2"/>
    <x v="152"/>
  </r>
  <r>
    <x v="21"/>
    <s v="PRO.000.8452"/>
    <x v="2048"/>
    <d v="2026-05-11T00:00:00"/>
    <d v="2026-06-22T00:00:00"/>
    <n v="1925.83"/>
    <s v="‭112120612120‬"/>
    <s v="Força e Luz"/>
    <s v="01-‭112120612120‬-000-‭001505060523‬-2-NV022662-PRO008452-0-0-0"/>
    <s v="NV022662"/>
    <m/>
    <x v="2"/>
    <x v="236"/>
  </r>
  <r>
    <x v="21"/>
    <s v="PRO.000.8452"/>
    <x v="2049"/>
    <d v="2026-05-11T00:00:00"/>
    <d v="2026-06-22T00:00:00"/>
    <n v="215.68"/>
    <s v="‭112120612130‬"/>
    <s v="Água"/>
    <s v="01-‭112120612130‬-000-‭150505060476‬-2-NV021569-PRO008452-0-0-0"/>
    <s v="NV021569"/>
    <m/>
    <x v="2"/>
    <x v="50"/>
  </r>
  <r>
    <x v="21"/>
    <s v="PRO.000.8452"/>
    <x v="2050"/>
    <d v="2026-05-11T00:00:00"/>
    <d v="2026-06-22T00:00:00"/>
    <n v="50.6"/>
    <s v="‭112120612130‬"/>
    <s v="Água"/>
    <s v="01-‭112120612130‬-000-‭001505060471‬-2-NV022623-PRO008452-0-0-0"/>
    <s v="NV022623"/>
    <m/>
    <x v="2"/>
    <x v="31"/>
  </r>
  <r>
    <x v="21"/>
    <s v="PRO.000.8452"/>
    <x v="2051"/>
    <d v="2026-05-11T00:00:00"/>
    <d v="2026-06-22T00:00:00"/>
    <n v="1007.1"/>
    <s v="‭112120612120‬"/>
    <s v="Força e Luz"/>
    <s v="01-‭112120612120‬-000-‭145505060501‬-2-NV021570-PRO008452-0-0-0"/>
    <s v="NV021570"/>
    <m/>
    <x v="2"/>
    <x v="251"/>
  </r>
  <r>
    <x v="21"/>
    <s v="PRO.000.8452"/>
    <x v="2052"/>
    <d v="2026-05-11T00:00:00"/>
    <d v="2026-06-22T00:00:00"/>
    <n v="2694.26"/>
    <s v="‭112120612120‬"/>
    <s v="Força e Luz"/>
    <s v="01-‭112120612120‬-000-‭001505060502‬-2-NV021588-PRO008452-0-0-0"/>
    <s v="NV021588"/>
    <m/>
    <x v="2"/>
    <x v="230"/>
  </r>
  <r>
    <x v="21"/>
    <s v="PRO.000.8452"/>
    <x v="2053"/>
    <d v="2026-05-11T00:00:00"/>
    <d v="2026-06-22T00:00:00"/>
    <n v="2838.63"/>
    <s v="‭112120612120‬"/>
    <s v="Força e Luz"/>
    <s v="01-‭112120612120‬-000-‭001505060505‬-2-NV022622-PRO008452-0-0-0"/>
    <s v="NV022622"/>
    <m/>
    <x v="2"/>
    <x v="28"/>
  </r>
  <r>
    <x v="21"/>
    <s v="PRO.000.8452"/>
    <x v="2054"/>
    <d v="2026-05-11T00:00:00"/>
    <d v="2026-06-22T00:00:00"/>
    <n v="6929.81"/>
    <s v="‭112120612130‬"/>
    <s v="Água"/>
    <s v="01-‭112120612130‬-000-‭057505060470‬-2-NV006977-PRO008452-0-0-0"/>
    <s v="NV006977"/>
    <m/>
    <x v="2"/>
    <x v="113"/>
  </r>
  <r>
    <x v="21"/>
    <s v="PRO.000.8452"/>
    <x v="2055"/>
    <d v="2026-05-11T00:00:00"/>
    <d v="2026-06-22T00:00:00"/>
    <n v="99.56"/>
    <s v="‭112120612130‬"/>
    <s v="Água"/>
    <s v="01-‭112120612130‬-000-‭001505060514‬-2-NV022553-PRO008452-0-0-0"/>
    <s v="NV022553"/>
    <m/>
    <x v="2"/>
    <x v="100"/>
  </r>
  <r>
    <x v="21"/>
    <s v="PRO.000.8452"/>
    <x v="2056"/>
    <d v="2026-05-11T00:00:00"/>
    <d v="2026-06-22T00:00:00"/>
    <n v="204"/>
    <s v="‭112120612130‬"/>
    <s v="Água"/>
    <s v="01-‭112120612130‬-000-‭145505060501‬-2-NV021570-PRO008452-0-0-0"/>
    <s v="NV021570"/>
    <m/>
    <x v="2"/>
    <x v="251"/>
  </r>
  <r>
    <x v="21"/>
    <s v="PRO.000.8452"/>
    <x v="2057"/>
    <d v="2026-05-11T00:00:00"/>
    <d v="2026-06-22T00:00:00"/>
    <n v="2599.2800000000002"/>
    <s v="‭112120612120‬"/>
    <s v="Força e Luz"/>
    <s v="01-‭112120612120‬-000-‭001505060518‬-2-NV022635-PRO008452-0-0-0"/>
    <s v="NV022635"/>
    <m/>
    <x v="2"/>
    <x v="35"/>
  </r>
  <r>
    <x v="21"/>
    <s v="PRO.000.8452"/>
    <x v="2058"/>
    <d v="2026-05-11T00:00:00"/>
    <d v="2026-06-22T00:00:00"/>
    <n v="302.22000000000003"/>
    <s v="‭112120612130‬"/>
    <s v="Água"/>
    <s v="01-‭112120612130‬-000-‭001505060502‬-2-NV021588-PRO008452-0-0-0"/>
    <s v="NV021588"/>
    <m/>
    <x v="2"/>
    <x v="230"/>
  </r>
  <r>
    <x v="21"/>
    <s v="PRO.000.8452"/>
    <x v="2059"/>
    <d v="2026-05-11T00:00:00"/>
    <d v="2026-06-22T00:00:00"/>
    <n v="8949.11"/>
    <s v="‭112120612120‬"/>
    <s v="Força e Luz"/>
    <s v="01-‭112120612120‬-000-‭114505060459‬-2-NV003953-PRO008452-0-0-0"/>
    <s v="NV003953"/>
    <m/>
    <x v="2"/>
    <x v="194"/>
  </r>
  <r>
    <x v="21"/>
    <s v="PRO.000.8452"/>
    <x v="2060"/>
    <d v="2026-05-11T00:00:00"/>
    <d v="2026-06-22T00:00:00"/>
    <n v="86"/>
    <s v="‭112120612130‬"/>
    <s v="Água"/>
    <s v="01-‭112120612130‬-000-‭001505060503‬-2-NV022562-PRO008452-0-0-0"/>
    <s v="NV022562"/>
    <m/>
    <x v="2"/>
    <x v="234"/>
  </r>
  <r>
    <x v="21"/>
    <s v="PRO.000.8452"/>
    <x v="2061"/>
    <d v="2026-05-12T00:00:00"/>
    <d v="2026-06-22T00:00:00"/>
    <n v="55300"/>
    <s v="‭112120601050‬"/>
    <s v="Ar Condicionado"/>
    <s v="01-‭112120601050‬-000-‭057505060470‬-2-NV006977-PRO008452-0-0-0"/>
    <s v="NV006977"/>
    <m/>
    <x v="2"/>
    <x v="113"/>
  </r>
  <r>
    <x v="21"/>
    <s v="PRO.000.8452"/>
    <x v="2062"/>
    <d v="2026-05-13T00:00:00"/>
    <d v="2026-06-22T00:00:00"/>
    <n v="88.53"/>
    <s v="‭112120612130‬"/>
    <s v="Água"/>
    <s v="01-‭112120612130‬-000-‭001505060524‬-2-NV022676-PRO008452-0-0-0"/>
    <s v="NV022676"/>
    <m/>
    <x v="2"/>
    <x v="101"/>
  </r>
  <r>
    <x v="21"/>
    <s v="PRO.000.8452"/>
    <x v="2063"/>
    <d v="2026-05-13T00:00:00"/>
    <d v="2026-06-22T00:00:00"/>
    <n v="3960.56"/>
    <s v="‭112120612120‬"/>
    <s v="Força e Luz"/>
    <s v="01-‭112120612120‬-000-‭001505060515‬-2-NV022588-PRO008452-0-0-0"/>
    <s v="NV022588"/>
    <m/>
    <x v="2"/>
    <x v="204"/>
  </r>
  <r>
    <x v="21"/>
    <s v="PRO.000.8452"/>
    <x v="2064"/>
    <d v="2026-05-13T00:00:00"/>
    <d v="2026-06-22T00:00:00"/>
    <n v="169.38"/>
    <s v="‭112120612130‬"/>
    <s v="Água"/>
    <s v="01-‭112120612130‬-000-‭001505060508‬-2-NV022680-PRO008452-0-0-0"/>
    <s v="NV022680"/>
    <m/>
    <x v="2"/>
    <x v="127"/>
  </r>
  <r>
    <x v="21"/>
    <s v="PRO.000.8452"/>
    <x v="2065"/>
    <d v="2026-05-13T00:00:00"/>
    <d v="2026-06-22T00:00:00"/>
    <n v="285.57"/>
    <s v="‭112120612130‬"/>
    <s v="Água"/>
    <s v="01-‭112120612130‬-000-‭001505060466‬-2-NV022554-PRO008452-0-0-0"/>
    <s v="NV022554"/>
    <m/>
    <x v="2"/>
    <x v="98"/>
  </r>
  <r>
    <x v="21"/>
    <s v="PRO.000.8452"/>
    <x v="2066"/>
    <d v="2026-05-13T00:00:00"/>
    <d v="2026-06-22T00:00:00"/>
    <n v="2656.64"/>
    <s v="‭112120612120‬"/>
    <s v="Força e Luz"/>
    <s v="01-‭112120612120‬-000-‭128505060474‬-2-NV019956-PRO008452-0-0-0"/>
    <s v="NV019956"/>
    <m/>
    <x v="2"/>
    <x v="176"/>
  </r>
  <r>
    <x v="21"/>
    <s v="PRO.000.8452"/>
    <x v="2067"/>
    <d v="2026-05-13T00:00:00"/>
    <d v="2026-06-22T00:00:00"/>
    <n v="3149.14"/>
    <s v="‭112120612120‬"/>
    <s v="Força e Luz"/>
    <s v="01-‭112120612120‬-000-‭001505060524‬-2-NV022676-PRO008452-0-0-0"/>
    <s v="NV022676"/>
    <m/>
    <x v="2"/>
    <x v="101"/>
  </r>
  <r>
    <x v="21"/>
    <s v="PRO.000.8452"/>
    <x v="2068"/>
    <d v="2026-05-13T00:00:00"/>
    <d v="2026-06-22T00:00:00"/>
    <n v="2301.4499999999998"/>
    <s v="‭112120612120‬"/>
    <s v="Força e Luz"/>
    <s v="01-‭112120612120‬-000-‭001505060475‬-2-NV021604-PRO008452-0-0-0"/>
    <s v="NV021604"/>
    <m/>
    <x v="2"/>
    <x v="231"/>
  </r>
  <r>
    <x v="21"/>
    <s v="PRO.000.8452"/>
    <x v="2069"/>
    <d v="2026-05-14T00:00:00"/>
    <d v="2026-06-22T00:00:00"/>
    <n v="55300"/>
    <s v="‭112120601050‬"/>
    <s v="Ar Condicionado"/>
    <s v="01-‭112120601050‬-000-‭057505060470‬-2-NV006977-PRO008452-0-0-0"/>
    <s v="NV006977"/>
    <m/>
    <x v="2"/>
    <x v="113"/>
  </r>
  <r>
    <x v="21"/>
    <s v="PRO.000.8452"/>
    <x v="2070"/>
    <d v="2026-05-14T00:00:00"/>
    <d v="2026-06-22T00:00:00"/>
    <n v="87789.85"/>
    <s v="‭112120601050‬"/>
    <s v="Ar Condicionado"/>
    <s v="01-‭112120601050‬-000-‭114505060459‬-2-NV003953-PRO008452-0-0-0"/>
    <s v="NV003953"/>
    <m/>
    <x v="2"/>
    <x v="194"/>
  </r>
  <r>
    <x v="21"/>
    <s v="PRO.000.8452"/>
    <x v="2071"/>
    <d v="2026-05-15T00:00:00"/>
    <d v="2026-06-22T00:00:00"/>
    <n v="159.31"/>
    <s v="‭112120612130‬"/>
    <s v="Água"/>
    <s v="01-‭112120612130‬-000-‭072505060480‬-2-NV003973-PRO008452-0-0-0"/>
    <s v="NV003973"/>
    <m/>
    <x v="2"/>
    <x v="164"/>
  </r>
  <r>
    <x v="21"/>
    <s v="PRO.000.8452"/>
    <x v="2072"/>
    <d v="2026-05-18T00:00:00"/>
    <d v="2026-06-22T00:00:00"/>
    <n v="71.13"/>
    <s v="‭112120612130‬"/>
    <s v="Água"/>
    <s v="01-‭112120612130‬-000-‭128505060474‬-2-NV019956-PRO008452-0-0-0"/>
    <s v="NV019956"/>
    <m/>
    <x v="2"/>
    <x v="176"/>
  </r>
  <r>
    <x v="21"/>
    <s v="PRO.000.8452"/>
    <x v="2073"/>
    <d v="2026-05-21T00:00:00"/>
    <d v="2026-06-22T00:00:00"/>
    <n v="28.82"/>
    <s v="‭112120612130‬"/>
    <s v="Água"/>
    <s v="01-‭112120612130‬-000-‭001505060521‬-2-NV022643-PRO008452-0-0-0"/>
    <s v="NV022643"/>
    <m/>
    <x v="2"/>
    <x v="183"/>
  </r>
  <r>
    <x v="21"/>
    <s v="PRO.000.8452"/>
    <x v="2074"/>
    <d v="2026-05-21T00:00:00"/>
    <d v="2026-06-22T00:00:00"/>
    <n v="1851.44"/>
    <s v="‭112120612120‬"/>
    <s v="Força e Luz"/>
    <s v="01-‭112120612120‬-000-‭001505060521‬-2-NV022643-PRO008452-0-0-0"/>
    <s v="NV022643"/>
    <m/>
    <x v="2"/>
    <x v="183"/>
  </r>
  <r>
    <x v="21"/>
    <s v="PRO.000.8452"/>
    <x v="2075"/>
    <d v="2026-05-21T00:00:00"/>
    <d v="2026-06-22T00:00:00"/>
    <n v="75.150000000000006"/>
    <s v="‭112120612130‬"/>
    <s v="Água"/>
    <s v="01-‭112120612130‬-000-‭001505060469‬-2-NV022624-PRO008452-0-0-0"/>
    <s v="NV022624"/>
    <m/>
    <x v="2"/>
    <x v="25"/>
  </r>
  <r>
    <x v="24"/>
    <s v="PRO.000.7506"/>
    <x v="2076"/>
    <d v="2026-05-28T00:00:00"/>
    <d v="2026-06-22T00:00:00"/>
    <n v="34926.19"/>
    <s v="‭112120601010‬"/>
    <s v="Aluguéis"/>
    <s v="01-‭112120601010‬-000-‭059505060160‬-2-NV007121-PRO007506-0-0-0"/>
    <s v="NV007121"/>
    <m/>
    <x v="2"/>
    <x v="249"/>
  </r>
  <r>
    <x v="24"/>
    <m/>
    <x v="2077"/>
    <d v="2026-05-28T00:00:00"/>
    <d v="2026-06-22T00:00:00"/>
    <n v="-1139.3900000000001"/>
    <s v="‭112120601010‬"/>
    <s v="Aluguéis"/>
    <s v="01-‭112120601010‬-000-‭059505060160‬-2-NV007121-000000000-0-0-0"/>
    <s v="NV007121"/>
    <m/>
    <x v="2"/>
    <x v="249"/>
  </r>
  <r>
    <x v="237"/>
    <s v="PRO.000.7743"/>
    <x v="2078"/>
    <d v="2026-05-04T00:00:00"/>
    <d v="2026-06-22T00:00:00"/>
    <n v="21677.58"/>
    <s v="‭112120611010‬"/>
    <s v="Vigilãncia"/>
    <s v="01-‭112120611010‬-000-‭015501020001‬-1-NV006963-PRO007743-0-0-0"/>
    <s v="NV006963"/>
    <m/>
    <x v="2"/>
    <x v="259"/>
  </r>
  <r>
    <x v="238"/>
    <s v="PRO.000.8604"/>
    <x v="2079"/>
    <d v="2026-05-11T00:00:00"/>
    <d v="2026-06-22T00:00:00"/>
    <n v="2815500"/>
    <s v="‭112120401010‬"/>
    <s v="Locação de Programa Produto"/>
    <s v="01-‭112120401010‬-000-‭001505020012‬-0-NV006958-PRO008604-0-0-0"/>
    <s v="NV006958"/>
    <m/>
    <x v="2"/>
    <x v="0"/>
  </r>
  <r>
    <x v="238"/>
    <s v="PRO.000.8604"/>
    <x v="2080"/>
    <d v="2026-05-11T00:00:00"/>
    <d v="2026-06-22T00:00:00"/>
    <n v="140775"/>
    <s v="‭112120401010‬"/>
    <s v="Locação de Programa Produto"/>
    <s v="01-‭112120401010‬-000-‭001505020012‬-0-NV006958-PRO008604-0-0-0"/>
    <s v="NV006958"/>
    <m/>
    <x v="2"/>
    <x v="0"/>
  </r>
  <r>
    <x v="239"/>
    <m/>
    <x v="2081"/>
    <d v="2026-05-01T00:00:00"/>
    <d v="2026-06-22T00:00:00"/>
    <n v="1.6"/>
    <s v="‭112120612090‬"/>
    <s v="Comunicações - Despesas Telefônicas"/>
    <s v="01-‭112120612090‬-000-‭001505060518‬-2-NV022635-000000000-0-0-0"/>
    <s v="NV022635"/>
    <m/>
    <x v="2"/>
    <x v="35"/>
  </r>
  <r>
    <x v="239"/>
    <m/>
    <x v="2081"/>
    <d v="2026-05-01T00:00:00"/>
    <d v="2026-06-22T00:00:00"/>
    <n v="3.91"/>
    <s v="‭112120612090‬"/>
    <s v="Comunicações - Despesas Telefônicas"/>
    <s v="01-‭112120612090‬-000-‭001505060384‬-2-NV022654-000000000-0-0-0"/>
    <s v="NV022654"/>
    <m/>
    <x v="2"/>
    <x v="41"/>
  </r>
  <r>
    <x v="239"/>
    <m/>
    <x v="2081"/>
    <d v="2026-05-01T00:00:00"/>
    <d v="2026-06-22T00:00:00"/>
    <n v="1.67"/>
    <s v="‭112120612090‬"/>
    <s v="Comunicações - Despesas Telefônicas"/>
    <s v="01-‭112120612090‬-000-‭001505060398‬-2-NV021597-000000000-0-0-0"/>
    <s v="NV021597"/>
    <m/>
    <x v="2"/>
    <x v="52"/>
  </r>
  <r>
    <x v="239"/>
    <m/>
    <x v="2081"/>
    <d v="2026-05-01T00:00:00"/>
    <d v="2026-06-22T00:00:00"/>
    <n v="1.33"/>
    <s v="‭112120612090‬"/>
    <s v="Comunicações - Despesas Telefônicas"/>
    <s v="01-‭112120612090‬-000-‭001505060371‬-2-NV022575-000000000-0-0-0"/>
    <s v="NV022575"/>
    <m/>
    <x v="2"/>
    <x v="42"/>
  </r>
  <r>
    <x v="239"/>
    <m/>
    <x v="2081"/>
    <d v="2026-05-01T00:00:00"/>
    <d v="2026-06-22T00:00:00"/>
    <n v="0.25"/>
    <s v="‭112120612090‬"/>
    <s v="Comunicações - Despesas Telefônicas"/>
    <s v="01-‭112120612090‬-000-‭001505060390‬-2-NV022681-000000000-0-0-0"/>
    <s v="NV022681"/>
    <m/>
    <x v="2"/>
    <x v="180"/>
  </r>
  <r>
    <x v="239"/>
    <m/>
    <x v="2081"/>
    <d v="2026-05-01T00:00:00"/>
    <d v="2026-06-22T00:00:00"/>
    <n v="0.56000000000000005"/>
    <s v="‭112120612090‬"/>
    <s v="Comunicações - Despesas Telefônicas"/>
    <s v="01-‭112120612090‬-000-‭070505060233‬-2-NV022643-000000000-0-0-0"/>
    <s v="NV022643"/>
    <m/>
    <x v="2"/>
    <x v="183"/>
  </r>
  <r>
    <x v="239"/>
    <m/>
    <x v="2081"/>
    <d v="2026-05-01T00:00:00"/>
    <d v="2026-06-22T00:00:00"/>
    <n v="0.09"/>
    <s v="‭112120612090‬"/>
    <s v="Comunicações - Despesas Telefônicas"/>
    <s v="01-‭112120612090‬-000-‭062501930101‬-2-NV021566-000000000-0-0-0"/>
    <s v="NV021566"/>
    <m/>
    <x v="2"/>
    <x v="82"/>
  </r>
  <r>
    <x v="239"/>
    <m/>
    <x v="2081"/>
    <d v="2026-05-01T00:00:00"/>
    <d v="2026-06-22T00:00:00"/>
    <n v="0.84"/>
    <s v="‭112120612090‬"/>
    <s v="Comunicações - Despesas Telefônicas"/>
    <s v="01-‭112120612090‬-000-‭001505060296‬-2-NV022586-000000000-0-0-0"/>
    <s v="NV022586"/>
    <m/>
    <x v="2"/>
    <x v="92"/>
  </r>
  <r>
    <x v="239"/>
    <m/>
    <x v="2081"/>
    <d v="2026-05-01T00:00:00"/>
    <d v="2026-06-22T00:00:00"/>
    <n v="0.49"/>
    <s v="‭112120612090‬"/>
    <s v="Comunicações - Despesas Telefônicas"/>
    <s v="01-‭112120612090‬-000-‭140505060484‬-2-NV021561-000000000-0-0-0"/>
    <s v="NV021561"/>
    <m/>
    <x v="2"/>
    <x v="162"/>
  </r>
  <r>
    <x v="239"/>
    <m/>
    <x v="2081"/>
    <d v="2026-05-01T00:00:00"/>
    <d v="2026-06-22T00:00:00"/>
    <n v="0.37"/>
    <s v="‭112120612090‬"/>
    <s v="Comunicações - Despesas Telefônicas"/>
    <s v="01-‭112120612090‬-000-‭001505060387‬-2-NV022657-000000000-0-0-0"/>
    <s v="NV022657"/>
    <m/>
    <x v="2"/>
    <x v="239"/>
  </r>
  <r>
    <x v="239"/>
    <m/>
    <x v="2081"/>
    <d v="2026-05-01T00:00:00"/>
    <d v="2026-06-22T00:00:00"/>
    <n v="0.31"/>
    <s v="‭112120612090‬"/>
    <s v="Comunicações - Despesas Telefônicas"/>
    <s v="01-‭112120612090‬-000-‭001505060388‬-2-NV022664-000000000-0-0-0"/>
    <s v="NV022664"/>
    <m/>
    <x v="2"/>
    <x v="83"/>
  </r>
  <r>
    <x v="239"/>
    <m/>
    <x v="2081"/>
    <d v="2026-05-01T00:00:00"/>
    <d v="2026-06-22T00:00:00"/>
    <n v="1.1200000000000001"/>
    <s v="‭112120612090‬"/>
    <s v="Comunicações - Despesas Telefônicas"/>
    <s v="01-‭112120612090‬-000-‭001505060395‬-2-NV021581-000000000-0-0-0"/>
    <s v="NV021581"/>
    <m/>
    <x v="2"/>
    <x v="153"/>
  </r>
  <r>
    <x v="239"/>
    <m/>
    <x v="2081"/>
    <d v="2026-05-01T00:00:00"/>
    <d v="2026-06-22T00:00:00"/>
    <n v="8.1199999999999992"/>
    <s v="‭112120612090‬"/>
    <s v="Comunicações - Despesas Telefônicas"/>
    <s v="01-‭112120612090‬-000-‭070505060206‬-2-NV022616-000000000-0-0-0"/>
    <s v="NV022616"/>
    <m/>
    <x v="2"/>
    <x v="54"/>
  </r>
  <r>
    <x v="239"/>
    <m/>
    <x v="2081"/>
    <d v="2026-05-01T00:00:00"/>
    <d v="2026-06-22T00:00:00"/>
    <n v="0.8"/>
    <s v="‭112120612090‬"/>
    <s v="Comunicações - Despesas Telefônicas"/>
    <s v="01-‭112120612090‬-000-‭001505060520‬-2-NV022642-000000000-0-0-0"/>
    <s v="NV022642"/>
    <m/>
    <x v="2"/>
    <x v="181"/>
  </r>
  <r>
    <x v="239"/>
    <m/>
    <x v="2081"/>
    <d v="2026-05-01T00:00:00"/>
    <d v="2026-06-22T00:00:00"/>
    <n v="0.18"/>
    <s v="‭112120612090‬"/>
    <s v="Comunicações - Despesas Telefônicas"/>
    <s v="01-‭112120612090‬-000-‭001505060415‬-2-NV022638-000000000-0-0-0"/>
    <s v="NV022638"/>
    <m/>
    <x v="2"/>
    <x v="124"/>
  </r>
  <r>
    <x v="239"/>
    <m/>
    <x v="2081"/>
    <d v="2026-05-01T00:00:00"/>
    <d v="2026-06-22T00:00:00"/>
    <n v="13.57"/>
    <s v="‭112120612090‬"/>
    <s v="Comunicações - Despesas Telefônicas"/>
    <s v="01-‭112120612090‬-000-‭070505060227‬-2-NV022637-000000000-0-0-0"/>
    <s v="NV022637"/>
    <m/>
    <x v="2"/>
    <x v="151"/>
  </r>
  <r>
    <x v="239"/>
    <m/>
    <x v="2081"/>
    <d v="2026-05-01T00:00:00"/>
    <d v="2026-06-22T00:00:00"/>
    <n v="1.95"/>
    <s v="‭112120612090‬"/>
    <s v="Comunicações - Despesas Telefônicas"/>
    <s v="01-‭112120612090‬-000-‭001505060375‬-2-NV022584-000000000-0-0-0"/>
    <s v="NV022584"/>
    <m/>
    <x v="2"/>
    <x v="87"/>
  </r>
  <r>
    <x v="239"/>
    <m/>
    <x v="2081"/>
    <d v="2026-05-01T00:00:00"/>
    <d v="2026-06-22T00:00:00"/>
    <n v="1.42"/>
    <s v="‭112120612090‬"/>
    <s v="Comunicações - Despesas Telefônicas"/>
    <s v="01-‭112120612090‬-000-‭001505060384‬-2-NV022654-000000000-0-0-0"/>
    <s v="NV022654"/>
    <m/>
    <x v="2"/>
    <x v="41"/>
  </r>
  <r>
    <x v="239"/>
    <m/>
    <x v="2081"/>
    <d v="2026-05-01T00:00:00"/>
    <d v="2026-06-22T00:00:00"/>
    <n v="9.1"/>
    <s v="‭112120612090‬"/>
    <s v="Comunicações - Despesas Telefônicas"/>
    <s v="01-‭112120612090‬-000-‭001505060398‬-2-NV021597-000000000-0-0-0"/>
    <s v="NV021597"/>
    <m/>
    <x v="2"/>
    <x v="52"/>
  </r>
  <r>
    <x v="239"/>
    <m/>
    <x v="2081"/>
    <d v="2026-05-01T00:00:00"/>
    <d v="2026-06-22T00:00:00"/>
    <n v="16.100000000000001"/>
    <s v="‭112120612090‬"/>
    <s v="Comunicações - Despesas Telefônicas"/>
    <s v="01-‭112120612090‬-000-‭001505060374‬-2-NV022583-000000000-0-0-0"/>
    <s v="NV022583"/>
    <m/>
    <x v="2"/>
    <x v="48"/>
  </r>
  <r>
    <x v="239"/>
    <m/>
    <x v="2081"/>
    <d v="2026-05-01T00:00:00"/>
    <d v="2026-06-22T00:00:00"/>
    <n v="21.23"/>
    <s v="‭112120612090‬"/>
    <s v="Comunicações - Despesas Telefônicas"/>
    <s v="01-‭112120612090‬-000-‭140505060484‬-2-NV021561-000000000-0-0-0"/>
    <s v="NV021561"/>
    <m/>
    <x v="2"/>
    <x v="162"/>
  </r>
  <r>
    <x v="239"/>
    <m/>
    <x v="2081"/>
    <d v="2026-05-01T00:00:00"/>
    <d v="2026-06-22T00:00:00"/>
    <n v="13.83"/>
    <s v="‭112120612090‬"/>
    <s v="Comunicações - Despesas Telefônicas"/>
    <s v="01-‭112120612090‬-000-‭001505060301‬-2-NV022620-000000000-0-0-0"/>
    <s v="NV022620"/>
    <m/>
    <x v="2"/>
    <x v="150"/>
  </r>
  <r>
    <x v="239"/>
    <m/>
    <x v="2081"/>
    <d v="2026-05-01T00:00:00"/>
    <d v="2026-06-22T00:00:00"/>
    <n v="28.23"/>
    <s v="‭112120612090‬"/>
    <s v="Comunicações - Despesas Telefônicas"/>
    <s v="01-‭112120612090‬-000-‭070505060234‬-2-NV022644-000000000-0-0-0"/>
    <s v="NV022644"/>
    <m/>
    <x v="2"/>
    <x v="61"/>
  </r>
  <r>
    <x v="239"/>
    <m/>
    <x v="2081"/>
    <d v="2026-05-01T00:00:00"/>
    <d v="2026-06-22T00:00:00"/>
    <n v="18.68"/>
    <s v="‭112120612090‬"/>
    <s v="Comunicações - Despesas Telefônicas"/>
    <s v="01-‭112120612090‬-000-‭001505060296‬-2-NV022586-000000000-0-0-0"/>
    <s v="NV022586"/>
    <m/>
    <x v="2"/>
    <x v="92"/>
  </r>
  <r>
    <x v="239"/>
    <m/>
    <x v="2081"/>
    <d v="2026-05-01T00:00:00"/>
    <d v="2026-06-22T00:00:00"/>
    <n v="45.73"/>
    <s v="‭112120612090‬"/>
    <s v="Comunicações - Despesas Telefônicas"/>
    <s v="01-‭112120612090‬-000-‭140505060484‬-2-NV021561-000000000-0-0-0"/>
    <s v="NV021561"/>
    <m/>
    <x v="2"/>
    <x v="162"/>
  </r>
  <r>
    <x v="239"/>
    <m/>
    <x v="2081"/>
    <d v="2026-05-01T00:00:00"/>
    <d v="2026-06-22T00:00:00"/>
    <n v="5.99"/>
    <s v="‭112120612090‬"/>
    <s v="Comunicações - Despesas Telefônicas"/>
    <s v="01-‭112120612090‬-000-‭001505060466‬-2-NV022554-000000000-0-0-0"/>
    <s v="NV022554"/>
    <m/>
    <x v="2"/>
    <x v="98"/>
  </r>
  <r>
    <x v="239"/>
    <m/>
    <x v="2081"/>
    <d v="2026-05-01T00:00:00"/>
    <d v="2026-06-22T00:00:00"/>
    <n v="25.87"/>
    <s v="‭112120612090‬"/>
    <s v="Comunicações - Despesas Telefônicas"/>
    <s v="01-‭112120612090‬-000-‭001505060466‬-2-NV022554-000000000-0-0-0"/>
    <s v="NV022554"/>
    <m/>
    <x v="2"/>
    <x v="98"/>
  </r>
  <r>
    <x v="239"/>
    <m/>
    <x v="2081"/>
    <d v="2026-05-01T00:00:00"/>
    <d v="2026-06-22T00:00:00"/>
    <n v="8.08"/>
    <s v="‭112120612090‬"/>
    <s v="Comunicações - Despesas Telefônicas"/>
    <s v="01-‭112120612090‬-000-‭142505060137‬-2-NV021575-000000000-0-0-0"/>
    <s v="NV021575"/>
    <m/>
    <x v="2"/>
    <x v="160"/>
  </r>
  <r>
    <x v="239"/>
    <m/>
    <x v="2081"/>
    <d v="2026-05-01T00:00:00"/>
    <d v="2026-06-22T00:00:00"/>
    <n v="1.8"/>
    <s v="‭112120612090‬"/>
    <s v="Comunicações - Despesas Telefônicas"/>
    <s v="01-‭112120612090‬-000-‭001505060395‬-2-NV021581-000000000-0-0-0"/>
    <s v="NV021581"/>
    <m/>
    <x v="2"/>
    <x v="153"/>
  </r>
  <r>
    <x v="239"/>
    <m/>
    <x v="2081"/>
    <d v="2026-05-01T00:00:00"/>
    <d v="2026-06-22T00:00:00"/>
    <n v="39.26"/>
    <s v="‭112120612090‬"/>
    <s v="Comunicações - Despesas Telefônicas"/>
    <s v="01-‭112120612090‬-000-‭147505060106‬-2-NV021573-000000000-0-0-0"/>
    <s v="NV021573"/>
    <m/>
    <x v="2"/>
    <x v="88"/>
  </r>
  <r>
    <x v="239"/>
    <m/>
    <x v="2081"/>
    <d v="2026-05-01T00:00:00"/>
    <d v="2026-06-22T00:00:00"/>
    <n v="1.29"/>
    <s v="‭112120612090‬"/>
    <s v="Comunicações - Despesas Telefônicas"/>
    <s v="01-‭112120612090‬-000-‭070505060246‬-2-NV022656-000000000-0-0-0"/>
    <s v="NV022656"/>
    <m/>
    <x v="2"/>
    <x v="218"/>
  </r>
  <r>
    <x v="239"/>
    <m/>
    <x v="2081"/>
    <d v="2026-05-01T00:00:00"/>
    <d v="2026-06-22T00:00:00"/>
    <n v="0.38"/>
    <s v="‭112120612090‬"/>
    <s v="Comunicações - Despesas Telefônicas"/>
    <s v="01-‭112120612090‬-000-‭001505060502‬-2-NV021588-000000000-0-0-0"/>
    <s v="NV021588"/>
    <m/>
    <x v="2"/>
    <x v="230"/>
  </r>
  <r>
    <x v="239"/>
    <m/>
    <x v="2081"/>
    <d v="2026-05-01T00:00:00"/>
    <d v="2026-06-22T00:00:00"/>
    <n v="5.3"/>
    <s v="‭112120612090‬"/>
    <s v="Comunicações - Despesas Telefônicas"/>
    <s v="01-‭112120612090‬-000-‭001505060491‬-2-NV022609-000000000-0-0-0"/>
    <s v="NV022609"/>
    <m/>
    <x v="2"/>
    <x v="4"/>
  </r>
  <r>
    <x v="239"/>
    <m/>
    <x v="2081"/>
    <d v="2026-05-01T00:00:00"/>
    <d v="2026-06-22T00:00:00"/>
    <n v="4.5999999999999996"/>
    <s v="‭112120612090‬"/>
    <s v="Comunicações - Despesas Telefônicas"/>
    <s v="01-‭112120612090‬-000-‭141505060025‬-2-NV021559-000000000-0-0-0"/>
    <s v="NV021559"/>
    <m/>
    <x v="2"/>
    <x v="94"/>
  </r>
  <r>
    <x v="239"/>
    <m/>
    <x v="2081"/>
    <d v="2026-05-01T00:00:00"/>
    <d v="2026-06-22T00:00:00"/>
    <n v="17.649999999999999"/>
    <s v="‭112120612090‬"/>
    <s v="Comunicações - Despesas Telefônicas"/>
    <s v="01-‭112120612090‬-000-‭001505060375‬-2-NV022584-000000000-0-0-0"/>
    <s v="NV022584"/>
    <m/>
    <x v="2"/>
    <x v="87"/>
  </r>
  <r>
    <x v="239"/>
    <m/>
    <x v="2081"/>
    <d v="2026-05-01T00:00:00"/>
    <d v="2026-06-22T00:00:00"/>
    <n v="5.51"/>
    <s v="‭112120612090‬"/>
    <s v="Comunicações - Despesas Telefônicas"/>
    <s v="01-‭112120612090‬-000-‭001505060516‬-2-NV022618-000000000-0-0-0"/>
    <s v="NV022618"/>
    <m/>
    <x v="2"/>
    <x v="62"/>
  </r>
  <r>
    <x v="239"/>
    <m/>
    <x v="2081"/>
    <d v="2026-05-01T00:00:00"/>
    <d v="2026-06-22T00:00:00"/>
    <n v="6.52"/>
    <s v="‭112120612090‬"/>
    <s v="Comunicações - Despesas Telefônicas"/>
    <s v="01-‭112120612090‬-000-‭131505060099‬-2-NV020551-000000000-0-0-0"/>
    <s v="NV020551"/>
    <m/>
    <x v="2"/>
    <x v="108"/>
  </r>
  <r>
    <x v="239"/>
    <m/>
    <x v="2081"/>
    <d v="2026-05-01T00:00:00"/>
    <d v="2026-06-22T00:00:00"/>
    <n v="5.7"/>
    <s v="‭112120612090‬"/>
    <s v="Comunicações - Despesas Telefônicas"/>
    <s v="01-‭112120612090‬-000-‭001505060408‬-2-NV022614-000000000-0-0-0"/>
    <s v="NV022614"/>
    <m/>
    <x v="2"/>
    <x v="121"/>
  </r>
  <r>
    <x v="239"/>
    <m/>
    <x v="2081"/>
    <d v="2026-05-01T00:00:00"/>
    <d v="2026-06-22T00:00:00"/>
    <n v="1.59"/>
    <s v="‭112120612090‬"/>
    <s v="Comunicações - Despesas Telefônicas"/>
    <s v="01-‭112120612090‬-000-‭001501930159‬-2-NV022558-000000000-0-0-0"/>
    <s v="NV022558"/>
    <m/>
    <x v="2"/>
    <x v="135"/>
  </r>
  <r>
    <x v="239"/>
    <m/>
    <x v="2081"/>
    <d v="2026-05-01T00:00:00"/>
    <d v="2026-06-22T00:00:00"/>
    <n v="0.34"/>
    <s v="‭112120612090‬"/>
    <s v="Comunicações - Despesas Telefônicas"/>
    <s v="01-‭112120612090‬-000-‭001505060400‬-2-NV021608-000000000-0-0-0"/>
    <s v="NV021608"/>
    <m/>
    <x v="2"/>
    <x v="202"/>
  </r>
  <r>
    <x v="239"/>
    <m/>
    <x v="2081"/>
    <d v="2026-05-01T00:00:00"/>
    <d v="2026-06-22T00:00:00"/>
    <n v="0.26"/>
    <s v="‭112120612090‬"/>
    <s v="Comunicações - Despesas Telefônicas"/>
    <s v="01-‭112120612090‬-000-‭070505060195‬-2-NV022600-000000000-0-0-0"/>
    <s v="NV022600"/>
    <m/>
    <x v="2"/>
    <x v="32"/>
  </r>
  <r>
    <x v="239"/>
    <m/>
    <x v="2081"/>
    <d v="2026-05-01T00:00:00"/>
    <d v="2026-06-22T00:00:00"/>
    <n v="0.16"/>
    <s v="‭112120612090‬"/>
    <s v="Comunicações - Despesas Telefônicas"/>
    <s v="01-‭112120612090‬-000-‭001505060412‬-2-NV022628-000000000-0-0-0"/>
    <s v="NV022628"/>
    <m/>
    <x v="2"/>
    <x v="95"/>
  </r>
  <r>
    <x v="239"/>
    <m/>
    <x v="2081"/>
    <d v="2026-05-01T00:00:00"/>
    <d v="2026-06-22T00:00:00"/>
    <n v="0.12"/>
    <s v="‭112120612090‬"/>
    <s v="Comunicações - Despesas Telefônicas"/>
    <s v="01-‭112120612090‬-000-‭001505060489‬-2-NV021611-000000000-0-0-0"/>
    <s v="NV021611"/>
    <m/>
    <x v="2"/>
    <x v="229"/>
  </r>
  <r>
    <x v="239"/>
    <m/>
    <x v="2081"/>
    <d v="2026-05-01T00:00:00"/>
    <d v="2026-06-22T00:00:00"/>
    <n v="0.35"/>
    <s v="‭112120612090‬"/>
    <s v="Comunicações - Despesas Telefônicas"/>
    <s v="01-‭112120612090‬-000-‭092505060013‬-2-NV000954-000000000-0-0-0"/>
    <s v="NV000954"/>
    <m/>
    <x v="2"/>
    <x v="199"/>
  </r>
  <r>
    <x v="239"/>
    <m/>
    <x v="2081"/>
    <d v="2026-05-01T00:00:00"/>
    <d v="2026-06-22T00:00:00"/>
    <n v="1.04"/>
    <s v="‭112120612090‬"/>
    <s v="Comunicações - Despesas Telefônicas"/>
    <s v="01-‭112120612090‬-000-‭001505060515‬-2-NV022588-000000000-0-0-0"/>
    <s v="NV022588"/>
    <m/>
    <x v="2"/>
    <x v="204"/>
  </r>
  <r>
    <x v="239"/>
    <m/>
    <x v="2081"/>
    <d v="2026-05-01T00:00:00"/>
    <d v="2026-06-22T00:00:00"/>
    <n v="0.44"/>
    <s v="‭112120612090‬"/>
    <s v="Comunicações - Despesas Telefônicas"/>
    <s v="01-‭112120612090‬-000-‭062501930102‬-2-NV021567-000000000-0-0-0"/>
    <s v="NV021567"/>
    <m/>
    <x v="2"/>
    <x v="131"/>
  </r>
  <r>
    <x v="239"/>
    <m/>
    <x v="2081"/>
    <d v="2026-05-01T00:00:00"/>
    <d v="2026-06-22T00:00:00"/>
    <n v="0.26"/>
    <s v="‭112120612090‬"/>
    <s v="Comunicações - Despesas Telefônicas"/>
    <s v="01-‭112120612090‬-000-‭137505060101‬-2-NV020556-000000000-0-0-0"/>
    <s v="NV020556"/>
    <m/>
    <x v="2"/>
    <x v="215"/>
  </r>
  <r>
    <x v="239"/>
    <m/>
    <x v="2081"/>
    <d v="2026-05-01T00:00:00"/>
    <d v="2026-06-22T00:00:00"/>
    <n v="0.55000000000000004"/>
    <s v="‭112120612090‬"/>
    <s v="Comunicações - Despesas Telefônicas"/>
    <s v="01-‭112120612090‬-000-‭001505060366‬-2-NV022555-000000000-0-0-0"/>
    <s v="NV022555"/>
    <m/>
    <x v="2"/>
    <x v="209"/>
  </r>
  <r>
    <x v="239"/>
    <m/>
    <x v="2081"/>
    <d v="2026-05-01T00:00:00"/>
    <d v="2026-06-22T00:00:00"/>
    <n v="0.23"/>
    <s v="‭112120612090‬"/>
    <s v="Comunicações - Despesas Telefônicas"/>
    <s v="01-‭112120612090‬-000-‭001505060513‬-2-NV021601-000000000-0-0-0"/>
    <s v="NV021601"/>
    <m/>
    <x v="2"/>
    <x v="99"/>
  </r>
  <r>
    <x v="239"/>
    <m/>
    <x v="2081"/>
    <d v="2026-05-01T00:00:00"/>
    <d v="2026-06-22T00:00:00"/>
    <n v="0.61"/>
    <s v="‭112120612090‬"/>
    <s v="Comunicações - Despesas Telefônicas"/>
    <s v="01-‭112120612090‬-000-‭001505060475‬-2-NV021604-000000000-0-0-0"/>
    <s v="NV021604"/>
    <m/>
    <x v="2"/>
    <x v="231"/>
  </r>
  <r>
    <x v="239"/>
    <m/>
    <x v="2081"/>
    <d v="2026-05-01T00:00:00"/>
    <d v="2026-06-22T00:00:00"/>
    <n v="0.11"/>
    <s v="‭112120612090‬"/>
    <s v="Comunicações - Despesas Telefônicas"/>
    <s v="01-‭112120612090‬-000-‭150505060476‬-2-NV021569-000000000-0-0-0"/>
    <s v="NV021569"/>
    <m/>
    <x v="2"/>
    <x v="50"/>
  </r>
  <r>
    <x v="239"/>
    <m/>
    <x v="2081"/>
    <d v="2026-05-01T00:00:00"/>
    <d v="2026-06-22T00:00:00"/>
    <n v="0.18"/>
    <s v="‭112120612090‬"/>
    <s v="Comunicações - Despesas Telefônicas"/>
    <s v="01-‭112120612090‬-000-‭001505060372‬-2-NV022576-000000000-0-0-0"/>
    <s v="NV022576"/>
    <m/>
    <x v="2"/>
    <x v="140"/>
  </r>
  <r>
    <x v="239"/>
    <m/>
    <x v="2081"/>
    <d v="2026-05-01T00:00:00"/>
    <d v="2026-06-22T00:00:00"/>
    <n v="0.09"/>
    <s v="‭112120612090‬"/>
    <s v="Comunicações - Despesas Telefônicas"/>
    <s v="01-‭112120612090‬-000-‭062501610001‬-2-NV003974-000000000-0-0-0"/>
    <s v="NV003974"/>
    <m/>
    <x v="2"/>
    <x v="167"/>
  </r>
  <r>
    <x v="239"/>
    <m/>
    <x v="2081"/>
    <d v="2026-05-01T00:00:00"/>
    <d v="2026-06-22T00:00:00"/>
    <n v="0.37"/>
    <s v="‭112120612090‬"/>
    <s v="Comunicações - Despesas Telefônicas"/>
    <s v="01-‭112120612090‬-000-‭001505060487‬-2-NV021603-000000000-0-0-0"/>
    <s v="NV021603"/>
    <m/>
    <x v="2"/>
    <x v="14"/>
  </r>
  <r>
    <x v="239"/>
    <m/>
    <x v="2081"/>
    <d v="2026-05-01T00:00:00"/>
    <d v="2026-06-22T00:00:00"/>
    <n v="0.67"/>
    <s v="‭112120612090‬"/>
    <s v="Comunicações - Despesas Telefônicas"/>
    <s v="01-‭112120612090‬-000-‭145505060501‬-2-NV021570-000000000-0-0-0"/>
    <s v="NV021570"/>
    <m/>
    <x v="2"/>
    <x v="251"/>
  </r>
  <r>
    <x v="239"/>
    <m/>
    <x v="2081"/>
    <d v="2026-05-01T00:00:00"/>
    <d v="2026-06-22T00:00:00"/>
    <n v="0.3"/>
    <s v="‭112120612090‬"/>
    <s v="Comunicações - Despesas Telefônicas"/>
    <s v="01-‭112120612090‬-000-‭001505060490‬-2-NV022566-000000000-0-0-0"/>
    <s v="NV022566"/>
    <m/>
    <x v="2"/>
    <x v="11"/>
  </r>
  <r>
    <x v="239"/>
    <m/>
    <x v="2081"/>
    <d v="2026-05-01T00:00:00"/>
    <d v="2026-06-22T00:00:00"/>
    <n v="0.08"/>
    <s v="‭112120612090‬"/>
    <s v="Comunicações - Despesas Telefônicas"/>
    <s v="01-‭112120612090‬-000-‭001505060397‬-2-NV021589-000000000-0-0-0"/>
    <s v="NV021589"/>
    <m/>
    <x v="2"/>
    <x v="179"/>
  </r>
  <r>
    <x v="239"/>
    <m/>
    <x v="2081"/>
    <d v="2026-05-01T00:00:00"/>
    <d v="2026-06-22T00:00:00"/>
    <n v="1.1200000000000001"/>
    <s v="‭112120612090‬"/>
    <s v="Comunicações - Despesas Telefônicas"/>
    <s v="01-‭112120612090‬-000-‭132505060091‬-2-NV020552-000000000-0-0-0"/>
    <s v="NV020552"/>
    <m/>
    <x v="2"/>
    <x v="147"/>
  </r>
  <r>
    <x v="239"/>
    <m/>
    <x v="2081"/>
    <d v="2026-05-01T00:00:00"/>
    <d v="2026-06-22T00:00:00"/>
    <n v="0.1"/>
    <s v="‭112120612090‬"/>
    <s v="Comunicações - Despesas Telefônicas"/>
    <s v="01-‭112120612090‬-000-‭139505060103‬-2-NV021562-000000000-0-0-0"/>
    <s v="NV021562"/>
    <m/>
    <x v="2"/>
    <x v="110"/>
  </r>
  <r>
    <x v="239"/>
    <m/>
    <x v="2081"/>
    <d v="2026-05-01T00:00:00"/>
    <d v="2026-06-22T00:00:00"/>
    <n v="0.68"/>
    <s v="‭112120612090‬"/>
    <s v="Comunicações - Despesas Telefônicas"/>
    <s v="01-‭112120612090‬-000-‭001505060421‬-2-NV021619-000000000-0-0-0"/>
    <s v="NV021619"/>
    <m/>
    <x v="2"/>
    <x v="13"/>
  </r>
  <r>
    <x v="239"/>
    <m/>
    <x v="2081"/>
    <d v="2026-05-01T00:00:00"/>
    <d v="2026-06-22T00:00:00"/>
    <n v="3.05"/>
    <s v="‭112120612090‬"/>
    <s v="Comunicações - Despesas Telefônicas"/>
    <s v="01-‭112120612090‬-000-‭133505060102‬-2-NV020553-000000000-0-0-0"/>
    <s v="NV020553"/>
    <m/>
    <x v="2"/>
    <x v="220"/>
  </r>
  <r>
    <x v="239"/>
    <m/>
    <x v="2081"/>
    <d v="2026-05-01T00:00:00"/>
    <d v="2026-06-22T00:00:00"/>
    <n v="0.9"/>
    <s v="‭112120612090‬"/>
    <s v="Comunicações - Despesas Telefônicas"/>
    <s v="01-‭112120612090‬-000-‭146505060105‬-2-NV021572-000000000-0-0-0"/>
    <s v="NV021572"/>
    <m/>
    <x v="2"/>
    <x v="225"/>
  </r>
  <r>
    <x v="239"/>
    <m/>
    <x v="2081"/>
    <d v="2026-05-01T00:00:00"/>
    <d v="2026-06-22T00:00:00"/>
    <n v="0.51"/>
    <s v="‭112120612090‬"/>
    <s v="Comunicações - Despesas Telefônicas"/>
    <s v="01-‭112120612090‬-000-‭062501930133‬-2-NV021602-000000000-0-0-0"/>
    <s v="NV021602"/>
    <m/>
    <x v="2"/>
    <x v="117"/>
  </r>
  <r>
    <x v="239"/>
    <m/>
    <x v="2081"/>
    <d v="2026-05-01T00:00:00"/>
    <d v="2026-06-22T00:00:00"/>
    <n v="0.46"/>
    <s v="‭112120612090‬"/>
    <s v="Comunicações - Despesas Telefônicas"/>
    <s v="01-‭112120612090‬-000-‭001505060359‬-2-NV021586-000000000-0-0-0"/>
    <s v="NV021586"/>
    <m/>
    <x v="2"/>
    <x v="192"/>
  </r>
  <r>
    <x v="239"/>
    <m/>
    <x v="2081"/>
    <d v="2026-05-01T00:00:00"/>
    <d v="2026-06-22T00:00:00"/>
    <n v="0.91"/>
    <s v="‭112120612090‬"/>
    <s v="Comunicações - Despesas Telefônicas"/>
    <s v="01-‭112120612090‬-000-‭001505060361‬-2-NV021591-000000000-0-0-0"/>
    <s v="NV021591"/>
    <m/>
    <x v="2"/>
    <x v="158"/>
  </r>
  <r>
    <x v="239"/>
    <m/>
    <x v="2081"/>
    <d v="2026-05-01T00:00:00"/>
    <d v="2026-06-22T00:00:00"/>
    <n v="0.19"/>
    <s v="‭112120612090‬"/>
    <s v="Comunicações - Despesas Telefônicas"/>
    <s v="01-‭112120612090‬-000-‭001505060360‬-2-NV021590-000000000-0-0-0"/>
    <s v="NV021590"/>
    <m/>
    <x v="2"/>
    <x v="161"/>
  </r>
  <r>
    <x v="239"/>
    <m/>
    <x v="2081"/>
    <d v="2026-05-01T00:00:00"/>
    <d v="2026-06-22T00:00:00"/>
    <n v="0.13"/>
    <s v="‭112120612090‬"/>
    <s v="Comunicações - Despesas Telefônicas"/>
    <s v="01-‭112120612090‬-000-‭070505060198‬-2-NV022603-000000000-0-0-0"/>
    <s v="NV022603"/>
    <m/>
    <x v="2"/>
    <x v="132"/>
  </r>
  <r>
    <x v="239"/>
    <m/>
    <x v="2081"/>
    <d v="2026-05-01T00:00:00"/>
    <d v="2026-06-22T00:00:00"/>
    <n v="0.23"/>
    <s v="‭112120612090‬"/>
    <s v="Comunicações - Despesas Telefônicas"/>
    <s v="01-‭112120612090‬-000-‭001501930164‬-2-NV022568-000000000-0-0-0"/>
    <s v="NV022568"/>
    <m/>
    <x v="2"/>
    <x v="103"/>
  </r>
  <r>
    <x v="239"/>
    <m/>
    <x v="2081"/>
    <d v="2026-05-01T00:00:00"/>
    <d v="2026-06-22T00:00:00"/>
    <n v="0.23"/>
    <s v="‭112120612090‬"/>
    <s v="Comunicações - Despesas Telefônicas"/>
    <s v="01-‭112120612090‬-000-‭001505060429‬-2-NV022686-000000000-0-0-0"/>
    <s v="NV022686"/>
    <m/>
    <x v="2"/>
    <x v="240"/>
  </r>
  <r>
    <x v="239"/>
    <m/>
    <x v="2081"/>
    <d v="2026-05-01T00:00:00"/>
    <d v="2026-06-22T00:00:00"/>
    <n v="0.04"/>
    <s v="‭112120612090‬"/>
    <s v="Comunicações - Despesas Telefônicas"/>
    <s v="01-‭112120612090‬-000-‭070505060147‬-2-NV021620-000000000-0-0-0"/>
    <s v="NV021620"/>
    <m/>
    <x v="2"/>
    <x v="23"/>
  </r>
  <r>
    <x v="239"/>
    <m/>
    <x v="2081"/>
    <d v="2026-05-01T00:00:00"/>
    <d v="2026-06-22T00:00:00"/>
    <n v="1.98"/>
    <s v="‭112120612090‬"/>
    <s v="Comunicações - Despesas Telefônicas"/>
    <s v="01-‭112120612090‬-000-‭071505060482‬-2-NV000957-000000000-0-0-0"/>
    <s v="NV000957"/>
    <m/>
    <x v="2"/>
    <x v="219"/>
  </r>
  <r>
    <x v="239"/>
    <m/>
    <x v="2081"/>
    <d v="2026-05-01T00:00:00"/>
    <d v="2026-06-22T00:00:00"/>
    <n v="0.97"/>
    <s v="‭112120612090‬"/>
    <s v="Comunicações - Despesas Telefônicas"/>
    <s v="01-‭112120612090‬-000-‭062501000072‬-2-NV003973-000000000-0-0-0"/>
    <s v="NV003973"/>
    <m/>
    <x v="2"/>
    <x v="164"/>
  </r>
  <r>
    <x v="239"/>
    <m/>
    <x v="2081"/>
    <d v="2026-05-01T00:00:00"/>
    <d v="2026-06-22T00:00:00"/>
    <n v="1.05"/>
    <s v="‭112120612090‬"/>
    <s v="Comunicações - Despesas Telefônicas"/>
    <s v="01-‭112120612090‬-000-‭113505060496‬-2-NV003955-000000000-0-0-0"/>
    <s v="NV003955"/>
    <m/>
    <x v="2"/>
    <x v="109"/>
  </r>
  <r>
    <x v="239"/>
    <m/>
    <x v="2081"/>
    <d v="2026-05-01T00:00:00"/>
    <d v="2026-06-22T00:00:00"/>
    <n v="7.47"/>
    <s v="‭112120612090‬"/>
    <s v="Comunicações - Despesas Telefônicas"/>
    <s v="01-‭112120612090‬-000-‭094505060439‬-2-NV003976-000000000-0-0-0"/>
    <s v="NV003976"/>
    <m/>
    <x v="2"/>
    <x v="185"/>
  </r>
  <r>
    <x v="239"/>
    <m/>
    <x v="2081"/>
    <d v="2026-05-01T00:00:00"/>
    <d v="2026-06-22T00:00:00"/>
    <n v="0.87"/>
    <s v="‭112120612090‬"/>
    <s v="Comunicações - Despesas Telefônicas"/>
    <s v="01-‭112120612090‬-000-‭140505060484‬-2-NV021561-000000000-0-0-0"/>
    <s v="NV021561"/>
    <m/>
    <x v="2"/>
    <x v="162"/>
  </r>
  <r>
    <x v="239"/>
    <m/>
    <x v="2081"/>
    <d v="2026-05-01T00:00:00"/>
    <d v="2026-06-22T00:00:00"/>
    <n v="24.31"/>
    <s v="‭112120612090‬"/>
    <s v="Comunicações - Despesas Telefônicas"/>
    <s v="01-‭112120612090‬-000-‭001505060413‬-2-NV022629-000000000-0-0-0"/>
    <s v="NV022629"/>
    <m/>
    <x v="2"/>
    <x v="27"/>
  </r>
  <r>
    <x v="239"/>
    <m/>
    <x v="2081"/>
    <d v="2026-05-01T00:00:00"/>
    <d v="2026-06-22T00:00:00"/>
    <n v="0.87"/>
    <s v="‭112120612090‬"/>
    <s v="Comunicações - Despesas Telefônicas"/>
    <s v="01-‭112120612090‬-000-‭001505060280‬-2-NV021584-000000000-0-0-0"/>
    <s v="NV021584"/>
    <m/>
    <x v="2"/>
    <x v="248"/>
  </r>
  <r>
    <x v="239"/>
    <m/>
    <x v="2081"/>
    <d v="2026-05-01T00:00:00"/>
    <d v="2026-06-22T00:00:00"/>
    <n v="0.31"/>
    <s v="‭112120612090‬"/>
    <s v="Comunicações - Despesas Telefônicas"/>
    <s v="01-‭112120612090‬-000-‭001505060374‬-2-NV022583-000000000-0-0-0"/>
    <s v="NV022583"/>
    <m/>
    <x v="2"/>
    <x v="48"/>
  </r>
  <r>
    <x v="239"/>
    <m/>
    <x v="2081"/>
    <d v="2026-05-01T00:00:00"/>
    <d v="2026-06-22T00:00:00"/>
    <n v="0.81"/>
    <s v="‭112120612090‬"/>
    <s v="Comunicações - Despesas Telefônicas"/>
    <s v="01-‭112120612090‬-000-‭001505060301‬-2-NV022620-000000000-0-0-0"/>
    <s v="NV022620"/>
    <m/>
    <x v="2"/>
    <x v="150"/>
  </r>
  <r>
    <x v="239"/>
    <m/>
    <x v="2081"/>
    <d v="2026-05-01T00:00:00"/>
    <d v="2026-06-22T00:00:00"/>
    <n v="1.52"/>
    <s v="‭112120612090‬"/>
    <s v="Comunicações - Despesas Telefônicas"/>
    <s v="01-‭112120612090‬-000-‭001505060504‬-2-NV022612-000000000-0-0-0"/>
    <s v="NV022612"/>
    <m/>
    <x v="2"/>
    <x v="37"/>
  </r>
  <r>
    <x v="239"/>
    <m/>
    <x v="2081"/>
    <d v="2026-05-01T00:00:00"/>
    <d v="2026-06-22T00:00:00"/>
    <n v="0.36"/>
    <s v="‭112120612090‬"/>
    <s v="Comunicações - Despesas Telefônicas"/>
    <s v="01-‭112120612090‬-000-‭001505060401‬-2-NV021609-000000000-0-0-0"/>
    <s v="NV021609"/>
    <m/>
    <x v="2"/>
    <x v="212"/>
  </r>
  <r>
    <x v="239"/>
    <m/>
    <x v="2081"/>
    <d v="2026-05-01T00:00:00"/>
    <d v="2026-06-22T00:00:00"/>
    <n v="0.56000000000000005"/>
    <s v="‭112120612090‬"/>
    <s v="Comunicações - Despesas Telefônicas"/>
    <s v="01-‭112120612090‬-000-‭060505060133‬-2-NV006978-000000000-0-0-0"/>
    <s v="NV006978"/>
    <m/>
    <x v="2"/>
    <x v="79"/>
  </r>
  <r>
    <x v="239"/>
    <m/>
    <x v="2081"/>
    <d v="2026-05-01T00:00:00"/>
    <d v="2026-06-22T00:00:00"/>
    <n v="0.1"/>
    <s v="‭112120612090‬"/>
    <s v="Comunicações - Despesas Telefônicas"/>
    <s v="01-‭112120612090‬-000-‭001505060514‬-2-NV022553-000000000-0-0-0"/>
    <s v="NV022553"/>
    <m/>
    <x v="2"/>
    <x v="100"/>
  </r>
  <r>
    <x v="239"/>
    <m/>
    <x v="2081"/>
    <d v="2026-05-01T00:00:00"/>
    <d v="2026-06-22T00:00:00"/>
    <n v="0.5"/>
    <s v="‭112120612090‬"/>
    <s v="Comunicações - Despesas Telefônicas"/>
    <s v="01-‭112120612090‬-000-‭001505060286‬-2-NV021617-000000000-0-0-0"/>
    <s v="NV021617"/>
    <m/>
    <x v="2"/>
    <x v="208"/>
  </r>
  <r>
    <x v="239"/>
    <m/>
    <x v="2081"/>
    <d v="2026-05-01T00:00:00"/>
    <d v="2026-06-22T00:00:00"/>
    <n v="12.46"/>
    <s v="‭112120612090‬"/>
    <s v="Comunicações - Despesas Telefônicas"/>
    <s v="01-‭112120612090‬-000-‭148505060485‬-2-NV021568-000000000-0-0-0"/>
    <s v="NV021568"/>
    <m/>
    <x v="2"/>
    <x v="93"/>
  </r>
  <r>
    <x v="239"/>
    <m/>
    <x v="2081"/>
    <d v="2026-05-01T00:00:00"/>
    <d v="2026-06-22T00:00:00"/>
    <n v="0.27"/>
    <s v="‭112120612090‬"/>
    <s v="Comunicações - Despesas Telefônicas"/>
    <s v="01-‭112120612090‬-000-‭001505060471‬-2-NV022623-000000000-0-0-0"/>
    <s v="NV022623"/>
    <m/>
    <x v="2"/>
    <x v="31"/>
  </r>
  <r>
    <x v="239"/>
    <m/>
    <x v="2081"/>
    <d v="2026-05-01T00:00:00"/>
    <d v="2026-06-22T00:00:00"/>
    <n v="7.66"/>
    <s v="‭112120612090‬"/>
    <s v="Comunicações - Despesas Telefônicas"/>
    <s v="01-‭112120612090‬-000-‭070505060038‬-2-NV022551-000000000-0-0-0"/>
    <s v="NV022551"/>
    <m/>
    <x v="2"/>
    <x v="90"/>
  </r>
  <r>
    <x v="239"/>
    <m/>
    <x v="2081"/>
    <d v="2026-05-01T00:00:00"/>
    <d v="2026-06-22T00:00:00"/>
    <n v="1.72"/>
    <s v="‭112120612090‬"/>
    <s v="Comunicações - Despesas Telefônicas"/>
    <s v="01-‭112120612090‬-000-‭001505060512‬-2-NV021594-000000000-0-0-0"/>
    <s v="NV021594"/>
    <m/>
    <x v="2"/>
    <x v="174"/>
  </r>
  <r>
    <x v="239"/>
    <m/>
    <x v="2081"/>
    <d v="2026-05-01T00:00:00"/>
    <d v="2026-06-22T00:00:00"/>
    <n v="19.350000000000001"/>
    <s v="‭112120612090‬"/>
    <s v="Comunicações - Despesas Telefônicas"/>
    <s v="01-‭112120612090‬-000-‭001505060502‬-2-NV021588-000000000-0-0-0"/>
    <s v="NV021588"/>
    <m/>
    <x v="2"/>
    <x v="230"/>
  </r>
  <r>
    <x v="239"/>
    <m/>
    <x v="2081"/>
    <d v="2026-05-01T00:00:00"/>
    <d v="2026-06-22T00:00:00"/>
    <n v="5.44"/>
    <s v="‭112120612090‬"/>
    <s v="Comunicações - Despesas Telefônicas"/>
    <s v="01-‭112120612090‬-000-‭001505060279‬-1-NV021578-000000000-0-0-0"/>
    <s v="NV021578"/>
    <m/>
    <x v="2"/>
    <x v="148"/>
  </r>
  <r>
    <x v="239"/>
    <m/>
    <x v="2081"/>
    <d v="2026-05-01T00:00:00"/>
    <d v="2026-06-22T00:00:00"/>
    <n v="0.26"/>
    <s v="‭112120612090‬"/>
    <s v="Comunicações - Despesas Telefônicas"/>
    <s v="01-‭112120612090‬-000-‭015505060536‬-2-NV023559-000000000-0-0-0"/>
    <s v="NV023559"/>
    <m/>
    <x v="2"/>
    <x v="214"/>
  </r>
  <r>
    <x v="239"/>
    <m/>
    <x v="2081"/>
    <d v="2026-05-01T00:00:00"/>
    <d v="2026-06-22T00:00:00"/>
    <n v="0.57999999999999996"/>
    <s v="‭112120612090‬"/>
    <s v="Comunicações - Despesas Telefônicas"/>
    <s v="01-‭112120612090‬-000-‭001505060282‬-2-NV021599-000000000-0-0-0"/>
    <s v="NV021599"/>
    <m/>
    <x v="2"/>
    <x v="166"/>
  </r>
  <r>
    <x v="239"/>
    <m/>
    <x v="2081"/>
    <d v="2026-05-01T00:00:00"/>
    <d v="2026-06-22T00:00:00"/>
    <n v="0.35"/>
    <s v="‭112120612090‬"/>
    <s v="Comunicações - Despesas Telefônicas"/>
    <s v="01-‭112120612090‬-000-‭001505060516‬-2-NV022618-000000000-0-0-0"/>
    <s v="NV022618"/>
    <m/>
    <x v="2"/>
    <x v="62"/>
  </r>
  <r>
    <x v="239"/>
    <m/>
    <x v="2081"/>
    <d v="2026-05-01T00:00:00"/>
    <d v="2026-06-22T00:00:00"/>
    <n v="0.42"/>
    <s v="‭112120612090‬"/>
    <s v="Comunicações - Despesas Telefônicas"/>
    <s v="01-‭112120612090‬-000-‭001505060288‬-2-NV022552-000000000-0-0-0"/>
    <s v="NV022552"/>
    <m/>
    <x v="2"/>
    <x v="134"/>
  </r>
  <r>
    <x v="239"/>
    <m/>
    <x v="2081"/>
    <d v="2026-05-01T00:00:00"/>
    <d v="2026-06-22T00:00:00"/>
    <n v="0.66"/>
    <s v="‭112120612090‬"/>
    <s v="Comunicações - Despesas Telefônicas"/>
    <s v="01-‭112120612090‬-000-‭015505060536‬-2-NV023559-000000000-0-0-0"/>
    <s v="NV023559"/>
    <m/>
    <x v="2"/>
    <x v="214"/>
  </r>
  <r>
    <x v="239"/>
    <m/>
    <x v="2081"/>
    <d v="2026-05-01T00:00:00"/>
    <d v="2026-06-22T00:00:00"/>
    <n v="0.32"/>
    <s v="‭112120612090‬"/>
    <s v="Comunicações - Despesas Telefônicas"/>
    <s v="01-‭112120612090‬-000-‭001501930151‬-2-NV021620-000000000-0-0-0"/>
    <s v="NV021620"/>
    <m/>
    <x v="2"/>
    <x v="23"/>
  </r>
  <r>
    <x v="239"/>
    <m/>
    <x v="2081"/>
    <d v="2026-05-01T00:00:00"/>
    <d v="2026-06-22T00:00:00"/>
    <n v="0.62"/>
    <s v="‭112120612090‬"/>
    <s v="Comunicações - Despesas Telefônicas"/>
    <s v="01-‭112120612090‬-000-‭001505060413‬-2-NV022629-000000000-0-0-0"/>
    <s v="NV022629"/>
    <m/>
    <x v="2"/>
    <x v="27"/>
  </r>
  <r>
    <x v="239"/>
    <m/>
    <x v="2081"/>
    <d v="2026-05-01T00:00:00"/>
    <d v="2026-06-22T00:00:00"/>
    <n v="0.68"/>
    <s v="‭112120612090‬"/>
    <s v="Comunicações - Despesas Telefônicas"/>
    <s v="01-‭112120612090‬-000-‭001505060368‬-2-NV022557-000000000-0-0-0"/>
    <s v="NV022557"/>
    <m/>
    <x v="2"/>
    <x v="224"/>
  </r>
  <r>
    <x v="239"/>
    <m/>
    <x v="2081"/>
    <d v="2026-05-01T00:00:00"/>
    <d v="2026-06-22T00:00:00"/>
    <n v="0.03"/>
    <s v="‭112120612090‬"/>
    <s v="Comunicações - Despesas Telefônicas"/>
    <s v="01-‭112120612090‬-000-‭001505060420‬-2-NV021618-000000000-0-0-0"/>
    <s v="NV021618"/>
    <m/>
    <x v="2"/>
    <x v="8"/>
  </r>
  <r>
    <x v="239"/>
    <m/>
    <x v="2081"/>
    <d v="2026-05-01T00:00:00"/>
    <d v="2026-06-22T00:00:00"/>
    <n v="0.04"/>
    <s v="‭112120612090‬"/>
    <s v="Comunicações - Despesas Telefônicas"/>
    <s v="01-‭112120612090‬-000-‭070505060141‬-2-NV021593-000000000-0-0-0"/>
    <s v="NV021593"/>
    <m/>
    <x v="2"/>
    <x v="211"/>
  </r>
  <r>
    <x v="239"/>
    <m/>
    <x v="2081"/>
    <d v="2026-05-01T00:00:00"/>
    <d v="2026-06-22T00:00:00"/>
    <n v="0.12"/>
    <s v="‭112120612090‬"/>
    <s v="Comunicações - Despesas Telefônicas"/>
    <s v="01-‭112120612090‬-000-‭001505060362‬-2-NV021605-000000000-0-0-0"/>
    <s v="NV021605"/>
    <m/>
    <x v="2"/>
    <x v="227"/>
  </r>
  <r>
    <x v="239"/>
    <m/>
    <x v="2081"/>
    <d v="2026-05-01T00:00:00"/>
    <d v="2026-06-22T00:00:00"/>
    <n v="0.1"/>
    <s v="‭112120612090‬"/>
    <s v="Comunicações - Despesas Telefônicas"/>
    <s v="01-‭112120612090‬-000-‭001505060365‬-2-NV021614-000000000-0-0-0"/>
    <s v="NV021614"/>
    <m/>
    <x v="2"/>
    <x v="168"/>
  </r>
  <r>
    <x v="239"/>
    <m/>
    <x v="2081"/>
    <d v="2026-05-01T00:00:00"/>
    <d v="2026-06-22T00:00:00"/>
    <n v="0.7"/>
    <s v="‭112120612090‬"/>
    <s v="Comunicações - Despesas Telefônicas"/>
    <s v="01-‭112120612090‬-000-‭001505060295‬-2-NV022585-000000000-0-0-0"/>
    <s v="NV022585"/>
    <m/>
    <x v="2"/>
    <x v="244"/>
  </r>
  <r>
    <x v="239"/>
    <m/>
    <x v="2081"/>
    <d v="2026-05-01T00:00:00"/>
    <d v="2026-06-22T00:00:00"/>
    <n v="0.21"/>
    <s v="‭112120612090‬"/>
    <s v="Comunicações - Despesas Telefônicas"/>
    <s v="01-‭112120612090‬-000-‭148505060485‬-2-NV021568-000000000-0-0-0"/>
    <s v="NV021568"/>
    <m/>
    <x v="2"/>
    <x v="93"/>
  </r>
  <r>
    <x v="239"/>
    <m/>
    <x v="2081"/>
    <d v="2026-05-01T00:00:00"/>
    <d v="2026-06-22T00:00:00"/>
    <n v="0.32"/>
    <s v="‭112120612090‬"/>
    <s v="Comunicações - Despesas Telefônicas"/>
    <s v="01-‭112120612090‬-000-‭050505060090‬-2-NV006968-000000000-0-0-0"/>
    <s v="NV006968"/>
    <m/>
    <x v="2"/>
    <x v="125"/>
  </r>
  <r>
    <x v="239"/>
    <m/>
    <x v="2081"/>
    <d v="2026-05-01T00:00:00"/>
    <d v="2026-06-22T00:00:00"/>
    <n v="0.08"/>
    <s v="‭112120612090‬"/>
    <s v="Comunicações - Despesas Telefônicas"/>
    <s v="01-‭112120612090‬-000-‭015505060536‬-2-NV023559-000000000-0-0-0"/>
    <s v="NV023559"/>
    <m/>
    <x v="2"/>
    <x v="214"/>
  </r>
  <r>
    <x v="239"/>
    <m/>
    <x v="2081"/>
    <d v="2026-05-01T00:00:00"/>
    <d v="2026-06-22T00:00:00"/>
    <n v="17.899999999999999"/>
    <s v="‭112120612090‬"/>
    <s v="Comunicações - Despesas Telefônicas"/>
    <s v="01-‭112120612090‬-000-‭001505060292‬-2-NV022571-000000000-0-0-0"/>
    <s v="NV022571"/>
    <m/>
    <x v="2"/>
    <x v="63"/>
  </r>
  <r>
    <x v="239"/>
    <m/>
    <x v="2081"/>
    <d v="2026-05-01T00:00:00"/>
    <d v="2026-06-22T00:00:00"/>
    <n v="3.42"/>
    <s v="‭112120612090‬"/>
    <s v="Comunicações - Despesas Telefônicas"/>
    <s v="01-‭112120612090‬-000-‭001505060412‬-2-NV022628-000000000-0-0-0"/>
    <s v="NV022628"/>
    <m/>
    <x v="2"/>
    <x v="95"/>
  </r>
  <r>
    <x v="239"/>
    <m/>
    <x v="2081"/>
    <d v="2026-05-01T00:00:00"/>
    <d v="2026-06-22T00:00:00"/>
    <n v="0.87"/>
    <s v="‭112120612090‬"/>
    <s v="Comunicações - Despesas Telefônicas"/>
    <s v="01-‭112120612090‬-000-‭001505060489‬-2-NV021611-000000000-0-0-0"/>
    <s v="NV021611"/>
    <m/>
    <x v="2"/>
    <x v="229"/>
  </r>
  <r>
    <x v="239"/>
    <m/>
    <x v="2081"/>
    <d v="2026-05-01T00:00:00"/>
    <d v="2026-06-22T00:00:00"/>
    <n v="0.86"/>
    <s v="‭112120612090‬"/>
    <s v="Comunicações - Despesas Telefônicas"/>
    <s v="01-‭112120612090‬-000-‭001505060506‬-2-NV022634-000000000-0-0-0"/>
    <s v="NV022634"/>
    <m/>
    <x v="2"/>
    <x v="175"/>
  </r>
  <r>
    <x v="239"/>
    <m/>
    <x v="2081"/>
    <d v="2026-05-01T00:00:00"/>
    <d v="2026-06-22T00:00:00"/>
    <n v="0.56999999999999995"/>
    <s v="‭112120612090‬"/>
    <s v="Comunicações - Despesas Telefônicas"/>
    <s v="01-‭112120612090‬-000-‭001505060409‬-2-NV022615-000000000-0-0-0"/>
    <s v="NV022615"/>
    <m/>
    <x v="2"/>
    <x v="196"/>
  </r>
  <r>
    <x v="239"/>
    <m/>
    <x v="2081"/>
    <d v="2026-05-01T00:00:00"/>
    <d v="2026-06-22T00:00:00"/>
    <n v="0.57999999999999996"/>
    <s v="‭112120612090‬"/>
    <s v="Comunicações - Despesas Telefônicas"/>
    <s v="01-‭112120612090‬-000-‭050505060090‬-2-NV006968-000000000-0-0-0"/>
    <s v="NV006968"/>
    <m/>
    <x v="2"/>
    <x v="125"/>
  </r>
  <r>
    <x v="239"/>
    <m/>
    <x v="2081"/>
    <d v="2026-05-01T00:00:00"/>
    <d v="2026-06-22T00:00:00"/>
    <n v="0.39"/>
    <s v="‭112120612090‬"/>
    <s v="Comunicações - Despesas Telefônicas"/>
    <s v="01-‭112120612090‬-000-‭001505060288‬-2-NV022552-000000000-0-0-0"/>
    <s v="NV022552"/>
    <m/>
    <x v="2"/>
    <x v="134"/>
  </r>
  <r>
    <x v="239"/>
    <m/>
    <x v="2081"/>
    <d v="2026-05-01T00:00:00"/>
    <d v="2026-06-22T00:00:00"/>
    <n v="0.32"/>
    <s v="‭112120612090‬"/>
    <s v="Comunicações - Despesas Telefônicas"/>
    <s v="01-‭112120612090‬-000-‭001505060513‬-2-NV021601-000000000-0-0-0"/>
    <s v="NV021601"/>
    <m/>
    <x v="2"/>
    <x v="99"/>
  </r>
  <r>
    <x v="239"/>
    <m/>
    <x v="2081"/>
    <d v="2026-05-01T00:00:00"/>
    <d v="2026-06-22T00:00:00"/>
    <n v="0.9"/>
    <s v="‭112120612090‬"/>
    <s v="Comunicações - Despesas Telefônicas"/>
    <s v="01-‭112120612090‬-000-‭001505060367‬-2-NV022556-000000000-0-0-0"/>
    <s v="NV022556"/>
    <m/>
    <x v="2"/>
    <x v="238"/>
  </r>
  <r>
    <x v="239"/>
    <m/>
    <x v="2081"/>
    <d v="2026-05-01T00:00:00"/>
    <d v="2026-06-22T00:00:00"/>
    <n v="0.3"/>
    <s v="‭112120612090‬"/>
    <s v="Comunicações - Despesas Telefônicas"/>
    <s v="01-‭112120612090‬-000-‭001505060368‬-2-NV022557-000000000-0-0-0"/>
    <s v="NV022557"/>
    <m/>
    <x v="2"/>
    <x v="224"/>
  </r>
  <r>
    <x v="239"/>
    <m/>
    <x v="2081"/>
    <d v="2026-05-01T00:00:00"/>
    <d v="2026-06-22T00:00:00"/>
    <n v="0.97"/>
    <s v="‭112120612090‬"/>
    <s v="Comunicações - Despesas Telefônicas"/>
    <s v="01-‭112120612090‬-000-‭001505060420‬-2-NV021618-000000000-0-0-0"/>
    <s v="NV021618"/>
    <m/>
    <x v="2"/>
    <x v="8"/>
  </r>
  <r>
    <x v="239"/>
    <m/>
    <x v="2081"/>
    <d v="2026-05-01T00:00:00"/>
    <d v="2026-06-22T00:00:00"/>
    <n v="0.82"/>
    <s v="‭112120612090‬"/>
    <s v="Comunicações - Despesas Telefônicas"/>
    <s v="01-‭112120612090‬-000-‭070505060141‬-2-NV021593-000000000-0-0-0"/>
    <s v="NV021593"/>
    <m/>
    <x v="2"/>
    <x v="211"/>
  </r>
  <r>
    <x v="239"/>
    <m/>
    <x v="2081"/>
    <d v="2026-05-01T00:00:00"/>
    <d v="2026-06-22T00:00:00"/>
    <n v="0.93"/>
    <s v="‭112120612090‬"/>
    <s v="Comunicações - Despesas Telefônicas"/>
    <s v="01-‭112120612090‬-000-‭001505060362‬-2-NV021605-000000000-0-0-0"/>
    <s v="NV021605"/>
    <m/>
    <x v="2"/>
    <x v="227"/>
  </r>
  <r>
    <x v="239"/>
    <m/>
    <x v="2081"/>
    <d v="2026-05-01T00:00:00"/>
    <d v="2026-06-22T00:00:00"/>
    <n v="0.25"/>
    <s v="‭112120612090‬"/>
    <s v="Comunicações - Despesas Telefônicas"/>
    <s v="01-‭112120612090‬-000-‭001505060365‬-2-NV021614-000000000-0-0-0"/>
    <s v="NV021614"/>
    <m/>
    <x v="2"/>
    <x v="168"/>
  </r>
  <r>
    <x v="239"/>
    <m/>
    <x v="2081"/>
    <d v="2026-05-01T00:00:00"/>
    <d v="2026-06-22T00:00:00"/>
    <n v="0.13"/>
    <s v="‭112120612090‬"/>
    <s v="Comunicações - Despesas Telefônicas"/>
    <s v="01-‭112120612090‬-000-‭001505060295‬-2-NV022585-000000000-0-0-0"/>
    <s v="NV022585"/>
    <m/>
    <x v="2"/>
    <x v="244"/>
  </r>
  <r>
    <x v="239"/>
    <m/>
    <x v="2081"/>
    <d v="2026-05-01T00:00:00"/>
    <d v="2026-06-22T00:00:00"/>
    <n v="0.15"/>
    <s v="‭112120612090‬"/>
    <s v="Comunicações - Despesas Telefônicas"/>
    <s v="01-‭112120612090‬-000-‭001505060289‬-2-NV022563-000000000-0-0-0"/>
    <s v="NV022563"/>
    <m/>
    <x v="2"/>
    <x v="137"/>
  </r>
  <r>
    <x v="239"/>
    <m/>
    <x v="2081"/>
    <d v="2026-05-01T00:00:00"/>
    <d v="2026-06-22T00:00:00"/>
    <n v="0.74"/>
    <s v="‭112120612090‬"/>
    <s v="Comunicações - Despesas Telefônicas"/>
    <s v="01-‭112120612090‬-000-‭062501930109‬-2-NV021574-000000000-0-0-0"/>
    <s v="NV021574"/>
    <m/>
    <x v="2"/>
    <x v="122"/>
  </r>
  <r>
    <x v="239"/>
    <m/>
    <x v="2081"/>
    <d v="2026-05-01T00:00:00"/>
    <d v="2026-06-22T00:00:00"/>
    <n v="0.16"/>
    <s v="‭112120612090‬"/>
    <s v="Comunicações - Despesas Telefônicas"/>
    <s v="01-‭112120612090‬-000-‭001505060292‬-2-NV022571-000000000-0-0-0"/>
    <s v="NV022571"/>
    <m/>
    <x v="2"/>
    <x v="63"/>
  </r>
  <r>
    <x v="239"/>
    <m/>
    <x v="2081"/>
    <d v="2026-05-01T00:00:00"/>
    <d v="2026-06-22T00:00:00"/>
    <n v="13.83"/>
    <s v="‭112120612090‬"/>
    <s v="Comunicações - Despesas Telefônicas"/>
    <s v="01-‭112120612090‬-000-‭135505060096‬-2-NV020555-000000000-0-0-0"/>
    <s v="NV020555"/>
    <m/>
    <x v="2"/>
    <x v="247"/>
  </r>
  <r>
    <x v="239"/>
    <m/>
    <x v="2081"/>
    <d v="2026-05-01T00:00:00"/>
    <d v="2026-06-22T00:00:00"/>
    <n v="0.7"/>
    <s v="‭112120612090‬"/>
    <s v="Comunicações - Despesas Telefônicas"/>
    <s v="01-‭112120612090‬-000-‭106505060509‬-2-NV003966-000000000-0-0-0"/>
    <s v="NV003966"/>
    <m/>
    <x v="2"/>
    <x v="138"/>
  </r>
  <r>
    <x v="239"/>
    <m/>
    <x v="2081"/>
    <d v="2026-05-01T00:00:00"/>
    <d v="2026-06-22T00:00:00"/>
    <n v="0.59"/>
    <s v="‭112120612090‬"/>
    <s v="Comunicações - Despesas Telefônicas"/>
    <s v="01-‭112120612090‬-000-‭001505060517‬-2-NV022633-000000000-0-0-0"/>
    <s v="NV022633"/>
    <m/>
    <x v="2"/>
    <x v="206"/>
  </r>
  <r>
    <x v="239"/>
    <m/>
    <x v="2081"/>
    <d v="2026-05-01T00:00:00"/>
    <d v="2026-06-22T00:00:00"/>
    <n v="1.1299999999999999"/>
    <s v="‭112120612090‬"/>
    <s v="Comunicações - Despesas Telefônicas"/>
    <s v="01-‭112120612090‬-000-‭001505060373‬-2-NV022582-000000000-0-0-0"/>
    <s v="NV022582"/>
    <m/>
    <x v="2"/>
    <x v="129"/>
  </r>
  <r>
    <x v="239"/>
    <m/>
    <x v="2081"/>
    <d v="2026-05-01T00:00:00"/>
    <d v="2026-06-22T00:00:00"/>
    <n v="0.26"/>
    <s v="‭112120612090‬"/>
    <s v="Comunicações - Despesas Telefônicas"/>
    <s v="01-‭112120612090‬-000-‭112505060461‬-2-NV003959-000000000-0-0-0"/>
    <s v="NV003959"/>
    <m/>
    <x v="2"/>
    <x v="116"/>
  </r>
  <r>
    <x v="239"/>
    <m/>
    <x v="2081"/>
    <d v="2026-05-01T00:00:00"/>
    <d v="2026-06-22T00:00:00"/>
    <n v="0.01"/>
    <s v="‭112120612090‬"/>
    <s v="Comunicações - Despesas Telefônicas"/>
    <s v="01-‭112120612090‬-000-‭001505060298‬-2-NV022611-000000000-0-0-0"/>
    <s v="NV022611"/>
    <m/>
    <x v="2"/>
    <x v="165"/>
  </r>
  <r>
    <x v="239"/>
    <m/>
    <x v="2081"/>
    <d v="2026-05-01T00:00:00"/>
    <d v="2026-06-22T00:00:00"/>
    <n v="1"/>
    <s v="‭112120612090‬"/>
    <s v="Comunicações - Despesas Telefônicas"/>
    <s v="01-‭112120612090‬-000-‭092505060013‬-2-NV000954-000000000-0-0-0"/>
    <s v="NV000954"/>
    <m/>
    <x v="2"/>
    <x v="199"/>
  </r>
  <r>
    <x v="239"/>
    <m/>
    <x v="2081"/>
    <d v="2026-05-01T00:00:00"/>
    <d v="2026-06-22T00:00:00"/>
    <n v="1.1000000000000001"/>
    <s v="‭112120612090‬"/>
    <s v="Comunicações - Despesas Telefônicas"/>
    <s v="01-‭112120612090‬-000-‭070505060273‬-2-NV022680-000000000-0-0-0"/>
    <s v="NV022680"/>
    <m/>
    <x v="2"/>
    <x v="127"/>
  </r>
  <r>
    <x v="239"/>
    <m/>
    <x v="2081"/>
    <d v="2026-05-01T00:00:00"/>
    <d v="2026-06-22T00:00:00"/>
    <n v="0.08"/>
    <s v="‭112120612090‬"/>
    <s v="Comunicações - Despesas Telefônicas"/>
    <s v="01-‭112120612090‬-000-‭015505060536‬-2-NV023559-000000000-0-0-0"/>
    <s v="NV023559"/>
    <m/>
    <x v="2"/>
    <x v="214"/>
  </r>
  <r>
    <x v="239"/>
    <m/>
    <x v="2081"/>
    <d v="2026-05-01T00:00:00"/>
    <d v="2026-06-22T00:00:00"/>
    <n v="2.99"/>
    <s v="‭112120612090‬"/>
    <s v="Comunicações - Despesas Telefônicas"/>
    <s v="01-‭112120612090‬-000-‭105505060017‬-2-NV003967-000000000-0-0-0"/>
    <s v="NV003967"/>
    <m/>
    <x v="2"/>
    <x v="73"/>
  </r>
  <r>
    <x v="239"/>
    <m/>
    <x v="2081"/>
    <d v="2026-05-01T00:00:00"/>
    <d v="2026-06-22T00:00:00"/>
    <n v="0.5"/>
    <s v="‭112120612090‬"/>
    <s v="Comunicações - Despesas Telefônicas"/>
    <s v="01-‭112120612090‬-000-‭001505060411‬-2-NV022627-000000000-0-0-0"/>
    <s v="NV022627"/>
    <m/>
    <x v="2"/>
    <x v="195"/>
  </r>
  <r>
    <x v="239"/>
    <m/>
    <x v="2081"/>
    <d v="2026-05-01T00:00:00"/>
    <d v="2026-06-22T00:00:00"/>
    <n v="1.34"/>
    <s v="‭112120612090‬"/>
    <s v="Comunicações - Despesas Telefônicas"/>
    <s v="01-‭112120612090‬-000-‭001505060298‬-2-NV022611-000000000-0-0-0"/>
    <s v="NV022611"/>
    <m/>
    <x v="2"/>
    <x v="165"/>
  </r>
  <r>
    <x v="239"/>
    <m/>
    <x v="2081"/>
    <d v="2026-05-01T00:00:00"/>
    <d v="2026-06-22T00:00:00"/>
    <n v="5.29"/>
    <s v="‭112120612090‬"/>
    <s v="Comunicações - Despesas Telefônicas"/>
    <s v="01-‭112120612090‬-000-‭081505060154‬-2-NV000956-000000000-0-0-0"/>
    <s v="NV000956"/>
    <m/>
    <x v="2"/>
    <x v="12"/>
  </r>
  <r>
    <x v="239"/>
    <m/>
    <x v="2081"/>
    <d v="2026-05-01T00:00:00"/>
    <d v="2026-06-22T00:00:00"/>
    <n v="0.47"/>
    <s v="‭112120612090‬"/>
    <s v="Comunicações - Despesas Telefônicas"/>
    <s v="01-‭112120612090‬-000-‭130505060086‬-2-NV019952-000000000-0-0-0"/>
    <s v="NV019952"/>
    <m/>
    <x v="2"/>
    <x v="205"/>
  </r>
  <r>
    <x v="239"/>
    <m/>
    <x v="2081"/>
    <d v="2026-05-01T00:00:00"/>
    <d v="2026-06-22T00:00:00"/>
    <n v="0.77"/>
    <s v="‭112120612090‬"/>
    <s v="Comunicações - Despesas Telefônicas"/>
    <s v="01-‭112120612090‬-000-‭062501930019‬-2-NV019953-000000000-0-0-0"/>
    <s v="NV019953"/>
    <m/>
    <x v="2"/>
    <x v="169"/>
  </r>
  <r>
    <x v="239"/>
    <m/>
    <x v="2081"/>
    <d v="2026-05-01T00:00:00"/>
    <d v="2026-06-22T00:00:00"/>
    <n v="0.03"/>
    <s v="‭112120612090‬"/>
    <s v="Comunicações - Despesas Telefônicas"/>
    <s v="01-‭112120612090‬-000-‭127505060481‬-2-NV019955-000000000-0-0-0"/>
    <s v="NV019955"/>
    <m/>
    <x v="2"/>
    <x v="107"/>
  </r>
  <r>
    <x v="239"/>
    <m/>
    <x v="2081"/>
    <d v="2026-05-01T00:00:00"/>
    <d v="2026-06-22T00:00:00"/>
    <n v="0.06"/>
    <s v="‭112120612090‬"/>
    <s v="Comunicações - Despesas Telefônicas"/>
    <s v="01-‭112120612090‬-000-‭070505060248‬-2-NV022658-000000000-0-0-0"/>
    <s v="NV022658"/>
    <m/>
    <x v="2"/>
    <x v="255"/>
  </r>
  <r>
    <x v="239"/>
    <m/>
    <x v="2081"/>
    <d v="2026-05-01T00:00:00"/>
    <d v="2026-06-22T00:00:00"/>
    <n v="0.41"/>
    <s v="‭112120612090‬"/>
    <s v="Comunicações - Despesas Telefônicas"/>
    <s v="01-‭112120612090‬-000-‭122505060123‬-2-NV003968-000000000-0-0-0"/>
    <s v="NV003968"/>
    <m/>
    <x v="2"/>
    <x v="75"/>
  </r>
  <r>
    <x v="239"/>
    <m/>
    <x v="2081"/>
    <d v="2026-05-01T00:00:00"/>
    <d v="2026-06-22T00:00:00"/>
    <n v="1.18"/>
    <s v="‭112120612090‬"/>
    <s v="Comunicações - Despesas Telefônicas"/>
    <s v="01-‭112120612090‬-000-‭069501000056‬-2-NV000955-000000000-0-0-0"/>
    <s v="NV000955"/>
    <m/>
    <x v="2"/>
    <x v="74"/>
  </r>
  <r>
    <x v="239"/>
    <m/>
    <x v="2081"/>
    <d v="2026-05-01T00:00:00"/>
    <d v="2026-06-22T00:00:00"/>
    <n v="1.26"/>
    <s v="‭112120612090‬"/>
    <s v="Comunicações - Despesas Telefônicas"/>
    <s v="01-‭112120612090‬-000-‭124505060437‬-2-NV009958-000000000-0-0-0"/>
    <s v="NV009958"/>
    <m/>
    <x v="2"/>
    <x v="70"/>
  </r>
  <r>
    <x v="239"/>
    <m/>
    <x v="2081"/>
    <d v="2026-05-01T00:00:00"/>
    <d v="2026-06-22T00:00:00"/>
    <n v="0.1"/>
    <s v="‭112120612090‬"/>
    <s v="Comunicações - Despesas Telefônicas"/>
    <s v="01-‭112120612090‬-000-‭125505060132‬-2-NV003981-000000000-0-0-0"/>
    <s v="NV003981"/>
    <m/>
    <x v="2"/>
    <x v="102"/>
  </r>
  <r>
    <x v="239"/>
    <m/>
    <x v="2081"/>
    <d v="2026-05-01T00:00:00"/>
    <d v="2026-06-22T00:00:00"/>
    <n v="0.73"/>
    <s v="‭112120612090‬"/>
    <s v="Comunicações - Despesas Telefônicas"/>
    <s v="01-‭112120612090‬-000-‭071505060482‬-2-NV000957-000000000-0-0-0"/>
    <s v="NV000957"/>
    <m/>
    <x v="2"/>
    <x v="219"/>
  </r>
  <r>
    <x v="239"/>
    <m/>
    <x v="2081"/>
    <d v="2026-05-01T00:00:00"/>
    <d v="2026-06-22T00:00:00"/>
    <n v="1.03"/>
    <s v="‭112120612090‬"/>
    <s v="Comunicações - Despesas Telefônicas"/>
    <s v="01-‭112120612090‬-000-‭106505060509‬-2-NV003966-000000000-0-0-0"/>
    <s v="NV003966"/>
    <m/>
    <x v="2"/>
    <x v="138"/>
  </r>
  <r>
    <x v="239"/>
    <m/>
    <x v="2081"/>
    <d v="2026-05-01T00:00:00"/>
    <d v="2026-06-22T00:00:00"/>
    <n v="0.45"/>
    <s v="‭112120612090‬"/>
    <s v="Comunicações - Despesas Telefônicas"/>
    <s v="01-‭112120612090‬-000-‭143505060163‬-2-NV021577-000000000-0-0-0"/>
    <s v="NV021577"/>
    <m/>
    <x v="2"/>
    <x v="170"/>
  </r>
  <r>
    <x v="239"/>
    <m/>
    <x v="2081"/>
    <d v="2026-05-01T00:00:00"/>
    <d v="2026-06-22T00:00:00"/>
    <n v="1.77"/>
    <s v="‭112120612090‬"/>
    <s v="Comunicações - Despesas Telefônicas"/>
    <s v="01-‭112120612090‬-000-‭110505060438‬-2-NV003965-000000000-0-0-0"/>
    <s v="NV003965"/>
    <m/>
    <x v="2"/>
    <x v="72"/>
  </r>
  <r>
    <x v="239"/>
    <m/>
    <x v="2081"/>
    <d v="2026-05-01T00:00:00"/>
    <d v="2026-06-22T00:00:00"/>
    <n v="0.27"/>
    <s v="‭112120612090‬"/>
    <s v="Comunicações - Despesas Telefônicas"/>
    <s v="01-‭112120612090‬-000-‭080505060021‬-1-NV000953-000000000-0-0-0"/>
    <s v="NV000953"/>
    <m/>
    <x v="2"/>
    <x v="60"/>
  </r>
  <r>
    <x v="239"/>
    <m/>
    <x v="2081"/>
    <d v="2026-05-01T00:00:00"/>
    <d v="2026-06-22T00:00:00"/>
    <n v="1.03"/>
    <s v="‭112120612090‬"/>
    <s v="Comunicações - Despesas Telefônicas"/>
    <s v="01-‭112120612090‬-000-‭080505060021‬-1-NV000953-000000000-0-0-0"/>
    <s v="NV000953"/>
    <m/>
    <x v="2"/>
    <x v="60"/>
  </r>
  <r>
    <x v="239"/>
    <m/>
    <x v="2081"/>
    <d v="2026-05-01T00:00:00"/>
    <d v="2026-06-22T00:00:00"/>
    <n v="5.51"/>
    <s v="‭112120612090‬"/>
    <s v="Comunicações - Despesas Telefônicas"/>
    <s v="01-‭112120612090‬-000-‭115505060162‬-3-NV003984-000000000-0-0-0"/>
    <s v="NV003984"/>
    <m/>
    <x v="2"/>
    <x v="223"/>
  </r>
  <r>
    <x v="239"/>
    <m/>
    <x v="2081"/>
    <d v="2026-05-01T00:00:00"/>
    <d v="2026-06-22T00:00:00"/>
    <n v="2.91"/>
    <s v="‭112120612090‬"/>
    <s v="Comunicações - Despesas Telefônicas"/>
    <s v="01-‭112120612090‬-000-‭092505060013‬-2-NV000954-000000000-0-0-0"/>
    <s v="NV000954"/>
    <m/>
    <x v="2"/>
    <x v="199"/>
  </r>
  <r>
    <x v="239"/>
    <m/>
    <x v="2081"/>
    <d v="2026-05-01T00:00:00"/>
    <d v="2026-06-22T00:00:00"/>
    <n v="1.98"/>
    <s v="‭112120612090‬"/>
    <s v="Comunicações - Despesas Telefônicas"/>
    <s v="01-‭112120612090‬-000-‭094505060439‬-2-NV003976-000000000-0-0-0"/>
    <s v="NV003976"/>
    <m/>
    <x v="2"/>
    <x v="185"/>
  </r>
  <r>
    <x v="239"/>
    <m/>
    <x v="2081"/>
    <d v="2026-05-01T00:00:00"/>
    <d v="2026-06-22T00:00:00"/>
    <n v="0.41"/>
    <s v="‭112120612090‬"/>
    <s v="Comunicações - Despesas Telefônicas"/>
    <s v="01-‭112120612090‬-000-‭105505060017‬-2-NV003967-000000000-0-0-0"/>
    <s v="NV003967"/>
    <m/>
    <x v="2"/>
    <x v="73"/>
  </r>
  <r>
    <x v="239"/>
    <m/>
    <x v="2081"/>
    <d v="2026-05-01T00:00:00"/>
    <d v="2026-06-22T00:00:00"/>
    <n v="2.23"/>
    <s v="‭112120612090‬"/>
    <s v="Comunicações - Despesas Telefônicas"/>
    <s v="01-‭112120612090‬-000-‭120505060441‬-2-NV002952-000000000-0-0-0"/>
    <s v="NV002952"/>
    <m/>
    <x v="2"/>
    <x v="59"/>
  </r>
  <r>
    <x v="239"/>
    <m/>
    <x v="2081"/>
    <d v="2026-05-01T00:00:00"/>
    <d v="2026-06-22T00:00:00"/>
    <n v="0.18"/>
    <s v="‭112120612090‬"/>
    <s v="Comunicações - Despesas Telefônicas"/>
    <s v="01-‭112120612090‬-000-‭067505060460‬-2-NV009956-000000000-0-0-0"/>
    <s v="NV009956"/>
    <m/>
    <x v="2"/>
    <x v="198"/>
  </r>
  <r>
    <x v="239"/>
    <m/>
    <x v="2081"/>
    <d v="2026-05-01T00:00:00"/>
    <d v="2026-06-22T00:00:00"/>
    <n v="1.84"/>
    <s v="‭112120612090‬"/>
    <s v="Comunicações - Despesas Telefônicas"/>
    <s v="01-‭112120612090‬-000-‭091505060510‬-2-NV009954-000000000-0-0-0"/>
    <s v="NV009954"/>
    <m/>
    <x v="2"/>
    <x v="19"/>
  </r>
  <r>
    <x v="239"/>
    <m/>
    <x v="2081"/>
    <d v="2026-05-01T00:00:00"/>
    <d v="2026-06-22T00:00:00"/>
    <n v="12.08"/>
    <s v="‭112120612090‬"/>
    <s v="Comunicações - Despesas Telefônicas"/>
    <s v="01-‭112120612090‬-000-‭048505060152‬-2-NV006966-000000000-0-0-0"/>
    <s v="NV006966"/>
    <m/>
    <x v="2"/>
    <x v="10"/>
  </r>
  <r>
    <x v="239"/>
    <m/>
    <x v="2081"/>
    <d v="2026-05-01T00:00:00"/>
    <d v="2026-06-22T00:00:00"/>
    <n v="0.53"/>
    <s v="‭112120612090‬"/>
    <s v="Comunicações - Despesas Telefônicas"/>
    <s v="01-‭112120612090‬-000-‭064505060093‬-2-NV008122-000000000-0-0-0"/>
    <s v="NV008122"/>
    <m/>
    <x v="2"/>
    <x v="173"/>
  </r>
  <r>
    <x v="239"/>
    <m/>
    <x v="2081"/>
    <d v="2026-05-01T00:00:00"/>
    <d v="2026-06-22T00:00:00"/>
    <n v="0.75"/>
    <s v="‭112120612090‬"/>
    <s v="Comunicações - Despesas Telefônicas"/>
    <s v="01-‭112120612090‬-000-‭062501610001‬-2-NV003974-000000000-0-0-0"/>
    <s v="NV003974"/>
    <m/>
    <x v="2"/>
    <x v="167"/>
  </r>
  <r>
    <x v="239"/>
    <m/>
    <x v="2081"/>
    <d v="2026-05-01T00:00:00"/>
    <d v="2026-06-22T00:00:00"/>
    <n v="0.17"/>
    <s v="‭112120612090‬"/>
    <s v="Comunicações - Despesas Telefônicas"/>
    <s v="01-‭112120612090‬-000-‭061505060022‬-2-NV007123-000000000-0-0-0"/>
    <s v="NV007123"/>
    <m/>
    <x v="2"/>
    <x v="84"/>
  </r>
  <r>
    <x v="239"/>
    <m/>
    <x v="2081"/>
    <d v="2026-05-01T00:00:00"/>
    <d v="2026-06-22T00:00:00"/>
    <n v="0.27"/>
    <s v="‭112120612090‬"/>
    <s v="Comunicações - Despesas Telefônicas"/>
    <s v="01-‭112120612090‬-000-‭045505060134‬-2-NV006962-000000000-0-0-0"/>
    <s v="NV006962"/>
    <m/>
    <x v="2"/>
    <x v="85"/>
  </r>
  <r>
    <x v="239"/>
    <m/>
    <x v="2081"/>
    <d v="2026-05-01T00:00:00"/>
    <d v="2026-06-22T00:00:00"/>
    <n v="1.28"/>
    <s v="‭112120612090‬"/>
    <s v="Comunicações - Despesas Telefônicas"/>
    <s v="01-‭112120612090‬-000-‭085505060150‬-2-NV003961-000000000-0-0-0"/>
    <s v="NV003961"/>
    <m/>
    <x v="2"/>
    <x v="5"/>
  </r>
  <r>
    <x v="239"/>
    <m/>
    <x v="2081"/>
    <d v="2026-05-01T00:00:00"/>
    <d v="2026-06-22T00:00:00"/>
    <n v="2.76"/>
    <s v="‭112120612090‬"/>
    <s v="Comunicações - Despesas Telefônicas"/>
    <s v="01-‭112120612090‬-000-‭059505060160‬-2-NV007121-000000000-0-0-0"/>
    <s v="NV007121"/>
    <m/>
    <x v="2"/>
    <x v="249"/>
  </r>
  <r>
    <x v="239"/>
    <m/>
    <x v="2081"/>
    <d v="2026-05-01T00:00:00"/>
    <d v="2026-06-22T00:00:00"/>
    <n v="2.5499999999999998"/>
    <s v="‭112120612090‬"/>
    <s v="Comunicações - Despesas Telefônicas"/>
    <s v="01-‭112120612090‬-000-‭001505060309‬-2-NV022669-000000000-0-0-0"/>
    <s v="NV022669"/>
    <m/>
    <x v="2"/>
    <x v="222"/>
  </r>
  <r>
    <x v="239"/>
    <m/>
    <x v="2081"/>
    <d v="2026-05-01T00:00:00"/>
    <d v="2026-06-22T00:00:00"/>
    <n v="0.61"/>
    <s v="‭112120612090‬"/>
    <s v="Comunicações - Despesas Telefônicas"/>
    <s v="01-‭112120612090‬-000-‭016505060161‬-2-NV006961-000000000-0-0-0"/>
    <s v="NV006961"/>
    <m/>
    <x v="2"/>
    <x v="57"/>
  </r>
  <r>
    <x v="239"/>
    <m/>
    <x v="2081"/>
    <d v="2026-05-01T00:00:00"/>
    <d v="2026-06-22T00:00:00"/>
    <n v="0.38"/>
    <s v="‭112120612090‬"/>
    <s v="Comunicações - Despesas Telefônicas"/>
    <s v="01-‭112120612090‬-000-‭100505060472‬-2-NV003971-000000000-0-0-0"/>
    <s v="NV003971"/>
    <m/>
    <x v="2"/>
    <x v="155"/>
  </r>
  <r>
    <x v="239"/>
    <m/>
    <x v="2081"/>
    <d v="2026-05-01T00:00:00"/>
    <d v="2026-06-22T00:00:00"/>
    <n v="0.75"/>
    <s v="‭112120612090‬"/>
    <s v="Comunicações - Despesas Telefônicas"/>
    <s v="01-‭112120612090‬-000-‭143505060163‬-2-NV021577-000000000-0-0-0"/>
    <s v="NV021577"/>
    <m/>
    <x v="2"/>
    <x v="170"/>
  </r>
  <r>
    <x v="239"/>
    <m/>
    <x v="2081"/>
    <d v="2026-05-01T00:00:00"/>
    <d v="2026-06-22T00:00:00"/>
    <n v="0.26"/>
    <s v="‭112120612090‬"/>
    <s v="Comunicações - Despesas Telefônicas"/>
    <s v="01-‭112120612090‬-000-‭121505060124‬-2-NV003969-000000000-0-0-0"/>
    <s v="NV003969"/>
    <m/>
    <x v="2"/>
    <x v="76"/>
  </r>
  <r>
    <x v="239"/>
    <m/>
    <x v="2081"/>
    <d v="2026-05-01T00:00:00"/>
    <d v="2026-06-22T00:00:00"/>
    <n v="0.32"/>
    <s v="‭112120612090‬"/>
    <s v="Comunicações - Despesas Telefônicas"/>
    <s v="01-‭112120612090‬-000-‭123505060511‬-3-NV003985-000000000-0-0-0"/>
    <s v="NV003985"/>
    <m/>
    <x v="2"/>
    <x v="235"/>
  </r>
  <r>
    <x v="239"/>
    <m/>
    <x v="2081"/>
    <d v="2026-05-01T00:00:00"/>
    <d v="2026-06-22T00:00:00"/>
    <n v="2.08"/>
    <s v="‭112120612090‬"/>
    <s v="Comunicações - Despesas Telefônicas"/>
    <s v="01-‭112120612090‬-000-‭119505060023‬-3-NV004959-000000000-0-0-0"/>
    <s v="NV004959"/>
    <m/>
    <x v="2"/>
    <x v="217"/>
  </r>
  <r>
    <x v="239"/>
    <m/>
    <x v="2081"/>
    <d v="2026-05-01T00:00:00"/>
    <d v="2026-06-22T00:00:00"/>
    <n v="1.1100000000000001"/>
    <s v="‭112120612090‬"/>
    <s v="Comunicações - Despesas Telefônicas"/>
    <s v="01-‭112120612090‬-000-‭095505060473‬-2-NV004957-000000000-0-0-0"/>
    <s v="NV004957"/>
    <m/>
    <x v="2"/>
    <x v="171"/>
  </r>
  <r>
    <x v="239"/>
    <m/>
    <x v="2081"/>
    <d v="2026-05-01T00:00:00"/>
    <d v="2026-06-22T00:00:00"/>
    <n v="0.54"/>
    <s v="‭112120612090‬"/>
    <s v="Comunicações - Despesas Telefônicas"/>
    <s v="01-‭112120612090‬-000-‭061505060022‬-2-NV007123-000000000-0-0-0"/>
    <s v="NV007123"/>
    <m/>
    <x v="2"/>
    <x v="84"/>
  </r>
  <r>
    <x v="239"/>
    <m/>
    <x v="2081"/>
    <d v="2026-05-01T00:00:00"/>
    <d v="2026-06-22T00:00:00"/>
    <n v="0.94"/>
    <s v="‭112120612090‬"/>
    <s v="Comunicações - Despesas Telefônicas"/>
    <s v="01-‭112120612090‬-000-‭078505060483‬-3-NV009959-000000000-0-0-0"/>
    <s v="NV009959"/>
    <m/>
    <x v="2"/>
    <x v="233"/>
  </r>
  <r>
    <x v="239"/>
    <m/>
    <x v="2081"/>
    <d v="2026-05-01T00:00:00"/>
    <d v="2026-06-22T00:00:00"/>
    <n v="1.3"/>
    <s v="‭112120612090‬"/>
    <s v="Comunicações - Despesas Telefônicas"/>
    <s v="01-‭112120612090‬-000-‭077505060497‬-2-NV009955-000000000-0-0-0"/>
    <s v="NV009955"/>
    <m/>
    <x v="2"/>
    <x v="182"/>
  </r>
  <r>
    <x v="239"/>
    <m/>
    <x v="2081"/>
    <d v="2026-05-01T00:00:00"/>
    <d v="2026-06-22T00:00:00"/>
    <n v="0.68"/>
    <s v="‭112120612090‬"/>
    <s v="Comunicações - Despesas Telefônicas"/>
    <s v="01-‭112120612090‬-000-‭062501000093‬-2-NV003977-000000000-0-0-0"/>
    <s v="NV003977"/>
    <m/>
    <x v="2"/>
    <x v="191"/>
  </r>
  <r>
    <x v="239"/>
    <m/>
    <x v="2081"/>
    <d v="2026-05-01T00:00:00"/>
    <d v="2026-06-22T00:00:00"/>
    <n v="0.63"/>
    <s v="‭112120612090‬"/>
    <s v="Comunicações - Despesas Telefônicas"/>
    <s v="01-‭112120612090‬-000-‭067505060460‬-2-NV009956-000000000-0-0-0"/>
    <s v="NV009956"/>
    <m/>
    <x v="2"/>
    <x v="198"/>
  </r>
  <r>
    <x v="239"/>
    <m/>
    <x v="2081"/>
    <d v="2026-05-01T00:00:00"/>
    <d v="2026-06-22T00:00:00"/>
    <n v="5.41"/>
    <s v="‭112120612090‬"/>
    <s v="Comunicações - Despesas Telefônicas"/>
    <s v="01-‭112120612090‬-000-‭091505060510‬-2-NV009954-000000000-0-0-0"/>
    <s v="NV009954"/>
    <m/>
    <x v="2"/>
    <x v="19"/>
  </r>
  <r>
    <x v="239"/>
    <m/>
    <x v="2081"/>
    <d v="2026-05-01T00:00:00"/>
    <d v="2026-06-22T00:00:00"/>
    <n v="2.13"/>
    <s v="‭112120612090‬"/>
    <s v="Comunicações - Despesas Telefônicas"/>
    <s v="01-‭112120612090‬-000-‭076505060479‬-2-NV009960-000000000-0-0-0"/>
    <s v="NV009960"/>
    <m/>
    <x v="2"/>
    <x v="119"/>
  </r>
  <r>
    <x v="239"/>
    <m/>
    <x v="2081"/>
    <d v="2026-05-01T00:00:00"/>
    <d v="2026-06-22T00:00:00"/>
    <n v="3.74"/>
    <s v="‭112120612090‬"/>
    <s v="Comunicações - Despesas Telefônicas"/>
    <s v="01-‭112120612090‬-000-‭064505060093‬-2-NV008122-000000000-0-0-0"/>
    <s v="NV008122"/>
    <m/>
    <x v="2"/>
    <x v="173"/>
  </r>
  <r>
    <x v="239"/>
    <m/>
    <x v="2081"/>
    <d v="2026-05-01T00:00:00"/>
    <d v="2026-06-22T00:00:00"/>
    <n v="7.65"/>
    <s v="‭112120612090‬"/>
    <s v="Comunicações - Despesas Telefônicas"/>
    <s v="01-‭112120612090‬-000-‭073505060097‬-2-NV008123-000000000-0-0-0"/>
    <s v="NV008123"/>
    <m/>
    <x v="2"/>
    <x v="89"/>
  </r>
  <r>
    <x v="239"/>
    <m/>
    <x v="2081"/>
    <d v="2026-05-01T00:00:00"/>
    <d v="2026-06-22T00:00:00"/>
    <n v="1.1399999999999999"/>
    <s v="‭112120612090‬"/>
    <s v="Comunicações - Despesas Telefônicas"/>
    <s v="01-‭112120612090‬-000-‭061505060022‬-2-NV007123-000000000-0-0-0"/>
    <s v="NV007123"/>
    <m/>
    <x v="2"/>
    <x v="84"/>
  </r>
  <r>
    <x v="239"/>
    <m/>
    <x v="2081"/>
    <d v="2026-05-01T00:00:00"/>
    <d v="2026-06-22T00:00:00"/>
    <n v="4.3499999999999996"/>
    <s v="‭112120612090‬"/>
    <s v="Comunicações - Despesas Telefônicas"/>
    <s v="01-‭112120612090‬-000-‭045505060134‬-2-NV006962-000000000-0-0-0"/>
    <s v="NV006962"/>
    <m/>
    <x v="2"/>
    <x v="85"/>
  </r>
  <r>
    <x v="239"/>
    <m/>
    <x v="2081"/>
    <d v="2026-05-01T00:00:00"/>
    <d v="2026-06-22T00:00:00"/>
    <n v="4.3"/>
    <s v="‭112120612090‬"/>
    <s v="Comunicações - Despesas Telefônicas"/>
    <s v="01-‭112120612090‬-000-‭060505060133‬-2-NV006978-000000000-0-0-0"/>
    <s v="NV006978"/>
    <m/>
    <x v="2"/>
    <x v="79"/>
  </r>
  <r>
    <x v="239"/>
    <m/>
    <x v="2081"/>
    <d v="2026-05-01T00:00:00"/>
    <d v="2026-06-22T00:00:00"/>
    <n v="12.08"/>
    <s v="‭112120612090‬"/>
    <s v="Comunicações - Despesas Telefônicas"/>
    <s v="01-‭112120612090‬-000-‭059505060160‬-2-NV007121-000000000-0-0-0"/>
    <s v="NV007121"/>
    <m/>
    <x v="2"/>
    <x v="249"/>
  </r>
  <r>
    <x v="239"/>
    <m/>
    <x v="2081"/>
    <d v="2026-05-01T00:00:00"/>
    <d v="2026-06-22T00:00:00"/>
    <n v="1.1299999999999999"/>
    <s v="‭112120612090‬"/>
    <s v="Comunicações - Despesas Telefônicas"/>
    <s v="01-‭112120612090‬-000-‭102505060089‬-2-NV003960-000000000-0-0-0"/>
    <s v="NV003960"/>
    <m/>
    <x v="2"/>
    <x v="120"/>
  </r>
  <r>
    <x v="239"/>
    <m/>
    <x v="2081"/>
    <d v="2026-05-01T00:00:00"/>
    <d v="2026-06-22T00:00:00"/>
    <n v="13.02"/>
    <s v="‭112120612090‬"/>
    <s v="Comunicações - Despesas Telefônicas"/>
    <s v="01-‭112120612090‬-000-‭097505060088‬-2-NV003954-000000000-0-0-0"/>
    <s v="NV003954"/>
    <m/>
    <x v="2"/>
    <x v="200"/>
  </r>
  <r>
    <x v="239"/>
    <m/>
    <x v="2081"/>
    <d v="2026-05-01T00:00:00"/>
    <d v="2026-06-22T00:00:00"/>
    <n v="1.89"/>
    <s v="‭112120612090‬"/>
    <s v="Comunicações - Despesas Telefônicas"/>
    <s v="01-‭112120612090‬-000-‭115505060162‬-3-NV003984-000000000-0-0-0"/>
    <s v="NV003984"/>
    <m/>
    <x v="2"/>
    <x v="223"/>
  </r>
  <r>
    <x v="239"/>
    <m/>
    <x v="2081"/>
    <d v="2026-05-01T00:00:00"/>
    <d v="2026-06-22T00:00:00"/>
    <n v="17.82"/>
    <s v="‭112120612090‬"/>
    <s v="Comunicações - Despesas Telefônicas"/>
    <s v="01-‭112120612090‬-000-‭057501000067‬-2-NV006977-000000000-0-0-0"/>
    <s v="NV006977"/>
    <m/>
    <x v="2"/>
    <x v="113"/>
  </r>
  <r>
    <x v="239"/>
    <m/>
    <x v="2081"/>
    <d v="2026-05-01T00:00:00"/>
    <d v="2026-06-22T00:00:00"/>
    <n v="0.15"/>
    <s v="‭112120612090‬"/>
    <s v="Comunicações - Despesas Telefônicas"/>
    <s v="01-‭112120612090‬-000-‭109505060094‬-2-NV004956-000000000-0-0-0"/>
    <s v="NV004956"/>
    <m/>
    <x v="2"/>
    <x v="177"/>
  </r>
  <r>
    <x v="239"/>
    <m/>
    <x v="2081"/>
    <d v="2026-05-01T00:00:00"/>
    <d v="2026-06-22T00:00:00"/>
    <n v="0.68"/>
    <s v="‭112120612090‬"/>
    <s v="Comunicações - Despesas Telefônicas"/>
    <s v="01-‭112120612090‬-000-‭098505060014‬-2-NV003957-000000000-0-0-0"/>
    <s v="NV003957"/>
    <m/>
    <x v="2"/>
    <x v="66"/>
  </r>
  <r>
    <x v="239"/>
    <m/>
    <x v="2081"/>
    <d v="2026-05-01T00:00:00"/>
    <d v="2026-06-22T00:00:00"/>
    <n v="0.45"/>
    <s v="‭112120612090‬"/>
    <s v="Comunicações - Despesas Telefônicas"/>
    <s v="01-‭112120612090‬-000-‭086505060092‬-2-NV003970-000000000-0-0-0"/>
    <s v="NV003970"/>
    <m/>
    <x v="2"/>
    <x v="77"/>
  </r>
  <r>
    <x v="239"/>
    <m/>
    <x v="2081"/>
    <d v="2026-05-01T00:00:00"/>
    <d v="2026-06-22T00:00:00"/>
    <n v="0.61"/>
    <s v="‭112120612090‬"/>
    <s v="Comunicações - Despesas Telefônicas"/>
    <s v="01-‭112120612090‬-000-‭086505060092‬-2-NV003970-000000000-0-0-0"/>
    <s v="NV003970"/>
    <m/>
    <x v="2"/>
    <x v="77"/>
  </r>
  <r>
    <x v="239"/>
    <m/>
    <x v="2081"/>
    <d v="2026-05-01T00:00:00"/>
    <d v="2026-06-22T00:00:00"/>
    <n v="0.16"/>
    <s v="‭112120612090‬"/>
    <s v="Comunicações - Despesas Telefônicas"/>
    <s v="01-‭112120612090‬-000-‭107505060024‬-3-NV003986-000000000-0-0-0"/>
    <s v="NV003986"/>
    <m/>
    <x v="2"/>
    <x v="241"/>
  </r>
  <r>
    <x v="239"/>
    <m/>
    <x v="2081"/>
    <d v="2026-05-01T00:00:00"/>
    <d v="2026-06-22T00:00:00"/>
    <n v="1.1200000000000001"/>
    <s v="‭112120612090‬"/>
    <s v="Comunicações - Despesas Telefônicas"/>
    <s v="01-‭112120612090‬-000-‭111505060159‬-2-NV003964-000000000-0-0-0"/>
    <s v="NV003964"/>
    <m/>
    <x v="2"/>
    <x v="71"/>
  </r>
  <r>
    <x v="239"/>
    <m/>
    <x v="2081"/>
    <d v="2026-05-01T00:00:00"/>
    <d v="2026-06-22T00:00:00"/>
    <n v="0.37"/>
    <s v="‭112120612090‬"/>
    <s v="Comunicações - Despesas Telefônicas"/>
    <s v="01-‭112120612090‬-000-‭001505060425‬-2-NV021592-000000000-0-0-0"/>
    <s v="NV021592"/>
    <m/>
    <x v="2"/>
    <x v="55"/>
  </r>
  <r>
    <x v="239"/>
    <m/>
    <x v="2081"/>
    <d v="2026-05-01T00:00:00"/>
    <d v="2026-06-22T00:00:00"/>
    <n v="0.12"/>
    <s v="‭112120612090‬"/>
    <s v="Comunicações - Despesas Telefônicas"/>
    <s v="01-‭112120612090‬-000-‭116505060499‬-2-NV004958-000000000-0-0-0"/>
    <s v="NV004958"/>
    <m/>
    <x v="2"/>
    <x v="44"/>
  </r>
  <r>
    <x v="239"/>
    <m/>
    <x v="2081"/>
    <d v="2026-05-01T00:00:00"/>
    <d v="2026-06-22T00:00:00"/>
    <n v="3.89"/>
    <s v="‭112120612090‬"/>
    <s v="Comunicações - Despesas Telefônicas"/>
    <s v="01-‭112120612090‬-000-‭117505060158‬-2-NV003962-000000000-0-0-0"/>
    <s v="NV003962"/>
    <m/>
    <x v="2"/>
    <x v="68"/>
  </r>
  <r>
    <x v="239"/>
    <m/>
    <x v="2081"/>
    <d v="2026-05-01T00:00:00"/>
    <d v="2026-06-22T00:00:00"/>
    <n v="0.19"/>
    <s v="‭112120612090‬"/>
    <s v="Comunicações - Despesas Telefônicas"/>
    <s v="01-‭112120612090‬-000-‭001505060494‬-2-NV022672-000000000-0-0-0"/>
    <s v="NV022672"/>
    <m/>
    <x v="2"/>
    <x v="30"/>
  </r>
  <r>
    <x v="239"/>
    <m/>
    <x v="2081"/>
    <d v="2026-05-01T00:00:00"/>
    <d v="2026-06-22T00:00:00"/>
    <n v="0.54"/>
    <s v="‭112120612090‬"/>
    <s v="Comunicações - Despesas Telefônicas"/>
    <s v="01-‭112120612090‬-000-‭001505060523‬-2-NV022662-000000000-0-0-0"/>
    <s v="NV022662"/>
    <m/>
    <x v="2"/>
    <x v="236"/>
  </r>
  <r>
    <x v="239"/>
    <m/>
    <x v="2081"/>
    <d v="2026-05-01T00:00:00"/>
    <d v="2026-06-22T00:00:00"/>
    <n v="0.45"/>
    <s v="‭112120612090‬"/>
    <s v="Comunicações - Despesas Telefônicas"/>
    <s v="01-‭112120612090‬-000-‭001505060469‬-2-NV022624-000000000-0-0-0"/>
    <s v="NV022624"/>
    <m/>
    <x v="2"/>
    <x v="25"/>
  </r>
  <r>
    <x v="239"/>
    <m/>
    <x v="2081"/>
    <d v="2026-05-01T00:00:00"/>
    <d v="2026-06-22T00:00:00"/>
    <n v="0.42"/>
    <s v="‭112120612090‬"/>
    <s v="Comunicações - Despesas Telefônicas"/>
    <s v="01-‭112120612090‬-000-‭001505060307‬-2-NV022667-000000000-0-0-0"/>
    <s v="NV022667"/>
    <m/>
    <x v="2"/>
    <x v="143"/>
  </r>
  <r>
    <x v="239"/>
    <m/>
    <x v="2081"/>
    <d v="2026-05-01T00:00:00"/>
    <d v="2026-06-22T00:00:00"/>
    <n v="0.62"/>
    <s v="‭112120612090‬"/>
    <s v="Comunicações - Despesas Telefônicas"/>
    <s v="01-‭112120612090‬-000-‭001505060445‬-2-NV022640-000000000-0-0-0"/>
    <s v="NV022640"/>
    <m/>
    <x v="2"/>
    <x v="91"/>
  </r>
  <r>
    <x v="239"/>
    <m/>
    <x v="2081"/>
    <d v="2026-05-01T00:00:00"/>
    <d v="2026-06-22T00:00:00"/>
    <n v="0.77"/>
    <s v="‭112120612090‬"/>
    <s v="Comunicações - Despesas Telefônicas"/>
    <s v="01-‭112120612090‬-000-‭001505060389‬-2-NV022665-000000000-0-0-0"/>
    <s v="NV022665"/>
    <m/>
    <x v="2"/>
    <x v="243"/>
  </r>
  <r>
    <x v="239"/>
    <m/>
    <x v="2081"/>
    <d v="2026-05-01T00:00:00"/>
    <d v="2026-06-22T00:00:00"/>
    <n v="3.84"/>
    <s v="‭112120612090‬"/>
    <s v="Comunicações - Despesas Telefônicas"/>
    <s v="01-‭112120612090‬-000-‭048505060152‬-2-NV006966-000000000-0-0-0"/>
    <s v="NV006966"/>
    <m/>
    <x v="2"/>
    <x v="10"/>
  </r>
  <r>
    <x v="239"/>
    <m/>
    <x v="2081"/>
    <d v="2026-05-01T00:00:00"/>
    <d v="2026-06-22T00:00:00"/>
    <n v="0.49"/>
    <s v="‭112120612090‬"/>
    <s v="Comunicações - Despesas Telefônicas"/>
    <s v="01-‭112120612090‬-000-‭102505060089‬-2-NV003960-000000000-0-0-0"/>
    <s v="NV003960"/>
    <m/>
    <x v="2"/>
    <x v="120"/>
  </r>
  <r>
    <x v="239"/>
    <m/>
    <x v="2081"/>
    <d v="2026-05-01T00:00:00"/>
    <d v="2026-06-22T00:00:00"/>
    <n v="0.36"/>
    <s v="‭112120612090‬"/>
    <s v="Comunicações - Despesas Telefônicas"/>
    <s v="01-‭112120612090‬-000-‭097505060088‬-2-NV003954-000000000-0-0-0"/>
    <s v="NV003954"/>
    <m/>
    <x v="2"/>
    <x v="200"/>
  </r>
  <r>
    <x v="239"/>
    <m/>
    <x v="2081"/>
    <d v="2026-05-01T00:00:00"/>
    <d v="2026-06-22T00:00:00"/>
    <n v="4.99"/>
    <s v="‭112120612090‬"/>
    <s v="Comunicações - Despesas Telefônicas"/>
    <s v="01-‭112120612090‬-000-‭115505060162‬-3-NV003984-000000000-0-0-0"/>
    <s v="NV003984"/>
    <m/>
    <x v="2"/>
    <x v="223"/>
  </r>
  <r>
    <x v="239"/>
    <m/>
    <x v="2081"/>
    <d v="2026-05-01T00:00:00"/>
    <d v="2026-06-22T00:00:00"/>
    <n v="8.01"/>
    <s v="‭112120612090‬"/>
    <s v="Comunicações - Despesas Telefônicas"/>
    <s v="01-‭112120612090‬-000-‭050505060090‬-2-NV006968-000000000-0-0-0"/>
    <s v="NV006968"/>
    <m/>
    <x v="2"/>
    <x v="125"/>
  </r>
  <r>
    <x v="239"/>
    <m/>
    <x v="2081"/>
    <d v="2026-05-01T00:00:00"/>
    <d v="2026-06-22T00:00:00"/>
    <n v="0.8"/>
    <s v="‭112120612090‬"/>
    <s v="Comunicações - Despesas Telefônicas"/>
    <s v="01-‭112120612090‬-000-‭109505060094‬-2-NV004956-000000000-0-0-0"/>
    <s v="NV004956"/>
    <m/>
    <x v="2"/>
    <x v="177"/>
  </r>
  <r>
    <x v="239"/>
    <m/>
    <x v="2081"/>
    <d v="2026-05-01T00:00:00"/>
    <d v="2026-06-22T00:00:00"/>
    <n v="0.5"/>
    <s v="‭112120612090‬"/>
    <s v="Comunicações - Despesas Telefônicas"/>
    <s v="01-‭112120612090‬-000-‭098505060014‬-2-NV003957-000000000-0-0-0"/>
    <s v="NV003957"/>
    <m/>
    <x v="2"/>
    <x v="66"/>
  </r>
  <r>
    <x v="239"/>
    <m/>
    <x v="2081"/>
    <d v="2026-05-01T00:00:00"/>
    <d v="2026-06-22T00:00:00"/>
    <n v="2.78"/>
    <s v="‭112120612090‬"/>
    <s v="Comunicações - Despesas Telefônicas"/>
    <s v="01-‭112120612090‬-000-‭075505060098‬-2-NV009957-000000000-0-0-0"/>
    <s v="NV009957"/>
    <m/>
    <x v="2"/>
    <x v="105"/>
  </r>
  <r>
    <x v="239"/>
    <m/>
    <x v="2081"/>
    <d v="2026-05-01T00:00:00"/>
    <d v="2026-06-22T00:00:00"/>
    <n v="0.46"/>
    <s v="‭112120612090‬"/>
    <s v="Comunicações - Despesas Telefônicas"/>
    <s v="01-‭112120612090‬-000-‭086505060092‬-2-NV003970-000000000-0-0-0"/>
    <s v="NV003970"/>
    <m/>
    <x v="2"/>
    <x v="77"/>
  </r>
  <r>
    <x v="25"/>
    <s v="PRO.000.8444"/>
    <x v="2082"/>
    <d v="2026-05-12T00:00:00"/>
    <d v="2026-06-22T00:00:00"/>
    <n v="182522.91"/>
    <s v="‭112120503040‬"/>
    <s v="Serviços de Implantação e Operacionalização postos Poupatempo"/>
    <s v="01-‭112120503040‬-000-‭094505060439‬-2-NV003976-PRO008444-0-0-0"/>
    <s v="NV003976"/>
    <m/>
    <x v="2"/>
    <x v="185"/>
  </r>
  <r>
    <x v="240"/>
    <m/>
    <x v="2083"/>
    <d v="2026-05-04T00:00:00"/>
    <d v="2026-06-23T00:00:00"/>
    <n v="25984.16"/>
    <s v="‭112120503040‬"/>
    <s v="Serviços de Implantação e Operacionalização postos Poupatempo"/>
    <s v="01-‭112120503040‬-000-‭073505060097‬-2-NV008123-000000000-0-0-0"/>
    <s v="NV008123"/>
    <m/>
    <x v="2"/>
    <x v="89"/>
  </r>
  <r>
    <x v="241"/>
    <m/>
    <x v="2084"/>
    <d v="2026-05-04T00:00:00"/>
    <d v="2026-06-25T00:00:00"/>
    <n v="2843.9"/>
    <s v="‭112120503040‬"/>
    <s v="Serviços de Implantação e Operacionalização postos Poupatempo"/>
    <s v="01-‭112120503040‬-000-‭001505060371‬-2-NV022575-000000000-0-0-0"/>
    <s v="NV022575"/>
    <m/>
    <x v="2"/>
    <x v="42"/>
  </r>
  <r>
    <x v="242"/>
    <m/>
    <x v="2085"/>
    <d v="2026-05-02T00:00:00"/>
    <d v="2026-06-25T00:00:00"/>
    <n v="868.61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242"/>
    <m/>
    <x v="2086"/>
    <d v="2026-05-04T00:00:00"/>
    <d v="2026-06-25T00:00:00"/>
    <n v="868.61"/>
    <s v="‭112120503040‬"/>
    <s v="Serviços de Implantação e Operacionalização postos Poupatempo"/>
    <s v="01-‭112120503040‬-000-‭001505060512‬-2-NV021594-000000000-0-0-0"/>
    <s v="NV021594"/>
    <m/>
    <x v="2"/>
    <x v="174"/>
  </r>
  <r>
    <x v="26"/>
    <m/>
    <x v="2087"/>
    <d v="2026-05-02T00:00:00"/>
    <d v="2026-06-25T00:00:00"/>
    <n v="853.84"/>
    <s v="‭112120503040‬"/>
    <s v="Serviços de Implantação e Operacionalização postos Poupatempo"/>
    <s v="01-112120503040-000-1505060468-2-NV022688-PRO008452-0-0-0"/>
    <s v="NV022688"/>
    <m/>
    <x v="2"/>
    <x v="226"/>
  </r>
  <r>
    <x v="26"/>
    <m/>
    <x v="2088"/>
    <d v="2026-05-04T00:00:00"/>
    <d v="2026-06-25T00:00:00"/>
    <n v="853.84"/>
    <s v="‭112120503040‬"/>
    <s v="Serviços de Implantação e Operacionalização postos Poupatempo"/>
    <s v="01-112120503040-000-1505060468-2-NV022688-PRO008452-0-0-0"/>
    <s v="NV022688"/>
    <m/>
    <x v="2"/>
    <x v="226"/>
  </r>
  <r>
    <x v="26"/>
    <m/>
    <x v="2089"/>
    <d v="2026-05-04T00:00:00"/>
    <d v="2026-06-25T00:00:00"/>
    <n v="853.84"/>
    <s v="‭112120503040‬"/>
    <s v="Serviços de Implantação e Operacionalização postos Poupatempo"/>
    <s v="01-112120503040-000-1505060468-2-NV022688-PRO008452-0-0-0"/>
    <s v="NV022688"/>
    <m/>
    <x v="2"/>
    <x v="226"/>
  </r>
  <r>
    <x v="26"/>
    <m/>
    <x v="2090"/>
    <d v="2026-05-04T00:00:00"/>
    <d v="2026-06-25T00:00:00"/>
    <n v="853.84"/>
    <s v="‭112120503040‬"/>
    <s v="Serviços de Implantação e Operacionalização postos Poupatempo"/>
    <s v="01-112120503040-000-1505060468-2-NV022688-PRO008452-0-0-0"/>
    <s v="NV022688"/>
    <m/>
    <x v="2"/>
    <x v="226"/>
  </r>
  <r>
    <x v="243"/>
    <m/>
    <x v="2091"/>
    <d v="2026-05-02T00:00:00"/>
    <d v="2026-06-25T00:00:00"/>
    <n v="3469.89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243"/>
    <m/>
    <x v="2092"/>
    <d v="2026-05-05T00:00:00"/>
    <d v="2026-06-25T00:00:00"/>
    <n v="3469.89"/>
    <s v="‭112120503040‬"/>
    <s v="Serviços de Implantação e Operacionalização postos Poupatempo"/>
    <s v="01-‭112120503040‬-000-‭114505060459‬-2-NV003953-000000000-0-0-0"/>
    <s v="NV003953"/>
    <m/>
    <x v="2"/>
    <x v="194"/>
  </r>
  <r>
    <x v="244"/>
    <m/>
    <x v="2093"/>
    <d v="2026-05-02T00:00:00"/>
    <d v="2026-06-25T00:00:00"/>
    <n v="3756.61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244"/>
    <m/>
    <x v="2094"/>
    <d v="2026-05-04T00:00:00"/>
    <d v="2026-06-25T00:00:00"/>
    <n v="3756.61"/>
    <s v="‭112120503040‬"/>
    <s v="Serviços de Implantação e Operacionalização postos Poupatempo"/>
    <s v="01-‭112120503040‬-000-‭113505060496‬-2-NV003955-000000000-0-0-0"/>
    <s v="NV003955"/>
    <m/>
    <x v="2"/>
    <x v="109"/>
  </r>
  <r>
    <x v="245"/>
    <m/>
    <x v="2095"/>
    <d v="2026-05-02T00:00:00"/>
    <d v="2026-06-25T00:00:00"/>
    <n v="639.38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245"/>
    <m/>
    <x v="2096"/>
    <d v="2026-05-04T00:00:00"/>
    <d v="2026-06-25T00:00:00"/>
    <n v="639.38"/>
    <s v="‭112120503040‬"/>
    <s v="Serviços de Implantação e Operacionalização postos Poupatempo"/>
    <s v="01-‭112120503040‬-000-‭001505060513‬-2-NV021601-000000000-0-0-0"/>
    <s v="NV021601"/>
    <m/>
    <x v="2"/>
    <x v="99"/>
  </r>
  <r>
    <x v="246"/>
    <m/>
    <x v="2097"/>
    <d v="2026-05-02T00:00:00"/>
    <d v="2026-06-25T00:00:00"/>
    <n v="958.72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246"/>
    <m/>
    <x v="2098"/>
    <d v="2026-05-04T00:00:00"/>
    <d v="2026-06-25T00:00:00"/>
    <n v="958.72"/>
    <s v="‭112120503040‬"/>
    <s v="Serviços de Implantação e Operacionalização postos Poupatempo"/>
    <s v="01-‭112120503040‬-000-‭001505060507‬-2-NV022636-000000000-0-0-0"/>
    <s v="NV022636"/>
    <m/>
    <x v="2"/>
    <x v="142"/>
  </r>
  <r>
    <x v="247"/>
    <m/>
    <x v="2099"/>
    <d v="2026-05-02T00:00:00"/>
    <d v="2026-06-25T00:00:00"/>
    <n v="2606.5500000000002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247"/>
    <m/>
    <x v="2100"/>
    <d v="2026-05-04T00:00:00"/>
    <d v="2026-06-25T00:00:00"/>
    <n v="2606.5500000000002"/>
    <s v="‭112120503040‬"/>
    <s v="Serviços de Implantação e Operacionalização postos Poupatempo"/>
    <s v="01-‭112120503040‬-000-‭095505060473‬-2-NV004957-000000000-0-0-0"/>
    <s v="NV004957"/>
    <m/>
    <x v="2"/>
    <x v="171"/>
  </r>
  <r>
    <x v="248"/>
    <m/>
    <x v="2101"/>
    <d v="2026-05-04T00:00:00"/>
    <d v="2026-06-25T00:00:00"/>
    <n v="10988.23"/>
    <s v="‭112120503040‬"/>
    <s v="Serviços de Implantação e Operacionalização postos Poupatempo"/>
    <s v="01-‭112120503040‬-000-‭064505060093‬-2-NV008122-000000000-0-0-0"/>
    <s v="NV008122"/>
    <m/>
    <x v="2"/>
    <x v="173"/>
  </r>
  <r>
    <x v="249"/>
    <m/>
    <x v="2102"/>
    <d v="2026-05-04T00:00:00"/>
    <d v="2026-06-25T00:00:00"/>
    <n v="1584.34"/>
    <s v="‭112120503040‬"/>
    <s v="Serviços de Implantação e Operacionalização postos Poupatempo"/>
    <s v="01-‭112120503040‬-000-‭001505060307‬-2-NV022667-000000000-0-0-0"/>
    <s v="NV022667"/>
    <m/>
    <x v="2"/>
    <x v="143"/>
  </r>
  <r>
    <x v="250"/>
    <m/>
    <x v="2103"/>
    <d v="2026-05-04T00:00:00"/>
    <d v="2026-06-25T00:00:00"/>
    <n v="1584.34"/>
    <s v="‭112120503040‬"/>
    <s v="Serviços de Implantação e Operacionalização postos Poupatempo"/>
    <s v="01-‭112120503040‬-000-‭001505060304‬-2-NV022631-000000000-0-0-0"/>
    <s v="NV022631"/>
    <m/>
    <x v="2"/>
    <x v="146"/>
  </r>
  <r>
    <x v="251"/>
    <m/>
    <x v="2104"/>
    <d v="2026-05-04T00:00:00"/>
    <d v="2026-06-25T00:00:00"/>
    <n v="1554.41"/>
    <s v="‭112120503040‬"/>
    <s v="Serviços de Implantação e Operacionalização postos Poupatempo"/>
    <s v="01-‭112120503040‬-000-‭001505060491‬-2-NV022609-000000000-0-0-0"/>
    <s v="NV022609"/>
    <m/>
    <x v="2"/>
    <x v="4"/>
  </r>
  <r>
    <x v="252"/>
    <m/>
    <x v="2105"/>
    <d v="2026-05-05T00:00:00"/>
    <d v="2026-06-25T00:00:00"/>
    <n v="2344.4499999999998"/>
    <s v="‭112120503040‬"/>
    <s v="Serviços de Implantação e Operacionalização postos Poupatempo"/>
    <s v="01-‭112120503040‬-000-‭001505060445‬-2-NV022640-000000000-0-0-0"/>
    <s v="NV022640"/>
    <m/>
    <x v="2"/>
    <x v="91"/>
  </r>
  <r>
    <x v="252"/>
    <m/>
    <x v="2106"/>
    <d v="2026-05-05T00:00:00"/>
    <d v="2026-06-25T00:00:00"/>
    <n v="2252.5100000000002"/>
    <s v="‭112120503040‬"/>
    <s v="Serviços de Implantação e Operacionalização postos Poupatempo"/>
    <s v="01-‭112120503040‬-000-‭001505060445‬-2-NV022640-000000000-0-0-0"/>
    <s v="NV022640"/>
    <m/>
    <x v="2"/>
    <x v="91"/>
  </r>
  <r>
    <x v="253"/>
    <m/>
    <x v="2107"/>
    <d v="2026-05-02T00:00:00"/>
    <d v="2026-06-25T00:00:00"/>
    <n v="10695.32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253"/>
    <m/>
    <x v="2108"/>
    <d v="2026-05-04T00:00:00"/>
    <d v="2026-06-25T00:00:00"/>
    <n v="10695.32"/>
    <s v="‭112120503040‬"/>
    <s v="Serviços de Implantação e Operacionalização postos Poupatempo"/>
    <s v="01-‭112120503040‬-000-‭091505060510‬-2-NV009954-000000000-0-0-0"/>
    <s v="NV009954"/>
    <m/>
    <x v="2"/>
    <x v="19"/>
  </r>
  <r>
    <x v="254"/>
    <m/>
    <x v="2109"/>
    <d v="2026-05-04T00:00:00"/>
    <d v="2026-06-25T00:00:00"/>
    <n v="5901.6"/>
    <s v="‭112120503040‬"/>
    <s v="Serviços de Implantação e Operacionalização postos Poupatempo"/>
    <s v="01-‭112120503040‬-000-‭080505060021‬-2-NV000953-000000000-0-0-0"/>
    <s v="NV000953"/>
    <m/>
    <x v="2"/>
    <x v="60"/>
  </r>
  <r>
    <x v="255"/>
    <m/>
    <x v="2110"/>
    <d v="2026-05-02T00:00:00"/>
    <d v="2026-06-25T00:00:00"/>
    <n v="868.61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255"/>
    <m/>
    <x v="2111"/>
    <d v="2026-05-04T00:00:00"/>
    <d v="2026-06-25T00:00:00"/>
    <n v="868.61"/>
    <s v="‭112120503040‬"/>
    <s v="Serviços de Implantação e Operacionalização postos Poupatempo"/>
    <s v="01-‭112120503040‬-000-‭001505060523‬-2-NV022662-000000000-0-0-0"/>
    <s v="NV022662"/>
    <m/>
    <x v="2"/>
    <x v="236"/>
  </r>
  <r>
    <x v="256"/>
    <m/>
    <x v="2112"/>
    <d v="2026-05-02T00:00:00"/>
    <d v="2026-06-25T00:00:00"/>
    <n v="578.84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256"/>
    <m/>
    <x v="2113"/>
    <d v="2026-05-04T00:00:00"/>
    <d v="2026-06-25T00:00:00"/>
    <n v="578.84"/>
    <s v="‭112120503040‬"/>
    <s v="Serviços de Implantação e Operacionalização postos Poupatempo"/>
    <s v="01-‭112120503040‬-000-‭001505060520‬-2-NV022642-000000000-0-0-0"/>
    <s v="NV022642"/>
    <m/>
    <x v="2"/>
    <x v="181"/>
  </r>
  <r>
    <x v="12"/>
    <m/>
    <x v="2114"/>
    <d v="2026-04-24T00:00:00"/>
    <d v="2026-06-26T00:00:00"/>
    <n v="54.34"/>
    <s v="‭112120612090‬"/>
    <s v="Comunicações - Despesas Telefônicas"/>
    <s v="01-‭112120612090‬-000-‭001505060307‬-2-NV022667-000000000-0-0-0"/>
    <s v="NV022667"/>
    <m/>
    <x v="2"/>
    <x v="143"/>
  </r>
  <r>
    <x v="12"/>
    <m/>
    <x v="2114"/>
    <d v="2026-04-24T00:00:00"/>
    <d v="2026-06-26T00:00:00"/>
    <n v="54.34"/>
    <s v="‭112120612090‬"/>
    <s v="Comunicações - Despesas Telefônicas"/>
    <s v="01-‭112120612090‬-000-‭001505060416‬-2-NV022639-000000000-0-0-0"/>
    <s v="NV022639"/>
    <m/>
    <x v="2"/>
    <x v="144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22505060123‬-2-NV003968-000000000-0-0-0"/>
    <s v="NV003968"/>
    <m/>
    <x v="2"/>
    <x v="75"/>
  </r>
  <r>
    <x v="12"/>
    <m/>
    <x v="2114"/>
    <d v="2026-04-24T00:00:00"/>
    <d v="2026-06-26T00:00:00"/>
    <n v="64.55"/>
    <s v="‭112120612090‬"/>
    <s v="Comunicações - Despesas Telefônicas"/>
    <s v="01-‭112120612090‬-000-‭121505060124‬-2-NV003969-000000000-0-0-0"/>
    <s v="NV003969"/>
    <m/>
    <x v="2"/>
    <x v="76"/>
  </r>
  <r>
    <x v="12"/>
    <m/>
    <x v="2114"/>
    <d v="2026-04-24T00:00:00"/>
    <d v="2026-06-26T00:00:00"/>
    <n v="352.56"/>
    <s v="‭112120612090‬"/>
    <s v="Comunicações - Despesas Telefônicas"/>
    <s v="01-‭112120612090‬-000-‭048505060152‬-2-NV006966-000000000-0-0-0"/>
    <s v="NV006966"/>
    <m/>
    <x v="2"/>
    <x v="10"/>
  </r>
  <r>
    <x v="12"/>
    <m/>
    <x v="2114"/>
    <d v="2026-04-24T00:00:00"/>
    <d v="2026-06-26T00:00:00"/>
    <n v="616.12"/>
    <s v="‭112120612090‬"/>
    <s v="Comunicações - Despesas Telefônicas"/>
    <s v="01-‭112120612090‬-000-‭048505060152‬-2-NV006966-000000000-0-0-0"/>
    <s v="NV006966"/>
    <m/>
    <x v="2"/>
    <x v="10"/>
  </r>
  <r>
    <x v="12"/>
    <m/>
    <x v="2114"/>
    <d v="2026-04-24T00:00:00"/>
    <d v="2026-06-26T00:00:00"/>
    <n v="54.34"/>
    <s v="‭112120612090‬"/>
    <s v="Comunicações - Despesas Telefônicas"/>
    <s v="01-‭112120612090‬-000-‭132505060091‬-2-NV020552-000000000-0-0-0"/>
    <s v="NV020552"/>
    <m/>
    <x v="2"/>
    <x v="147"/>
  </r>
  <r>
    <x v="12"/>
    <m/>
    <x v="2114"/>
    <d v="2026-04-24T00:00:00"/>
    <d v="2026-06-26T00:00:00"/>
    <n v="54.34"/>
    <s v="‭112120612090‬"/>
    <s v="Comunicações - Despesas Telefônicas"/>
    <s v="01-‭112120612090‬-000-‭001505060279‬-1-NV021578-000000000-0-0-0"/>
    <s v="NV021578"/>
    <m/>
    <x v="2"/>
    <x v="148"/>
  </r>
  <r>
    <x v="12"/>
    <m/>
    <x v="2114"/>
    <d v="2026-04-24T00:00:00"/>
    <d v="2026-06-26T00:00:00"/>
    <n v="54.34"/>
    <s v="‭112120612090‬"/>
    <s v="Comunicações - Despesas Telefônicas"/>
    <s v="01-‭112120612090‬-000-‭154505060027‬-2-NV021564-000000000-0-0-0"/>
    <s v="NV021564"/>
    <m/>
    <x v="2"/>
    <x v="149"/>
  </r>
  <r>
    <x v="12"/>
    <m/>
    <x v="2114"/>
    <d v="2026-04-24T00:00:00"/>
    <d v="2026-06-26T00:00:00"/>
    <n v="54.34"/>
    <s v="‭112120612090‬"/>
    <s v="Comunicações - Despesas Telefônicas"/>
    <s v="01-‭112120612090‬-000-‭001505060490‬-2-NV022566-000000000-0-0-0"/>
    <s v="NV022566"/>
    <m/>
    <x v="2"/>
    <x v="11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086505060092‬-2-NV003970-000000000-0-0-0"/>
    <s v="NV003970"/>
    <m/>
    <x v="2"/>
    <x v="77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00505060472‬-2-NV003971-000000000-0-0-0"/>
    <s v="NV003971"/>
    <m/>
    <x v="2"/>
    <x v="155"/>
  </r>
  <r>
    <x v="12"/>
    <m/>
    <x v="2114"/>
    <d v="2026-04-24T00:00:00"/>
    <d v="2026-06-26T00:00:00"/>
    <n v="25.82"/>
    <s v="‭112120612090‬"/>
    <s v="Comunicações - Despesas Telefônicas"/>
    <s v="01-‭112120612090‬-000-‭093505060125‬-2-NV003972-000000000-0-0-0"/>
    <s v="NV003972"/>
    <m/>
    <x v="2"/>
    <x v="156"/>
  </r>
  <r>
    <x v="12"/>
    <m/>
    <x v="2114"/>
    <d v="2026-04-24T00:00:00"/>
    <d v="2026-06-26T00:00:00"/>
    <n v="54.34"/>
    <s v="‭112120612090‬"/>
    <s v="Comunicações - Despesas Telefônicas"/>
    <s v="01-‭112120612090‬-000-‭001505060361‬-2-NV021591-000000000-0-0-0"/>
    <s v="NV021591"/>
    <m/>
    <x v="2"/>
    <x v="158"/>
  </r>
  <r>
    <x v="12"/>
    <m/>
    <x v="2114"/>
    <d v="2026-04-24T00:00:00"/>
    <d v="2026-06-26T00:00:00"/>
    <n v="54.34"/>
    <s v="‭112120612090‬"/>
    <s v="Comunicações - Despesas Telefônicas"/>
    <s v="01-‭112120612090‬-000-‭001505060285‬-2-NV021616-000000000-0-0-0"/>
    <s v="NV021616"/>
    <m/>
    <x v="2"/>
    <x v="159"/>
  </r>
  <r>
    <x v="12"/>
    <m/>
    <x v="2114"/>
    <d v="2026-04-24T00:00:00"/>
    <d v="2026-06-26T00:00:00"/>
    <n v="217.36"/>
    <s v="‭112120612090‬"/>
    <s v="Comunicações - Despesas Telefônicas"/>
    <s v="01-‭112120612090‬-000-‭118505060126‬-2-NV004960-000000000-0-0-0"/>
    <s v="NV004960"/>
    <m/>
    <x v="2"/>
    <x v="157"/>
  </r>
  <r>
    <x v="12"/>
    <m/>
    <x v="2114"/>
    <d v="2026-04-24T00:00:00"/>
    <d v="2026-06-26T00:00:00"/>
    <n v="402.82"/>
    <s v="‭112120612090‬"/>
    <s v="Comunicações - Despesas Telefônicas"/>
    <s v="01-‭112120612090‬-000-‭046505060153‬-2-NV006964-000000000-0-0-0"/>
    <s v="NV006964"/>
    <m/>
    <x v="2"/>
    <x v="3"/>
  </r>
  <r>
    <x v="12"/>
    <m/>
    <x v="2114"/>
    <d v="2026-04-24T00:00:00"/>
    <d v="2026-06-26T00:00:00"/>
    <n v="1112.69"/>
    <s v="‭112120612090‬"/>
    <s v="Comunicações - Despesas Telefônicas"/>
    <s v="01-‭112120612090‬-000-‭046505060153‬-2-NV006964-000000000-0-0-0"/>
    <s v="NV006964"/>
    <m/>
    <x v="2"/>
    <x v="3"/>
  </r>
  <r>
    <x v="12"/>
    <m/>
    <x v="2114"/>
    <d v="2026-04-24T00:00:00"/>
    <d v="2026-06-26T00:00:00"/>
    <n v="54.34"/>
    <s v="‭112120612090‬"/>
    <s v="Comunicações - Despesas Telefônicas"/>
    <s v="01-‭112120612090‬-000-‭142505060137‬-2-NV021575-000000000-0-0-0"/>
    <s v="NV021575"/>
    <m/>
    <x v="2"/>
    <x v="160"/>
  </r>
  <r>
    <x v="12"/>
    <m/>
    <x v="2114"/>
    <d v="2026-04-24T00:00:00"/>
    <d v="2026-06-26T00:00:00"/>
    <n v="54.34"/>
    <s v="‭112120612090‬"/>
    <s v="Comunicações - Despesas Telefônicas"/>
    <s v="01-‭112120612090‬-000-‭001505060360‬-2-NV021590-000000000-0-0-0"/>
    <s v="NV021590"/>
    <m/>
    <x v="2"/>
    <x v="161"/>
  </r>
  <r>
    <x v="12"/>
    <m/>
    <x v="2114"/>
    <d v="2026-04-24T00:00:00"/>
    <d v="2026-06-26T00:00:00"/>
    <n v="25.82"/>
    <s v="‭112120612090‬"/>
    <s v="Comunicações - Despesas Telefônicas"/>
    <s v="01-‭112120612090‬-000-‭072505060480‬-2-NV003973-000000000-0-0-0"/>
    <s v="NV003973"/>
    <m/>
    <x v="2"/>
    <x v="164"/>
  </r>
  <r>
    <x v="12"/>
    <m/>
    <x v="2114"/>
    <d v="2026-04-24T00:00:00"/>
    <d v="2026-06-26T00:00:00"/>
    <n v="54.34"/>
    <s v="‭112120612090‬"/>
    <s v="Comunicações - Despesas Telefônicas"/>
    <s v="01-‭112120612090‬-000-‭001505060298‬-2-NV022611-000000000-0-0-0"/>
    <s v="NV022611"/>
    <m/>
    <x v="2"/>
    <x v="165"/>
  </r>
  <r>
    <x v="12"/>
    <m/>
    <x v="2114"/>
    <d v="2026-04-24T00:00:00"/>
    <d v="2026-06-26T00:00:00"/>
    <n v="54.34"/>
    <s v="‭112120612090‬"/>
    <s v="Comunicações - Despesas Telefônicas"/>
    <s v="01-‭112120612090‬-000-‭001505060282‬-2-NV021599-000000000-0-0-0"/>
    <s v="NV021599"/>
    <m/>
    <x v="2"/>
    <x v="166"/>
  </r>
  <r>
    <x v="12"/>
    <m/>
    <x v="2114"/>
    <d v="2026-04-24T00:00:00"/>
    <d v="2026-06-26T00:00:00"/>
    <n v="54.34"/>
    <s v="‭112120612090‬"/>
    <s v="Comunicações - Despesas Telefônicas"/>
    <s v="01-‭112120612090‬-000-‭001505060420‬-2-NV021618-000000000-0-0-0"/>
    <s v="NV021618"/>
    <m/>
    <x v="2"/>
    <x v="8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099505060127‬-2-NV003974-000000000-0-0-0"/>
    <s v="NV003974"/>
    <m/>
    <x v="2"/>
    <x v="167"/>
  </r>
  <r>
    <x v="12"/>
    <m/>
    <x v="2114"/>
    <d v="2026-04-24T00:00:00"/>
    <d v="2026-06-26T00:00:00"/>
    <n v="54.34"/>
    <s v="‭112120612090‬"/>
    <s v="Comunicações - Despesas Telefônicas"/>
    <s v="01-‭112120612090‬-000-‭001505060365‬-2-NV021614-000000000-0-0-0"/>
    <s v="NV021614"/>
    <m/>
    <x v="2"/>
    <x v="168"/>
  </r>
  <r>
    <x v="12"/>
    <m/>
    <x v="2114"/>
    <d v="2026-04-24T00:00:00"/>
    <d v="2026-06-26T00:00:00"/>
    <n v="54.34"/>
    <s v="‭112120612090‬"/>
    <s v="Comunicações - Despesas Telefônicas"/>
    <s v="01-‭112120612090‬-000-‭143505060163‬-2-NV021577-000000000-0-0-0"/>
    <s v="NV021577"/>
    <m/>
    <x v="2"/>
    <x v="170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095505060473‬-2-NV004957-000000000-0-0-0"/>
    <s v="NV004957"/>
    <m/>
    <x v="2"/>
    <x v="171"/>
  </r>
  <r>
    <x v="12"/>
    <m/>
    <x v="2114"/>
    <d v="2026-04-24T00:00:00"/>
    <d v="2026-06-26T00:00:00"/>
    <n v="434.72"/>
    <s v="‭112120612090‬"/>
    <s v="Comunicações - Despesas Telefônicas"/>
    <s v="01-‭112120612090‬-000-‭064505060093‬-2-NV008122-000000000-0-0-0"/>
    <s v="NV008122"/>
    <m/>
    <x v="2"/>
    <x v="173"/>
  </r>
  <r>
    <x v="12"/>
    <m/>
    <x v="2114"/>
    <d v="2026-04-24T00:00:00"/>
    <d v="2026-06-26T00:00:00"/>
    <n v="54.34"/>
    <s v="‭112120612090‬"/>
    <s v="Comunicações - Despesas Telefônicas"/>
    <s v="01-‭112120612090‬-000-‭001505060512‬-2-NV021594-000000000-0-0-0"/>
    <s v="NV021594"/>
    <m/>
    <x v="2"/>
    <x v="174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068505060463‬-2-NV003975-000000000-0-0-0"/>
    <s v="NV003975"/>
    <m/>
    <x v="2"/>
    <x v="178"/>
  </r>
  <r>
    <x v="12"/>
    <m/>
    <x v="2114"/>
    <d v="2026-04-24T00:00:00"/>
    <d v="2026-06-26T00:00:00"/>
    <n v="54.34"/>
    <s v="‭112120612090‬"/>
    <s v="Comunicações - Despesas Telefônicas"/>
    <s v="01-‭112120612090‬-000-‭001505060397‬-2-NV021589-000000000-0-0-0"/>
    <s v="NV021589"/>
    <m/>
    <x v="2"/>
    <x v="179"/>
  </r>
  <r>
    <x v="12"/>
    <m/>
    <x v="2114"/>
    <d v="2026-04-24T00:00:00"/>
    <d v="2026-06-26T00:00:00"/>
    <n v="54.34"/>
    <s v="‭112120612090‬"/>
    <s v="Comunicações - Despesas Telefônicas"/>
    <s v="01-‭112120612090‬-000-‭001505060390‬-2-NV022681-000000000-0-0-0"/>
    <s v="NV022681"/>
    <m/>
    <x v="2"/>
    <x v="180"/>
  </r>
  <r>
    <x v="12"/>
    <m/>
    <x v="2114"/>
    <d v="2026-04-24T00:00:00"/>
    <d v="2026-06-26T00:00:00"/>
    <n v="54.34"/>
    <s v="‭112120612090‬"/>
    <s v="Comunicações - Despesas Telefônicas"/>
    <s v="01-‭112120612090‬-000-‭001505060421‬-2-NV021619-000000000-0-0-0"/>
    <s v="NV021619"/>
    <m/>
    <x v="2"/>
    <x v="13"/>
  </r>
  <r>
    <x v="12"/>
    <m/>
    <x v="2114"/>
    <d v="2026-04-24T00:00:00"/>
    <d v="2026-06-26T00:00:00"/>
    <n v="54.34"/>
    <s v="‭112120612090‬"/>
    <s v="Comunicações - Despesas Telefônicas"/>
    <s v="01-‭112120612090‬-000-‭144505060028‬-2-NV021565-000000000-0-0-0"/>
    <s v="NV021565"/>
    <m/>
    <x v="2"/>
    <x v="184"/>
  </r>
  <r>
    <x v="12"/>
    <m/>
    <x v="2114"/>
    <d v="2026-04-24T00:00:00"/>
    <d v="2026-06-26T00:00:00"/>
    <n v="54.34"/>
    <s v="‭112120612090‬"/>
    <s v="Comunicações - Despesas Telefônicas"/>
    <s v="01-‭112120612090‬-000-‭001505060363‬-2-NV021606-000000000-0-0-0"/>
    <s v="NV021606"/>
    <m/>
    <x v="2"/>
    <x v="189"/>
  </r>
  <r>
    <x v="12"/>
    <m/>
    <x v="2114"/>
    <d v="2026-04-24T00:00:00"/>
    <d v="2026-06-26T00:00:00"/>
    <n v="298.87"/>
    <s v="‭112120612090‬"/>
    <s v="Comunicações - Despesas Telefônicas"/>
    <s v="01-‭112120612090‬-000-‭082505060128‬-2-NV000958-000000000-0-0-0"/>
    <s v="NV000958"/>
    <m/>
    <x v="2"/>
    <x v="190"/>
  </r>
  <r>
    <x v="12"/>
    <m/>
    <x v="2114"/>
    <d v="2026-04-24T00:00:00"/>
    <d v="2026-06-26T00:00:00"/>
    <n v="25.82"/>
    <s v="‭112120612090‬"/>
    <s v="Comunicações - Despesas Telefônicas"/>
    <s v="01-‭112120612090‬-000-‭087505060095‬-2-NV003977-000000000-0-0-0"/>
    <s v="NV003977"/>
    <m/>
    <x v="2"/>
    <x v="191"/>
  </r>
  <r>
    <x v="12"/>
    <m/>
    <x v="2114"/>
    <d v="2026-04-24T00:00:00"/>
    <d v="2026-06-26T00:00:00"/>
    <n v="54.34"/>
    <s v="‭112120612090‬"/>
    <s v="Comunicações - Despesas Telefônicas"/>
    <s v="01-‭112120612090‬-000-‭001505060359‬-2-NV021586-000000000-0-0-0"/>
    <s v="NV021586"/>
    <m/>
    <x v="2"/>
    <x v="192"/>
  </r>
  <r>
    <x v="12"/>
    <m/>
    <x v="2114"/>
    <d v="2026-04-24T00:00:00"/>
    <d v="2026-06-26T00:00:00"/>
    <n v="54.34"/>
    <s v="‭112120612090‬"/>
    <s v="Comunicações - Despesas Telefônicas"/>
    <s v="01-‭112120612090‬-000-‭001505060410‬-2-NV022626-000000000-0-0-0"/>
    <s v="NV022626"/>
    <m/>
    <x v="2"/>
    <x v="193"/>
  </r>
  <r>
    <x v="12"/>
    <m/>
    <x v="2114"/>
    <d v="2026-04-24T00:00:00"/>
    <d v="2026-06-26T00:00:00"/>
    <n v="54.34"/>
    <s v="‭112120612090‬"/>
    <s v="Comunicações - Despesas Telefônicas"/>
    <s v="01-‭112120612090‬-000-‭001505060306‬-2-NV022650-000000000-0-0-0"/>
    <s v="NV022650"/>
    <m/>
    <x v="2"/>
    <x v="245"/>
  </r>
  <r>
    <x v="12"/>
    <m/>
    <x v="2114"/>
    <d v="2026-04-24T00:00:00"/>
    <d v="2026-06-26T00:00:00"/>
    <n v="54.34"/>
    <s v="‭112120612090‬"/>
    <s v="Comunicações - Despesas Telefônicas"/>
    <s v="01-‭112120612090‬-000-‭001505060368‬-2-NV022557-000000000-0-0-0"/>
    <s v="NV022557"/>
    <m/>
    <x v="2"/>
    <x v="224"/>
  </r>
  <r>
    <x v="12"/>
    <m/>
    <x v="2114"/>
    <d v="2026-04-24T00:00:00"/>
    <d v="2026-06-26T00:00:00"/>
    <n v="54.34"/>
    <s v="‭112120612090‬"/>
    <s v="Comunicações - Despesas Telefônicas"/>
    <s v="01-‭112120612090‬-000-‭001505060292‬-2-NV022571-000000000-0-0-0"/>
    <s v="NV022571"/>
    <m/>
    <x v="2"/>
    <x v="63"/>
  </r>
  <r>
    <x v="12"/>
    <m/>
    <x v="2114"/>
    <d v="2026-04-24T00:00:00"/>
    <d v="2026-06-26T00:00:00"/>
    <n v="54.34"/>
    <s v="‭112120612090‬"/>
    <s v="Comunicações - Despesas Telefônicas"/>
    <s v="01-‭112120612090‬-000-‭135505060096‬-2-NV020555-000000000-0-0-0"/>
    <s v="NV020555"/>
    <m/>
    <x v="2"/>
    <x v="247"/>
  </r>
  <r>
    <x v="12"/>
    <m/>
    <x v="2114"/>
    <d v="2026-04-24T00:00:00"/>
    <d v="2026-06-26T00:00:00"/>
    <n v="54.34"/>
    <s v="‭112120612090‬"/>
    <s v="Comunicações - Despesas Telefônicas"/>
    <s v="01-‭112120612090‬-000-‭001505060280‬-2-NV021584-000000000-0-0-0"/>
    <s v="NV021584"/>
    <m/>
    <x v="2"/>
    <x v="248"/>
  </r>
  <r>
    <x v="12"/>
    <m/>
    <x v="2114"/>
    <d v="2026-04-24T00:00:00"/>
    <d v="2026-06-26T00:00:00"/>
    <n v="54.34"/>
    <s v="‭112120612090‬"/>
    <s v="Comunicações - Despesas Telefônicas"/>
    <s v="01-‭112120612090‬-000-‭001505060283‬-2-NV021600-000000000-0-0-0"/>
    <s v="NV021600"/>
    <m/>
    <x v="2"/>
    <x v="242"/>
  </r>
  <r>
    <x v="12"/>
    <m/>
    <x v="2114"/>
    <d v="2026-04-24T00:00:00"/>
    <d v="2026-06-26T00:00:00"/>
    <n v="54.34"/>
    <s v="‭112120612090‬"/>
    <s v="Comunicações - Despesas Telefônicas"/>
    <s v="01-‭112120612090‬-000-‭001505060502‬-2-NV021588-000000000-0-0-0"/>
    <s v="NV021588"/>
    <m/>
    <x v="2"/>
    <x v="230"/>
  </r>
  <r>
    <x v="12"/>
    <m/>
    <x v="2114"/>
    <d v="2026-04-24T00:00:00"/>
    <d v="2026-06-26T00:00:00"/>
    <n v="54.34"/>
    <s v="‭112120612090‬"/>
    <s v="Comunicações - Despesas Telefônicas"/>
    <s v="01-‭112120612090‬-000-‭146505060105‬-2-NV021572-000000000-0-0-0"/>
    <s v="NV021572"/>
    <m/>
    <x v="2"/>
    <x v="225"/>
  </r>
  <r>
    <x v="12"/>
    <m/>
    <x v="2114"/>
    <d v="2026-04-24T00:00:00"/>
    <d v="2026-06-26T00:00:00"/>
    <n v="54.34"/>
    <s v="‭112120612090‬"/>
    <s v="Comunicações - Despesas Telefônicas"/>
    <s v="01-‭112120612090‬-000-‭001505060475‬-2-NV021604-000000000-0-0-0"/>
    <s v="NV021604"/>
    <m/>
    <x v="2"/>
    <x v="231"/>
  </r>
  <r>
    <x v="12"/>
    <m/>
    <x v="2114"/>
    <d v="2026-04-24T00:00:00"/>
    <d v="2026-06-26T00:00:00"/>
    <n v="25.57"/>
    <s v="‭112120612090‬"/>
    <s v="Comunicações - Despesas Telefônicas"/>
    <s v="01-‭112120612090‬-000-‭116505060499‬-2-NV004958-000000000-0-0-0"/>
    <s v="NV004958"/>
    <m/>
    <x v="2"/>
    <x v="44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08505060129‬-2-NV003979-000000000-0-0-0"/>
    <s v="NV003979"/>
    <m/>
    <x v="2"/>
    <x v="46"/>
  </r>
  <r>
    <x v="12"/>
    <m/>
    <x v="2114"/>
    <d v="2026-04-24T00:00:00"/>
    <d v="2026-06-26T00:00:00"/>
    <n v="54.34"/>
    <s v="‭112120612090‬"/>
    <s v="Comunicações - Despesas Telefônicas"/>
    <s v="01-‭112120612090‬-000-‭001505060504‬-2-NV022612-000000000-0-0-0"/>
    <s v="NV022612"/>
    <m/>
    <x v="2"/>
    <x v="37"/>
  </r>
  <r>
    <x v="12"/>
    <m/>
    <x v="2114"/>
    <d v="2026-04-24T00:00:00"/>
    <d v="2026-06-26T00:00:00"/>
    <n v="54.34"/>
    <s v="‭112120612090‬"/>
    <s v="Comunicações - Despesas Telefônicas"/>
    <s v="01-‭112120612090‬-000-‭001505060287‬-2-NV022551-000000000-0-0-0"/>
    <s v="NV022551"/>
    <m/>
    <x v="2"/>
    <x v="90"/>
  </r>
  <r>
    <x v="12"/>
    <m/>
    <x v="2114"/>
    <d v="2026-04-24T00:00:00"/>
    <d v="2026-06-26T00:00:00"/>
    <n v="54.34"/>
    <s v="‭112120612090‬"/>
    <s v="Comunicações - Despesas Telefônicas"/>
    <s v="01-‭112120612090‬-000-‭148505060485‬-2-NV021568-000000000-0-0-0"/>
    <s v="NV021568"/>
    <m/>
    <x v="2"/>
    <x v="93"/>
  </r>
  <r>
    <x v="12"/>
    <m/>
    <x v="2114"/>
    <d v="2026-04-24T00:00:00"/>
    <d v="2026-06-26T00:00:00"/>
    <n v="54.34"/>
    <s v="‭112120612090‬"/>
    <s v="Comunicações - Despesas Telefônicas"/>
    <s v="01-‭112120612090‬-000-‭001505060302‬-2-NV022619-000000000-0-0-0"/>
    <s v="NV022619"/>
    <m/>
    <x v="2"/>
    <x v="96"/>
  </r>
  <r>
    <x v="12"/>
    <m/>
    <x v="2114"/>
    <d v="2026-04-24T00:00:00"/>
    <d v="2026-06-26T00:00:00"/>
    <n v="54.34"/>
    <s v="‭112120612090‬"/>
    <s v="Comunicações - Despesas Telefônicas"/>
    <s v="01-‭112120612090‬-000-‭001505060513‬-2-NV021601-000000000-0-0-0"/>
    <s v="NV021601"/>
    <m/>
    <x v="2"/>
    <x v="99"/>
  </r>
  <r>
    <x v="12"/>
    <m/>
    <x v="2114"/>
    <d v="2026-04-24T00:00:00"/>
    <d v="2026-06-26T00:00:00"/>
    <n v="54.34"/>
    <s v="‭112120612090‬"/>
    <s v="Comunicações - Despesas Telefônicas"/>
    <s v="01-‭112120612090‬-000-‭001505060514‬-2-NV022553-000000000-0-0-0"/>
    <s v="NV022553"/>
    <m/>
    <x v="2"/>
    <x v="100"/>
  </r>
  <r>
    <x v="12"/>
    <m/>
    <x v="2114"/>
    <d v="2026-04-24T00:00:00"/>
    <d v="2026-06-26T00:00:00"/>
    <n v="54.34"/>
    <s v="‭112120612090‬"/>
    <s v="Comunicações - Despesas Telefônicas"/>
    <s v="01-‭112120612090‬-000-‭001505060466‬-2-NV022554-000000000-0-0-0"/>
    <s v="NV022554"/>
    <m/>
    <x v="2"/>
    <x v="98"/>
  </r>
  <r>
    <x v="12"/>
    <m/>
    <x v="2114"/>
    <d v="2026-04-24T00:00:00"/>
    <d v="2026-06-26T00:00:00"/>
    <n v="54.34"/>
    <s v="‭112120612090‬"/>
    <s v="Comunicações - Despesas Telefônicas"/>
    <s v="01-‭112120612090‬-000-‭001505060444‬-2-NV022568-000000000-0-0-0"/>
    <s v="NV022568"/>
    <m/>
    <x v="2"/>
    <x v="103"/>
  </r>
  <r>
    <x v="12"/>
    <m/>
    <x v="2114"/>
    <d v="2026-04-24T00:00:00"/>
    <d v="2026-06-26T00:00:00"/>
    <n v="54.34"/>
    <s v="‭112120612090‬"/>
    <s v="Comunicações - Despesas Telefônicas"/>
    <s v="01-‭112120612090‬-000-‭001505060517‬-2-NV022633-000000000-0-0-0"/>
    <s v="NV022633"/>
    <m/>
    <x v="2"/>
    <x v="206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089505060087‬-2-NV003952-000000000-0-0-0"/>
    <s v="NV003952"/>
    <m/>
    <x v="2"/>
    <x v="207"/>
  </r>
  <r>
    <x v="12"/>
    <m/>
    <x v="2114"/>
    <d v="2026-04-24T00:00:00"/>
    <d v="2026-06-26T00:00:00"/>
    <n v="25.82"/>
    <s v="‭112120612090‬"/>
    <s v="Comunicações - Despesas Telefônicas"/>
    <s v="01-‭112120612090‬-000-‭114505060459‬-2-NV003953-000000000-0-0-0"/>
    <s v="NV003953"/>
    <m/>
    <x v="2"/>
    <x v="194"/>
  </r>
  <r>
    <x v="12"/>
    <m/>
    <x v="2114"/>
    <d v="2026-04-24T00:00:00"/>
    <d v="2026-06-26T00:00:00"/>
    <n v="54.34"/>
    <s v="‭112120612090‬"/>
    <s v="Comunicações - Despesas Telefônicas"/>
    <s v="01-‭112120612090‬-000-‭001505060411‬-2-NV022627-000000000-0-0-0"/>
    <s v="NV022627"/>
    <m/>
    <x v="2"/>
    <x v="195"/>
  </r>
  <r>
    <x v="12"/>
    <m/>
    <x v="2114"/>
    <d v="2026-04-24T00:00:00"/>
    <d v="2026-06-26T00:00:00"/>
    <n v="54.34"/>
    <s v="‭112120612090‬"/>
    <s v="Comunicações - Despesas Telefônicas"/>
    <s v="01-‭112120612090‬-000-‭001505060493‬-2-NV022663-000000000-0-0-0"/>
    <s v="NV022663"/>
    <m/>
    <x v="2"/>
    <x v="197"/>
  </r>
  <r>
    <x v="12"/>
    <m/>
    <x v="2114"/>
    <d v="2026-04-24T00:00:00"/>
    <d v="2026-06-26T00:00:00"/>
    <n v="54.34"/>
    <s v="‭112120612090‬"/>
    <s v="Comunicações - Despesas Telefônicas"/>
    <s v="01-‭112120612090‬-000-‭001505060494‬-2-NV022672-000000000-0-0-0"/>
    <s v="NV022672"/>
    <m/>
    <x v="2"/>
    <x v="30"/>
  </r>
  <r>
    <x v="12"/>
    <m/>
    <x v="2114"/>
    <d v="2026-04-24T00:00:00"/>
    <d v="2026-06-26T00:00:00"/>
    <n v="25.82"/>
    <s v="‭112120612090‬"/>
    <s v="Comunicações - Despesas Telefônicas"/>
    <s v="01-‭112120612090‬-000-‭097505060088‬-2-NV003954-000000000-0-0-0"/>
    <s v="NV003954"/>
    <m/>
    <x v="2"/>
    <x v="200"/>
  </r>
  <r>
    <x v="12"/>
    <m/>
    <x v="2114"/>
    <d v="2026-04-24T00:00:00"/>
    <d v="2026-06-26T00:00:00"/>
    <n v="54.34"/>
    <s v="‭112120612090‬"/>
    <s v="Comunicações - Despesas Telefônicas"/>
    <s v="01-‭112120612090‬-000-‭001505060516‬-2-NV022618-000000000-0-0-0"/>
    <s v="NV022618"/>
    <m/>
    <x v="2"/>
    <x v="62"/>
  </r>
  <r>
    <x v="12"/>
    <m/>
    <x v="2114"/>
    <d v="2026-04-24T00:00:00"/>
    <d v="2026-06-26T00:00:00"/>
    <n v="54.34"/>
    <s v="‭112120612090‬"/>
    <s v="Comunicações - Despesas Telefônicas"/>
    <s v="01-‭112120612090‬-000-‭001505060303‬-2-NV022630-000000000-0-0-0"/>
    <s v="NV022630"/>
    <m/>
    <x v="2"/>
    <x v="112"/>
  </r>
  <r>
    <x v="12"/>
    <m/>
    <x v="2114"/>
    <d v="2026-04-24T00:00:00"/>
    <d v="2026-06-26T00:00:00"/>
    <n v="54.34"/>
    <s v="‭112120612090‬"/>
    <s v="Comunicações - Despesas Telefônicas"/>
    <s v="01-‭112120612090‬-000-‭001505060399‬-2-NV021607-000000000-0-0-0"/>
    <s v="NV021607"/>
    <m/>
    <x v="2"/>
    <x v="115"/>
  </r>
  <r>
    <x v="12"/>
    <m/>
    <x v="2114"/>
    <d v="2026-04-24T00:00:00"/>
    <d v="2026-06-26T00:00:00"/>
    <n v="54.34"/>
    <s v="‭112120612090‬"/>
    <s v="Comunicações - Despesas Telefônicas"/>
    <s v="01-‭112120612090‬-000-‭001505060419‬-2-NV022685-000000000-0-0-0"/>
    <s v="NV022685"/>
    <m/>
    <x v="2"/>
    <x v="29"/>
  </r>
  <r>
    <x v="12"/>
    <m/>
    <x v="2114"/>
    <d v="2026-04-24T00:00:00"/>
    <d v="2026-06-26T00:00:00"/>
    <n v="54.34"/>
    <s v="‭112120612090‬"/>
    <s v="Comunicações - Despesas Telefônicas"/>
    <s v="01-‭112120612090‬-000-‭001505060408‬-2-NV022614-000000000-0-0-0"/>
    <s v="NV022614"/>
    <m/>
    <x v="2"/>
    <x v="121"/>
  </r>
  <r>
    <x v="12"/>
    <m/>
    <x v="2114"/>
    <d v="2026-04-24T00:00:00"/>
    <d v="2026-06-26T00:00:00"/>
    <n v="54.34"/>
    <s v="‭112120612090‬"/>
    <s v="Comunicações - Despesas Telefônicas"/>
    <s v="01-‭112120612090‬-000-‭001505060413‬-2-NV022629-000000000-0-0-0"/>
    <s v="NV022629"/>
    <m/>
    <x v="2"/>
    <x v="27"/>
  </r>
  <r>
    <x v="12"/>
    <m/>
    <x v="2114"/>
    <d v="2026-04-24T00:00:00"/>
    <d v="2026-06-26T00:00:00"/>
    <n v="54.34"/>
    <s v="‭112120612090‬"/>
    <s v="Comunicações - Despesas Telefônicas"/>
    <s v="01-‭112120612090‬-000-‭001505060415‬-2-NV022638-000000000-0-0-0"/>
    <s v="NV022638"/>
    <m/>
    <x v="2"/>
    <x v="124"/>
  </r>
  <r>
    <x v="12"/>
    <m/>
    <x v="2114"/>
    <d v="2026-04-24T00:00:00"/>
    <d v="2026-06-26T00:00:00"/>
    <n v="54.34"/>
    <s v="‭112120612090‬"/>
    <s v="Comunicações - Despesas Telefônicas"/>
    <s v="01-‭112120612090‬-000-‭001505060383‬-2-NV022653-000000000-0-0-0"/>
    <s v="NV022653"/>
    <m/>
    <x v="2"/>
    <x v="126"/>
  </r>
  <r>
    <x v="12"/>
    <m/>
    <x v="2114"/>
    <d v="2026-04-24T00:00:00"/>
    <d v="2026-06-26T00:00:00"/>
    <n v="54.34"/>
    <s v="‭112120612090‬"/>
    <s v="Comunicações - Despesas Telefônicas"/>
    <s v="01-‭112120612090‬-000-‭001505060508‬-2-NV022680-000000000-0-0-0"/>
    <s v="NV022680"/>
    <m/>
    <x v="2"/>
    <x v="127"/>
  </r>
  <r>
    <x v="12"/>
    <m/>
    <x v="2114"/>
    <d v="2026-04-24T00:00:00"/>
    <d v="2026-06-26T00:00:00"/>
    <n v="54.34"/>
    <s v="‭112120612090‬"/>
    <s v="Comunicações - Despesas Telefônicas"/>
    <s v="01-‭112120612090‬-000-‭001505060423‬-2-NV022666-000000000-0-0-0"/>
    <s v="NV022666"/>
    <m/>
    <x v="2"/>
    <x v="7"/>
  </r>
  <r>
    <x v="12"/>
    <m/>
    <x v="2114"/>
    <d v="2026-04-24T00:00:00"/>
    <d v="2026-06-26T00:00:00"/>
    <n v="54.34"/>
    <s v="‭112120612090‬"/>
    <s v="Comunicações - Despesas Telefônicas"/>
    <s v="01-‭112120612090‬-000-‭001505060492‬-2-NV022652-000000000-0-0-0"/>
    <s v="NV022652"/>
    <m/>
    <x v="2"/>
    <x v="128"/>
  </r>
  <r>
    <x v="12"/>
    <m/>
    <x v="2114"/>
    <d v="2026-04-24T00:00:00"/>
    <d v="2026-06-26T00:00:00"/>
    <n v="326.04000000000002"/>
    <s v="‭112120612090‬"/>
    <s v="Comunicações - Despesas Telefônicas"/>
    <s v="01-‭112120612090‬-000-‭124505060437‬-2-NV009958-000000000-0-0-0"/>
    <s v="NV009958"/>
    <m/>
    <x v="2"/>
    <x v="70"/>
  </r>
  <r>
    <x v="12"/>
    <m/>
    <x v="2114"/>
    <d v="2026-04-24T00:00:00"/>
    <d v="2026-06-26T00:00:00"/>
    <n v="54.34"/>
    <s v="‭112120612090‬"/>
    <s v="Comunicações - Despesas Telefônicas"/>
    <s v="01-‭112120612090‬-000-‭001505060407‬-2-NV022603-000000000-0-0-0"/>
    <s v="NV022603"/>
    <m/>
    <x v="2"/>
    <x v="132"/>
  </r>
  <r>
    <x v="12"/>
    <m/>
    <x v="2114"/>
    <d v="2026-04-24T00:00:00"/>
    <d v="2026-06-26T00:00:00"/>
    <n v="54.34"/>
    <s v="‭112120612090‬"/>
    <s v="Comunicações - Despesas Telefônicas"/>
    <s v="01-‭112120612090‬-000-‭001505060369‬-2-NV022567-000000000-0-0-0"/>
    <s v="NV022567"/>
    <m/>
    <x v="2"/>
    <x v="34"/>
  </r>
  <r>
    <x v="12"/>
    <m/>
    <x v="2114"/>
    <d v="2026-04-24T00:00:00"/>
    <d v="2026-06-26T00:00:00"/>
    <n v="54.34"/>
    <s v="‭112120612090‬"/>
    <s v="Comunicações - Despesas Telefônicas"/>
    <s v="01-‭112120612090‬-000-‭001505060380‬-2-NV022645-000000000-0-0-0"/>
    <s v="NV022645"/>
    <m/>
    <x v="2"/>
    <x v="38"/>
  </r>
  <r>
    <x v="12"/>
    <m/>
    <x v="2114"/>
    <d v="2026-04-24T00:00:00"/>
    <d v="2026-06-26T00:00:00"/>
    <n v="54.34"/>
    <s v="‭112120612090‬"/>
    <s v="Comunicações - Despesas Telefônicas"/>
    <s v="01-‭112120612090‬-000-‭001505060382‬-2-NV022648-000000000-0-0-0"/>
    <s v="NV022648"/>
    <m/>
    <x v="2"/>
    <x v="133"/>
  </r>
  <r>
    <x v="12"/>
    <m/>
    <x v="2114"/>
    <d v="2026-04-24T00:00:00"/>
    <d v="2026-06-26T00:00:00"/>
    <n v="54.34"/>
    <s v="‭112120612090‬"/>
    <s v="Comunicações - Despesas Telefônicas"/>
    <s v="01-‭112120612090‬-000-‭001505060417‬-2-NV022646-000000000-0-0-0"/>
    <s v="NV022646"/>
    <m/>
    <x v="2"/>
    <x v="136"/>
  </r>
  <r>
    <x v="12"/>
    <m/>
    <x v="2114"/>
    <d v="2026-04-24T00:00:00"/>
    <d v="2026-06-26T00:00:00"/>
    <n v="54.34"/>
    <s v="‭112120612090‬"/>
    <s v="Comunicações - Despesas Telefônicas"/>
    <s v="01-‭112120612090‬-000-‭001505060471‬-2-NV022623-000000000-0-0-0"/>
    <s v="NV022623"/>
    <m/>
    <x v="2"/>
    <x v="31"/>
  </r>
  <r>
    <x v="12"/>
    <m/>
    <x v="2114"/>
    <d v="2026-04-24T00:00:00"/>
    <d v="2026-06-26T00:00:00"/>
    <n v="54.34"/>
    <s v="‭112120612090‬"/>
    <s v="Comunicações - Despesas Telefônicas"/>
    <s v="01-‭112120612090‬-000-‭001505060424‬-2-NV021587-000000000-0-0-0"/>
    <s v="NV021587"/>
    <m/>
    <x v="2"/>
    <x v="139"/>
  </r>
  <r>
    <x v="12"/>
    <m/>
    <x v="2114"/>
    <d v="2026-04-24T00:00:00"/>
    <d v="2026-06-26T00:00:00"/>
    <n v="54.34"/>
    <s v="‭112120612090‬"/>
    <s v="Comunicações - Despesas Telefônicas"/>
    <s v="01-‭112120612090‬-000-‭001505060443‬-2-NV021579-000000000-0-0-0"/>
    <s v="NV021579"/>
    <m/>
    <x v="2"/>
    <x v="141"/>
  </r>
  <r>
    <x v="12"/>
    <m/>
    <x v="2114"/>
    <d v="2026-04-24T00:00:00"/>
    <d v="2026-06-26T00:00:00"/>
    <n v="54.34"/>
    <s v="‭112120612090‬"/>
    <s v="Comunicações - Despesas Telefônicas"/>
    <s v="01-‭112120612090‬-000-‭001505060507‬-2-NV022636-000000000-0-0-0"/>
    <s v="NV022636"/>
    <m/>
    <x v="2"/>
    <x v="142"/>
  </r>
  <r>
    <x v="12"/>
    <m/>
    <x v="2114"/>
    <d v="2026-04-24T00:00:00"/>
    <d v="2026-06-26T00:00:00"/>
    <n v="54.34"/>
    <s v="‭112120612090‬"/>
    <s v="Comunicações - Despesas Telefônicas"/>
    <s v="01-‭112120612090‬-000-‭152505060104‬-2-NV021571-000000000-0-0-0"/>
    <s v="NV021571"/>
    <m/>
    <x v="2"/>
    <x v="201"/>
  </r>
  <r>
    <x v="12"/>
    <m/>
    <x v="2114"/>
    <d v="2026-04-24T00:00:00"/>
    <d v="2026-06-26T00:00:00"/>
    <n v="54.34"/>
    <s v="‭112120612090‬"/>
    <s v="Comunicações - Despesas Telefônicas"/>
    <s v="01-‭112120612090‬-000-‭001505060294‬-2-NV022573-000000000-0-0-0"/>
    <s v="NV022573"/>
    <m/>
    <x v="2"/>
    <x v="65"/>
  </r>
  <r>
    <x v="12"/>
    <m/>
    <x v="2114"/>
    <d v="2026-04-24T00:00:00"/>
    <d v="2026-06-26T00:00:00"/>
    <n v="352.56"/>
    <s v="‭112120612090‬"/>
    <s v="Comunicações - Despesas Telefônicas"/>
    <s v="01-‭112120612090‬-000-‭049505060020‬-2-NV006967-000000000-0-0-0"/>
    <s v="NV006967"/>
    <m/>
    <x v="2"/>
    <x v="104"/>
  </r>
  <r>
    <x v="12"/>
    <m/>
    <x v="2114"/>
    <d v="2026-04-24T00:00:00"/>
    <d v="2026-06-26T00:00:00"/>
    <n v="54.34"/>
    <s v="‭112120612090‬"/>
    <s v="Comunicações - Despesas Telefônicas"/>
    <s v="01-‭112120612090‬-000-‭131505060099‬-2-NV020551-000000000-0-0-0"/>
    <s v="NV020551"/>
    <m/>
    <x v="2"/>
    <x v="108"/>
  </r>
  <r>
    <x v="12"/>
    <m/>
    <x v="2114"/>
    <d v="2026-04-24T00:00:00"/>
    <d v="2026-06-26T00:00:00"/>
    <n v="54.34"/>
    <s v="‭112120612090‬"/>
    <s v="Comunicações - Despesas Telefônicas"/>
    <s v="01-‭112120612090‬-000-‭150505060476‬-2-NV021569-000000000-0-0-0"/>
    <s v="NV021569"/>
    <m/>
    <x v="2"/>
    <x v="50"/>
  </r>
  <r>
    <x v="12"/>
    <m/>
    <x v="2114"/>
    <d v="2026-04-24T00:00:00"/>
    <d v="2026-06-26T00:00:00"/>
    <n v="108.68"/>
    <s v="‭112120612090‬"/>
    <s v="Comunicações - Despesas Telefônicas"/>
    <s v="01-‭112120612090‬-000-‭001505060300‬-2-NV022617-000000000-0-0-0"/>
    <s v="NV022617"/>
    <m/>
    <x v="2"/>
    <x v="51"/>
  </r>
  <r>
    <x v="12"/>
    <m/>
    <x v="2114"/>
    <d v="2026-04-24T00:00:00"/>
    <d v="2026-06-26T00:00:00"/>
    <n v="54.34"/>
    <s v="‭112120612090‬"/>
    <s v="Comunicações - Despesas Telefônicas"/>
    <s v="01-‭112120612090‬-000-‭001505060374‬-2-NV022583-000000000-0-0-0"/>
    <s v="NV022583"/>
    <m/>
    <x v="2"/>
    <x v="48"/>
  </r>
  <r>
    <x v="12"/>
    <m/>
    <x v="2114"/>
    <d v="2026-04-24T00:00:00"/>
    <d v="2026-06-26T00:00:00"/>
    <n v="54.34"/>
    <s v="‭112120612090‬"/>
    <s v="Comunicações - Despesas Telefônicas"/>
    <s v="01-‭112120612090‬-000-‭001505060398‬-2-NV021597-000000000-0-0-0"/>
    <s v="NV021597"/>
    <m/>
    <x v="2"/>
    <x v="52"/>
  </r>
  <r>
    <x v="12"/>
    <m/>
    <x v="2114"/>
    <d v="2026-04-24T00:00:00"/>
    <d v="2026-06-26T00:00:00"/>
    <n v="54.34"/>
    <s v="‭112120612090‬"/>
    <s v="Comunicações - Despesas Telefônicas"/>
    <s v="01-‭112120612090‬-000-‭001505060305‬-2-NV022632-000000000-0-0-0"/>
    <s v="NV022632"/>
    <m/>
    <x v="2"/>
    <x v="53"/>
  </r>
  <r>
    <x v="12"/>
    <m/>
    <x v="2114"/>
    <d v="2026-04-24T00:00:00"/>
    <d v="2026-06-26T00:00:00"/>
    <n v="1068.53"/>
    <s v="‭112120612090‬"/>
    <s v="Comunicações - Despesas Telefônicas"/>
    <s v="01-‭112120612090‬-000-‭016505060161‬-2-NV006961-000000000-0-0-0"/>
    <s v="NV006961"/>
    <m/>
    <x v="2"/>
    <x v="57"/>
  </r>
  <r>
    <x v="12"/>
    <m/>
    <x v="2114"/>
    <d v="2026-04-24T00:00:00"/>
    <d v="2026-06-26T00:00:00"/>
    <n v="679.25"/>
    <s v="‭112120612090‬"/>
    <s v="Comunicações - Despesas Telefônicas"/>
    <s v="01-‭112120612090‬-000-‭060505060133‬-2-NV006978-000000000-0-0-0"/>
    <s v="NV006978"/>
    <m/>
    <x v="2"/>
    <x v="79"/>
  </r>
  <r>
    <x v="12"/>
    <m/>
    <x v="2114"/>
    <d v="2026-04-24T00:00:00"/>
    <d v="2026-06-26T00:00:00"/>
    <n v="298.87"/>
    <s v="‭112120612090‬"/>
    <s v="Comunicações - Despesas Telefônicas"/>
    <s v="01-‭112120612090‬-000-‭080505060021‬-1-NV000953-000000000-0-0-0"/>
    <s v="NV000953"/>
    <m/>
    <x v="2"/>
    <x v="60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084505060100‬-1-NV003983-000000000-0-0-0"/>
    <s v="NV003983"/>
    <m/>
    <x v="2"/>
    <x v="81"/>
  </r>
  <r>
    <x v="12"/>
    <m/>
    <x v="2114"/>
    <d v="2026-04-24T00:00:00"/>
    <d v="2026-06-26T00:00:00"/>
    <n v="54.34"/>
    <s v="‭112120612090‬"/>
    <s v="Comunicações - Despesas Telefônicas"/>
    <s v="01-‭112120612090‬-000-‭001505060477‬-2-NV022661-000000000-0-0-0"/>
    <s v="NV022661"/>
    <m/>
    <x v="2"/>
    <x v="86"/>
  </r>
  <r>
    <x v="12"/>
    <m/>
    <x v="2114"/>
    <d v="2026-04-24T00:00:00"/>
    <d v="2026-06-26T00:00:00"/>
    <n v="54.34"/>
    <s v="‭112120612090‬"/>
    <s v="Comunicações - Despesas Telefônicas"/>
    <s v="01-‭112120612090‬-000-‭001505060487‬-2-NV021603-000000000-0-0-0"/>
    <s v="NV021603"/>
    <m/>
    <x v="2"/>
    <x v="14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26505060135‬-1-NV004961-000000000-0-0-0"/>
    <s v="NV004961"/>
    <m/>
    <x v="2"/>
    <x v="213"/>
  </r>
  <r>
    <x v="12"/>
    <m/>
    <x v="2114"/>
    <d v="2026-04-24T00:00:00"/>
    <d v="2026-06-26T00:00:00"/>
    <n v="402.82"/>
    <s v="‭112120612090‬"/>
    <s v="Comunicações - Despesas Telefônicas"/>
    <s v="01-‭112120612090‬-000-‭015505060536‬-1-NV023559-000000000-0-0-0"/>
    <s v="NV023559"/>
    <m/>
    <x v="2"/>
    <x v="214"/>
  </r>
  <r>
    <x v="12"/>
    <m/>
    <x v="2114"/>
    <d v="2026-04-24T00:00:00"/>
    <d v="2026-06-26T00:00:00"/>
    <n v="1112.69"/>
    <s v="‭112120612090‬"/>
    <s v="Comunicações - Despesas Telefônicas"/>
    <s v="01-‭112120612090‬-000-‭015505060536‬-2-NV023559-000000000-0-0-0"/>
    <s v="NV023559"/>
    <m/>
    <x v="2"/>
    <x v="214"/>
  </r>
  <r>
    <x v="12"/>
    <m/>
    <x v="2114"/>
    <d v="2026-04-24T00:00:00"/>
    <d v="2026-06-26T00:00:00"/>
    <n v="54.34"/>
    <s v="‭112120612090‬"/>
    <s v="Comunicações - Despesas Telefônicas"/>
    <s v="01-‭112120612090‬-000-‭137505060101‬-2-NV020556-000000000-0-0-0"/>
    <s v="NV020556"/>
    <m/>
    <x v="2"/>
    <x v="215"/>
  </r>
  <r>
    <x v="12"/>
    <m/>
    <x v="2114"/>
    <d v="2026-04-24T00:00:00"/>
    <d v="2026-06-26T00:00:00"/>
    <n v="54.34"/>
    <s v="‭112120612090‬"/>
    <s v="Comunicações - Despesas Telefônicas"/>
    <s v="01-‭112120612090‬-000-‭001505060281‬-2-NV021598-000000000-0-0-0"/>
    <s v="NV021598"/>
    <m/>
    <x v="2"/>
    <x v="216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19505060023‬-3-NV004959-000000000-0-0-0"/>
    <s v="NV004959"/>
    <m/>
    <x v="2"/>
    <x v="217"/>
  </r>
  <r>
    <x v="12"/>
    <m/>
    <x v="2114"/>
    <d v="2026-04-24T00:00:00"/>
    <d v="2026-06-26T00:00:00"/>
    <n v="54.34"/>
    <s v="‭112120612090‬"/>
    <s v="Comunicações - Despesas Telefônicas"/>
    <s v="01-‭112120612090‬-000-‭001505060309‬-2-NV022669-000000000-0-0-0"/>
    <s v="NV022669"/>
    <m/>
    <x v="2"/>
    <x v="222"/>
  </r>
  <r>
    <x v="12"/>
    <m/>
    <x v="2114"/>
    <d v="2026-04-24T00:00:00"/>
    <d v="2026-06-26T00:00:00"/>
    <n v="54.34"/>
    <s v="‭112120612090‬"/>
    <s v="Comunicações - Despesas Telefônicas"/>
    <s v="01-‭112120612090‬-000-‭001505060297‬-2-NV022600-000000000-0-0-0"/>
    <s v="NV022600"/>
    <m/>
    <x v="2"/>
    <x v="32"/>
  </r>
  <r>
    <x v="12"/>
    <m/>
    <x v="2114"/>
    <d v="2026-04-24T00:00:00"/>
    <d v="2026-06-26T00:00:00"/>
    <n v="54.34"/>
    <s v="‭112120612090‬"/>
    <s v="Comunicações - Despesas Telefônicas"/>
    <s v="01-‭112120612090‬-000-‭001505060284‬-2-NV021613-000000000-0-0-0"/>
    <s v="NV021613"/>
    <m/>
    <x v="2"/>
    <x v="232"/>
  </r>
  <r>
    <x v="12"/>
    <m/>
    <x v="2114"/>
    <d v="2026-04-24T00:00:00"/>
    <d v="2026-06-26T00:00:00"/>
    <n v="54.34"/>
    <s v="‭112120612090‬"/>
    <s v="Comunicações - Despesas Telefônicas"/>
    <s v="01-‭112120612090‬-000-‭001505060401‬-2-NV021609-000000000-0-0-0"/>
    <s v="NV021609"/>
    <m/>
    <x v="2"/>
    <x v="212"/>
  </r>
  <r>
    <x v="12"/>
    <m/>
    <x v="2114"/>
    <d v="2026-04-24T00:00:00"/>
    <d v="2026-06-26T00:00:00"/>
    <n v="25.82"/>
    <s v="‭112120612090‬"/>
    <s v="Comunicações - Despesas Telefônicas"/>
    <s v="01-‭112120612090‬-000-‭123505060511‬-3-NV003985-000000000-0-0-0"/>
    <s v="NV003985"/>
    <m/>
    <x v="2"/>
    <x v="235"/>
  </r>
  <r>
    <x v="12"/>
    <m/>
    <x v="2114"/>
    <d v="2026-04-24T00:00:00"/>
    <d v="2026-06-26T00:00:00"/>
    <n v="54.34"/>
    <s v="‭112120612090‬"/>
    <s v="Comunicações - Despesas Telefônicas"/>
    <s v="01-‭112120612090‬-000-‭001505060396‬-2-NV021593-000000000-0-0-0"/>
    <s v="NV021593"/>
    <m/>
    <x v="2"/>
    <x v="211"/>
  </r>
  <r>
    <x v="12"/>
    <m/>
    <x v="2114"/>
    <d v="2026-04-24T00:00:00"/>
    <d v="2026-06-26T00:00:00"/>
    <n v="54.34"/>
    <s v="‭112120612090‬"/>
    <s v="Comunicações - Despesas Telefônicas"/>
    <s v="01-‭112120612090‬-000-‭001505060362‬-2-NV021605-000000000-0-0-0"/>
    <s v="NV021605"/>
    <m/>
    <x v="2"/>
    <x v="227"/>
  </r>
  <r>
    <x v="12"/>
    <m/>
    <x v="2114"/>
    <d v="2026-04-24T00:00:00"/>
    <d v="2026-06-26T00:00:00"/>
    <n v="54.34"/>
    <s v="‭112120612090‬"/>
    <s v="Comunicações - Despesas Telefônicas"/>
    <s v="01-‭112120612090‬-000-‭001505060489‬-2-NV021611-000000000-0-0-0"/>
    <s v="NV021611"/>
    <m/>
    <x v="2"/>
    <x v="229"/>
  </r>
  <r>
    <x v="12"/>
    <m/>
    <x v="2114"/>
    <d v="2026-04-24T00:00:00"/>
    <d v="2026-06-26T00:00:00"/>
    <n v="25.82"/>
    <s v="‭112120612090‬"/>
    <s v="Comunicações - Despesas Telefônicas"/>
    <s v="01-‭112120612090‬-000-‭107505060024‬-3-NV003986-000000000-0-0-0"/>
    <s v="NV003986"/>
    <m/>
    <x v="2"/>
    <x v="241"/>
  </r>
  <r>
    <x v="12"/>
    <m/>
    <x v="2114"/>
    <d v="2026-04-24T00:00:00"/>
    <d v="2026-06-26T00:00:00"/>
    <n v="54.34"/>
    <s v="‭112120612090‬"/>
    <s v="Comunicações - Despesas Telefônicas"/>
    <s v="01-‭112120612090‬-000-‭001505060414‬-2-NV022637-000000000-0-0-0"/>
    <s v="NV022637"/>
    <m/>
    <x v="2"/>
    <x v="151"/>
  </r>
  <r>
    <x v="12"/>
    <m/>
    <x v="2114"/>
    <d v="2026-04-24T00:00:00"/>
    <d v="2026-06-26T00:00:00"/>
    <n v="54.34"/>
    <s v="‭112120612090‬"/>
    <s v="Comunicações - Despesas Telefônicas"/>
    <s v="01-‭112120612090‬-000-‭001505060462‬-2-NV022651-000000000-0-0-0"/>
    <s v="NV022651"/>
    <m/>
    <x v="2"/>
    <x v="145"/>
  </r>
  <r>
    <x v="12"/>
    <m/>
    <x v="2114"/>
    <d v="2026-04-24T00:00:00"/>
    <d v="2026-06-26T00:00:00"/>
    <n v="54.34"/>
    <s v="‭112120612090‬"/>
    <s v="Comunicações - Despesas Telefônicas"/>
    <s v="01-‭112120612090‬-000-‭001505060304‬-2-NV022631-000000000-0-0-0"/>
    <s v="NV022631"/>
    <m/>
    <x v="2"/>
    <x v="146"/>
  </r>
  <r>
    <x v="12"/>
    <m/>
    <x v="2114"/>
    <d v="2026-04-24T00:00:00"/>
    <d v="2026-06-26T00:00:00"/>
    <n v="54.34"/>
    <s v="‭112120612090‬"/>
    <s v="Comunicações - Despesas Telefônicas"/>
    <s v="01-‭112120612090‬-000-‭001505060301‬-2-NV022620-000000000-0-0-0"/>
    <s v="NV022620"/>
    <m/>
    <x v="2"/>
    <x v="150"/>
  </r>
  <r>
    <x v="12"/>
    <m/>
    <x v="2114"/>
    <d v="2026-04-24T00:00:00"/>
    <d v="2026-06-26T00:00:00"/>
    <n v="54.34"/>
    <s v="‭112120612090‬"/>
    <s v="Comunicações - Despesas Telefônicas"/>
    <s v="01-‭112120612090‬-000-‭001505060488‬-2-NV021610-000000000-0-0-0"/>
    <s v="NV021610"/>
    <m/>
    <x v="2"/>
    <x v="152"/>
  </r>
  <r>
    <x v="12"/>
    <m/>
    <x v="2114"/>
    <d v="2026-04-24T00:00:00"/>
    <d v="2026-06-26T00:00:00"/>
    <n v="54.34"/>
    <s v="‭112120612090‬"/>
    <s v="Comunicações - Despesas Telefônicas"/>
    <s v="01-‭112120612090‬-000-‭001505060371‬-2-NV022575-000000000-0-0-0"/>
    <s v="NV022575"/>
    <m/>
    <x v="2"/>
    <x v="42"/>
  </r>
  <r>
    <x v="12"/>
    <m/>
    <x v="2114"/>
    <d v="2026-04-24T00:00:00"/>
    <d v="2026-06-26T00:00:00"/>
    <n v="54.34"/>
    <s v="‭112120612090‬"/>
    <s v="Comunicações - Despesas Telefônicas"/>
    <s v="01-‭112120612090‬-000-‭001505060395‬-2-NV021581-000000000-0-0-0"/>
    <s v="NV021581"/>
    <m/>
    <x v="2"/>
    <x v="153"/>
  </r>
  <r>
    <x v="12"/>
    <m/>
    <x v="2114"/>
    <d v="2026-04-24T00:00:00"/>
    <d v="2026-06-26T00:00:00"/>
    <n v="54.34"/>
    <s v="‭112120612090‬"/>
    <s v="Comunicações - Despesas Telefônicas"/>
    <s v="01-‭112120612090‬-000-‭001505060426‬-2-NV022559-000000000-0-0-0"/>
    <s v="NV022559"/>
    <m/>
    <x v="2"/>
    <x v="154"/>
  </r>
  <r>
    <x v="12"/>
    <m/>
    <x v="2114"/>
    <d v="2026-04-24T00:00:00"/>
    <d v="2026-06-26T00:00:00"/>
    <n v="54.34"/>
    <s v="‭112120612090‬"/>
    <s v="Comunicações - Despesas Telefônicas"/>
    <s v="01-‭112120612090‬-000-‭001505060385‬-2-NV022655-000000000-0-0-0"/>
    <s v="NV022655"/>
    <m/>
    <x v="2"/>
    <x v="163"/>
  </r>
  <r>
    <x v="12"/>
    <m/>
    <x v="2114"/>
    <d v="2026-04-24T00:00:00"/>
    <d v="2026-06-26T00:00:00"/>
    <n v="54.34"/>
    <s v="‭112120612090‬"/>
    <s v="Comunicações - Despesas Telefônicas"/>
    <s v="01-‭112120612090‬-000-‭001505060378‬-2-NV022613-000000000-0-0-0"/>
    <s v="NV022613"/>
    <m/>
    <x v="2"/>
    <x v="33"/>
  </r>
  <r>
    <x v="12"/>
    <m/>
    <x v="2114"/>
    <d v="2026-04-24T00:00:00"/>
    <d v="2026-06-26T00:00:00"/>
    <n v="54.34"/>
    <s v="‭112120612090‬"/>
    <s v="Comunicações - Despesas Telefônicas"/>
    <s v="01-‭112120612090‬-000-‭001505060290‬-2-NV022564-000000000-0-0-0"/>
    <s v="NV022564"/>
    <m/>
    <x v="2"/>
    <x v="172"/>
  </r>
  <r>
    <x v="12"/>
    <m/>
    <x v="2114"/>
    <d v="2026-04-24T00:00:00"/>
    <d v="2026-06-26T00:00:00"/>
    <n v="54.34"/>
    <s v="‭112120612090‬"/>
    <s v="Comunicações - Despesas Telefônicas"/>
    <s v="01-‭112120612090‬-000-‭001505060506‬-2-NV022634-000000000-0-0-0"/>
    <s v="NV022634"/>
    <m/>
    <x v="2"/>
    <x v="175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09505060094‬-2-NV004956-000000000-0-0-0"/>
    <s v="NV004956"/>
    <m/>
    <x v="2"/>
    <x v="177"/>
  </r>
  <r>
    <x v="12"/>
    <m/>
    <x v="2114"/>
    <d v="2026-04-24T00:00:00"/>
    <d v="2026-06-26T00:00:00"/>
    <n v="54.34"/>
    <s v="‭112120612090‬"/>
    <s v="Comunicações - Despesas Telefônicas"/>
    <s v="01-‭112120612090‬-000-‭001505060520‬-2-NV022642-000000000-0-0-0"/>
    <s v="NV022642"/>
    <m/>
    <x v="2"/>
    <x v="181"/>
  </r>
  <r>
    <x v="12"/>
    <m/>
    <x v="2114"/>
    <d v="2026-04-24T00:00:00"/>
    <d v="2026-06-26T00:00:00"/>
    <n v="54.34"/>
    <s v="‭112120612090‬"/>
    <s v="Comunicações - Despesas Telefônicas"/>
    <s v="01-‭112120612090‬-000-‭070505060233‬-2-NV022643-000000000-0-0-0"/>
    <s v="NV022643"/>
    <m/>
    <x v="2"/>
    <x v="183"/>
  </r>
  <r>
    <x v="12"/>
    <m/>
    <x v="2114"/>
    <d v="2026-04-24T00:00:00"/>
    <d v="2026-06-26T00:00:00"/>
    <n v="54.34"/>
    <s v="‭112120612090‬"/>
    <s v="Comunicações - Despesas Telefônicas"/>
    <s v="01-‭112120612090‬-000-‭001505060464‬-2-NV022587-000000000-0-0-0"/>
    <s v="NV022587"/>
    <m/>
    <x v="2"/>
    <x v="187"/>
  </r>
  <r>
    <x v="12"/>
    <m/>
    <x v="2114"/>
    <d v="2026-04-24T00:00:00"/>
    <d v="2026-06-26T00:00:00"/>
    <n v="54.34"/>
    <s v="‭112120612090‬"/>
    <s v="Comunicações - Despesas Telefônicas"/>
    <s v="01-‭112120612090‬-000-‭001505060295‬-2-NV022585-000000000-0-0-0"/>
    <s v="NV022585"/>
    <m/>
    <x v="2"/>
    <x v="244"/>
  </r>
  <r>
    <x v="12"/>
    <m/>
    <x v="2114"/>
    <d v="2026-04-24T00:00:00"/>
    <d v="2026-06-26T00:00:00"/>
    <n v="54.34"/>
    <s v="‭112120612090‬"/>
    <s v="Comunicações - Despesas Telefônicas"/>
    <s v="01-‭112120612090‬-000-‭001505060389‬-2-NV022665-000000000-0-0-0"/>
    <s v="NV022665"/>
    <m/>
    <x v="2"/>
    <x v="243"/>
  </r>
  <r>
    <x v="12"/>
    <m/>
    <x v="2114"/>
    <d v="2026-04-24T00:00:00"/>
    <d v="2026-06-26T00:00:00"/>
    <n v="54.34"/>
    <s v="‭112120612090‬"/>
    <s v="Comunicações - Despesas Telefônicas"/>
    <s v="01-‭112120612090‬-000-‭001505060293‬-2-NV022572-000000000-0-0-0"/>
    <s v="NV022572"/>
    <m/>
    <x v="2"/>
    <x v="228"/>
  </r>
  <r>
    <x v="12"/>
    <m/>
    <x v="2114"/>
    <d v="2026-04-24T00:00:00"/>
    <d v="2026-06-26T00:00:00"/>
    <n v="54.34"/>
    <s v="‭112120612090‬"/>
    <s v="Comunicações - Despesas Telefônicas"/>
    <s v="01-‭112120612090‬-000-‭001505060418‬-2-NV022684-000000000-0-0-0"/>
    <s v="NV022684"/>
    <m/>
    <x v="2"/>
    <x v="250"/>
  </r>
  <r>
    <x v="12"/>
    <m/>
    <x v="2114"/>
    <d v="2026-04-24T00:00:00"/>
    <d v="2026-06-26T00:00:00"/>
    <n v="54.34"/>
    <s v="‭112120612090‬"/>
    <s v="Comunicações - Despesas Telefônicas"/>
    <s v="01-‭112120612090‬-000-‭001505060505‬-2-NV022622-000000000-0-0-0"/>
    <s v="NV022622"/>
    <m/>
    <x v="2"/>
    <x v="28"/>
  </r>
  <r>
    <x v="12"/>
    <m/>
    <x v="2114"/>
    <d v="2026-04-24T00:00:00"/>
    <d v="2026-06-26T00:00:00"/>
    <n v="25.82"/>
    <s v="‭112120612090‬"/>
    <s v="Comunicações - Despesas Telefônicas"/>
    <s v="01-‭112120612090‬-000-‭088505060498‬-2-NV003978-000000000-0-0-0"/>
    <s v="NV003978"/>
    <m/>
    <x v="2"/>
    <x v="210"/>
  </r>
  <r>
    <x v="12"/>
    <m/>
    <x v="2114"/>
    <d v="2026-04-24T00:00:00"/>
    <d v="2026-06-26T00:00:00"/>
    <n v="54.34"/>
    <s v="‭112120612090‬"/>
    <s v="Comunicações - Despesas Telefônicas"/>
    <s v="01-‭112120612090‬-000-‭145505060501‬-2-NV021570-000000000-0-0-0"/>
    <s v="NV021570"/>
    <m/>
    <x v="2"/>
    <x v="251"/>
  </r>
  <r>
    <x v="12"/>
    <m/>
    <x v="2114"/>
    <d v="2026-04-24T00:00:00"/>
    <d v="2026-06-26T00:00:00"/>
    <n v="54.34"/>
    <s v="‭112120612090‬"/>
    <s v="Comunicações - Despesas Telefônicas"/>
    <s v="01-‭112120612090‬-000-‭001505060376‬-2-NV022601-000000000-0-0-0"/>
    <s v="NV022601"/>
    <m/>
    <x v="2"/>
    <x v="43"/>
  </r>
  <r>
    <x v="12"/>
    <m/>
    <x v="2114"/>
    <d v="2026-04-24T00:00:00"/>
    <d v="2026-06-26T00:00:00"/>
    <n v="54.34"/>
    <s v="‭112120612090‬"/>
    <s v="Comunicações - Despesas Telefônicas"/>
    <s v="01-‭112120612090‬-000-‭070505060261‬-2-NV022675-000000000-0-0-0"/>
    <s v="NV022675"/>
    <m/>
    <x v="2"/>
    <x v="45"/>
  </r>
  <r>
    <x v="12"/>
    <m/>
    <x v="2114"/>
    <d v="2026-04-24T00:00:00"/>
    <d v="2026-06-26T00:00:00"/>
    <n v="54.34"/>
    <s v="‭112120612090‬"/>
    <s v="Comunicações - Despesas Telefônicas"/>
    <s v="01-‭112120612090‬-000-‭001505060491‬-2-NV022609-000000000-0-0-0"/>
    <s v="NV022609"/>
    <m/>
    <x v="2"/>
    <x v="4"/>
  </r>
  <r>
    <x v="12"/>
    <m/>
    <x v="2114"/>
    <d v="2026-04-24T00:00:00"/>
    <d v="2026-06-26T00:00:00"/>
    <n v="54.34"/>
    <s v="‭112120612090‬"/>
    <s v="Comunicações - Despesas Telefônicas"/>
    <s v="01-‭112120612090‬-000-‭001505060518‬-2-NV022635-000000000-0-0-0"/>
    <s v="NV022635"/>
    <m/>
    <x v="2"/>
    <x v="35"/>
  </r>
  <r>
    <x v="12"/>
    <m/>
    <x v="2114"/>
    <d v="2026-04-24T00:00:00"/>
    <d v="2026-06-26T00:00:00"/>
    <n v="54.34"/>
    <s v="‭112120612090‬"/>
    <s v="Comunicações - Despesas Telefônicas"/>
    <s v="01-‭112120612090‬-000-‭147505060106‬-2-NV021573-000000000-0-0-0"/>
    <s v="NV021573"/>
    <m/>
    <x v="2"/>
    <x v="88"/>
  </r>
  <r>
    <x v="12"/>
    <m/>
    <x v="2114"/>
    <d v="2026-04-24T00:00:00"/>
    <d v="2026-06-26T00:00:00"/>
    <n v="54.34"/>
    <s v="‭112120612090‬"/>
    <s v="Comunicações - Despesas Telefônicas"/>
    <s v="01-‭112120612090‬-000-‭001505060445‬-2-NV022640-000000000-0-0-0"/>
    <s v="NV022640"/>
    <m/>
    <x v="2"/>
    <x v="91"/>
  </r>
  <r>
    <x v="12"/>
    <m/>
    <x v="2114"/>
    <d v="2026-04-24T00:00:00"/>
    <d v="2026-06-26T00:00:00"/>
    <n v="54.34"/>
    <s v="‭112120612090‬"/>
    <s v="Comunicações - Despesas Telefônicas"/>
    <s v="01-‭112120612090‬-000-‭001505060296‬-2-NV022586-000000000-0-0-0"/>
    <s v="NV022586"/>
    <m/>
    <x v="2"/>
    <x v="92"/>
  </r>
  <r>
    <x v="12"/>
    <m/>
    <x v="2114"/>
    <d v="2026-04-24T00:00:00"/>
    <d v="2026-06-26T00:00:00"/>
    <n v="54.34"/>
    <s v="‭112120612090‬"/>
    <s v="Comunicações - Despesas Telefônicas"/>
    <s v="01-‭112120612090‬-000-‭001505060412‬-2-NV022628-000000000-0-0-0"/>
    <s v="NV022628"/>
    <m/>
    <x v="2"/>
    <x v="95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04505060131‬-2-NV003980-000000000-0-0-0"/>
    <s v="NV003980"/>
    <m/>
    <x v="2"/>
    <x v="97"/>
  </r>
  <r>
    <x v="12"/>
    <m/>
    <x v="2114"/>
    <d v="2026-04-24T00:00:00"/>
    <d v="2026-06-26T00:00:00"/>
    <n v="25.82"/>
    <s v="‭112120612090‬"/>
    <s v="Comunicações - Despesas Telefônicas"/>
    <s v="01-‭112120612090‬-000-‭125505060132‬-2-NV003981-000000000-0-0-0"/>
    <s v="NV003981"/>
    <m/>
    <x v="2"/>
    <x v="102"/>
  </r>
  <r>
    <x v="12"/>
    <m/>
    <x v="2114"/>
    <d v="2026-04-24T00:00:00"/>
    <d v="2026-06-26T00:00:00"/>
    <n v="54.34"/>
    <s v="‭112120612090‬"/>
    <s v="Comunicações - Despesas Telefônicas"/>
    <s v="01-‭112120612090‬-000-‭001505060379‬-2-NV022625-000000000-0-0-0"/>
    <s v="NV022625"/>
    <m/>
    <x v="2"/>
    <x v="106"/>
  </r>
  <r>
    <x v="12"/>
    <m/>
    <x v="2114"/>
    <d v="2026-04-24T00:00:00"/>
    <d v="2026-06-26T00:00:00"/>
    <n v="54.34"/>
    <s v="‭112120612090‬"/>
    <s v="Comunicações - Despesas Telefônicas"/>
    <s v="01-‭112120612090‬-000-‭001505060381‬-2-NV022647-000000000-0-0-0"/>
    <s v="NV022647"/>
    <m/>
    <x v="2"/>
    <x v="49"/>
  </r>
  <r>
    <x v="12"/>
    <m/>
    <x v="2114"/>
    <d v="2026-04-24T00:00:00"/>
    <d v="2026-06-26T00:00:00"/>
    <n v="54.34"/>
    <s v="‭112120612090‬"/>
    <s v="Comunicações - Despesas Telefônicas"/>
    <s v="01-‭112120612090‬-000-‭001505060299‬-2-NV022616-000000000-0-0-0"/>
    <s v="NV022616"/>
    <m/>
    <x v="2"/>
    <x v="54"/>
  </r>
  <r>
    <x v="12"/>
    <m/>
    <x v="2114"/>
    <d v="2026-04-24T00:00:00"/>
    <d v="2026-06-26T00:00:00"/>
    <n v="54.34"/>
    <s v="‭112120612090‬"/>
    <s v="Comunicações - Despesas Telefônicas"/>
    <s v="01-‭112120612090‬-000-‭001505060425‬-2-NV021592-000000000-0-0-0"/>
    <s v="NV021592"/>
    <m/>
    <x v="2"/>
    <x v="55"/>
  </r>
  <r>
    <x v="12"/>
    <m/>
    <x v="2114"/>
    <d v="2026-04-24T00:00:00"/>
    <d v="2026-06-26T00:00:00"/>
    <n v="570.57000000000005"/>
    <s v="‭112120612090‬"/>
    <s v="Comunicações - Despesas Telefônicas"/>
    <s v="01-‭112120612090‬-000-‭061505060022‬-2-NV007123-000000000-0-0-0"/>
    <s v="NV007123"/>
    <m/>
    <x v="2"/>
    <x v="84"/>
  </r>
  <r>
    <x v="12"/>
    <m/>
    <x v="2114"/>
    <d v="2026-04-24T00:00:00"/>
    <d v="2026-06-26T00:00:00"/>
    <n v="54.34"/>
    <s v="‭112120612090‬"/>
    <s v="Comunicações - Despesas Telefônicas"/>
    <s v="01-‭112120612090‬-000-‭001505060377‬-2-NV022610-000000000-0-0-0"/>
    <s v="NV022610"/>
    <m/>
    <x v="2"/>
    <x v="78"/>
  </r>
  <r>
    <x v="12"/>
    <m/>
    <x v="2114"/>
    <d v="2026-04-24T00:00:00"/>
    <d v="2026-06-26T00:00:00"/>
    <n v="54.34"/>
    <s v="‭112120612090‬"/>
    <s v="Comunicações - Despesas Telefônicas"/>
    <s v="01-‭112120612090‬-000-‭149505060029‬-2-NV021566-000000000-0-0-0"/>
    <s v="NV021566"/>
    <m/>
    <x v="2"/>
    <x v="82"/>
  </r>
  <r>
    <x v="12"/>
    <m/>
    <x v="2114"/>
    <d v="2026-04-24T00:00:00"/>
    <d v="2026-06-26T00:00:00"/>
    <n v="54.34"/>
    <s v="‭112120612090‬"/>
    <s v="Comunicações - Despesas Telefônicas"/>
    <s v="01-‭112120612090‬-000-‭001505060388‬-2-NV022664-000000000-0-0-0"/>
    <s v="NV022664"/>
    <m/>
    <x v="2"/>
    <x v="83"/>
  </r>
  <r>
    <x v="12"/>
    <m/>
    <x v="2114"/>
    <d v="2026-04-24T00:00:00"/>
    <d v="2026-06-26T00:00:00"/>
    <n v="54.34"/>
    <s v="‭112120612090‬"/>
    <s v="Comunicações - Despesas Telefônicas"/>
    <s v="01-‭112120612090‬-000-‭001505060375‬-2-NV022584-000000000-0-0-0"/>
    <s v="NV022584"/>
    <m/>
    <x v="2"/>
    <x v="87"/>
  </r>
  <r>
    <x v="12"/>
    <m/>
    <x v="2114"/>
    <d v="2026-04-24T00:00:00"/>
    <d v="2026-06-26T00:00:00"/>
    <n v="54.34"/>
    <s v="‭112120612090‬"/>
    <s v="Comunicações - Despesas Telefônicas"/>
    <s v="01-‭112120612090‬-000-‭001505060386‬-2-NV022656-000000000-0-0-0"/>
    <s v="NV022656"/>
    <m/>
    <x v="2"/>
    <x v="218"/>
  </r>
  <r>
    <x v="12"/>
    <m/>
    <x v="2114"/>
    <d v="2026-04-24T00:00:00"/>
    <d v="2026-06-26T00:00:00"/>
    <n v="54.34"/>
    <s v="‭112120612090‬"/>
    <s v="Comunicações - Despesas Telefônicas"/>
    <s v="01-‭112120612090‬-000-‭001505060384‬-2-NV022654-000000000-0-0-0"/>
    <s v="NV022654"/>
    <m/>
    <x v="2"/>
    <x v="41"/>
  </r>
  <r>
    <x v="12"/>
    <m/>
    <x v="2114"/>
    <d v="2026-04-24T00:00:00"/>
    <d v="2026-06-26T00:00:00"/>
    <n v="54.34"/>
    <s v="‭112120612090‬"/>
    <s v="Comunicações - Despesas Telefônicas"/>
    <s v="01-‭112120612090‬-000-‭001505060405‬-2-NV022578-000000000-0-0-0"/>
    <s v="NV022578"/>
    <m/>
    <x v="2"/>
    <x v="40"/>
  </r>
  <r>
    <x v="12"/>
    <m/>
    <x v="2114"/>
    <d v="2026-04-24T00:00:00"/>
    <d v="2026-06-26T00:00:00"/>
    <n v="244.53"/>
    <s v="‭112120612090‬"/>
    <s v="Comunicações - Despesas Telefônicas"/>
    <s v="01-‭112120612090‬-000-‭065505060136‬-2-NV008121-000000000-0-0-0"/>
    <s v="NV008121"/>
    <m/>
    <x v="2"/>
    <x v="2"/>
  </r>
  <r>
    <x v="12"/>
    <m/>
    <x v="2114"/>
    <d v="2026-04-24T00:00:00"/>
    <d v="2026-06-26T00:00:00"/>
    <n v="54.34"/>
    <s v="‭112120612090‬"/>
    <s v="Comunicações - Despesas Telefônicas"/>
    <s v="01-‭112120612090‬-000-‭001505060522‬-2-NV022644-000000000-0-0-0"/>
    <s v="NV022644"/>
    <m/>
    <x v="2"/>
    <x v="61"/>
  </r>
  <r>
    <x v="12"/>
    <m/>
    <x v="2114"/>
    <d v="2026-04-24T00:00:00"/>
    <d v="2026-06-26T00:00:00"/>
    <n v="54.34"/>
    <s v="‭112120612090‬"/>
    <s v="Comunicações - Despesas Telefônicas"/>
    <s v="01-‭112120612090‬-000-‭001505060523‬-2-NV022662-000000000-0-0-0"/>
    <s v="NV022662"/>
    <m/>
    <x v="2"/>
    <x v="236"/>
  </r>
  <r>
    <x v="12"/>
    <m/>
    <x v="2114"/>
    <d v="2026-04-24T00:00:00"/>
    <d v="2026-06-26T00:00:00"/>
    <n v="54.34"/>
    <s v="‭112120612090‬"/>
    <s v="Comunicações - Despesas Telefônicas"/>
    <s v="01-‭112120612090‬-000-‭001505060428‬-2-NV022658-000000000-0-0-0"/>
    <s v="NV022658"/>
    <m/>
    <x v="2"/>
    <x v="255"/>
  </r>
  <r>
    <x v="12"/>
    <m/>
    <x v="2114"/>
    <d v="2026-04-24T00:00:00"/>
    <d v="2026-06-26T00:00:00"/>
    <n v="54.34"/>
    <s v="‭112120612090‬"/>
    <s v="Comunicações - Despesas Telefônicas"/>
    <s v="01-‭112120612090‬-000-‭001505060364‬-2-NV021612-000000000-0-0-0"/>
    <s v="NV021612"/>
    <m/>
    <x v="2"/>
    <x v="237"/>
  </r>
  <r>
    <x v="12"/>
    <m/>
    <x v="2114"/>
    <d v="2026-04-24T00:00:00"/>
    <d v="2026-06-26T00:00:00"/>
    <n v="54.34"/>
    <s v="‭112120612090‬"/>
    <s v="Comunicações - Despesas Telefônicas"/>
    <s v="01-‭112120612090‬-000-‭001505060467‬-2-NV022621-000000000-0-0-0"/>
    <s v="NV022621"/>
    <m/>
    <x v="2"/>
    <x v="36"/>
  </r>
  <r>
    <x v="12"/>
    <m/>
    <x v="2114"/>
    <d v="2026-04-24T00:00:00"/>
    <d v="2026-06-26T00:00:00"/>
    <n v="54.34"/>
    <s v="‭112120612090‬"/>
    <s v="Comunicações - Despesas Telefônicas"/>
    <s v="01-‭112120612090‬-000-‭001505060367‬-2-NV022556-000000000-0-0-0"/>
    <s v="NV022556"/>
    <m/>
    <x v="2"/>
    <x v="238"/>
  </r>
  <r>
    <x v="12"/>
    <m/>
    <x v="2114"/>
    <d v="2026-04-24T00:00:00"/>
    <d v="2026-06-26T00:00:00"/>
    <n v="54.34"/>
    <s v="‭112120612090‬"/>
    <s v="Comunicações - Despesas Telefônicas"/>
    <s v="01-‭112120612090‬-000-‭001505060387‬-2-NV022657-000000000-0-0-0"/>
    <s v="NV022657"/>
    <m/>
    <x v="2"/>
    <x v="239"/>
  </r>
  <r>
    <x v="12"/>
    <m/>
    <x v="2114"/>
    <d v="2026-04-24T00:00:00"/>
    <d v="2026-06-26T00:00:00"/>
    <n v="54.34"/>
    <s v="‭112120612090‬"/>
    <s v="Comunicações - Despesas Telefônicas"/>
    <s v="01-‭112120612090‬-000-‭138505060157‬-2-NV021558-000000000-0-0-0"/>
    <s v="NV021558"/>
    <m/>
    <x v="2"/>
    <x v="203"/>
  </r>
  <r>
    <x v="12"/>
    <m/>
    <x v="2114"/>
    <d v="2026-04-24T00:00:00"/>
    <d v="2026-06-26T00:00:00"/>
    <n v="54.34"/>
    <s v="‭112120612090‬"/>
    <s v="Comunicações - Despesas Telefônicas"/>
    <s v="01-‭112120612090‬-000-‭001505060286‬-2-NV021617-000000000-0-0-0"/>
    <s v="NV021617"/>
    <m/>
    <x v="2"/>
    <x v="208"/>
  </r>
  <r>
    <x v="12"/>
    <m/>
    <x v="2114"/>
    <d v="2026-04-24T00:00:00"/>
    <d v="2026-06-26T00:00:00"/>
    <n v="54.34"/>
    <s v="‭112120612090‬"/>
    <s v="Comunicações - Despesas Telefônicas"/>
    <s v="01-‭112120612090‬-000-‭001505060366‬-2-NV022555-000000000-0-0-0"/>
    <s v="NV022555"/>
    <m/>
    <x v="2"/>
    <x v="209"/>
  </r>
  <r>
    <x v="12"/>
    <m/>
    <x v="2114"/>
    <d v="2026-04-24T00:00:00"/>
    <d v="2026-06-26T00:00:00"/>
    <n v="54.34"/>
    <s v="‭112120612090‬"/>
    <s v="Comunicações - Despesas Telefônicas"/>
    <s v="01-‭112120612090‬-000-‭001505060409‬-2-NV022615-000000000-0-0-0"/>
    <s v="NV022615"/>
    <m/>
    <x v="2"/>
    <x v="196"/>
  </r>
  <r>
    <x v="12"/>
    <m/>
    <x v="2114"/>
    <d v="2026-04-24T00:00:00"/>
    <d v="2026-06-26T00:00:00"/>
    <n v="54.34"/>
    <s v="‭112120612090‬"/>
    <s v="Comunicações - Despesas Telefônicas"/>
    <s v="01-‭112120612090‬-000-‭001505060400‬-2-NV021608-000000000-0-0-0"/>
    <s v="NV021608"/>
    <m/>
    <x v="2"/>
    <x v="202"/>
  </r>
  <r>
    <x v="12"/>
    <m/>
    <x v="2114"/>
    <d v="2026-04-24T00:00:00"/>
    <d v="2026-06-26T00:00:00"/>
    <n v="54.34"/>
    <s v="‭112120612090‬"/>
    <s v="Comunicações - Despesas Telefônicas"/>
    <s v="01-‭112120612090‬-000-‭001505060406‬-2-NV022602-000000000-0-0-0"/>
    <s v="NV022602"/>
    <m/>
    <x v="2"/>
    <x v="64"/>
  </r>
  <r>
    <x v="12"/>
    <m/>
    <x v="2114"/>
    <d v="2026-04-24T00:00:00"/>
    <d v="2026-06-26T00:00:00"/>
    <n v="380.38"/>
    <s v="‭112120612090‬"/>
    <s v="Comunicações - Despesas Telefônicas"/>
    <s v="01-‭112120612090‬-000-‭067505060460‬-2-NV009956-000000000-0-0-0"/>
    <s v="NV009956"/>
    <m/>
    <x v="2"/>
    <x v="198"/>
  </r>
  <r>
    <x v="12"/>
    <m/>
    <x v="2114"/>
    <d v="2026-04-24T00:00:00"/>
    <d v="2026-06-26T00:00:00"/>
    <n v="353.21"/>
    <s v="‭112120612090‬"/>
    <s v="Comunicações - Despesas Telefônicas"/>
    <s v="01-‭112120612090‬-000-‭092505060013‬-2-NV000954-000000000-0-0-0"/>
    <s v="NV000954"/>
    <m/>
    <x v="2"/>
    <x v="199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13505060496‬-2-NV003955-000000000-0-0-0"/>
    <s v="NV003955"/>
    <m/>
    <x v="2"/>
    <x v="109"/>
  </r>
  <r>
    <x v="12"/>
    <m/>
    <x v="2114"/>
    <d v="2026-04-24T00:00:00"/>
    <d v="2026-06-26T00:00:00"/>
    <n v="54.34"/>
    <s v="‭112120612090‬"/>
    <s v="Comunicações - Despesas Telefônicas"/>
    <s v="01-‭112120612090‬-000-‭139505060103‬-2-NV021562-000000000-0-0-0"/>
    <s v="NV021562"/>
    <m/>
    <x v="2"/>
    <x v="110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01505060478‬-2-NV003956-000000000-0-0-0"/>
    <s v="NV003956"/>
    <m/>
    <x v="2"/>
    <x v="111"/>
  </r>
  <r>
    <x v="12"/>
    <m/>
    <x v="2114"/>
    <d v="2026-04-24T00:00:00"/>
    <d v="2026-06-26T00:00:00"/>
    <n v="54.34"/>
    <s v="‭112120612090‬"/>
    <s v="Comunicações - Despesas Telefônicas"/>
    <s v="01-‭112120612090‬-000-‭001505060469‬-2-NV022624-000000000-0-0-0"/>
    <s v="NV022624"/>
    <m/>
    <x v="2"/>
    <x v="25"/>
  </r>
  <r>
    <x v="12"/>
    <m/>
    <x v="2114"/>
    <d v="2026-04-24T00:00:00"/>
    <d v="2026-06-26T00:00:00"/>
    <n v="25.82"/>
    <s v="‭112120612090‬"/>
    <s v="Comunicações - Despesas Telefônicas"/>
    <s v="01-‭112120612090‬-000-‭098505060014‬-2-NV003957-000000000-0-0-0"/>
    <s v="NV003957"/>
    <m/>
    <x v="2"/>
    <x v="66"/>
  </r>
  <r>
    <x v="12"/>
    <m/>
    <x v="2114"/>
    <d v="2026-04-24T00:00:00"/>
    <d v="2026-06-26T00:00:00"/>
    <n v="25.82"/>
    <s v="‭112120612090‬"/>
    <s v="Comunicações - Despesas Telefônicas"/>
    <s v="01-‭112120612090‬-000-‭096505060015‬-2-NV003958-000000000-0-0-0"/>
    <s v="NV003958"/>
    <m/>
    <x v="2"/>
    <x v="114"/>
  </r>
  <r>
    <x v="12"/>
    <m/>
    <x v="2114"/>
    <d v="2026-04-24T00:00:00"/>
    <d v="2026-06-26T00:00:00"/>
    <n v="25.82"/>
    <s v="‭112120612090‬"/>
    <s v="Comunicações - Despesas Telefônicas"/>
    <s v="01-‭112120612090‬-000-‭112505060461‬-2-NV003959-000000000-0-0-0"/>
    <s v="NV003959"/>
    <m/>
    <x v="2"/>
    <x v="116"/>
  </r>
  <r>
    <x v="12"/>
    <m/>
    <x v="2114"/>
    <d v="2026-04-24T00:00:00"/>
    <d v="2026-06-26T00:00:00"/>
    <n v="54.34"/>
    <s v="‭112120612090‬"/>
    <s v="Comunicações - Despesas Telefônicas"/>
    <s v="01-‭112120612090‬-000-‭001505060486‬-2-NV021602-000000000-0-0-0"/>
    <s v="NV021602"/>
    <m/>
    <x v="2"/>
    <x v="117"/>
  </r>
  <r>
    <x v="12"/>
    <m/>
    <x v="2114"/>
    <d v="2026-04-24T00:00:00"/>
    <d v="2026-06-26T00:00:00"/>
    <n v="54.34"/>
    <s v="‭112120612090‬"/>
    <s v="Comunicações - Despesas Telefônicas"/>
    <s v="01-‭112120612090‬-000-‭001505060391‬-2-NV022682-000000000-0-0-0"/>
    <s v="NV022682"/>
    <m/>
    <x v="2"/>
    <x v="118"/>
  </r>
  <r>
    <x v="12"/>
    <m/>
    <x v="2114"/>
    <d v="2026-04-24T00:00:00"/>
    <d v="2026-06-26T00:00:00"/>
    <n v="407.55"/>
    <s v="‭112120612090‬"/>
    <s v="Comunicações - Despesas Telefônicas"/>
    <s v="01-‭112120612090‬-000-‭076505060479‬-2-NV009960-000000000-0-0-0"/>
    <s v="NV009960"/>
    <m/>
    <x v="2"/>
    <x v="119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02505060089‬-2-NV003960-000000000-0-0-0"/>
    <s v="NV003960"/>
    <m/>
    <x v="2"/>
    <x v="120"/>
  </r>
  <r>
    <x v="12"/>
    <m/>
    <x v="2114"/>
    <d v="2026-04-24T00:00:00"/>
    <d v="2026-06-26T00:00:00"/>
    <n v="54.34"/>
    <s v="‭112120612090‬"/>
    <s v="Comunicações - Despesas Telefônicas"/>
    <s v="01-‭112120612090‬-000-‭153505060107‬-2-NV021574-000000000-0-0-0"/>
    <s v="NV021574"/>
    <m/>
    <x v="2"/>
    <x v="122"/>
  </r>
  <r>
    <x v="12"/>
    <m/>
    <x v="2114"/>
    <d v="2026-04-24T00:00:00"/>
    <d v="2026-06-26T00:00:00"/>
    <n v="54.34"/>
    <s v="‭112120612090‬"/>
    <s v="Comunicações - Despesas Telefônicas"/>
    <s v="01-‭112120612090‬-000-‭001505060394‬-2-NV021580-000000000-0-0-0"/>
    <s v="NV021580"/>
    <m/>
    <x v="2"/>
    <x v="123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085505060150‬-2-NV003961-000000000-0-0-0"/>
    <s v="NV003961"/>
    <m/>
    <x v="2"/>
    <x v="5"/>
  </r>
  <r>
    <x v="12"/>
    <m/>
    <x v="2114"/>
    <d v="2026-04-24T00:00:00"/>
    <d v="2026-06-26T00:00:00"/>
    <n v="54.34"/>
    <s v="‭112120612090‬"/>
    <s v="Comunicações - Despesas Telefônicas"/>
    <s v="01-‭112120612090‬-000-‭001505060422‬-2-NV022649-000000000-0-0-0"/>
    <s v="NV022649"/>
    <m/>
    <x v="2"/>
    <x v="6"/>
  </r>
  <r>
    <x v="12"/>
    <m/>
    <x v="2114"/>
    <d v="2026-04-24T00:00:00"/>
    <d v="2026-06-26T00:00:00"/>
    <n v="54.34"/>
    <s v="‭112120612090‬"/>
    <s v="Comunicações - Despesas Telefônicas"/>
    <s v="01-‭112120612090‬-000-‭001505060370‬-2-NV022574-000000000-0-0-0"/>
    <s v="NV022574"/>
    <m/>
    <x v="2"/>
    <x v="268"/>
  </r>
  <r>
    <x v="12"/>
    <m/>
    <x v="2114"/>
    <d v="2026-04-24T00:00:00"/>
    <d v="2026-06-26T00:00:00"/>
    <n v="54.34"/>
    <s v="‭112120612090‬"/>
    <s v="Comunicações - Despesas Telefônicas"/>
    <s v="01-‭112120612090‬-000-‭001505060393‬-2-NV021576-000000000-0-0-0"/>
    <s v="NV021576"/>
    <m/>
    <x v="2"/>
    <x v="1"/>
  </r>
  <r>
    <x v="12"/>
    <m/>
    <x v="2114"/>
    <d v="2026-04-24T00:00:00"/>
    <d v="2026-06-26T00:00:00"/>
    <n v="54.34"/>
    <s v="‭112120612090‬"/>
    <s v="Comunicações - Despesas Telefônicas"/>
    <s v="01-‭112120612090‬-000-‭001505060373‬-2-NV022582-000000000-0-0-0"/>
    <s v="NV022582"/>
    <m/>
    <x v="2"/>
    <x v="129"/>
  </r>
  <r>
    <x v="12"/>
    <m/>
    <x v="2114"/>
    <d v="2026-04-24T00:00:00"/>
    <d v="2026-06-26T00:00:00"/>
    <n v="353.21"/>
    <s v="‭112120612090‬"/>
    <s v="Comunicações - Despesas Telefônicas"/>
    <s v="01-‭112120612090‬-000-‭079505060122‬-2-NV000952-000000000-0-0-0"/>
    <s v="NV000952"/>
    <m/>
    <x v="2"/>
    <x v="67"/>
  </r>
  <r>
    <x v="12"/>
    <m/>
    <x v="2114"/>
    <d v="2026-04-24T00:00:00"/>
    <d v="2026-06-26T00:00:00"/>
    <n v="25.82"/>
    <s v="‭112120612090‬"/>
    <s v="Comunicações - Despesas Telefônicas"/>
    <s v="01-‭112120612090‬-000-‭103505060016‬-2-NV003963-000000000-0-0-0"/>
    <s v="NV003963"/>
    <m/>
    <x v="2"/>
    <x v="69"/>
  </r>
  <r>
    <x v="12"/>
    <m/>
    <x v="2114"/>
    <d v="2026-04-24T00:00:00"/>
    <d v="2026-06-26T00:00:00"/>
    <n v="54.34"/>
    <s v="‭112120612090‬"/>
    <s v="Comunicações - Despesas Telefônicas"/>
    <s v="01-‭112120612090‬-000-‭155505060500‬-2-NV021567-000000000-0-0-0"/>
    <s v="NV021567"/>
    <m/>
    <x v="2"/>
    <x v="131"/>
  </r>
  <r>
    <x v="12"/>
    <m/>
    <x v="2114"/>
    <d v="2026-04-24T00:00:00"/>
    <d v="2026-06-26T00:00:00"/>
    <n v="25.82"/>
    <s v="‭112120612090‬"/>
    <s v="Comunicações - Despesas Telefônicas"/>
    <s v="01-‭112120612090‬-000-‭111505060159‬-2-NV003964-000000000-0-0-0"/>
    <s v="NV003964"/>
    <m/>
    <x v="2"/>
    <x v="71"/>
  </r>
  <r>
    <x v="12"/>
    <m/>
    <x v="2114"/>
    <d v="2026-04-24T00:00:00"/>
    <d v="2026-06-26T00:00:00"/>
    <n v="54.34"/>
    <s v="‭112120612090‬"/>
    <s v="Comunicações - Despesas Telefônicas"/>
    <s v="01-‭112120612090‬-000-‭001505060288‬-2-NV022552-000000000-0-0-0"/>
    <s v="NV022552"/>
    <m/>
    <x v="2"/>
    <x v="134"/>
  </r>
  <r>
    <x v="12"/>
    <m/>
    <x v="2114"/>
    <d v="2026-04-24T00:00:00"/>
    <d v="2026-06-26T00:00:00"/>
    <n v="54.34"/>
    <s v="‭112120612090‬"/>
    <s v="Comunicações - Despesas Telefônicas"/>
    <s v="01-‭112120612090‬-000-‭001505060427‬-2-NV022570-000000000-0-0-0"/>
    <s v="NV022570"/>
    <m/>
    <x v="2"/>
    <x v="254"/>
  </r>
  <r>
    <x v="12"/>
    <m/>
    <x v="2114"/>
    <d v="2026-04-24T00:00:00"/>
    <d v="2026-06-26T00:00:00"/>
    <n v="54.34"/>
    <s v="‭112120612090‬"/>
    <s v="Comunicações - Despesas Telefônicas"/>
    <s v="01-‭112120612090‬-000-‭001505060402‬-2-NV021620-000000000-0-0-0"/>
    <s v="NV021620"/>
    <m/>
    <x v="2"/>
    <x v="23"/>
  </r>
  <r>
    <x v="12"/>
    <m/>
    <x v="2114"/>
    <d v="2026-04-24T00:00:00"/>
    <d v="2026-06-26T00:00:00"/>
    <n v="54.34"/>
    <s v="‭112120612090‬"/>
    <s v="Comunicações - Despesas Telefônicas"/>
    <s v="01-‭112120612090‬-000-‭001505060403‬-2-NV022558-000000000-0-0-0"/>
    <s v="NV022558"/>
    <m/>
    <x v="2"/>
    <x v="135"/>
  </r>
  <r>
    <x v="12"/>
    <m/>
    <x v="2114"/>
    <d v="2026-04-24T00:00:00"/>
    <d v="2026-06-26T00:00:00"/>
    <n v="54.34"/>
    <s v="‭112120612090‬"/>
    <s v="Comunicações - Despesas Telefônicas"/>
    <s v="01-‭112120612090‬-000-‭001505060289‬-2-NV022563-000000000-0-0-0"/>
    <s v="NV022563"/>
    <m/>
    <x v="2"/>
    <x v="137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06505060509‬-2-NV003966-000000000-0-0-0"/>
    <s v="NV003966"/>
    <m/>
    <x v="2"/>
    <x v="138"/>
  </r>
  <r>
    <x v="12"/>
    <m/>
    <x v="2114"/>
    <d v="2026-04-24T00:00:00"/>
    <d v="2026-06-26T00:00:00"/>
    <n v="54.34"/>
    <s v="‭112120612090‬"/>
    <s v="Comunicações - Despesas Telefônicas"/>
    <s v="01-‭112120612090‬-000-‭001505060429‬-2-NV022686-000000000-0-0-0"/>
    <s v="NV022686"/>
    <m/>
    <x v="2"/>
    <x v="240"/>
  </r>
  <r>
    <x v="12"/>
    <m/>
    <x v="2114"/>
    <d v="2026-04-24T00:00:00"/>
    <d v="2026-06-26T00:00:00"/>
    <n v="54.34"/>
    <s v="‭112120612090‬"/>
    <s v="Comunicações - Despesas Telefônicas"/>
    <s v="01-‭112120612090‬-000-‭001505060372‬-2-NV022576-000000000-0-0-0"/>
    <s v="NV022576"/>
    <m/>
    <x v="2"/>
    <x v="140"/>
  </r>
  <r>
    <x v="12"/>
    <m/>
    <x v="2114"/>
    <d v="2026-04-24T00:00:00"/>
    <d v="2026-06-26T00:00:00"/>
    <n v="38.729999999999997"/>
    <s v="‭112120612090‬"/>
    <s v="Comunicações - Despesas Telefônicas"/>
    <s v="01-‭112120612090‬-000-‭105505060017‬-2-NV003967-000000000-0-0-0"/>
    <s v="NV003967"/>
    <m/>
    <x v="2"/>
    <x v="73"/>
  </r>
  <r>
    <x v="12"/>
    <m/>
    <x v="2114"/>
    <d v="2026-04-24T00:00:00"/>
    <d v="2026-06-26T00:00:00"/>
    <n v="298.87"/>
    <s v="‭112120612090‬"/>
    <s v="Comunicações - Despesas Telefônicas"/>
    <s v="01-‭112120612090‬-000-‭069505060018‬-2-NV000955-000000000-0-0-0"/>
    <s v="NV000955"/>
    <m/>
    <x v="2"/>
    <x v="74"/>
  </r>
  <r>
    <x v="257"/>
    <m/>
    <x v="2115"/>
    <d v="2026-05-04T00:00:00"/>
    <d v="2026-06-29T00:00:00"/>
    <n v="1787.75"/>
    <s v="‭112120503040‬"/>
    <s v="Serviços de Implantação e Operacionalização postos Poupatempo"/>
    <s v="01-‭112120503040‬-000-‭151505060026‬-2-NV021563-000000000-0-0-0"/>
    <s v="NV021563"/>
    <m/>
    <x v="2"/>
    <x v="246"/>
  </r>
  <r>
    <x v="258"/>
    <m/>
    <x v="2116"/>
    <d v="2026-05-04T00:00:00"/>
    <d v="2026-06-30T00:00:00"/>
    <n v="1653.14"/>
    <s v="‭112120503040‬"/>
    <s v="Serviços de Implantação e Operacionalização postos Poupatempo"/>
    <s v="01-‭112120503040‬-000-‭001505060408‬-2-NV022614-000000000-0-0-0"/>
    <s v="NV022614"/>
    <m/>
    <x v="2"/>
    <x v="121"/>
  </r>
  <r>
    <x v="3"/>
    <m/>
    <x v="2117"/>
    <d v="2026-05-04T00:00:00"/>
    <d v="2026-06-30T00:00:00"/>
    <n v="1952.21"/>
    <s v="‭112120503040‬"/>
    <s v="Serviços de Implantação e Operacionalização postos Poupatempo"/>
    <s v="01-‭112120503040‬-000-‭001505060393‬-2-NV021576-000000000-0-0-0"/>
    <s v="NV021576"/>
    <m/>
    <x v="2"/>
    <x v="1"/>
  </r>
  <r>
    <x v="259"/>
    <m/>
    <x v="2118"/>
    <d v="2026-05-02T00:00:00"/>
    <d v="2026-06-30T00:00:00"/>
    <n v="709.53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259"/>
    <m/>
    <x v="2119"/>
    <d v="2026-05-04T00:00:00"/>
    <d v="2026-06-30T00:00:00"/>
    <n v="709.53"/>
    <s v="‭112120503040‬"/>
    <s v="Serviços de Implantação e Operacionalização postos Poupatempo"/>
    <s v="01-‭112120503040‬-000-‭001505060475‬-2-NV021604-000000000-0-0-0"/>
    <s v="NV021604"/>
    <m/>
    <x v="2"/>
    <x v="231"/>
  </r>
  <r>
    <x v="260"/>
    <m/>
    <x v="2120"/>
    <d v="2026-05-02T00:00:00"/>
    <d v="2026-06-30T00:00:00"/>
    <n v="1598.44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260"/>
    <m/>
    <x v="2121"/>
    <d v="2026-05-04T00:00:00"/>
    <d v="2026-06-30T00:00:00"/>
    <n v="1598.44"/>
    <s v="‭112120503040‬"/>
    <s v="Serviços de Implantação e Operacionalização postos Poupatempo"/>
    <s v="01-‭112120503040‬-000-‭001505060495‬-2-NV022679-000000000-0-0-0"/>
    <s v="NV022679"/>
    <m/>
    <x v="2"/>
    <x v="26"/>
  </r>
  <r>
    <x v="261"/>
    <m/>
    <x v="2122"/>
    <d v="2026-05-02T00:00:00"/>
    <d v="2026-06-30T00:00:00"/>
    <n v="868.25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261"/>
    <m/>
    <x v="2123"/>
    <d v="2026-05-05T00:00:00"/>
    <d v="2026-06-30T00:00:00"/>
    <n v="868.25"/>
    <s v="‭112120503040‬"/>
    <s v="Serviços de Implantação e Operacionalização postos Poupatempo"/>
    <s v="01-‭112120503040‬-000-‭001505060522‬-2-NV022644-000000000-0-0-0"/>
    <s v="NV022644"/>
    <m/>
    <x v="2"/>
    <x v="61"/>
  </r>
  <r>
    <x v="36"/>
    <m/>
    <x v="2124"/>
    <d v="2026-05-27T00:00:00"/>
    <d v="2026-06-01T00:00:00"/>
    <n v="30.75"/>
    <s v="‭112120702010‬"/>
    <s v="Outros Impostos e Taxas"/>
    <s v="01-‭112120702010‬-000-‭001505060349‬-2-CD022673-000000000-0-0-0"/>
    <s v="CD022673"/>
    <m/>
    <x v="1"/>
    <x v="253"/>
  </r>
  <r>
    <x v="110"/>
    <m/>
    <x v="2125"/>
    <d v="2026-05-27T00:00:00"/>
    <d v="2026-06-01T00:00:00"/>
    <n v="54"/>
    <s v="‭112120702010‬"/>
    <s v="Outros Impostos e Taxas"/>
    <s v="01-‭112120702010‬-000-‭001505060362‬-2-CD021605-000000000-0-0-0"/>
    <s v="CD021605"/>
    <m/>
    <x v="1"/>
    <x v="227"/>
  </r>
  <r>
    <x v="36"/>
    <m/>
    <x v="2126"/>
    <d v="2026-05-29T00:00:00"/>
    <d v="2026-06-03T00:00:00"/>
    <n v="30.75"/>
    <s v="‭112120702010‬"/>
    <s v="Outros Impostos e Taxas"/>
    <s v="01-‭112120702010‬-000-‭001505060349‬-2-CD022673-000000000-0-0-0"/>
    <s v="CD022673"/>
    <m/>
    <x v="1"/>
    <x v="253"/>
  </r>
  <r>
    <x v="262"/>
    <m/>
    <x v="2127"/>
    <d v="2026-05-28T00:00:00"/>
    <d v="2026-06-03T00:00:00"/>
    <n v="61.68"/>
    <s v="‭112120702010‬"/>
    <s v="Outros Impostos e Taxas"/>
    <s v="01-‭112120702010‬-000-‭001505060409‬-2-CD022615-000000000-0-0-0"/>
    <s v="CD022615"/>
    <m/>
    <x v="1"/>
    <x v="196"/>
  </r>
  <r>
    <x v="263"/>
    <m/>
    <x v="2128"/>
    <d v="2026-04-15T00:00:00"/>
    <d v="2026-06-05T00:00:00"/>
    <n v="49800"/>
    <s v="‭112120606010‬"/>
    <s v="Seguro de Equipts Não Operacionais"/>
    <s v="01-‭112120606010‬-000-‭001505060277‬-2-CD022589-000000000-0-0-0"/>
    <s v="CD022589"/>
    <m/>
    <x v="1"/>
    <x v="22"/>
  </r>
  <r>
    <x v="264"/>
    <s v="PRO.000.8024"/>
    <x v="2129"/>
    <d v="2026-04-24T00:00:00"/>
    <d v="2026-06-05T00:00:00"/>
    <n v="17.46"/>
    <s v="‭112120501010‬"/>
    <s v="Serviços de Assessoria e Consultoria"/>
    <s v="01-112120501010-000-001505000005-1-CD001313-PRO008024-0-0-0"/>
    <s v="CD001313"/>
    <m/>
    <x v="1"/>
    <x v="0"/>
  </r>
  <r>
    <x v="264"/>
    <s v="PRO.000.8024"/>
    <x v="2129"/>
    <d v="2026-04-24T00:00:00"/>
    <d v="2026-06-05T00:00:00"/>
    <n v="82.92"/>
    <s v="‭112120501010‬"/>
    <s v="Serviços de Assessoria e Consultoria"/>
    <s v="01-112120501010-000-001505000005-1-CD001313-PRO008024-0-0-0"/>
    <s v="CD001313"/>
    <m/>
    <x v="1"/>
    <x v="0"/>
  </r>
  <r>
    <x v="264"/>
    <s v="PRO.000.8024"/>
    <x v="2129"/>
    <d v="2026-04-24T00:00:00"/>
    <d v="2026-06-05T00:00:00"/>
    <n v="414.86"/>
    <s v="‭112120501010‬"/>
    <s v="Serviços de Assessoria e Consultoria"/>
    <s v="01-112120501010-000-001505000005-1-CD001313-PRO008025-0-0-0"/>
    <s v="CD001313"/>
    <m/>
    <x v="1"/>
    <x v="0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279-2-CD021578-PRO008024-0-0-0"/>
    <s v="CD021578"/>
    <m/>
    <x v="1"/>
    <x v="148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280-2-CD021584-PRO008024-0-0-0"/>
    <s v="CD021584"/>
    <m/>
    <x v="1"/>
    <x v="248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281-2-CD021598-PRO008024-0-0-0"/>
    <s v="CD021598"/>
    <m/>
    <x v="1"/>
    <x v="216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282-2-CD021599-PRO008024-0-0-0"/>
    <s v="CD021599"/>
    <m/>
    <x v="1"/>
    <x v="166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283-2-CD021600-PRO008024-0-0-0"/>
    <s v="CD021600"/>
    <m/>
    <x v="1"/>
    <x v="242"/>
  </r>
  <r>
    <x v="264"/>
    <s v="PRO.000.8024"/>
    <x v="2129"/>
    <d v="2026-04-24T00:00:00"/>
    <d v="2026-06-05T00:00:00"/>
    <n v="61.1"/>
    <s v="‭112120501010‬"/>
    <s v="Serviços de Assessoria e Consultoria"/>
    <s v="01-112120501010-000-001505060284-2-CD021613-PRO008024-0-0-0"/>
    <s v="CD021613"/>
    <m/>
    <x v="1"/>
    <x v="232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285-2-CD021616-PRO008024-0-0-0"/>
    <s v="CD021616"/>
    <m/>
    <x v="1"/>
    <x v="159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286-2-CD021617-PRO008024-0-0-0"/>
    <s v="CD021617"/>
    <m/>
    <x v="1"/>
    <x v="208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287-2-CD022551-PRO008024-0-0-0"/>
    <s v="CD022551"/>
    <m/>
    <x v="1"/>
    <x v="90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288-2-CD022552-PRO008024-0-0-0"/>
    <s v="CD022552"/>
    <m/>
    <x v="1"/>
    <x v="134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289-2-CD022563-PRO008024-0-0-0"/>
    <s v="CD022563"/>
    <m/>
    <x v="1"/>
    <x v="137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290-2-CD022564-PRO008024-0-0-0"/>
    <s v="CD022564"/>
    <m/>
    <x v="1"/>
    <x v="172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291-2-CD022565-PRO008024-0-0-0"/>
    <s v="CD022565"/>
    <m/>
    <x v="1"/>
    <x v="188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292-2-CD022571-PRO008024-0-0-0"/>
    <s v="CD022571"/>
    <m/>
    <x v="1"/>
    <x v="63"/>
  </r>
  <r>
    <x v="264"/>
    <s v="PRO.000.8024"/>
    <x v="2129"/>
    <d v="2026-04-24T00:00:00"/>
    <d v="2026-06-05T00:00:00"/>
    <n v="26.18"/>
    <s v="‭112120501010‬"/>
    <s v="Serviços de Assessoria e Consultoria"/>
    <s v="01-112120501010-000-001505060293-2-CD022572-PRO008024-0-0-0"/>
    <s v="CD022572"/>
    <m/>
    <x v="1"/>
    <x v="228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294-2-CD022573-PRO008024-0-0-0"/>
    <s v="CD022573"/>
    <m/>
    <x v="1"/>
    <x v="65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295-2-CD022585-PRO008024-0-0-0"/>
    <s v="CD022585"/>
    <m/>
    <x v="1"/>
    <x v="244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296-2-CD022586-PRO008024-0-0-0"/>
    <s v="CD022586"/>
    <m/>
    <x v="1"/>
    <x v="92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297-2-CD022600-PRO008024-0-0-0"/>
    <s v="CD022600"/>
    <m/>
    <x v="1"/>
    <x v="32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298-2-CD022611-PRO008024-0-0-0"/>
    <s v="CD022611"/>
    <m/>
    <x v="1"/>
    <x v="165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299-2-CD022616-PRO008024-0-0-0"/>
    <s v="CD022616"/>
    <m/>
    <x v="1"/>
    <x v="54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00-2-CD022617-PRO008024-0-0-0"/>
    <s v="CD022617"/>
    <m/>
    <x v="1"/>
    <x v="51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01-2-CD022620-PRO008024-0-0-0"/>
    <s v="CD022620"/>
    <m/>
    <x v="1"/>
    <x v="150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02-2-CD022619-PRO008024-0-0-0"/>
    <s v="CD022619"/>
    <m/>
    <x v="1"/>
    <x v="96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03-2-CD022630-PRO008024-0-0-0"/>
    <s v="CD022630"/>
    <m/>
    <x v="1"/>
    <x v="112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04-2-CD022631-PRO008024-0-0-0"/>
    <s v="CD022631"/>
    <m/>
    <x v="1"/>
    <x v="146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05-2-CD022632-PRO008024-0-0-0"/>
    <s v="CD022632"/>
    <m/>
    <x v="1"/>
    <x v="53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306-2-CD022650-PRO008024-0-0-0"/>
    <s v="CD022650"/>
    <m/>
    <x v="1"/>
    <x v="245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07-2-CD022667-PRO008024-0-0-0"/>
    <s v="CD022667"/>
    <m/>
    <x v="1"/>
    <x v="143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09-2-CD022669-PRO008024-0-0-0"/>
    <s v="CD022669"/>
    <m/>
    <x v="1"/>
    <x v="222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10-2-CD022670-PRO008024-0-0-0"/>
    <s v="CD022670"/>
    <m/>
    <x v="1"/>
    <x v="186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359-2-CD021586-PRO008024-0-0-0"/>
    <s v="CD021586"/>
    <m/>
    <x v="1"/>
    <x v="192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360-2-CD021590-PRO008024-0-0-0"/>
    <s v="CD021590"/>
    <m/>
    <x v="1"/>
    <x v="161"/>
  </r>
  <r>
    <x v="264"/>
    <s v="PRO.000.8024"/>
    <x v="2129"/>
    <d v="2026-04-24T00:00:00"/>
    <d v="2026-06-05T00:00:00"/>
    <n v="48"/>
    <s v="‭112120501010‬"/>
    <s v="Serviços de Assessoria e Consultoria"/>
    <s v="01-112120501010-000-001505060361-2-CD021591-PRO008024-0-0-0"/>
    <s v="CD021591"/>
    <m/>
    <x v="1"/>
    <x v="158"/>
  </r>
  <r>
    <x v="264"/>
    <s v="PRO.000.8024"/>
    <x v="2129"/>
    <d v="2026-04-24T00:00:00"/>
    <d v="2026-06-05T00:00:00"/>
    <n v="48"/>
    <s v="‭112120501010‬"/>
    <s v="Serviços de Assessoria e Consultoria"/>
    <s v="01-112120501010-000-001505060362-2-CD021605-PRO008024-0-0-0"/>
    <s v="CD021605"/>
    <m/>
    <x v="1"/>
    <x v="227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363-2-CD021606-PRO008024-0-0-0"/>
    <s v="CD021606"/>
    <m/>
    <x v="1"/>
    <x v="189"/>
  </r>
  <r>
    <x v="264"/>
    <s v="PRO.000.8024"/>
    <x v="2129"/>
    <d v="2026-04-24T00:00:00"/>
    <d v="2026-06-05T00:00:00"/>
    <n v="74.19"/>
    <s v="‭112120501010‬"/>
    <s v="Serviços de Assessoria e Consultoria"/>
    <s v="01-112120501010-000-001505060364-2-CD021612-PRO008024-0-0-0"/>
    <s v="CD021612"/>
    <m/>
    <x v="1"/>
    <x v="237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65-2-CD021614-PRO008024-0-0-0"/>
    <s v="CD021614"/>
    <m/>
    <x v="1"/>
    <x v="168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366-2-CD022555-PRO008024-0-0-0"/>
    <s v="CD022555"/>
    <m/>
    <x v="1"/>
    <x v="209"/>
  </r>
  <r>
    <x v="264"/>
    <s v="PRO.000.8024"/>
    <x v="2129"/>
    <d v="2026-04-24T00:00:00"/>
    <d v="2026-06-05T00:00:00"/>
    <n v="61.1"/>
    <s v="‭112120501010‬"/>
    <s v="Serviços de Assessoria e Consultoria"/>
    <s v="01-112120501010-000-001505060367-2-CD022556-PRO008024-0-0-0"/>
    <s v="CD022556"/>
    <m/>
    <x v="1"/>
    <x v="238"/>
  </r>
  <r>
    <x v="264"/>
    <s v="PRO.000.8024"/>
    <x v="2129"/>
    <d v="2026-04-24T00:00:00"/>
    <d v="2026-06-05T00:00:00"/>
    <n v="56.73"/>
    <s v="‭112120501010‬"/>
    <s v="Serviços de Assessoria e Consultoria"/>
    <s v="01-112120501010-000-001505060368-2-CD022557-PRO008024-0-0-0"/>
    <s v="CD022557"/>
    <m/>
    <x v="1"/>
    <x v="224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369-2-CD022567-PRO008024-0-0-0"/>
    <s v="CD022567"/>
    <m/>
    <x v="1"/>
    <x v="34"/>
  </r>
  <r>
    <x v="264"/>
    <s v="PRO.000.8024"/>
    <x v="2129"/>
    <d v="2026-04-24T00:00:00"/>
    <d v="2026-06-05T00:00:00"/>
    <n v="21.82"/>
    <s v="‭112120501010‬"/>
    <s v="Serviços de Assessoria e Consultoria"/>
    <s v="01-112120501010-000-001505060370-2-CD022574-PRO008024-0-0-0"/>
    <s v="CD022574"/>
    <m/>
    <x v="1"/>
    <x v="268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71-2-CD022575-PRO008024-0-0-0"/>
    <s v="CD022575"/>
    <m/>
    <x v="1"/>
    <x v="42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372-2-CD022576-PRO008024-0-0-0"/>
    <s v="CD022576"/>
    <m/>
    <x v="1"/>
    <x v="140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373-2-CD022582-PRO008024-0-0-0"/>
    <s v="CD022582"/>
    <m/>
    <x v="1"/>
    <x v="129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74-2-CD022583-PRO008024-0-0-0"/>
    <s v="CD022583"/>
    <m/>
    <x v="1"/>
    <x v="48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75-2-CD022584-PRO008024-0-0-0"/>
    <s v="CD022584"/>
    <m/>
    <x v="1"/>
    <x v="87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376-2-CD022601-PRO008024-0-0-0"/>
    <s v="CD022601"/>
    <m/>
    <x v="1"/>
    <x v="43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77-2-CD022610-PRO008024-0-0-0"/>
    <s v="CD022610"/>
    <m/>
    <x v="1"/>
    <x v="78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78-2-CD022613-PRO008024-0-0-0"/>
    <s v="CD022613"/>
    <m/>
    <x v="1"/>
    <x v="33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79-2-CD022625-PRO008024-0-0-0"/>
    <s v="CD022625"/>
    <m/>
    <x v="1"/>
    <x v="106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80-2-CD022645-PRO008024-0-0-0"/>
    <s v="CD022645"/>
    <m/>
    <x v="1"/>
    <x v="38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81-2-CD022647-PRO008024-0-0-0"/>
    <s v="CD022647"/>
    <m/>
    <x v="1"/>
    <x v="49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382-2-CD022648-PRO008024-0-0-0"/>
    <s v="CD022648"/>
    <m/>
    <x v="1"/>
    <x v="133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383-2-CD022653-PRO008024-0-0-0"/>
    <s v="CD022653"/>
    <m/>
    <x v="1"/>
    <x v="126"/>
  </r>
  <r>
    <x v="264"/>
    <s v="PRO.000.8024"/>
    <x v="2129"/>
    <d v="2026-04-24T00:00:00"/>
    <d v="2026-06-05T00:00:00"/>
    <n v="26.18"/>
    <s v="‭112120501010‬"/>
    <s v="Serviços de Assessoria e Consultoria"/>
    <s v="01-112120501010-000-001505060384-2-CD022654-PRO008024-0-0-0"/>
    <s v="CD022654"/>
    <m/>
    <x v="1"/>
    <x v="41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85-2-CD022655-PRO008024-0-0-0"/>
    <s v="CD022655"/>
    <m/>
    <x v="1"/>
    <x v="163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386-2-CD022656-PRO008024-0-0-0"/>
    <s v="CD022656"/>
    <m/>
    <x v="1"/>
    <x v="218"/>
  </r>
  <r>
    <x v="264"/>
    <s v="PRO.000.8024"/>
    <x v="2129"/>
    <d v="2026-04-24T00:00:00"/>
    <d v="2026-06-05T00:00:00"/>
    <n v="48"/>
    <s v="‭112120501010‬"/>
    <s v="Serviços de Assessoria e Consultoria"/>
    <s v="01-112120501010-000-001505060387-2-CD022657-PRO008024-0-0-0"/>
    <s v="CD022657"/>
    <m/>
    <x v="1"/>
    <x v="239"/>
  </r>
  <r>
    <x v="264"/>
    <s v="PRO.000.8024"/>
    <x v="2129"/>
    <d v="2026-04-24T00:00:00"/>
    <d v="2026-06-05T00:00:00"/>
    <n v="52.37"/>
    <s v="‭112120501010‬"/>
    <s v="Serviços de Assessoria e Consultoria"/>
    <s v="01-112120501010-000-001505060388-2-CD022664-PRO008024-0-0-0"/>
    <s v="CD022664"/>
    <m/>
    <x v="1"/>
    <x v="83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89-2-CD022665-PRO008024-0-0-0"/>
    <s v="CD022665"/>
    <m/>
    <x v="1"/>
    <x v="243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90-2-CD022681-PRO008024-0-0-0"/>
    <s v="CD022681"/>
    <m/>
    <x v="1"/>
    <x v="180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391-2-CD022682-PRO008024-0-0-0"/>
    <s v="CD022682"/>
    <m/>
    <x v="1"/>
    <x v="118"/>
  </r>
  <r>
    <x v="264"/>
    <s v="PRO.000.8024"/>
    <x v="2129"/>
    <d v="2026-04-24T00:00:00"/>
    <d v="2026-06-05T00:00:00"/>
    <n v="48"/>
    <s v="‭112120501010‬"/>
    <s v="Serviços de Assessoria e Consultoria"/>
    <s v="01-112120501010-000-001505060392-2-CD022683-PRO008024-0-0-0"/>
    <s v="CD022683"/>
    <m/>
    <x v="1"/>
    <x v="39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393-2-CD021576-PRO008024-0-0-0"/>
    <s v="CD021576"/>
    <m/>
    <x v="1"/>
    <x v="1"/>
  </r>
  <r>
    <x v="264"/>
    <s v="PRO.000.8024"/>
    <x v="2129"/>
    <d v="2026-04-24T00:00:00"/>
    <d v="2026-06-05T00:00:00"/>
    <n v="82.92"/>
    <s v="‭112120501010‬"/>
    <s v="Serviços de Assessoria e Consultoria"/>
    <s v="01-112120501010-000-001505060396-2-CD021593-PRO008024-0-0-0"/>
    <s v="CD021593"/>
    <m/>
    <x v="1"/>
    <x v="211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98-2-CD021597-PRO008024-0-0-0"/>
    <s v="CD021597"/>
    <m/>
    <x v="1"/>
    <x v="52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399-2-CD021607-PRO008024-0-0-0"/>
    <s v="CD021607"/>
    <m/>
    <x v="1"/>
    <x v="115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400-2-CD021608-PRO008024-0-0-0"/>
    <s v="CD021608"/>
    <m/>
    <x v="1"/>
    <x v="202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402-1-CD021620-PRO008024-0-0-0"/>
    <s v="CD021620"/>
    <m/>
    <x v="1"/>
    <x v="23"/>
  </r>
  <r>
    <x v="264"/>
    <s v="PRO.000.8024"/>
    <x v="2129"/>
    <d v="2026-04-24T00:00:00"/>
    <d v="2026-06-05T00:00:00"/>
    <n v="65.459999999999994"/>
    <s v="‭112120501010‬"/>
    <s v="Serviços de Assessoria e Consultoria"/>
    <s v="01-112120501010-000-001505060403-2-CD022558-PRO008024-0-0-0"/>
    <s v="CD022558"/>
    <m/>
    <x v="1"/>
    <x v="135"/>
  </r>
  <r>
    <x v="264"/>
    <s v="PRO.000.8024"/>
    <x v="2129"/>
    <d v="2026-04-24T00:00:00"/>
    <d v="2026-06-05T00:00:00"/>
    <n v="17.46"/>
    <s v="‭112120501010‬"/>
    <s v="Serviços de Assessoria e Consultoria"/>
    <s v="01-112120501010-000-001505060405-2-CD022578-PRO008024-0-0-0"/>
    <s v="CD022578"/>
    <m/>
    <x v="1"/>
    <x v="40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406-2-CD022602-PRO008024-0-0-0"/>
    <s v="CD022602"/>
    <m/>
    <x v="1"/>
    <x v="64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408-2-CD022614-PRO008024-0-0-0"/>
    <s v="CD022614"/>
    <m/>
    <x v="1"/>
    <x v="121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410-2-CD022626-PRO008024-0-0-0"/>
    <s v="CD022626"/>
    <m/>
    <x v="1"/>
    <x v="193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411-2-CD022627-PRO008024-0-0-0"/>
    <s v="CD022627"/>
    <m/>
    <x v="1"/>
    <x v="195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413-2-CD022629-PRO008024-0-0-0"/>
    <s v="CD022629"/>
    <m/>
    <x v="1"/>
    <x v="27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415-2-CD022638-PRO008024-0-0-0"/>
    <s v="CD022638"/>
    <m/>
    <x v="1"/>
    <x v="124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416-2-CD022639-PRO008024-0-0-0"/>
    <s v="CD022639"/>
    <m/>
    <x v="1"/>
    <x v="144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417-2-CD022646-PRO008024-0-0-0"/>
    <s v="CD022646"/>
    <m/>
    <x v="1"/>
    <x v="136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419-2-CD022685-PRO008024-0-0-0"/>
    <s v="CD022685"/>
    <m/>
    <x v="1"/>
    <x v="29"/>
  </r>
  <r>
    <x v="264"/>
    <s v="PRO.000.8024"/>
    <x v="2129"/>
    <d v="2026-04-24T00:00:00"/>
    <d v="2026-06-05T00:00:00"/>
    <n v="100.37"/>
    <s v="‭112120501010‬"/>
    <s v="Serviços de Assessoria e Consultoria"/>
    <s v="01-112120501010-000-001505060424-2-CD021587-PRO008024-0-0-0"/>
    <s v="CD021587"/>
    <m/>
    <x v="1"/>
    <x v="139"/>
  </r>
  <r>
    <x v="264"/>
    <s v="PRO.000.8024"/>
    <x v="2129"/>
    <d v="2026-04-24T00:00:00"/>
    <d v="2026-06-05T00:00:00"/>
    <n v="100.37"/>
    <s v="‭112120501010‬"/>
    <s v="Serviços de Assessoria e Consultoria"/>
    <s v="01-112120501010-000-001505060425-2-CD021592-PRO008024-0-0-0"/>
    <s v="CD021592"/>
    <m/>
    <x v="1"/>
    <x v="55"/>
  </r>
  <r>
    <x v="264"/>
    <s v="PRO.000.8024"/>
    <x v="2129"/>
    <d v="2026-04-24T00:00:00"/>
    <d v="2026-06-05T00:00:00"/>
    <n v="96.01"/>
    <s v="‭112120501010‬"/>
    <s v="Serviços de Assessoria e Consultoria"/>
    <s v="01-112120501010-000-001505060426-2-CD022559-PRO008024-0-0-0"/>
    <s v="CD022559"/>
    <m/>
    <x v="1"/>
    <x v="154"/>
  </r>
  <r>
    <x v="264"/>
    <s v="PRO.000.8024"/>
    <x v="2129"/>
    <d v="2026-04-24T00:00:00"/>
    <d v="2026-06-05T00:00:00"/>
    <n v="4.3600000000000003"/>
    <s v="‭112120501010‬"/>
    <s v="Serviços de Assessoria e Consultoria"/>
    <s v="01-112120501010-000-001505060427-2-CD022570-PRO008024-0-0-0"/>
    <s v="CD022570"/>
    <m/>
    <x v="1"/>
    <x v="254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428-2-CD022658-PRO008024-0-0-0"/>
    <s v="CD022658"/>
    <m/>
    <x v="1"/>
    <x v="255"/>
  </r>
  <r>
    <x v="264"/>
    <s v="PRO.000.8024"/>
    <x v="2129"/>
    <d v="2026-04-24T00:00:00"/>
    <d v="2026-06-05T00:00:00"/>
    <n v="56.73"/>
    <s v="‭112120501010‬"/>
    <s v="Serviços de Assessoria e Consultoria"/>
    <s v="01-112120501010-000-001505060429-2-CD022686-PRO008024-0-0-0"/>
    <s v="CD022686"/>
    <m/>
    <x v="1"/>
    <x v="240"/>
  </r>
  <r>
    <x v="264"/>
    <s v="PRO.000.8024"/>
    <x v="2129"/>
    <d v="2026-04-24T00:00:00"/>
    <d v="2026-06-05T00:00:00"/>
    <n v="82.92"/>
    <s v="‭112120501010‬"/>
    <s v="Serviços de Assessoria e Consultoria"/>
    <s v="01-112120501010-000-001505060443-2-CD021579-PRO008024-0-0-0"/>
    <s v="CD021579"/>
    <m/>
    <x v="1"/>
    <x v="141"/>
  </r>
  <r>
    <x v="264"/>
    <s v="PRO.000.8024"/>
    <x v="2129"/>
    <d v="2026-04-24T00:00:00"/>
    <d v="2026-06-05T00:00:00"/>
    <n v="56.73"/>
    <s v="‭112120501010‬"/>
    <s v="Serviços de Assessoria e Consultoria"/>
    <s v="01-112120501010-000-001505060444-2-CD022568-PRO008024-0-0-0"/>
    <s v="CD022568"/>
    <m/>
    <x v="1"/>
    <x v="103"/>
  </r>
  <r>
    <x v="264"/>
    <s v="PRO.000.8024"/>
    <x v="2129"/>
    <d v="2026-04-24T00:00:00"/>
    <d v="2026-06-05T00:00:00"/>
    <n v="69.819999999999993"/>
    <s v="‭112120501010‬"/>
    <s v="Serviços de Assessoria e Consultoria"/>
    <s v="01-112120501010-000-001505060445-2-CD022640-PRO008024-0-0-0"/>
    <s v="CD022640"/>
    <m/>
    <x v="1"/>
    <x v="91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462-2-CD022651-PRO008024-0-0-0"/>
    <s v="CD022651"/>
    <m/>
    <x v="1"/>
    <x v="145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464-2-CD022587-PRO008024-0-0-0"/>
    <s v="CD022587"/>
    <m/>
    <x v="1"/>
    <x v="187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465-2-CD022675-PRO008024-0-0-0"/>
    <s v="CD022675"/>
    <m/>
    <x v="1"/>
    <x v="45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466-2-CD022554-PRO008024-0-0-0"/>
    <s v="CD022554"/>
    <m/>
    <x v="1"/>
    <x v="98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467-2-CD022621-PRO008024-0-0-0"/>
    <s v="CD022621"/>
    <m/>
    <x v="1"/>
    <x v="36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468-2-CD022688-PRO008024-0-0-0"/>
    <s v="CD022688"/>
    <m/>
    <x v="1"/>
    <x v="226"/>
  </r>
  <r>
    <x v="264"/>
    <s v="PRO.000.8024"/>
    <x v="2129"/>
    <d v="2026-04-24T00:00:00"/>
    <d v="2026-06-05T00:00:00"/>
    <n v="65.459999999999994"/>
    <s v="‭112120501010‬"/>
    <s v="Serviços de Assessoria e Consultoria"/>
    <s v="01-112120501010-000-001505060469-2-CD022624-PRO008024-0-0-0"/>
    <s v="CD022624"/>
    <m/>
    <x v="1"/>
    <x v="25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471-2-CD022623-PRO008024-0-0-0"/>
    <s v="CD022623"/>
    <m/>
    <x v="1"/>
    <x v="31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475-2-CD021604-PRO008024-0-0-0"/>
    <s v="CD021604"/>
    <m/>
    <x v="1"/>
    <x v="231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477-2-CD022661-PRO008024-0-0-0"/>
    <s v="CD022661"/>
    <m/>
    <x v="1"/>
    <x v="86"/>
  </r>
  <r>
    <x v="264"/>
    <s v="PRO.000.8024"/>
    <x v="2129"/>
    <d v="2026-04-24T00:00:00"/>
    <d v="2026-06-05T00:00:00"/>
    <n v="52.37"/>
    <s v="‭112120501010‬"/>
    <s v="Serviços de Assessoria e Consultoria"/>
    <s v="01-112120501010-000-001505060486-2-CD021602-PRO008024-0-0-0"/>
    <s v="CD021602"/>
    <m/>
    <x v="1"/>
    <x v="117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488-2-CD021610-PRO008024-0-0-0"/>
    <s v="CD021610"/>
    <m/>
    <x v="1"/>
    <x v="152"/>
  </r>
  <r>
    <x v="264"/>
    <s v="PRO.000.8024"/>
    <x v="2129"/>
    <d v="2026-04-24T00:00:00"/>
    <d v="2026-06-05T00:00:00"/>
    <n v="78.55"/>
    <s v="‭112120501010‬"/>
    <s v="Serviços de Assessoria e Consultoria"/>
    <s v="01-112120501010-000-001505060489-2-CD021611-PRO008024-0-0-0"/>
    <s v="CD021611"/>
    <m/>
    <x v="1"/>
    <x v="229"/>
  </r>
  <r>
    <x v="264"/>
    <s v="PRO.000.8024"/>
    <x v="2129"/>
    <d v="2026-04-24T00:00:00"/>
    <d v="2026-06-05T00:00:00"/>
    <n v="26.18"/>
    <s v="‭112120501010‬"/>
    <s v="Serviços de Assessoria e Consultoria"/>
    <s v="01-112120501010-000-001505060492-2-CD022652-PRO008024-0-0-0"/>
    <s v="CD022652"/>
    <m/>
    <x v="1"/>
    <x v="128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493-2-CD022663-PRO008024-0-0-0"/>
    <s v="CD022663"/>
    <m/>
    <x v="1"/>
    <x v="197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494-2-CD022672-PRO008024-0-0-0"/>
    <s v="CD022672"/>
    <m/>
    <x v="1"/>
    <x v="30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495-2-CD022679-PRO008024-0-0-0"/>
    <s v="CD022679"/>
    <m/>
    <x v="1"/>
    <x v="26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502-2-CD021588-PRO008024-0-0-0"/>
    <s v="CD021588"/>
    <m/>
    <x v="1"/>
    <x v="230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503-2-CD022562-PRO008024-0-0-0"/>
    <s v="CD022562"/>
    <m/>
    <x v="1"/>
    <x v="234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504-2-CD022612-PRO008024-0-0-0"/>
    <s v="CD022612"/>
    <m/>
    <x v="1"/>
    <x v="37"/>
  </r>
  <r>
    <x v="264"/>
    <s v="PRO.000.8024"/>
    <x v="2129"/>
    <d v="2026-04-24T00:00:00"/>
    <d v="2026-06-05T00:00:00"/>
    <n v="48"/>
    <s v="‭112120501010‬"/>
    <s v="Serviços de Assessoria e Consultoria"/>
    <s v="01-112120501010-000-001505060505-2-CD022622-PRO008024-0-0-0"/>
    <s v="CD022622"/>
    <m/>
    <x v="1"/>
    <x v="28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506-2-CD022634-PRO008024-0-0-0"/>
    <s v="CD022634"/>
    <m/>
    <x v="1"/>
    <x v="175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507-2-CD022636-PRO008024-0-0-0"/>
    <s v="CD022636"/>
    <m/>
    <x v="1"/>
    <x v="142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508-2-CD022680-PRO008024-0-0-0"/>
    <s v="CD022680"/>
    <m/>
    <x v="1"/>
    <x v="127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512-2-CD021594-PRO008024-0-0-0"/>
    <s v="CD021594"/>
    <m/>
    <x v="1"/>
    <x v="174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513-2-CD021601-PRO008024-0-0-0"/>
    <s v="CD021601"/>
    <m/>
    <x v="1"/>
    <x v="99"/>
  </r>
  <r>
    <x v="264"/>
    <s v="PRO.000.8024"/>
    <x v="2129"/>
    <d v="2026-04-24T00:00:00"/>
    <d v="2026-06-05T00:00:00"/>
    <n v="43.64"/>
    <s v="‭112120501010‬"/>
    <s v="Serviços de Assessoria e Consultoria"/>
    <s v="01-112120501010-000-001505060514-2-CD022553-PRO008024-0-0-0"/>
    <s v="CD022553"/>
    <m/>
    <x v="1"/>
    <x v="100"/>
  </r>
  <r>
    <x v="264"/>
    <s v="PRO.000.8024"/>
    <x v="2129"/>
    <d v="2026-04-24T00:00:00"/>
    <d v="2026-06-05T00:00:00"/>
    <n v="48"/>
    <s v="‭112120501010‬"/>
    <s v="Serviços de Assessoria e Consultoria"/>
    <s v="01-112120501010-000-001505060515-2-CD022588-PRO008024-0-0-0"/>
    <s v="CD022588"/>
    <m/>
    <x v="1"/>
    <x v="204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516-2-CD022618-PRO008024-0-0-0"/>
    <s v="CD022618"/>
    <m/>
    <x v="1"/>
    <x v="62"/>
  </r>
  <r>
    <x v="264"/>
    <s v="PRO.000.8024"/>
    <x v="2129"/>
    <d v="2026-04-24T00:00:00"/>
    <d v="2026-06-05T00:00:00"/>
    <n v="39.28"/>
    <s v="‭112120501010‬"/>
    <s v="Serviços de Assessoria e Consultoria"/>
    <s v="01-112120501010-000-001505060517-2-CD022633-PRO008024-0-0-0"/>
    <s v="CD022633"/>
    <m/>
    <x v="1"/>
    <x v="206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518-2-CD022635-PRO008024-0-0-0"/>
    <s v="CD022635"/>
    <m/>
    <x v="1"/>
    <x v="35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519-2-CD022641-PRO008024-0-0-0"/>
    <s v="CD022641"/>
    <m/>
    <x v="1"/>
    <x v="58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520-2-CD022642-PRO008024-0-0-0"/>
    <s v="CD022642"/>
    <m/>
    <x v="1"/>
    <x v="181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521-2-CD022643-PRO008024-0-0-0"/>
    <s v="CD022643"/>
    <m/>
    <x v="1"/>
    <x v="183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522-2-CD022644-PRO008024-0-0-0"/>
    <s v="CD022644"/>
    <m/>
    <x v="1"/>
    <x v="61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001505060523-2-CD022662-PRO008024-0-0-0"/>
    <s v="CD022662"/>
    <m/>
    <x v="1"/>
    <x v="236"/>
  </r>
  <r>
    <x v="264"/>
    <s v="PRO.000.8024"/>
    <x v="2129"/>
    <d v="2026-04-24T00:00:00"/>
    <d v="2026-06-05T00:00:00"/>
    <n v="30.55"/>
    <s v="‭112120501010‬"/>
    <s v="Serviços de Assessoria e Consultoria"/>
    <s v="01-112120501010-000-001505060524-2-CD022676-PRO008024-0-0-0"/>
    <s v="CD022676"/>
    <m/>
    <x v="1"/>
    <x v="101"/>
  </r>
  <r>
    <x v="264"/>
    <s v="PRO.000.8024"/>
    <x v="2129"/>
    <d v="2026-04-24T00:00:00"/>
    <d v="2026-06-05T00:00:00"/>
    <n v="1191.3800000000001"/>
    <s v="‭112120501010‬"/>
    <s v="Serviços de Assessoria e Consultoria"/>
    <s v="01-112120501010-000-015505060536-2-CD023559-PRO008024-0-0-0"/>
    <s v="CD023559"/>
    <m/>
    <x v="1"/>
    <x v="214"/>
  </r>
  <r>
    <x v="264"/>
    <s v="PRO.000.8024"/>
    <x v="2129"/>
    <d v="2026-04-24T00:00:00"/>
    <d v="2026-06-05T00:00:00"/>
    <n v="1440.13"/>
    <s v="‭112120501010‬"/>
    <s v="Serviços de Assessoria e Consultoria"/>
    <s v="01-112120501010-000-016505060161-2-CD001316-PRO008024-0-0-0"/>
    <s v="CD001316"/>
    <m/>
    <x v="1"/>
    <x v="57"/>
  </r>
  <r>
    <x v="264"/>
    <s v="PRO.000.8024"/>
    <x v="2129"/>
    <d v="2026-04-24T00:00:00"/>
    <d v="2026-06-05T00:00:00"/>
    <n v="510.59"/>
    <s v="‭112120501010‬"/>
    <s v="Serviços de Assessoria e Consultoria"/>
    <s v="01-112120501010-000-045505060134-2-CD001317-PRO008024-0-0-0"/>
    <s v="CD001317"/>
    <m/>
    <x v="1"/>
    <x v="85"/>
  </r>
  <r>
    <x v="264"/>
    <s v="PRO.000.8024"/>
    <x v="2129"/>
    <d v="2026-04-24T00:00:00"/>
    <d v="2026-06-05T00:00:00"/>
    <n v="8.73"/>
    <s v="‭112120501010‬"/>
    <s v="Serviços de Assessoria e Consultoria"/>
    <s v="01-112120501010-000-046505060153-2-CD001319-PRO008024-0-0-0"/>
    <s v="CD001319"/>
    <m/>
    <x v="1"/>
    <x v="3"/>
  </r>
  <r>
    <x v="264"/>
    <s v="PRO.000.8024"/>
    <x v="2129"/>
    <d v="2026-04-24T00:00:00"/>
    <d v="2026-06-05T00:00:00"/>
    <n v="785.52"/>
    <s v="‭112120501010‬"/>
    <s v="Serviços de Assessoria e Consultoria"/>
    <s v="01-112120501010-000-047505060440-2-CD001320-PRO008024-0-0-0"/>
    <s v="CD001320"/>
    <m/>
    <x v="1"/>
    <x v="80"/>
  </r>
  <r>
    <x v="264"/>
    <s v="PRO.000.8024"/>
    <x v="2129"/>
    <d v="2026-04-24T00:00:00"/>
    <d v="2026-06-05T00:00:00"/>
    <n v="418.95"/>
    <s v="‭112120501010‬"/>
    <s v="Serviços de Assessoria e Consultoria"/>
    <s v="01-112120501010-000-049505060020-2-CD001322-PRO008024-0-0-0"/>
    <s v="CD001322"/>
    <m/>
    <x v="1"/>
    <x v="104"/>
  </r>
  <r>
    <x v="264"/>
    <s v="PRO.000.8024"/>
    <x v="2129"/>
    <d v="2026-04-24T00:00:00"/>
    <d v="2026-06-05T00:00:00"/>
    <n v="981.91"/>
    <s v="‭112120501010‬"/>
    <s v="Serviços de Assessoria e Consultoria"/>
    <s v="01-112120501010-000-050505060090-2-CD001323-PRO008024-0-0-0"/>
    <s v="CD001323"/>
    <m/>
    <x v="1"/>
    <x v="125"/>
  </r>
  <r>
    <x v="264"/>
    <s v="PRO.000.8024"/>
    <x v="2129"/>
    <d v="2026-04-24T00:00:00"/>
    <d v="2026-06-05T00:00:00"/>
    <n v="397.13"/>
    <s v="‭112120501010‬"/>
    <s v="Serviços de Assessoria e Consultoria"/>
    <s v="01-112120501010-000-057505060470-2-CD001332-PRO008024-0-0-0"/>
    <s v="CD001332"/>
    <m/>
    <x v="1"/>
    <x v="113"/>
  </r>
  <r>
    <x v="264"/>
    <s v="PRO.000.8024"/>
    <x v="2129"/>
    <d v="2026-04-24T00:00:00"/>
    <d v="2026-06-05T00:00:00"/>
    <n v="807.34"/>
    <s v="‭112120501010‬"/>
    <s v="Serviços de Assessoria e Consultoria"/>
    <s v="01-112120501010-000-059505060160-2-CD001173-PRO008024-0-0-0"/>
    <s v="CD001173"/>
    <m/>
    <x v="1"/>
    <x v="249"/>
  </r>
  <r>
    <x v="264"/>
    <s v="PRO.000.8024"/>
    <x v="2129"/>
    <d v="2026-04-24T00:00:00"/>
    <d v="2026-06-05T00:00:00"/>
    <n v="301.12"/>
    <s v="‭112120501010‬"/>
    <s v="Serviços de Assessoria e Consultoria"/>
    <s v="01-112120501010-000-060505060133-2-CD001172-PRO008024-0-0-0"/>
    <s v="CD001172"/>
    <m/>
    <x v="1"/>
    <x v="79"/>
  </r>
  <r>
    <x v="264"/>
    <s v="PRO.000.8024"/>
    <x v="2129"/>
    <d v="2026-04-24T00:00:00"/>
    <d v="2026-06-05T00:00:00"/>
    <n v="536.78"/>
    <s v="‭112120501010‬"/>
    <s v="Serviços de Assessoria e Consultoria"/>
    <s v="01-112120501010-000-061505060022-2-CD007250-PRO008024-0-0-0"/>
    <s v="CD007250"/>
    <m/>
    <x v="1"/>
    <x v="84"/>
  </r>
  <r>
    <x v="264"/>
    <s v="PRO.000.8024"/>
    <x v="2129"/>
    <d v="2026-04-24T00:00:00"/>
    <d v="2026-06-05T00:00:00"/>
    <n v="344.76"/>
    <s v="‭112120501010‬"/>
    <s v="Serviços de Assessoria e Consultoria"/>
    <s v="01-112120501010-000-064505060093-2-CD001137-PRO008024-0-0-0"/>
    <s v="CD001137"/>
    <m/>
    <x v="1"/>
    <x v="173"/>
  </r>
  <r>
    <x v="264"/>
    <s v="PRO.000.8024"/>
    <x v="2129"/>
    <d v="2026-04-24T00:00:00"/>
    <d v="2026-06-05T00:00:00"/>
    <n v="218.2"/>
    <s v="‭112120501010‬"/>
    <s v="Serviços de Assessoria e Consultoria"/>
    <s v="01-112120501010-000-065505060136-2-CD001139-PRO008024-0-0-0"/>
    <s v="CD001139"/>
    <m/>
    <x v="1"/>
    <x v="2"/>
  </r>
  <r>
    <x v="264"/>
    <s v="PRO.000.8024"/>
    <x v="2129"/>
    <d v="2026-04-24T00:00:00"/>
    <d v="2026-06-05T00:00:00"/>
    <n v="222.57"/>
    <s v="‭112120501010‬"/>
    <s v="Serviços de Assessoria e Consultoria"/>
    <s v="01-112120501010-000-067505060460-1-CD000973-PRO008024-0-0-0"/>
    <s v="CD000973"/>
    <m/>
    <x v="1"/>
    <x v="198"/>
  </r>
  <r>
    <x v="264"/>
    <s v="PRO.000.8024"/>
    <x v="2129"/>
    <d v="2026-04-24T00:00:00"/>
    <d v="2026-06-05T00:00:00"/>
    <n v="130.91999999999999"/>
    <s v="‭112120501010‬"/>
    <s v="Serviços de Assessoria e Consultoria"/>
    <s v="01-112120501010-000-068505060463-1-CD003975-PRO008024-0-0-0"/>
    <s v="CD003975"/>
    <m/>
    <x v="1"/>
    <x v="178"/>
  </r>
  <r>
    <x v="264"/>
    <s v="PRO.000.8024"/>
    <x v="2129"/>
    <d v="2026-04-24T00:00:00"/>
    <d v="2026-06-05T00:00:00"/>
    <n v="318.57"/>
    <s v="‭112120501010‬"/>
    <s v="Serviços de Assessoria e Consultoria"/>
    <s v="01-112120501010-000-069505060018-1-CD000982-PRO008024-0-0-0"/>
    <s v="CD000982"/>
    <m/>
    <x v="1"/>
    <x v="74"/>
  </r>
  <r>
    <x v="264"/>
    <s v="PRO.000.8024"/>
    <x v="2129"/>
    <d v="2026-04-24T00:00:00"/>
    <d v="2026-06-05T00:00:00"/>
    <n v="375.31"/>
    <s v="‭112120501010‬"/>
    <s v="Serviços de Assessoria e Consultoria"/>
    <s v="01-112120501010-000-071505060482-2-CD000984-PRO008024-0-0-0"/>
    <s v="CD000984"/>
    <m/>
    <x v="1"/>
    <x v="219"/>
  </r>
  <r>
    <x v="264"/>
    <s v="PRO.000.8024"/>
    <x v="2129"/>
    <d v="2026-04-24T00:00:00"/>
    <d v="2026-06-05T00:00:00"/>
    <n v="109.1"/>
    <s v="‭112120501010‬"/>
    <s v="Serviços de Assessoria e Consultoria"/>
    <s v="01-112120501010-000-072505060480-2-CD003973-PRO008024-0-0-0"/>
    <s v="CD003973"/>
    <m/>
    <x v="1"/>
    <x v="164"/>
  </r>
  <r>
    <x v="264"/>
    <s v="PRO.000.8024"/>
    <x v="2129"/>
    <d v="2026-04-24T00:00:00"/>
    <d v="2026-06-05T00:00:00"/>
    <n v="305.48"/>
    <s v="‭112120501010‬"/>
    <s v="Serviços de Assessoria e Consultoria"/>
    <s v="01-112120501010-000-073505060097-2-CD001138-PRO008024-0-0-0"/>
    <s v="CD001138"/>
    <m/>
    <x v="1"/>
    <x v="89"/>
  </r>
  <r>
    <x v="264"/>
    <s v="PRO.000.8024"/>
    <x v="2129"/>
    <d v="2026-04-24T00:00:00"/>
    <d v="2026-06-05T00:00:00"/>
    <n v="187.65"/>
    <s v="‭112120501010‬"/>
    <s v="Serviços de Assessoria e Consultoria"/>
    <s v="01-112120501010-000-075505060098-2-CD000974-PRO008024-0-0-0"/>
    <s v="CD000974"/>
    <m/>
    <x v="1"/>
    <x v="105"/>
  </r>
  <r>
    <x v="264"/>
    <s v="PRO.000.8024"/>
    <x v="2129"/>
    <d v="2026-04-24T00:00:00"/>
    <d v="2026-06-05T00:00:00"/>
    <n v="157.1"/>
    <s v="‭112120501010‬"/>
    <s v="Serviços de Assessoria e Consultoria"/>
    <s v="01-112120501010-000-076505060479-2-CD000978-PRO008024-0-0-0"/>
    <s v="CD000978"/>
    <m/>
    <x v="1"/>
    <x v="119"/>
  </r>
  <r>
    <x v="264"/>
    <s v="PRO.000.8024"/>
    <x v="2129"/>
    <d v="2026-04-24T00:00:00"/>
    <d v="2026-06-05T00:00:00"/>
    <n v="279.3"/>
    <s v="‭112120501010‬"/>
    <s v="Serviços de Assessoria e Consultoria"/>
    <s v="01-112120501010-000-077505060497-2-CD000972-PRO008024-0-0-0"/>
    <s v="CD000972"/>
    <m/>
    <x v="1"/>
    <x v="182"/>
  </r>
  <r>
    <x v="264"/>
    <s v="PRO.000.8024"/>
    <x v="2129"/>
    <d v="2026-04-24T00:00:00"/>
    <d v="2026-06-05T00:00:00"/>
    <n v="135.28"/>
    <s v="‭112120501010‬"/>
    <s v="Serviços de Assessoria e Consultoria"/>
    <s v="01-112120501010-000-078505060483-2-CD000977-PRO008024-0-0-0"/>
    <s v="CD000977"/>
    <m/>
    <x v="1"/>
    <x v="233"/>
  </r>
  <r>
    <x v="264"/>
    <s v="PRO.000.8024"/>
    <x v="2129"/>
    <d v="2026-04-24T00:00:00"/>
    <d v="2026-06-05T00:00:00"/>
    <n v="165.83"/>
    <s v="‭112120501010‬"/>
    <s v="Serviços de Assessoria e Consultoria"/>
    <s v="01-112120501010-000-079505060122-2-CD000979-PRO008024-0-0-0"/>
    <s v="CD000979"/>
    <m/>
    <x v="1"/>
    <x v="67"/>
  </r>
  <r>
    <x v="264"/>
    <s v="PRO.000.8024"/>
    <x v="2129"/>
    <d v="2026-04-24T00:00:00"/>
    <d v="2026-06-05T00:00:00"/>
    <n v="174.56"/>
    <s v="‭112120501010‬"/>
    <s v="Serviços de Assessoria e Consultoria"/>
    <s v="01-112120501010-000-080505060021-2-CD000980-PRO008024-0-0-0"/>
    <s v="CD000980"/>
    <m/>
    <x v="1"/>
    <x v="60"/>
  </r>
  <r>
    <x v="264"/>
    <s v="PRO.000.8024"/>
    <x v="2129"/>
    <d v="2026-04-24T00:00:00"/>
    <d v="2026-06-05T00:00:00"/>
    <n v="213.84"/>
    <s v="‭112120501010‬"/>
    <s v="Serviços de Assessoria e Consultoria"/>
    <s v="01-112120501010-000-083505060442-2-CD002951-PRO008024-0-0-0"/>
    <s v="CD002951"/>
    <m/>
    <x v="1"/>
    <x v="221"/>
  </r>
  <r>
    <x v="264"/>
    <s v="PRO.000.8024"/>
    <x v="2129"/>
    <d v="2026-04-24T00:00:00"/>
    <d v="2026-06-05T00:00:00"/>
    <n v="117.83"/>
    <s v="‭112120501010‬"/>
    <s v="Serviços de Assessoria e Consultoria"/>
    <s v="01-112120501010-000-084505060100-2-CD003983-PRO008024-0-0-0"/>
    <s v="CD003983"/>
    <m/>
    <x v="1"/>
    <x v="81"/>
  </r>
  <r>
    <x v="264"/>
    <s v="PRO.000.8024"/>
    <x v="2129"/>
    <d v="2026-04-24T00:00:00"/>
    <d v="2026-06-05T00:00:00"/>
    <n v="148.38"/>
    <s v="‭112120501010‬"/>
    <s v="Serviços de Assessoria e Consultoria"/>
    <s v="01-112120501010-000-086505060092-2-CD003970-PRO008024-0-0-0"/>
    <s v="CD003970"/>
    <m/>
    <x v="1"/>
    <x v="77"/>
  </r>
  <r>
    <x v="264"/>
    <s v="PRO.000.8024"/>
    <x v="2129"/>
    <d v="2026-04-24T00:00:00"/>
    <d v="2026-06-05T00:00:00"/>
    <n v="135.28"/>
    <s v="‭112120501010‬"/>
    <s v="Serviços de Assessoria e Consultoria"/>
    <s v="01-112120501010-000-087505060095-2-CD003977-PRO008024-0-0-0"/>
    <s v="CD003977"/>
    <m/>
    <x v="1"/>
    <x v="191"/>
  </r>
  <r>
    <x v="264"/>
    <s v="PRO.000.8024"/>
    <x v="2129"/>
    <d v="2026-04-24T00:00:00"/>
    <d v="2026-06-05T00:00:00"/>
    <n v="152.74"/>
    <s v="‭112120501010‬"/>
    <s v="Serviços de Assessoria e Consultoria"/>
    <s v="01-112120501010-000-088505060498-2-CD003978-PRO008024-0-0-0"/>
    <s v="CD003978"/>
    <m/>
    <x v="1"/>
    <x v="210"/>
  </r>
  <r>
    <x v="264"/>
    <s v="PRO.000.8024"/>
    <x v="2129"/>
    <d v="2026-04-24T00:00:00"/>
    <d v="2026-06-05T00:00:00"/>
    <n v="209.47"/>
    <s v="‭112120501010‬"/>
    <s v="Serviços de Assessoria e Consultoria"/>
    <s v="01-112120501010-000-089505060087-2-CD003952-PRO008024-0-0-0"/>
    <s v="CD003952"/>
    <m/>
    <x v="1"/>
    <x v="207"/>
  </r>
  <r>
    <x v="264"/>
    <s v="PRO.000.8024"/>
    <x v="2129"/>
    <d v="2026-04-24T00:00:00"/>
    <d v="2026-06-05T00:00:00"/>
    <n v="257.48"/>
    <s v="‭112120501010‬"/>
    <s v="Serviços de Assessoria e Consultoria"/>
    <s v="01-112120501010-000-091505060510-1-CD000971-PRO008024-0-0-0"/>
    <s v="CD000971"/>
    <m/>
    <x v="1"/>
    <x v="19"/>
  </r>
  <r>
    <x v="264"/>
    <s v="PRO.000.8024"/>
    <x v="2129"/>
    <d v="2026-04-24T00:00:00"/>
    <d v="2026-06-05T00:00:00"/>
    <n v="261.83999999999997"/>
    <s v="‭112120501010‬"/>
    <s v="Serviços de Assessoria e Consultoria"/>
    <s v="01-112120501010-000-092505060013-1-CD000981-PRO008024-0-0-0"/>
    <s v="CD000981"/>
    <m/>
    <x v="1"/>
    <x v="199"/>
  </r>
  <r>
    <x v="264"/>
    <s v="PRO.000.8024"/>
    <x v="2129"/>
    <d v="2026-04-24T00:00:00"/>
    <d v="2026-06-05T00:00:00"/>
    <n v="270.57"/>
    <s v="‭112120501010‬"/>
    <s v="Serviços de Assessoria e Consultoria"/>
    <s v="01-112120501010-000-094505060439-1-CD003976-PRO008024-0-0-0"/>
    <s v="CD003976"/>
    <m/>
    <x v="1"/>
    <x v="185"/>
  </r>
  <r>
    <x v="264"/>
    <s v="PRO.000.8024"/>
    <x v="2129"/>
    <d v="2026-04-24T00:00:00"/>
    <d v="2026-06-05T00:00:00"/>
    <n v="109.1"/>
    <s v="‭112120501010‬"/>
    <s v="Serviços de Assessoria e Consultoria"/>
    <s v="01-112120501010-000-095505060473-2-CD004957-PRO008024-0-0-0"/>
    <s v="CD004957"/>
    <m/>
    <x v="1"/>
    <x v="171"/>
  </r>
  <r>
    <x v="264"/>
    <s v="PRO.000.8024"/>
    <x v="2129"/>
    <d v="2026-04-24T00:00:00"/>
    <d v="2026-06-05T00:00:00"/>
    <n v="135.28"/>
    <s v="‭112120501010‬"/>
    <s v="Serviços de Assessoria e Consultoria"/>
    <s v="01-112120501010-000-096505060015-2-CD003958-PRO008024-0-0-0"/>
    <s v="CD003958"/>
    <m/>
    <x v="1"/>
    <x v="114"/>
  </r>
  <r>
    <x v="264"/>
    <s v="PRO.000.8024"/>
    <x v="2129"/>
    <d v="2026-04-24T00:00:00"/>
    <d v="2026-06-05T00:00:00"/>
    <n v="148.38"/>
    <s v="‭112120501010‬"/>
    <s v="Serviços de Assessoria e Consultoria"/>
    <s v="01-112120501010-000-097505060088-2-CD003954-PRO008024-0-0-0"/>
    <s v="CD003954"/>
    <m/>
    <x v="1"/>
    <x v="200"/>
  </r>
  <r>
    <x v="264"/>
    <s v="PRO.000.8024"/>
    <x v="2129"/>
    <d v="2026-04-24T00:00:00"/>
    <d v="2026-06-05T00:00:00"/>
    <n v="174.56"/>
    <s v="‭112120501010‬"/>
    <s v="Serviços de Assessoria e Consultoria"/>
    <s v="01-112120501010-000-098505060014-2-CD003957-PRO008024-0-0-0"/>
    <s v="CD003957"/>
    <m/>
    <x v="1"/>
    <x v="66"/>
  </r>
  <r>
    <x v="264"/>
    <s v="PRO.000.8024"/>
    <x v="2129"/>
    <d v="2026-04-24T00:00:00"/>
    <d v="2026-06-05T00:00:00"/>
    <n v="126.56"/>
    <s v="‭112120501010‬"/>
    <s v="Serviços de Assessoria e Consultoria"/>
    <s v="01-112120501010-000-099505060127-2-CD003974-PRO008024-0-0-0"/>
    <s v="CD003974"/>
    <m/>
    <x v="1"/>
    <x v="167"/>
  </r>
  <r>
    <x v="264"/>
    <s v="PRO.000.8024"/>
    <x v="2129"/>
    <d v="2026-04-24T00:00:00"/>
    <d v="2026-06-05T00:00:00"/>
    <n v="130.91999999999999"/>
    <s v="‭112120501010‬"/>
    <s v="Serviços de Assessoria e Consultoria"/>
    <s v="01-112120501010-000-100505060472-2-CD003971-PRO008024-0-0-0"/>
    <s v="CD003971"/>
    <m/>
    <x v="1"/>
    <x v="155"/>
  </r>
  <r>
    <x v="264"/>
    <s v="PRO.000.8024"/>
    <x v="2129"/>
    <d v="2026-04-24T00:00:00"/>
    <d v="2026-06-05T00:00:00"/>
    <n v="96.01"/>
    <s v="‭112120501010‬"/>
    <s v="Serviços de Assessoria e Consultoria"/>
    <s v="01-112120501010-000-101505060478-2-CD003956-PRO008024-0-0-0"/>
    <s v="CD003956"/>
    <m/>
    <x v="1"/>
    <x v="111"/>
  </r>
  <r>
    <x v="264"/>
    <s v="PRO.000.8024"/>
    <x v="2129"/>
    <d v="2026-04-24T00:00:00"/>
    <d v="2026-06-05T00:00:00"/>
    <n v="174.56"/>
    <s v="‭112120501010‬"/>
    <s v="Serviços de Assessoria e Consultoria"/>
    <s v="01-112120501010-000-102505060089-2-CD003960-PRO008024-0-0-0"/>
    <s v="CD003960"/>
    <m/>
    <x v="1"/>
    <x v="120"/>
  </r>
  <r>
    <x v="264"/>
    <s v="PRO.000.8024"/>
    <x v="2129"/>
    <d v="2026-04-24T00:00:00"/>
    <d v="2026-06-05T00:00:00"/>
    <n v="170.2"/>
    <s v="‭112120501010‬"/>
    <s v="Serviços de Assessoria e Consultoria"/>
    <s v="01-112120501010-000-103505060016-2-CD003963-PRO008024-0-0-0"/>
    <s v="CD003963"/>
    <m/>
    <x v="1"/>
    <x v="69"/>
  </r>
  <r>
    <x v="264"/>
    <s v="PRO.000.8024"/>
    <x v="2129"/>
    <d v="2026-04-24T00:00:00"/>
    <d v="2026-06-05T00:00:00"/>
    <n v="161.47"/>
    <s v="‭112120501010‬"/>
    <s v="Serviços de Assessoria e Consultoria"/>
    <s v="01-112120501010-000-105505060017-2-CD003967-PRO008024-0-0-0"/>
    <s v="CD003967"/>
    <m/>
    <x v="1"/>
    <x v="73"/>
  </r>
  <r>
    <x v="264"/>
    <s v="PRO.000.8024"/>
    <x v="2129"/>
    <d v="2026-04-24T00:00:00"/>
    <d v="2026-06-05T00:00:00"/>
    <n v="109.1"/>
    <s v="‭112120501010‬"/>
    <s v="Serviços de Assessoria e Consultoria"/>
    <s v="01-112120501010-000-106505060509-2-CD003966-PRO008024-0-0-0"/>
    <s v="CD003966"/>
    <m/>
    <x v="1"/>
    <x v="138"/>
  </r>
  <r>
    <x v="264"/>
    <s v="PRO.000.8024"/>
    <x v="2129"/>
    <d v="2026-04-24T00:00:00"/>
    <d v="2026-06-05T00:00:00"/>
    <n v="152.74"/>
    <s v="‭112120501010‬"/>
    <s v="Serviços de Assessoria e Consultoria"/>
    <s v="01-112120501010-000-107505060024-2-CD003986-PRO008024-0-0-0"/>
    <s v="CD003986"/>
    <m/>
    <x v="1"/>
    <x v="241"/>
  </r>
  <r>
    <x v="264"/>
    <s v="PRO.000.8024"/>
    <x v="2129"/>
    <d v="2026-04-24T00:00:00"/>
    <d v="2026-06-05T00:00:00"/>
    <n v="87.28"/>
    <s v="‭112120501010‬"/>
    <s v="Serviços de Assessoria e Consultoria"/>
    <s v="01-112120501010-000-108505060129-2-CD003979-PRO008024-0-0-0"/>
    <s v="CD003979"/>
    <m/>
    <x v="1"/>
    <x v="46"/>
  </r>
  <r>
    <x v="264"/>
    <s v="PRO.000.8024"/>
    <x v="2129"/>
    <d v="2026-04-24T00:00:00"/>
    <d v="2026-06-05T00:00:00"/>
    <n v="126.56"/>
    <s v="‭112120501010‬"/>
    <s v="Serviços de Assessoria e Consultoria"/>
    <s v="01-112120501010-000-109505060094-2-CD004956-PRO008024-0-0-0"/>
    <s v="CD004956"/>
    <m/>
    <x v="1"/>
    <x v="177"/>
  </r>
  <r>
    <x v="264"/>
    <s v="PRO.000.8024"/>
    <x v="2129"/>
    <d v="2026-04-24T00:00:00"/>
    <d v="2026-06-05T00:00:00"/>
    <n v="218.2"/>
    <s v="‭112120501010‬"/>
    <s v="Serviços de Assessoria e Consultoria"/>
    <s v="01-112120501010-000-110505060438-2-CD003965-PRO008024-0-0-0"/>
    <s v="CD003965"/>
    <m/>
    <x v="1"/>
    <x v="72"/>
  </r>
  <r>
    <x v="264"/>
    <s v="PRO.000.8024"/>
    <x v="2129"/>
    <d v="2026-04-24T00:00:00"/>
    <d v="2026-06-05T00:00:00"/>
    <n v="231.29"/>
    <s v="‭112120501010‬"/>
    <s v="Serviços de Assessoria e Consultoria"/>
    <s v="01-112120501010-000-111505060159-2-CD003964-PRO008024-0-0-0"/>
    <s v="CD003964"/>
    <m/>
    <x v="1"/>
    <x v="71"/>
  </r>
  <r>
    <x v="264"/>
    <s v="PRO.000.8024"/>
    <x v="2129"/>
    <d v="2026-04-24T00:00:00"/>
    <d v="2026-06-05T00:00:00"/>
    <n v="152.74"/>
    <s v="‭112120501010‬"/>
    <s v="Serviços de Assessoria e Consultoria"/>
    <s v="01-112120501010-000-112505060461-2-CD003959-PRO008024-0-0-0"/>
    <s v="CD003959"/>
    <m/>
    <x v="1"/>
    <x v="116"/>
  </r>
  <r>
    <x v="264"/>
    <s v="PRO.000.8024"/>
    <x v="2129"/>
    <d v="2026-04-24T00:00:00"/>
    <d v="2026-06-05T00:00:00"/>
    <n v="126.56"/>
    <s v="‭112120501010‬"/>
    <s v="Serviços de Assessoria e Consultoria"/>
    <s v="01-112120501010-000-113505060496-2-CD003955-PRO008024-0-0-0"/>
    <s v="CD003955"/>
    <m/>
    <x v="1"/>
    <x v="109"/>
  </r>
  <r>
    <x v="264"/>
    <s v="PRO.000.8024"/>
    <x v="2129"/>
    <d v="2026-04-24T00:00:00"/>
    <d v="2026-06-05T00:00:00"/>
    <n v="135.28"/>
    <s v="‭112120501010‬"/>
    <s v="Serviços de Assessoria e Consultoria"/>
    <s v="01-112120501010-000-114505060459-2-CD003953-PRO008024-0-0-0"/>
    <s v="CD003953"/>
    <m/>
    <x v="1"/>
    <x v="194"/>
  </r>
  <r>
    <x v="264"/>
    <s v="PRO.000.8024"/>
    <x v="2129"/>
    <d v="2026-04-24T00:00:00"/>
    <d v="2026-06-05T00:00:00"/>
    <n v="392.76"/>
    <s v="‭112120501010‬"/>
    <s v="Serviços de Assessoria e Consultoria"/>
    <s v="01-112120501010-000-115505060162-2-CD003984-PRO008024-0-0-0"/>
    <s v="CD003984"/>
    <m/>
    <x v="1"/>
    <x v="223"/>
  </r>
  <r>
    <x v="264"/>
    <s v="PRO.000.8024"/>
    <x v="2129"/>
    <d v="2026-04-24T00:00:00"/>
    <d v="2026-06-05T00:00:00"/>
    <n v="117.83"/>
    <s v="‭112120501010‬"/>
    <s v="Serviços de Assessoria e Consultoria"/>
    <s v="01-112120501010-000-116505060499-2-CD004958-PRO008024-0-0-0"/>
    <s v="CD004958"/>
    <m/>
    <x v="1"/>
    <x v="44"/>
  </r>
  <r>
    <x v="264"/>
    <s v="PRO.000.8024"/>
    <x v="2129"/>
    <d v="2026-04-24T00:00:00"/>
    <d v="2026-06-05T00:00:00"/>
    <n v="248.75"/>
    <s v="‭112120501010‬"/>
    <s v="Serviços de Assessoria e Consultoria"/>
    <s v="01-112120501010-000-117505060158-2-CD003962-PRO008024-0-0-0"/>
    <s v="CD003962"/>
    <m/>
    <x v="1"/>
    <x v="68"/>
  </r>
  <r>
    <x v="264"/>
    <s v="PRO.000.8024"/>
    <x v="2129"/>
    <d v="2026-04-24T00:00:00"/>
    <d v="2026-06-05T00:00:00"/>
    <n v="1379.03"/>
    <s v="‭112120501010‬"/>
    <s v="Serviços de Assessoria e Consultoria"/>
    <s v="01-112120501010-000-118505060126-2-CD004960-PRO008024-0-0-0"/>
    <s v="CD004960"/>
    <m/>
    <x v="1"/>
    <x v="157"/>
  </r>
  <r>
    <x v="264"/>
    <s v="PRO.000.8024"/>
    <x v="2129"/>
    <d v="2026-04-24T00:00:00"/>
    <d v="2026-06-05T00:00:00"/>
    <n v="135.28"/>
    <s v="‭112120501010‬"/>
    <s v="Serviços de Assessoria e Consultoria"/>
    <s v="01-112120501010-000-119505060023-2-CD004959-PRO008024-0-0-0"/>
    <s v="CD004959"/>
    <m/>
    <x v="1"/>
    <x v="217"/>
  </r>
  <r>
    <x v="264"/>
    <s v="PRO.000.8024"/>
    <x v="2129"/>
    <d v="2026-04-24T00:00:00"/>
    <d v="2026-06-05T00:00:00"/>
    <n v="423.31"/>
    <s v="‭112120501010‬"/>
    <s v="Serviços de Assessoria e Consultoria"/>
    <s v="01-112120501010-000-120505060441-2-CD002952-PRO008024-0-0-0"/>
    <s v="CD002952"/>
    <m/>
    <x v="1"/>
    <x v="59"/>
  </r>
  <r>
    <x v="264"/>
    <s v="PRO.000.8024"/>
    <x v="2129"/>
    <d v="2026-04-24T00:00:00"/>
    <d v="2026-06-05T00:00:00"/>
    <n v="130.91999999999999"/>
    <s v="‭112120501010‬"/>
    <s v="Serviços de Assessoria e Consultoria"/>
    <s v="01-112120501010-000-122505060123-2-CD003968-PRO008024-0-0-0"/>
    <s v="CD003968"/>
    <m/>
    <x v="1"/>
    <x v="75"/>
  </r>
  <r>
    <x v="264"/>
    <s v="PRO.000.8024"/>
    <x v="2129"/>
    <d v="2026-04-24T00:00:00"/>
    <d v="2026-06-05T00:00:00"/>
    <n v="122.19"/>
    <s v="‭112120501010‬"/>
    <s v="Serviços de Assessoria e Consultoria"/>
    <s v="01-112120501010-000-123505060511-2-CD003985-PRO008024-0-0-0"/>
    <s v="CD003985"/>
    <m/>
    <x v="1"/>
    <x v="235"/>
  </r>
  <r>
    <x v="264"/>
    <s v="PRO.000.8024"/>
    <x v="2129"/>
    <d v="2026-04-24T00:00:00"/>
    <d v="2026-06-05T00:00:00"/>
    <n v="510.59"/>
    <s v="‭112120501010‬"/>
    <s v="Serviços de Assessoria e Consultoria"/>
    <s v="01-112120501010-000-124505060437-2-CD000976-PRO008024-0-0-0"/>
    <s v="CD000976"/>
    <m/>
    <x v="1"/>
    <x v="70"/>
  </r>
  <r>
    <x v="264"/>
    <s v="PRO.000.8024"/>
    <x v="2129"/>
    <d v="2026-04-24T00:00:00"/>
    <d v="2026-06-05T00:00:00"/>
    <n v="96.01"/>
    <s v="‭112120501010‬"/>
    <s v="Serviços de Assessoria e Consultoria"/>
    <s v="01-112120501010-000-125505060132-1-CD003981-PRO008024-0-0-0"/>
    <s v="CD003981"/>
    <m/>
    <x v="1"/>
    <x v="102"/>
  </r>
  <r>
    <x v="264"/>
    <s v="PRO.000.8024"/>
    <x v="2129"/>
    <d v="2026-04-24T00:00:00"/>
    <d v="2026-06-05T00:00:00"/>
    <n v="174.56"/>
    <s v="‭112120501010‬"/>
    <s v="Serviços de Assessoria e Consultoria"/>
    <s v="01-112120501010-000-126505060135-2-CD004961-PRO008024-0-0-0"/>
    <s v="CD004961"/>
    <m/>
    <x v="1"/>
    <x v="213"/>
  </r>
  <r>
    <x v="264"/>
    <s v="PRO.000.8024"/>
    <x v="2129"/>
    <d v="2026-04-24T00:00:00"/>
    <d v="2026-06-05T00:00:00"/>
    <n v="78.55"/>
    <s v="‭112120501010‬"/>
    <s v="Serviços de Assessoria e Consultoria"/>
    <s v="01-112120501010-000-127505060481-2-CD019955-PRO008024-0-0-0"/>
    <s v="CD019955"/>
    <m/>
    <x v="1"/>
    <x v="107"/>
  </r>
  <r>
    <x v="264"/>
    <s v="PRO.000.8024"/>
    <x v="2129"/>
    <d v="2026-04-24T00:00:00"/>
    <d v="2026-06-05T00:00:00"/>
    <n v="61.1"/>
    <s v="‭112120501010‬"/>
    <s v="Serviços de Assessoria e Consultoria"/>
    <s v="01-112120501010-000-128505060474-2-CD019956-PRO008024-0-0-0"/>
    <s v="CD019956"/>
    <m/>
    <x v="1"/>
    <x v="176"/>
  </r>
  <r>
    <x v="264"/>
    <s v="PRO.000.8024"/>
    <x v="2129"/>
    <d v="2026-04-24T00:00:00"/>
    <d v="2026-06-05T00:00:00"/>
    <n v="69.819999999999993"/>
    <s v="‭112120501010‬"/>
    <s v="Serviços de Assessoria e Consultoria"/>
    <s v="01-112120501010-000-129505060019-1-CD019953-PRO008024-0-0-0"/>
    <s v="CD019953"/>
    <m/>
    <x v="1"/>
    <x v="169"/>
  </r>
  <r>
    <x v="264"/>
    <s v="PRO.000.8024"/>
    <x v="2129"/>
    <d v="2026-04-24T00:00:00"/>
    <d v="2026-06-05T00:00:00"/>
    <n v="56.73"/>
    <s v="‭112120501010‬"/>
    <s v="Serviços de Assessoria e Consultoria"/>
    <s v="01-112120501010-000-130505060086-2-CD019952-PRO008024-0-0-0"/>
    <s v="CD019952"/>
    <m/>
    <x v="1"/>
    <x v="205"/>
  </r>
  <r>
    <x v="264"/>
    <s v="PRO.000.8024"/>
    <x v="2129"/>
    <d v="2026-04-24T00:00:00"/>
    <d v="2026-06-05T00:00:00"/>
    <n v="78.55"/>
    <s v="‭112120501010‬"/>
    <s v="Serviços de Assessoria e Consultoria"/>
    <s v="01-112120501010-000-131505060099-2-CD020551-PRO008024-0-0-0"/>
    <s v="CD020551"/>
    <m/>
    <x v="1"/>
    <x v="108"/>
  </r>
  <r>
    <x v="264"/>
    <s v="PRO.000.8024"/>
    <x v="2129"/>
    <d v="2026-04-24T00:00:00"/>
    <d v="2026-06-05T00:00:00"/>
    <n v="100.37"/>
    <s v="‭112120501010‬"/>
    <s v="Serviços de Assessoria e Consultoria"/>
    <s v="01-112120501010-000-132505060091-2-CD020552-PRO008024-0-0-0"/>
    <s v="CD020552"/>
    <m/>
    <x v="1"/>
    <x v="147"/>
  </r>
  <r>
    <x v="264"/>
    <s v="PRO.000.8024"/>
    <x v="2129"/>
    <d v="2026-04-24T00:00:00"/>
    <d v="2026-06-05T00:00:00"/>
    <n v="96.01"/>
    <s v="‭112120501010‬"/>
    <s v="Serviços de Assessoria e Consultoria"/>
    <s v="01-112120501010-000-133505060102-2-CD020553-PRO008024-0-0-0"/>
    <s v="CD020553"/>
    <m/>
    <x v="1"/>
    <x v="220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135505060096-2-CD020555-PRO008024-0-0-0"/>
    <s v="CD020555"/>
    <m/>
    <x v="1"/>
    <x v="247"/>
  </r>
  <r>
    <x v="264"/>
    <s v="PRO.000.8024"/>
    <x v="2129"/>
    <d v="2026-04-24T00:00:00"/>
    <d v="2026-06-05T00:00:00"/>
    <n v="43.64"/>
    <s v="‭112120501010‬"/>
    <s v="Serviços de Assessoria e Consultoria"/>
    <s v="01-112120501010-000-137505060101-2-CD020556-PRO008024-0-0-0"/>
    <s v="CD020556"/>
    <m/>
    <x v="1"/>
    <x v="215"/>
  </r>
  <r>
    <x v="264"/>
    <s v="PRO.000.8024"/>
    <x v="2129"/>
    <d v="2026-04-24T00:00:00"/>
    <d v="2026-06-05T00:00:00"/>
    <n v="96.01"/>
    <s v="‭112120501010‬"/>
    <s v="Serviços de Assessoria e Consultoria"/>
    <s v="01-112120501010-000-138505060157-2-CD021558-PRO008024-0-0-0"/>
    <s v="CD021558"/>
    <m/>
    <x v="1"/>
    <x v="203"/>
  </r>
  <r>
    <x v="264"/>
    <s v="PRO.000.8024"/>
    <x v="2129"/>
    <d v="2026-04-24T00:00:00"/>
    <d v="2026-06-05T00:00:00"/>
    <n v="82.92"/>
    <s v="‭112120501010‬"/>
    <s v="Serviços de Assessoria e Consultoria"/>
    <s v="01-112120501010-000-139505060103-2-CD021562-PRO008024-0-0-0"/>
    <s v="CD021562"/>
    <m/>
    <x v="1"/>
    <x v="110"/>
  </r>
  <r>
    <x v="264"/>
    <s v="PRO.000.8024"/>
    <x v="2129"/>
    <d v="2026-04-24T00:00:00"/>
    <d v="2026-06-05T00:00:00"/>
    <n v="39.28"/>
    <s v="‭112120501010‬"/>
    <s v="Serviços de Assessoria e Consultoria"/>
    <s v="01-112120501010-000-140505060484-2-CD021561-PRO008024-0-0-0"/>
    <s v="CD021561"/>
    <m/>
    <x v="1"/>
    <x v="162"/>
  </r>
  <r>
    <x v="264"/>
    <s v="PRO.000.8024"/>
    <x v="2129"/>
    <d v="2026-04-24T00:00:00"/>
    <d v="2026-06-05T00:00:00"/>
    <n v="39.28"/>
    <s v="‭112120501010‬"/>
    <s v="Serviços de Assessoria e Consultoria"/>
    <s v="01-112120501010-000-141505060025-2-CD021559-PRO008024-0-0-0"/>
    <s v="CD021559"/>
    <m/>
    <x v="1"/>
    <x v="94"/>
  </r>
  <r>
    <x v="264"/>
    <s v="PRO.000.8024"/>
    <x v="2129"/>
    <d v="2026-04-24T00:00:00"/>
    <d v="2026-06-05T00:00:00"/>
    <n v="30.55"/>
    <s v="‭112120501010‬"/>
    <s v="Serviços de Assessoria e Consultoria"/>
    <s v="01-112120501010-000-142505060137-2-CD021575-PRO008024-0-0-0"/>
    <s v="CD021575"/>
    <m/>
    <x v="1"/>
    <x v="160"/>
  </r>
  <r>
    <x v="264"/>
    <s v="PRO.000.8024"/>
    <x v="2129"/>
    <d v="2026-04-24T00:00:00"/>
    <d v="2026-06-05T00:00:00"/>
    <n v="78.55"/>
    <s v="‭112120501010‬"/>
    <s v="Serviços de Assessoria e Consultoria"/>
    <s v="01-112120501010-000-143505060163-2-CD021577-PRO008024-0-0-0"/>
    <s v="CD021577"/>
    <m/>
    <x v="1"/>
    <x v="170"/>
  </r>
  <r>
    <x v="264"/>
    <s v="PRO.000.8024"/>
    <x v="2129"/>
    <d v="2026-04-24T00:00:00"/>
    <d v="2026-06-05T00:00:00"/>
    <n v="43.64"/>
    <s v="‭112120501010‬"/>
    <s v="Serviços de Assessoria e Consultoria"/>
    <s v="01-112120501010-000-144505060028-2-CD021565-PRO008024-0-0-0"/>
    <s v="CD021565"/>
    <m/>
    <x v="1"/>
    <x v="184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145505060501-2-CD021570-PRO008024-0-0-0"/>
    <s v="CD021570"/>
    <m/>
    <x v="1"/>
    <x v="251"/>
  </r>
  <r>
    <x v="264"/>
    <s v="PRO.000.8024"/>
    <x v="2129"/>
    <d v="2026-04-24T00:00:00"/>
    <d v="2026-06-05T00:00:00"/>
    <n v="61.1"/>
    <s v="‭112120501010‬"/>
    <s v="Serviços de Assessoria e Consultoria"/>
    <s v="01-112120501010-000-146505060105-2-CD021572-PRO008024-0-0-0"/>
    <s v="CD021572"/>
    <m/>
    <x v="1"/>
    <x v="225"/>
  </r>
  <r>
    <x v="264"/>
    <s v="PRO.000.8024"/>
    <x v="2129"/>
    <d v="2026-04-24T00:00:00"/>
    <d v="2026-06-05T00:00:00"/>
    <n v="78.55"/>
    <s v="‭112120501010‬"/>
    <s v="Serviços de Assessoria e Consultoria"/>
    <s v="01-112120501010-000-147505060106-2-CD021573-PRO008024-0-0-0"/>
    <s v="CD021573"/>
    <m/>
    <x v="1"/>
    <x v="88"/>
  </r>
  <r>
    <x v="264"/>
    <s v="PRO.000.8024"/>
    <x v="2129"/>
    <d v="2026-04-24T00:00:00"/>
    <d v="2026-06-05T00:00:00"/>
    <n v="43.64"/>
    <s v="‭112120501010‬"/>
    <s v="Serviços de Assessoria e Consultoria"/>
    <s v="01-112120501010-000-148505060485-2-CD021568-PRO008024-0-0-0"/>
    <s v="CD021568"/>
    <m/>
    <x v="1"/>
    <x v="93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149505060029-2-CD021566-PRO008024-0-0-0"/>
    <s v="CD021566"/>
    <m/>
    <x v="1"/>
    <x v="82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150505060476-2-CD021569-PRO008024-0-0-0"/>
    <s v="CD021569"/>
    <m/>
    <x v="1"/>
    <x v="50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151505060026-2-CD021563-PRO008024-0-0-0"/>
    <s v="CD021563"/>
    <m/>
    <x v="1"/>
    <x v="246"/>
  </r>
  <r>
    <x v="264"/>
    <s v="PRO.000.8024"/>
    <x v="2129"/>
    <d v="2026-04-24T00:00:00"/>
    <d v="2026-06-05T00:00:00"/>
    <n v="39.28"/>
    <s v="‭112120501010‬"/>
    <s v="Serviços de Assessoria e Consultoria"/>
    <s v="01-112120501010-000-152505060104-2-CD021571-PRO008024-0-0-0"/>
    <s v="CD021571"/>
    <m/>
    <x v="1"/>
    <x v="201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153505060107-2-CD021574-PRO008024-0-0-0"/>
    <s v="CD021574"/>
    <m/>
    <x v="1"/>
    <x v="122"/>
  </r>
  <r>
    <x v="264"/>
    <s v="PRO.000.8024"/>
    <x v="2129"/>
    <d v="2026-04-24T00:00:00"/>
    <d v="2026-06-05T00:00:00"/>
    <n v="39.28"/>
    <s v="‭112120501010‬"/>
    <s v="Serviços de Assessoria e Consultoria"/>
    <s v="01-112120501010-000-154505060027-2-CD021564-PRO008024-0-0-0"/>
    <s v="CD021564"/>
    <m/>
    <x v="1"/>
    <x v="149"/>
  </r>
  <r>
    <x v="264"/>
    <s v="PRO.000.8024"/>
    <x v="2129"/>
    <d v="2026-04-24T00:00:00"/>
    <d v="2026-06-05T00:00:00"/>
    <n v="34.909999999999997"/>
    <s v="‭112120501010‬"/>
    <s v="Serviços de Assessoria e Consultoria"/>
    <s v="01-112120501010-000-155505060500-2-CD021567-PRO008024-0-0-0"/>
    <s v="CD021567"/>
    <m/>
    <x v="1"/>
    <x v="131"/>
  </r>
  <r>
    <x v="265"/>
    <m/>
    <x v="2130"/>
    <d v="2026-06-15T00:00:00"/>
    <d v="2026-06-15T00:00:00"/>
    <n v="9.9700000000000006"/>
    <s v="‭112120104000‬"/>
    <s v="Pedágio"/>
    <s v="01-‭112120104000‬-000-‭049505010009‬-1-CD022599-000000000-0-0-0"/>
    <s v="CD022599"/>
    <m/>
    <x v="1"/>
    <x v="260"/>
  </r>
  <r>
    <x v="265"/>
    <m/>
    <x v="2130"/>
    <d v="2026-06-15T00:00:00"/>
    <d v="2026-06-15T00:00:00"/>
    <n v="126.2"/>
    <s v="‭112120103010‬"/>
    <s v="Condução - Veículo próprio"/>
    <s v="01-‭112120103010‬-000-‭049505010009‬-1-CD022599-000000000-0-0-0"/>
    <s v="CD022599"/>
    <m/>
    <x v="1"/>
    <x v="260"/>
  </r>
  <r>
    <x v="265"/>
    <m/>
    <x v="2130"/>
    <d v="2026-06-15T00:00:00"/>
    <d v="2026-06-15T00:00:00"/>
    <n v="11.2"/>
    <s v="‭112120104000‬"/>
    <s v="Pedágio"/>
    <s v="01-‭112120104000‬-000-‭049505010009‬-1-CD022599-000000000-0-0-0"/>
    <s v="CD022599"/>
    <m/>
    <x v="1"/>
    <x v="260"/>
  </r>
  <r>
    <x v="265"/>
    <m/>
    <x v="2130"/>
    <d v="2026-06-15T00:00:00"/>
    <d v="2026-06-15T00:00:00"/>
    <n v="126.31"/>
    <s v="‭112120103010‬"/>
    <s v="Condução - Veículo próprio"/>
    <s v="01-‭112120103010‬-000-‭049505010009‬-1-CD022599-000000000-0-0-0"/>
    <s v="CD022599"/>
    <m/>
    <x v="1"/>
    <x v="260"/>
  </r>
  <r>
    <x v="265"/>
    <m/>
    <x v="2130"/>
    <d v="2026-06-15T00:00:00"/>
    <d v="2026-06-15T00:00:00"/>
    <n v="9.9700000000000006"/>
    <s v="‭112120104000‬"/>
    <s v="Pedágio"/>
    <s v="01-‭112120104000‬-000-‭049505010009‬-1-CD022599-000000000-0-0-0"/>
    <s v="CD022599"/>
    <m/>
    <x v="1"/>
    <x v="260"/>
  </r>
  <r>
    <x v="265"/>
    <m/>
    <x v="2130"/>
    <d v="2026-06-15T00:00:00"/>
    <d v="2026-06-15T00:00:00"/>
    <n v="9.9700000000000006"/>
    <s v="‭112120104000‬"/>
    <s v="Pedágio"/>
    <s v="01-‭112120104000‬-000-‭049505010009‬-1-CD022599-000000000-0-0-0"/>
    <s v="CD022599"/>
    <m/>
    <x v="1"/>
    <x v="260"/>
  </r>
  <r>
    <x v="265"/>
    <m/>
    <x v="2130"/>
    <d v="2026-06-15T00:00:00"/>
    <d v="2026-06-15T00:00:00"/>
    <n v="441"/>
    <s v="‭112120105010‬"/>
    <s v="Viagens e estadas Nacionais"/>
    <s v="01-‭112120105010‬-000-‭001500000008‬-1-CD021583-000000000-0-0-0"/>
    <s v="CD021583"/>
    <m/>
    <x v="1"/>
    <x v="16"/>
  </r>
  <r>
    <x v="265"/>
    <m/>
    <x v="2130"/>
    <d v="2026-06-15T00:00:00"/>
    <d v="2026-06-15T00:00:00"/>
    <n v="441"/>
    <s v="‭112120105010‬"/>
    <s v="Viagens e estadas Nacionais"/>
    <s v="01-‭112120105010‬-000-‭001505000005‬-1-CD001313-000000000-0-0-0"/>
    <s v="CD001313"/>
    <m/>
    <x v="1"/>
    <x v="0"/>
  </r>
  <r>
    <x v="265"/>
    <m/>
    <x v="2130"/>
    <d v="2026-06-15T00:00:00"/>
    <d v="2026-06-15T00:00:00"/>
    <n v="9.9700000000000006"/>
    <s v="‭112120104000‬"/>
    <s v="Pedágio"/>
    <s v="01-‭112120104000‬-000-‭049505010009‬-1-CD022599-000000000-0-0-0"/>
    <s v="CD022599"/>
    <m/>
    <x v="1"/>
    <x v="260"/>
  </r>
  <r>
    <x v="265"/>
    <m/>
    <x v="2130"/>
    <d v="2026-06-15T00:00:00"/>
    <d v="2026-06-15T00:00:00"/>
    <n v="11.19"/>
    <s v="‭112120104000‬"/>
    <s v="Pedágio"/>
    <s v="01-‭112120104000‬-000-‭049505010009‬-1-CD022599-000000000-0-0-0"/>
    <s v="CD022599"/>
    <m/>
    <x v="1"/>
    <x v="260"/>
  </r>
  <r>
    <x v="75"/>
    <m/>
    <x v="2131"/>
    <d v="2026-06-10T00:00:00"/>
    <d v="2026-06-17T00:00:00"/>
    <n v="13.98"/>
    <s v="‭112120702010‬"/>
    <s v="Outros Impostos e Taxas"/>
    <s v="01-‭112120702010‬-000-‭001505060374‬-2-CD022583-000000000-0-0-0"/>
    <s v="CD022583"/>
    <m/>
    <x v="1"/>
    <x v="48"/>
  </r>
  <r>
    <x v="188"/>
    <m/>
    <x v="2132"/>
    <d v="2026-05-04T00:00:00"/>
    <d v="2026-06-19T00:00:00"/>
    <n v="1.1499999999999999"/>
    <s v="‭112120501010‬"/>
    <s v="Serviços de Assessoria e Consultoria"/>
    <s v="01-‭112120501010‬-000-‭099505060127‬-2-CD003974-000000000-0-0-0"/>
    <s v="CD003974"/>
    <m/>
    <x v="1"/>
    <x v="167"/>
  </r>
  <r>
    <x v="188"/>
    <m/>
    <x v="2132"/>
    <d v="2026-05-04T00:00:00"/>
    <d v="2026-06-19T00:00:00"/>
    <n v="0.85"/>
    <s v="‭112120501010‬"/>
    <s v="Serviços de Assessoria e Consultoria"/>
    <s v="01-‭112120501010‬-000-‭101505060478‬-2-CD003956-000000000-0-0-0"/>
    <s v="CD003956"/>
    <m/>
    <x v="1"/>
    <x v="111"/>
  </r>
  <r>
    <x v="188"/>
    <m/>
    <x v="2132"/>
    <d v="2026-05-04T00:00:00"/>
    <d v="2026-06-19T00:00:00"/>
    <n v="2.08"/>
    <s v="‭112120501010‬"/>
    <s v="Serviços de Assessoria e Consultoria"/>
    <s v="01-‭112120501010‬-000-‭110505060438‬-2-CD003965-000000000-0-0-0"/>
    <s v="CD003965"/>
    <m/>
    <x v="1"/>
    <x v="72"/>
  </r>
  <r>
    <x v="188"/>
    <m/>
    <x v="2132"/>
    <d v="2026-05-04T00:00:00"/>
    <d v="2026-06-19T00:00:00"/>
    <n v="1.96"/>
    <s v="‭112120501010‬"/>
    <s v="Serviços de Assessoria e Consultoria"/>
    <s v="01-‭112120501010‬-000-‭111505060159‬-2-CD003964-000000000-0-0-0"/>
    <s v="CD003964"/>
    <m/>
    <x v="1"/>
    <x v="71"/>
  </r>
  <r>
    <x v="188"/>
    <m/>
    <x v="2132"/>
    <d v="2026-05-04T00:00:00"/>
    <d v="2026-06-19T00:00:00"/>
    <n v="1.1499999999999999"/>
    <s v="‭112120501010‬"/>
    <s v="Serviços de Assessoria e Consultoria"/>
    <s v="01-‭112120501010‬-000-‭119505060023‬-2-CD004959-000000000-0-0-0"/>
    <s v="CD004959"/>
    <m/>
    <x v="1"/>
    <x v="217"/>
  </r>
  <r>
    <x v="188"/>
    <m/>
    <x v="2132"/>
    <d v="2026-05-04T00:00:00"/>
    <d v="2026-06-19T00:00:00"/>
    <n v="1.04"/>
    <s v="‭112120501010‬"/>
    <s v="Serviços de Assessoria e Consultoria"/>
    <s v="01-‭112120501010‬-000-‭123505060511‬-2-CD003985-000000000-0-0-0"/>
    <s v="CD003985"/>
    <m/>
    <x v="1"/>
    <x v="235"/>
  </r>
  <r>
    <x v="188"/>
    <m/>
    <x v="2132"/>
    <d v="2026-05-04T00:00:00"/>
    <d v="2026-06-19T00:00:00"/>
    <n v="1"/>
    <s v="‭112120501010‬"/>
    <s v="Serviços de Assessoria e Consultoria"/>
    <s v="01-‭112120501010‬-000-‭138505060157‬-2-CD021558-000000000-0-0-0"/>
    <s v="CD021558"/>
    <m/>
    <x v="1"/>
    <x v="203"/>
  </r>
  <r>
    <x v="188"/>
    <m/>
    <x v="2132"/>
    <d v="2026-05-04T00:00:00"/>
    <d v="2026-06-19T00:00:00"/>
    <n v="0.35"/>
    <s v="‭112120501010‬"/>
    <s v="Serviços de Assessoria e Consultoria"/>
    <s v="01-‭112120501010‬-000-‭001505060282‬-2-CD021599-000000000-0-0-0"/>
    <s v="CD021599"/>
    <m/>
    <x v="1"/>
    <x v="166"/>
  </r>
  <r>
    <x v="188"/>
    <m/>
    <x v="2132"/>
    <d v="2026-05-04T00:00:00"/>
    <d v="2026-06-19T00:00:00"/>
    <n v="0.27"/>
    <s v="‭112120501010‬"/>
    <s v="Serviços de Assessoria e Consultoria"/>
    <s v="01-‭112120501010‬-000-‭001505060286‬-2-CD021617-000000000-0-0-0"/>
    <s v="CD021617"/>
    <m/>
    <x v="1"/>
    <x v="208"/>
  </r>
  <r>
    <x v="188"/>
    <m/>
    <x v="2132"/>
    <d v="2026-05-04T00:00:00"/>
    <d v="2026-06-19T00:00:00"/>
    <n v="0.27"/>
    <s v="‭112120501010‬"/>
    <s v="Serviços de Assessoria e Consultoria"/>
    <s v="01-‭112120501010‬-000-‭001505060292‬-2-CD022571-000000000-0-0-0"/>
    <s v="CD022571"/>
    <m/>
    <x v="1"/>
    <x v="63"/>
  </r>
  <r>
    <x v="188"/>
    <m/>
    <x v="2132"/>
    <d v="2026-05-04T00:00:00"/>
    <d v="2026-06-19T00:00:00"/>
    <n v="0.27"/>
    <s v="‭112120501010‬"/>
    <s v="Serviços de Assessoria e Consultoria"/>
    <s v="01-‭112120501010‬-000-‭001505060301‬-2-CD022620-000000000-0-0-0"/>
    <s v="CD022620"/>
    <m/>
    <x v="1"/>
    <x v="150"/>
  </r>
  <r>
    <x v="188"/>
    <m/>
    <x v="2132"/>
    <d v="2026-05-04T00:00:00"/>
    <d v="2026-06-19T00:00:00"/>
    <n v="0.31"/>
    <s v="‭112120501010‬"/>
    <s v="Serviços de Assessoria e Consultoria"/>
    <s v="01-‭112120501010‬-000-‭001505060303‬-2-CD022630-000000000-0-0-0"/>
    <s v="CD022630"/>
    <m/>
    <x v="1"/>
    <x v="112"/>
  </r>
  <r>
    <x v="188"/>
    <m/>
    <x v="2132"/>
    <d v="2026-05-04T00:00:00"/>
    <d v="2026-06-19T00:00:00"/>
    <n v="0.31"/>
    <s v="‭112120501010‬"/>
    <s v="Serviços de Assessoria e Consultoria"/>
    <s v="01-‭112120501010‬-000-‭001505060310‬-2-CD022670-000000000-0-0-0"/>
    <s v="CD022670"/>
    <m/>
    <x v="1"/>
    <x v="186"/>
  </r>
  <r>
    <x v="188"/>
    <m/>
    <x v="2132"/>
    <d v="2026-05-04T00:00:00"/>
    <d v="2026-06-19T00:00:00"/>
    <n v="0.35"/>
    <s v="‭112120501010‬"/>
    <s v="Serviços de Assessoria e Consultoria"/>
    <s v="01-‭112120501010‬-000-‭001505060376‬-2-CD022601-000000000-0-0-0"/>
    <s v="CD022601"/>
    <m/>
    <x v="1"/>
    <x v="43"/>
  </r>
  <r>
    <x v="188"/>
    <m/>
    <x v="2132"/>
    <d v="2026-05-04T00:00:00"/>
    <d v="2026-06-19T00:00:00"/>
    <n v="0.38"/>
    <s v="‭112120501010‬"/>
    <s v="Serviços de Assessoria e Consultoria"/>
    <s v="01-‭112120501010‬-000-‭001505060383‬-2-CD022653-000000000-0-0-0"/>
    <s v="CD022653"/>
    <m/>
    <x v="1"/>
    <x v="126"/>
  </r>
  <r>
    <x v="188"/>
    <m/>
    <x v="2132"/>
    <d v="2026-05-04T00:00:00"/>
    <d v="2026-06-19T00:00:00"/>
    <n v="0.31"/>
    <s v="‭112120501010‬"/>
    <s v="Serviços de Assessoria e Consultoria"/>
    <s v="01-‭112120501010‬-000-‭001505060390‬-2-CD022681-000000000-0-0-0"/>
    <s v="CD022681"/>
    <m/>
    <x v="1"/>
    <x v="180"/>
  </r>
  <r>
    <x v="188"/>
    <m/>
    <x v="2132"/>
    <d v="2026-05-04T00:00:00"/>
    <d v="2026-06-19T00:00:00"/>
    <n v="0.35"/>
    <s v="‭112120501010‬"/>
    <s v="Serviços de Assessoria e Consultoria"/>
    <s v="01-‭112120501010‬-000-‭001505060410‬-2-CD022626-000000000-0-0-0"/>
    <s v="CD022626"/>
    <m/>
    <x v="1"/>
    <x v="193"/>
  </r>
  <r>
    <x v="188"/>
    <m/>
    <x v="2132"/>
    <d v="2026-05-04T00:00:00"/>
    <d v="2026-06-19T00:00:00"/>
    <n v="0.35"/>
    <s v="‭112120501010‬"/>
    <s v="Serviços de Assessoria e Consultoria"/>
    <s v="01-‭112120501010‬-000-‭001505060419‬-2-CD022685-000000000-0-0-0"/>
    <s v="CD022685"/>
    <m/>
    <x v="1"/>
    <x v="29"/>
  </r>
  <r>
    <x v="188"/>
    <m/>
    <x v="2132"/>
    <d v="2026-05-04T00:00:00"/>
    <d v="2026-06-19T00:00:00"/>
    <n v="0.85"/>
    <s v="‭112120501010‬"/>
    <s v="Serviços de Assessoria e Consultoria"/>
    <s v="01-‭112120501010‬-000-‭001505060425‬-2-CD021592-000000000-0-0-0"/>
    <s v="CD021592"/>
    <m/>
    <x v="1"/>
    <x v="55"/>
  </r>
  <r>
    <x v="188"/>
    <m/>
    <x v="2132"/>
    <d v="2026-05-04T00:00:00"/>
    <d v="2026-06-19T00:00:00"/>
    <n v="0.04"/>
    <s v="‭112120501010‬"/>
    <s v="Serviços de Assessoria e Consultoria"/>
    <s v="01-‭112120501010‬-000-‭001505060427‬-2-CD022570-000000000-0-0-0"/>
    <s v="CD022570"/>
    <m/>
    <x v="1"/>
    <x v="254"/>
  </r>
  <r>
    <x v="188"/>
    <m/>
    <x v="2132"/>
    <d v="2026-05-04T00:00:00"/>
    <d v="2026-06-19T00:00:00"/>
    <n v="0.57999999999999996"/>
    <s v="‭112120501010‬"/>
    <s v="Serviços de Assessoria e Consultoria"/>
    <s v="01-‭112120501010‬-000-‭001505060469‬-2-CD022624-000000000-0-0-0"/>
    <s v="CD022624"/>
    <m/>
    <x v="1"/>
    <x v="25"/>
  </r>
  <r>
    <x v="188"/>
    <m/>
    <x v="2132"/>
    <d v="2026-05-04T00:00:00"/>
    <d v="2026-06-19T00:00:00"/>
    <n v="0.31"/>
    <s v="‭112120501010‬"/>
    <s v="Serviços de Assessoria e Consultoria"/>
    <s v="01-‭112120501010‬-000-‭001505060494‬-2-CD022672-000000000-0-0-0"/>
    <s v="CD022672"/>
    <m/>
    <x v="1"/>
    <x v="30"/>
  </r>
  <r>
    <x v="188"/>
    <m/>
    <x v="2132"/>
    <d v="2026-05-04T00:00:00"/>
    <d v="2026-06-19T00:00:00"/>
    <n v="0.31"/>
    <s v="‭112120501010‬"/>
    <s v="Serviços de Assessoria e Consultoria"/>
    <s v="01-‭112120501010‬-000-‭001505060513‬-2-CD021601-000000000-0-0-0"/>
    <s v="CD021601"/>
    <m/>
    <x v="1"/>
    <x v="99"/>
  </r>
  <r>
    <x v="188"/>
    <m/>
    <x v="2132"/>
    <d v="2026-05-04T00:00:00"/>
    <d v="2026-06-19T00:00:00"/>
    <n v="10.66"/>
    <s v="‭112120501010‬"/>
    <s v="Serviços de Assessoria e Consultoria"/>
    <s v="01-‭112120501010‬-000-‭015505060536‬-2-CD023559-000000000-0-0-0"/>
    <s v="CD023559"/>
    <m/>
    <x v="1"/>
    <x v="214"/>
  </r>
  <r>
    <x v="188"/>
    <m/>
    <x v="2132"/>
    <d v="2026-05-04T00:00:00"/>
    <d v="2026-06-19T00:00:00"/>
    <n v="2"/>
    <s v="‭112120501010‬"/>
    <s v="Serviços de Assessoria e Consultoria"/>
    <s v="01-‭112120501010‬-000-‭067505060453‬-1-CD000973-000000000-0-0-0"/>
    <s v="CD000973"/>
    <m/>
    <x v="1"/>
    <x v="198"/>
  </r>
  <r>
    <x v="188"/>
    <m/>
    <x v="2132"/>
    <d v="2026-05-04T00:00:00"/>
    <d v="2026-06-19T00:00:00"/>
    <n v="2.85"/>
    <s v="‭112120501010‬"/>
    <s v="Serviços de Assessoria e Consultoria"/>
    <s v="01-‭112120501010‬-000-‭069505060452‬-1-CD000982-000000000-0-0-0"/>
    <s v="CD000982"/>
    <m/>
    <x v="1"/>
    <x v="74"/>
  </r>
  <r>
    <x v="188"/>
    <m/>
    <x v="2132"/>
    <d v="2026-05-04T00:00:00"/>
    <d v="2026-06-19T00:00:00"/>
    <n v="1.65"/>
    <s v="‭112120501010‬"/>
    <s v="Serviços de Assessoria e Consultoria"/>
    <s v="01-‭112120501010‬-000-‭080505060021‬-2-CD000980-000000000-0-0-0"/>
    <s v="CD000980"/>
    <m/>
    <x v="1"/>
    <x v="60"/>
  </r>
  <r>
    <x v="188"/>
    <m/>
    <x v="2132"/>
    <d v="2026-05-04T00:00:00"/>
    <d v="2026-06-19T00:00:00"/>
    <n v="1.23"/>
    <s v="‭112120501010‬"/>
    <s v="Serviços de Assessoria e Consultoria"/>
    <s v="01-‭112120501010‬-000-‭087505060095‬-2-CD003977-000000000-0-0-0"/>
    <s v="CD003977"/>
    <m/>
    <x v="1"/>
    <x v="191"/>
  </r>
  <r>
    <x v="188"/>
    <m/>
    <x v="2132"/>
    <d v="2026-05-04T00:00:00"/>
    <d v="2026-06-19T00:00:00"/>
    <n v="1.19"/>
    <s v="‭112120501010‬"/>
    <s v="Serviços de Assessoria e Consultoria"/>
    <s v="01-‭112120501010‬-000-‭114505060459‬-2-CD003953-000000000-0-0-0"/>
    <s v="CD003953"/>
    <m/>
    <x v="1"/>
    <x v="194"/>
  </r>
  <r>
    <x v="188"/>
    <m/>
    <x v="2132"/>
    <d v="2026-05-04T00:00:00"/>
    <d v="2026-06-19T00:00:00"/>
    <n v="3.39"/>
    <s v="‭112120501010‬"/>
    <s v="Serviços de Assessoria e Consultoria"/>
    <s v="01-‭112120501010‬-000-‭115505060162‬-2-CD003984-000000000-0-0-0"/>
    <s v="CD003984"/>
    <m/>
    <x v="1"/>
    <x v="223"/>
  </r>
  <r>
    <x v="188"/>
    <m/>
    <x v="2132"/>
    <d v="2026-05-04T00:00:00"/>
    <d v="2026-06-19T00:00:00"/>
    <n v="12.51"/>
    <s v="‭112120501010‬"/>
    <s v="Serviços de Assessoria e Consultoria"/>
    <s v="01-‭112120501010‬-000-‭118505060126‬-2-CD004960-000000000-0-0-0"/>
    <s v="CD004960"/>
    <m/>
    <x v="1"/>
    <x v="157"/>
  </r>
  <r>
    <x v="188"/>
    <m/>
    <x v="2132"/>
    <d v="2026-05-04T00:00:00"/>
    <d v="2026-06-19T00:00:00"/>
    <n v="1.5"/>
    <s v="‭112120501010‬"/>
    <s v="Serviços de Assessoria e Consultoria"/>
    <s v="01-‭112120501010‬-000-‭126505060135‬-2-CD004961-000000000-0-0-0"/>
    <s v="CD004961"/>
    <m/>
    <x v="1"/>
    <x v="213"/>
  </r>
  <r>
    <x v="188"/>
    <m/>
    <x v="2132"/>
    <d v="2026-05-04T00:00:00"/>
    <d v="2026-06-19T00:00:00"/>
    <n v="0.89"/>
    <s v="‭112120501010‬"/>
    <s v="Serviços de Assessoria e Consultoria"/>
    <s v="01-‭112120501010‬-000-‭132505060091‬-2-CD020552-000000000-0-0-0"/>
    <s v="CD020552"/>
    <m/>
    <x v="1"/>
    <x v="147"/>
  </r>
  <r>
    <x v="188"/>
    <m/>
    <x v="2132"/>
    <d v="2026-05-04T00:00:00"/>
    <d v="2026-06-19T00:00:00"/>
    <n v="0.31"/>
    <s v="‭112120501010‬"/>
    <s v="Serviços de Assessoria e Consultoria"/>
    <s v="01-‭112120501010‬-000-‭135505060096‬-2-CD020555-000000000-0-0-0"/>
    <s v="CD020555"/>
    <m/>
    <x v="1"/>
    <x v="247"/>
  </r>
  <r>
    <x v="188"/>
    <m/>
    <x v="2132"/>
    <d v="2026-05-04T00:00:00"/>
    <d v="2026-06-19T00:00:00"/>
    <n v="0.31"/>
    <s v="‭112120501010‬"/>
    <s v="Serviços de Assessoria e Consultoria"/>
    <s v="01-‭112120501010‬-000-‭141505060025‬-2-CD021559-000000000-0-0-0"/>
    <s v="CD021559"/>
    <m/>
    <x v="1"/>
    <x v="94"/>
  </r>
  <r>
    <x v="188"/>
    <m/>
    <x v="2132"/>
    <d v="2026-05-04T00:00:00"/>
    <d v="2026-06-19T00:00:00"/>
    <n v="0.38"/>
    <s v="‭112120501010‬"/>
    <s v="Serviços de Assessoria e Consultoria"/>
    <s v="01-‭112120501010‬-000-‭144505060028‬-2-CD021565-000000000-0-0-0"/>
    <s v="CD021565"/>
    <m/>
    <x v="1"/>
    <x v="184"/>
  </r>
  <r>
    <x v="188"/>
    <m/>
    <x v="2132"/>
    <d v="2026-05-04T00:00:00"/>
    <d v="2026-06-19T00:00:00"/>
    <n v="0.35"/>
    <s v="‭112120501010‬"/>
    <s v="Serviços de Assessoria e Consultoria"/>
    <s v="01-‭112120501010‬-000-‭151505060026‬-2-CD021563-000000000-0-0-0"/>
    <s v="CD021563"/>
    <m/>
    <x v="1"/>
    <x v="246"/>
  </r>
  <r>
    <x v="188"/>
    <m/>
    <x v="2132"/>
    <d v="2026-05-04T00:00:00"/>
    <d v="2026-06-19T00:00:00"/>
    <n v="0.35"/>
    <s v="‭112120501010‬"/>
    <s v="Serviços de Assessoria e Consultoria"/>
    <s v="01-‭112120501010‬-000-‭152505060104‬-2-CD021571-000000000-0-0-0"/>
    <s v="CD021571"/>
    <m/>
    <x v="1"/>
    <x v="201"/>
  </r>
  <r>
    <x v="188"/>
    <m/>
    <x v="2132"/>
    <d v="2026-05-04T00:00:00"/>
    <d v="2026-06-19T00:00:00"/>
    <n v="0.38"/>
    <s v="‭112120501010‬"/>
    <s v="Serviços de Assessoria e Consultoria"/>
    <s v="01-‭112120501010‬-000-‭001505060280‬-2-CD021584-000000000-0-0-0"/>
    <s v="CD021584"/>
    <m/>
    <x v="1"/>
    <x v="248"/>
  </r>
  <r>
    <x v="188"/>
    <m/>
    <x v="2132"/>
    <d v="2026-05-04T00:00:00"/>
    <d v="2026-06-19T00:00:00"/>
    <n v="0.31"/>
    <s v="‭112120501010‬"/>
    <s v="Serviços de Assessoria e Consultoria"/>
    <s v="01-‭112120501010‬-000-‭001505060285‬-2-CD021616-000000000-0-0-0"/>
    <s v="CD021616"/>
    <m/>
    <x v="1"/>
    <x v="159"/>
  </r>
  <r>
    <x v="188"/>
    <m/>
    <x v="2132"/>
    <d v="2026-05-04T00:00:00"/>
    <d v="2026-06-19T00:00:00"/>
    <n v="0.31"/>
    <s v="‭112120501010‬"/>
    <s v="Serviços de Assessoria e Consultoria"/>
    <s v="01-‭112120501010‬-000-‭001505060297‬-2-CD022600-000000000-0-0-0"/>
    <s v="CD022600"/>
    <m/>
    <x v="1"/>
    <x v="32"/>
  </r>
  <r>
    <x v="188"/>
    <m/>
    <x v="2132"/>
    <d v="2026-05-04T00:00:00"/>
    <d v="2026-06-19T00:00:00"/>
    <n v="0.27"/>
    <s v="‭112120501010‬"/>
    <s v="Serviços de Assessoria e Consultoria"/>
    <s v="01-‭112120501010‬-000-‭001505060309‬-2-CD022669-000000000-0-0-0"/>
    <s v="CD022669"/>
    <m/>
    <x v="1"/>
    <x v="222"/>
  </r>
  <r>
    <x v="188"/>
    <m/>
    <x v="2132"/>
    <d v="2026-05-04T00:00:00"/>
    <d v="2026-06-19T00:00:00"/>
    <n v="0.38"/>
    <s v="‭112120501010‬"/>
    <s v="Serviços de Assessoria e Consultoria"/>
    <s v="01-‭112120501010‬-000-‭001505060363‬-2-CD021606-000000000-0-0-0"/>
    <s v="CD021606"/>
    <m/>
    <x v="1"/>
    <x v="189"/>
  </r>
  <r>
    <x v="188"/>
    <m/>
    <x v="2132"/>
    <d v="2026-05-04T00:00:00"/>
    <d v="2026-06-19T00:00:00"/>
    <n v="0.23"/>
    <s v="‭112120501010‬"/>
    <s v="Serviços de Assessoria e Consultoria"/>
    <s v="01-‭112120501010‬-000-‭001505060370‬-2-CD022574-000000000-0-0-0"/>
    <s v="CD022574"/>
    <m/>
    <x v="1"/>
    <x v="268"/>
  </r>
  <r>
    <x v="188"/>
    <m/>
    <x v="2132"/>
    <d v="2026-05-04T00:00:00"/>
    <d v="2026-06-19T00:00:00"/>
    <n v="0.35"/>
    <s v="‭112120501010‬"/>
    <s v="Serviços de Assessoria e Consultoria"/>
    <s v="01-‭112120501010‬-000-‭001505060372‬-2-CD022576-000000000-0-0-0"/>
    <s v="CD022576"/>
    <m/>
    <x v="1"/>
    <x v="140"/>
  </r>
  <r>
    <x v="188"/>
    <m/>
    <x v="2132"/>
    <d v="2026-05-04T00:00:00"/>
    <d v="2026-06-19T00:00:00"/>
    <n v="0.31"/>
    <s v="‭112120501010‬"/>
    <s v="Serviços de Assessoria e Consultoria"/>
    <s v="01-‭112120501010‬-000-‭001505060375‬-2-CD022584-000000000-0-0-0"/>
    <s v="CD022584"/>
    <m/>
    <x v="1"/>
    <x v="87"/>
  </r>
  <r>
    <x v="188"/>
    <m/>
    <x v="2132"/>
    <d v="2026-05-04T00:00:00"/>
    <d v="2026-06-19T00:00:00"/>
    <n v="0.38"/>
    <s v="‭112120501010‬"/>
    <s v="Serviços de Assessoria e Consultoria"/>
    <s v="01-‭112120501010‬-000-‭001505060454‬-1-CD021620-000000000-0-0-0"/>
    <s v="CD021620"/>
    <m/>
    <x v="1"/>
    <x v="23"/>
  </r>
  <r>
    <x v="188"/>
    <m/>
    <x v="2132"/>
    <d v="2026-05-04T00:00:00"/>
    <d v="2026-06-19T00:00:00"/>
    <n v="0.35"/>
    <s v="‭112120501010‬"/>
    <s v="Serviços de Assessoria e Consultoria"/>
    <s v="01-‭112120501010‬-000-‭001505060467‬-2-CD022621-000000000-0-0-0"/>
    <s v="CD022621"/>
    <m/>
    <x v="1"/>
    <x v="36"/>
  </r>
  <r>
    <x v="188"/>
    <m/>
    <x v="2132"/>
    <d v="2026-05-04T00:00:00"/>
    <d v="2026-06-19T00:00:00"/>
    <n v="0.31"/>
    <s v="‭112120501010‬"/>
    <s v="Serviços de Assessoria e Consultoria"/>
    <s v="01-‭112120501010‬-000-‭001505060488‬-2-CD021610-000000000-0-0-0"/>
    <s v="CD021610"/>
    <m/>
    <x v="1"/>
    <x v="152"/>
  </r>
  <r>
    <x v="188"/>
    <m/>
    <x v="2132"/>
    <d v="2026-05-04T00:00:00"/>
    <d v="2026-06-19T00:00:00"/>
    <n v="0.31"/>
    <s v="‭112120501010‬"/>
    <s v="Serviços de Assessoria e Consultoria"/>
    <s v="01-‭112120501010‬-000-‭001505060495‬-2-CD022679-000000000-0-0-0"/>
    <s v="CD022679"/>
    <m/>
    <x v="1"/>
    <x v="26"/>
  </r>
  <r>
    <x v="188"/>
    <m/>
    <x v="2132"/>
    <d v="2026-05-04T00:00:00"/>
    <d v="2026-06-19T00:00:00"/>
    <n v="0.31"/>
    <s v="‭112120501010‬"/>
    <s v="Serviços de Assessoria e Consultoria"/>
    <s v="01-‭112120501010‬-000-‭001505060503‬-2-CD022562-000000000-0-0-0"/>
    <s v="CD022562"/>
    <m/>
    <x v="1"/>
    <x v="234"/>
  </r>
  <r>
    <x v="188"/>
    <m/>
    <x v="2132"/>
    <d v="2026-05-04T00:00:00"/>
    <d v="2026-06-19T00:00:00"/>
    <n v="0.42"/>
    <s v="‭112120501010‬"/>
    <s v="Serviços de Assessoria e Consultoria"/>
    <s v="01-‭112120501010‬-000-‭001505060505‬-2-CD022622-000000000-0-0-0"/>
    <s v="CD022622"/>
    <m/>
    <x v="1"/>
    <x v="28"/>
  </r>
  <r>
    <x v="188"/>
    <m/>
    <x v="2132"/>
    <d v="2026-05-04T00:00:00"/>
    <d v="2026-06-19T00:00:00"/>
    <n v="0.35"/>
    <s v="‭112120501010‬"/>
    <s v="Serviços de Assessoria e Consultoria"/>
    <s v="01-‭112120501010‬-000-‭001505060508‬-2-CD022680-000000000-0-0-0"/>
    <s v="CD022680"/>
    <m/>
    <x v="1"/>
    <x v="127"/>
  </r>
  <r>
    <x v="188"/>
    <m/>
    <x v="2132"/>
    <d v="2026-05-04T00:00:00"/>
    <d v="2026-06-19T00:00:00"/>
    <n v="0.27"/>
    <s v="‭112120501010‬"/>
    <s v="Serviços de Assessoria e Consultoria"/>
    <s v="01-‭112120501010‬-000-‭001505060287‬-2-CD022551-000000000-0-0-0"/>
    <s v="CD022551"/>
    <m/>
    <x v="1"/>
    <x v="90"/>
  </r>
  <r>
    <x v="188"/>
    <m/>
    <x v="2132"/>
    <d v="2026-05-04T00:00:00"/>
    <d v="2026-06-19T00:00:00"/>
    <n v="0.38"/>
    <s v="‭112120501010‬"/>
    <s v="Serviços de Assessoria e Consultoria"/>
    <s v="01-‭112120501010‬-000-‭001505060368‬-2-CD022557-000000000-0-0-0"/>
    <s v="CD022557"/>
    <m/>
    <x v="1"/>
    <x v="224"/>
  </r>
  <r>
    <x v="188"/>
    <m/>
    <x v="2132"/>
    <d v="2026-05-04T00:00:00"/>
    <d v="2026-06-19T00:00:00"/>
    <n v="0.27"/>
    <s v="‭112120501010‬"/>
    <s v="Serviços de Assessoria e Consultoria"/>
    <s v="01-‭112120501010‬-000-‭001505060378‬-2-CD022613-000000000-0-0-0"/>
    <s v="CD022613"/>
    <m/>
    <x v="1"/>
    <x v="33"/>
  </r>
  <r>
    <x v="188"/>
    <m/>
    <x v="2132"/>
    <d v="2026-05-04T00:00:00"/>
    <d v="2026-06-19T00:00:00"/>
    <n v="0.38"/>
    <s v="‭112120501010‬"/>
    <s v="Serviços de Assessoria e Consultoria"/>
    <s v="01-‭112120501010‬-000-‭001505060400‬-2-CD021608-000000000-0-0-0"/>
    <s v="CD021608"/>
    <m/>
    <x v="1"/>
    <x v="202"/>
  </r>
  <r>
    <x v="188"/>
    <m/>
    <x v="2132"/>
    <d v="2026-05-04T00:00:00"/>
    <d v="2026-06-19T00:00:00"/>
    <n v="0.31"/>
    <s v="‭112120501010‬"/>
    <s v="Serviços de Assessoria e Consultoria"/>
    <s v="01-‭112120501010‬-000-‭001505060406‬-2-CD022602-000000000-0-0-0"/>
    <s v="CD022602"/>
    <m/>
    <x v="1"/>
    <x v="64"/>
  </r>
  <r>
    <x v="188"/>
    <m/>
    <x v="2132"/>
    <d v="2026-05-04T00:00:00"/>
    <d v="2026-06-19T00:00:00"/>
    <n v="0.31"/>
    <s v="‭112120501010‬"/>
    <s v="Serviços de Assessoria e Consultoria"/>
    <s v="01-‭112120501010‬-000-‭001505060417‬-2-CD022646-000000000-0-0-0"/>
    <s v="CD022646"/>
    <m/>
    <x v="1"/>
    <x v="136"/>
  </r>
  <r>
    <x v="188"/>
    <m/>
    <x v="2132"/>
    <d v="2026-05-04T00:00:00"/>
    <d v="2026-06-19T00:00:00"/>
    <n v="0.89"/>
    <s v="‭112120501010‬"/>
    <s v="Serviços de Assessoria e Consultoria"/>
    <s v="01-‭112120501010‬-000-‭001505060424‬-2-CD021587-000000000-0-0-0"/>
    <s v="CD021587"/>
    <m/>
    <x v="1"/>
    <x v="139"/>
  </r>
  <r>
    <x v="188"/>
    <m/>
    <x v="2132"/>
    <d v="2026-05-04T00:00:00"/>
    <d v="2026-06-19T00:00:00"/>
    <n v="0.31"/>
    <s v="‭112120501010‬"/>
    <s v="Serviços de Assessoria e Consultoria"/>
    <s v="01-‭112120501010‬-000-‭001505060464‬-2-CD022587-000000000-0-0-0"/>
    <s v="CD022587"/>
    <m/>
    <x v="1"/>
    <x v="187"/>
  </r>
  <r>
    <x v="188"/>
    <m/>
    <x v="2132"/>
    <d v="2026-05-04T00:00:00"/>
    <d v="2026-06-19T00:00:00"/>
    <n v="0.35"/>
    <s v="‭112120501010‬"/>
    <s v="Serviços de Assessoria e Consultoria"/>
    <s v="01-‭112120501010‬-000-‭001505060502‬-2-CD021588-000000000-0-0-0"/>
    <s v="CD021588"/>
    <m/>
    <x v="1"/>
    <x v="230"/>
  </r>
  <r>
    <x v="188"/>
    <m/>
    <x v="2132"/>
    <d v="2026-05-04T00:00:00"/>
    <d v="2026-06-19T00:00:00"/>
    <n v="0.31"/>
    <s v="‭112120501010‬"/>
    <s v="Serviços de Assessoria e Consultoria"/>
    <s v="01-‭112120501010‬-000-‭001505060504‬-2-CD022612-000000000-0-0-0"/>
    <s v="CD022612"/>
    <m/>
    <x v="1"/>
    <x v="37"/>
  </r>
  <r>
    <x v="188"/>
    <m/>
    <x v="2132"/>
    <d v="2026-05-04T00:00:00"/>
    <d v="2026-06-19T00:00:00"/>
    <n v="0.31"/>
    <s v="‭112120501010‬"/>
    <s v="Serviços de Assessoria e Consultoria"/>
    <s v="01-‭112120501010‬-000-‭001505060518‬-2-CD022635-000000000-0-0-0"/>
    <s v="CD022635"/>
    <m/>
    <x v="1"/>
    <x v="35"/>
  </r>
  <r>
    <x v="188"/>
    <m/>
    <x v="2132"/>
    <d v="2026-05-04T00:00:00"/>
    <d v="2026-06-19T00:00:00"/>
    <n v="0.08"/>
    <s v="‭112120501010‬"/>
    <s v="Serviços de Assessoria e Consultoria"/>
    <s v="01-‭112120501010‬-000-‭046505060153‬-2-CD001319-000000000-0-0-0"/>
    <s v="CD001319"/>
    <m/>
    <x v="1"/>
    <x v="3"/>
  </r>
  <r>
    <x v="188"/>
    <m/>
    <x v="2132"/>
    <d v="2026-05-04T00:00:00"/>
    <d v="2026-06-19T00:00:00"/>
    <n v="1.08"/>
    <s v="‭112120501010‬"/>
    <s v="Serviços de Assessoria e Consultoria"/>
    <s v="01-‭112120501010‬-000-‭100505060472‬-2-CD003971-000000000-0-0-0"/>
    <s v="CD003971"/>
    <m/>
    <x v="1"/>
    <x v="155"/>
  </r>
  <r>
    <x v="188"/>
    <m/>
    <x v="2132"/>
    <d v="2026-05-04T00:00:00"/>
    <d v="2026-06-19T00:00:00"/>
    <n v="1.46"/>
    <s v="‭112120501010‬"/>
    <s v="Serviços de Assessoria e Consultoria"/>
    <s v="01-‭112120501010‬-000-‭107505060024‬-2-CD003986-000000000-0-0-0"/>
    <s v="CD003986"/>
    <m/>
    <x v="1"/>
    <x v="241"/>
  </r>
  <r>
    <x v="188"/>
    <m/>
    <x v="2132"/>
    <d v="2026-05-04T00:00:00"/>
    <d v="2026-06-19T00:00:00"/>
    <n v="1.1200000000000001"/>
    <s v="‭112120501010‬"/>
    <s v="Serviços de Assessoria e Consultoria"/>
    <s v="01-‭112120501010‬-000-‭113505060496‬-2-CD003955-000000000-0-0-0"/>
    <s v="CD003955"/>
    <m/>
    <x v="1"/>
    <x v="109"/>
  </r>
  <r>
    <x v="188"/>
    <m/>
    <x v="2132"/>
    <d v="2026-05-04T00:00:00"/>
    <d v="2026-06-19T00:00:00"/>
    <n v="3.58"/>
    <s v="‭112120501010‬"/>
    <s v="Serviços de Assessoria e Consultoria"/>
    <s v="01-‭112120501010‬-000-‭120505060441‬-2-CD002952-000000000-0-0-0"/>
    <s v="CD002952"/>
    <m/>
    <x v="1"/>
    <x v="59"/>
  </r>
  <r>
    <x v="188"/>
    <m/>
    <x v="2132"/>
    <d v="2026-05-04T00:00:00"/>
    <d v="2026-06-19T00:00:00"/>
    <n v="0.46"/>
    <s v="‭112120501010‬"/>
    <s v="Serviços de Assessoria e Consultoria"/>
    <s v="01-‭112120501010‬-000-‭146505060105‬-2-CD021572-000000000-0-0-0"/>
    <s v="CD021572"/>
    <m/>
    <x v="1"/>
    <x v="225"/>
  </r>
  <r>
    <x v="188"/>
    <m/>
    <x v="2132"/>
    <d v="2026-05-04T00:00:00"/>
    <d v="2026-06-19T00:00:00"/>
    <n v="0.73"/>
    <s v="‭112120501010‬"/>
    <s v="Serviços de Assessoria e Consultoria"/>
    <s v="01-‭112120501010‬-000-‭001505000005‬-1-CD001313-000000000-0-0-0"/>
    <s v="CD001313"/>
    <m/>
    <x v="1"/>
    <x v="0"/>
  </r>
  <r>
    <x v="188"/>
    <m/>
    <x v="2132"/>
    <d v="2026-05-04T00:00:00"/>
    <d v="2026-06-19T00:00:00"/>
    <n v="3.62"/>
    <s v="‭112120501010‬"/>
    <s v="Serviços de Assessoria e Consultoria"/>
    <s v="01-‭112120501010‬-000-‭001505000005‬-1-CD001313-000000000-0-0-0"/>
    <s v="CD001313"/>
    <m/>
    <x v="1"/>
    <x v="0"/>
  </r>
  <r>
    <x v="188"/>
    <m/>
    <x v="2132"/>
    <d v="2026-05-04T00:00:00"/>
    <d v="2026-06-19T00:00:00"/>
    <n v="0.31"/>
    <s v="‭112120501010‬"/>
    <s v="Serviços de Assessoria e Consultoria"/>
    <s v="01-‭112120501010‬-000-‭001505060279‬-2-CD021578-000000000-0-0-0"/>
    <s v="CD021578"/>
    <m/>
    <x v="1"/>
    <x v="148"/>
  </r>
  <r>
    <x v="188"/>
    <m/>
    <x v="2132"/>
    <d v="2026-05-04T00:00:00"/>
    <d v="2026-06-19T00:00:00"/>
    <n v="0.5"/>
    <s v="‭112120501010‬"/>
    <s v="Serviços de Assessoria e Consultoria"/>
    <s v="01-‭112120501010‬-000-‭001505060284‬-2-CD021613-000000000-0-0-0"/>
    <s v="CD021613"/>
    <m/>
    <x v="1"/>
    <x v="232"/>
  </r>
  <r>
    <x v="188"/>
    <m/>
    <x v="2132"/>
    <d v="2026-05-04T00:00:00"/>
    <d v="2026-06-19T00:00:00"/>
    <n v="0.23"/>
    <s v="‭112120501010‬"/>
    <s v="Serviços de Assessoria e Consultoria"/>
    <s v="01-‭112120501010‬-000-‭001505060294‬-2-CD022573-000000000-0-0-0"/>
    <s v="CD022573"/>
    <m/>
    <x v="1"/>
    <x v="65"/>
  </r>
  <r>
    <x v="188"/>
    <m/>
    <x v="2132"/>
    <d v="2026-05-04T00:00:00"/>
    <d v="2026-06-19T00:00:00"/>
    <n v="0.31"/>
    <s v="‭112120501010‬"/>
    <s v="Serviços de Assessoria e Consultoria"/>
    <s v="01-‭112120501010‬-000-‭001505060298‬-2-CD022611-000000000-0-0-0"/>
    <s v="CD022611"/>
    <m/>
    <x v="1"/>
    <x v="165"/>
  </r>
  <r>
    <x v="188"/>
    <m/>
    <x v="2132"/>
    <d v="2026-05-04T00:00:00"/>
    <d v="2026-06-19T00:00:00"/>
    <n v="0.27"/>
    <s v="‭112120501010‬"/>
    <s v="Serviços de Assessoria e Consultoria"/>
    <s v="01-‭112120501010‬-000-‭001505060299‬-2-CD022616-000000000-0-0-0"/>
    <s v="CD022616"/>
    <m/>
    <x v="1"/>
    <x v="54"/>
  </r>
  <r>
    <x v="188"/>
    <m/>
    <x v="2132"/>
    <d v="2026-05-04T00:00:00"/>
    <d v="2026-06-19T00:00:00"/>
    <n v="0.38"/>
    <s v="‭112120501010‬"/>
    <s v="Serviços de Assessoria e Consultoria"/>
    <s v="01-‭112120501010‬-000-‭001505060360‬-2-CD021590-000000000-0-0-0"/>
    <s v="CD021590"/>
    <m/>
    <x v="1"/>
    <x v="161"/>
  </r>
  <r>
    <x v="188"/>
    <m/>
    <x v="2132"/>
    <d v="2026-05-04T00:00:00"/>
    <d v="2026-06-19T00:00:00"/>
    <n v="0.5"/>
    <s v="‭112120501010‬"/>
    <s v="Serviços de Assessoria e Consultoria"/>
    <s v="01-‭112120501010‬-000-‭001505060367‬-2-CD022556-000000000-0-0-0"/>
    <s v="CD022556"/>
    <m/>
    <x v="1"/>
    <x v="238"/>
  </r>
  <r>
    <x v="188"/>
    <m/>
    <x v="2132"/>
    <d v="2026-05-04T00:00:00"/>
    <d v="2026-06-19T00:00:00"/>
    <n v="0.38"/>
    <s v="‭112120501010‬"/>
    <s v="Serviços de Assessoria e Consultoria"/>
    <s v="01-‭112120501010‬-000-‭001505060387‬-2-CD022657-000000000-0-0-0"/>
    <s v="CD022657"/>
    <m/>
    <x v="1"/>
    <x v="239"/>
  </r>
  <r>
    <x v="188"/>
    <m/>
    <x v="2132"/>
    <d v="2026-05-04T00:00:00"/>
    <d v="2026-06-19T00:00:00"/>
    <n v="0.12"/>
    <s v="‭112120501010‬"/>
    <s v="Serviços de Assessoria e Consultoria"/>
    <s v="01-‭112120501010‬-000-‭001505060405‬-2-CD022578-000000000-0-0-0"/>
    <s v="CD022578"/>
    <m/>
    <x v="1"/>
    <x v="40"/>
  </r>
  <r>
    <x v="188"/>
    <m/>
    <x v="2132"/>
    <d v="2026-05-04T00:00:00"/>
    <d v="2026-06-19T00:00:00"/>
    <n v="0.85"/>
    <s v="‭112120501010‬"/>
    <s v="Serviços de Assessoria e Consultoria"/>
    <s v="01-‭112120501010‬-000-‭001505060426‬-2-CD022559-000000000-0-0-0"/>
    <s v="CD022559"/>
    <m/>
    <x v="1"/>
    <x v="154"/>
  </r>
  <r>
    <x v="188"/>
    <m/>
    <x v="2132"/>
    <d v="2026-05-04T00:00:00"/>
    <d v="2026-06-19T00:00:00"/>
    <n v="0.31"/>
    <s v="‭112120501010‬"/>
    <s v="Serviços de Assessoria e Consultoria"/>
    <s v="01-‭112120501010‬-000-‭001505060428‬-2-CD022658-000000000-0-0-0"/>
    <s v="CD022658"/>
    <m/>
    <x v="1"/>
    <x v="255"/>
  </r>
  <r>
    <x v="188"/>
    <m/>
    <x v="2132"/>
    <d v="2026-05-04T00:00:00"/>
    <d v="2026-06-19T00:00:00"/>
    <n v="0.57999999999999996"/>
    <s v="‭112120501010‬"/>
    <s v="Serviços de Assessoria e Consultoria"/>
    <s v="01-‭112120501010‬-000-‭001505060445‬-2-CD022640-000000000-0-0-0"/>
    <s v="CD022640"/>
    <m/>
    <x v="1"/>
    <x v="91"/>
  </r>
  <r>
    <x v="188"/>
    <m/>
    <x v="2132"/>
    <d v="2026-05-04T00:00:00"/>
    <d v="2026-06-19T00:00:00"/>
    <n v="0.38"/>
    <s v="‭112120501010‬"/>
    <s v="Serviços de Assessoria e Consultoria"/>
    <s v="01-‭112120501010‬-000-‭001505060475‬-2-CD021604-000000000-0-0-0"/>
    <s v="CD021604"/>
    <m/>
    <x v="1"/>
    <x v="231"/>
  </r>
  <r>
    <x v="188"/>
    <m/>
    <x v="2132"/>
    <d v="2026-05-04T00:00:00"/>
    <d v="2026-06-19T00:00:00"/>
    <n v="0.69"/>
    <s v="‭112120501010‬"/>
    <s v="Serviços de Assessoria e Consultoria"/>
    <s v="01-‭112120501010‬-000-‭001505060489‬-2-CD021611-000000000-0-0-0"/>
    <s v="CD021611"/>
    <m/>
    <x v="1"/>
    <x v="229"/>
  </r>
  <r>
    <x v="188"/>
    <m/>
    <x v="2132"/>
    <d v="2026-05-04T00:00:00"/>
    <d v="2026-06-19T00:00:00"/>
    <n v="0.27"/>
    <s v="‭112120501010‬"/>
    <s v="Serviços de Assessoria e Consultoria"/>
    <s v="01-‭112120501010‬-000-‭001505060516‬-2-CD022618-000000000-0-0-0"/>
    <s v="CD022618"/>
    <m/>
    <x v="1"/>
    <x v="62"/>
  </r>
  <r>
    <x v="188"/>
    <m/>
    <x v="2132"/>
    <d v="2026-05-04T00:00:00"/>
    <d v="2026-06-19T00:00:00"/>
    <n v="0.35"/>
    <s v="‭112120501010‬"/>
    <s v="Serviços de Assessoria e Consultoria"/>
    <s v="01-‭112120501010‬-000-‭001505060517‬-2-CD022633-000000000-0-0-0"/>
    <s v="CD022633"/>
    <m/>
    <x v="1"/>
    <x v="206"/>
  </r>
  <r>
    <x v="188"/>
    <m/>
    <x v="2132"/>
    <d v="2026-05-04T00:00:00"/>
    <d v="2026-06-19T00:00:00"/>
    <n v="0.31"/>
    <s v="‭112120501010‬"/>
    <s v="Serviços de Assessoria e Consultoria"/>
    <s v="01-‭112120501010‬-000-‭001505060522‬-2-CD022644-000000000-0-0-0"/>
    <s v="CD022644"/>
    <m/>
    <x v="1"/>
    <x v="61"/>
  </r>
  <r>
    <x v="188"/>
    <m/>
    <x v="2132"/>
    <d v="2026-05-04T00:00:00"/>
    <d v="2026-06-19T00:00:00"/>
    <n v="0.5"/>
    <s v="‭112120501010‬"/>
    <s v="Serviços de Assessoria e Consultoria"/>
    <s v="01-‭112120501010‬-000-‭128505060474‬-2-CD019956-000000000-0-0-0"/>
    <s v="CD019956"/>
    <m/>
    <x v="1"/>
    <x v="176"/>
  </r>
  <r>
    <x v="188"/>
    <m/>
    <x v="2132"/>
    <d v="2026-05-04T00:00:00"/>
    <d v="2026-06-19T00:00:00"/>
    <n v="3"/>
    <s v="‭112120501010‬"/>
    <s v="Serviços de Assessoria e Consultoria"/>
    <s v="01-‭112120501010‬-000-‭064505060093‬-2-CD001137-000000000-0-0-0"/>
    <s v="CD001137"/>
    <m/>
    <x v="1"/>
    <x v="173"/>
  </r>
  <r>
    <x v="188"/>
    <m/>
    <x v="2132"/>
    <d v="2026-05-04T00:00:00"/>
    <d v="2026-06-19T00:00:00"/>
    <n v="0.04"/>
    <s v="‭112120501010‬"/>
    <s v="Serviços de Assessoria e Consultoria"/>
    <s v="01-‭112120501010‬-000-‭081505060154‬-2-CD000983-000000000-0-0-0"/>
    <s v="CD000983"/>
    <m/>
    <x v="1"/>
    <x v="12"/>
  </r>
  <r>
    <x v="188"/>
    <m/>
    <x v="2132"/>
    <d v="2026-05-04T00:00:00"/>
    <d v="2026-06-19T00:00:00"/>
    <n v="1.89"/>
    <s v="‭112120501010‬"/>
    <s v="Serviços de Assessoria e Consultoria"/>
    <s v="01-‭112120501010‬-000-‭083505060442‬-2-CD002951-000000000-0-0-0"/>
    <s v="CD002951"/>
    <m/>
    <x v="1"/>
    <x v="221"/>
  </r>
  <r>
    <x v="188"/>
    <m/>
    <x v="2132"/>
    <d v="2026-05-04T00:00:00"/>
    <d v="2026-06-19T00:00:00"/>
    <n v="1.73"/>
    <s v="‭112120501010‬"/>
    <s v="Serviços de Assessoria e Consultoria"/>
    <s v="01-‭112120501010‬-000-‭089505060087‬-2-CD003952-000000000-0-0-0"/>
    <s v="CD003952"/>
    <m/>
    <x v="1"/>
    <x v="207"/>
  </r>
  <r>
    <x v="188"/>
    <m/>
    <x v="2132"/>
    <d v="2026-05-04T00:00:00"/>
    <d v="2026-06-19T00:00:00"/>
    <n v="2.27"/>
    <s v="‭112120501010‬"/>
    <s v="Serviços de Assessoria e Consultoria"/>
    <s v="01-‭112120501010‬-000-‭091505060451‬-1-CD000971-000000000-0-0-0"/>
    <s v="CD000971"/>
    <m/>
    <x v="1"/>
    <x v="19"/>
  </r>
  <r>
    <x v="188"/>
    <m/>
    <x v="2132"/>
    <d v="2026-05-04T00:00:00"/>
    <d v="2026-06-19T00:00:00"/>
    <n v="1"/>
    <s v="‭112120501010‬"/>
    <s v="Serviços de Assessoria e Consultoria"/>
    <s v="01-‭112120501010‬-000-‭095505060473‬-2-CD004957-000000000-0-0-0"/>
    <s v="CD004957"/>
    <m/>
    <x v="1"/>
    <x v="171"/>
  </r>
  <r>
    <x v="188"/>
    <m/>
    <x v="2132"/>
    <d v="2026-05-04T00:00:00"/>
    <d v="2026-06-19T00:00:00"/>
    <n v="0.35"/>
    <s v="‭112120501010‬"/>
    <s v="Serviços de Assessoria e Consultoria"/>
    <s v="01-‭112120501010‬-000-‭001505060415‬-2-CD022638-000000000-0-0-0"/>
    <s v="CD022638"/>
    <m/>
    <x v="1"/>
    <x v="124"/>
  </r>
  <r>
    <x v="188"/>
    <m/>
    <x v="2132"/>
    <d v="2026-05-04T00:00:00"/>
    <d v="2026-06-19T00:00:00"/>
    <n v="0.5"/>
    <s v="‭112120501010‬"/>
    <s v="Serviços de Assessoria e Consultoria"/>
    <s v="01-‭112120501010‬-000-‭001505060444‬-2-CD022568-000000000-0-0-0"/>
    <s v="CD022568"/>
    <m/>
    <x v="1"/>
    <x v="103"/>
  </r>
  <r>
    <x v="188"/>
    <m/>
    <x v="2132"/>
    <d v="2026-05-04T00:00:00"/>
    <d v="2026-06-19T00:00:00"/>
    <n v="0.31"/>
    <s v="‭112120501010‬"/>
    <s v="Serviços de Assessoria e Consultoria"/>
    <s v="01-‭112120501010‬-000-‭001505060462‬-2-CD022651-000000000-0-0-0"/>
    <s v="CD022651"/>
    <m/>
    <x v="1"/>
    <x v="145"/>
  </r>
  <r>
    <x v="188"/>
    <m/>
    <x v="2132"/>
    <d v="2026-05-04T00:00:00"/>
    <d v="2026-06-19T00:00:00"/>
    <n v="0.35"/>
    <s v="‭112120501010‬"/>
    <s v="Serviços de Assessoria e Consultoria"/>
    <s v="01-‭112120501010‬-000-‭001505060465‬-2-CD022675-000000000-0-0-0"/>
    <s v="CD022675"/>
    <m/>
    <x v="1"/>
    <x v="45"/>
  </r>
  <r>
    <x v="188"/>
    <m/>
    <x v="2132"/>
    <d v="2026-05-04T00:00:00"/>
    <d v="2026-06-19T00:00:00"/>
    <n v="0.35"/>
    <s v="‭112120501010‬"/>
    <s v="Serviços de Assessoria e Consultoria"/>
    <s v="01-‭112120501010‬-000-‭001505060466‬-2-CD022554-000000000-0-0-0"/>
    <s v="CD022554"/>
    <m/>
    <x v="1"/>
    <x v="98"/>
  </r>
  <r>
    <x v="188"/>
    <m/>
    <x v="2132"/>
    <d v="2026-05-04T00:00:00"/>
    <d v="2026-06-19T00:00:00"/>
    <n v="0.23"/>
    <s v="‭112120501010‬"/>
    <s v="Serviços de Assessoria e Consultoria"/>
    <s v="01-‭112120501010‬-000-‭001505060492‬-2-CD022652-000000000-0-0-0"/>
    <s v="CD022652"/>
    <m/>
    <x v="1"/>
    <x v="128"/>
  </r>
  <r>
    <x v="188"/>
    <m/>
    <x v="2132"/>
    <d v="2026-05-04T00:00:00"/>
    <d v="2026-06-19T00:00:00"/>
    <n v="0.27"/>
    <s v="‭112120501010‬"/>
    <s v="Serviços de Assessoria e Consultoria"/>
    <s v="01-‭112120501010‬-000-‭001505060506‬-2-CD022634-000000000-0-0-0"/>
    <s v="CD022634"/>
    <m/>
    <x v="1"/>
    <x v="175"/>
  </r>
  <r>
    <x v="188"/>
    <m/>
    <x v="2132"/>
    <d v="2026-05-04T00:00:00"/>
    <d v="2026-06-19T00:00:00"/>
    <n v="0.38"/>
    <s v="‭112120501010‬"/>
    <s v="Serviços de Assessoria e Consultoria"/>
    <s v="01-‭112120501010‬-000-‭001505060514‬-2-CD022553-000000000-0-0-0"/>
    <s v="CD022553"/>
    <m/>
    <x v="1"/>
    <x v="100"/>
  </r>
  <r>
    <x v="188"/>
    <m/>
    <x v="2132"/>
    <d v="2026-05-04T00:00:00"/>
    <d v="2026-06-19T00:00:00"/>
    <n v="0.27"/>
    <s v="‭112120501010‬"/>
    <s v="Serviços de Assessoria e Consultoria"/>
    <s v="01-‭112120501010‬-000-‭001505060519‬-2-CD022641-000000000-0-0-0"/>
    <s v="CD022641"/>
    <m/>
    <x v="1"/>
    <x v="58"/>
  </r>
  <r>
    <x v="188"/>
    <m/>
    <x v="2132"/>
    <d v="2026-05-04T00:00:00"/>
    <d v="2026-06-19T00:00:00"/>
    <n v="13.01"/>
    <s v="‭112120501010‬"/>
    <s v="Serviços de Assessoria e Consultoria"/>
    <s v="01-‭112120501010‬-000-‭016505060161‬-2-CD001316-000000000-0-0-0"/>
    <s v="CD001316"/>
    <m/>
    <x v="1"/>
    <x v="57"/>
  </r>
  <r>
    <x v="188"/>
    <m/>
    <x v="2132"/>
    <d v="2026-05-04T00:00:00"/>
    <d v="2026-06-19T00:00:00"/>
    <n v="3.62"/>
    <s v="‭112120501010‬"/>
    <s v="Serviços de Assessoria e Consultoria"/>
    <s v="01-‭112120501010‬-000-‭049505010018‬-2-CD001322-000000000-0-0-0"/>
    <s v="CD001322"/>
    <m/>
    <x v="1"/>
    <x v="104"/>
  </r>
  <r>
    <x v="188"/>
    <m/>
    <x v="2132"/>
    <d v="2026-05-04T00:00:00"/>
    <d v="2026-06-19T00:00:00"/>
    <n v="6.89"/>
    <s v="‭112120501010‬"/>
    <s v="Serviços de Assessoria e Consultoria"/>
    <s v="01-‭112120501010‬-000-‭059505060160‬-2-CD001173-000000000-0-0-0"/>
    <s v="CD001173"/>
    <m/>
    <x v="1"/>
    <x v="249"/>
  </r>
  <r>
    <x v="188"/>
    <m/>
    <x v="2132"/>
    <d v="2026-05-04T00:00:00"/>
    <d v="2026-06-19T00:00:00"/>
    <n v="1.42"/>
    <s v="‭112120501010‬"/>
    <s v="Serviços de Assessoria e Consultoria"/>
    <s v="01-‭112120501010‬-000-‭076505060479‬-2-CD000978-000000000-0-0-0"/>
    <s v="CD000978"/>
    <m/>
    <x v="1"/>
    <x v="119"/>
  </r>
  <r>
    <x v="188"/>
    <m/>
    <x v="2132"/>
    <d v="2026-05-04T00:00:00"/>
    <d v="2026-06-19T00:00:00"/>
    <n v="1.04"/>
    <s v="‭112120501010‬"/>
    <s v="Serviços de Assessoria e Consultoria"/>
    <s v="01-‭112120501010‬-000-‭084505060100‬-2-CD003983-000000000-0-0-0"/>
    <s v="CD003983"/>
    <m/>
    <x v="1"/>
    <x v="81"/>
  </r>
  <r>
    <x v="188"/>
    <m/>
    <x v="2132"/>
    <d v="2026-05-04T00:00:00"/>
    <d v="2026-06-19T00:00:00"/>
    <n v="0.77"/>
    <s v="‭112120501010‬"/>
    <s v="Serviços de Assessoria e Consultoria"/>
    <s v="01-‭112120501010‬-000-‭108505060129‬-2-CD003979-000000000-0-0-0"/>
    <s v="CD003979"/>
    <m/>
    <x v="1"/>
    <x v="46"/>
  </r>
  <r>
    <x v="188"/>
    <m/>
    <x v="2132"/>
    <d v="2026-05-04T00:00:00"/>
    <d v="2026-06-19T00:00:00"/>
    <n v="1.35"/>
    <s v="‭112120501010‬"/>
    <s v="Serviços de Assessoria e Consultoria"/>
    <s v="01-‭112120501010‬-000-‭112505060461‬-2-CD003959-000000000-0-0-0"/>
    <s v="CD003959"/>
    <m/>
    <x v="1"/>
    <x v="116"/>
  </r>
  <r>
    <x v="188"/>
    <m/>
    <x v="2132"/>
    <d v="2026-05-04T00:00:00"/>
    <d v="2026-06-19T00:00:00"/>
    <n v="1.1499999999999999"/>
    <s v="‭112120501010‬"/>
    <s v="Serviços de Assessoria e Consultoria"/>
    <s v="01-‭112120501010‬-000-‭122505060123‬-2-CD003968-000000000-0-0-0"/>
    <s v="CD003968"/>
    <m/>
    <x v="1"/>
    <x v="75"/>
  </r>
  <r>
    <x v="188"/>
    <m/>
    <x v="2132"/>
    <d v="2026-05-04T00:00:00"/>
    <d v="2026-06-19T00:00:00"/>
    <n v="0.62"/>
    <s v="‭112120501010‬"/>
    <s v="Serviços de Assessoria e Consultoria"/>
    <s v="01-‭112120501010‬-000-‭129505010025‬-1-CD019953-000000000-0-0-0"/>
    <s v="CD019953"/>
    <m/>
    <x v="1"/>
    <x v="169"/>
  </r>
  <r>
    <x v="188"/>
    <m/>
    <x v="2132"/>
    <d v="2026-05-04T00:00:00"/>
    <d v="2026-06-19T00:00:00"/>
    <n v="0.38"/>
    <s v="‭112120501010‬"/>
    <s v="Serviços de Assessoria e Consultoria"/>
    <s v="01-‭112120501010‬-000-‭137505060101‬-2-CD020556-000000000-0-0-0"/>
    <s v="CD020556"/>
    <m/>
    <x v="1"/>
    <x v="215"/>
  </r>
  <r>
    <x v="188"/>
    <m/>
    <x v="2132"/>
    <d v="2026-05-04T00:00:00"/>
    <d v="2026-06-19T00:00:00"/>
    <n v="0.73"/>
    <s v="‭112120501010‬"/>
    <s v="Serviços de Assessoria e Consultoria"/>
    <s v="01-‭112120501010‬-000-‭139505060103‬-2-CD021562-000000000-0-0-0"/>
    <s v="CD021562"/>
    <m/>
    <x v="1"/>
    <x v="110"/>
  </r>
  <r>
    <x v="188"/>
    <m/>
    <x v="2132"/>
    <d v="2026-05-04T00:00:00"/>
    <d v="2026-06-19T00:00:00"/>
    <n v="0.69"/>
    <s v="‭112120501010‬"/>
    <s v="Serviços de Assessoria e Consultoria"/>
    <s v="01-‭112120501010‬-000-‭143505060163‬-2-CD021577-000000000-0-0-0"/>
    <s v="CD021577"/>
    <m/>
    <x v="1"/>
    <x v="170"/>
  </r>
  <r>
    <x v="188"/>
    <m/>
    <x v="2132"/>
    <d v="2026-05-04T00:00:00"/>
    <d v="2026-06-19T00:00:00"/>
    <n v="0.27"/>
    <s v="‭112120501010‬"/>
    <s v="Serviços de Assessoria e Consultoria"/>
    <s v="01-‭112120501010‬-000-‭001505060289‬-2-CD022563-000000000-0-0-0"/>
    <s v="CD022563"/>
    <m/>
    <x v="1"/>
    <x v="137"/>
  </r>
  <r>
    <x v="188"/>
    <m/>
    <x v="2132"/>
    <d v="2026-05-04T00:00:00"/>
    <d v="2026-06-19T00:00:00"/>
    <n v="0.27"/>
    <s v="‭112120501010‬"/>
    <s v="Serviços de Assessoria e Consultoria"/>
    <s v="01-‭112120501010‬-000-‭001505060295‬-2-CD022585-000000000-0-0-0"/>
    <s v="CD022585"/>
    <m/>
    <x v="1"/>
    <x v="244"/>
  </r>
  <r>
    <x v="188"/>
    <m/>
    <x v="2132"/>
    <d v="2026-05-04T00:00:00"/>
    <d v="2026-06-19T00:00:00"/>
    <n v="0.27"/>
    <s v="‭112120501010‬"/>
    <s v="Serviços de Assessoria e Consultoria"/>
    <s v="01-‭112120501010‬-000-‭001505060300‬-2-CD022617-000000000-0-0-0"/>
    <s v="CD022617"/>
    <m/>
    <x v="1"/>
    <x v="51"/>
  </r>
  <r>
    <x v="188"/>
    <m/>
    <x v="2132"/>
    <d v="2026-05-04T00:00:00"/>
    <d v="2026-06-19T00:00:00"/>
    <n v="0.31"/>
    <s v="‭112120501010‬"/>
    <s v="Serviços de Assessoria e Consultoria"/>
    <s v="01-‭112120501010‬-000-‭001505060307‬-2-CD022667-000000000-0-0-0"/>
    <s v="CD022667"/>
    <m/>
    <x v="1"/>
    <x v="143"/>
  </r>
  <r>
    <x v="188"/>
    <m/>
    <x v="2132"/>
    <d v="2026-05-04T00:00:00"/>
    <d v="2026-06-19T00:00:00"/>
    <n v="0.42"/>
    <s v="‭112120501010‬"/>
    <s v="Serviços de Assessoria e Consultoria"/>
    <s v="01-‭112120501010‬-000-‭001505060359‬-2-CD021586-000000000-0-0-0"/>
    <s v="CD021586"/>
    <m/>
    <x v="1"/>
    <x v="192"/>
  </r>
  <r>
    <x v="188"/>
    <m/>
    <x v="2132"/>
    <d v="2026-05-04T00:00:00"/>
    <d v="2026-06-19T00:00:00"/>
    <n v="0.31"/>
    <s v="‭112120501010‬"/>
    <s v="Serviços de Assessoria e Consultoria"/>
    <s v="01-‭112120501010‬-000-‭001505060374‬-2-CD022583-000000000-0-0-0"/>
    <s v="CD022583"/>
    <m/>
    <x v="1"/>
    <x v="48"/>
  </r>
  <r>
    <x v="188"/>
    <m/>
    <x v="2132"/>
    <d v="2026-05-04T00:00:00"/>
    <d v="2026-06-19T00:00:00"/>
    <n v="0.27"/>
    <s v="‭112120501010‬"/>
    <s v="Serviços de Assessoria e Consultoria"/>
    <s v="01-‭112120501010‬-000-‭001505060377‬-2-CD022610-000000000-0-0-0"/>
    <s v="CD022610"/>
    <m/>
    <x v="1"/>
    <x v="78"/>
  </r>
  <r>
    <x v="188"/>
    <m/>
    <x v="2132"/>
    <d v="2026-05-04T00:00:00"/>
    <d v="2026-06-19T00:00:00"/>
    <n v="0.27"/>
    <s v="‭112120501010‬"/>
    <s v="Serviços de Assessoria e Consultoria"/>
    <s v="01-‭112120501010‬-000-‭001505060385‬-2-CD022655-000000000-0-0-0"/>
    <s v="CD022655"/>
    <m/>
    <x v="1"/>
    <x v="163"/>
  </r>
  <r>
    <x v="188"/>
    <m/>
    <x v="2132"/>
    <d v="2026-05-04T00:00:00"/>
    <d v="2026-06-19T00:00:00"/>
    <n v="0.35"/>
    <s v="‭112120501010‬"/>
    <s v="Serviços de Assessoria e Consultoria"/>
    <s v="01-‭112120501010‬-000-‭001505060393‬-2-CD021576-000000000-0-0-0"/>
    <s v="CD021576"/>
    <m/>
    <x v="1"/>
    <x v="1"/>
  </r>
  <r>
    <x v="188"/>
    <m/>
    <x v="2132"/>
    <d v="2026-05-04T00:00:00"/>
    <d v="2026-06-19T00:00:00"/>
    <n v="0.73"/>
    <s v="‭112120501010‬"/>
    <s v="Serviços de Assessoria e Consultoria"/>
    <s v="01-‭112120501010‬-000-‭001505060396‬-2-CD021593-000000000-0-0-0"/>
    <s v="CD021593"/>
    <m/>
    <x v="1"/>
    <x v="211"/>
  </r>
  <r>
    <x v="188"/>
    <m/>
    <x v="2132"/>
    <d v="2026-05-04T00:00:00"/>
    <d v="2026-06-19T00:00:00"/>
    <n v="0.31"/>
    <s v="‭112120501010‬"/>
    <s v="Serviços de Assessoria e Consultoria"/>
    <s v="01-‭112120501010‬-000-‭001505060398‬-2-CD021597-000000000-0-0-0"/>
    <s v="CD021597"/>
    <m/>
    <x v="1"/>
    <x v="52"/>
  </r>
  <r>
    <x v="188"/>
    <m/>
    <x v="2132"/>
    <d v="2026-05-04T00:00:00"/>
    <d v="2026-06-19T00:00:00"/>
    <n v="0.54"/>
    <s v="‭112120501010‬"/>
    <s v="Serviços de Assessoria e Consultoria"/>
    <s v="01-‭112120501010‬-000-‭001505060429‬-2-CD022686-000000000-0-0-0"/>
    <s v="CD022686"/>
    <m/>
    <x v="1"/>
    <x v="240"/>
  </r>
  <r>
    <x v="188"/>
    <m/>
    <x v="2132"/>
    <d v="2026-05-04T00:00:00"/>
    <d v="2026-06-19T00:00:00"/>
    <n v="0.77"/>
    <s v="‭112120501010‬"/>
    <s v="Serviços de Assessoria e Consultoria"/>
    <s v="01-‭112120501010‬-000-‭001505060443‬-2-CD021579-000000000-0-0-0"/>
    <s v="CD021579"/>
    <m/>
    <x v="1"/>
    <x v="141"/>
  </r>
  <r>
    <x v="188"/>
    <m/>
    <x v="2132"/>
    <d v="2026-05-04T00:00:00"/>
    <d v="2026-06-19T00:00:00"/>
    <n v="0.31"/>
    <s v="‭112120501010‬"/>
    <s v="Serviços de Assessoria e Consultoria"/>
    <s v="01-‭112120501010‬-000-‭001505060468‬-2-CD022688-000000000-0-0-0"/>
    <s v="CD022688"/>
    <m/>
    <x v="1"/>
    <x v="226"/>
  </r>
  <r>
    <x v="188"/>
    <m/>
    <x v="2132"/>
    <d v="2026-05-04T00:00:00"/>
    <d v="2026-06-19T00:00:00"/>
    <n v="0.27"/>
    <s v="‭112120501010‬"/>
    <s v="Serviços de Assessoria e Consultoria"/>
    <s v="01-‭112120501010‬-000-‭001505060493‬-2-CD022663-000000000-0-0-0"/>
    <s v="CD022663"/>
    <m/>
    <x v="1"/>
    <x v="197"/>
  </r>
  <r>
    <x v="188"/>
    <m/>
    <x v="2132"/>
    <d v="2026-05-04T00:00:00"/>
    <d v="2026-06-19T00:00:00"/>
    <n v="0.27"/>
    <s v="‭112120501010‬"/>
    <s v="Serviços de Assessoria e Consultoria"/>
    <s v="01-‭112120501010‬-000-‭001505060521‬-2-CD022643-000000000-0-0-0"/>
    <s v="CD022643"/>
    <m/>
    <x v="1"/>
    <x v="183"/>
  </r>
  <r>
    <x v="188"/>
    <m/>
    <x v="2132"/>
    <d v="2026-05-04T00:00:00"/>
    <d v="2026-06-19T00:00:00"/>
    <n v="0.27"/>
    <s v="‭112120501010‬"/>
    <s v="Serviços de Assessoria e Consultoria"/>
    <s v="01-‭112120501010‬-000-‭001505060524‬-2-CD022676-000000000-0-0-0"/>
    <s v="CD022676"/>
    <m/>
    <x v="1"/>
    <x v="101"/>
  </r>
  <r>
    <x v="188"/>
    <m/>
    <x v="2132"/>
    <d v="2026-05-04T00:00:00"/>
    <d v="2026-06-19T00:00:00"/>
    <n v="3.58"/>
    <s v="‭112120501010‬"/>
    <s v="Serviços de Assessoria e Consultoria"/>
    <s v="01-‭112120501010‬-000-‭057505060470‬-2-CD001332-000000000-0-0-0"/>
    <s v="CD001332"/>
    <m/>
    <x v="1"/>
    <x v="113"/>
  </r>
  <r>
    <x v="188"/>
    <m/>
    <x v="2132"/>
    <d v="2026-05-04T00:00:00"/>
    <d v="2026-06-19T00:00:00"/>
    <n v="4.7300000000000004"/>
    <s v="‭112120501010‬"/>
    <s v="Serviços de Assessoria e Consultoria"/>
    <s v="01-‭112120501010‬-000-‭061505060022‬-2-CD007250-000000000-0-0-0"/>
    <s v="CD007250"/>
    <m/>
    <x v="1"/>
    <x v="84"/>
  </r>
  <r>
    <x v="188"/>
    <m/>
    <x v="2132"/>
    <d v="2026-05-04T00:00:00"/>
    <d v="2026-06-19T00:00:00"/>
    <n v="1.92"/>
    <s v="‭112120501010‬"/>
    <s v="Serviços de Assessoria e Consultoria"/>
    <s v="01-‭112120501010‬-000-‭065505060136‬-2-CD001139-000000000-0-0-0"/>
    <s v="CD001139"/>
    <m/>
    <x v="1"/>
    <x v="2"/>
  </r>
  <r>
    <x v="188"/>
    <m/>
    <x v="2132"/>
    <d v="2026-05-04T00:00:00"/>
    <d v="2026-06-19T00:00:00"/>
    <n v="2.66"/>
    <s v="‭112120501010‬"/>
    <s v="Serviços de Assessoria e Consultoria"/>
    <s v="01-‭112120501010‬-000-‭073505060097‬-2-CD001138-000000000-0-0-0"/>
    <s v="CD001138"/>
    <m/>
    <x v="1"/>
    <x v="89"/>
  </r>
  <r>
    <x v="188"/>
    <m/>
    <x v="2132"/>
    <d v="2026-05-04T00:00:00"/>
    <d v="2026-06-19T00:00:00"/>
    <n v="1.73"/>
    <s v="‭112120501010‬"/>
    <s v="Serviços de Assessoria e Consultoria"/>
    <s v="01-‭112120501010‬-000-‭075505060098‬-2-CD000974-000000000-0-0-0"/>
    <s v="CD000974"/>
    <m/>
    <x v="1"/>
    <x v="105"/>
  </r>
  <r>
    <x v="188"/>
    <m/>
    <x v="2132"/>
    <d v="2026-05-04T00:00:00"/>
    <d v="2026-06-19T00:00:00"/>
    <n v="2.46"/>
    <s v="‭112120501010‬"/>
    <s v="Serviços de Assessoria e Consultoria"/>
    <s v="01-‭112120501010‬-000-‭077505060497‬-2-CD000972-000000000-0-0-0"/>
    <s v="CD000972"/>
    <m/>
    <x v="1"/>
    <x v="182"/>
  </r>
  <r>
    <x v="188"/>
    <m/>
    <x v="2132"/>
    <d v="2026-05-04T00:00:00"/>
    <d v="2026-06-19T00:00:00"/>
    <n v="1.42"/>
    <s v="‭112120501010‬"/>
    <s v="Serviços de Assessoria e Consultoria"/>
    <s v="01-‭112120501010‬-000-‭079505060122‬-2-CD000979-000000000-0-0-0"/>
    <s v="CD000979"/>
    <m/>
    <x v="1"/>
    <x v="67"/>
  </r>
  <r>
    <x v="188"/>
    <m/>
    <x v="2132"/>
    <d v="2026-05-04T00:00:00"/>
    <d v="2026-06-19T00:00:00"/>
    <n v="1.31"/>
    <s v="‭112120501010‬"/>
    <s v="Serviços de Assessoria e Consultoria"/>
    <s v="01-‭112120501010‬-000-‭088505060498‬-2-CD003978-000000000-0-0-0"/>
    <s v="CD003978"/>
    <m/>
    <x v="1"/>
    <x v="210"/>
  </r>
  <r>
    <x v="188"/>
    <m/>
    <x v="2132"/>
    <d v="2026-05-04T00:00:00"/>
    <d v="2026-06-19T00:00:00"/>
    <n v="2.42"/>
    <s v="‭112120501010‬"/>
    <s v="Serviços de Assessoria e Consultoria"/>
    <s v="01-‭112120501010‬-000-‭092505060457‬-1-CD000981-000000000-0-0-0"/>
    <s v="CD000981"/>
    <m/>
    <x v="1"/>
    <x v="199"/>
  </r>
  <r>
    <x v="188"/>
    <m/>
    <x v="2132"/>
    <d v="2026-05-04T00:00:00"/>
    <d v="2026-06-19T00:00:00"/>
    <n v="2.35"/>
    <s v="‭112120501010‬"/>
    <s v="Serviços de Assessoria e Consultoria"/>
    <s v="01-‭112120501010‬-000-‭094505060448‬-1-CD003976-000000000-0-0-0"/>
    <s v="CD003976"/>
    <m/>
    <x v="1"/>
    <x v="185"/>
  </r>
  <r>
    <x v="188"/>
    <m/>
    <x v="2132"/>
    <d v="2026-05-04T00:00:00"/>
    <d v="2026-06-19T00:00:00"/>
    <n v="1.27"/>
    <s v="‭112120501010‬"/>
    <s v="Serviços de Assessoria e Consultoria"/>
    <s v="01-‭112120501010‬-000-‭097505060088‬-2-CD003954-000000000-0-0-0"/>
    <s v="CD003954"/>
    <m/>
    <x v="1"/>
    <x v="200"/>
  </r>
  <r>
    <x v="188"/>
    <m/>
    <x v="2132"/>
    <d v="2026-05-04T00:00:00"/>
    <d v="2026-06-19T00:00:00"/>
    <n v="1.69"/>
    <s v="‭112120501010‬"/>
    <s v="Serviços de Assessoria e Consultoria"/>
    <s v="01-‭112120501010‬-000-‭098505060014‬-2-CD003957-000000000-0-0-0"/>
    <s v="CD003957"/>
    <m/>
    <x v="1"/>
    <x v="66"/>
  </r>
  <r>
    <x v="188"/>
    <m/>
    <x v="2132"/>
    <d v="2026-05-04T00:00:00"/>
    <d v="2026-06-19T00:00:00"/>
    <n v="1.96"/>
    <s v="‭112120501010‬"/>
    <s v="Serviços de Assessoria e Consultoria"/>
    <s v="01-‭112120501010‬-000-‭102505060089‬-2-CD003960-000000000-0-0-0"/>
    <s v="CD003960"/>
    <m/>
    <x v="1"/>
    <x v="120"/>
  </r>
  <r>
    <x v="188"/>
    <m/>
    <x v="2132"/>
    <d v="2026-05-04T00:00:00"/>
    <d v="2026-06-19T00:00:00"/>
    <n v="1.46"/>
    <s v="‭112120501010‬"/>
    <s v="Serviços de Assessoria e Consultoria"/>
    <s v="01-‭112120501010‬-000-‭105505060017‬-2-CD003967-000000000-0-0-0"/>
    <s v="CD003967"/>
    <m/>
    <x v="1"/>
    <x v="73"/>
  </r>
  <r>
    <x v="188"/>
    <m/>
    <x v="2132"/>
    <d v="2026-05-04T00:00:00"/>
    <d v="2026-06-19T00:00:00"/>
    <n v="0.89"/>
    <s v="‭112120501010‬"/>
    <s v="Serviços de Assessoria e Consultoria"/>
    <s v="01-‭112120501010‬-000-‭133505060102‬-2-CD020553-000000000-0-0-0"/>
    <s v="CD020553"/>
    <m/>
    <x v="1"/>
    <x v="220"/>
  </r>
  <r>
    <x v="188"/>
    <m/>
    <x v="2132"/>
    <d v="2026-05-04T00:00:00"/>
    <d v="2026-06-19T00:00:00"/>
    <n v="0.31"/>
    <s v="‭112120501010‬"/>
    <s v="Serviços de Assessoria e Consultoria"/>
    <s v="01-‭112120501010‬-000-‭142505060137‬-2-CD021575-000000000-0-0-0"/>
    <s v="CD021575"/>
    <m/>
    <x v="1"/>
    <x v="160"/>
  </r>
  <r>
    <x v="188"/>
    <m/>
    <x v="2132"/>
    <d v="2026-05-04T00:00:00"/>
    <d v="2026-06-19T00:00:00"/>
    <n v="0.31"/>
    <s v="‭112120501010‬"/>
    <s v="Serviços de Assessoria e Consultoria"/>
    <s v="01-‭112120501010‬-000-‭145505060501‬-2-CD021570-000000000-0-0-0"/>
    <s v="CD021570"/>
    <m/>
    <x v="1"/>
    <x v="251"/>
  </r>
  <r>
    <x v="188"/>
    <m/>
    <x v="2132"/>
    <d v="2026-05-04T00:00:00"/>
    <d v="2026-06-19T00:00:00"/>
    <n v="0.35"/>
    <s v="‭112120501010‬"/>
    <s v="Serviços de Assessoria e Consultoria"/>
    <s v="01-‭112120501010‬-000-‭154505060027‬-2-CD021564-000000000-0-0-0"/>
    <s v="CD021564"/>
    <m/>
    <x v="1"/>
    <x v="149"/>
  </r>
  <r>
    <x v="188"/>
    <m/>
    <x v="2132"/>
    <d v="2026-05-04T00:00:00"/>
    <d v="2026-06-19T00:00:00"/>
    <n v="0.27"/>
    <s v="‭112120501010‬"/>
    <s v="Serviços de Assessoria e Consultoria"/>
    <s v="01-‭112120501010‬-000-‭001505060293‬-2-CD022572-000000000-0-0-0"/>
    <s v="CD022572"/>
    <m/>
    <x v="1"/>
    <x v="228"/>
  </r>
  <r>
    <x v="188"/>
    <m/>
    <x v="2132"/>
    <d v="2026-05-04T00:00:00"/>
    <d v="2026-06-19T00:00:00"/>
    <n v="0.27"/>
    <s v="‭112120501010‬"/>
    <s v="Serviços de Assessoria e Consultoria"/>
    <s v="01-‭112120501010‬-000-‭001505060302‬-2-CD022619-000000000-0-0-0"/>
    <s v="CD022619"/>
    <m/>
    <x v="1"/>
    <x v="96"/>
  </r>
  <r>
    <x v="188"/>
    <m/>
    <x v="2132"/>
    <d v="2026-05-04T00:00:00"/>
    <d v="2026-06-19T00:00:00"/>
    <n v="0.27"/>
    <s v="‭112120501010‬"/>
    <s v="Serviços de Assessoria e Consultoria"/>
    <s v="01-‭112120501010‬-000-‭001505060305‬-2-CD022632-000000000-0-0-0"/>
    <s v="CD022632"/>
    <m/>
    <x v="1"/>
    <x v="53"/>
  </r>
  <r>
    <x v="188"/>
    <m/>
    <x v="2132"/>
    <d v="2026-05-04T00:00:00"/>
    <d v="2026-06-19T00:00:00"/>
    <n v="0.38"/>
    <s v="‭112120501010‬"/>
    <s v="Serviços de Assessoria e Consultoria"/>
    <s v="01-‭112120501010‬-000-‭001505060306‬-2-CD022650-000000000-0-0-0"/>
    <s v="CD022650"/>
    <m/>
    <x v="1"/>
    <x v="245"/>
  </r>
  <r>
    <x v="188"/>
    <m/>
    <x v="2132"/>
    <d v="2026-05-04T00:00:00"/>
    <d v="2026-06-19T00:00:00"/>
    <n v="0.35"/>
    <s v="‭112120501010‬"/>
    <s v="Serviços de Assessoria e Consultoria"/>
    <s v="01-‭112120501010‬-000-‭001505060369‬-2-CD022567-000000000-0-0-0"/>
    <s v="CD022567"/>
    <m/>
    <x v="1"/>
    <x v="34"/>
  </r>
  <r>
    <x v="188"/>
    <m/>
    <x v="2132"/>
    <d v="2026-05-04T00:00:00"/>
    <d v="2026-06-19T00:00:00"/>
    <n v="0.35"/>
    <s v="‭112120501010‬"/>
    <s v="Serviços de Assessoria e Consultoria"/>
    <s v="01-‭112120501010‬-000-‭001505060386‬-2-CD022656-000000000-0-0-0"/>
    <s v="CD022656"/>
    <m/>
    <x v="1"/>
    <x v="218"/>
  </r>
  <r>
    <x v="188"/>
    <m/>
    <x v="2132"/>
    <d v="2026-05-04T00:00:00"/>
    <d v="2026-06-19T00:00:00"/>
    <n v="0.31"/>
    <s v="‭112120501010‬"/>
    <s v="Serviços de Assessoria e Consultoria"/>
    <s v="01-‭112120501010‬-000-‭001505060389‬-2-CD022665-000000000-0-0-0"/>
    <s v="CD022665"/>
    <m/>
    <x v="1"/>
    <x v="243"/>
  </r>
  <r>
    <x v="188"/>
    <m/>
    <x v="2132"/>
    <d v="2026-05-04T00:00:00"/>
    <d v="2026-06-19T00:00:00"/>
    <n v="0.31"/>
    <s v="‭112120501010‬"/>
    <s v="Serviços de Assessoria e Consultoria"/>
    <s v="01-‭112120501010‬-000-‭001505060411‬-2-CD022627-000000000-0-0-0"/>
    <s v="CD022627"/>
    <m/>
    <x v="1"/>
    <x v="195"/>
  </r>
  <r>
    <x v="188"/>
    <m/>
    <x v="2132"/>
    <d v="2026-05-04T00:00:00"/>
    <d v="2026-06-19T00:00:00"/>
    <n v="0.27"/>
    <s v="‭112120501010‬"/>
    <s v="Serviços de Assessoria e Consultoria"/>
    <s v="01-‭112120501010‬-000-‭001505060413‬-2-CD022629-000000000-0-0-0"/>
    <s v="CD022629"/>
    <m/>
    <x v="1"/>
    <x v="27"/>
  </r>
  <r>
    <x v="188"/>
    <m/>
    <x v="2132"/>
    <d v="2026-05-04T00:00:00"/>
    <d v="2026-06-19T00:00:00"/>
    <n v="0.27"/>
    <s v="‭112120501010‬"/>
    <s v="Serviços de Assessoria e Consultoria"/>
    <s v="01-‭112120501010‬-000-‭001505060520‬-2-CD022642-000000000-0-0-0"/>
    <s v="CD022642"/>
    <m/>
    <x v="1"/>
    <x v="181"/>
  </r>
  <r>
    <x v="188"/>
    <m/>
    <x v="2132"/>
    <d v="2026-05-04T00:00:00"/>
    <d v="2026-06-19T00:00:00"/>
    <n v="4.46"/>
    <s v="‭112120501010‬"/>
    <s v="Serviços de Assessoria e Consultoria"/>
    <s v="01-‭112120501010‬-000-‭045505040017‬-2-CD001317-000000000-0-0-0"/>
    <s v="CD001317"/>
    <m/>
    <x v="1"/>
    <x v="85"/>
  </r>
  <r>
    <x v="188"/>
    <m/>
    <x v="2132"/>
    <d v="2026-05-04T00:00:00"/>
    <d v="2026-06-19T00:00:00"/>
    <n v="7.04"/>
    <s v="‭112120501010‬"/>
    <s v="Serviços de Assessoria e Consultoria"/>
    <s v="01-‭112120501010‬-000-‭047505060440‬-2-CD001320-000000000-0-0-0"/>
    <s v="CD001320"/>
    <m/>
    <x v="1"/>
    <x v="80"/>
  </r>
  <r>
    <x v="188"/>
    <m/>
    <x v="2132"/>
    <d v="2026-05-04T00:00:00"/>
    <d v="2026-06-19T00:00:00"/>
    <n v="9.35"/>
    <s v="‭112120501010‬"/>
    <s v="Serviços de Assessoria e Consultoria"/>
    <s v="01-‭112120501010‬-000-‭050505010020‬-2-CD001323-000000000-0-0-0"/>
    <s v="CD001323"/>
    <m/>
    <x v="1"/>
    <x v="125"/>
  </r>
  <r>
    <x v="188"/>
    <m/>
    <x v="2132"/>
    <d v="2026-05-04T00:00:00"/>
    <d v="2026-06-19T00:00:00"/>
    <n v="2.77"/>
    <s v="‭112120501010‬"/>
    <s v="Serviços de Assessoria e Consultoria"/>
    <s v="01-‭112120501010‬-000-‭060505060133‬-2-CD001172-000000000-0-0-0"/>
    <s v="CD001172"/>
    <m/>
    <x v="1"/>
    <x v="79"/>
  </r>
  <r>
    <x v="188"/>
    <m/>
    <x v="2132"/>
    <d v="2026-05-04T00:00:00"/>
    <d v="2026-06-19T00:00:00"/>
    <n v="3.62"/>
    <s v="‭112120501010‬"/>
    <s v="Serviços de Assessoria e Consultoria"/>
    <s v="01-‭112120501010‬-000-‭071505060482‬-2-CD000984-000000000-0-0-0"/>
    <s v="CD000984"/>
    <m/>
    <x v="1"/>
    <x v="219"/>
  </r>
  <r>
    <x v="188"/>
    <m/>
    <x v="2132"/>
    <d v="2026-05-04T00:00:00"/>
    <d v="2026-06-19T00:00:00"/>
    <n v="1.65"/>
    <s v="‭112120501010‬"/>
    <s v="Serviços de Assessoria e Consultoria"/>
    <s v="01-‭112120501010‬-000-‭103505060016‬-2-CD003963-000000000-0-0-0"/>
    <s v="CD003963"/>
    <m/>
    <x v="1"/>
    <x v="69"/>
  </r>
  <r>
    <x v="188"/>
    <m/>
    <x v="2132"/>
    <d v="2026-05-04T00:00:00"/>
    <d v="2026-06-19T00:00:00"/>
    <n v="1.31"/>
    <s v="‭112120501010‬"/>
    <s v="Serviços de Assessoria e Consultoria"/>
    <s v="01-‭112120501010‬-000-‭109505060094‬-2-CD004956-000000000-0-0-0"/>
    <s v="CD004956"/>
    <m/>
    <x v="1"/>
    <x v="177"/>
  </r>
  <r>
    <x v="188"/>
    <m/>
    <x v="2132"/>
    <d v="2026-05-04T00:00:00"/>
    <d v="2026-06-19T00:00:00"/>
    <n v="2.42"/>
    <s v="‭112120501010‬"/>
    <s v="Serviços de Assessoria e Consultoria"/>
    <s v="01-‭112120501010‬-000-‭117505060158‬-2-CD003962-000000000-0-0-0"/>
    <s v="CD003962"/>
    <m/>
    <x v="1"/>
    <x v="68"/>
  </r>
  <r>
    <x v="188"/>
    <m/>
    <x v="2132"/>
    <d v="2026-05-04T00:00:00"/>
    <d v="2026-06-19T00:00:00"/>
    <n v="4.46"/>
    <s v="‭112120501010‬"/>
    <s v="Serviços de Assessoria e Consultoria"/>
    <s v="01-‭112120501010‬-000-‭124505060437‬-2-CD000976-000000000-0-0-0"/>
    <s v="CD000976"/>
    <m/>
    <x v="1"/>
    <x v="70"/>
  </r>
  <r>
    <x v="188"/>
    <m/>
    <x v="2132"/>
    <d v="2026-05-04T00:00:00"/>
    <d v="2026-06-19T00:00:00"/>
    <n v="0.81"/>
    <s v="‭112120501010‬"/>
    <s v="Serviços de Assessoria e Consultoria"/>
    <s v="01-‭112120501010‬-000-‭125505060450‬-1-CD003981-000000000-0-0-0"/>
    <s v="CD003981"/>
    <m/>
    <x v="1"/>
    <x v="102"/>
  </r>
  <r>
    <x v="188"/>
    <m/>
    <x v="2132"/>
    <d v="2026-05-04T00:00:00"/>
    <d v="2026-06-19T00:00:00"/>
    <n v="0.31"/>
    <s v="‭112120501010‬"/>
    <s v="Serviços de Assessoria e Consultoria"/>
    <s v="01-‭112120501010‬-000-‭153505060107‬-2-CD021574-000000000-0-0-0"/>
    <s v="CD021574"/>
    <m/>
    <x v="1"/>
    <x v="122"/>
  </r>
  <r>
    <x v="188"/>
    <m/>
    <x v="2132"/>
    <d v="2026-05-04T00:00:00"/>
    <d v="2026-06-19T00:00:00"/>
    <n v="0.31"/>
    <s v="‭112120501010‬"/>
    <s v="Serviços de Assessoria e Consultoria"/>
    <s v="01-‭112120501010‬-000-‭155505060500‬-2-CD021567-000000000-0-0-0"/>
    <s v="CD021567"/>
    <m/>
    <x v="1"/>
    <x v="131"/>
  </r>
  <r>
    <x v="188"/>
    <m/>
    <x v="2132"/>
    <d v="2026-05-04T00:00:00"/>
    <d v="2026-06-19T00:00:00"/>
    <n v="0.38"/>
    <s v="‭112120501010‬"/>
    <s v="Serviços de Assessoria e Consultoria"/>
    <s v="01-‭112120501010‬-000-‭001505060283‬-2-CD021600-000000000-0-0-0"/>
    <s v="CD021600"/>
    <m/>
    <x v="1"/>
    <x v="242"/>
  </r>
  <r>
    <x v="188"/>
    <m/>
    <x v="2132"/>
    <d v="2026-05-04T00:00:00"/>
    <d v="2026-06-19T00:00:00"/>
    <n v="0.35"/>
    <s v="‭112120501010‬"/>
    <s v="Serviços de Assessoria e Consultoria"/>
    <s v="01-‭112120501010‬-000-‭001505060291‬-2-CD022565-000000000-0-0-0"/>
    <s v="CD022565"/>
    <m/>
    <x v="1"/>
    <x v="188"/>
  </r>
  <r>
    <x v="188"/>
    <m/>
    <x v="2132"/>
    <d v="2026-05-04T00:00:00"/>
    <d v="2026-06-19T00:00:00"/>
    <n v="0.27"/>
    <s v="‭112120501010‬"/>
    <s v="Serviços de Assessoria e Consultoria"/>
    <s v="01-‭112120501010‬-000-‭001505060304‬-2-CD022631-000000000-0-0-0"/>
    <s v="CD022631"/>
    <m/>
    <x v="1"/>
    <x v="146"/>
  </r>
  <r>
    <x v="188"/>
    <m/>
    <x v="2132"/>
    <d v="2026-05-04T00:00:00"/>
    <d v="2026-06-19T00:00:00"/>
    <n v="0.46"/>
    <s v="‭112120501010‬"/>
    <s v="Serviços de Assessoria e Consultoria"/>
    <s v="01-‭112120501010‬-000-‭001505060361‬-2-CD021591-000000000-0-0-0"/>
    <s v="CD021591"/>
    <m/>
    <x v="1"/>
    <x v="158"/>
  </r>
  <r>
    <x v="188"/>
    <m/>
    <x v="2132"/>
    <d v="2026-05-04T00:00:00"/>
    <d v="2026-06-19T00:00:00"/>
    <n v="0.42"/>
    <s v="‭112120501010‬"/>
    <s v="Serviços de Assessoria e Consultoria"/>
    <s v="01-‭112120501010‬-000-‭001505060362‬-2-CD021605-000000000-0-0-0"/>
    <s v="CD021605"/>
    <m/>
    <x v="1"/>
    <x v="227"/>
  </r>
  <r>
    <x v="188"/>
    <m/>
    <x v="2132"/>
    <d v="2026-05-04T00:00:00"/>
    <d v="2026-06-19T00:00:00"/>
    <n v="0.31"/>
    <s v="‭112120501010‬"/>
    <s v="Serviços de Assessoria e Consultoria"/>
    <s v="01-‭112120501010‬-000-‭001505060365‬-2-CD021614-000000000-0-0-0"/>
    <s v="CD021614"/>
    <m/>
    <x v="1"/>
    <x v="168"/>
  </r>
  <r>
    <x v="188"/>
    <m/>
    <x v="2132"/>
    <d v="2026-05-04T00:00:00"/>
    <d v="2026-06-19T00:00:00"/>
    <n v="0.31"/>
    <s v="‭112120501010‬"/>
    <s v="Serviços de Assessoria e Consultoria"/>
    <s v="01-‭112120501010‬-000-‭001505060371‬-2-CD022575-000000000-0-0-0"/>
    <s v="CD022575"/>
    <m/>
    <x v="1"/>
    <x v="42"/>
  </r>
  <r>
    <x v="188"/>
    <m/>
    <x v="2132"/>
    <d v="2026-05-04T00:00:00"/>
    <d v="2026-06-19T00:00:00"/>
    <n v="0.35"/>
    <s v="‭112120501010‬"/>
    <s v="Serviços de Assessoria e Consultoria"/>
    <s v="01-‭112120501010‬-000-‭001505060379‬-2-CD022625-000000000-0-0-0"/>
    <s v="CD022625"/>
    <m/>
    <x v="1"/>
    <x v="106"/>
  </r>
  <r>
    <x v="188"/>
    <m/>
    <x v="2132"/>
    <d v="2026-05-04T00:00:00"/>
    <d v="2026-06-19T00:00:00"/>
    <n v="0.27"/>
    <s v="‭112120501010‬"/>
    <s v="Serviços de Assessoria e Consultoria"/>
    <s v="01-‭112120501010‬-000-‭001505060381‬-2-CD022647-000000000-0-0-0"/>
    <s v="CD022647"/>
    <m/>
    <x v="1"/>
    <x v="49"/>
  </r>
  <r>
    <x v="188"/>
    <m/>
    <x v="2132"/>
    <d v="2026-05-04T00:00:00"/>
    <d v="2026-06-19T00:00:00"/>
    <n v="0.27"/>
    <s v="‭112120501010‬"/>
    <s v="Serviços de Assessoria e Consultoria"/>
    <s v="01-‭112120501010‬-000-‭001505060391‬-2-CD022682-000000000-0-0-0"/>
    <s v="CD022682"/>
    <m/>
    <x v="1"/>
    <x v="118"/>
  </r>
  <r>
    <x v="188"/>
    <m/>
    <x v="2132"/>
    <d v="2026-05-04T00:00:00"/>
    <d v="2026-06-19T00:00:00"/>
    <n v="0.31"/>
    <s v="‭112120501010‬"/>
    <s v="Serviços de Assessoria e Consultoria"/>
    <s v="01-‭112120501010‬-000-‭001505060392‬-2-CD022683-000000000-0-0-0"/>
    <s v="CD022683"/>
    <m/>
    <x v="1"/>
    <x v="39"/>
  </r>
  <r>
    <x v="188"/>
    <m/>
    <x v="2132"/>
    <d v="2026-05-04T00:00:00"/>
    <d v="2026-06-19T00:00:00"/>
    <n v="0.62"/>
    <s v="‭112120501010‬"/>
    <s v="Serviços de Assessoria e Consultoria"/>
    <s v="01-‭112120501010‬-000-‭001505060403‬-2-CD022558-000000000-0-0-0"/>
    <s v="CD022558"/>
    <m/>
    <x v="1"/>
    <x v="135"/>
  </r>
  <r>
    <x v="188"/>
    <m/>
    <x v="2132"/>
    <d v="2026-05-04T00:00:00"/>
    <d v="2026-06-19T00:00:00"/>
    <n v="0.31"/>
    <s v="‭112120501010‬"/>
    <s v="Serviços de Assessoria e Consultoria"/>
    <s v="01-‭112120501010‬-000-‭001505060408‬-2-CD022614-000000000-0-0-0"/>
    <s v="CD022614"/>
    <m/>
    <x v="1"/>
    <x v="121"/>
  </r>
  <r>
    <x v="188"/>
    <m/>
    <x v="2132"/>
    <d v="2026-05-04T00:00:00"/>
    <d v="2026-06-19T00:00:00"/>
    <n v="0.31"/>
    <s v="‭112120501010‬"/>
    <s v="Serviços de Assessoria e Consultoria"/>
    <s v="01-‭112120501010‬-000-‭001505060416‬-2-CD022639-000000000-0-0-0"/>
    <s v="CD022639"/>
    <m/>
    <x v="1"/>
    <x v="144"/>
  </r>
  <r>
    <x v="188"/>
    <m/>
    <x v="2132"/>
    <d v="2026-05-04T00:00:00"/>
    <d v="2026-06-19T00:00:00"/>
    <n v="0.27"/>
    <s v="‭112120501010‬"/>
    <s v="Serviços de Assessoria e Consultoria"/>
    <s v="01-‭112120501010‬-000-‭001505060471‬-2-CD022623-000000000-0-0-0"/>
    <s v="CD022623"/>
    <m/>
    <x v="1"/>
    <x v="31"/>
  </r>
  <r>
    <x v="188"/>
    <m/>
    <x v="2132"/>
    <d v="2026-05-04T00:00:00"/>
    <d v="2026-06-19T00:00:00"/>
    <n v="0.31"/>
    <s v="‭112120501010‬"/>
    <s v="Serviços de Assessoria e Consultoria"/>
    <s v="01-‭112120501010‬-000-‭001505060477‬-2-CD022661-000000000-0-0-0"/>
    <s v="CD022661"/>
    <m/>
    <x v="1"/>
    <x v="86"/>
  </r>
  <r>
    <x v="188"/>
    <m/>
    <x v="2132"/>
    <d v="2026-05-04T00:00:00"/>
    <d v="2026-06-19T00:00:00"/>
    <n v="0.46"/>
    <s v="‭112120501010‬"/>
    <s v="Serviços de Assessoria e Consultoria"/>
    <s v="01-‭112120501010‬-000-‭001505060486‬-2-CD021602-000000000-0-0-0"/>
    <s v="CD021602"/>
    <m/>
    <x v="1"/>
    <x v="117"/>
  </r>
  <r>
    <x v="188"/>
    <m/>
    <x v="2132"/>
    <d v="2026-05-04T00:00:00"/>
    <d v="2026-06-19T00:00:00"/>
    <n v="0.35"/>
    <s v="‭112120501010‬"/>
    <s v="Serviços de Assessoria e Consultoria"/>
    <s v="01-‭112120501010‬-000-‭001505060507‬-2-CD022636-000000000-0-0-0"/>
    <s v="CD022636"/>
    <m/>
    <x v="1"/>
    <x v="142"/>
  </r>
  <r>
    <x v="188"/>
    <m/>
    <x v="2132"/>
    <d v="2026-05-04T00:00:00"/>
    <d v="2026-06-19T00:00:00"/>
    <n v="1.08"/>
    <s v="‭112120501010‬"/>
    <s v="Serviços de Assessoria e Consultoria"/>
    <s v="01-‭112120501010‬-000-‭068505060456‬-1-CD003975-000000000-0-0-0"/>
    <s v="CD003975"/>
    <m/>
    <x v="1"/>
    <x v="178"/>
  </r>
  <r>
    <x v="188"/>
    <m/>
    <x v="2132"/>
    <d v="2026-05-04T00:00:00"/>
    <d v="2026-06-19T00:00:00"/>
    <n v="0.92"/>
    <s v="‭112120501010‬"/>
    <s v="Serviços de Assessoria e Consultoria"/>
    <s v="01-‭112120501010‬-000-‭106505060509‬-2-CD003966-000000000-0-0-0"/>
    <s v="CD003966"/>
    <m/>
    <x v="1"/>
    <x v="138"/>
  </r>
  <r>
    <x v="188"/>
    <m/>
    <x v="2132"/>
    <d v="2026-05-04T00:00:00"/>
    <d v="2026-06-19T00:00:00"/>
    <n v="1.04"/>
    <s v="‭112120501010‬"/>
    <s v="Serviços de Assessoria e Consultoria"/>
    <s v="01-‭112120501010‬-000-‭116505060499‬-2-CD004958-000000000-0-0-0"/>
    <s v="CD004958"/>
    <m/>
    <x v="1"/>
    <x v="44"/>
  </r>
  <r>
    <x v="188"/>
    <m/>
    <x v="2132"/>
    <d v="2026-05-04T00:00:00"/>
    <d v="2026-06-19T00:00:00"/>
    <n v="0.31"/>
    <s v="‭112120501010‬"/>
    <s v="Serviços de Assessoria e Consultoria"/>
    <s v="01-‭112120501010‬-000-‭140505060484‬-2-CD021561-000000000-0-0-0"/>
    <s v="CD021561"/>
    <m/>
    <x v="1"/>
    <x v="162"/>
  </r>
  <r>
    <x v="188"/>
    <m/>
    <x v="2132"/>
    <d v="2026-05-04T00:00:00"/>
    <d v="2026-06-19T00:00:00"/>
    <n v="0.35"/>
    <s v="‭112120501010‬"/>
    <s v="Serviços de Assessoria e Consultoria"/>
    <s v="01-‭112120501010‬-000-‭001505060512‬-2-CD021594-000000000-0-0-0"/>
    <s v="CD021594"/>
    <m/>
    <x v="1"/>
    <x v="174"/>
  </r>
  <r>
    <x v="188"/>
    <m/>
    <x v="2132"/>
    <d v="2026-05-04T00:00:00"/>
    <d v="2026-06-19T00:00:00"/>
    <n v="0.42"/>
    <s v="‭112120501010‬"/>
    <s v="Serviços de Assessoria e Consultoria"/>
    <s v="01-‭112120501010‬-000-‭001505060515‬-2-CD022588-000000000-0-0-0"/>
    <s v="CD022588"/>
    <m/>
    <x v="1"/>
    <x v="204"/>
  </r>
  <r>
    <x v="188"/>
    <m/>
    <x v="2132"/>
    <d v="2026-05-04T00:00:00"/>
    <d v="2026-06-19T00:00:00"/>
    <n v="0.31"/>
    <s v="‭112120501010‬"/>
    <s v="Serviços de Assessoria e Consultoria"/>
    <s v="01-‭112120501010‬-000-‭001505060523‬-2-CD022662-000000000-0-0-0"/>
    <s v="CD022662"/>
    <m/>
    <x v="1"/>
    <x v="236"/>
  </r>
  <r>
    <x v="188"/>
    <m/>
    <x v="2132"/>
    <d v="2026-05-04T00:00:00"/>
    <d v="2026-06-19T00:00:00"/>
    <n v="0.96"/>
    <s v="‭112120501010‬"/>
    <s v="Serviços de Assessoria e Consultoria"/>
    <s v="01-‭112120501010‬-000-‭072505060480‬-2-CD003973-000000000-0-0-0"/>
    <s v="CD003973"/>
    <m/>
    <x v="1"/>
    <x v="164"/>
  </r>
  <r>
    <x v="188"/>
    <m/>
    <x v="2132"/>
    <d v="2026-05-04T00:00:00"/>
    <d v="2026-06-19T00:00:00"/>
    <n v="1.19"/>
    <s v="‭112120501010‬"/>
    <s v="Serviços de Assessoria e Consultoria"/>
    <s v="01-‭112120501010‬-000-‭078505060483‬-2-CD000977-000000000-0-0-0"/>
    <s v="CD000977"/>
    <m/>
    <x v="1"/>
    <x v="233"/>
  </r>
  <r>
    <x v="188"/>
    <m/>
    <x v="2132"/>
    <d v="2026-05-04T00:00:00"/>
    <d v="2026-06-19T00:00:00"/>
    <n v="1.23"/>
    <s v="‭112120501010‬"/>
    <s v="Serviços de Assessoria e Consultoria"/>
    <s v="01-‭112120501010‬-000-‭086505060092‬-2-CD003970-000000000-0-0-0"/>
    <s v="CD003970"/>
    <m/>
    <x v="1"/>
    <x v="77"/>
  </r>
  <r>
    <x v="188"/>
    <m/>
    <x v="2132"/>
    <d v="2026-05-04T00:00:00"/>
    <d v="2026-06-19T00:00:00"/>
    <n v="1.1499999999999999"/>
    <s v="‭112120501010‬"/>
    <s v="Serviços de Assessoria e Consultoria"/>
    <s v="01-‭112120501010‬-000-‭096505060015‬-2-CD003958-000000000-0-0-0"/>
    <s v="CD003958"/>
    <m/>
    <x v="1"/>
    <x v="114"/>
  </r>
  <r>
    <x v="188"/>
    <m/>
    <x v="2132"/>
    <d v="2026-05-04T00:00:00"/>
    <d v="2026-06-19T00:00:00"/>
    <n v="0.65"/>
    <s v="‭112120501010‬"/>
    <s v="Serviços de Assessoria e Consultoria"/>
    <s v="01-‭112120501010‬-000-‭127505060481‬-2-CD019955-000000000-0-0-0"/>
    <s v="CD019955"/>
    <m/>
    <x v="1"/>
    <x v="107"/>
  </r>
  <r>
    <x v="188"/>
    <m/>
    <x v="2132"/>
    <d v="2026-05-04T00:00:00"/>
    <d v="2026-06-19T00:00:00"/>
    <n v="0.54"/>
    <s v="‭112120501010‬"/>
    <s v="Serviços de Assessoria e Consultoria"/>
    <s v="01-‭112120501010‬-000-‭130505060086‬-2-CD019952-000000000-0-0-0"/>
    <s v="CD019952"/>
    <m/>
    <x v="1"/>
    <x v="205"/>
  </r>
  <r>
    <x v="188"/>
    <m/>
    <x v="2132"/>
    <d v="2026-05-04T00:00:00"/>
    <d v="2026-06-19T00:00:00"/>
    <n v="0.69"/>
    <s v="‭112120501010‬"/>
    <s v="Serviços de Assessoria e Consultoria"/>
    <s v="01-‭112120501010‬-000-‭131505060099‬-2-CD020551-000000000-0-0-0"/>
    <s v="CD020551"/>
    <m/>
    <x v="1"/>
    <x v="108"/>
  </r>
  <r>
    <x v="188"/>
    <m/>
    <x v="2132"/>
    <d v="2026-05-04T00:00:00"/>
    <d v="2026-06-19T00:00:00"/>
    <n v="0.69"/>
    <s v="‭112120501010‬"/>
    <s v="Serviços de Assessoria e Consultoria"/>
    <s v="01-‭112120501010‬-000-‭147505060106‬-2-CD021573-000000000-0-0-0"/>
    <s v="CD021573"/>
    <m/>
    <x v="1"/>
    <x v="88"/>
  </r>
  <r>
    <x v="188"/>
    <m/>
    <x v="2132"/>
    <d v="2026-05-04T00:00:00"/>
    <d v="2026-06-19T00:00:00"/>
    <n v="0.38"/>
    <s v="‭112120501010‬"/>
    <s v="Serviços de Assessoria e Consultoria"/>
    <s v="01-‭112120501010‬-000-‭148505060485‬-2-CD021568-000000000-0-0-0"/>
    <s v="CD021568"/>
    <m/>
    <x v="1"/>
    <x v="93"/>
  </r>
  <r>
    <x v="188"/>
    <m/>
    <x v="2132"/>
    <d v="2026-05-04T00:00:00"/>
    <d v="2026-06-19T00:00:00"/>
    <n v="0.31"/>
    <s v="‭112120501010‬"/>
    <s v="Serviços de Assessoria e Consultoria"/>
    <s v="01-‭112120501010‬-000-‭149505060029‬-2-CD021566-000000000-0-0-0"/>
    <s v="CD021566"/>
    <m/>
    <x v="1"/>
    <x v="82"/>
  </r>
  <r>
    <x v="188"/>
    <m/>
    <x v="2132"/>
    <d v="2026-05-04T00:00:00"/>
    <d v="2026-06-19T00:00:00"/>
    <n v="0.31"/>
    <s v="‭112120501010‬"/>
    <s v="Serviços de Assessoria e Consultoria"/>
    <s v="01-‭112120501010‬-000-‭150505060476‬-2-CD021569-000000000-0-0-0"/>
    <s v="CD021569"/>
    <m/>
    <x v="1"/>
    <x v="50"/>
  </r>
  <r>
    <x v="188"/>
    <m/>
    <x v="2132"/>
    <d v="2026-05-04T00:00:00"/>
    <d v="2026-06-19T00:00:00"/>
    <n v="0.31"/>
    <s v="‭112120501010‬"/>
    <s v="Serviços de Assessoria e Consultoria"/>
    <s v="01-‭112120501010‬-000-‭001505000005‬-1-CD001313-000000000-0-0-0"/>
    <s v="CD001313"/>
    <m/>
    <x v="1"/>
    <x v="0"/>
  </r>
  <r>
    <x v="188"/>
    <m/>
    <x v="2132"/>
    <d v="2026-05-04T00:00:00"/>
    <d v="2026-06-19T00:00:00"/>
    <n v="0.27"/>
    <s v="‭112120501010‬"/>
    <s v="Serviços de Assessoria e Consultoria"/>
    <s v="01-‭112120501010‬-000-‭001505060281‬-2-CD021598-000000000-0-0-0"/>
    <s v="CD021598"/>
    <m/>
    <x v="1"/>
    <x v="216"/>
  </r>
  <r>
    <x v="188"/>
    <m/>
    <x v="2132"/>
    <d v="2026-05-04T00:00:00"/>
    <d v="2026-06-19T00:00:00"/>
    <n v="0.27"/>
    <s v="‭112120501010‬"/>
    <s v="Serviços de Assessoria e Consultoria"/>
    <s v="01-‭112120501010‬-000-‭001505060288‬-2-CD022552-000000000-0-0-0"/>
    <s v="CD022552"/>
    <m/>
    <x v="1"/>
    <x v="134"/>
  </r>
  <r>
    <x v="188"/>
    <m/>
    <x v="2132"/>
    <d v="2026-05-04T00:00:00"/>
    <d v="2026-06-19T00:00:00"/>
    <n v="0.31"/>
    <s v="‭112120501010‬"/>
    <s v="Serviços de Assessoria e Consultoria"/>
    <s v="01-‭112120501010‬-000-‭001505060290‬-2-CD022564-000000000-0-0-0"/>
    <s v="CD022564"/>
    <m/>
    <x v="1"/>
    <x v="172"/>
  </r>
  <r>
    <x v="188"/>
    <m/>
    <x v="2132"/>
    <d v="2026-05-04T00:00:00"/>
    <d v="2026-06-19T00:00:00"/>
    <n v="0.27"/>
    <s v="‭112120501010‬"/>
    <s v="Serviços de Assessoria e Consultoria"/>
    <s v="01-‭112120501010‬-000-‭001505060296‬-2-CD022586-000000000-0-0-0"/>
    <s v="CD022586"/>
    <m/>
    <x v="1"/>
    <x v="92"/>
  </r>
  <r>
    <x v="188"/>
    <m/>
    <x v="2132"/>
    <d v="2026-05-04T00:00:00"/>
    <d v="2026-06-19T00:00:00"/>
    <n v="0.65"/>
    <s v="‭112120501010‬"/>
    <s v="Serviços de Assessoria e Consultoria"/>
    <s v="01-‭112120501010‬-000-‭001505060364‬-2-CD021612-000000000-0-0-0"/>
    <s v="CD021612"/>
    <m/>
    <x v="1"/>
    <x v="237"/>
  </r>
  <r>
    <x v="188"/>
    <m/>
    <x v="2132"/>
    <d v="2026-05-04T00:00:00"/>
    <d v="2026-06-19T00:00:00"/>
    <n v="0.35"/>
    <s v="‭112120501010‬"/>
    <s v="Serviços de Assessoria e Consultoria"/>
    <s v="01-‭112120501010‬-000-‭001505060366‬-2-CD022555-000000000-0-0-0"/>
    <s v="CD022555"/>
    <m/>
    <x v="1"/>
    <x v="209"/>
  </r>
  <r>
    <x v="188"/>
    <m/>
    <x v="2132"/>
    <d v="2026-05-04T00:00:00"/>
    <d v="2026-06-19T00:00:00"/>
    <n v="0.35"/>
    <s v="‭112120501010‬"/>
    <s v="Serviços de Assessoria e Consultoria"/>
    <s v="01-‭112120501010‬-000-‭001505060373‬-2-CD022582-000000000-0-0-0"/>
    <s v="CD022582"/>
    <m/>
    <x v="1"/>
    <x v="129"/>
  </r>
  <r>
    <x v="188"/>
    <m/>
    <x v="2132"/>
    <d v="2026-05-04T00:00:00"/>
    <d v="2026-06-19T00:00:00"/>
    <n v="0.31"/>
    <s v="‭112120501010‬"/>
    <s v="Serviços de Assessoria e Consultoria"/>
    <s v="01-‭112120501010‬-000-‭001505060380‬-2-CD022645-000000000-0-0-0"/>
    <s v="CD022645"/>
    <m/>
    <x v="1"/>
    <x v="38"/>
  </r>
  <r>
    <x v="188"/>
    <m/>
    <x v="2132"/>
    <d v="2026-05-04T00:00:00"/>
    <d v="2026-06-19T00:00:00"/>
    <n v="0.38"/>
    <s v="‭112120501010‬"/>
    <s v="Serviços de Assessoria e Consultoria"/>
    <s v="01-‭112120501010‬-000-‭001505060382‬-2-CD022648-000000000-0-0-0"/>
    <s v="CD022648"/>
    <m/>
    <x v="1"/>
    <x v="133"/>
  </r>
  <r>
    <x v="188"/>
    <m/>
    <x v="2132"/>
    <d v="2026-05-04T00:00:00"/>
    <d v="2026-06-19T00:00:00"/>
    <n v="0.19"/>
    <s v="‭112120501010‬"/>
    <s v="Serviços de Assessoria e Consultoria"/>
    <s v="01-‭112120501010‬-000-‭001505060384‬-2-CD022654-000000000-0-0-0"/>
    <s v="CD022654"/>
    <m/>
    <x v="1"/>
    <x v="41"/>
  </r>
  <r>
    <x v="188"/>
    <m/>
    <x v="2132"/>
    <d v="2026-05-04T00:00:00"/>
    <d v="2026-06-19T00:00:00"/>
    <n v="0.42"/>
    <s v="‭112120501010‬"/>
    <s v="Serviços de Assessoria e Consultoria"/>
    <s v="01-‭112120501010‬-000-‭001505060388‬-2-CD022664-000000000-0-0-0"/>
    <s v="CD022664"/>
    <m/>
    <x v="1"/>
    <x v="83"/>
  </r>
  <r>
    <x v="188"/>
    <m/>
    <x v="2132"/>
    <d v="2026-05-04T00:00:00"/>
    <d v="2026-06-19T00:00:00"/>
    <n v="0.38"/>
    <s v="‭112120501010‬"/>
    <s v="Serviços de Assessoria e Consultoria"/>
    <s v="01-‭112120501010‬-000-‭001505060399‬-2-CD021607-000000000-0-0-0"/>
    <s v="CD021607"/>
    <m/>
    <x v="1"/>
    <x v="115"/>
  </r>
  <r>
    <x v="188"/>
    <m/>
    <x v="2133"/>
    <d v="2026-05-20T00:00:00"/>
    <d v="2026-06-19T00:00:00"/>
    <n v="1.05"/>
    <s v="‭112120501010‬"/>
    <s v="Serviços de Assessoria e Consultoria"/>
    <s v="01-‭112120501010‬-000-‭001505060279‬-2-CD021578-000000000-0-0-0"/>
    <s v="CD021578"/>
    <m/>
    <x v="1"/>
    <x v="148"/>
  </r>
  <r>
    <x v="188"/>
    <m/>
    <x v="2133"/>
    <d v="2026-05-20T00:00:00"/>
    <d v="2026-06-19T00:00:00"/>
    <n v="0.92"/>
    <s v="‭112120501010‬"/>
    <s v="Serviços de Assessoria e Consultoria"/>
    <s v="01-‭112120501010‬-000-‭001505060281‬-2-CD021598-000000000-0-0-0"/>
    <s v="CD021598"/>
    <m/>
    <x v="1"/>
    <x v="216"/>
  </r>
  <r>
    <x v="188"/>
    <m/>
    <x v="2133"/>
    <d v="2026-05-20T00:00:00"/>
    <d v="2026-06-19T00:00:00"/>
    <n v="1.71"/>
    <s v="‭112120501010‬"/>
    <s v="Serviços de Assessoria e Consultoria"/>
    <s v="01-‭112120501010‬-000-‭001505060367‬-2-CD022556-000000000-0-0-0"/>
    <s v="CD022556"/>
    <m/>
    <x v="1"/>
    <x v="238"/>
  </r>
  <r>
    <x v="188"/>
    <m/>
    <x v="2133"/>
    <d v="2026-05-20T00:00:00"/>
    <d v="2026-06-19T00:00:00"/>
    <n v="0.92"/>
    <s v="‭112120501010‬"/>
    <s v="Serviços de Assessoria e Consultoria"/>
    <s v="01-‭112120501010‬-000-‭001505060372‬-2-CD022576-000000000-0-0-0"/>
    <s v="CD022576"/>
    <m/>
    <x v="1"/>
    <x v="140"/>
  </r>
  <r>
    <x v="188"/>
    <m/>
    <x v="2133"/>
    <d v="2026-05-20T00:00:00"/>
    <d v="2026-06-19T00:00:00"/>
    <n v="1.18"/>
    <s v="‭112120501010‬"/>
    <s v="Serviços de Assessoria e Consultoria"/>
    <s v="01-‭112120501010‬-000-‭001505060375‬-2-CD022584-000000000-0-0-0"/>
    <s v="CD022584"/>
    <m/>
    <x v="1"/>
    <x v="87"/>
  </r>
  <r>
    <x v="188"/>
    <m/>
    <x v="2133"/>
    <d v="2026-05-20T00:00:00"/>
    <d v="2026-06-19T00:00:00"/>
    <n v="1.18"/>
    <s v="‭112120501010‬"/>
    <s v="Serviços de Assessoria e Consultoria"/>
    <s v="01-‭112120501010‬-000-‭001505060376‬-2-CD022601-000000000-0-0-0"/>
    <s v="CD022601"/>
    <m/>
    <x v="1"/>
    <x v="43"/>
  </r>
  <r>
    <x v="188"/>
    <m/>
    <x v="2133"/>
    <d v="2026-05-20T00:00:00"/>
    <d v="2026-06-19T00:00:00"/>
    <n v="1.05"/>
    <s v="‭112120501010‬"/>
    <s v="Serviços de Assessoria e Consultoria"/>
    <s v="01-‭112120501010‬-000-‭001505060377‬-2-CD022610-000000000-0-0-0"/>
    <s v="CD022610"/>
    <m/>
    <x v="1"/>
    <x v="78"/>
  </r>
  <r>
    <x v="188"/>
    <m/>
    <x v="2133"/>
    <d v="2026-05-20T00:00:00"/>
    <d v="2026-06-19T00:00:00"/>
    <n v="1.05"/>
    <s v="‭112120501010‬"/>
    <s v="Serviços de Assessoria e Consultoria"/>
    <s v="01-‭112120501010‬-000-‭001505060380‬-2-CD022645-000000000-0-0-0"/>
    <s v="CD022645"/>
    <m/>
    <x v="1"/>
    <x v="38"/>
  </r>
  <r>
    <x v="188"/>
    <m/>
    <x v="2133"/>
    <d v="2026-05-20T00:00:00"/>
    <d v="2026-06-19T00:00:00"/>
    <n v="1.18"/>
    <s v="‭112120501010‬"/>
    <s v="Serviços de Assessoria e Consultoria"/>
    <s v="01-‭112120501010‬-000-‭001505060382‬-2-CD022648-000000000-0-0-0"/>
    <s v="CD022648"/>
    <m/>
    <x v="1"/>
    <x v="133"/>
  </r>
  <r>
    <x v="188"/>
    <m/>
    <x v="2133"/>
    <d v="2026-05-20T00:00:00"/>
    <d v="2026-06-19T00:00:00"/>
    <n v="1.05"/>
    <s v="‭112120501010‬"/>
    <s v="Serviços de Assessoria e Consultoria"/>
    <s v="01-‭112120501010‬-000-‭001505060391‬-2-CD022682-000000000-0-0-0"/>
    <s v="CD022682"/>
    <m/>
    <x v="1"/>
    <x v="118"/>
  </r>
  <r>
    <x v="188"/>
    <m/>
    <x v="2133"/>
    <d v="2026-05-20T00:00:00"/>
    <d v="2026-06-19T00:00:00"/>
    <n v="1.31"/>
    <s v="‭112120501010‬"/>
    <s v="Serviços de Assessoria e Consultoria"/>
    <s v="01-‭112120501010‬-000-‭001505060400‬-2-CD021608-000000000-0-0-0"/>
    <s v="CD021608"/>
    <m/>
    <x v="1"/>
    <x v="202"/>
  </r>
  <r>
    <x v="188"/>
    <m/>
    <x v="2133"/>
    <d v="2026-05-20T00:00:00"/>
    <d v="2026-06-19T00:00:00"/>
    <n v="0.92"/>
    <s v="‭112120501010‬"/>
    <s v="Serviços de Assessoria e Consultoria"/>
    <s v="01-‭112120501010‬-000-‭001505060406‬-2-CD022602-000000000-0-0-0"/>
    <s v="CD022602"/>
    <m/>
    <x v="1"/>
    <x v="64"/>
  </r>
  <r>
    <x v="188"/>
    <m/>
    <x v="2133"/>
    <d v="2026-05-20T00:00:00"/>
    <d v="2026-06-19T00:00:00"/>
    <n v="1.58"/>
    <s v="‭112120501010‬"/>
    <s v="Serviços de Assessoria e Consultoria"/>
    <s v="01-‭112120501010‬-000-‭001505060444‬-2-CD022568-000000000-0-0-0"/>
    <s v="CD022568"/>
    <m/>
    <x v="1"/>
    <x v="103"/>
  </r>
  <r>
    <x v="188"/>
    <m/>
    <x v="2133"/>
    <d v="2026-05-20T00:00:00"/>
    <d v="2026-06-19T00:00:00"/>
    <n v="1.44"/>
    <s v="‭112120501010‬"/>
    <s v="Serviços de Assessoria e Consultoria"/>
    <s v="01-‭112120501010‬-000-‭001505060490‬-2-CD022566-000000000-0-0-0"/>
    <s v="CD022566"/>
    <m/>
    <x v="1"/>
    <x v="11"/>
  </r>
  <r>
    <x v="188"/>
    <m/>
    <x v="2133"/>
    <d v="2026-05-20T00:00:00"/>
    <d v="2026-06-19T00:00:00"/>
    <n v="1.05"/>
    <s v="‭112120501010‬"/>
    <s v="Serviços de Assessoria e Consultoria"/>
    <s v="01-‭112120501010‬-000-‭001505060494‬-2-CD022672-000000000-0-0-0"/>
    <s v="CD022672"/>
    <m/>
    <x v="1"/>
    <x v="30"/>
  </r>
  <r>
    <x v="188"/>
    <m/>
    <x v="2133"/>
    <d v="2026-05-20T00:00:00"/>
    <d v="2026-06-19T00:00:00"/>
    <n v="1.18"/>
    <s v="‭112120501010‬"/>
    <s v="Serviços de Assessoria e Consultoria"/>
    <s v="01-‭112120501010‬-000-‭001505060505‬-2-CD022622-000000000-0-0-0"/>
    <s v="CD022622"/>
    <m/>
    <x v="1"/>
    <x v="28"/>
  </r>
  <r>
    <x v="188"/>
    <m/>
    <x v="2133"/>
    <d v="2026-05-20T00:00:00"/>
    <d v="2026-06-19T00:00:00"/>
    <n v="1.18"/>
    <s v="‭112120501010‬"/>
    <s v="Serviços de Assessoria e Consultoria"/>
    <s v="01-‭112120501010‬-000-‭001505060512‬-2-CD021594-000000000-0-0-0"/>
    <s v="CD021594"/>
    <m/>
    <x v="1"/>
    <x v="174"/>
  </r>
  <r>
    <x v="188"/>
    <m/>
    <x v="2133"/>
    <d v="2026-05-20T00:00:00"/>
    <d v="2026-06-19T00:00:00"/>
    <n v="0.13"/>
    <s v="‭112120501010‬"/>
    <s v="Serviços de Assessoria e Consultoria"/>
    <s v="01-‭112120501010‬-000-‭001505060512‬-2-CD021594-000000000-0-0-0"/>
    <s v="CD021594"/>
    <m/>
    <x v="1"/>
    <x v="174"/>
  </r>
  <r>
    <x v="188"/>
    <m/>
    <x v="2133"/>
    <d v="2026-05-20T00:00:00"/>
    <d v="2026-06-19T00:00:00"/>
    <n v="22.72"/>
    <s v="‭112120501010‬"/>
    <s v="Serviços de Assessoria e Consultoria"/>
    <s v="01-‭112120501010‬-000-‭047505060440‬-2-CD001320-000000000-0-0-0"/>
    <s v="CD001320"/>
    <m/>
    <x v="1"/>
    <x v="80"/>
  </r>
  <r>
    <x v="188"/>
    <m/>
    <x v="2133"/>
    <d v="2026-05-20T00:00:00"/>
    <d v="2026-06-19T00:00:00"/>
    <n v="12.22"/>
    <s v="‭112120501010‬"/>
    <s v="Serviços de Assessoria e Consultoria"/>
    <s v="01-‭112120501010‬-000-‭049505060020‬-2-CD001322-000000000-0-0-0"/>
    <s v="CD001322"/>
    <m/>
    <x v="1"/>
    <x v="104"/>
  </r>
  <r>
    <x v="188"/>
    <m/>
    <x v="2133"/>
    <d v="2026-05-20T00:00:00"/>
    <d v="2026-06-19T00:00:00"/>
    <n v="31"/>
    <s v="‭112120501010‬"/>
    <s v="Serviços de Assessoria e Consultoria"/>
    <s v="01-‭112120501010‬-000-‭050505060090‬-2-CD001323-000000000-0-0-0"/>
    <s v="CD001323"/>
    <m/>
    <x v="1"/>
    <x v="125"/>
  </r>
  <r>
    <x v="188"/>
    <m/>
    <x v="2133"/>
    <d v="2026-05-20T00:00:00"/>
    <d v="2026-06-19T00:00:00"/>
    <n v="15.76"/>
    <s v="‭112120501010‬"/>
    <s v="Serviços de Assessoria e Consultoria"/>
    <s v="01-‭112120501010‬-000-‭061505060022‬-2-CD007250-000000000-0-0-0"/>
    <s v="CD007250"/>
    <m/>
    <x v="1"/>
    <x v="84"/>
  </r>
  <r>
    <x v="188"/>
    <m/>
    <x v="2133"/>
    <d v="2026-05-20T00:00:00"/>
    <d v="2026-06-19T00:00:00"/>
    <n v="6.3"/>
    <s v="‭112120501010‬"/>
    <s v="Serviços de Assessoria e Consultoria"/>
    <s v="01-‭112120501010‬-000-‭065505060136‬-2-CD001139-000000000-0-0-0"/>
    <s v="CD001139"/>
    <m/>
    <x v="1"/>
    <x v="2"/>
  </r>
  <r>
    <x v="188"/>
    <m/>
    <x v="2133"/>
    <d v="2026-05-20T00:00:00"/>
    <d v="2026-06-19T00:00:00"/>
    <n v="10.11"/>
    <s v="‭112120501010‬"/>
    <s v="Serviços de Assessoria e Consultoria"/>
    <s v="01-‭112120501010‬-000-‭069505060018‬-1-CD000982-000000000-0-0-0"/>
    <s v="CD000982"/>
    <m/>
    <x v="1"/>
    <x v="74"/>
  </r>
  <r>
    <x v="188"/>
    <m/>
    <x v="2133"/>
    <d v="2026-05-20T00:00:00"/>
    <d v="2026-06-19T00:00:00"/>
    <n v="3.42"/>
    <s v="‭112120501010‬"/>
    <s v="Serviços de Assessoria e Consultoria"/>
    <s v="01-‭112120501010‬-000-‭072505060480‬-2-CD003973-000000000-0-0-0"/>
    <s v="CD003973"/>
    <m/>
    <x v="1"/>
    <x v="164"/>
  </r>
  <r>
    <x v="188"/>
    <m/>
    <x v="2133"/>
    <d v="2026-05-20T00:00:00"/>
    <d v="2026-06-19T00:00:00"/>
    <n v="3.68"/>
    <s v="‭112120501010‬"/>
    <s v="Serviços de Assessoria e Consultoria"/>
    <s v="01-‭112120501010‬-000-‭084505060100‬-2-CD003983-000000000-0-0-0"/>
    <s v="CD003983"/>
    <m/>
    <x v="1"/>
    <x v="81"/>
  </r>
  <r>
    <x v="188"/>
    <m/>
    <x v="2133"/>
    <d v="2026-05-20T00:00:00"/>
    <d v="2026-06-19T00:00:00"/>
    <n v="4.7300000000000004"/>
    <s v="‭112120501010‬"/>
    <s v="Serviços de Assessoria e Consultoria"/>
    <s v="01-‭112120501010‬-000-‭086505060092‬-2-CD003970-000000000-0-0-0"/>
    <s v="CD003970"/>
    <m/>
    <x v="1"/>
    <x v="77"/>
  </r>
  <r>
    <x v="188"/>
    <m/>
    <x v="2133"/>
    <d v="2026-05-20T00:00:00"/>
    <d v="2026-06-19T00:00:00"/>
    <n v="5.52"/>
    <s v="‭112120501010‬"/>
    <s v="Serviços de Assessoria e Consultoria"/>
    <s v="01-‭112120501010‬-000-‭098505060014‬-2-CD003957-000000000-0-0-0"/>
    <s v="CD003957"/>
    <m/>
    <x v="1"/>
    <x v="66"/>
  </r>
  <r>
    <x v="188"/>
    <m/>
    <x v="2133"/>
    <d v="2026-05-20T00:00:00"/>
    <d v="2026-06-19T00:00:00"/>
    <n v="3.94"/>
    <s v="‭112120501010‬"/>
    <s v="Serviços de Assessoria e Consultoria"/>
    <s v="01-‭112120501010‬-000-‭099505060127‬-2-CD003974-000000000-0-0-0"/>
    <s v="CD003974"/>
    <m/>
    <x v="1"/>
    <x v="167"/>
  </r>
  <r>
    <x v="188"/>
    <m/>
    <x v="2133"/>
    <d v="2026-05-20T00:00:00"/>
    <d v="2026-06-19T00:00:00"/>
    <n v="4.99"/>
    <s v="‭112120501010‬"/>
    <s v="Serviços de Assessoria e Consultoria"/>
    <s v="01-‭112120501010‬-000-‭102505060089‬-2-CD003960-000000000-0-0-0"/>
    <s v="CD003960"/>
    <m/>
    <x v="1"/>
    <x v="120"/>
  </r>
  <r>
    <x v="188"/>
    <m/>
    <x v="2133"/>
    <d v="2026-05-20T00:00:00"/>
    <d v="2026-06-19T00:00:00"/>
    <n v="2.63"/>
    <s v="‭112120501010‬"/>
    <s v="Serviços de Assessoria e Consultoria"/>
    <s v="01-‭112120501010‬-000-‭108505060129‬-2-CD003979-000000000-0-0-0"/>
    <s v="CD003979"/>
    <m/>
    <x v="1"/>
    <x v="46"/>
  </r>
  <r>
    <x v="188"/>
    <m/>
    <x v="2133"/>
    <d v="2026-05-20T00:00:00"/>
    <d v="2026-06-19T00:00:00"/>
    <n v="4.07"/>
    <s v="‭112120501010‬"/>
    <s v="Serviços de Assessoria e Consultoria"/>
    <s v="01-‭112120501010‬-000-‭109505060094‬-2-CD004956-000000000-0-0-0"/>
    <s v="CD004956"/>
    <m/>
    <x v="1"/>
    <x v="177"/>
  </r>
  <r>
    <x v="188"/>
    <m/>
    <x v="2133"/>
    <d v="2026-05-20T00:00:00"/>
    <d v="2026-06-19T00:00:00"/>
    <n v="6.44"/>
    <s v="‭112120501010‬"/>
    <s v="Serviços de Assessoria e Consultoria"/>
    <s v="01-‭112120501010‬-000-‭111505060159‬-2-CD003964-000000000-0-0-0"/>
    <s v="CD003964"/>
    <m/>
    <x v="1"/>
    <x v="71"/>
  </r>
  <r>
    <x v="188"/>
    <m/>
    <x v="2133"/>
    <d v="2026-05-20T00:00:00"/>
    <d v="2026-06-19T00:00:00"/>
    <n v="2.1"/>
    <s v="‭112120501010‬"/>
    <s v="Serviços de Assessoria e Consultoria"/>
    <s v="01-‭112120501010‬-000-‭129505060019‬-1-CD019953-000000000-0-0-0"/>
    <s v="CD019953"/>
    <m/>
    <x v="1"/>
    <x v="169"/>
  </r>
  <r>
    <x v="188"/>
    <m/>
    <x v="2133"/>
    <d v="2026-05-20T00:00:00"/>
    <d v="2026-06-19T00:00:00"/>
    <n v="1.31"/>
    <s v="‭112120501010‬"/>
    <s v="Serviços de Assessoria e Consultoria"/>
    <s v="01-‭112120501010‬-000-‭141505060025‬-2-CD021559-000000000-0-0-0"/>
    <s v="CD021559"/>
    <m/>
    <x v="1"/>
    <x v="94"/>
  </r>
  <r>
    <x v="188"/>
    <m/>
    <x v="2133"/>
    <d v="2026-05-20T00:00:00"/>
    <d v="2026-06-19T00:00:00"/>
    <n v="2.36"/>
    <s v="‭112120501010‬"/>
    <s v="Serviços de Assessoria e Consultoria"/>
    <s v="01-‭112120501010‬-000-‭143505060163‬-2-CD021577-000000000-0-0-0"/>
    <s v="CD021577"/>
    <m/>
    <x v="1"/>
    <x v="170"/>
  </r>
  <r>
    <x v="188"/>
    <m/>
    <x v="2133"/>
    <d v="2026-05-20T00:00:00"/>
    <d v="2026-06-19T00:00:00"/>
    <n v="1.18"/>
    <s v="‭112120501010‬"/>
    <s v="Serviços de Assessoria e Consultoria"/>
    <s v="01-‭112120501010‬-000-‭150505060476‬-2-CD021569-000000000-0-0-0"/>
    <s v="CD021569"/>
    <m/>
    <x v="1"/>
    <x v="50"/>
  </r>
  <r>
    <x v="188"/>
    <m/>
    <x v="2133"/>
    <d v="2026-05-20T00:00:00"/>
    <d v="2026-06-19T00:00:00"/>
    <n v="0.92"/>
    <s v="‭112120501010‬"/>
    <s v="Serviços de Assessoria e Consultoria"/>
    <s v="01-‭112120501010‬-000-‭001505060285‬-2-CD021616-000000000-0-0-0"/>
    <s v="CD021616"/>
    <m/>
    <x v="1"/>
    <x v="159"/>
  </r>
  <r>
    <x v="188"/>
    <m/>
    <x v="2133"/>
    <d v="2026-05-20T00:00:00"/>
    <d v="2026-06-19T00:00:00"/>
    <n v="1.05"/>
    <s v="‭112120501010‬"/>
    <s v="Serviços de Assessoria e Consultoria"/>
    <s v="01-‭112120501010‬-000-‭001505060295‬-2-CD022585-000000000-0-0-0"/>
    <s v="CD022585"/>
    <m/>
    <x v="1"/>
    <x v="244"/>
  </r>
  <r>
    <x v="188"/>
    <m/>
    <x v="2133"/>
    <d v="2026-05-20T00:00:00"/>
    <d v="2026-06-19T00:00:00"/>
    <n v="1.05"/>
    <s v="‭112120501010‬"/>
    <s v="Serviços de Assessoria e Consultoria"/>
    <s v="01-‭112120501010‬-000-‭001505060306‬-2-CD022650-000000000-0-0-0"/>
    <s v="CD022650"/>
    <m/>
    <x v="1"/>
    <x v="245"/>
  </r>
  <r>
    <x v="188"/>
    <m/>
    <x v="2133"/>
    <d v="2026-05-20T00:00:00"/>
    <d v="2026-06-19T00:00:00"/>
    <n v="1.58"/>
    <s v="‭112120501010‬"/>
    <s v="Serviços de Assessoria e Consultoria"/>
    <s v="01-‭112120501010‬-000-‭001505060361‬-2-CD021591-000000000-0-0-0"/>
    <s v="CD021591"/>
    <m/>
    <x v="1"/>
    <x v="158"/>
  </r>
  <r>
    <x v="188"/>
    <m/>
    <x v="2133"/>
    <d v="2026-05-20T00:00:00"/>
    <d v="2026-06-19T00:00:00"/>
    <n v="1.31"/>
    <s v="‭112120501010‬"/>
    <s v="Serviços de Assessoria e Consultoria"/>
    <s v="01-‭112120501010‬-000-‭001505060362‬-2-CD021605-000000000-0-0-0"/>
    <s v="CD021605"/>
    <m/>
    <x v="1"/>
    <x v="227"/>
  </r>
  <r>
    <x v="188"/>
    <m/>
    <x v="2133"/>
    <d v="2026-05-20T00:00:00"/>
    <d v="2026-06-19T00:00:00"/>
    <n v="1.31"/>
    <s v="‭112120501010‬"/>
    <s v="Serviços de Assessoria e Consultoria"/>
    <s v="01-‭112120501010‬-000-‭001505060369‬-2-CD022567-000000000-0-0-0"/>
    <s v="CD022567"/>
    <m/>
    <x v="1"/>
    <x v="34"/>
  </r>
  <r>
    <x v="188"/>
    <m/>
    <x v="2133"/>
    <d v="2026-05-20T00:00:00"/>
    <d v="2026-06-19T00:00:00"/>
    <n v="1.05"/>
    <s v="‭112120501010‬"/>
    <s v="Serviços de Assessoria e Consultoria"/>
    <s v="01-‭112120501010‬-000-‭001505060381‬-2-CD022647-000000000-0-0-0"/>
    <s v="CD022647"/>
    <m/>
    <x v="1"/>
    <x v="49"/>
  </r>
  <r>
    <x v="188"/>
    <m/>
    <x v="2133"/>
    <d v="2026-05-20T00:00:00"/>
    <d v="2026-06-19T00:00:00"/>
    <n v="1.44"/>
    <s v="‭112120501010‬"/>
    <s v="Serviços de Assessoria e Consultoria"/>
    <s v="01-‭112120501010‬-000-‭001505060392‬-2-CD022683-000000000-0-0-0"/>
    <s v="CD022683"/>
    <m/>
    <x v="1"/>
    <x v="39"/>
  </r>
  <r>
    <x v="188"/>
    <m/>
    <x v="2133"/>
    <d v="2026-05-20T00:00:00"/>
    <d v="2026-06-19T00:00:00"/>
    <n v="1.31"/>
    <s v="‭112120501010‬"/>
    <s v="Serviços de Assessoria e Consultoria"/>
    <s v="01-‭112120501010‬-000-‭001505060393‬-2-CD021576-000000000-0-0-0"/>
    <s v="CD021576"/>
    <m/>
    <x v="1"/>
    <x v="1"/>
  </r>
  <r>
    <x v="188"/>
    <m/>
    <x v="2133"/>
    <d v="2026-05-20T00:00:00"/>
    <d v="2026-06-19T00:00:00"/>
    <n v="1.05"/>
    <s v="‭112120501010‬"/>
    <s v="Serviços de Assessoria e Consultoria"/>
    <s v="01-‭112120501010‬-000-‭001505060398‬-2-CD021597-000000000-0-0-0"/>
    <s v="CD021597"/>
    <m/>
    <x v="1"/>
    <x v="52"/>
  </r>
  <r>
    <x v="188"/>
    <m/>
    <x v="2133"/>
    <d v="2026-05-20T00:00:00"/>
    <d v="2026-06-19T00:00:00"/>
    <n v="1.18"/>
    <s v="‭112120501010‬"/>
    <s v="Serviços de Assessoria e Consultoria"/>
    <s v="01-‭112120501010‬-000-‭001505060410‬-2-CD022626-000000000-0-0-0"/>
    <s v="CD022626"/>
    <m/>
    <x v="1"/>
    <x v="193"/>
  </r>
  <r>
    <x v="188"/>
    <m/>
    <x v="2133"/>
    <d v="2026-05-20T00:00:00"/>
    <d v="2026-06-19T00:00:00"/>
    <n v="8.93"/>
    <s v="‭112120501010‬"/>
    <s v="Serviços de Assessoria e Consultoria"/>
    <s v="01-‭112120501010‬-000-‭001505060423‬-2-CD022666-000000000-0-0-0"/>
    <s v="CD022666"/>
    <m/>
    <x v="1"/>
    <x v="7"/>
  </r>
  <r>
    <x v="188"/>
    <m/>
    <x v="2133"/>
    <d v="2026-05-20T00:00:00"/>
    <d v="2026-06-19T00:00:00"/>
    <n v="2.63"/>
    <s v="‭112120501010‬"/>
    <s v="Serviços de Assessoria e Consultoria"/>
    <s v="01-‭112120501010‬-000-‭001505060425‬-2-CD021592-000000000-0-0-0"/>
    <s v="CD021592"/>
    <m/>
    <x v="1"/>
    <x v="55"/>
  </r>
  <r>
    <x v="188"/>
    <m/>
    <x v="2133"/>
    <d v="2026-05-20T00:00:00"/>
    <d v="2026-06-19T00:00:00"/>
    <n v="1.18"/>
    <s v="‭112120501010‬"/>
    <s v="Serviços de Assessoria e Consultoria"/>
    <s v="01-‭112120501010‬-000-‭001505060464‬-2-CD022587-000000000-0-0-0"/>
    <s v="CD022587"/>
    <m/>
    <x v="1"/>
    <x v="187"/>
  </r>
  <r>
    <x v="188"/>
    <m/>
    <x v="2133"/>
    <d v="2026-05-20T00:00:00"/>
    <d v="2026-06-19T00:00:00"/>
    <n v="1.18"/>
    <s v="‭112120501010‬"/>
    <s v="Serviços de Assessoria e Consultoria"/>
    <s v="01-‭112120501010‬-000-‭001505060465‬-2-CD022675-000000000-0-0-0"/>
    <s v="CD022675"/>
    <m/>
    <x v="1"/>
    <x v="45"/>
  </r>
  <r>
    <x v="188"/>
    <m/>
    <x v="2133"/>
    <d v="2026-05-20T00:00:00"/>
    <d v="2026-06-19T00:00:00"/>
    <n v="1.05"/>
    <s v="‭112120501010‬"/>
    <s v="Serviços de Assessoria e Consultoria"/>
    <s v="01-‭112120501010‬-000-‭001505060468‬-2-CD022688-000000000-0-0-0"/>
    <s v="CD022688"/>
    <m/>
    <x v="1"/>
    <x v="226"/>
  </r>
  <r>
    <x v="188"/>
    <m/>
    <x v="2133"/>
    <d v="2026-05-20T00:00:00"/>
    <d v="2026-06-19T00:00:00"/>
    <n v="2.23"/>
    <s v="‭112120501010‬"/>
    <s v="Serviços de Assessoria e Consultoria"/>
    <s v="01-‭112120501010‬-000-‭001505060489‬-2-CD021611-000000000-0-0-0"/>
    <s v="CD021611"/>
    <m/>
    <x v="1"/>
    <x v="229"/>
  </r>
  <r>
    <x v="188"/>
    <m/>
    <x v="2133"/>
    <d v="2026-05-20T00:00:00"/>
    <d v="2026-06-19T00:00:00"/>
    <n v="1.18"/>
    <s v="‭112120501010‬"/>
    <s v="Serviços de Assessoria e Consultoria"/>
    <s v="01-‭112120501010‬-000-‭001505060502‬-2-CD021588-000000000-0-0-0"/>
    <s v="CD021588"/>
    <m/>
    <x v="1"/>
    <x v="230"/>
  </r>
  <r>
    <x v="188"/>
    <m/>
    <x v="2133"/>
    <d v="2026-05-20T00:00:00"/>
    <d v="2026-06-19T00:00:00"/>
    <n v="1.18"/>
    <s v="‭112120501010‬"/>
    <s v="Serviços de Assessoria e Consultoria"/>
    <s v="01-‭112120501010‬-000-‭001505060508‬-2-CD022680-000000000-0-0-0"/>
    <s v="CD022680"/>
    <m/>
    <x v="1"/>
    <x v="127"/>
  </r>
  <r>
    <x v="188"/>
    <m/>
    <x v="2133"/>
    <d v="2026-05-20T00:00:00"/>
    <d v="2026-06-19T00:00:00"/>
    <n v="1.44"/>
    <s v="‭112120501010‬"/>
    <s v="Serviços de Assessoria e Consultoria"/>
    <s v="01-‭112120501010‬-000-‭001505060515‬-2-CD022588-000000000-0-0-0"/>
    <s v="CD022588"/>
    <m/>
    <x v="1"/>
    <x v="204"/>
  </r>
  <r>
    <x v="188"/>
    <m/>
    <x v="2133"/>
    <d v="2026-05-20T00:00:00"/>
    <d v="2026-06-19T00:00:00"/>
    <n v="1.05"/>
    <s v="‭112120501010‬"/>
    <s v="Serviços de Assessoria e Consultoria"/>
    <s v="01-‭112120501010‬-000-‭001505060519‬-2-CD022641-000000000-0-0-0"/>
    <s v="CD022641"/>
    <m/>
    <x v="1"/>
    <x v="58"/>
  </r>
  <r>
    <x v="188"/>
    <m/>
    <x v="2133"/>
    <d v="2026-05-20T00:00:00"/>
    <d v="2026-06-19T00:00:00"/>
    <n v="1.05"/>
    <s v="‭112120501010‬"/>
    <s v="Serviços de Assessoria e Consultoria"/>
    <s v="01-‭112120501010‬-000-‭001505060520‬-2-CD022642-000000000-0-0-0"/>
    <s v="CD022642"/>
    <m/>
    <x v="1"/>
    <x v="181"/>
  </r>
  <r>
    <x v="188"/>
    <m/>
    <x v="2133"/>
    <d v="2026-05-20T00:00:00"/>
    <d v="2026-06-19T00:00:00"/>
    <n v="0.92"/>
    <s v="‭112120501010‬"/>
    <s v="Serviços de Assessoria e Consultoria"/>
    <s v="01-‭112120501010‬-000-‭001505060524‬-2-CD022676-000000000-0-0-0"/>
    <s v="CD022676"/>
    <m/>
    <x v="1"/>
    <x v="101"/>
  </r>
  <r>
    <x v="188"/>
    <m/>
    <x v="2133"/>
    <d v="2026-05-20T00:00:00"/>
    <d v="2026-06-19T00:00:00"/>
    <n v="43.74"/>
    <s v="‭112120501010‬"/>
    <s v="Serviços de Assessoria e Consultoria"/>
    <s v="01-‭112120501010‬-000-‭016505060161‬-2-CD001316-000000000-0-0-0"/>
    <s v="CD001316"/>
    <m/>
    <x v="1"/>
    <x v="57"/>
  </r>
  <r>
    <x v="188"/>
    <m/>
    <x v="2133"/>
    <d v="2026-05-20T00:00:00"/>
    <d v="2026-06-19T00:00:00"/>
    <n v="5.25"/>
    <s v="‭112120501010‬"/>
    <s v="Serviços de Assessoria e Consultoria"/>
    <s v="01-‭112120501010‬-000-‭079505060122‬-2-CD000979-000000000-0-0-0"/>
    <s v="CD000979"/>
    <m/>
    <x v="1"/>
    <x v="67"/>
  </r>
  <r>
    <x v="188"/>
    <m/>
    <x v="2133"/>
    <d v="2026-05-20T00:00:00"/>
    <d v="2026-06-19T00:00:00"/>
    <n v="4.07"/>
    <s v="‭112120501010‬"/>
    <s v="Serviços de Assessoria e Consultoria"/>
    <s v="01-‭112120501010‬-000-‭096505060015‬-2-CD003958-000000000-0-0-0"/>
    <s v="CD003958"/>
    <m/>
    <x v="1"/>
    <x v="114"/>
  </r>
  <r>
    <x v="188"/>
    <m/>
    <x v="2133"/>
    <d v="2026-05-20T00:00:00"/>
    <d v="2026-06-19T00:00:00"/>
    <n v="3.28"/>
    <s v="‭112120501010‬"/>
    <s v="Serviços de Assessoria e Consultoria"/>
    <s v="01-‭112120501010‬-000-‭106505060509‬-2-CD003966-000000000-0-0-0"/>
    <s v="CD003966"/>
    <m/>
    <x v="1"/>
    <x v="138"/>
  </r>
  <r>
    <x v="188"/>
    <m/>
    <x v="2133"/>
    <d v="2026-05-20T00:00:00"/>
    <d v="2026-06-19T00:00:00"/>
    <n v="4.07"/>
    <s v="‭112120501010‬"/>
    <s v="Serviços de Assessoria e Consultoria"/>
    <s v="01-‭112120501010‬-000-‭113505060496‬-2-CD003955-000000000-0-0-0"/>
    <s v="CD003955"/>
    <m/>
    <x v="1"/>
    <x v="109"/>
  </r>
  <r>
    <x v="188"/>
    <m/>
    <x v="2133"/>
    <d v="2026-05-20T00:00:00"/>
    <d v="2026-06-19T00:00:00"/>
    <n v="4.07"/>
    <s v="‭112120501010‬"/>
    <s v="Serviços de Assessoria e Consultoria"/>
    <s v="01-‭112120501010‬-000-‭114505060459‬-2-CD003953-000000000-0-0-0"/>
    <s v="CD003953"/>
    <m/>
    <x v="1"/>
    <x v="194"/>
  </r>
  <r>
    <x v="188"/>
    <m/>
    <x v="2133"/>
    <d v="2026-05-20T00:00:00"/>
    <d v="2026-06-19T00:00:00"/>
    <n v="41.77"/>
    <s v="‭112120501010‬"/>
    <s v="Serviços de Assessoria e Consultoria"/>
    <s v="01-‭112120501010‬-000-‭118505060126‬-2-CD004960-000000000-0-0-0"/>
    <s v="CD004960"/>
    <m/>
    <x v="1"/>
    <x v="157"/>
  </r>
  <r>
    <x v="188"/>
    <m/>
    <x v="2133"/>
    <d v="2026-05-20T00:00:00"/>
    <d v="2026-06-19T00:00:00"/>
    <n v="3.28"/>
    <s v="‭112120501010‬"/>
    <s v="Serviços de Assessoria e Consultoria"/>
    <s v="01-‭112120501010‬-000-‭132505060091‬-2-CD020552-000000000-0-0-0"/>
    <s v="CD020552"/>
    <m/>
    <x v="1"/>
    <x v="147"/>
  </r>
  <r>
    <x v="188"/>
    <m/>
    <x v="2133"/>
    <d v="2026-05-20T00:00:00"/>
    <d v="2026-06-19T00:00:00"/>
    <n v="1.31"/>
    <s v="‭112120501010‬"/>
    <s v="Serviços de Assessoria e Consultoria"/>
    <s v="01-‭112120501010‬-000-‭137505060101‬-2-CD020556-000000000-0-0-0"/>
    <s v="CD020556"/>
    <m/>
    <x v="1"/>
    <x v="215"/>
  </r>
  <r>
    <x v="188"/>
    <m/>
    <x v="2133"/>
    <d v="2026-05-20T00:00:00"/>
    <d v="2026-06-19T00:00:00"/>
    <n v="2.36"/>
    <s v="‭112120501010‬"/>
    <s v="Serviços de Assessoria e Consultoria"/>
    <s v="01-‭112120501010‬-000-‭139505060103‬-2-CD021562-000000000-0-0-0"/>
    <s v="CD021562"/>
    <m/>
    <x v="1"/>
    <x v="110"/>
  </r>
  <r>
    <x v="188"/>
    <m/>
    <x v="2133"/>
    <d v="2026-05-20T00:00:00"/>
    <d v="2026-06-19T00:00:00"/>
    <n v="1.05"/>
    <s v="‭112120501010‬"/>
    <s v="Serviços de Assessoria e Consultoria"/>
    <s v="01-‭112120501010‬-000-‭145505060501‬-2-CD021570-000000000-0-0-0"/>
    <s v="CD021570"/>
    <m/>
    <x v="1"/>
    <x v="251"/>
  </r>
  <r>
    <x v="188"/>
    <m/>
    <x v="2133"/>
    <d v="2026-05-20T00:00:00"/>
    <d v="2026-06-19T00:00:00"/>
    <n v="1.31"/>
    <s v="‭112120501010‬"/>
    <s v="Serviços de Assessoria e Consultoria"/>
    <s v="01-‭112120501010‬-000-‭148505060485‬-2-CD021568-000000000-0-0-0"/>
    <s v="CD021568"/>
    <m/>
    <x v="1"/>
    <x v="93"/>
  </r>
  <r>
    <x v="188"/>
    <m/>
    <x v="2133"/>
    <d v="2026-05-20T00:00:00"/>
    <d v="2026-06-19T00:00:00"/>
    <n v="1.31"/>
    <s v="‭112120501010‬"/>
    <s v="Serviços de Assessoria e Consultoria"/>
    <s v="01-‭112120501010‬-000-‭001505060283‬-2-CD021600-000000000-0-0-0"/>
    <s v="CD021600"/>
    <m/>
    <x v="1"/>
    <x v="242"/>
  </r>
  <r>
    <x v="188"/>
    <m/>
    <x v="2133"/>
    <d v="2026-05-20T00:00:00"/>
    <d v="2026-06-19T00:00:00"/>
    <n v="1.05"/>
    <s v="‭112120501010‬"/>
    <s v="Serviços de Assessoria e Consultoria"/>
    <s v="01-‭112120501010‬-000-‭001505060290‬-2-CD022564-000000000-0-0-0"/>
    <s v="CD022564"/>
    <m/>
    <x v="1"/>
    <x v="172"/>
  </r>
  <r>
    <x v="188"/>
    <m/>
    <x v="2133"/>
    <d v="2026-05-20T00:00:00"/>
    <d v="2026-06-19T00:00:00"/>
    <n v="1.05"/>
    <s v="‭112120501010‬"/>
    <s v="Serviços de Assessoria e Consultoria"/>
    <s v="01-‭112120501010‬-000-‭001505060298‬-2-CD022611-000000000-0-0-0"/>
    <s v="CD022611"/>
    <m/>
    <x v="1"/>
    <x v="165"/>
  </r>
  <r>
    <x v="188"/>
    <m/>
    <x v="2133"/>
    <d v="2026-05-20T00:00:00"/>
    <d v="2026-06-19T00:00:00"/>
    <n v="0.92"/>
    <s v="‭112120501010‬"/>
    <s v="Serviços de Assessoria e Consultoria"/>
    <s v="01-‭112120501010‬-000-‭001505060310‬-2-CD022670-000000000-0-0-0"/>
    <s v="CD022670"/>
    <m/>
    <x v="1"/>
    <x v="186"/>
  </r>
  <r>
    <x v="188"/>
    <m/>
    <x v="2133"/>
    <d v="2026-05-20T00:00:00"/>
    <d v="2026-06-19T00:00:00"/>
    <n v="1.31"/>
    <s v="‭112120501010‬"/>
    <s v="Serviços de Assessoria e Consultoria"/>
    <s v="01-‭112120501010‬-000-‭001505060359‬-2-CD021586-000000000-0-0-0"/>
    <s v="CD021586"/>
    <m/>
    <x v="1"/>
    <x v="192"/>
  </r>
  <r>
    <x v="188"/>
    <m/>
    <x v="2133"/>
    <d v="2026-05-20T00:00:00"/>
    <d v="2026-06-19T00:00:00"/>
    <n v="0.66"/>
    <s v="‭112120501010‬"/>
    <s v="Serviços de Assessoria e Consultoria"/>
    <s v="01-‭112120501010‬-000-‭001505060370‬-2-CD022574-000000000-0-0-0"/>
    <s v="CD022574"/>
    <m/>
    <x v="1"/>
    <x v="268"/>
  </r>
  <r>
    <x v="188"/>
    <m/>
    <x v="2133"/>
    <d v="2026-05-20T00:00:00"/>
    <d v="2026-06-19T00:00:00"/>
    <n v="0.79"/>
    <s v="‭112120501010‬"/>
    <s v="Serviços de Assessoria e Consultoria"/>
    <s v="01-‭112120501010‬-000-‭001505060384‬-2-CD022654-000000000-0-0-0"/>
    <s v="CD022654"/>
    <m/>
    <x v="1"/>
    <x v="41"/>
  </r>
  <r>
    <x v="188"/>
    <m/>
    <x v="2133"/>
    <d v="2026-05-20T00:00:00"/>
    <d v="2026-06-19T00:00:00"/>
    <n v="2.89"/>
    <s v="‭112120501010‬"/>
    <s v="Serviços de Assessoria e Consultoria"/>
    <s v="01-‭112120501010‬-000-‭133505060102‬-2-CD020553-000000000-0-0-0"/>
    <s v="CD020553"/>
    <m/>
    <x v="1"/>
    <x v="220"/>
  </r>
  <r>
    <x v="188"/>
    <m/>
    <x v="2133"/>
    <d v="2026-05-20T00:00:00"/>
    <d v="2026-06-19T00:00:00"/>
    <n v="1.05"/>
    <s v="‭112120501010‬"/>
    <s v="Serviços de Assessoria e Consultoria"/>
    <s v="01-‭112120501010‬-000-‭135505060096‬-2-CD020555-000000000-0-0-0"/>
    <s v="CD020555"/>
    <m/>
    <x v="1"/>
    <x v="247"/>
  </r>
  <r>
    <x v="188"/>
    <m/>
    <x v="2133"/>
    <d v="2026-05-20T00:00:00"/>
    <d v="2026-06-19T00:00:00"/>
    <n v="0.92"/>
    <s v="‭112120501010‬"/>
    <s v="Serviços de Assessoria e Consultoria"/>
    <s v="01-‭112120501010‬-000-‭142505060137‬-2-CD021575-000000000-0-0-0"/>
    <s v="CD021575"/>
    <m/>
    <x v="1"/>
    <x v="160"/>
  </r>
  <r>
    <x v="188"/>
    <m/>
    <x v="2133"/>
    <d v="2026-05-20T00:00:00"/>
    <d v="2026-06-19T00:00:00"/>
    <n v="1.31"/>
    <s v="‭112120501010‬"/>
    <s v="Serviços de Assessoria e Consultoria"/>
    <s v="01-‭112120501010‬-000-‭151505060026‬-2-CD021563-000000000-0-0-0"/>
    <s v="CD021563"/>
    <m/>
    <x v="1"/>
    <x v="246"/>
  </r>
  <r>
    <x v="188"/>
    <m/>
    <x v="2133"/>
    <d v="2026-05-20T00:00:00"/>
    <d v="2026-06-19T00:00:00"/>
    <n v="1.05"/>
    <s v="‭112120501010‬"/>
    <s v="Serviços de Assessoria e Consultoria"/>
    <s v="01-‭112120501010‬-000-‭001505060389‬-2-CD022665-000000000-0-0-0"/>
    <s v="CD022665"/>
    <m/>
    <x v="1"/>
    <x v="243"/>
  </r>
  <r>
    <x v="188"/>
    <m/>
    <x v="2133"/>
    <d v="2026-05-20T00:00:00"/>
    <d v="2026-06-19T00:00:00"/>
    <n v="1.31"/>
    <s v="‭112120501010‬"/>
    <s v="Serviços de Assessoria e Consultoria"/>
    <s v="01-‭112120501010‬-000-‭001505060402‬-1-CD021620-000000000-0-0-0"/>
    <s v="CD021620"/>
    <m/>
    <x v="1"/>
    <x v="23"/>
  </r>
  <r>
    <x v="188"/>
    <m/>
    <x v="2133"/>
    <d v="2026-05-20T00:00:00"/>
    <d v="2026-06-19T00:00:00"/>
    <n v="0.26"/>
    <s v="‭112120501010‬"/>
    <s v="Serviços de Assessoria e Consultoria"/>
    <s v="01-‭112120501010‬-000-‭001505060405‬-2-CD022578-000000000-0-0-0"/>
    <s v="CD022578"/>
    <m/>
    <x v="1"/>
    <x v="40"/>
  </r>
  <r>
    <x v="188"/>
    <m/>
    <x v="2133"/>
    <d v="2026-05-20T00:00:00"/>
    <d v="2026-06-19T00:00:00"/>
    <n v="0.79"/>
    <s v="‭112120501010‬"/>
    <s v="Serviços de Assessoria e Consultoria"/>
    <s v="01-‭112120501010‬-000-‭001505060413‬-2-CD022629-000000000-0-0-0"/>
    <s v="CD022629"/>
    <m/>
    <x v="1"/>
    <x v="27"/>
  </r>
  <r>
    <x v="188"/>
    <m/>
    <x v="2133"/>
    <d v="2026-05-20T00:00:00"/>
    <d v="2026-06-19T00:00:00"/>
    <n v="1.05"/>
    <s v="‭112120501010‬"/>
    <s v="Serviços de Assessoria e Consultoria"/>
    <s v="01-‭112120501010‬-000-‭001505060415‬-2-CD022638-000000000-0-0-0"/>
    <s v="CD022638"/>
    <m/>
    <x v="1"/>
    <x v="124"/>
  </r>
  <r>
    <x v="188"/>
    <m/>
    <x v="2133"/>
    <d v="2026-05-20T00:00:00"/>
    <d v="2026-06-19T00:00:00"/>
    <n v="0.92"/>
    <s v="‭112120501010‬"/>
    <s v="Serviços de Assessoria e Consultoria"/>
    <s v="01-‭112120501010‬-000-‭001505060417‬-2-CD022646-000000000-0-0-0"/>
    <s v="CD022646"/>
    <m/>
    <x v="1"/>
    <x v="136"/>
  </r>
  <r>
    <x v="188"/>
    <m/>
    <x v="2133"/>
    <d v="2026-05-20T00:00:00"/>
    <d v="2026-06-19T00:00:00"/>
    <n v="2.89"/>
    <s v="‭112120501010‬"/>
    <s v="Serviços de Assessoria e Consultoria"/>
    <s v="01-‭112120501010‬-000-‭001505060420‬-2-CD021618-000000000-0-0-0"/>
    <s v="CD021618"/>
    <m/>
    <x v="1"/>
    <x v="8"/>
  </r>
  <r>
    <x v="188"/>
    <m/>
    <x v="2133"/>
    <d v="2026-05-20T00:00:00"/>
    <d v="2026-06-19T00:00:00"/>
    <n v="0.13"/>
    <s v="‭112120501010‬"/>
    <s v="Serviços de Assessoria e Consultoria"/>
    <s v="01-‭112120501010‬-000-‭001505060427‬-2-CD022570-000000000-0-0-0"/>
    <s v="CD022570"/>
    <m/>
    <x v="1"/>
    <x v="254"/>
  </r>
  <r>
    <x v="188"/>
    <m/>
    <x v="2133"/>
    <d v="2026-05-20T00:00:00"/>
    <d v="2026-06-19T00:00:00"/>
    <n v="1.05"/>
    <s v="‭112120501010‬"/>
    <s v="Serviços de Assessoria e Consultoria"/>
    <s v="01-‭112120501010‬-000-‭001505060471‬-2-CD022623-000000000-0-0-0"/>
    <s v="CD022623"/>
    <m/>
    <x v="1"/>
    <x v="31"/>
  </r>
  <r>
    <x v="188"/>
    <m/>
    <x v="2133"/>
    <d v="2026-05-20T00:00:00"/>
    <d v="2026-06-19T00:00:00"/>
    <n v="1.18"/>
    <s v="‭112120501010‬"/>
    <s v="Serviços de Assessoria e Consultoria"/>
    <s v="01-‭112120501010‬-000-‭001505060477‬-2-CD022661-000000000-0-0-0"/>
    <s v="CD022661"/>
    <m/>
    <x v="1"/>
    <x v="86"/>
  </r>
  <r>
    <x v="188"/>
    <m/>
    <x v="2133"/>
    <d v="2026-05-20T00:00:00"/>
    <d v="2026-06-19T00:00:00"/>
    <n v="1.58"/>
    <s v="‭112120501010‬"/>
    <s v="Serviços de Assessoria e Consultoria"/>
    <s v="01-‭112120501010‬-000-‭001505060486‬-2-CD021602-000000000-0-0-0"/>
    <s v="CD021602"/>
    <m/>
    <x v="1"/>
    <x v="117"/>
  </r>
  <r>
    <x v="188"/>
    <m/>
    <x v="2133"/>
    <d v="2026-05-20T00:00:00"/>
    <d v="2026-06-19T00:00:00"/>
    <n v="1.05"/>
    <s v="‭112120501010‬"/>
    <s v="Serviços de Assessoria e Consultoria"/>
    <s v="01-‭112120501010‬-000-‭001505060522‬-2-CD022644-000000000-0-0-0"/>
    <s v="CD022644"/>
    <m/>
    <x v="1"/>
    <x v="61"/>
  </r>
  <r>
    <x v="188"/>
    <m/>
    <x v="2133"/>
    <d v="2026-05-20T00:00:00"/>
    <d v="2026-06-19T00:00:00"/>
    <n v="25.61"/>
    <s v="‭112120501010‬"/>
    <s v="Serviços de Assessoria e Consultoria"/>
    <s v="01-‭112120501010‬-000-‭059505060160‬-2-CD001173-000000000-0-0-0"/>
    <s v="CD001173"/>
    <m/>
    <x v="1"/>
    <x v="249"/>
  </r>
  <r>
    <x v="188"/>
    <m/>
    <x v="2133"/>
    <d v="2026-05-20T00:00:00"/>
    <d v="2026-06-19T00:00:00"/>
    <n v="9.4600000000000009"/>
    <s v="‭112120501010‬"/>
    <s v="Serviços de Assessoria e Consultoria"/>
    <s v="01-‭112120501010‬-000-‭060505060133‬-2-CD001172-000000000-0-0-0"/>
    <s v="CD001172"/>
    <m/>
    <x v="1"/>
    <x v="79"/>
  </r>
  <r>
    <x v="188"/>
    <m/>
    <x v="2133"/>
    <d v="2026-05-20T00:00:00"/>
    <d v="2026-06-19T00:00:00"/>
    <n v="11.3"/>
    <s v="‭112120501010‬"/>
    <s v="Serviços de Assessoria e Consultoria"/>
    <s v="01-‭112120501010‬-000-‭071505060482‬-2-CD000984-000000000-0-0-0"/>
    <s v="CD000984"/>
    <m/>
    <x v="1"/>
    <x v="219"/>
  </r>
  <r>
    <x v="188"/>
    <m/>
    <x v="2133"/>
    <d v="2026-05-20T00:00:00"/>
    <d v="2026-06-19T00:00:00"/>
    <n v="9.98"/>
    <s v="‭112120501010‬"/>
    <s v="Serviços de Assessoria e Consultoria"/>
    <s v="01-‭112120501010‬-000-‭073505060097‬-2-CD001138-000000000-0-0-0"/>
    <s v="CD001138"/>
    <m/>
    <x v="1"/>
    <x v="89"/>
  </r>
  <r>
    <x v="188"/>
    <m/>
    <x v="2133"/>
    <d v="2026-05-20T00:00:00"/>
    <d v="2026-06-19T00:00:00"/>
    <n v="4.7300000000000004"/>
    <s v="‭112120501010‬"/>
    <s v="Serviços de Assessoria e Consultoria"/>
    <s v="01-‭112120501010‬-000-‭076505060479‬-2-CD000978-000000000-0-0-0"/>
    <s v="CD000978"/>
    <m/>
    <x v="1"/>
    <x v="119"/>
  </r>
  <r>
    <x v="188"/>
    <m/>
    <x v="2133"/>
    <d v="2026-05-20T00:00:00"/>
    <d v="2026-06-19T00:00:00"/>
    <n v="4.07"/>
    <s v="‭112120501010‬"/>
    <s v="Serviços de Assessoria e Consultoria"/>
    <s v="01-‭112120501010‬-000-‭087505060095‬-2-CD003977-000000000-0-0-0"/>
    <s v="CD003977"/>
    <m/>
    <x v="1"/>
    <x v="191"/>
  </r>
  <r>
    <x v="188"/>
    <m/>
    <x v="2133"/>
    <d v="2026-05-20T00:00:00"/>
    <d v="2026-06-19T00:00:00"/>
    <n v="7.09"/>
    <s v="‭112120501010‬"/>
    <s v="Serviços de Assessoria e Consultoria"/>
    <s v="01-‭112120501010‬-000-‭094505060439‬-1-CD003976-000000000-0-0-0"/>
    <s v="CD003976"/>
    <m/>
    <x v="1"/>
    <x v="185"/>
  </r>
  <r>
    <x v="188"/>
    <m/>
    <x v="2133"/>
    <d v="2026-05-20T00:00:00"/>
    <d v="2026-06-19T00:00:00"/>
    <n v="2.89"/>
    <s v="‭112120501010‬"/>
    <s v="Serviços de Assessoria e Consultoria"/>
    <s v="01-‭112120501010‬-000-‭101505060478‬-2-CD003956-000000000-0-0-0"/>
    <s v="CD003956"/>
    <m/>
    <x v="1"/>
    <x v="111"/>
  </r>
  <r>
    <x v="188"/>
    <m/>
    <x v="2133"/>
    <d v="2026-05-20T00:00:00"/>
    <d v="2026-06-19T00:00:00"/>
    <n v="5.39"/>
    <s v="‭112120501010‬"/>
    <s v="Serviços de Assessoria e Consultoria"/>
    <s v="01-‭112120501010‬-000-‭126505060135‬-2-CD004961-000000000-0-0-0"/>
    <s v="CD004961"/>
    <m/>
    <x v="1"/>
    <x v="213"/>
  </r>
  <r>
    <x v="188"/>
    <m/>
    <x v="2133"/>
    <d v="2026-05-20T00:00:00"/>
    <d v="2026-06-19T00:00:00"/>
    <n v="21.15"/>
    <s v="‭112120501010‬"/>
    <s v="Serviços de Assessoria e Consultoria"/>
    <s v="01-‭112120501010‬-000-‭001505000005‬-1-CD001313-000000000-0-0-0"/>
    <s v="CD001313"/>
    <m/>
    <x v="1"/>
    <x v="0"/>
  </r>
  <r>
    <x v="188"/>
    <m/>
    <x v="2133"/>
    <d v="2026-05-20T00:00:00"/>
    <d v="2026-06-19T00:00:00"/>
    <n v="0.92"/>
    <s v="‭112120501010‬"/>
    <s v="Serviços de Assessoria e Consultoria"/>
    <s v="01-‭112120501010‬-000-‭001505060288‬-2-CD022552-000000000-0-0-0"/>
    <s v="CD022552"/>
    <m/>
    <x v="1"/>
    <x v="134"/>
  </r>
  <r>
    <x v="188"/>
    <m/>
    <x v="2133"/>
    <d v="2026-05-20T00:00:00"/>
    <d v="2026-06-19T00:00:00"/>
    <n v="0.92"/>
    <s v="‭112120501010‬"/>
    <s v="Serviços de Assessoria e Consultoria"/>
    <s v="01-‭112120501010‬-000-‭001505060292‬-2-CD022571-000000000-0-0-0"/>
    <s v="CD022571"/>
    <m/>
    <x v="1"/>
    <x v="63"/>
  </r>
  <r>
    <x v="188"/>
    <m/>
    <x v="2133"/>
    <d v="2026-05-20T00:00:00"/>
    <d v="2026-06-19T00:00:00"/>
    <n v="0.92"/>
    <s v="‭112120501010‬"/>
    <s v="Serviços de Assessoria e Consultoria"/>
    <s v="01-‭112120501010‬-000-‭001505060293‬-2-CD022572-000000000-0-0-0"/>
    <s v="CD022572"/>
    <m/>
    <x v="1"/>
    <x v="228"/>
  </r>
  <r>
    <x v="188"/>
    <m/>
    <x v="2133"/>
    <d v="2026-05-20T00:00:00"/>
    <d v="2026-06-19T00:00:00"/>
    <n v="0.92"/>
    <s v="‭112120501010‬"/>
    <s v="Serviços de Assessoria e Consultoria"/>
    <s v="01-‭112120501010‬-000-‭001505060297‬-2-CD022600-000000000-0-0-0"/>
    <s v="CD022600"/>
    <m/>
    <x v="1"/>
    <x v="32"/>
  </r>
  <r>
    <x v="188"/>
    <m/>
    <x v="2133"/>
    <d v="2026-05-20T00:00:00"/>
    <d v="2026-06-19T00:00:00"/>
    <n v="0.92"/>
    <s v="‭112120501010‬"/>
    <s v="Serviços de Assessoria e Consultoria"/>
    <s v="01-‭112120501010‬-000-‭001505060299‬-2-CD022616-000000000-0-0-0"/>
    <s v="CD022616"/>
    <m/>
    <x v="1"/>
    <x v="54"/>
  </r>
  <r>
    <x v="188"/>
    <m/>
    <x v="2133"/>
    <d v="2026-05-20T00:00:00"/>
    <d v="2026-06-19T00:00:00"/>
    <n v="1.05"/>
    <s v="‭112120501010‬"/>
    <s v="Serviços de Assessoria e Consultoria"/>
    <s v="01-‭112120501010‬-000-‭001505060365‬-2-CD021614-000000000-0-0-0"/>
    <s v="CD021614"/>
    <m/>
    <x v="1"/>
    <x v="168"/>
  </r>
  <r>
    <x v="188"/>
    <m/>
    <x v="2133"/>
    <d v="2026-05-20T00:00:00"/>
    <d v="2026-06-19T00:00:00"/>
    <n v="1.05"/>
    <s v="‭112120501010‬"/>
    <s v="Serviços de Assessoria e Consultoria"/>
    <s v="01-‭112120501010‬-000-‭001505060374‬-2-CD022583-000000000-0-0-0"/>
    <s v="CD022583"/>
    <m/>
    <x v="1"/>
    <x v="48"/>
  </r>
  <r>
    <x v="188"/>
    <m/>
    <x v="2133"/>
    <d v="2026-05-20T00:00:00"/>
    <d v="2026-06-19T00:00:00"/>
    <n v="1.18"/>
    <s v="‭112120501010‬"/>
    <s v="Serviços de Assessoria e Consultoria"/>
    <s v="01-‭112120501010‬-000-‭001505060390‬-2-CD022681-000000000-0-0-0"/>
    <s v="CD022681"/>
    <m/>
    <x v="1"/>
    <x v="180"/>
  </r>
  <r>
    <x v="188"/>
    <m/>
    <x v="2133"/>
    <d v="2026-05-20T00:00:00"/>
    <d v="2026-06-19T00:00:00"/>
    <n v="2.36"/>
    <s v="‭112120501010‬"/>
    <s v="Serviços de Assessoria e Consultoria"/>
    <s v="01-‭112120501010‬-000-‭001505060396‬-2-CD021593-000000000-0-0-0"/>
    <s v="CD021593"/>
    <m/>
    <x v="1"/>
    <x v="211"/>
  </r>
  <r>
    <x v="188"/>
    <m/>
    <x v="2133"/>
    <d v="2026-05-20T00:00:00"/>
    <d v="2026-06-19T00:00:00"/>
    <n v="2.63"/>
    <s v="‭112120501010‬"/>
    <s v="Serviços de Assessoria e Consultoria"/>
    <s v="01-‭112120501010‬-000-‭001505060421‬-2-CD021619-000000000-0-0-0"/>
    <s v="CD021619"/>
    <m/>
    <x v="1"/>
    <x v="13"/>
  </r>
  <r>
    <x v="188"/>
    <m/>
    <x v="2133"/>
    <d v="2026-05-20T00:00:00"/>
    <d v="2026-06-19T00:00:00"/>
    <n v="0.79"/>
    <s v="‭112120501010‬"/>
    <s v="Serviços de Assessoria e Consultoria"/>
    <s v="01-‭112120501010‬-000-‭001505060492‬-2-CD022652-000000000-0-0-0"/>
    <s v="CD022652"/>
    <m/>
    <x v="1"/>
    <x v="128"/>
  </r>
  <r>
    <x v="188"/>
    <m/>
    <x v="2133"/>
    <d v="2026-05-20T00:00:00"/>
    <d v="2026-06-19T00:00:00"/>
    <n v="1.18"/>
    <s v="‭112120501010‬"/>
    <s v="Serviços de Assessoria e Consultoria"/>
    <s v="01-‭112120501010‬-000-‭001505060503‬-2-CD022562-000000000-0-0-0"/>
    <s v="CD022562"/>
    <m/>
    <x v="1"/>
    <x v="234"/>
  </r>
  <r>
    <x v="188"/>
    <m/>
    <x v="2133"/>
    <d v="2026-05-20T00:00:00"/>
    <d v="2026-06-19T00:00:00"/>
    <n v="1.18"/>
    <s v="‭112120501010‬"/>
    <s v="Serviços de Assessoria e Consultoria"/>
    <s v="01-‭112120501010‬-000-‭001505060504‬-2-CD022612-000000000-0-0-0"/>
    <s v="CD022612"/>
    <m/>
    <x v="1"/>
    <x v="37"/>
  </r>
  <r>
    <x v="188"/>
    <m/>
    <x v="2133"/>
    <d v="2026-05-20T00:00:00"/>
    <d v="2026-06-19T00:00:00"/>
    <n v="1.18"/>
    <s v="‭112120501010‬"/>
    <s v="Serviços de Assessoria e Consultoria"/>
    <s v="01-‭112120501010‬-000-‭001505060507‬-2-CD022636-000000000-0-0-0"/>
    <s v="CD022636"/>
    <m/>
    <x v="1"/>
    <x v="142"/>
  </r>
  <r>
    <x v="188"/>
    <m/>
    <x v="2133"/>
    <d v="2026-05-20T00:00:00"/>
    <d v="2026-06-19T00:00:00"/>
    <n v="1.18"/>
    <s v="‭112120501010‬"/>
    <s v="Serviços de Assessoria e Consultoria"/>
    <s v="01-‭112120501010‬-000-‭001505060517‬-2-CD022633-000000000-0-0-0"/>
    <s v="CD022633"/>
    <m/>
    <x v="1"/>
    <x v="206"/>
  </r>
  <r>
    <x v="188"/>
    <m/>
    <x v="2133"/>
    <d v="2026-05-20T00:00:00"/>
    <d v="2026-06-19T00:00:00"/>
    <n v="14.97"/>
    <s v="‭112120501010‬"/>
    <s v="Serviços de Assessoria e Consultoria"/>
    <s v="01-‭112120501010‬-000-‭045505060134‬-2-CD001317-000000000-0-0-0"/>
    <s v="CD001317"/>
    <m/>
    <x v="1"/>
    <x v="85"/>
  </r>
  <r>
    <x v="188"/>
    <m/>
    <x v="2133"/>
    <d v="2026-05-20T00:00:00"/>
    <d v="2026-06-19T00:00:00"/>
    <n v="10.38"/>
    <s v="‭112120501010‬"/>
    <s v="Serviços de Assessoria e Consultoria"/>
    <s v="01-‭112120501010‬-000-‭064505060093‬-2-CD001137-000000000-0-0-0"/>
    <s v="CD001137"/>
    <m/>
    <x v="1"/>
    <x v="173"/>
  </r>
  <r>
    <x v="188"/>
    <m/>
    <x v="2133"/>
    <d v="2026-05-20T00:00:00"/>
    <d v="2026-06-19T00:00:00"/>
    <n v="4.33"/>
    <s v="‭112120501010‬"/>
    <s v="Serviços de Assessoria e Consultoria"/>
    <s v="01-‭112120501010‬-000-‭078505060483‬-2-CD000977-000000000-0-0-0"/>
    <s v="CD000977"/>
    <m/>
    <x v="1"/>
    <x v="233"/>
  </r>
  <r>
    <x v="188"/>
    <m/>
    <x v="2133"/>
    <d v="2026-05-20T00:00:00"/>
    <d v="2026-06-19T00:00:00"/>
    <n v="6.17"/>
    <s v="‭112120501010‬"/>
    <s v="Serviços de Assessoria e Consultoria"/>
    <s v="01-‭112120501010‬-000-‭083505060442‬-2-CD002951-000000000-0-0-0"/>
    <s v="CD002951"/>
    <m/>
    <x v="1"/>
    <x v="221"/>
  </r>
  <r>
    <x v="188"/>
    <m/>
    <x v="2133"/>
    <d v="2026-05-20T00:00:00"/>
    <d v="2026-06-19T00:00:00"/>
    <n v="3.68"/>
    <s v="‭112120501010‬"/>
    <s v="Serviços de Assessoria e Consultoria"/>
    <s v="01-‭112120501010‬-000-‭116505060499‬-2-CD004958-000000000-0-0-0"/>
    <s v="CD004958"/>
    <m/>
    <x v="1"/>
    <x v="44"/>
  </r>
  <r>
    <x v="188"/>
    <m/>
    <x v="2133"/>
    <d v="2026-05-20T00:00:00"/>
    <d v="2026-06-19T00:00:00"/>
    <n v="7.49"/>
    <s v="‭112120501010‬"/>
    <s v="Serviços de Assessoria e Consultoria"/>
    <s v="01-‭112120501010‬-000-‭117505060158‬-2-CD003962-000000000-0-0-0"/>
    <s v="CD003962"/>
    <m/>
    <x v="1"/>
    <x v="68"/>
  </r>
  <r>
    <x v="188"/>
    <m/>
    <x v="2133"/>
    <d v="2026-05-20T00:00:00"/>
    <d v="2026-06-19T00:00:00"/>
    <n v="2.1"/>
    <s v="‭112120501010‬"/>
    <s v="Serviços de Assessoria e Consultoria"/>
    <s v="01-‭112120501010‬-000-‭127505060481‬-2-CD019955-000000000-0-0-0"/>
    <s v="CD019955"/>
    <m/>
    <x v="1"/>
    <x v="107"/>
  </r>
  <r>
    <x v="188"/>
    <m/>
    <x v="2133"/>
    <d v="2026-05-20T00:00:00"/>
    <d v="2026-06-19T00:00:00"/>
    <n v="1.84"/>
    <s v="‭112120501010‬"/>
    <s v="Serviços de Assessoria e Consultoria"/>
    <s v="01-‭112120501010‬-000-‭130505060086‬-2-CD019952-000000000-0-0-0"/>
    <s v="CD019952"/>
    <m/>
    <x v="1"/>
    <x v="205"/>
  </r>
  <r>
    <x v="188"/>
    <m/>
    <x v="2133"/>
    <d v="2026-05-20T00:00:00"/>
    <d v="2026-06-19T00:00:00"/>
    <n v="1.71"/>
    <s v="‭112120501010‬"/>
    <s v="Serviços de Assessoria e Consultoria"/>
    <s v="01-‭112120501010‬-000-‭146505060105‬-2-CD021572-000000000-0-0-0"/>
    <s v="CD021572"/>
    <m/>
    <x v="1"/>
    <x v="225"/>
  </r>
  <r>
    <x v="188"/>
    <m/>
    <x v="2133"/>
    <d v="2026-05-20T00:00:00"/>
    <d v="2026-06-19T00:00:00"/>
    <n v="1.18"/>
    <s v="‭112120501010‬"/>
    <s v="Serviços de Assessoria e Consultoria"/>
    <s v="01-‭112120501010‬-000-‭152505060104‬-2-CD021571-000000000-0-0-0"/>
    <s v="CD021571"/>
    <m/>
    <x v="1"/>
    <x v="201"/>
  </r>
  <r>
    <x v="188"/>
    <m/>
    <x v="2133"/>
    <d v="2026-05-20T00:00:00"/>
    <d v="2026-06-19T00:00:00"/>
    <n v="1.31"/>
    <s v="‭112120501010‬"/>
    <s v="Serviços de Assessoria e Consultoria"/>
    <s v="01-‭112120501010‬-000-‭001505060280‬-2-CD021584-000000000-0-0-0"/>
    <s v="CD021584"/>
    <m/>
    <x v="1"/>
    <x v="248"/>
  </r>
  <r>
    <x v="188"/>
    <m/>
    <x v="2133"/>
    <d v="2026-05-20T00:00:00"/>
    <d v="2026-06-19T00:00:00"/>
    <n v="1.31"/>
    <s v="‭112120501010‬"/>
    <s v="Serviços de Assessoria e Consultoria"/>
    <s v="01-‭112120501010‬-000-‭001505060282‬-2-CD021599-000000000-0-0-0"/>
    <s v="CD021599"/>
    <m/>
    <x v="1"/>
    <x v="166"/>
  </r>
  <r>
    <x v="188"/>
    <m/>
    <x v="2133"/>
    <d v="2026-05-20T00:00:00"/>
    <d v="2026-06-19T00:00:00"/>
    <n v="0.92"/>
    <s v="‭112120501010‬"/>
    <s v="Serviços de Assessoria e Consultoria"/>
    <s v="01-‭112120501010‬-000-‭001505060287‬-2-CD022551-000000000-0-0-0"/>
    <s v="CD022551"/>
    <m/>
    <x v="1"/>
    <x v="90"/>
  </r>
  <r>
    <x v="188"/>
    <m/>
    <x v="2133"/>
    <d v="2026-05-20T00:00:00"/>
    <d v="2026-06-19T00:00:00"/>
    <n v="0.79"/>
    <s v="‭112120501010‬"/>
    <s v="Serviços de Assessoria e Consultoria"/>
    <s v="01-‭112120501010‬-000-‭001505060294‬-2-CD022573-000000000-0-0-0"/>
    <s v="CD022573"/>
    <m/>
    <x v="1"/>
    <x v="65"/>
  </r>
  <r>
    <x v="188"/>
    <m/>
    <x v="2133"/>
    <d v="2026-05-20T00:00:00"/>
    <d v="2026-06-19T00:00:00"/>
    <n v="0.92"/>
    <s v="‭112120501010‬"/>
    <s v="Serviços de Assessoria e Consultoria"/>
    <s v="01-‭112120501010‬-000-‭001505060301‬-2-CD022620-000000000-0-0-0"/>
    <s v="CD022620"/>
    <m/>
    <x v="1"/>
    <x v="150"/>
  </r>
  <r>
    <x v="188"/>
    <m/>
    <x v="2133"/>
    <d v="2026-05-20T00:00:00"/>
    <d v="2026-06-19T00:00:00"/>
    <n v="1.31"/>
    <s v="‭112120501010‬"/>
    <s v="Serviços de Assessoria e Consultoria"/>
    <s v="01-‭112120501010‬-000-‭001505060366‬-2-CD022555-000000000-0-0-0"/>
    <s v="CD022555"/>
    <m/>
    <x v="1"/>
    <x v="209"/>
  </r>
  <r>
    <x v="188"/>
    <m/>
    <x v="2133"/>
    <d v="2026-05-20T00:00:00"/>
    <d v="2026-06-19T00:00:00"/>
    <n v="1.05"/>
    <s v="‭112120501010‬"/>
    <s v="Serviços de Assessoria e Consultoria"/>
    <s v="01-‭112120501010‬-000-‭001505060373‬-2-CD022582-000000000-0-0-0"/>
    <s v="CD022582"/>
    <m/>
    <x v="1"/>
    <x v="129"/>
  </r>
  <r>
    <x v="188"/>
    <m/>
    <x v="2133"/>
    <d v="2026-05-20T00:00:00"/>
    <d v="2026-06-19T00:00:00"/>
    <n v="1.18"/>
    <s v="‭112120501010‬"/>
    <s v="Serviços de Assessoria e Consultoria"/>
    <s v="01-‭112120501010‬-000-‭001505060386‬-2-CD022656-000000000-0-0-0"/>
    <s v="CD022656"/>
    <m/>
    <x v="1"/>
    <x v="218"/>
  </r>
  <r>
    <x v="188"/>
    <m/>
    <x v="2133"/>
    <d v="2026-05-20T00:00:00"/>
    <d v="2026-06-19T00:00:00"/>
    <n v="1.44"/>
    <s v="‭112120501010‬"/>
    <s v="Serviços de Assessoria e Consultoria"/>
    <s v="01-‭112120501010‬-000-‭001505060387‬-2-CD022657-000000000-0-0-0"/>
    <s v="CD022657"/>
    <m/>
    <x v="1"/>
    <x v="239"/>
  </r>
  <r>
    <x v="188"/>
    <m/>
    <x v="2133"/>
    <d v="2026-05-20T00:00:00"/>
    <d v="2026-06-19T00:00:00"/>
    <n v="1.71"/>
    <s v="‭112120501010‬"/>
    <s v="Serviços de Assessoria e Consultoria"/>
    <s v="01-‭112120501010‬-000-‭001505060388‬-2-CD022664-000000000-0-0-0"/>
    <s v="CD022664"/>
    <m/>
    <x v="1"/>
    <x v="83"/>
  </r>
  <r>
    <x v="188"/>
    <m/>
    <x v="2133"/>
    <d v="2026-05-20T00:00:00"/>
    <d v="2026-06-19T00:00:00"/>
    <n v="1.05"/>
    <s v="‭112120501010‬"/>
    <s v="Serviços de Assessoria e Consultoria"/>
    <s v="01-‭112120501010‬-000-‭001505060416‬-2-CD022639-000000000-0-0-0"/>
    <s v="CD022639"/>
    <m/>
    <x v="1"/>
    <x v="144"/>
  </r>
  <r>
    <x v="188"/>
    <m/>
    <x v="2133"/>
    <d v="2026-05-20T00:00:00"/>
    <d v="2026-06-19T00:00:00"/>
    <n v="3.15"/>
    <s v="‭112120501010‬"/>
    <s v="Serviços de Assessoria e Consultoria"/>
    <s v="01-‭112120501010‬-000-‭001505060424‬-2-CD021587-000000000-0-0-0"/>
    <s v="CD021587"/>
    <m/>
    <x v="1"/>
    <x v="139"/>
  </r>
  <r>
    <x v="188"/>
    <m/>
    <x v="2133"/>
    <d v="2026-05-20T00:00:00"/>
    <d v="2026-06-19T00:00:00"/>
    <n v="2.1"/>
    <s v="‭112120501010‬"/>
    <s v="Serviços de Assessoria e Consultoria"/>
    <s v="01-‭112120501010‬-000-‭001505060445‬-2-CD022640-000000000-0-0-0"/>
    <s v="CD022640"/>
    <m/>
    <x v="1"/>
    <x v="91"/>
  </r>
  <r>
    <x v="188"/>
    <m/>
    <x v="2133"/>
    <d v="2026-05-20T00:00:00"/>
    <d v="2026-06-19T00:00:00"/>
    <n v="1.05"/>
    <s v="‭112120501010‬"/>
    <s v="Serviços de Assessoria e Consultoria"/>
    <s v="01-‭112120501010‬-000-‭001505060462‬-2-CD022651-000000000-0-0-0"/>
    <s v="CD022651"/>
    <m/>
    <x v="1"/>
    <x v="145"/>
  </r>
  <r>
    <x v="188"/>
    <m/>
    <x v="2133"/>
    <d v="2026-05-20T00:00:00"/>
    <d v="2026-06-19T00:00:00"/>
    <n v="1.31"/>
    <s v="‭112120501010‬"/>
    <s v="Serviços de Assessoria e Consultoria"/>
    <s v="01-‭112120501010‬-000-‭001505060475‬-2-CD021604-000000000-0-0-0"/>
    <s v="CD021604"/>
    <m/>
    <x v="1"/>
    <x v="231"/>
  </r>
  <r>
    <x v="188"/>
    <m/>
    <x v="2133"/>
    <d v="2026-05-20T00:00:00"/>
    <d v="2026-06-19T00:00:00"/>
    <n v="1.05"/>
    <s v="‭112120501010‬"/>
    <s v="Serviços de Assessoria e Consultoria"/>
    <s v="01-‭112120501010‬-000-‭001505060493‬-2-CD022663-000000000-0-0-0"/>
    <s v="CD022663"/>
    <m/>
    <x v="1"/>
    <x v="197"/>
  </r>
  <r>
    <x v="188"/>
    <m/>
    <x v="2133"/>
    <d v="2026-05-20T00:00:00"/>
    <d v="2026-06-19T00:00:00"/>
    <n v="1.18"/>
    <s v="‭112120501010‬"/>
    <s v="Serviços de Assessoria e Consultoria"/>
    <s v="01-‭112120501010‬-000-‭001505060495‬-2-CD022679-000000000-0-0-0"/>
    <s v="CD022679"/>
    <m/>
    <x v="1"/>
    <x v="26"/>
  </r>
  <r>
    <x v="188"/>
    <m/>
    <x v="2133"/>
    <d v="2026-05-20T00:00:00"/>
    <d v="2026-06-19T00:00:00"/>
    <n v="1.05"/>
    <s v="‭112120501010‬"/>
    <s v="Serviços de Assessoria e Consultoria"/>
    <s v="01-‭112120501010‬-000-‭001505060513‬-2-CD021601-000000000-0-0-0"/>
    <s v="CD021601"/>
    <m/>
    <x v="1"/>
    <x v="99"/>
  </r>
  <r>
    <x v="188"/>
    <m/>
    <x v="2133"/>
    <d v="2026-05-20T00:00:00"/>
    <d v="2026-06-19T00:00:00"/>
    <n v="1.44"/>
    <s v="‭112120501010‬"/>
    <s v="Serviços de Assessoria e Consultoria"/>
    <s v="01-‭112120501010‬-000-‭001505060514‬-2-CD022553-000000000-0-0-0"/>
    <s v="CD022553"/>
    <m/>
    <x v="1"/>
    <x v="100"/>
  </r>
  <r>
    <x v="188"/>
    <m/>
    <x v="2133"/>
    <d v="2026-05-20T00:00:00"/>
    <d v="2026-06-19T00:00:00"/>
    <n v="1.05"/>
    <s v="‭112120501010‬"/>
    <s v="Serviços de Assessoria e Consultoria"/>
    <s v="01-‭112120501010‬-000-‭001505060523‬-2-CD022662-000000000-0-0-0"/>
    <s v="CD022662"/>
    <m/>
    <x v="1"/>
    <x v="236"/>
  </r>
  <r>
    <x v="188"/>
    <m/>
    <x v="2133"/>
    <d v="2026-05-20T00:00:00"/>
    <d v="2026-06-19T00:00:00"/>
    <n v="12.22"/>
    <s v="‭112120501010‬"/>
    <s v="Serviços de Assessoria e Consultoria"/>
    <s v="01-‭112120501010‬-000-‭057505060470‬-2-CD001332-000000000-0-0-0"/>
    <s v="CD001332"/>
    <m/>
    <x v="1"/>
    <x v="113"/>
  </r>
  <r>
    <x v="188"/>
    <m/>
    <x v="2133"/>
    <d v="2026-05-20T00:00:00"/>
    <d v="2026-06-19T00:00:00"/>
    <n v="34.94"/>
    <s v="‭112120501010‬"/>
    <s v="Serviços de Assessoria e Consultoria"/>
    <s v="01-‭112120501010‬-000-‭081505060154‬-2-CD000983-000000000-0-0-0"/>
    <s v="CD000983"/>
    <m/>
    <x v="1"/>
    <x v="12"/>
  </r>
  <r>
    <x v="188"/>
    <m/>
    <x v="2133"/>
    <d v="2026-05-20T00:00:00"/>
    <d v="2026-06-19T00:00:00"/>
    <n v="8.2799999999999994"/>
    <s v="‭112120501010‬"/>
    <s v="Serviços de Assessoria e Consultoria"/>
    <s v="01-‭112120501010‬-000-‭092505060013‬-1-CD000981-000000000-0-0-0"/>
    <s v="CD000981"/>
    <m/>
    <x v="1"/>
    <x v="199"/>
  </r>
  <r>
    <x v="188"/>
    <m/>
    <x v="2133"/>
    <d v="2026-05-20T00:00:00"/>
    <d v="2026-06-19T00:00:00"/>
    <n v="3.55"/>
    <s v="‭112120501010‬"/>
    <s v="Serviços de Assessoria e Consultoria"/>
    <s v="01-‭112120501010‬-000-‭095505060473‬-2-CD004957-000000000-0-0-0"/>
    <s v="CD004957"/>
    <m/>
    <x v="1"/>
    <x v="171"/>
  </r>
  <r>
    <x v="188"/>
    <m/>
    <x v="2133"/>
    <d v="2026-05-20T00:00:00"/>
    <d v="2026-06-19T00:00:00"/>
    <n v="4.99"/>
    <s v="‭112120501010‬"/>
    <s v="Serviços de Assessoria e Consultoria"/>
    <s v="01-‭112120501010‬-000-‭105505060017‬-2-CD003967-000000000-0-0-0"/>
    <s v="CD003967"/>
    <m/>
    <x v="1"/>
    <x v="73"/>
  </r>
  <r>
    <x v="188"/>
    <m/>
    <x v="2133"/>
    <d v="2026-05-20T00:00:00"/>
    <d v="2026-06-19T00:00:00"/>
    <n v="6.04"/>
    <s v="‭112120501010‬"/>
    <s v="Serviços de Assessoria e Consultoria"/>
    <s v="01-‭112120501010‬-000-‭110505060438‬-2-CD003965-000000000-0-0-0"/>
    <s v="CD003965"/>
    <m/>
    <x v="1"/>
    <x v="72"/>
  </r>
  <r>
    <x v="188"/>
    <m/>
    <x v="2133"/>
    <d v="2026-05-20T00:00:00"/>
    <d v="2026-06-19T00:00:00"/>
    <n v="1.71"/>
    <s v="‭112120501010‬"/>
    <s v="Serviços de Assessoria e Consultoria"/>
    <s v="01-‭112120501010‬-000-‭128505060474‬-2-CD019956-000000000-0-0-0"/>
    <s v="CD019956"/>
    <m/>
    <x v="1"/>
    <x v="176"/>
  </r>
  <r>
    <x v="188"/>
    <m/>
    <x v="2133"/>
    <d v="2026-05-20T00:00:00"/>
    <d v="2026-06-19T00:00:00"/>
    <n v="3.02"/>
    <s v="‭112120501010‬"/>
    <s v="Serviços de Assessoria e Consultoria"/>
    <s v="01-‭112120501010‬-000-‭138505060157‬-2-CD021558-000000000-0-0-0"/>
    <s v="CD021558"/>
    <m/>
    <x v="1"/>
    <x v="203"/>
  </r>
  <r>
    <x v="188"/>
    <m/>
    <x v="2133"/>
    <d v="2026-05-20T00:00:00"/>
    <d v="2026-06-19T00:00:00"/>
    <n v="0.92"/>
    <s v="‭112120501010‬"/>
    <s v="Serviços de Assessoria e Consultoria"/>
    <s v="01-‭112120501010‬-000-‭001505060286‬-2-CD021617-000000000-0-0-0"/>
    <s v="CD021617"/>
    <m/>
    <x v="1"/>
    <x v="208"/>
  </r>
  <r>
    <x v="188"/>
    <m/>
    <x v="2133"/>
    <d v="2026-05-20T00:00:00"/>
    <d v="2026-06-19T00:00:00"/>
    <n v="1.05"/>
    <s v="‭112120501010‬"/>
    <s v="Serviços de Assessoria e Consultoria"/>
    <s v="01-‭112120501010‬-000-‭001505060291‬-2-CD022565-000000000-0-0-0"/>
    <s v="CD022565"/>
    <m/>
    <x v="1"/>
    <x v="188"/>
  </r>
  <r>
    <x v="188"/>
    <m/>
    <x v="2133"/>
    <d v="2026-05-20T00:00:00"/>
    <d v="2026-06-19T00:00:00"/>
    <n v="0.92"/>
    <s v="‭112120501010‬"/>
    <s v="Serviços de Assessoria e Consultoria"/>
    <s v="01-‭112120501010‬-000-‭001505060296‬-2-CD022586-000000000-0-0-0"/>
    <s v="CD022586"/>
    <m/>
    <x v="1"/>
    <x v="92"/>
  </r>
  <r>
    <x v="188"/>
    <m/>
    <x v="2133"/>
    <d v="2026-05-20T00:00:00"/>
    <d v="2026-06-19T00:00:00"/>
    <n v="1.05"/>
    <s v="‭112120501010‬"/>
    <s v="Serviços de Assessoria e Consultoria"/>
    <s v="01-‭112120501010‬-000-‭001505060303‬-2-CD022630-000000000-0-0-0"/>
    <s v="CD022630"/>
    <m/>
    <x v="1"/>
    <x v="112"/>
  </r>
  <r>
    <x v="188"/>
    <m/>
    <x v="2133"/>
    <d v="2026-05-20T00:00:00"/>
    <d v="2026-06-19T00:00:00"/>
    <n v="0.92"/>
    <s v="‭112120501010‬"/>
    <s v="Serviços de Assessoria e Consultoria"/>
    <s v="01-‭112120501010‬-000-‭001505060305‬-2-CD022632-000000000-0-0-0"/>
    <s v="CD022632"/>
    <m/>
    <x v="1"/>
    <x v="53"/>
  </r>
  <r>
    <x v="188"/>
    <m/>
    <x v="2133"/>
    <d v="2026-05-20T00:00:00"/>
    <d v="2026-06-19T00:00:00"/>
    <n v="1.71"/>
    <s v="‭112120501010‬"/>
    <s v="Serviços de Assessoria e Consultoria"/>
    <s v="01-‭112120501010‬-000-‭001505060360‬-2-CD021590-000000000-0-0-0"/>
    <s v="CD021590"/>
    <m/>
    <x v="1"/>
    <x v="161"/>
  </r>
  <r>
    <x v="188"/>
    <m/>
    <x v="2133"/>
    <d v="2026-05-20T00:00:00"/>
    <d v="2026-06-19T00:00:00"/>
    <n v="1.31"/>
    <s v="‭112120501010‬"/>
    <s v="Serviços de Assessoria e Consultoria"/>
    <s v="01-‭112120501010‬-000-‭001505060363‬-2-CD021606-000000000-0-0-0"/>
    <s v="CD021606"/>
    <m/>
    <x v="1"/>
    <x v="189"/>
  </r>
  <r>
    <x v="188"/>
    <m/>
    <x v="2133"/>
    <d v="2026-05-20T00:00:00"/>
    <d v="2026-06-19T00:00:00"/>
    <n v="1.05"/>
    <s v="‭112120501010‬"/>
    <s v="Serviços de Assessoria e Consultoria"/>
    <s v="01-‭112120501010‬-000-‭001505060408‬-2-CD022614-000000000-0-0-0"/>
    <s v="CD022614"/>
    <m/>
    <x v="1"/>
    <x v="121"/>
  </r>
  <r>
    <x v="188"/>
    <m/>
    <x v="2133"/>
    <d v="2026-05-20T00:00:00"/>
    <d v="2026-06-19T00:00:00"/>
    <n v="1.18"/>
    <s v="‭112120501010‬"/>
    <s v="Serviços de Assessoria e Consultoria"/>
    <s v="01-‭112120501010‬-000-‭001505060419‬-2-CD022685-000000000-0-0-0"/>
    <s v="CD022685"/>
    <m/>
    <x v="1"/>
    <x v="29"/>
  </r>
  <r>
    <x v="188"/>
    <m/>
    <x v="2133"/>
    <d v="2026-05-20T00:00:00"/>
    <d v="2026-06-19T00:00:00"/>
    <n v="1.18"/>
    <s v="‭112120501010‬"/>
    <s v="Serviços de Assessoria e Consultoria"/>
    <s v="01-‭112120501010‬-000-‭001505060428‬-2-CD022658-000000000-0-0-0"/>
    <s v="CD022658"/>
    <m/>
    <x v="1"/>
    <x v="255"/>
  </r>
  <r>
    <x v="188"/>
    <m/>
    <x v="2133"/>
    <d v="2026-05-20T00:00:00"/>
    <d v="2026-06-19T00:00:00"/>
    <n v="1.97"/>
    <s v="‭112120501010‬"/>
    <s v="Serviços de Assessoria e Consultoria"/>
    <s v="01-‭112120501010‬-000-‭001505060429‬-2-CD022686-000000000-0-0-0"/>
    <s v="CD022686"/>
    <m/>
    <x v="1"/>
    <x v="240"/>
  </r>
  <r>
    <x v="188"/>
    <m/>
    <x v="2133"/>
    <d v="2026-05-20T00:00:00"/>
    <d v="2026-06-19T00:00:00"/>
    <n v="2.23"/>
    <s v="‭112120501010‬"/>
    <s v="Serviços de Assessoria e Consultoria"/>
    <s v="01-‭112120501010‬-000-‭001505060443‬-2-CD021579-000000000-0-0-0"/>
    <s v="CD021579"/>
    <m/>
    <x v="1"/>
    <x v="141"/>
  </r>
  <r>
    <x v="188"/>
    <m/>
    <x v="2133"/>
    <d v="2026-05-20T00:00:00"/>
    <d v="2026-06-19T00:00:00"/>
    <n v="1.05"/>
    <s v="‭112120501010‬"/>
    <s v="Serviços de Assessoria e Consultoria"/>
    <s v="01-‭112120501010‬-000-‭001505060467‬-2-CD022621-000000000-0-0-0"/>
    <s v="CD022621"/>
    <m/>
    <x v="1"/>
    <x v="36"/>
  </r>
  <r>
    <x v="188"/>
    <m/>
    <x v="2133"/>
    <d v="2026-05-20T00:00:00"/>
    <d v="2026-06-19T00:00:00"/>
    <n v="1.97"/>
    <s v="‭112120501010‬"/>
    <s v="Serviços de Assessoria e Consultoria"/>
    <s v="01-‭112120501010‬-000-‭001505060469‬-2-CD022624-000000000-0-0-0"/>
    <s v="CD022624"/>
    <m/>
    <x v="1"/>
    <x v="25"/>
  </r>
  <r>
    <x v="188"/>
    <m/>
    <x v="2133"/>
    <d v="2026-05-20T00:00:00"/>
    <d v="2026-06-19T00:00:00"/>
    <n v="0.92"/>
    <s v="‭112120501010‬"/>
    <s v="Serviços de Assessoria e Consultoria"/>
    <s v="01-‭112120501010‬-000-‭001505060506‬-2-CD022634-000000000-0-0-0"/>
    <s v="CD022634"/>
    <m/>
    <x v="1"/>
    <x v="175"/>
  </r>
  <r>
    <x v="188"/>
    <m/>
    <x v="2133"/>
    <d v="2026-05-20T00:00:00"/>
    <d v="2026-06-19T00:00:00"/>
    <n v="67.650000000000006"/>
    <s v="‭112120501010‬"/>
    <s v="Serviços de Assessoria e Consultoria"/>
    <s v="01-‭112120501010‬-000-‭046505060153‬-2-CD001319-000000000-0-0-0"/>
    <s v="CD001319"/>
    <m/>
    <x v="1"/>
    <x v="3"/>
  </r>
  <r>
    <x v="188"/>
    <m/>
    <x v="2133"/>
    <d v="2026-05-20T00:00:00"/>
    <d v="2026-06-19T00:00:00"/>
    <n v="39.270000000000003"/>
    <s v="‭112120501010‬"/>
    <s v="Serviços de Assessoria e Consultoria"/>
    <s v="01-‭112120501010‬-000-‭048505060152‬-2-CD001321-000000000-0-0-0"/>
    <s v="CD001321"/>
    <m/>
    <x v="1"/>
    <x v="10"/>
  </r>
  <r>
    <x v="188"/>
    <m/>
    <x v="2133"/>
    <d v="2026-05-20T00:00:00"/>
    <d v="2026-06-19T00:00:00"/>
    <n v="4.7300000000000004"/>
    <s v="‭112120501010‬"/>
    <s v="Serviços de Assessoria e Consultoria"/>
    <s v="01-‭112120501010‬-000-‭088505060498‬-2-CD003978-000000000-0-0-0"/>
    <s v="CD003978"/>
    <m/>
    <x v="1"/>
    <x v="210"/>
  </r>
  <r>
    <x v="188"/>
    <m/>
    <x v="2133"/>
    <d v="2026-05-20T00:00:00"/>
    <d v="2026-06-19T00:00:00"/>
    <n v="4.47"/>
    <s v="‭112120501010‬"/>
    <s v="Serviços de Assessoria e Consultoria"/>
    <s v="01-‭112120501010‬-000-‭100505060472‬-2-CD003971-000000000-0-0-0"/>
    <s v="CD003971"/>
    <m/>
    <x v="1"/>
    <x v="155"/>
  </r>
  <r>
    <x v="188"/>
    <m/>
    <x v="2133"/>
    <d v="2026-05-20T00:00:00"/>
    <d v="2026-06-19T00:00:00"/>
    <n v="4.5999999999999996"/>
    <s v="‭112120501010‬"/>
    <s v="Serviços de Assessoria e Consultoria"/>
    <s v="01-‭112120501010‬-000-‭107505060024‬-2-CD003986-000000000-0-0-0"/>
    <s v="CD003986"/>
    <m/>
    <x v="1"/>
    <x v="241"/>
  </r>
  <r>
    <x v="188"/>
    <m/>
    <x v="2133"/>
    <d v="2026-05-20T00:00:00"/>
    <d v="2026-06-19T00:00:00"/>
    <n v="4.47"/>
    <s v="‭112120501010‬"/>
    <s v="Serviços de Assessoria e Consultoria"/>
    <s v="01-‭112120501010‬-000-‭112505060461‬-2-CD003959-000000000-0-0-0"/>
    <s v="CD003959"/>
    <m/>
    <x v="1"/>
    <x v="116"/>
  </r>
  <r>
    <x v="188"/>
    <m/>
    <x v="2133"/>
    <d v="2026-05-20T00:00:00"/>
    <d v="2026-06-19T00:00:00"/>
    <n v="4.07"/>
    <s v="‭112120501010‬"/>
    <s v="Serviços de Assessoria e Consultoria"/>
    <s v="01-‭112120501010‬-000-‭119505060023‬-2-CD004959-000000000-0-0-0"/>
    <s v="CD004959"/>
    <m/>
    <x v="1"/>
    <x v="217"/>
  </r>
  <r>
    <x v="188"/>
    <m/>
    <x v="2133"/>
    <d v="2026-05-20T00:00:00"/>
    <d v="2026-06-19T00:00:00"/>
    <n v="3.81"/>
    <s v="‭112120501010‬"/>
    <s v="Serviços de Assessoria e Consultoria"/>
    <s v="01-‭112120501010‬-000-‭123505060511‬-2-CD003985-000000000-0-0-0"/>
    <s v="CD003985"/>
    <m/>
    <x v="1"/>
    <x v="235"/>
  </r>
  <r>
    <x v="188"/>
    <m/>
    <x v="2133"/>
    <d v="2026-05-20T00:00:00"/>
    <d v="2026-06-19T00:00:00"/>
    <n v="1.05"/>
    <s v="‭112120501010‬"/>
    <s v="Serviços de Assessoria e Consultoria"/>
    <s v="01-‭112120501010‬-000-‭140505060484‬-2-CD021561-000000000-0-0-0"/>
    <s v="CD021561"/>
    <m/>
    <x v="1"/>
    <x v="162"/>
  </r>
  <r>
    <x v="188"/>
    <m/>
    <x v="2133"/>
    <d v="2026-05-20T00:00:00"/>
    <d v="2026-06-19T00:00:00"/>
    <n v="1.05"/>
    <s v="‭112120501010‬"/>
    <s v="Serviços de Assessoria e Consultoria"/>
    <s v="01-‭112120501010‬-000-‭149505060029‬-2-CD021566-000000000-0-0-0"/>
    <s v="CD021566"/>
    <m/>
    <x v="1"/>
    <x v="82"/>
  </r>
  <r>
    <x v="188"/>
    <m/>
    <x v="2133"/>
    <d v="2026-05-20T00:00:00"/>
    <d v="2026-06-19T00:00:00"/>
    <n v="1.05"/>
    <s v="‭112120501010‬"/>
    <s v="Serviços de Assessoria e Consultoria"/>
    <s v="01-‭112120501010‬-000-‭155505060500‬-2-CD021567-000000000-0-0-0"/>
    <s v="CD021567"/>
    <m/>
    <x v="1"/>
    <x v="131"/>
  </r>
  <r>
    <x v="188"/>
    <m/>
    <x v="2133"/>
    <d v="2026-05-20T00:00:00"/>
    <d v="2026-06-19T00:00:00"/>
    <n v="0.92"/>
    <s v="‭112120501010‬"/>
    <s v="Serviços de Assessoria e Consultoria"/>
    <s v="01-‭112120501010‬-000-‭001505060284‬-2-CD021613-000000000-0-0-0"/>
    <s v="CD021613"/>
    <m/>
    <x v="1"/>
    <x v="232"/>
  </r>
  <r>
    <x v="188"/>
    <m/>
    <x v="2133"/>
    <d v="2026-05-20T00:00:00"/>
    <d v="2026-06-19T00:00:00"/>
    <n v="0.92"/>
    <s v="‭112120501010‬"/>
    <s v="Serviços de Assessoria e Consultoria"/>
    <s v="01-‭112120501010‬-000-‭001505060289‬-2-CD022563-000000000-0-0-0"/>
    <s v="CD022563"/>
    <m/>
    <x v="1"/>
    <x v="137"/>
  </r>
  <r>
    <x v="188"/>
    <m/>
    <x v="2133"/>
    <d v="2026-05-20T00:00:00"/>
    <d v="2026-06-19T00:00:00"/>
    <n v="0.92"/>
    <s v="‭112120501010‬"/>
    <s v="Serviços de Assessoria e Consultoria"/>
    <s v="01-‭112120501010‬-000-‭001505060300‬-2-CD022617-000000000-0-0-0"/>
    <s v="CD022617"/>
    <m/>
    <x v="1"/>
    <x v="51"/>
  </r>
  <r>
    <x v="188"/>
    <m/>
    <x v="2133"/>
    <d v="2026-05-20T00:00:00"/>
    <d v="2026-06-19T00:00:00"/>
    <n v="0.92"/>
    <s v="‭112120501010‬"/>
    <s v="Serviços de Assessoria e Consultoria"/>
    <s v="01-‭112120501010‬-000-‭001505060309‬-2-CD022669-000000000-0-0-0"/>
    <s v="CD022669"/>
    <m/>
    <x v="1"/>
    <x v="222"/>
  </r>
  <r>
    <x v="188"/>
    <m/>
    <x v="2133"/>
    <d v="2026-05-20T00:00:00"/>
    <d v="2026-06-19T00:00:00"/>
    <n v="2.23"/>
    <s v="‭112120501010‬"/>
    <s v="Serviços de Assessoria e Consultoria"/>
    <s v="01-‭112120501010‬-000-‭001505060364‬-2-CD021612-000000000-0-0-0"/>
    <s v="CD021612"/>
    <m/>
    <x v="1"/>
    <x v="237"/>
  </r>
  <r>
    <x v="188"/>
    <m/>
    <x v="2133"/>
    <d v="2026-05-20T00:00:00"/>
    <d v="2026-06-19T00:00:00"/>
    <n v="1.44"/>
    <s v="‭112120501010‬"/>
    <s v="Serviços de Assessoria e Consultoria"/>
    <s v="01-‭112120501010‬-000-‭001505060368‬-2-CD022557-000000000-0-0-0"/>
    <s v="CD022557"/>
    <m/>
    <x v="1"/>
    <x v="224"/>
  </r>
  <r>
    <x v="188"/>
    <m/>
    <x v="2133"/>
    <d v="2026-05-20T00:00:00"/>
    <d v="2026-06-19T00:00:00"/>
    <n v="1.18"/>
    <s v="‭112120501010‬"/>
    <s v="Serviços de Assessoria e Consultoria"/>
    <s v="01-‭112120501010‬-000-‭001505060371‬-2-CD022575-000000000-0-0-0"/>
    <s v="CD022575"/>
    <m/>
    <x v="1"/>
    <x v="42"/>
  </r>
  <r>
    <x v="188"/>
    <m/>
    <x v="2133"/>
    <d v="2026-05-20T00:00:00"/>
    <d v="2026-06-19T00:00:00"/>
    <n v="1.05"/>
    <s v="‭112120501010‬"/>
    <s v="Serviços de Assessoria e Consultoria"/>
    <s v="01-‭112120501010‬-000-‭001505060378‬-2-CD022613-000000000-0-0-0"/>
    <s v="CD022613"/>
    <m/>
    <x v="1"/>
    <x v="33"/>
  </r>
  <r>
    <x v="188"/>
    <m/>
    <x v="2133"/>
    <d v="2026-05-20T00:00:00"/>
    <d v="2026-06-19T00:00:00"/>
    <n v="1.05"/>
    <s v="‭112120501010‬"/>
    <s v="Serviços de Assessoria e Consultoria"/>
    <s v="01-‭112120501010‬-000-‭001505060379‬-2-CD022625-000000000-0-0-0"/>
    <s v="CD022625"/>
    <m/>
    <x v="1"/>
    <x v="106"/>
  </r>
  <r>
    <x v="188"/>
    <m/>
    <x v="2133"/>
    <d v="2026-05-20T00:00:00"/>
    <d v="2026-06-19T00:00:00"/>
    <n v="1.31"/>
    <s v="‭112120501010‬"/>
    <s v="Serviços de Assessoria e Consultoria"/>
    <s v="01-‭112120501010‬-000-‭001505060383‬-2-CD022653-000000000-0-0-0"/>
    <s v="CD022653"/>
    <m/>
    <x v="1"/>
    <x v="126"/>
  </r>
  <r>
    <x v="188"/>
    <m/>
    <x v="2133"/>
    <d v="2026-05-20T00:00:00"/>
    <d v="2026-06-19T00:00:00"/>
    <n v="0.79"/>
    <s v="‭112120501010‬"/>
    <s v="Serviços de Assessoria e Consultoria"/>
    <s v="01-‭112120501010‬-000-‭001505060385‬-2-CD022655-000000000-0-0-0"/>
    <s v="CD022655"/>
    <m/>
    <x v="1"/>
    <x v="163"/>
  </r>
  <r>
    <x v="188"/>
    <m/>
    <x v="2133"/>
    <d v="2026-05-20T00:00:00"/>
    <d v="2026-06-19T00:00:00"/>
    <n v="1.84"/>
    <s v="‭112120501010‬"/>
    <s v="Serviços de Assessoria e Consultoria"/>
    <s v="01-‭112120501010‬-000-‭001505060403‬-2-CD022558-000000000-0-0-0"/>
    <s v="CD022558"/>
    <m/>
    <x v="1"/>
    <x v="135"/>
  </r>
  <r>
    <x v="188"/>
    <m/>
    <x v="2133"/>
    <d v="2026-05-20T00:00:00"/>
    <d v="2026-06-19T00:00:00"/>
    <n v="1.84"/>
    <s v="‭112120501010‬"/>
    <s v="Serviços de Assessoria e Consultoria"/>
    <s v="01-‭112120501010‬-000-‭001505060422‬-2-CD022649-000000000-0-0-0"/>
    <s v="CD022649"/>
    <m/>
    <x v="1"/>
    <x v="6"/>
  </r>
  <r>
    <x v="188"/>
    <m/>
    <x v="2133"/>
    <d v="2026-05-20T00:00:00"/>
    <d v="2026-06-19T00:00:00"/>
    <n v="2.63"/>
    <s v="‭112120501010‬"/>
    <s v="Serviços de Assessoria e Consultoria"/>
    <s v="01-‭112120501010‬-000-‭001505060426‬-2-CD022559-000000000-0-0-0"/>
    <s v="CD022559"/>
    <m/>
    <x v="1"/>
    <x v="154"/>
  </r>
  <r>
    <x v="188"/>
    <m/>
    <x v="2133"/>
    <d v="2026-05-20T00:00:00"/>
    <d v="2026-06-19T00:00:00"/>
    <n v="1.97"/>
    <s v="‭112120501010‬"/>
    <s v="Serviços de Assessoria e Consultoria"/>
    <s v="01-‭112120501010‬-000-‭001505060487‬-2-CD021603-000000000-0-0-0"/>
    <s v="CD021603"/>
    <m/>
    <x v="1"/>
    <x v="14"/>
  </r>
  <r>
    <x v="188"/>
    <m/>
    <x v="2133"/>
    <d v="2026-05-20T00:00:00"/>
    <d v="2026-06-19T00:00:00"/>
    <n v="1.05"/>
    <s v="‭112120501010‬"/>
    <s v="Serviços de Assessoria e Consultoria"/>
    <s v="01-‭112120501010‬-000-‭001505060488‬-2-CD021610-000000000-0-0-0"/>
    <s v="CD021610"/>
    <m/>
    <x v="1"/>
    <x v="152"/>
  </r>
  <r>
    <x v="188"/>
    <m/>
    <x v="2133"/>
    <d v="2026-05-20T00:00:00"/>
    <d v="2026-06-19T00:00:00"/>
    <n v="1.05"/>
    <s v="‭112120501010‬"/>
    <s v="Serviços de Assessoria e Consultoria"/>
    <s v="01-‭112120501010‬-000-‭001505060516‬-2-CD022618-000000000-0-0-0"/>
    <s v="CD022618"/>
    <m/>
    <x v="1"/>
    <x v="62"/>
  </r>
  <r>
    <x v="188"/>
    <m/>
    <x v="2133"/>
    <d v="2026-05-20T00:00:00"/>
    <d v="2026-06-19T00:00:00"/>
    <n v="1.05"/>
    <s v="‭112120501010‬"/>
    <s v="Serviços de Assessoria e Consultoria"/>
    <s v="01-‭112120501010‬-000-‭001505060518‬-2-CD022635-000000000-0-0-0"/>
    <s v="CD022635"/>
    <m/>
    <x v="1"/>
    <x v="35"/>
  </r>
  <r>
    <x v="188"/>
    <m/>
    <x v="2133"/>
    <d v="2026-05-20T00:00:00"/>
    <d v="2026-06-19T00:00:00"/>
    <n v="6.44"/>
    <s v="‭112120501010‬"/>
    <s v="Serviços de Assessoria e Consultoria"/>
    <s v="01-‭112120501010‬-000-‭067505060460‬-1-CD000973-000000000-0-0-0"/>
    <s v="CD000973"/>
    <m/>
    <x v="1"/>
    <x v="198"/>
  </r>
  <r>
    <x v="188"/>
    <m/>
    <x v="2133"/>
    <d v="2026-05-20T00:00:00"/>
    <d v="2026-06-19T00:00:00"/>
    <n v="6.17"/>
    <s v="‭112120501010‬"/>
    <s v="Serviços de Assessoria e Consultoria"/>
    <s v="01-‭112120501010‬-000-‭075505060098‬-2-CD000974-000000000-0-0-0"/>
    <s v="CD000974"/>
    <m/>
    <x v="1"/>
    <x v="105"/>
  </r>
  <r>
    <x v="188"/>
    <m/>
    <x v="2133"/>
    <d v="2026-05-20T00:00:00"/>
    <d v="2026-06-19T00:00:00"/>
    <n v="8.67"/>
    <s v="‭112120501010‬"/>
    <s v="Serviços de Assessoria e Consultoria"/>
    <s v="01-‭112120501010‬-000-‭077505060497‬-2-CD000972-000000000-0-0-0"/>
    <s v="CD000972"/>
    <m/>
    <x v="1"/>
    <x v="182"/>
  </r>
  <r>
    <x v="188"/>
    <m/>
    <x v="2133"/>
    <d v="2026-05-20T00:00:00"/>
    <d v="2026-06-19T00:00:00"/>
    <n v="5.39"/>
    <s v="‭112120501010‬"/>
    <s v="Serviços de Assessoria e Consultoria"/>
    <s v="01-‭112120501010‬-000-‭080505060021‬-2-CD000980-000000000-0-0-0"/>
    <s v="CD000980"/>
    <m/>
    <x v="1"/>
    <x v="60"/>
  </r>
  <r>
    <x v="188"/>
    <m/>
    <x v="2133"/>
    <d v="2026-05-20T00:00:00"/>
    <d v="2026-06-19T00:00:00"/>
    <n v="5.12"/>
    <s v="‭112120501010‬"/>
    <s v="Serviços de Assessoria e Consultoria"/>
    <s v="01-‭112120501010‬-000-‭085505060150‬-2-CD003961-000000000-0-0-0"/>
    <s v="CD003961"/>
    <m/>
    <x v="1"/>
    <x v="5"/>
  </r>
  <r>
    <x v="188"/>
    <m/>
    <x v="2133"/>
    <d v="2026-05-20T00:00:00"/>
    <d v="2026-06-19T00:00:00"/>
    <n v="8.2799999999999994"/>
    <s v="‭112120501010‬"/>
    <s v="Serviços de Assessoria e Consultoria"/>
    <s v="01-‭112120501010‬-000-‭091505060510‬-1-CD000971-000000000-0-0-0"/>
    <s v="CD000971"/>
    <m/>
    <x v="1"/>
    <x v="19"/>
  </r>
  <r>
    <x v="188"/>
    <m/>
    <x v="2133"/>
    <d v="2026-05-20T00:00:00"/>
    <d v="2026-06-19T00:00:00"/>
    <n v="3.94"/>
    <s v="‭112120501010‬"/>
    <s v="Serviços de Assessoria e Consultoria"/>
    <s v="01-‭112120501010‬-000-‭122505060123‬-2-CD003968-000000000-0-0-0"/>
    <s v="CD003968"/>
    <m/>
    <x v="1"/>
    <x v="75"/>
  </r>
  <r>
    <x v="188"/>
    <m/>
    <x v="2133"/>
    <d v="2026-05-20T00:00:00"/>
    <d v="2026-06-19T00:00:00"/>
    <n v="13.66"/>
    <s v="‭112120501010‬"/>
    <s v="Serviços de Assessoria e Consultoria"/>
    <s v="01-‭112120501010‬-000-‭124505060437‬-2-CD000976-000000000-0-0-0"/>
    <s v="CD000976"/>
    <m/>
    <x v="1"/>
    <x v="70"/>
  </r>
  <r>
    <x v="188"/>
    <m/>
    <x v="2133"/>
    <d v="2026-05-20T00:00:00"/>
    <d v="2026-06-19T00:00:00"/>
    <n v="1.58"/>
    <s v="‭112120501010‬"/>
    <s v="Serviços de Assessoria e Consultoria"/>
    <s v="01-‭112120501010‬-000-‭147505060106‬-2-CD021573-000000000-0-0-0"/>
    <s v="CD021573"/>
    <m/>
    <x v="1"/>
    <x v="88"/>
  </r>
  <r>
    <x v="188"/>
    <m/>
    <x v="2133"/>
    <d v="2026-05-20T00:00:00"/>
    <d v="2026-06-19T00:00:00"/>
    <n v="1.05"/>
    <s v="‭112120501010‬"/>
    <s v="Serviços de Assessoria e Consultoria"/>
    <s v="01-‭112120501010‬-000-‭153505060107‬-2-CD021574-000000000-0-0-0"/>
    <s v="CD021574"/>
    <m/>
    <x v="1"/>
    <x v="122"/>
  </r>
  <r>
    <x v="188"/>
    <m/>
    <x v="2133"/>
    <d v="2026-05-20T00:00:00"/>
    <d v="2026-06-19T00:00:00"/>
    <n v="1.18"/>
    <s v="‭112120501010‬"/>
    <s v="Serviços de Assessoria e Consultoria"/>
    <s v="01-‭112120501010‬-000-‭154505060027‬-2-CD021564-000000000-0-0-0"/>
    <s v="CD021564"/>
    <m/>
    <x v="1"/>
    <x v="149"/>
  </r>
  <r>
    <x v="188"/>
    <m/>
    <x v="2133"/>
    <d v="2026-05-20T00:00:00"/>
    <d v="2026-06-19T00:00:00"/>
    <n v="0.92"/>
    <s v="‭112120501010‬"/>
    <s v="Serviços de Assessoria e Consultoria"/>
    <s v="01-‭112120501010‬-000-‭001505060302‬-2-CD022619-000000000-0-0-0"/>
    <s v="CD022619"/>
    <m/>
    <x v="1"/>
    <x v="96"/>
  </r>
  <r>
    <x v="188"/>
    <m/>
    <x v="2133"/>
    <d v="2026-05-20T00:00:00"/>
    <d v="2026-06-19T00:00:00"/>
    <n v="0.92"/>
    <s v="‭112120501010‬"/>
    <s v="Serviços de Assessoria e Consultoria"/>
    <s v="01-‭112120501010‬-000-‭001505060304‬-2-CD022631-000000000-0-0-0"/>
    <s v="CD022631"/>
    <m/>
    <x v="1"/>
    <x v="146"/>
  </r>
  <r>
    <x v="188"/>
    <m/>
    <x v="2133"/>
    <d v="2026-05-20T00:00:00"/>
    <d v="2026-06-19T00:00:00"/>
    <n v="1.05"/>
    <s v="‭112120501010‬"/>
    <s v="Serviços de Assessoria e Consultoria"/>
    <s v="01-‭112120501010‬-000-‭001505060307‬-2-CD022667-000000000-0-0-0"/>
    <s v="CD022667"/>
    <m/>
    <x v="1"/>
    <x v="143"/>
  </r>
  <r>
    <x v="188"/>
    <m/>
    <x v="2133"/>
    <d v="2026-05-20T00:00:00"/>
    <d v="2026-06-19T00:00:00"/>
    <n v="0.92"/>
    <s v="‭112120501010‬"/>
    <s v="Serviços de Assessoria e Consultoria"/>
    <s v="01-‭112120501010‬-000-‭001505060399‬-2-CD021607-000000000-0-0-0"/>
    <s v="CD021607"/>
    <m/>
    <x v="1"/>
    <x v="115"/>
  </r>
  <r>
    <x v="188"/>
    <m/>
    <x v="2133"/>
    <d v="2026-05-20T00:00:00"/>
    <d v="2026-06-19T00:00:00"/>
    <n v="1.05"/>
    <s v="‭112120501010‬"/>
    <s v="Serviços de Assessoria e Consultoria"/>
    <s v="01-‭112120501010‬-000-‭001505060411‬-2-CD022627-000000000-0-0-0"/>
    <s v="CD022627"/>
    <m/>
    <x v="1"/>
    <x v="195"/>
  </r>
  <r>
    <x v="188"/>
    <m/>
    <x v="2133"/>
    <d v="2026-05-20T00:00:00"/>
    <d v="2026-06-19T00:00:00"/>
    <n v="1.18"/>
    <s v="‭112120501010‬"/>
    <s v="Serviços de Assessoria e Consultoria"/>
    <s v="01-‭112120501010‬-000-‭001505060466‬-2-CD022554-000000000-0-0-0"/>
    <s v="CD022554"/>
    <m/>
    <x v="1"/>
    <x v="98"/>
  </r>
  <r>
    <x v="188"/>
    <m/>
    <x v="2133"/>
    <d v="2026-05-20T00:00:00"/>
    <d v="2026-06-19T00:00:00"/>
    <n v="1.44"/>
    <s v="‭112120501010‬"/>
    <s v="Serviços de Assessoria e Consultoria"/>
    <s v="01-‭112120501010‬-000-‭001505060491‬-2-CD022609-000000000-0-0-0"/>
    <s v="CD022609"/>
    <m/>
    <x v="1"/>
    <x v="4"/>
  </r>
  <r>
    <x v="188"/>
    <m/>
    <x v="2133"/>
    <d v="2026-05-20T00:00:00"/>
    <d v="2026-06-19T00:00:00"/>
    <n v="0.92"/>
    <s v="‭112120501010‬"/>
    <s v="Serviços de Assessoria e Consultoria"/>
    <s v="01-‭112120501010‬-000-‭001505060521‬-2-CD022643-000000000-0-0-0"/>
    <s v="CD022643"/>
    <m/>
    <x v="1"/>
    <x v="183"/>
  </r>
  <r>
    <x v="188"/>
    <m/>
    <x v="2133"/>
    <d v="2026-05-20T00:00:00"/>
    <d v="2026-06-19T00:00:00"/>
    <n v="37.17"/>
    <s v="‭112120501010‬"/>
    <s v="Serviços de Assessoria e Consultoria"/>
    <s v="01-‭112120501010‬-000-‭015505060536‬-2-CD023559-000000000-0-0-0"/>
    <s v="CD023559"/>
    <m/>
    <x v="1"/>
    <x v="214"/>
  </r>
  <r>
    <x v="188"/>
    <m/>
    <x v="2133"/>
    <d v="2026-05-20T00:00:00"/>
    <d v="2026-06-19T00:00:00"/>
    <n v="3.68"/>
    <s v="‭112120501010‬"/>
    <s v="Serviços de Assessoria e Consultoria"/>
    <s v="01-‭112120501010‬-000-‭068505060463‬-1-CD003975-000000000-0-0-0"/>
    <s v="CD003975"/>
    <m/>
    <x v="1"/>
    <x v="178"/>
  </r>
  <r>
    <x v="188"/>
    <m/>
    <x v="2133"/>
    <d v="2026-05-20T00:00:00"/>
    <d v="2026-06-19T00:00:00"/>
    <n v="6.3"/>
    <s v="‭112120501010‬"/>
    <s v="Serviços de Assessoria e Consultoria"/>
    <s v="01-‭112120501010‬-000-‭089505060087‬-2-CD003952-000000000-0-0-0"/>
    <s v="CD003952"/>
    <m/>
    <x v="1"/>
    <x v="207"/>
  </r>
  <r>
    <x v="188"/>
    <m/>
    <x v="2133"/>
    <d v="2026-05-20T00:00:00"/>
    <d v="2026-06-19T00:00:00"/>
    <n v="4.33"/>
    <s v="‭112120501010‬"/>
    <s v="Serviços de Assessoria e Consultoria"/>
    <s v="01-‭112120501010‬-000-‭097505060088‬-2-CD003954-000000000-0-0-0"/>
    <s v="CD003954"/>
    <m/>
    <x v="1"/>
    <x v="200"/>
  </r>
  <r>
    <x v="188"/>
    <m/>
    <x v="2133"/>
    <d v="2026-05-20T00:00:00"/>
    <d v="2026-06-19T00:00:00"/>
    <n v="5.65"/>
    <s v="‭112120501010‬"/>
    <s v="Serviços de Assessoria e Consultoria"/>
    <s v="01-‭112120501010‬-000-‭103505060016‬-2-CD003963-000000000-0-0-0"/>
    <s v="CD003963"/>
    <m/>
    <x v="1"/>
    <x v="69"/>
  </r>
  <r>
    <x v="188"/>
    <m/>
    <x v="2133"/>
    <d v="2026-05-20T00:00:00"/>
    <d v="2026-06-19T00:00:00"/>
    <n v="11.43"/>
    <s v="‭112120501010‬"/>
    <s v="Serviços de Assessoria e Consultoria"/>
    <s v="01-‭112120501010‬-000-‭115505060162‬-2-CD003984-000000000-0-0-0"/>
    <s v="CD003984"/>
    <m/>
    <x v="1"/>
    <x v="223"/>
  </r>
  <r>
    <x v="188"/>
    <m/>
    <x v="2133"/>
    <d v="2026-05-20T00:00:00"/>
    <d v="2026-06-19T00:00:00"/>
    <n v="12.22"/>
    <s v="‭112120501010‬"/>
    <s v="Serviços de Assessoria e Consultoria"/>
    <s v="01-‭112120501010‬-000-‭120505060441‬-2-CD002952-000000000-0-0-0"/>
    <s v="CD002952"/>
    <m/>
    <x v="1"/>
    <x v="59"/>
  </r>
  <r>
    <x v="188"/>
    <m/>
    <x v="2133"/>
    <d v="2026-05-20T00:00:00"/>
    <d v="2026-06-19T00:00:00"/>
    <n v="2.89"/>
    <s v="‭112120501010‬"/>
    <s v="Serviços de Assessoria e Consultoria"/>
    <s v="01-‭112120501010‬-000-‭125505060132‬-1-CD003981-000000000-0-0-0"/>
    <s v="CD003981"/>
    <m/>
    <x v="1"/>
    <x v="102"/>
  </r>
  <r>
    <x v="188"/>
    <m/>
    <x v="2133"/>
    <d v="2026-05-20T00:00:00"/>
    <d v="2026-06-19T00:00:00"/>
    <n v="2.36"/>
    <s v="‭112120501010‬"/>
    <s v="Serviços de Assessoria e Consultoria"/>
    <s v="01-‭112120501010‬-000-‭131505060099‬-2-CD020551-000000000-0-0-0"/>
    <s v="CD020551"/>
    <m/>
    <x v="1"/>
    <x v="108"/>
  </r>
  <r>
    <x v="188"/>
    <m/>
    <x v="2133"/>
    <d v="2026-05-20T00:00:00"/>
    <d v="2026-06-19T00:00:00"/>
    <n v="3.15"/>
    <s v="‭112120501010‬"/>
    <s v="Serviços de Assessoria e Consultoria"/>
    <s v="01-‭112120501010‬-000-‭134505060151‬-2-CD020554-000000000-0-0-0"/>
    <s v="CD020554"/>
    <m/>
    <x v="1"/>
    <x v="9"/>
  </r>
  <r>
    <x v="188"/>
    <m/>
    <x v="2133"/>
    <d v="2026-05-20T00:00:00"/>
    <d v="2026-06-19T00:00:00"/>
    <n v="1.31"/>
    <s v="‭112120501010‬"/>
    <s v="Serviços de Assessoria e Consultoria"/>
    <s v="01-‭112120501010‬-000-‭144505060028‬-2-CD021565-000000000-0-0-0"/>
    <s v="CD021565"/>
    <m/>
    <x v="1"/>
    <x v="184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00005-1-CD001313-PRO008024-0-0-0"/>
    <s v="CD001313"/>
    <m/>
    <x v="1"/>
    <x v="0"/>
  </r>
  <r>
    <x v="264"/>
    <s v="PRO.000.8024"/>
    <x v="2134"/>
    <d v="2026-05-04T00:00:00"/>
    <d v="2026-06-22T00:00:00"/>
    <n v="82.92"/>
    <s v="‭112120501010‬"/>
    <s v="Serviços de Assessoria e Consultoria"/>
    <s v="01-112120501010-000-001505000005-1-CD001313-PRO008024-0-0-0"/>
    <s v="CD001313"/>
    <m/>
    <x v="1"/>
    <x v="0"/>
  </r>
  <r>
    <x v="264"/>
    <s v="PRO.000.8024"/>
    <x v="2134"/>
    <d v="2026-05-04T00:00:00"/>
    <d v="2026-06-22T00:00:00"/>
    <n v="410.29"/>
    <s v="‭112120501010‬"/>
    <s v="Serviços de Assessoria e Consultoria"/>
    <s v="01-112120501010-000-001505000005-1-CD001313-PRO008025-0-0-0"/>
    <s v="CD001313"/>
    <m/>
    <x v="1"/>
    <x v="0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279-2-CD021578-PRO008024-0-0-0"/>
    <s v="CD021578"/>
    <m/>
    <x v="1"/>
    <x v="148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280-2-CD021584-PRO008024-0-0-0"/>
    <s v="CD021584"/>
    <m/>
    <x v="1"/>
    <x v="248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281-2-CD021598-PRO008024-0-0-0"/>
    <s v="CD021598"/>
    <m/>
    <x v="1"/>
    <x v="216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282-2-CD021599-PRO008024-0-0-0"/>
    <s v="CD021599"/>
    <m/>
    <x v="1"/>
    <x v="166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283-2-CD021600-PRO008024-0-0-0"/>
    <s v="CD021600"/>
    <m/>
    <x v="1"/>
    <x v="242"/>
  </r>
  <r>
    <x v="264"/>
    <s v="PRO.000.8024"/>
    <x v="2134"/>
    <d v="2026-05-04T00:00:00"/>
    <d v="2026-06-22T00:00:00"/>
    <n v="56.73"/>
    <s v="‭112120501010‬"/>
    <s v="Serviços de Assessoria e Consultoria"/>
    <s v="01-112120501010-000-001505060284-2-CD021613-PRO008024-0-0-0"/>
    <s v="CD021613"/>
    <m/>
    <x v="1"/>
    <x v="232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285-2-CD021616-PRO008024-0-0-0"/>
    <s v="CD021616"/>
    <m/>
    <x v="1"/>
    <x v="159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286-2-CD021617-PRO008024-0-0-0"/>
    <s v="CD021617"/>
    <m/>
    <x v="1"/>
    <x v="208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287-2-CD022551-PRO008024-0-0-0"/>
    <s v="CD022551"/>
    <m/>
    <x v="1"/>
    <x v="90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288-2-CD022552-PRO008024-0-0-0"/>
    <s v="CD022552"/>
    <m/>
    <x v="1"/>
    <x v="134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289-2-CD022563-PRO008024-0-0-0"/>
    <s v="CD022563"/>
    <m/>
    <x v="1"/>
    <x v="137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290-2-CD022564-PRO008024-0-0-0"/>
    <s v="CD022564"/>
    <m/>
    <x v="1"/>
    <x v="172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291-2-CD022565-PRO008024-0-0-0"/>
    <s v="CD022565"/>
    <m/>
    <x v="1"/>
    <x v="188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292-2-CD022571-PRO008024-0-0-0"/>
    <s v="CD022571"/>
    <m/>
    <x v="1"/>
    <x v="63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293-2-CD022572-PRO008024-0-0-0"/>
    <s v="CD022572"/>
    <m/>
    <x v="1"/>
    <x v="228"/>
  </r>
  <r>
    <x v="264"/>
    <s v="PRO.000.8024"/>
    <x v="2134"/>
    <d v="2026-05-04T00:00:00"/>
    <d v="2026-06-22T00:00:00"/>
    <n v="26.18"/>
    <s v="‭112120501010‬"/>
    <s v="Serviços de Assessoria e Consultoria"/>
    <s v="01-112120501010-000-001505060294-2-CD022573-PRO008024-0-0-0"/>
    <s v="CD022573"/>
    <m/>
    <x v="1"/>
    <x v="65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295-2-CD022585-PRO008024-0-0-0"/>
    <s v="CD022585"/>
    <m/>
    <x v="1"/>
    <x v="244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296-2-CD022586-PRO008024-0-0-0"/>
    <s v="CD022586"/>
    <m/>
    <x v="1"/>
    <x v="92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297-2-CD022600-PRO008024-0-0-0"/>
    <s v="CD022600"/>
    <m/>
    <x v="1"/>
    <x v="32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298-2-CD022611-PRO008024-0-0-0"/>
    <s v="CD022611"/>
    <m/>
    <x v="1"/>
    <x v="165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299-2-CD022616-PRO008024-0-0-0"/>
    <s v="CD022616"/>
    <m/>
    <x v="1"/>
    <x v="54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00-2-CD022617-PRO008024-0-0-0"/>
    <s v="CD022617"/>
    <m/>
    <x v="1"/>
    <x v="51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01-2-CD022620-PRO008024-0-0-0"/>
    <s v="CD022620"/>
    <m/>
    <x v="1"/>
    <x v="150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02-2-CD022619-PRO008024-0-0-0"/>
    <s v="CD022619"/>
    <m/>
    <x v="1"/>
    <x v="96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03-2-CD022630-PRO008024-0-0-0"/>
    <s v="CD022630"/>
    <m/>
    <x v="1"/>
    <x v="112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04-2-CD022631-PRO008024-0-0-0"/>
    <s v="CD022631"/>
    <m/>
    <x v="1"/>
    <x v="146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05-2-CD022632-PRO008024-0-0-0"/>
    <s v="CD022632"/>
    <m/>
    <x v="1"/>
    <x v="53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306-2-CD022650-PRO008024-0-0-0"/>
    <s v="CD022650"/>
    <m/>
    <x v="1"/>
    <x v="245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07-2-CD022667-PRO008024-0-0-0"/>
    <s v="CD022667"/>
    <m/>
    <x v="1"/>
    <x v="143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09-2-CD022669-PRO008024-0-0-0"/>
    <s v="CD022669"/>
    <m/>
    <x v="1"/>
    <x v="222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10-2-CD022670-PRO008024-0-0-0"/>
    <s v="CD022670"/>
    <m/>
    <x v="1"/>
    <x v="186"/>
  </r>
  <r>
    <x v="264"/>
    <s v="PRO.000.8024"/>
    <x v="2134"/>
    <d v="2026-05-04T00:00:00"/>
    <d v="2026-06-22T00:00:00"/>
    <n v="48"/>
    <s v="‭112120501010‬"/>
    <s v="Serviços de Assessoria e Consultoria"/>
    <s v="01-112120501010-000-001505060359-2-CD021586-PRO008024-0-0-0"/>
    <s v="CD021586"/>
    <m/>
    <x v="1"/>
    <x v="192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360-2-CD021590-PRO008024-0-0-0"/>
    <s v="CD021590"/>
    <m/>
    <x v="1"/>
    <x v="161"/>
  </r>
  <r>
    <x v="264"/>
    <s v="PRO.000.8024"/>
    <x v="2134"/>
    <d v="2026-05-04T00:00:00"/>
    <d v="2026-06-22T00:00:00"/>
    <n v="52.37"/>
    <s v="‭112120501010‬"/>
    <s v="Serviços de Assessoria e Consultoria"/>
    <s v="01-112120501010-000-001505060361-2-CD021591-PRO008024-0-0-0"/>
    <s v="CD021591"/>
    <m/>
    <x v="1"/>
    <x v="158"/>
  </r>
  <r>
    <x v="264"/>
    <s v="PRO.000.8024"/>
    <x v="2134"/>
    <d v="2026-05-04T00:00:00"/>
    <d v="2026-06-22T00:00:00"/>
    <n v="48"/>
    <s v="‭112120501010‬"/>
    <s v="Serviços de Assessoria e Consultoria"/>
    <s v="01-112120501010-000-001505060362-2-CD021605-PRO008024-0-0-0"/>
    <s v="CD021605"/>
    <m/>
    <x v="1"/>
    <x v="227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363-2-CD021606-PRO008024-0-0-0"/>
    <s v="CD021606"/>
    <m/>
    <x v="1"/>
    <x v="189"/>
  </r>
  <r>
    <x v="264"/>
    <s v="PRO.000.8024"/>
    <x v="2134"/>
    <d v="2026-05-04T00:00:00"/>
    <d v="2026-06-22T00:00:00"/>
    <n v="74.19"/>
    <s v="‭112120501010‬"/>
    <s v="Serviços de Assessoria e Consultoria"/>
    <s v="01-112120501010-000-001505060364-2-CD021612-PRO008024-0-0-0"/>
    <s v="CD021612"/>
    <m/>
    <x v="1"/>
    <x v="237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65-2-CD021614-PRO008024-0-0-0"/>
    <s v="CD021614"/>
    <m/>
    <x v="1"/>
    <x v="168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366-2-CD022555-PRO008024-0-0-0"/>
    <s v="CD022555"/>
    <m/>
    <x v="1"/>
    <x v="209"/>
  </r>
  <r>
    <x v="264"/>
    <s v="PRO.000.8024"/>
    <x v="2134"/>
    <d v="2026-05-04T00:00:00"/>
    <d v="2026-06-22T00:00:00"/>
    <n v="56.73"/>
    <s v="‭112120501010‬"/>
    <s v="Serviços de Assessoria e Consultoria"/>
    <s v="01-112120501010-000-001505060367-2-CD022556-PRO008024-0-0-0"/>
    <s v="CD022556"/>
    <m/>
    <x v="1"/>
    <x v="238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368-2-CD022557-PRO008024-0-0-0"/>
    <s v="CD022557"/>
    <m/>
    <x v="1"/>
    <x v="224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369-2-CD022567-PRO008024-0-0-0"/>
    <s v="CD022567"/>
    <m/>
    <x v="1"/>
    <x v="34"/>
  </r>
  <r>
    <x v="264"/>
    <s v="PRO.000.8024"/>
    <x v="2134"/>
    <d v="2026-05-04T00:00:00"/>
    <d v="2026-06-22T00:00:00"/>
    <n v="26.18"/>
    <s v="‭112120501010‬"/>
    <s v="Serviços de Assessoria e Consultoria"/>
    <s v="01-112120501010-000-001505060370-2-CD022574-PRO008024-0-0-0"/>
    <s v="CD022574"/>
    <m/>
    <x v="1"/>
    <x v="268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71-2-CD022575-PRO008024-0-0-0"/>
    <s v="CD022575"/>
    <m/>
    <x v="1"/>
    <x v="42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372-2-CD022576-PRO008024-0-0-0"/>
    <s v="CD022576"/>
    <m/>
    <x v="1"/>
    <x v="140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373-2-CD022582-PRO008024-0-0-0"/>
    <s v="CD022582"/>
    <m/>
    <x v="1"/>
    <x v="129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74-2-CD022583-PRO008024-0-0-0"/>
    <s v="CD022583"/>
    <m/>
    <x v="1"/>
    <x v="48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75-2-CD022584-PRO008024-0-0-0"/>
    <s v="CD022584"/>
    <m/>
    <x v="1"/>
    <x v="87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376-2-CD022601-PRO008024-0-0-0"/>
    <s v="CD022601"/>
    <m/>
    <x v="1"/>
    <x v="43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77-2-CD022610-PRO008024-0-0-0"/>
    <s v="CD022610"/>
    <m/>
    <x v="1"/>
    <x v="78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78-2-CD022613-PRO008024-0-0-0"/>
    <s v="CD022613"/>
    <m/>
    <x v="1"/>
    <x v="33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379-2-CD022625-PRO008024-0-0-0"/>
    <s v="CD022625"/>
    <m/>
    <x v="1"/>
    <x v="106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80-2-CD022645-PRO008024-0-0-0"/>
    <s v="CD022645"/>
    <m/>
    <x v="1"/>
    <x v="38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81-2-CD022647-PRO008024-0-0-0"/>
    <s v="CD022647"/>
    <m/>
    <x v="1"/>
    <x v="49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382-2-CD022648-PRO008024-0-0-0"/>
    <s v="CD022648"/>
    <m/>
    <x v="1"/>
    <x v="133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383-2-CD022653-PRO008024-0-0-0"/>
    <s v="CD022653"/>
    <m/>
    <x v="1"/>
    <x v="126"/>
  </r>
  <r>
    <x v="264"/>
    <s v="PRO.000.8024"/>
    <x v="2134"/>
    <d v="2026-05-04T00:00:00"/>
    <d v="2026-06-22T00:00:00"/>
    <n v="21.82"/>
    <s v="‭112120501010‬"/>
    <s v="Serviços de Assessoria e Consultoria"/>
    <s v="01-112120501010-000-001505060384-2-CD022654-PRO008024-0-0-0"/>
    <s v="CD022654"/>
    <m/>
    <x v="1"/>
    <x v="41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85-2-CD022655-PRO008024-0-0-0"/>
    <s v="CD022655"/>
    <m/>
    <x v="1"/>
    <x v="163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386-2-CD022656-PRO008024-0-0-0"/>
    <s v="CD022656"/>
    <m/>
    <x v="1"/>
    <x v="218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387-2-CD022657-PRO008024-0-0-0"/>
    <s v="CD022657"/>
    <m/>
    <x v="1"/>
    <x v="239"/>
  </r>
  <r>
    <x v="264"/>
    <s v="PRO.000.8024"/>
    <x v="2134"/>
    <d v="2026-05-04T00:00:00"/>
    <d v="2026-06-22T00:00:00"/>
    <n v="48"/>
    <s v="‭112120501010‬"/>
    <s v="Serviços de Assessoria e Consultoria"/>
    <s v="01-112120501010-000-001505060388-2-CD022664-PRO008024-0-0-0"/>
    <s v="CD022664"/>
    <m/>
    <x v="1"/>
    <x v="83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89-2-CD022665-PRO008024-0-0-0"/>
    <s v="CD022665"/>
    <m/>
    <x v="1"/>
    <x v="243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90-2-CD022681-PRO008024-0-0-0"/>
    <s v="CD022681"/>
    <m/>
    <x v="1"/>
    <x v="180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391-2-CD022682-PRO008024-0-0-0"/>
    <s v="CD022682"/>
    <m/>
    <x v="1"/>
    <x v="118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92-2-CD022683-PRO008024-0-0-0"/>
    <s v="CD022683"/>
    <m/>
    <x v="1"/>
    <x v="39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393-2-CD021576-PRO008024-0-0-0"/>
    <s v="CD021576"/>
    <m/>
    <x v="1"/>
    <x v="1"/>
  </r>
  <r>
    <x v="264"/>
    <s v="PRO.000.8024"/>
    <x v="2134"/>
    <d v="2026-05-04T00:00:00"/>
    <d v="2026-06-22T00:00:00"/>
    <n v="82.92"/>
    <s v="‭112120501010‬"/>
    <s v="Serviços de Assessoria e Consultoria"/>
    <s v="01-112120501010-000-001505060396-2-CD021593-PRO008024-0-0-0"/>
    <s v="CD021593"/>
    <m/>
    <x v="1"/>
    <x v="211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398-2-CD021597-PRO008024-0-0-0"/>
    <s v="CD021597"/>
    <m/>
    <x v="1"/>
    <x v="52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399-2-CD021607-PRO008024-0-0-0"/>
    <s v="CD021607"/>
    <m/>
    <x v="1"/>
    <x v="115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400-2-CD021608-PRO008024-0-0-0"/>
    <s v="CD021608"/>
    <m/>
    <x v="1"/>
    <x v="202"/>
  </r>
  <r>
    <x v="264"/>
    <s v="PRO.000.8024"/>
    <x v="2134"/>
    <d v="2026-05-04T00:00:00"/>
    <d v="2026-06-22T00:00:00"/>
    <n v="69.819999999999993"/>
    <s v="‭112120501010‬"/>
    <s v="Serviços de Assessoria e Consultoria"/>
    <s v="01-112120501010-000-001505060403-2-CD022558-PRO008024-0-0-0"/>
    <s v="CD022558"/>
    <m/>
    <x v="1"/>
    <x v="135"/>
  </r>
  <r>
    <x v="264"/>
    <s v="PRO.000.8024"/>
    <x v="2134"/>
    <d v="2026-05-04T00:00:00"/>
    <d v="2026-06-22T00:00:00"/>
    <n v="13.09"/>
    <s v="‭112120501010‬"/>
    <s v="Serviços de Assessoria e Consultoria"/>
    <s v="01-112120501010-000-001505060405-2-CD022578-PRO008024-0-0-0"/>
    <s v="CD022578"/>
    <m/>
    <x v="1"/>
    <x v="40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06-2-CD022602-PRO008024-0-0-0"/>
    <s v="CD022602"/>
    <m/>
    <x v="1"/>
    <x v="64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08-2-CD022614-PRO008024-0-0-0"/>
    <s v="CD022614"/>
    <m/>
    <x v="1"/>
    <x v="121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410-2-CD022626-PRO008024-0-0-0"/>
    <s v="CD022626"/>
    <m/>
    <x v="1"/>
    <x v="193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11-2-CD022627-PRO008024-0-0-0"/>
    <s v="CD022627"/>
    <m/>
    <x v="1"/>
    <x v="195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413-2-CD022629-PRO008024-0-0-0"/>
    <s v="CD022629"/>
    <m/>
    <x v="1"/>
    <x v="27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415-2-CD022638-PRO008024-0-0-0"/>
    <s v="CD022638"/>
    <m/>
    <x v="1"/>
    <x v="124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16-2-CD022639-PRO008024-0-0-0"/>
    <s v="CD022639"/>
    <m/>
    <x v="1"/>
    <x v="144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17-2-CD022646-PRO008024-0-0-0"/>
    <s v="CD022646"/>
    <m/>
    <x v="1"/>
    <x v="136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419-2-CD022685-PRO008024-0-0-0"/>
    <s v="CD022685"/>
    <m/>
    <x v="1"/>
    <x v="29"/>
  </r>
  <r>
    <x v="264"/>
    <s v="PRO.000.8024"/>
    <x v="2134"/>
    <d v="2026-05-04T00:00:00"/>
    <d v="2026-06-22T00:00:00"/>
    <n v="100.37"/>
    <s v="‭112120501010‬"/>
    <s v="Serviços de Assessoria e Consultoria"/>
    <s v="01-112120501010-000-001505060424-2-CD021587-PRO008024-0-0-0"/>
    <s v="CD021587"/>
    <m/>
    <x v="1"/>
    <x v="139"/>
  </r>
  <r>
    <x v="264"/>
    <s v="PRO.000.8024"/>
    <x v="2134"/>
    <d v="2026-05-04T00:00:00"/>
    <d v="2026-06-22T00:00:00"/>
    <n v="96.01"/>
    <s v="‭112120501010‬"/>
    <s v="Serviços de Assessoria e Consultoria"/>
    <s v="01-112120501010-000-001505060425-2-CD021592-PRO008024-0-0-0"/>
    <s v="CD021592"/>
    <m/>
    <x v="1"/>
    <x v="55"/>
  </r>
  <r>
    <x v="264"/>
    <s v="PRO.000.8024"/>
    <x v="2134"/>
    <d v="2026-05-04T00:00:00"/>
    <d v="2026-06-22T00:00:00"/>
    <n v="96.01"/>
    <s v="‭112120501010‬"/>
    <s v="Serviços de Assessoria e Consultoria"/>
    <s v="01-112120501010-000-001505060426-2-CD022559-PRO008024-0-0-0"/>
    <s v="CD022559"/>
    <m/>
    <x v="1"/>
    <x v="154"/>
  </r>
  <r>
    <x v="264"/>
    <s v="PRO.000.8024"/>
    <x v="2134"/>
    <d v="2026-05-04T00:00:00"/>
    <d v="2026-06-22T00:00:00"/>
    <n v="4.3600000000000003"/>
    <s v="‭112120501010‬"/>
    <s v="Serviços de Assessoria e Consultoria"/>
    <s v="01-112120501010-000-001505060427-2-CD022570-PRO008024-0-0-0"/>
    <s v="CD022570"/>
    <m/>
    <x v="1"/>
    <x v="254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28-2-CD022658-PRO008024-0-0-0"/>
    <s v="CD022658"/>
    <m/>
    <x v="1"/>
    <x v="255"/>
  </r>
  <r>
    <x v="264"/>
    <s v="PRO.000.8024"/>
    <x v="2134"/>
    <d v="2026-05-04T00:00:00"/>
    <d v="2026-06-22T00:00:00"/>
    <n v="61.1"/>
    <s v="‭112120501010‬"/>
    <s v="Serviços de Assessoria e Consultoria"/>
    <s v="01-112120501010-000-001505060429-2-CD022686-PRO008024-0-0-0"/>
    <s v="CD022686"/>
    <m/>
    <x v="1"/>
    <x v="240"/>
  </r>
  <r>
    <x v="264"/>
    <s v="PRO.000.8024"/>
    <x v="2134"/>
    <d v="2026-05-04T00:00:00"/>
    <d v="2026-06-22T00:00:00"/>
    <n v="87.28"/>
    <s v="‭112120501010‬"/>
    <s v="Serviços de Assessoria e Consultoria"/>
    <s v="01-112120501010-000-001505060443-2-CD021579-PRO008024-0-0-0"/>
    <s v="CD021579"/>
    <m/>
    <x v="1"/>
    <x v="141"/>
  </r>
  <r>
    <x v="264"/>
    <s v="PRO.000.8024"/>
    <x v="2134"/>
    <d v="2026-05-04T00:00:00"/>
    <d v="2026-06-22T00:00:00"/>
    <n v="56.73"/>
    <s v="‭112120501010‬"/>
    <s v="Serviços de Assessoria e Consultoria"/>
    <s v="01-112120501010-000-001505060444-2-CD022568-PRO008024-0-0-0"/>
    <s v="CD022568"/>
    <m/>
    <x v="1"/>
    <x v="103"/>
  </r>
  <r>
    <x v="264"/>
    <s v="PRO.000.8024"/>
    <x v="2134"/>
    <d v="2026-05-04T00:00:00"/>
    <d v="2026-06-22T00:00:00"/>
    <n v="65.459999999999994"/>
    <s v="‭112120501010‬"/>
    <s v="Serviços de Assessoria e Consultoria"/>
    <s v="01-112120501010-000-001505060445-2-CD022640-PRO008024-0-0-0"/>
    <s v="CD022640"/>
    <m/>
    <x v="1"/>
    <x v="91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454-1-CD021620-PRO008024-0-0-0"/>
    <s v="CD021620"/>
    <m/>
    <x v="1"/>
    <x v="23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62-2-CD022651-PRO008024-0-0-0"/>
    <s v="CD022651"/>
    <m/>
    <x v="1"/>
    <x v="145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64-2-CD022587-PRO008024-0-0-0"/>
    <s v="CD022587"/>
    <m/>
    <x v="1"/>
    <x v="187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465-2-CD022675-PRO008024-0-0-0"/>
    <s v="CD022675"/>
    <m/>
    <x v="1"/>
    <x v="45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466-2-CD022554-PRO008024-0-0-0"/>
    <s v="CD022554"/>
    <m/>
    <x v="1"/>
    <x v="98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467-2-CD022621-PRO008024-0-0-0"/>
    <s v="CD022621"/>
    <m/>
    <x v="1"/>
    <x v="36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68-2-CD022688-PRO008024-0-0-0"/>
    <s v="CD022688"/>
    <m/>
    <x v="1"/>
    <x v="226"/>
  </r>
  <r>
    <x v="264"/>
    <s v="PRO.000.8024"/>
    <x v="2134"/>
    <d v="2026-05-04T00:00:00"/>
    <d v="2026-06-22T00:00:00"/>
    <n v="65.459999999999994"/>
    <s v="‭112120501010‬"/>
    <s v="Serviços de Assessoria e Consultoria"/>
    <s v="01-112120501010-000-001505060469-2-CD022624-PRO008024-0-0-0"/>
    <s v="CD022624"/>
    <m/>
    <x v="1"/>
    <x v="25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471-2-CD022623-PRO008024-0-0-0"/>
    <s v="CD022623"/>
    <m/>
    <x v="1"/>
    <x v="31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475-2-CD021604-PRO008024-0-0-0"/>
    <s v="CD021604"/>
    <m/>
    <x v="1"/>
    <x v="231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77-2-CD022661-PRO008024-0-0-0"/>
    <s v="CD022661"/>
    <m/>
    <x v="1"/>
    <x v="86"/>
  </r>
  <r>
    <x v="264"/>
    <s v="PRO.000.8024"/>
    <x v="2134"/>
    <d v="2026-05-04T00:00:00"/>
    <d v="2026-06-22T00:00:00"/>
    <n v="52.37"/>
    <s v="‭112120501010‬"/>
    <s v="Serviços de Assessoria e Consultoria"/>
    <s v="01-112120501010-000-001505060486-2-CD021602-PRO008024-0-0-0"/>
    <s v="CD021602"/>
    <m/>
    <x v="1"/>
    <x v="117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88-2-CD021610-PRO008024-0-0-0"/>
    <s v="CD021610"/>
    <m/>
    <x v="1"/>
    <x v="152"/>
  </r>
  <r>
    <x v="264"/>
    <s v="PRO.000.8024"/>
    <x v="2134"/>
    <d v="2026-05-04T00:00:00"/>
    <d v="2026-06-22T00:00:00"/>
    <n v="78.55"/>
    <s v="‭112120501010‬"/>
    <s v="Serviços de Assessoria e Consultoria"/>
    <s v="01-112120501010-000-001505060489-2-CD021611-PRO008024-0-0-0"/>
    <s v="CD021611"/>
    <m/>
    <x v="1"/>
    <x v="229"/>
  </r>
  <r>
    <x v="264"/>
    <s v="PRO.000.8024"/>
    <x v="2134"/>
    <d v="2026-05-04T00:00:00"/>
    <d v="2026-06-22T00:00:00"/>
    <n v="26.18"/>
    <s v="‭112120501010‬"/>
    <s v="Serviços de Assessoria e Consultoria"/>
    <s v="01-112120501010-000-001505060492-2-CD022652-PRO008024-0-0-0"/>
    <s v="CD022652"/>
    <m/>
    <x v="1"/>
    <x v="128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493-2-CD022663-PRO008024-0-0-0"/>
    <s v="CD022663"/>
    <m/>
    <x v="1"/>
    <x v="197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94-2-CD022672-PRO008024-0-0-0"/>
    <s v="CD022672"/>
    <m/>
    <x v="1"/>
    <x v="30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495-2-CD022679-PRO008024-0-0-0"/>
    <s v="CD022679"/>
    <m/>
    <x v="1"/>
    <x v="26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502-2-CD021588-PRO008024-0-0-0"/>
    <s v="CD021588"/>
    <m/>
    <x v="1"/>
    <x v="230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503-2-CD022562-PRO008024-0-0-0"/>
    <s v="CD022562"/>
    <m/>
    <x v="1"/>
    <x v="234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504-2-CD022612-PRO008024-0-0-0"/>
    <s v="CD022612"/>
    <m/>
    <x v="1"/>
    <x v="37"/>
  </r>
  <r>
    <x v="264"/>
    <s v="PRO.000.8024"/>
    <x v="2134"/>
    <d v="2026-05-04T00:00:00"/>
    <d v="2026-06-22T00:00:00"/>
    <n v="48"/>
    <s v="‭112120501010‬"/>
    <s v="Serviços de Assessoria e Consultoria"/>
    <s v="01-112120501010-000-001505060505-2-CD022622-PRO008024-0-0-0"/>
    <s v="CD022622"/>
    <m/>
    <x v="1"/>
    <x v="28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506-2-CD022634-PRO008024-0-0-0"/>
    <s v="CD022634"/>
    <m/>
    <x v="1"/>
    <x v="175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507-2-CD022636-PRO008024-0-0-0"/>
    <s v="CD022636"/>
    <m/>
    <x v="1"/>
    <x v="142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508-2-CD022680-PRO008024-0-0-0"/>
    <s v="CD022680"/>
    <m/>
    <x v="1"/>
    <x v="127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512-2-CD021594-PRO008024-0-0-0"/>
    <s v="CD021594"/>
    <m/>
    <x v="1"/>
    <x v="174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513-2-CD021601-PRO008024-0-0-0"/>
    <s v="CD021601"/>
    <m/>
    <x v="1"/>
    <x v="99"/>
  </r>
  <r>
    <x v="264"/>
    <s v="PRO.000.8024"/>
    <x v="2134"/>
    <d v="2026-05-04T00:00:00"/>
    <d v="2026-06-22T00:00:00"/>
    <n v="43.64"/>
    <s v="‭112120501010‬"/>
    <s v="Serviços de Assessoria e Consultoria"/>
    <s v="01-112120501010-000-001505060514-2-CD022553-PRO008024-0-0-0"/>
    <s v="CD022553"/>
    <m/>
    <x v="1"/>
    <x v="100"/>
  </r>
  <r>
    <x v="264"/>
    <s v="PRO.000.8024"/>
    <x v="2134"/>
    <d v="2026-05-04T00:00:00"/>
    <d v="2026-06-22T00:00:00"/>
    <n v="48"/>
    <s v="‭112120501010‬"/>
    <s v="Serviços de Assessoria e Consultoria"/>
    <s v="01-112120501010-000-001505060515-2-CD022588-PRO008024-0-0-0"/>
    <s v="CD022588"/>
    <m/>
    <x v="1"/>
    <x v="204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516-2-CD022618-PRO008024-0-0-0"/>
    <s v="CD022618"/>
    <m/>
    <x v="1"/>
    <x v="62"/>
  </r>
  <r>
    <x v="264"/>
    <s v="PRO.000.8024"/>
    <x v="2134"/>
    <d v="2026-05-04T00:00:00"/>
    <d v="2026-06-22T00:00:00"/>
    <n v="39.28"/>
    <s v="‭112120501010‬"/>
    <s v="Serviços de Assessoria e Consultoria"/>
    <s v="01-112120501010-000-001505060517-2-CD022633-PRO008024-0-0-0"/>
    <s v="CD022633"/>
    <m/>
    <x v="1"/>
    <x v="206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518-2-CD022635-PRO008024-0-0-0"/>
    <s v="CD022635"/>
    <m/>
    <x v="1"/>
    <x v="35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519-2-CD022641-PRO008024-0-0-0"/>
    <s v="CD022641"/>
    <m/>
    <x v="1"/>
    <x v="58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520-2-CD022642-PRO008024-0-0-0"/>
    <s v="CD022642"/>
    <m/>
    <x v="1"/>
    <x v="181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521-2-CD022643-PRO008024-0-0-0"/>
    <s v="CD022643"/>
    <m/>
    <x v="1"/>
    <x v="183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522-2-CD022644-PRO008024-0-0-0"/>
    <s v="CD022644"/>
    <m/>
    <x v="1"/>
    <x v="61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001505060523-2-CD022662-PRO008024-0-0-0"/>
    <s v="CD022662"/>
    <m/>
    <x v="1"/>
    <x v="236"/>
  </r>
  <r>
    <x v="264"/>
    <s v="PRO.000.8024"/>
    <x v="2134"/>
    <d v="2026-05-04T00:00:00"/>
    <d v="2026-06-22T00:00:00"/>
    <n v="30.55"/>
    <s v="‭112120501010‬"/>
    <s v="Serviços de Assessoria e Consultoria"/>
    <s v="01-112120501010-000-001505060524-2-CD022676-PRO008024-0-0-0"/>
    <s v="CD022676"/>
    <m/>
    <x v="1"/>
    <x v="101"/>
  </r>
  <r>
    <x v="264"/>
    <s v="PRO.000.8024"/>
    <x v="2134"/>
    <d v="2026-05-04T00:00:00"/>
    <d v="2026-06-22T00:00:00"/>
    <n v="1208.83"/>
    <s v="‭112120501010‬"/>
    <s v="Serviços de Assessoria e Consultoria"/>
    <s v="01-112120501010-000-015505060536-2-CD023559-PRO008024-0-0-0"/>
    <s v="CD023559"/>
    <m/>
    <x v="1"/>
    <x v="214"/>
  </r>
  <r>
    <x v="264"/>
    <s v="PRO.000.8024"/>
    <x v="2134"/>
    <d v="2026-05-04T00:00:00"/>
    <d v="2026-06-22T00:00:00"/>
    <n v="1475.04"/>
    <s v="‭112120501010‬"/>
    <s v="Serviços de Assessoria e Consultoria"/>
    <s v="01-112120501010-000-016505060161-2-CD001316-PRO008024-0-0-0"/>
    <s v="CD001316"/>
    <m/>
    <x v="1"/>
    <x v="57"/>
  </r>
  <r>
    <x v="264"/>
    <s v="PRO.000.8024"/>
    <x v="2134"/>
    <d v="2026-05-04T00:00:00"/>
    <d v="2026-06-22T00:00:00"/>
    <n v="506.23"/>
    <s v="‭112120501010‬"/>
    <s v="Serviços de Assessoria e Consultoria"/>
    <s v="01-112120501010-000-045505040017-2-CD001317-PRO008024-0-0-0"/>
    <s v="CD001317"/>
    <m/>
    <x v="1"/>
    <x v="85"/>
  </r>
  <r>
    <x v="264"/>
    <s v="PRO.000.8024"/>
    <x v="2134"/>
    <d v="2026-05-04T00:00:00"/>
    <d v="2026-06-22T00:00:00"/>
    <n v="8.73"/>
    <s v="‭112120501010‬"/>
    <s v="Serviços de Assessoria e Consultoria"/>
    <s v="01-112120501010-000-046505060153-2-CD001319-PRO008024-0-0-0"/>
    <s v="CD001319"/>
    <m/>
    <x v="1"/>
    <x v="3"/>
  </r>
  <r>
    <x v="264"/>
    <s v="PRO.000.8024"/>
    <x v="2134"/>
    <d v="2026-05-04T00:00:00"/>
    <d v="2026-06-22T00:00:00"/>
    <n v="798.62"/>
    <s v="‭112120501010‬"/>
    <s v="Serviços de Assessoria e Consultoria"/>
    <s v="01-112120501010-000-047505060440-2-CD001320-PRO008024-0-0-0"/>
    <s v="CD001320"/>
    <m/>
    <x v="1"/>
    <x v="80"/>
  </r>
  <r>
    <x v="264"/>
    <s v="PRO.000.8024"/>
    <x v="2134"/>
    <d v="2026-05-04T00:00:00"/>
    <d v="2026-06-22T00:00:00"/>
    <n v="410.22"/>
    <s v="‭112120501010‬"/>
    <s v="Serviços de Assessoria e Consultoria"/>
    <s v="01-112120501010-000-049505010018-2-CD001322-PRO008024-0-0-0"/>
    <s v="CD001322"/>
    <m/>
    <x v="1"/>
    <x v="104"/>
  </r>
  <r>
    <x v="264"/>
    <s v="PRO.000.8024"/>
    <x v="2134"/>
    <d v="2026-05-04T00:00:00"/>
    <d v="2026-06-22T00:00:00"/>
    <n v="1060.46"/>
    <s v="‭112120501010‬"/>
    <s v="Serviços de Assessoria e Consultoria"/>
    <s v="01-112120501010-000-050505010020-2-CD001323-PRO008024-0-0-0"/>
    <s v="CD001323"/>
    <m/>
    <x v="1"/>
    <x v="125"/>
  </r>
  <r>
    <x v="264"/>
    <s v="PRO.000.8024"/>
    <x v="2134"/>
    <d v="2026-05-04T00:00:00"/>
    <d v="2026-06-22T00:00:00"/>
    <n v="405.85"/>
    <s v="‭112120501010‬"/>
    <s v="Serviços de Assessoria e Consultoria"/>
    <s v="01-112120501010-000-057505060470-2-CD001332-PRO008024-0-0-0"/>
    <s v="CD001332"/>
    <m/>
    <x v="1"/>
    <x v="113"/>
  </r>
  <r>
    <x v="264"/>
    <s v="PRO.000.8024"/>
    <x v="2134"/>
    <d v="2026-05-04T00:00:00"/>
    <d v="2026-06-22T00:00:00"/>
    <n v="781.16"/>
    <s v="‭112120501010‬"/>
    <s v="Serviços de Assessoria e Consultoria"/>
    <s v="01-112120501010-000-059505060160-2-CD001173-PRO008024-0-0-0"/>
    <s v="CD001173"/>
    <m/>
    <x v="1"/>
    <x v="249"/>
  </r>
  <r>
    <x v="264"/>
    <s v="PRO.000.8024"/>
    <x v="2134"/>
    <d v="2026-05-04T00:00:00"/>
    <d v="2026-06-22T00:00:00"/>
    <n v="314.20999999999998"/>
    <s v="‭112120501010‬"/>
    <s v="Serviços de Assessoria e Consultoria"/>
    <s v="01-112120501010-000-060505060133-2-CD001172-PRO008024-0-0-0"/>
    <s v="CD001172"/>
    <m/>
    <x v="1"/>
    <x v="79"/>
  </r>
  <r>
    <x v="264"/>
    <s v="PRO.000.8024"/>
    <x v="2134"/>
    <d v="2026-05-04T00:00:00"/>
    <d v="2026-06-22T00:00:00"/>
    <n v="536.78"/>
    <s v="‭112120501010‬"/>
    <s v="Serviços de Assessoria e Consultoria"/>
    <s v="01-112120501010-000-061505060022-2-CD007250-PRO008024-0-0-0"/>
    <s v="CD007250"/>
    <m/>
    <x v="1"/>
    <x v="84"/>
  </r>
  <r>
    <x v="264"/>
    <s v="PRO.000.8024"/>
    <x v="2134"/>
    <d v="2026-05-04T00:00:00"/>
    <d v="2026-06-22T00:00:00"/>
    <n v="340.39"/>
    <s v="‭112120501010‬"/>
    <s v="Serviços de Assessoria e Consultoria"/>
    <s v="01-112120501010-000-064505060093-2-CD001137-PRO008024-0-0-0"/>
    <s v="CD001137"/>
    <m/>
    <x v="1"/>
    <x v="173"/>
  </r>
  <r>
    <x v="264"/>
    <s v="PRO.000.8024"/>
    <x v="2134"/>
    <d v="2026-05-04T00:00:00"/>
    <d v="2026-06-22T00:00:00"/>
    <n v="218.2"/>
    <s v="‭112120501010‬"/>
    <s v="Serviços de Assessoria e Consultoria"/>
    <s v="01-112120501010-000-065505060136-2-CD001139-PRO008024-0-0-0"/>
    <s v="CD001139"/>
    <m/>
    <x v="1"/>
    <x v="2"/>
  </r>
  <r>
    <x v="264"/>
    <s v="PRO.000.8024"/>
    <x v="2134"/>
    <d v="2026-05-04T00:00:00"/>
    <d v="2026-06-22T00:00:00"/>
    <n v="226.93"/>
    <s v="‭112120501010‬"/>
    <s v="Serviços de Assessoria e Consultoria"/>
    <s v="01-112120501010-000-067505060453-1-CD000973-PRO008024-0-0-0"/>
    <s v="CD000973"/>
    <m/>
    <x v="1"/>
    <x v="198"/>
  </r>
  <r>
    <x v="264"/>
    <s v="PRO.000.8024"/>
    <x v="2134"/>
    <d v="2026-05-04T00:00:00"/>
    <d v="2026-06-22T00:00:00"/>
    <n v="122.19"/>
    <s v="‭112120501010‬"/>
    <s v="Serviços de Assessoria e Consultoria"/>
    <s v="01-112120501010-000-068505060456-1-CD003975-PRO008024-0-0-0"/>
    <s v="CD003975"/>
    <m/>
    <x v="1"/>
    <x v="178"/>
  </r>
  <r>
    <x v="264"/>
    <s v="PRO.000.8024"/>
    <x v="2134"/>
    <d v="2026-05-04T00:00:00"/>
    <d v="2026-06-22T00:00:00"/>
    <n v="322.94"/>
    <s v="‭112120501010‬"/>
    <s v="Serviços de Assessoria e Consultoria"/>
    <s v="01-112120501010-000-069505060452-1-CD000982-PRO008024-0-0-0"/>
    <s v="CD000982"/>
    <m/>
    <x v="1"/>
    <x v="74"/>
  </r>
  <r>
    <x v="264"/>
    <s v="PRO.000.8024"/>
    <x v="2134"/>
    <d v="2026-05-04T00:00:00"/>
    <d v="2026-06-22T00:00:00"/>
    <n v="410.22"/>
    <s v="‭112120501010‬"/>
    <s v="Serviços de Assessoria e Consultoria"/>
    <s v="01-112120501010-000-071505060482-2-CD000984-PRO008024-0-0-0"/>
    <s v="CD000984"/>
    <m/>
    <x v="1"/>
    <x v="219"/>
  </r>
  <r>
    <x v="264"/>
    <s v="PRO.000.8024"/>
    <x v="2134"/>
    <d v="2026-05-04T00:00:00"/>
    <d v="2026-06-22T00:00:00"/>
    <n v="109.1"/>
    <s v="‭112120501010‬"/>
    <s v="Serviços de Assessoria e Consultoria"/>
    <s v="01-112120501010-000-072505060480-2-CD003973-PRO008024-0-0-0"/>
    <s v="CD003973"/>
    <m/>
    <x v="1"/>
    <x v="164"/>
  </r>
  <r>
    <x v="264"/>
    <s v="PRO.000.8024"/>
    <x v="2134"/>
    <d v="2026-05-04T00:00:00"/>
    <d v="2026-06-22T00:00:00"/>
    <n v="301.12"/>
    <s v="‭112120501010‬"/>
    <s v="Serviços de Assessoria e Consultoria"/>
    <s v="01-112120501010-000-073505060097-2-CD001138-PRO008024-0-0-0"/>
    <s v="CD001138"/>
    <m/>
    <x v="1"/>
    <x v="89"/>
  </r>
  <r>
    <x v="264"/>
    <s v="PRO.000.8024"/>
    <x v="2134"/>
    <d v="2026-05-04T00:00:00"/>
    <d v="2026-06-22T00:00:00"/>
    <n v="196.38"/>
    <s v="‭112120501010‬"/>
    <s v="Serviços de Assessoria e Consultoria"/>
    <s v="01-112120501010-000-075505060098-2-CD000974-PRO008024-0-0-0"/>
    <s v="CD000974"/>
    <m/>
    <x v="1"/>
    <x v="105"/>
  </r>
  <r>
    <x v="264"/>
    <s v="PRO.000.8024"/>
    <x v="2134"/>
    <d v="2026-05-04T00:00:00"/>
    <d v="2026-06-22T00:00:00"/>
    <n v="161.47"/>
    <s v="‭112120501010‬"/>
    <s v="Serviços de Assessoria e Consultoria"/>
    <s v="01-112120501010-000-076505060479-2-CD000978-PRO008024-0-0-0"/>
    <s v="CD000978"/>
    <m/>
    <x v="1"/>
    <x v="119"/>
  </r>
  <r>
    <x v="264"/>
    <s v="PRO.000.8024"/>
    <x v="2134"/>
    <d v="2026-05-04T00:00:00"/>
    <d v="2026-06-22T00:00:00"/>
    <n v="279.3"/>
    <s v="‭112120501010‬"/>
    <s v="Serviços de Assessoria e Consultoria"/>
    <s v="01-112120501010-000-077505060497-2-CD000972-PRO008024-0-0-0"/>
    <s v="CD000972"/>
    <m/>
    <x v="1"/>
    <x v="182"/>
  </r>
  <r>
    <x v="264"/>
    <s v="PRO.000.8024"/>
    <x v="2134"/>
    <d v="2026-05-04T00:00:00"/>
    <d v="2026-06-22T00:00:00"/>
    <n v="135.28"/>
    <s v="‭112120501010‬"/>
    <s v="Serviços de Assessoria e Consultoria"/>
    <s v="01-112120501010-000-078505060483-2-CD000977-PRO008024-0-0-0"/>
    <s v="CD000977"/>
    <m/>
    <x v="1"/>
    <x v="233"/>
  </r>
  <r>
    <x v="264"/>
    <s v="PRO.000.8024"/>
    <x v="2134"/>
    <d v="2026-05-04T00:00:00"/>
    <d v="2026-06-22T00:00:00"/>
    <n v="161.47"/>
    <s v="‭112120501010‬"/>
    <s v="Serviços de Assessoria e Consultoria"/>
    <s v="01-112120501010-000-079505060122-2-CD000979-PRO008024-0-0-0"/>
    <s v="CD000979"/>
    <m/>
    <x v="1"/>
    <x v="67"/>
  </r>
  <r>
    <x v="264"/>
    <s v="PRO.000.8024"/>
    <x v="2134"/>
    <d v="2026-05-04T00:00:00"/>
    <d v="2026-06-22T00:00:00"/>
    <n v="187.65"/>
    <s v="‭112120501010‬"/>
    <s v="Serviços de Assessoria e Consultoria"/>
    <s v="01-112120501010-000-080505060021-2-CD000980-PRO008024-0-0-0"/>
    <s v="CD000980"/>
    <m/>
    <x v="1"/>
    <x v="60"/>
  </r>
  <r>
    <x v="264"/>
    <s v="PRO.000.8024"/>
    <x v="2134"/>
    <d v="2026-05-04T00:00:00"/>
    <d v="2026-06-22T00:00:00"/>
    <n v="4.3600000000000003"/>
    <s v="‭112120501010‬"/>
    <s v="Serviços de Assessoria e Consultoria"/>
    <s v="01-112120501010-000-081505060154-2-CD000983-PRO008024-0-0-0"/>
    <s v="CD000983"/>
    <m/>
    <x v="1"/>
    <x v="12"/>
  </r>
  <r>
    <x v="264"/>
    <s v="PRO.000.8024"/>
    <x v="2134"/>
    <d v="2026-05-04T00:00:00"/>
    <d v="2026-06-22T00:00:00"/>
    <n v="213.84"/>
    <s v="‭112120501010‬"/>
    <s v="Serviços de Assessoria e Consultoria"/>
    <s v="01-112120501010-000-083505060442-2-CD002951-PRO008024-0-0-0"/>
    <s v="CD002951"/>
    <m/>
    <x v="1"/>
    <x v="221"/>
  </r>
  <r>
    <x v="264"/>
    <s v="PRO.000.8024"/>
    <x v="2134"/>
    <d v="2026-05-04T00:00:00"/>
    <d v="2026-06-22T00:00:00"/>
    <n v="117.83"/>
    <s v="‭112120501010‬"/>
    <s v="Serviços de Assessoria e Consultoria"/>
    <s v="01-112120501010-000-084505060100-2-CD003983-PRO008024-0-0-0"/>
    <s v="CD003983"/>
    <m/>
    <x v="1"/>
    <x v="81"/>
  </r>
  <r>
    <x v="264"/>
    <s v="PRO.000.8024"/>
    <x v="2134"/>
    <d v="2026-05-04T00:00:00"/>
    <d v="2026-06-22T00:00:00"/>
    <n v="139.65"/>
    <s v="‭112120501010‬"/>
    <s v="Serviços de Assessoria e Consultoria"/>
    <s v="01-112120501010-000-086505060092-2-CD003970-PRO008024-0-0-0"/>
    <s v="CD003970"/>
    <m/>
    <x v="1"/>
    <x v="77"/>
  </r>
  <r>
    <x v="264"/>
    <s v="PRO.000.8024"/>
    <x v="2134"/>
    <d v="2026-05-04T00:00:00"/>
    <d v="2026-06-22T00:00:00"/>
    <n v="139.65"/>
    <s v="‭112120501010‬"/>
    <s v="Serviços de Assessoria e Consultoria"/>
    <s v="01-112120501010-000-087505060095-2-CD003977-PRO008024-0-0-0"/>
    <s v="CD003977"/>
    <m/>
    <x v="1"/>
    <x v="191"/>
  </r>
  <r>
    <x v="264"/>
    <s v="PRO.000.8024"/>
    <x v="2134"/>
    <d v="2026-05-04T00:00:00"/>
    <d v="2026-06-22T00:00:00"/>
    <n v="148.38"/>
    <s v="‭112120501010‬"/>
    <s v="Serviços de Assessoria e Consultoria"/>
    <s v="01-112120501010-000-088505060498-2-CD003978-PRO008024-0-0-0"/>
    <s v="CD003978"/>
    <m/>
    <x v="1"/>
    <x v="210"/>
  </r>
  <r>
    <x v="264"/>
    <s v="PRO.000.8024"/>
    <x v="2134"/>
    <d v="2026-05-04T00:00:00"/>
    <d v="2026-06-22T00:00:00"/>
    <n v="196.38"/>
    <s v="‭112120501010‬"/>
    <s v="Serviços de Assessoria e Consultoria"/>
    <s v="01-112120501010-000-089505060087-2-CD003952-PRO008024-0-0-0"/>
    <s v="CD003952"/>
    <m/>
    <x v="1"/>
    <x v="207"/>
  </r>
  <r>
    <x v="264"/>
    <s v="PRO.000.8024"/>
    <x v="2134"/>
    <d v="2026-05-04T00:00:00"/>
    <d v="2026-06-22T00:00:00"/>
    <n v="257.48"/>
    <s v="‭112120501010‬"/>
    <s v="Serviços de Assessoria e Consultoria"/>
    <s v="01-112120501010-000-091505060451-1-CD000971-PRO008024-0-0-0"/>
    <s v="CD000971"/>
    <m/>
    <x v="1"/>
    <x v="19"/>
  </r>
  <r>
    <x v="264"/>
    <s v="PRO.000.8024"/>
    <x v="2134"/>
    <d v="2026-05-04T00:00:00"/>
    <d v="2026-06-22T00:00:00"/>
    <n v="274.93"/>
    <s v="‭112120501010‬"/>
    <s v="Serviços de Assessoria e Consultoria"/>
    <s v="01-112120501010-000-092505060457-1-CD000981-PRO008024-0-0-0"/>
    <s v="CD000981"/>
    <m/>
    <x v="1"/>
    <x v="199"/>
  </r>
  <r>
    <x v="264"/>
    <s v="PRO.000.8024"/>
    <x v="2134"/>
    <d v="2026-05-04T00:00:00"/>
    <d v="2026-06-22T00:00:00"/>
    <n v="266.20999999999998"/>
    <s v="‭112120501010‬"/>
    <s v="Serviços de Assessoria e Consultoria"/>
    <s v="01-112120501010-000-094505060448-1-CD003976-PRO008024-0-0-0"/>
    <s v="CD003976"/>
    <m/>
    <x v="1"/>
    <x v="185"/>
  </r>
  <r>
    <x v="264"/>
    <s v="PRO.000.8024"/>
    <x v="2134"/>
    <d v="2026-05-04T00:00:00"/>
    <d v="2026-06-22T00:00:00"/>
    <n v="113.46"/>
    <s v="‭112120501010‬"/>
    <s v="Serviços de Assessoria e Consultoria"/>
    <s v="01-112120501010-000-095505060473-2-CD004957-PRO008024-0-0-0"/>
    <s v="CD004957"/>
    <m/>
    <x v="1"/>
    <x v="171"/>
  </r>
  <r>
    <x v="264"/>
    <s v="PRO.000.8024"/>
    <x v="2134"/>
    <d v="2026-05-04T00:00:00"/>
    <d v="2026-06-22T00:00:00"/>
    <n v="130.91999999999999"/>
    <s v="‭112120501010‬"/>
    <s v="Serviços de Assessoria e Consultoria"/>
    <s v="01-112120501010-000-096505060015-2-CD003958-PRO008024-0-0-0"/>
    <s v="CD003958"/>
    <m/>
    <x v="1"/>
    <x v="114"/>
  </r>
  <r>
    <x v="264"/>
    <s v="PRO.000.8024"/>
    <x v="2134"/>
    <d v="2026-05-04T00:00:00"/>
    <d v="2026-06-22T00:00:00"/>
    <n v="144.01"/>
    <s v="‭112120501010‬"/>
    <s v="Serviços de Assessoria e Consultoria"/>
    <s v="01-112120501010-000-097505060088-2-CD003954-PRO008024-0-0-0"/>
    <s v="CD003954"/>
    <m/>
    <x v="1"/>
    <x v="200"/>
  </r>
  <r>
    <x v="264"/>
    <s v="PRO.000.8024"/>
    <x v="2134"/>
    <d v="2026-05-04T00:00:00"/>
    <d v="2026-06-22T00:00:00"/>
    <n v="192.02"/>
    <s v="‭112120501010‬"/>
    <s v="Serviços de Assessoria e Consultoria"/>
    <s v="01-112120501010-000-098505060014-2-CD003957-PRO008024-0-0-0"/>
    <s v="CD003957"/>
    <m/>
    <x v="1"/>
    <x v="66"/>
  </r>
  <r>
    <x v="264"/>
    <s v="PRO.000.8024"/>
    <x v="2134"/>
    <d v="2026-05-04T00:00:00"/>
    <d v="2026-06-22T00:00:00"/>
    <n v="130.91999999999999"/>
    <s v="‭112120501010‬"/>
    <s v="Serviços de Assessoria e Consultoria"/>
    <s v="01-112120501010-000-099505060127-2-CD003974-PRO008024-0-0-0"/>
    <s v="CD003974"/>
    <m/>
    <x v="1"/>
    <x v="167"/>
  </r>
  <r>
    <x v="264"/>
    <s v="PRO.000.8024"/>
    <x v="2134"/>
    <d v="2026-05-04T00:00:00"/>
    <d v="2026-06-22T00:00:00"/>
    <n v="122.19"/>
    <s v="‭112120501010‬"/>
    <s v="Serviços de Assessoria e Consultoria"/>
    <s v="01-112120501010-000-100505060472-2-CD003971-PRO008024-0-0-0"/>
    <s v="CD003971"/>
    <m/>
    <x v="1"/>
    <x v="155"/>
  </r>
  <r>
    <x v="264"/>
    <s v="PRO.000.8024"/>
    <x v="2134"/>
    <d v="2026-05-04T00:00:00"/>
    <d v="2026-06-22T00:00:00"/>
    <n v="96.01"/>
    <s v="‭112120501010‬"/>
    <s v="Serviços de Assessoria e Consultoria"/>
    <s v="01-112120501010-000-101505060478-2-CD003956-PRO008024-0-0-0"/>
    <s v="CD003956"/>
    <m/>
    <x v="1"/>
    <x v="111"/>
  </r>
  <r>
    <x v="264"/>
    <s v="PRO.000.8024"/>
    <x v="2134"/>
    <d v="2026-05-04T00:00:00"/>
    <d v="2026-06-22T00:00:00"/>
    <n v="222.57"/>
    <s v="‭112120501010‬"/>
    <s v="Serviços de Assessoria e Consultoria"/>
    <s v="01-112120501010-000-102505060089-2-CD003960-PRO008024-0-0-0"/>
    <s v="CD003960"/>
    <m/>
    <x v="1"/>
    <x v="120"/>
  </r>
  <r>
    <x v="264"/>
    <s v="PRO.000.8024"/>
    <x v="2134"/>
    <d v="2026-05-04T00:00:00"/>
    <d v="2026-06-22T00:00:00"/>
    <n v="187.65"/>
    <s v="‭112120501010‬"/>
    <s v="Serviços de Assessoria e Consultoria"/>
    <s v="01-112120501010-000-103505060016-2-CD003963-PRO008024-0-0-0"/>
    <s v="CD003963"/>
    <m/>
    <x v="1"/>
    <x v="69"/>
  </r>
  <r>
    <x v="264"/>
    <s v="PRO.000.8024"/>
    <x v="2134"/>
    <d v="2026-05-04T00:00:00"/>
    <d v="2026-06-22T00:00:00"/>
    <n v="165.83"/>
    <s v="‭112120501010‬"/>
    <s v="Serviços de Assessoria e Consultoria"/>
    <s v="01-112120501010-000-105505060017-2-CD003967-PRO008024-0-0-0"/>
    <s v="CD003967"/>
    <m/>
    <x v="1"/>
    <x v="73"/>
  </r>
  <r>
    <x v="264"/>
    <s v="PRO.000.8024"/>
    <x v="2134"/>
    <d v="2026-05-04T00:00:00"/>
    <d v="2026-06-22T00:00:00"/>
    <n v="104.74"/>
    <s v="‭112120501010‬"/>
    <s v="Serviços de Assessoria e Consultoria"/>
    <s v="01-112120501010-000-106505060509-2-CD003966-PRO008024-0-0-0"/>
    <s v="CD003966"/>
    <m/>
    <x v="1"/>
    <x v="138"/>
  </r>
  <r>
    <x v="264"/>
    <s v="PRO.000.8024"/>
    <x v="2134"/>
    <d v="2026-05-04T00:00:00"/>
    <d v="2026-06-22T00:00:00"/>
    <n v="165.83"/>
    <s v="‭112120501010‬"/>
    <s v="Serviços de Assessoria e Consultoria"/>
    <s v="01-112120501010-000-107505060024-2-CD003986-PRO008024-0-0-0"/>
    <s v="CD003986"/>
    <m/>
    <x v="1"/>
    <x v="241"/>
  </r>
  <r>
    <x v="264"/>
    <s v="PRO.000.8024"/>
    <x v="2134"/>
    <d v="2026-05-04T00:00:00"/>
    <d v="2026-06-22T00:00:00"/>
    <n v="87.28"/>
    <s v="‭112120501010‬"/>
    <s v="Serviços de Assessoria e Consultoria"/>
    <s v="01-112120501010-000-108505060129-2-CD003979-PRO008024-0-0-0"/>
    <s v="CD003979"/>
    <m/>
    <x v="1"/>
    <x v="46"/>
  </r>
  <r>
    <x v="264"/>
    <s v="PRO.000.8024"/>
    <x v="2134"/>
    <d v="2026-05-04T00:00:00"/>
    <d v="2026-06-22T00:00:00"/>
    <n v="148.38"/>
    <s v="‭112120501010‬"/>
    <s v="Serviços de Assessoria e Consultoria"/>
    <s v="01-112120501010-000-109505060094-2-CD004956-PRO008024-0-0-0"/>
    <s v="CD004956"/>
    <m/>
    <x v="1"/>
    <x v="177"/>
  </r>
  <r>
    <x v="264"/>
    <s v="PRO.000.8024"/>
    <x v="2134"/>
    <d v="2026-05-04T00:00:00"/>
    <d v="2026-06-22T00:00:00"/>
    <n v="235.66"/>
    <s v="‭112120501010‬"/>
    <s v="Serviços de Assessoria e Consultoria"/>
    <s v="01-112120501010-000-110505060438-2-CD003965-PRO008024-0-0-0"/>
    <s v="CD003965"/>
    <m/>
    <x v="1"/>
    <x v="72"/>
  </r>
  <r>
    <x v="264"/>
    <s v="PRO.000.8024"/>
    <x v="2134"/>
    <d v="2026-05-04T00:00:00"/>
    <d v="2026-06-22T00:00:00"/>
    <n v="222.57"/>
    <s v="‭112120501010‬"/>
    <s v="Serviços de Assessoria e Consultoria"/>
    <s v="01-112120501010-000-111505060159-2-CD003964-PRO008024-0-0-0"/>
    <s v="CD003964"/>
    <m/>
    <x v="1"/>
    <x v="71"/>
  </r>
  <r>
    <x v="264"/>
    <s v="PRO.000.8024"/>
    <x v="2134"/>
    <d v="2026-05-04T00:00:00"/>
    <d v="2026-06-22T00:00:00"/>
    <n v="152.74"/>
    <s v="‭112120501010‬"/>
    <s v="Serviços de Assessoria e Consultoria"/>
    <s v="01-112120501010-000-112505060461-2-CD003959-PRO008024-0-0-0"/>
    <s v="CD003959"/>
    <m/>
    <x v="1"/>
    <x v="116"/>
  </r>
  <r>
    <x v="264"/>
    <s v="PRO.000.8024"/>
    <x v="2134"/>
    <d v="2026-05-04T00:00:00"/>
    <d v="2026-06-22T00:00:00"/>
    <n v="126.56"/>
    <s v="‭112120501010‬"/>
    <s v="Serviços de Assessoria e Consultoria"/>
    <s v="01-112120501010-000-113505060496-2-CD003955-PRO008024-0-0-0"/>
    <s v="CD003955"/>
    <m/>
    <x v="1"/>
    <x v="109"/>
  </r>
  <r>
    <x v="264"/>
    <s v="PRO.000.8024"/>
    <x v="2134"/>
    <d v="2026-05-04T00:00:00"/>
    <d v="2026-06-22T00:00:00"/>
    <n v="135.28"/>
    <s v="‭112120501010‬"/>
    <s v="Serviços de Assessoria e Consultoria"/>
    <s v="01-112120501010-000-114505060459-2-CD003953-PRO008024-0-0-0"/>
    <s v="CD003953"/>
    <m/>
    <x v="1"/>
    <x v="194"/>
  </r>
  <r>
    <x v="264"/>
    <s v="PRO.000.8024"/>
    <x v="2134"/>
    <d v="2026-05-04T00:00:00"/>
    <d v="2026-06-22T00:00:00"/>
    <n v="384.03"/>
    <s v="‭112120501010‬"/>
    <s v="Serviços de Assessoria e Consultoria"/>
    <s v="01-112120501010-000-115505060162-2-CD003984-PRO008024-0-0-0"/>
    <s v="CD003984"/>
    <m/>
    <x v="1"/>
    <x v="223"/>
  </r>
  <r>
    <x v="264"/>
    <s v="PRO.000.8024"/>
    <x v="2134"/>
    <d v="2026-05-04T00:00:00"/>
    <d v="2026-06-22T00:00:00"/>
    <n v="117.83"/>
    <s v="‭112120501010‬"/>
    <s v="Serviços de Assessoria e Consultoria"/>
    <s v="01-112120501010-000-116505060499-2-CD004958-PRO008024-0-0-0"/>
    <s v="CD004958"/>
    <m/>
    <x v="1"/>
    <x v="44"/>
  </r>
  <r>
    <x v="264"/>
    <s v="PRO.000.8024"/>
    <x v="2134"/>
    <d v="2026-05-04T00:00:00"/>
    <d v="2026-06-22T00:00:00"/>
    <n v="274.93"/>
    <s v="‭112120501010‬"/>
    <s v="Serviços de Assessoria e Consultoria"/>
    <s v="01-112120501010-000-117505060158-2-CD003962-PRO008024-0-0-0"/>
    <s v="CD003962"/>
    <m/>
    <x v="1"/>
    <x v="68"/>
  </r>
  <r>
    <x v="264"/>
    <s v="PRO.000.8024"/>
    <x v="2134"/>
    <d v="2026-05-04T00:00:00"/>
    <d v="2026-06-22T00:00:00"/>
    <n v="1418.31"/>
    <s v="‭112120501010‬"/>
    <s v="Serviços de Assessoria e Consultoria"/>
    <s v="01-112120501010-000-118505060126-2-CD004960-PRO008024-0-0-0"/>
    <s v="CD004960"/>
    <m/>
    <x v="1"/>
    <x v="157"/>
  </r>
  <r>
    <x v="264"/>
    <s v="PRO.000.8024"/>
    <x v="2134"/>
    <d v="2026-05-04T00:00:00"/>
    <d v="2026-06-22T00:00:00"/>
    <n v="130.91999999999999"/>
    <s v="‭112120501010‬"/>
    <s v="Serviços de Assessoria e Consultoria"/>
    <s v="01-112120501010-000-119505060023-2-CD004959-PRO008024-0-0-0"/>
    <s v="CD004959"/>
    <m/>
    <x v="1"/>
    <x v="217"/>
  </r>
  <r>
    <x v="264"/>
    <s v="PRO.000.8024"/>
    <x v="2134"/>
    <d v="2026-05-04T00:00:00"/>
    <d v="2026-06-22T00:00:00"/>
    <n v="405.85"/>
    <s v="‭112120501010‬"/>
    <s v="Serviços de Assessoria e Consultoria"/>
    <s v="01-112120501010-000-120505060441-2-CD002952-PRO008024-0-0-0"/>
    <s v="CD002952"/>
    <m/>
    <x v="1"/>
    <x v="59"/>
  </r>
  <r>
    <x v="264"/>
    <s v="PRO.000.8024"/>
    <x v="2134"/>
    <d v="2026-05-04T00:00:00"/>
    <d v="2026-06-22T00:00:00"/>
    <n v="130.91999999999999"/>
    <s v="‭112120501010‬"/>
    <s v="Serviços de Assessoria e Consultoria"/>
    <s v="01-112120501010-000-122505060123-2-CD003968-PRO008024-0-0-0"/>
    <s v="CD003968"/>
    <m/>
    <x v="1"/>
    <x v="75"/>
  </r>
  <r>
    <x v="264"/>
    <s v="PRO.000.8024"/>
    <x v="2134"/>
    <d v="2026-05-04T00:00:00"/>
    <d v="2026-06-22T00:00:00"/>
    <n v="117.83"/>
    <s v="‭112120501010‬"/>
    <s v="Serviços de Assessoria e Consultoria"/>
    <s v="01-112120501010-000-123505060511-2-CD003985-PRO008024-0-0-0"/>
    <s v="CD003985"/>
    <m/>
    <x v="1"/>
    <x v="235"/>
  </r>
  <r>
    <x v="264"/>
    <s v="PRO.000.8024"/>
    <x v="2134"/>
    <d v="2026-05-04T00:00:00"/>
    <d v="2026-06-22T00:00:00"/>
    <n v="506.23"/>
    <s v="‭112120501010‬"/>
    <s v="Serviços de Assessoria e Consultoria"/>
    <s v="01-112120501010-000-124505060437-2-CD000976-PRO008024-0-0-0"/>
    <s v="CD000976"/>
    <m/>
    <x v="1"/>
    <x v="70"/>
  </r>
  <r>
    <x v="264"/>
    <s v="PRO.000.8024"/>
    <x v="2134"/>
    <d v="2026-05-04T00:00:00"/>
    <d v="2026-06-22T00:00:00"/>
    <n v="91.64"/>
    <s v="‭112120501010‬"/>
    <s v="Serviços de Assessoria e Consultoria"/>
    <s v="01-112120501010-000-125505060450-1-CD003981-PRO008024-0-0-0"/>
    <s v="CD003981"/>
    <m/>
    <x v="1"/>
    <x v="102"/>
  </r>
  <r>
    <x v="264"/>
    <s v="PRO.000.8024"/>
    <x v="2134"/>
    <d v="2026-05-04T00:00:00"/>
    <d v="2026-06-22T00:00:00"/>
    <n v="170.2"/>
    <s v="‭112120501010‬"/>
    <s v="Serviços de Assessoria e Consultoria"/>
    <s v="01-112120501010-000-126505060135-2-CD004961-PRO008024-0-0-0"/>
    <s v="CD004961"/>
    <m/>
    <x v="1"/>
    <x v="213"/>
  </r>
  <r>
    <x v="264"/>
    <s v="PRO.000.8024"/>
    <x v="2134"/>
    <d v="2026-05-04T00:00:00"/>
    <d v="2026-06-22T00:00:00"/>
    <n v="74.19"/>
    <s v="‭112120501010‬"/>
    <s v="Serviços de Assessoria e Consultoria"/>
    <s v="01-112120501010-000-127505060481-2-CD019955-PRO008024-0-0-0"/>
    <s v="CD019955"/>
    <m/>
    <x v="1"/>
    <x v="107"/>
  </r>
  <r>
    <x v="264"/>
    <s v="PRO.000.8024"/>
    <x v="2134"/>
    <d v="2026-05-04T00:00:00"/>
    <d v="2026-06-22T00:00:00"/>
    <n v="56.73"/>
    <s v="‭112120501010‬"/>
    <s v="Serviços de Assessoria e Consultoria"/>
    <s v="01-112120501010-000-128505060474-2-CD019956-PRO008024-0-0-0"/>
    <s v="CD019956"/>
    <m/>
    <x v="1"/>
    <x v="176"/>
  </r>
  <r>
    <x v="264"/>
    <s v="PRO.000.8024"/>
    <x v="2134"/>
    <d v="2026-05-04T00:00:00"/>
    <d v="2026-06-22T00:00:00"/>
    <n v="69.819999999999993"/>
    <s v="‭112120501010‬"/>
    <s v="Serviços de Assessoria e Consultoria"/>
    <s v="01-112120501010-000-129505010025-1-CD019953-PRO008024-0-0-0"/>
    <s v="CD019953"/>
    <m/>
    <x v="1"/>
    <x v="169"/>
  </r>
  <r>
    <x v="264"/>
    <s v="PRO.000.8024"/>
    <x v="2134"/>
    <d v="2026-05-04T00:00:00"/>
    <d v="2026-06-22T00:00:00"/>
    <n v="61.1"/>
    <s v="‭112120501010‬"/>
    <s v="Serviços de Assessoria e Consultoria"/>
    <s v="01-112120501010-000-130505060086-2-CD019952-PRO008024-0-0-0"/>
    <s v="CD019952"/>
    <m/>
    <x v="1"/>
    <x v="205"/>
  </r>
  <r>
    <x v="264"/>
    <s v="PRO.000.8024"/>
    <x v="2134"/>
    <d v="2026-05-04T00:00:00"/>
    <d v="2026-06-22T00:00:00"/>
    <n v="78.55"/>
    <s v="‭112120501010‬"/>
    <s v="Serviços de Assessoria e Consultoria"/>
    <s v="01-112120501010-000-131505060099-2-CD020551-PRO008024-0-0-0"/>
    <s v="CD020551"/>
    <m/>
    <x v="1"/>
    <x v="108"/>
  </r>
  <r>
    <x v="264"/>
    <s v="PRO.000.8024"/>
    <x v="2134"/>
    <d v="2026-05-04T00:00:00"/>
    <d v="2026-06-22T00:00:00"/>
    <n v="100.37"/>
    <s v="‭112120501010‬"/>
    <s v="Serviços de Assessoria e Consultoria"/>
    <s v="01-112120501010-000-132505060091-2-CD020552-PRO008024-0-0-0"/>
    <s v="CD020552"/>
    <m/>
    <x v="1"/>
    <x v="147"/>
  </r>
  <r>
    <x v="264"/>
    <s v="PRO.000.8024"/>
    <x v="2134"/>
    <d v="2026-05-04T00:00:00"/>
    <d v="2026-06-22T00:00:00"/>
    <n v="100.37"/>
    <s v="‭112120501010‬"/>
    <s v="Serviços de Assessoria e Consultoria"/>
    <s v="01-112120501010-000-133505060102-2-CD020553-PRO008024-0-0-0"/>
    <s v="CD020553"/>
    <m/>
    <x v="1"/>
    <x v="220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135505060096-2-CD020555-PRO008024-0-0-0"/>
    <s v="CD020555"/>
    <m/>
    <x v="1"/>
    <x v="247"/>
  </r>
  <r>
    <x v="264"/>
    <s v="PRO.000.8024"/>
    <x v="2134"/>
    <d v="2026-05-04T00:00:00"/>
    <d v="2026-06-22T00:00:00"/>
    <n v="43.64"/>
    <s v="‭112120501010‬"/>
    <s v="Serviços de Assessoria e Consultoria"/>
    <s v="01-112120501010-000-137505060101-2-CD020556-PRO008024-0-0-0"/>
    <s v="CD020556"/>
    <m/>
    <x v="1"/>
    <x v="215"/>
  </r>
  <r>
    <x v="264"/>
    <s v="PRO.000.8024"/>
    <x v="2134"/>
    <d v="2026-05-04T00:00:00"/>
    <d v="2026-06-22T00:00:00"/>
    <n v="113.46"/>
    <s v="‭112120501010‬"/>
    <s v="Serviços de Assessoria e Consultoria"/>
    <s v="01-112120501010-000-138505060157-2-CD021558-PRO008024-0-0-0"/>
    <s v="CD021558"/>
    <m/>
    <x v="1"/>
    <x v="203"/>
  </r>
  <r>
    <x v="264"/>
    <s v="PRO.000.8024"/>
    <x v="2134"/>
    <d v="2026-05-04T00:00:00"/>
    <d v="2026-06-22T00:00:00"/>
    <n v="82.92"/>
    <s v="‭112120501010‬"/>
    <s v="Serviços de Assessoria e Consultoria"/>
    <s v="01-112120501010-000-139505060103-2-CD021562-PRO008024-0-0-0"/>
    <s v="CD021562"/>
    <m/>
    <x v="1"/>
    <x v="110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140505060484-2-CD021561-PRO008024-0-0-0"/>
    <s v="CD021561"/>
    <m/>
    <x v="1"/>
    <x v="162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141505060025-2-CD021559-PRO008024-0-0-0"/>
    <s v="CD021559"/>
    <m/>
    <x v="1"/>
    <x v="94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142505060137-2-CD021575-PRO008024-0-0-0"/>
    <s v="CD021575"/>
    <m/>
    <x v="1"/>
    <x v="160"/>
  </r>
  <r>
    <x v="264"/>
    <s v="PRO.000.8024"/>
    <x v="2134"/>
    <d v="2026-05-04T00:00:00"/>
    <d v="2026-06-22T00:00:00"/>
    <n v="78.55"/>
    <s v="‭112120501010‬"/>
    <s v="Serviços de Assessoria e Consultoria"/>
    <s v="01-112120501010-000-143505060163-2-CD021577-PRO008024-0-0-0"/>
    <s v="CD021577"/>
    <m/>
    <x v="1"/>
    <x v="170"/>
  </r>
  <r>
    <x v="264"/>
    <s v="PRO.000.8024"/>
    <x v="2134"/>
    <d v="2026-05-04T00:00:00"/>
    <d v="2026-06-22T00:00:00"/>
    <n v="43.64"/>
    <s v="‭112120501010‬"/>
    <s v="Serviços de Assessoria e Consultoria"/>
    <s v="01-112120501010-000-144505060028-2-CD021565-PRO008024-0-0-0"/>
    <s v="CD021565"/>
    <m/>
    <x v="1"/>
    <x v="184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145505060501-2-CD021570-PRO008024-0-0-0"/>
    <s v="CD021570"/>
    <m/>
    <x v="1"/>
    <x v="251"/>
  </r>
  <r>
    <x v="264"/>
    <s v="PRO.000.8024"/>
    <x v="2134"/>
    <d v="2026-05-04T00:00:00"/>
    <d v="2026-06-22T00:00:00"/>
    <n v="52.37"/>
    <s v="‭112120501010‬"/>
    <s v="Serviços de Assessoria e Consultoria"/>
    <s v="01-112120501010-000-146505060105-2-CD021572-PRO008024-0-0-0"/>
    <s v="CD021572"/>
    <m/>
    <x v="1"/>
    <x v="225"/>
  </r>
  <r>
    <x v="264"/>
    <s v="PRO.000.8024"/>
    <x v="2134"/>
    <d v="2026-05-04T00:00:00"/>
    <d v="2026-06-22T00:00:00"/>
    <n v="78.55"/>
    <s v="‭112120501010‬"/>
    <s v="Serviços de Assessoria e Consultoria"/>
    <s v="01-112120501010-000-147505060106-2-CD021573-PRO008024-0-0-0"/>
    <s v="CD021573"/>
    <m/>
    <x v="1"/>
    <x v="88"/>
  </r>
  <r>
    <x v="264"/>
    <s v="PRO.000.8024"/>
    <x v="2134"/>
    <d v="2026-05-04T00:00:00"/>
    <d v="2026-06-22T00:00:00"/>
    <n v="43.64"/>
    <s v="‭112120501010‬"/>
    <s v="Serviços de Assessoria e Consultoria"/>
    <s v="01-112120501010-000-148505060485-2-CD021568-PRO008024-0-0-0"/>
    <s v="CD021568"/>
    <m/>
    <x v="1"/>
    <x v="93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149505060029-2-CD021566-PRO008024-0-0-0"/>
    <s v="CD021566"/>
    <m/>
    <x v="1"/>
    <x v="82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150505060476-2-CD021569-PRO008024-0-0-0"/>
    <s v="CD021569"/>
    <m/>
    <x v="1"/>
    <x v="50"/>
  </r>
  <r>
    <x v="264"/>
    <s v="PRO.000.8024"/>
    <x v="2134"/>
    <d v="2026-05-04T00:00:00"/>
    <d v="2026-06-22T00:00:00"/>
    <n v="39.28"/>
    <s v="‭112120501010‬"/>
    <s v="Serviços de Assessoria e Consultoria"/>
    <s v="01-112120501010-000-151505060026-2-CD021563-PRO008024-0-0-0"/>
    <s v="CD021563"/>
    <m/>
    <x v="1"/>
    <x v="246"/>
  </r>
  <r>
    <x v="264"/>
    <s v="PRO.000.8024"/>
    <x v="2134"/>
    <d v="2026-05-04T00:00:00"/>
    <d v="2026-06-22T00:00:00"/>
    <n v="39.28"/>
    <s v="‭112120501010‬"/>
    <s v="Serviços de Assessoria e Consultoria"/>
    <s v="01-112120501010-000-152505060104-2-CD021571-PRO008024-0-0-0"/>
    <s v="CD021571"/>
    <m/>
    <x v="1"/>
    <x v="201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153505060107-2-CD021574-PRO008024-0-0-0"/>
    <s v="CD021574"/>
    <m/>
    <x v="1"/>
    <x v="122"/>
  </r>
  <r>
    <x v="264"/>
    <s v="PRO.000.8024"/>
    <x v="2134"/>
    <d v="2026-05-04T00:00:00"/>
    <d v="2026-06-22T00:00:00"/>
    <n v="39.28"/>
    <s v="‭112120501010‬"/>
    <s v="Serviços de Assessoria e Consultoria"/>
    <s v="01-112120501010-000-154505060027-2-CD021564-PRO008024-0-0-0"/>
    <s v="CD021564"/>
    <m/>
    <x v="1"/>
    <x v="149"/>
  </r>
  <r>
    <x v="264"/>
    <s v="PRO.000.8024"/>
    <x v="2134"/>
    <d v="2026-05-04T00:00:00"/>
    <d v="2026-06-22T00:00:00"/>
    <n v="34.909999999999997"/>
    <s v="‭112120501010‬"/>
    <s v="Serviços de Assessoria e Consultoria"/>
    <s v="01-112120501010-000-155505060500-2-CD021567-PRO008024-0-0-0"/>
    <s v="CD021567"/>
    <m/>
    <x v="1"/>
    <x v="131"/>
  </r>
  <r>
    <x v="266"/>
    <m/>
    <x v="2135"/>
    <d v="2026-05-21T00:00:00"/>
    <d v="2026-06-22T00:00:00"/>
    <n v="1137"/>
    <s v="‭112120101010‬"/>
    <s v="Lanches e Refeições"/>
    <s v="01-‭112120101010‬-000-‭001505000005‬-1-CD001313-000000000-0-0-0"/>
    <s v="CD001313"/>
    <m/>
    <x v="1"/>
    <x v="0"/>
  </r>
  <r>
    <x v="111"/>
    <m/>
    <x v="2136"/>
    <d v="2026-06-19T00:00:00"/>
    <d v="2026-06-25T00:00:00"/>
    <n v="59.15"/>
    <s v="‭112120601030‬"/>
    <s v="Impostos e Taxas"/>
    <s v="01-‭112120601030‬-000-‭097505060088‬-2-CD003954-000000000-0-0-0"/>
    <s v="CD003954"/>
    <m/>
    <x v="1"/>
    <x v="200"/>
  </r>
  <r>
    <x v="265"/>
    <m/>
    <x v="2137"/>
    <d v="2026-06-25T00:00:00"/>
    <d v="2026-06-25T00:00:00"/>
    <n v="441"/>
    <s v="‭112120105010‬"/>
    <s v="Viagens e estadas Nacionais"/>
    <s v="01-‭112120105010‬-000-‭001505040014‬-1-CD001313-000000000-0-0-0"/>
    <s v="CD001313"/>
    <m/>
    <x v="1"/>
    <x v="0"/>
  </r>
  <r>
    <x v="265"/>
    <m/>
    <x v="2137"/>
    <d v="2026-06-25T00:00:00"/>
    <d v="2026-06-25T00:00:00"/>
    <n v="1554"/>
    <s v="‭112120105010‬"/>
    <s v="Viagens e estadas Nacionais"/>
    <s v="01-‭112120105010‬-000-‭001505020013‬-1-CD001313-000000000-0-0-0"/>
    <s v="CD001313"/>
    <m/>
    <x v="1"/>
    <x v="0"/>
  </r>
  <r>
    <x v="265"/>
    <m/>
    <x v="2137"/>
    <d v="2026-06-25T00:00:00"/>
    <d v="2026-06-25T00:00:00"/>
    <n v="2072"/>
    <s v="‭112120105010‬"/>
    <s v="Viagens e estadas Nacionais"/>
    <s v="01-‭112120105010‬-000-‭001505020013‬-1-CD001313-000000000-0-0-0"/>
    <s v="CD001313"/>
    <m/>
    <x v="1"/>
    <x v="0"/>
  </r>
  <r>
    <x v="265"/>
    <m/>
    <x v="2137"/>
    <d v="2026-06-25T00:00:00"/>
    <d v="2026-06-25T00:00:00"/>
    <n v="2590"/>
    <s v="‭112120105010‬"/>
    <s v="Viagens e estadas Nacionais"/>
    <s v="01-‭112120105010‬-000-‭001505020013‬-1-CD001313-000000000-0-0-0"/>
    <s v="CD001313"/>
    <m/>
    <x v="1"/>
    <x v="0"/>
  </r>
  <r>
    <x v="265"/>
    <m/>
    <x v="2137"/>
    <d v="2026-06-25T00:00:00"/>
    <d v="2026-06-25T00:00:00"/>
    <n v="2072"/>
    <s v="‭112120105010‬"/>
    <s v="Viagens e estadas Nacionais"/>
    <s v="01-‭112120105010‬-000-‭001505020013‬-1-CD001313-000000000-0-0-0"/>
    <s v="CD001313"/>
    <m/>
    <x v="1"/>
    <x v="0"/>
  </r>
  <r>
    <x v="265"/>
    <m/>
    <x v="2138"/>
    <d v="2026-06-25T00:00:00"/>
    <d v="2026-06-25T00:00:00"/>
    <n v="8"/>
    <s v="‭112120104000‬"/>
    <s v="Pedágio"/>
    <s v="01-‭112120104000‬-000-‭068505060456‬-1-CD003975-000000000-0-0-0"/>
    <s v="CD003975"/>
    <m/>
    <x v="1"/>
    <x v="178"/>
  </r>
  <r>
    <x v="265"/>
    <m/>
    <x v="2138"/>
    <d v="2026-06-25T00:00:00"/>
    <d v="2026-06-25T00:00:00"/>
    <n v="45.99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8"/>
    <s v="‭112120104000‬"/>
    <s v="Pedágio"/>
    <s v="01-‭112120104000‬-000-‭068505060456‬-1-CD003975-000000000-0-0-0"/>
    <s v="CD003975"/>
    <m/>
    <x v="1"/>
    <x v="178"/>
  </r>
  <r>
    <x v="265"/>
    <m/>
    <x v="2138"/>
    <d v="2026-06-25T00:00:00"/>
    <d v="2026-06-25T00:00:00"/>
    <n v="45.98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51.6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43.57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26.97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40.770000000000003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43.75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41.99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8.5"/>
    <s v="‭112120104000‬"/>
    <s v="Pedágio"/>
    <s v="01-‭112120104000‬-000-‭068505060456‬-1-CD003975-000000000-0-0-0"/>
    <s v="CD003975"/>
    <m/>
    <x v="1"/>
    <x v="178"/>
  </r>
  <r>
    <x v="265"/>
    <m/>
    <x v="2138"/>
    <d v="2026-06-25T00:00:00"/>
    <d v="2026-06-25T00:00:00"/>
    <n v="8.5"/>
    <s v="‭112120104000‬"/>
    <s v="Pedágio"/>
    <s v="01-‭112120104000‬-000-‭068505060456‬-1-CD003975-000000000-0-0-0"/>
    <s v="CD003975"/>
    <m/>
    <x v="1"/>
    <x v="178"/>
  </r>
  <r>
    <x v="265"/>
    <m/>
    <x v="2138"/>
    <d v="2026-06-25T00:00:00"/>
    <d v="2026-06-25T00:00:00"/>
    <n v="123.28"/>
    <s v="‭112120103010‬"/>
    <s v="Condução - Veículo próprio"/>
    <s v="01-‭112120103010‬-000-‭068505060456‬-1-CD003975-000000000-0-0-0"/>
    <s v="CD003975"/>
    <m/>
    <x v="1"/>
    <x v="178"/>
  </r>
  <r>
    <x v="265"/>
    <m/>
    <x v="2138"/>
    <d v="2026-06-25T00:00:00"/>
    <d v="2026-06-25T00:00:00"/>
    <n v="52.74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43.2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28.98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47.91"/>
    <s v="‭112120103020‬"/>
    <s v="Condução - taxi"/>
    <s v="01-‭112120103020‬-000-‭001505020013‬-1-CD001313-000000000-0-0-0"/>
    <s v="CD001313"/>
    <m/>
    <x v="1"/>
    <x v="0"/>
  </r>
  <r>
    <x v="265"/>
    <m/>
    <x v="2138"/>
    <d v="2026-06-25T00:00:00"/>
    <d v="2026-06-25T00:00:00"/>
    <n v="125.41"/>
    <s v="‭112120103010‬"/>
    <s v="Condução - Veículo próprio"/>
    <s v="01-‭112120103010‬-000-‭068505060456‬-1-CD003975-000000000-0-0-0"/>
    <s v="CD003975"/>
    <m/>
    <x v="1"/>
    <x v="178"/>
  </r>
  <r>
    <x v="36"/>
    <m/>
    <x v="2139"/>
    <d v="2026-06-24T00:00:00"/>
    <d v="2026-06-29T00:00:00"/>
    <n v="30.75"/>
    <s v="‭112120702010‬"/>
    <s v="Outros Impostos e Taxas"/>
    <s v="01-‭112120702010‬-000-‭001505060349‬-2-CD022673-000000000-0-0-0"/>
    <s v="CD022673"/>
    <m/>
    <x v="1"/>
    <x v="253"/>
  </r>
  <r>
    <x v="267"/>
    <m/>
    <x v="2140"/>
    <d v="2026-06-24T00:00:00"/>
    <d v="2026-06-29T00:00:00"/>
    <n v="-528.15"/>
    <n v="112120612010"/>
    <m/>
    <s v="01-112120612010-000-001505040013-2-CD021582-000000000-0-0-0"/>
    <s v="CD001313"/>
    <m/>
    <x v="1"/>
    <x v="0"/>
  </r>
  <r>
    <x v="268"/>
    <s v="PRO.000.8534"/>
    <x v="2141"/>
    <d v="2026-05-01T00:00:00"/>
    <d v="2026-06-30T00:00:00"/>
    <n v="1331"/>
    <n v="112120611050"/>
    <s v="Transporte de Documentos"/>
    <s v="01-112120611050-000-001505060515--NV022588-PRO008534-0-0-0"/>
    <s v="NV022588"/>
    <m/>
    <x v="2"/>
    <x v="204"/>
  </r>
  <r>
    <x v="268"/>
    <s v="PRO.000.8534"/>
    <x v="2141"/>
    <d v="2026-05-01T00:00:00"/>
    <d v="2026-06-30T00:00:00"/>
    <n v="1331"/>
    <n v="112120611050"/>
    <s v="Transporte de Documentos"/>
    <s v="01-112120611050-000-130505060086--NV019952-PRO008534-0-0-0"/>
    <s v="NV019952"/>
    <m/>
    <x v="2"/>
    <x v="205"/>
  </r>
  <r>
    <x v="268"/>
    <s v="PRO.000.8534"/>
    <x v="2141"/>
    <d v="2026-05-01T00:00:00"/>
    <d v="2026-06-30T00:00:00"/>
    <n v="1331"/>
    <n v="112120611050"/>
    <s v="Transporte de Documentos"/>
    <s v="01-112120611050-000-001505060468--NV022688-PRO008534-0-0-0"/>
    <s v="NV022688"/>
    <m/>
    <x v="2"/>
    <x v="226"/>
  </r>
  <r>
    <x v="268"/>
    <s v="PRO.000.8534"/>
    <x v="2141"/>
    <d v="2026-05-01T00:00:00"/>
    <d v="2026-06-30T00:00:00"/>
    <n v="2291.52"/>
    <n v="112120611050"/>
    <s v="Transporte de Documentos"/>
    <s v="01-112120611050-000-138505060157--NV021558-PRO008534-0-0-0"/>
    <s v="NV021558"/>
    <m/>
    <x v="2"/>
    <x v="203"/>
  </r>
  <r>
    <x v="268"/>
    <s v="PRO.000.8534"/>
    <x v="2141"/>
    <d v="2026-05-01T00:00:00"/>
    <d v="2026-06-30T00:00:00"/>
    <n v="1331"/>
    <n v="112120611050"/>
    <s v="Transporte de Documentos"/>
    <s v="01-112120611050-000-001505060517--NV022633-PRO008534-0-0-0"/>
    <s v="NV022633"/>
    <m/>
    <x v="2"/>
    <x v="206"/>
  </r>
  <r>
    <x v="268"/>
    <s v="PRO.000.8534"/>
    <x v="2141"/>
    <d v="2026-05-01T00:00:00"/>
    <d v="2026-06-30T00:00:00"/>
    <n v="1331"/>
    <n v="112120611050"/>
    <s v="Transporte de Documentos"/>
    <s v="01-112120611050-000-089505060087--NV003952-PRO008534-0-0-0"/>
    <s v="NV003952"/>
    <m/>
    <x v="2"/>
    <x v="207"/>
  </r>
  <r>
    <x v="268"/>
    <s v="PRO.000.8534"/>
    <x v="2141"/>
    <d v="2026-05-01T00:00:00"/>
    <d v="2026-06-30T00:00:00"/>
    <n v="1331"/>
    <n v="112120611050"/>
    <s v="Transporte de Documentos"/>
    <s v="01-112120611050-000-001505060286--NV021617-PRO008534-0-0-0"/>
    <s v="NV021617"/>
    <m/>
    <x v="2"/>
    <x v="208"/>
  </r>
  <r>
    <x v="268"/>
    <s v="PRO.000.8534"/>
    <x v="2141"/>
    <d v="2026-05-01T00:00:00"/>
    <d v="2026-06-30T00:00:00"/>
    <n v="1331"/>
    <n v="112120611050"/>
    <s v="Transporte de Documentos"/>
    <s v="01-112120611050-000-001505060366--NV022555-PRO008534-0-0-0"/>
    <s v="NV022555"/>
    <m/>
    <x v="2"/>
    <x v="209"/>
  </r>
  <r>
    <x v="268"/>
    <s v="PRO.000.8534"/>
    <x v="2141"/>
    <d v="2026-05-01T00:00:00"/>
    <d v="2026-06-30T00:00:00"/>
    <n v="544.5"/>
    <n v="112120611050"/>
    <s v="Transporte de Documentos"/>
    <s v="01-112120611050-000-114505060459--NV003953-PRO008534-0-0-0"/>
    <s v="NV003953"/>
    <m/>
    <x v="2"/>
    <x v="194"/>
  </r>
  <r>
    <x v="268"/>
    <s v="PRO.000.8534"/>
    <x v="2141"/>
    <d v="2026-05-01T00:00:00"/>
    <d v="2026-06-30T00:00:00"/>
    <n v="1331"/>
    <n v="112120611050"/>
    <s v="Transporte de Documentos"/>
    <s v="01-112120611050-000-001505060411--NV022627-PRO008534-0-0-0"/>
    <s v="NV022627"/>
    <m/>
    <x v="2"/>
    <x v="195"/>
  </r>
  <r>
    <x v="268"/>
    <s v="PRO.000.8534"/>
    <x v="2141"/>
    <d v="2026-05-01T00:00:00"/>
    <d v="2026-06-30T00:00:00"/>
    <n v="1331"/>
    <n v="112120611050"/>
    <s v="Transporte de Documentos"/>
    <s v="01-112120611050-000-001505060409--NV022615-PRO008534-0-0-0"/>
    <s v="NV022615"/>
    <m/>
    <x v="2"/>
    <x v="196"/>
  </r>
  <r>
    <x v="268"/>
    <s v="PRO.000.8534"/>
    <x v="2141"/>
    <d v="2026-05-01T00:00:00"/>
    <d v="2026-06-30T00:00:00"/>
    <n v="1331"/>
    <n v="112120611050"/>
    <s v="Transporte de Documentos"/>
    <s v="01-112120611050-000-001505060406--NV022602-PRO008534-0-0-0"/>
    <s v="NV022602"/>
    <m/>
    <x v="2"/>
    <x v="64"/>
  </r>
  <r>
    <x v="268"/>
    <s v="PRO.000.8534"/>
    <x v="2141"/>
    <d v="2026-05-01T00:00:00"/>
    <d v="2026-06-30T00:00:00"/>
    <n v="1331"/>
    <n v="112120611050"/>
    <s v="Transporte de Documentos"/>
    <s v="01-112120611050-000-001505060493--NV022663-PRO008534-0-0-0"/>
    <s v="NV022663"/>
    <m/>
    <x v="2"/>
    <x v="197"/>
  </r>
  <r>
    <x v="268"/>
    <s v="PRO.000.8534"/>
    <x v="2141"/>
    <d v="2026-05-01T00:00:00"/>
    <d v="2026-06-30T00:00:00"/>
    <n v="7199.5"/>
    <n v="112120611050"/>
    <s v="Transporte de Documentos"/>
    <s v="01-112120611050-000-067505060460--NV009956-PRO008534-0-0-0"/>
    <s v="NV009956"/>
    <m/>
    <x v="2"/>
    <x v="198"/>
  </r>
  <r>
    <x v="268"/>
    <s v="PRO.000.8534"/>
    <x v="2141"/>
    <d v="2026-05-01T00:00:00"/>
    <d v="2026-06-30T00:00:00"/>
    <n v="1331"/>
    <n v="112120611050"/>
    <s v="Transporte de Documentos"/>
    <s v="01-112120611050-000-001505060494--NV022672-PRO008534-0-0-0"/>
    <s v="NV022672"/>
    <m/>
    <x v="2"/>
    <x v="30"/>
  </r>
  <r>
    <x v="268"/>
    <s v="PRO.000.8534"/>
    <x v="2141"/>
    <d v="2026-05-01T00:00:00"/>
    <d v="2026-06-30T00:00:00"/>
    <n v="1875.5"/>
    <n v="112120611050"/>
    <s v="Transporte de Documentos"/>
    <s v="01-112120611050-000-092505060013--NV000954-PRO008534-0-0-0"/>
    <s v="NV000954"/>
    <m/>
    <x v="2"/>
    <x v="199"/>
  </r>
  <r>
    <x v="268"/>
    <s v="PRO.000.8534"/>
    <x v="2141"/>
    <d v="2026-05-01T00:00:00"/>
    <d v="2026-06-30T00:00:00"/>
    <n v="1331"/>
    <n v="112120611050"/>
    <s v="Transporte de Documentos"/>
    <s v="01-112120611050-000-097505060088--NV003954-PRO008534-0-0-0"/>
    <s v="NV003954"/>
    <m/>
    <x v="2"/>
    <x v="200"/>
  </r>
  <r>
    <x v="268"/>
    <s v="PRO.000.8534"/>
    <x v="2141"/>
    <d v="2026-05-01T00:00:00"/>
    <d v="2026-06-30T00:00:00"/>
    <n v="1331"/>
    <n v="112120611050"/>
    <s v="Transporte de Documentos"/>
    <s v="01-112120611050-000-152505060104--NV021571-PRO008534-0-0-0"/>
    <s v="NV021571"/>
    <m/>
    <x v="2"/>
    <x v="201"/>
  </r>
  <r>
    <x v="268"/>
    <s v="PRO.000.8534"/>
    <x v="2141"/>
    <d v="2026-05-01T00:00:00"/>
    <d v="2026-06-30T00:00:00"/>
    <n v="2291.52"/>
    <n v="112120611050"/>
    <s v="Transporte de Documentos"/>
    <s v="01-112120611050-000-001505060400--NV021608-PRO008534-0-0-0"/>
    <s v="NV021608"/>
    <m/>
    <x v="2"/>
    <x v="202"/>
  </r>
  <r>
    <x v="268"/>
    <s v="PRO.000.8534"/>
    <x v="2141"/>
    <d v="2026-05-01T00:00:00"/>
    <d v="2026-06-30T00:00:00"/>
    <n v="544.5"/>
    <n v="112120611050"/>
    <s v="Transporte de Documentos"/>
    <s v="01-112120611050-000-113505060496--NV003955-PRO008534-0-0-0"/>
    <s v="NV003955"/>
    <m/>
    <x v="2"/>
    <x v="109"/>
  </r>
  <r>
    <x v="268"/>
    <s v="PRO.000.8534"/>
    <x v="2141"/>
    <d v="2026-05-01T00:00:00"/>
    <d v="2026-06-30T00:00:00"/>
    <n v="1331"/>
    <n v="112120611050"/>
    <s v="Transporte de Documentos"/>
    <s v="01-112120611050-000-139505060103--NV021562-PRO008534-0-0-0"/>
    <s v="NV021562"/>
    <m/>
    <x v="2"/>
    <x v="110"/>
  </r>
  <r>
    <x v="268"/>
    <s v="PRO.000.8534"/>
    <x v="2141"/>
    <d v="2026-05-01T00:00:00"/>
    <d v="2026-06-30T00:00:00"/>
    <n v="272.25"/>
    <n v="112120611050"/>
    <s v="Transporte de Documentos"/>
    <s v="01-112120611050-000-101505060478--NV003956-PRO008534-0-0-0"/>
    <s v="NV003956"/>
    <m/>
    <x v="2"/>
    <x v="111"/>
  </r>
  <r>
    <x v="268"/>
    <s v="PRO.000.8534"/>
    <x v="2141"/>
    <d v="2026-05-01T00:00:00"/>
    <d v="2026-06-30T00:00:00"/>
    <n v="1331"/>
    <n v="112120611050"/>
    <s v="Transporte de Documentos"/>
    <s v="01-112120611050-000-001505060469--NV022624-PRO008534-0-0-0"/>
    <s v="NV022624"/>
    <m/>
    <x v="2"/>
    <x v="25"/>
  </r>
  <r>
    <x v="268"/>
    <s v="PRO.000.8534"/>
    <x v="2141"/>
    <d v="2026-05-01T00:00:00"/>
    <d v="2026-06-30T00:00:00"/>
    <n v="1331"/>
    <n v="112120611050"/>
    <s v="Transporte de Documentos"/>
    <s v="01-112120611050-000-001505060526--NV021615-PRO008534-0-0-0"/>
    <s v="NV021615"/>
    <m/>
    <x v="2"/>
    <x v="267"/>
  </r>
  <r>
    <x v="268"/>
    <s v="PRO.000.8534"/>
    <x v="2141"/>
    <d v="2026-05-01T00:00:00"/>
    <d v="2026-06-30T00:00:00"/>
    <n v="1331"/>
    <n v="112120611050"/>
    <s v="Transporte de Documentos"/>
    <s v="01-112120611050-000-098505060014--NV003957-PRO008534-0-0-0"/>
    <s v="NV003957"/>
    <m/>
    <x v="2"/>
    <x v="66"/>
  </r>
  <r>
    <x v="268"/>
    <s v="PRO.000.8534"/>
    <x v="2141"/>
    <d v="2026-05-01T00:00:00"/>
    <d v="2026-06-30T00:00:00"/>
    <n v="1331"/>
    <n v="112120611050"/>
    <s v="Transporte de Documentos"/>
    <s v="01-112120611050-000-001505060516--NV022618-PRO008534-0-0-0"/>
    <s v="NV022618"/>
    <m/>
    <x v="2"/>
    <x v="62"/>
  </r>
  <r>
    <x v="268"/>
    <s v="PRO.000.8534"/>
    <x v="2141"/>
    <d v="2026-05-01T00:00:00"/>
    <d v="2026-06-30T00:00:00"/>
    <n v="1331"/>
    <n v="112120611050"/>
    <s v="Transporte de Documentos"/>
    <s v="01-112120611050-000-001505060303--NV022630-PRO008534-0-0-0"/>
    <s v="NV022630"/>
    <m/>
    <x v="2"/>
    <x v="112"/>
  </r>
  <r>
    <x v="268"/>
    <s v="PRO.000.8534"/>
    <x v="2141"/>
    <d v="2026-05-01T00:00:00"/>
    <d v="2026-06-30T00:00:00"/>
    <n v="18634"/>
    <n v="112120611050"/>
    <s v="Transporte de Documentos"/>
    <s v="01-112120611050-000-057505060470--NV006977-PRO008534-0-0-0"/>
    <s v="NV006977"/>
    <m/>
    <x v="2"/>
    <x v="113"/>
  </r>
  <r>
    <x v="268"/>
    <s v="PRO.000.8534"/>
    <x v="2141"/>
    <d v="2026-05-01T00:00:00"/>
    <d v="2026-06-30T00:00:00"/>
    <n v="1331"/>
    <n v="112120611050"/>
    <s v="Transporte de Documentos"/>
    <s v="01-112120611050-000-096505060015--NV003958-PRO008534-0-0-0"/>
    <s v="NV003958"/>
    <m/>
    <x v="2"/>
    <x v="114"/>
  </r>
  <r>
    <x v="268"/>
    <s v="PRO.000.8534"/>
    <x v="2141"/>
    <d v="2026-05-01T00:00:00"/>
    <d v="2026-06-30T00:00:00"/>
    <n v="1331"/>
    <n v="112120611050"/>
    <s v="Transporte de Documentos"/>
    <s v="01-112120611050-000-001505060399--NV021607-PRO008534-0-0-0"/>
    <s v="NV021607"/>
    <m/>
    <x v="2"/>
    <x v="115"/>
  </r>
  <r>
    <x v="268"/>
    <s v="PRO.000.8534"/>
    <x v="2141"/>
    <d v="2026-05-01T00:00:00"/>
    <d v="2026-06-30T00:00:00"/>
    <n v="1331"/>
    <n v="112120611050"/>
    <s v="Transporte de Documentos"/>
    <s v="01-112120611050-000-112505060461--NV003959-PRO008534-0-0-0"/>
    <s v="NV003959"/>
    <m/>
    <x v="2"/>
    <x v="116"/>
  </r>
  <r>
    <x v="268"/>
    <s v="PRO.000.8534"/>
    <x v="2141"/>
    <d v="2026-05-01T00:00:00"/>
    <d v="2026-06-30T00:00:00"/>
    <n v="2662"/>
    <n v="112120611050"/>
    <s v="Transporte de Documentos"/>
    <s v="01-112120611050-000-001505060419--NV022685-PRO008534-0-0-0"/>
    <s v="NV022685"/>
    <m/>
    <x v="2"/>
    <x v="29"/>
  </r>
  <r>
    <x v="268"/>
    <s v="PRO.000.8534"/>
    <x v="2141"/>
    <d v="2026-05-01T00:00:00"/>
    <d v="2026-06-30T00:00:00"/>
    <n v="1331"/>
    <n v="112120611050"/>
    <s v="Transporte de Documentos"/>
    <s v="01-112120611050-000-001505060486--NV021602-PRO008534-0-0-0"/>
    <s v="NV021602"/>
    <m/>
    <x v="2"/>
    <x v="117"/>
  </r>
  <r>
    <x v="268"/>
    <s v="PRO.000.8534"/>
    <x v="2141"/>
    <d v="2026-05-01T00:00:00"/>
    <d v="2026-06-30T00:00:00"/>
    <n v="1331"/>
    <n v="112120611050"/>
    <s v="Transporte de Documentos"/>
    <s v="01-112120611050-000-001505060391--NV022682-PRO008534-0-0-0"/>
    <s v="NV022682"/>
    <m/>
    <x v="2"/>
    <x v="118"/>
  </r>
  <r>
    <x v="268"/>
    <s v="PRO.000.8534"/>
    <x v="2141"/>
    <d v="2026-05-01T00:00:00"/>
    <d v="2026-06-30T00:00:00"/>
    <n v="1981"/>
    <n v="112120611050"/>
    <s v="Transporte de Documentos"/>
    <s v="01-112120611050-000-076505060479--NV009960-PRO008534-0-0-0"/>
    <s v="NV009960"/>
    <m/>
    <x v="2"/>
    <x v="119"/>
  </r>
  <r>
    <x v="268"/>
    <s v="PRO.000.8534"/>
    <x v="2141"/>
    <d v="2026-05-01T00:00:00"/>
    <d v="2026-06-30T00:00:00"/>
    <n v="1331"/>
    <n v="112120611050"/>
    <s v="Transporte de Documentos"/>
    <s v="01-112120611050-000-102505060089--NV003960-PRO008534-0-0-0"/>
    <s v="NV003960"/>
    <m/>
    <x v="2"/>
    <x v="120"/>
  </r>
  <r>
    <x v="268"/>
    <s v="PRO.000.8534"/>
    <x v="2141"/>
    <d v="2026-05-01T00:00:00"/>
    <d v="2026-06-30T00:00:00"/>
    <n v="2662"/>
    <n v="112120611050"/>
    <s v="Transporte de Documentos"/>
    <s v="01-112120611050-000-001505060392--NV022683-PRO008534-0-0-0"/>
    <s v="NV022683"/>
    <m/>
    <x v="2"/>
    <x v="39"/>
  </r>
  <r>
    <x v="268"/>
    <s v="PRO.000.8534"/>
    <x v="2141"/>
    <d v="2026-05-01T00:00:00"/>
    <d v="2026-06-30T00:00:00"/>
    <n v="1331"/>
    <n v="112120611050"/>
    <s v="Transporte de Documentos"/>
    <s v="01-112120611050-000-001505060408--NV022614-PRO008534-0-0-0"/>
    <s v="NV022614"/>
    <m/>
    <x v="2"/>
    <x v="121"/>
  </r>
  <r>
    <x v="268"/>
    <s v="PRO.000.8534"/>
    <x v="2141"/>
    <d v="2026-05-01T00:00:00"/>
    <d v="2026-06-30T00:00:00"/>
    <n v="1331"/>
    <n v="112120611050"/>
    <s v="Transporte de Documentos"/>
    <s v="01-112120611050-000-153505060107--NV021574-PRO008534-0-0-0"/>
    <s v="NV021574"/>
    <m/>
    <x v="2"/>
    <x v="122"/>
  </r>
  <r>
    <x v="268"/>
    <s v="PRO.000.8534"/>
    <x v="2141"/>
    <d v="2026-05-01T00:00:00"/>
    <d v="2026-06-30T00:00:00"/>
    <n v="1331"/>
    <n v="112120611050"/>
    <s v="Transporte de Documentos"/>
    <s v="01-112120611050-000-001505060394--NV021580-PRO008534-0-0-0"/>
    <s v="NV021580"/>
    <m/>
    <x v="2"/>
    <x v="123"/>
  </r>
  <r>
    <x v="268"/>
    <s v="PRO.000.8534"/>
    <x v="2141"/>
    <d v="2026-05-01T00:00:00"/>
    <d v="2026-06-30T00:00:00"/>
    <n v="1331"/>
    <n v="112120611050"/>
    <s v="Transporte de Documentos"/>
    <s v="01-112120611050-000-001505060413--NV022629-PRO008534-0-0-0"/>
    <s v="NV022629"/>
    <m/>
    <x v="2"/>
    <x v="27"/>
  </r>
  <r>
    <x v="268"/>
    <s v="PRO.000.8534"/>
    <x v="2141"/>
    <d v="2026-05-01T00:00:00"/>
    <d v="2026-06-30T00:00:00"/>
    <n v="1145.76"/>
    <n v="112120611050"/>
    <s v="Transporte de Documentos"/>
    <s v="01-112120611050-000-085505060150--NV003961-PRO008534-0-0-0"/>
    <s v="NV003961"/>
    <m/>
    <x v="2"/>
    <x v="5"/>
  </r>
  <r>
    <x v="268"/>
    <s v="PRO.000.8534"/>
    <x v="2141"/>
    <d v="2026-05-01T00:00:00"/>
    <d v="2026-06-30T00:00:00"/>
    <n v="1331"/>
    <n v="112120611050"/>
    <s v="Transporte de Documentos"/>
    <s v="01-112120611050-000-001505060415--NV022638-PRO008534-0-0-0"/>
    <s v="NV022638"/>
    <m/>
    <x v="2"/>
    <x v="124"/>
  </r>
  <r>
    <x v="268"/>
    <s v="PRO.000.8534"/>
    <x v="2141"/>
    <d v="2026-05-01T00:00:00"/>
    <d v="2026-06-30T00:00:00"/>
    <n v="27223.81"/>
    <n v="112120611050"/>
    <s v="Transporte de Documentos"/>
    <s v="01-112120611050-000-050505060090--NV006968-PRO008534-0-0-0"/>
    <s v="NV006968"/>
    <m/>
    <x v="2"/>
    <x v="125"/>
  </r>
  <r>
    <x v="268"/>
    <s v="PRO.000.8534"/>
    <x v="2141"/>
    <d v="2026-05-01T00:00:00"/>
    <d v="2026-06-30T00:00:00"/>
    <n v="1331"/>
    <n v="112120611050"/>
    <s v="Transporte de Documentos"/>
    <s v="01-112120611050-000-001505060383--NV022653-PRO008534-0-0-0"/>
    <s v="NV022653"/>
    <m/>
    <x v="2"/>
    <x v="126"/>
  </r>
  <r>
    <x v="268"/>
    <s v="PRO.000.8534"/>
    <x v="2141"/>
    <d v="2026-05-01T00:00:00"/>
    <d v="2026-06-30T00:00:00"/>
    <n v="1331"/>
    <n v="112120611050"/>
    <s v="Transporte de Documentos"/>
    <s v="01-112120611050-000-001505060508--NV022680-PRO008534-0-0-0"/>
    <s v="NV022680"/>
    <m/>
    <x v="2"/>
    <x v="127"/>
  </r>
  <r>
    <x v="268"/>
    <s v="PRO.000.8534"/>
    <x v="2141"/>
    <d v="2026-05-01T00:00:00"/>
    <d v="2026-06-30T00:00:00"/>
    <n v="2291.52"/>
    <n v="112120611050"/>
    <s v="Transporte de Documentos"/>
    <s v="01-112120611050-000-001505060423--NV022666-PRO008534-0-0-0"/>
    <s v="NV022666"/>
    <m/>
    <x v="2"/>
    <x v="7"/>
  </r>
  <r>
    <x v="268"/>
    <s v="PRO.000.8534"/>
    <x v="2141"/>
    <d v="2026-05-01T00:00:00"/>
    <d v="2026-06-30T00:00:00"/>
    <n v="1331"/>
    <n v="112120611050"/>
    <s v="Transporte de Documentos"/>
    <s v="01-112120611050-000-001505060393--NV021576-PRO008534-0-0-0"/>
    <s v="NV021576"/>
    <m/>
    <x v="2"/>
    <x v="1"/>
  </r>
  <r>
    <x v="268"/>
    <s v="PRO.000.8534"/>
    <x v="2141"/>
    <d v="2026-05-01T00:00:00"/>
    <d v="2026-06-30T00:00:00"/>
    <n v="1331"/>
    <n v="112120611050"/>
    <s v="Transporte de Documentos"/>
    <s v="01-112120611050-000-001505060492--NV022652-PRO008534-0-0-0"/>
    <s v="NV022652"/>
    <m/>
    <x v="2"/>
    <x v="128"/>
  </r>
  <r>
    <x v="268"/>
    <s v="PRO.000.8534"/>
    <x v="2141"/>
    <d v="2026-05-01T00:00:00"/>
    <d v="2026-06-30T00:00:00"/>
    <n v="1331"/>
    <n v="112120611050"/>
    <s v="Transporte de Documentos"/>
    <s v="01-112120611050-000-001505060373--NV022582-PRO008534-0-0-0"/>
    <s v="NV022582"/>
    <m/>
    <x v="2"/>
    <x v="129"/>
  </r>
  <r>
    <x v="268"/>
    <s v="PRO.000.8534"/>
    <x v="2141"/>
    <d v="2026-05-01T00:00:00"/>
    <d v="2026-06-30T00:00:00"/>
    <n v="1875.5"/>
    <n v="112120611050"/>
    <s v="Transporte de Documentos"/>
    <s v="01-112120611050-000-079505060122--NV000952-PRO008534-0-0-0"/>
    <s v="NV000952"/>
    <m/>
    <x v="2"/>
    <x v="67"/>
  </r>
  <r>
    <x v="268"/>
    <s v="PRO.000.8534"/>
    <x v="2141"/>
    <d v="2026-05-01T00:00:00"/>
    <d v="2026-06-30T00:00:00"/>
    <n v="1145.76"/>
    <n v="112120611050"/>
    <s v="Transporte de Documentos"/>
    <s v="01-112120611050-000-117505060158--NV003962-PRO008534-0-0-0"/>
    <s v="NV003962"/>
    <m/>
    <x v="2"/>
    <x v="68"/>
  </r>
  <r>
    <x v="268"/>
    <s v="PRO.000.8534"/>
    <x v="2141"/>
    <d v="2026-05-01T00:00:00"/>
    <d v="2026-06-30T00:00:00"/>
    <n v="1331"/>
    <n v="112120611050"/>
    <s v="Transporte de Documentos"/>
    <s v="01-112120611050-000-103505060016--NV003963-PRO008534-0-0-0"/>
    <s v="NV003963"/>
    <m/>
    <x v="2"/>
    <x v="69"/>
  </r>
  <r>
    <x v="268"/>
    <s v="PRO.000.8534"/>
    <x v="2141"/>
    <d v="2026-05-01T00:00:00"/>
    <d v="2026-06-30T00:00:00"/>
    <n v="1331"/>
    <n v="112120611050"/>
    <s v="Transporte de Documentos"/>
    <s v="01-112120611050-000-155505060500--NV021567-PRO008534-0-0-0"/>
    <s v="NV021567"/>
    <m/>
    <x v="2"/>
    <x v="131"/>
  </r>
  <r>
    <x v="268"/>
    <s v="PRO.000.8534"/>
    <x v="2141"/>
    <d v="2026-05-01T00:00:00"/>
    <d v="2026-06-30T00:00:00"/>
    <n v="2021.1"/>
    <n v="112120611050"/>
    <s v="Transporte de Documentos"/>
    <s v="01-112120611050-000-124505060437--NV009958-PRO008534-0-0-0"/>
    <s v="NV009958"/>
    <m/>
    <x v="2"/>
    <x v="70"/>
  </r>
  <r>
    <x v="268"/>
    <s v="PRO.000.8534"/>
    <x v="2141"/>
    <d v="2026-05-01T00:00:00"/>
    <d v="2026-06-30T00:00:00"/>
    <n v="2291.52"/>
    <n v="112120611050"/>
    <s v="Transporte de Documentos"/>
    <s v="01-112120611050-000-001505060407--NV022603-PRO008534-0-0-0"/>
    <s v="NV022603"/>
    <m/>
    <x v="2"/>
    <x v="132"/>
  </r>
  <r>
    <x v="268"/>
    <s v="PRO.000.8534"/>
    <x v="2141"/>
    <d v="2026-05-01T00:00:00"/>
    <d v="2026-06-30T00:00:00"/>
    <n v="1331"/>
    <n v="112120611050"/>
    <s v="Transporte de Documentos"/>
    <s v="01-112120611050-000-001505060369--NV022567-PRO008534-0-0-0"/>
    <s v="NV022567"/>
    <m/>
    <x v="2"/>
    <x v="34"/>
  </r>
  <r>
    <x v="268"/>
    <s v="PRO.000.8534"/>
    <x v="2141"/>
    <d v="2026-05-01T00:00:00"/>
    <d v="2026-06-30T00:00:00"/>
    <n v="1331"/>
    <n v="112120611050"/>
    <s v="Transporte de Documentos"/>
    <s v="01-112120611050-000-001505060380--NV022645-PRO008534-0-0-0"/>
    <s v="NV022645"/>
    <m/>
    <x v="2"/>
    <x v="38"/>
  </r>
  <r>
    <x v="268"/>
    <s v="PRO.000.8534"/>
    <x v="2141"/>
    <d v="2026-05-01T00:00:00"/>
    <d v="2026-06-30T00:00:00"/>
    <n v="1331"/>
    <n v="112120611050"/>
    <s v="Transporte de Documentos"/>
    <s v="01-112120611050-000-001505060382--NV022648-PRO008534-0-0-0"/>
    <s v="NV022648"/>
    <m/>
    <x v="2"/>
    <x v="133"/>
  </r>
  <r>
    <x v="268"/>
    <s v="PRO.000.8534"/>
    <x v="2141"/>
    <d v="2026-05-01T00:00:00"/>
    <d v="2026-06-30T00:00:00"/>
    <n v="468.72"/>
    <n v="112120611050"/>
    <s v="Transporte de Documentos"/>
    <s v="01-112120611050-000-111505060159--NV003964-PRO008534-0-0-0"/>
    <s v="NV003964"/>
    <m/>
    <x v="2"/>
    <x v="71"/>
  </r>
  <r>
    <x v="268"/>
    <s v="PRO.000.8534"/>
    <x v="2141"/>
    <d v="2026-05-01T00:00:00"/>
    <d v="2026-06-30T00:00:00"/>
    <n v="1331"/>
    <n v="112120611050"/>
    <s v="Transporte de Documentos"/>
    <s v="01-112120611050-000-001505060288--NV022552-PRO008534-0-0-0"/>
    <s v="NV022552"/>
    <m/>
    <x v="2"/>
    <x v="134"/>
  </r>
  <r>
    <x v="268"/>
    <s v="PRO.000.8534"/>
    <x v="2141"/>
    <d v="2026-05-01T00:00:00"/>
    <d v="2026-06-30T00:00:00"/>
    <n v="1331"/>
    <n v="112120611050"/>
    <s v="Transporte de Documentos"/>
    <s v="01-112120611050-000-001505060402--NV021620-PRO008534-0-0-0"/>
    <s v="NV021620"/>
    <m/>
    <x v="2"/>
    <x v="23"/>
  </r>
  <r>
    <x v="268"/>
    <s v="PRO.000.8534"/>
    <x v="2141"/>
    <d v="2026-05-01T00:00:00"/>
    <d v="2026-06-30T00:00:00"/>
    <n v="2291.52"/>
    <n v="112120611050"/>
    <s v="Transporte de Documentos"/>
    <s v="01-112120611050-000-001505060402--NV021620-PRO008534-0-0-0"/>
    <s v="NV021620"/>
    <m/>
    <x v="2"/>
    <x v="23"/>
  </r>
  <r>
    <x v="268"/>
    <s v="PRO.000.8534"/>
    <x v="2141"/>
    <d v="2026-05-01T00:00:00"/>
    <d v="2026-06-30T00:00:00"/>
    <n v="1331"/>
    <n v="112120611050"/>
    <s v="Transporte de Documentos"/>
    <s v="01-112120611050-000-001505060403--NV022558-PRO008534-0-0-0"/>
    <s v="NV022558"/>
    <m/>
    <x v="2"/>
    <x v="135"/>
  </r>
  <r>
    <x v="268"/>
    <s v="PRO.000.8534"/>
    <x v="2141"/>
    <d v="2026-05-01T00:00:00"/>
    <d v="2026-06-30T00:00:00"/>
    <n v="1331"/>
    <n v="112120611050"/>
    <s v="Transporte de Documentos"/>
    <s v="01-112120611050-000-001505060417--NV022646-PRO008534-0-0-0"/>
    <s v="NV022646"/>
    <m/>
    <x v="2"/>
    <x v="136"/>
  </r>
  <r>
    <x v="268"/>
    <s v="PRO.000.8534"/>
    <x v="2141"/>
    <d v="2026-05-01T00:00:00"/>
    <d v="2026-06-30T00:00:00"/>
    <n v="1331"/>
    <n v="112120611050"/>
    <s v="Transporte de Documentos"/>
    <s v="01-112120611050-000-001505060289--NV022563-PRO008534-0-0-0"/>
    <s v="NV022563"/>
    <m/>
    <x v="2"/>
    <x v="137"/>
  </r>
  <r>
    <x v="268"/>
    <s v="PRO.000.8534"/>
    <x v="2141"/>
    <d v="2026-05-01T00:00:00"/>
    <d v="2026-06-30T00:00:00"/>
    <n v="2291.52"/>
    <n v="112120611050"/>
    <s v="Transporte de Documentos"/>
    <s v="01-112120611050-000-110505060438--NV003965-PRO008534-0-0-0"/>
    <s v="NV003965"/>
    <m/>
    <x v="2"/>
    <x v="72"/>
  </r>
  <r>
    <x v="268"/>
    <s v="PRO.000.8534"/>
    <x v="2141"/>
    <d v="2026-05-01T00:00:00"/>
    <d v="2026-06-30T00:00:00"/>
    <n v="1331"/>
    <n v="112120611050"/>
    <s v="Transporte de Documentos"/>
    <s v="01-112120611050-000-001505060471--NV022623-PRO008534-0-0-0"/>
    <s v="NV022623"/>
    <m/>
    <x v="2"/>
    <x v="31"/>
  </r>
  <r>
    <x v="268"/>
    <s v="PRO.000.8534"/>
    <x v="2141"/>
    <d v="2026-05-01T00:00:00"/>
    <d v="2026-06-30T00:00:00"/>
    <n v="1331"/>
    <n v="112120611050"/>
    <s v="Transporte de Documentos"/>
    <s v="01-112120611050-000-106505060509--NV003966-PRO008534-0-0-0"/>
    <s v="NV003966"/>
    <m/>
    <x v="2"/>
    <x v="138"/>
  </r>
  <r>
    <x v="268"/>
    <s v="PRO.000.8534"/>
    <x v="2141"/>
    <d v="2026-05-01T00:00:00"/>
    <d v="2026-06-30T00:00:00"/>
    <n v="2291.52"/>
    <n v="112120611050"/>
    <s v="Transporte de Documentos"/>
    <s v="01-112120611050-000-001505060424--NV021587-PRO008534-0-0-0"/>
    <s v="NV021587"/>
    <m/>
    <x v="2"/>
    <x v="139"/>
  </r>
  <r>
    <x v="268"/>
    <s v="PRO.000.8534"/>
    <x v="2141"/>
    <d v="2026-05-01T00:00:00"/>
    <d v="2026-06-30T00:00:00"/>
    <n v="2291.52"/>
    <n v="112120611050"/>
    <s v="Transporte de Documentos"/>
    <s v="01-112120611050-000-001505060429--NV022686-PRO008534-0-0-0"/>
    <s v="NV022686"/>
    <m/>
    <x v="2"/>
    <x v="240"/>
  </r>
  <r>
    <x v="268"/>
    <s v="PRO.000.8534"/>
    <x v="2141"/>
    <d v="2026-05-01T00:00:00"/>
    <d v="2026-06-30T00:00:00"/>
    <n v="1331"/>
    <n v="112120611050"/>
    <s v="Transporte de Documentos"/>
    <s v="01-112120611050-000-001505060372--NV022576-PRO008534-0-0-0"/>
    <s v="NV022576"/>
    <m/>
    <x v="2"/>
    <x v="140"/>
  </r>
  <r>
    <x v="268"/>
    <s v="PRO.000.8534"/>
    <x v="2141"/>
    <d v="2026-05-01T00:00:00"/>
    <d v="2026-06-30T00:00:00"/>
    <n v="1331"/>
    <n v="112120611050"/>
    <s v="Transporte de Documentos"/>
    <s v="01-112120611050-000-105505060017--NV003967-PRO008534-0-0-0"/>
    <s v="NV003967"/>
    <m/>
    <x v="2"/>
    <x v="73"/>
  </r>
  <r>
    <x v="268"/>
    <s v="PRO.000.8534"/>
    <x v="2141"/>
    <d v="2026-05-01T00:00:00"/>
    <d v="2026-06-30T00:00:00"/>
    <n v="2291.52"/>
    <n v="112120611050"/>
    <s v="Transporte de Documentos"/>
    <s v="01-112120611050-000-001505060443--NV021579-PRO008534-0-0-0"/>
    <s v="NV021579"/>
    <m/>
    <x v="2"/>
    <x v="141"/>
  </r>
  <r>
    <x v="268"/>
    <s v="PRO.000.8534"/>
    <x v="2141"/>
    <d v="2026-05-01T00:00:00"/>
    <d v="2026-06-30T00:00:00"/>
    <n v="1875.5"/>
    <n v="112120611050"/>
    <s v="Transporte de Documentos"/>
    <s v="01-112120611050-000-069505060018--NV000955-PRO008534-0-0-0"/>
    <s v="NV000955"/>
    <m/>
    <x v="2"/>
    <x v="74"/>
  </r>
  <r>
    <x v="268"/>
    <s v="PRO.000.8534"/>
    <x v="2141"/>
    <d v="2026-05-01T00:00:00"/>
    <d v="2026-06-30T00:00:00"/>
    <n v="2291.52"/>
    <n v="112120611050"/>
    <s v="Transporte de Documentos"/>
    <s v="01-112120611050-000-001505060420--NV021618-PRO008534-0-0-0"/>
    <s v="NV021618"/>
    <m/>
    <x v="2"/>
    <x v="8"/>
  </r>
  <r>
    <x v="268"/>
    <s v="PRO.000.8534"/>
    <x v="2141"/>
    <d v="2026-05-01T00:00:00"/>
    <d v="2026-06-30T00:00:00"/>
    <n v="2291.52"/>
    <n v="112120611050"/>
    <s v="Transporte de Documentos"/>
    <s v="01-112120611050-000-134505060151--NV020554-PRO008534-0-0-0"/>
    <s v="NV020554"/>
    <m/>
    <x v="2"/>
    <x v="9"/>
  </r>
  <r>
    <x v="268"/>
    <s v="PRO.000.8534"/>
    <x v="2141"/>
    <d v="2026-05-01T00:00:00"/>
    <d v="2026-06-30T00:00:00"/>
    <n v="1331"/>
    <n v="112120611050"/>
    <s v="Transporte de Documentos"/>
    <s v="01-112120611050-000-001505060507--NV022636-PRO008534-0-0-0"/>
    <s v="NV022636"/>
    <m/>
    <x v="2"/>
    <x v="142"/>
  </r>
  <r>
    <x v="268"/>
    <s v="PRO.000.8534"/>
    <x v="2141"/>
    <d v="2026-05-01T00:00:00"/>
    <d v="2026-06-30T00:00:00"/>
    <n v="1331"/>
    <n v="112120611050"/>
    <s v="Transporte de Documentos"/>
    <s v="01-112120611050-000-001505060307--NV022667-PRO008534-0-0-0"/>
    <s v="NV022667"/>
    <m/>
    <x v="2"/>
    <x v="143"/>
  </r>
  <r>
    <x v="268"/>
    <s v="PRO.000.8534"/>
    <x v="2141"/>
    <d v="2026-05-01T00:00:00"/>
    <d v="2026-06-30T00:00:00"/>
    <n v="1331"/>
    <n v="112120611050"/>
    <s v="Transporte de Documentos"/>
    <s v="01-112120611050-000-001505060294--NV022573-PRO008534-0-0-0"/>
    <s v="NV022573"/>
    <m/>
    <x v="2"/>
    <x v="65"/>
  </r>
  <r>
    <x v="268"/>
    <s v="PRO.000.8534"/>
    <x v="2141"/>
    <d v="2026-05-01T00:00:00"/>
    <d v="2026-06-30T00:00:00"/>
    <n v="1331"/>
    <n v="112120611050"/>
    <s v="Transporte de Documentos"/>
    <s v="01-112120611050-000-001505060462--NV022651-PRO008534-0-0-0"/>
    <s v="NV022651"/>
    <m/>
    <x v="2"/>
    <x v="145"/>
  </r>
  <r>
    <x v="268"/>
    <s v="PRO.000.8534"/>
    <x v="2141"/>
    <d v="2026-05-01T00:00:00"/>
    <d v="2026-06-30T00:00:00"/>
    <n v="2291.52"/>
    <n v="112120611050"/>
    <s v="Transporte de Documentos"/>
    <s v="01-112120611050-000-001505060416--NV022639-PRO008534-0-0-0"/>
    <s v="NV022639"/>
    <m/>
    <x v="2"/>
    <x v="144"/>
  </r>
  <r>
    <x v="268"/>
    <s v="PRO.000.8534"/>
    <x v="2141"/>
    <d v="2026-05-01T00:00:00"/>
    <d v="2026-06-30T00:00:00"/>
    <n v="544.5"/>
    <n v="112120611050"/>
    <s v="Transporte de Documentos"/>
    <s v="01-112120611050-000-122505060123--NV003968-PRO008534-0-0-0"/>
    <s v="NV003968"/>
    <m/>
    <x v="2"/>
    <x v="75"/>
  </r>
  <r>
    <x v="268"/>
    <s v="PRO.000.8534"/>
    <x v="2141"/>
    <d v="2026-05-01T00:00:00"/>
    <d v="2026-06-30T00:00:00"/>
    <n v="1331"/>
    <n v="112120611050"/>
    <s v="Transporte de Documentos"/>
    <s v="01-112120611050-000-001505060304--NV022631-PRO008534-0-0-0"/>
    <s v="NV022631"/>
    <m/>
    <x v="2"/>
    <x v="146"/>
  </r>
  <r>
    <x v="268"/>
    <s v="PRO.000.8534"/>
    <x v="2141"/>
    <d v="2026-05-01T00:00:00"/>
    <d v="2026-06-30T00:00:00"/>
    <n v="1331"/>
    <n v="112120611050"/>
    <s v="Transporte de Documentos"/>
    <s v="01-112120611050-000-121505060124--NV003969-PRO008534-0-0-0"/>
    <s v="NV003969"/>
    <m/>
    <x v="2"/>
    <x v="76"/>
  </r>
  <r>
    <x v="268"/>
    <s v="PRO.000.8534"/>
    <x v="2141"/>
    <d v="2026-05-01T00:00:00"/>
    <d v="2026-06-30T00:00:00"/>
    <n v="1796.92"/>
    <n v="112120611050"/>
    <s v="Transporte de Documentos"/>
    <s v="01-112120611050-000-048505060152--NV006966-PRO008534-0-0-0"/>
    <s v="NV006966"/>
    <m/>
    <x v="2"/>
    <x v="10"/>
  </r>
  <r>
    <x v="268"/>
    <s v="PRO.000.8534"/>
    <x v="2141"/>
    <d v="2026-05-01T00:00:00"/>
    <d v="2026-06-30T00:00:00"/>
    <n v="1331"/>
    <n v="112120611050"/>
    <s v="Transporte de Documentos"/>
    <s v="01-112120611050-000-132505060091--NV020552-PRO008534-0-0-0"/>
    <s v="NV020552"/>
    <m/>
    <x v="2"/>
    <x v="147"/>
  </r>
  <r>
    <x v="268"/>
    <s v="PRO.000.8534"/>
    <x v="2141"/>
    <d v="2026-05-01T00:00:00"/>
    <d v="2026-06-30T00:00:00"/>
    <n v="1331"/>
    <n v="112120611050"/>
    <s v="Transporte de Documentos"/>
    <s v="01-112120611050-000-001505060279--NV021578-PRO008534-0-0-0"/>
    <s v="NV021578"/>
    <m/>
    <x v="2"/>
    <x v="148"/>
  </r>
  <r>
    <x v="268"/>
    <s v="PRO.000.8534"/>
    <x v="2141"/>
    <d v="2026-05-01T00:00:00"/>
    <d v="2026-06-30T00:00:00"/>
    <n v="1331"/>
    <n v="112120611050"/>
    <s v="Transporte de Documentos"/>
    <s v="01-112120611050-000-154505060027--NV021564-PRO008534-0-0-0"/>
    <s v="NV021564"/>
    <m/>
    <x v="2"/>
    <x v="149"/>
  </r>
  <r>
    <x v="268"/>
    <s v="PRO.000.8534"/>
    <x v="2141"/>
    <d v="2026-05-01T00:00:00"/>
    <d v="2026-06-30T00:00:00"/>
    <n v="1331"/>
    <n v="112120611050"/>
    <s v="Transporte de Documentos"/>
    <s v="01-112120611050-000-001505060490--NV022566-PRO008534-0-0-0"/>
    <s v="NV022566"/>
    <m/>
    <x v="2"/>
    <x v="11"/>
  </r>
  <r>
    <x v="268"/>
    <s v="PRO.000.8534"/>
    <x v="2141"/>
    <d v="2026-05-01T00:00:00"/>
    <d v="2026-06-30T00:00:00"/>
    <n v="1331"/>
    <n v="112120611050"/>
    <s v="Transporte de Documentos"/>
    <s v="01-112120611050-000-001505060301--NV022620-PRO008534-0-0-0"/>
    <s v="NV022620"/>
    <m/>
    <x v="2"/>
    <x v="150"/>
  </r>
  <r>
    <x v="268"/>
    <s v="PRO.000.8534"/>
    <x v="2141"/>
    <d v="2026-05-01T00:00:00"/>
    <d v="2026-06-30T00:00:00"/>
    <n v="1331"/>
    <n v="112120611050"/>
    <s v="Transporte de Documentos"/>
    <s v="01-112120611050-000-001505060414--NV022637-PRO008534-0-0-0"/>
    <s v="NV022637"/>
    <m/>
    <x v="2"/>
    <x v="151"/>
  </r>
  <r>
    <x v="268"/>
    <s v="PRO.000.8534"/>
    <x v="2141"/>
    <d v="2026-05-01T00:00:00"/>
    <d v="2026-06-30T00:00:00"/>
    <n v="1331"/>
    <n v="112120611050"/>
    <s v="Transporte de Documentos"/>
    <s v="01-112120611050-000-086505060092--NV003970-PRO008534-0-0-0"/>
    <s v="NV003970"/>
    <m/>
    <x v="2"/>
    <x v="77"/>
  </r>
  <r>
    <x v="268"/>
    <s v="PRO.000.8534"/>
    <x v="2141"/>
    <d v="2026-05-01T00:00:00"/>
    <d v="2026-06-30T00:00:00"/>
    <n v="1331"/>
    <n v="112120611050"/>
    <s v="Transporte de Documentos"/>
    <s v="01-112120611050-000-001505060488--NV021610-PRO008534-0-0-0"/>
    <s v="NV021610"/>
    <m/>
    <x v="2"/>
    <x v="152"/>
  </r>
  <r>
    <x v="268"/>
    <s v="PRO.000.8534"/>
    <x v="2141"/>
    <d v="2026-05-01T00:00:00"/>
    <d v="2026-06-30T00:00:00"/>
    <n v="1331"/>
    <n v="112120611050"/>
    <s v="Transporte de Documentos"/>
    <s v="01-112120611050-000-001505060371--NV022575-PRO008534-0-0-0"/>
    <s v="NV022575"/>
    <m/>
    <x v="2"/>
    <x v="42"/>
  </r>
  <r>
    <x v="268"/>
    <s v="PRO.000.8534"/>
    <x v="2141"/>
    <d v="2026-05-01T00:00:00"/>
    <d v="2026-06-30T00:00:00"/>
    <n v="1331"/>
    <n v="112120611050"/>
    <s v="Transporte de Documentos"/>
    <s v="01-112120611050-000-001505060395--NV021581-PRO008534-0-0-0"/>
    <s v="NV021581"/>
    <m/>
    <x v="2"/>
    <x v="153"/>
  </r>
  <r>
    <x v="268"/>
    <s v="PRO.000.8534"/>
    <x v="2141"/>
    <d v="2026-05-01T00:00:00"/>
    <d v="2026-06-30T00:00:00"/>
    <n v="2291.52"/>
    <n v="112120611050"/>
    <s v="Transporte de Documentos"/>
    <s v="01-112120611050-000-001505060426--NV022559-PRO008534-0-0-0"/>
    <s v="NV022559"/>
    <m/>
    <x v="2"/>
    <x v="154"/>
  </r>
  <r>
    <x v="268"/>
    <s v="PRO.000.8534"/>
    <x v="2141"/>
    <d v="2026-05-01T00:00:00"/>
    <d v="2026-06-30T00:00:00"/>
    <n v="1331"/>
    <n v="112120611050"/>
    <s v="Transporte de Documentos"/>
    <s v="01-112120611050-000-100505060472--NV003971-PRO008534-0-0-0"/>
    <s v="NV003971"/>
    <m/>
    <x v="2"/>
    <x v="155"/>
  </r>
  <r>
    <x v="268"/>
    <s v="PRO.000.8534"/>
    <x v="2141"/>
    <d v="2026-05-01T00:00:00"/>
    <d v="2026-06-30T00:00:00"/>
    <n v="1331"/>
    <n v="112120611050"/>
    <s v="Transporte de Documentos"/>
    <s v="01-112120611050-000-093505060125--NV003972-PRO008534-0-0-0"/>
    <s v="NV003972"/>
    <m/>
    <x v="2"/>
    <x v="156"/>
  </r>
  <r>
    <x v="268"/>
    <s v="PRO.000.8534"/>
    <x v="2141"/>
    <d v="2026-05-01T00:00:00"/>
    <d v="2026-06-30T00:00:00"/>
    <n v="1331"/>
    <n v="112120611050"/>
    <s v="Transporte de Documentos"/>
    <s v="01-112120611050-000-001505060361--NV021591-PRO008534-0-0-0"/>
    <s v="NV021591"/>
    <m/>
    <x v="2"/>
    <x v="158"/>
  </r>
  <r>
    <x v="268"/>
    <s v="PRO.000.8534"/>
    <x v="2141"/>
    <d v="2026-05-01T00:00:00"/>
    <d v="2026-06-30T00:00:00"/>
    <n v="1331"/>
    <n v="112120611050"/>
    <s v="Transporte de Documentos"/>
    <s v="01-112120611050-000-001505060285--NV021616-PRO008534-0-0-0"/>
    <s v="NV021616"/>
    <m/>
    <x v="2"/>
    <x v="159"/>
  </r>
  <r>
    <x v="268"/>
    <s v="PRO.000.8534"/>
    <x v="2141"/>
    <d v="2026-05-01T00:00:00"/>
    <d v="2026-06-30T00:00:00"/>
    <n v="1145.76"/>
    <n v="112120611050"/>
    <s v="Transporte de Documentos"/>
    <s v="01-112120611050-000-118505060126--NV004960-PRO008534-0-0-0"/>
    <s v="NV004960"/>
    <m/>
    <x v="2"/>
    <x v="157"/>
  </r>
  <r>
    <x v="268"/>
    <s v="PRO.000.8534"/>
    <x v="2141"/>
    <d v="2026-05-01T00:00:00"/>
    <d v="2026-06-30T00:00:00"/>
    <n v="1614.48"/>
    <n v="112120611050"/>
    <s v="Transporte de Documentos"/>
    <s v="01-112120611050-000-046505060153--NV006964-PRO008534-0-0-0"/>
    <s v="NV006964"/>
    <m/>
    <x v="2"/>
    <x v="3"/>
  </r>
  <r>
    <x v="268"/>
    <s v="PRO.000.8534"/>
    <x v="2141"/>
    <d v="2026-05-01T00:00:00"/>
    <d v="2026-06-30T00:00:00"/>
    <n v="1331"/>
    <n v="112120611050"/>
    <s v="Transporte de Documentos"/>
    <s v="01-112120611050-000-142505060137--NV021575-PRO008534-0-0-0"/>
    <s v="NV021575"/>
    <m/>
    <x v="2"/>
    <x v="160"/>
  </r>
  <r>
    <x v="268"/>
    <s v="PRO.000.8534"/>
    <x v="2141"/>
    <d v="2026-05-01T00:00:00"/>
    <d v="2026-06-30T00:00:00"/>
    <n v="1331"/>
    <n v="112120611050"/>
    <s v="Transporte de Documentos"/>
    <s v="01-112120611050-000-001505060360--NV021590-PRO008534-0-0-0"/>
    <s v="NV021590"/>
    <m/>
    <x v="2"/>
    <x v="161"/>
  </r>
  <r>
    <x v="268"/>
    <s v="PRO.000.8534"/>
    <x v="2141"/>
    <d v="2026-05-01T00:00:00"/>
    <d v="2026-06-30T00:00:00"/>
    <n v="1331"/>
    <n v="112120611050"/>
    <s v="Transporte de Documentos"/>
    <s v="01-112120611050-000-140505060484--NV021561-PRO008534-0-0-0"/>
    <s v="NV021561"/>
    <m/>
    <x v="2"/>
    <x v="162"/>
  </r>
  <r>
    <x v="268"/>
    <s v="PRO.000.8534"/>
    <x v="2141"/>
    <d v="2026-05-01T00:00:00"/>
    <d v="2026-06-30T00:00:00"/>
    <n v="1331"/>
    <n v="112120611050"/>
    <s v="Transporte de Documentos"/>
    <s v="01-112120611050-000-001505060385--NV022655-PRO008534-0-0-0"/>
    <s v="NV022655"/>
    <m/>
    <x v="2"/>
    <x v="163"/>
  </r>
  <r>
    <x v="268"/>
    <s v="PRO.000.8534"/>
    <x v="2141"/>
    <d v="2026-05-01T00:00:00"/>
    <d v="2026-06-30T00:00:00"/>
    <n v="1331"/>
    <n v="112120611050"/>
    <s v="Transporte de Documentos"/>
    <s v="01-112120611050-000-072505060480--NV003973-PRO008534-0-0-0"/>
    <s v="NV003973"/>
    <m/>
    <x v="2"/>
    <x v="164"/>
  </r>
  <r>
    <x v="268"/>
    <s v="PRO.000.8534"/>
    <x v="2141"/>
    <d v="2026-05-01T00:00:00"/>
    <d v="2026-06-30T00:00:00"/>
    <n v="1331"/>
    <n v="112120611050"/>
    <s v="Transporte de Documentos"/>
    <s v="01-112120611050-000-001505060298--NV022611-PRO008534-0-0-0"/>
    <s v="NV022611"/>
    <m/>
    <x v="2"/>
    <x v="165"/>
  </r>
  <r>
    <x v="268"/>
    <s v="PRO.000.8534"/>
    <x v="2141"/>
    <d v="2026-05-01T00:00:00"/>
    <d v="2026-06-30T00:00:00"/>
    <n v="1331"/>
    <n v="112120611050"/>
    <s v="Transporte de Documentos"/>
    <s v="01-112120611050-000-001505060282--NV021599-PRO008534-0-0-0"/>
    <s v="NV021599"/>
    <m/>
    <x v="2"/>
    <x v="166"/>
  </r>
  <r>
    <x v="268"/>
    <s v="PRO.000.8534"/>
    <x v="2141"/>
    <d v="2026-05-01T00:00:00"/>
    <d v="2026-06-30T00:00:00"/>
    <n v="1331"/>
    <n v="112120611050"/>
    <s v="Transporte de Documentos"/>
    <s v="01-112120611050-000-099505060127--NV003974-PRO008534-0-0-0"/>
    <s v="NV003974"/>
    <m/>
    <x v="2"/>
    <x v="167"/>
  </r>
  <r>
    <x v="268"/>
    <s v="PRO.000.8534"/>
    <x v="2141"/>
    <d v="2026-05-01T00:00:00"/>
    <d v="2026-06-30T00:00:00"/>
    <n v="1331"/>
    <n v="112120611050"/>
    <s v="Transporte de Documentos"/>
    <s v="01-112120611050-000-001505060365--NV021614-PRO008534-0-0-0"/>
    <s v="NV021614"/>
    <m/>
    <x v="2"/>
    <x v="168"/>
  </r>
  <r>
    <x v="268"/>
    <s v="PRO.000.8534"/>
    <x v="2141"/>
    <d v="2026-05-01T00:00:00"/>
    <d v="2026-06-30T00:00:00"/>
    <n v="1331"/>
    <n v="112120611050"/>
    <s v="Transporte de Documentos"/>
    <s v="01-112120611050-000-129505060019--NV019953-PRO008534-0-0-0"/>
    <s v="NV019953"/>
    <m/>
    <x v="2"/>
    <x v="169"/>
  </r>
  <r>
    <x v="268"/>
    <s v="PRO.000.8534"/>
    <x v="2141"/>
    <d v="2026-05-01T00:00:00"/>
    <d v="2026-06-30T00:00:00"/>
    <n v="4583.04"/>
    <n v="112120611050"/>
    <s v="Transporte de Documentos"/>
    <s v="01-112120611050-000-143505060163--NV021577-PRO008534-0-0-0"/>
    <s v="NV021577"/>
    <m/>
    <x v="2"/>
    <x v="170"/>
  </r>
  <r>
    <x v="268"/>
    <s v="PRO.000.8534"/>
    <x v="2141"/>
    <d v="2026-05-01T00:00:00"/>
    <d v="2026-06-30T00:00:00"/>
    <n v="1331"/>
    <n v="112120611050"/>
    <s v="Transporte de Documentos"/>
    <s v="01-112120611050-000-001505060378--NV022613-PRO008534-0-0-0"/>
    <s v="NV022613"/>
    <m/>
    <x v="2"/>
    <x v="33"/>
  </r>
  <r>
    <x v="268"/>
    <s v="PRO.000.8534"/>
    <x v="2141"/>
    <d v="2026-05-01T00:00:00"/>
    <d v="2026-06-30T00:00:00"/>
    <n v="1331"/>
    <n v="112120611050"/>
    <s v="Transporte de Documentos"/>
    <s v="01-112120611050-000-095505060056--NV006958-PRO008534-0-0-0"/>
    <s v="NV006958"/>
    <m/>
    <x v="2"/>
    <x v="0"/>
  </r>
  <r>
    <x v="268"/>
    <s v="PRO.000.8534"/>
    <x v="2141"/>
    <d v="2026-05-01T00:00:00"/>
    <d v="2026-06-30T00:00:00"/>
    <n v="1331"/>
    <n v="112120611050"/>
    <s v="Transporte de Documentos"/>
    <s v="01-112120611050-000-001505060290--NV022564-PRO008534-0-0-0"/>
    <s v="NV022564"/>
    <m/>
    <x v="2"/>
    <x v="172"/>
  </r>
  <r>
    <x v="268"/>
    <s v="PRO.000.8534"/>
    <x v="2141"/>
    <d v="2026-05-01T00:00:00"/>
    <d v="2026-06-30T00:00:00"/>
    <n v="1937.5"/>
    <n v="112120611050"/>
    <s v="Transporte de Documentos"/>
    <s v="01-112120611050-000-064505060093--NV008122-PRO008534-0-0-0"/>
    <s v="NV008122"/>
    <m/>
    <x v="2"/>
    <x v="173"/>
  </r>
  <r>
    <x v="268"/>
    <s v="PRO.000.8534"/>
    <x v="2141"/>
    <d v="2026-05-01T00:00:00"/>
    <d v="2026-06-30T00:00:00"/>
    <n v="1331"/>
    <n v="112120611050"/>
    <s v="Transporte de Documentos"/>
    <s v="01-112120611050-000-001505060512--NV021594-PRO008534-0-0-0"/>
    <s v="NV021594"/>
    <m/>
    <x v="2"/>
    <x v="174"/>
  </r>
  <r>
    <x v="268"/>
    <s v="PRO.000.8534"/>
    <x v="2141"/>
    <d v="2026-05-01T00:00:00"/>
    <d v="2026-06-30T00:00:00"/>
    <n v="2291.52"/>
    <n v="112120611050"/>
    <s v="Transporte de Documentos"/>
    <s v="01-112120611050-000-081505060154--NV000956-PRO008534-0-0-0"/>
    <s v="NV000956"/>
    <m/>
    <x v="2"/>
    <x v="12"/>
  </r>
  <r>
    <x v="268"/>
    <s v="PRO.000.8534"/>
    <x v="2141"/>
    <d v="2026-05-01T00:00:00"/>
    <d v="2026-06-30T00:00:00"/>
    <n v="1331"/>
    <n v="112120611050"/>
    <s v="Transporte de Documentos"/>
    <s v="01-112120611050-000-001505060506--NV022634-PRO008534-0-0-0"/>
    <s v="NV022634"/>
    <m/>
    <x v="2"/>
    <x v="175"/>
  </r>
  <r>
    <x v="268"/>
    <s v="PRO.000.8534"/>
    <x v="2141"/>
    <d v="2026-05-01T00:00:00"/>
    <d v="2026-06-30T00:00:00"/>
    <n v="1331"/>
    <n v="112120611050"/>
    <s v="Transporte de Documentos"/>
    <s v="01-112120611050-000-128505060474--NV019956-PRO008534-0-0-0"/>
    <s v="NV019956"/>
    <m/>
    <x v="2"/>
    <x v="176"/>
  </r>
  <r>
    <x v="268"/>
    <s v="PRO.000.8534"/>
    <x v="2141"/>
    <d v="2026-05-01T00:00:00"/>
    <d v="2026-06-30T00:00:00"/>
    <n v="1331"/>
    <n v="112120611050"/>
    <s v="Transporte de Documentos"/>
    <s v="01-112120611050-000-109505060094--NV004956-PRO008534-0-0-0"/>
    <s v="NV004956"/>
    <m/>
    <x v="2"/>
    <x v="177"/>
  </r>
  <r>
    <x v="268"/>
    <s v="PRO.000.8534"/>
    <x v="2141"/>
    <d v="2026-05-01T00:00:00"/>
    <d v="2026-06-30T00:00:00"/>
    <n v="1331"/>
    <n v="112120611050"/>
    <s v="Transporte de Documentos"/>
    <s v="01-112120611050-000-068505060463--NV003975-PRO008534-0-0-0"/>
    <s v="NV003975"/>
    <m/>
    <x v="2"/>
    <x v="178"/>
  </r>
  <r>
    <x v="268"/>
    <s v="PRO.000.8534"/>
    <x v="2141"/>
    <d v="2026-05-01T00:00:00"/>
    <d v="2026-06-30T00:00:00"/>
    <n v="1331"/>
    <n v="112120611050"/>
    <s v="Transporte de Documentos"/>
    <s v="01-112120611050-000-001505060397--NV021589-PRO008534-0-0-0"/>
    <s v="NV021589"/>
    <m/>
    <x v="2"/>
    <x v="179"/>
  </r>
  <r>
    <x v="268"/>
    <s v="PRO.000.8534"/>
    <x v="2141"/>
    <d v="2026-05-01T00:00:00"/>
    <d v="2026-06-30T00:00:00"/>
    <n v="1331"/>
    <n v="112120611050"/>
    <s v="Transporte de Documentos"/>
    <s v="01-112120611050-000-001505060390--NV022681-PRO008534-0-0-0"/>
    <s v="NV022681"/>
    <m/>
    <x v="2"/>
    <x v="180"/>
  </r>
  <r>
    <x v="268"/>
    <s v="PRO.000.8534"/>
    <x v="2141"/>
    <d v="2026-05-01T00:00:00"/>
    <d v="2026-06-30T00:00:00"/>
    <n v="1331"/>
    <n v="112120611050"/>
    <s v="Transporte de Documentos"/>
    <s v="01-112120611050-000-001505060520--NV022642-PRO008534-0-0-0"/>
    <s v="NV022642"/>
    <m/>
    <x v="2"/>
    <x v="181"/>
  </r>
  <r>
    <x v="268"/>
    <s v="PRO.000.8534"/>
    <x v="2141"/>
    <d v="2026-05-01T00:00:00"/>
    <d v="2026-06-30T00:00:00"/>
    <n v="2291.52"/>
    <n v="112120611050"/>
    <s v="Transporte de Documentos"/>
    <s v="01-112120611050-000-001505060421--NV021619-PRO008534-0-0-0"/>
    <s v="NV021619"/>
    <m/>
    <x v="2"/>
    <x v="13"/>
  </r>
  <r>
    <x v="268"/>
    <s v="PRO.000.8534"/>
    <x v="2141"/>
    <d v="2026-05-01T00:00:00"/>
    <d v="2026-06-30T00:00:00"/>
    <n v="1875.5"/>
    <n v="112120611050"/>
    <s v="Transporte de Documentos"/>
    <s v="01-112120611050-000-077505060497--NV009955-PRO008534-0-0-0"/>
    <s v="NV009955"/>
    <m/>
    <x v="2"/>
    <x v="182"/>
  </r>
  <r>
    <x v="268"/>
    <s v="PRO.000.8534"/>
    <x v="2141"/>
    <d v="2026-05-01T00:00:00"/>
    <d v="2026-06-30T00:00:00"/>
    <n v="1331"/>
    <n v="112120611050"/>
    <s v="Transporte de Documentos"/>
    <s v="01-112120611050-000-001505060521--NV022643-PRO008534-0-0-0"/>
    <s v="NV022643"/>
    <m/>
    <x v="2"/>
    <x v="183"/>
  </r>
  <r>
    <x v="268"/>
    <s v="PRO.000.8534"/>
    <x v="2141"/>
    <d v="2026-05-01T00:00:00"/>
    <d v="2026-06-30T00:00:00"/>
    <n v="1331"/>
    <n v="112120611050"/>
    <s v="Transporte de Documentos"/>
    <s v="01-112120611050-000-144505060028--NV021565-PRO008534-0-0-0"/>
    <s v="NV021565"/>
    <m/>
    <x v="2"/>
    <x v="184"/>
  </r>
  <r>
    <x v="268"/>
    <s v="PRO.000.8534"/>
    <x v="2141"/>
    <d v="2026-05-01T00:00:00"/>
    <d v="2026-06-30T00:00:00"/>
    <n v="1145.76"/>
    <n v="112120611050"/>
    <s v="Transporte de Documentos"/>
    <s v="01-112120611050-000-094505060439--NV003976-PRO008534-0-0-0"/>
    <s v="NV003976"/>
    <m/>
    <x v="2"/>
    <x v="185"/>
  </r>
  <r>
    <x v="268"/>
    <s v="PRO.000.8534"/>
    <x v="2141"/>
    <d v="2026-05-01T00:00:00"/>
    <d v="2026-06-30T00:00:00"/>
    <n v="1331"/>
    <n v="112120611050"/>
    <s v="Transporte de Documentos"/>
    <s v="01-112120611050-000-001505060310--NV022670-PRO008534-0-0-0"/>
    <s v="NV022670"/>
    <m/>
    <x v="2"/>
    <x v="186"/>
  </r>
  <r>
    <x v="268"/>
    <s v="PRO.000.8534"/>
    <x v="2141"/>
    <d v="2026-05-01T00:00:00"/>
    <d v="2026-06-30T00:00:00"/>
    <n v="1331"/>
    <n v="112120611050"/>
    <s v="Transporte de Documentos"/>
    <s v="01-112120611050-000-001505060464--NV022587-PRO008534-0-0-0"/>
    <s v="NV022587"/>
    <m/>
    <x v="2"/>
    <x v="187"/>
  </r>
  <r>
    <x v="268"/>
    <s v="PRO.000.8534"/>
    <x v="2141"/>
    <d v="2026-05-01T00:00:00"/>
    <d v="2026-06-30T00:00:00"/>
    <n v="2662"/>
    <n v="112120611050"/>
    <s v="Transporte de Documentos"/>
    <s v="01-112120611050-000-001505060291--NV022565-PRO008534-0-0-0"/>
    <s v="NV022565"/>
    <m/>
    <x v="2"/>
    <x v="188"/>
  </r>
  <r>
    <x v="268"/>
    <s v="PRO.000.8534"/>
    <x v="2141"/>
    <d v="2026-05-01T00:00:00"/>
    <d v="2026-06-30T00:00:00"/>
    <n v="1331"/>
    <n v="112120611050"/>
    <s v="Transporte de Documentos"/>
    <s v="01-112120611050-000-001505060363--NV021606-PRO008534-0-0-0"/>
    <s v="NV021606"/>
    <m/>
    <x v="2"/>
    <x v="189"/>
  </r>
  <r>
    <x v="268"/>
    <s v="PRO.000.8534"/>
    <x v="2141"/>
    <d v="2026-05-01T00:00:00"/>
    <d v="2026-06-30T00:00:00"/>
    <n v="1614.48"/>
    <n v="112120611050"/>
    <s v="Transporte de Documentos"/>
    <s v="01-112120611050-000-082505060128--NV000958-PRO008534-0-0-0"/>
    <s v="NV000958"/>
    <m/>
    <x v="2"/>
    <x v="190"/>
  </r>
  <r>
    <x v="268"/>
    <s v="PRO.000.8534"/>
    <x v="2141"/>
    <d v="2026-05-01T00:00:00"/>
    <d v="2026-06-30T00:00:00"/>
    <n v="1331"/>
    <n v="112120611050"/>
    <s v="Transporte de Documentos"/>
    <s v="01-112120611050-000-001505060359--NV021586-PRO008534-0-0-0"/>
    <s v="NV021586"/>
    <m/>
    <x v="2"/>
    <x v="192"/>
  </r>
  <r>
    <x v="268"/>
    <s v="PRO.000.8534"/>
    <x v="2141"/>
    <d v="2026-05-01T00:00:00"/>
    <d v="2026-06-30T00:00:00"/>
    <n v="1331"/>
    <n v="112120611050"/>
    <s v="Transporte de Documentos"/>
    <s v="01-112120611050-000-087505060095--NV003977-PRO008534-0-0-0"/>
    <s v="NV003977"/>
    <m/>
    <x v="2"/>
    <x v="191"/>
  </r>
  <r>
    <x v="268"/>
    <s v="PRO.000.8534"/>
    <x v="2141"/>
    <d v="2026-05-01T00:00:00"/>
    <d v="2026-06-30T00:00:00"/>
    <n v="1331"/>
    <n v="112120611050"/>
    <s v="Transporte de Documentos"/>
    <s v="01-112120611050-000-001505060410--NV022626-PRO008534-0-0-0"/>
    <s v="NV022626"/>
    <m/>
    <x v="2"/>
    <x v="193"/>
  </r>
  <r>
    <x v="268"/>
    <s v="PRO.000.8534"/>
    <x v="2141"/>
    <d v="2026-05-01T00:00:00"/>
    <d v="2026-06-30T00:00:00"/>
    <n v="1331"/>
    <n v="112120611050"/>
    <s v="Transporte de Documentos"/>
    <s v="01-112120611050-000-001505060295--NV022585-PRO008534-0-0-0"/>
    <s v="NV022585"/>
    <m/>
    <x v="2"/>
    <x v="244"/>
  </r>
  <r>
    <x v="268"/>
    <s v="PRO.000.8534"/>
    <x v="2141"/>
    <d v="2026-05-01T00:00:00"/>
    <d v="2026-06-30T00:00:00"/>
    <n v="1331"/>
    <n v="112120611050"/>
    <s v="Transporte de Documentos"/>
    <s v="01-112120611050-000-001505060306--NV022650-PRO008534-0-0-0"/>
    <s v="NV022650"/>
    <m/>
    <x v="2"/>
    <x v="245"/>
  </r>
  <r>
    <x v="268"/>
    <s v="PRO.000.8534"/>
    <x v="2141"/>
    <d v="2026-05-01T00:00:00"/>
    <d v="2026-06-30T00:00:00"/>
    <n v="1331"/>
    <n v="112120611050"/>
    <s v="Transporte de Documentos"/>
    <s v="01-112120611050-000-001505060368--NV022557-PRO008534-0-0-0"/>
    <s v="NV022557"/>
    <m/>
    <x v="2"/>
    <x v="224"/>
  </r>
  <r>
    <x v="268"/>
    <s v="PRO.000.8534"/>
    <x v="2141"/>
    <d v="2026-05-01T00:00:00"/>
    <d v="2026-06-30T00:00:00"/>
    <n v="2662"/>
    <n v="112120611050"/>
    <s v="Transporte de Documentos"/>
    <s v="01-112120611050-000-001505060389--NV022665-PRO008534-0-0-0"/>
    <s v="NV022665"/>
    <m/>
    <x v="2"/>
    <x v="243"/>
  </r>
  <r>
    <x v="268"/>
    <s v="PRO.000.8534"/>
    <x v="2141"/>
    <d v="2026-05-01T00:00:00"/>
    <d v="2026-06-30T00:00:00"/>
    <n v="1331"/>
    <n v="112120611050"/>
    <s v="Transporte de Documentos"/>
    <s v="01-112120611050-000-151505060026--NV021563-PRO008534-0-0-0"/>
    <s v="NV021563"/>
    <m/>
    <x v="2"/>
    <x v="246"/>
  </r>
  <r>
    <x v="268"/>
    <s v="PRO.000.8534"/>
    <x v="2141"/>
    <d v="2026-05-01T00:00:00"/>
    <d v="2026-06-30T00:00:00"/>
    <n v="1331"/>
    <n v="112120611050"/>
    <s v="Transporte de Documentos"/>
    <s v="01-112120611050-000-001505060292--NV022571-PRO008534-0-0-0"/>
    <s v="NV022571"/>
    <m/>
    <x v="2"/>
    <x v="63"/>
  </r>
  <r>
    <x v="268"/>
    <s v="PRO.000.8534"/>
    <x v="2141"/>
    <d v="2026-05-01T00:00:00"/>
    <d v="2026-06-30T00:00:00"/>
    <n v="1331"/>
    <n v="112120611050"/>
    <s v="Transporte de Documentos"/>
    <s v="01-112120611050-000-135505060096--NV020555-PRO008534-0-0-0"/>
    <s v="NV020555"/>
    <m/>
    <x v="2"/>
    <x v="247"/>
  </r>
  <r>
    <x v="268"/>
    <s v="PRO.000.8534"/>
    <x v="2141"/>
    <d v="2026-05-01T00:00:00"/>
    <d v="2026-06-30T00:00:00"/>
    <n v="1331"/>
    <n v="112120611050"/>
    <s v="Transporte de Documentos"/>
    <s v="01-112120611050-000-001505060280--NV021584-PRO008534-0-0-0"/>
    <s v="NV021584"/>
    <m/>
    <x v="2"/>
    <x v="248"/>
  </r>
  <r>
    <x v="268"/>
    <s v="PRO.000.8534"/>
    <x v="2141"/>
    <d v="2026-05-01T00:00:00"/>
    <d v="2026-06-30T00:00:00"/>
    <n v="1331"/>
    <n v="112120611050"/>
    <s v="Transporte de Documentos"/>
    <s v="01-112120611050-000-001505060283--NV021600-PRO008534-0-0-0"/>
    <s v="NV021600"/>
    <m/>
    <x v="2"/>
    <x v="242"/>
  </r>
  <r>
    <x v="268"/>
    <s v="PRO.000.8534"/>
    <x v="2141"/>
    <d v="2026-05-01T00:00:00"/>
    <d v="2026-06-30T00:00:00"/>
    <n v="1331"/>
    <n v="112120611050"/>
    <s v="Transporte de Documentos"/>
    <s v="01-112120611050-000-001505060293--NV022572-PRO008534-0-0-0"/>
    <s v="NV022572"/>
    <m/>
    <x v="2"/>
    <x v="228"/>
  </r>
  <r>
    <x v="268"/>
    <s v="PRO.000.8534"/>
    <x v="2141"/>
    <d v="2026-05-01T00:00:00"/>
    <d v="2026-06-30T00:00:00"/>
    <n v="2120.79"/>
    <n v="112120611050"/>
    <s v="Transporte de Documentos"/>
    <s v="01-112120611050-000-059505060160--NV007121-PRO008534-0-0-0"/>
    <s v="NV007121"/>
    <m/>
    <x v="2"/>
    <x v="249"/>
  </r>
  <r>
    <x v="268"/>
    <s v="PRO.000.8534"/>
    <x v="2141"/>
    <d v="2026-05-01T00:00:00"/>
    <d v="2026-06-30T00:00:00"/>
    <n v="1331"/>
    <n v="112120611050"/>
    <s v="Transporte de Documentos"/>
    <s v="01-112120611050-000-001505060505--NV022622-PRO008534-0-0-0"/>
    <s v="NV022622"/>
    <m/>
    <x v="2"/>
    <x v="28"/>
  </r>
  <r>
    <x v="268"/>
    <s v="PRO.000.8534"/>
    <x v="2141"/>
    <d v="2026-05-01T00:00:00"/>
    <d v="2026-06-30T00:00:00"/>
    <n v="302.5"/>
    <n v="112120611050"/>
    <s v="Transporte de Documentos"/>
    <s v="01-112120611050-000-088505060498--NV003978-PRO008534-0-0-0"/>
    <s v="NV003978"/>
    <m/>
    <x v="2"/>
    <x v="210"/>
  </r>
  <r>
    <x v="268"/>
    <s v="PRO.000.8534"/>
    <x v="2141"/>
    <d v="2026-05-01T00:00:00"/>
    <d v="2026-06-30T00:00:00"/>
    <n v="1331"/>
    <n v="112120611050"/>
    <s v="Transporte de Documentos"/>
    <s v="01-112120611050-000-145505060501--NV021570-PRO008534-0-0-0"/>
    <s v="NV021570"/>
    <m/>
    <x v="2"/>
    <x v="251"/>
  </r>
  <r>
    <x v="268"/>
    <s v="PRO.000.8534"/>
    <x v="2141"/>
    <d v="2026-05-01T00:00:00"/>
    <d v="2026-06-30T00:00:00"/>
    <n v="1331"/>
    <n v="112120611050"/>
    <s v="Transporte de Documentos"/>
    <s v="01-112120611050-000-001505060502--NV021588-PRO008534-0-0-0"/>
    <s v="NV021588"/>
    <m/>
    <x v="2"/>
    <x v="230"/>
  </r>
  <r>
    <x v="268"/>
    <s v="PRO.000.8534"/>
    <x v="2141"/>
    <d v="2026-05-01T00:00:00"/>
    <d v="2026-06-30T00:00:00"/>
    <n v="1331"/>
    <n v="112120611050"/>
    <s v="Transporte de Documentos"/>
    <s v="01-112120611050-000-001505060418--NV022684-PRO008534-0-0-0"/>
    <s v="NV022684"/>
    <m/>
    <x v="2"/>
    <x v="250"/>
  </r>
  <r>
    <x v="268"/>
    <s v="PRO.000.8534"/>
    <x v="2141"/>
    <d v="2026-05-01T00:00:00"/>
    <d v="2026-06-30T00:00:00"/>
    <n v="1331"/>
    <n v="112120611050"/>
    <s v="Transporte de Documentos"/>
    <s v="01-112120611050-000-146505060105--NV021572-PRO008534-0-0-0"/>
    <s v="NV021572"/>
    <m/>
    <x v="2"/>
    <x v="225"/>
  </r>
  <r>
    <x v="268"/>
    <s v="PRO.000.8534"/>
    <x v="2141"/>
    <d v="2026-05-01T00:00:00"/>
    <d v="2026-06-30T00:00:00"/>
    <n v="1331"/>
    <n v="112120611050"/>
    <s v="Transporte de Documentos"/>
    <s v="01-112120611050-000-001505060475--NV021604-PRO008534-0-0-0"/>
    <s v="NV021604"/>
    <m/>
    <x v="2"/>
    <x v="231"/>
  </r>
  <r>
    <x v="268"/>
    <s v="PRO.000.8534"/>
    <x v="2141"/>
    <d v="2026-05-01T00:00:00"/>
    <d v="2026-06-30T00:00:00"/>
    <n v="1331"/>
    <n v="112120611050"/>
    <s v="Transporte de Documentos"/>
    <s v="01-112120611050-000-001505060376--NV022601-PRO008534-0-0-0"/>
    <s v="NV022601"/>
    <m/>
    <x v="2"/>
    <x v="43"/>
  </r>
  <r>
    <x v="268"/>
    <s v="PRO.000.8534"/>
    <x v="2141"/>
    <d v="2026-05-01T00:00:00"/>
    <d v="2026-06-30T00:00:00"/>
    <n v="1331"/>
    <n v="112120611050"/>
    <s v="Transporte de Documentos"/>
    <s v="01-112120611050-000-116505060499--NV004958-PRO008534-0-0-0"/>
    <s v="NV004958"/>
    <m/>
    <x v="2"/>
    <x v="44"/>
  </r>
  <r>
    <x v="268"/>
    <s v="PRO.000.8534"/>
    <x v="2141"/>
    <d v="2026-05-01T00:00:00"/>
    <d v="2026-06-30T00:00:00"/>
    <n v="1331"/>
    <n v="112120611050"/>
    <s v="Transporte de Documentos"/>
    <s v="01-112120611050-000-001505060465--NV022675-PRO008534-0-0-0"/>
    <s v="NV022675"/>
    <m/>
    <x v="2"/>
    <x v="45"/>
  </r>
  <r>
    <x v="268"/>
    <s v="PRO.000.8534"/>
    <x v="2141"/>
    <d v="2026-05-01T00:00:00"/>
    <d v="2026-06-30T00:00:00"/>
    <n v="1331"/>
    <n v="112120611050"/>
    <s v="Transporte de Documentos"/>
    <s v="01-112120611050-000-001505060491--NV022609-PRO008534-0-0-0"/>
    <s v="NV022609"/>
    <m/>
    <x v="2"/>
    <x v="4"/>
  </r>
  <r>
    <x v="268"/>
    <s v="PRO.000.8534"/>
    <x v="2141"/>
    <d v="2026-05-01T00:00:00"/>
    <d v="2026-06-30T00:00:00"/>
    <n v="544.5"/>
    <n v="112120611050"/>
    <s v="Transporte de Documentos"/>
    <s v="01-112120611050-000-108505060129--NV003979-PRO008534-0-0-0"/>
    <s v="NV003979"/>
    <m/>
    <x v="2"/>
    <x v="46"/>
  </r>
  <r>
    <x v="268"/>
    <s v="PRO.000.8534"/>
    <x v="2141"/>
    <d v="2026-05-01T00:00:00"/>
    <d v="2026-06-30T00:00:00"/>
    <n v="2686.98"/>
    <n v="112120611050"/>
    <s v="Transporte de Documentos"/>
    <s v="01-112120611050-000-136505060130--NV020557-PRO008534-0-0-0"/>
    <s v="NV020557"/>
    <m/>
    <x v="2"/>
    <x v="47"/>
  </r>
  <r>
    <x v="268"/>
    <s v="PRO.000.8534"/>
    <x v="2141"/>
    <d v="2026-05-01T00:00:00"/>
    <d v="2026-06-30T00:00:00"/>
    <n v="31186.560000000001"/>
    <n v="112120611050"/>
    <s v="Transporte de Documentos"/>
    <s v="01-112120611050-000-073505060097--NV008123-PRO008534-0-0-0"/>
    <s v="NV008123"/>
    <m/>
    <x v="2"/>
    <x v="89"/>
  </r>
  <r>
    <x v="268"/>
    <s v="PRO.000.8534"/>
    <x v="2141"/>
    <d v="2026-05-01T00:00:00"/>
    <d v="2026-06-30T00:00:00"/>
    <n v="1331"/>
    <n v="112120611050"/>
    <s v="Transporte de Documentos"/>
    <s v="01-112120611050-000-001505060504--NV022612-PRO008534-0-0-0"/>
    <s v="NV022612"/>
    <m/>
    <x v="2"/>
    <x v="37"/>
  </r>
  <r>
    <x v="268"/>
    <s v="PRO.000.8534"/>
    <x v="2141"/>
    <d v="2026-05-01T00:00:00"/>
    <d v="2026-06-30T00:00:00"/>
    <n v="1331"/>
    <n v="112120611050"/>
    <s v="Transporte de Documentos"/>
    <s v="01-112120611050-000-001505060518--NV022635-PRO008534-0-0-0"/>
    <s v="NV022635"/>
    <m/>
    <x v="2"/>
    <x v="35"/>
  </r>
  <r>
    <x v="268"/>
    <s v="PRO.000.8534"/>
    <x v="2141"/>
    <d v="2026-05-01T00:00:00"/>
    <d v="2026-06-30T00:00:00"/>
    <n v="1331"/>
    <n v="112120611050"/>
    <s v="Transporte de Documentos"/>
    <s v="01-112120611050-000-147505060106--NV021573-PRO008534-0-0-0"/>
    <s v="NV021573"/>
    <m/>
    <x v="2"/>
    <x v="88"/>
  </r>
  <r>
    <x v="268"/>
    <s v="PRO.000.8534"/>
    <x v="2141"/>
    <d v="2026-05-01T00:00:00"/>
    <d v="2026-06-30T00:00:00"/>
    <n v="1331"/>
    <n v="112120611050"/>
    <s v="Transporte de Documentos"/>
    <s v="01-112120611050-000-001505060287--NV022551-PRO008534-0-0-0"/>
    <s v="NV022551"/>
    <m/>
    <x v="2"/>
    <x v="90"/>
  </r>
  <r>
    <x v="268"/>
    <s v="PRO.000.8534"/>
    <x v="2141"/>
    <d v="2026-05-01T00:00:00"/>
    <d v="2026-06-30T00:00:00"/>
    <n v="2291.52"/>
    <n v="112120611050"/>
    <s v="Transporte de Documentos"/>
    <s v="01-112120611050-000-001505060445--NV022640-PRO008534-0-0-0"/>
    <s v="NV022640"/>
    <m/>
    <x v="2"/>
    <x v="91"/>
  </r>
  <r>
    <x v="268"/>
    <s v="PRO.000.8534"/>
    <x v="2141"/>
    <d v="2026-05-01T00:00:00"/>
    <d v="2026-06-30T00:00:00"/>
    <n v="1331"/>
    <n v="112120611050"/>
    <s v="Transporte de Documentos"/>
    <s v="01-112120611050-000-001505060296--NV022586-PRO008534-0-0-0"/>
    <s v="NV022586"/>
    <m/>
    <x v="2"/>
    <x v="92"/>
  </r>
  <r>
    <x v="268"/>
    <s v="PRO.000.8534"/>
    <x v="2141"/>
    <d v="2026-05-01T00:00:00"/>
    <d v="2026-06-30T00:00:00"/>
    <n v="1331"/>
    <n v="112120611050"/>
    <s v="Transporte de Documentos"/>
    <s v="01-112120611050-000-148505060485--NV021568-PRO008534-0-0-0"/>
    <s v="NV021568"/>
    <m/>
    <x v="2"/>
    <x v="93"/>
  </r>
  <r>
    <x v="268"/>
    <s v="PRO.000.8534"/>
    <x v="2141"/>
    <d v="2026-05-01T00:00:00"/>
    <d v="2026-06-30T00:00:00"/>
    <n v="1331"/>
    <n v="112120611050"/>
    <s v="Transporte de Documentos"/>
    <s v="01-112120611050-000-141505060025--NV021559-PRO008534-0-0-0"/>
    <s v="NV021559"/>
    <m/>
    <x v="2"/>
    <x v="94"/>
  </r>
  <r>
    <x v="268"/>
    <s v="PRO.000.8534"/>
    <x v="2141"/>
    <d v="2026-05-01T00:00:00"/>
    <d v="2026-06-30T00:00:00"/>
    <n v="1331"/>
    <n v="112120611050"/>
    <s v="Transporte de Documentos"/>
    <s v="01-112120611050-000-001505060412--NV022628-PRO008534-0-0-0"/>
    <s v="NV022628"/>
    <m/>
    <x v="2"/>
    <x v="95"/>
  </r>
  <r>
    <x v="268"/>
    <s v="PRO.000.8534"/>
    <x v="2141"/>
    <d v="2026-05-01T00:00:00"/>
    <d v="2026-06-30T00:00:00"/>
    <n v="1331"/>
    <n v="112120611050"/>
    <s v="Transporte de Documentos"/>
    <s v="01-112120611050-000-001505060302--NV022619-PRO008534-0-0-0"/>
    <s v="NV022619"/>
    <m/>
    <x v="2"/>
    <x v="96"/>
  </r>
  <r>
    <x v="268"/>
    <s v="PRO.000.8534"/>
    <x v="2141"/>
    <d v="2026-05-01T00:00:00"/>
    <d v="2026-06-30T00:00:00"/>
    <n v="338"/>
    <n v="112120611050"/>
    <s v="Transporte de Documentos"/>
    <s v="01-112120611050-000-104505060131--NV003980-PRO008534-0-0-0"/>
    <s v="NV003980"/>
    <m/>
    <x v="2"/>
    <x v="97"/>
  </r>
  <r>
    <x v="268"/>
    <s v="PRO.000.8534"/>
    <x v="2141"/>
    <d v="2026-05-01T00:00:00"/>
    <d v="2026-06-30T00:00:00"/>
    <n v="1331"/>
    <n v="112120611050"/>
    <s v="Transporte de Documentos"/>
    <s v="01-112120611050-000-001505060513--NV021601-PRO008534-0-0-0"/>
    <s v="NV021601"/>
    <m/>
    <x v="2"/>
    <x v="99"/>
  </r>
  <r>
    <x v="268"/>
    <s v="PRO.000.8534"/>
    <x v="2141"/>
    <d v="2026-05-01T00:00:00"/>
    <d v="2026-06-30T00:00:00"/>
    <n v="23171.5"/>
    <n v="112120611050"/>
    <s v="Transporte de Documentos"/>
    <s v="01-112120611050-000-091505060510--NV009954-PRO008534-0-0-0"/>
    <s v="NV009954"/>
    <m/>
    <x v="2"/>
    <x v="19"/>
  </r>
  <r>
    <x v="268"/>
    <s v="PRO.000.8534"/>
    <x v="2141"/>
    <d v="2026-05-01T00:00:00"/>
    <d v="2026-06-30T00:00:00"/>
    <n v="1331"/>
    <n v="112120611050"/>
    <s v="Transporte de Documentos"/>
    <s v="01-112120611050-000-001505060514--NV022553-PRO008534-0-0-0"/>
    <s v="NV022553"/>
    <m/>
    <x v="2"/>
    <x v="100"/>
  </r>
  <r>
    <x v="268"/>
    <s v="PRO.000.8534"/>
    <x v="2141"/>
    <d v="2026-05-01T00:00:00"/>
    <d v="2026-06-30T00:00:00"/>
    <n v="1331"/>
    <n v="112120611050"/>
    <s v="Transporte de Documentos"/>
    <s v="01-112120611050-000-001505060466--NV022554-PRO008534-0-0-0"/>
    <s v="NV022554"/>
    <m/>
    <x v="2"/>
    <x v="98"/>
  </r>
  <r>
    <x v="268"/>
    <s v="PRO.000.8534"/>
    <x v="2141"/>
    <d v="2026-05-01T00:00:00"/>
    <d v="2026-06-30T00:00:00"/>
    <n v="1331"/>
    <n v="112120611050"/>
    <s v="Transporte de Documentos"/>
    <s v="01-112120611050-000-001505060524--NV022676-PRO008534-0-0-0"/>
    <s v="NV022676"/>
    <m/>
    <x v="2"/>
    <x v="101"/>
  </r>
  <r>
    <x v="268"/>
    <s v="PRO.000.8534"/>
    <x v="2141"/>
    <d v="2026-05-01T00:00:00"/>
    <d v="2026-06-30T00:00:00"/>
    <n v="1331"/>
    <n v="112120611050"/>
    <s v="Transporte de Documentos"/>
    <s v="01-112120611050-000-125505060132--NV003981-PRO008534-0-0-0"/>
    <s v="NV003981"/>
    <m/>
    <x v="2"/>
    <x v="102"/>
  </r>
  <r>
    <x v="268"/>
    <s v="PRO.000.8534"/>
    <x v="2141"/>
    <d v="2026-05-01T00:00:00"/>
    <d v="2026-06-30T00:00:00"/>
    <n v="2291.52"/>
    <n v="112120611050"/>
    <s v="Transporte de Documentos"/>
    <s v="01-112120611050-000-001505060444--NV022568-PRO008534-0-0-0"/>
    <s v="NV022568"/>
    <m/>
    <x v="2"/>
    <x v="103"/>
  </r>
  <r>
    <x v="268"/>
    <s v="PRO.000.8534"/>
    <x v="2141"/>
    <d v="2026-05-01T00:00:00"/>
    <d v="2026-06-30T00:00:00"/>
    <n v="39143.5"/>
    <n v="112120611050"/>
    <s v="Transporte de Documentos"/>
    <s v="01-112120611050-000-049505060020--NV006967-PRO008534-0-0-0"/>
    <s v="NV006967"/>
    <m/>
    <x v="2"/>
    <x v="104"/>
  </r>
  <r>
    <x v="268"/>
    <s v="PRO.000.8534"/>
    <x v="2141"/>
    <d v="2026-05-01T00:00:00"/>
    <d v="2026-06-30T00:00:00"/>
    <n v="1875.5"/>
    <n v="112120611050"/>
    <s v="Transporte de Documentos"/>
    <s v="01-112120611050-000-075505060098--NV009957-PRO008534-0-0-0"/>
    <s v="NV009957"/>
    <m/>
    <x v="2"/>
    <x v="105"/>
  </r>
  <r>
    <x v="268"/>
    <s v="PRO.000.8534"/>
    <x v="2141"/>
    <d v="2026-05-01T00:00:00"/>
    <d v="2026-06-30T00:00:00"/>
    <n v="1331"/>
    <n v="112120611050"/>
    <s v="Transporte de Documentos"/>
    <s v="01-112120611050-000-001505060379--NV022625-PRO008534-0-0-0"/>
    <s v="NV022625"/>
    <m/>
    <x v="2"/>
    <x v="106"/>
  </r>
  <r>
    <x v="268"/>
    <s v="PRO.000.8534"/>
    <x v="2141"/>
    <d v="2026-05-01T00:00:00"/>
    <d v="2026-06-30T00:00:00"/>
    <n v="1331"/>
    <n v="112120611050"/>
    <s v="Transporte de Documentos"/>
    <s v="01-112120611050-000-127505060481--NV019955-PRO008534-0-0-0"/>
    <s v="NV019955"/>
    <m/>
    <x v="2"/>
    <x v="107"/>
  </r>
  <r>
    <x v="268"/>
    <s v="PRO.000.8534"/>
    <x v="2141"/>
    <d v="2026-05-01T00:00:00"/>
    <d v="2026-06-30T00:00:00"/>
    <n v="1331"/>
    <n v="112120611050"/>
    <s v="Transporte de Documentos"/>
    <s v="01-112120611050-000-131505060099--NV020551-PRO008534-0-0-0"/>
    <s v="NV020551"/>
    <m/>
    <x v="2"/>
    <x v="108"/>
  </r>
  <r>
    <x v="268"/>
    <s v="PRO.000.8534"/>
    <x v="2141"/>
    <d v="2026-05-01T00:00:00"/>
    <d v="2026-06-30T00:00:00"/>
    <n v="1331"/>
    <n v="112120611050"/>
    <s v="Transporte de Documentos"/>
    <s v="01-112120611050-000-001505060381--NV022647-PRO008534-0-0-0"/>
    <s v="NV022647"/>
    <m/>
    <x v="2"/>
    <x v="49"/>
  </r>
  <r>
    <x v="268"/>
    <s v="PRO.000.8534"/>
    <x v="2141"/>
    <d v="2026-05-01T00:00:00"/>
    <d v="2026-06-30T00:00:00"/>
    <n v="1331"/>
    <n v="112120611050"/>
    <s v="Transporte de Documentos"/>
    <s v="01-112120611050-000-150505060476--NV021569-PRO008534-0-0-0"/>
    <s v="NV021569"/>
    <m/>
    <x v="2"/>
    <x v="50"/>
  </r>
  <r>
    <x v="268"/>
    <s v="PRO.000.8534"/>
    <x v="2141"/>
    <d v="2026-05-01T00:00:00"/>
    <d v="2026-06-30T00:00:00"/>
    <n v="1331"/>
    <n v="112120611050"/>
    <s v="Transporte de Documentos"/>
    <s v="01-112120611050-000-001505060300--NV022617-PRO008534-0-0-0"/>
    <s v="NV022617"/>
    <m/>
    <x v="2"/>
    <x v="51"/>
  </r>
  <r>
    <x v="268"/>
    <s v="PRO.000.8534"/>
    <x v="2141"/>
    <d v="2026-05-01T00:00:00"/>
    <d v="2026-06-30T00:00:00"/>
    <n v="1331"/>
    <n v="112120611050"/>
    <s v="Transporte de Documentos"/>
    <s v="01-112120611050-000-001505060374--NV022583-PRO008534-0-0-0"/>
    <s v="NV022583"/>
    <m/>
    <x v="2"/>
    <x v="48"/>
  </r>
  <r>
    <x v="268"/>
    <s v="PRO.000.8534"/>
    <x v="2141"/>
    <d v="2026-05-01T00:00:00"/>
    <d v="2026-06-30T00:00:00"/>
    <n v="2291.52"/>
    <n v="112120611050"/>
    <s v="Transporte de Documentos"/>
    <s v="01-112120611050-000-001505060398--NV021597-PRO008534-0-0-0"/>
    <s v="NV021597"/>
    <m/>
    <x v="2"/>
    <x v="52"/>
  </r>
  <r>
    <x v="268"/>
    <s v="PRO.000.8534"/>
    <x v="2141"/>
    <d v="2026-05-01T00:00:00"/>
    <d v="2026-06-30T00:00:00"/>
    <n v="1331"/>
    <n v="112120611050"/>
    <s v="Transporte de Documentos"/>
    <s v="01-112120611050-000-001505060305--NV022632-PRO008534-0-0-0"/>
    <s v="NV022632"/>
    <m/>
    <x v="2"/>
    <x v="53"/>
  </r>
  <r>
    <x v="268"/>
    <s v="PRO.000.8534"/>
    <x v="2141"/>
    <d v="2026-05-01T00:00:00"/>
    <d v="2026-06-30T00:00:00"/>
    <n v="1331"/>
    <n v="112120611050"/>
    <s v="Transporte de Documentos"/>
    <s v="01-112120611050-000-001505060299--NV022616-PRO008534-0-0-0"/>
    <s v="NV022616"/>
    <m/>
    <x v="2"/>
    <x v="54"/>
  </r>
  <r>
    <x v="268"/>
    <s v="PRO.000.8534"/>
    <x v="2141"/>
    <d v="2026-05-01T00:00:00"/>
    <d v="2026-06-30T00:00:00"/>
    <n v="2291.52"/>
    <n v="112120611050"/>
    <s v="Transporte de Documentos"/>
    <s v="01-112120611050-000-001505060425--NV021592-PRO008534-0-0-0"/>
    <s v="NV021592"/>
    <m/>
    <x v="2"/>
    <x v="55"/>
  </r>
  <r>
    <x v="268"/>
    <s v="PRO.000.8534"/>
    <x v="2141"/>
    <d v="2026-05-01T00:00:00"/>
    <d v="2026-06-30T00:00:00"/>
    <n v="1614.48"/>
    <n v="112120611050"/>
    <s v="Transporte de Documentos"/>
    <s v="01-112120611050-000-016505060161--NV006961-PRO008534-0-0-0"/>
    <s v="NV006961"/>
    <m/>
    <x v="2"/>
    <x v="57"/>
  </r>
  <r>
    <x v="268"/>
    <s v="PRO.000.8534"/>
    <x v="2141"/>
    <d v="2026-05-01T00:00:00"/>
    <d v="2026-06-30T00:00:00"/>
    <n v="1331"/>
    <n v="112120611050"/>
    <s v="Transporte de Documentos"/>
    <s v="01-112120611050-000-001505060519--NV022641-PRO008534-0-0-0"/>
    <s v="NV022641"/>
    <m/>
    <x v="2"/>
    <x v="58"/>
  </r>
  <r>
    <x v="268"/>
    <s v="PRO.000.8534"/>
    <x v="2141"/>
    <d v="2026-05-01T00:00:00"/>
    <d v="2026-06-30T00:00:00"/>
    <n v="1145.76"/>
    <n v="112120611050"/>
    <s v="Transporte de Documentos"/>
    <s v="01-112120611050-000-120505060441--NV002952-PRO008534-0-0-0"/>
    <s v="NV002952"/>
    <m/>
    <x v="2"/>
    <x v="59"/>
  </r>
  <r>
    <x v="268"/>
    <s v="PRO.000.8534"/>
    <x v="2141"/>
    <d v="2026-05-01T00:00:00"/>
    <d v="2026-06-30T00:00:00"/>
    <n v="1331"/>
    <n v="112120611050"/>
    <s v="Transporte de Documentos"/>
    <s v="01-112120611050-000-001505060377--NV022610-PRO008534-0-0-0"/>
    <s v="NV022610"/>
    <m/>
    <x v="2"/>
    <x v="78"/>
  </r>
  <r>
    <x v="268"/>
    <s v="PRO.000.8534"/>
    <x v="2141"/>
    <d v="2026-05-01T00:00:00"/>
    <d v="2026-06-30T00:00:00"/>
    <n v="10161.26"/>
    <n v="112120611050"/>
    <s v="Transporte de Documentos"/>
    <s v="01-112120611050-000-060505060133--NV006978-PRO008534-0-0-0"/>
    <s v="NV006978"/>
    <m/>
    <x v="2"/>
    <x v="79"/>
  </r>
  <r>
    <x v="268"/>
    <s v="PRO.000.8534"/>
    <x v="2141"/>
    <d v="2026-05-01T00:00:00"/>
    <d v="2026-06-30T00:00:00"/>
    <n v="1614.48"/>
    <n v="112120611050"/>
    <s v="Transporte de Documentos"/>
    <s v="01-112120611050-000-047505060440--NV006965-PRO008534-0-0-0"/>
    <s v="NV006965"/>
    <m/>
    <x v="2"/>
    <x v="80"/>
  </r>
  <r>
    <x v="268"/>
    <s v="PRO.000.8534"/>
    <x v="2141"/>
    <d v="2026-05-01T00:00:00"/>
    <d v="2026-06-30T00:00:00"/>
    <n v="624"/>
    <n v="112120611050"/>
    <s v="Transporte de Documentos"/>
    <s v="01-112120611050-000-080505060021--NV000953-PRO008534-0-0-0"/>
    <s v="NV000953"/>
    <m/>
    <x v="2"/>
    <x v="60"/>
  </r>
  <r>
    <x v="268"/>
    <s v="PRO.000.8534"/>
    <x v="2141"/>
    <d v="2026-05-01T00:00:00"/>
    <d v="2026-06-30T00:00:00"/>
    <n v="1331"/>
    <n v="112120611050"/>
    <s v="Transporte de Documentos"/>
    <s v="01-112120611050-000-084505060100--NV003983-PRO008534-0-0-0"/>
    <s v="NV003983"/>
    <m/>
    <x v="2"/>
    <x v="81"/>
  </r>
  <r>
    <x v="268"/>
    <s v="PRO.000.8534"/>
    <x v="2141"/>
    <d v="2026-05-01T00:00:00"/>
    <d v="2026-06-30T00:00:00"/>
    <n v="1331"/>
    <n v="112120611050"/>
    <s v="Transporte de Documentos"/>
    <s v="01-112120611050-000-149505060029--NV021566-PRO008534-0-0-0"/>
    <s v="NV021566"/>
    <m/>
    <x v="2"/>
    <x v="82"/>
  </r>
  <r>
    <x v="268"/>
    <s v="PRO.000.8534"/>
    <x v="2141"/>
    <d v="2026-05-01T00:00:00"/>
    <d v="2026-06-30T00:00:00"/>
    <n v="1331"/>
    <n v="112120611050"/>
    <s v="Transporte de Documentos"/>
    <s v="01-112120611050-000-001505060388--NV022664-PRO008534-0-0-0"/>
    <s v="NV022664"/>
    <m/>
    <x v="2"/>
    <x v="83"/>
  </r>
  <r>
    <x v="268"/>
    <s v="PRO.000.8534"/>
    <x v="2141"/>
    <d v="2026-05-01T00:00:00"/>
    <d v="2026-06-30T00:00:00"/>
    <n v="13854.5"/>
    <n v="112120611050"/>
    <s v="Transporte de Documentos"/>
    <s v="01-112120611050-000-061505060022--NV007123-PRO008534-0-0-0"/>
    <s v="NV007123"/>
    <m/>
    <x v="2"/>
    <x v="84"/>
  </r>
  <r>
    <x v="268"/>
    <s v="PRO.000.8534"/>
    <x v="2141"/>
    <d v="2026-05-01T00:00:00"/>
    <d v="2026-06-30T00:00:00"/>
    <n v="14641"/>
    <n v="112120611050"/>
    <s v="Transporte de Documentos"/>
    <s v="01-112120611050-000-045505060134--NV006962-PRO008534-0-0-0"/>
    <s v="NV006962"/>
    <m/>
    <x v="2"/>
    <x v="85"/>
  </r>
  <r>
    <x v="268"/>
    <s v="PRO.000.8534"/>
    <x v="2141"/>
    <d v="2026-05-01T00:00:00"/>
    <d v="2026-06-30T00:00:00"/>
    <n v="1331"/>
    <n v="112120611050"/>
    <s v="Transporte de Documentos"/>
    <s v="01-112120611050-000-001505060477--NV022661-PRO008534-0-0-0"/>
    <s v="NV022661"/>
    <m/>
    <x v="2"/>
    <x v="86"/>
  </r>
  <r>
    <x v="268"/>
    <s v="PRO.000.8534"/>
    <x v="2141"/>
    <d v="2026-05-01T00:00:00"/>
    <d v="2026-06-30T00:00:00"/>
    <n v="1331"/>
    <n v="112120611050"/>
    <s v="Transporte de Documentos"/>
    <s v="01-112120611050-000-001505060495--NV022679-PRO008534-0-0-0"/>
    <s v="NV022679"/>
    <m/>
    <x v="2"/>
    <x v="26"/>
  </r>
  <r>
    <x v="268"/>
    <s v="PRO.000.8534"/>
    <x v="2141"/>
    <d v="2026-05-01T00:00:00"/>
    <d v="2026-06-30T00:00:00"/>
    <n v="1331"/>
    <n v="112120611050"/>
    <s v="Transporte de Documentos"/>
    <s v="01-112120611050-000-001505060375--NV022584-PRO008534-0-0-0"/>
    <s v="NV022584"/>
    <m/>
    <x v="2"/>
    <x v="87"/>
  </r>
  <r>
    <x v="268"/>
    <s v="PRO.000.8534"/>
    <x v="2141"/>
    <d v="2026-05-01T00:00:00"/>
    <d v="2026-06-30T00:00:00"/>
    <n v="1331"/>
    <n v="112120611050"/>
    <s v="Transporte de Documentos"/>
    <s v="01-112120611050-000-001505060487--NV021603-PRO008534-0-0-0"/>
    <s v="NV021603"/>
    <m/>
    <x v="2"/>
    <x v="14"/>
  </r>
  <r>
    <x v="268"/>
    <s v="PRO.000.8534"/>
    <x v="2141"/>
    <d v="2026-05-01T00:00:00"/>
    <d v="2026-06-30T00:00:00"/>
    <n v="544.5"/>
    <n v="112120611050"/>
    <s v="Transporte de Documentos"/>
    <s v="01-112120611050-000-126505060135--NV004961-PRO008534-0-0-0"/>
    <s v="NV004961"/>
    <m/>
    <x v="2"/>
    <x v="213"/>
  </r>
  <r>
    <x v="268"/>
    <s v="PRO.000.8534"/>
    <x v="2141"/>
    <d v="2026-05-01T00:00:00"/>
    <d v="2026-06-30T00:00:00"/>
    <n v="2316.54"/>
    <n v="112120611050"/>
    <s v="Transporte de Documentos"/>
    <s v="01-112120611050-000-015505060536--NV023559-PRO008534-0-0-0"/>
    <s v="NV023559"/>
    <m/>
    <x v="2"/>
    <x v="214"/>
  </r>
  <r>
    <x v="268"/>
    <s v="PRO.000.8534"/>
    <x v="2141"/>
    <d v="2026-05-01T00:00:00"/>
    <d v="2026-06-30T00:00:00"/>
    <n v="2662"/>
    <n v="112120611050"/>
    <s v="Transporte de Documentos"/>
    <s v="01-112120611050-000-137505060101--NV020556-PRO008534-0-0-0"/>
    <s v="NV020556"/>
    <m/>
    <x v="2"/>
    <x v="215"/>
  </r>
  <r>
    <x v="268"/>
    <s v="PRO.000.8534"/>
    <x v="2141"/>
    <d v="2026-05-01T00:00:00"/>
    <d v="2026-06-30T00:00:00"/>
    <n v="1331"/>
    <n v="112120611050"/>
    <s v="Transporte de Documentos"/>
    <s v="01-112120611050-000-001505060281--NV021598-PRO008534-0-0-0"/>
    <s v="NV021598"/>
    <m/>
    <x v="2"/>
    <x v="216"/>
  </r>
  <r>
    <x v="268"/>
    <s v="PRO.000.8534"/>
    <x v="2141"/>
    <d v="2026-05-01T00:00:00"/>
    <d v="2026-06-30T00:00:00"/>
    <n v="1331"/>
    <n v="112120611050"/>
    <s v="Transporte de Documentos"/>
    <s v="01-112120611050-000-119505060023--NV004959-PRO008534-0-0-0"/>
    <s v="NV004959"/>
    <m/>
    <x v="2"/>
    <x v="217"/>
  </r>
  <r>
    <x v="268"/>
    <s v="PRO.000.8534"/>
    <x v="2141"/>
    <d v="2026-05-01T00:00:00"/>
    <d v="2026-06-30T00:00:00"/>
    <n v="1331"/>
    <n v="112120611050"/>
    <s v="Transporte de Documentos"/>
    <s v="01-112120611050-000-001505060386--NV022656-PRO008534-0-0-0"/>
    <s v="NV022656"/>
    <m/>
    <x v="2"/>
    <x v="218"/>
  </r>
  <r>
    <x v="268"/>
    <s v="PRO.000.8534"/>
    <x v="2141"/>
    <d v="2026-05-01T00:00:00"/>
    <d v="2026-06-30T00:00:00"/>
    <n v="31157.5"/>
    <n v="112120611050"/>
    <s v="Transporte de Documentos"/>
    <s v="01-112120611050-000-071505060482--NV000957-PRO008534-0-0-0"/>
    <s v="NV000957"/>
    <m/>
    <x v="2"/>
    <x v="219"/>
  </r>
  <r>
    <x v="268"/>
    <s v="PRO.000.8534"/>
    <x v="2141"/>
    <d v="2026-05-01T00:00:00"/>
    <d v="2026-06-30T00:00:00"/>
    <n v="1331"/>
    <n v="112120611050"/>
    <s v="Transporte de Documentos"/>
    <s v="01-112120611050-000-133505060102--NV020553-PRO008534-0-0-0"/>
    <s v="NV020553"/>
    <m/>
    <x v="2"/>
    <x v="220"/>
  </r>
  <r>
    <x v="268"/>
    <s v="PRO.000.8534"/>
    <x v="2141"/>
    <d v="2026-05-01T00:00:00"/>
    <d v="2026-06-30T00:00:00"/>
    <n v="2314.17"/>
    <n v="112120611050"/>
    <s v="Transporte de Documentos"/>
    <s v="01-112120611050-000-083505060442--NV002951-PRO008534-0-0-0"/>
    <s v="NV002951"/>
    <m/>
    <x v="2"/>
    <x v="221"/>
  </r>
  <r>
    <x v="268"/>
    <s v="PRO.000.8534"/>
    <x v="2141"/>
    <d v="2026-05-01T00:00:00"/>
    <d v="2026-06-30T00:00:00"/>
    <n v="1331"/>
    <n v="112120611050"/>
    <s v="Transporte de Documentos"/>
    <s v="01-112120611050-000-001505060309--NV022669-PRO008534-0-0-0"/>
    <s v="NV022669"/>
    <m/>
    <x v="2"/>
    <x v="222"/>
  </r>
  <r>
    <x v="268"/>
    <s v="PRO.000.8534"/>
    <x v="2141"/>
    <d v="2026-05-01T00:00:00"/>
    <d v="2026-06-30T00:00:00"/>
    <n v="1145.76"/>
    <n v="112120611050"/>
    <s v="Transporte de Documentos"/>
    <s v="01-112120611050-000-115505060162--NV003984-PRO008534-0-0-0"/>
    <s v="NV003984"/>
    <m/>
    <x v="2"/>
    <x v="223"/>
  </r>
  <r>
    <x v="268"/>
    <s v="PRO.000.8534"/>
    <x v="2141"/>
    <d v="2026-05-01T00:00:00"/>
    <d v="2026-06-30T00:00:00"/>
    <n v="1331"/>
    <n v="112120611050"/>
    <s v="Transporte de Documentos"/>
    <s v="01-112120611050-000-001505060384--NV022654-PRO008534-0-0-0"/>
    <s v="NV022654"/>
    <m/>
    <x v="2"/>
    <x v="41"/>
  </r>
  <r>
    <x v="268"/>
    <s v="PRO.000.8534"/>
    <x v="2141"/>
    <d v="2026-05-01T00:00:00"/>
    <d v="2026-06-30T00:00:00"/>
    <n v="1331"/>
    <n v="112120611050"/>
    <s v="Transporte de Documentos"/>
    <s v="01-112120611050-000-001505060297--NV022600-PRO008534-0-0-0"/>
    <s v="NV022600"/>
    <m/>
    <x v="2"/>
    <x v="32"/>
  </r>
  <r>
    <x v="268"/>
    <s v="PRO.000.8534"/>
    <x v="2141"/>
    <d v="2026-05-01T00:00:00"/>
    <d v="2026-06-30T00:00:00"/>
    <n v="2662"/>
    <n v="112120611050"/>
    <s v="Transporte de Documentos"/>
    <s v="01-112120611050-000-001505060284--NV021613-PRO008534-0-0-0"/>
    <s v="NV021613"/>
    <m/>
    <x v="2"/>
    <x v="232"/>
  </r>
  <r>
    <x v="268"/>
    <s v="PRO.000.8534"/>
    <x v="2141"/>
    <d v="2026-05-01T00:00:00"/>
    <d v="2026-06-30T00:00:00"/>
    <n v="1875.5"/>
    <n v="112120611050"/>
    <s v="Transporte de Documentos"/>
    <s v="01-112120611050-000-078505060483--NV009959-PRO008534-0-0-0"/>
    <s v="NV009959"/>
    <m/>
    <x v="2"/>
    <x v="233"/>
  </r>
  <r>
    <x v="268"/>
    <s v="PRO.000.8534"/>
    <x v="2141"/>
    <d v="2026-05-01T00:00:00"/>
    <d v="2026-06-30T00:00:00"/>
    <n v="1875.5"/>
    <n v="112120611050"/>
    <s v="Transporte de Documentos"/>
    <s v="01-112120611050-000-065505060136--NV008121-PRO008534-0-0-0"/>
    <s v="NV008121"/>
    <m/>
    <x v="2"/>
    <x v="2"/>
  </r>
  <r>
    <x v="268"/>
    <s v="PRO.000.8534"/>
    <x v="2141"/>
    <d v="2026-05-01T00:00:00"/>
    <d v="2026-06-30T00:00:00"/>
    <n v="1331"/>
    <n v="112120611050"/>
    <s v="Transporte de Documentos"/>
    <s v="01-112120611050-000-001505060522--NV022644-PRO008534-0-0-0"/>
    <s v="NV022644"/>
    <m/>
    <x v="2"/>
    <x v="61"/>
  </r>
  <r>
    <x v="268"/>
    <s v="PRO.000.8534"/>
    <x v="2141"/>
    <d v="2026-05-01T00:00:00"/>
    <d v="2026-06-30T00:00:00"/>
    <n v="1331"/>
    <n v="112120611050"/>
    <s v="Transporte de Documentos"/>
    <s v="01-112120611050-000-001505060503--NV022562-PRO008534-0-0-0"/>
    <s v="NV022562"/>
    <m/>
    <x v="2"/>
    <x v="234"/>
  </r>
  <r>
    <x v="268"/>
    <s v="PRO.000.8534"/>
    <x v="2141"/>
    <d v="2026-05-01T00:00:00"/>
    <d v="2026-06-30T00:00:00"/>
    <n v="1331"/>
    <n v="112120611050"/>
    <s v="Transporte de Documentos"/>
    <s v="01-112120611050-000-001505060401--NV021609-PRO008534-0-0-0"/>
    <s v="NV021609"/>
    <m/>
    <x v="2"/>
    <x v="212"/>
  </r>
  <r>
    <x v="268"/>
    <s v="PRO.000.8534"/>
    <x v="2141"/>
    <d v="2026-05-01T00:00:00"/>
    <d v="2026-06-30T00:00:00"/>
    <n v="1331"/>
    <n v="112120611050"/>
    <s v="Transporte de Documentos"/>
    <s v="01-112120611050-000-123505060511--NV003985-PRO008534-0-0-0"/>
    <s v="NV003985"/>
    <m/>
    <x v="2"/>
    <x v="235"/>
  </r>
  <r>
    <x v="268"/>
    <s v="PRO.000.8534"/>
    <x v="2141"/>
    <d v="2026-05-01T00:00:00"/>
    <d v="2026-06-30T00:00:00"/>
    <n v="1331"/>
    <n v="112120611050"/>
    <s v="Transporte de Documentos"/>
    <s v="01-112120611050-000-001505060523--NV022662-PRO008534-0-0-0"/>
    <s v="NV022662"/>
    <m/>
    <x v="2"/>
    <x v="236"/>
  </r>
  <r>
    <x v="268"/>
    <s v="PRO.000.8534"/>
    <x v="2141"/>
    <d v="2026-05-01T00:00:00"/>
    <d v="2026-06-30T00:00:00"/>
    <n v="1331"/>
    <n v="112120611050"/>
    <s v="Transporte de Documentos"/>
    <s v="01-112120611050-000-001505060396--NV021593-PRO008534-0-0-0"/>
    <s v="NV021593"/>
    <m/>
    <x v="2"/>
    <x v="211"/>
  </r>
  <r>
    <x v="268"/>
    <s v="PRO.000.8534"/>
    <x v="2141"/>
    <d v="2026-05-01T00:00:00"/>
    <d v="2026-06-30T00:00:00"/>
    <n v="1331"/>
    <n v="112120611050"/>
    <s v="Transporte de Documentos"/>
    <s v="01-112120611050-000-001505060364--NV021612-PRO008534-0-0-0"/>
    <s v="NV021612"/>
    <m/>
    <x v="2"/>
    <x v="237"/>
  </r>
  <r>
    <x v="268"/>
    <s v="PRO.000.8534"/>
    <x v="2141"/>
    <d v="2026-05-01T00:00:00"/>
    <d v="2026-06-30T00:00:00"/>
    <n v="1331"/>
    <n v="112120611050"/>
    <s v="Transporte de Documentos"/>
    <s v="01-112120611050-000-001505060467--NV022621-PRO008534-0-0-0"/>
    <s v="NV022621"/>
    <m/>
    <x v="2"/>
    <x v="36"/>
  </r>
  <r>
    <x v="268"/>
    <s v="PRO.000.8534"/>
    <x v="2141"/>
    <d v="2026-05-01T00:00:00"/>
    <d v="2026-06-30T00:00:00"/>
    <n v="1331"/>
    <n v="112120611050"/>
    <s v="Transporte de Documentos"/>
    <s v="01-112120611050-000-001505060362--NV021605-PRO008534-0-0-0"/>
    <s v="NV021605"/>
    <m/>
    <x v="2"/>
    <x v="227"/>
  </r>
  <r>
    <x v="268"/>
    <s v="PRO.000.8534"/>
    <x v="2141"/>
    <d v="2026-05-01T00:00:00"/>
    <d v="2026-06-30T00:00:00"/>
    <n v="1331"/>
    <n v="112120611050"/>
    <s v="Transporte de Documentos"/>
    <s v="01-112120611050-000-001505060367--NV022556-PRO008534-0-0-0"/>
    <s v="NV022556"/>
    <m/>
    <x v="2"/>
    <x v="238"/>
  </r>
  <r>
    <x v="268"/>
    <s v="PRO.000.8534"/>
    <x v="2141"/>
    <d v="2026-05-01T00:00:00"/>
    <d v="2026-06-30T00:00:00"/>
    <n v="1331"/>
    <n v="112120611050"/>
    <s v="Transporte de Documentos"/>
    <s v="01-112120611050-000-001505060387--NV022657-PRO008534-0-0-0"/>
    <s v="NV022657"/>
    <m/>
    <x v="2"/>
    <x v="239"/>
  </r>
  <r>
    <x v="268"/>
    <s v="PRO.000.8534"/>
    <x v="2141"/>
    <d v="2026-05-01T00:00:00"/>
    <d v="2026-06-30T00:00:00"/>
    <n v="1331"/>
    <n v="112120611050"/>
    <s v="Transporte de Documentos"/>
    <s v="01-112120611050-000-001505060489--NV021611-PRO008534-0-0-0"/>
    <s v="NV021611"/>
    <m/>
    <x v="2"/>
    <x v="229"/>
  </r>
  <r>
    <x v="268"/>
    <s v="PRO.000.8534"/>
    <x v="2141"/>
    <d v="2026-05-01T00:00:00"/>
    <d v="2026-06-30T00:00:00"/>
    <n v="1331"/>
    <n v="112120611050"/>
    <s v="Transporte de Documentos"/>
    <s v="01-112120611050-000-107505060024--NV003986-PRO008534-0-0-0"/>
    <s v="NV003986"/>
    <m/>
    <x v="2"/>
    <x v="241"/>
  </r>
  <r>
    <x v="269"/>
    <m/>
    <x v="2142"/>
    <m/>
    <m/>
    <m/>
    <m/>
    <m/>
    <m/>
    <m/>
    <m/>
    <x v="3"/>
    <x v="270"/>
  </r>
  <r>
    <x v="269"/>
    <m/>
    <x v="2142"/>
    <m/>
    <m/>
    <m/>
    <m/>
    <m/>
    <m/>
    <m/>
    <m/>
    <x v="3"/>
    <x v="270"/>
  </r>
  <r>
    <x v="269"/>
    <m/>
    <x v="2142"/>
    <m/>
    <m/>
    <m/>
    <m/>
    <m/>
    <m/>
    <m/>
    <m/>
    <x v="3"/>
    <x v="270"/>
  </r>
  <r>
    <x v="269"/>
    <m/>
    <x v="2142"/>
    <m/>
    <m/>
    <m/>
    <m/>
    <m/>
    <m/>
    <m/>
    <m/>
    <x v="3"/>
    <x v="270"/>
  </r>
  <r>
    <x v="269"/>
    <m/>
    <x v="2142"/>
    <m/>
    <m/>
    <m/>
    <m/>
    <m/>
    <m/>
    <m/>
    <m/>
    <x v="3"/>
    <x v="270"/>
  </r>
  <r>
    <x v="269"/>
    <m/>
    <x v="2142"/>
    <m/>
    <m/>
    <m/>
    <m/>
    <m/>
    <m/>
    <m/>
    <m/>
    <x v="3"/>
    <x v="27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">
  <r>
    <x v="0"/>
    <x v="0"/>
    <m/>
    <x v="0"/>
    <x v="0"/>
  </r>
  <r>
    <x v="1"/>
    <x v="1"/>
    <m/>
    <x v="0"/>
    <x v="0"/>
  </r>
  <r>
    <x v="2"/>
    <x v="1"/>
    <n v="28180.99"/>
    <x v="1"/>
    <x v="1"/>
  </r>
  <r>
    <x v="2"/>
    <x v="1"/>
    <n v="39615.89"/>
    <x v="2"/>
    <x v="1"/>
  </r>
  <r>
    <x v="2"/>
    <x v="1"/>
    <n v="86.94"/>
    <x v="3"/>
    <x v="1"/>
  </r>
  <r>
    <x v="2"/>
    <x v="1"/>
    <n v="185.54"/>
    <x v="4"/>
    <x v="1"/>
  </r>
  <r>
    <x v="2"/>
    <x v="1"/>
    <n v="1077.23"/>
    <x v="5"/>
    <x v="1"/>
  </r>
  <r>
    <x v="2"/>
    <x v="1"/>
    <n v="54.44"/>
    <x v="6"/>
    <x v="1"/>
  </r>
  <r>
    <x v="2"/>
    <x v="1"/>
    <n v="388.77"/>
    <x v="7"/>
    <x v="1"/>
  </r>
  <r>
    <x v="2"/>
    <x v="1"/>
    <n v="12.86"/>
    <x v="8"/>
    <x v="1"/>
  </r>
  <r>
    <x v="2"/>
    <x v="1"/>
    <n v="19318.75"/>
    <x v="9"/>
    <x v="1"/>
  </r>
  <r>
    <x v="2"/>
    <x v="2"/>
    <n v="10343.030000000001"/>
    <x v="10"/>
    <x v="1"/>
  </r>
  <r>
    <x v="1"/>
    <x v="0"/>
    <n v="368.61"/>
    <x v="11"/>
    <x v="1"/>
  </r>
  <r>
    <x v="1"/>
    <x v="0"/>
    <n v="34264.1"/>
    <x v="12"/>
    <x v="1"/>
  </r>
  <r>
    <x v="1"/>
    <x v="0"/>
    <n v="1170.24"/>
    <x v="11"/>
    <x v="1"/>
  </r>
  <r>
    <x v="1"/>
    <x v="1"/>
    <n v="22198.99"/>
    <x v="13"/>
    <x v="1"/>
  </r>
  <r>
    <x v="2"/>
    <x v="1"/>
    <n v="13286.87"/>
    <x v="14"/>
    <x v="1"/>
  </r>
  <r>
    <x v="2"/>
    <x v="2"/>
    <n v="513.45000000000005"/>
    <x v="15"/>
    <x v="1"/>
  </r>
  <r>
    <x v="2"/>
    <x v="2"/>
    <n v="199.95"/>
    <x v="16"/>
    <x v="1"/>
  </r>
  <r>
    <x v="0"/>
    <x v="0"/>
    <n v="558714.67000000004"/>
    <x v="17"/>
    <x v="1"/>
  </r>
  <r>
    <x v="2"/>
    <x v="2"/>
    <n v="186.57"/>
    <x v="18"/>
    <x v="1"/>
  </r>
  <r>
    <x v="2"/>
    <x v="2"/>
    <n v="186.57"/>
    <x v="18"/>
    <x v="0"/>
  </r>
  <r>
    <x v="2"/>
    <x v="1"/>
    <n v="31302.879999999994"/>
    <x v="19"/>
    <x v="0"/>
  </r>
  <r>
    <x v="2"/>
    <x v="1"/>
    <n v="27500.870000000021"/>
    <x v="20"/>
    <x v="0"/>
  </r>
  <r>
    <x v="2"/>
    <x v="1"/>
    <n v="39615.890000000094"/>
    <x v="21"/>
    <x v="0"/>
  </r>
  <r>
    <x v="2"/>
    <x v="1"/>
    <n v="432.83"/>
    <x v="22"/>
    <x v="0"/>
  </r>
  <r>
    <x v="2"/>
    <x v="1"/>
    <n v="1741.65"/>
    <x v="23"/>
    <x v="0"/>
  </r>
  <r>
    <x v="2"/>
    <x v="1"/>
    <n v="21039.34"/>
    <x v="24"/>
    <x v="0"/>
  </r>
  <r>
    <x v="2"/>
    <x v="1"/>
    <n v="44228.32"/>
    <x v="25"/>
    <x v="0"/>
  </r>
  <r>
    <x v="2"/>
    <x v="1"/>
    <n v="44228.32"/>
    <x v="26"/>
    <x v="0"/>
  </r>
  <r>
    <x v="1"/>
    <x v="1"/>
    <n v="1119.28"/>
    <x v="27"/>
    <x v="0"/>
  </r>
  <r>
    <x v="1"/>
    <x v="1"/>
    <n v="22250.21"/>
    <x v="28"/>
    <x v="0"/>
  </r>
  <r>
    <x v="0"/>
    <x v="0"/>
    <n v="132.69999999999999"/>
    <x v="29"/>
    <x v="0"/>
  </r>
  <r>
    <x v="0"/>
    <x v="0"/>
    <n v="248.72"/>
    <x v="30"/>
    <x v="0"/>
  </r>
  <r>
    <x v="0"/>
    <x v="0"/>
    <n v="248.72"/>
    <x v="31"/>
    <x v="0"/>
  </r>
  <r>
    <x v="2"/>
    <x v="2"/>
    <n v="187.94"/>
    <x v="32"/>
    <x v="0"/>
  </r>
  <r>
    <x v="2"/>
    <x v="2"/>
    <n v="84914.12"/>
    <x v="33"/>
    <x v="0"/>
  </r>
  <r>
    <x v="2"/>
    <x v="2"/>
    <n v="81815.73"/>
    <x v="34"/>
    <x v="0"/>
  </r>
  <r>
    <x v="2"/>
    <x v="2"/>
    <n v="17833.84"/>
    <x v="35"/>
    <x v="0"/>
  </r>
  <r>
    <x v="2"/>
    <x v="2"/>
    <n v="10941.2"/>
    <x v="36"/>
    <x v="0"/>
  </r>
  <r>
    <x v="1"/>
    <x v="1"/>
    <n v="150000"/>
    <x v="37"/>
    <x v="1"/>
  </r>
  <r>
    <x v="1"/>
    <x v="0"/>
    <n v="1587.66"/>
    <x v="38"/>
    <x v="0"/>
  </r>
  <r>
    <x v="1"/>
    <x v="0"/>
    <n v="2316.98"/>
    <x v="39"/>
    <x v="0"/>
  </r>
  <r>
    <x v="0"/>
    <x v="0"/>
    <n v="32925.800000000003"/>
    <x v="40"/>
    <x v="1"/>
  </r>
  <r>
    <x v="0"/>
    <x v="0"/>
    <n v="154751.41"/>
    <x v="40"/>
    <x v="1"/>
  </r>
  <r>
    <x v="0"/>
    <x v="0"/>
    <n v="481691.65"/>
    <x v="41"/>
    <x v="1"/>
  </r>
  <r>
    <x v="0"/>
    <x v="0"/>
    <n v="555101.30000000005"/>
    <x v="17"/>
    <x v="0"/>
  </r>
  <r>
    <x v="2"/>
    <x v="2"/>
    <n v="619.84"/>
    <x v="42"/>
    <x v="0"/>
  </r>
  <r>
    <x v="3"/>
    <x v="3"/>
    <m/>
    <x v="0"/>
    <x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6">
  <r>
    <x v="0"/>
    <x v="0"/>
    <s v="SGCP"/>
    <n v="5660.43"/>
    <x v="0"/>
  </r>
  <r>
    <x v="0"/>
    <x v="0"/>
    <s v="SGCP"/>
    <n v="3604.28"/>
    <x v="0"/>
  </r>
  <r>
    <x v="0"/>
    <x v="0"/>
    <s v="SGCP"/>
    <n v="3007.12"/>
    <x v="0"/>
  </r>
  <r>
    <x v="0"/>
    <x v="0"/>
    <s v="SGCP"/>
    <n v="11701.52"/>
    <x v="0"/>
  </r>
  <r>
    <x v="0"/>
    <x v="0"/>
    <s v="SGCP"/>
    <n v="15648.77"/>
    <x v="0"/>
  </r>
  <r>
    <x v="0"/>
    <x v="0"/>
    <s v="SGCP"/>
    <n v="21449.34"/>
    <x v="0"/>
  </r>
  <r>
    <x v="0"/>
    <x v="0"/>
    <s v="SGCP"/>
    <n v="24239.98"/>
    <x v="0"/>
  </r>
  <r>
    <x v="0"/>
    <x v="0"/>
    <s v="SGCP"/>
    <n v="25989.79"/>
    <x v="0"/>
  </r>
  <r>
    <x v="0"/>
    <x v="0"/>
    <s v="SGCP"/>
    <n v="15357.69"/>
    <x v="0"/>
  </r>
  <r>
    <x v="0"/>
    <x v="0"/>
    <s v="SGCP"/>
    <n v="8883.86"/>
    <x v="0"/>
  </r>
  <r>
    <x v="0"/>
    <x v="0"/>
    <s v="SGCP"/>
    <n v="46890.42"/>
    <x v="0"/>
  </r>
  <r>
    <x v="0"/>
    <x v="0"/>
    <s v="SGCP"/>
    <n v="30301.85"/>
    <x v="0"/>
  </r>
  <r>
    <x v="0"/>
    <x v="0"/>
    <s v="SGCP"/>
    <n v="47502.37"/>
    <x v="0"/>
  </r>
  <r>
    <x v="0"/>
    <x v="0"/>
    <s v="SGCP"/>
    <n v="55014.37"/>
    <x v="0"/>
  </r>
  <r>
    <x v="0"/>
    <x v="0"/>
    <s v="SGCP"/>
    <n v="122142.39999999999"/>
    <x v="0"/>
  </r>
  <r>
    <x v="0"/>
    <x v="0"/>
    <s v="SGCP"/>
    <n v="356810.52"/>
    <x v="0"/>
  </r>
  <r>
    <x v="0"/>
    <x v="0"/>
    <s v="SGCP"/>
    <n v="12783.06"/>
    <x v="0"/>
  </r>
  <r>
    <x v="0"/>
    <x v="0"/>
    <s v="SGCP"/>
    <n v="15886.27"/>
    <x v="0"/>
  </r>
  <r>
    <x v="0"/>
    <x v="0"/>
    <s v="SGCP"/>
    <n v="7524.16"/>
    <x v="0"/>
  </r>
  <r>
    <x v="0"/>
    <x v="0"/>
    <s v="SGCP"/>
    <n v="9558.14"/>
    <x v="0"/>
  </r>
  <r>
    <x v="0"/>
    <x v="0"/>
    <s v="SGCP"/>
    <n v="9292.61"/>
    <x v="0"/>
  </r>
  <r>
    <x v="1"/>
    <x v="1"/>
    <s v="Tecnologia Bancária S/A "/>
    <n v="1868.98"/>
    <x v="0"/>
  </r>
  <r>
    <x v="1"/>
    <x v="2"/>
    <s v="Tecnologia Bancária S/A "/>
    <n v="2242.7600000000002"/>
    <x v="0"/>
  </r>
  <r>
    <x v="1"/>
    <x v="3"/>
    <s v="Tecnologia Bancária S/A "/>
    <n v="1495.19"/>
    <x v="0"/>
  </r>
  <r>
    <x v="1"/>
    <x v="4"/>
    <s v="Tecnologia Bancária S/A "/>
    <n v="2616.56"/>
    <x v="0"/>
  </r>
  <r>
    <x v="1"/>
    <x v="5"/>
    <s v="Tecnologia Bancária S/A "/>
    <n v="2616.56"/>
    <x v="0"/>
  </r>
  <r>
    <x v="1"/>
    <x v="6"/>
    <s v="Tecgold Sistemas LTDA"/>
    <n v="453.1"/>
    <x v="0"/>
  </r>
  <r>
    <x v="1"/>
    <x v="7"/>
    <s v="Tecgold Sistemas LTDA"/>
    <n v="226.6"/>
    <x v="0"/>
  </r>
  <r>
    <x v="1"/>
    <x v="8"/>
    <s v="Tecgold Sistemas LTDA"/>
    <n v="1146.54"/>
    <x v="0"/>
  </r>
  <r>
    <x v="1"/>
    <x v="9"/>
    <s v="Tecgold Sistemas LTDA"/>
    <n v="4051.72"/>
    <x v="0"/>
  </r>
  <r>
    <x v="1"/>
    <x v="4"/>
    <s v="Tecgold Sistemas LTDA"/>
    <n v="3217.37"/>
    <x v="0"/>
  </r>
  <r>
    <x v="2"/>
    <x v="10"/>
    <s v="MUNICIPIO DE AGUDOS"/>
    <n v="20938.34"/>
    <x v="1"/>
  </r>
  <r>
    <x v="2"/>
    <x v="10"/>
    <s v="MUNICIPIO DE AGUDOS"/>
    <n v="20938.330000000002"/>
    <x v="1"/>
  </r>
  <r>
    <x v="2"/>
    <x v="10"/>
    <s v="MUNICIPIO DE MARTINOPOLIS"/>
    <n v="22564.32"/>
    <x v="1"/>
  </r>
  <r>
    <x v="2"/>
    <x v="10"/>
    <s v="MUNICIPIO DE MIRASSOL"/>
    <n v="23607.94"/>
    <x v="1"/>
  </r>
  <r>
    <x v="2"/>
    <x v="10"/>
    <s v="MUNICIPIO DE SAO MIGUEL ARCANJO"/>
    <n v="20426.48"/>
    <x v="1"/>
  </r>
  <r>
    <x v="2"/>
    <x v="10"/>
    <s v="PREF. MUN. - BOM JESUS PERDOES"/>
    <n v="18905.75"/>
    <x v="1"/>
  </r>
  <r>
    <x v="2"/>
    <x v="10"/>
    <s v="MUNICIPIO DE PITANGUEIRAS"/>
    <n v="20347.61"/>
    <x v="1"/>
  </r>
  <r>
    <x v="2"/>
    <x v="10"/>
    <s v="MUNICIPIO DE POA"/>
    <n v="27251.5"/>
    <x v="1"/>
  </r>
  <r>
    <x v="2"/>
    <x v="10"/>
    <s v="MUNICIPIO DE ALVARES MACHADO"/>
    <n v="15669.34"/>
    <x v="1"/>
  </r>
  <r>
    <x v="2"/>
    <x v="10"/>
    <s v="MUNICIPIO DE APARECIDA"/>
    <n v="19809.060000000001"/>
    <x v="1"/>
  </r>
  <r>
    <x v="2"/>
    <x v="10"/>
    <s v="MUNICIPIO DE BARIRI"/>
    <n v="20264.38"/>
    <x v="1"/>
  </r>
  <r>
    <x v="2"/>
    <x v="10"/>
    <s v="MUNICIPIO DE FRANCISCO MORATO"/>
    <n v="39456.660000000003"/>
    <x v="1"/>
  </r>
  <r>
    <x v="2"/>
    <x v="10"/>
    <s v="MUNICIPIO DE IGUAPE"/>
    <n v="16769.14"/>
    <x v="1"/>
  </r>
  <r>
    <x v="2"/>
    <x v="10"/>
    <s v="MUNICIPIO DE ITAPOLIS"/>
    <n v="20741.93"/>
    <x v="1"/>
  </r>
  <r>
    <x v="2"/>
    <x v="10"/>
    <s v="MUNICIPIO DE POTIM"/>
    <n v="18015.07"/>
    <x v="1"/>
  </r>
  <r>
    <x v="2"/>
    <x v="10"/>
    <s v="MUNICIPIO DE VARGEM GRANDE DO SUL"/>
    <n v="18559.86"/>
    <x v="1"/>
  </r>
  <r>
    <x v="2"/>
    <x v="10"/>
    <s v="MUNICIPIO DE PARAGUACU PAULISTA"/>
    <n v="17916.009999999998"/>
    <x v="1"/>
  </r>
  <r>
    <x v="2"/>
    <x v="10"/>
    <s v="MUNICIPIO DE SAO JOSE DO RIO PARDO"/>
    <n v="13583.1"/>
    <x v="1"/>
  </r>
  <r>
    <x v="2"/>
    <x v="10"/>
    <s v="MUNICIPIO DE ITATIBA"/>
    <n v="33409.42"/>
    <x v="1"/>
  </r>
  <r>
    <x v="2"/>
    <x v="10"/>
    <s v="MUNICIPIO DE PIRAPOZINHO"/>
    <n v="20908.39"/>
    <x v="1"/>
  </r>
  <r>
    <x v="2"/>
    <x v="10"/>
    <s v="PREFEITURA MUNICIPAL DE LORENA"/>
    <n v="8576.06"/>
    <x v="1"/>
  </r>
  <r>
    <x v="2"/>
    <x v="10"/>
    <s v="MUNICIPIO DE SANTANA DE PARNAIBA"/>
    <n v="36318.89"/>
    <x v="1"/>
  </r>
  <r>
    <x v="2"/>
    <x v="10"/>
    <s v="MUNICIPIO DE CERQUILHO   "/>
    <n v="17266.490000000002"/>
    <x v="1"/>
  </r>
  <r>
    <x v="2"/>
    <x v="10"/>
    <s v="MUNICIPIO DE MAIRIPORA"/>
    <n v="26324.14"/>
    <x v="1"/>
  </r>
  <r>
    <x v="2"/>
    <x v="10"/>
    <s v="MUNICIPIO DE NOVO HORIZONTE"/>
    <n v="25625.4"/>
    <x v="1"/>
  </r>
  <r>
    <x v="2"/>
    <x v="10"/>
    <s v="MUNICIPIO DE PEDERNEIRAS"/>
    <n v="19710.98"/>
    <x v="1"/>
  </r>
  <r>
    <x v="2"/>
    <x v="10"/>
    <s v="MUNICIPIO DE VARZEA PAULISTA"/>
    <n v="26695.13"/>
    <x v="1"/>
  </r>
  <r>
    <x v="2"/>
    <x v="10"/>
    <s v="MUNICIPIO DE ESPIRITO SANTO DO PINHAL"/>
    <n v="20250.5"/>
    <x v="1"/>
  </r>
  <r>
    <x v="2"/>
    <x v="10"/>
    <s v="MUNICIPIO DA ESTANCIA TURISTICA DE IBITINGA"/>
    <n v="24455.15"/>
    <x v="1"/>
  </r>
  <r>
    <x v="2"/>
    <x v="10"/>
    <s v="MUNICIPIO DE ITAPECERICA DA SERRA"/>
    <n v="36593.040000000001"/>
    <x v="1"/>
  </r>
  <r>
    <x v="2"/>
    <x v="10"/>
    <s v="MUNICIPIO DE TIETE"/>
    <n v="21817.46"/>
    <x v="1"/>
  </r>
  <r>
    <x v="2"/>
    <x v="10"/>
    <s v="MUNICIPIO DE PEDREIRA"/>
    <n v="20991.43"/>
    <x v="1"/>
  </r>
  <r>
    <x v="2"/>
    <x v="10"/>
    <s v="MUNICIPIO DE SAO JOAQUIM DA BARRA"/>
    <n v="22654.54"/>
    <x v="1"/>
  </r>
  <r>
    <x v="2"/>
    <x v="10"/>
    <s v="MUNICIPIO DE JOSE BONIFACIO"/>
    <n v="20375.740000000002"/>
    <x v="1"/>
  </r>
  <r>
    <x v="2"/>
    <x v="10"/>
    <s v="MUNICIPIO DE SAO ROQUE"/>
    <n v="23028.5"/>
    <x v="1"/>
  </r>
  <r>
    <x v="2"/>
    <x v="10"/>
    <s v="MUNICIPIO DE ARTUR NOGUEIRA"/>
    <n v="16830.66"/>
    <x v="1"/>
  </r>
  <r>
    <x v="2"/>
    <x v="10"/>
    <s v="MUNICIPIO DE SAO MANUEL"/>
    <n v="22227.95"/>
    <x v="1"/>
  </r>
  <r>
    <x v="2"/>
    <x v="10"/>
    <s v="MUNICIPIO DE DOIS CORREGOS"/>
    <n v="21009.17"/>
    <x v="1"/>
  </r>
  <r>
    <x v="2"/>
    <x v="10"/>
    <s v="MUNICIPIO DE GARCA"/>
    <n v="20738.12"/>
    <x v="1"/>
  </r>
  <r>
    <x v="2"/>
    <x v="10"/>
    <s v="MUNICIPIO DE SOCORRO"/>
    <n v="21181.84"/>
    <x v="1"/>
  </r>
  <r>
    <x v="2"/>
    <x v="10"/>
    <s v="MUNICIPIO DE CANDIDO MOTA"/>
    <n v="19661.12"/>
    <x v="1"/>
  </r>
  <r>
    <x v="2"/>
    <x v="10"/>
    <s v="MUNICIPIO DE PALMITAL"/>
    <n v="17389.66"/>
    <x v="1"/>
  </r>
  <r>
    <x v="2"/>
    <x v="10"/>
    <s v="MUNICIPIO DE CONCHAL"/>
    <n v="23018.14"/>
    <x v="1"/>
  </r>
  <r>
    <x v="2"/>
    <x v="10"/>
    <s v="MUNICIPIO DE SANTA GERTRUDES"/>
    <n v="18673.689999999999"/>
    <x v="1"/>
  </r>
  <r>
    <x v="2"/>
    <x v="10"/>
    <s v="MUNICIPIO DE CABREUVA"/>
    <n v="17393.580000000002"/>
    <x v="1"/>
  </r>
  <r>
    <x v="2"/>
    <x v="10"/>
    <s v="MUNICIPIO DE PIRASSUNUNGA"/>
    <n v="24399.9"/>
    <x v="1"/>
  </r>
  <r>
    <x v="2"/>
    <x v="10"/>
    <s v="MUNICIPIO DE CUNHA"/>
    <n v="16598.14"/>
    <x v="1"/>
  </r>
  <r>
    <x v="2"/>
    <x v="10"/>
    <s v="MUNICIPIO DE IRACEMAPOLIS"/>
    <n v="20920.71"/>
    <x v="1"/>
  </r>
  <r>
    <x v="2"/>
    <x v="10"/>
    <s v="MUNICIPIO DE LUCELIA"/>
    <n v="17619.62"/>
    <x v="1"/>
  </r>
  <r>
    <x v="2"/>
    <x v="10"/>
    <s v="MUNICIPIO DE SANTA FE DO SUL"/>
    <n v="19844.13"/>
    <x v="1"/>
  </r>
  <r>
    <x v="2"/>
    <x v="10"/>
    <s v="MUNICIPIO DE IGARAPAVA"/>
    <n v="19235.810000000001"/>
    <x v="1"/>
  </r>
  <r>
    <x v="2"/>
    <x v="10"/>
    <s v="MUNICIPIO DE CAPAO BONITO"/>
    <n v="22695.35"/>
    <x v="1"/>
  </r>
  <r>
    <x v="2"/>
    <x v="10"/>
    <s v="MUNICIPIO DE JANDIRA"/>
    <n v="32827.57"/>
    <x v="1"/>
  </r>
  <r>
    <x v="2"/>
    <x v="10"/>
    <s v="MUNICIPIO DE VALINHOS"/>
    <n v="35638.43"/>
    <x v="1"/>
  </r>
  <r>
    <x v="2"/>
    <x v="10"/>
    <s v="MUNICIPIO DE MONTE ALTO"/>
    <n v="19070.669999999998"/>
    <x v="1"/>
  </r>
  <r>
    <x v="2"/>
    <x v="10"/>
    <s v="MUNICIPIO DE ATIBAIA"/>
    <n v="45994.63"/>
    <x v="1"/>
  </r>
  <r>
    <x v="2"/>
    <x v="10"/>
    <s v="MUNICIPIO DE RIO DAS PEDRAS"/>
    <n v="21189.97"/>
    <x v="1"/>
  </r>
  <r>
    <x v="2"/>
    <x v="10"/>
    <s v="MUNICIPIO DE ITIRAPINA"/>
    <n v="20180.23"/>
    <x v="1"/>
  </r>
  <r>
    <x v="2"/>
    <x v="10"/>
    <s v="MUNICIPIO DE NEVES PAULISTA"/>
    <n v="19197.330000000002"/>
    <x v="1"/>
  </r>
  <r>
    <x v="2"/>
    <x v="10"/>
    <s v="MUNICIPIO DE SANTO ANTONIO DE POSSE"/>
    <n v="18647.79"/>
    <x v="1"/>
  </r>
  <r>
    <x v="2"/>
    <x v="10"/>
    <s v="MUNICIPIO DE SANTA CRUZ DO RIO PARDO"/>
    <n v="13329.81"/>
    <x v="1"/>
  </r>
  <r>
    <x v="2"/>
    <x v="10"/>
    <s v="MUNICIPIO DE ARACOIABA DA SERRA"/>
    <n v="19177.95"/>
    <x v="1"/>
  </r>
  <r>
    <x v="2"/>
    <x v="10"/>
    <s v="MUNICIPIO DE FRANCO DA ROCHA"/>
    <n v="51696.02"/>
    <x v="1"/>
  </r>
  <r>
    <x v="2"/>
    <x v="10"/>
    <s v="MUNICIPIO DE SUMARE   "/>
    <n v="54458.11"/>
    <x v="1"/>
  </r>
  <r>
    <x v="2"/>
    <x v="10"/>
    <s v="PREFEITURA MUNICIPAL DA ESTANCIA TURISTICA DE RIBEIRAO PIRES"/>
    <n v="25403.95"/>
    <x v="1"/>
  </r>
  <r>
    <x v="2"/>
    <x v="10"/>
    <s v="MUNICIPIO DE EMBU DAS ARTES"/>
    <n v="44436.95"/>
    <x v="1"/>
  </r>
  <r>
    <x v="2"/>
    <x v="10"/>
    <s v="MUNICIPIO DE ARUJA"/>
    <n v="8404.5400000000009"/>
    <x v="1"/>
  </r>
  <r>
    <x v="2"/>
    <x v="10"/>
    <s v="MUNICIPIO DE CAMPINAS"/>
    <n v="14083.74"/>
    <x v="1"/>
  </r>
  <r>
    <x v="2"/>
    <x v="10"/>
    <s v="MUNICIPIO DE PIEDADE"/>
    <n v="22271.9"/>
    <x v="1"/>
  </r>
  <r>
    <x v="2"/>
    <x v="10"/>
    <s v="MUNICIPIO DE MONGAGUA"/>
    <n v="20229.919999999998"/>
    <x v="1"/>
  </r>
  <r>
    <x v="2"/>
    <x v="10"/>
    <s v="MUNICIPIO DE IBIUNA"/>
    <n v="24493.23"/>
    <x v="1"/>
  </r>
  <r>
    <x v="2"/>
    <x v="10"/>
    <s v="MUNICIPIO DE CACAPAVA"/>
    <n v="19660.07"/>
    <x v="1"/>
  </r>
  <r>
    <x v="2"/>
    <x v="10"/>
    <s v="MUNICIPIO DE SERRA NEGRA"/>
    <n v="27324.83"/>
    <x v="1"/>
  </r>
  <r>
    <x v="2"/>
    <x v="10"/>
    <s v="MUNICIPIO DE MONTE APRAZIVEL"/>
    <n v="22462.47"/>
    <x v="1"/>
  </r>
  <r>
    <x v="2"/>
    <x v="10"/>
    <s v="MUNICIPIO DE TABATINGA"/>
    <n v="16987.79"/>
    <x v="1"/>
  </r>
  <r>
    <x v="2"/>
    <x v="10"/>
    <s v="MUNICIPIO DE ITANHAEM"/>
    <n v="27371.02"/>
    <x v="1"/>
  </r>
  <r>
    <x v="2"/>
    <x v="10"/>
    <s v="MUNICIPIO DE BASTOS"/>
    <n v="19337.150000000001"/>
    <x v="1"/>
  </r>
  <r>
    <x v="2"/>
    <x v="10"/>
    <s v="MUNICIPIO DE REGENTE FEIJO"/>
    <n v="22053.23"/>
    <x v="1"/>
  </r>
  <r>
    <x v="2"/>
    <x v="10"/>
    <s v="MUNICIPIO DE NAZARE PAULISTA"/>
    <n v="16535.41"/>
    <x v="1"/>
  </r>
  <r>
    <x v="2"/>
    <x v="10"/>
    <s v="MUNICIPIO DE AGUAI"/>
    <n v="25468.05"/>
    <x v="1"/>
  </r>
  <r>
    <x v="2"/>
    <x v="10"/>
    <s v="MUNICIPIO DE BARRA BONITA"/>
    <n v="58482.04"/>
    <x v="1"/>
  </r>
  <r>
    <x v="2"/>
    <x v="10"/>
    <s v="MUNICIPIO DE BARRA BONITA"/>
    <n v="6946.32"/>
    <x v="1"/>
  </r>
  <r>
    <x v="2"/>
    <x v="10"/>
    <s v="MUNICIPIO DE BARRA BONITA"/>
    <n v="31786.22"/>
    <x v="1"/>
  </r>
  <r>
    <x v="2"/>
    <x v="10"/>
    <s v="MUNICIPIO DE HORTOLANDIA"/>
    <n v="51160.74"/>
    <x v="1"/>
  </r>
  <r>
    <x v="2"/>
    <x v="10"/>
    <s v="MUNICIPIO DE BARRA BONITA"/>
    <n v="45105.39"/>
    <x v="1"/>
  </r>
  <r>
    <x v="2"/>
    <x v="10"/>
    <s v="MUNICIPIO DE PROMISSAO"/>
    <n v="24801.98"/>
    <x v="1"/>
  </r>
  <r>
    <x v="2"/>
    <x v="10"/>
    <s v="MUNICIPIO DE MATAO"/>
    <n v="30634.04"/>
    <x v="1"/>
  </r>
  <r>
    <x v="2"/>
    <x v="10"/>
    <s v="MUNICIPIO DE LARANJAL PAULISTA"/>
    <n v="19718.490000000002"/>
    <x v="1"/>
  </r>
  <r>
    <x v="2"/>
    <x v="10"/>
    <s v="MUNICIPIO DE TUPI PAULISTA"/>
    <n v="20045.18"/>
    <x v="1"/>
  </r>
  <r>
    <x v="2"/>
    <x v="10"/>
    <s v="MUNICIPIO DE SAO PEDRO"/>
    <n v="24934.84"/>
    <x v="1"/>
  </r>
  <r>
    <x v="2"/>
    <x v="10"/>
    <s v="MUNICIPIO DE PRADOPOLIS"/>
    <n v="18257.28"/>
    <x v="1"/>
  </r>
  <r>
    <x v="2"/>
    <x v="10"/>
    <s v="MUNICIPIO DE ADAMANTINA"/>
    <n v="17809.87"/>
    <x v="1"/>
  </r>
  <r>
    <x v="2"/>
    <x v="10"/>
    <s v="MUNICIPIO DE VINHEDO"/>
    <n v="23112.720000000001"/>
    <x v="1"/>
  </r>
  <r>
    <x v="2"/>
    <x v="10"/>
    <s v="MUNICIPIO DE ITUVERAVA"/>
    <n v="21482.47"/>
    <x v="1"/>
  </r>
  <r>
    <x v="2"/>
    <x v="10"/>
    <s v="MUNICIPIO DE PRESIDENTE VENCESLAU"/>
    <n v="20032.740000000002"/>
    <x v="1"/>
  </r>
  <r>
    <x v="2"/>
    <x v="10"/>
    <s v="MUNICIPIO DE TREMEMBE"/>
    <n v="20096.53"/>
    <x v="1"/>
  </r>
  <r>
    <x v="2"/>
    <x v="10"/>
    <s v="MUNICIPIO DE JABOTICABAL"/>
    <n v="27371.759999999998"/>
    <x v="1"/>
  </r>
  <r>
    <x v="2"/>
    <x v="10"/>
    <s v="MUNICIPIO DE VOTORANTIM"/>
    <n v="35754.879999999997"/>
    <x v="1"/>
  </r>
  <r>
    <x v="2"/>
    <x v="10"/>
    <s v="MUNICIPIO DE CAPELA DO ALTO"/>
    <n v="22065.18"/>
    <x v="1"/>
  </r>
  <r>
    <x v="2"/>
    <x v="10"/>
    <s v="MUNICIPIO DE COSMOPOLIS"/>
    <n v="19176.68"/>
    <x v="1"/>
  </r>
  <r>
    <x v="2"/>
    <x v="10"/>
    <s v="MUNICIPIO DE PEREIRA BARRETO"/>
    <n v="21717.29"/>
    <x v="1"/>
  </r>
  <r>
    <x v="2"/>
    <x v="10"/>
    <s v="MUNICIPIO DE PORTO FERREIRA"/>
    <n v="28225.61"/>
    <x v="1"/>
  </r>
  <r>
    <x v="2"/>
    <x v="10"/>
    <s v="MUNICIPIO DE SERRANA"/>
    <n v="18496.82"/>
    <x v="1"/>
  </r>
  <r>
    <x v="2"/>
    <x v="10"/>
    <s v="MUNICIPIO DE TAQUARITUBA"/>
    <n v="21375.119999999999"/>
    <x v="1"/>
  </r>
  <r>
    <x v="2"/>
    <x v="10"/>
    <s v="MUNICIPIO DE TEODORO SAMPAIO"/>
    <n v="18635.09"/>
    <x v="1"/>
  </r>
  <r>
    <x v="2"/>
    <x v="10"/>
    <s v="PREFEITURA DO MUNICIPIO DE GUAPIACU"/>
    <n v="17523.45"/>
    <x v="1"/>
  </r>
  <r>
    <x v="2"/>
    <x v="10"/>
    <s v="MUNICIPIO DE CRAVINHOS"/>
    <n v="19697.61"/>
    <x v="1"/>
  </r>
  <r>
    <x v="2"/>
    <x v="10"/>
    <s v="MUNICIPIO DE BOITUVA"/>
    <n v="23669.68"/>
    <x v="1"/>
  </r>
  <r>
    <x v="2"/>
    <x v="10"/>
    <s v="MUNICIPIO DE BOITUVA"/>
    <n v="22567.43"/>
    <x v="1"/>
  </r>
  <r>
    <x v="2"/>
    <x v="10"/>
    <s v="MUNICIPIO DE MOGI-MIRIM"/>
    <n v="18943.099999999999"/>
    <x v="1"/>
  </r>
  <r>
    <x v="2"/>
    <x v="10"/>
    <s v="MUNICIPIO DE OSVALDO CRUZ"/>
    <n v="23451.94"/>
    <x v="1"/>
  </r>
  <r>
    <x v="2"/>
    <x v="10"/>
    <s v="MUNICIPIO DA ESTANCIA TURISTICA DE OLIMPIA"/>
    <n v="18596.8"/>
    <x v="1"/>
  </r>
  <r>
    <x v="2"/>
    <x v="10"/>
    <s v="MUNICIPIO DE CAJATI"/>
    <n v="22557.41"/>
    <x v="1"/>
  </r>
  <r>
    <x v="2"/>
    <x v="10"/>
    <s v="MUNICIPIO DE ITUVERAVA"/>
    <n v="21482.47"/>
    <x v="1"/>
  </r>
  <r>
    <x v="2"/>
    <x v="10"/>
    <s v="MUNICIPIO DE SANTA ROSA DE VITERBO"/>
    <n v="22607.279999999999"/>
    <x v="1"/>
  </r>
  <r>
    <x v="2"/>
    <x v="10"/>
    <s v="MUNICIPIO DE TAMBAU"/>
    <n v="16260.59"/>
    <x v="1"/>
  </r>
  <r>
    <x v="2"/>
    <x v="10"/>
    <s v="MUNICIPIO DE TANABI"/>
    <n v="19597.37"/>
    <x v="1"/>
  </r>
  <r>
    <x v="2"/>
    <x v="10"/>
    <s v="MUNICIPIO DE TEODORO SAMPAIO"/>
    <n v="18635.09"/>
    <x v="1"/>
  </r>
  <r>
    <x v="2"/>
    <x v="10"/>
    <s v="MUNICIPIO DE VALPARAISO"/>
    <n v="16039.47"/>
    <x v="1"/>
  </r>
  <r>
    <x v="2"/>
    <x v="10"/>
    <s v="MUNICIPIO DE AMERICO BRASILIENSE"/>
    <n v="18389.77"/>
    <x v="1"/>
  </r>
  <r>
    <x v="2"/>
    <x v="10"/>
    <s v="MUNICIPIO DE CUBATAO"/>
    <n v="41202.71"/>
    <x v="1"/>
  </r>
  <r>
    <x v="2"/>
    <x v="10"/>
    <s v="MUNICIPIO DE JUNQUEIROPOLIS"/>
    <n v="15956.8"/>
    <x v="1"/>
  </r>
  <r>
    <x v="2"/>
    <x v="10"/>
    <s v="MUNICIPIO DE MARTINOPOLIS"/>
    <n v="22564.32"/>
    <x v="1"/>
  </r>
  <r>
    <x v="2"/>
    <x v="10"/>
    <s v="MUNICIPIO DE GUARA"/>
    <n v="24046.85"/>
    <x v="1"/>
  </r>
  <r>
    <x v="2"/>
    <x v="10"/>
    <s v="MUNICIPIO DE ORLANDIA"/>
    <n v="21104.240000000002"/>
    <x v="1"/>
  </r>
  <r>
    <x v="2"/>
    <x v="10"/>
    <s v="MUNICIPIO DE BATATAIS"/>
    <n v="20796.939999999999"/>
    <x v="1"/>
  </r>
  <r>
    <x v="2"/>
    <x v="10"/>
    <s v="MUNICIPIO DE CORDEIROPOLIS"/>
    <n v="21897.32"/>
    <x v="1"/>
  </r>
  <r>
    <x v="2"/>
    <x v="10"/>
    <s v="MUNICIPIO DE GUARIBA"/>
    <n v="22527.52"/>
    <x v="1"/>
  </r>
  <r>
    <x v="2"/>
    <x v="10"/>
    <s v="MUNICIPIO DE LOUVEIRA"/>
    <n v="18525.259999999998"/>
    <x v="1"/>
  </r>
  <r>
    <x v="2"/>
    <x v="10"/>
    <s v="MUNICIPIO DE GUARAREMA"/>
    <n v="21796.84"/>
    <x v="1"/>
  </r>
  <r>
    <x v="2"/>
    <x v="10"/>
    <s v="MUNICIPIO DE IBATE"/>
    <n v="23806.11"/>
    <x v="1"/>
  </r>
  <r>
    <x v="2"/>
    <x v="10"/>
    <s v="MUNICIPIO DE ITARARE"/>
    <n v="16021.86"/>
    <x v="1"/>
  </r>
  <r>
    <x v="2"/>
    <x v="10"/>
    <s v="MUNICIPIO DE ITATINGA"/>
    <n v="25185.77"/>
    <x v="1"/>
  </r>
  <r>
    <x v="2"/>
    <x v="10"/>
    <s v="MUNICIPIO DE SANTA BARBARA D'OESTE"/>
    <n v="35914.75"/>
    <x v="1"/>
  </r>
  <r>
    <x v="2"/>
    <x v="10"/>
    <s v="MUNICIPIO DE SANTA BARBARA D'OESTE"/>
    <n v="51306.79"/>
    <x v="1"/>
  </r>
  <r>
    <x v="2"/>
    <x v="10"/>
    <s v="MUNICIPIO DE TAQUARITUBA"/>
    <n v="21375.119999999999"/>
    <x v="1"/>
  </r>
  <r>
    <x v="2"/>
    <x v="10"/>
    <s v="MUNICIPIO DE IBATE"/>
    <n v="23806.11"/>
    <x v="1"/>
  </r>
  <r>
    <x v="2"/>
    <x v="10"/>
    <s v="MUNICIPIO DE IGUAPE"/>
    <n v="16769.14"/>
    <x v="1"/>
  </r>
  <r>
    <x v="2"/>
    <x v="10"/>
    <s v="MUNICIPIO DE NOVA GRANADA"/>
    <n v="17899.3"/>
    <x v="1"/>
  </r>
  <r>
    <x v="2"/>
    <x v="10"/>
    <s v="MUNICIPIO DE BIRITIBA MIRIM"/>
    <n v="20937.09"/>
    <x v="1"/>
  </r>
  <r>
    <x v="2"/>
    <x v="10"/>
    <s v="MUNICIPIO DE BIRITIBA MIRIM"/>
    <n v="20937.09"/>
    <x v="1"/>
  </r>
  <r>
    <x v="2"/>
    <x v="10"/>
    <s v="MUNICIPIO DE BIRITIBA MIRIM"/>
    <n v="20937.09"/>
    <x v="1"/>
  </r>
  <r>
    <x v="2"/>
    <x v="10"/>
    <s v="MUNICIPIO DE PORTO FELIZ"/>
    <n v="18587.77"/>
    <x v="1"/>
  </r>
  <r>
    <x v="2"/>
    <x v="10"/>
    <s v="MUNICIPIO DE AMPARO"/>
    <n v="23019.09"/>
    <x v="1"/>
  </r>
  <r>
    <x v="2"/>
    <x v="10"/>
    <s v="MUNICIPIO DE DESCALVADO"/>
    <n v="20186.009999999998"/>
    <x v="1"/>
  </r>
  <r>
    <x v="2"/>
    <x v="10"/>
    <s v="MUNICIPIO DE SANTO ANASTACIO"/>
    <n v="16971.580000000002"/>
    <x v="1"/>
  </r>
  <r>
    <x v="2"/>
    <x v="10"/>
    <s v="MUNICIPIO DE SANTO ANASTACIO"/>
    <n v="16971.580000000002"/>
    <x v="1"/>
  </r>
  <r>
    <x v="2"/>
    <x v="10"/>
    <s v="MUNICIPIO DE COSMOPOLIS"/>
    <n v="19176.68"/>
    <x v="1"/>
  </r>
  <r>
    <x v="2"/>
    <x v="10"/>
    <s v="MUNICIPIO DE PRESIDENTE VENCESLAU"/>
    <n v="18542.13"/>
    <x v="1"/>
  </r>
  <r>
    <x v="2"/>
    <x v="10"/>
    <s v="MUNICIPIO DE SANTA ISABEL"/>
    <n v="5729.62"/>
    <x v="1"/>
  </r>
  <r>
    <x v="2"/>
    <x v="10"/>
    <s v="MUNICIPIO DE UBATUBA"/>
    <n v="18687.900000000001"/>
    <x v="1"/>
  </r>
  <r>
    <x v="2"/>
    <x v="10"/>
    <s v="MUNICIPIO DE UBATUBA"/>
    <n v="18495.080000000002"/>
    <x v="1"/>
  </r>
  <r>
    <x v="2"/>
    <x v="10"/>
    <s v="MUNICIPIO DE POTIM"/>
    <n v="18015.07"/>
    <x v="1"/>
  </r>
  <r>
    <x v="2"/>
    <x v="10"/>
    <s v="MUNICIPIO DE SAO MIGUEL ARCANJO"/>
    <n v="20426.48"/>
    <x v="1"/>
  </r>
  <r>
    <x v="2"/>
    <x v="10"/>
    <s v="MUNICIPIO DE APIAI"/>
    <n v="20035.25"/>
    <x v="1"/>
  </r>
  <r>
    <x v="2"/>
    <x v="10"/>
    <s v="MUNICIPIO DE ANGATUBA"/>
    <n v="19648.68"/>
    <x v="1"/>
  </r>
  <r>
    <x v="2"/>
    <x v="10"/>
    <s v="MUNICIPIO DE SANTA RITA DO PASSA QUATRO"/>
    <n v="20828.939999999999"/>
    <x v="1"/>
  </r>
  <r>
    <x v="2"/>
    <x v="10"/>
    <s v="MUNICIPIO DE PIRAJUI"/>
    <n v="23564.79"/>
    <x v="1"/>
  </r>
  <r>
    <x v="2"/>
    <x v="10"/>
    <s v="MUNICIPIO DE PAULINIA"/>
    <n v="26144.85"/>
    <x v="1"/>
  </r>
  <r>
    <x v="2"/>
    <x v="10"/>
    <s v="MUNICIPIO DE NOVA ODESSA"/>
    <n v="23820.52"/>
    <x v="1"/>
  </r>
  <r>
    <x v="2"/>
    <x v="10"/>
    <s v="MUNICIPIO DE PRESIDENTE EPITACIO"/>
    <n v="18022.14"/>
    <x v="1"/>
  </r>
  <r>
    <x v="2"/>
    <x v="10"/>
    <s v="MUNICIPIO DE MONTE MOR"/>
    <n v="20870.47"/>
    <x v="1"/>
  </r>
  <r>
    <x v="2"/>
    <x v="10"/>
    <s v="MUNICIPIO DE PARANAPANEMA"/>
    <n v="17486.099999999999"/>
    <x v="1"/>
  </r>
  <r>
    <x v="2"/>
    <x v="10"/>
    <s v="MUNICIPIO DE SANTA CRUZ DAS PALMEIRAS"/>
    <n v="18084.98"/>
    <x v="1"/>
  </r>
  <r>
    <x v="2"/>
    <x v="10"/>
    <s v="MUNICIPIO DE FERRAZ DE VASCONCELOS"/>
    <n v="41639.79"/>
    <x v="1"/>
  </r>
  <r>
    <x v="2"/>
    <x v="10"/>
    <s v="MUNICIPIO DE PIRAJUI"/>
    <n v="23564.79"/>
    <x v="1"/>
  </r>
  <r>
    <x v="2"/>
    <x v="10"/>
    <s v="MUNICIPIO DE JAGUARIUNA"/>
    <n v="21039.34"/>
    <x v="1"/>
  </r>
  <r>
    <x v="2"/>
    <x v="10"/>
    <s v="MUNICIPIO DE SALTO"/>
    <n v="44228.32"/>
    <x v="1"/>
  </r>
  <r>
    <x v="2"/>
    <x v="10"/>
    <s v="MUNICIPIO DE SALTO"/>
    <n v="44228.32"/>
    <x v="1"/>
  </r>
  <r>
    <x v="2"/>
    <x v="10"/>
    <s v="MUNICIPIO DE JARINU"/>
    <n v="1119.28"/>
    <x v="1"/>
  </r>
  <r>
    <x v="2"/>
    <x v="10"/>
    <s v="MUNICIPIO DE GUARARAPES"/>
    <n v="17653.509999999998"/>
    <x v="1"/>
  </r>
  <r>
    <x v="2"/>
    <x v="10"/>
    <s v="MUNICIPIO DE BERTIOGA"/>
    <n v="21332.92"/>
    <x v="1"/>
  </r>
  <r>
    <x v="2"/>
    <x v="10"/>
    <s v="MUNICIPIO DE IPERO"/>
    <n v="18574.240000000002"/>
    <x v="1"/>
  </r>
  <r>
    <x v="2"/>
    <x v="10"/>
    <s v="MUNICIPIO DE MIRANDOPOLIS"/>
    <n v="22250.21"/>
    <x v="1"/>
  </r>
  <r>
    <x v="2"/>
    <x v="10"/>
    <s v="MUNICIPIO DE BURI"/>
    <n v="21254"/>
    <x v="1"/>
  </r>
  <r>
    <x v="3"/>
    <x v="11"/>
    <s v="CIA DE SANEAMENTO BASICO DO ESTADO DE SAO PAULO SABESP"/>
    <n v="13063.17"/>
    <x v="2"/>
  </r>
  <r>
    <x v="3"/>
    <x v="12"/>
    <s v="CIA DE SANEAMENTO BASICO DO ESTADO DE SAO PAULO SABESP"/>
    <n v="20767.27"/>
    <x v="2"/>
  </r>
  <r>
    <x v="3"/>
    <x v="13"/>
    <s v="CIA DE SANEAMENTO BASICO DO ESTADO DE SAO PAULO SABESP"/>
    <n v="16426.13"/>
    <x v="2"/>
  </r>
  <r>
    <x v="3"/>
    <x v="14"/>
    <s v="CIA DE SANEAMENTO BASICO DO ESTADO DE SAO PAULO SABESP"/>
    <n v="9773.2199999999993"/>
    <x v="2"/>
  </r>
  <r>
    <x v="3"/>
    <x v="15"/>
    <s v="CIA DE SANEAMENTO BASICO DO ESTADO DE SAO PAULO SABESP"/>
    <n v="15098.16"/>
    <x v="2"/>
  </r>
  <r>
    <x v="3"/>
    <x v="16"/>
    <s v="CIA DE SANEAMENTO BASICO DO ESTADO DE SAO PAULO SABESP"/>
    <n v="13701.15"/>
    <x v="2"/>
  </r>
  <r>
    <x v="3"/>
    <x v="17"/>
    <s v="CIA DE SANEAMENTO BASICO DO ESTADO DE SAO PAULO SABESP"/>
    <n v="7335.21"/>
    <x v="2"/>
  </r>
  <r>
    <x v="3"/>
    <x v="18"/>
    <s v="CIA DE SANEAMENTO BASICO DO ESTADO DE SAO PAULO SABESP"/>
    <n v="20564.53"/>
    <x v="2"/>
  </r>
  <r>
    <x v="3"/>
    <x v="19"/>
    <s v="CIA DE SANEAMENTO BASICO DO ESTADO DE SAO PAULO SABESP"/>
    <n v="23159.11"/>
    <x v="2"/>
  </r>
  <r>
    <x v="3"/>
    <x v="20"/>
    <s v="CIA DE SANEAMENTO BASICO DO ESTADO DE SAO PAULO SABESP"/>
    <n v="5936.19"/>
    <x v="2"/>
  </r>
  <r>
    <x v="3"/>
    <x v="21"/>
    <s v="CIA DE SANEAMENTO BASICO DO ESTADO DE SAO PAULO SABESP"/>
    <n v="5276.21"/>
    <x v="2"/>
  </r>
  <r>
    <x v="3"/>
    <x v="22"/>
    <s v="CIA DE SANEAMENTO BASICO DO ESTADO DE SAO PAULO SABESP"/>
    <n v="14634.93"/>
    <x v="2"/>
  </r>
  <r>
    <x v="3"/>
    <x v="23"/>
    <s v="CIA DE SANEAMENTO BASICO DO ESTADO DE SAO PAULO SABESP"/>
    <n v="6498.27"/>
    <x v="2"/>
  </r>
  <r>
    <x v="3"/>
    <x v="24"/>
    <s v="CIA DE SANEAMENTO BASICO DO ESTADO DE SAO PAULO SABESP"/>
    <n v="10711.97"/>
    <x v="2"/>
  </r>
  <r>
    <x v="3"/>
    <x v="25"/>
    <s v="CIA DE SANEAMENTO BASICO DO ESTADO DE SAO PAULO SABESP"/>
    <n v="6503.82"/>
    <x v="2"/>
  </r>
  <r>
    <x v="3"/>
    <x v="26"/>
    <s v="CIA DE SANEAMENTO BASICO DO ESTADO DE SAO PAULO SABESP"/>
    <n v="13188.36"/>
    <x v="2"/>
  </r>
  <r>
    <x v="3"/>
    <x v="27"/>
    <s v="CIA DE SANEAMENTO BASICO DO ESTADO DE SAO PAULO SABESP"/>
    <n v="5718.42"/>
    <x v="2"/>
  </r>
  <r>
    <x v="3"/>
    <x v="28"/>
    <s v="CIA DE SANEAMENTO BASICO DO ESTADO DE SAO PAULO SABESP"/>
    <n v="1076.54"/>
    <x v="2"/>
  </r>
  <r>
    <x v="3"/>
    <x v="28"/>
    <s v="CIA DE SANEAMENTO BASICO DO ESTADO DE SAO PAULO SABESP"/>
    <n v="29588.78"/>
    <x v="2"/>
  </r>
  <r>
    <x v="3"/>
    <x v="29"/>
    <s v="CONSELHO REGIONAL DE ENFERMAGEM DE SAO PAULO"/>
    <n v="11109.93"/>
    <x v="2"/>
  </r>
  <r>
    <x v="3"/>
    <x v="30"/>
    <s v="CONSELHO REGIONAL DE ENFERMAGEM DE SAO PAULO"/>
    <n v="17205.150000000001"/>
    <x v="2"/>
  </r>
  <r>
    <x v="3"/>
    <x v="31"/>
    <s v="CONSELHO REGIONAL DE ENFERMAGEM DE SAO PAULO"/>
    <n v="16335.84"/>
    <x v="2"/>
  </r>
  <r>
    <x v="3"/>
    <x v="32"/>
    <s v="CONSELHO REGIONAL DE ENFERMAGEM DE SAO PAULO"/>
    <n v="10678.15"/>
    <x v="2"/>
  </r>
  <r>
    <x v="3"/>
    <x v="33"/>
    <s v="CONSELHO REGIONAL DE ENFERMAGEM DE SAO PAULO"/>
    <n v="9843.82"/>
    <x v="2"/>
  </r>
  <r>
    <x v="3"/>
    <x v="34"/>
    <s v="CONSELHO REGIONAL DE ENFERMAGEM DE SAO PAULO"/>
    <n v="8469.64"/>
    <x v="2"/>
  </r>
  <r>
    <x v="3"/>
    <x v="35"/>
    <s v="CONSELHO REGIONAL DE ENFERMAGEM DE SAO PAULO"/>
    <n v="8566.57"/>
    <x v="2"/>
  </r>
  <r>
    <x v="3"/>
    <x v="36"/>
    <s v="CONSELHO REGIONAL DE ENFERMAGEM DE SAO PAULO"/>
    <n v="19806.439999999999"/>
    <x v="2"/>
  </r>
  <r>
    <x v="3"/>
    <x v="37"/>
    <s v="CONSELHO REGIONAL DE ENFERMAGEM DE SAO PAULO"/>
    <n v="18063.89"/>
    <x v="2"/>
  </r>
  <r>
    <x v="3"/>
    <x v="38"/>
    <s v="CONSELHO REGIONAL DE ENFERMAGEM DE SAO PAULO"/>
    <n v="57895.55"/>
    <x v="2"/>
  </r>
  <r>
    <x v="3"/>
    <x v="39"/>
    <s v="CONSELHO REGIONAL DE ENFERMAGEM DE SAO PAULO"/>
    <n v="14193.98"/>
    <x v="2"/>
  </r>
  <r>
    <x v="3"/>
    <x v="40"/>
    <s v="CONSELHO REGIONAL DE ENFERMAGEM DE SAO PAULO"/>
    <n v="16913.52"/>
    <x v="2"/>
  </r>
  <r>
    <x v="3"/>
    <x v="41"/>
    <s v="CONSELHO REGIONAL DE ENFERMAGEM DE SAO PAULO"/>
    <n v="10142.299999999999"/>
    <x v="2"/>
  </r>
  <r>
    <x v="3"/>
    <x v="15"/>
    <s v="CONSELHO REGIONAL DE ENFERMAGEM DE SAO PAULO"/>
    <n v="18669.72"/>
    <x v="2"/>
  </r>
  <r>
    <x v="3"/>
    <x v="42"/>
    <s v="CONSELHO REGIONAL DE ENFERMAGEM DE SAO PAULO"/>
    <n v="8506.98"/>
    <x v="2"/>
  </r>
  <r>
    <x v="3"/>
    <x v="16"/>
    <s v="CONSELHO REGIONAL DE ENFERMAGEM DE SAO PAULO"/>
    <n v="63738.76"/>
    <x v="2"/>
  </r>
  <r>
    <x v="3"/>
    <x v="43"/>
    <s v="CONSELHO REGIONAL DE ENFERMAGEM DE SAO PAULO"/>
    <n v="8921.0400000000009"/>
    <x v="2"/>
  </r>
  <r>
    <x v="3"/>
    <x v="44"/>
    <s v="CONSELHO REGIONAL DE ENFERMAGEM DE SAO PAULO"/>
    <n v="13093.46"/>
    <x v="2"/>
  </r>
  <r>
    <x v="3"/>
    <x v="45"/>
    <s v="CONSELHO REGIONAL DE ENFERMAGEM DE SAO PAULO"/>
    <n v="9979.4500000000007"/>
    <x v="2"/>
  </r>
  <r>
    <x v="3"/>
    <x v="18"/>
    <s v="CONSELHO REGIONAL DE ENFERMAGEM DE SAO PAULO"/>
    <n v="100075.35"/>
    <x v="2"/>
  </r>
  <r>
    <x v="3"/>
    <x v="46"/>
    <s v="CONSELHO REGIONAL DE ENFERMAGEM DE SAO PAULO"/>
    <n v="82634.789999999994"/>
    <x v="2"/>
  </r>
  <r>
    <x v="3"/>
    <x v="47"/>
    <s v="CONSELHO REGIONAL DE ENFERMAGEM DE SAO PAULO"/>
    <n v="19605.650000000001"/>
    <x v="2"/>
  </r>
  <r>
    <x v="3"/>
    <x v="48"/>
    <s v="CONSELHO REGIONAL DE ENFERMAGEM DE SAO PAULO"/>
    <n v="27549.85"/>
    <x v="2"/>
  </r>
  <r>
    <x v="3"/>
    <x v="49"/>
    <s v="CONSELHO REGIONAL DE ENFERMAGEM DE SAO PAULO"/>
    <n v="8895.99"/>
    <x v="2"/>
  </r>
  <r>
    <x v="3"/>
    <x v="19"/>
    <s v="CONSELHO REGIONAL DE ENFERMAGEM DE SAO PAULO"/>
    <n v="34710.370000000003"/>
    <x v="2"/>
  </r>
  <r>
    <x v="3"/>
    <x v="50"/>
    <s v="CONSELHO REGIONAL DE ENFERMAGEM DE SAO PAULO"/>
    <n v="10688.89"/>
    <x v="2"/>
  </r>
  <r>
    <x v="3"/>
    <x v="51"/>
    <s v="CONSELHO REGIONAL DE ENFERMAGEM DE SAO PAULO"/>
    <n v="15575.31"/>
    <x v="2"/>
  </r>
  <r>
    <x v="3"/>
    <x v="52"/>
    <s v="CONSELHO REGIONAL DE ENFERMAGEM DE SAO PAULO"/>
    <n v="27739.77"/>
    <x v="2"/>
  </r>
  <r>
    <x v="3"/>
    <x v="53"/>
    <s v="CONSELHO REGIONAL DE ENFERMAGEM DE SAO PAULO"/>
    <n v="10575.13"/>
    <x v="2"/>
  </r>
  <r>
    <x v="3"/>
    <x v="54"/>
    <s v="CONSELHO REGIONAL DE ENFERMAGEM DE SAO PAULO"/>
    <n v="10818.56"/>
    <x v="2"/>
  </r>
  <r>
    <x v="3"/>
    <x v="55"/>
    <s v="CONSELHO REGIONAL DE ENFERMAGEM DE SAO PAULO"/>
    <n v="28657.759999999998"/>
    <x v="2"/>
  </r>
  <r>
    <x v="3"/>
    <x v="56"/>
    <s v="CONSELHO REGIONAL DE ENFERMAGEM DE SAO PAULO"/>
    <n v="98293.79"/>
    <x v="2"/>
  </r>
  <r>
    <x v="3"/>
    <x v="21"/>
    <s v="CONSELHO REGIONAL DE ENFERMAGEM DE SAO PAULO"/>
    <n v="41699.620000000003"/>
    <x v="2"/>
  </r>
  <r>
    <x v="3"/>
    <x v="22"/>
    <s v="CONSELHO REGIONAL DE ENFERMAGEM DE SAO PAULO"/>
    <n v="27131.91"/>
    <x v="2"/>
  </r>
  <r>
    <x v="3"/>
    <x v="57"/>
    <s v="CONSELHO REGIONAL DE ENFERMAGEM DE SAO PAULO"/>
    <n v="52211.12"/>
    <x v="2"/>
  </r>
  <r>
    <x v="3"/>
    <x v="58"/>
    <s v="CONSELHO REGIONAL DE ENFERMAGEM DE SAO PAULO"/>
    <n v="8821.76"/>
    <x v="2"/>
  </r>
  <r>
    <x v="3"/>
    <x v="59"/>
    <s v="CONSELHO REGIONAL DE ENFERMAGEM DE SAO PAULO"/>
    <n v="32002.89"/>
    <x v="2"/>
  </r>
  <r>
    <x v="3"/>
    <x v="60"/>
    <s v="CONSELHO REGIONAL DE ENFERMAGEM DE SAO PAULO"/>
    <n v="37567.29"/>
    <x v="2"/>
  </r>
  <r>
    <x v="3"/>
    <x v="23"/>
    <s v="CONSELHO REGIONAL DE ENFERMAGEM DE SAO PAULO"/>
    <n v="18511.97"/>
    <x v="2"/>
  </r>
  <r>
    <x v="3"/>
    <x v="24"/>
    <s v="CONSELHO REGIONAL DE ENFERMAGEM DE SAO PAULO"/>
    <n v="58203.25"/>
    <x v="2"/>
  </r>
  <r>
    <x v="3"/>
    <x v="61"/>
    <s v="CONSELHO REGIONAL DE ENFERMAGEM DE SAO PAULO"/>
    <n v="34424.25"/>
    <x v="2"/>
  </r>
  <r>
    <x v="3"/>
    <x v="62"/>
    <s v="CONSELHO REGIONAL DE ENFERMAGEM DE SAO PAULO"/>
    <n v="10024.200000000001"/>
    <x v="2"/>
  </r>
  <r>
    <x v="3"/>
    <x v="63"/>
    <s v="SECRETARIA DE ESTADO DOS DIREITOS DA PESSOA COM DEFICIENCIA"/>
    <n v="571.51"/>
    <x v="2"/>
  </r>
  <r>
    <x v="3"/>
    <x v="31"/>
    <s v="SECRETARIA DE ESTADO DOS DIREITOS DA PESSOA COM DEFICIENCIA"/>
    <n v="2261.56"/>
    <x v="2"/>
  </r>
  <r>
    <x v="3"/>
    <x v="32"/>
    <s v="SECRETARIA DE ESTADO DOS DIREITOS DA PESSOA COM DEFICIENCIA"/>
    <n v="2676.15"/>
    <x v="2"/>
  </r>
  <r>
    <x v="3"/>
    <x v="36"/>
    <s v="SECRETARIA DE ESTADO DOS DIREITOS DA PESSOA COM DEFICIENCIA"/>
    <n v="1530.69"/>
    <x v="2"/>
  </r>
  <r>
    <x v="3"/>
    <x v="64"/>
    <s v="SECRETARIA DE ESTADO DOS DIREITOS DA PESSOA COM DEFICIENCIA"/>
    <n v="2364.52"/>
    <x v="2"/>
  </r>
  <r>
    <x v="3"/>
    <x v="65"/>
    <s v="SECRETARIA DE ESTADO DOS DIREITOS DA PESSOA COM DEFICIENCIA"/>
    <n v="901.04"/>
    <x v="2"/>
  </r>
  <r>
    <x v="3"/>
    <x v="66"/>
    <s v="SECRETARIA DE ESTADO DOS DIREITOS DA PESSOA COM DEFICIENCIA"/>
    <n v="1361.12"/>
    <x v="2"/>
  </r>
  <r>
    <x v="3"/>
    <x v="13"/>
    <s v="SECRETARIA DE ESTADO DOS DIREITOS DA PESSOA COM DEFICIENCIA"/>
    <n v="1589.12"/>
    <x v="2"/>
  </r>
  <r>
    <x v="3"/>
    <x v="14"/>
    <s v="SECRETARIA DE ESTADO DOS DIREITOS DA PESSOA COM DEFICIENCIA"/>
    <n v="1695.45"/>
    <x v="2"/>
  </r>
  <r>
    <x v="3"/>
    <x v="67"/>
    <s v="SECRETARIA DE ESTADO DOS DIREITOS DA PESSOA COM DEFICIENCIA"/>
    <n v="1562.95"/>
    <x v="2"/>
  </r>
  <r>
    <x v="3"/>
    <x v="16"/>
    <s v="SECRETARIA DE ESTADO DOS DIREITOS DA PESSOA COM DEFICIENCIA"/>
    <n v="963.96"/>
    <x v="2"/>
  </r>
  <r>
    <x v="3"/>
    <x v="17"/>
    <s v="SECRETARIA DE ESTADO DOS DIREITOS DA PESSOA COM DEFICIENCIA"/>
    <n v="2572.9299999999998"/>
    <x v="2"/>
  </r>
  <r>
    <x v="3"/>
    <x v="18"/>
    <s v="SECRETARIA DE ESTADO DOS DIREITOS DA PESSOA COM DEFICIENCIA"/>
    <n v="2028.8"/>
    <x v="2"/>
  </r>
  <r>
    <x v="3"/>
    <x v="46"/>
    <s v="SECRETARIA DE ESTADO DOS DIREITOS DA PESSOA COM DEFICIENCIA"/>
    <n v="2233.23"/>
    <x v="2"/>
  </r>
  <r>
    <x v="3"/>
    <x v="68"/>
    <s v="SECRETARIA DE ESTADO DOS DIREITOS DA PESSOA COM DEFICIENCIA"/>
    <n v="1058.8699999999999"/>
    <x v="2"/>
  </r>
  <r>
    <x v="3"/>
    <x v="48"/>
    <s v="SECRETARIA DE ESTADO DOS DIREITOS DA PESSOA COM DEFICIENCIA"/>
    <n v="5035.5"/>
    <x v="2"/>
  </r>
  <r>
    <x v="3"/>
    <x v="19"/>
    <s v="SECRETARIA DE ESTADO DOS DIREITOS DA PESSOA COM DEFICIENCIA"/>
    <n v="2752.31"/>
    <x v="2"/>
  </r>
  <r>
    <x v="3"/>
    <x v="51"/>
    <s v="SECRETARIA DE ESTADO DOS DIREITOS DA PESSOA COM DEFICIENCIA"/>
    <n v="3128.01"/>
    <x v="2"/>
  </r>
  <r>
    <x v="3"/>
    <x v="69"/>
    <s v="SECRETARIA DE ESTADO DOS DIREITOS DA PESSOA COM DEFICIENCIA"/>
    <n v="6599.61"/>
    <x v="2"/>
  </r>
  <r>
    <x v="3"/>
    <x v="56"/>
    <s v="SECRETARIA DE ESTADO DOS DIREITOS DA PESSOA COM DEFICIENCIA"/>
    <n v="2908.8"/>
    <x v="2"/>
  </r>
  <r>
    <x v="3"/>
    <x v="21"/>
    <s v="SECRETARIA DE ESTADO DOS DIREITOS DA PESSOA COM DEFICIENCIA"/>
    <n v="1247.6400000000001"/>
    <x v="2"/>
  </r>
  <r>
    <x v="3"/>
    <x v="22"/>
    <s v="SECRETARIA DE ESTADO DOS DIREITOS DA PESSOA COM DEFICIENCIA"/>
    <n v="1242.42"/>
    <x v="2"/>
  </r>
  <r>
    <x v="3"/>
    <x v="57"/>
    <s v="SECRETARIA DE ESTADO DOS DIREITOS DA PESSOA COM DEFICIENCIA"/>
    <n v="1230.44"/>
    <x v="2"/>
  </r>
  <r>
    <x v="3"/>
    <x v="59"/>
    <s v="SECRETARIA DE ESTADO DOS DIREITOS DA PESSOA COM DEFICIENCIA"/>
    <n v="3722.15"/>
    <x v="2"/>
  </r>
  <r>
    <x v="3"/>
    <x v="70"/>
    <s v="SECRETARIA DE ESTADO DOS DIREITOS DA PESSOA COM DEFICIENCIA"/>
    <n v="2345.5"/>
    <x v="2"/>
  </r>
  <r>
    <x v="3"/>
    <x v="26"/>
    <s v="SECRETARIA DE ESTADO DOS DIREITOS DA PESSOA COM DEFICIENCIA"/>
    <n v="1942.33"/>
    <x v="2"/>
  </r>
  <r>
    <x v="3"/>
    <x v="71"/>
    <s v="SECRETARIA DE ESTADO DOS DIREITOS DA PESSOA COM DEFICIENCIA"/>
    <n v="3152.07"/>
    <x v="2"/>
  </r>
  <r>
    <x v="3"/>
    <x v="72"/>
    <s v="BRK AMBIENTAL - MAUA S.A."/>
    <n v="6788.1"/>
    <x v="2"/>
  </r>
  <r>
    <x v="3"/>
    <x v="73"/>
    <s v="MUNICIPIO DE JUNDIAI"/>
    <n v="12314.9"/>
    <x v="2"/>
  </r>
  <r>
    <x v="3"/>
    <x v="22"/>
    <s v="MUNICIPIO DE SANTOS"/>
    <n v="10570.87"/>
    <x v="2"/>
  </r>
  <r>
    <x v="3"/>
    <x v="72"/>
    <s v="MUNICIPIO DE MAUA"/>
    <n v="19504.98"/>
    <x v="2"/>
  </r>
  <r>
    <x v="3"/>
    <x v="59"/>
    <s v="MUNICIPIO DE SAO JOSE DO RIO PRETO"/>
    <n v="30112.73"/>
    <x v="2"/>
  </r>
  <r>
    <x v="3"/>
    <x v="18"/>
    <s v="CIA DE DESENVOLVIMENTO HABITACIONAL E URBANO SP - CDHU"/>
    <n v="24397.72"/>
    <x v="2"/>
  </r>
  <r>
    <x v="3"/>
    <x v="56"/>
    <s v="CIA DE DESENVOLVIMENTO HABITACIONAL E URBANO SP - CDHU"/>
    <n v="13442.4"/>
    <x v="2"/>
  </r>
  <r>
    <x v="3"/>
    <x v="64"/>
    <s v="MUNICIPIO DE CAMPINAS"/>
    <n v="9078.91"/>
    <x v="2"/>
  </r>
  <r>
    <x v="3"/>
    <x v="69"/>
    <s v="MUNICIPIO DE RIBEIRAO PRETO"/>
    <n v="23500"/>
    <x v="2"/>
  </r>
  <r>
    <x v="3"/>
    <x v="36"/>
    <s v="MUNICIPIO DE BAURU"/>
    <n v="84914.12"/>
    <x v="2"/>
  </r>
  <r>
    <x v="3"/>
    <x v="36"/>
    <s v="MUNICIPIO DE BAURU"/>
    <n v="81815.73"/>
    <x v="2"/>
  </r>
  <r>
    <x v="3"/>
    <x v="35"/>
    <s v="MUNICIPIO DE BARRETOS"/>
    <n v="17833.84"/>
    <x v="2"/>
  </r>
  <r>
    <x v="3"/>
    <x v="67"/>
    <s v="MUNICIPIO DE GUARUJA"/>
    <n v="24786.83"/>
    <x v="2"/>
  </r>
  <r>
    <x v="3"/>
    <x v="41"/>
    <s v="PREFEITURA MUNICIPAL DE FERNANDOPOLIS"/>
    <n v="7015.06"/>
    <x v="2"/>
  </r>
  <r>
    <x v="3"/>
    <x v="74"/>
    <s v="MUNICIPIO DE SERTAOZINHO   "/>
    <n v="10941.2"/>
    <x v="2"/>
  </r>
  <r>
    <x v="3"/>
    <x v="36"/>
    <s v="SAO PAULO PREVIDENCIA - SPPREV"/>
    <n v="4461.55"/>
    <x v="2"/>
  </r>
  <r>
    <x v="3"/>
    <x v="64"/>
    <s v="SAO PAULO PREVIDENCIA - SPPREV"/>
    <n v="5269.49"/>
    <x v="2"/>
  </r>
  <r>
    <x v="3"/>
    <x v="21"/>
    <s v="SAO PAULO PREVIDENCIA - SPPREV"/>
    <n v="2824.63"/>
    <x v="2"/>
  </r>
  <r>
    <x v="4"/>
    <x v="75"/>
    <s v="SIAFEM"/>
    <n v="145166.85544259916"/>
    <x v="0"/>
  </r>
  <r>
    <x v="4"/>
    <x v="75"/>
    <s v="SIAFEM"/>
    <n v="58429.194557400835"/>
    <x v="2"/>
  </r>
  <r>
    <x v="4"/>
    <x v="75"/>
    <s v="SIAFEM"/>
    <n v="447220.23000000004"/>
    <x v="1"/>
  </r>
  <r>
    <x v="4"/>
    <x v="75"/>
    <s v="BANCO DO BRASIL"/>
    <n v="1292.79"/>
    <x v="1"/>
  </r>
  <r>
    <x v="4"/>
    <x v="75"/>
    <s v="BANCO DO BRASIL"/>
    <n v="4015.97"/>
    <x v="0"/>
  </r>
  <r>
    <x v="4"/>
    <x v="75"/>
    <s v="BANCO DO BRASIL"/>
    <n v="13706.8"/>
    <x v="2"/>
  </r>
  <r>
    <x v="5"/>
    <x v="75"/>
    <s v="SECRETARIA DE GOVERNO DIGITAL - ND 195"/>
    <n v="62829254.189999998"/>
    <x v="1"/>
  </r>
  <r>
    <x v="6"/>
    <x v="75"/>
    <n v="90523546"/>
    <n v="15865.25"/>
    <x v="1"/>
  </r>
  <r>
    <x v="6"/>
    <x v="75"/>
    <n v="91344208"/>
    <n v="152751.41"/>
    <x v="1"/>
  </r>
  <r>
    <x v="6"/>
    <x v="75"/>
    <n v="91422343"/>
    <n v="31886.799999999999"/>
    <x v="1"/>
  </r>
  <r>
    <x v="6"/>
    <x v="75"/>
    <n v="91422414"/>
    <n v="15682.24"/>
    <x v="1"/>
  </r>
  <r>
    <x v="6"/>
    <x v="75"/>
    <n v="91448530"/>
    <n v="25905.77"/>
    <x v="1"/>
  </r>
  <r>
    <x v="6"/>
    <x v="75"/>
    <n v="91512996"/>
    <n v="123749.35"/>
    <x v="1"/>
  </r>
  <r>
    <x v="6"/>
    <x v="75"/>
    <n v="91536092"/>
    <n v="16149.63"/>
    <x v="1"/>
  </r>
  <r>
    <x v="6"/>
    <x v="75"/>
    <n v="91563591"/>
    <n v="13722.23"/>
    <x v="1"/>
  </r>
  <r>
    <x v="6"/>
    <x v="75"/>
    <n v="91563800"/>
    <n v="13443.25"/>
    <x v="1"/>
  </r>
  <r>
    <x v="6"/>
    <x v="75"/>
    <n v="91574224"/>
    <n v="26140.67"/>
    <x v="1"/>
  </r>
  <r>
    <x v="6"/>
    <x v="75"/>
    <n v="91576247"/>
    <n v="3593.66"/>
    <x v="1"/>
  </r>
  <r>
    <x v="6"/>
    <x v="75"/>
    <n v="91576333"/>
    <n v="13771.5"/>
    <x v="1"/>
  </r>
  <r>
    <x v="6"/>
    <x v="75"/>
    <n v="91581201"/>
    <n v="13599.39"/>
    <x v="1"/>
  </r>
  <r>
    <x v="6"/>
    <x v="75"/>
    <n v="91581336"/>
    <n v="13769.15"/>
    <x v="1"/>
  </r>
  <r>
    <x v="6"/>
    <x v="75"/>
    <n v="91584831"/>
    <n v="27626.43"/>
    <x v="1"/>
  </r>
  <r>
    <x v="6"/>
    <x v="75"/>
    <n v="91592460"/>
    <n v="5109.16"/>
    <x v="1"/>
  </r>
  <r>
    <x v="6"/>
    <x v="75"/>
    <n v="91620580"/>
    <n v="13813.41"/>
    <x v="1"/>
  </r>
  <r>
    <x v="6"/>
    <x v="75"/>
    <n v="91651267"/>
    <n v="43570.42"/>
    <x v="1"/>
  </r>
  <r>
    <x v="6"/>
    <x v="75"/>
    <n v="91673415"/>
    <n v="22284.07"/>
    <x v="1"/>
  </r>
  <r>
    <x v="6"/>
    <x v="75"/>
    <n v="91674873"/>
    <n v="16132.4"/>
    <x v="1"/>
  </r>
  <r>
    <x v="6"/>
    <x v="75"/>
    <n v="91707991"/>
    <n v="51884.53"/>
    <x v="1"/>
  </r>
  <r>
    <x v="6"/>
    <x v="75"/>
    <n v="91709729"/>
    <n v="15754.36"/>
    <x v="1"/>
  </r>
  <r>
    <x v="6"/>
    <x v="75"/>
    <n v="91748701"/>
    <n v="25733.83"/>
    <x v="1"/>
  </r>
  <r>
    <x v="6"/>
    <x v="75"/>
    <n v="91758101"/>
    <n v="1297.71"/>
    <x v="1"/>
  </r>
  <r>
    <x v="6"/>
    <x v="75"/>
    <n v="91836796"/>
    <n v="13832.17"/>
    <x v="1"/>
  </r>
  <r>
    <x v="6"/>
    <x v="75"/>
    <n v="91858306"/>
    <n v="19765.849999999999"/>
    <x v="1"/>
  </r>
  <r>
    <x v="6"/>
    <x v="75"/>
    <n v="91878526"/>
    <n v="6798.35"/>
    <x v="1"/>
  </r>
  <r>
    <x v="6"/>
    <x v="75"/>
    <n v="91879537"/>
    <n v="50775.99"/>
    <x v="1"/>
  </r>
  <r>
    <x v="6"/>
    <x v="75"/>
    <n v="91899740"/>
    <n v="33768.04"/>
    <x v="1"/>
  </r>
  <r>
    <x v="6"/>
    <x v="75"/>
    <n v="91955641"/>
    <n v="24376.94"/>
    <x v="1"/>
  </r>
  <r>
    <x v="6"/>
    <x v="75"/>
    <n v="92025398"/>
    <n v="4506.32"/>
    <x v="1"/>
  </r>
  <r>
    <x v="6"/>
    <x v="75"/>
    <n v="92025732"/>
    <n v="5876.75"/>
    <x v="1"/>
  </r>
  <r>
    <x v="6"/>
    <x v="75"/>
    <n v="92048189"/>
    <n v="30116.61"/>
    <x v="1"/>
  </r>
  <r>
    <x v="6"/>
    <x v="75"/>
    <n v="92088137"/>
    <n v="5601.04"/>
    <x v="1"/>
  </r>
  <r>
    <x v="6"/>
    <x v="75"/>
    <n v="92107287"/>
    <n v="58645.26"/>
    <x v="1"/>
  </r>
  <r>
    <x v="6"/>
    <x v="75"/>
    <n v="92177830"/>
    <n v="9133.86"/>
    <x v="1"/>
  </r>
  <r>
    <x v="6"/>
    <x v="75"/>
    <n v="92177983"/>
    <n v="15797"/>
    <x v="1"/>
  </r>
  <r>
    <x v="6"/>
    <x v="75"/>
    <n v="92200896"/>
    <n v="7142.13"/>
    <x v="1"/>
  </r>
  <r>
    <x v="6"/>
    <x v="75"/>
    <n v="92200985"/>
    <n v="14691.8"/>
    <x v="1"/>
  </r>
  <r>
    <x v="6"/>
    <x v="75"/>
    <s v="38ª parcela do acordo judicial firmado com Novo Horizonte Participações e Empreendimentos Ltda"/>
    <n v="28324.31"/>
    <x v="1"/>
  </r>
  <r>
    <x v="6"/>
    <x v="75"/>
    <s v="38ª parcela do acordo judicial firmado com Novo Horizonte Participações e Empreendimentos Ltda"/>
    <n v="28324.31"/>
    <x v="1"/>
  </r>
  <r>
    <x v="6"/>
    <x v="75"/>
    <s v="92095652_x0009_"/>
    <n v="16591.5"/>
    <x v="1"/>
  </r>
  <r>
    <x v="7"/>
    <x v="75"/>
    <m/>
    <m/>
    <x v="3"/>
  </r>
  <r>
    <x v="7"/>
    <x v="75"/>
    <m/>
    <m/>
    <x v="3"/>
  </r>
  <r>
    <x v="7"/>
    <x v="75"/>
    <m/>
    <m/>
    <x v="3"/>
  </r>
  <r>
    <x v="8"/>
    <x v="75"/>
    <m/>
    <m/>
    <x v="3"/>
  </r>
  <r>
    <x v="9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  <r>
    <x v="7"/>
    <x v="75"/>
    <m/>
    <m/>
    <x v="3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523">
  <r>
    <x v="0"/>
    <s v="00.000.254/0001-00"/>
    <s v="NF SERVICOS - ADESAO"/>
    <n v="2004741"/>
    <d v="2026-06-12T00:00:00"/>
    <n v="2207244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"/>
    <s v="00.000.368/0001-50"/>
    <s v="NF SERVICOS"/>
    <n v="212338"/>
    <d v="2026-06-12T00:00:00"/>
    <n v="2199115"/>
    <d v="2026-06-12T00:00:00"/>
    <d v="2026-05-01T00:00:00"/>
    <n v="164.04"/>
    <d v="2026-07-12T00:00:00"/>
    <s v="E0240456"/>
    <s v="PD024316"/>
    <s v="SAM ESTOQUE"/>
    <n v="156.16999999999999"/>
    <d v="2026-05-01T00:00:00"/>
    <x v="0"/>
    <s v="057/2024"/>
    <s v="003.00003221/2024-31"/>
    <s v="359.00006334/2024-11-APPS"/>
    <s v="2 - FATURADO"/>
    <n v="0"/>
    <x v="1"/>
    <x v="1"/>
    <m/>
  </r>
  <r>
    <x v="1"/>
    <s v="00.000.368/0001-50"/>
    <s v="NF SERVICOS"/>
    <n v="212341"/>
    <d v="2026-06-12T00:00:00"/>
    <n v="2199180"/>
    <d v="2026-06-12T00:00:00"/>
    <d v="2026-05-01T00:00:00"/>
    <n v="168.71"/>
    <d v="2026-07-12T00:00:00"/>
    <s v="E0230463"/>
    <s v="PD023380"/>
    <s v="PROGRAMA SP SEM PAPEL"/>
    <n v="160.61000000000001"/>
    <d v="2026-05-01T00:00:00"/>
    <x v="0"/>
    <s v="037/2023"/>
    <s v="003.00002997/2023-52"/>
    <s v="359.00005182/2023-41- APPS"/>
    <s v="2 - FATURADO"/>
    <n v="0"/>
    <x v="1"/>
    <x v="1"/>
    <m/>
  </r>
  <r>
    <x v="1"/>
    <s v="00.000.368/0001-50"/>
    <s v="NF SERVICOS"/>
    <n v="212352"/>
    <d v="2026-06-12T00:00:00"/>
    <n v="2199279"/>
    <d v="2026-06-12T00:00:00"/>
    <d v="2026-05-01T00:00:00"/>
    <n v="17.59"/>
    <d v="2026-07-12T00:00:00"/>
    <s v="E0240457"/>
    <s v="PD024316"/>
    <s v="SAM PATRIMONIO"/>
    <n v="16.75"/>
    <d v="2026-05-01T00:00:00"/>
    <x v="0"/>
    <s v="057/2024"/>
    <s v="003.00003221/2024-31"/>
    <s v="359.00006334/2024-11-APPS"/>
    <s v="2 - FATURADO"/>
    <n v="0"/>
    <x v="1"/>
    <x v="1"/>
    <m/>
  </r>
  <r>
    <x v="1"/>
    <s v="00.000.368/0001-50"/>
    <s v="NF SERVICOS"/>
    <n v="212358"/>
    <d v="2026-06-12T00:00:00"/>
    <n v="2199285"/>
    <d v="2026-06-12T00:00:00"/>
    <d v="2026-05-01T00:00:00"/>
    <n v="146.44999999999999"/>
    <d v="2026-07-12T00:00:00"/>
    <s v="E0240457"/>
    <s v="PD024316"/>
    <s v="SAM PATRIMONIO"/>
    <n v="139.41999999999999"/>
    <d v="2026-05-01T00:00:00"/>
    <x v="0"/>
    <s v="057/2024"/>
    <s v="003.00003221/2024-31"/>
    <s v="359.00006334/2024-11-APPS"/>
    <s v="2 - FATURADO"/>
    <n v="0"/>
    <x v="1"/>
    <x v="1"/>
    <m/>
  </r>
  <r>
    <x v="2"/>
    <s v="00.000.724/0001-35"/>
    <s v="NF SERVICOS DO"/>
    <n v="290380"/>
    <d v="2024-10-04T00:00:00"/>
    <n v="296730"/>
    <d v="2024-10-04T00:00:00"/>
    <m/>
    <n v="75"/>
    <d v="2024-11-03T00:00:00"/>
    <m/>
    <m/>
    <s v="Boletim_e-Negócios Públicos Informa"/>
    <n v="75"/>
    <m/>
    <x v="0"/>
    <m/>
    <m/>
    <m/>
    <s v="4 - FATURADO eNEGOCIOS INFORMA"/>
    <n v="604"/>
    <x v="2"/>
    <x v="0"/>
    <m/>
  </r>
  <r>
    <x v="2"/>
    <s v="00.000.724/0001-35"/>
    <s v="NF SERVICOS DO"/>
    <n v="294906"/>
    <d v="2024-11-04T00:00:00"/>
    <n v="301311"/>
    <d v="2024-11-04T00:00:00"/>
    <m/>
    <n v="75"/>
    <d v="2024-12-04T00:00:00"/>
    <m/>
    <m/>
    <s v="Boletim_e-Negócios Públicos Informa"/>
    <n v="75"/>
    <m/>
    <x v="0"/>
    <m/>
    <m/>
    <m/>
    <s v="4 - FATURADO eNEGOCIOS INFORMA"/>
    <n v="573"/>
    <x v="2"/>
    <x v="0"/>
    <m/>
  </r>
  <r>
    <x v="3"/>
    <s v="00.014.288/0001-53"/>
    <s v="NF SERVICOS - ADESAO"/>
    <n v="2004495"/>
    <d v="2026-06-12T00:00:00"/>
    <n v="2206997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"/>
    <s v="00.019.367/0001-57"/>
    <s v="NF SERVICOS - ADESAO"/>
    <n v="1981428"/>
    <d v="2026-05-21T00:00:00"/>
    <n v="2182391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4"/>
    <s v="00.019.367/0001-57"/>
    <s v="NF SERVICOS - ADESAO"/>
    <n v="1997479"/>
    <d v="2026-06-12T00:00:00"/>
    <n v="2199980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5"/>
    <s v="00.021.432/0001-89"/>
    <s v="NF SERVICOS - ADESAO"/>
    <n v="2006947"/>
    <d v="2026-06-12T00:00:00"/>
    <n v="2209472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"/>
    <s v="00.118.735/0001-14"/>
    <s v="NF SERVICOS"/>
    <n v="212563"/>
    <d v="2026-06-16T00:00:00"/>
    <n v="2212821"/>
    <d v="2026-06-16T00:00:00"/>
    <d v="2026-05-01T00:00:00"/>
    <n v="998.27"/>
    <d v="2026-07-16T00:00:00"/>
    <s v="E0251898"/>
    <s v="PD251744"/>
    <s v="PLATAFORMA COLABORATIVA I"/>
    <n v="998.27"/>
    <d v="2026-05-01T00:00:00"/>
    <x v="0"/>
    <s v="18/2025"/>
    <s v="2025/003136"/>
    <s v="359.00011991/2025-53 - ITO"/>
    <s v="2 - FATURADO"/>
    <n v="0"/>
    <x v="1"/>
    <x v="1"/>
    <m/>
  </r>
  <r>
    <x v="7"/>
    <s v="00.172.112/0001-20"/>
    <s v="NF SERVICOS - ADESAO"/>
    <n v="2014444"/>
    <d v="2026-06-17T00:00:00"/>
    <n v="2217213"/>
    <d v="2026-06-17T00:00:00"/>
    <m/>
    <n v="138.85"/>
    <d v="2026-06-20T00:00:00"/>
    <m/>
    <m/>
    <s v="Processamento de dados e congêneres"/>
    <n v="138.85"/>
    <m/>
    <x v="0"/>
    <m/>
    <m/>
    <m/>
    <s v="2 - FATURADO"/>
    <n v="10"/>
    <x v="0"/>
    <x v="0"/>
    <m/>
  </r>
  <r>
    <x v="8"/>
    <s v="00.218.318/0001-43"/>
    <s v="NF SERVICOS - ADESAO"/>
    <n v="2006314"/>
    <d v="2026-06-12T00:00:00"/>
    <n v="2208834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9"/>
    <s v="00.226.038/0001-87"/>
    <s v="NF SERVICOS - ADESAO"/>
    <n v="2013426"/>
    <d v="2026-06-17T00:00:00"/>
    <n v="2216195"/>
    <d v="2026-06-17T00:00:00"/>
    <m/>
    <n v="296.47000000000003"/>
    <d v="2026-07-30T00:00:00"/>
    <m/>
    <m/>
    <s v="Processamento de dados e congêneres"/>
    <n v="296.47000000000003"/>
    <m/>
    <x v="0"/>
    <m/>
    <m/>
    <m/>
    <s v="2 - FATURADO"/>
    <n v="0"/>
    <x v="1"/>
    <x v="0"/>
    <m/>
  </r>
  <r>
    <x v="10"/>
    <s v="00.233.402/0001-36"/>
    <s v="NF SERVICOS - ADESAO"/>
    <n v="2002166"/>
    <d v="2026-06-12T00:00:00"/>
    <n v="2204667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1"/>
    <s v="00.236.340/0001-16"/>
    <s v="NF SERVICOS - ADESAO"/>
    <n v="1987789"/>
    <d v="2026-05-21T00:00:00"/>
    <n v="2188752"/>
    <d v="2026-05-23T00:00:00"/>
    <m/>
    <n v="384.98"/>
    <d v="2026-07-30T00:00:00"/>
    <m/>
    <m/>
    <s v="Processamento de dados e congêneres"/>
    <n v="384.98"/>
    <m/>
    <x v="0"/>
    <m/>
    <m/>
    <m/>
    <s v="2 - FATURADO"/>
    <n v="0"/>
    <x v="1"/>
    <x v="0"/>
    <m/>
  </r>
  <r>
    <x v="11"/>
    <s v="00.236.340/0001-16"/>
    <s v="NF SERVICOS - ADESAO"/>
    <n v="2014903"/>
    <d v="2026-06-17T00:00:00"/>
    <n v="2217672"/>
    <d v="2026-06-17T00:00:00"/>
    <m/>
    <n v="365.89"/>
    <d v="2026-07-30T00:00:00"/>
    <m/>
    <m/>
    <s v="Processamento de dados e congêneres"/>
    <n v="365.89"/>
    <m/>
    <x v="0"/>
    <m/>
    <m/>
    <m/>
    <s v="2 - FATURADO"/>
    <n v="0"/>
    <x v="1"/>
    <x v="0"/>
    <m/>
  </r>
  <r>
    <x v="12"/>
    <s v="00.240.967/0001-40"/>
    <s v="NF SERVICOS - ADESAO"/>
    <n v="2015013"/>
    <d v="2026-06-17T00:00:00"/>
    <n v="2217782"/>
    <d v="2026-06-17T00:00:00"/>
    <m/>
    <n v="74.62"/>
    <d v="2026-07-30T00:00:00"/>
    <m/>
    <m/>
    <s v="Processamento de dados e congêneres"/>
    <n v="74.62"/>
    <m/>
    <x v="0"/>
    <m/>
    <m/>
    <m/>
    <s v="2 - FATURADO"/>
    <n v="0"/>
    <x v="1"/>
    <x v="0"/>
    <m/>
  </r>
  <r>
    <x v="13"/>
    <s v="00.246.733/0001-00"/>
    <s v="NF SERVICOS - ADESAO"/>
    <n v="2013141"/>
    <d v="2026-06-17T00:00:00"/>
    <n v="2215910"/>
    <d v="2026-06-17T00:00:00"/>
    <m/>
    <n v="291.58999999999997"/>
    <d v="2026-06-20T00:00:00"/>
    <m/>
    <m/>
    <s v="Processamento de dados e congêneres"/>
    <n v="291.58999999999997"/>
    <m/>
    <x v="0"/>
    <m/>
    <m/>
    <m/>
    <s v="2 - FATURADO"/>
    <n v="10"/>
    <x v="0"/>
    <x v="0"/>
    <m/>
  </r>
  <r>
    <x v="14"/>
    <s v="00.248.891/0001-08"/>
    <s v="NF SERVICOS - ADESAO"/>
    <n v="1997374"/>
    <d v="2026-06-12T00:00:00"/>
    <n v="2199875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15"/>
    <s v="00.296.745/0001-40"/>
    <s v="ND-OPERADORA CIELO"/>
    <n v="29410"/>
    <d v="2026-06-03T00:00:00"/>
    <m/>
    <m/>
    <m/>
    <n v="139.38999999999999"/>
    <d v="2026-06-03T00:00:00"/>
    <m/>
    <m/>
    <s v="e-CNPJ A1 - Renovação 12 meses"/>
    <n v="139.38999999999999"/>
    <m/>
    <x v="0"/>
    <m/>
    <m/>
    <m/>
    <s v="1 - VENDA A VISTA"/>
    <n v="27"/>
    <x v="0"/>
    <x v="2"/>
    <m/>
  </r>
  <r>
    <x v="16"/>
    <s v="00.305.984/0001-19"/>
    <s v="NF SERVICOS - ADESAO"/>
    <n v="2012681"/>
    <d v="2026-06-17T00:00:00"/>
    <n v="2215447"/>
    <d v="2026-06-17T00:00:00"/>
    <m/>
    <n v="144.05000000000001"/>
    <d v="2026-06-20T00:00:00"/>
    <m/>
    <m/>
    <s v="Processamento de dados e congêneres"/>
    <n v="144.05000000000001"/>
    <m/>
    <x v="0"/>
    <m/>
    <m/>
    <m/>
    <s v="2 - FATURADO"/>
    <n v="10"/>
    <x v="0"/>
    <x v="0"/>
    <m/>
  </r>
  <r>
    <x v="17"/>
    <s v="00.326.036/0001-60"/>
    <s v="NF SERVICOS"/>
    <n v="212309"/>
    <d v="2026-06-11T00:00:00"/>
    <n v="2198016"/>
    <d v="2026-06-11T00:00:00"/>
    <d v="2026-05-01T00:00:00"/>
    <n v="146.44999999999999"/>
    <d v="2026-07-11T00:00:00"/>
    <s v="E0251345"/>
    <s v="PD251198"/>
    <s v="SAM PATRIMONIO"/>
    <n v="139.41999999999999"/>
    <d v="2026-05-01T00:00:00"/>
    <x v="0"/>
    <d v="2025-05-01T00:00:00"/>
    <s v="14200000278/2025-00"/>
    <s v="359.00005763/2025-44 - APPS"/>
    <s v="2 - FATURADO"/>
    <n v="0"/>
    <x v="1"/>
    <x v="1"/>
    <m/>
  </r>
  <r>
    <x v="17"/>
    <s v="00.326.036/0001-60"/>
    <s v="NF SERVICOS"/>
    <n v="212310"/>
    <d v="2026-06-11T00:00:00"/>
    <n v="2198017"/>
    <d v="2026-06-11T00:00:00"/>
    <d v="2026-05-01T00:00:00"/>
    <n v="17.59"/>
    <d v="2026-07-11T00:00:00"/>
    <s v="E0251345"/>
    <s v="PD251198"/>
    <s v="SAM PATRIMONIO"/>
    <n v="16.75"/>
    <d v="2026-05-01T00:00:00"/>
    <x v="0"/>
    <d v="2025-05-01T00:00:00"/>
    <s v="14200000278/2025-00"/>
    <s v="359.00005763/2025-44 - APPS"/>
    <s v="2 - FATURADO"/>
    <n v="0"/>
    <x v="1"/>
    <x v="1"/>
    <m/>
  </r>
  <r>
    <x v="17"/>
    <s v="00.326.036/0001-60"/>
    <s v="NF SERVICOS"/>
    <n v="212313"/>
    <d v="2026-06-11T00:00:00"/>
    <n v="2198020"/>
    <d v="2026-06-12T00:00:00"/>
    <d v="2026-05-01T00:00:00"/>
    <n v="3811"/>
    <d v="2026-07-11T00:00:00"/>
    <s v="E0210062"/>
    <s v="PD021047"/>
    <s v="DaaS"/>
    <n v="3628.07"/>
    <d v="2026-05-01T00:00:00"/>
    <x v="0"/>
    <s v="nº 022/2021"/>
    <s v="nº F-001-000578/2021"/>
    <s v="PD-PRC-2021/02459 ITO"/>
    <s v="2 - FATURADO"/>
    <n v="0"/>
    <x v="1"/>
    <x v="1"/>
    <m/>
  </r>
  <r>
    <x v="17"/>
    <s v="00.326.036/0001-60"/>
    <s v="NF SERVICOS"/>
    <n v="212314"/>
    <d v="2026-06-11T00:00:00"/>
    <n v="2198021"/>
    <d v="2026-06-12T00:00:00"/>
    <d v="2026-05-01T00:00:00"/>
    <n v="443.07"/>
    <d v="2026-07-11T00:00:00"/>
    <s v="E0251237"/>
    <s v="PD251133"/>
    <s v="PLATAFORMA COLABORATIVA I"/>
    <n v="421.8"/>
    <d v="2026-05-01T00:00:00"/>
    <x v="0"/>
    <s v="003/2025"/>
    <s v="142.00000260/2025-08"/>
    <s v="359.00003982/2025-99 - ITO"/>
    <s v="2 - FATURADO"/>
    <n v="0"/>
    <x v="1"/>
    <x v="1"/>
    <m/>
  </r>
  <r>
    <x v="17"/>
    <s v="00.326.036/0001-60"/>
    <s v="ND-LOCACAO BENS MOVE"/>
    <n v="1609"/>
    <d v="2026-06-12T00:00:00"/>
    <m/>
    <m/>
    <m/>
    <n v="15185"/>
    <d v="2026-07-12T00:00:00"/>
    <s v="E0210062"/>
    <s v="PDC21047"/>
    <s v="Locação de Bens Móveis - Desktop Basic - 36 ms"/>
    <n v="15185"/>
    <m/>
    <x v="0"/>
    <m/>
    <m/>
    <m/>
    <s v="2 - FATURADO"/>
    <n v="0"/>
    <x v="1"/>
    <x v="3"/>
    <m/>
  </r>
  <r>
    <x v="18"/>
    <s v="00.392.756/0001-23"/>
    <s v="NF SERVICOS - ADESAO"/>
    <n v="1984715"/>
    <d v="2026-05-21T00:00:00"/>
    <n v="2185678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8"/>
    <s v="00.392.756/0001-23"/>
    <s v="NF SERVICOS - ADESAO"/>
    <n v="2004995"/>
    <d v="2026-06-12T00:00:00"/>
    <n v="2207498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9"/>
    <s v="00.399.748/0001-09"/>
    <s v="NF SERVICOS - ADESAO"/>
    <n v="2006862"/>
    <d v="2026-06-12T00:00:00"/>
    <n v="2209385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0"/>
    <s v="00.446.149/0001-07"/>
    <s v="NF SERVICOS - ADESAO"/>
    <n v="2013913"/>
    <d v="2026-06-17T00:00:00"/>
    <n v="2216682"/>
    <d v="2026-06-17T00:00:00"/>
    <m/>
    <n v="79.84"/>
    <d v="2026-06-20T00:00:00"/>
    <m/>
    <m/>
    <s v="Processamento de dados e congêneres"/>
    <n v="79.84"/>
    <m/>
    <x v="0"/>
    <m/>
    <m/>
    <m/>
    <s v="2 - FATURADO"/>
    <n v="10"/>
    <x v="0"/>
    <x v="0"/>
    <m/>
  </r>
  <r>
    <x v="21"/>
    <s v="00.533.003/0001-90"/>
    <s v="NF SERVICOS DO"/>
    <n v="26741"/>
    <d v="2021-10-26T00:00:00"/>
    <n v="30875"/>
    <d v="2021-10-27T00:00:00"/>
    <m/>
    <n v="553.14"/>
    <d v="2021-11-26T00:00:00"/>
    <s v="E0201312"/>
    <s v="PD201312"/>
    <s v="Serviços de Publicidade Eletrônica"/>
    <n v="553.14"/>
    <m/>
    <x v="1"/>
    <m/>
    <m/>
    <m/>
    <s v="2 - FATURADO"/>
    <n v="1677"/>
    <x v="2"/>
    <x v="0"/>
    <m/>
  </r>
  <r>
    <x v="21"/>
    <s v="00.533.003/0001-90"/>
    <s v="NF SERVICOS DO"/>
    <n v="168390"/>
    <d v="2023-02-16T00:00:00"/>
    <n v="173629"/>
    <d v="2023-02-16T00:00:00"/>
    <m/>
    <n v="460.95"/>
    <d v="2023-03-18T00:00:00"/>
    <s v="E0201312"/>
    <s v="PD201312"/>
    <s v="Serviços de Publicidade Eletrônica"/>
    <n v="460.95"/>
    <m/>
    <x v="1"/>
    <m/>
    <m/>
    <m/>
    <s v="2 - FATURADO"/>
    <n v="1200"/>
    <x v="2"/>
    <x v="0"/>
    <m/>
  </r>
  <r>
    <x v="22"/>
    <s v="00.579.640/0001-06"/>
    <s v="NF SERVICOS - ADESAO"/>
    <n v="2013254"/>
    <d v="2026-06-17T00:00:00"/>
    <n v="2216023"/>
    <d v="2026-06-17T00:00:00"/>
    <m/>
    <n v="131.57"/>
    <d v="2026-06-20T00:00:00"/>
    <m/>
    <m/>
    <s v="Processamento de dados e congêneres"/>
    <n v="131.57"/>
    <m/>
    <x v="0"/>
    <m/>
    <m/>
    <m/>
    <s v="2 - FATURADO"/>
    <n v="10"/>
    <x v="0"/>
    <x v="0"/>
    <m/>
  </r>
  <r>
    <x v="23"/>
    <s v="00.579.873/0001-09"/>
    <s v="NF SERVICOS - ADESAO"/>
    <n v="2003680"/>
    <d v="2026-06-12T00:00:00"/>
    <n v="220618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4"/>
    <s v="00.581.984/0001-41"/>
    <s v="NF SERVICOS - ADESAO"/>
    <n v="2014182"/>
    <d v="2026-06-17T00:00:00"/>
    <n v="2216951"/>
    <d v="2026-06-17T00:00:00"/>
    <m/>
    <n v="140.25"/>
    <d v="2026-06-20T00:00:00"/>
    <m/>
    <m/>
    <s v="Processamento de dados e congêneres"/>
    <n v="140.25"/>
    <m/>
    <x v="0"/>
    <m/>
    <m/>
    <m/>
    <s v="2 - FATURADO"/>
    <n v="10"/>
    <x v="0"/>
    <x v="0"/>
    <m/>
  </r>
  <r>
    <x v="25"/>
    <s v="00.589.688/0001-97"/>
    <s v="NF SERVICOS - ADESAO"/>
    <n v="2014993"/>
    <d v="2026-06-17T00:00:00"/>
    <n v="2217762"/>
    <d v="2026-06-17T00:00:00"/>
    <m/>
    <n v="115.95"/>
    <d v="2026-06-20T00:00:00"/>
    <m/>
    <m/>
    <s v="Processamento de dados e congêneres"/>
    <n v="115.95"/>
    <m/>
    <x v="0"/>
    <m/>
    <m/>
    <m/>
    <s v="2 - FATURADO"/>
    <n v="10"/>
    <x v="0"/>
    <x v="0"/>
    <m/>
  </r>
  <r>
    <x v="26"/>
    <s v="00.604.594/0001-40"/>
    <s v="NF SERVICOS - ADESAO"/>
    <n v="1994042"/>
    <d v="2026-05-21T00:00:00"/>
    <n v="2195060"/>
    <d v="2026-05-23T00:00:00"/>
    <m/>
    <n v="164.88"/>
    <d v="2026-06-05T00:00:00"/>
    <m/>
    <m/>
    <s v="Processamento de dados e congêneres"/>
    <n v="164.88"/>
    <m/>
    <x v="0"/>
    <m/>
    <m/>
    <m/>
    <s v="2 - FATURADO"/>
    <n v="25"/>
    <x v="0"/>
    <x v="0"/>
    <m/>
  </r>
  <r>
    <x v="26"/>
    <s v="00.604.594/0001-40"/>
    <s v="NF SERVICOS - ADESAO"/>
    <n v="2015110"/>
    <d v="2026-06-17T00:00:00"/>
    <n v="2217879"/>
    <d v="2026-06-17T00:00:00"/>
    <m/>
    <n v="175.3"/>
    <d v="2026-07-30T00:00:00"/>
    <m/>
    <m/>
    <s v="Processamento de dados e congêneres"/>
    <n v="175.3"/>
    <m/>
    <x v="0"/>
    <m/>
    <m/>
    <m/>
    <s v="2 - FATURADO"/>
    <n v="0"/>
    <x v="1"/>
    <x v="0"/>
    <m/>
  </r>
  <r>
    <x v="27"/>
    <s v="00.608.804/0001-78"/>
    <s v="NF SERVICOS - ADESAO"/>
    <n v="1985905"/>
    <d v="2026-05-21T00:00:00"/>
    <n v="2186868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7"/>
    <s v="00.608.804/0001-78"/>
    <s v="NF SERVICOS - ADESAO"/>
    <n v="2006481"/>
    <d v="2026-06-12T00:00:00"/>
    <n v="220900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8"/>
    <s v="00.656.657/0001-01"/>
    <s v="NF SERVICOS - ADESAO"/>
    <n v="2014747"/>
    <d v="2026-06-17T00:00:00"/>
    <n v="2217516"/>
    <d v="2026-06-17T00:00:00"/>
    <m/>
    <n v="167.68"/>
    <d v="2026-07-30T00:00:00"/>
    <m/>
    <m/>
    <s v="Processamento de dados e congêneres"/>
    <n v="167.68"/>
    <m/>
    <x v="0"/>
    <m/>
    <m/>
    <m/>
    <s v="2 - FATURADO"/>
    <n v="0"/>
    <x v="1"/>
    <x v="0"/>
    <m/>
  </r>
  <r>
    <x v="29"/>
    <s v="00.662.315/0001-02"/>
    <s v="NF SERVICOS DO"/>
    <n v="405503"/>
    <d v="2026-06-01T00:00:00"/>
    <n v="412385"/>
    <d v="2026-06-03T00:00:00"/>
    <m/>
    <n v="857.85"/>
    <d v="2026-07-01T00:00:00"/>
    <s v="E0201971"/>
    <s v="PD201971"/>
    <s v="Serviços de Publicidade Eletrônica"/>
    <n v="857.85"/>
    <m/>
    <x v="0"/>
    <m/>
    <m/>
    <m/>
    <s v="2 - FATURADO"/>
    <n v="0"/>
    <x v="1"/>
    <x v="0"/>
    <m/>
  </r>
  <r>
    <x v="29"/>
    <s v="00.662.315/0001-02"/>
    <s v="NF SERVICOS DO"/>
    <n v="405563"/>
    <d v="2026-06-01T00:00:00"/>
    <n v="412465"/>
    <d v="2026-06-03T00:00:00"/>
    <m/>
    <n v="613.05999999999995"/>
    <d v="2026-07-01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05618"/>
    <d v="2026-06-01T00:00:00"/>
    <n v="412394"/>
    <d v="2026-06-03T00:00:00"/>
    <m/>
    <n v="788.22"/>
    <d v="2026-07-01T00:00:00"/>
    <s v="E0201971"/>
    <s v="PD201971"/>
    <s v="Serviços de Publicidade Eletrônica"/>
    <n v="788.22"/>
    <m/>
    <x v="0"/>
    <m/>
    <m/>
    <m/>
    <s v="2 - FATURADO"/>
    <n v="0"/>
    <x v="1"/>
    <x v="0"/>
    <m/>
  </r>
  <r>
    <x v="29"/>
    <s v="00.662.315/0001-02"/>
    <s v="NF SERVICOS DO"/>
    <n v="405741"/>
    <d v="2026-06-01T00:00:00"/>
    <n v="412563"/>
    <d v="2026-06-03T00:00:00"/>
    <m/>
    <n v="350.32"/>
    <d v="2026-07-01T00:00:00"/>
    <s v="E0201971"/>
    <s v="PD201971"/>
    <s v="Serviços de Publicidade Eletrônica"/>
    <n v="350.32"/>
    <m/>
    <x v="0"/>
    <m/>
    <m/>
    <m/>
    <s v="2 - FATURADO"/>
    <n v="0"/>
    <x v="1"/>
    <x v="0"/>
    <m/>
  </r>
  <r>
    <x v="29"/>
    <s v="00.662.315/0001-02"/>
    <s v="NF SERVICOS DO"/>
    <n v="405807"/>
    <d v="2026-06-03T00:00:00"/>
    <n v="412756"/>
    <d v="2026-06-03T00:00:00"/>
    <m/>
    <n v="525.48"/>
    <d v="2026-07-03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5838"/>
    <d v="2026-06-03T00:00:00"/>
    <n v="412798"/>
    <d v="2026-06-03T00:00:00"/>
    <m/>
    <n v="525.48"/>
    <d v="2026-07-03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5884"/>
    <d v="2026-06-03T00:00:00"/>
    <n v="412899"/>
    <d v="2026-06-03T00:00:00"/>
    <m/>
    <n v="1138.55"/>
    <d v="2026-07-03T00:00:00"/>
    <s v="E0201971"/>
    <s v="PD201971"/>
    <s v="Serviços de Publicidade Eletrônica"/>
    <n v="1138.55"/>
    <m/>
    <x v="0"/>
    <m/>
    <m/>
    <m/>
    <s v="2 - FATURADO"/>
    <n v="0"/>
    <x v="1"/>
    <x v="0"/>
    <m/>
  </r>
  <r>
    <x v="29"/>
    <s v="00.662.315/0001-02"/>
    <s v="NF SERVICOS DO"/>
    <n v="406052"/>
    <d v="2026-06-08T00:00:00"/>
    <n v="413186"/>
    <d v="2026-06-08T00:00:00"/>
    <m/>
    <n v="437.9"/>
    <d v="2026-07-08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6091"/>
    <d v="2026-06-08T00:00:00"/>
    <n v="413107"/>
    <d v="2026-06-08T00:00:00"/>
    <m/>
    <n v="613.05999999999995"/>
    <d v="2026-07-08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06453"/>
    <d v="2026-06-08T00:00:00"/>
    <n v="413275"/>
    <d v="2026-06-08T00:00:00"/>
    <m/>
    <n v="437.9"/>
    <d v="2026-07-08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6514"/>
    <d v="2026-06-08T00:00:00"/>
    <n v="413388"/>
    <d v="2026-06-08T00:00:00"/>
    <m/>
    <n v="1401.29"/>
    <d v="2026-07-08T00:00:00"/>
    <s v="E0201971"/>
    <s v="PD201971"/>
    <s v="Serviços de Publicidade Eletrônica"/>
    <n v="1401.29"/>
    <m/>
    <x v="0"/>
    <m/>
    <m/>
    <m/>
    <s v="2 - FATURADO"/>
    <n v="0"/>
    <x v="1"/>
    <x v="0"/>
    <m/>
  </r>
  <r>
    <x v="29"/>
    <s v="00.662.315/0001-02"/>
    <s v="NF SERVICOS DO"/>
    <n v="406644"/>
    <d v="2026-06-08T00:00:00"/>
    <n v="413499"/>
    <d v="2026-06-09T00:00:00"/>
    <m/>
    <n v="437.9"/>
    <d v="2026-07-08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6685"/>
    <d v="2026-06-09T00:00:00"/>
    <n v="413713"/>
    <d v="2026-06-09T00:00:00"/>
    <m/>
    <n v="437.9"/>
    <d v="2026-07-09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6830"/>
    <d v="2026-06-09T00:00:00"/>
    <n v="413622"/>
    <d v="2026-06-09T00:00:00"/>
    <m/>
    <n v="612.75"/>
    <d v="2026-07-09T00:00:00"/>
    <s v="E0201971"/>
    <s v="PD201971"/>
    <s v="Serviços de Publicidade Eletrônica"/>
    <n v="612.75"/>
    <m/>
    <x v="0"/>
    <m/>
    <m/>
    <m/>
    <s v="2 - FATURADO"/>
    <n v="0"/>
    <x v="1"/>
    <x v="0"/>
    <m/>
  </r>
  <r>
    <x v="29"/>
    <s v="00.662.315/0001-02"/>
    <s v="NF SERVICOS DO"/>
    <n v="406841"/>
    <d v="2026-06-09T00:00:00"/>
    <n v="413801"/>
    <d v="2026-06-09T00:00:00"/>
    <m/>
    <n v="700.64"/>
    <d v="2026-07-09T00:00:00"/>
    <s v="E0201971"/>
    <s v="PD201971"/>
    <s v="Serviços de Publicidade Eletrônica"/>
    <n v="700.64"/>
    <m/>
    <x v="0"/>
    <m/>
    <m/>
    <m/>
    <s v="2 - FATURADO"/>
    <n v="0"/>
    <x v="1"/>
    <x v="0"/>
    <m/>
  </r>
  <r>
    <x v="29"/>
    <s v="00.662.315/0001-02"/>
    <s v="NF SERVICOS DO"/>
    <n v="406845"/>
    <d v="2026-06-09T00:00:00"/>
    <n v="413560"/>
    <d v="2026-06-09T00:00:00"/>
    <m/>
    <n v="437.9"/>
    <d v="2026-07-09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6965"/>
    <d v="2026-06-10T00:00:00"/>
    <n v="414045"/>
    <d v="2026-06-10T00:00:00"/>
    <m/>
    <n v="613.05999999999995"/>
    <d v="2026-07-10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07018"/>
    <d v="2026-06-10T00:00:00"/>
    <n v="414044"/>
    <d v="2026-06-10T00:00:00"/>
    <m/>
    <n v="350.32"/>
    <d v="2026-07-10T00:00:00"/>
    <s v="E0201971"/>
    <s v="PD201971"/>
    <s v="Serviços de Publicidade Eletrônica"/>
    <n v="350.32"/>
    <m/>
    <x v="0"/>
    <m/>
    <m/>
    <m/>
    <s v="2 - FATURADO"/>
    <n v="0"/>
    <x v="1"/>
    <x v="0"/>
    <m/>
  </r>
  <r>
    <x v="29"/>
    <s v="00.662.315/0001-02"/>
    <s v="NF SERVICOS DO"/>
    <n v="407081"/>
    <d v="2026-06-10T00:00:00"/>
    <n v="413982"/>
    <d v="2026-06-10T00:00:00"/>
    <m/>
    <n v="525.48"/>
    <d v="2026-07-10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7114"/>
    <d v="2026-06-10T00:00:00"/>
    <n v="413854"/>
    <d v="2026-06-10T00:00:00"/>
    <m/>
    <n v="437.9"/>
    <d v="2026-07-10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7255"/>
    <d v="2026-06-11T00:00:00"/>
    <n v="414221"/>
    <d v="2026-06-11T00:00:00"/>
    <m/>
    <n v="788.22"/>
    <d v="2026-07-11T00:00:00"/>
    <s v="E0201971"/>
    <s v="PD201971"/>
    <s v="Serviços de Publicidade Eletrônica"/>
    <n v="788.22"/>
    <m/>
    <x v="0"/>
    <m/>
    <m/>
    <m/>
    <s v="2 - FATURADO"/>
    <n v="0"/>
    <x v="1"/>
    <x v="0"/>
    <m/>
  </r>
  <r>
    <x v="29"/>
    <s v="00.662.315/0001-02"/>
    <s v="NF SERVICOS DO"/>
    <n v="407278"/>
    <d v="2026-06-11T00:00:00"/>
    <n v="414193"/>
    <d v="2026-06-11T00:00:00"/>
    <m/>
    <n v="525.48"/>
    <d v="2026-07-11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7317"/>
    <d v="2026-06-11T00:00:00"/>
    <n v="414327"/>
    <d v="2026-06-11T00:00:00"/>
    <m/>
    <n v="700.64"/>
    <d v="2026-07-11T00:00:00"/>
    <s v="E0201971"/>
    <s v="PD201971"/>
    <s v="Serviços de Publicidade Eletrônica"/>
    <n v="700.64"/>
    <m/>
    <x v="0"/>
    <m/>
    <m/>
    <m/>
    <s v="2 - FATURADO"/>
    <n v="0"/>
    <x v="1"/>
    <x v="0"/>
    <m/>
  </r>
  <r>
    <x v="29"/>
    <s v="00.662.315/0001-02"/>
    <s v="NF SERVICOS DO"/>
    <n v="407389"/>
    <d v="2026-06-11T00:00:00"/>
    <n v="414146"/>
    <d v="2026-06-11T00:00:00"/>
    <m/>
    <n v="613.05999999999995"/>
    <d v="2026-07-11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07397"/>
    <d v="2026-06-11T00:00:00"/>
    <n v="414342"/>
    <d v="2026-06-11T00:00:00"/>
    <m/>
    <n v="525.48"/>
    <d v="2026-07-11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7408"/>
    <d v="2026-06-11T00:00:00"/>
    <n v="414135"/>
    <d v="2026-06-11T00:00:00"/>
    <m/>
    <n v="980.4"/>
    <d v="2026-07-11T00:00:00"/>
    <s v="E0201971"/>
    <s v="PD201971"/>
    <s v="Serviços de Publicidade Eletrônica"/>
    <n v="980.4"/>
    <m/>
    <x v="0"/>
    <m/>
    <m/>
    <m/>
    <s v="2 - FATURADO"/>
    <n v="0"/>
    <x v="1"/>
    <x v="0"/>
    <m/>
  </r>
  <r>
    <x v="29"/>
    <s v="00.662.315/0001-02"/>
    <s v="NF SERVICOS DO"/>
    <n v="407431"/>
    <d v="2026-06-11T00:00:00"/>
    <n v="414268"/>
    <d v="2026-06-11T00:00:00"/>
    <m/>
    <n v="1050.97"/>
    <d v="2026-07-11T00:00:00"/>
    <s v="E0201971"/>
    <s v="PD201971"/>
    <s v="Serviços de Publicidade Eletrônica"/>
    <n v="1050.97"/>
    <m/>
    <x v="0"/>
    <m/>
    <m/>
    <m/>
    <s v="2 - FATURADO"/>
    <n v="0"/>
    <x v="1"/>
    <x v="0"/>
    <m/>
  </r>
  <r>
    <x v="29"/>
    <s v="00.662.315/0001-02"/>
    <s v="NF SERVICOS DO"/>
    <n v="407566"/>
    <d v="2026-06-12T00:00:00"/>
    <n v="414502"/>
    <d v="2026-06-12T00:00:00"/>
    <m/>
    <n v="613.05999999999995"/>
    <d v="2026-07-12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07568"/>
    <d v="2026-06-12T00:00:00"/>
    <n v="414561"/>
    <d v="2026-06-12T00:00:00"/>
    <m/>
    <n v="613.05999999999995"/>
    <d v="2026-07-12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07650"/>
    <d v="2026-06-12T00:00:00"/>
    <n v="414514"/>
    <d v="2026-06-12T00:00:00"/>
    <m/>
    <n v="700.64"/>
    <d v="2026-07-12T00:00:00"/>
    <s v="E0201971"/>
    <s v="PD201971"/>
    <s v="Serviços de Publicidade Eletrônica"/>
    <n v="700.64"/>
    <m/>
    <x v="0"/>
    <m/>
    <m/>
    <m/>
    <s v="2 - FATURADO"/>
    <n v="0"/>
    <x v="1"/>
    <x v="0"/>
    <m/>
  </r>
  <r>
    <x v="29"/>
    <s v="00.662.315/0001-02"/>
    <s v="NF SERVICOS DO"/>
    <n v="407681"/>
    <d v="2026-06-12T00:00:00"/>
    <n v="414612"/>
    <d v="2026-06-12T00:00:00"/>
    <m/>
    <n v="857.85"/>
    <d v="2026-07-12T00:00:00"/>
    <s v="E0201971"/>
    <s v="PD201971"/>
    <s v="Serviços de Publicidade Eletrônica"/>
    <n v="857.85"/>
    <m/>
    <x v="0"/>
    <m/>
    <m/>
    <m/>
    <s v="2 - FATURADO"/>
    <n v="0"/>
    <x v="1"/>
    <x v="0"/>
    <m/>
  </r>
  <r>
    <x v="29"/>
    <s v="00.662.315/0001-02"/>
    <s v="NF SERVICOS DO"/>
    <n v="407691"/>
    <d v="2026-06-12T00:00:00"/>
    <n v="414395"/>
    <d v="2026-06-12T00:00:00"/>
    <m/>
    <n v="437.9"/>
    <d v="2026-07-12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7728"/>
    <d v="2026-06-12T00:00:00"/>
    <n v="414531"/>
    <d v="2026-06-12T00:00:00"/>
    <m/>
    <n v="437.9"/>
    <d v="2026-07-12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7792"/>
    <d v="2026-06-15T00:00:00"/>
    <n v="414877"/>
    <d v="2026-06-15T00:00:00"/>
    <m/>
    <n v="788.22"/>
    <d v="2026-07-15T00:00:00"/>
    <s v="E0201971"/>
    <s v="PD201971"/>
    <s v="Serviços de Publicidade Eletrônica"/>
    <n v="788.22"/>
    <m/>
    <x v="0"/>
    <m/>
    <m/>
    <m/>
    <s v="2 - FATURADO"/>
    <n v="0"/>
    <x v="1"/>
    <x v="0"/>
    <m/>
  </r>
  <r>
    <x v="29"/>
    <s v="00.662.315/0001-02"/>
    <s v="NF SERVICOS DO"/>
    <n v="408016"/>
    <d v="2026-06-15T00:00:00"/>
    <n v="414931"/>
    <d v="2026-06-15T00:00:00"/>
    <m/>
    <n v="437.9"/>
    <d v="2026-07-15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8125"/>
    <d v="2026-06-16T00:00:00"/>
    <n v="415202"/>
    <d v="2026-06-16T00:00:00"/>
    <m/>
    <n v="525.48"/>
    <d v="2026-07-16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8198"/>
    <d v="2026-06-16T00:00:00"/>
    <n v="415128"/>
    <d v="2026-06-16T00:00:00"/>
    <m/>
    <n v="525.48"/>
    <d v="2026-07-16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8346"/>
    <d v="2026-06-16T00:00:00"/>
    <n v="415088"/>
    <d v="2026-06-16T00:00:00"/>
    <m/>
    <n v="1050.97"/>
    <d v="2026-07-16T00:00:00"/>
    <s v="E0201971"/>
    <s v="PD201971"/>
    <s v="Serviços de Publicidade Eletrônica"/>
    <n v="1050.97"/>
    <m/>
    <x v="0"/>
    <m/>
    <m/>
    <m/>
    <s v="2 - FATURADO"/>
    <n v="0"/>
    <x v="1"/>
    <x v="0"/>
    <m/>
  </r>
  <r>
    <x v="29"/>
    <s v="00.662.315/0001-02"/>
    <s v="NF SERVICOS DO"/>
    <n v="408383"/>
    <d v="2026-06-17T00:00:00"/>
    <n v="415450"/>
    <d v="2026-06-17T00:00:00"/>
    <m/>
    <n v="613.05999999999995"/>
    <d v="2026-07-17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08414"/>
    <d v="2026-06-17T00:00:00"/>
    <n v="415350"/>
    <d v="2026-06-17T00:00:00"/>
    <m/>
    <n v="1050.97"/>
    <d v="2026-07-17T00:00:00"/>
    <s v="E0201971"/>
    <s v="PD201971"/>
    <s v="Serviços de Publicidade Eletrônica"/>
    <n v="1050.97"/>
    <m/>
    <x v="0"/>
    <m/>
    <m/>
    <m/>
    <s v="2 - FATURADO"/>
    <n v="0"/>
    <x v="1"/>
    <x v="0"/>
    <m/>
  </r>
  <r>
    <x v="29"/>
    <s v="00.662.315/0001-02"/>
    <s v="NF SERVICOS DO"/>
    <n v="408465"/>
    <d v="2026-06-17T00:00:00"/>
    <n v="415456"/>
    <d v="2026-06-17T00:00:00"/>
    <m/>
    <n v="525.48"/>
    <d v="2026-07-17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8484"/>
    <d v="2026-06-17T00:00:00"/>
    <n v="415315"/>
    <d v="2026-06-17T00:00:00"/>
    <m/>
    <n v="437.9"/>
    <d v="2026-07-17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8511"/>
    <d v="2026-06-17T00:00:00"/>
    <n v="415281"/>
    <d v="2026-06-17T00:00:00"/>
    <m/>
    <n v="1138.55"/>
    <d v="2026-07-17T00:00:00"/>
    <s v="E0201971"/>
    <s v="PD201971"/>
    <s v="Serviços de Publicidade Eletrônica"/>
    <n v="1138.55"/>
    <m/>
    <x v="0"/>
    <m/>
    <m/>
    <m/>
    <s v="2 - FATURADO"/>
    <n v="0"/>
    <x v="1"/>
    <x v="0"/>
    <m/>
  </r>
  <r>
    <x v="29"/>
    <s v="00.662.315/0001-02"/>
    <s v="NF SERVICOS DO"/>
    <n v="408583"/>
    <d v="2026-06-17T00:00:00"/>
    <n v="415304"/>
    <d v="2026-06-17T00:00:00"/>
    <m/>
    <n v="613.05999999999995"/>
    <d v="2026-07-17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08619"/>
    <d v="2026-06-17T00:00:00"/>
    <n v="415392"/>
    <d v="2026-06-18T00:00:00"/>
    <m/>
    <n v="350.32"/>
    <d v="2026-07-17T00:00:00"/>
    <s v="E0201971"/>
    <s v="PD201971"/>
    <s v="Serviços de Publicidade Eletrônica"/>
    <n v="350.32"/>
    <m/>
    <x v="0"/>
    <m/>
    <m/>
    <m/>
    <s v="2 - FATURADO"/>
    <n v="0"/>
    <x v="1"/>
    <x v="0"/>
    <m/>
  </r>
  <r>
    <x v="29"/>
    <s v="00.662.315/0001-02"/>
    <s v="NF SERVICOS DO"/>
    <n v="408627"/>
    <d v="2026-06-17T00:00:00"/>
    <n v="415271"/>
    <d v="2026-06-17T00:00:00"/>
    <m/>
    <n v="437.9"/>
    <d v="2026-07-17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8658"/>
    <d v="2026-06-18T00:00:00"/>
    <n v="415597"/>
    <d v="2026-06-18T00:00:00"/>
    <m/>
    <n v="437.9"/>
    <d v="2026-07-18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8683"/>
    <d v="2026-06-18T00:00:00"/>
    <n v="415829"/>
    <d v="2026-06-19T00:00:00"/>
    <m/>
    <n v="175.16"/>
    <d v="2026-07-18T00:00:00"/>
    <s v="E0201971"/>
    <s v="PD201971"/>
    <s v="Serviços de Publicidade Eletrônica"/>
    <n v="175.16"/>
    <m/>
    <x v="0"/>
    <m/>
    <m/>
    <m/>
    <s v="2 - FATURADO"/>
    <n v="0"/>
    <x v="1"/>
    <x v="0"/>
    <m/>
  </r>
  <r>
    <x v="29"/>
    <s v="00.662.315/0001-02"/>
    <s v="NF SERVICOS DO"/>
    <n v="408718"/>
    <d v="2026-06-18T00:00:00"/>
    <n v="415706"/>
    <d v="2026-06-18T00:00:00"/>
    <m/>
    <n v="525.48"/>
    <d v="2026-07-18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8730"/>
    <d v="2026-06-18T00:00:00"/>
    <n v="415561"/>
    <d v="2026-06-18T00:00:00"/>
    <m/>
    <n v="700.64"/>
    <d v="2026-07-18T00:00:00"/>
    <s v="E0201971"/>
    <s v="PD201971"/>
    <s v="Serviços de Publicidade Eletrônica"/>
    <n v="700.64"/>
    <m/>
    <x v="0"/>
    <m/>
    <m/>
    <m/>
    <s v="2 - FATURADO"/>
    <n v="0"/>
    <x v="1"/>
    <x v="0"/>
    <m/>
  </r>
  <r>
    <x v="29"/>
    <s v="00.662.315/0001-02"/>
    <s v="NF SERVICOS DO"/>
    <n v="408757"/>
    <d v="2026-06-18T00:00:00"/>
    <n v="415553"/>
    <d v="2026-06-18T00:00:00"/>
    <m/>
    <n v="525.48"/>
    <d v="2026-07-18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8844"/>
    <d v="2026-06-18T00:00:00"/>
    <n v="415584"/>
    <d v="2026-06-18T00:00:00"/>
    <m/>
    <n v="700.64"/>
    <d v="2026-07-18T00:00:00"/>
    <s v="E0201971"/>
    <s v="PD201971"/>
    <s v="Serviços de Publicidade Eletrônica"/>
    <n v="700.64"/>
    <m/>
    <x v="0"/>
    <m/>
    <m/>
    <m/>
    <s v="2 - FATURADO"/>
    <n v="0"/>
    <x v="1"/>
    <x v="0"/>
    <m/>
  </r>
  <r>
    <x v="29"/>
    <s v="00.662.315/0001-02"/>
    <s v="NF SERVICOS DO"/>
    <n v="408861"/>
    <d v="2026-06-18T00:00:00"/>
    <n v="415692"/>
    <d v="2026-06-18T00:00:00"/>
    <m/>
    <n v="700.64"/>
    <d v="2026-07-18T00:00:00"/>
    <s v="E0201971"/>
    <s v="PD201971"/>
    <s v="Serviços de Publicidade Eletrônica"/>
    <n v="700.64"/>
    <m/>
    <x v="0"/>
    <m/>
    <m/>
    <m/>
    <s v="2 - FATURADO"/>
    <n v="0"/>
    <x v="1"/>
    <x v="0"/>
    <m/>
  </r>
  <r>
    <x v="29"/>
    <s v="00.662.315/0001-02"/>
    <s v="NF SERVICOS DO"/>
    <n v="408900"/>
    <d v="2026-06-18T00:00:00"/>
    <n v="415667"/>
    <d v="2026-06-18T00:00:00"/>
    <m/>
    <n v="525.48"/>
    <d v="2026-07-18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8953"/>
    <d v="2026-06-19T00:00:00"/>
    <n v="416102"/>
    <d v="2026-06-19T00:00:00"/>
    <m/>
    <n v="437.9"/>
    <d v="2026-07-19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8964"/>
    <d v="2026-06-19T00:00:00"/>
    <n v="415988"/>
    <d v="2026-06-19T00:00:00"/>
    <m/>
    <n v="262.74"/>
    <d v="2026-07-19T00:00:00"/>
    <s v="E0201971"/>
    <s v="PD201971"/>
    <s v="Serviços de Publicidade Eletrônica"/>
    <n v="262.74"/>
    <m/>
    <x v="0"/>
    <m/>
    <m/>
    <m/>
    <s v="2 - FATURADO"/>
    <n v="0"/>
    <x v="1"/>
    <x v="0"/>
    <m/>
  </r>
  <r>
    <x v="29"/>
    <s v="00.662.315/0001-02"/>
    <s v="NF SERVICOS DO"/>
    <n v="408987"/>
    <d v="2026-06-19T00:00:00"/>
    <n v="415933"/>
    <d v="2026-06-19T00:00:00"/>
    <m/>
    <n v="700.64"/>
    <d v="2026-07-19T00:00:00"/>
    <s v="E0201971"/>
    <s v="PD201971"/>
    <s v="Serviços de Publicidade Eletrônica"/>
    <n v="700.64"/>
    <m/>
    <x v="0"/>
    <m/>
    <m/>
    <m/>
    <s v="2 - FATURADO"/>
    <n v="0"/>
    <x v="1"/>
    <x v="0"/>
    <m/>
  </r>
  <r>
    <x v="29"/>
    <s v="00.662.315/0001-02"/>
    <s v="NF SERVICOS DO"/>
    <n v="409037"/>
    <d v="2026-06-19T00:00:00"/>
    <n v="416110"/>
    <d v="2026-06-19T00:00:00"/>
    <m/>
    <n v="350.32"/>
    <d v="2026-07-19T00:00:00"/>
    <s v="E0201971"/>
    <s v="PD201971"/>
    <s v="Serviços de Publicidade Eletrônica"/>
    <n v="350.32"/>
    <m/>
    <x v="0"/>
    <m/>
    <m/>
    <m/>
    <s v="2 - FATURADO"/>
    <n v="0"/>
    <x v="1"/>
    <x v="0"/>
    <m/>
  </r>
  <r>
    <x v="29"/>
    <s v="00.662.315/0001-02"/>
    <s v="NF SERVICOS DO"/>
    <n v="409164"/>
    <d v="2026-06-19T00:00:00"/>
    <n v="415909"/>
    <d v="2026-06-19T00:00:00"/>
    <m/>
    <n v="437.9"/>
    <d v="2026-07-19T00:00:00"/>
    <s v="E0201971"/>
    <s v="PD201971"/>
    <s v="Serviços de Publicidade Eletrônica"/>
    <n v="437.9"/>
    <m/>
    <x v="0"/>
    <m/>
    <m/>
    <m/>
    <s v="2 - FATURADO"/>
    <n v="0"/>
    <x v="1"/>
    <x v="0"/>
    <m/>
  </r>
  <r>
    <x v="29"/>
    <s v="00.662.315/0001-02"/>
    <s v="NF SERVICOS DO"/>
    <n v="409183"/>
    <d v="2026-06-19T00:00:00"/>
    <n v="416049"/>
    <d v="2026-06-19T00:00:00"/>
    <m/>
    <n v="525.48"/>
    <d v="2026-07-19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9212"/>
    <d v="2026-06-19T00:00:00"/>
    <n v="416118"/>
    <d v="2026-06-19T00:00:00"/>
    <m/>
    <n v="525.48"/>
    <d v="2026-07-19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09314"/>
    <d v="2026-06-22T00:00:00"/>
    <n v="416239"/>
    <d v="2026-06-23T00:00:00"/>
    <m/>
    <n v="735.3"/>
    <d v="2026-07-23T00:00:00"/>
    <s v="E0201971"/>
    <s v="PD201971"/>
    <s v="Serviços de Publicidade Eletrônica"/>
    <n v="735.3"/>
    <m/>
    <x v="0"/>
    <m/>
    <m/>
    <m/>
    <s v="2 - FATURADO"/>
    <n v="0"/>
    <x v="1"/>
    <x v="0"/>
    <m/>
  </r>
  <r>
    <x v="29"/>
    <s v="00.662.315/0001-02"/>
    <s v="NF SERVICOS DO"/>
    <n v="409377"/>
    <d v="2026-06-22T00:00:00"/>
    <n v="416402"/>
    <d v="2026-06-23T00:00:00"/>
    <m/>
    <n v="788.22"/>
    <d v="2026-07-23T00:00:00"/>
    <s v="E0201971"/>
    <s v="PD201971"/>
    <s v="Serviços de Publicidade Eletrônica"/>
    <n v="788.22"/>
    <m/>
    <x v="0"/>
    <m/>
    <m/>
    <m/>
    <s v="2 - FATURADO"/>
    <n v="0"/>
    <x v="1"/>
    <x v="0"/>
    <m/>
  </r>
  <r>
    <x v="29"/>
    <s v="00.662.315/0001-02"/>
    <s v="NF SERVICOS DO"/>
    <n v="409385"/>
    <d v="2026-06-22T00:00:00"/>
    <n v="416167"/>
    <d v="2026-06-23T00:00:00"/>
    <m/>
    <n v="350.32"/>
    <d v="2026-07-23T00:00:00"/>
    <s v="E0201971"/>
    <s v="PD201971"/>
    <s v="Serviços de Publicidade Eletrônica"/>
    <n v="350.32"/>
    <m/>
    <x v="0"/>
    <m/>
    <m/>
    <m/>
    <s v="2 - FATURADO"/>
    <n v="0"/>
    <x v="1"/>
    <x v="0"/>
    <m/>
  </r>
  <r>
    <x v="29"/>
    <s v="00.662.315/0001-02"/>
    <s v="NF SERVICOS DO"/>
    <n v="409677"/>
    <d v="2026-06-23T00:00:00"/>
    <n v="416591"/>
    <d v="2026-06-24T00:00:00"/>
    <m/>
    <n v="350.32"/>
    <d v="2026-07-24T00:00:00"/>
    <s v="E0201971"/>
    <s v="PD201971"/>
    <s v="Serviços de Publicidade Eletrônica"/>
    <n v="350.32"/>
    <m/>
    <x v="0"/>
    <m/>
    <m/>
    <m/>
    <s v="2 - FATURADO"/>
    <n v="0"/>
    <x v="1"/>
    <x v="0"/>
    <m/>
  </r>
  <r>
    <x v="29"/>
    <s v="00.662.315/0001-02"/>
    <s v="NF SERVICOS DO"/>
    <n v="409841"/>
    <d v="2026-06-23T00:00:00"/>
    <n v="416637"/>
    <d v="2026-06-24T00:00:00"/>
    <m/>
    <n v="700.64"/>
    <d v="2026-07-24T00:00:00"/>
    <s v="E0201971"/>
    <s v="PD201971"/>
    <s v="Serviços de Publicidade Eletrônica"/>
    <n v="700.64"/>
    <m/>
    <x v="0"/>
    <m/>
    <m/>
    <m/>
    <s v="2 - FATURADO"/>
    <n v="0"/>
    <x v="1"/>
    <x v="0"/>
    <m/>
  </r>
  <r>
    <x v="29"/>
    <s v="00.662.315/0001-02"/>
    <s v="NF SERVICOS DO"/>
    <n v="409914"/>
    <d v="2026-06-24T00:00:00"/>
    <n v="416949"/>
    <d v="2026-06-24T00:00:00"/>
    <m/>
    <n v="1313.71"/>
    <d v="2026-07-24T00:00:00"/>
    <s v="E0201971"/>
    <s v="PD201971"/>
    <s v="Serviços de Publicidade Eletrônica"/>
    <n v="1313.71"/>
    <m/>
    <x v="0"/>
    <m/>
    <m/>
    <m/>
    <s v="2 - FATURADO"/>
    <n v="0"/>
    <x v="1"/>
    <x v="0"/>
    <m/>
  </r>
  <r>
    <x v="29"/>
    <s v="00.662.315/0001-02"/>
    <s v="NF SERVICOS DO"/>
    <n v="409987"/>
    <d v="2026-06-24T00:00:00"/>
    <n v="416933"/>
    <d v="2026-06-24T00:00:00"/>
    <m/>
    <n v="613.05999999999995"/>
    <d v="2026-07-24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10066"/>
    <d v="2026-06-24T00:00:00"/>
    <n v="416867"/>
    <d v="2026-06-24T00:00:00"/>
    <m/>
    <n v="788.22"/>
    <d v="2026-07-24T00:00:00"/>
    <s v="E0201971"/>
    <s v="PD201971"/>
    <s v="Serviços de Publicidade Eletrônica"/>
    <n v="788.22"/>
    <m/>
    <x v="0"/>
    <m/>
    <m/>
    <m/>
    <s v="2 - FATURADO"/>
    <n v="0"/>
    <x v="1"/>
    <x v="0"/>
    <m/>
  </r>
  <r>
    <x v="29"/>
    <s v="00.662.315/0001-02"/>
    <s v="NF SERVICOS DO"/>
    <n v="410107"/>
    <d v="2026-06-24T00:00:00"/>
    <n v="416903"/>
    <d v="2026-06-24T00:00:00"/>
    <m/>
    <n v="613.05999999999995"/>
    <d v="2026-07-24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10136"/>
    <d v="2026-06-24T00:00:00"/>
    <n v="416870"/>
    <d v="2026-06-24T00:00:00"/>
    <m/>
    <n v="525.48"/>
    <d v="2026-07-24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10274"/>
    <d v="2026-06-25T00:00:00"/>
    <n v="417190"/>
    <d v="2026-06-25T00:00:00"/>
    <m/>
    <n v="613.05999999999995"/>
    <d v="2026-07-25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10277"/>
    <d v="2026-06-25T00:00:00"/>
    <n v="417073"/>
    <d v="2026-06-25T00:00:00"/>
    <m/>
    <n v="525.48"/>
    <d v="2026-07-25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10324"/>
    <d v="2026-06-25T00:00:00"/>
    <n v="417057"/>
    <d v="2026-06-25T00:00:00"/>
    <m/>
    <n v="350.32"/>
    <d v="2026-07-25T00:00:00"/>
    <s v="E0201971"/>
    <s v="PD201971"/>
    <s v="Serviços de Publicidade Eletrônica"/>
    <n v="350.32"/>
    <m/>
    <x v="0"/>
    <m/>
    <m/>
    <m/>
    <s v="2 - FATURADO"/>
    <n v="0"/>
    <x v="1"/>
    <x v="0"/>
    <m/>
  </r>
  <r>
    <x v="29"/>
    <s v="00.662.315/0001-02"/>
    <s v="NF SERVICOS DO"/>
    <n v="410345"/>
    <d v="2026-06-25T00:00:00"/>
    <n v="417287"/>
    <d v="2026-06-25T00:00:00"/>
    <m/>
    <n v="525.48"/>
    <d v="2026-07-25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10350"/>
    <d v="2026-06-25T00:00:00"/>
    <n v="417110"/>
    <d v="2026-06-25T00:00:00"/>
    <m/>
    <n v="875.8"/>
    <d v="2026-07-25T00:00:00"/>
    <s v="E0201971"/>
    <s v="PD201971"/>
    <s v="Serviços de Publicidade Eletrônica"/>
    <n v="875.8"/>
    <m/>
    <x v="0"/>
    <m/>
    <m/>
    <m/>
    <s v="2 - FATURADO"/>
    <n v="0"/>
    <x v="1"/>
    <x v="0"/>
    <m/>
  </r>
  <r>
    <x v="29"/>
    <s v="00.662.315/0001-02"/>
    <s v="NF SERVICOS DO"/>
    <n v="410467"/>
    <d v="2026-06-26T00:00:00"/>
    <n v="417504"/>
    <d v="2026-06-26T00:00:00"/>
    <m/>
    <n v="350.32"/>
    <d v="2026-07-26T00:00:00"/>
    <s v="E0201971"/>
    <s v="PD201971"/>
    <s v="Serviços de Publicidade Eletrônica"/>
    <n v="350.32"/>
    <m/>
    <x v="0"/>
    <m/>
    <m/>
    <m/>
    <s v="2 - FATURADO"/>
    <n v="0"/>
    <x v="1"/>
    <x v="0"/>
    <m/>
  </r>
  <r>
    <x v="29"/>
    <s v="00.662.315/0001-02"/>
    <s v="NF SERVICOS DO"/>
    <n v="410516"/>
    <d v="2026-06-26T00:00:00"/>
    <n v="417360"/>
    <d v="2026-06-26T00:00:00"/>
    <m/>
    <n v="525.48"/>
    <d v="2026-07-26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29"/>
    <s v="00.662.315/0001-02"/>
    <s v="NF SERVICOS DO"/>
    <n v="410631"/>
    <d v="2026-06-26T00:00:00"/>
    <n v="417461"/>
    <d v="2026-06-26T00:00:00"/>
    <m/>
    <n v="350.32"/>
    <d v="2026-07-26T00:00:00"/>
    <s v="E0201971"/>
    <s v="PD201971"/>
    <s v="Serviços de Publicidade Eletrônica"/>
    <n v="350.32"/>
    <m/>
    <x v="0"/>
    <m/>
    <m/>
    <m/>
    <s v="2 - FATURADO"/>
    <n v="0"/>
    <x v="1"/>
    <x v="0"/>
    <m/>
  </r>
  <r>
    <x v="29"/>
    <s v="00.662.315/0001-02"/>
    <s v="NF SERVICOS DO"/>
    <n v="410998"/>
    <d v="2026-06-29T00:00:00"/>
    <n v="417655"/>
    <d v="2026-06-29T00:00:00"/>
    <m/>
    <n v="613.05999999999995"/>
    <d v="2026-07-29T00:00:00"/>
    <s v="E0201971"/>
    <s v="PD201971"/>
    <s v="Serviços de Publicidade Eletrônica"/>
    <n v="613.05999999999995"/>
    <m/>
    <x v="0"/>
    <m/>
    <m/>
    <m/>
    <s v="2 - FATURADO"/>
    <n v="0"/>
    <x v="1"/>
    <x v="0"/>
    <m/>
  </r>
  <r>
    <x v="29"/>
    <s v="00.662.315/0001-02"/>
    <s v="NF SERVICOS DO"/>
    <n v="411014"/>
    <d v="2026-06-29T00:00:00"/>
    <n v="417833"/>
    <d v="2026-06-29T00:00:00"/>
    <m/>
    <n v="350.32"/>
    <d v="2026-07-29T00:00:00"/>
    <s v="E0201971"/>
    <s v="PD201971"/>
    <s v="Serviços de Publicidade Eletrônica"/>
    <n v="350.32"/>
    <m/>
    <x v="0"/>
    <m/>
    <m/>
    <m/>
    <s v="2 - FATURADO"/>
    <n v="0"/>
    <x v="1"/>
    <x v="0"/>
    <m/>
  </r>
  <r>
    <x v="29"/>
    <s v="00.662.315/0001-02"/>
    <s v="NF SERVICOS DO"/>
    <n v="411091"/>
    <d v="2026-06-30T00:00:00"/>
    <n v="418037"/>
    <d v="2026-06-30T00:00:00"/>
    <m/>
    <n v="525.48"/>
    <d v="2026-07-30T00:00:00"/>
    <s v="E0201971"/>
    <s v="PD201971"/>
    <s v="Serviços de Publicidade Eletrônica"/>
    <n v="525.48"/>
    <m/>
    <x v="0"/>
    <m/>
    <m/>
    <m/>
    <s v="2 - FATURADO"/>
    <n v="0"/>
    <x v="1"/>
    <x v="0"/>
    <m/>
  </r>
  <r>
    <x v="30"/>
    <s v="00.689.198/0001-62"/>
    <s v="NF SERVICOS - ADESAO"/>
    <n v="1982940"/>
    <d v="2026-05-21T00:00:00"/>
    <n v="218390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0"/>
    <s v="00.689.198/0001-62"/>
    <s v="NF SERVICOS - ADESAO"/>
    <n v="1997298"/>
    <d v="2026-06-12T00:00:00"/>
    <n v="219979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1"/>
    <s v="00.698.165/0001-89"/>
    <s v="NF SERVICOS - ADESAO"/>
    <n v="1981021"/>
    <d v="2026-05-21T00:00:00"/>
    <n v="2181984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1"/>
    <s v="00.698.165/0001-89"/>
    <s v="NF SERVICOS - ADESAO"/>
    <n v="1996107"/>
    <d v="2026-06-12T00:00:00"/>
    <n v="219856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2"/>
    <s v="00.745.812/0001-66"/>
    <s v="NF SERVICOS"/>
    <n v="212708"/>
    <d v="2026-06-18T00:00:00"/>
    <n v="2221527"/>
    <d v="2026-06-18T00:00:00"/>
    <d v="2026-05-01T00:00:00"/>
    <n v="5919.22"/>
    <d v="2026-07-18T00:00:00"/>
    <s v="E0240543"/>
    <s v="PD024395"/>
    <s v="HOSPEDAGEM DE ROTEADOR"/>
    <n v="5919.22"/>
    <d v="2026-05-01T00:00:00"/>
    <x v="0"/>
    <m/>
    <m/>
    <s v="359.00007593/2024-51  ITO"/>
    <s v="2 - FATURADO"/>
    <n v="0"/>
    <x v="1"/>
    <x v="1"/>
    <m/>
  </r>
  <r>
    <x v="33"/>
    <s v="00.790.151/0001-90"/>
    <s v="NF SERVICOS - ADESAO"/>
    <n v="2014307"/>
    <d v="2026-06-17T00:00:00"/>
    <n v="2217076"/>
    <d v="2026-06-17T00:00:00"/>
    <m/>
    <n v="234.32"/>
    <d v="2026-07-30T00:00:00"/>
    <m/>
    <m/>
    <s v="Processamento de dados e congêneres"/>
    <n v="234.32"/>
    <m/>
    <x v="0"/>
    <m/>
    <m/>
    <m/>
    <s v="2 - FATURADO"/>
    <n v="0"/>
    <x v="1"/>
    <x v="0"/>
    <m/>
  </r>
  <r>
    <x v="34"/>
    <s v="00.914.015/0001-65"/>
    <s v="NF SERVICOS - ADESAO"/>
    <n v="2013206"/>
    <d v="2026-06-17T00:00:00"/>
    <n v="2215975"/>
    <d v="2026-06-17T00:00:00"/>
    <m/>
    <n v="971.69"/>
    <d v="2026-06-20T00:00:00"/>
    <m/>
    <m/>
    <s v="Processamento de dados e congêneres"/>
    <n v="971.69"/>
    <m/>
    <x v="0"/>
    <m/>
    <m/>
    <m/>
    <s v="2 - FATURADO"/>
    <n v="10"/>
    <x v="0"/>
    <x v="0"/>
    <m/>
  </r>
  <r>
    <x v="35"/>
    <s v="00.920.056/0001-64"/>
    <s v="NF SERVICOS - ADESAO"/>
    <n v="2013052"/>
    <d v="2026-06-17T00:00:00"/>
    <n v="2215820"/>
    <d v="2026-06-17T00:00:00"/>
    <m/>
    <n v="114.21"/>
    <d v="2026-07-30T00:00:00"/>
    <m/>
    <m/>
    <s v="Processamento de dados e congêneres"/>
    <n v="114.21"/>
    <m/>
    <x v="0"/>
    <m/>
    <m/>
    <m/>
    <s v="2 - FATURADO"/>
    <n v="0"/>
    <x v="1"/>
    <x v="0"/>
    <m/>
  </r>
  <r>
    <x v="36"/>
    <s v="00.947.106/0001-05"/>
    <s v="NF SERVICOS - ADESAO"/>
    <n v="2012784"/>
    <d v="2026-06-17T00:00:00"/>
    <n v="2215552"/>
    <d v="2026-06-17T00:00:00"/>
    <m/>
    <n v="195.79"/>
    <d v="2026-06-20T00:00:00"/>
    <m/>
    <m/>
    <s v="Processamento de dados e congêneres"/>
    <n v="195.79"/>
    <m/>
    <x v="0"/>
    <m/>
    <m/>
    <m/>
    <s v="2 - FATURADO"/>
    <n v="10"/>
    <x v="0"/>
    <x v="0"/>
    <m/>
  </r>
  <r>
    <x v="37"/>
    <s v="00.955.107/0001-93"/>
    <s v="NF SERVICOS DO"/>
    <n v="397400"/>
    <d v="2026-04-24T00:00:00"/>
    <n v="404116"/>
    <d v="2026-04-24T00:00:00"/>
    <m/>
    <n v="460.95"/>
    <d v="2026-05-24T00:00:00"/>
    <s v="E0250925"/>
    <s v="PD025925"/>
    <s v="Serviços de Publicidade Eletrônica"/>
    <n v="438.82"/>
    <m/>
    <x v="0"/>
    <m/>
    <m/>
    <m/>
    <s v="2 - FATURADO"/>
    <n v="37"/>
    <x v="3"/>
    <x v="0"/>
    <m/>
  </r>
  <r>
    <x v="37"/>
    <s v="00.955.107/0001-93"/>
    <s v="NF SERVICOS DO"/>
    <n v="401283"/>
    <d v="2026-05-13T00:00:00"/>
    <n v="408156"/>
    <d v="2026-05-13T00:00:00"/>
    <m/>
    <n v="645.33000000000004"/>
    <d v="2026-06-12T00:00:00"/>
    <s v="E0250925"/>
    <s v="PD025925"/>
    <s v="Serviços de Publicidade Eletrônica"/>
    <n v="614.35"/>
    <m/>
    <x v="0"/>
    <m/>
    <m/>
    <m/>
    <s v="2 - FATURADO"/>
    <n v="18"/>
    <x v="0"/>
    <x v="0"/>
    <m/>
  </r>
  <r>
    <x v="37"/>
    <s v="00.955.107/0001-93"/>
    <s v="NF SERVICOS DO"/>
    <n v="404484"/>
    <d v="2026-05-31T00:00:00"/>
    <n v="411421"/>
    <d v="2026-06-01T00:00:00"/>
    <m/>
    <n v="368.76"/>
    <d v="2026-06-30T00:00:00"/>
    <s v="E0250925"/>
    <s v="PD025925"/>
    <s v="Serviços de Publicidade Eletrônica"/>
    <n v="351.06"/>
    <m/>
    <x v="0"/>
    <m/>
    <m/>
    <m/>
    <s v="2 - FATURADO"/>
    <n v="1"/>
    <x v="0"/>
    <x v="0"/>
    <m/>
  </r>
  <r>
    <x v="37"/>
    <s v="00.955.107/0001-93"/>
    <s v="NF SERVICOS DO"/>
    <n v="406417"/>
    <d v="2026-06-08T00:00:00"/>
    <n v="413254"/>
    <d v="2026-06-08T00:00:00"/>
    <m/>
    <n v="460.95"/>
    <d v="2026-07-08T00:00:00"/>
    <s v="E0250925"/>
    <s v="PD025925"/>
    <s v="Serviços de Publicidade Eletrônica"/>
    <n v="438.82"/>
    <m/>
    <x v="0"/>
    <m/>
    <m/>
    <m/>
    <s v="2 - FATURADO"/>
    <n v="0"/>
    <x v="1"/>
    <x v="0"/>
    <m/>
  </r>
  <r>
    <x v="38"/>
    <s v="000.225.848-03"/>
    <s v="NF SERVICOS - ADESAO"/>
    <n v="1995645"/>
    <d v="2026-05-22T00:00:00"/>
    <n v="2196663"/>
    <d v="2026-05-23T00:00:00"/>
    <m/>
    <n v="1845.34"/>
    <d v="2026-06-05T00:00:00"/>
    <m/>
    <m/>
    <s v="Processamento de dados e congêneres"/>
    <n v="632.79"/>
    <m/>
    <x v="0"/>
    <m/>
    <m/>
    <m/>
    <s v="2 - FATURADO"/>
    <n v="25"/>
    <x v="0"/>
    <x v="0"/>
    <m/>
  </r>
  <r>
    <x v="39"/>
    <s v="000.243.578-04"/>
    <s v="NF SERVICOS - ADESAO"/>
    <n v="1995343"/>
    <d v="2026-05-22T00:00:00"/>
    <n v="2196361"/>
    <d v="2026-05-23T00:00:00"/>
    <m/>
    <n v="1399.35"/>
    <d v="2026-06-05T00:00:00"/>
    <m/>
    <m/>
    <s v="Processamento de dados e congêneres"/>
    <n v="400.34"/>
    <m/>
    <x v="0"/>
    <m/>
    <m/>
    <m/>
    <s v="2 - FATURADO"/>
    <n v="25"/>
    <x v="0"/>
    <x v="0"/>
    <m/>
  </r>
  <r>
    <x v="40"/>
    <s v="000.503.292-00"/>
    <s v="NF SERVICOS - ADESAO"/>
    <n v="1995245"/>
    <d v="2026-05-22T00:00:00"/>
    <n v="2196263"/>
    <d v="2026-05-23T00:00:00"/>
    <m/>
    <n v="440.53"/>
    <d v="2026-07-30T00:00:00"/>
    <m/>
    <m/>
    <s v="Processamento de dados e congêneres"/>
    <n v="440.53"/>
    <m/>
    <x v="0"/>
    <m/>
    <m/>
    <m/>
    <s v="2 - FATURADO"/>
    <n v="0"/>
    <x v="1"/>
    <x v="0"/>
    <m/>
  </r>
  <r>
    <x v="40"/>
    <s v="000.503.292-00"/>
    <s v="NF SERVICOS - ADESAO"/>
    <n v="1995312"/>
    <d v="2026-05-22T00:00:00"/>
    <n v="219633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0"/>
    <s v="000.503.292-00"/>
    <s v="NF SERVICOS - ADESAO"/>
    <n v="2004334"/>
    <d v="2026-06-12T00:00:00"/>
    <n v="220683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"/>
    <s v="000.503.292-00"/>
    <s v="NF SERVICOS - ADESAO"/>
    <n v="2009900"/>
    <d v="2026-06-15T00:00:00"/>
    <n v="2212583"/>
    <d v="2026-06-16T00:00:00"/>
    <m/>
    <n v="359.82"/>
    <d v="2026-07-30T00:00:00"/>
    <m/>
    <m/>
    <s v="Processamento de dados e congêneres"/>
    <n v="359.82"/>
    <m/>
    <x v="0"/>
    <m/>
    <m/>
    <m/>
    <s v="2 - FATURADO"/>
    <n v="0"/>
    <x v="1"/>
    <x v="0"/>
    <m/>
  </r>
  <r>
    <x v="41"/>
    <s v="000.513.218-58"/>
    <s v="NF SERVICOS - ADESAO"/>
    <n v="1995495"/>
    <d v="2026-05-22T00:00:00"/>
    <n v="2196513"/>
    <d v="2026-05-23T00:00:00"/>
    <m/>
    <n v="234.85"/>
    <d v="2026-07-30T00:00:00"/>
    <m/>
    <m/>
    <s v="Processamento de dados e congêneres"/>
    <n v="234.85"/>
    <m/>
    <x v="0"/>
    <m/>
    <m/>
    <m/>
    <s v="2 - FATURADO"/>
    <n v="0"/>
    <x v="1"/>
    <x v="0"/>
    <m/>
  </r>
  <r>
    <x v="41"/>
    <s v="000.513.218-58"/>
    <s v="NF SERVICOS - ADESAO"/>
    <n v="1995562"/>
    <d v="2026-05-22T00:00:00"/>
    <n v="219658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1"/>
    <s v="000.513.218-58"/>
    <s v="NF SERVICOS - ADESAO"/>
    <n v="2002387"/>
    <d v="2026-06-12T00:00:00"/>
    <n v="220488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"/>
    <s v="000.513.218-58"/>
    <s v="NF SERVICOS - ADESAO"/>
    <n v="2008882"/>
    <d v="2026-06-15T00:00:00"/>
    <n v="2211534"/>
    <d v="2026-06-16T00:00:00"/>
    <m/>
    <n v="273.89999999999998"/>
    <d v="2026-07-30T00:00:00"/>
    <m/>
    <m/>
    <s v="Processamento de dados e congêneres"/>
    <n v="273.89999999999998"/>
    <m/>
    <x v="0"/>
    <m/>
    <m/>
    <m/>
    <s v="2 - FATURADO"/>
    <n v="0"/>
    <x v="1"/>
    <x v="0"/>
    <m/>
  </r>
  <r>
    <x v="42"/>
    <s v="000.554.888-89"/>
    <s v="NF SERVICOS - ADESAO"/>
    <n v="1995591"/>
    <d v="2026-05-22T00:00:00"/>
    <n v="2196609"/>
    <d v="2026-05-23T00:00:00"/>
    <m/>
    <n v="36170.300000000003"/>
    <d v="2026-06-05T00:00:00"/>
    <m/>
    <m/>
    <s v="Processamento de dados e congêneres"/>
    <n v="4222.91"/>
    <m/>
    <x v="0"/>
    <m/>
    <m/>
    <m/>
    <s v="2 - FATURADO"/>
    <n v="25"/>
    <x v="0"/>
    <x v="0"/>
    <m/>
  </r>
  <r>
    <x v="42"/>
    <s v="000.554.888-89"/>
    <s v="NF SERVICOS - ADESAO"/>
    <n v="2015968"/>
    <d v="2026-06-17T00:00:00"/>
    <n v="2218737"/>
    <d v="2026-06-18T00:00:00"/>
    <m/>
    <n v="43737.07"/>
    <d v="2026-06-20T00:00:00"/>
    <m/>
    <m/>
    <s v="Processamento de dados e congêneres"/>
    <n v="43737.07"/>
    <m/>
    <x v="0"/>
    <m/>
    <m/>
    <m/>
    <s v="2 - FATURADO"/>
    <n v="10"/>
    <x v="0"/>
    <x v="0"/>
    <m/>
  </r>
  <r>
    <x v="43"/>
    <s v="000.560.968-28"/>
    <s v="NF SERVICOS - ADESAO"/>
    <n v="2002902"/>
    <d v="2026-06-12T00:00:00"/>
    <n v="220540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4"/>
    <s v="000.806.498-90"/>
    <s v="NF SERVICOS - ADESAO"/>
    <n v="1995503"/>
    <d v="2026-05-22T00:00:00"/>
    <n v="2196521"/>
    <d v="2026-05-23T00:00:00"/>
    <m/>
    <n v="3582.07"/>
    <d v="2026-06-05T00:00:00"/>
    <m/>
    <m/>
    <s v="Processamento de dados e congêneres"/>
    <n v="1080.48"/>
    <m/>
    <x v="0"/>
    <m/>
    <m/>
    <m/>
    <s v="2 - FATURADO"/>
    <n v="25"/>
    <x v="0"/>
    <x v="0"/>
    <m/>
  </r>
  <r>
    <x v="45"/>
    <s v="000.925.198-73"/>
    <s v="NF SERVICOS - ADESAO"/>
    <n v="1995206"/>
    <d v="2026-05-22T00:00:00"/>
    <n v="2196224"/>
    <d v="2026-05-23T00:00:00"/>
    <m/>
    <n v="1941.62"/>
    <d v="2026-06-05T00:00:00"/>
    <m/>
    <m/>
    <s v="Processamento de dados e congêneres"/>
    <n v="1941.62"/>
    <m/>
    <x v="0"/>
    <m/>
    <m/>
    <m/>
    <s v="2 - FATURADO"/>
    <n v="25"/>
    <x v="0"/>
    <x v="0"/>
    <m/>
  </r>
  <r>
    <x v="45"/>
    <s v="000.925.198-73"/>
    <s v="NF SERVICOS - ADESAO"/>
    <n v="2004694"/>
    <d v="2026-06-12T00:00:00"/>
    <n v="220719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"/>
    <s v="000.925.198-73"/>
    <s v="NF SERVICOS - ADESAO"/>
    <n v="2016172"/>
    <d v="2026-06-17T00:00:00"/>
    <n v="2218941"/>
    <d v="2026-06-18T00:00:00"/>
    <m/>
    <n v="1352.94"/>
    <d v="2026-07-30T00:00:00"/>
    <m/>
    <m/>
    <s v="Processamento de dados e congêneres"/>
    <n v="1352.94"/>
    <m/>
    <x v="0"/>
    <m/>
    <m/>
    <m/>
    <s v="2 - FATURADO"/>
    <n v="0"/>
    <x v="1"/>
    <x v="0"/>
    <m/>
  </r>
  <r>
    <x v="46"/>
    <s v="001.095.128-80"/>
    <s v="NF SERVICOS - ADESAO"/>
    <n v="1995298"/>
    <d v="2026-05-22T00:00:00"/>
    <n v="2196316"/>
    <d v="2026-05-23T00:00:00"/>
    <m/>
    <n v="357.21"/>
    <d v="2026-06-05T00:00:00"/>
    <m/>
    <m/>
    <s v="Processamento de dados e congêneres"/>
    <n v="357.21"/>
    <m/>
    <x v="0"/>
    <m/>
    <m/>
    <m/>
    <s v="2 - FATURADO"/>
    <n v="25"/>
    <x v="0"/>
    <x v="0"/>
    <m/>
  </r>
  <r>
    <x v="46"/>
    <s v="001.095.128-80"/>
    <s v="NF SERVICOS - ADESAO"/>
    <n v="1995686"/>
    <d v="2026-05-22T00:00:00"/>
    <n v="2196704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6"/>
    <s v="001.095.128-80"/>
    <s v="NF SERVICOS - ADESAO"/>
    <n v="2006211"/>
    <d v="2026-06-12T00:00:00"/>
    <n v="220872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"/>
    <s v="001.095.128-80"/>
    <s v="NF SERVICOS - ADESAO"/>
    <n v="2007689"/>
    <d v="2026-06-15T00:00:00"/>
    <n v="2210341"/>
    <d v="2026-06-16T00:00:00"/>
    <m/>
    <n v="409.28"/>
    <d v="2026-06-20T00:00:00"/>
    <m/>
    <m/>
    <s v="Processamento de dados e congêneres"/>
    <n v="409.28"/>
    <m/>
    <x v="0"/>
    <m/>
    <m/>
    <m/>
    <s v="2 - FATURADO"/>
    <n v="10"/>
    <x v="0"/>
    <x v="0"/>
    <m/>
  </r>
  <r>
    <x v="47"/>
    <s v="001.115.165-01"/>
    <s v="NF SERVICOS - ADESAO"/>
    <n v="1999814"/>
    <d v="2026-06-12T00:00:00"/>
    <n v="220231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"/>
    <s v="001.115.165-01"/>
    <s v="NF SERVICOS - ADESAO"/>
    <n v="2009838"/>
    <d v="2026-06-15T00:00:00"/>
    <n v="2212502"/>
    <d v="2026-06-16T00:00:00"/>
    <m/>
    <n v="354.61"/>
    <d v="2026-06-20T00:00:00"/>
    <m/>
    <m/>
    <s v="Processamento de dados e congêneres"/>
    <n v="354.61"/>
    <m/>
    <x v="0"/>
    <m/>
    <m/>
    <m/>
    <s v="2 - FATURADO"/>
    <n v="10"/>
    <x v="0"/>
    <x v="0"/>
    <m/>
  </r>
  <r>
    <x v="48"/>
    <s v="001.359.138-02"/>
    <s v="NF SERVICOS - ADESAO"/>
    <n v="2008136"/>
    <d v="2026-06-15T00:00:00"/>
    <n v="2210788"/>
    <d v="2026-06-16T00:00:00"/>
    <m/>
    <n v="307.74"/>
    <d v="2026-06-20T00:00:00"/>
    <m/>
    <m/>
    <s v="Processamento de dados e congêneres"/>
    <n v="307.74"/>
    <m/>
    <x v="0"/>
    <m/>
    <m/>
    <m/>
    <s v="2 - FATURADO"/>
    <n v="10"/>
    <x v="0"/>
    <x v="0"/>
    <m/>
  </r>
  <r>
    <x v="49"/>
    <s v="001.546.720-17"/>
    <s v="ND-OPERADORA CIELO"/>
    <n v="29467"/>
    <d v="2026-06-11T00:00:00"/>
    <m/>
    <m/>
    <m/>
    <n v="206.23"/>
    <d v="2026-06-11T00:00:00"/>
    <m/>
    <m/>
    <s v="Certificado e-CPF A3 em cartão - 24 meses"/>
    <n v="206.23"/>
    <m/>
    <x v="0"/>
    <m/>
    <m/>
    <m/>
    <s v="1 - VENDA A VISTA"/>
    <n v="19"/>
    <x v="0"/>
    <x v="2"/>
    <m/>
  </r>
  <r>
    <x v="50"/>
    <s v="001.697.008-01"/>
    <s v="NF SERVICOS - ADESAO"/>
    <n v="1995446"/>
    <d v="2026-05-22T00:00:00"/>
    <n v="2196464"/>
    <d v="2026-05-23T00:00:00"/>
    <m/>
    <n v="2083.52"/>
    <d v="2026-06-05T00:00:00"/>
    <m/>
    <m/>
    <s v="Processamento de dados e congêneres"/>
    <n v="697.36"/>
    <m/>
    <x v="0"/>
    <m/>
    <m/>
    <m/>
    <s v="2 - FATURADO"/>
    <n v="25"/>
    <x v="0"/>
    <x v="0"/>
    <m/>
  </r>
  <r>
    <x v="50"/>
    <s v="001.697.008-01"/>
    <s v="NF SERVICOS - ADESAO"/>
    <n v="2002585"/>
    <d v="2026-06-12T00:00:00"/>
    <n v="220508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"/>
    <s v="001.697.008-01"/>
    <s v="NF SERVICOS - ADESAO"/>
    <n v="2015395"/>
    <d v="2026-06-17T00:00:00"/>
    <n v="2218164"/>
    <d v="2026-06-17T00:00:00"/>
    <m/>
    <n v="1782.38"/>
    <d v="2026-06-20T00:00:00"/>
    <m/>
    <m/>
    <s v="Processamento de dados e congêneres"/>
    <n v="1782.38"/>
    <m/>
    <x v="0"/>
    <m/>
    <m/>
    <m/>
    <s v="2 - FATURADO"/>
    <n v="10"/>
    <x v="0"/>
    <x v="0"/>
    <m/>
  </r>
  <r>
    <x v="51"/>
    <s v="001.775.991-97"/>
    <s v="ND-AMAZON"/>
    <n v="3"/>
    <d v="2025-01-07T00:00:00"/>
    <m/>
    <m/>
    <m/>
    <n v="23"/>
    <d v="2025-02-06T00:00:00"/>
    <m/>
    <m/>
    <s v="1932 -  REVOLUCAO- CONSTITUICAO E CIDADANIA - LIVRO ALUNO"/>
    <n v="23"/>
    <m/>
    <x v="0"/>
    <m/>
    <m/>
    <m/>
    <s v="2 - FATURADO"/>
    <n v="509"/>
    <x v="2"/>
    <x v="4"/>
    <m/>
  </r>
  <r>
    <x v="52"/>
    <s v="001.841.768-08"/>
    <s v="NF SERVICOS - ADESAO"/>
    <n v="1995196"/>
    <d v="2026-05-22T00:00:00"/>
    <n v="2196214"/>
    <d v="2026-05-23T00:00:00"/>
    <m/>
    <n v="2260.7600000000002"/>
    <d v="2026-06-05T00:00:00"/>
    <m/>
    <m/>
    <s v="Processamento de dados e congêneres"/>
    <n v="551"/>
    <m/>
    <x v="0"/>
    <m/>
    <m/>
    <m/>
    <s v="2 - FATURADO"/>
    <n v="25"/>
    <x v="0"/>
    <x v="0"/>
    <m/>
  </r>
  <r>
    <x v="52"/>
    <s v="001.841.768-08"/>
    <s v="NF SERVICOS - ADESAO"/>
    <n v="2001874"/>
    <d v="2026-06-12T00:00:00"/>
    <n v="220437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"/>
    <s v="001.841.768-08"/>
    <s v="NF SERVICOS - ADESAO"/>
    <n v="2018638"/>
    <d v="2026-06-17T00:00:00"/>
    <n v="2221421"/>
    <d v="2026-06-18T00:00:00"/>
    <m/>
    <n v="1919.26"/>
    <d v="2026-06-20T00:00:00"/>
    <m/>
    <m/>
    <s v="Processamento de dados e congêneres"/>
    <n v="1919.26"/>
    <m/>
    <x v="0"/>
    <m/>
    <m/>
    <m/>
    <s v="2 - FATURADO"/>
    <n v="10"/>
    <x v="0"/>
    <x v="0"/>
    <m/>
  </r>
  <r>
    <x v="53"/>
    <s v="001.881.828-53"/>
    <s v="NF SERVICOS - ADESAO"/>
    <n v="2007396"/>
    <d v="2026-06-15T00:00:00"/>
    <n v="2210048"/>
    <d v="2026-06-16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4"/>
    <s v="001.916.618-48"/>
    <s v="NF SERVICOS - ADESAO"/>
    <n v="2004494"/>
    <d v="2026-06-12T00:00:00"/>
    <n v="220699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"/>
    <s v="001.916.618-48"/>
    <s v="NF SERVICOS - ADESAO"/>
    <n v="2011197"/>
    <d v="2026-06-15T00:00:00"/>
    <n v="2213892"/>
    <d v="2026-06-16T00:00:00"/>
    <m/>
    <n v="135.91"/>
    <d v="2026-06-20T00:00:00"/>
    <m/>
    <m/>
    <s v="Processamento de dados e congêneres"/>
    <n v="135.91"/>
    <m/>
    <x v="0"/>
    <m/>
    <m/>
    <m/>
    <s v="2 - FATURADO"/>
    <n v="10"/>
    <x v="0"/>
    <x v="0"/>
    <m/>
  </r>
  <r>
    <x v="55"/>
    <s v="002.261.158-44"/>
    <s v="NF SERVICOS - ADESAO"/>
    <n v="1995831"/>
    <d v="2026-06-12T00:00:00"/>
    <n v="219829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"/>
    <s v="002.261.158-44"/>
    <s v="NF SERVICOS - ADESAO"/>
    <n v="2012098"/>
    <d v="2026-06-15T00:00:00"/>
    <n v="2214802"/>
    <d v="2026-06-16T00:00:00"/>
    <m/>
    <n v="195.79"/>
    <d v="2026-06-20T00:00:00"/>
    <m/>
    <m/>
    <s v="Processamento de dados e congêneres"/>
    <n v="195.79"/>
    <m/>
    <x v="0"/>
    <m/>
    <m/>
    <m/>
    <s v="2 - FATURADO"/>
    <n v="10"/>
    <x v="0"/>
    <x v="0"/>
    <m/>
  </r>
  <r>
    <x v="56"/>
    <s v="002.265.328-79"/>
    <s v="NF SERVICOS - ADESAO"/>
    <n v="1995665"/>
    <d v="2026-05-22T00:00:00"/>
    <n v="2196683"/>
    <d v="2026-05-23T00:00:00"/>
    <m/>
    <n v="503.28"/>
    <d v="2026-06-05T00:00:00"/>
    <m/>
    <m/>
    <s v="Processamento de dados e congêneres"/>
    <n v="172.19"/>
    <m/>
    <x v="0"/>
    <m/>
    <m/>
    <m/>
    <s v="2 - FATURADO"/>
    <n v="25"/>
    <x v="0"/>
    <x v="0"/>
    <m/>
  </r>
  <r>
    <x v="57"/>
    <s v="002.298.558-14"/>
    <s v="NF SERVICOS - ADESAO"/>
    <n v="2001659"/>
    <d v="2026-06-12T00:00:00"/>
    <n v="220416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7"/>
    <s v="002.298.558-14"/>
    <s v="NF SERVICOS - ADESAO"/>
    <n v="2010832"/>
    <d v="2026-06-15T00:00:00"/>
    <n v="2213521"/>
    <d v="2026-06-16T00:00:00"/>
    <m/>
    <n v="128.96"/>
    <d v="2026-06-20T00:00:00"/>
    <m/>
    <m/>
    <s v="Processamento de dados e congêneres"/>
    <n v="128.96"/>
    <m/>
    <x v="0"/>
    <m/>
    <m/>
    <m/>
    <s v="2 - FATURADO"/>
    <n v="10"/>
    <x v="0"/>
    <x v="0"/>
    <m/>
  </r>
  <r>
    <x v="58"/>
    <s v="002.451.818-22"/>
    <s v="NF SERVICOS - ADESAO"/>
    <n v="1995295"/>
    <d v="2026-05-22T00:00:00"/>
    <n v="2196313"/>
    <d v="2026-05-23T00:00:00"/>
    <m/>
    <n v="600.35"/>
    <d v="2026-06-05T00:00:00"/>
    <m/>
    <m/>
    <s v="Processamento de dados e congêneres"/>
    <n v="150.66"/>
    <m/>
    <x v="0"/>
    <m/>
    <m/>
    <m/>
    <s v="2 - FATURADO"/>
    <n v="25"/>
    <x v="0"/>
    <x v="0"/>
    <m/>
  </r>
  <r>
    <x v="59"/>
    <s v="002.538.198-90"/>
    <s v="NF SERVICOS - ADESAO"/>
    <n v="2001788"/>
    <d v="2026-06-12T00:00:00"/>
    <n v="220428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0"/>
    <s v="002.630.946-77"/>
    <s v="ND-AMAZON"/>
    <n v="65"/>
    <d v="2025-01-07T00:00:00"/>
    <m/>
    <m/>
    <m/>
    <n v="28.5"/>
    <d v="2025-02-06T00:00:00"/>
    <m/>
    <m/>
    <s v="COL. APL. ESPECIAL: CARLOS ZARA"/>
    <n v="28.5"/>
    <m/>
    <x v="0"/>
    <m/>
    <m/>
    <m/>
    <s v="2 - FATURADO"/>
    <n v="509"/>
    <x v="2"/>
    <x v="4"/>
    <m/>
  </r>
  <r>
    <x v="61"/>
    <s v="002.659.788-82"/>
    <s v="NF SERVICOS - ADESAO"/>
    <n v="1995707"/>
    <d v="2026-05-22T00:00:00"/>
    <n v="219672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1"/>
    <s v="002.659.788-82"/>
    <s v="NF SERVICOS - ADESAO"/>
    <n v="1996298"/>
    <d v="2026-06-12T00:00:00"/>
    <n v="219875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1"/>
    <s v="002.659.788-82"/>
    <s v="NF SERVICOS - ADESAO"/>
    <n v="2009222"/>
    <d v="2026-06-15T00:00:00"/>
    <n v="2211874"/>
    <d v="2026-06-16T00:00:00"/>
    <m/>
    <n v="7.81"/>
    <d v="2026-07-30T00:00:00"/>
    <m/>
    <m/>
    <s v="Processamento de dados e congêneres"/>
    <n v="7.81"/>
    <m/>
    <x v="0"/>
    <m/>
    <m/>
    <m/>
    <s v="2 - FATURADO"/>
    <n v="0"/>
    <x v="1"/>
    <x v="0"/>
    <m/>
  </r>
  <r>
    <x v="62"/>
    <s v="002.805.558-65"/>
    <s v="NF SERVICOS - ADESAO"/>
    <n v="1995457"/>
    <d v="2026-05-22T00:00:00"/>
    <n v="2196475"/>
    <d v="2026-05-23T00:00:00"/>
    <m/>
    <n v="66.17"/>
    <d v="2026-07-30T00:00:00"/>
    <m/>
    <m/>
    <s v="Processamento de dados e congêneres"/>
    <n v="66.17"/>
    <m/>
    <x v="0"/>
    <m/>
    <m/>
    <m/>
    <s v="2 - FATURADO"/>
    <n v="0"/>
    <x v="1"/>
    <x v="0"/>
    <m/>
  </r>
  <r>
    <x v="63"/>
    <s v="002.838.908-51"/>
    <s v="NF SERVICOS - ADESAO"/>
    <n v="1995512"/>
    <d v="2026-05-22T00:00:00"/>
    <n v="2196530"/>
    <d v="2026-05-23T00:00:00"/>
    <m/>
    <n v="297.86"/>
    <d v="2026-06-05T00:00:00"/>
    <m/>
    <m/>
    <s v="Processamento de dados e congêneres"/>
    <n v="86.09"/>
    <m/>
    <x v="0"/>
    <m/>
    <m/>
    <m/>
    <s v="2 - FATURADO"/>
    <n v="25"/>
    <x v="0"/>
    <x v="0"/>
    <m/>
  </r>
  <r>
    <x v="64"/>
    <s v="003.253.528-79"/>
    <s v="NF SERVICOS - ADESAO"/>
    <n v="1995199"/>
    <d v="2026-05-22T00:00:00"/>
    <n v="2196217"/>
    <d v="2026-05-23T00:00:00"/>
    <m/>
    <n v="384.27"/>
    <d v="2026-06-05T00:00:00"/>
    <m/>
    <m/>
    <s v="Processamento de dados e congêneres"/>
    <n v="133.44999999999999"/>
    <m/>
    <x v="0"/>
    <m/>
    <m/>
    <m/>
    <s v="2 - FATURADO"/>
    <n v="25"/>
    <x v="0"/>
    <x v="0"/>
    <m/>
  </r>
  <r>
    <x v="65"/>
    <s v="003.380.518-05"/>
    <s v="NF SERVICOS - ADESAO"/>
    <n v="1995789"/>
    <d v="2026-06-12T00:00:00"/>
    <n v="219824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5"/>
    <s v="003.380.518-05"/>
    <s v="NF SERVICOS - ADESAO"/>
    <n v="2015796"/>
    <d v="2026-06-17T00:00:00"/>
    <n v="2218565"/>
    <d v="2026-06-18T00:00:00"/>
    <m/>
    <n v="107.31"/>
    <d v="2026-06-20T00:00:00"/>
    <m/>
    <m/>
    <s v="Processamento de dados e congêneres"/>
    <n v="107.31"/>
    <m/>
    <x v="0"/>
    <m/>
    <m/>
    <m/>
    <s v="2 - FATURADO"/>
    <n v="10"/>
    <x v="0"/>
    <x v="0"/>
    <m/>
  </r>
  <r>
    <x v="66"/>
    <s v="003.542.268-86"/>
    <s v="NF SERVICOS - ADESAO"/>
    <n v="2000182"/>
    <d v="2026-06-12T00:00:00"/>
    <n v="220268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6"/>
    <s v="003.542.268-86"/>
    <s v="NF SERVICOS - ADESAO"/>
    <n v="2011062"/>
    <d v="2026-06-15T00:00:00"/>
    <n v="2213755"/>
    <d v="2026-06-16T00:00:00"/>
    <m/>
    <n v="156.74"/>
    <d v="2026-06-20T00:00:00"/>
    <m/>
    <m/>
    <s v="Processamento de dados e congêneres"/>
    <n v="156.74"/>
    <m/>
    <x v="0"/>
    <m/>
    <m/>
    <m/>
    <s v="2 - FATURADO"/>
    <n v="10"/>
    <x v="0"/>
    <x v="0"/>
    <m/>
  </r>
  <r>
    <x v="67"/>
    <s v="003.775.358-42"/>
    <s v="NF SERVICOS - ADESAO"/>
    <n v="1995369"/>
    <d v="2026-05-22T00:00:00"/>
    <n v="219638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8"/>
    <s v="003.840.810-45"/>
    <s v="ND-AMAZON"/>
    <n v="169"/>
    <d v="2025-01-31T00:00:00"/>
    <m/>
    <m/>
    <m/>
    <n v="195.07"/>
    <d v="2025-03-02T00:00:00"/>
    <m/>
    <m/>
    <s v="PASSAGENS - 3A REIMPRESSAO"/>
    <n v="195.07"/>
    <m/>
    <x v="0"/>
    <m/>
    <m/>
    <m/>
    <s v="2 - FATURADO"/>
    <n v="485"/>
    <x v="2"/>
    <x v="4"/>
    <m/>
  </r>
  <r>
    <x v="69"/>
    <s v="003.923.308-14"/>
    <s v="NF SERVICOS - ADESAO"/>
    <n v="2007361"/>
    <d v="2026-06-15T00:00:00"/>
    <n v="2210013"/>
    <d v="2026-06-16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0"/>
    <s v="003.998.583-00"/>
    <s v="ND-AMAZON"/>
    <n v="106"/>
    <d v="2025-01-07T00:00:00"/>
    <m/>
    <m/>
    <m/>
    <n v="25.5"/>
    <d v="2025-02-06T00:00:00"/>
    <m/>
    <m/>
    <s v="ALEXANDRE DE GUSMAO: ESTADISTA E LITERATO - COLECAO APL V. 3"/>
    <n v="25.5"/>
    <m/>
    <x v="0"/>
    <m/>
    <m/>
    <m/>
    <s v="2 - FATURADO"/>
    <n v="509"/>
    <x v="2"/>
    <x v="4"/>
    <m/>
  </r>
  <r>
    <x v="71"/>
    <s v="004.078.488-60"/>
    <s v="NF SERVICOS - ADESAO"/>
    <n v="1995644"/>
    <d v="2026-05-22T00:00:00"/>
    <n v="2196662"/>
    <d v="2026-05-23T00:00:00"/>
    <m/>
    <n v="3204.64"/>
    <d v="2026-06-05T00:00:00"/>
    <m/>
    <m/>
    <s v="Processamento de dados e congêneres"/>
    <n v="1024.52"/>
    <m/>
    <x v="0"/>
    <m/>
    <m/>
    <m/>
    <s v="2 - FATURADO"/>
    <n v="25"/>
    <x v="0"/>
    <x v="0"/>
    <m/>
  </r>
  <r>
    <x v="72"/>
    <s v="004.500.058-10"/>
    <s v="NF SERVICOS - ADESAO"/>
    <n v="1995504"/>
    <d v="2026-05-22T00:00:00"/>
    <n v="2196522"/>
    <d v="2026-05-23T00:00:00"/>
    <m/>
    <n v="1251.22"/>
    <d v="2026-07-30T00:00:00"/>
    <m/>
    <m/>
    <s v="Processamento de dados e congêneres"/>
    <n v="1251.22"/>
    <m/>
    <x v="0"/>
    <m/>
    <m/>
    <m/>
    <s v="2 - FATURADO"/>
    <n v="0"/>
    <x v="1"/>
    <x v="0"/>
    <m/>
  </r>
  <r>
    <x v="72"/>
    <s v="004.500.058-10"/>
    <s v="NF SERVICOS - ADESAO"/>
    <n v="1995544"/>
    <d v="2026-05-22T00:00:00"/>
    <n v="2196562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2"/>
    <s v="004.500.058-10"/>
    <s v="NF SERVICOS - ADESAO"/>
    <n v="2004961"/>
    <d v="2026-06-12T00:00:00"/>
    <n v="220746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2"/>
    <s v="004.500.058-10"/>
    <s v="NF SERVICOS - ADESAO"/>
    <n v="2018411"/>
    <d v="2026-06-17T00:00:00"/>
    <n v="2221190"/>
    <d v="2026-06-18T00:00:00"/>
    <m/>
    <n v="802.98"/>
    <d v="2026-07-30T00:00:00"/>
    <m/>
    <m/>
    <s v="Processamento de dados e congêneres"/>
    <n v="802.98"/>
    <m/>
    <x v="0"/>
    <m/>
    <m/>
    <m/>
    <s v="2 - FATURADO"/>
    <n v="0"/>
    <x v="1"/>
    <x v="0"/>
    <m/>
  </r>
  <r>
    <x v="73"/>
    <s v="004.503.438-98"/>
    <s v="NF SERVICOS - ADESAO"/>
    <n v="1995499"/>
    <d v="2026-05-22T00:00:00"/>
    <n v="219651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3"/>
    <s v="004.503.438-98"/>
    <s v="NF SERVICOS - ADESAO"/>
    <n v="1996050"/>
    <d v="2026-06-12T00:00:00"/>
    <n v="219850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4"/>
    <s v="004.594.118-10"/>
    <s v="ND-BENEF AFASTADOS"/>
    <n v="1256"/>
    <d v="2026-06-01T00:00:00"/>
    <m/>
    <m/>
    <m/>
    <n v="370.39"/>
    <d v="2026-07-03T00:00:00"/>
    <m/>
    <m/>
    <s v="PLANO DE SAUDE FUNC AFASTADOS"/>
    <n v="370.39"/>
    <m/>
    <x v="0"/>
    <m/>
    <m/>
    <m/>
    <s v="32 DIAS"/>
    <n v="0"/>
    <x v="1"/>
    <x v="5"/>
    <m/>
  </r>
  <r>
    <x v="75"/>
    <s v="004.636.688-12"/>
    <s v="NF SERVICOS - ADESAO"/>
    <n v="1995563"/>
    <d v="2026-05-22T00:00:00"/>
    <n v="2196581"/>
    <d v="2026-05-23T00:00:00"/>
    <m/>
    <n v="224.54"/>
    <d v="2026-07-30T00:00:00"/>
    <m/>
    <m/>
    <s v="Processamento de dados e congêneres"/>
    <n v="224.54"/>
    <m/>
    <x v="0"/>
    <m/>
    <m/>
    <m/>
    <s v="2 - FATURADO"/>
    <n v="0"/>
    <x v="1"/>
    <x v="0"/>
    <m/>
  </r>
  <r>
    <x v="75"/>
    <s v="004.636.688-12"/>
    <s v="NF SERVICOS - ADESAO"/>
    <n v="1998764"/>
    <d v="2026-06-12T00:00:00"/>
    <n v="220126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5"/>
    <s v="004.636.688-12"/>
    <s v="NF SERVICOS - ADESAO"/>
    <n v="2017250"/>
    <d v="2026-06-17T00:00:00"/>
    <n v="2220025"/>
    <d v="2026-06-18T00:00:00"/>
    <m/>
    <n v="208.89"/>
    <d v="2026-07-30T00:00:00"/>
    <m/>
    <m/>
    <s v="Processamento de dados e congêneres"/>
    <n v="208.89"/>
    <m/>
    <x v="0"/>
    <m/>
    <m/>
    <m/>
    <s v="2 - FATURADO"/>
    <n v="0"/>
    <x v="1"/>
    <x v="0"/>
    <m/>
  </r>
  <r>
    <x v="76"/>
    <s v="004.798.938-61"/>
    <s v="NF SERVICOS - ADESAO"/>
    <n v="1995357"/>
    <d v="2026-05-22T00:00:00"/>
    <n v="2196375"/>
    <d v="2026-05-23T00:00:00"/>
    <m/>
    <n v="1089.28"/>
    <d v="2026-06-05T00:00:00"/>
    <m/>
    <m/>
    <s v="Processamento de dados e congêneres"/>
    <n v="400.34"/>
    <m/>
    <x v="0"/>
    <m/>
    <m/>
    <m/>
    <s v="2 - FATURADO"/>
    <n v="25"/>
    <x v="0"/>
    <x v="0"/>
    <m/>
  </r>
  <r>
    <x v="77"/>
    <s v="004.812.538-58"/>
    <s v="NF SERVICOS - ADESAO"/>
    <n v="1995256"/>
    <d v="2026-05-22T00:00:00"/>
    <n v="2196274"/>
    <d v="2026-05-23T00:00:00"/>
    <m/>
    <n v="145.47999999999999"/>
    <d v="2026-07-30T00:00:00"/>
    <m/>
    <m/>
    <s v="Processamento de dados e congêneres"/>
    <n v="145.47999999999999"/>
    <m/>
    <x v="0"/>
    <m/>
    <m/>
    <m/>
    <s v="2 - FATURADO"/>
    <n v="0"/>
    <x v="1"/>
    <x v="0"/>
    <m/>
  </r>
  <r>
    <x v="78"/>
    <s v="004.903.018-35"/>
    <s v="NF SERVICOS - ADESAO"/>
    <n v="1995732"/>
    <d v="2026-05-22T00:00:00"/>
    <n v="2196750"/>
    <d v="2026-05-23T00:00:00"/>
    <m/>
    <n v="2958.73"/>
    <d v="2026-06-05T00:00:00"/>
    <m/>
    <m/>
    <s v="Processamento de dados e congêneres"/>
    <n v="916.9"/>
    <m/>
    <x v="0"/>
    <m/>
    <m/>
    <m/>
    <s v="2 - FATURADO"/>
    <n v="25"/>
    <x v="0"/>
    <x v="0"/>
    <m/>
  </r>
  <r>
    <x v="79"/>
    <s v="004.966.248-14"/>
    <s v="NF SERVICOS - ADESAO"/>
    <n v="1995338"/>
    <d v="2026-05-22T00:00:00"/>
    <n v="2196356"/>
    <d v="2026-05-23T00:00:00"/>
    <m/>
    <n v="1801.97"/>
    <d v="2026-06-05T00:00:00"/>
    <m/>
    <m/>
    <s v="Processamento de dados e congêneres"/>
    <n v="490.74"/>
    <m/>
    <x v="0"/>
    <m/>
    <m/>
    <m/>
    <s v="2 - FATURADO"/>
    <n v="25"/>
    <x v="0"/>
    <x v="0"/>
    <m/>
  </r>
  <r>
    <x v="80"/>
    <s v="004.982.358-23"/>
    <s v="NF SERVICOS - ADESAO"/>
    <n v="1995647"/>
    <d v="2026-05-22T00:00:00"/>
    <n v="2196665"/>
    <d v="2026-05-23T00:00:00"/>
    <m/>
    <n v="847.14"/>
    <d v="2026-07-30T00:00:00"/>
    <m/>
    <m/>
    <s v="Processamento de dados e congêneres"/>
    <n v="847.14"/>
    <m/>
    <x v="0"/>
    <m/>
    <m/>
    <m/>
    <s v="2 - FATURADO"/>
    <n v="0"/>
    <x v="1"/>
    <x v="0"/>
    <m/>
  </r>
  <r>
    <x v="81"/>
    <s v="004.991.278-03"/>
    <s v="NF SERVICOS - ADESAO"/>
    <n v="1999603"/>
    <d v="2026-06-12T00:00:00"/>
    <n v="2202104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81"/>
    <s v="004.991.278-03"/>
    <s v="NF SERVICOS - ADESAO"/>
    <n v="2009188"/>
    <d v="2026-06-15T00:00:00"/>
    <n v="2211840"/>
    <d v="2026-06-16T00:00:00"/>
    <m/>
    <n v="352.01"/>
    <d v="2026-06-20T00:00:00"/>
    <m/>
    <m/>
    <s v="Processamento de dados e congêneres"/>
    <n v="352.01"/>
    <m/>
    <x v="0"/>
    <m/>
    <m/>
    <m/>
    <s v="2 - FATURADO"/>
    <n v="10"/>
    <x v="0"/>
    <x v="0"/>
    <m/>
  </r>
  <r>
    <x v="82"/>
    <s v="004.999.778-58"/>
    <s v="NF SERVICOS - ADESAO"/>
    <n v="2015159"/>
    <d v="2026-06-17T00:00:00"/>
    <n v="2217928"/>
    <d v="2026-06-17T00:00:00"/>
    <m/>
    <n v="597.45000000000005"/>
    <d v="2026-06-20T00:00:00"/>
    <m/>
    <m/>
    <s v="Processamento de dados e congêneres"/>
    <n v="597.45000000000005"/>
    <m/>
    <x v="0"/>
    <m/>
    <m/>
    <m/>
    <s v="2 - FATURADO"/>
    <n v="10"/>
    <x v="0"/>
    <x v="0"/>
    <m/>
  </r>
  <r>
    <x v="83"/>
    <s v="005.006.758-30"/>
    <s v="NF SERVICOS - ADESAO"/>
    <n v="1995726"/>
    <d v="2026-05-22T00:00:00"/>
    <n v="2196744"/>
    <d v="2026-05-23T00:00:00"/>
    <m/>
    <n v="1026.42"/>
    <d v="2026-06-05T00:00:00"/>
    <m/>
    <m/>
    <s v="Processamento de dados e congêneres"/>
    <n v="219.54"/>
    <m/>
    <x v="0"/>
    <m/>
    <m/>
    <m/>
    <s v="2 - FATURADO"/>
    <n v="25"/>
    <x v="0"/>
    <x v="0"/>
    <m/>
  </r>
  <r>
    <x v="83"/>
    <s v="005.006.758-30"/>
    <s v="NF SERVICOS - ADESAO"/>
    <n v="2018392"/>
    <d v="2026-06-17T00:00:00"/>
    <n v="2221170"/>
    <d v="2026-06-18T00:00:00"/>
    <m/>
    <n v="852.36"/>
    <d v="2026-07-30T00:00:00"/>
    <m/>
    <m/>
    <s v="Processamento de dados e congêneres"/>
    <n v="852.36"/>
    <m/>
    <x v="0"/>
    <m/>
    <m/>
    <m/>
    <s v="2 - FATURADO"/>
    <n v="0"/>
    <x v="1"/>
    <x v="0"/>
    <m/>
  </r>
  <r>
    <x v="84"/>
    <s v="005.018.958-17"/>
    <s v="NF SERVICOS - ADESAO"/>
    <n v="2011234"/>
    <d v="2026-06-15T00:00:00"/>
    <n v="2213930"/>
    <d v="2026-06-16T00:00:00"/>
    <m/>
    <n v="185.38"/>
    <d v="2026-06-20T00:00:00"/>
    <m/>
    <m/>
    <s v="Processamento de dados e congêneres"/>
    <n v="185.38"/>
    <m/>
    <x v="0"/>
    <m/>
    <m/>
    <m/>
    <s v="2 - FATURADO"/>
    <n v="10"/>
    <x v="0"/>
    <x v="0"/>
    <m/>
  </r>
  <r>
    <x v="85"/>
    <s v="005.066.928-17"/>
    <s v="NF SERVICOS - ADESAO"/>
    <n v="2005761"/>
    <d v="2026-06-12T00:00:00"/>
    <n v="220827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85"/>
    <s v="005.066.928-17"/>
    <s v="NF SERVICOS - ADESAO"/>
    <n v="2010256"/>
    <d v="2026-06-15T00:00:00"/>
    <n v="2212945"/>
    <d v="2026-06-16T00:00:00"/>
    <m/>
    <n v="115.08"/>
    <d v="2026-07-30T00:00:00"/>
    <m/>
    <m/>
    <s v="Processamento de dados e congêneres"/>
    <n v="115.08"/>
    <m/>
    <x v="0"/>
    <m/>
    <m/>
    <m/>
    <s v="2 - FATURADO"/>
    <n v="0"/>
    <x v="1"/>
    <x v="0"/>
    <m/>
  </r>
  <r>
    <x v="86"/>
    <s v="005.183.258-57"/>
    <s v="NF SERVICOS - ADESAO"/>
    <n v="1995213"/>
    <d v="2026-05-22T00:00:00"/>
    <n v="2196231"/>
    <d v="2026-05-23T00:00:00"/>
    <m/>
    <n v="802.42"/>
    <d v="2026-06-05T00:00:00"/>
    <m/>
    <m/>
    <s v="Processamento de dados e congêneres"/>
    <n v="245.37"/>
    <m/>
    <x v="0"/>
    <m/>
    <m/>
    <m/>
    <s v="2 - FATURADO"/>
    <n v="25"/>
    <x v="0"/>
    <x v="0"/>
    <m/>
  </r>
  <r>
    <x v="87"/>
    <s v="005.202.238-29"/>
    <s v="NF SERVICOS - ADESAO"/>
    <n v="1997735"/>
    <d v="2026-06-12T00:00:00"/>
    <n v="2200236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88"/>
    <s v="005.254.528-85"/>
    <s v="NF SERVICOS - ADESAO"/>
    <n v="1995212"/>
    <d v="2026-05-22T00:00:00"/>
    <n v="2196230"/>
    <d v="2026-05-23T00:00:00"/>
    <m/>
    <n v="181.17"/>
    <d v="2026-07-30T00:00:00"/>
    <m/>
    <m/>
    <s v="Processamento de dados e congêneres"/>
    <n v="181.17"/>
    <m/>
    <x v="0"/>
    <m/>
    <m/>
    <m/>
    <s v="2 - FATURADO"/>
    <n v="0"/>
    <x v="1"/>
    <x v="0"/>
    <m/>
  </r>
  <r>
    <x v="88"/>
    <s v="005.254.528-85"/>
    <s v="NF SERVICOS - ADESAO"/>
    <n v="1995362"/>
    <d v="2026-05-22T00:00:00"/>
    <n v="219638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88"/>
    <s v="005.254.528-85"/>
    <s v="NF SERVICOS - ADESAO"/>
    <n v="2006402"/>
    <d v="2026-06-12T00:00:00"/>
    <n v="220892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88"/>
    <s v="005.254.528-85"/>
    <s v="NF SERVICOS - ADESAO"/>
    <n v="2017090"/>
    <d v="2026-06-17T00:00:00"/>
    <n v="2219865"/>
    <d v="2026-06-18T00:00:00"/>
    <m/>
    <n v="185.04"/>
    <d v="2026-07-30T00:00:00"/>
    <m/>
    <m/>
    <s v="Processamento de dados e congêneres"/>
    <n v="185.04"/>
    <m/>
    <x v="0"/>
    <m/>
    <m/>
    <m/>
    <s v="2 - FATURADO"/>
    <n v="0"/>
    <x v="1"/>
    <x v="0"/>
    <m/>
  </r>
  <r>
    <x v="89"/>
    <s v="005.255.478-35"/>
    <s v="NF SERVICOS - ADESAO"/>
    <n v="2009809"/>
    <d v="2026-06-15T00:00:00"/>
    <n v="2212472"/>
    <d v="2026-06-16T00:00:00"/>
    <m/>
    <n v="132.43"/>
    <d v="2026-06-20T00:00:00"/>
    <m/>
    <m/>
    <s v="Processamento de dados e congêneres"/>
    <n v="132.43"/>
    <m/>
    <x v="0"/>
    <m/>
    <m/>
    <m/>
    <s v="2 - FATURADO"/>
    <n v="10"/>
    <x v="0"/>
    <x v="0"/>
    <m/>
  </r>
  <r>
    <x v="90"/>
    <s v="005.323.888-52"/>
    <s v="NF SERVICOS - ADESAO"/>
    <n v="1995704"/>
    <d v="2026-05-22T00:00:00"/>
    <n v="2196722"/>
    <d v="2026-05-23T00:00:00"/>
    <m/>
    <n v="608.94000000000005"/>
    <d v="2026-06-05T00:00:00"/>
    <m/>
    <m/>
    <s v="Processamento de dados e congêneres"/>
    <n v="180.8"/>
    <m/>
    <x v="0"/>
    <m/>
    <m/>
    <m/>
    <s v="2 - FATURADO"/>
    <n v="25"/>
    <x v="0"/>
    <x v="0"/>
    <m/>
  </r>
  <r>
    <x v="91"/>
    <s v="005.329.211-19"/>
    <s v="ND-OPERADORA CIELO"/>
    <n v="29375"/>
    <d v="2026-06-01T00:00:00"/>
    <m/>
    <m/>
    <m/>
    <n v="174.99"/>
    <d v="2026-06-01T00:00:00"/>
    <m/>
    <m/>
    <s v="Certificado e-CPF A3 em cartão - 12 meses"/>
    <n v="174.99"/>
    <m/>
    <x v="0"/>
    <m/>
    <m/>
    <m/>
    <s v="1 - VENDA A VISTA"/>
    <n v="29"/>
    <x v="0"/>
    <x v="2"/>
    <m/>
  </r>
  <r>
    <x v="92"/>
    <s v="005.389.538-02"/>
    <s v="NF SERVICOS - ADESAO"/>
    <n v="1995439"/>
    <d v="2026-05-22T00:00:00"/>
    <n v="2196457"/>
    <d v="2026-05-23T00:00:00"/>
    <m/>
    <n v="1950.48"/>
    <d v="2026-06-05T00:00:00"/>
    <m/>
    <m/>
    <s v="Processamento de dados e congêneres"/>
    <n v="533.78"/>
    <m/>
    <x v="0"/>
    <m/>
    <m/>
    <m/>
    <s v="2 - FATURADO"/>
    <n v="25"/>
    <x v="0"/>
    <x v="0"/>
    <m/>
  </r>
  <r>
    <x v="93"/>
    <s v="005.446.698-94"/>
    <s v="NF SERVICOS - ADESAO"/>
    <n v="2003859"/>
    <d v="2026-06-12T00:00:00"/>
    <n v="220636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3"/>
    <s v="005.446.698-94"/>
    <s v="NF SERVICOS - ADESAO"/>
    <n v="2009166"/>
    <d v="2026-06-15T00:00:00"/>
    <n v="2211818"/>
    <d v="2026-06-16T00:00:00"/>
    <m/>
    <n v="336.38"/>
    <d v="2026-07-30T00:00:00"/>
    <m/>
    <m/>
    <s v="Processamento de dados e congêneres"/>
    <n v="336.38"/>
    <m/>
    <x v="0"/>
    <m/>
    <m/>
    <m/>
    <s v="2 - FATURADO"/>
    <n v="0"/>
    <x v="1"/>
    <x v="0"/>
    <m/>
  </r>
  <r>
    <x v="94"/>
    <s v="005.455.308-30"/>
    <s v="NF SERVICOS - ADESAO"/>
    <n v="2010329"/>
    <d v="2026-06-15T00:00:00"/>
    <n v="2213018"/>
    <d v="2026-06-16T00:00:00"/>
    <m/>
    <n v="398.88"/>
    <d v="2026-06-20T00:00:00"/>
    <m/>
    <m/>
    <s v="Processamento de dados e congêneres"/>
    <n v="398.88"/>
    <m/>
    <x v="0"/>
    <m/>
    <m/>
    <m/>
    <s v="2 - FATURADO"/>
    <n v="10"/>
    <x v="0"/>
    <x v="0"/>
    <m/>
  </r>
  <r>
    <x v="95"/>
    <s v="005.814.568-07"/>
    <s v="NF SERVICOS - ADESAO"/>
    <n v="2001559"/>
    <d v="2026-06-12T00:00:00"/>
    <n v="220406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5"/>
    <s v="005.814.568-07"/>
    <s v="NF SERVICOS - ADESAO"/>
    <n v="2009054"/>
    <d v="2026-06-15T00:00:00"/>
    <n v="2211706"/>
    <d v="2026-06-16T00:00:00"/>
    <m/>
    <n v="177.55"/>
    <d v="2026-07-30T00:00:00"/>
    <m/>
    <m/>
    <s v="Processamento de dados e congêneres"/>
    <n v="177.55"/>
    <m/>
    <x v="0"/>
    <m/>
    <m/>
    <m/>
    <s v="2 - FATURADO"/>
    <n v="0"/>
    <x v="1"/>
    <x v="0"/>
    <m/>
  </r>
  <r>
    <x v="96"/>
    <s v="005.842.918-25"/>
    <s v="NF SERVICOS - ADESAO"/>
    <n v="1995630"/>
    <d v="2026-05-22T00:00:00"/>
    <n v="2196648"/>
    <d v="2026-05-23T00:00:00"/>
    <m/>
    <n v="4053.72"/>
    <d v="2026-06-05T00:00:00"/>
    <m/>
    <m/>
    <s v="Processamento de dados e congêneres"/>
    <n v="1433.47"/>
    <m/>
    <x v="0"/>
    <m/>
    <m/>
    <m/>
    <s v="2 - FATURADO"/>
    <n v="25"/>
    <x v="0"/>
    <x v="0"/>
    <m/>
  </r>
  <r>
    <x v="97"/>
    <s v="006.043.658-10"/>
    <s v="ND-OPERADORA CIELO"/>
    <n v="29534"/>
    <d v="2026-06-18T00:00:00"/>
    <m/>
    <m/>
    <m/>
    <n v="139.38999999999999"/>
    <d v="2026-06-18T00:00:00"/>
    <m/>
    <m/>
    <s v="e-CNPJ A1 - Renovação 12 meses"/>
    <n v="139.38999999999999"/>
    <m/>
    <x v="0"/>
    <m/>
    <m/>
    <m/>
    <s v="1 - VENDA A VISTA"/>
    <n v="12"/>
    <x v="0"/>
    <x v="2"/>
    <m/>
  </r>
  <r>
    <x v="98"/>
    <s v="006.121.408-65"/>
    <s v="ND-AMAZON"/>
    <n v="130"/>
    <d v="2025-01-07T00:00:00"/>
    <m/>
    <m/>
    <m/>
    <n v="21.67"/>
    <d v="2025-02-06T00:00:00"/>
    <m/>
    <m/>
    <s v="POETA, ABOLICIONISTA, PESCADOR; VICENTE DE CARVALHO - COLECAO APL V. 4"/>
    <n v="21.67"/>
    <m/>
    <x v="0"/>
    <m/>
    <m/>
    <m/>
    <s v="2 - FATURADO"/>
    <n v="509"/>
    <x v="2"/>
    <x v="4"/>
    <m/>
  </r>
  <r>
    <x v="99"/>
    <s v="006.841.786-13"/>
    <s v="NF SERVICOS - ADESAO"/>
    <n v="1995279"/>
    <d v="2026-05-22T00:00:00"/>
    <n v="2196297"/>
    <d v="2026-05-23T00:00:00"/>
    <m/>
    <n v="300.87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100"/>
    <s v="006.895.319-40"/>
    <s v="NF SERVICOS - ADESAO"/>
    <n v="1998917"/>
    <d v="2026-06-12T00:00:00"/>
    <n v="2201418"/>
    <d v="2026-06-13T00:00:00"/>
    <m/>
    <n v="649.20000000000005"/>
    <d v="2026-07-30T00:00:00"/>
    <m/>
    <m/>
    <s v="Processamento de dados e congeneres - P. dos Credenciados"/>
    <n v="649.20000000000005"/>
    <m/>
    <x v="0"/>
    <m/>
    <m/>
    <m/>
    <s v="2 - FATURADO"/>
    <n v="0"/>
    <x v="1"/>
    <x v="0"/>
    <m/>
  </r>
  <r>
    <x v="101"/>
    <s v="007.133.468-84"/>
    <s v="NF SERVICOS - ADESAO"/>
    <n v="2006879"/>
    <d v="2026-06-12T00:00:00"/>
    <n v="220940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1"/>
    <s v="007.133.468-84"/>
    <s v="NF SERVICOS - ADESAO"/>
    <n v="2018463"/>
    <d v="2026-06-17T00:00:00"/>
    <n v="2221243"/>
    <d v="2026-06-18T00:00:00"/>
    <m/>
    <n v="512.23"/>
    <d v="2026-06-20T00:00:00"/>
    <m/>
    <m/>
    <s v="Processamento de dados e congêneres"/>
    <n v="512.23"/>
    <m/>
    <x v="0"/>
    <m/>
    <m/>
    <m/>
    <s v="2 - FATURADO"/>
    <n v="10"/>
    <x v="0"/>
    <x v="0"/>
    <m/>
  </r>
  <r>
    <x v="102"/>
    <s v="007.364.828-06"/>
    <s v="NF SERVICOS - ADESAO"/>
    <n v="1999989"/>
    <d v="2026-06-12T00:00:00"/>
    <n v="220249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2"/>
    <s v="007.364.828-06"/>
    <s v="NF SERVICOS - ADESAO"/>
    <n v="2008532"/>
    <d v="2026-06-15T00:00:00"/>
    <n v="2211184"/>
    <d v="2026-06-16T00:00:00"/>
    <m/>
    <n v="237.45"/>
    <d v="2026-07-30T00:00:00"/>
    <m/>
    <m/>
    <s v="Processamento de dados e congêneres"/>
    <n v="237.45"/>
    <m/>
    <x v="0"/>
    <m/>
    <m/>
    <m/>
    <s v="2 - FATURADO"/>
    <n v="0"/>
    <x v="1"/>
    <x v="0"/>
    <m/>
  </r>
  <r>
    <x v="103"/>
    <s v="007.390.533-02"/>
    <s v="ND-AMAZON"/>
    <n v="246"/>
    <d v="2025-03-27T00:00:00"/>
    <m/>
    <m/>
    <m/>
    <n v="15"/>
    <d v="2025-04-26T00:00:00"/>
    <m/>
    <m/>
    <s v="AFRANIO PEIXOTO - COLECAO SERIE ESSENCIAL NO 75"/>
    <n v="15"/>
    <m/>
    <x v="0"/>
    <m/>
    <m/>
    <m/>
    <s v="2 - FATURADO"/>
    <n v="430"/>
    <x v="2"/>
    <x v="4"/>
    <m/>
  </r>
  <r>
    <x v="104"/>
    <s v="007.696.158-30"/>
    <s v="NF SERVICOS - ADESAO"/>
    <n v="1999450"/>
    <d v="2026-06-12T00:00:00"/>
    <n v="220195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4"/>
    <s v="007.696.158-30"/>
    <s v="NF SERVICOS - ADESAO"/>
    <n v="2008618"/>
    <d v="2026-06-15T00:00:00"/>
    <n v="2211270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105"/>
    <s v="007.711.833-21"/>
    <s v="ND-AMAZON"/>
    <n v="235"/>
    <d v="2025-03-27T00:00:00"/>
    <m/>
    <m/>
    <m/>
    <n v="32.51"/>
    <d v="2025-04-26T00:00:00"/>
    <m/>
    <m/>
    <s v="ESCRITOS SOBRE ARTE - 3A EDICAO"/>
    <n v="32.51"/>
    <m/>
    <x v="0"/>
    <m/>
    <m/>
    <m/>
    <s v="2 - FATURADO"/>
    <n v="430"/>
    <x v="2"/>
    <x v="4"/>
    <m/>
  </r>
  <r>
    <x v="106"/>
    <s v="007.854.277-40"/>
    <s v="ND-BENEF AFASTADOS"/>
    <n v="27"/>
    <d v="2022-03-07T00:00:00"/>
    <m/>
    <m/>
    <m/>
    <n v="180.39"/>
    <d v="2022-03-22T00:00:00"/>
    <m/>
    <m/>
    <s v="PLANO DE SAUDE FUNC AFASTADOS"/>
    <n v="180.39"/>
    <m/>
    <x v="0"/>
    <m/>
    <m/>
    <m/>
    <s v="15 DIAS"/>
    <n v="1561"/>
    <x v="2"/>
    <x v="5"/>
    <m/>
  </r>
  <r>
    <x v="107"/>
    <s v="008.190.498-32"/>
    <s v="NF SERVICOS - ADESAO"/>
    <n v="1995240"/>
    <d v="2026-05-22T00:00:00"/>
    <n v="2196258"/>
    <d v="2026-05-23T00:00:00"/>
    <m/>
    <n v="156.62"/>
    <d v="2026-07-30T00:00:00"/>
    <m/>
    <m/>
    <s v="Processamento de dados e congêneres"/>
    <n v="156.62"/>
    <m/>
    <x v="0"/>
    <m/>
    <m/>
    <m/>
    <s v="2 - FATURADO"/>
    <n v="0"/>
    <x v="1"/>
    <x v="0"/>
    <m/>
  </r>
  <r>
    <x v="108"/>
    <s v="008.380.815-92"/>
    <s v="NF SERVICOS - ADESAO"/>
    <n v="1998183"/>
    <d v="2026-06-12T00:00:00"/>
    <n v="220068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8"/>
    <s v="008.380.815-92"/>
    <s v="NF SERVICOS - ADESAO"/>
    <n v="2010465"/>
    <d v="2026-06-15T00:00:00"/>
    <n v="2213154"/>
    <d v="2026-06-16T00:00:00"/>
    <m/>
    <n v="143.69999999999999"/>
    <d v="2026-07-30T00:00:00"/>
    <m/>
    <m/>
    <s v="Processamento de dados e congêneres"/>
    <n v="143.69999999999999"/>
    <m/>
    <x v="0"/>
    <m/>
    <m/>
    <m/>
    <s v="2 - FATURADO"/>
    <n v="0"/>
    <x v="1"/>
    <x v="0"/>
    <m/>
  </r>
  <r>
    <x v="109"/>
    <s v="008.414.198-09"/>
    <s v="NF SERVICOS - ADESAO"/>
    <n v="1995671"/>
    <d v="2026-05-22T00:00:00"/>
    <n v="2196689"/>
    <d v="2026-05-23T00:00:00"/>
    <m/>
    <n v="439.47"/>
    <d v="2026-07-30T00:00:00"/>
    <m/>
    <m/>
    <s v="Processamento de dados e congêneres"/>
    <n v="439.47"/>
    <m/>
    <x v="0"/>
    <m/>
    <m/>
    <m/>
    <s v="2 - FATURADO"/>
    <n v="0"/>
    <x v="1"/>
    <x v="0"/>
    <m/>
  </r>
  <r>
    <x v="110"/>
    <s v="008.538.998-60"/>
    <s v="NF SERVICOS - ADESAO"/>
    <n v="1995214"/>
    <d v="2026-05-22T00:00:00"/>
    <n v="2196232"/>
    <d v="2026-05-23T00:00:00"/>
    <m/>
    <n v="6330.59"/>
    <d v="2026-06-05T00:00:00"/>
    <m/>
    <m/>
    <s v="Processamento de dados e congêneres"/>
    <n v="2173.87"/>
    <m/>
    <x v="0"/>
    <m/>
    <m/>
    <m/>
    <s v="2 - FATURADO"/>
    <n v="25"/>
    <x v="0"/>
    <x v="0"/>
    <m/>
  </r>
  <r>
    <x v="111"/>
    <s v="008.606.258-18"/>
    <s v="NF SERVICOS - ADESAO"/>
    <n v="1995216"/>
    <d v="2026-05-22T00:00:00"/>
    <n v="2196234"/>
    <d v="2026-05-23T00:00:00"/>
    <m/>
    <n v="2915.93"/>
    <d v="2026-06-05T00:00:00"/>
    <m/>
    <m/>
    <s v="Processamento de dados e congêneres"/>
    <n v="839.42"/>
    <m/>
    <x v="0"/>
    <m/>
    <m/>
    <m/>
    <s v="2 - FATURADO"/>
    <n v="25"/>
    <x v="0"/>
    <x v="0"/>
    <m/>
  </r>
  <r>
    <x v="112"/>
    <s v="008.810.628-47"/>
    <s v="NF SERVICOS - ADESAO"/>
    <n v="1995711"/>
    <d v="2026-05-22T00:00:00"/>
    <n v="2196729"/>
    <d v="2026-05-23T00:00:00"/>
    <m/>
    <n v="1649.65"/>
    <d v="2026-06-05T00:00:00"/>
    <m/>
    <m/>
    <s v="Processamento de dados e congêneres"/>
    <n v="542.39"/>
    <m/>
    <x v="0"/>
    <m/>
    <m/>
    <m/>
    <s v="2 - FATURADO"/>
    <n v="25"/>
    <x v="0"/>
    <x v="0"/>
    <m/>
  </r>
  <r>
    <x v="112"/>
    <s v="008.810.628-47"/>
    <s v="NF SERVICOS - ADESAO"/>
    <n v="1996127"/>
    <d v="2026-06-12T00:00:00"/>
    <n v="219858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12"/>
    <s v="008.810.628-47"/>
    <s v="NF SERVICOS - ADESAO"/>
    <n v="2017953"/>
    <d v="2026-06-17T00:00:00"/>
    <n v="2220731"/>
    <d v="2026-06-18T00:00:00"/>
    <m/>
    <n v="1159.71"/>
    <d v="2026-06-20T00:00:00"/>
    <m/>
    <m/>
    <s v="Processamento de dados e congêneres"/>
    <n v="1159.71"/>
    <m/>
    <x v="0"/>
    <m/>
    <m/>
    <m/>
    <s v="2 - FATURADO"/>
    <n v="10"/>
    <x v="0"/>
    <x v="0"/>
    <m/>
  </r>
  <r>
    <x v="113"/>
    <s v="008.893.148-02"/>
    <s v="NF SERVICOS - ADESAO"/>
    <n v="1995618"/>
    <d v="2026-05-22T00:00:00"/>
    <n v="2196636"/>
    <d v="2026-05-23T00:00:00"/>
    <m/>
    <n v="384.7"/>
    <d v="2026-06-05T00:00:00"/>
    <m/>
    <m/>
    <s v="Processamento de dados e congêneres"/>
    <n v="133.44999999999999"/>
    <m/>
    <x v="0"/>
    <m/>
    <m/>
    <m/>
    <s v="2 - FATURADO"/>
    <n v="25"/>
    <x v="0"/>
    <x v="0"/>
    <m/>
  </r>
  <r>
    <x v="114"/>
    <s v="008.911.558-99"/>
    <s v="NF SERVICOS - ADESAO"/>
    <n v="1995224"/>
    <d v="2026-05-22T00:00:00"/>
    <n v="219624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14"/>
    <s v="008.911.558-99"/>
    <s v="NF SERVICOS - ADESAO"/>
    <n v="1995249"/>
    <d v="2026-05-22T00:00:00"/>
    <n v="2196267"/>
    <d v="2026-05-23T00:00:00"/>
    <m/>
    <n v="2761.27"/>
    <d v="2026-07-30T00:00:00"/>
    <m/>
    <m/>
    <s v="Processamento de dados e congêneres"/>
    <n v="2761.27"/>
    <m/>
    <x v="0"/>
    <m/>
    <m/>
    <m/>
    <s v="2 - FATURADO"/>
    <n v="0"/>
    <x v="1"/>
    <x v="0"/>
    <m/>
  </r>
  <r>
    <x v="114"/>
    <s v="008.911.558-99"/>
    <s v="NF SERVICOS - ADESAO"/>
    <n v="2005468"/>
    <d v="2026-06-12T00:00:00"/>
    <n v="220797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14"/>
    <s v="008.911.558-99"/>
    <s v="NF SERVICOS - ADESAO"/>
    <n v="2016823"/>
    <d v="2026-06-17T00:00:00"/>
    <n v="2219598"/>
    <d v="2026-06-18T00:00:00"/>
    <m/>
    <n v="1807.77"/>
    <d v="2026-07-30T00:00:00"/>
    <m/>
    <m/>
    <s v="Processamento de dados e congêneres"/>
    <n v="1807.77"/>
    <m/>
    <x v="0"/>
    <m/>
    <m/>
    <m/>
    <s v="2 - FATURADO"/>
    <n v="0"/>
    <x v="1"/>
    <x v="0"/>
    <m/>
  </r>
  <r>
    <x v="115"/>
    <s v="009.037.858-03"/>
    <s v="NF SERVICOS - ADESAO"/>
    <n v="1995735"/>
    <d v="2026-05-22T00:00:00"/>
    <n v="2196753"/>
    <d v="2026-05-23T00:00:00"/>
    <m/>
    <n v="783.34"/>
    <d v="2026-06-05T00:00:00"/>
    <m/>
    <m/>
    <s v="Processamento de dados e congêneres"/>
    <n v="210.93"/>
    <m/>
    <x v="0"/>
    <m/>
    <m/>
    <m/>
    <s v="2 - FATURADO"/>
    <n v="25"/>
    <x v="0"/>
    <x v="0"/>
    <m/>
  </r>
  <r>
    <x v="116"/>
    <s v="009.226.852-82"/>
    <s v="NF SERVICOS - ADESAO"/>
    <n v="1995242"/>
    <d v="2026-05-22T00:00:00"/>
    <n v="219626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16"/>
    <s v="009.226.852-82"/>
    <s v="NF SERVICOS - ADESAO"/>
    <n v="2000406"/>
    <d v="2026-06-12T00:00:00"/>
    <n v="220290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17"/>
    <s v="009.537.998-32"/>
    <s v="NF SERVICOS - ADESAO"/>
    <n v="2007661"/>
    <d v="2026-06-15T00:00:00"/>
    <n v="2210313"/>
    <d v="2026-06-16T00:00:00"/>
    <m/>
    <n v="162.80000000000001"/>
    <d v="2026-06-20T00:00:00"/>
    <m/>
    <m/>
    <s v="Processamento de dados e congêneres"/>
    <n v="162.80000000000001"/>
    <m/>
    <x v="0"/>
    <m/>
    <m/>
    <m/>
    <s v="2 - FATURADO"/>
    <n v="10"/>
    <x v="0"/>
    <x v="0"/>
    <m/>
  </r>
  <r>
    <x v="118"/>
    <s v="009.858.378-61"/>
    <s v="NF SERVICOS - ADESAO"/>
    <n v="1995317"/>
    <d v="2026-05-22T00:00:00"/>
    <n v="2196335"/>
    <d v="2026-05-23T00:00:00"/>
    <m/>
    <n v="374.15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119"/>
    <s v="01.003.702/0001-91"/>
    <s v="6114 Venda A.T.CONSI"/>
    <n v="171"/>
    <d v="2022-12-20T00:00:00"/>
    <m/>
    <s v="Acerto ref. NF dev simb 473"/>
    <m/>
    <n v="1160.5"/>
    <d v="2025-11-26T00:00:00"/>
    <m/>
    <m/>
    <s v="VOTO FEMININO E FEMINISMO"/>
    <n v="1160.5"/>
    <m/>
    <x v="0"/>
    <m/>
    <m/>
    <m/>
    <s v="60 DIAS"/>
    <n v="216"/>
    <x v="4"/>
    <x v="6"/>
    <m/>
  </r>
  <r>
    <x v="119"/>
    <s v="01.003.702/0001-91"/>
    <s v="6114 Venda A.T.CONSI"/>
    <n v="1193"/>
    <d v="2026-04-06T00:00:00"/>
    <m/>
    <s v="E-MAIL 30/03/26"/>
    <n v="0"/>
    <n v="2458.23"/>
    <d v="2026-06-05T00:00:00"/>
    <n v="799"/>
    <m/>
    <s v="VOZES DA DEMOCRACIA - IMPRENSA SOCIAL"/>
    <n v="835.8"/>
    <n v="0"/>
    <x v="0"/>
    <m/>
    <m/>
    <m/>
    <s v="60/75/90"/>
    <n v="25"/>
    <x v="0"/>
    <x v="6"/>
    <m/>
  </r>
  <r>
    <x v="119"/>
    <s v="01.003.702/0001-91"/>
    <s v="6114 Venda A.T.CONSI"/>
    <n v="1193"/>
    <d v="2026-04-06T00:00:00"/>
    <m/>
    <s v="E-MAIL 30/03/26"/>
    <n v="0"/>
    <n v="2458.23"/>
    <d v="2026-06-20T00:00:00"/>
    <n v="799"/>
    <m/>
    <s v="VOZES DA DEMOCRACIA - IMPRENSA SOCIAL"/>
    <n v="811.22"/>
    <n v="0"/>
    <x v="0"/>
    <m/>
    <m/>
    <m/>
    <s v="60/75/90"/>
    <n v="10"/>
    <x v="0"/>
    <x v="6"/>
    <m/>
  </r>
  <r>
    <x v="119"/>
    <s v="01.003.702/0001-91"/>
    <s v="6114 Venda A.T.CONSI"/>
    <n v="1193"/>
    <d v="2026-04-06T00:00:00"/>
    <m/>
    <s v="E-MAIL 30/03/26"/>
    <n v="0"/>
    <n v="2458.23"/>
    <d v="2026-07-05T00:00:00"/>
    <n v="799"/>
    <m/>
    <s v="VOZES DA DEMOCRACIA - IMPRENSA SOCIAL"/>
    <n v="811.21"/>
    <n v="0"/>
    <x v="0"/>
    <m/>
    <m/>
    <m/>
    <s v="60/75/90"/>
    <n v="0"/>
    <x v="1"/>
    <x v="6"/>
    <m/>
  </r>
  <r>
    <x v="120"/>
    <s v="01.009.031/0001-76"/>
    <s v="NF SERVICOS - ADESAO"/>
    <n v="2013724"/>
    <d v="2026-06-17T00:00:00"/>
    <n v="2216493"/>
    <d v="2026-06-17T00:00:00"/>
    <m/>
    <n v="102.4"/>
    <d v="2026-06-20T00:00:00"/>
    <m/>
    <m/>
    <s v="Processamento de dados e congêneres"/>
    <n v="102.4"/>
    <m/>
    <x v="0"/>
    <m/>
    <m/>
    <m/>
    <s v="2 - FATURADO"/>
    <n v="10"/>
    <x v="0"/>
    <x v="0"/>
    <m/>
  </r>
  <r>
    <x v="121"/>
    <s v="01.018.796/0001-72"/>
    <s v="NF SERVICOS - ADESAO"/>
    <n v="1993290"/>
    <d v="2026-05-21T00:00:00"/>
    <n v="2194308"/>
    <d v="2026-05-23T00:00:00"/>
    <m/>
    <n v="239.52"/>
    <d v="2026-07-30T00:00:00"/>
    <m/>
    <m/>
    <s v="Processamento de dados e congêneres"/>
    <n v="239.52"/>
    <m/>
    <x v="0"/>
    <m/>
    <m/>
    <m/>
    <s v="2 - FATURADO"/>
    <n v="0"/>
    <x v="1"/>
    <x v="0"/>
    <m/>
  </r>
  <r>
    <x v="121"/>
    <s v="01.018.796/0001-72"/>
    <s v="NF SERVICOS - ADESAO"/>
    <n v="2013610"/>
    <d v="2026-06-17T00:00:00"/>
    <n v="2216379"/>
    <d v="2026-06-17T00:00:00"/>
    <m/>
    <n v="236.05"/>
    <d v="2026-07-30T00:00:00"/>
    <m/>
    <m/>
    <s v="Processamento de dados e congêneres"/>
    <n v="236.05"/>
    <m/>
    <x v="0"/>
    <m/>
    <m/>
    <m/>
    <s v="2 - FATURADO"/>
    <n v="0"/>
    <x v="1"/>
    <x v="0"/>
    <m/>
  </r>
  <r>
    <x v="122"/>
    <s v="01.053.788/0001-67"/>
    <s v="NF SERVICOS - ADESAO"/>
    <n v="2013323"/>
    <d v="2026-06-17T00:00:00"/>
    <n v="2216092"/>
    <d v="2026-06-17T00:00:00"/>
    <m/>
    <n v="145.44999999999999"/>
    <d v="2026-06-20T00:00:00"/>
    <m/>
    <m/>
    <s v="Processamento de dados e congêneres"/>
    <n v="145.44999999999999"/>
    <m/>
    <x v="0"/>
    <m/>
    <m/>
    <m/>
    <s v="2 - FATURADO"/>
    <n v="10"/>
    <x v="0"/>
    <x v="0"/>
    <m/>
  </r>
  <r>
    <x v="123"/>
    <s v="01.078.553/0001-20"/>
    <s v="NF SERVICOS - ADESAO"/>
    <n v="2013900"/>
    <d v="2026-06-17T00:00:00"/>
    <n v="2216669"/>
    <d v="2026-06-17T00:00:00"/>
    <m/>
    <n v="131.9"/>
    <d v="2026-06-20T00:00:00"/>
    <m/>
    <m/>
    <s v="Processamento de dados e congêneres"/>
    <n v="131.9"/>
    <m/>
    <x v="0"/>
    <m/>
    <m/>
    <m/>
    <s v="2 - FATURADO"/>
    <n v="10"/>
    <x v="0"/>
    <x v="0"/>
    <m/>
  </r>
  <r>
    <x v="124"/>
    <s v="01.126.751/0001-11"/>
    <s v="NF SERVICOS DO"/>
    <n v="6555"/>
    <d v="2021-08-31T00:00:00"/>
    <n v="10711"/>
    <d v="2021-08-31T00:00:00"/>
    <m/>
    <n v="45"/>
    <d v="2021-09-30T00:00:00"/>
    <m/>
    <m/>
    <s v="Boletim_e-Negócios Públicos Informa"/>
    <n v="45"/>
    <m/>
    <x v="0"/>
    <m/>
    <m/>
    <m/>
    <s v="4 - FATURADO eNEGOCIOS INFORMA"/>
    <n v="1734"/>
    <x v="2"/>
    <x v="0"/>
    <m/>
  </r>
  <r>
    <x v="124"/>
    <s v="01.126.751/0001-11"/>
    <s v="NF SERVICOS DO"/>
    <n v="16741"/>
    <d v="2021-09-29T00:00:00"/>
    <n v="20955"/>
    <d v="2021-09-29T00:00:00"/>
    <m/>
    <n v="45"/>
    <d v="2021-10-29T00:00:00"/>
    <m/>
    <m/>
    <s v="Boletim_e-Negócios Públicos Informa"/>
    <n v="45"/>
    <m/>
    <x v="0"/>
    <m/>
    <m/>
    <m/>
    <s v="4 - FATURADO eNEGOCIOS INFORMA"/>
    <n v="1705"/>
    <x v="2"/>
    <x v="0"/>
    <m/>
  </r>
  <r>
    <x v="124"/>
    <s v="01.126.751/0001-11"/>
    <s v="NF SERVICOS DO"/>
    <n v="38001"/>
    <d v="2021-11-26T00:00:00"/>
    <n v="42257"/>
    <d v="2021-11-29T00:00:00"/>
    <m/>
    <n v="45"/>
    <d v="2021-12-29T00:00:00"/>
    <m/>
    <m/>
    <s v="Boletim_e-Negócios Públicos Informa"/>
    <n v="45"/>
    <m/>
    <x v="0"/>
    <m/>
    <m/>
    <m/>
    <s v="4 - FATURADO eNEGOCIOS INFORMA"/>
    <n v="1644"/>
    <x v="2"/>
    <x v="0"/>
    <m/>
  </r>
  <r>
    <x v="124"/>
    <s v="01.126.751/0001-11"/>
    <s v="NF SERVICOS DO"/>
    <n v="49107"/>
    <d v="2021-12-30T00:00:00"/>
    <n v="53432"/>
    <d v="2021-12-30T00:00:00"/>
    <m/>
    <n v="45"/>
    <d v="2022-01-29T00:00:00"/>
    <m/>
    <m/>
    <s v="Boletim_e-Negócios Públicos Informa"/>
    <n v="45"/>
    <m/>
    <x v="0"/>
    <m/>
    <m/>
    <m/>
    <s v="4 - FATURADO eNEGOCIOS INFORMA"/>
    <n v="1613"/>
    <x v="2"/>
    <x v="0"/>
    <m/>
  </r>
  <r>
    <x v="124"/>
    <s v="01.126.751/0001-11"/>
    <s v="NF SERVICOS DO"/>
    <n v="57751"/>
    <d v="2022-02-14T00:00:00"/>
    <n v="62160"/>
    <d v="2022-02-14T00:00:00"/>
    <m/>
    <n v="45"/>
    <d v="2022-03-16T00:00:00"/>
    <m/>
    <m/>
    <s v="Boletim_e-Negócios Públicos Informa"/>
    <n v="45"/>
    <m/>
    <x v="0"/>
    <m/>
    <m/>
    <m/>
    <s v="4 - FATURADO eNEGOCIOS INFORMA"/>
    <n v="1567"/>
    <x v="2"/>
    <x v="0"/>
    <m/>
  </r>
  <r>
    <x v="124"/>
    <s v="01.126.751/0001-11"/>
    <s v="NF SERVICOS DO"/>
    <n v="66280"/>
    <d v="2022-02-28T00:00:00"/>
    <n v="70705"/>
    <d v="2022-03-02T00:00:00"/>
    <m/>
    <n v="45"/>
    <d v="2022-04-01T00:00:00"/>
    <m/>
    <m/>
    <s v="Boletim_e-Negócios Públicos Informa"/>
    <n v="45"/>
    <m/>
    <x v="0"/>
    <m/>
    <m/>
    <m/>
    <s v="4 - FATURADO eNEGOCIOS INFORMA"/>
    <n v="1551"/>
    <x v="2"/>
    <x v="0"/>
    <m/>
  </r>
  <r>
    <x v="124"/>
    <s v="01.126.751/0001-11"/>
    <s v="NF SERVICOS DO"/>
    <n v="77296"/>
    <d v="2022-03-31T00:00:00"/>
    <n v="81783"/>
    <d v="2022-04-04T00:00:00"/>
    <m/>
    <n v="45"/>
    <d v="2022-05-04T00:00:00"/>
    <m/>
    <m/>
    <s v="Boletim_e-Negócios Públicos Informa"/>
    <n v="45"/>
    <m/>
    <x v="0"/>
    <m/>
    <m/>
    <m/>
    <s v="4 - FATURADO eNEGOCIOS INFORMA"/>
    <n v="1518"/>
    <x v="2"/>
    <x v="0"/>
    <m/>
  </r>
  <r>
    <x v="124"/>
    <s v="01.126.751/0001-11"/>
    <s v="NF SERVICOS DO"/>
    <n v="86042"/>
    <d v="2022-04-30T00:00:00"/>
    <n v="90570"/>
    <d v="2022-05-02T00:00:00"/>
    <m/>
    <n v="45"/>
    <d v="2022-06-01T00:00:00"/>
    <m/>
    <m/>
    <s v="Boletim_e-Negócios Públicos Informa"/>
    <n v="45"/>
    <m/>
    <x v="0"/>
    <m/>
    <m/>
    <m/>
    <s v="4 - FATURADO eNEGOCIOS INFORMA"/>
    <n v="1490"/>
    <x v="2"/>
    <x v="0"/>
    <m/>
  </r>
  <r>
    <x v="124"/>
    <s v="01.126.751/0001-11"/>
    <s v="NF SERVICOS DO"/>
    <n v="95197"/>
    <d v="2022-05-26T00:00:00"/>
    <n v="99789"/>
    <d v="2022-05-28T00:00:00"/>
    <m/>
    <n v="45"/>
    <d v="2022-06-27T00:00:00"/>
    <m/>
    <m/>
    <s v="Boletim_e-Negócios Públicos Informa"/>
    <n v="45"/>
    <m/>
    <x v="0"/>
    <m/>
    <m/>
    <m/>
    <s v="4 - FATURADO eNEGOCIOS INFORMA"/>
    <n v="1464"/>
    <x v="2"/>
    <x v="0"/>
    <m/>
  </r>
  <r>
    <x v="124"/>
    <s v="01.126.751/0001-11"/>
    <s v="NF SERVICOS DO"/>
    <n v="105851"/>
    <d v="2022-06-30T00:00:00"/>
    <n v="110509"/>
    <d v="2022-07-01T00:00:00"/>
    <m/>
    <n v="45"/>
    <d v="2022-07-31T00:00:00"/>
    <m/>
    <m/>
    <s v="Boletim_e-Negócios Públicos Informa"/>
    <n v="45"/>
    <m/>
    <x v="0"/>
    <m/>
    <m/>
    <m/>
    <s v="4 - FATURADO eNEGOCIOS INFORMA"/>
    <n v="1430"/>
    <x v="2"/>
    <x v="0"/>
    <m/>
  </r>
  <r>
    <x v="124"/>
    <s v="01.126.751/0001-11"/>
    <s v="NF SERVICOS DO"/>
    <n v="115221"/>
    <d v="2022-07-31T00:00:00"/>
    <n v="119952"/>
    <d v="2022-08-04T00:00:00"/>
    <m/>
    <n v="45"/>
    <d v="2022-09-03T00:00:00"/>
    <m/>
    <m/>
    <s v="Boletim_e-Negócios Públicos Informa"/>
    <n v="45"/>
    <m/>
    <x v="0"/>
    <m/>
    <m/>
    <m/>
    <s v="4 - FATURADO eNEGOCIOS INFORMA"/>
    <n v="1396"/>
    <x v="2"/>
    <x v="0"/>
    <m/>
  </r>
  <r>
    <x v="124"/>
    <s v="01.126.751/0001-11"/>
    <s v="NF SERVICOS DO"/>
    <n v="122847"/>
    <d v="2022-08-29T00:00:00"/>
    <n v="127640"/>
    <d v="2022-08-29T00:00:00"/>
    <m/>
    <n v="45"/>
    <d v="2022-09-28T00:00:00"/>
    <m/>
    <m/>
    <s v="Boletim_e-Negócios Públicos Informa"/>
    <n v="45"/>
    <m/>
    <x v="0"/>
    <m/>
    <m/>
    <m/>
    <s v="4 - FATURADO eNEGOCIOS INFORMA"/>
    <n v="1371"/>
    <x v="2"/>
    <x v="0"/>
    <m/>
  </r>
  <r>
    <x v="125"/>
    <s v="01.129.994/0001-03"/>
    <s v="NF SERVICOS - ADESAO"/>
    <n v="1989825"/>
    <d v="2026-05-21T00:00:00"/>
    <n v="2190828"/>
    <d v="2026-05-23T00:00:00"/>
    <m/>
    <n v="175.3"/>
    <d v="2026-07-30T00:00:00"/>
    <m/>
    <m/>
    <s v="Processamento de dados e congêneres"/>
    <n v="175.3"/>
    <m/>
    <x v="0"/>
    <m/>
    <m/>
    <m/>
    <s v="2 - FATURADO"/>
    <n v="0"/>
    <x v="1"/>
    <x v="0"/>
    <m/>
  </r>
  <r>
    <x v="125"/>
    <s v="01.129.994/0001-03"/>
    <s v="NF SERVICOS - ADESAO"/>
    <n v="2012815"/>
    <d v="2026-06-17T00:00:00"/>
    <n v="2215583"/>
    <d v="2026-06-17T00:00:00"/>
    <m/>
    <n v="105.86"/>
    <d v="2026-07-30T00:00:00"/>
    <m/>
    <m/>
    <s v="Processamento de dados e congêneres"/>
    <n v="105.86"/>
    <m/>
    <x v="0"/>
    <m/>
    <m/>
    <m/>
    <s v="2 - FATURADO"/>
    <n v="0"/>
    <x v="1"/>
    <x v="0"/>
    <m/>
  </r>
  <r>
    <x v="126"/>
    <s v="01.174.897/0001-32"/>
    <s v="ND-OPERADORA CIELO"/>
    <n v="29598"/>
    <d v="2026-06-24T00:00:00"/>
    <m/>
    <m/>
    <m/>
    <n v="139.38999999999999"/>
    <d v="2026-06-24T00:00:00"/>
    <m/>
    <m/>
    <s v="e-CNPJ A1 - Renovação 12 meses"/>
    <n v="139.38999999999999"/>
    <m/>
    <x v="0"/>
    <m/>
    <m/>
    <m/>
    <s v="1 - VENDA A VISTA"/>
    <n v="6"/>
    <x v="0"/>
    <x v="2"/>
    <m/>
  </r>
  <r>
    <x v="127"/>
    <s v="01.178.948/0001-02"/>
    <s v="NF SERVICOS - ADESAO"/>
    <n v="1991030"/>
    <d v="2026-05-21T00:00:00"/>
    <n v="2192047"/>
    <d v="2026-05-23T00:00:00"/>
    <m/>
    <n v="109.35"/>
    <d v="2026-07-30T00:00:00"/>
    <m/>
    <m/>
    <s v="Processamento de dados e congêneres"/>
    <n v="109.35"/>
    <m/>
    <x v="0"/>
    <m/>
    <m/>
    <m/>
    <s v="2 - FATURADO"/>
    <n v="0"/>
    <x v="1"/>
    <x v="0"/>
    <m/>
  </r>
  <r>
    <x v="127"/>
    <s v="01.178.948/0001-02"/>
    <s v="NF SERVICOS - ADESAO"/>
    <n v="2014454"/>
    <d v="2026-06-17T00:00:00"/>
    <n v="2217223"/>
    <d v="2026-06-17T00:00:00"/>
    <m/>
    <n v="194.39"/>
    <d v="2026-07-30T00:00:00"/>
    <m/>
    <m/>
    <s v="Processamento de dados e congêneres"/>
    <n v="194.39"/>
    <m/>
    <x v="0"/>
    <m/>
    <m/>
    <m/>
    <s v="2 - FATURADO"/>
    <n v="0"/>
    <x v="1"/>
    <x v="0"/>
    <m/>
  </r>
  <r>
    <x v="128"/>
    <s v="01.188.619/0001-34"/>
    <s v="NF SERVICOS - ADESAO"/>
    <n v="1997176"/>
    <d v="2026-06-12T00:00:00"/>
    <n v="2199677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29"/>
    <s v="01.223.463/0001-85"/>
    <s v="NF SERVICOS - ADESAO"/>
    <n v="1980213"/>
    <d v="2026-05-21T00:00:00"/>
    <n v="218117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29"/>
    <s v="01.223.463/0001-85"/>
    <s v="NF SERVICOS - ADESAO"/>
    <n v="2006405"/>
    <d v="2026-06-12T00:00:00"/>
    <n v="220892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30"/>
    <s v="01.225.793/0001-00"/>
    <s v="NF SERVICOS - ADESAO"/>
    <n v="1989283"/>
    <d v="2026-05-21T00:00:00"/>
    <n v="2190286"/>
    <d v="2026-05-23T00:00:00"/>
    <m/>
    <n v="162.82"/>
    <d v="2026-07-30T00:00:00"/>
    <m/>
    <m/>
    <s v="Processamento de dados e congêneres"/>
    <n v="162.82"/>
    <m/>
    <x v="0"/>
    <m/>
    <m/>
    <m/>
    <s v="2 - FATURADO"/>
    <n v="0"/>
    <x v="1"/>
    <x v="0"/>
    <m/>
  </r>
  <r>
    <x v="130"/>
    <s v="01.225.793/0001-00"/>
    <s v="NF SERVICOS - ADESAO"/>
    <n v="2014274"/>
    <d v="2026-06-17T00:00:00"/>
    <n v="2217043"/>
    <d v="2026-06-17T00:00:00"/>
    <m/>
    <n v="240.92"/>
    <d v="2026-07-30T00:00:00"/>
    <m/>
    <m/>
    <s v="Processamento de dados e congêneres"/>
    <n v="240.92"/>
    <m/>
    <x v="0"/>
    <m/>
    <m/>
    <m/>
    <s v="2 - FATURADO"/>
    <n v="0"/>
    <x v="1"/>
    <x v="0"/>
    <m/>
  </r>
  <r>
    <x v="131"/>
    <s v="01.226.268/0001-09"/>
    <s v="ND-OPERADORA CIELO"/>
    <n v="29458"/>
    <d v="2026-06-11T00:00:00"/>
    <m/>
    <m/>
    <m/>
    <n v="139.38999999999999"/>
    <d v="2026-06-11T00:00:00"/>
    <m/>
    <m/>
    <s v="e-CNPJ A1 - Renovação 12 meses"/>
    <n v="139.38999999999999"/>
    <m/>
    <x v="0"/>
    <m/>
    <m/>
    <m/>
    <s v="1 - VENDA A VISTA"/>
    <n v="19"/>
    <x v="0"/>
    <x v="2"/>
    <m/>
  </r>
  <r>
    <x v="132"/>
    <s v="01.280.116/0001-94"/>
    <s v="NF SERVICOS - ADESAO"/>
    <n v="1983329"/>
    <d v="2026-05-21T00:00:00"/>
    <n v="2184292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132"/>
    <s v="01.280.116/0001-94"/>
    <s v="NF SERVICOS - ADESAO"/>
    <n v="2003298"/>
    <d v="2026-06-12T00:00:00"/>
    <n v="220579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33"/>
    <s v="01.308.567/0001-92"/>
    <s v="NF SERVICOS DO"/>
    <n v="406481"/>
    <d v="2026-06-08T00:00:00"/>
    <n v="413425"/>
    <d v="2026-06-08T00:00:00"/>
    <m/>
    <n v="735.3"/>
    <d v="2026-07-08T00:00:00"/>
    <s v="E0201973"/>
    <s v="PD201973"/>
    <s v="Serviços de Publicidade Eletrônica"/>
    <n v="735.3"/>
    <m/>
    <x v="0"/>
    <m/>
    <m/>
    <m/>
    <s v="2 - FATURADO"/>
    <n v="0"/>
    <x v="1"/>
    <x v="0"/>
    <m/>
  </r>
  <r>
    <x v="133"/>
    <s v="01.308.567/0001-92"/>
    <s v="NF SERVICOS DO"/>
    <n v="406679"/>
    <d v="2026-06-09T00:00:00"/>
    <n v="413668"/>
    <d v="2026-06-09T00:00:00"/>
    <m/>
    <n v="735.3"/>
    <d v="2026-07-09T00:00:00"/>
    <s v="E0201973"/>
    <s v="PD201973"/>
    <s v="Serviços de Publicidade Eletrônica"/>
    <n v="735.3"/>
    <m/>
    <x v="0"/>
    <m/>
    <m/>
    <m/>
    <s v="2 - FATURADO"/>
    <n v="0"/>
    <x v="1"/>
    <x v="0"/>
    <m/>
  </r>
  <r>
    <x v="133"/>
    <s v="01.308.567/0001-92"/>
    <s v="NF SERVICOS DO"/>
    <n v="407089"/>
    <d v="2026-06-10T00:00:00"/>
    <n v="414004"/>
    <d v="2026-06-10T00:00:00"/>
    <m/>
    <n v="735.3"/>
    <d v="2026-07-10T00:00:00"/>
    <s v="E0201973"/>
    <s v="PD201973"/>
    <s v="Serviços de Publicidade Eletrônica"/>
    <n v="735.3"/>
    <m/>
    <x v="0"/>
    <m/>
    <m/>
    <m/>
    <s v="2 - FATURADO"/>
    <n v="0"/>
    <x v="1"/>
    <x v="0"/>
    <m/>
  </r>
  <r>
    <x v="133"/>
    <s v="01.308.567/0001-92"/>
    <s v="NF SERVICOS DO"/>
    <n v="408027"/>
    <d v="2026-06-15T00:00:00"/>
    <n v="414909"/>
    <d v="2026-06-15T00:00:00"/>
    <m/>
    <n v="2451"/>
    <d v="2026-07-15T00:00:00"/>
    <s v="E0201973"/>
    <s v="PD201973"/>
    <s v="Serviços de Publicidade Eletrônica"/>
    <n v="2451"/>
    <m/>
    <x v="0"/>
    <m/>
    <m/>
    <m/>
    <s v="2 - FATURADO"/>
    <n v="0"/>
    <x v="1"/>
    <x v="0"/>
    <m/>
  </r>
  <r>
    <x v="133"/>
    <s v="01.308.567/0001-92"/>
    <s v="NF SERVICOS DO"/>
    <n v="410887"/>
    <d v="2026-06-29T00:00:00"/>
    <n v="417807"/>
    <d v="2026-06-29T00:00:00"/>
    <m/>
    <n v="490.2"/>
    <d v="2026-07-29T00:00:00"/>
    <s v="E0201973"/>
    <s v="PD201973"/>
    <s v="Serviços de Publicidade Eletrônica"/>
    <n v="490.2"/>
    <m/>
    <x v="0"/>
    <m/>
    <m/>
    <m/>
    <s v="2 - FATURADO"/>
    <n v="0"/>
    <x v="1"/>
    <x v="0"/>
    <m/>
  </r>
  <r>
    <x v="134"/>
    <s v="01.311.385/0001-70"/>
    <s v="NF SERVICOS - ADESAO"/>
    <n v="1989245"/>
    <d v="2026-05-21T00:00:00"/>
    <n v="2190248"/>
    <d v="2026-05-23T00:00:00"/>
    <m/>
    <n v="74.62"/>
    <d v="2026-07-30T00:00:00"/>
    <m/>
    <m/>
    <s v="Processamento de dados e congêneres"/>
    <n v="74.62"/>
    <m/>
    <x v="0"/>
    <m/>
    <m/>
    <m/>
    <s v="2 - FATURADO"/>
    <n v="0"/>
    <x v="1"/>
    <x v="0"/>
    <m/>
  </r>
  <r>
    <x v="134"/>
    <s v="01.311.385/0001-70"/>
    <s v="NF SERVICOS - ADESAO"/>
    <n v="2013166"/>
    <d v="2026-06-17T00:00:00"/>
    <n v="2215935"/>
    <d v="2026-06-17T00:00:00"/>
    <m/>
    <n v="43.38"/>
    <d v="2026-07-30T00:00:00"/>
    <m/>
    <m/>
    <s v="Processamento de dados e congêneres"/>
    <n v="43.38"/>
    <m/>
    <x v="0"/>
    <m/>
    <m/>
    <m/>
    <s v="2 - FATURADO"/>
    <n v="0"/>
    <x v="1"/>
    <x v="0"/>
    <m/>
  </r>
  <r>
    <x v="135"/>
    <s v="01.317.209/0001-46"/>
    <s v="NF SERVICOS - ADESAO"/>
    <n v="2013365"/>
    <d v="2026-06-17T00:00:00"/>
    <n v="2216134"/>
    <d v="2026-06-17T00:00:00"/>
    <m/>
    <n v="145.46"/>
    <d v="2026-06-20T00:00:00"/>
    <m/>
    <m/>
    <s v="Processamento de dados e congêneres"/>
    <n v="145.46"/>
    <m/>
    <x v="0"/>
    <m/>
    <m/>
    <m/>
    <s v="2 - FATURADO"/>
    <n v="10"/>
    <x v="0"/>
    <x v="0"/>
    <m/>
  </r>
  <r>
    <x v="136"/>
    <s v="01.335.616/0001-86"/>
    <s v="NF SERVICOS E_GOV"/>
    <n v="155514"/>
    <d v="2024-03-13T00:00:00"/>
    <n v="1755407"/>
    <d v="2024-03-13T00:00:00"/>
    <m/>
    <n v="277.10000000000002"/>
    <d v="2024-04-12T00:00:00"/>
    <m/>
    <m/>
    <s v="Certificado e-CPF A3 em token - 36 meses Gov"/>
    <n v="263.8"/>
    <m/>
    <x v="0"/>
    <m/>
    <m/>
    <m/>
    <s v="2 - FATURADO"/>
    <n v="809"/>
    <x v="2"/>
    <x v="0"/>
    <m/>
  </r>
  <r>
    <x v="137"/>
    <s v="01.390.619/0001-12"/>
    <s v="NF SERVICOS - ADESAO"/>
    <n v="1992925"/>
    <d v="2026-05-21T00:00:00"/>
    <n v="2193943"/>
    <d v="2026-05-23T00:00:00"/>
    <m/>
    <n v="19.07"/>
    <d v="2026-07-30T00:00:00"/>
    <m/>
    <m/>
    <s v="Processamento de dados e congêneres"/>
    <n v="19.07"/>
    <m/>
    <x v="0"/>
    <m/>
    <m/>
    <m/>
    <s v="2 - FATURADO"/>
    <n v="0"/>
    <x v="1"/>
    <x v="0"/>
    <m/>
  </r>
  <r>
    <x v="137"/>
    <s v="01.390.619/0001-12"/>
    <s v="NF SERVICOS - ADESAO"/>
    <n v="2014670"/>
    <d v="2026-06-17T00:00:00"/>
    <n v="2217439"/>
    <d v="2026-06-17T00:00:00"/>
    <m/>
    <n v="83.29"/>
    <d v="2026-07-30T00:00:00"/>
    <m/>
    <m/>
    <s v="Processamento de dados e congêneres"/>
    <n v="83.29"/>
    <m/>
    <x v="0"/>
    <m/>
    <m/>
    <m/>
    <s v="2 - FATURADO"/>
    <n v="0"/>
    <x v="1"/>
    <x v="0"/>
    <m/>
  </r>
  <r>
    <x v="138"/>
    <s v="01.409.264/0001-66"/>
    <s v="NF SERVICOS - ADESAO"/>
    <n v="2012976"/>
    <d v="2026-06-17T00:00:00"/>
    <n v="2215744"/>
    <d v="2026-06-17T00:00:00"/>
    <m/>
    <n v="860.61"/>
    <d v="2026-06-20T00:00:00"/>
    <m/>
    <m/>
    <s v="Processamento de dados e congêneres"/>
    <n v="860.61"/>
    <m/>
    <x v="0"/>
    <m/>
    <m/>
    <m/>
    <s v="2 - FATURADO"/>
    <n v="10"/>
    <x v="0"/>
    <x v="0"/>
    <m/>
  </r>
  <r>
    <x v="139"/>
    <s v="01.438.309/0001-20"/>
    <s v="NF SERVICOS - ADESAO"/>
    <n v="2013407"/>
    <d v="2026-06-17T00:00:00"/>
    <n v="2216176"/>
    <d v="2026-06-17T00:00:00"/>
    <m/>
    <n v="240.92"/>
    <d v="2026-06-20T00:00:00"/>
    <m/>
    <m/>
    <s v="Processamento de dados e congêneres"/>
    <n v="240.92"/>
    <m/>
    <x v="0"/>
    <m/>
    <m/>
    <m/>
    <s v="2 - FATURADO"/>
    <n v="10"/>
    <x v="0"/>
    <x v="0"/>
    <m/>
  </r>
  <r>
    <x v="140"/>
    <s v="01.468.760/0001-90"/>
    <s v="NF SERVICOS E_GOV"/>
    <n v="191832"/>
    <d v="2025-08-12T00:00:00"/>
    <n v="2010707"/>
    <d v="2025-08-12T00:00:00"/>
    <m/>
    <n v="109.89"/>
    <d v="2025-09-11T00:00:00"/>
    <m/>
    <m/>
    <s v="Certificado e-CPF A3 (renovação) - 36 meses Gov"/>
    <n v="104.62"/>
    <m/>
    <x v="0"/>
    <m/>
    <m/>
    <m/>
    <s v="2 - FATURADO"/>
    <n v="292"/>
    <x v="4"/>
    <x v="0"/>
    <m/>
  </r>
  <r>
    <x v="140"/>
    <s v="01.468.760/0001-90"/>
    <s v="NF SERVICOS"/>
    <n v="202982"/>
    <d v="2026-01-26T00:00:00"/>
    <n v="2106275"/>
    <d v="2026-01-27T00:00:00"/>
    <d v="2025-12-01T00:00:00"/>
    <n v="3416.62"/>
    <d v="2026-02-25T00:00:00"/>
    <s v="E0240594"/>
    <s v="PD024429"/>
    <s v="PROCESSAMENTO UNISYS - RPM"/>
    <n v="3252.62"/>
    <d v="2025-12-01T00:00:00"/>
    <x v="0"/>
    <s v="042/2024"/>
    <s v="269/24 - DG/MP"/>
    <s v="359.00009122/2024-88  ITO"/>
    <s v="2 - FATURADO"/>
    <n v="125"/>
    <x v="5"/>
    <x v="1"/>
    <m/>
  </r>
  <r>
    <x v="140"/>
    <s v="01.468.760/0001-90"/>
    <s v="NF SERVICOS"/>
    <n v="204818"/>
    <d v="2026-02-24T00:00:00"/>
    <n v="2129241"/>
    <d v="2026-02-24T00:00:00"/>
    <d v="2026-01-01T00:00:00"/>
    <n v="282240.2"/>
    <d v="2026-03-26T00:00:00"/>
    <s v="E0250352"/>
    <s v="PD025288"/>
    <s v="NUVEM PUBLICA, PAAS MIDDLEWARE E PLATAFORMA COLABORATIVA"/>
    <n v="268692.67"/>
    <d v="2026-01-01T00:00:00"/>
    <x v="0"/>
    <s v="101/2025"/>
    <s v="288/2025-DG/MP"/>
    <s v="359.00006969/2025-91 - ITO"/>
    <s v="2 - FATURADO"/>
    <n v="96"/>
    <x v="6"/>
    <x v="1"/>
    <m/>
  </r>
  <r>
    <x v="140"/>
    <s v="01.468.760/0001-90"/>
    <s v="NF SERVICOS"/>
    <n v="205277"/>
    <d v="2026-02-25T00:00:00"/>
    <n v="2129700"/>
    <d v="2026-02-26T00:00:00"/>
    <d v="2026-01-01T00:00:00"/>
    <n v="8541.5400000000009"/>
    <d v="2026-03-27T00:00:00"/>
    <s v="E0240594"/>
    <s v="PD024429"/>
    <s v="PROCESSAMENTO UNISYS - RPM"/>
    <n v="8131.55"/>
    <d v="2026-01-01T00:00:00"/>
    <x v="0"/>
    <s v="042/2024"/>
    <s v="269/24 - DG/MP"/>
    <s v="359.00009122/2024-88  ITO"/>
    <s v="2 - FATURADO"/>
    <n v="95"/>
    <x v="6"/>
    <x v="1"/>
    <m/>
  </r>
  <r>
    <x v="140"/>
    <s v="01.468.760/0001-90"/>
    <s v="NF SERVICOS"/>
    <n v="212420"/>
    <d v="2026-06-15T00:00:00"/>
    <n v="2209619"/>
    <d v="2026-06-15T00:00:00"/>
    <d v="2026-05-01T00:00:00"/>
    <n v="843874.33"/>
    <d v="2026-07-15T00:00:00"/>
    <s v="E0250107"/>
    <s v="PD025092"/>
    <s v="SERVIÇO ESPECIALIZADO DE GERENCIAMENTO"/>
    <n v="803368.36"/>
    <d v="2026-05-01T00:00:00"/>
    <x v="0"/>
    <s v="41/2025"/>
    <s v="144/25-DG/MP"/>
    <s v="359.00000529/2025-21 APPS/ITO"/>
    <s v="2 - FATURADO"/>
    <n v="0"/>
    <x v="1"/>
    <x v="1"/>
    <m/>
  </r>
  <r>
    <x v="140"/>
    <s v="01.468.760/0001-90"/>
    <s v="NF SERVICOS"/>
    <n v="212424"/>
    <d v="2026-06-15T00:00:00"/>
    <n v="2209623"/>
    <d v="2026-06-15T00:00:00"/>
    <d v="2026-05-01T00:00:00"/>
    <n v="29742"/>
    <d v="2026-07-15T00:00:00"/>
    <s v="E0250107"/>
    <s v="PD025092"/>
    <s v="SERVIÇO ESPECIALIZADO DE GERENCIAMENTO"/>
    <n v="28314.38"/>
    <d v="2026-05-01T00:00:00"/>
    <x v="0"/>
    <s v="41/2025"/>
    <s v="144/25-DG/MP"/>
    <s v="359.00000529/2025-21 APPS/ITO"/>
    <s v="2 - FATURADO"/>
    <n v="0"/>
    <x v="1"/>
    <x v="1"/>
    <m/>
  </r>
  <r>
    <x v="140"/>
    <s v="01.468.760/0001-90"/>
    <s v="NF SERVICOS"/>
    <n v="212426"/>
    <d v="2026-06-15T00:00:00"/>
    <n v="2209625"/>
    <d v="2026-06-15T00:00:00"/>
    <d v="2026-05-01T00:00:00"/>
    <n v="5106.3999999999996"/>
    <d v="2026-07-15T00:00:00"/>
    <s v="E0230446"/>
    <s v="PD023365"/>
    <s v="SAM ESTOQUE - SAM PATRIMONIO"/>
    <n v="4861.29"/>
    <d v="2026-05-01T00:00:00"/>
    <x v="0"/>
    <s v="107/2023"/>
    <s v="308/23-DG/MP"/>
    <s v="359.00004966/2023-51  APPS"/>
    <s v="2 - FATURADO"/>
    <n v="0"/>
    <x v="1"/>
    <x v="1"/>
    <m/>
  </r>
  <r>
    <x v="140"/>
    <s v="01.468.760/0001-90"/>
    <s v="NF SERVICOS"/>
    <n v="212431"/>
    <d v="2026-06-15T00:00:00"/>
    <n v="2209630"/>
    <d v="2026-06-15T00:00:00"/>
    <d v="2026-05-01T00:00:00"/>
    <n v="280271.88"/>
    <d v="2026-07-15T00:00:00"/>
    <s v="E0250352"/>
    <s v="PD025288"/>
    <s v="NUVEM PUBLICA, PAAS MIDDLEWARE E PLATAFORMA COLABORATIVA"/>
    <n v="266818.83"/>
    <d v="2026-05-01T00:00:00"/>
    <x v="0"/>
    <s v="101/2025"/>
    <s v="288/2025-DG/MP"/>
    <s v="359.00006969/2025-91 - ITO"/>
    <s v="2 - FATURADO"/>
    <n v="0"/>
    <x v="1"/>
    <x v="1"/>
    <m/>
  </r>
  <r>
    <x v="140"/>
    <s v="01.468.760/0001-90"/>
    <s v="NF SERVICOS"/>
    <n v="212432"/>
    <d v="2026-06-15T00:00:00"/>
    <n v="2209631"/>
    <d v="2026-06-15T00:00:00"/>
    <d v="2026-05-01T00:00:00"/>
    <n v="2644.2"/>
    <d v="2026-07-15T00:00:00"/>
    <s v="E0230447"/>
    <s v="PD023365"/>
    <s v="SAM PATRIMONIO"/>
    <n v="2517.2800000000002"/>
    <d v="2026-05-01T00:00:00"/>
    <x v="0"/>
    <s v="107/2023"/>
    <s v="308/23-DG/MP"/>
    <s v="359.00004966/2023-51  APPS"/>
    <s v="2 - FATURADO"/>
    <n v="0"/>
    <x v="1"/>
    <x v="1"/>
    <m/>
  </r>
  <r>
    <x v="140"/>
    <s v="01.468.760/0001-90"/>
    <s v="NF SERVICOS"/>
    <n v="212441"/>
    <d v="2026-06-15T00:00:00"/>
    <n v="2209910"/>
    <d v="2026-06-15T00:00:00"/>
    <d v="2026-05-01T00:00:00"/>
    <n v="2305.0300000000002"/>
    <d v="2026-07-15T00:00:00"/>
    <s v="E0250107"/>
    <s v="PD025092"/>
    <s v="SERVIÇO ESPECIALIZADO DE GERENCIAMENTO"/>
    <n v="2194.39"/>
    <d v="2026-05-01T00:00:00"/>
    <x v="0"/>
    <s v="41/2025"/>
    <s v="144/25-DG/MP"/>
    <s v="359.00000529/2025-21 APPS/ITO"/>
    <s v="2 - FATURADO"/>
    <n v="0"/>
    <x v="1"/>
    <x v="1"/>
    <m/>
  </r>
  <r>
    <x v="140"/>
    <s v="01.468.760/0001-90"/>
    <s v="NF SERVICOS"/>
    <n v="212451"/>
    <d v="2026-06-15T00:00:00"/>
    <n v="2209920"/>
    <d v="2026-06-15T00:00:00"/>
    <d v="2026-05-01T00:00:00"/>
    <n v="53571.88"/>
    <d v="2026-07-15T00:00:00"/>
    <s v="E0250107"/>
    <s v="PD025092"/>
    <s v="SERVIÇO ESPECIALIZADO DE GERENCIAMENTO"/>
    <n v="51000.43"/>
    <d v="2026-05-01T00:00:00"/>
    <x v="0"/>
    <s v="41/2025"/>
    <s v="144/25-DG/MP"/>
    <s v="359.00000529/2025-21 APPS/ITO"/>
    <s v="2 - FATURADO"/>
    <n v="0"/>
    <x v="1"/>
    <x v="1"/>
    <m/>
  </r>
  <r>
    <x v="140"/>
    <s v="01.468.760/0001-90"/>
    <s v="NF SERVICOS"/>
    <n v="212492"/>
    <d v="2026-06-15T00:00:00"/>
    <n v="2209961"/>
    <d v="2026-06-15T00:00:00"/>
    <d v="2026-05-01T00:00:00"/>
    <n v="162731.32999999999"/>
    <d v="2026-07-15T00:00:00"/>
    <s v="E0230134"/>
    <s v="PD023115"/>
    <s v="FOLHA DE PAGAMENTO"/>
    <n v="154920.23000000001"/>
    <d v="2026-05-01T00:00:00"/>
    <x v="0"/>
    <s v="57/2023"/>
    <s v="189/2023"/>
    <s v="359.00002922/2023-97-APPS"/>
    <s v="2 - FATURADO"/>
    <n v="0"/>
    <x v="1"/>
    <x v="1"/>
    <m/>
  </r>
  <r>
    <x v="141"/>
    <s v="01.483.360/0001-54"/>
    <s v="NF SERVICOS DO"/>
    <n v="148933"/>
    <d v="2022-11-30T00:00:00"/>
    <n v="153958"/>
    <d v="2022-12-01T00:00:00"/>
    <m/>
    <n v="21.77"/>
    <d v="2022-12-31T00:00:00"/>
    <m/>
    <m/>
    <s v="Boletim - Diário Oficial Informa"/>
    <n v="21.77"/>
    <m/>
    <x v="0"/>
    <m/>
    <m/>
    <m/>
    <s v="3 - FATURADO DO INFORMA"/>
    <n v="1277"/>
    <x v="2"/>
    <x v="0"/>
    <m/>
  </r>
  <r>
    <x v="141"/>
    <s v="01.483.360/0001-54"/>
    <s v="NF SERVICOS DO"/>
    <n v="156125"/>
    <d v="2022-12-29T00:00:00"/>
    <n v="161199"/>
    <d v="2022-12-29T00:00:00"/>
    <m/>
    <n v="27"/>
    <d v="2023-01-28T00:00:00"/>
    <m/>
    <m/>
    <s v="Boletim - Diário Oficial Informa"/>
    <n v="27"/>
    <m/>
    <x v="0"/>
    <m/>
    <m/>
    <m/>
    <s v="3 - FATURADO DO INFORMA"/>
    <n v="1249"/>
    <x v="2"/>
    <x v="0"/>
    <m/>
  </r>
  <r>
    <x v="141"/>
    <s v="01.483.360/0001-54"/>
    <s v="NF SERVICOS DO"/>
    <n v="162935"/>
    <d v="2023-01-27T00:00:00"/>
    <n v="168102"/>
    <d v="2023-01-27T00:00:00"/>
    <m/>
    <n v="27"/>
    <d v="2023-02-26T00:00:00"/>
    <m/>
    <m/>
    <s v="Boletim - Diário Oficial Informa"/>
    <n v="27"/>
    <m/>
    <x v="0"/>
    <m/>
    <m/>
    <m/>
    <s v="3 - FATURADO DO INFORMA"/>
    <n v="1220"/>
    <x v="2"/>
    <x v="0"/>
    <m/>
  </r>
  <r>
    <x v="141"/>
    <s v="01.483.360/0001-54"/>
    <s v="NF SERVICOS DO"/>
    <n v="171323"/>
    <d v="2023-02-28T00:00:00"/>
    <n v="176594"/>
    <d v="2023-03-08T00:00:00"/>
    <m/>
    <n v="27"/>
    <d v="2023-04-07T00:00:00"/>
    <m/>
    <m/>
    <s v="Boletim - Diário Oficial Informa"/>
    <n v="27"/>
    <m/>
    <x v="0"/>
    <m/>
    <m/>
    <m/>
    <s v="3 - FATURADO DO INFORMA"/>
    <n v="1180"/>
    <x v="2"/>
    <x v="0"/>
    <m/>
  </r>
  <r>
    <x v="141"/>
    <s v="01.483.360/0001-54"/>
    <s v="NF SERVICOS DO"/>
    <n v="180819"/>
    <d v="2023-03-31T00:00:00"/>
    <n v="186123"/>
    <d v="2023-04-03T00:00:00"/>
    <m/>
    <n v="27"/>
    <d v="2023-05-03T00:00:00"/>
    <m/>
    <m/>
    <s v="Boletim - Diário Oficial Informa"/>
    <n v="27"/>
    <m/>
    <x v="0"/>
    <m/>
    <m/>
    <m/>
    <s v="3 - FATURADO DO INFORMA"/>
    <n v="1154"/>
    <x v="2"/>
    <x v="0"/>
    <m/>
  </r>
  <r>
    <x v="141"/>
    <s v="01.483.360/0001-54"/>
    <s v="NF SERVICOS DO"/>
    <n v="187203"/>
    <d v="2023-04-27T00:00:00"/>
    <n v="192573"/>
    <d v="2023-04-27T00:00:00"/>
    <m/>
    <n v="27"/>
    <d v="2023-05-27T00:00:00"/>
    <m/>
    <m/>
    <s v="Boletim - Diário Oficial Informa"/>
    <n v="27"/>
    <m/>
    <x v="0"/>
    <m/>
    <m/>
    <m/>
    <s v="3 - FATURADO DO INFORMA"/>
    <n v="1130"/>
    <x v="2"/>
    <x v="0"/>
    <m/>
  </r>
  <r>
    <x v="141"/>
    <s v="01.483.360/0001-54"/>
    <s v="NF SERVICOS DO"/>
    <n v="196701"/>
    <d v="2023-06-05T00:00:00"/>
    <n v="202176"/>
    <d v="2023-06-14T00:00:00"/>
    <m/>
    <n v="27"/>
    <d v="2023-07-14T00:00:00"/>
    <m/>
    <m/>
    <s v="Boletim - Diário Oficial Informa"/>
    <n v="27"/>
    <m/>
    <x v="0"/>
    <m/>
    <m/>
    <m/>
    <s v="3 - FATURADO DO INFORMA"/>
    <n v="1082"/>
    <x v="2"/>
    <x v="0"/>
    <m/>
  </r>
  <r>
    <x v="141"/>
    <s v="01.483.360/0001-54"/>
    <s v="NF SERVICOS DO"/>
    <n v="202741"/>
    <d v="2023-06-27T00:00:00"/>
    <n v="208201"/>
    <d v="2023-06-27T00:00:00"/>
    <m/>
    <n v="27"/>
    <d v="2023-07-27T00:00:00"/>
    <m/>
    <m/>
    <s v="Boletim - Diário Oficial Informa"/>
    <n v="27"/>
    <m/>
    <x v="0"/>
    <m/>
    <m/>
    <m/>
    <s v="3 - FATURADO DO INFORMA"/>
    <n v="1069"/>
    <x v="2"/>
    <x v="0"/>
    <m/>
  </r>
  <r>
    <x v="141"/>
    <s v="01.483.360/0001-54"/>
    <s v="NF SERVICOS DO"/>
    <n v="211950"/>
    <d v="2023-07-31T00:00:00"/>
    <n v="217488"/>
    <d v="2023-08-01T00:00:00"/>
    <m/>
    <n v="27"/>
    <d v="2023-08-31T00:00:00"/>
    <m/>
    <m/>
    <s v="Boletim - Diário Oficial Informa"/>
    <n v="27"/>
    <m/>
    <x v="0"/>
    <m/>
    <m/>
    <m/>
    <s v="3 - FATURADO DO INFORMA"/>
    <n v="1034"/>
    <x v="2"/>
    <x v="0"/>
    <m/>
  </r>
  <r>
    <x v="141"/>
    <s v="01.483.360/0001-54"/>
    <s v="NF SERVICOS DO"/>
    <n v="218951"/>
    <d v="2023-08-30T00:00:00"/>
    <n v="224512"/>
    <d v="2023-08-31T00:00:00"/>
    <m/>
    <n v="27"/>
    <d v="2023-09-30T00:00:00"/>
    <m/>
    <m/>
    <s v="Boletim - Diário Oficial Informa"/>
    <n v="27"/>
    <m/>
    <x v="0"/>
    <m/>
    <m/>
    <m/>
    <s v="3 - FATURADO DO INFORMA"/>
    <n v="1004"/>
    <x v="2"/>
    <x v="0"/>
    <m/>
  </r>
  <r>
    <x v="141"/>
    <s v="01.483.360/0001-54"/>
    <s v="NF SERVICOS DO"/>
    <n v="225166"/>
    <d v="2023-09-30T00:00:00"/>
    <n v="230821"/>
    <d v="2023-10-02T00:00:00"/>
    <m/>
    <n v="27"/>
    <d v="2023-11-01T00:00:00"/>
    <m/>
    <m/>
    <s v="Boletim - Diário Oficial Informa"/>
    <n v="27"/>
    <m/>
    <x v="0"/>
    <m/>
    <m/>
    <m/>
    <s v="3 - FATURADO DO INFORMA"/>
    <n v="972"/>
    <x v="2"/>
    <x v="0"/>
    <m/>
  </r>
  <r>
    <x v="141"/>
    <s v="01.483.360/0001-54"/>
    <s v="NF SERVICOS DO"/>
    <n v="231274"/>
    <d v="2023-10-27T00:00:00"/>
    <n v="236986"/>
    <d v="2023-10-30T00:00:00"/>
    <m/>
    <n v="27"/>
    <d v="2023-11-29T00:00:00"/>
    <m/>
    <m/>
    <s v="Boletim - Diário Oficial Informa"/>
    <n v="27"/>
    <m/>
    <x v="0"/>
    <m/>
    <m/>
    <m/>
    <s v="3 - FATURADO DO INFORMA"/>
    <n v="944"/>
    <x v="2"/>
    <x v="0"/>
    <m/>
  </r>
  <r>
    <x v="141"/>
    <s v="01.483.360/0001-54"/>
    <s v="NF SERVICOS DO"/>
    <n v="236861"/>
    <d v="2023-11-30T00:00:00"/>
    <n v="242632"/>
    <d v="2023-11-30T00:00:00"/>
    <m/>
    <n v="27"/>
    <d v="2023-12-30T00:00:00"/>
    <m/>
    <m/>
    <s v="Boletim - Diário Oficial Informa"/>
    <n v="27"/>
    <m/>
    <x v="0"/>
    <m/>
    <m/>
    <m/>
    <s v="3 - FATURADO DO INFORMA"/>
    <n v="913"/>
    <x v="2"/>
    <x v="0"/>
    <m/>
  </r>
  <r>
    <x v="141"/>
    <s v="01.483.360/0001-54"/>
    <s v="NF SERVICOS DO"/>
    <n v="243810"/>
    <d v="2023-12-31T00:00:00"/>
    <n v="249631"/>
    <d v="2024-01-03T00:00:00"/>
    <m/>
    <n v="27"/>
    <d v="2024-02-02T00:00:00"/>
    <m/>
    <m/>
    <s v="Boletim - Diário Oficial Informa"/>
    <n v="27"/>
    <m/>
    <x v="0"/>
    <m/>
    <m/>
    <m/>
    <s v="3 - FATURADO DO INFORMA"/>
    <n v="879"/>
    <x v="2"/>
    <x v="0"/>
    <m/>
  </r>
  <r>
    <x v="141"/>
    <s v="01.483.360/0001-54"/>
    <s v="NF SERVICOS DO"/>
    <n v="247438"/>
    <d v="2024-01-29T00:00:00"/>
    <n v="253305"/>
    <d v="2024-01-30T00:00:00"/>
    <m/>
    <n v="27"/>
    <d v="2024-02-29T00:00:00"/>
    <m/>
    <m/>
    <s v="Boletim - Diário Oficial Informa"/>
    <n v="27"/>
    <m/>
    <x v="0"/>
    <m/>
    <m/>
    <m/>
    <s v="3 - FATURADO DO INFORMA"/>
    <n v="852"/>
    <x v="2"/>
    <x v="0"/>
    <m/>
  </r>
  <r>
    <x v="141"/>
    <s v="01.483.360/0001-54"/>
    <s v="NF SERVICOS DO"/>
    <n v="247439"/>
    <d v="2024-01-29T00:00:00"/>
    <n v="253306"/>
    <d v="2024-01-30T00:00:00"/>
    <m/>
    <n v="15"/>
    <d v="2024-02-29T00:00:00"/>
    <m/>
    <m/>
    <s v="Boletim_e-Negócios Públicos Informa"/>
    <n v="15"/>
    <m/>
    <x v="0"/>
    <m/>
    <m/>
    <m/>
    <s v="4 - FATURADO eNEGOCIOS INFORMA"/>
    <n v="852"/>
    <x v="2"/>
    <x v="0"/>
    <m/>
  </r>
  <r>
    <x v="141"/>
    <s v="01.483.360/0001-54"/>
    <s v="NF SERVICOS DO"/>
    <n v="252854"/>
    <d v="2024-02-25T00:00:00"/>
    <n v="258755"/>
    <d v="2024-02-28T00:00:00"/>
    <m/>
    <n v="27"/>
    <d v="2024-03-29T00:00:00"/>
    <m/>
    <m/>
    <s v="Boletim - Diário Oficial Informa"/>
    <n v="27"/>
    <m/>
    <x v="0"/>
    <m/>
    <m/>
    <m/>
    <s v="3 - FATURADO DO INFORMA"/>
    <n v="823"/>
    <x v="2"/>
    <x v="0"/>
    <m/>
  </r>
  <r>
    <x v="142"/>
    <s v="01.502.386/0001-00"/>
    <s v="NF SERVICOS - ADESAO"/>
    <n v="2014494"/>
    <d v="2026-06-17T00:00:00"/>
    <n v="2217263"/>
    <d v="2026-06-17T00:00:00"/>
    <m/>
    <n v="333.25"/>
    <d v="2026-07-30T00:00:00"/>
    <m/>
    <m/>
    <s v="Processamento de dados e congêneres"/>
    <n v="333.25"/>
    <m/>
    <x v="0"/>
    <m/>
    <m/>
    <m/>
    <s v="2 - FATURADO"/>
    <n v="0"/>
    <x v="1"/>
    <x v="0"/>
    <m/>
  </r>
  <r>
    <x v="143"/>
    <s v="01.522.618/0001-84"/>
    <s v="NF SERVICOS - ADESAO"/>
    <n v="2014593"/>
    <d v="2026-06-17T00:00:00"/>
    <n v="2217362"/>
    <d v="2026-06-17T00:00:00"/>
    <m/>
    <n v="209.33"/>
    <d v="2026-06-20T00:00:00"/>
    <m/>
    <m/>
    <s v="Processamento de dados e congêneres"/>
    <n v="209.33"/>
    <m/>
    <x v="0"/>
    <m/>
    <m/>
    <m/>
    <s v="2 - FATURADO"/>
    <n v="10"/>
    <x v="0"/>
    <x v="0"/>
    <m/>
  </r>
  <r>
    <x v="144"/>
    <s v="01.527.405/0001-45"/>
    <s v="NF SERVICOS DO"/>
    <n v="405801"/>
    <d v="2026-06-03T00:00:00"/>
    <n v="412877"/>
    <d v="2026-06-03T00:00:00"/>
    <m/>
    <n v="857.85"/>
    <d v="2026-07-03T00:00:00"/>
    <s v="E0201995"/>
    <s v="PD201995"/>
    <s v="Serviços de Publicidade Eletrônica"/>
    <n v="857.85"/>
    <m/>
    <x v="0"/>
    <m/>
    <m/>
    <m/>
    <s v="2 - FATURADO"/>
    <n v="0"/>
    <x v="1"/>
    <x v="0"/>
    <m/>
  </r>
  <r>
    <x v="144"/>
    <s v="01.527.405/0001-45"/>
    <s v="NF SERVICOS DO"/>
    <n v="406017"/>
    <d v="2026-06-03T00:00:00"/>
    <n v="412892"/>
    <d v="2026-06-03T00:00:00"/>
    <m/>
    <n v="857.85"/>
    <d v="2026-07-03T00:00:00"/>
    <s v="E0201995"/>
    <s v="PD201995"/>
    <s v="Serviços de Publicidade Eletrônica"/>
    <n v="857.85"/>
    <m/>
    <x v="0"/>
    <m/>
    <m/>
    <m/>
    <s v="2 - FATURADO"/>
    <n v="0"/>
    <x v="1"/>
    <x v="0"/>
    <m/>
  </r>
  <r>
    <x v="145"/>
    <s v="01.528.506/0001-30"/>
    <s v="NF SERVICOS DO"/>
    <n v="410334"/>
    <d v="2026-06-25T00:00:00"/>
    <n v="417109"/>
    <d v="2026-06-25T00:00:00"/>
    <m/>
    <n v="460.95"/>
    <d v="2026-07-25T00:00:00"/>
    <s v="E0230862"/>
    <s v="PD023862"/>
    <s v="Serviços de Publicidade Eletrônica"/>
    <n v="438.82"/>
    <m/>
    <x v="0"/>
    <m/>
    <m/>
    <m/>
    <s v="2 - FATURADO"/>
    <n v="0"/>
    <x v="1"/>
    <x v="0"/>
    <m/>
  </r>
  <r>
    <x v="146"/>
    <s v="01.530.329/0003-99"/>
    <s v="ND-OPERADORA CIELO"/>
    <n v="29571"/>
    <d v="2026-06-22T00:00:00"/>
    <m/>
    <m/>
    <m/>
    <n v="206.23"/>
    <d v="2026-06-22T00:00:00"/>
    <m/>
    <m/>
    <s v="Certificado e-CPF A3 em cartão - 24 meses"/>
    <n v="206.23"/>
    <m/>
    <x v="0"/>
    <m/>
    <m/>
    <m/>
    <s v="1 - VENDA A VISTA"/>
    <n v="8"/>
    <x v="0"/>
    <x v="2"/>
    <m/>
  </r>
  <r>
    <x v="147"/>
    <s v="01.535.453/0001-85"/>
    <s v="NF SERVICOS - ADESAO"/>
    <n v="2013928"/>
    <d v="2026-06-17T00:00:00"/>
    <n v="2216697"/>
    <d v="2026-06-17T00:00:00"/>
    <m/>
    <n v="265.57"/>
    <d v="2026-06-20T00:00:00"/>
    <m/>
    <m/>
    <s v="Processamento de dados e congêneres"/>
    <n v="265.57"/>
    <m/>
    <x v="0"/>
    <m/>
    <m/>
    <m/>
    <s v="2 - FATURADO"/>
    <n v="10"/>
    <x v="0"/>
    <x v="0"/>
    <m/>
  </r>
  <r>
    <x v="148"/>
    <s v="01.541.647/0001-93"/>
    <s v="NF SERVICOS - ADESAO"/>
    <n v="2012666"/>
    <d v="2026-06-17T00:00:00"/>
    <n v="2215431"/>
    <d v="2026-06-17T00:00:00"/>
    <m/>
    <n v="133.63999999999999"/>
    <d v="2026-06-20T00:00:00"/>
    <m/>
    <m/>
    <s v="Processamento de dados e congêneres"/>
    <n v="133.63999999999999"/>
    <m/>
    <x v="0"/>
    <m/>
    <m/>
    <m/>
    <s v="2 - FATURADO"/>
    <n v="10"/>
    <x v="0"/>
    <x v="0"/>
    <m/>
  </r>
  <r>
    <x v="149"/>
    <s v="01.552.221/0001-35"/>
    <s v="NF SERVICOS DO"/>
    <n v="392293"/>
    <d v="2026-03-30T00:00:00"/>
    <n v="399125"/>
    <d v="2026-03-30T00:00:00"/>
    <m/>
    <n v="368.76"/>
    <d v="2026-04-29T00:00:00"/>
    <s v="E0220640"/>
    <s v="PD022640"/>
    <s v="Serviços de Publicidade Eletrônica"/>
    <n v="351.06"/>
    <m/>
    <x v="1"/>
    <m/>
    <m/>
    <m/>
    <s v="2 - FATURADO"/>
    <n v="62"/>
    <x v="7"/>
    <x v="0"/>
    <m/>
  </r>
  <r>
    <x v="150"/>
    <s v="01.566.376/0001-20"/>
    <s v="NF SERVICOS - ADESAO"/>
    <n v="2014343"/>
    <d v="2026-06-17T00:00:00"/>
    <n v="2217112"/>
    <d v="2026-06-17T00:00:00"/>
    <m/>
    <n v="379.78"/>
    <d v="2026-06-20T00:00:00"/>
    <m/>
    <m/>
    <s v="Processamento de dados e congêneres"/>
    <n v="379.78"/>
    <m/>
    <x v="0"/>
    <m/>
    <m/>
    <m/>
    <s v="2 - FATURADO"/>
    <n v="10"/>
    <x v="0"/>
    <x v="0"/>
    <m/>
  </r>
  <r>
    <x v="151"/>
    <s v="01.572.597/0001-01"/>
    <s v="NF SERVICOS DO"/>
    <n v="407349"/>
    <d v="2026-06-11T00:00:00"/>
    <n v="414291"/>
    <d v="2026-06-11T00:00:00"/>
    <m/>
    <n v="645.33000000000004"/>
    <d v="2026-07-11T00:00:00"/>
    <s v="E0211047"/>
    <s v="PD211047"/>
    <s v="Serviços de Publicidade Eletrônica"/>
    <n v="614.35"/>
    <m/>
    <x v="0"/>
    <m/>
    <m/>
    <m/>
    <s v="2 - FATURADO"/>
    <n v="0"/>
    <x v="1"/>
    <x v="0"/>
    <m/>
  </r>
  <r>
    <x v="152"/>
    <s v="01.576.782/0001-74"/>
    <s v="NF SERVICOS DO"/>
    <n v="406822"/>
    <d v="2026-06-09T00:00:00"/>
    <n v="413596"/>
    <d v="2026-06-09T00:00:00"/>
    <m/>
    <n v="184.38"/>
    <d v="2026-07-09T00:00:00"/>
    <s v="E0230826"/>
    <s v="PD023826"/>
    <s v="Serviços de Publicidade Eletrônica"/>
    <n v="175.53"/>
    <m/>
    <x v="0"/>
    <m/>
    <m/>
    <m/>
    <s v="2 - FATURADO"/>
    <n v="0"/>
    <x v="1"/>
    <x v="0"/>
    <m/>
  </r>
  <r>
    <x v="152"/>
    <s v="01.576.782/0001-74"/>
    <s v="NF SERVICOS DO"/>
    <n v="406861"/>
    <d v="2026-06-09T00:00:00"/>
    <n v="413769"/>
    <d v="2026-06-09T00:00:00"/>
    <m/>
    <n v="230.47"/>
    <d v="2026-07-09T00:00:00"/>
    <s v="E0230826"/>
    <s v="PD023826"/>
    <s v="Serviços de Publicidade Eletrônica"/>
    <n v="219.41"/>
    <m/>
    <x v="0"/>
    <m/>
    <m/>
    <m/>
    <s v="2 - FATURADO"/>
    <n v="0"/>
    <x v="1"/>
    <x v="0"/>
    <m/>
  </r>
  <r>
    <x v="152"/>
    <s v="01.576.782/0001-74"/>
    <s v="NF SERVICOS DO"/>
    <n v="406896"/>
    <d v="2026-06-09T00:00:00"/>
    <n v="413746"/>
    <d v="2026-06-09T00:00:00"/>
    <m/>
    <n v="184.38"/>
    <d v="2026-07-09T00:00:00"/>
    <s v="E0230826"/>
    <s v="PD023826"/>
    <s v="Serviços de Publicidade Eletrônica"/>
    <n v="175.53"/>
    <m/>
    <x v="0"/>
    <m/>
    <m/>
    <m/>
    <s v="2 - FATURADO"/>
    <n v="0"/>
    <x v="1"/>
    <x v="0"/>
    <m/>
  </r>
  <r>
    <x v="152"/>
    <s v="01.576.782/0001-74"/>
    <s v="NF SERVICOS DO"/>
    <n v="406970"/>
    <d v="2026-06-10T00:00:00"/>
    <n v="414049"/>
    <d v="2026-06-10T00:00:00"/>
    <m/>
    <n v="230.47"/>
    <d v="2026-07-10T00:00:00"/>
    <s v="E0230826"/>
    <s v="PD023826"/>
    <s v="Serviços de Publicidade Eletrônica"/>
    <n v="219.41"/>
    <m/>
    <x v="0"/>
    <m/>
    <m/>
    <m/>
    <s v="2 - FATURADO"/>
    <n v="0"/>
    <x v="1"/>
    <x v="0"/>
    <m/>
  </r>
  <r>
    <x v="152"/>
    <s v="01.576.782/0001-74"/>
    <s v="NF SERVICOS DO"/>
    <n v="407203"/>
    <d v="2026-06-11T00:00:00"/>
    <n v="414188"/>
    <d v="2026-06-11T00:00:00"/>
    <m/>
    <n v="230.47"/>
    <d v="2026-07-11T00:00:00"/>
    <s v="E0230826"/>
    <s v="PD023826"/>
    <s v="Serviços de Publicidade Eletrônica"/>
    <n v="219.41"/>
    <m/>
    <x v="0"/>
    <m/>
    <m/>
    <m/>
    <s v="2 - FATURADO"/>
    <n v="0"/>
    <x v="1"/>
    <x v="0"/>
    <m/>
  </r>
  <r>
    <x v="152"/>
    <s v="01.576.782/0001-74"/>
    <s v="NF SERVICOS DO"/>
    <n v="407670"/>
    <d v="2026-06-12T00:00:00"/>
    <n v="414389"/>
    <d v="2026-06-12T00:00:00"/>
    <m/>
    <n v="276.57"/>
    <d v="2026-07-12T00:00:00"/>
    <s v="E0230826"/>
    <s v="PD023826"/>
    <s v="Serviços de Publicidade Eletrônica"/>
    <n v="263.29000000000002"/>
    <m/>
    <x v="0"/>
    <m/>
    <m/>
    <m/>
    <s v="2 - FATURADO"/>
    <n v="0"/>
    <x v="1"/>
    <x v="0"/>
    <m/>
  </r>
  <r>
    <x v="152"/>
    <s v="01.576.782/0001-74"/>
    <s v="NF SERVICOS DO"/>
    <n v="407938"/>
    <d v="2026-06-15T00:00:00"/>
    <n v="414746"/>
    <d v="2026-06-15T00:00:00"/>
    <m/>
    <n v="414.85"/>
    <d v="2026-07-15T00:00:00"/>
    <s v="E0230826"/>
    <s v="PD023826"/>
    <s v="Serviços de Publicidade Eletrônica"/>
    <n v="394.94"/>
    <m/>
    <x v="0"/>
    <m/>
    <m/>
    <m/>
    <s v="2 - FATURADO"/>
    <n v="0"/>
    <x v="1"/>
    <x v="0"/>
    <m/>
  </r>
  <r>
    <x v="152"/>
    <s v="01.576.782/0001-74"/>
    <s v="NF SERVICOS DO"/>
    <n v="408024"/>
    <d v="2026-06-15T00:00:00"/>
    <n v="414893"/>
    <d v="2026-06-15T00:00:00"/>
    <m/>
    <n v="184.38"/>
    <d v="2026-07-15T00:00:00"/>
    <s v="E0230826"/>
    <s v="PD023826"/>
    <s v="Serviços de Publicidade Eletrônica"/>
    <n v="175.53"/>
    <m/>
    <x v="0"/>
    <m/>
    <m/>
    <m/>
    <s v="2 - FATURADO"/>
    <n v="0"/>
    <x v="1"/>
    <x v="0"/>
    <m/>
  </r>
  <r>
    <x v="152"/>
    <s v="01.576.782/0001-74"/>
    <s v="NF SERVICOS DO"/>
    <n v="408114"/>
    <d v="2026-06-16T00:00:00"/>
    <n v="415116"/>
    <d v="2026-06-16T00:00:00"/>
    <m/>
    <n v="184.38"/>
    <d v="2026-07-16T00:00:00"/>
    <s v="E0230826"/>
    <s v="PD023826"/>
    <s v="Serviços de Publicidade Eletrônica"/>
    <n v="175.53"/>
    <m/>
    <x v="0"/>
    <m/>
    <m/>
    <m/>
    <s v="2 - FATURADO"/>
    <n v="0"/>
    <x v="1"/>
    <x v="0"/>
    <m/>
  </r>
  <r>
    <x v="152"/>
    <s v="01.576.782/0001-74"/>
    <s v="NF SERVICOS DO"/>
    <n v="408679"/>
    <d v="2026-06-18T00:00:00"/>
    <n v="415760"/>
    <d v="2026-06-18T00:00:00"/>
    <m/>
    <n v="184.38"/>
    <d v="2026-07-18T00:00:00"/>
    <s v="E0230826"/>
    <s v="PD023826"/>
    <s v="Serviços de Publicidade Eletrônica"/>
    <n v="175.53"/>
    <m/>
    <x v="0"/>
    <m/>
    <m/>
    <m/>
    <s v="2 - FATURADO"/>
    <n v="0"/>
    <x v="1"/>
    <x v="0"/>
    <m/>
  </r>
  <r>
    <x v="152"/>
    <s v="01.576.782/0001-74"/>
    <s v="NF SERVICOS DO"/>
    <n v="409016"/>
    <d v="2026-06-19T00:00:00"/>
    <n v="416022"/>
    <d v="2026-06-19T00:00:00"/>
    <m/>
    <n v="368.76"/>
    <d v="2026-07-19T00:00:00"/>
    <s v="E0230826"/>
    <s v="PD023826"/>
    <s v="Serviços de Publicidade Eletrônica"/>
    <n v="351.06"/>
    <m/>
    <x v="0"/>
    <m/>
    <m/>
    <m/>
    <s v="2 - FATURADO"/>
    <n v="0"/>
    <x v="1"/>
    <x v="0"/>
    <m/>
  </r>
  <r>
    <x v="152"/>
    <s v="01.576.782/0001-74"/>
    <s v="NF SERVICOS DO"/>
    <n v="409045"/>
    <d v="2026-06-19T00:00:00"/>
    <n v="416054"/>
    <d v="2026-06-19T00:00:00"/>
    <m/>
    <n v="276.57"/>
    <d v="2026-07-19T00:00:00"/>
    <s v="E0230826"/>
    <s v="PD023826"/>
    <s v="Serviços de Publicidade Eletrônica"/>
    <n v="263.29000000000002"/>
    <m/>
    <x v="0"/>
    <m/>
    <m/>
    <m/>
    <s v="2 - FATURADO"/>
    <n v="0"/>
    <x v="1"/>
    <x v="0"/>
    <m/>
  </r>
  <r>
    <x v="152"/>
    <s v="01.576.782/0001-74"/>
    <s v="NF SERVICOS DO"/>
    <n v="409585"/>
    <d v="2026-06-23T00:00:00"/>
    <n v="416503"/>
    <d v="2026-06-24T00:00:00"/>
    <m/>
    <n v="184.38"/>
    <d v="2026-07-24T00:00:00"/>
    <s v="E0230826"/>
    <s v="PD023826"/>
    <s v="Serviços de Publicidade Eletrônica"/>
    <n v="175.53"/>
    <m/>
    <x v="0"/>
    <m/>
    <m/>
    <m/>
    <s v="2 - FATURADO"/>
    <n v="0"/>
    <x v="1"/>
    <x v="0"/>
    <m/>
  </r>
  <r>
    <x v="152"/>
    <s v="01.576.782/0001-74"/>
    <s v="NF SERVICOS DO"/>
    <n v="410001"/>
    <d v="2026-06-24T00:00:00"/>
    <n v="416833"/>
    <d v="2026-06-24T00:00:00"/>
    <m/>
    <n v="184.38"/>
    <d v="2026-07-24T00:00:00"/>
    <s v="E0230826"/>
    <s v="PD023826"/>
    <s v="Serviços de Publicidade Eletrônica"/>
    <n v="175.53"/>
    <m/>
    <x v="0"/>
    <m/>
    <m/>
    <m/>
    <s v="2 - FATURADO"/>
    <n v="0"/>
    <x v="1"/>
    <x v="0"/>
    <m/>
  </r>
  <r>
    <x v="152"/>
    <s v="01.576.782/0001-74"/>
    <s v="NF SERVICOS DO"/>
    <n v="410124"/>
    <d v="2026-06-24T00:00:00"/>
    <n v="417023"/>
    <d v="2026-06-24T00:00:00"/>
    <m/>
    <n v="184.38"/>
    <d v="2026-07-24T00:00:00"/>
    <s v="E0230826"/>
    <s v="PD023826"/>
    <s v="Serviços de Publicidade Eletrônica"/>
    <n v="175.53"/>
    <m/>
    <x v="0"/>
    <m/>
    <m/>
    <m/>
    <s v="2 - FATURADO"/>
    <n v="0"/>
    <x v="1"/>
    <x v="0"/>
    <m/>
  </r>
  <r>
    <x v="152"/>
    <s v="01.576.782/0001-74"/>
    <s v="NF SERVICOS DO"/>
    <n v="410358"/>
    <d v="2026-06-25T00:00:00"/>
    <n v="417317"/>
    <d v="2026-06-25T00:00:00"/>
    <m/>
    <n v="184.38"/>
    <d v="2026-07-25T00:00:00"/>
    <s v="E0230826"/>
    <s v="PD023826"/>
    <s v="Serviços de Publicidade Eletrônica"/>
    <n v="175.53"/>
    <m/>
    <x v="0"/>
    <m/>
    <m/>
    <m/>
    <s v="2 - FATURADO"/>
    <n v="0"/>
    <x v="1"/>
    <x v="0"/>
    <m/>
  </r>
  <r>
    <x v="153"/>
    <s v="01.599.602/0001-70"/>
    <s v="NF SERVICOS - ADESAO"/>
    <n v="2013087"/>
    <d v="2026-06-17T00:00:00"/>
    <n v="2215855"/>
    <d v="2026-06-17T00:00:00"/>
    <m/>
    <n v="253.41"/>
    <d v="2026-06-20T00:00:00"/>
    <m/>
    <m/>
    <s v="Processamento de dados e congêneres"/>
    <n v="253.41"/>
    <m/>
    <x v="0"/>
    <m/>
    <m/>
    <m/>
    <s v="2 - FATURADO"/>
    <n v="10"/>
    <x v="0"/>
    <x v="0"/>
    <m/>
  </r>
  <r>
    <x v="154"/>
    <s v="01.602.696/0001-99"/>
    <s v="NF SERVICOS - ADESAO"/>
    <n v="2014209"/>
    <d v="2026-06-17T00:00:00"/>
    <n v="2216978"/>
    <d v="2026-06-17T00:00:00"/>
    <m/>
    <n v="316.93"/>
    <d v="2026-07-30T00:00:00"/>
    <m/>
    <m/>
    <s v="Processamento de dados e congêneres"/>
    <n v="316.93"/>
    <m/>
    <x v="0"/>
    <m/>
    <m/>
    <m/>
    <s v="2 - FATURADO"/>
    <n v="0"/>
    <x v="1"/>
    <x v="0"/>
    <m/>
  </r>
  <r>
    <x v="155"/>
    <s v="01.604.335/0001-81"/>
    <s v="NF SERVICOS - ADESAO"/>
    <n v="2014225"/>
    <d v="2026-06-17T00:00:00"/>
    <n v="2216994"/>
    <d v="2026-06-17T00:00:00"/>
    <m/>
    <n v="303.74"/>
    <d v="2026-06-20T00:00:00"/>
    <m/>
    <m/>
    <s v="Processamento de dados e congêneres"/>
    <n v="303.74"/>
    <m/>
    <x v="0"/>
    <m/>
    <m/>
    <m/>
    <s v="2 - FATURADO"/>
    <n v="10"/>
    <x v="0"/>
    <x v="0"/>
    <m/>
  </r>
  <r>
    <x v="156"/>
    <s v="01.606.480/0001-00"/>
    <s v="NF SERVICOS - ADESAO"/>
    <n v="2013534"/>
    <d v="2026-06-17T00:00:00"/>
    <n v="2216303"/>
    <d v="2026-06-17T00:00:00"/>
    <m/>
    <n v="559.76"/>
    <d v="2026-06-20T00:00:00"/>
    <m/>
    <m/>
    <s v="Processamento de dados e congêneres"/>
    <n v="559.76"/>
    <m/>
    <x v="0"/>
    <m/>
    <m/>
    <m/>
    <s v="2 - FATURADO"/>
    <n v="10"/>
    <x v="0"/>
    <x v="0"/>
    <m/>
  </r>
  <r>
    <x v="157"/>
    <s v="01.608.032/0001-37"/>
    <s v="NF SERVICOS - ADESAO"/>
    <n v="2012891"/>
    <d v="2026-06-17T00:00:00"/>
    <n v="2215659"/>
    <d v="2026-06-17T00:00:00"/>
    <m/>
    <n v="135.03"/>
    <d v="2026-07-30T00:00:00"/>
    <m/>
    <m/>
    <s v="Processamento de dados e congêneres"/>
    <n v="135.03"/>
    <m/>
    <x v="0"/>
    <m/>
    <m/>
    <m/>
    <s v="2 - FATURADO"/>
    <n v="0"/>
    <x v="1"/>
    <x v="0"/>
    <m/>
  </r>
  <r>
    <x v="158"/>
    <s v="01.610.390/0001-84"/>
    <s v="NF SERVICOS DO"/>
    <n v="398934"/>
    <d v="2026-04-30T00:00:00"/>
    <n v="405711"/>
    <d v="2026-04-30T00:00:00"/>
    <m/>
    <n v="599.23"/>
    <d v="2026-05-30T00:00:00"/>
    <s v="E0220738"/>
    <s v="PD022738"/>
    <s v="Serviços de Publicidade Eletrônica"/>
    <n v="570.47"/>
    <m/>
    <x v="1"/>
    <m/>
    <m/>
    <m/>
    <s v="2 - FATURADO"/>
    <n v="31"/>
    <x v="3"/>
    <x v="0"/>
    <m/>
  </r>
  <r>
    <x v="158"/>
    <s v="01.610.390/0001-84"/>
    <s v="NF SERVICOS DO"/>
    <n v="407197"/>
    <d v="2026-06-11T00:00:00"/>
    <n v="414074"/>
    <d v="2026-06-11T00:00:00"/>
    <m/>
    <n v="414.85"/>
    <d v="2026-07-11T00:00:00"/>
    <s v="E0220738"/>
    <s v="PD022738"/>
    <s v="Serviços de Publicidade Eletrônica"/>
    <n v="394.94"/>
    <m/>
    <x v="0"/>
    <m/>
    <m/>
    <m/>
    <s v="2 - FATURADO"/>
    <n v="0"/>
    <x v="1"/>
    <x v="0"/>
    <m/>
  </r>
  <r>
    <x v="159"/>
    <s v="01.611.007/0001-02"/>
    <s v="NF SERVICOS DO"/>
    <n v="405516"/>
    <d v="2026-06-01T00:00:00"/>
    <n v="412428"/>
    <d v="2026-06-03T00:00:00"/>
    <m/>
    <n v="230.47"/>
    <d v="2026-07-01T00:00:00"/>
    <s v="E0240909"/>
    <s v="PD024909"/>
    <s v="Serviços de Publicidade Eletrônica"/>
    <n v="219.41"/>
    <m/>
    <x v="0"/>
    <m/>
    <m/>
    <m/>
    <s v="2 - FATURADO"/>
    <n v="0"/>
    <x v="1"/>
    <x v="0"/>
    <m/>
  </r>
  <r>
    <x v="159"/>
    <s v="01.611.007/0001-02"/>
    <s v="NF SERVICOS DO"/>
    <n v="405687"/>
    <d v="2026-06-01T00:00:00"/>
    <n v="412625"/>
    <d v="2026-06-03T00:00:00"/>
    <m/>
    <n v="322.66000000000003"/>
    <d v="2026-07-01T00:00:00"/>
    <s v="E0240909"/>
    <s v="PD024909"/>
    <s v="Serviços de Publicidade Eletrônica"/>
    <n v="307.17"/>
    <m/>
    <x v="0"/>
    <m/>
    <m/>
    <m/>
    <s v="2 - FATURADO"/>
    <n v="0"/>
    <x v="1"/>
    <x v="0"/>
    <m/>
  </r>
  <r>
    <x v="159"/>
    <s v="01.611.007/0001-02"/>
    <s v="NF SERVICOS DO"/>
    <n v="405751"/>
    <d v="2026-06-01T00:00:00"/>
    <n v="412407"/>
    <d v="2026-06-03T00:00:00"/>
    <m/>
    <n v="829.71"/>
    <d v="2026-07-01T00:00:00"/>
    <s v="E0240909"/>
    <s v="PD024909"/>
    <s v="Serviços de Publicidade Eletrônica"/>
    <n v="789.88"/>
    <m/>
    <x v="0"/>
    <m/>
    <m/>
    <m/>
    <s v="2 - FATURADO"/>
    <n v="0"/>
    <x v="1"/>
    <x v="0"/>
    <m/>
  </r>
  <r>
    <x v="159"/>
    <s v="01.611.007/0001-02"/>
    <s v="NF SERVICOS DO"/>
    <n v="406399"/>
    <d v="2026-06-08T00:00:00"/>
    <n v="413360"/>
    <d v="2026-06-08T00:00:00"/>
    <m/>
    <n v="276.57"/>
    <d v="2026-07-08T00:00:00"/>
    <s v="E0240909"/>
    <s v="PD024909"/>
    <s v="Serviços de Publicidade Eletrônica"/>
    <n v="263.29000000000002"/>
    <m/>
    <x v="0"/>
    <m/>
    <m/>
    <m/>
    <s v="2 - FATURADO"/>
    <n v="0"/>
    <x v="1"/>
    <x v="0"/>
    <m/>
  </r>
  <r>
    <x v="159"/>
    <s v="01.611.007/0001-02"/>
    <s v="NF SERVICOS DO"/>
    <n v="406653"/>
    <d v="2026-06-08T00:00:00"/>
    <n v="413522"/>
    <d v="2026-06-09T00:00:00"/>
    <m/>
    <n v="553.14"/>
    <d v="2026-07-08T00:00:00"/>
    <s v="E0240909"/>
    <s v="PD024909"/>
    <s v="Serviços de Publicidade Eletrônica"/>
    <n v="526.59"/>
    <m/>
    <x v="0"/>
    <m/>
    <m/>
    <m/>
    <s v="2 - FATURADO"/>
    <n v="0"/>
    <x v="1"/>
    <x v="0"/>
    <m/>
  </r>
  <r>
    <x v="159"/>
    <s v="01.611.007/0001-02"/>
    <s v="NF SERVICOS DO"/>
    <n v="407017"/>
    <d v="2026-06-10T00:00:00"/>
    <n v="414032"/>
    <d v="2026-06-10T00:00:00"/>
    <m/>
    <n v="230.47"/>
    <d v="2026-07-10T00:00:00"/>
    <s v="E0240909"/>
    <s v="PD024909"/>
    <s v="Serviços de Publicidade Eletrônica"/>
    <n v="219.41"/>
    <m/>
    <x v="0"/>
    <m/>
    <m/>
    <m/>
    <s v="2 - FATURADO"/>
    <n v="0"/>
    <x v="1"/>
    <x v="0"/>
    <m/>
  </r>
  <r>
    <x v="159"/>
    <s v="01.611.007/0001-02"/>
    <s v="NF SERVICOS DO"/>
    <n v="407217"/>
    <d v="2026-06-11T00:00:00"/>
    <n v="414256"/>
    <d v="2026-06-11T00:00:00"/>
    <m/>
    <n v="645.33000000000004"/>
    <d v="2026-07-11T00:00:00"/>
    <s v="E0240909"/>
    <s v="PD024909"/>
    <s v="Serviços de Publicidade Eletrônica"/>
    <n v="614.35"/>
    <m/>
    <x v="0"/>
    <m/>
    <m/>
    <m/>
    <s v="2 - FATURADO"/>
    <n v="0"/>
    <x v="1"/>
    <x v="0"/>
    <m/>
  </r>
  <r>
    <x v="159"/>
    <s v="01.611.007/0001-02"/>
    <s v="NF SERVICOS DO"/>
    <n v="408041"/>
    <d v="2026-06-15T00:00:00"/>
    <n v="414816"/>
    <d v="2026-06-15T00:00:00"/>
    <m/>
    <n v="414.85"/>
    <d v="2026-07-15T00:00:00"/>
    <s v="E0240909"/>
    <s v="PD024909"/>
    <s v="Serviços de Publicidade Eletrônica"/>
    <n v="394.94"/>
    <m/>
    <x v="0"/>
    <m/>
    <m/>
    <m/>
    <s v="2 - FATURADO"/>
    <n v="0"/>
    <x v="1"/>
    <x v="0"/>
    <m/>
  </r>
  <r>
    <x v="159"/>
    <s v="01.611.007/0001-02"/>
    <s v="NF SERVICOS DO"/>
    <n v="408356"/>
    <d v="2026-06-17T00:00:00"/>
    <n v="415484"/>
    <d v="2026-06-17T00:00:00"/>
    <m/>
    <n v="1014.09"/>
    <d v="2026-07-17T00:00:00"/>
    <s v="E0240909"/>
    <s v="PD024909"/>
    <s v="Serviços de Publicidade Eletrônica"/>
    <n v="965.41"/>
    <m/>
    <x v="0"/>
    <m/>
    <m/>
    <m/>
    <s v="2 - FATURADO"/>
    <n v="0"/>
    <x v="1"/>
    <x v="0"/>
    <m/>
  </r>
  <r>
    <x v="159"/>
    <s v="01.611.007/0001-02"/>
    <s v="NF SERVICOS DO"/>
    <n v="409381"/>
    <d v="2026-06-22T00:00:00"/>
    <n v="416372"/>
    <d v="2026-06-23T00:00:00"/>
    <m/>
    <n v="414.85"/>
    <d v="2026-07-23T00:00:00"/>
    <s v="E0240909"/>
    <s v="PD024909"/>
    <s v="Serviços de Publicidade Eletrônica"/>
    <n v="394.94"/>
    <m/>
    <x v="0"/>
    <m/>
    <m/>
    <m/>
    <s v="2 - FATURADO"/>
    <n v="0"/>
    <x v="1"/>
    <x v="0"/>
    <m/>
  </r>
  <r>
    <x v="159"/>
    <s v="01.611.007/0001-02"/>
    <s v="NF SERVICOS DO"/>
    <n v="409733"/>
    <d v="2026-06-23T00:00:00"/>
    <n v="416492"/>
    <d v="2026-06-24T00:00:00"/>
    <m/>
    <n v="184.38"/>
    <d v="2026-07-24T00:00:00"/>
    <s v="E0240909"/>
    <s v="PD024909"/>
    <s v="Serviços de Publicidade Eletrônica"/>
    <n v="175.53"/>
    <m/>
    <x v="0"/>
    <m/>
    <m/>
    <m/>
    <s v="2 - FATURADO"/>
    <n v="0"/>
    <x v="1"/>
    <x v="0"/>
    <m/>
  </r>
  <r>
    <x v="159"/>
    <s v="01.611.007/0001-02"/>
    <s v="NF SERVICOS DO"/>
    <n v="409997"/>
    <d v="2026-06-24T00:00:00"/>
    <n v="416843"/>
    <d v="2026-06-24T00:00:00"/>
    <m/>
    <n v="1290.6600000000001"/>
    <d v="2026-07-24T00:00:00"/>
    <s v="E0240909"/>
    <s v="PD024909"/>
    <s v="Serviços de Publicidade Eletrônica"/>
    <n v="1228.71"/>
    <m/>
    <x v="0"/>
    <m/>
    <m/>
    <m/>
    <s v="2 - FATURADO"/>
    <n v="0"/>
    <x v="1"/>
    <x v="0"/>
    <m/>
  </r>
  <r>
    <x v="159"/>
    <s v="01.611.007/0001-02"/>
    <s v="NF SERVICOS DO"/>
    <n v="410714"/>
    <d v="2026-06-26T00:00:00"/>
    <n v="417525"/>
    <d v="2026-06-26T00:00:00"/>
    <m/>
    <n v="414.85"/>
    <d v="2026-07-26T00:00:00"/>
    <s v="E0240909"/>
    <s v="PD024909"/>
    <s v="Serviços de Publicidade Eletrônica"/>
    <n v="394.94"/>
    <m/>
    <x v="0"/>
    <m/>
    <m/>
    <m/>
    <s v="2 - FATURADO"/>
    <n v="0"/>
    <x v="1"/>
    <x v="0"/>
    <m/>
  </r>
  <r>
    <x v="160"/>
    <s v="01.611.210/0001-89"/>
    <s v="NF SERVICOS DO"/>
    <n v="406470"/>
    <d v="2026-06-08T00:00:00"/>
    <n v="413306"/>
    <d v="2026-06-08T00:00:00"/>
    <m/>
    <n v="138.28"/>
    <d v="2026-07-08T00:00:00"/>
    <s v="E0230910"/>
    <s v="PD023910"/>
    <s v="Serviços de Publicidade Eletrônica"/>
    <n v="131.63999999999999"/>
    <m/>
    <x v="0"/>
    <m/>
    <m/>
    <m/>
    <s v="2 - FATURADO"/>
    <n v="0"/>
    <x v="1"/>
    <x v="0"/>
    <m/>
  </r>
  <r>
    <x v="160"/>
    <s v="01.611.210/0001-89"/>
    <s v="NF SERVICOS DO"/>
    <n v="406865"/>
    <d v="2026-06-09T00:00:00"/>
    <n v="413797"/>
    <d v="2026-06-09T00:00:00"/>
    <m/>
    <n v="230.47"/>
    <d v="2026-07-09T00:00:00"/>
    <s v="E0230910"/>
    <s v="PD023910"/>
    <s v="Serviços de Publicidade Eletrônica"/>
    <n v="219.41"/>
    <m/>
    <x v="0"/>
    <m/>
    <m/>
    <m/>
    <s v="2 - FATURADO"/>
    <n v="0"/>
    <x v="1"/>
    <x v="0"/>
    <m/>
  </r>
  <r>
    <x v="160"/>
    <s v="01.611.210/0001-89"/>
    <s v="NF SERVICOS DO"/>
    <n v="408042"/>
    <d v="2026-06-15T00:00:00"/>
    <n v="414665"/>
    <d v="2026-06-15T00:00:00"/>
    <m/>
    <n v="230.47"/>
    <d v="2026-07-15T00:00:00"/>
    <s v="E0230910"/>
    <s v="PD023910"/>
    <s v="Serviços de Publicidade Eletrônica"/>
    <n v="219.41"/>
    <m/>
    <x v="0"/>
    <m/>
    <m/>
    <m/>
    <s v="2 - FATURADO"/>
    <n v="0"/>
    <x v="1"/>
    <x v="0"/>
    <m/>
  </r>
  <r>
    <x v="160"/>
    <s v="01.611.210/0001-89"/>
    <s v="NF SERVICOS DO"/>
    <n v="408111"/>
    <d v="2026-06-16T00:00:00"/>
    <n v="415048"/>
    <d v="2026-06-16T00:00:00"/>
    <m/>
    <n v="276.57"/>
    <d v="2026-07-16T00:00:00"/>
    <s v="E0230910"/>
    <s v="PD023910"/>
    <s v="Serviços de Publicidade Eletrônica"/>
    <n v="263.29000000000002"/>
    <m/>
    <x v="0"/>
    <m/>
    <m/>
    <m/>
    <s v="2 - FATURADO"/>
    <n v="0"/>
    <x v="1"/>
    <x v="0"/>
    <m/>
  </r>
  <r>
    <x v="161"/>
    <s v="01.611.211/0001-23"/>
    <s v="NF SERVICOS DO"/>
    <n v="407562"/>
    <d v="2026-06-12T00:00:00"/>
    <n v="414533"/>
    <d v="2026-06-12T00:00:00"/>
    <m/>
    <n v="414.85"/>
    <d v="2026-07-12T00:00:00"/>
    <s v="E0240863"/>
    <s v="PD024863"/>
    <s v="Serviços de Publicidade Eletrônica"/>
    <n v="394.94"/>
    <m/>
    <x v="0"/>
    <m/>
    <m/>
    <m/>
    <s v="2 - FATURADO"/>
    <n v="0"/>
    <x v="1"/>
    <x v="0"/>
    <m/>
  </r>
  <r>
    <x v="161"/>
    <s v="01.611.211/0001-23"/>
    <s v="NF SERVICOS DO"/>
    <n v="408819"/>
    <d v="2026-06-18T00:00:00"/>
    <n v="415783"/>
    <d v="2026-06-18T00:00:00"/>
    <m/>
    <n v="414.85"/>
    <d v="2026-07-18T00:00:00"/>
    <s v="E0240863"/>
    <s v="PD024863"/>
    <s v="Serviços de Publicidade Eletrônica"/>
    <n v="394.94"/>
    <m/>
    <x v="0"/>
    <m/>
    <m/>
    <m/>
    <s v="2 - FATURADO"/>
    <n v="0"/>
    <x v="1"/>
    <x v="0"/>
    <m/>
  </r>
  <r>
    <x v="161"/>
    <s v="01.611.211/0001-23"/>
    <s v="NF SERVICOS DO"/>
    <n v="409928"/>
    <d v="2026-06-24T00:00:00"/>
    <n v="417032"/>
    <d v="2026-06-24T00:00:00"/>
    <m/>
    <n v="414.85"/>
    <d v="2026-07-24T00:00:00"/>
    <s v="E0240863"/>
    <s v="PD024863"/>
    <s v="Serviços de Publicidade Eletrônica"/>
    <n v="394.94"/>
    <m/>
    <x v="0"/>
    <m/>
    <m/>
    <m/>
    <s v="2 - FATURADO"/>
    <n v="0"/>
    <x v="1"/>
    <x v="0"/>
    <m/>
  </r>
  <r>
    <x v="162"/>
    <s v="01.611.213/0001-12"/>
    <s v="NF SERVICOS DO"/>
    <n v="351571"/>
    <d v="2025-08-21T00:00:00"/>
    <n v="358378"/>
    <d v="2025-08-22T00:00:00"/>
    <m/>
    <n v="414.85"/>
    <d v="2025-09-21T00:00:00"/>
    <s v="E0220672"/>
    <s v="PD022672"/>
    <s v="Serviços de Publicidade Eletrônica"/>
    <n v="394.94"/>
    <m/>
    <x v="1"/>
    <m/>
    <m/>
    <m/>
    <s v="2 - FATURADO"/>
    <n v="282"/>
    <x v="4"/>
    <x v="0"/>
    <m/>
  </r>
  <r>
    <x v="162"/>
    <s v="01.611.213/0001-12"/>
    <s v="NF SERVICOS DO"/>
    <n v="352148"/>
    <d v="2025-08-25T00:00:00"/>
    <n v="358955"/>
    <d v="2025-08-26T00:00:00"/>
    <m/>
    <n v="368.76"/>
    <d v="2025-09-25T00:00:00"/>
    <s v="E0220672"/>
    <s v="PD022672"/>
    <s v="Serviços de Publicidade Eletrônica"/>
    <n v="351.06"/>
    <m/>
    <x v="0"/>
    <m/>
    <m/>
    <m/>
    <s v="2 - FATURADO"/>
    <n v="278"/>
    <x v="4"/>
    <x v="0"/>
    <m/>
  </r>
  <r>
    <x v="162"/>
    <s v="01.611.213/0001-12"/>
    <s v="NF SERVICOS DO"/>
    <n v="353661"/>
    <d v="2025-09-08T00:00:00"/>
    <n v="360470"/>
    <d v="2025-09-08T00:00:00"/>
    <m/>
    <n v="322.67"/>
    <d v="2025-10-08T00:00:00"/>
    <s v="E0220672"/>
    <s v="PD022672"/>
    <s v="Serviços de Publicidade Eletrônica"/>
    <n v="307.18"/>
    <m/>
    <x v="1"/>
    <m/>
    <m/>
    <m/>
    <s v="2 - FATURADO"/>
    <n v="265"/>
    <x v="4"/>
    <x v="0"/>
    <m/>
  </r>
  <r>
    <x v="162"/>
    <s v="01.611.213/0001-12"/>
    <s v="NF SERVICOS DO"/>
    <n v="354680"/>
    <d v="2025-09-10T00:00:00"/>
    <n v="361490"/>
    <d v="2025-09-10T00:00:00"/>
    <m/>
    <n v="414.85"/>
    <d v="2025-10-10T00:00:00"/>
    <s v="E0220672"/>
    <s v="PD022672"/>
    <s v="Serviços de Publicidade Eletrônica"/>
    <n v="394.94"/>
    <m/>
    <x v="1"/>
    <m/>
    <m/>
    <m/>
    <s v="2 - FATURADO"/>
    <n v="263"/>
    <x v="4"/>
    <x v="0"/>
    <m/>
  </r>
  <r>
    <x v="162"/>
    <s v="01.611.213/0001-12"/>
    <s v="NF SERVICOS DO"/>
    <n v="355325"/>
    <d v="2025-09-10T00:00:00"/>
    <n v="362135"/>
    <d v="2025-09-10T00:00:00"/>
    <m/>
    <n v="368.76"/>
    <d v="2025-10-10T00:00:00"/>
    <s v="E0220672"/>
    <s v="PD022672"/>
    <s v="Serviços de Publicidade Eletrônica"/>
    <n v="351.06"/>
    <m/>
    <x v="1"/>
    <m/>
    <m/>
    <m/>
    <s v="2 - FATURADO"/>
    <n v="263"/>
    <x v="4"/>
    <x v="0"/>
    <m/>
  </r>
  <r>
    <x v="162"/>
    <s v="01.611.213/0001-12"/>
    <s v="NF SERVICOS DO"/>
    <n v="356694"/>
    <d v="2025-09-16T00:00:00"/>
    <n v="363508"/>
    <d v="2025-09-17T00:00:00"/>
    <m/>
    <n v="322.67"/>
    <d v="2025-10-17T00:00:00"/>
    <s v="E0220672"/>
    <s v="PD022672"/>
    <s v="Serviços de Publicidade Eletrônica"/>
    <n v="307.18"/>
    <m/>
    <x v="1"/>
    <m/>
    <m/>
    <m/>
    <s v="2 - FATURADO"/>
    <n v="256"/>
    <x v="4"/>
    <x v="0"/>
    <m/>
  </r>
  <r>
    <x v="162"/>
    <s v="01.611.213/0001-12"/>
    <s v="NF SERVICOS DO"/>
    <n v="356812"/>
    <d v="2025-09-16T00:00:00"/>
    <n v="363626"/>
    <d v="2025-09-17T00:00:00"/>
    <m/>
    <n v="368.76"/>
    <d v="2025-10-17T00:00:00"/>
    <s v="E0220672"/>
    <s v="PD022672"/>
    <s v="Serviços de Publicidade Eletrônica"/>
    <n v="351.06"/>
    <m/>
    <x v="1"/>
    <m/>
    <m/>
    <m/>
    <s v="2 - FATURADO"/>
    <n v="256"/>
    <x v="4"/>
    <x v="0"/>
    <m/>
  </r>
  <r>
    <x v="162"/>
    <s v="01.611.213/0001-12"/>
    <s v="NF SERVICOS DO"/>
    <n v="358214"/>
    <d v="2025-09-23T00:00:00"/>
    <n v="365029"/>
    <d v="2025-09-24T00:00:00"/>
    <m/>
    <n v="460.95"/>
    <d v="2025-10-24T00:00:00"/>
    <s v="E0220672"/>
    <s v="PD022672"/>
    <s v="Serviços de Publicidade Eletrônica"/>
    <n v="438.82"/>
    <m/>
    <x v="1"/>
    <m/>
    <m/>
    <m/>
    <s v="2 - FATURADO"/>
    <n v="249"/>
    <x v="4"/>
    <x v="0"/>
    <m/>
  </r>
  <r>
    <x v="162"/>
    <s v="01.611.213/0001-12"/>
    <s v="NF SERVICOS DO"/>
    <n v="358750"/>
    <d v="2025-09-25T00:00:00"/>
    <n v="365565"/>
    <d v="2025-09-26T00:00:00"/>
    <m/>
    <n v="368.76"/>
    <d v="2025-10-26T00:00:00"/>
    <s v="E0220672"/>
    <s v="PD022672"/>
    <s v="Serviços de Publicidade Eletrônica"/>
    <n v="351.06"/>
    <m/>
    <x v="1"/>
    <m/>
    <m/>
    <m/>
    <s v="2 - FATURADO"/>
    <n v="247"/>
    <x v="4"/>
    <x v="0"/>
    <m/>
  </r>
  <r>
    <x v="162"/>
    <s v="01.611.213/0001-12"/>
    <s v="NF SERVICOS DO"/>
    <n v="360374"/>
    <d v="2025-10-10T00:00:00"/>
    <n v="367189"/>
    <d v="2025-10-10T00:00:00"/>
    <m/>
    <n v="322.67"/>
    <d v="2025-11-09T00:00:00"/>
    <s v="E0220672"/>
    <s v="PD022672"/>
    <s v="Serviços de Publicidade Eletrônica"/>
    <n v="307.18"/>
    <m/>
    <x v="1"/>
    <m/>
    <m/>
    <m/>
    <s v="2 - FATURADO"/>
    <n v="233"/>
    <x v="4"/>
    <x v="0"/>
    <m/>
  </r>
  <r>
    <x v="163"/>
    <s v="01.612.145/0001-06"/>
    <s v="NF SERVICOS DO"/>
    <n v="407398"/>
    <d v="2026-06-11T00:00:00"/>
    <n v="414147"/>
    <d v="2026-06-11T00:00:00"/>
    <m/>
    <n v="276.57"/>
    <d v="2026-07-11T00:00:00"/>
    <s v="E0230944"/>
    <s v="PD023944"/>
    <s v="Serviços de Publicidade Eletrônica"/>
    <n v="263.29000000000002"/>
    <m/>
    <x v="0"/>
    <m/>
    <m/>
    <m/>
    <s v="2 - FATURADO"/>
    <n v="0"/>
    <x v="1"/>
    <x v="0"/>
    <m/>
  </r>
  <r>
    <x v="164"/>
    <s v="01.612.848/0001-34"/>
    <s v="NF SERVICOS DO"/>
    <n v="407815"/>
    <d v="2026-06-15T00:00:00"/>
    <n v="414896"/>
    <d v="2026-06-15T00:00:00"/>
    <m/>
    <n v="368.76"/>
    <d v="2026-07-15T00:00:00"/>
    <s v="E0250905"/>
    <s v="PD025905"/>
    <s v="Serviços de Publicidade Eletrônica"/>
    <n v="351.06"/>
    <m/>
    <x v="0"/>
    <m/>
    <m/>
    <m/>
    <s v="2 - FATURADO"/>
    <n v="0"/>
    <x v="1"/>
    <x v="0"/>
    <m/>
  </r>
  <r>
    <x v="164"/>
    <s v="01.612.848/0001-34"/>
    <s v="NF SERVICOS DO"/>
    <n v="409144"/>
    <d v="2026-06-19T00:00:00"/>
    <n v="416122"/>
    <d v="2026-06-19T00:00:00"/>
    <m/>
    <n v="322.66000000000003"/>
    <d v="2026-07-19T00:00:00"/>
    <s v="E0250905"/>
    <s v="PD025905"/>
    <s v="Serviços de Publicidade Eletrônica"/>
    <n v="307.17"/>
    <m/>
    <x v="0"/>
    <m/>
    <m/>
    <m/>
    <s v="2 - FATURADO"/>
    <n v="0"/>
    <x v="1"/>
    <x v="0"/>
    <m/>
  </r>
  <r>
    <x v="165"/>
    <s v="01.612.853/0001-47"/>
    <s v="NF SERVICOS DO"/>
    <n v="405993"/>
    <d v="2026-06-03T00:00:00"/>
    <n v="412865"/>
    <d v="2026-06-03T00:00:00"/>
    <m/>
    <n v="184.38"/>
    <d v="2026-07-03T00:00:00"/>
    <s v="E0240831"/>
    <s v="PD024831"/>
    <s v="Serviços de Publicidade Eletrônica"/>
    <n v="175.53"/>
    <m/>
    <x v="0"/>
    <m/>
    <m/>
    <m/>
    <s v="2 - FATURADO"/>
    <n v="0"/>
    <x v="1"/>
    <x v="0"/>
    <m/>
  </r>
  <r>
    <x v="165"/>
    <s v="01.612.853/0001-47"/>
    <s v="NF SERVICOS DO"/>
    <n v="407598"/>
    <d v="2026-06-12T00:00:00"/>
    <n v="414498"/>
    <d v="2026-06-12T00:00:00"/>
    <m/>
    <n v="230.47"/>
    <d v="2026-07-12T00:00:00"/>
    <s v="E0240831"/>
    <s v="PD024831"/>
    <s v="Serviços de Publicidade Eletrônica"/>
    <n v="219.41"/>
    <m/>
    <x v="0"/>
    <m/>
    <m/>
    <m/>
    <s v="2 - FATURADO"/>
    <n v="0"/>
    <x v="1"/>
    <x v="0"/>
    <m/>
  </r>
  <r>
    <x v="165"/>
    <s v="01.612.853/0001-47"/>
    <s v="NF SERVICOS DO"/>
    <n v="409883"/>
    <d v="2026-06-24T00:00:00"/>
    <n v="416963"/>
    <d v="2026-06-24T00:00:00"/>
    <m/>
    <n v="184.38"/>
    <d v="2026-07-24T00:00:00"/>
    <s v="E0240831"/>
    <s v="PD024831"/>
    <s v="Serviços de Publicidade Eletrônica"/>
    <n v="175.53"/>
    <m/>
    <x v="0"/>
    <m/>
    <m/>
    <m/>
    <s v="2 - FATURADO"/>
    <n v="0"/>
    <x v="1"/>
    <x v="0"/>
    <m/>
  </r>
  <r>
    <x v="165"/>
    <s v="01.612.853/0001-47"/>
    <s v="NF SERVICOS DO"/>
    <n v="410976"/>
    <d v="2026-06-29T00:00:00"/>
    <n v="417810"/>
    <d v="2026-06-29T00:00:00"/>
    <m/>
    <n v="184.38"/>
    <d v="2026-07-29T00:00:00"/>
    <s v="E0240831"/>
    <s v="PD024831"/>
    <s v="Serviços de Publicidade Eletrônica"/>
    <n v="175.53"/>
    <m/>
    <x v="0"/>
    <m/>
    <m/>
    <m/>
    <s v="2 - FATURADO"/>
    <n v="0"/>
    <x v="1"/>
    <x v="0"/>
    <m/>
  </r>
  <r>
    <x v="165"/>
    <s v="01.612.853/0001-47"/>
    <s v="NF SERVICOS DO"/>
    <n v="411084"/>
    <d v="2026-06-30T00:00:00"/>
    <n v="417946"/>
    <d v="2026-06-30T00:00:00"/>
    <m/>
    <n v="138.28"/>
    <d v="2026-07-30T00:00:00"/>
    <s v="E0240831"/>
    <s v="PD024831"/>
    <s v="Serviços de Publicidade Eletrônica"/>
    <n v="131.63999999999999"/>
    <m/>
    <x v="0"/>
    <m/>
    <m/>
    <m/>
    <s v="2 - FATURADO"/>
    <n v="0"/>
    <x v="1"/>
    <x v="0"/>
    <m/>
  </r>
  <r>
    <x v="165"/>
    <s v="01.612.853/0001-47"/>
    <s v="NF SERVICOS DO"/>
    <n v="411100"/>
    <d v="2026-06-30T00:00:00"/>
    <n v="417970"/>
    <d v="2026-06-30T00:00:00"/>
    <m/>
    <n v="184.38"/>
    <d v="2026-07-30T00:00:00"/>
    <s v="E0240831"/>
    <s v="PD024831"/>
    <s v="Serviços de Publicidade Eletrônica"/>
    <n v="175.53"/>
    <m/>
    <x v="0"/>
    <m/>
    <m/>
    <m/>
    <s v="2 - FATURADO"/>
    <n v="0"/>
    <x v="1"/>
    <x v="0"/>
    <m/>
  </r>
  <r>
    <x v="165"/>
    <s v="01.612.853/0001-47"/>
    <s v="NF SERVICOS DO"/>
    <n v="411108"/>
    <d v="2026-06-30T00:00:00"/>
    <n v="417981"/>
    <d v="2026-06-30T00:00:00"/>
    <m/>
    <n v="184.38"/>
    <d v="2026-07-30T00:00:00"/>
    <s v="E0240831"/>
    <s v="PD024831"/>
    <s v="Serviços de Publicidade Eletrônica"/>
    <n v="175.53"/>
    <m/>
    <x v="0"/>
    <m/>
    <m/>
    <m/>
    <s v="2 - FATURADO"/>
    <n v="0"/>
    <x v="1"/>
    <x v="0"/>
    <m/>
  </r>
  <r>
    <x v="166"/>
    <s v="01.614.826/0001-03"/>
    <s v="NF SERVICOS DO"/>
    <n v="363415"/>
    <d v="2025-10-16T00:00:00"/>
    <n v="370230"/>
    <d v="2025-10-17T00:00:00"/>
    <m/>
    <n v="230.47"/>
    <d v="2025-11-16T00:00:00"/>
    <s v="E0231063"/>
    <s v="PD231044"/>
    <s v="Serviços de Publicidade Eletrônica"/>
    <n v="219.41"/>
    <m/>
    <x v="1"/>
    <m/>
    <m/>
    <m/>
    <s v="2 - FATURADO"/>
    <n v="226"/>
    <x v="4"/>
    <x v="0"/>
    <m/>
  </r>
  <r>
    <x v="167"/>
    <s v="01.616.947/0001-94"/>
    <s v="NF SERVICOS - ADESAO"/>
    <n v="2013717"/>
    <d v="2026-06-17T00:00:00"/>
    <n v="2216486"/>
    <d v="2026-06-17T00:00:00"/>
    <m/>
    <n v="199.6"/>
    <d v="2026-06-20T00:00:00"/>
    <m/>
    <m/>
    <s v="Processamento de dados e congêneres"/>
    <n v="199.6"/>
    <m/>
    <x v="0"/>
    <m/>
    <m/>
    <m/>
    <s v="2 - FATURADO"/>
    <n v="10"/>
    <x v="0"/>
    <x v="0"/>
    <m/>
  </r>
  <r>
    <x v="168"/>
    <s v="01.619.207/0001-01"/>
    <s v="NF SERVICOS"/>
    <n v="201802"/>
    <d v="2026-01-20T00:00:00"/>
    <n v="2105095"/>
    <d v="2026-01-20T00:00:00"/>
    <d v="2025-12-01T00:00:00"/>
    <n v="593.6"/>
    <d v="2026-02-19T00:00:00"/>
    <s v="E0241070"/>
    <s v="PD024492"/>
    <s v="EMAIL COMO SERVIÇO"/>
    <n v="565.11"/>
    <d v="2025-12-01T00:00:00"/>
    <x v="0"/>
    <d v="2025-01-01T00:00:00"/>
    <s v="01a-2025"/>
    <s v="359.00009753/2024-05-ITO"/>
    <s v="2 - FATURADO"/>
    <n v="131"/>
    <x v="5"/>
    <x v="1"/>
    <m/>
  </r>
  <r>
    <x v="168"/>
    <s v="01.619.207/0001-01"/>
    <s v="NF SERVICOS"/>
    <n v="208810"/>
    <d v="2026-04-16T00:00:00"/>
    <n v="2173703"/>
    <d v="2026-04-16T00:00:00"/>
    <d v="2026-03-01T00:00:00"/>
    <n v="820.5"/>
    <d v="2026-05-16T00:00:00"/>
    <s v="E0252005"/>
    <s v="PD251825"/>
    <s v="PLATAFORMA COLABORATIVA I"/>
    <n v="781.12"/>
    <d v="2026-03-01T00:00:00"/>
    <x v="0"/>
    <s v="nº 01/2026"/>
    <s v="nº 02/2026"/>
    <s v="359.00012845/2025-45 - ITO"/>
    <s v="2 - FATURADO"/>
    <n v="45"/>
    <x v="3"/>
    <x v="1"/>
    <m/>
  </r>
  <r>
    <x v="168"/>
    <s v="01.619.207/0001-01"/>
    <s v="NF SERVICOS DO"/>
    <n v="398121"/>
    <d v="2026-04-27T00:00:00"/>
    <n v="404961"/>
    <d v="2026-04-27T00:00:00"/>
    <m/>
    <n v="276.57"/>
    <d v="2026-05-27T00:00:00"/>
    <s v="E0265017"/>
    <s v="PD265017"/>
    <s v="Serviços de Publicidade Eletrônica"/>
    <n v="263.29000000000002"/>
    <m/>
    <x v="0"/>
    <m/>
    <m/>
    <m/>
    <s v="2 - FATURADO"/>
    <n v="34"/>
    <x v="3"/>
    <x v="0"/>
    <m/>
  </r>
  <r>
    <x v="168"/>
    <s v="01.619.207/0001-01"/>
    <s v="NF SERVICOS DO"/>
    <n v="398312"/>
    <d v="2026-04-28T00:00:00"/>
    <n v="405282"/>
    <d v="2026-04-28T00:00:00"/>
    <m/>
    <n v="138.28"/>
    <d v="2026-05-28T00:00:00"/>
    <s v="E0265017"/>
    <s v="PD265017"/>
    <s v="Serviços de Publicidade Eletrônica"/>
    <n v="131.63999999999999"/>
    <m/>
    <x v="0"/>
    <m/>
    <m/>
    <m/>
    <s v="2 - FATURADO"/>
    <n v="33"/>
    <x v="3"/>
    <x v="0"/>
    <m/>
  </r>
  <r>
    <x v="168"/>
    <s v="01.619.207/0001-01"/>
    <s v="NF SERVICOS DO"/>
    <n v="398611"/>
    <d v="2026-04-29T00:00:00"/>
    <n v="405457"/>
    <d v="2026-04-29T00:00:00"/>
    <m/>
    <n v="599.23"/>
    <d v="2026-05-29T00:00:00"/>
    <s v="E0265017"/>
    <s v="PD265017"/>
    <s v="Serviços de Publicidade Eletrônica"/>
    <n v="570.47"/>
    <m/>
    <x v="0"/>
    <m/>
    <m/>
    <m/>
    <s v="2 - FATURADO"/>
    <n v="32"/>
    <x v="3"/>
    <x v="0"/>
    <m/>
  </r>
  <r>
    <x v="168"/>
    <s v="01.619.207/0001-01"/>
    <s v="NF SERVICOS DO"/>
    <n v="399219"/>
    <d v="2026-04-30T00:00:00"/>
    <n v="406016"/>
    <d v="2026-04-30T00:00:00"/>
    <m/>
    <n v="184.38"/>
    <d v="2026-05-30T00:00:00"/>
    <s v="E0265017"/>
    <s v="PD265017"/>
    <s v="Serviços de Publicidade Eletrônica"/>
    <n v="175.53"/>
    <m/>
    <x v="1"/>
    <m/>
    <m/>
    <m/>
    <s v="2 - FATURADO"/>
    <n v="31"/>
    <x v="3"/>
    <x v="0"/>
    <m/>
  </r>
  <r>
    <x v="168"/>
    <s v="01.619.207/0001-01"/>
    <s v="NF SERVICOS DO"/>
    <n v="400439"/>
    <d v="2026-05-08T00:00:00"/>
    <n v="407342"/>
    <d v="2026-05-08T00:00:00"/>
    <m/>
    <n v="645.33000000000004"/>
    <d v="2026-06-07T00:00:00"/>
    <s v="E0265017"/>
    <s v="PD265017"/>
    <s v="Serviços de Publicidade Eletrônica"/>
    <n v="614.35"/>
    <m/>
    <x v="0"/>
    <m/>
    <m/>
    <m/>
    <s v="2 - FATURADO"/>
    <n v="23"/>
    <x v="0"/>
    <x v="0"/>
    <m/>
  </r>
  <r>
    <x v="168"/>
    <s v="01.619.207/0001-01"/>
    <s v="NF SERVICOS DO"/>
    <n v="401524"/>
    <d v="2026-05-13T00:00:00"/>
    <n v="408326"/>
    <d v="2026-05-13T00:00:00"/>
    <m/>
    <n v="414.85"/>
    <d v="2026-06-12T00:00:00"/>
    <s v="E0265017"/>
    <s v="PD265017"/>
    <s v="Serviços de Publicidade Eletrônica"/>
    <n v="394.94"/>
    <m/>
    <x v="0"/>
    <m/>
    <m/>
    <m/>
    <s v="2 - FATURADO"/>
    <n v="18"/>
    <x v="0"/>
    <x v="0"/>
    <m/>
  </r>
  <r>
    <x v="168"/>
    <s v="01.619.207/0001-01"/>
    <s v="NF SERVICOS"/>
    <n v="210863"/>
    <d v="2026-05-15T00:00:00"/>
    <n v="2175921"/>
    <d v="2026-05-15T00:00:00"/>
    <d v="2026-04-01T00:00:00"/>
    <n v="820.5"/>
    <d v="2026-06-14T00:00:00"/>
    <s v="E0252005"/>
    <s v="PD251825"/>
    <s v="PLATAFORMA COLABORATIVA I"/>
    <n v="781.12"/>
    <d v="2026-04-01T00:00:00"/>
    <x v="0"/>
    <s v="nº 01/2026"/>
    <s v="nº 02/2026"/>
    <s v="359.00012845/2025-45 - ITO"/>
    <s v="2 - FATURADO"/>
    <n v="16"/>
    <x v="0"/>
    <x v="1"/>
    <m/>
  </r>
  <r>
    <x v="168"/>
    <s v="01.619.207/0001-01"/>
    <s v="NF SERVICOS DO"/>
    <n v="402042"/>
    <d v="2026-05-15T00:00:00"/>
    <n v="408833"/>
    <d v="2026-05-15T00:00:00"/>
    <m/>
    <n v="460.95"/>
    <d v="2026-06-14T00:00:00"/>
    <s v="E0265017"/>
    <s v="PD265017"/>
    <s v="Serviços de Publicidade Eletrônica"/>
    <n v="438.82"/>
    <m/>
    <x v="0"/>
    <m/>
    <m/>
    <m/>
    <s v="2 - FATURADO"/>
    <n v="16"/>
    <x v="0"/>
    <x v="0"/>
    <m/>
  </r>
  <r>
    <x v="168"/>
    <s v="01.619.207/0001-01"/>
    <s v="NF SERVICOS DO"/>
    <n v="402810"/>
    <d v="2026-05-20T00:00:00"/>
    <n v="409705"/>
    <d v="2026-05-20T00:00:00"/>
    <m/>
    <n v="276.57"/>
    <d v="2026-06-19T00:00:00"/>
    <m/>
    <m/>
    <s v="Serviços de Publicidade Eletrônica"/>
    <n v="263.29000000000002"/>
    <m/>
    <x v="0"/>
    <m/>
    <m/>
    <m/>
    <s v="2 - FATURADO"/>
    <n v="11"/>
    <x v="0"/>
    <x v="0"/>
    <m/>
  </r>
  <r>
    <x v="168"/>
    <s v="01.619.207/0001-01"/>
    <s v="NF SERVICOS DO"/>
    <n v="403492"/>
    <d v="2026-05-22T00:00:00"/>
    <n v="410466"/>
    <d v="2026-05-22T00:00:00"/>
    <m/>
    <n v="737.52"/>
    <d v="2026-06-21T00:00:00"/>
    <m/>
    <m/>
    <s v="Serviços de Publicidade Eletrônica"/>
    <n v="702.12"/>
    <m/>
    <x v="0"/>
    <m/>
    <m/>
    <m/>
    <s v="2 - FATURADO"/>
    <n v="9"/>
    <x v="0"/>
    <x v="0"/>
    <m/>
  </r>
  <r>
    <x v="168"/>
    <s v="01.619.207/0001-01"/>
    <s v="NF SERVICOS DO"/>
    <n v="404602"/>
    <d v="2026-05-31T00:00:00"/>
    <n v="411687"/>
    <d v="2026-06-01T00:00:00"/>
    <m/>
    <n v="276.57"/>
    <d v="2026-06-30T00:00:00"/>
    <s v="E0265017"/>
    <s v="PD265017"/>
    <s v="Serviços de Publicidade Eletrônica"/>
    <n v="263.29000000000002"/>
    <m/>
    <x v="0"/>
    <m/>
    <m/>
    <m/>
    <s v="2 - FATURADO"/>
    <n v="1"/>
    <x v="0"/>
    <x v="0"/>
    <m/>
  </r>
  <r>
    <x v="168"/>
    <s v="01.619.207/0001-01"/>
    <s v="NF SERVICOS DO"/>
    <n v="404962"/>
    <d v="2026-05-31T00:00:00"/>
    <n v="412023"/>
    <d v="2026-06-01T00:00:00"/>
    <m/>
    <n v="138.28"/>
    <d v="2026-06-30T00:00:00"/>
    <s v="E0265017"/>
    <s v="PD265017"/>
    <s v="Serviços de Publicidade Eletrônica"/>
    <n v="131.63999999999999"/>
    <m/>
    <x v="0"/>
    <m/>
    <m/>
    <m/>
    <s v="2 - FATURADO"/>
    <n v="1"/>
    <x v="0"/>
    <x v="0"/>
    <m/>
  </r>
  <r>
    <x v="168"/>
    <s v="01.619.207/0001-01"/>
    <s v="NF SERVICOS DO"/>
    <n v="405400"/>
    <d v="2026-05-31T00:00:00"/>
    <n v="411543"/>
    <d v="2026-06-01T00:00:00"/>
    <m/>
    <n v="184.38"/>
    <d v="2026-06-30T00:00:00"/>
    <s v="E0265017"/>
    <s v="PD265017"/>
    <s v="Serviços de Publicidade Eletrônica"/>
    <n v="175.53"/>
    <m/>
    <x v="0"/>
    <m/>
    <m/>
    <m/>
    <s v="2 - FATURADO"/>
    <n v="1"/>
    <x v="0"/>
    <x v="0"/>
    <m/>
  </r>
  <r>
    <x v="168"/>
    <s v="01.619.207/0001-01"/>
    <s v="NF SERVICOS DO"/>
    <n v="405573"/>
    <d v="2026-06-01T00:00:00"/>
    <n v="412370"/>
    <d v="2026-06-03T00:00:00"/>
    <m/>
    <n v="276.57"/>
    <d v="2026-07-01T00:00:00"/>
    <s v="E0265017"/>
    <s v="PD265017"/>
    <s v="Serviços de Publicidade Eletrônica"/>
    <n v="263.29000000000002"/>
    <m/>
    <x v="0"/>
    <m/>
    <m/>
    <m/>
    <s v="2 - FATURADO"/>
    <n v="0"/>
    <x v="1"/>
    <x v="0"/>
    <m/>
  </r>
  <r>
    <x v="168"/>
    <s v="01.619.207/0001-01"/>
    <s v="NF SERVICOS DO"/>
    <n v="406076"/>
    <d v="2026-06-08T00:00:00"/>
    <n v="413201"/>
    <d v="2026-06-08T00:00:00"/>
    <m/>
    <n v="414.85"/>
    <d v="2026-07-08T00:00:00"/>
    <s v="E0265017"/>
    <s v="PD265017"/>
    <s v="Serviços de Publicidade Eletrônica"/>
    <n v="394.94"/>
    <m/>
    <x v="0"/>
    <m/>
    <m/>
    <m/>
    <s v="2 - FATURADO"/>
    <n v="0"/>
    <x v="1"/>
    <x v="0"/>
    <m/>
  </r>
  <r>
    <x v="168"/>
    <s v="01.619.207/0001-01"/>
    <s v="NF SERVICOS DO"/>
    <n v="408661"/>
    <d v="2026-06-18T00:00:00"/>
    <n v="415571"/>
    <d v="2026-06-18T00:00:00"/>
    <m/>
    <n v="322.66000000000003"/>
    <d v="2026-07-18T00:00:00"/>
    <s v="E0265017"/>
    <s v="PD265017"/>
    <s v="Serviços de Publicidade Eletrônica"/>
    <n v="307.17"/>
    <m/>
    <x v="0"/>
    <m/>
    <m/>
    <m/>
    <s v="2 - FATURADO"/>
    <n v="0"/>
    <x v="1"/>
    <x v="0"/>
    <m/>
  </r>
  <r>
    <x v="168"/>
    <s v="01.619.207/0001-01"/>
    <s v="NF SERVICOS DO"/>
    <n v="409642"/>
    <d v="2026-06-23T00:00:00"/>
    <n v="416541"/>
    <d v="2026-06-24T00:00:00"/>
    <m/>
    <n v="553.14"/>
    <d v="2026-07-24T00:00:00"/>
    <s v="E0265017"/>
    <s v="PD265017"/>
    <s v="Serviços de Publicidade Eletrônica"/>
    <n v="526.59"/>
    <m/>
    <x v="0"/>
    <m/>
    <m/>
    <m/>
    <s v="2 - FATURADO"/>
    <n v="0"/>
    <x v="1"/>
    <x v="0"/>
    <m/>
  </r>
  <r>
    <x v="168"/>
    <s v="01.619.207/0001-01"/>
    <s v="NF SERVICOS"/>
    <n v="213502"/>
    <d v="2026-06-25T00:00:00"/>
    <n v="2222321"/>
    <d v="2026-06-25T00:00:00"/>
    <d v="2026-05-01T00:00:00"/>
    <n v="820.5"/>
    <d v="2026-07-25T00:00:00"/>
    <s v="E0252005"/>
    <s v="PD251825"/>
    <s v="PLATAFORMA COLABORATIVA I"/>
    <n v="781.12"/>
    <d v="2026-05-01T00:00:00"/>
    <x v="0"/>
    <s v="nº 01/2026"/>
    <s v="nº 02/2026"/>
    <s v="359.00012845/2025-45 - ITO"/>
    <s v="2 - FATURADO"/>
    <n v="0"/>
    <x v="1"/>
    <x v="1"/>
    <m/>
  </r>
  <r>
    <x v="168"/>
    <s v="01.619.207/0001-01"/>
    <s v="NF SERVICOS DO"/>
    <n v="410561"/>
    <d v="2026-06-26T00:00:00"/>
    <n v="417563"/>
    <d v="2026-06-26T00:00:00"/>
    <m/>
    <n v="507.04"/>
    <d v="2026-07-26T00:00:00"/>
    <s v="E0265017"/>
    <s v="PD265017"/>
    <s v="Serviços de Publicidade Eletrônica"/>
    <n v="482.7"/>
    <m/>
    <x v="0"/>
    <m/>
    <m/>
    <m/>
    <s v="2 - FATURADO"/>
    <n v="0"/>
    <x v="1"/>
    <x v="0"/>
    <m/>
  </r>
  <r>
    <x v="169"/>
    <s v="01.630.965/0001-20"/>
    <s v="NF SERVICOS - ADESAO"/>
    <n v="2013572"/>
    <d v="2026-06-17T00:00:00"/>
    <n v="2216341"/>
    <d v="2026-06-17T00:00:00"/>
    <m/>
    <n v="168.02"/>
    <d v="2026-07-30T00:00:00"/>
    <m/>
    <m/>
    <s v="Processamento de dados e congêneres"/>
    <n v="168.02"/>
    <m/>
    <x v="0"/>
    <m/>
    <m/>
    <m/>
    <s v="2 - FATURADO"/>
    <n v="0"/>
    <x v="1"/>
    <x v="0"/>
    <m/>
  </r>
  <r>
    <x v="170"/>
    <s v="01.647.682/0001-91"/>
    <s v="NF SERVICOS - ADESAO"/>
    <n v="2013222"/>
    <d v="2026-06-17T00:00:00"/>
    <n v="2215991"/>
    <d v="2026-06-17T00:00:00"/>
    <m/>
    <n v="215.23"/>
    <d v="2026-06-20T00:00:00"/>
    <m/>
    <m/>
    <s v="Processamento de dados e congêneres"/>
    <n v="215.23"/>
    <m/>
    <x v="0"/>
    <m/>
    <m/>
    <m/>
    <s v="2 - FATURADO"/>
    <n v="10"/>
    <x v="0"/>
    <x v="0"/>
    <m/>
  </r>
  <r>
    <x v="171"/>
    <s v="01.660.452/0001-62"/>
    <s v="NF SERVICOS - ADESAO"/>
    <n v="2014364"/>
    <d v="2026-06-17T00:00:00"/>
    <n v="2217133"/>
    <d v="2026-06-17T00:00:00"/>
    <m/>
    <n v="265.56"/>
    <d v="2026-06-20T00:00:00"/>
    <m/>
    <m/>
    <s v="Processamento de dados e congêneres"/>
    <n v="265.56"/>
    <m/>
    <x v="0"/>
    <m/>
    <m/>
    <m/>
    <s v="2 - FATURADO"/>
    <n v="10"/>
    <x v="0"/>
    <x v="0"/>
    <m/>
  </r>
  <r>
    <x v="172"/>
    <s v="01.666.931/0001-96"/>
    <s v="NF SERVICOS - ADESAO"/>
    <n v="2013808"/>
    <d v="2026-06-17T00:00:00"/>
    <n v="2216577"/>
    <d v="2026-06-17T00:00:00"/>
    <m/>
    <n v="84.71"/>
    <d v="2026-06-20T00:00:00"/>
    <m/>
    <m/>
    <s v="Processamento de dados e congêneres"/>
    <n v="84.71"/>
    <m/>
    <x v="0"/>
    <m/>
    <m/>
    <m/>
    <s v="2 - FATURADO"/>
    <n v="10"/>
    <x v="0"/>
    <x v="0"/>
    <m/>
  </r>
  <r>
    <x v="173"/>
    <s v="01.669.754/0001-00"/>
    <s v="ND-OPERADORA CIELO"/>
    <n v="29638"/>
    <d v="2026-06-30T00:00:00"/>
    <m/>
    <m/>
    <m/>
    <n v="139.38999999999999"/>
    <d v="2026-06-30T00:00:00"/>
    <m/>
    <m/>
    <s v="e-CNPJ A1 - Renovação 12 meses"/>
    <n v="139.38999999999999"/>
    <m/>
    <x v="0"/>
    <m/>
    <m/>
    <m/>
    <s v="1 - VENDA A VISTA"/>
    <n v="1"/>
    <x v="0"/>
    <x v="2"/>
    <m/>
  </r>
  <r>
    <x v="174"/>
    <s v="01.669.763/0001-92"/>
    <s v="NF SERVICOS - ADESAO"/>
    <n v="2012617"/>
    <d v="2026-06-17T00:00:00"/>
    <n v="2215380"/>
    <d v="2026-06-17T00:00:00"/>
    <m/>
    <n v="45.12"/>
    <d v="2026-07-30T00:00:00"/>
    <m/>
    <m/>
    <s v="Processamento de dados e congêneres"/>
    <n v="45.12"/>
    <m/>
    <x v="0"/>
    <m/>
    <m/>
    <m/>
    <s v="2 - FATURADO"/>
    <n v="0"/>
    <x v="1"/>
    <x v="0"/>
    <m/>
  </r>
  <r>
    <x v="175"/>
    <s v="01.696.341/0001-06"/>
    <s v="NF SERVICOS - ADESAO"/>
    <n v="2014952"/>
    <d v="2026-06-17T00:00:00"/>
    <n v="2217721"/>
    <d v="2026-06-17T00:00:00"/>
    <m/>
    <n v="240.91"/>
    <d v="2026-06-20T00:00:00"/>
    <m/>
    <m/>
    <s v="Processamento de dados e congêneres"/>
    <n v="240.91"/>
    <m/>
    <x v="0"/>
    <m/>
    <m/>
    <m/>
    <s v="2 - FATURADO"/>
    <n v="10"/>
    <x v="0"/>
    <x v="0"/>
    <m/>
  </r>
  <r>
    <x v="176"/>
    <s v="01.711.617/0001-88"/>
    <s v="NF SERVICOS - ADESAO"/>
    <n v="2014282"/>
    <d v="2026-06-17T00:00:00"/>
    <n v="2217051"/>
    <d v="2026-06-17T00:00:00"/>
    <m/>
    <n v="230.51"/>
    <d v="2026-06-20T00:00:00"/>
    <m/>
    <m/>
    <s v="Processamento de dados e congêneres"/>
    <n v="230.51"/>
    <m/>
    <x v="0"/>
    <m/>
    <m/>
    <m/>
    <s v="2 - FATURADO"/>
    <n v="10"/>
    <x v="0"/>
    <x v="0"/>
    <m/>
  </r>
  <r>
    <x v="177"/>
    <s v="01.739.541/0001-07"/>
    <s v="NF SERVICOS DO"/>
    <n v="404270"/>
    <d v="2026-05-31T00:00:00"/>
    <n v="411221"/>
    <d v="2026-06-01T00:00:00"/>
    <m/>
    <n v="516.26"/>
    <d v="2026-06-30T00:00:00"/>
    <s v="E0250931"/>
    <s v="PD025931"/>
    <s v="Serviços de Publicidade Eletrônica"/>
    <n v="491.48"/>
    <m/>
    <x v="0"/>
    <m/>
    <m/>
    <m/>
    <s v="2 - FATURADO"/>
    <n v="1"/>
    <x v="0"/>
    <x v="0"/>
    <m/>
  </r>
  <r>
    <x v="177"/>
    <s v="01.739.541/0001-07"/>
    <s v="NF SERVICOS DO"/>
    <n v="406336"/>
    <d v="2026-06-08T00:00:00"/>
    <n v="413253"/>
    <d v="2026-06-08T00:00:00"/>
    <m/>
    <n v="368.76"/>
    <d v="2026-07-08T00:00:00"/>
    <s v="E0250931"/>
    <s v="PD025931"/>
    <s v="Serviços de Publicidade Eletrônica"/>
    <n v="351.06"/>
    <m/>
    <x v="0"/>
    <m/>
    <m/>
    <m/>
    <s v="2 - FATURADO"/>
    <n v="0"/>
    <x v="1"/>
    <x v="0"/>
    <m/>
  </r>
  <r>
    <x v="177"/>
    <s v="01.739.541/0001-07"/>
    <s v="NF SERVICOS DO"/>
    <n v="408226"/>
    <d v="2026-06-16T00:00:00"/>
    <n v="415193"/>
    <d v="2026-06-16T00:00:00"/>
    <m/>
    <n v="663.77"/>
    <d v="2026-07-16T00:00:00"/>
    <s v="E0250931"/>
    <s v="PD025931"/>
    <s v="Serviços de Publicidade Eletrônica"/>
    <n v="631.91"/>
    <m/>
    <x v="0"/>
    <m/>
    <m/>
    <m/>
    <s v="2 - FATURADO"/>
    <n v="0"/>
    <x v="1"/>
    <x v="0"/>
    <m/>
  </r>
  <r>
    <x v="178"/>
    <s v="01.771.183/0001-01"/>
    <s v="NF SERVICOS - ADESAO"/>
    <n v="1988592"/>
    <d v="2026-05-21T00:00:00"/>
    <n v="2189576"/>
    <d v="2026-05-23T00:00:00"/>
    <m/>
    <n v="192.65"/>
    <d v="2026-07-30T00:00:00"/>
    <m/>
    <m/>
    <s v="Processamento de dados e congêneres"/>
    <n v="192.65"/>
    <m/>
    <x v="0"/>
    <m/>
    <m/>
    <m/>
    <s v="2 - FATURADO"/>
    <n v="0"/>
    <x v="1"/>
    <x v="0"/>
    <m/>
  </r>
  <r>
    <x v="178"/>
    <s v="01.771.183/0001-01"/>
    <s v="NF SERVICOS - ADESAO"/>
    <n v="2012803"/>
    <d v="2026-06-17T00:00:00"/>
    <n v="2215571"/>
    <d v="2026-06-17T00:00:00"/>
    <m/>
    <n v="154.47"/>
    <d v="2026-07-30T00:00:00"/>
    <m/>
    <m/>
    <s v="Processamento de dados e congêneres"/>
    <n v="154.47"/>
    <m/>
    <x v="0"/>
    <m/>
    <m/>
    <m/>
    <s v="2 - FATURADO"/>
    <n v="0"/>
    <x v="1"/>
    <x v="0"/>
    <m/>
  </r>
  <r>
    <x v="179"/>
    <s v="01.772.572/0001-51"/>
    <s v="NF SERVICOS - ADESAO"/>
    <n v="2013220"/>
    <d v="2026-06-17T00:00:00"/>
    <n v="2215989"/>
    <d v="2026-06-17T00:00:00"/>
    <m/>
    <n v="284.64999999999998"/>
    <d v="2026-06-20T00:00:00"/>
    <m/>
    <m/>
    <s v="Processamento de dados e congêneres"/>
    <n v="284.64999999999998"/>
    <m/>
    <x v="0"/>
    <m/>
    <m/>
    <m/>
    <s v="2 - FATURADO"/>
    <n v="10"/>
    <x v="0"/>
    <x v="0"/>
    <m/>
  </r>
  <r>
    <x v="180"/>
    <s v="01.776.299/0001-33"/>
    <s v="NF SERVICOS - ADESAO"/>
    <n v="1989837"/>
    <d v="2026-05-21T00:00:00"/>
    <n v="2190840"/>
    <d v="2026-05-23T00:00:00"/>
    <m/>
    <n v="284.64999999999998"/>
    <d v="2026-07-30T00:00:00"/>
    <m/>
    <m/>
    <s v="Processamento de dados e congêneres"/>
    <n v="284.64999999999998"/>
    <m/>
    <x v="0"/>
    <m/>
    <m/>
    <m/>
    <s v="2 - FATURADO"/>
    <n v="0"/>
    <x v="1"/>
    <x v="0"/>
    <m/>
  </r>
  <r>
    <x v="180"/>
    <s v="01.776.299/0001-33"/>
    <s v="NF SERVICOS - ADESAO"/>
    <n v="2013625"/>
    <d v="2026-06-17T00:00:00"/>
    <n v="2216394"/>
    <d v="2026-06-17T00:00:00"/>
    <m/>
    <n v="305.49"/>
    <d v="2026-07-30T00:00:00"/>
    <m/>
    <m/>
    <s v="Processamento de dados e congêneres"/>
    <n v="305.49"/>
    <m/>
    <x v="0"/>
    <m/>
    <m/>
    <m/>
    <s v="2 - FATURADO"/>
    <n v="0"/>
    <x v="1"/>
    <x v="0"/>
    <m/>
  </r>
  <r>
    <x v="181"/>
    <s v="01.782.907/0001-12"/>
    <s v="6114 Venda A.T.CONSI"/>
    <n v="1165"/>
    <d v="2026-03-04T00:00:00"/>
    <m/>
    <s v="ACERTO CONSIGNAÇÃO"/>
    <m/>
    <n v="4053.6"/>
    <d v="2026-06-02T00:00:00"/>
    <m/>
    <m/>
    <s v="WASHINGTON LUIS: UM ESTADISTA ADIANTE DE SEU TEMPO"/>
    <n v="1337.69"/>
    <m/>
    <x v="0"/>
    <m/>
    <m/>
    <m/>
    <s v="60/75/90"/>
    <n v="28"/>
    <x v="0"/>
    <x v="6"/>
    <m/>
  </r>
  <r>
    <x v="181"/>
    <s v="01.782.907/0001-12"/>
    <s v="6114 Venda A.T.CONSI"/>
    <n v="1165"/>
    <d v="2026-03-04T00:00:00"/>
    <m/>
    <s v="ACERTO CONSIGNAÇÃO"/>
    <m/>
    <n v="4053.6"/>
    <d v="2026-05-18T00:00:00"/>
    <m/>
    <m/>
    <s v="WASHINGTON LUIS: UM ESTADISTA ADIANTE DE SEU TEMPO"/>
    <n v="1337.69"/>
    <m/>
    <x v="0"/>
    <m/>
    <m/>
    <m/>
    <s v="60/75/90"/>
    <n v="43"/>
    <x v="3"/>
    <x v="6"/>
    <m/>
  </r>
  <r>
    <x v="181"/>
    <s v="01.782.907/0001-12"/>
    <s v="6114 Venda A.T.CONSI"/>
    <n v="1166"/>
    <d v="2026-03-06T00:00:00"/>
    <m/>
    <s v="acerto consig"/>
    <m/>
    <n v="1334.2"/>
    <d v="2026-05-20T00:00:00"/>
    <m/>
    <m/>
    <s v="VIAGEM PITORESCA E HISTORICA AO BRASIL - 2A REIMPRESSAO"/>
    <n v="440.29"/>
    <m/>
    <x v="0"/>
    <m/>
    <m/>
    <m/>
    <s v="60/75/90"/>
    <n v="41"/>
    <x v="3"/>
    <x v="6"/>
    <m/>
  </r>
  <r>
    <x v="181"/>
    <s v="01.782.907/0001-12"/>
    <s v="6114 Venda A.T.CONSI"/>
    <n v="1166"/>
    <d v="2026-03-06T00:00:00"/>
    <m/>
    <s v="acerto consig"/>
    <m/>
    <n v="1334.2"/>
    <d v="2026-06-04T00:00:00"/>
    <m/>
    <m/>
    <s v="VIAGEM PITORESCA E HISTORICA AO BRASIL - 2A REIMPRESSAO"/>
    <n v="440.28"/>
    <m/>
    <x v="0"/>
    <m/>
    <m/>
    <m/>
    <s v="60/75/90"/>
    <n v="26"/>
    <x v="0"/>
    <x v="6"/>
    <m/>
  </r>
  <r>
    <x v="182"/>
    <s v="01.783.665/0001-81"/>
    <s v="NF SERVICOS - ADESAO"/>
    <n v="1988828"/>
    <d v="2026-05-21T00:00:00"/>
    <n v="2189820"/>
    <d v="2026-05-23T00:00:00"/>
    <m/>
    <n v="76.36"/>
    <d v="2026-06-05T00:00:00"/>
    <m/>
    <m/>
    <s v="Processamento de dados e congêneres"/>
    <n v="76.36"/>
    <m/>
    <x v="0"/>
    <m/>
    <m/>
    <m/>
    <s v="2 - FATURADO"/>
    <n v="25"/>
    <x v="0"/>
    <x v="0"/>
    <m/>
  </r>
  <r>
    <x v="182"/>
    <s v="01.783.665/0001-81"/>
    <s v="NF SERVICOS - ADESAO"/>
    <n v="2012955"/>
    <d v="2026-06-17T00:00:00"/>
    <n v="2215723"/>
    <d v="2026-06-17T00:00:00"/>
    <m/>
    <n v="78.099999999999994"/>
    <d v="2026-06-20T00:00:00"/>
    <m/>
    <m/>
    <s v="Processamento de dados e congêneres"/>
    <n v="78.099999999999994"/>
    <m/>
    <x v="0"/>
    <m/>
    <m/>
    <m/>
    <s v="2 - FATURADO"/>
    <n v="10"/>
    <x v="0"/>
    <x v="0"/>
    <m/>
  </r>
  <r>
    <x v="183"/>
    <s v="01.807.203/0001-57"/>
    <s v="NF SERVICOS - ADESAO"/>
    <n v="2014814"/>
    <d v="2026-06-17T00:00:00"/>
    <n v="2217583"/>
    <d v="2026-06-17T00:00:00"/>
    <m/>
    <n v="564.1"/>
    <d v="2026-06-20T00:00:00"/>
    <m/>
    <m/>
    <s v="Processamento de dados e congêneres"/>
    <n v="564.1"/>
    <m/>
    <x v="0"/>
    <m/>
    <m/>
    <m/>
    <s v="2 - FATURADO"/>
    <n v="10"/>
    <x v="0"/>
    <x v="0"/>
    <m/>
  </r>
  <r>
    <x v="184"/>
    <s v="01.842.941/0001-35"/>
    <s v="ND-OPERADORA CIELO"/>
    <n v="29376"/>
    <d v="2026-06-01T00:00:00"/>
    <m/>
    <m/>
    <m/>
    <n v="187.49"/>
    <d v="2026-06-01T00:00:00"/>
    <m/>
    <m/>
    <s v="Certificado e-CNPJ A1 em Software (12 meses)"/>
    <n v="187.49"/>
    <m/>
    <x v="0"/>
    <m/>
    <m/>
    <m/>
    <s v="1 - VENDA A VISTA"/>
    <n v="29"/>
    <x v="0"/>
    <x v="2"/>
    <m/>
  </r>
  <r>
    <x v="185"/>
    <s v="01.888.746/0001-46"/>
    <s v="NF SERVICOS - ADESAO"/>
    <n v="2012765"/>
    <d v="2026-06-17T00:00:00"/>
    <n v="2215533"/>
    <d v="2026-06-17T00:00:00"/>
    <m/>
    <n v="154.47"/>
    <d v="2026-06-20T00:00:00"/>
    <m/>
    <m/>
    <s v="Processamento de dados e congêneres"/>
    <n v="154.47"/>
    <m/>
    <x v="0"/>
    <m/>
    <m/>
    <m/>
    <s v="2 - FATURADO"/>
    <n v="10"/>
    <x v="0"/>
    <x v="0"/>
    <m/>
  </r>
  <r>
    <x v="186"/>
    <s v="01.894.095/0001-05"/>
    <s v="NF SERVICOS - ADESAO"/>
    <n v="1994027"/>
    <d v="2026-05-21T00:00:00"/>
    <n v="2195045"/>
    <d v="2026-05-23T00:00:00"/>
    <m/>
    <n v="15.61"/>
    <d v="2026-07-30T00:00:00"/>
    <m/>
    <m/>
    <s v="Processamento de dados e congêneres"/>
    <n v="15.61"/>
    <m/>
    <x v="0"/>
    <m/>
    <m/>
    <m/>
    <s v="2 - FATURADO"/>
    <n v="0"/>
    <x v="1"/>
    <x v="0"/>
    <m/>
  </r>
  <r>
    <x v="186"/>
    <s v="01.894.095/0001-05"/>
    <s v="NF SERVICOS - ADESAO"/>
    <n v="2013422"/>
    <d v="2026-06-17T00:00:00"/>
    <n v="2216191"/>
    <d v="2026-06-17T00:00:00"/>
    <m/>
    <n v="10.4"/>
    <d v="2026-07-30T00:00:00"/>
    <m/>
    <m/>
    <s v="Processamento de dados e congêneres"/>
    <n v="10.4"/>
    <m/>
    <x v="0"/>
    <m/>
    <m/>
    <m/>
    <s v="2 - FATURADO"/>
    <n v="0"/>
    <x v="1"/>
    <x v="0"/>
    <m/>
  </r>
  <r>
    <x v="187"/>
    <s v="01.894.159/0001-60"/>
    <s v="NF SERVICOS - ADESAO"/>
    <n v="2014185"/>
    <d v="2026-06-17T00:00:00"/>
    <n v="2216954"/>
    <d v="2026-06-17T00:00:00"/>
    <m/>
    <n v="174.96"/>
    <d v="2026-06-20T00:00:00"/>
    <m/>
    <m/>
    <s v="Processamento de dados e congêneres"/>
    <n v="174.96"/>
    <m/>
    <x v="0"/>
    <m/>
    <m/>
    <m/>
    <s v="2 - FATURADO"/>
    <n v="10"/>
    <x v="0"/>
    <x v="0"/>
    <m/>
  </r>
  <r>
    <x v="188"/>
    <s v="01.898.045/0001-98"/>
    <s v="NF SERVICOS - ADESAO"/>
    <n v="1989300"/>
    <d v="2026-05-21T00:00:00"/>
    <n v="2190303"/>
    <d v="2026-05-23T00:00:00"/>
    <m/>
    <n v="72.55"/>
    <d v="2026-07-30T00:00:00"/>
    <m/>
    <m/>
    <s v="Processamento de dados e congêneres"/>
    <n v="72.55"/>
    <m/>
    <x v="0"/>
    <m/>
    <m/>
    <m/>
    <s v="2 - FATURADO"/>
    <n v="0"/>
    <x v="1"/>
    <x v="0"/>
    <m/>
  </r>
  <r>
    <x v="188"/>
    <s v="01.898.045/0001-98"/>
    <s v="NF SERVICOS - ADESAO"/>
    <n v="2014438"/>
    <d v="2026-06-17T00:00:00"/>
    <n v="2217207"/>
    <d v="2026-06-17T00:00:00"/>
    <m/>
    <n v="157.6"/>
    <d v="2026-07-30T00:00:00"/>
    <m/>
    <m/>
    <s v="Processamento de dados e congêneres"/>
    <n v="157.6"/>
    <m/>
    <x v="0"/>
    <m/>
    <m/>
    <m/>
    <s v="2 - FATURADO"/>
    <n v="0"/>
    <x v="1"/>
    <x v="0"/>
    <m/>
  </r>
  <r>
    <x v="189"/>
    <s v="01.915.195/0001-62"/>
    <s v="NF SERVICOS - ADESAO"/>
    <n v="1988045"/>
    <d v="2026-05-21T00:00:00"/>
    <n v="2189010"/>
    <d v="2026-05-23T00:00:00"/>
    <m/>
    <n v="20.82"/>
    <d v="2026-07-30T00:00:00"/>
    <m/>
    <m/>
    <s v="Processamento de dados e congêneres"/>
    <n v="20.82"/>
    <m/>
    <x v="0"/>
    <m/>
    <m/>
    <m/>
    <s v="2 - FATURADO"/>
    <n v="0"/>
    <x v="1"/>
    <x v="0"/>
    <m/>
  </r>
  <r>
    <x v="189"/>
    <s v="01.915.195/0001-62"/>
    <s v="NF SERVICOS - ADESAO"/>
    <n v="1993973"/>
    <d v="2026-05-21T00:00:00"/>
    <n v="2194991"/>
    <d v="2026-05-23T00:00:00"/>
    <m/>
    <n v="76.37"/>
    <d v="2026-07-30T00:00:00"/>
    <m/>
    <m/>
    <s v="Processamento de dados e congêneres"/>
    <n v="76.37"/>
    <m/>
    <x v="0"/>
    <m/>
    <m/>
    <m/>
    <s v="2 - FATURADO"/>
    <n v="0"/>
    <x v="1"/>
    <x v="0"/>
    <m/>
  </r>
  <r>
    <x v="190"/>
    <s v="01.934.562/0001-75"/>
    <s v="ND-OPERADORA CIELO"/>
    <n v="29395"/>
    <d v="2026-06-02T00:00:00"/>
    <m/>
    <m/>
    <m/>
    <n v="187.49"/>
    <d v="2026-06-02T00:00:00"/>
    <m/>
    <m/>
    <s v="Certificado e-CNPJ A1 em Software (12 meses)"/>
    <n v="187.49"/>
    <m/>
    <x v="0"/>
    <m/>
    <m/>
    <m/>
    <s v="1 - VENDA A VISTA"/>
    <n v="28"/>
    <x v="0"/>
    <x v="2"/>
    <m/>
  </r>
  <r>
    <x v="191"/>
    <s v="01.946.233/0001-44"/>
    <s v="NF SERVICOS - ADESAO"/>
    <n v="2013966"/>
    <d v="2026-06-17T00:00:00"/>
    <n v="2216735"/>
    <d v="2026-06-17T00:00:00"/>
    <m/>
    <n v="219.55"/>
    <d v="2026-07-30T00:00:00"/>
    <m/>
    <m/>
    <s v="Processamento de dados e congêneres"/>
    <n v="219.55"/>
    <m/>
    <x v="0"/>
    <m/>
    <m/>
    <m/>
    <s v="2 - FATURADO"/>
    <n v="0"/>
    <x v="1"/>
    <x v="0"/>
    <m/>
  </r>
  <r>
    <x v="192"/>
    <s v="01.947.190/0001-11"/>
    <s v="NF SERVICOS - ADESAO"/>
    <n v="2014220"/>
    <d v="2026-06-17T00:00:00"/>
    <n v="2216989"/>
    <d v="2026-06-17T00:00:00"/>
    <m/>
    <n v="147.19"/>
    <d v="2026-06-20T00:00:00"/>
    <m/>
    <m/>
    <s v="Processamento de dados e congêneres"/>
    <n v="147.19"/>
    <m/>
    <x v="0"/>
    <m/>
    <m/>
    <m/>
    <s v="2 - FATURADO"/>
    <n v="10"/>
    <x v="0"/>
    <x v="0"/>
    <m/>
  </r>
  <r>
    <x v="193"/>
    <s v="01.953.501/0001-55"/>
    <s v="NF SERVICOS - ADESAO"/>
    <n v="2015045"/>
    <d v="2026-06-17T00:00:00"/>
    <n v="2217814"/>
    <d v="2026-06-17T00:00:00"/>
    <m/>
    <n v="399.22"/>
    <d v="2026-06-20T00:00:00"/>
    <m/>
    <m/>
    <s v="Processamento de dados e congêneres"/>
    <n v="399.22"/>
    <m/>
    <x v="0"/>
    <m/>
    <m/>
    <m/>
    <s v="2 - FATURADO"/>
    <n v="10"/>
    <x v="0"/>
    <x v="0"/>
    <m/>
  </r>
  <r>
    <x v="194"/>
    <s v="01.976.049/0001-47"/>
    <s v="NF SERVICOS E_GOV"/>
    <n v="176008"/>
    <d v="2024-12-19T00:00:00"/>
    <n v="1891996"/>
    <d v="2024-12-19T00:00:00"/>
    <m/>
    <n v="167.26"/>
    <d v="2025-01-18T00:00:00"/>
    <m/>
    <m/>
    <s v="Certificado e-CPF A3 (somente certificado) - 36 meses Gov"/>
    <n v="159.22999999999999"/>
    <m/>
    <x v="0"/>
    <m/>
    <m/>
    <m/>
    <s v="2 - FATURADO"/>
    <n v="528"/>
    <x v="2"/>
    <x v="0"/>
    <m/>
  </r>
  <r>
    <x v="195"/>
    <s v="01.980.469/0001-05"/>
    <s v="NF SERVICOS - ADESAO"/>
    <n v="2013643"/>
    <d v="2026-06-17T00:00:00"/>
    <n v="2216412"/>
    <d v="2026-06-17T00:00:00"/>
    <m/>
    <n v="145.44999999999999"/>
    <d v="2026-06-20T00:00:00"/>
    <m/>
    <m/>
    <s v="Processamento de dados e congêneres"/>
    <n v="145.44999999999999"/>
    <m/>
    <x v="0"/>
    <m/>
    <m/>
    <m/>
    <s v="2 - FATURADO"/>
    <n v="10"/>
    <x v="0"/>
    <x v="0"/>
    <m/>
  </r>
  <r>
    <x v="196"/>
    <s v="01.983.453/0001-48"/>
    <s v="NF SERVICOS - ADESAO"/>
    <n v="2012965"/>
    <d v="2026-06-17T00:00:00"/>
    <n v="2215733"/>
    <d v="2026-06-17T00:00:00"/>
    <m/>
    <n v="137.12"/>
    <d v="2026-06-20T00:00:00"/>
    <m/>
    <m/>
    <s v="Processamento de dados e congêneres"/>
    <n v="137.12"/>
    <m/>
    <x v="0"/>
    <m/>
    <m/>
    <m/>
    <s v="2 - FATURADO"/>
    <n v="10"/>
    <x v="0"/>
    <x v="0"/>
    <m/>
  </r>
  <r>
    <x v="197"/>
    <s v="01.988.910/0001-97"/>
    <s v="NF SERVICOS - ADESAO"/>
    <n v="2014285"/>
    <d v="2026-06-17T00:00:00"/>
    <n v="2217054"/>
    <d v="2026-06-17T00:00:00"/>
    <m/>
    <n v="81.23"/>
    <d v="2026-07-30T00:00:00"/>
    <m/>
    <m/>
    <s v="Processamento de dados e congêneres"/>
    <n v="81.23"/>
    <m/>
    <x v="0"/>
    <m/>
    <m/>
    <m/>
    <s v="2 - FATURADO"/>
    <n v="0"/>
    <x v="1"/>
    <x v="0"/>
    <m/>
  </r>
  <r>
    <x v="198"/>
    <s v="01.989.212/0001-06"/>
    <s v="NF SERVICOS - ADESAO"/>
    <n v="1992171"/>
    <d v="2026-05-21T00:00:00"/>
    <n v="2193189"/>
    <d v="2026-05-23T00:00:00"/>
    <m/>
    <n v="159.68"/>
    <d v="2026-07-30T00:00:00"/>
    <m/>
    <m/>
    <s v="Processamento de dados e congêneres"/>
    <n v="159.68"/>
    <m/>
    <x v="0"/>
    <m/>
    <m/>
    <m/>
    <s v="2 - FATURADO"/>
    <n v="0"/>
    <x v="1"/>
    <x v="0"/>
    <m/>
  </r>
  <r>
    <x v="198"/>
    <s v="01.989.212/0001-06"/>
    <s v="NF SERVICOS - ADESAO"/>
    <n v="2014924"/>
    <d v="2026-06-17T00:00:00"/>
    <n v="2217693"/>
    <d v="2026-06-17T00:00:00"/>
    <m/>
    <n v="157.94"/>
    <d v="2026-07-30T00:00:00"/>
    <m/>
    <m/>
    <s v="Processamento de dados e congêneres"/>
    <n v="157.94"/>
    <m/>
    <x v="0"/>
    <m/>
    <m/>
    <m/>
    <s v="2 - FATURADO"/>
    <n v="0"/>
    <x v="1"/>
    <x v="0"/>
    <m/>
  </r>
  <r>
    <x v="199"/>
    <s v="010.163.948-10"/>
    <s v="NF SERVICOS - ADESAO"/>
    <n v="1995241"/>
    <d v="2026-05-22T00:00:00"/>
    <n v="2196259"/>
    <d v="2026-05-23T00:00:00"/>
    <m/>
    <n v="4194.1899999999996"/>
    <d v="2026-06-05T00:00:00"/>
    <m/>
    <m/>
    <s v="Processamento de dados e congêneres"/>
    <n v="1274.19"/>
    <m/>
    <x v="0"/>
    <m/>
    <m/>
    <m/>
    <s v="2 - FATURADO"/>
    <n v="25"/>
    <x v="0"/>
    <x v="0"/>
    <m/>
  </r>
  <r>
    <x v="200"/>
    <s v="010.373.314-00"/>
    <s v="NF SERVICOS - ADESAO"/>
    <n v="1995550"/>
    <d v="2026-05-22T00:00:00"/>
    <n v="2196568"/>
    <d v="2026-05-23T00:00:00"/>
    <m/>
    <n v="394.52"/>
    <d v="2026-07-30T00:00:00"/>
    <m/>
    <m/>
    <s v="Processamento de dados e congêneres"/>
    <n v="394.52"/>
    <m/>
    <x v="0"/>
    <m/>
    <m/>
    <m/>
    <s v="2 - FATURADO"/>
    <n v="0"/>
    <x v="1"/>
    <x v="0"/>
    <m/>
  </r>
  <r>
    <x v="200"/>
    <s v="010.373.314-00"/>
    <s v="NF SERVICOS - ADESAO"/>
    <n v="2010426"/>
    <d v="2026-06-15T00:00:00"/>
    <n v="2213115"/>
    <d v="2026-06-16T00:00:00"/>
    <m/>
    <n v="396.25"/>
    <d v="2026-07-30T00:00:00"/>
    <m/>
    <m/>
    <s v="Processamento de dados e congêneres"/>
    <n v="396.25"/>
    <m/>
    <x v="0"/>
    <m/>
    <m/>
    <m/>
    <s v="2 - FATURADO"/>
    <n v="0"/>
    <x v="1"/>
    <x v="0"/>
    <m/>
  </r>
  <r>
    <x v="201"/>
    <s v="010.678.954-69"/>
    <s v="NF SERVICOS - ADESAO"/>
    <n v="2007363"/>
    <d v="2026-06-15T00:00:00"/>
    <n v="2210015"/>
    <d v="2026-06-16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1"/>
    <s v="010.678.954-69"/>
    <s v="NF SERVICOS - ADESAO"/>
    <n v="2015975"/>
    <d v="2026-06-17T00:00:00"/>
    <n v="2218744"/>
    <d v="2026-06-18T00:00:00"/>
    <m/>
    <n v="13.09"/>
    <d v="2026-07-30T00:00:00"/>
    <m/>
    <m/>
    <s v="Processamento de dados e congêneres"/>
    <n v="13.09"/>
    <m/>
    <x v="0"/>
    <m/>
    <m/>
    <m/>
    <s v="2 - FATURADO"/>
    <n v="0"/>
    <x v="1"/>
    <x v="0"/>
    <m/>
  </r>
  <r>
    <x v="202"/>
    <s v="010.796.088-50"/>
    <s v="NF SERVICOS - ADESAO"/>
    <n v="1995233"/>
    <d v="2026-05-22T00:00:00"/>
    <n v="2196251"/>
    <d v="2026-05-23T00:00:00"/>
    <m/>
    <n v="861.54"/>
    <d v="2026-07-30T00:00:00"/>
    <m/>
    <m/>
    <s v="Processamento de dados e congêneres"/>
    <n v="861.54"/>
    <m/>
    <x v="0"/>
    <m/>
    <m/>
    <m/>
    <s v="2 - FATURADO"/>
    <n v="0"/>
    <x v="1"/>
    <x v="0"/>
    <m/>
  </r>
  <r>
    <x v="202"/>
    <s v="010.796.088-50"/>
    <s v="NF SERVICOS - ADESAO"/>
    <n v="1998455"/>
    <d v="2026-06-12T00:00:00"/>
    <n v="220095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3"/>
    <s v="010.983.478-03"/>
    <s v="NF SERVICOS - ADESAO"/>
    <n v="1995410"/>
    <d v="2026-05-22T00:00:00"/>
    <n v="2196428"/>
    <d v="2026-05-23T00:00:00"/>
    <m/>
    <n v="0.03"/>
    <d v="2026-07-30T00:00:00"/>
    <m/>
    <m/>
    <s v="Processamento de dados e congêneres"/>
    <n v="0.03"/>
    <m/>
    <x v="0"/>
    <m/>
    <m/>
    <m/>
    <s v="2 - FATURADO"/>
    <n v="0"/>
    <x v="1"/>
    <x v="0"/>
    <m/>
  </r>
  <r>
    <x v="204"/>
    <s v="011.224.058-55"/>
    <s v="NF SERVICOS - ADESAO"/>
    <n v="1995225"/>
    <d v="2026-05-22T00:00:00"/>
    <n v="2196243"/>
    <d v="2026-05-23T00:00:00"/>
    <m/>
    <n v="929.01"/>
    <d v="2026-06-05T00:00:00"/>
    <m/>
    <m/>
    <s v="Processamento de dados e congêneres"/>
    <n v="297.02"/>
    <m/>
    <x v="0"/>
    <m/>
    <m/>
    <m/>
    <s v="2 - FATURADO"/>
    <n v="25"/>
    <x v="0"/>
    <x v="0"/>
    <m/>
  </r>
  <r>
    <x v="205"/>
    <s v="011.394.838-70"/>
    <s v="NF SERVICOS - ADESAO"/>
    <n v="1995305"/>
    <d v="2026-05-22T00:00:00"/>
    <n v="2196323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05"/>
    <s v="011.394.838-70"/>
    <s v="NF SERVICOS - ADESAO"/>
    <n v="2002788"/>
    <d v="2026-06-12T00:00:00"/>
    <n v="220528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5"/>
    <s v="011.394.838-70"/>
    <s v="NF SERVICOS - ADESAO"/>
    <n v="2009526"/>
    <d v="2026-06-15T00:00:00"/>
    <n v="2212178"/>
    <d v="2026-06-16T00:00:00"/>
    <m/>
    <n v="245.26"/>
    <d v="2026-06-20T00:00:00"/>
    <m/>
    <m/>
    <s v="Processamento de dados e congêneres"/>
    <n v="245.26"/>
    <m/>
    <x v="0"/>
    <m/>
    <m/>
    <m/>
    <s v="2 - FATURADO"/>
    <n v="10"/>
    <x v="0"/>
    <x v="0"/>
    <m/>
  </r>
  <r>
    <x v="206"/>
    <s v="011.538.823-02"/>
    <s v="ND-AMAZON"/>
    <n v="244"/>
    <d v="2025-03-27T00:00:00"/>
    <m/>
    <m/>
    <m/>
    <n v="15"/>
    <d v="2025-04-26T00:00:00"/>
    <m/>
    <m/>
    <s v="MEDEIROS E ALBUQUERQUE - COLECAO SERIE ESSENCIAL NO 78"/>
    <n v="15"/>
    <m/>
    <x v="0"/>
    <m/>
    <m/>
    <m/>
    <s v="2 - FATURADO"/>
    <n v="430"/>
    <x v="2"/>
    <x v="4"/>
    <m/>
  </r>
  <r>
    <x v="207"/>
    <s v="011.786.448-04"/>
    <s v="NF SERVICOS - ADESAO"/>
    <n v="1995239"/>
    <d v="2026-05-22T00:00:00"/>
    <n v="2196257"/>
    <d v="2026-05-23T00:00:00"/>
    <m/>
    <n v="1246.3900000000001"/>
    <d v="2026-06-05T00:00:00"/>
    <m/>
    <m/>
    <s v="Processamento de dados e congêneres"/>
    <n v="404.64"/>
    <m/>
    <x v="0"/>
    <m/>
    <m/>
    <m/>
    <s v="2 - FATURADO"/>
    <n v="25"/>
    <x v="0"/>
    <x v="0"/>
    <m/>
  </r>
  <r>
    <x v="207"/>
    <s v="011.786.448-04"/>
    <s v="NF SERVICOS - ADESAO"/>
    <n v="2001752"/>
    <d v="2026-06-12T00:00:00"/>
    <n v="220425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7"/>
    <s v="011.786.448-04"/>
    <s v="NF SERVICOS - ADESAO"/>
    <n v="2016073"/>
    <d v="2026-06-17T00:00:00"/>
    <n v="2218842"/>
    <d v="2026-06-18T00:00:00"/>
    <m/>
    <n v="900.78"/>
    <d v="2026-07-30T00:00:00"/>
    <m/>
    <m/>
    <s v="Processamento de dados e congêneres"/>
    <n v="900.78"/>
    <m/>
    <x v="0"/>
    <m/>
    <m/>
    <m/>
    <s v="2 - FATURADO"/>
    <n v="0"/>
    <x v="1"/>
    <x v="0"/>
    <m/>
  </r>
  <r>
    <x v="208"/>
    <s v="011.876.964-20"/>
    <s v="NF SERVICOS - ADESAO"/>
    <n v="2004938"/>
    <d v="2026-06-12T00:00:00"/>
    <n v="220744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8"/>
    <s v="011.876.964-20"/>
    <s v="NF SERVICOS - ADESAO"/>
    <n v="2007522"/>
    <d v="2026-06-15T00:00:00"/>
    <n v="2210174"/>
    <d v="2026-06-16T00:00:00"/>
    <m/>
    <n v="284.31"/>
    <d v="2026-06-20T00:00:00"/>
    <m/>
    <m/>
    <s v="Processamento de dados e congêneres"/>
    <n v="284.31"/>
    <m/>
    <x v="0"/>
    <m/>
    <m/>
    <m/>
    <s v="2 - FATURADO"/>
    <n v="10"/>
    <x v="0"/>
    <x v="0"/>
    <m/>
  </r>
  <r>
    <x v="209"/>
    <s v="012.171.248-61"/>
    <s v="NF SERVICOS - ADESAO"/>
    <n v="1975327"/>
    <d v="2026-05-21T00:00:00"/>
    <n v="2176278"/>
    <d v="2026-05-21T00:00:00"/>
    <m/>
    <n v="2211.81"/>
    <d v="2026-06-05T00:00:00"/>
    <m/>
    <m/>
    <s v="Processamento de dados e congêneres"/>
    <n v="658.62"/>
    <m/>
    <x v="0"/>
    <m/>
    <m/>
    <m/>
    <s v="2 - FATURADO"/>
    <n v="25"/>
    <x v="0"/>
    <x v="0"/>
    <m/>
  </r>
  <r>
    <x v="210"/>
    <s v="012.432.778-82"/>
    <s v="NF SERVICOS - ADESAO"/>
    <n v="1995480"/>
    <d v="2026-05-22T00:00:00"/>
    <n v="2196498"/>
    <d v="2026-05-23T00:00:00"/>
    <m/>
    <n v="3074.98"/>
    <d v="2026-06-05T00:00:00"/>
    <m/>
    <m/>
    <s v="Processamento de dados e congêneres"/>
    <n v="804.98"/>
    <m/>
    <x v="0"/>
    <m/>
    <m/>
    <m/>
    <s v="2 - FATURADO"/>
    <n v="25"/>
    <x v="0"/>
    <x v="0"/>
    <m/>
  </r>
  <r>
    <x v="211"/>
    <s v="012.477.208-02"/>
    <s v="NF SERVICOS - ADESAO"/>
    <n v="1995405"/>
    <d v="2026-05-22T00:00:00"/>
    <n v="2196423"/>
    <d v="2026-05-23T00:00:00"/>
    <m/>
    <n v="425.88"/>
    <d v="2026-06-05T00:00:00"/>
    <m/>
    <m/>
    <s v="Processamento de dados e congêneres"/>
    <n v="111.92"/>
    <m/>
    <x v="0"/>
    <m/>
    <m/>
    <m/>
    <s v="2 - FATURADO"/>
    <n v="25"/>
    <x v="0"/>
    <x v="0"/>
    <m/>
  </r>
  <r>
    <x v="212"/>
    <s v="012.604.558-58"/>
    <s v="NF SERVICOS - ADESAO"/>
    <n v="1995375"/>
    <d v="2026-05-22T00:00:00"/>
    <n v="219639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12"/>
    <s v="012.604.558-58"/>
    <s v="NF SERVICOS - ADESAO"/>
    <n v="1995601"/>
    <d v="2026-05-22T00:00:00"/>
    <n v="2196619"/>
    <d v="2026-05-23T00:00:00"/>
    <m/>
    <n v="490"/>
    <d v="2026-07-30T00:00:00"/>
    <m/>
    <m/>
    <s v="Processamento de dados e congêneres"/>
    <n v="490"/>
    <m/>
    <x v="0"/>
    <m/>
    <m/>
    <m/>
    <s v="2 - FATURADO"/>
    <n v="0"/>
    <x v="1"/>
    <x v="0"/>
    <m/>
  </r>
  <r>
    <x v="212"/>
    <s v="012.604.558-58"/>
    <s v="NF SERVICOS - ADESAO"/>
    <n v="2003028"/>
    <d v="2026-06-12T00:00:00"/>
    <n v="220552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2"/>
    <s v="012.604.558-58"/>
    <s v="NF SERVICOS - ADESAO"/>
    <n v="2009025"/>
    <d v="2026-06-15T00:00:00"/>
    <n v="2211677"/>
    <d v="2026-06-16T00:00:00"/>
    <m/>
    <n v="539.46"/>
    <d v="2026-07-30T00:00:00"/>
    <m/>
    <m/>
    <s v="Processamento de dados e congêneres"/>
    <n v="539.46"/>
    <m/>
    <x v="0"/>
    <m/>
    <m/>
    <m/>
    <s v="2 - FATURADO"/>
    <n v="0"/>
    <x v="1"/>
    <x v="0"/>
    <m/>
  </r>
  <r>
    <x v="213"/>
    <s v="012.740.588-72"/>
    <s v="NF SERVICOS - ADESAO"/>
    <n v="1995583"/>
    <d v="2026-05-22T00:00:00"/>
    <n v="2196601"/>
    <d v="2026-05-23T00:00:00"/>
    <m/>
    <n v="105.55"/>
    <d v="2026-07-30T00:00:00"/>
    <m/>
    <m/>
    <s v="Processamento de dados e congêneres"/>
    <n v="105.55"/>
    <m/>
    <x v="0"/>
    <m/>
    <m/>
    <m/>
    <s v="2 - FATURADO"/>
    <n v="0"/>
    <x v="1"/>
    <x v="0"/>
    <m/>
  </r>
  <r>
    <x v="213"/>
    <s v="012.740.588-72"/>
    <s v="NF SERVICOS - ADESAO"/>
    <n v="1995608"/>
    <d v="2026-05-22T00:00:00"/>
    <n v="219662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13"/>
    <s v="012.740.588-72"/>
    <s v="NF SERVICOS - ADESAO"/>
    <n v="2004655"/>
    <d v="2026-06-12T00:00:00"/>
    <n v="220715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3"/>
    <s v="012.740.588-72"/>
    <s v="NF SERVICOS - ADESAO"/>
    <n v="2017919"/>
    <d v="2026-06-17T00:00:00"/>
    <n v="2220697"/>
    <d v="2026-06-18T00:00:00"/>
    <m/>
    <n v="122.11"/>
    <d v="2026-07-30T00:00:00"/>
    <m/>
    <m/>
    <s v="Processamento de dados e congêneres"/>
    <n v="122.11"/>
    <m/>
    <x v="0"/>
    <m/>
    <m/>
    <m/>
    <s v="2 - FATURADO"/>
    <n v="0"/>
    <x v="1"/>
    <x v="0"/>
    <m/>
  </r>
  <r>
    <x v="214"/>
    <s v="012.824.238-86"/>
    <s v="NF SERVICOS - ADESAO"/>
    <n v="1997656"/>
    <d v="2026-06-12T00:00:00"/>
    <n v="220015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5"/>
    <s v="012.840.138-98"/>
    <s v="NF SERVICOS - ADESAO"/>
    <n v="1995198"/>
    <d v="2026-05-22T00:00:00"/>
    <n v="2196216"/>
    <d v="2026-05-23T00:00:00"/>
    <m/>
    <n v="206.2"/>
    <d v="2026-07-30T00:00:00"/>
    <m/>
    <m/>
    <s v="Processamento de dados e congêneres"/>
    <n v="206.2"/>
    <m/>
    <x v="0"/>
    <m/>
    <m/>
    <m/>
    <s v="2 - FATURADO"/>
    <n v="0"/>
    <x v="1"/>
    <x v="0"/>
    <m/>
  </r>
  <r>
    <x v="215"/>
    <s v="012.840.138-98"/>
    <s v="NF SERVICOS - ADESAO"/>
    <n v="1995708"/>
    <d v="2026-05-22T00:00:00"/>
    <n v="219672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15"/>
    <s v="012.840.138-98"/>
    <s v="NF SERVICOS - ADESAO"/>
    <n v="2000533"/>
    <d v="2026-06-12T00:00:00"/>
    <n v="220303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5"/>
    <s v="012.840.138-98"/>
    <s v="NF SERVICOS - ADESAO"/>
    <n v="2012145"/>
    <d v="2026-06-15T00:00:00"/>
    <n v="2214849"/>
    <d v="2026-06-16T00:00:00"/>
    <m/>
    <n v="180.17"/>
    <d v="2026-07-30T00:00:00"/>
    <m/>
    <m/>
    <s v="Processamento de dados e congêneres"/>
    <n v="180.17"/>
    <m/>
    <x v="0"/>
    <m/>
    <m/>
    <m/>
    <s v="2 - FATURADO"/>
    <n v="0"/>
    <x v="1"/>
    <x v="0"/>
    <m/>
  </r>
  <r>
    <x v="216"/>
    <s v="012.843.628-09"/>
    <s v="ND-BENEF AFASTADOS"/>
    <n v="1272"/>
    <d v="2026-06-01T00:00:00"/>
    <m/>
    <m/>
    <m/>
    <n v="330.6"/>
    <d v="2026-07-03T00:00:00"/>
    <m/>
    <m/>
    <s v="PLANO DE SAUDE FUNC AFASTADOS"/>
    <n v="330.6"/>
    <m/>
    <x v="0"/>
    <m/>
    <m/>
    <m/>
    <s v="32 DIAS"/>
    <n v="0"/>
    <x v="1"/>
    <x v="5"/>
    <m/>
  </r>
  <r>
    <x v="217"/>
    <s v="012.917.718-08"/>
    <s v="NF SERVICOS - ADESAO"/>
    <n v="1995451"/>
    <d v="2026-05-22T00:00:00"/>
    <n v="2196469"/>
    <d v="2026-05-23T00:00:00"/>
    <m/>
    <n v="1643.9"/>
    <d v="2026-06-05T00:00:00"/>
    <m/>
    <m/>
    <s v="Processamento de dados e congêneres"/>
    <n v="473.52"/>
    <m/>
    <x v="0"/>
    <m/>
    <m/>
    <m/>
    <s v="2 - FATURADO"/>
    <n v="25"/>
    <x v="0"/>
    <x v="0"/>
    <m/>
  </r>
  <r>
    <x v="218"/>
    <s v="013.047.278-66"/>
    <s v="NF SERVICOS - ADESAO"/>
    <n v="1995351"/>
    <d v="2026-05-22T00:00:00"/>
    <n v="2196369"/>
    <d v="2026-05-23T00:00:00"/>
    <m/>
    <n v="895.95"/>
    <d v="2026-07-30T00:00:00"/>
    <m/>
    <m/>
    <s v="Processamento de dados e congêneres"/>
    <n v="895.95"/>
    <m/>
    <x v="0"/>
    <m/>
    <m/>
    <m/>
    <s v="2 - FATURADO"/>
    <n v="0"/>
    <x v="1"/>
    <x v="0"/>
    <m/>
  </r>
  <r>
    <x v="218"/>
    <s v="013.047.278-66"/>
    <s v="NF SERVICOS - ADESAO"/>
    <n v="1995458"/>
    <d v="2026-05-22T00:00:00"/>
    <n v="219647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18"/>
    <s v="013.047.278-66"/>
    <s v="NF SERVICOS - ADESAO"/>
    <n v="2006109"/>
    <d v="2026-06-12T00:00:00"/>
    <n v="220862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8"/>
    <s v="013.047.278-66"/>
    <s v="NF SERVICOS - ADESAO"/>
    <n v="2018663"/>
    <d v="2026-06-17T00:00:00"/>
    <n v="2221447"/>
    <d v="2026-06-18T00:00:00"/>
    <m/>
    <n v="182.52"/>
    <d v="2026-07-30T00:00:00"/>
    <m/>
    <m/>
    <s v="Processamento de dados e congêneres"/>
    <n v="182.52"/>
    <m/>
    <x v="0"/>
    <m/>
    <m/>
    <m/>
    <s v="2 - FATURADO"/>
    <n v="0"/>
    <x v="1"/>
    <x v="0"/>
    <m/>
  </r>
  <r>
    <x v="219"/>
    <s v="013.161.728-13"/>
    <s v="NF SERVICOS - ADESAO"/>
    <n v="2012227"/>
    <d v="2026-06-15T00:00:00"/>
    <n v="2214932"/>
    <d v="2026-06-16T00:00:00"/>
    <m/>
    <n v="185.38"/>
    <d v="2026-06-20T00:00:00"/>
    <m/>
    <m/>
    <s v="Processamento de dados e congêneres"/>
    <n v="185.38"/>
    <m/>
    <x v="0"/>
    <m/>
    <m/>
    <m/>
    <s v="2 - FATURADO"/>
    <n v="10"/>
    <x v="0"/>
    <x v="0"/>
    <m/>
  </r>
  <r>
    <x v="220"/>
    <s v="013.607.998-93"/>
    <s v="ND-BENEF AFASTADOS"/>
    <n v="1276"/>
    <d v="2026-06-01T00:00:00"/>
    <m/>
    <m/>
    <m/>
    <n v="222.24"/>
    <d v="2026-07-03T00:00:00"/>
    <m/>
    <m/>
    <s v="PLANO DE SAUDE FUNC AFASTADOS"/>
    <n v="222.24"/>
    <m/>
    <x v="0"/>
    <m/>
    <m/>
    <m/>
    <s v="32 DIAS"/>
    <n v="0"/>
    <x v="1"/>
    <x v="5"/>
    <m/>
  </r>
  <r>
    <x v="221"/>
    <s v="013.745.568-23"/>
    <s v="ND-BENEF AFASTADOS"/>
    <n v="1273"/>
    <d v="2026-06-01T00:00:00"/>
    <m/>
    <m/>
    <m/>
    <n v="642.38"/>
    <d v="2026-07-03T00:00:00"/>
    <m/>
    <m/>
    <s v="PLANO DE SAUDE FUNC AFASTADOS"/>
    <n v="642.38"/>
    <m/>
    <x v="0"/>
    <m/>
    <m/>
    <m/>
    <s v="32 DIAS"/>
    <n v="0"/>
    <x v="1"/>
    <x v="5"/>
    <m/>
  </r>
  <r>
    <x v="222"/>
    <s v="013.786.988-60"/>
    <s v="NF SERVICOS - ADESAO"/>
    <n v="1999542"/>
    <d v="2026-06-12T00:00:00"/>
    <n v="220204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2"/>
    <s v="013.786.988-60"/>
    <s v="NF SERVICOS - ADESAO"/>
    <n v="2011841"/>
    <d v="2026-06-15T00:00:00"/>
    <n v="2214542"/>
    <d v="2026-06-16T00:00:00"/>
    <m/>
    <n v="177.57"/>
    <d v="2026-06-20T00:00:00"/>
    <m/>
    <m/>
    <s v="Processamento de dados e congêneres"/>
    <n v="177.57"/>
    <m/>
    <x v="0"/>
    <m/>
    <m/>
    <m/>
    <s v="2 - FATURADO"/>
    <n v="10"/>
    <x v="0"/>
    <x v="0"/>
    <m/>
  </r>
  <r>
    <x v="223"/>
    <s v="013.978.588-42"/>
    <s v="NF SERVICOS - ADESAO"/>
    <n v="1995576"/>
    <d v="2026-05-22T00:00:00"/>
    <n v="2196594"/>
    <d v="2026-05-23T00:00:00"/>
    <m/>
    <n v="2435.37"/>
    <d v="2026-06-05T00:00:00"/>
    <m/>
    <m/>
    <s v="Processamento de dados e congêneres"/>
    <n v="641.4"/>
    <m/>
    <x v="0"/>
    <m/>
    <m/>
    <m/>
    <s v="2 - FATURADO"/>
    <n v="25"/>
    <x v="0"/>
    <x v="0"/>
    <m/>
  </r>
  <r>
    <x v="223"/>
    <s v="013.978.588-42"/>
    <s v="NF SERVICOS - ADESAO"/>
    <n v="2016272"/>
    <d v="2026-06-17T00:00:00"/>
    <n v="2219041"/>
    <d v="2026-06-18T00:00:00"/>
    <m/>
    <n v="1758.66"/>
    <d v="2026-07-30T00:00:00"/>
    <m/>
    <m/>
    <s v="Processamento de dados e congêneres"/>
    <n v="1758.66"/>
    <m/>
    <x v="0"/>
    <m/>
    <m/>
    <m/>
    <s v="2 - FATURADO"/>
    <n v="0"/>
    <x v="1"/>
    <x v="0"/>
    <m/>
  </r>
  <r>
    <x v="224"/>
    <s v="014.160.918-40"/>
    <s v="NF SERVICOS - ADESAO"/>
    <n v="1995291"/>
    <d v="2026-05-22T00:00:00"/>
    <n v="2196309"/>
    <d v="2026-05-23T00:00:00"/>
    <m/>
    <n v="82.61"/>
    <d v="2026-06-05T00:00:00"/>
    <m/>
    <m/>
    <s v="Processamento de dados e congêneres"/>
    <n v="25.83"/>
    <m/>
    <x v="0"/>
    <m/>
    <m/>
    <m/>
    <s v="2 - FATURADO"/>
    <n v="25"/>
    <x v="0"/>
    <x v="0"/>
    <m/>
  </r>
  <r>
    <x v="225"/>
    <s v="014.175.958-50"/>
    <s v="NF SERVICOS - ADESAO"/>
    <n v="1995276"/>
    <d v="2026-05-22T00:00:00"/>
    <n v="2196294"/>
    <d v="2026-05-23T00:00:00"/>
    <m/>
    <n v="219.23"/>
    <d v="2026-07-30T00:00:00"/>
    <m/>
    <m/>
    <s v="Processamento de dados e congêneres"/>
    <n v="219.23"/>
    <m/>
    <x v="0"/>
    <m/>
    <m/>
    <m/>
    <s v="2 - FATURADO"/>
    <n v="0"/>
    <x v="1"/>
    <x v="0"/>
    <m/>
  </r>
  <r>
    <x v="225"/>
    <s v="014.175.958-50"/>
    <s v="NF SERVICOS - ADESAO"/>
    <n v="1995697"/>
    <d v="2026-05-22T00:00:00"/>
    <n v="219671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25"/>
    <s v="014.175.958-50"/>
    <s v="NF SERVICOS - ADESAO"/>
    <n v="2006033"/>
    <d v="2026-06-12T00:00:00"/>
    <n v="220855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5"/>
    <s v="014.175.958-50"/>
    <s v="NF SERVICOS - ADESAO"/>
    <n v="2007675"/>
    <d v="2026-06-15T00:00:00"/>
    <n v="2210327"/>
    <d v="2026-06-16T00:00:00"/>
    <m/>
    <n v="277.36"/>
    <d v="2026-07-30T00:00:00"/>
    <m/>
    <m/>
    <s v="Processamento de dados e congêneres"/>
    <n v="277.36"/>
    <m/>
    <x v="0"/>
    <m/>
    <m/>
    <m/>
    <s v="2 - FATURADO"/>
    <n v="0"/>
    <x v="1"/>
    <x v="0"/>
    <m/>
  </r>
  <r>
    <x v="226"/>
    <s v="014.336.888-59"/>
    <s v="NF SERVICOS - ADESAO"/>
    <n v="1995253"/>
    <d v="2026-05-22T00:00:00"/>
    <n v="219627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26"/>
    <s v="014.336.888-59"/>
    <s v="NF SERVICOS - ADESAO"/>
    <n v="1995723"/>
    <d v="2026-05-22T00:00:00"/>
    <n v="2196741"/>
    <d v="2026-05-23T00:00:00"/>
    <m/>
    <n v="1905.8"/>
    <d v="2026-07-30T00:00:00"/>
    <m/>
    <m/>
    <s v="Processamento de dados e congêneres"/>
    <n v="1905.8"/>
    <m/>
    <x v="0"/>
    <m/>
    <m/>
    <m/>
    <s v="2 - FATURADO"/>
    <n v="0"/>
    <x v="1"/>
    <x v="0"/>
    <m/>
  </r>
  <r>
    <x v="226"/>
    <s v="014.336.888-59"/>
    <s v="NF SERVICOS - ADESAO"/>
    <n v="2001912"/>
    <d v="2026-06-12T00:00:00"/>
    <n v="22044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6"/>
    <s v="014.336.888-59"/>
    <s v="NF SERVICOS - ADESAO"/>
    <n v="2017281"/>
    <d v="2026-06-17T00:00:00"/>
    <n v="2220056"/>
    <d v="2026-06-18T00:00:00"/>
    <m/>
    <n v="784.93"/>
    <d v="2026-07-30T00:00:00"/>
    <m/>
    <m/>
    <s v="Processamento de dados e congêneres"/>
    <n v="784.93"/>
    <m/>
    <x v="0"/>
    <m/>
    <m/>
    <m/>
    <s v="2 - FATURADO"/>
    <n v="0"/>
    <x v="1"/>
    <x v="0"/>
    <m/>
  </r>
  <r>
    <x v="227"/>
    <s v="014.409.947-06"/>
    <s v="ND-AMAZON"/>
    <n v="85"/>
    <d v="2025-01-07T00:00:00"/>
    <m/>
    <m/>
    <m/>
    <n v="34"/>
    <d v="2025-02-06T00:00:00"/>
    <m/>
    <m/>
    <s v="TRILOGIA DO COPAN: A HISTORIA DO ED COPAN VL. 1 - 1A REIMPRESSAO"/>
    <n v="34"/>
    <m/>
    <x v="0"/>
    <m/>
    <m/>
    <m/>
    <s v="2 - FATURADO"/>
    <n v="509"/>
    <x v="2"/>
    <x v="4"/>
    <m/>
  </r>
  <r>
    <x v="228"/>
    <s v="014.509.901-69"/>
    <s v="NF SERVICOS - ADESAO"/>
    <n v="1995297"/>
    <d v="2026-05-22T00:00:00"/>
    <n v="2196315"/>
    <d v="2026-05-23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228"/>
    <s v="014.509.901-69"/>
    <s v="NF SERVICOS - ADESAO"/>
    <n v="1995582"/>
    <d v="2026-05-22T00:00:00"/>
    <n v="219660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28"/>
    <s v="014.509.901-69"/>
    <s v="NF SERVICOS - ADESAO"/>
    <n v="2007042"/>
    <d v="2026-06-12T00:00:00"/>
    <n v="220956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8"/>
    <s v="014.509.901-69"/>
    <s v="NF SERVICOS - ADESAO"/>
    <n v="2008140"/>
    <d v="2026-06-15T00:00:00"/>
    <n v="2210792"/>
    <d v="2026-06-16T00:00:00"/>
    <m/>
    <n v="250.46"/>
    <d v="2026-07-30T00:00:00"/>
    <m/>
    <m/>
    <s v="Processamento de dados e congêneres"/>
    <n v="250.46"/>
    <m/>
    <x v="0"/>
    <m/>
    <m/>
    <m/>
    <s v="2 - FATURADO"/>
    <n v="0"/>
    <x v="1"/>
    <x v="0"/>
    <m/>
  </r>
  <r>
    <x v="229"/>
    <s v="014.530.398-56"/>
    <s v="NF SERVICOS - ADESAO"/>
    <n v="1977472"/>
    <d v="2026-05-21T00:00:00"/>
    <n v="2178427"/>
    <d v="2026-05-22T00:00:00"/>
    <m/>
    <n v="646.72"/>
    <d v="2026-06-05T00:00:00"/>
    <m/>
    <m/>
    <s v="Processamento de dados e congêneres"/>
    <n v="163.58000000000001"/>
    <m/>
    <x v="0"/>
    <m/>
    <m/>
    <m/>
    <s v="2 - FATURADO"/>
    <n v="25"/>
    <x v="0"/>
    <x v="0"/>
    <m/>
  </r>
  <r>
    <x v="230"/>
    <s v="014.598.132-00"/>
    <s v="NF SERVICOS - ADESAO"/>
    <n v="2003591"/>
    <d v="2026-06-12T00:00:00"/>
    <n v="220609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0"/>
    <s v="014.598.132-00"/>
    <s v="NF SERVICOS - ADESAO"/>
    <n v="2008426"/>
    <d v="2026-06-15T00:00:00"/>
    <n v="2211078"/>
    <d v="2026-06-16T00:00:00"/>
    <m/>
    <n v="206.2"/>
    <d v="2026-06-20T00:00:00"/>
    <m/>
    <m/>
    <s v="Processamento de dados e congêneres"/>
    <n v="206.2"/>
    <m/>
    <x v="0"/>
    <m/>
    <m/>
    <m/>
    <s v="2 - FATURADO"/>
    <n v="10"/>
    <x v="0"/>
    <x v="0"/>
    <m/>
  </r>
  <r>
    <x v="231"/>
    <s v="014.675.168-05"/>
    <s v="NF SERVICOS - ADESAO"/>
    <n v="1995403"/>
    <d v="2026-05-22T00:00:00"/>
    <n v="2196421"/>
    <d v="2026-05-23T00:00:00"/>
    <m/>
    <n v="368.01"/>
    <d v="2026-06-05T00:00:00"/>
    <m/>
    <m/>
    <s v="Processamento de dados e congêneres"/>
    <n v="60.27"/>
    <m/>
    <x v="0"/>
    <m/>
    <m/>
    <m/>
    <s v="2 - FATURADO"/>
    <n v="25"/>
    <x v="0"/>
    <x v="0"/>
    <m/>
  </r>
  <r>
    <x v="231"/>
    <s v="014.675.168-05"/>
    <s v="NF SERVICOS - ADESAO"/>
    <n v="1996822"/>
    <d v="2026-06-12T00:00:00"/>
    <n v="219932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1"/>
    <s v="014.675.168-05"/>
    <s v="NF SERVICOS - ADESAO"/>
    <n v="2016379"/>
    <d v="2026-06-17T00:00:00"/>
    <n v="2219148"/>
    <d v="2026-06-18T00:00:00"/>
    <m/>
    <n v="762.71"/>
    <d v="2026-06-20T00:00:00"/>
    <m/>
    <m/>
    <s v="Processamento de dados e congêneres"/>
    <n v="762.71"/>
    <m/>
    <x v="0"/>
    <m/>
    <m/>
    <m/>
    <s v="2 - FATURADO"/>
    <n v="10"/>
    <x v="0"/>
    <x v="0"/>
    <m/>
  </r>
  <r>
    <x v="232"/>
    <s v="015.154.328-31"/>
    <s v="NF SERVICOS - ADESAO"/>
    <n v="1995418"/>
    <d v="2026-05-22T00:00:00"/>
    <n v="2196436"/>
    <d v="2026-05-23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232"/>
    <s v="015.154.328-31"/>
    <s v="NF SERVICOS - ADESAO"/>
    <n v="1995657"/>
    <d v="2026-05-22T00:00:00"/>
    <n v="219667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32"/>
    <s v="015.154.328-31"/>
    <s v="NF SERVICOS - ADESAO"/>
    <n v="1995813"/>
    <d v="2026-06-12T00:00:00"/>
    <n v="219827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2"/>
    <s v="015.154.328-31"/>
    <s v="NF SERVICOS - ADESAO"/>
    <n v="2008455"/>
    <d v="2026-06-15T00:00:00"/>
    <n v="2211107"/>
    <d v="2026-06-16T00:00:00"/>
    <m/>
    <n v="154.13"/>
    <d v="2026-07-30T00:00:00"/>
    <m/>
    <m/>
    <s v="Processamento de dados e congêneres"/>
    <n v="154.13"/>
    <m/>
    <x v="0"/>
    <m/>
    <m/>
    <m/>
    <s v="2 - FATURADO"/>
    <n v="0"/>
    <x v="1"/>
    <x v="0"/>
    <m/>
  </r>
  <r>
    <x v="233"/>
    <s v="015.159.318-38"/>
    <s v="NF SERVICOS - ADESAO"/>
    <n v="1995285"/>
    <d v="2026-05-22T00:00:00"/>
    <n v="2196303"/>
    <d v="2026-05-23T00:00:00"/>
    <m/>
    <n v="626.11"/>
    <d v="2026-06-05T00:00:00"/>
    <m/>
    <m/>
    <s v="Processamento de dados e congêneres"/>
    <n v="202.32"/>
    <m/>
    <x v="0"/>
    <m/>
    <m/>
    <m/>
    <s v="2 - FATURADO"/>
    <n v="25"/>
    <x v="0"/>
    <x v="0"/>
    <m/>
  </r>
  <r>
    <x v="233"/>
    <s v="015.159.318-38"/>
    <s v="NF SERVICOS - ADESAO"/>
    <n v="2017111"/>
    <d v="2026-06-17T00:00:00"/>
    <n v="2219886"/>
    <d v="2026-06-18T00:00:00"/>
    <m/>
    <n v="435.24"/>
    <d v="2026-06-20T00:00:00"/>
    <m/>
    <m/>
    <s v="Processamento de dados e congêneres"/>
    <n v="435.24"/>
    <m/>
    <x v="0"/>
    <m/>
    <m/>
    <m/>
    <s v="2 - FATURADO"/>
    <n v="10"/>
    <x v="0"/>
    <x v="0"/>
    <m/>
  </r>
  <r>
    <x v="234"/>
    <s v="015.170.338-88"/>
    <s v="NF SERVICOS - ADESAO"/>
    <n v="1997531"/>
    <d v="2026-06-12T00:00:00"/>
    <n v="220003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5"/>
    <s v="015.188.546-05"/>
    <s v="NF SERVICOS - ADESAO"/>
    <n v="1995677"/>
    <d v="2026-05-22T00:00:00"/>
    <n v="2196695"/>
    <d v="2026-05-23T00:00:00"/>
    <m/>
    <n v="158.41999999999999"/>
    <d v="2026-07-30T00:00:00"/>
    <m/>
    <m/>
    <s v="Processamento de dados e congêneres"/>
    <n v="158.41999999999999"/>
    <m/>
    <x v="0"/>
    <m/>
    <m/>
    <m/>
    <s v="2 - FATURADO"/>
    <n v="0"/>
    <x v="1"/>
    <x v="0"/>
    <m/>
  </r>
  <r>
    <x v="236"/>
    <s v="015.379.008-38"/>
    <s v="NF SERVICOS - ADESAO"/>
    <n v="1995605"/>
    <d v="2026-05-22T00:00:00"/>
    <n v="2196623"/>
    <d v="2026-05-23T00:00:00"/>
    <m/>
    <n v="1302.8699999999999"/>
    <d v="2026-07-30T00:00:00"/>
    <m/>
    <m/>
    <s v="Processamento de dados e congêneres"/>
    <n v="1302.8699999999999"/>
    <m/>
    <x v="0"/>
    <m/>
    <m/>
    <m/>
    <s v="2 - FATURADO"/>
    <n v="0"/>
    <x v="1"/>
    <x v="0"/>
    <m/>
  </r>
  <r>
    <x v="236"/>
    <s v="015.379.008-38"/>
    <s v="NF SERVICOS - ADESAO"/>
    <n v="2018614"/>
    <d v="2026-06-17T00:00:00"/>
    <n v="2221396"/>
    <d v="2026-06-18T00:00:00"/>
    <m/>
    <n v="958.04"/>
    <d v="2026-07-30T00:00:00"/>
    <m/>
    <m/>
    <s v="Processamento de dados e congêneres"/>
    <n v="958.04"/>
    <m/>
    <x v="0"/>
    <m/>
    <m/>
    <m/>
    <s v="2 - FATURADO"/>
    <n v="0"/>
    <x v="1"/>
    <x v="0"/>
    <m/>
  </r>
  <r>
    <x v="237"/>
    <s v="015.494.148-44"/>
    <s v="NF SERVICOS - ADESAO"/>
    <n v="1995515"/>
    <d v="2026-05-22T00:00:00"/>
    <n v="2196533"/>
    <d v="2026-05-23T00:00:00"/>
    <m/>
    <n v="671.26"/>
    <d v="2026-06-05T00:00:00"/>
    <m/>
    <m/>
    <s v="Processamento de dados e congêneres"/>
    <n v="219.54"/>
    <m/>
    <x v="0"/>
    <m/>
    <m/>
    <m/>
    <s v="2 - FATURADO"/>
    <n v="25"/>
    <x v="0"/>
    <x v="0"/>
    <m/>
  </r>
  <r>
    <x v="238"/>
    <s v="015.552.248-57"/>
    <s v="NF SERVICOS - ADESAO"/>
    <n v="2008246"/>
    <d v="2026-06-15T00:00:00"/>
    <n v="2210898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239"/>
    <s v="015.675.928-48"/>
    <s v="NF SERVICOS - ADESAO"/>
    <n v="1995221"/>
    <d v="2026-05-22T00:00:00"/>
    <n v="2196239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39"/>
    <s v="015.675.928-48"/>
    <s v="NF SERVICOS - ADESAO"/>
    <n v="1995397"/>
    <d v="2026-05-22T00:00:00"/>
    <n v="2196415"/>
    <d v="2026-05-23T00:00:00"/>
    <m/>
    <n v="291.74"/>
    <d v="2026-07-30T00:00:00"/>
    <m/>
    <m/>
    <s v="Processamento de dados e congêneres"/>
    <n v="291.74"/>
    <m/>
    <x v="0"/>
    <m/>
    <m/>
    <m/>
    <s v="2 - FATURADO"/>
    <n v="0"/>
    <x v="1"/>
    <x v="0"/>
    <m/>
  </r>
  <r>
    <x v="239"/>
    <s v="015.675.928-48"/>
    <s v="NF SERVICOS - ADESAO"/>
    <n v="2003215"/>
    <d v="2026-06-12T00:00:00"/>
    <n v="220571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9"/>
    <s v="015.675.928-48"/>
    <s v="NF SERVICOS - ADESAO"/>
    <n v="2016804"/>
    <d v="2026-06-17T00:00:00"/>
    <n v="2219579"/>
    <d v="2026-06-18T00:00:00"/>
    <m/>
    <n v="234.67"/>
    <d v="2026-07-30T00:00:00"/>
    <m/>
    <m/>
    <s v="Processamento de dados e congêneres"/>
    <n v="234.67"/>
    <m/>
    <x v="0"/>
    <m/>
    <m/>
    <m/>
    <s v="2 - FATURADO"/>
    <n v="0"/>
    <x v="1"/>
    <x v="0"/>
    <m/>
  </r>
  <r>
    <x v="240"/>
    <s v="015.945.538-31"/>
    <s v="NF SERVICOS - ADESAO"/>
    <n v="1995469"/>
    <d v="2026-05-22T00:00:00"/>
    <n v="2196487"/>
    <d v="2026-05-23T00:00:00"/>
    <m/>
    <n v="348.87"/>
    <d v="2026-07-30T00:00:00"/>
    <m/>
    <m/>
    <s v="Processamento de dados e congêneres"/>
    <n v="348.87"/>
    <m/>
    <x v="0"/>
    <m/>
    <m/>
    <m/>
    <s v="2 - FATURADO"/>
    <n v="0"/>
    <x v="1"/>
    <x v="0"/>
    <m/>
  </r>
  <r>
    <x v="240"/>
    <s v="015.945.538-31"/>
    <s v="NF SERVICOS - ADESAO"/>
    <n v="1996612"/>
    <d v="2026-06-12T00:00:00"/>
    <n v="219907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0"/>
    <s v="015.945.538-31"/>
    <s v="NF SERVICOS - ADESAO"/>
    <n v="2015334"/>
    <d v="2026-06-17T00:00:00"/>
    <n v="2218103"/>
    <d v="2026-06-17T00:00:00"/>
    <m/>
    <n v="522.62"/>
    <d v="2026-07-30T00:00:00"/>
    <m/>
    <m/>
    <s v="Processamento de dados e congêneres"/>
    <n v="522.62"/>
    <m/>
    <x v="0"/>
    <m/>
    <m/>
    <m/>
    <s v="2 - FATURADO"/>
    <n v="0"/>
    <x v="1"/>
    <x v="0"/>
    <m/>
  </r>
  <r>
    <x v="241"/>
    <s v="015.955.708-96"/>
    <s v="NF SERVICOS - ADESAO"/>
    <n v="1995421"/>
    <d v="2026-05-22T00:00:00"/>
    <n v="2196439"/>
    <d v="2026-05-23T00:00:00"/>
    <m/>
    <n v="1889.62"/>
    <d v="2026-06-05T00:00:00"/>
    <m/>
    <m/>
    <s v="Processamento de dados e congêneres"/>
    <n v="482.13"/>
    <m/>
    <x v="0"/>
    <m/>
    <m/>
    <m/>
    <s v="2 - FATURADO"/>
    <n v="25"/>
    <x v="0"/>
    <x v="0"/>
    <m/>
  </r>
  <r>
    <x v="242"/>
    <s v="016.035.388-28"/>
    <s v="NF SERVICOS - ADESAO"/>
    <n v="1995642"/>
    <d v="2026-05-22T00:00:00"/>
    <n v="2196660"/>
    <d v="2026-05-23T00:00:00"/>
    <m/>
    <n v="3556.96"/>
    <d v="2026-06-05T00:00:00"/>
    <m/>
    <m/>
    <s v="Processamento de dados e congêneres"/>
    <n v="1093.3900000000001"/>
    <m/>
    <x v="0"/>
    <m/>
    <m/>
    <m/>
    <s v="2 - FATURADO"/>
    <n v="25"/>
    <x v="0"/>
    <x v="0"/>
    <m/>
  </r>
  <r>
    <x v="243"/>
    <s v="016.098.688-54"/>
    <s v="NF SERVICOS - ADESAO"/>
    <n v="1995683"/>
    <d v="2026-05-22T00:00:00"/>
    <n v="2196701"/>
    <d v="2026-05-23T00:00:00"/>
    <m/>
    <n v="2331.89"/>
    <d v="2026-06-05T00:00:00"/>
    <m/>
    <m/>
    <s v="Processamento de dados e congêneres"/>
    <n v="908.29"/>
    <m/>
    <x v="0"/>
    <m/>
    <m/>
    <m/>
    <s v="2 - FATURADO"/>
    <n v="25"/>
    <x v="0"/>
    <x v="0"/>
    <m/>
  </r>
  <r>
    <x v="244"/>
    <s v="016.178.718-50"/>
    <s v="NF SERVICOS - ADESAO"/>
    <n v="1995699"/>
    <d v="2026-05-22T00:00:00"/>
    <n v="2196717"/>
    <d v="2026-05-23T00:00:00"/>
    <m/>
    <n v="691.81"/>
    <d v="2026-06-05T00:00:00"/>
    <m/>
    <m/>
    <s v="Processamento de dados e congêneres"/>
    <n v="215.24"/>
    <m/>
    <x v="0"/>
    <m/>
    <m/>
    <m/>
    <s v="2 - FATURADO"/>
    <n v="25"/>
    <x v="0"/>
    <x v="0"/>
    <m/>
  </r>
  <r>
    <x v="245"/>
    <s v="016.452.358-82"/>
    <s v="NF SERVICOS - ADESAO"/>
    <n v="1995433"/>
    <d v="2026-05-22T00:00:00"/>
    <n v="219645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45"/>
    <s v="016.452.358-82"/>
    <s v="NF SERVICOS - ADESAO"/>
    <n v="1995693"/>
    <d v="2026-05-22T00:00:00"/>
    <n v="2196711"/>
    <d v="2026-05-23T00:00:00"/>
    <m/>
    <n v="284.31"/>
    <d v="2026-07-30T00:00:00"/>
    <m/>
    <m/>
    <s v="Processamento de dados e congêneres"/>
    <n v="284.31"/>
    <m/>
    <x v="0"/>
    <m/>
    <m/>
    <m/>
    <s v="2 - FATURADO"/>
    <n v="0"/>
    <x v="1"/>
    <x v="0"/>
    <m/>
  </r>
  <r>
    <x v="245"/>
    <s v="016.452.358-82"/>
    <s v="NF SERVICOS - ADESAO"/>
    <n v="2005119"/>
    <d v="2026-06-12T00:00:00"/>
    <n v="220762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5"/>
    <s v="016.452.358-82"/>
    <s v="NF SERVICOS - ADESAO"/>
    <n v="2008345"/>
    <d v="2026-06-15T00:00:00"/>
    <n v="2210997"/>
    <d v="2026-06-16T00:00:00"/>
    <m/>
    <n v="320.75"/>
    <d v="2026-07-30T00:00:00"/>
    <m/>
    <m/>
    <s v="Processamento de dados e congêneres"/>
    <n v="320.75"/>
    <m/>
    <x v="0"/>
    <m/>
    <m/>
    <m/>
    <s v="2 - FATURADO"/>
    <n v="0"/>
    <x v="1"/>
    <x v="0"/>
    <m/>
  </r>
  <r>
    <x v="246"/>
    <s v="016.586.051-01"/>
    <s v="NF SERVICOS - ADESAO"/>
    <n v="1995742"/>
    <d v="2026-05-22T00:00:00"/>
    <n v="2196760"/>
    <d v="2026-05-23T00:00:00"/>
    <m/>
    <n v="346.8"/>
    <d v="2026-07-30T00:00:00"/>
    <m/>
    <m/>
    <s v="Processamento de dados e congêneres"/>
    <n v="346.8"/>
    <m/>
    <x v="0"/>
    <m/>
    <m/>
    <m/>
    <s v="2 - FATURADO"/>
    <n v="0"/>
    <x v="1"/>
    <x v="0"/>
    <m/>
  </r>
  <r>
    <x v="246"/>
    <s v="016.586.051-01"/>
    <s v="NF SERVICOS - ADESAO"/>
    <n v="2001760"/>
    <d v="2026-06-12T00:00:00"/>
    <n v="2204261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46"/>
    <s v="016.586.051-01"/>
    <s v="NF SERVICOS - ADESAO"/>
    <n v="2008655"/>
    <d v="2026-06-15T00:00:00"/>
    <n v="2211307"/>
    <d v="2026-06-16T00:00:00"/>
    <m/>
    <n v="216.62"/>
    <d v="2026-07-30T00:00:00"/>
    <m/>
    <m/>
    <s v="Processamento de dados e congêneres"/>
    <n v="216.62"/>
    <m/>
    <x v="0"/>
    <m/>
    <m/>
    <m/>
    <s v="2 - FATURADO"/>
    <n v="0"/>
    <x v="1"/>
    <x v="0"/>
    <m/>
  </r>
  <r>
    <x v="247"/>
    <s v="016.610.208-36"/>
    <s v="NF SERVICOS - ADESAO"/>
    <n v="1996938"/>
    <d v="2026-06-12T00:00:00"/>
    <n v="219943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8"/>
    <s v="016.907.546-05"/>
    <s v="ND-AMAZON"/>
    <n v="128"/>
    <d v="2025-01-07T00:00:00"/>
    <m/>
    <m/>
    <m/>
    <n v="32.51"/>
    <d v="2025-02-06T00:00:00"/>
    <m/>
    <m/>
    <s v="ESCRITOS SOBRE ARTE - 3A EDICAO"/>
    <n v="32.51"/>
    <m/>
    <x v="0"/>
    <m/>
    <m/>
    <m/>
    <s v="2 - FATURADO"/>
    <n v="509"/>
    <x v="2"/>
    <x v="4"/>
    <m/>
  </r>
  <r>
    <x v="249"/>
    <s v="016.988.308-66"/>
    <s v="NF SERVICOS KIT"/>
    <n v="180230"/>
    <d v="2025-02-18T00:00:00"/>
    <n v="1922118"/>
    <d v="2025-02-18T00:00:00"/>
    <m/>
    <n v="194.24"/>
    <d v="2025-03-05T00:00:00"/>
    <m/>
    <m/>
    <s v="SISTEMA E-CRV"/>
    <n v="194.24"/>
    <m/>
    <x v="0"/>
    <m/>
    <m/>
    <m/>
    <s v="15 DIAS"/>
    <n v="482"/>
    <x v="2"/>
    <x v="0"/>
    <m/>
  </r>
  <r>
    <x v="249"/>
    <s v="016.988.308-66"/>
    <s v="NF SERVICOS - ADESAO"/>
    <n v="2017967"/>
    <d v="2026-06-17T00:00:00"/>
    <n v="2220745"/>
    <d v="2026-06-18T00:00:00"/>
    <m/>
    <n v="185.76"/>
    <d v="2026-07-30T00:00:00"/>
    <m/>
    <m/>
    <s v="Processamento de dados e congêneres"/>
    <n v="185.76"/>
    <m/>
    <x v="0"/>
    <m/>
    <m/>
    <m/>
    <s v="2 - FATURADO"/>
    <n v="0"/>
    <x v="1"/>
    <x v="0"/>
    <m/>
  </r>
  <r>
    <x v="250"/>
    <s v="017.011.878-92"/>
    <s v="NF SERVICOS - ADESAO"/>
    <n v="2002838"/>
    <d v="2026-06-12T00:00:00"/>
    <n v="220533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0"/>
    <s v="017.011.878-92"/>
    <s v="NF SERVICOS - ADESAO"/>
    <n v="2011717"/>
    <d v="2026-06-15T00:00:00"/>
    <n v="2214415"/>
    <d v="2026-06-16T00:00:00"/>
    <m/>
    <n v="107.27"/>
    <d v="2026-07-30T00:00:00"/>
    <m/>
    <m/>
    <s v="Processamento de dados e congêneres"/>
    <n v="107.27"/>
    <m/>
    <x v="0"/>
    <m/>
    <m/>
    <m/>
    <s v="2 - FATURADO"/>
    <n v="0"/>
    <x v="1"/>
    <x v="0"/>
    <m/>
  </r>
  <r>
    <x v="251"/>
    <s v="017.244.028-97"/>
    <s v="ND-AMAZON"/>
    <n v="179"/>
    <d v="2025-01-18T00:00:00"/>
    <m/>
    <m/>
    <m/>
    <n v="57.8"/>
    <d v="2025-02-17T00:00:00"/>
    <m/>
    <m/>
    <s v="ESCRITOR POR ESCRITOR - MACHADO DE ASSIS SEGUNDO SEUS PARES 1908-1939 - VL. 1"/>
    <n v="10.9"/>
    <m/>
    <x v="0"/>
    <m/>
    <m/>
    <m/>
    <s v="2 - FATURADO"/>
    <n v="498"/>
    <x v="2"/>
    <x v="4"/>
    <m/>
  </r>
  <r>
    <x v="252"/>
    <s v="017.305.135-90"/>
    <s v="NF SERVICOS - ADESAO"/>
    <n v="1995293"/>
    <d v="2026-05-22T00:00:00"/>
    <n v="2196311"/>
    <d v="2026-05-23T00:00:00"/>
    <m/>
    <n v="128.1"/>
    <d v="2026-07-30T00:00:00"/>
    <m/>
    <m/>
    <s v="Processamento de dados e congêneres"/>
    <n v="128.1"/>
    <m/>
    <x v="0"/>
    <m/>
    <m/>
    <m/>
    <s v="2 - FATURADO"/>
    <n v="0"/>
    <x v="1"/>
    <x v="0"/>
    <m/>
  </r>
  <r>
    <x v="252"/>
    <s v="017.305.135-90"/>
    <s v="NF SERVICOS - ADESAO"/>
    <n v="1995587"/>
    <d v="2026-05-22T00:00:00"/>
    <n v="219660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52"/>
    <s v="017.305.135-90"/>
    <s v="NF SERVICOS - ADESAO"/>
    <n v="1999606"/>
    <d v="2026-06-12T00:00:00"/>
    <n v="220210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2"/>
    <s v="017.305.135-90"/>
    <s v="NF SERVICOS - ADESAO"/>
    <n v="2008656"/>
    <d v="2026-06-15T00:00:00"/>
    <n v="2211308"/>
    <d v="2026-06-16T00:00:00"/>
    <m/>
    <n v="102.06"/>
    <d v="2026-07-30T00:00:00"/>
    <m/>
    <m/>
    <s v="Processamento de dados e congêneres"/>
    <n v="102.06"/>
    <m/>
    <x v="0"/>
    <m/>
    <m/>
    <m/>
    <s v="2 - FATURADO"/>
    <n v="0"/>
    <x v="1"/>
    <x v="0"/>
    <m/>
  </r>
  <r>
    <x v="253"/>
    <s v="017.354.168-27"/>
    <s v="NF SERVICOS - ADESAO"/>
    <n v="1997256"/>
    <d v="2026-06-12T00:00:00"/>
    <n v="2199757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53"/>
    <s v="017.354.168-27"/>
    <s v="NF SERVICOS - ADESAO"/>
    <n v="2007758"/>
    <d v="2026-06-15T00:00:00"/>
    <n v="2210410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254"/>
    <s v="017.441.878-78"/>
    <s v="NF SERVICOS - ADESAO"/>
    <n v="1995626"/>
    <d v="2026-05-22T00:00:00"/>
    <n v="2196644"/>
    <d v="2026-05-23T00:00:00"/>
    <m/>
    <n v="4437.25"/>
    <d v="2026-06-05T00:00:00"/>
    <m/>
    <m/>
    <s v="Processamento de dados e congêneres"/>
    <n v="1312.93"/>
    <m/>
    <x v="0"/>
    <m/>
    <m/>
    <m/>
    <s v="2 - FATURADO"/>
    <n v="25"/>
    <x v="0"/>
    <x v="0"/>
    <m/>
  </r>
  <r>
    <x v="255"/>
    <s v="017.630.078-39"/>
    <s v="NF SERVICOS - ADESAO"/>
    <n v="1995736"/>
    <d v="2026-05-22T00:00:00"/>
    <n v="2196754"/>
    <d v="2026-05-23T00:00:00"/>
    <m/>
    <n v="2846.8"/>
    <d v="2026-06-05T00:00:00"/>
    <m/>
    <m/>
    <s v="Processamento de dados e congêneres"/>
    <n v="951.34"/>
    <m/>
    <x v="0"/>
    <m/>
    <m/>
    <m/>
    <s v="2 - FATURADO"/>
    <n v="25"/>
    <x v="0"/>
    <x v="0"/>
    <m/>
  </r>
  <r>
    <x v="256"/>
    <s v="017.653.778-38"/>
    <s v="NF SERVICOS - ADESAO"/>
    <n v="1995238"/>
    <d v="2026-05-22T00:00:00"/>
    <n v="2196256"/>
    <d v="2026-05-23T00:00:00"/>
    <m/>
    <n v="1140.5899999999999"/>
    <d v="2026-06-05T00:00:00"/>
    <m/>
    <m/>
    <s v="Processamento de dados e congêneres"/>
    <n v="413.25"/>
    <m/>
    <x v="0"/>
    <m/>
    <m/>
    <m/>
    <s v="2 - FATURADO"/>
    <n v="25"/>
    <x v="0"/>
    <x v="0"/>
    <m/>
  </r>
  <r>
    <x v="256"/>
    <s v="017.653.778-38"/>
    <s v="NF SERVICOS - ADESAO"/>
    <n v="2018237"/>
    <d v="2026-06-17T00:00:00"/>
    <n v="2221015"/>
    <d v="2026-06-18T00:00:00"/>
    <m/>
    <n v="1344.54"/>
    <d v="2026-06-20T00:00:00"/>
    <m/>
    <m/>
    <s v="Processamento de dados e congêneres"/>
    <n v="1344.54"/>
    <m/>
    <x v="0"/>
    <m/>
    <m/>
    <m/>
    <s v="2 - FATURADO"/>
    <n v="10"/>
    <x v="0"/>
    <x v="0"/>
    <m/>
  </r>
  <r>
    <x v="257"/>
    <s v="017.690.798-07"/>
    <s v="NF SERVICOS - ADESAO"/>
    <n v="2000332"/>
    <d v="2026-06-12T00:00:00"/>
    <n v="220283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58"/>
    <s v="017.780.613-38"/>
    <s v="ND-OPERADORA CIELO"/>
    <n v="29465"/>
    <d v="2026-06-11T00:00:00"/>
    <m/>
    <m/>
    <m/>
    <n v="206.23"/>
    <d v="2026-06-11T00:00:00"/>
    <m/>
    <m/>
    <s v="Certificado e-CPF A3 em cartão - 24 meses"/>
    <n v="206.23"/>
    <m/>
    <x v="0"/>
    <m/>
    <m/>
    <m/>
    <s v="1 - VENDA A VISTA"/>
    <n v="19"/>
    <x v="0"/>
    <x v="2"/>
    <m/>
  </r>
  <r>
    <x v="259"/>
    <s v="017.799.818-05"/>
    <s v="NF SERVICOS - ADESAO"/>
    <n v="2007354"/>
    <d v="2026-06-15T00:00:00"/>
    <n v="2210006"/>
    <d v="2026-06-16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0"/>
    <s v="017.890.138-52"/>
    <s v="NF SERVICOS - ADESAO"/>
    <n v="1995314"/>
    <d v="2026-05-22T00:00:00"/>
    <n v="2196332"/>
    <d v="2026-05-23T00:00:00"/>
    <m/>
    <n v="382.54"/>
    <d v="2026-07-30T00:00:00"/>
    <m/>
    <m/>
    <s v="Processamento de dados e congêneres"/>
    <n v="382.54"/>
    <m/>
    <x v="0"/>
    <m/>
    <m/>
    <m/>
    <s v="2 - FATURADO"/>
    <n v="0"/>
    <x v="1"/>
    <x v="0"/>
    <m/>
  </r>
  <r>
    <x v="261"/>
    <s v="017.987.758-59"/>
    <s v="NF SERVICOS - ADESAO"/>
    <n v="1995319"/>
    <d v="2026-05-22T00:00:00"/>
    <n v="2196337"/>
    <d v="2026-05-23T00:00:00"/>
    <m/>
    <n v="1719.44"/>
    <d v="2026-07-30T00:00:00"/>
    <m/>
    <m/>
    <s v="Processamento de dados e congêneres"/>
    <n v="1719.44"/>
    <m/>
    <x v="0"/>
    <m/>
    <m/>
    <m/>
    <s v="2 - FATURADO"/>
    <n v="0"/>
    <x v="1"/>
    <x v="0"/>
    <m/>
  </r>
  <r>
    <x v="261"/>
    <s v="017.987.758-59"/>
    <s v="NF SERVICOS - ADESAO"/>
    <n v="2000658"/>
    <d v="2026-06-12T00:00:00"/>
    <n v="220315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1"/>
    <s v="017.987.758-59"/>
    <s v="NF SERVICOS - ADESAO"/>
    <n v="2015839"/>
    <d v="2026-06-17T00:00:00"/>
    <n v="2218608"/>
    <d v="2026-06-18T00:00:00"/>
    <m/>
    <n v="1115.69"/>
    <d v="2026-07-30T00:00:00"/>
    <m/>
    <m/>
    <s v="Processamento de dados e congêneres"/>
    <n v="1115.69"/>
    <m/>
    <x v="0"/>
    <m/>
    <m/>
    <m/>
    <s v="2 - FATURADO"/>
    <n v="0"/>
    <x v="1"/>
    <x v="0"/>
    <m/>
  </r>
  <r>
    <x v="262"/>
    <s v="018.447.868-54"/>
    <s v="NF SERVICOS - ADESAO"/>
    <n v="1980827"/>
    <d v="2026-05-21T00:00:00"/>
    <n v="218179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62"/>
    <s v="018.447.868-54"/>
    <s v="NF SERVICOS - ADESAO"/>
    <n v="2004600"/>
    <d v="2026-06-12T00:00:00"/>
    <n v="220710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3"/>
    <s v="018.543.708-71"/>
    <s v="NF SERVICOS - ADESAO"/>
    <n v="1978651"/>
    <d v="2026-05-21T00:00:00"/>
    <n v="2179606"/>
    <d v="2026-05-22T00:00:00"/>
    <m/>
    <n v="3323.3"/>
    <d v="2026-06-05T00:00:00"/>
    <m/>
    <m/>
    <s v="Processamento de dados e congêneres"/>
    <n v="964.25"/>
    <m/>
    <x v="0"/>
    <m/>
    <m/>
    <m/>
    <s v="2 - FATURADO"/>
    <n v="25"/>
    <x v="0"/>
    <x v="0"/>
    <m/>
  </r>
  <r>
    <x v="264"/>
    <s v="018.576.488-62"/>
    <s v="NF SERVICOS - ADESAO"/>
    <n v="1975780"/>
    <d v="2026-05-21T00:00:00"/>
    <n v="2176735"/>
    <d v="2026-05-22T00:00:00"/>
    <m/>
    <n v="834.89"/>
    <d v="2026-06-05T00:00:00"/>
    <m/>
    <m/>
    <s v="Processamento de dados e congêneres"/>
    <n v="189.41"/>
    <m/>
    <x v="0"/>
    <m/>
    <m/>
    <m/>
    <s v="2 - FATURADO"/>
    <n v="25"/>
    <x v="0"/>
    <x v="0"/>
    <m/>
  </r>
  <r>
    <x v="265"/>
    <s v="018.659.478-06"/>
    <s v="NF SERVICOS - ADESAO"/>
    <n v="1977758"/>
    <d v="2026-05-21T00:00:00"/>
    <n v="2178713"/>
    <d v="2026-05-22T00:00:00"/>
    <m/>
    <n v="229.89"/>
    <d v="2026-06-05T00:00:00"/>
    <m/>
    <m/>
    <s v="Processamento de dados e congêneres"/>
    <n v="68.88"/>
    <m/>
    <x v="0"/>
    <m/>
    <m/>
    <m/>
    <s v="2 - FATURADO"/>
    <n v="25"/>
    <x v="0"/>
    <x v="0"/>
    <m/>
  </r>
  <r>
    <x v="265"/>
    <s v="018.659.478-06"/>
    <s v="NF SERVICOS - ADESAO"/>
    <n v="1997764"/>
    <d v="2026-06-12T00:00:00"/>
    <n v="220026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5"/>
    <s v="018.659.478-06"/>
    <s v="NF SERVICOS - ADESAO"/>
    <n v="2016333"/>
    <d v="2026-06-17T00:00:00"/>
    <n v="2219102"/>
    <d v="2026-06-18T00:00:00"/>
    <m/>
    <n v="373.37"/>
    <d v="2026-06-20T00:00:00"/>
    <m/>
    <m/>
    <s v="Processamento de dados e congêneres"/>
    <n v="373.37"/>
    <m/>
    <x v="0"/>
    <m/>
    <m/>
    <m/>
    <s v="2 - FATURADO"/>
    <n v="10"/>
    <x v="0"/>
    <x v="0"/>
    <m/>
  </r>
  <r>
    <x v="266"/>
    <s v="018.786.778-02"/>
    <s v="NF SERVICOS - ADESAO"/>
    <n v="1978592"/>
    <d v="2026-05-21T00:00:00"/>
    <n v="2179547"/>
    <d v="2026-05-22T00:00:00"/>
    <m/>
    <n v="3118.68"/>
    <d v="2026-06-05T00:00:00"/>
    <m/>
    <m/>
    <s v="Processamento de dados e congêneres"/>
    <n v="903.99"/>
    <m/>
    <x v="0"/>
    <m/>
    <m/>
    <m/>
    <s v="2 - FATURADO"/>
    <n v="25"/>
    <x v="0"/>
    <x v="0"/>
    <m/>
  </r>
  <r>
    <x v="267"/>
    <s v="018.844.028-36"/>
    <s v="NF SERVICOS - ADESAO"/>
    <n v="1978163"/>
    <d v="2026-05-21T00:00:00"/>
    <n v="2179118"/>
    <d v="2026-05-22T00:00:00"/>
    <m/>
    <n v="971.3"/>
    <d v="2026-06-05T00:00:00"/>
    <m/>
    <m/>
    <s v="Processamento de dados e congêneres"/>
    <n v="352.99"/>
    <m/>
    <x v="0"/>
    <m/>
    <m/>
    <m/>
    <s v="2 - FATURADO"/>
    <n v="25"/>
    <x v="0"/>
    <x v="0"/>
    <m/>
  </r>
  <r>
    <x v="267"/>
    <s v="018.844.028-36"/>
    <s v="NF SERVICOS - ADESAO"/>
    <n v="1996841"/>
    <d v="2026-06-12T00:00:00"/>
    <n v="219934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7"/>
    <s v="018.844.028-36"/>
    <s v="NF SERVICOS - ADESAO"/>
    <n v="2017996"/>
    <d v="2026-06-17T00:00:00"/>
    <n v="2220774"/>
    <d v="2026-06-18T00:00:00"/>
    <m/>
    <n v="594.03"/>
    <d v="2026-06-20T00:00:00"/>
    <m/>
    <m/>
    <s v="Processamento de dados e congêneres"/>
    <n v="594.03"/>
    <m/>
    <x v="0"/>
    <m/>
    <m/>
    <m/>
    <s v="2 - FATURADO"/>
    <n v="10"/>
    <x v="0"/>
    <x v="0"/>
    <m/>
  </r>
  <r>
    <x v="268"/>
    <s v="019.027.158-29"/>
    <s v="NF SERVICOS - ADESAO"/>
    <n v="1978893"/>
    <d v="2026-05-21T00:00:00"/>
    <n v="2179848"/>
    <d v="2026-05-22T00:00:00"/>
    <m/>
    <n v="755.09"/>
    <d v="2026-06-05T00:00:00"/>
    <m/>
    <m/>
    <s v="Processamento de dados e congêneres"/>
    <n v="202.32"/>
    <m/>
    <x v="0"/>
    <m/>
    <m/>
    <m/>
    <s v="2 - FATURADO"/>
    <n v="25"/>
    <x v="0"/>
    <x v="0"/>
    <m/>
  </r>
  <r>
    <x v="269"/>
    <s v="019.157.109-10"/>
    <s v="NF SERVICOS - ADESAO"/>
    <n v="1997048"/>
    <d v="2026-06-12T00:00:00"/>
    <n v="219954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0"/>
    <s v="019.221.875-18"/>
    <s v="NF SERVICOS - ADESAO"/>
    <n v="2003406"/>
    <d v="2026-06-12T00:00:00"/>
    <n v="2205907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70"/>
    <s v="019.221.875-18"/>
    <s v="NF SERVICOS - ADESAO"/>
    <n v="2015530"/>
    <d v="2026-06-17T00:00:00"/>
    <n v="2218299"/>
    <d v="2026-06-17T00:00:00"/>
    <m/>
    <n v="496.4"/>
    <d v="2026-06-20T00:00:00"/>
    <m/>
    <m/>
    <s v="Processamento de dados e congêneres"/>
    <n v="496.4"/>
    <m/>
    <x v="0"/>
    <m/>
    <m/>
    <m/>
    <s v="2 - FATURADO"/>
    <n v="10"/>
    <x v="0"/>
    <x v="0"/>
    <m/>
  </r>
  <r>
    <x v="271"/>
    <s v="019.275.008-93"/>
    <s v="NF SERVICOS - ADESAO"/>
    <n v="1994205"/>
    <d v="2026-05-21T00:00:00"/>
    <n v="2195223"/>
    <d v="2026-05-23T00:00:00"/>
    <m/>
    <n v="187.98"/>
    <d v="2026-06-05T00:00:00"/>
    <m/>
    <m/>
    <s v="Processamento de dados e congêneres"/>
    <n v="187.98"/>
    <m/>
    <x v="0"/>
    <m/>
    <m/>
    <m/>
    <s v="2 - FATURADO"/>
    <n v="25"/>
    <x v="0"/>
    <x v="0"/>
    <m/>
  </r>
  <r>
    <x v="271"/>
    <s v="019.275.008-93"/>
    <s v="NF SERVICOS - ADESAO"/>
    <n v="2006641"/>
    <d v="2026-06-12T00:00:00"/>
    <n v="2209162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71"/>
    <s v="019.275.008-93"/>
    <s v="NF SERVICOS - ADESAO"/>
    <n v="2010851"/>
    <d v="2026-06-15T00:00:00"/>
    <n v="2213540"/>
    <d v="2026-06-16T00:00:00"/>
    <m/>
    <n v="156.74"/>
    <d v="2026-06-20T00:00:00"/>
    <m/>
    <m/>
    <s v="Processamento de dados e congêneres"/>
    <n v="156.74"/>
    <m/>
    <x v="0"/>
    <m/>
    <m/>
    <m/>
    <s v="2 - FATURADO"/>
    <n v="10"/>
    <x v="0"/>
    <x v="0"/>
    <m/>
  </r>
  <r>
    <x v="272"/>
    <s v="019.428.008-00"/>
    <s v="NF SERVICOS - ADESAO"/>
    <n v="1997888"/>
    <d v="2026-06-12T00:00:00"/>
    <n v="220038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2"/>
    <s v="019.428.008-00"/>
    <s v="NF SERVICOS - ADESAO"/>
    <n v="2007884"/>
    <d v="2026-06-15T00:00:00"/>
    <n v="2210536"/>
    <d v="2026-06-16T00:00:00"/>
    <m/>
    <n v="204.46"/>
    <d v="2026-06-20T00:00:00"/>
    <m/>
    <m/>
    <s v="Processamento de dados e congêneres"/>
    <n v="204.46"/>
    <m/>
    <x v="0"/>
    <m/>
    <m/>
    <m/>
    <s v="2 - FATURADO"/>
    <n v="10"/>
    <x v="0"/>
    <x v="0"/>
    <m/>
  </r>
  <r>
    <x v="273"/>
    <s v="019.443.578-40"/>
    <s v="NF SERVICOS - ADESAO"/>
    <n v="2005086"/>
    <d v="2026-06-12T00:00:00"/>
    <n v="220758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3"/>
    <s v="019.443.578-40"/>
    <s v="NF SERVICOS - ADESAO"/>
    <n v="2017653"/>
    <d v="2026-06-17T00:00:00"/>
    <n v="2220431"/>
    <d v="2026-06-18T00:00:00"/>
    <m/>
    <n v="214.87"/>
    <d v="2026-07-30T00:00:00"/>
    <m/>
    <m/>
    <s v="Processamento de dados e congêneres"/>
    <n v="214.87"/>
    <m/>
    <x v="0"/>
    <m/>
    <m/>
    <m/>
    <s v="2 - FATURADO"/>
    <n v="0"/>
    <x v="1"/>
    <x v="0"/>
    <m/>
  </r>
  <r>
    <x v="274"/>
    <s v="019.571.308-73"/>
    <s v="NF SERVICOS - ADESAO"/>
    <n v="1977997"/>
    <d v="2026-05-21T00:00:00"/>
    <n v="2178952"/>
    <d v="2026-05-22T00:00:00"/>
    <m/>
    <n v="1004.77"/>
    <d v="2026-06-05T00:00:00"/>
    <m/>
    <m/>
    <s v="Processamento de dados e congêneres"/>
    <n v="331.46"/>
    <m/>
    <x v="0"/>
    <m/>
    <m/>
    <m/>
    <s v="2 - FATURADO"/>
    <n v="25"/>
    <x v="0"/>
    <x v="0"/>
    <m/>
  </r>
  <r>
    <x v="275"/>
    <s v="019.815.475-50"/>
    <s v="ND-AMAZON"/>
    <n v="35"/>
    <d v="2025-01-07T00:00:00"/>
    <m/>
    <m/>
    <m/>
    <n v="32.51"/>
    <d v="2025-02-06T00:00:00"/>
    <m/>
    <m/>
    <s v="ESCRITOS SOBRE ARTE - 3A EDICAO"/>
    <n v="32.51"/>
    <m/>
    <x v="0"/>
    <m/>
    <m/>
    <m/>
    <s v="2 - FATURADO"/>
    <n v="509"/>
    <x v="2"/>
    <x v="4"/>
    <m/>
  </r>
  <r>
    <x v="276"/>
    <s v="019.914.828-76"/>
    <s v="NF SERVICOS - ADESAO"/>
    <n v="1976839"/>
    <d v="2026-05-21T00:00:00"/>
    <n v="2177794"/>
    <d v="2026-05-22T00:00:00"/>
    <m/>
    <n v="4178.55"/>
    <d v="2026-06-05T00:00:00"/>
    <m/>
    <m/>
    <s v="Processamento de dados e congêneres"/>
    <n v="1325.85"/>
    <m/>
    <x v="0"/>
    <m/>
    <m/>
    <m/>
    <s v="2 - FATURADO"/>
    <n v="25"/>
    <x v="0"/>
    <x v="0"/>
    <m/>
  </r>
  <r>
    <x v="277"/>
    <s v="02.002.107/0001-02"/>
    <s v="NF SERVICOS - ADESAO"/>
    <n v="2013871"/>
    <d v="2026-06-17T00:00:00"/>
    <n v="2216640"/>
    <d v="2026-06-17T00:00:00"/>
    <m/>
    <n v="289.52"/>
    <d v="2026-06-20T00:00:00"/>
    <m/>
    <m/>
    <s v="Processamento de dados e congêneres"/>
    <n v="289.52"/>
    <m/>
    <x v="0"/>
    <m/>
    <m/>
    <m/>
    <s v="2 - FATURADO"/>
    <n v="10"/>
    <x v="0"/>
    <x v="0"/>
    <m/>
  </r>
  <r>
    <x v="278"/>
    <s v="02.029.939/0001-04"/>
    <s v="NF SERVICOS - ADESAO"/>
    <n v="2013054"/>
    <d v="2026-06-17T00:00:00"/>
    <n v="2215822"/>
    <d v="2026-06-17T00:00:00"/>
    <m/>
    <n v="243"/>
    <d v="2026-06-20T00:00:00"/>
    <m/>
    <m/>
    <s v="Processamento de dados e congêneres"/>
    <n v="243"/>
    <m/>
    <x v="0"/>
    <m/>
    <m/>
    <m/>
    <s v="2 - FATURADO"/>
    <n v="10"/>
    <x v="0"/>
    <x v="0"/>
    <m/>
  </r>
  <r>
    <x v="279"/>
    <s v="02.033.086/0001-84"/>
    <s v="NF SERVICOS - ADESAO"/>
    <n v="1991852"/>
    <d v="2026-05-21T00:00:00"/>
    <n v="2192870"/>
    <d v="2026-05-23T00:00:00"/>
    <m/>
    <n v="98.92"/>
    <d v="2026-07-30T00:00:00"/>
    <m/>
    <m/>
    <s v="Processamento de dados e congêneres"/>
    <n v="98.92"/>
    <m/>
    <x v="0"/>
    <m/>
    <m/>
    <m/>
    <s v="2 - FATURADO"/>
    <n v="0"/>
    <x v="1"/>
    <x v="0"/>
    <m/>
  </r>
  <r>
    <x v="279"/>
    <s v="02.033.086/0001-84"/>
    <s v="NF SERVICOS - ADESAO"/>
    <n v="2013413"/>
    <d v="2026-06-17T00:00:00"/>
    <n v="2216182"/>
    <d v="2026-06-17T00:00:00"/>
    <m/>
    <n v="38.17"/>
    <d v="2026-07-30T00:00:00"/>
    <m/>
    <m/>
    <s v="Processamento de dados e congêneres"/>
    <n v="38.17"/>
    <m/>
    <x v="0"/>
    <m/>
    <m/>
    <m/>
    <s v="2 - FATURADO"/>
    <n v="0"/>
    <x v="1"/>
    <x v="0"/>
    <m/>
  </r>
  <r>
    <x v="280"/>
    <s v="02.051.863/0001-13"/>
    <s v="NF SERVICOS"/>
    <n v="202181"/>
    <d v="2026-01-22T00:00:00"/>
    <n v="2105474"/>
    <d v="2026-01-22T00:00:00"/>
    <d v="2025-12-01T00:00:00"/>
    <n v="2959.61"/>
    <d v="2026-02-21T00:00:00"/>
    <s v="E0250108"/>
    <s v="PD025093"/>
    <s v="HOSPEDAGEM DE ROTEADOR"/>
    <n v="2959.61"/>
    <d v="2025-12-01T00:00:00"/>
    <x v="0"/>
    <m/>
    <m/>
    <s v="359.00000554/2025-12  ITO"/>
    <s v="2 - FATURADO"/>
    <n v="129"/>
    <x v="5"/>
    <x v="1"/>
    <m/>
  </r>
  <r>
    <x v="280"/>
    <s v="02.051.863/0001-13"/>
    <s v="NF SERVICOS"/>
    <n v="204309"/>
    <d v="2026-02-12T00:00:00"/>
    <n v="2113263"/>
    <d v="2026-02-13T00:00:00"/>
    <d v="2026-01-01T00:00:00"/>
    <n v="2959.61"/>
    <d v="2026-03-15T00:00:00"/>
    <s v="E0250108"/>
    <s v="PD025093"/>
    <s v="HOSPEDAGEM DE ROTEADOR"/>
    <n v="2959.61"/>
    <d v="2026-01-01T00:00:00"/>
    <x v="0"/>
    <m/>
    <m/>
    <s v="359.00000554/2025-12  ITO"/>
    <s v="2 - FATURADO"/>
    <n v="107"/>
    <x v="6"/>
    <x v="1"/>
    <m/>
  </r>
  <r>
    <x v="280"/>
    <s v="02.051.863/0001-13"/>
    <s v="NF SERVICOS"/>
    <n v="205758"/>
    <d v="2026-03-10T00:00:00"/>
    <n v="2147668"/>
    <d v="2026-03-11T00:00:00"/>
    <d v="2026-02-01T00:00:00"/>
    <n v="2959.61"/>
    <d v="2026-04-09T00:00:00"/>
    <s v="E0250108"/>
    <s v="PD025093"/>
    <s v="HOSPEDAGEM DE ROTEADOR"/>
    <n v="2959.61"/>
    <d v="2026-02-01T00:00:00"/>
    <x v="0"/>
    <m/>
    <m/>
    <s v="359.00000554/2025-12  ITO"/>
    <s v="2 - FATURADO"/>
    <n v="82"/>
    <x v="7"/>
    <x v="1"/>
    <m/>
  </r>
  <r>
    <x v="281"/>
    <s v="02.069.261/0001-93"/>
    <s v="NF SERVICOS - ADESAO"/>
    <n v="2013036"/>
    <d v="2026-06-17T00:00:00"/>
    <n v="2215804"/>
    <d v="2026-06-17T00:00:00"/>
    <m/>
    <n v="117.69"/>
    <d v="2026-07-30T00:00:00"/>
    <m/>
    <m/>
    <s v="Processamento de dados e congêneres"/>
    <n v="117.69"/>
    <m/>
    <x v="0"/>
    <m/>
    <m/>
    <m/>
    <s v="2 - FATURADO"/>
    <n v="0"/>
    <x v="1"/>
    <x v="0"/>
    <m/>
  </r>
  <r>
    <x v="282"/>
    <s v="02.083.101/0001-07"/>
    <s v="NF SERVICOS - ADESAO"/>
    <n v="1997097"/>
    <d v="2026-06-12T00:00:00"/>
    <n v="2199598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83"/>
    <s v="02.084.577/0001-54"/>
    <s v="NF SERVICOS - ADESAO"/>
    <n v="1988553"/>
    <d v="2026-05-21T00:00:00"/>
    <n v="2189536"/>
    <d v="2026-05-23T00:00:00"/>
    <m/>
    <n v="164.88"/>
    <d v="2026-07-30T00:00:00"/>
    <m/>
    <m/>
    <s v="Processamento de dados e congêneres"/>
    <n v="164.88"/>
    <m/>
    <x v="0"/>
    <m/>
    <m/>
    <m/>
    <s v="2 - FATURADO"/>
    <n v="0"/>
    <x v="1"/>
    <x v="0"/>
    <m/>
  </r>
  <r>
    <x v="283"/>
    <s v="02.084.577/0001-54"/>
    <s v="NF SERVICOS - ADESAO"/>
    <n v="2014797"/>
    <d v="2026-06-17T00:00:00"/>
    <n v="2217566"/>
    <d v="2026-06-17T00:00:00"/>
    <m/>
    <n v="234.31"/>
    <d v="2026-07-30T00:00:00"/>
    <m/>
    <m/>
    <s v="Processamento de dados e congêneres"/>
    <n v="234.31"/>
    <m/>
    <x v="0"/>
    <m/>
    <m/>
    <m/>
    <s v="2 - FATURADO"/>
    <n v="0"/>
    <x v="1"/>
    <x v="0"/>
    <m/>
  </r>
  <r>
    <x v="284"/>
    <s v="02.091.694/0001-45"/>
    <s v="NF SERVICOS - ADESAO"/>
    <n v="2013335"/>
    <d v="2026-06-17T00:00:00"/>
    <n v="2216104"/>
    <d v="2026-06-17T00:00:00"/>
    <m/>
    <n v="206.21"/>
    <d v="2026-06-20T00:00:00"/>
    <m/>
    <m/>
    <s v="Processamento de dados e congêneres"/>
    <n v="206.21"/>
    <m/>
    <x v="0"/>
    <m/>
    <m/>
    <m/>
    <s v="2 - FATURADO"/>
    <n v="10"/>
    <x v="0"/>
    <x v="0"/>
    <m/>
  </r>
  <r>
    <x v="285"/>
    <s v="02.093.831/0001-80"/>
    <s v="NF SERVICOS - ADESAO"/>
    <n v="2012878"/>
    <d v="2026-06-17T00:00:00"/>
    <n v="2215646"/>
    <d v="2026-06-17T00:00:00"/>
    <m/>
    <n v="141.99"/>
    <d v="2026-07-30T00:00:00"/>
    <m/>
    <m/>
    <s v="Processamento de dados e congêneres"/>
    <n v="141.99"/>
    <m/>
    <x v="0"/>
    <m/>
    <m/>
    <m/>
    <s v="2 - FATURADO"/>
    <n v="0"/>
    <x v="1"/>
    <x v="0"/>
    <m/>
  </r>
  <r>
    <x v="286"/>
    <s v="02.106.270/0001-07"/>
    <s v="NF SERVICOS - ADESAO"/>
    <n v="2013579"/>
    <d v="2026-06-17T00:00:00"/>
    <n v="2216348"/>
    <d v="2026-06-17T00:00:00"/>
    <m/>
    <n v="88.51"/>
    <d v="2026-06-20T00:00:00"/>
    <m/>
    <m/>
    <s v="Processamento de dados e congêneres"/>
    <n v="88.51"/>
    <m/>
    <x v="0"/>
    <m/>
    <m/>
    <m/>
    <s v="2 - FATURADO"/>
    <n v="10"/>
    <x v="0"/>
    <x v="0"/>
    <m/>
  </r>
  <r>
    <x v="287"/>
    <s v="02.106.443/0001-97"/>
    <s v="NF SERVICOS - ADESAO"/>
    <n v="2001286"/>
    <d v="2026-06-12T00:00:00"/>
    <n v="2203787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88"/>
    <s v="02.110.131/0002-38"/>
    <s v="NF SERVICOS - ADESAO"/>
    <n v="2013706"/>
    <d v="2026-06-17T00:00:00"/>
    <n v="2216475"/>
    <d v="2026-06-17T00:00:00"/>
    <m/>
    <n v="65.61"/>
    <d v="2026-06-20T00:00:00"/>
    <m/>
    <m/>
    <s v="Processamento de dados e congêneres"/>
    <n v="65.61"/>
    <m/>
    <x v="0"/>
    <m/>
    <m/>
    <m/>
    <s v="2 - FATURADO"/>
    <n v="10"/>
    <x v="0"/>
    <x v="0"/>
    <m/>
  </r>
  <r>
    <x v="289"/>
    <s v="02.114.250/0001-88"/>
    <s v="NF SERVICOS - ADESAO"/>
    <n v="2013983"/>
    <d v="2026-06-17T00:00:00"/>
    <n v="2216752"/>
    <d v="2026-06-17T00:00:00"/>
    <m/>
    <n v="197.85"/>
    <d v="2026-06-20T00:00:00"/>
    <m/>
    <m/>
    <s v="Processamento de dados e congêneres"/>
    <n v="197.85"/>
    <m/>
    <x v="0"/>
    <m/>
    <m/>
    <m/>
    <s v="2 - FATURADO"/>
    <n v="10"/>
    <x v="0"/>
    <x v="0"/>
    <m/>
  </r>
  <r>
    <x v="290"/>
    <s v="02.115.291/0001-99"/>
    <s v="ND-OPERADORA CIELO"/>
    <n v="29490"/>
    <d v="2026-06-15T00:00:00"/>
    <m/>
    <m/>
    <m/>
    <n v="187.49"/>
    <d v="2026-06-15T00:00:00"/>
    <m/>
    <m/>
    <s v="Certificado e-CNPJ A1 em Software (12 meses)"/>
    <n v="187.49"/>
    <m/>
    <x v="0"/>
    <m/>
    <m/>
    <m/>
    <s v="1 - VENDA A VISTA"/>
    <n v="15"/>
    <x v="0"/>
    <x v="2"/>
    <m/>
  </r>
  <r>
    <x v="291"/>
    <s v="02.117.348/0001-99"/>
    <s v="NF SERVICOS"/>
    <n v="212825"/>
    <d v="2026-06-19T00:00:00"/>
    <n v="2221644"/>
    <d v="2026-06-19T00:00:00"/>
    <d v="2026-05-01T00:00:00"/>
    <n v="2959.61"/>
    <d v="2026-07-19T00:00:00"/>
    <s v="E0250049"/>
    <s v="PD025040"/>
    <s v="HOSPEDAGEM DE ROTEADOR"/>
    <n v="2959.61"/>
    <d v="2026-05-01T00:00:00"/>
    <x v="0"/>
    <m/>
    <m/>
    <s v="359.00011001/2024-04  - ITO"/>
    <s v="2 - FATURADO"/>
    <n v="0"/>
    <x v="1"/>
    <x v="1"/>
    <m/>
  </r>
  <r>
    <x v="292"/>
    <s v="02.134.308/0002-36"/>
    <s v="NF SERVICOS - ADESAO"/>
    <n v="1985414"/>
    <d v="2026-05-21T00:00:00"/>
    <n v="218637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2"/>
    <s v="02.134.308/0002-36"/>
    <s v="NF SERVICOS - ADESAO"/>
    <n v="1985900"/>
    <d v="2026-05-21T00:00:00"/>
    <n v="2186863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3"/>
    <s v="02.137.083/0001-90"/>
    <s v="NF SERVICOS - ADESAO"/>
    <n v="1982440"/>
    <d v="2026-05-21T00:00:00"/>
    <n v="2183403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293"/>
    <s v="02.137.083/0001-90"/>
    <s v="NF SERVICOS - ADESAO"/>
    <n v="2003350"/>
    <d v="2026-06-12T00:00:00"/>
    <n v="220585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94"/>
    <s v="02.162.474/0001-65"/>
    <s v="NF SERVICOS - ADESAO"/>
    <n v="2013583"/>
    <d v="2026-06-17T00:00:00"/>
    <n v="2216352"/>
    <d v="2026-06-17T00:00:00"/>
    <m/>
    <n v="170.09"/>
    <d v="2026-06-20T00:00:00"/>
    <m/>
    <m/>
    <s v="Processamento de dados e congêneres"/>
    <n v="170.09"/>
    <m/>
    <x v="0"/>
    <m/>
    <m/>
    <m/>
    <s v="2 - FATURADO"/>
    <n v="10"/>
    <x v="0"/>
    <x v="0"/>
    <m/>
  </r>
  <r>
    <x v="295"/>
    <s v="02.163.217/0001-48"/>
    <s v="NF SERVICOS - ADESAO"/>
    <n v="1986389"/>
    <d v="2026-05-21T00:00:00"/>
    <n v="2187352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95"/>
    <s v="02.163.217/0001-48"/>
    <s v="NF SERVICOS - ADESAO"/>
    <n v="1995879"/>
    <d v="2026-06-12T00:00:00"/>
    <n v="2198338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96"/>
    <s v="02.175.455/0001-73"/>
    <s v="NF SERVICOS - ADESAO"/>
    <n v="1993089"/>
    <d v="2026-05-21T00:00:00"/>
    <n v="2194107"/>
    <d v="2026-05-23T00:00:00"/>
    <m/>
    <n v="389.86"/>
    <d v="2026-07-30T00:00:00"/>
    <m/>
    <m/>
    <s v="Processamento de dados e congêneres"/>
    <n v="389.86"/>
    <m/>
    <x v="0"/>
    <m/>
    <m/>
    <m/>
    <s v="2 - FATURADO"/>
    <n v="0"/>
    <x v="1"/>
    <x v="0"/>
    <m/>
  </r>
  <r>
    <x v="296"/>
    <s v="02.175.455/0001-73"/>
    <s v="NF SERVICOS - ADESAO"/>
    <n v="2013530"/>
    <d v="2026-06-17T00:00:00"/>
    <n v="2216299"/>
    <d v="2026-06-17T00:00:00"/>
    <m/>
    <n v="478.39"/>
    <d v="2026-07-30T00:00:00"/>
    <m/>
    <m/>
    <s v="Processamento de dados e congêneres"/>
    <n v="478.39"/>
    <m/>
    <x v="0"/>
    <m/>
    <m/>
    <m/>
    <s v="2 - FATURADO"/>
    <n v="0"/>
    <x v="1"/>
    <x v="0"/>
    <m/>
  </r>
  <r>
    <x v="297"/>
    <s v="02.206.129/0001-86"/>
    <s v="NF SERVICOS - ADESAO"/>
    <n v="2014561"/>
    <d v="2026-06-17T00:00:00"/>
    <n v="2217330"/>
    <d v="2026-06-17T00:00:00"/>
    <m/>
    <n v="199.26"/>
    <d v="2026-06-20T00:00:00"/>
    <m/>
    <m/>
    <s v="Processamento de dados e congêneres"/>
    <n v="199.26"/>
    <m/>
    <x v="0"/>
    <m/>
    <m/>
    <m/>
    <s v="2 - FATURADO"/>
    <n v="10"/>
    <x v="0"/>
    <x v="0"/>
    <m/>
  </r>
  <r>
    <x v="298"/>
    <s v="02.210.513/0001-52"/>
    <s v="NF SERVICOS - ADESAO"/>
    <n v="2014718"/>
    <d v="2026-06-17T00:00:00"/>
    <n v="2217487"/>
    <d v="2026-06-17T00:00:00"/>
    <m/>
    <n v="588.41"/>
    <d v="2026-06-20T00:00:00"/>
    <m/>
    <m/>
    <s v="Processamento de dados e congêneres"/>
    <n v="588.41"/>
    <m/>
    <x v="0"/>
    <m/>
    <m/>
    <m/>
    <s v="2 - FATURADO"/>
    <n v="10"/>
    <x v="0"/>
    <x v="0"/>
    <m/>
  </r>
  <r>
    <x v="299"/>
    <s v="02.227.672/0001-60"/>
    <s v="NF SERVICOS - ADESAO"/>
    <n v="1990087"/>
    <d v="2026-05-21T00:00:00"/>
    <n v="2191098"/>
    <d v="2026-05-23T00:00:00"/>
    <m/>
    <n v="86.44"/>
    <d v="2026-07-30T00:00:00"/>
    <m/>
    <m/>
    <s v="Processamento de dados e congêneres"/>
    <n v="86.44"/>
    <m/>
    <x v="0"/>
    <m/>
    <m/>
    <m/>
    <s v="2 - FATURADO"/>
    <n v="0"/>
    <x v="1"/>
    <x v="0"/>
    <m/>
  </r>
  <r>
    <x v="299"/>
    <s v="02.227.672/0001-60"/>
    <s v="NF SERVICOS - ADESAO"/>
    <n v="2014628"/>
    <d v="2026-06-17T00:00:00"/>
    <n v="2217397"/>
    <d v="2026-06-17T00:00:00"/>
    <m/>
    <n v="82.97"/>
    <d v="2026-07-30T00:00:00"/>
    <m/>
    <m/>
    <s v="Processamento de dados e congêneres"/>
    <n v="82.97"/>
    <m/>
    <x v="0"/>
    <m/>
    <m/>
    <m/>
    <s v="2 - FATURADO"/>
    <n v="0"/>
    <x v="1"/>
    <x v="0"/>
    <m/>
  </r>
  <r>
    <x v="300"/>
    <s v="02.234.327/0001-53"/>
    <s v="NF SERVICOS - ADESAO"/>
    <n v="2015060"/>
    <d v="2026-06-17T00:00:00"/>
    <n v="2217829"/>
    <d v="2026-06-17T00:00:00"/>
    <m/>
    <n v="144.06"/>
    <d v="2026-06-20T00:00:00"/>
    <m/>
    <m/>
    <s v="Processamento de dados e congêneres"/>
    <n v="144.06"/>
    <m/>
    <x v="0"/>
    <m/>
    <m/>
    <m/>
    <s v="2 - FATURADO"/>
    <n v="10"/>
    <x v="0"/>
    <x v="0"/>
    <m/>
  </r>
  <r>
    <x v="301"/>
    <s v="02.236.960/0001-80"/>
    <s v="NF SERVICOS - ADESAO"/>
    <n v="2015043"/>
    <d v="2026-06-17T00:00:00"/>
    <n v="2217812"/>
    <d v="2026-06-17T00:00:00"/>
    <m/>
    <n v="279.44"/>
    <d v="2026-06-20T00:00:00"/>
    <m/>
    <m/>
    <s v="Processamento de dados e congêneres"/>
    <n v="279.44"/>
    <m/>
    <x v="0"/>
    <m/>
    <m/>
    <m/>
    <s v="2 - FATURADO"/>
    <n v="10"/>
    <x v="0"/>
    <x v="0"/>
    <m/>
  </r>
  <r>
    <x v="302"/>
    <s v="02.243.454/0001-19"/>
    <s v="NF SERVICOS - ADESAO"/>
    <n v="1993826"/>
    <d v="2026-05-21T00:00:00"/>
    <n v="2194844"/>
    <d v="2026-05-23T00:00:00"/>
    <m/>
    <n v="113.67"/>
    <d v="2026-07-30T00:00:00"/>
    <m/>
    <m/>
    <s v="Processamento de dados e congêneres"/>
    <n v="113.67"/>
    <m/>
    <x v="0"/>
    <m/>
    <m/>
    <m/>
    <s v="2 - FATURADO"/>
    <n v="0"/>
    <x v="1"/>
    <x v="0"/>
    <m/>
  </r>
  <r>
    <x v="302"/>
    <s v="02.243.454/0001-19"/>
    <s v="NF SERVICOS - ADESAO"/>
    <n v="2012573"/>
    <d v="2026-06-17T00:00:00"/>
    <n v="2215335"/>
    <d v="2026-06-17T00:00:00"/>
    <m/>
    <n v="109.34"/>
    <d v="2026-07-30T00:00:00"/>
    <m/>
    <m/>
    <s v="Processamento de dados e congêneres"/>
    <n v="109.34"/>
    <m/>
    <x v="0"/>
    <m/>
    <m/>
    <m/>
    <s v="2 - FATURADO"/>
    <n v="0"/>
    <x v="1"/>
    <x v="0"/>
    <m/>
  </r>
  <r>
    <x v="303"/>
    <s v="02.265.242/0001-32"/>
    <s v="NF SERVICOS - ADESAO"/>
    <n v="2012757"/>
    <d v="2026-06-17T00:00:00"/>
    <n v="2215525"/>
    <d v="2026-06-17T00:00:00"/>
    <m/>
    <n v="98.93"/>
    <d v="2026-06-20T00:00:00"/>
    <m/>
    <m/>
    <s v="Processamento de dados e congêneres"/>
    <n v="98.93"/>
    <m/>
    <x v="0"/>
    <m/>
    <m/>
    <m/>
    <s v="2 - FATURADO"/>
    <n v="10"/>
    <x v="0"/>
    <x v="0"/>
    <m/>
  </r>
  <r>
    <x v="304"/>
    <s v="02.270.651/0001-27"/>
    <s v="NF SERVICOS - ADESAO"/>
    <n v="1985237"/>
    <d v="2026-05-21T00:00:00"/>
    <n v="2186200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04"/>
    <s v="02.270.651/0001-27"/>
    <s v="NF SERVICOS - ADESAO"/>
    <n v="1985500"/>
    <d v="2026-05-21T00:00:00"/>
    <n v="2186463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05"/>
    <s v="02.297.509/0001-73"/>
    <s v="NF SERVICOS - ADESAO"/>
    <n v="2014601"/>
    <d v="2026-06-17T00:00:00"/>
    <n v="2217370"/>
    <d v="2026-06-17T00:00:00"/>
    <m/>
    <n v="159.66999999999999"/>
    <d v="2026-06-20T00:00:00"/>
    <m/>
    <m/>
    <s v="Processamento de dados e congêneres"/>
    <n v="159.66999999999999"/>
    <m/>
    <x v="0"/>
    <m/>
    <m/>
    <m/>
    <s v="2 - FATURADO"/>
    <n v="10"/>
    <x v="0"/>
    <x v="0"/>
    <m/>
  </r>
  <r>
    <x v="306"/>
    <s v="02.311.053/0001-59"/>
    <s v="NF SERVICOS"/>
    <n v="212304"/>
    <d v="2026-06-11T00:00:00"/>
    <n v="2198011"/>
    <d v="2026-06-11T00:00:00"/>
    <m/>
    <n v="9851.1"/>
    <d v="2026-07-11T00:00:00"/>
    <m/>
    <m/>
    <s v="Consulta Aviso de Infração - Modelo Pós-Pago - Até 50.000"/>
    <n v="9851.1"/>
    <m/>
    <x v="0"/>
    <m/>
    <m/>
    <m/>
    <s v="2 - FATURADO"/>
    <n v="0"/>
    <x v="1"/>
    <x v="1"/>
    <m/>
  </r>
  <r>
    <x v="307"/>
    <s v="02.312.947/0001-63"/>
    <s v="NF SERVICOS - ADESAO"/>
    <n v="1991021"/>
    <d v="2026-05-21T00:00:00"/>
    <n v="2192038"/>
    <d v="2026-05-23T00:00:00"/>
    <m/>
    <n v="301.67"/>
    <d v="2026-07-30T00:00:00"/>
    <m/>
    <m/>
    <s v="Processamento de dados e congêneres"/>
    <n v="301.67"/>
    <m/>
    <x v="0"/>
    <m/>
    <m/>
    <m/>
    <s v="2 - FATURADO"/>
    <n v="0"/>
    <x v="1"/>
    <x v="0"/>
    <m/>
  </r>
  <r>
    <x v="307"/>
    <s v="02.312.947/0001-63"/>
    <s v="NF SERVICOS - ADESAO"/>
    <n v="2013498"/>
    <d v="2026-06-17T00:00:00"/>
    <n v="2216267"/>
    <d v="2026-06-17T00:00:00"/>
    <m/>
    <n v="289.52999999999997"/>
    <d v="2026-07-30T00:00:00"/>
    <m/>
    <m/>
    <s v="Processamento de dados e congêneres"/>
    <n v="289.52999999999997"/>
    <m/>
    <x v="0"/>
    <m/>
    <m/>
    <m/>
    <s v="2 - FATURADO"/>
    <n v="0"/>
    <x v="1"/>
    <x v="0"/>
    <m/>
  </r>
  <r>
    <x v="308"/>
    <s v="02.342.294/0001-65"/>
    <s v="NF SERVICOS - ADESAO"/>
    <n v="2012917"/>
    <d v="2026-06-17T00:00:00"/>
    <n v="2215685"/>
    <d v="2026-06-17T00:00:00"/>
    <m/>
    <n v="229.09"/>
    <d v="2026-06-20T00:00:00"/>
    <m/>
    <m/>
    <s v="Processamento de dados e congêneres"/>
    <n v="229.09"/>
    <m/>
    <x v="0"/>
    <m/>
    <m/>
    <m/>
    <s v="2 - FATURADO"/>
    <n v="10"/>
    <x v="0"/>
    <x v="0"/>
    <m/>
  </r>
  <r>
    <x v="309"/>
    <s v="02.357.249/0001-84"/>
    <s v="NF SERVICOS - ADESAO"/>
    <n v="2013918"/>
    <d v="2026-06-17T00:00:00"/>
    <n v="2216687"/>
    <d v="2026-06-17T00:00:00"/>
    <m/>
    <n v="256.88"/>
    <d v="2026-07-30T00:00:00"/>
    <m/>
    <m/>
    <s v="Processamento de dados e congêneres"/>
    <n v="256.88"/>
    <m/>
    <x v="0"/>
    <m/>
    <m/>
    <m/>
    <s v="2 - FATURADO"/>
    <n v="0"/>
    <x v="1"/>
    <x v="0"/>
    <m/>
  </r>
  <r>
    <x v="310"/>
    <s v="02.361.751/0001-69"/>
    <s v="NF SERVICOS - ADESAO"/>
    <n v="2012589"/>
    <d v="2026-06-17T00:00:00"/>
    <n v="2215352"/>
    <d v="2026-06-17T00:00:00"/>
    <m/>
    <n v="227.04"/>
    <d v="2026-07-30T00:00:00"/>
    <m/>
    <m/>
    <s v="Processamento de dados e congêneres"/>
    <n v="227.04"/>
    <m/>
    <x v="0"/>
    <m/>
    <m/>
    <m/>
    <s v="2 - FATURADO"/>
    <n v="0"/>
    <x v="1"/>
    <x v="0"/>
    <m/>
  </r>
  <r>
    <x v="311"/>
    <s v="02.364.527/0001-20"/>
    <s v="NF SERVICOS - ADESAO"/>
    <n v="2012852"/>
    <d v="2026-06-17T00:00:00"/>
    <n v="2215620"/>
    <d v="2026-06-17T00:00:00"/>
    <m/>
    <n v="187.45"/>
    <d v="2026-06-20T00:00:00"/>
    <m/>
    <m/>
    <s v="Processamento de dados e congêneres"/>
    <n v="187.45"/>
    <m/>
    <x v="0"/>
    <m/>
    <m/>
    <m/>
    <s v="2 - FATURADO"/>
    <n v="10"/>
    <x v="0"/>
    <x v="0"/>
    <m/>
  </r>
  <r>
    <x v="312"/>
    <s v="02.375.005/0001-24"/>
    <s v="NF SERVICOS - ADESAO"/>
    <n v="2015020"/>
    <d v="2026-06-17T00:00:00"/>
    <n v="2217789"/>
    <d v="2026-06-17T00:00:00"/>
    <m/>
    <n v="196.13"/>
    <d v="2026-06-20T00:00:00"/>
    <m/>
    <m/>
    <s v="Processamento de dados e congêneres"/>
    <n v="196.13"/>
    <m/>
    <x v="0"/>
    <m/>
    <m/>
    <m/>
    <s v="2 - FATURADO"/>
    <n v="10"/>
    <x v="0"/>
    <x v="0"/>
    <m/>
  </r>
  <r>
    <x v="313"/>
    <s v="02.389.549/0001-45"/>
    <s v="NF SERVICOS - ADESAO"/>
    <n v="1987861"/>
    <d v="2026-05-21T00:00:00"/>
    <n v="2188824"/>
    <d v="2026-05-23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314"/>
    <s v="02.409.711/0001-40"/>
    <s v="NF SERVICOS - ADESAO"/>
    <n v="2014013"/>
    <d v="2026-06-17T00:00:00"/>
    <n v="2216782"/>
    <d v="2026-06-17T00:00:00"/>
    <m/>
    <n v="168.35"/>
    <d v="2026-06-20T00:00:00"/>
    <m/>
    <m/>
    <s v="Processamento de dados e congêneres"/>
    <n v="168.35"/>
    <m/>
    <x v="0"/>
    <m/>
    <m/>
    <m/>
    <s v="2 - FATURADO"/>
    <n v="10"/>
    <x v="0"/>
    <x v="0"/>
    <m/>
  </r>
  <r>
    <x v="315"/>
    <s v="02.414.248/0001-24"/>
    <s v="NF SERVICOS - ADESAO"/>
    <n v="1992930"/>
    <d v="2026-05-21T00:00:00"/>
    <n v="2193948"/>
    <d v="2026-05-23T00:00:00"/>
    <m/>
    <n v="128.43"/>
    <d v="2026-07-30T00:00:00"/>
    <m/>
    <m/>
    <s v="Processamento de dados e congêneres"/>
    <n v="128.43"/>
    <m/>
    <x v="0"/>
    <m/>
    <m/>
    <m/>
    <s v="2 - FATURADO"/>
    <n v="0"/>
    <x v="1"/>
    <x v="0"/>
    <m/>
  </r>
  <r>
    <x v="316"/>
    <s v="02.415.989/0001-20"/>
    <s v="NF SERVICOS - ADESAO"/>
    <n v="2014586"/>
    <d v="2026-06-17T00:00:00"/>
    <n v="2217355"/>
    <d v="2026-06-17T00:00:00"/>
    <m/>
    <n v="310.69"/>
    <d v="2026-06-20T00:00:00"/>
    <m/>
    <m/>
    <s v="Processamento de dados e congêneres"/>
    <n v="310.69"/>
    <m/>
    <x v="0"/>
    <m/>
    <m/>
    <m/>
    <s v="2 - FATURADO"/>
    <n v="10"/>
    <x v="0"/>
    <x v="0"/>
    <m/>
  </r>
  <r>
    <x v="317"/>
    <s v="02.421.003/0001-24"/>
    <s v="NF SERVICOS - ADESAO"/>
    <n v="1993649"/>
    <d v="2026-05-21T00:00:00"/>
    <n v="2194667"/>
    <d v="2026-05-23T00:00:00"/>
    <m/>
    <n v="244.4"/>
    <d v="2026-06-05T00:00:00"/>
    <m/>
    <m/>
    <s v="Processamento de dados e congêneres"/>
    <n v="244.4"/>
    <m/>
    <x v="0"/>
    <m/>
    <m/>
    <m/>
    <s v="2 - FATURADO"/>
    <n v="25"/>
    <x v="0"/>
    <x v="0"/>
    <m/>
  </r>
  <r>
    <x v="317"/>
    <s v="02.421.003/0001-24"/>
    <s v="NF SERVICOS - ADESAO"/>
    <n v="2014564"/>
    <d v="2026-06-17T00:00:00"/>
    <n v="2217333"/>
    <d v="2026-06-17T00:00:00"/>
    <m/>
    <n v="286.05"/>
    <d v="2026-06-20T00:00:00"/>
    <m/>
    <m/>
    <s v="Processamento de dados e congêneres"/>
    <n v="286.05"/>
    <m/>
    <x v="0"/>
    <m/>
    <m/>
    <m/>
    <s v="2 - FATURADO"/>
    <n v="10"/>
    <x v="0"/>
    <x v="0"/>
    <m/>
  </r>
  <r>
    <x v="318"/>
    <s v="02.433.645/0001-43"/>
    <s v="NF SERVICOS - ADESAO"/>
    <n v="2014605"/>
    <d v="2026-06-17T00:00:00"/>
    <n v="2217374"/>
    <d v="2026-06-17T00:00:00"/>
    <m/>
    <n v="577.66"/>
    <d v="2026-06-20T00:00:00"/>
    <m/>
    <m/>
    <s v="Processamento de dados e congêneres"/>
    <n v="577.66"/>
    <m/>
    <x v="0"/>
    <m/>
    <m/>
    <m/>
    <s v="2 - FATURADO"/>
    <n v="10"/>
    <x v="0"/>
    <x v="0"/>
    <m/>
  </r>
  <r>
    <x v="319"/>
    <s v="02.434.879/0001-05"/>
    <s v="NF SERVICOS - ADESAO"/>
    <n v="2013344"/>
    <d v="2026-06-17T00:00:00"/>
    <n v="2216113"/>
    <d v="2026-06-17T00:00:00"/>
    <m/>
    <n v="548.49"/>
    <d v="2026-07-30T00:00:00"/>
    <m/>
    <m/>
    <s v="Processamento de dados e congêneres"/>
    <n v="548.49"/>
    <m/>
    <x v="0"/>
    <m/>
    <m/>
    <m/>
    <s v="2 - FATURADO"/>
    <n v="0"/>
    <x v="1"/>
    <x v="0"/>
    <m/>
  </r>
  <r>
    <x v="320"/>
    <s v="02.440.034/0001-22"/>
    <s v="NF SERVICOS - ADESAO"/>
    <n v="2014547"/>
    <d v="2026-06-17T00:00:00"/>
    <n v="2217316"/>
    <d v="2026-06-17T00:00:00"/>
    <m/>
    <n v="239.18"/>
    <d v="2026-06-20T00:00:00"/>
    <m/>
    <m/>
    <s v="Processamento de dados e congêneres"/>
    <n v="239.18"/>
    <m/>
    <x v="0"/>
    <m/>
    <m/>
    <m/>
    <s v="2 - FATURADO"/>
    <n v="10"/>
    <x v="0"/>
    <x v="0"/>
    <m/>
  </r>
  <r>
    <x v="321"/>
    <s v="02.443.923/0001-43"/>
    <s v="NF SERVICOS - ADESAO"/>
    <n v="2013662"/>
    <d v="2026-06-17T00:00:00"/>
    <n v="2216431"/>
    <d v="2026-06-17T00:00:00"/>
    <m/>
    <n v="102.4"/>
    <d v="2026-06-20T00:00:00"/>
    <m/>
    <m/>
    <s v="Processamento de dados e congêneres"/>
    <n v="102.4"/>
    <m/>
    <x v="0"/>
    <m/>
    <m/>
    <m/>
    <s v="2 - FATURADO"/>
    <n v="10"/>
    <x v="0"/>
    <x v="0"/>
    <m/>
  </r>
  <r>
    <x v="322"/>
    <s v="02.459.813/0001-70"/>
    <s v="NF SERVICOS - ADESAO"/>
    <n v="2013446"/>
    <d v="2026-06-17T00:00:00"/>
    <n v="2216215"/>
    <d v="2026-06-17T00:00:00"/>
    <m/>
    <n v="326.32"/>
    <d v="2026-06-20T00:00:00"/>
    <m/>
    <m/>
    <s v="Processamento de dados e congêneres"/>
    <n v="326.32"/>
    <m/>
    <x v="0"/>
    <m/>
    <m/>
    <m/>
    <s v="2 - FATURADO"/>
    <n v="10"/>
    <x v="0"/>
    <x v="0"/>
    <m/>
  </r>
  <r>
    <x v="323"/>
    <s v="02.464.007/0001-90"/>
    <s v="NF SERVICOS - ADESAO"/>
    <n v="2014267"/>
    <d v="2026-06-17T00:00:00"/>
    <n v="2217036"/>
    <d v="2026-06-17T00:00:00"/>
    <m/>
    <n v="175.3"/>
    <d v="2026-06-20T00:00:00"/>
    <m/>
    <m/>
    <s v="Processamento de dados e congêneres"/>
    <n v="175.3"/>
    <m/>
    <x v="0"/>
    <m/>
    <m/>
    <m/>
    <s v="2 - FATURADO"/>
    <n v="10"/>
    <x v="0"/>
    <x v="0"/>
    <m/>
  </r>
  <r>
    <x v="324"/>
    <s v="02.479.728/0001-73"/>
    <s v="NF SERVICOS - ADESAO"/>
    <n v="2014602"/>
    <d v="2026-06-17T00:00:00"/>
    <n v="2217371"/>
    <d v="2026-06-17T00:00:00"/>
    <m/>
    <n v="462.76"/>
    <d v="2026-06-20T00:00:00"/>
    <m/>
    <m/>
    <s v="Processamento de dados e congêneres"/>
    <n v="462.76"/>
    <m/>
    <x v="0"/>
    <m/>
    <m/>
    <m/>
    <s v="2 - FATURADO"/>
    <n v="10"/>
    <x v="0"/>
    <x v="0"/>
    <m/>
  </r>
  <r>
    <x v="325"/>
    <s v="02.487.474/0001-35"/>
    <s v="NF SERVICOS KIT"/>
    <n v="205650"/>
    <d v="2026-03-06T00:00:00"/>
    <n v="2130073"/>
    <d v="2026-03-06T00:00:00"/>
    <m/>
    <n v="124.99"/>
    <d v="2026-03-06T00:00:00"/>
    <m/>
    <m/>
    <s v="Certificado e-CPF A3 (somente certificado) - 12 meses"/>
    <n v="124.99"/>
    <m/>
    <x v="0"/>
    <m/>
    <m/>
    <m/>
    <s v="1 - VENDA A VISTA"/>
    <n v="116"/>
    <x v="6"/>
    <x v="0"/>
    <m/>
  </r>
  <r>
    <x v="326"/>
    <s v="02.493.442/0001-42"/>
    <s v="NF SERVICOS - ADESAO"/>
    <n v="1994579"/>
    <d v="2026-05-21T00:00:00"/>
    <n v="2195597"/>
    <d v="2026-05-23T00:00:00"/>
    <m/>
    <n v="59.01"/>
    <d v="2026-06-05T00:00:00"/>
    <m/>
    <m/>
    <s v="Processamento de dados e congêneres"/>
    <n v="59.01"/>
    <m/>
    <x v="0"/>
    <m/>
    <m/>
    <m/>
    <s v="2 - FATURADO"/>
    <n v="25"/>
    <x v="0"/>
    <x v="0"/>
    <m/>
  </r>
  <r>
    <x v="326"/>
    <s v="02.493.442/0001-42"/>
    <s v="NF SERVICOS - ADESAO"/>
    <n v="2014034"/>
    <d v="2026-06-17T00:00:00"/>
    <n v="2216803"/>
    <d v="2026-06-17T00:00:00"/>
    <m/>
    <n v="72.89"/>
    <d v="2026-06-20T00:00:00"/>
    <m/>
    <m/>
    <s v="Processamento de dados e congêneres"/>
    <n v="72.89"/>
    <m/>
    <x v="0"/>
    <m/>
    <m/>
    <m/>
    <s v="2 - FATURADO"/>
    <n v="10"/>
    <x v="0"/>
    <x v="0"/>
    <m/>
  </r>
  <r>
    <x v="327"/>
    <s v="02.502.216/0001-80"/>
    <s v="NF SERVICOS - ADESAO"/>
    <n v="2014176"/>
    <d v="2026-06-17T00:00:00"/>
    <n v="2216945"/>
    <d v="2026-06-17T00:00:00"/>
    <m/>
    <n v="86.77"/>
    <d v="2026-06-20T00:00:00"/>
    <m/>
    <m/>
    <s v="Processamento de dados e congêneres"/>
    <n v="86.77"/>
    <m/>
    <x v="0"/>
    <m/>
    <m/>
    <m/>
    <s v="2 - FATURADO"/>
    <n v="10"/>
    <x v="0"/>
    <x v="0"/>
    <m/>
  </r>
  <r>
    <x v="328"/>
    <s v="02.505.243/0001-07"/>
    <s v="NF SERVICOS - ADESAO"/>
    <n v="2014539"/>
    <d v="2026-06-17T00:00:00"/>
    <n v="2217308"/>
    <d v="2026-06-17T00:00:00"/>
    <m/>
    <n v="119.75"/>
    <d v="2026-06-20T00:00:00"/>
    <m/>
    <m/>
    <s v="Processamento de dados e congêneres"/>
    <n v="119.75"/>
    <m/>
    <x v="0"/>
    <m/>
    <m/>
    <m/>
    <s v="2 - FATURADO"/>
    <n v="10"/>
    <x v="0"/>
    <x v="0"/>
    <m/>
  </r>
  <r>
    <x v="329"/>
    <s v="02.511.711/0001-56"/>
    <s v="NF SERVICOS - ADESAO"/>
    <n v="2014603"/>
    <d v="2026-06-17T00:00:00"/>
    <n v="2217372"/>
    <d v="2026-06-17T00:00:00"/>
    <m/>
    <n v="159.68"/>
    <d v="2026-07-30T00:00:00"/>
    <m/>
    <m/>
    <s v="Processamento de dados e congêneres"/>
    <n v="159.68"/>
    <m/>
    <x v="0"/>
    <m/>
    <m/>
    <m/>
    <s v="2 - FATURADO"/>
    <n v="0"/>
    <x v="1"/>
    <x v="0"/>
    <m/>
  </r>
  <r>
    <x v="330"/>
    <s v="02.514.672/0001-40"/>
    <s v="ND-OPERADORA CIELO"/>
    <n v="29604"/>
    <d v="2026-06-25T00:00:00"/>
    <m/>
    <m/>
    <m/>
    <n v="187.49"/>
    <d v="2026-06-25T00:00:00"/>
    <m/>
    <m/>
    <s v="Certificado e-CNPJ A1 em Software (12 meses)"/>
    <n v="187.49"/>
    <m/>
    <x v="0"/>
    <m/>
    <m/>
    <m/>
    <s v="1 - VENDA A VISTA"/>
    <n v="5"/>
    <x v="0"/>
    <x v="2"/>
    <m/>
  </r>
  <r>
    <x v="331"/>
    <s v="02.516.133/0001-40"/>
    <s v="NF SERVICOS - ADESAO"/>
    <n v="1994979"/>
    <d v="2026-05-21T00:00:00"/>
    <n v="2195997"/>
    <d v="2026-05-23T00:00:00"/>
    <m/>
    <n v="17.34"/>
    <d v="2026-06-05T00:00:00"/>
    <m/>
    <m/>
    <s v="Processamento de dados e congêneres"/>
    <n v="17.34"/>
    <m/>
    <x v="0"/>
    <m/>
    <m/>
    <m/>
    <s v="2 - FATURADO"/>
    <n v="25"/>
    <x v="0"/>
    <x v="0"/>
    <m/>
  </r>
  <r>
    <x v="331"/>
    <s v="02.516.133/0001-40"/>
    <s v="NF SERVICOS - ADESAO"/>
    <n v="2013019"/>
    <d v="2026-06-17T00:00:00"/>
    <n v="2215787"/>
    <d v="2026-06-17T00:00:00"/>
    <m/>
    <n v="20.81"/>
    <d v="2026-06-20T00:00:00"/>
    <m/>
    <m/>
    <s v="Processamento de dados e congêneres"/>
    <n v="20.81"/>
    <m/>
    <x v="0"/>
    <m/>
    <m/>
    <m/>
    <s v="2 - FATURADO"/>
    <n v="10"/>
    <x v="0"/>
    <x v="0"/>
    <m/>
  </r>
  <r>
    <x v="332"/>
    <s v="02.522.158/0001-57"/>
    <s v="NF SERVICOS - ADESAO"/>
    <n v="2013505"/>
    <d v="2026-06-17T00:00:00"/>
    <n v="2216274"/>
    <d v="2026-06-17T00:00:00"/>
    <m/>
    <n v="325.98"/>
    <d v="2026-06-20T00:00:00"/>
    <m/>
    <m/>
    <s v="Processamento de dados e congêneres"/>
    <n v="325.98"/>
    <m/>
    <x v="0"/>
    <m/>
    <m/>
    <m/>
    <s v="2 - FATURADO"/>
    <n v="10"/>
    <x v="0"/>
    <x v="0"/>
    <m/>
  </r>
  <r>
    <x v="333"/>
    <s v="02.536.181/0001-09"/>
    <s v="NF SERVICOS - ADESAO"/>
    <n v="1991410"/>
    <d v="2026-05-21T00:00:00"/>
    <n v="2192428"/>
    <d v="2026-05-23T00:00:00"/>
    <m/>
    <n v="65.95"/>
    <d v="2026-07-30T00:00:00"/>
    <m/>
    <m/>
    <s v="Processamento de dados e congêneres"/>
    <n v="65.95"/>
    <m/>
    <x v="0"/>
    <m/>
    <m/>
    <m/>
    <s v="2 - FATURADO"/>
    <n v="0"/>
    <x v="1"/>
    <x v="0"/>
    <m/>
  </r>
  <r>
    <x v="333"/>
    <s v="02.536.181/0001-09"/>
    <s v="NF SERVICOS - ADESAO"/>
    <n v="2013543"/>
    <d v="2026-06-17T00:00:00"/>
    <n v="2216312"/>
    <d v="2026-06-17T00:00:00"/>
    <m/>
    <n v="32.96"/>
    <d v="2026-07-30T00:00:00"/>
    <m/>
    <m/>
    <s v="Processamento de dados e congêneres"/>
    <n v="32.96"/>
    <m/>
    <x v="0"/>
    <m/>
    <m/>
    <m/>
    <s v="2 - FATURADO"/>
    <n v="0"/>
    <x v="1"/>
    <x v="0"/>
    <m/>
  </r>
  <r>
    <x v="334"/>
    <s v="02.538.438/0001-53"/>
    <s v="NF SERVICOS E_GOV"/>
    <n v="211475"/>
    <d v="2026-05-28T00:00:00"/>
    <n v="2197017"/>
    <d v="2026-05-28T00:00:00"/>
    <m/>
    <n v="139.38999999999999"/>
    <d v="2026-06-27T00:00:00"/>
    <m/>
    <m/>
    <s v="e-CNPJ A1 - 12 meses (Gov)"/>
    <n v="132.69999999999999"/>
    <m/>
    <x v="0"/>
    <m/>
    <m/>
    <m/>
    <s v="2 - FATURADO"/>
    <n v="3"/>
    <x v="0"/>
    <x v="0"/>
    <m/>
  </r>
  <r>
    <x v="334"/>
    <s v="02.538.438/0001-53"/>
    <s v="ND-LOCACAO BENS MOVE"/>
    <n v="1616"/>
    <d v="2026-06-18T00:00:00"/>
    <m/>
    <m/>
    <m/>
    <n v="9479.7000000000007"/>
    <d v="2026-07-18T00:00:00"/>
    <s v="E0210284"/>
    <s v="PD021220"/>
    <s v="Locação de Bens Móveis - Notebook Padrão - 36 ms"/>
    <n v="9479.7000000000007"/>
    <m/>
    <x v="0"/>
    <m/>
    <m/>
    <m/>
    <s v="2 - FATURADO"/>
    <n v="0"/>
    <x v="1"/>
    <x v="3"/>
    <m/>
  </r>
  <r>
    <x v="334"/>
    <s v="02.538.438/0001-53"/>
    <s v="NF SERVICOS"/>
    <n v="212707"/>
    <d v="2026-06-18T00:00:00"/>
    <n v="2221526"/>
    <d v="2026-06-18T00:00:00"/>
    <d v="2026-05-01T00:00:00"/>
    <n v="2025.54"/>
    <d v="2026-07-18T00:00:00"/>
    <s v="E0210284"/>
    <s v="PD021220"/>
    <s v="DaaS - NOTEBOOK PADRÃO"/>
    <n v="1928.31"/>
    <d v="2026-05-01T00:00:00"/>
    <x v="0"/>
    <s v="ARSESP/DL/012/2021"/>
    <s v="133.00000284/2023-"/>
    <s v="PD-PRC-2021/02562 - ITO"/>
    <s v="2 - FATURADO"/>
    <n v="0"/>
    <x v="1"/>
    <x v="1"/>
    <m/>
  </r>
  <r>
    <x v="334"/>
    <s v="02.538.438/0001-53"/>
    <s v="NF SERVICOS"/>
    <n v="212748"/>
    <d v="2026-06-18T00:00:00"/>
    <n v="2221567"/>
    <d v="2026-06-19T00:00:00"/>
    <d v="2026-05-01T00:00:00"/>
    <n v="47.73"/>
    <d v="2026-07-18T00:00:00"/>
    <s v="E0240050"/>
    <s v="PD024038"/>
    <s v="PROGRAMA SP SEM PAPEL"/>
    <n v="45.44"/>
    <d v="2026-05-01T00:00:00"/>
    <x v="0"/>
    <d v="2024-01-01T00:00:00"/>
    <s v="133.00002553/2023-69"/>
    <s v="359.00001980/2024-84 -APPS"/>
    <s v="2 - FATURADO"/>
    <n v="0"/>
    <x v="1"/>
    <x v="1"/>
    <m/>
  </r>
  <r>
    <x v="334"/>
    <s v="02.538.438/0001-53"/>
    <s v="NF SERVICOS"/>
    <n v="212753"/>
    <d v="2026-06-18T00:00:00"/>
    <n v="2221572"/>
    <d v="2026-06-19T00:00:00"/>
    <d v="2026-05-01T00:00:00"/>
    <n v="36.08"/>
    <d v="2026-07-18T00:00:00"/>
    <s v="E0240050"/>
    <s v="PD024038"/>
    <s v="PROGRAMA SP SEM PAPEL"/>
    <n v="34.35"/>
    <d v="2026-05-01T00:00:00"/>
    <x v="0"/>
    <d v="2024-01-01T00:00:00"/>
    <s v="133.00002553/2023-69"/>
    <s v="359.00001980/2024-84 -APPS"/>
    <s v="2 - FATURADO"/>
    <n v="0"/>
    <x v="1"/>
    <x v="1"/>
    <m/>
  </r>
  <r>
    <x v="334"/>
    <s v="02.538.438/0001-53"/>
    <s v="NF SERVICOS"/>
    <n v="212812"/>
    <d v="2026-06-19T00:00:00"/>
    <n v="2221631"/>
    <d v="2026-06-19T00:00:00"/>
    <d v="2026-05-01T00:00:00"/>
    <n v="30434.76"/>
    <d v="2026-07-19T00:00:00"/>
    <s v="E0230409"/>
    <s v="PD023337"/>
    <s v="GERENCIAMENTO ANTIVIRUS - SUPORTE TECNICO"/>
    <n v="28973.89"/>
    <d v="2026-05-01T00:00:00"/>
    <x v="0"/>
    <s v="53/2023"/>
    <s v="133.00001066/2023-89"/>
    <s v="359.00006431/2023-15  ITO"/>
    <s v="2 - FATURADO"/>
    <n v="0"/>
    <x v="1"/>
    <x v="1"/>
    <m/>
  </r>
  <r>
    <x v="334"/>
    <s v="02.538.438/0001-53"/>
    <s v="NF SERVICOS"/>
    <n v="212815"/>
    <d v="2026-06-19T00:00:00"/>
    <n v="2221634"/>
    <d v="2026-06-19T00:00:00"/>
    <d v="2026-05-01T00:00:00"/>
    <n v="16814.990000000002"/>
    <d v="2026-07-19T00:00:00"/>
    <s v="E0230409"/>
    <s v="PD023337"/>
    <s v="GERENCIAMENTO ANTIVIRUS - SUPORTE TECNICO"/>
    <n v="16007.87"/>
    <d v="2026-05-01T00:00:00"/>
    <x v="0"/>
    <s v="53/2023"/>
    <s v="133.00001066/2023-89"/>
    <s v="359.00006431/2023-15  ITO"/>
    <s v="2 - FATURADO"/>
    <n v="0"/>
    <x v="1"/>
    <x v="1"/>
    <m/>
  </r>
  <r>
    <x v="334"/>
    <s v="02.538.438/0001-53"/>
    <s v="NF SERVICOS"/>
    <n v="212910"/>
    <d v="2026-06-22T00:00:00"/>
    <n v="2221729"/>
    <d v="2026-06-22T00:00:00"/>
    <d v="2026-05-01T00:00:00"/>
    <n v="73483.7"/>
    <d v="2026-07-22T00:00:00"/>
    <s v="E0251266"/>
    <s v="PD251114"/>
    <s v="PLATAFORMA COLABORATIVA I"/>
    <n v="69956.479999999996"/>
    <d v="2026-05-01T00:00:00"/>
    <x v="0"/>
    <s v="392701-49/2025"/>
    <s v="133.00001751/2025-77"/>
    <s v="359.00004696/2025-41 - ITO"/>
    <s v="2 - FATURADO"/>
    <n v="0"/>
    <x v="1"/>
    <x v="1"/>
    <m/>
  </r>
  <r>
    <x v="334"/>
    <s v="02.538.438/0001-53"/>
    <s v="NF SERVICOS"/>
    <n v="212915"/>
    <d v="2026-06-22T00:00:00"/>
    <n v="2221734"/>
    <d v="2026-06-22T00:00:00"/>
    <d v="2026-05-01T00:00:00"/>
    <n v="80596.800000000003"/>
    <d v="2026-07-22T00:00:00"/>
    <s v="E0240449"/>
    <s v="PD024310"/>
    <s v="NUVEM PRODESP - HOSPEDAGEM - INFRAESTRUTURA VIRTUALIZADA ON PREMISES"/>
    <n v="76728.149999999994"/>
    <d v="2026-05-01T00:00:00"/>
    <x v="0"/>
    <s v="DL/04/2024"/>
    <s v="133.00002392/2024-94"/>
    <s v="359.00005878/2024-58  ITO"/>
    <s v="2 - FATURADO"/>
    <n v="0"/>
    <x v="1"/>
    <x v="1"/>
    <m/>
  </r>
  <r>
    <x v="334"/>
    <s v="02.538.438/0001-53"/>
    <s v="NF SERVICOS"/>
    <n v="212949"/>
    <d v="2026-06-22T00:00:00"/>
    <n v="2221768"/>
    <d v="2026-06-23T00:00:00"/>
    <d v="2026-05-01T00:00:00"/>
    <n v="2079.7399999999998"/>
    <d v="2026-07-22T00:00:00"/>
    <s v="E0230280"/>
    <s v="PD023248"/>
    <s v="FOLHA DE PAGAMENTO"/>
    <n v="1979.91"/>
    <d v="2026-05-01T00:00:00"/>
    <x v="0"/>
    <s v="45/2023"/>
    <s v="ARSESP-PRC-2023/00053"/>
    <s v="359.00003915/2023-11 APPS"/>
    <s v="2 - FATURADO"/>
    <n v="0"/>
    <x v="1"/>
    <x v="1"/>
    <m/>
  </r>
  <r>
    <x v="334"/>
    <s v="02.538.438/0001-53"/>
    <s v="NF SERVICOS"/>
    <n v="213229"/>
    <d v="2026-06-24T00:00:00"/>
    <n v="2222048"/>
    <d v="2026-06-24T00:00:00"/>
    <d v="2026-05-01T00:00:00"/>
    <n v="380476.03"/>
    <d v="2026-07-24T00:00:00"/>
    <s v="E0240110"/>
    <s v="PD024075"/>
    <s v="MANUTENÇÃO DO SISTEMA DE APOIO AS FISCALIZAÇÕES - SIAFI"/>
    <n v="362213.18"/>
    <d v="2026-05-01T00:00:00"/>
    <x v="0"/>
    <d v="2024-03-01T00:00:00"/>
    <s v="133.00002756/2023-55"/>
    <s v="359.00001270/2024-54-ITO"/>
    <s v="2 - FATURADO"/>
    <n v="0"/>
    <x v="1"/>
    <x v="1"/>
    <m/>
  </r>
  <r>
    <x v="334"/>
    <s v="02.538.438/0001-53"/>
    <s v="NF SERVICOS"/>
    <n v="213232"/>
    <d v="2026-06-24T00:00:00"/>
    <n v="2222051"/>
    <d v="2026-06-24T00:00:00"/>
    <d v="2026-05-01T00:00:00"/>
    <n v="35688.78"/>
    <d v="2026-07-24T00:00:00"/>
    <s v="E0240111"/>
    <s v="PD024075"/>
    <s v="AMBIENTE DE PRODUÇÃO, HOMOLOGAÇÃO, DESENVOLVIMENTO, SMTP E SMS,"/>
    <n v="33975.72"/>
    <d v="2026-05-01T00:00:00"/>
    <x v="0"/>
    <d v="2024-03-01T00:00:00"/>
    <s v="133.00002756/2023-55"/>
    <s v="359.00001270/2024-54-ITO"/>
    <s v="2 - FATURADO"/>
    <n v="0"/>
    <x v="1"/>
    <x v="1"/>
    <m/>
  </r>
  <r>
    <x v="334"/>
    <s v="02.538.438/0001-53"/>
    <s v="NF SERVICOS"/>
    <n v="213233"/>
    <d v="2026-06-24T00:00:00"/>
    <n v="2222052"/>
    <d v="2026-06-24T00:00:00"/>
    <d v="2026-05-01T00:00:00"/>
    <n v="2058.15"/>
    <d v="2026-07-24T00:00:00"/>
    <s v="E0240111"/>
    <s v="PD024075"/>
    <s v="AMBIENTE DE PRODUÇÃO, HOMOLOGAÇÃO, DESENVOLVIMENTO, SMTP E SMS,"/>
    <n v="1959.36"/>
    <d v="2026-05-01T00:00:00"/>
    <x v="0"/>
    <d v="2024-03-01T00:00:00"/>
    <s v="133.00002756/2023-55"/>
    <s v="359.00001270/2024-54-ITO"/>
    <s v="2 - FATURADO"/>
    <n v="0"/>
    <x v="1"/>
    <x v="1"/>
    <m/>
  </r>
  <r>
    <x v="335"/>
    <s v="02.551.518/0001-49"/>
    <s v="NF SERVICOS - ADESAO"/>
    <n v="2013577"/>
    <d v="2026-06-17T00:00:00"/>
    <n v="2216346"/>
    <d v="2026-06-17T00:00:00"/>
    <m/>
    <n v="207.94"/>
    <d v="2026-06-20T00:00:00"/>
    <m/>
    <m/>
    <s v="Processamento de dados e congêneres"/>
    <n v="207.94"/>
    <m/>
    <x v="0"/>
    <m/>
    <m/>
    <m/>
    <s v="2 - FATURADO"/>
    <n v="10"/>
    <x v="0"/>
    <x v="0"/>
    <m/>
  </r>
  <r>
    <x v="336"/>
    <s v="02.560.916/0001-21"/>
    <s v="NF SERVICOS - ADESAO"/>
    <n v="2014159"/>
    <d v="2026-06-17T00:00:00"/>
    <n v="2216928"/>
    <d v="2026-06-17T00:00:00"/>
    <m/>
    <n v="175.3"/>
    <d v="2026-07-30T00:00:00"/>
    <m/>
    <m/>
    <s v="Processamento de dados e congêneres"/>
    <n v="175.3"/>
    <m/>
    <x v="0"/>
    <m/>
    <m/>
    <m/>
    <s v="2 - FATURADO"/>
    <n v="0"/>
    <x v="1"/>
    <x v="0"/>
    <m/>
  </r>
  <r>
    <x v="337"/>
    <s v="02.569.733/0001-77"/>
    <s v="NF SERVICOS - ADESAO"/>
    <n v="2012855"/>
    <d v="2026-06-17T00:00:00"/>
    <n v="2215623"/>
    <d v="2026-06-17T00:00:00"/>
    <m/>
    <n v="59.01"/>
    <d v="2026-06-20T00:00:00"/>
    <m/>
    <m/>
    <s v="Processamento de dados e congêneres"/>
    <n v="59.01"/>
    <m/>
    <x v="0"/>
    <m/>
    <m/>
    <m/>
    <s v="2 - FATURADO"/>
    <n v="10"/>
    <x v="0"/>
    <x v="0"/>
    <m/>
  </r>
  <r>
    <x v="338"/>
    <s v="02.576.375/0001-20"/>
    <s v="NF SERVICOS - ADESAO"/>
    <n v="2014488"/>
    <d v="2026-06-17T00:00:00"/>
    <n v="2217257"/>
    <d v="2026-06-17T00:00:00"/>
    <m/>
    <n v="270.76"/>
    <d v="2026-06-20T00:00:00"/>
    <m/>
    <m/>
    <s v="Processamento de dados e congêneres"/>
    <n v="270.76"/>
    <m/>
    <x v="0"/>
    <m/>
    <m/>
    <m/>
    <s v="2 - FATURADO"/>
    <n v="10"/>
    <x v="0"/>
    <x v="0"/>
    <m/>
  </r>
  <r>
    <x v="338"/>
    <s v="02.576.375/0002-00"/>
    <s v="NF SERVICOS - ADESAO"/>
    <n v="2013884"/>
    <d v="2026-06-17T00:00:00"/>
    <n v="2216653"/>
    <d v="2026-06-17T00:00:00"/>
    <m/>
    <n v="57.26"/>
    <d v="2026-06-20T00:00:00"/>
    <m/>
    <m/>
    <s v="Processamento de dados e congêneres"/>
    <n v="57.26"/>
    <m/>
    <x v="0"/>
    <m/>
    <m/>
    <m/>
    <s v="2 - FATURADO"/>
    <n v="10"/>
    <x v="0"/>
    <x v="0"/>
    <m/>
  </r>
  <r>
    <x v="339"/>
    <s v="02.584.192/0001-56"/>
    <s v="NF SERVICOS - ADESAO"/>
    <n v="2012957"/>
    <d v="2026-06-17T00:00:00"/>
    <n v="2215725"/>
    <d v="2026-06-17T00:00:00"/>
    <m/>
    <n v="107.27"/>
    <d v="2026-06-20T00:00:00"/>
    <m/>
    <m/>
    <s v="Processamento de dados e congêneres"/>
    <n v="107.27"/>
    <m/>
    <x v="0"/>
    <m/>
    <m/>
    <m/>
    <s v="2 - FATURADO"/>
    <n v="10"/>
    <x v="0"/>
    <x v="0"/>
    <m/>
  </r>
  <r>
    <x v="340"/>
    <s v="02.592.661/0001-89"/>
    <s v="NF SERVICOS - ADESAO"/>
    <n v="2013196"/>
    <d v="2026-06-17T00:00:00"/>
    <n v="2215965"/>
    <d v="2026-06-17T00:00:00"/>
    <m/>
    <n v="173.21"/>
    <d v="2026-07-30T00:00:00"/>
    <m/>
    <m/>
    <s v="Processamento de dados e congêneres"/>
    <n v="173.21"/>
    <m/>
    <x v="0"/>
    <m/>
    <m/>
    <m/>
    <s v="2 - FATURADO"/>
    <n v="0"/>
    <x v="1"/>
    <x v="0"/>
    <m/>
  </r>
  <r>
    <x v="341"/>
    <s v="02.593.124/0001-53"/>
    <s v="NF SERVICOS - ADESAO"/>
    <n v="1988853"/>
    <d v="2026-05-21T00:00:00"/>
    <n v="2189845"/>
    <d v="2026-05-23T00:00:00"/>
    <m/>
    <n v="27.76"/>
    <d v="2026-06-05T00:00:00"/>
    <m/>
    <m/>
    <s v="Processamento de dados e congêneres"/>
    <n v="27.76"/>
    <m/>
    <x v="0"/>
    <m/>
    <m/>
    <m/>
    <s v="2 - FATURADO"/>
    <n v="25"/>
    <x v="0"/>
    <x v="0"/>
    <m/>
  </r>
  <r>
    <x v="341"/>
    <s v="02.593.124/0001-53"/>
    <s v="NF SERVICOS - ADESAO"/>
    <n v="2013959"/>
    <d v="2026-06-17T00:00:00"/>
    <n v="2216728"/>
    <d v="2026-06-17T00:00:00"/>
    <m/>
    <n v="29.49"/>
    <d v="2026-06-20T00:00:00"/>
    <m/>
    <m/>
    <s v="Processamento de dados e congêneres"/>
    <n v="29.49"/>
    <m/>
    <x v="0"/>
    <m/>
    <m/>
    <m/>
    <s v="2 - FATURADO"/>
    <n v="10"/>
    <x v="0"/>
    <x v="0"/>
    <m/>
  </r>
  <r>
    <x v="342"/>
    <s v="02.602.691/0001-29"/>
    <s v="NF SERVICOS - ADESAO"/>
    <n v="1988474"/>
    <d v="2026-05-21T00:00:00"/>
    <n v="2189451"/>
    <d v="2026-05-23T00:00:00"/>
    <m/>
    <n v="10.4"/>
    <d v="2026-07-30T00:00:00"/>
    <m/>
    <m/>
    <s v="Processamento de dados e congêneres"/>
    <n v="10.4"/>
    <m/>
    <x v="0"/>
    <m/>
    <m/>
    <m/>
    <s v="2 - FATURADO"/>
    <n v="0"/>
    <x v="1"/>
    <x v="0"/>
    <m/>
  </r>
  <r>
    <x v="342"/>
    <s v="02.602.691/0001-29"/>
    <s v="NF SERVICOS - ADESAO"/>
    <n v="2013513"/>
    <d v="2026-06-17T00:00:00"/>
    <n v="2216282"/>
    <d v="2026-06-17T00:00:00"/>
    <m/>
    <n v="12.14"/>
    <d v="2026-07-30T00:00:00"/>
    <m/>
    <m/>
    <s v="Processamento de dados e congêneres"/>
    <n v="12.14"/>
    <m/>
    <x v="0"/>
    <m/>
    <m/>
    <m/>
    <s v="2 - FATURADO"/>
    <n v="0"/>
    <x v="1"/>
    <x v="0"/>
    <m/>
  </r>
  <r>
    <x v="343"/>
    <s v="02.625.094/0001-10"/>
    <s v="NF SERVICOS - ADESAO"/>
    <n v="1990191"/>
    <d v="2026-05-21T00:00:00"/>
    <n v="2191206"/>
    <d v="2026-05-23T00:00:00"/>
    <m/>
    <n v="142.31"/>
    <d v="2026-07-30T00:00:00"/>
    <m/>
    <m/>
    <s v="Processamento de dados e congêneres"/>
    <n v="142.31"/>
    <m/>
    <x v="0"/>
    <m/>
    <m/>
    <m/>
    <s v="2 - FATURADO"/>
    <n v="0"/>
    <x v="1"/>
    <x v="0"/>
    <m/>
  </r>
  <r>
    <x v="343"/>
    <s v="02.625.094/0001-10"/>
    <s v="NF SERVICOS - ADESAO"/>
    <n v="2013410"/>
    <d v="2026-06-17T00:00:00"/>
    <n v="2216179"/>
    <d v="2026-06-17T00:00:00"/>
    <m/>
    <n v="180.51"/>
    <d v="2026-07-30T00:00:00"/>
    <m/>
    <m/>
    <s v="Processamento de dados e congêneres"/>
    <n v="180.51"/>
    <m/>
    <x v="0"/>
    <m/>
    <m/>
    <m/>
    <s v="2 - FATURADO"/>
    <n v="0"/>
    <x v="1"/>
    <x v="0"/>
    <m/>
  </r>
  <r>
    <x v="344"/>
    <s v="02.650.147/0001-52"/>
    <s v="ND-OPERADORA CIELO"/>
    <n v="29613"/>
    <d v="2026-06-26T00:00:00"/>
    <m/>
    <m/>
    <m/>
    <n v="187.49"/>
    <d v="2026-06-26T00:00:00"/>
    <m/>
    <m/>
    <s v="Certificado e-CNPJ A1 em Software (12 meses)"/>
    <n v="187.49"/>
    <m/>
    <x v="0"/>
    <m/>
    <m/>
    <m/>
    <s v="1 - VENDA A VISTA"/>
    <n v="4"/>
    <x v="0"/>
    <x v="2"/>
    <m/>
  </r>
  <r>
    <x v="345"/>
    <s v="02.655.354/0001-08"/>
    <s v="NF SERVICOS - ADESAO"/>
    <n v="2014938"/>
    <d v="2026-06-17T00:00:00"/>
    <n v="2217707"/>
    <d v="2026-06-17T00:00:00"/>
    <m/>
    <n v="3.47"/>
    <d v="2026-07-30T00:00:00"/>
    <m/>
    <m/>
    <s v="Processamento de dados e congêneres"/>
    <n v="3.47"/>
    <m/>
    <x v="0"/>
    <m/>
    <m/>
    <m/>
    <s v="2 - FATURADO"/>
    <n v="0"/>
    <x v="1"/>
    <x v="0"/>
    <m/>
  </r>
  <r>
    <x v="346"/>
    <s v="02.706.480/0001-36"/>
    <s v="NF SERVICOS - ADESAO"/>
    <n v="1990728"/>
    <d v="2026-05-21T00:00:00"/>
    <n v="2191745"/>
    <d v="2026-05-23T00:00:00"/>
    <m/>
    <n v="142.32"/>
    <d v="2026-06-05T00:00:00"/>
    <m/>
    <m/>
    <s v="Processamento de dados e congêneres"/>
    <n v="142.32"/>
    <m/>
    <x v="0"/>
    <m/>
    <m/>
    <m/>
    <s v="2 - FATURADO"/>
    <n v="25"/>
    <x v="0"/>
    <x v="0"/>
    <m/>
  </r>
  <r>
    <x v="346"/>
    <s v="02.706.480/0001-36"/>
    <s v="NF SERVICOS - ADESAO"/>
    <n v="2014003"/>
    <d v="2026-06-17T00:00:00"/>
    <n v="2216772"/>
    <d v="2026-06-17T00:00:00"/>
    <m/>
    <n v="154.47"/>
    <d v="2026-06-20T00:00:00"/>
    <m/>
    <m/>
    <s v="Processamento de dados e congêneres"/>
    <n v="154.47"/>
    <m/>
    <x v="0"/>
    <m/>
    <m/>
    <m/>
    <s v="2 - FATURADO"/>
    <n v="10"/>
    <x v="0"/>
    <x v="0"/>
    <m/>
  </r>
  <r>
    <x v="347"/>
    <s v="02.706.607/0001-17"/>
    <s v="NF SERVICOS - ADESAO"/>
    <n v="2014286"/>
    <d v="2026-06-17T00:00:00"/>
    <n v="2217055"/>
    <d v="2026-06-17T00:00:00"/>
    <m/>
    <n v="145.80000000000001"/>
    <d v="2026-06-20T00:00:00"/>
    <m/>
    <m/>
    <s v="Processamento de dados e congêneres"/>
    <n v="145.80000000000001"/>
    <m/>
    <x v="0"/>
    <m/>
    <m/>
    <m/>
    <s v="2 - FATURADO"/>
    <n v="10"/>
    <x v="0"/>
    <x v="0"/>
    <m/>
  </r>
  <r>
    <x v="348"/>
    <s v="02.707.076/0001-87"/>
    <s v="NF SERVICOS - ADESAO"/>
    <n v="2012819"/>
    <d v="2026-06-17T00:00:00"/>
    <n v="2215587"/>
    <d v="2026-06-17T00:00:00"/>
    <m/>
    <n v="34.700000000000003"/>
    <d v="2026-07-30T00:00:00"/>
    <m/>
    <m/>
    <s v="Processamento de dados e congêneres"/>
    <n v="34.700000000000003"/>
    <m/>
    <x v="0"/>
    <m/>
    <m/>
    <m/>
    <s v="2 - FATURADO"/>
    <n v="0"/>
    <x v="1"/>
    <x v="0"/>
    <m/>
  </r>
  <r>
    <x v="349"/>
    <s v="02.774.631/0001-93"/>
    <s v="NF SERVICOS - ADESAO"/>
    <n v="1989134"/>
    <d v="2026-05-21T00:00:00"/>
    <n v="2190137"/>
    <d v="2026-05-23T00:00:00"/>
    <m/>
    <n v="91.98"/>
    <d v="2026-06-05T00:00:00"/>
    <m/>
    <m/>
    <s v="Processamento de dados e congêneres"/>
    <n v="91.98"/>
    <m/>
    <x v="0"/>
    <m/>
    <m/>
    <m/>
    <s v="2 - FATURADO"/>
    <n v="25"/>
    <x v="0"/>
    <x v="0"/>
    <m/>
  </r>
  <r>
    <x v="349"/>
    <s v="02.774.631/0001-93"/>
    <s v="NF SERVICOS - ADESAO"/>
    <n v="2013611"/>
    <d v="2026-06-17T00:00:00"/>
    <n v="2216380"/>
    <d v="2026-06-17T00:00:00"/>
    <m/>
    <n v="137.1"/>
    <d v="2026-06-20T00:00:00"/>
    <m/>
    <m/>
    <s v="Processamento de dados e congêneres"/>
    <n v="137.1"/>
    <m/>
    <x v="0"/>
    <m/>
    <m/>
    <m/>
    <s v="2 - FATURADO"/>
    <n v="10"/>
    <x v="0"/>
    <x v="0"/>
    <m/>
  </r>
  <r>
    <x v="350"/>
    <s v="02.779.325/0002-20"/>
    <s v="NF SERVICOS - ADESAO"/>
    <n v="1982026"/>
    <d v="2026-05-21T00:00:00"/>
    <n v="218298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50"/>
    <s v="02.779.325/0002-20"/>
    <s v="NF SERVICOS - ADESAO"/>
    <n v="2003847"/>
    <d v="2026-06-12T00:00:00"/>
    <n v="220634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1"/>
    <s v="02.785.910/0001-52"/>
    <s v="NF SERVICOS - ADESAO"/>
    <n v="2013408"/>
    <d v="2026-06-17T00:00:00"/>
    <n v="2216177"/>
    <d v="2026-06-17T00:00:00"/>
    <m/>
    <n v="536.35"/>
    <d v="2026-06-20T00:00:00"/>
    <m/>
    <m/>
    <s v="Processamento de dados e congêneres"/>
    <n v="536.35"/>
    <m/>
    <x v="0"/>
    <m/>
    <m/>
    <m/>
    <s v="2 - FATURADO"/>
    <n v="10"/>
    <x v="0"/>
    <x v="0"/>
    <m/>
  </r>
  <r>
    <x v="352"/>
    <s v="02.791.261/0001-00"/>
    <s v="NF SERVICOS - ADESAO"/>
    <n v="2013082"/>
    <d v="2026-06-17T00:00:00"/>
    <n v="2215850"/>
    <d v="2026-06-17T00:00:00"/>
    <m/>
    <n v="77.760000000000005"/>
    <d v="2026-06-20T00:00:00"/>
    <m/>
    <m/>
    <s v="Processamento de dados e congêneres"/>
    <n v="77.760000000000005"/>
    <m/>
    <x v="0"/>
    <m/>
    <m/>
    <m/>
    <s v="2 - FATURADO"/>
    <n v="10"/>
    <x v="0"/>
    <x v="0"/>
    <m/>
  </r>
  <r>
    <x v="353"/>
    <s v="02.866.633/0001-02"/>
    <s v="NF SERVICOS - ADESAO"/>
    <n v="2013247"/>
    <d v="2026-06-17T00:00:00"/>
    <n v="2216016"/>
    <d v="2026-06-17T00:00:00"/>
    <m/>
    <n v="74.290000000000006"/>
    <d v="2026-07-30T00:00:00"/>
    <m/>
    <m/>
    <s v="Processamento de dados e congêneres"/>
    <n v="74.290000000000006"/>
    <m/>
    <x v="0"/>
    <m/>
    <m/>
    <m/>
    <s v="2 - FATURADO"/>
    <n v="0"/>
    <x v="1"/>
    <x v="0"/>
    <m/>
  </r>
  <r>
    <x v="354"/>
    <s v="02.869.657/0001-15"/>
    <s v="NF SERVICOS - ADESAO"/>
    <n v="2012888"/>
    <d v="2026-06-17T00:00:00"/>
    <n v="2215656"/>
    <d v="2026-06-17T00:00:00"/>
    <m/>
    <n v="409.63"/>
    <d v="2026-07-30T00:00:00"/>
    <m/>
    <m/>
    <s v="Processamento de dados e congêneres"/>
    <n v="409.63"/>
    <m/>
    <x v="0"/>
    <m/>
    <m/>
    <m/>
    <s v="2 - FATURADO"/>
    <n v="0"/>
    <x v="1"/>
    <x v="0"/>
    <m/>
  </r>
  <r>
    <x v="355"/>
    <s v="02.895.690/0001-10"/>
    <s v="NF SERVICOS - ADESAO"/>
    <n v="2012907"/>
    <d v="2026-06-17T00:00:00"/>
    <n v="2215675"/>
    <d v="2026-06-17T00:00:00"/>
    <m/>
    <n v="568.98"/>
    <d v="2026-06-20T00:00:00"/>
    <m/>
    <m/>
    <s v="Processamento de dados e congêneres"/>
    <n v="568.98"/>
    <m/>
    <x v="0"/>
    <m/>
    <m/>
    <m/>
    <s v="2 - FATURADO"/>
    <n v="10"/>
    <x v="0"/>
    <x v="0"/>
    <m/>
  </r>
  <r>
    <x v="356"/>
    <s v="02.902.878/0001-48"/>
    <s v="NF SERVICOS - ADESAO"/>
    <n v="1988594"/>
    <d v="2026-05-21T00:00:00"/>
    <n v="2189578"/>
    <d v="2026-05-23T00:00:00"/>
    <m/>
    <n v="198.37"/>
    <d v="2026-06-05T00:00:00"/>
    <m/>
    <m/>
    <s v="Processamento de dados e congêneres"/>
    <n v="198.37"/>
    <m/>
    <x v="0"/>
    <m/>
    <m/>
    <m/>
    <s v="2 - FATURADO"/>
    <n v="25"/>
    <x v="0"/>
    <x v="0"/>
    <m/>
  </r>
  <r>
    <x v="356"/>
    <s v="02.902.878/0001-48"/>
    <s v="NF SERVICOS - ADESAO"/>
    <n v="2014985"/>
    <d v="2026-06-17T00:00:00"/>
    <n v="2217754"/>
    <d v="2026-06-17T00:00:00"/>
    <m/>
    <n v="240.04"/>
    <d v="2026-06-20T00:00:00"/>
    <m/>
    <m/>
    <s v="Processamento de dados e congêneres"/>
    <n v="240.04"/>
    <m/>
    <x v="0"/>
    <m/>
    <m/>
    <m/>
    <s v="2 - FATURADO"/>
    <n v="10"/>
    <x v="0"/>
    <x v="0"/>
    <m/>
  </r>
  <r>
    <x v="357"/>
    <s v="02.938.303/0001-85"/>
    <s v="NF SERVICOS - ADESAO"/>
    <n v="2014918"/>
    <d v="2026-06-17T00:00:00"/>
    <n v="2217687"/>
    <d v="2026-06-17T00:00:00"/>
    <m/>
    <n v="239.52"/>
    <d v="2026-06-20T00:00:00"/>
    <m/>
    <m/>
    <s v="Processamento de dados e congêneres"/>
    <n v="239.52"/>
    <m/>
    <x v="0"/>
    <m/>
    <m/>
    <m/>
    <s v="2 - FATURADO"/>
    <n v="10"/>
    <x v="0"/>
    <x v="0"/>
    <m/>
  </r>
  <r>
    <x v="358"/>
    <s v="02.940.713/0001-60"/>
    <s v="NF SERVICOS - ADESAO"/>
    <n v="2012956"/>
    <d v="2026-06-17T00:00:00"/>
    <n v="2215724"/>
    <d v="2026-06-17T00:00:00"/>
    <m/>
    <n v="159.33000000000001"/>
    <d v="2026-06-20T00:00:00"/>
    <m/>
    <m/>
    <s v="Processamento de dados e congêneres"/>
    <n v="159.33000000000001"/>
    <m/>
    <x v="0"/>
    <m/>
    <m/>
    <m/>
    <s v="2 - FATURADO"/>
    <n v="10"/>
    <x v="0"/>
    <x v="0"/>
    <m/>
  </r>
  <r>
    <x v="359"/>
    <s v="02.948.151/0001-00"/>
    <s v="NF SERVICOS - ADESAO"/>
    <n v="1992575"/>
    <d v="2026-05-21T00:00:00"/>
    <n v="2193593"/>
    <d v="2026-05-23T00:00:00"/>
    <m/>
    <n v="3.47"/>
    <d v="2026-06-05T00:00:00"/>
    <m/>
    <m/>
    <s v="Processamento de dados e congêneres"/>
    <n v="3.47"/>
    <m/>
    <x v="0"/>
    <m/>
    <m/>
    <m/>
    <s v="2 - FATURADO"/>
    <n v="25"/>
    <x v="0"/>
    <x v="0"/>
    <m/>
  </r>
  <r>
    <x v="359"/>
    <s v="02.948.151/0001-00"/>
    <s v="NF SERVICOS - ADESAO"/>
    <n v="2013870"/>
    <d v="2026-06-17T00:00:00"/>
    <n v="2216639"/>
    <d v="2026-06-17T00:00:00"/>
    <m/>
    <n v="6.94"/>
    <d v="2026-06-20T00:00:00"/>
    <m/>
    <m/>
    <s v="Processamento de dados e congêneres"/>
    <n v="6.94"/>
    <m/>
    <x v="0"/>
    <m/>
    <m/>
    <m/>
    <s v="2 - FATURADO"/>
    <n v="10"/>
    <x v="0"/>
    <x v="0"/>
    <m/>
  </r>
  <r>
    <x v="360"/>
    <s v="02.959.946/0001-05"/>
    <s v="NF SERVICOS - ADESAO"/>
    <n v="2003516"/>
    <d v="2026-06-12T00:00:00"/>
    <n v="2206017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361"/>
    <s v="02.961.358/0001-06"/>
    <s v="NF SERVICOS - ADESAO"/>
    <n v="2013580"/>
    <d v="2026-06-17T00:00:00"/>
    <n v="2216349"/>
    <d v="2026-06-17T00:00:00"/>
    <m/>
    <n v="134.15"/>
    <d v="2026-06-20T00:00:00"/>
    <m/>
    <m/>
    <s v="Processamento de dados e congêneres"/>
    <n v="134.15"/>
    <m/>
    <x v="0"/>
    <m/>
    <m/>
    <m/>
    <s v="2 - FATURADO"/>
    <n v="10"/>
    <x v="0"/>
    <x v="0"/>
    <m/>
  </r>
  <r>
    <x v="362"/>
    <s v="02.968.119/0001-88"/>
    <s v="NF SERVICOS"/>
    <n v="212758"/>
    <d v="2026-06-18T00:00:00"/>
    <n v="2221577"/>
    <d v="2026-06-19T00:00:00"/>
    <d v="2026-05-01T00:00:00"/>
    <n v="2959.61"/>
    <d v="2026-07-18T00:00:00"/>
    <s v="E0250132"/>
    <s v="PD025114"/>
    <s v="HOSPEDAGEM DE ROTEADOR"/>
    <n v="2959.61"/>
    <d v="2026-05-01T00:00:00"/>
    <x v="0"/>
    <m/>
    <m/>
    <s v="ITO"/>
    <s v="2 - FATURADO"/>
    <n v="0"/>
    <x v="1"/>
    <x v="1"/>
    <m/>
  </r>
  <r>
    <x v="363"/>
    <s v="02.968.726/0001-48"/>
    <s v="NF SERVICOS - ADESAO"/>
    <n v="1995039"/>
    <d v="2026-05-21T00:00:00"/>
    <n v="2196057"/>
    <d v="2026-05-23T00:00:00"/>
    <m/>
    <n v="228.77"/>
    <d v="2026-06-05T00:00:00"/>
    <m/>
    <m/>
    <s v="Processamento de dados e congêneres"/>
    <n v="228.77"/>
    <m/>
    <x v="0"/>
    <m/>
    <m/>
    <m/>
    <s v="2 - FATURADO"/>
    <n v="25"/>
    <x v="0"/>
    <x v="0"/>
    <m/>
  </r>
  <r>
    <x v="363"/>
    <s v="02.968.726/0001-48"/>
    <s v="NF SERVICOS - ADESAO"/>
    <n v="2012610"/>
    <d v="2026-06-17T00:00:00"/>
    <n v="2215373"/>
    <d v="2026-06-17T00:00:00"/>
    <m/>
    <n v="265.22000000000003"/>
    <d v="2026-07-30T00:00:00"/>
    <m/>
    <m/>
    <s v="Processamento de dados e congêneres"/>
    <n v="265.22000000000003"/>
    <m/>
    <x v="0"/>
    <m/>
    <m/>
    <m/>
    <s v="2 - FATURADO"/>
    <n v="0"/>
    <x v="1"/>
    <x v="0"/>
    <m/>
  </r>
  <r>
    <x v="364"/>
    <s v="02.980.396/0001-06"/>
    <s v="NF SERVICOS - ADESAO"/>
    <n v="2012929"/>
    <d v="2026-06-17T00:00:00"/>
    <n v="2215697"/>
    <d v="2026-06-17T00:00:00"/>
    <m/>
    <n v="10.41"/>
    <d v="2026-06-20T00:00:00"/>
    <m/>
    <m/>
    <s v="Processamento de dados e congêneres"/>
    <n v="10.41"/>
    <m/>
    <x v="0"/>
    <m/>
    <m/>
    <m/>
    <s v="2 - FATURADO"/>
    <n v="10"/>
    <x v="0"/>
    <x v="0"/>
    <m/>
  </r>
  <r>
    <x v="365"/>
    <s v="02.986.439/0001-60"/>
    <s v="NF SERVICOS - ADESAO"/>
    <n v="1991769"/>
    <d v="2026-05-21T00:00:00"/>
    <n v="2192787"/>
    <d v="2026-05-23T00:00:00"/>
    <m/>
    <n v="145.44999999999999"/>
    <d v="2026-06-05T00:00:00"/>
    <m/>
    <m/>
    <s v="Processamento de dados e congêneres"/>
    <n v="145.44999999999999"/>
    <m/>
    <x v="0"/>
    <m/>
    <m/>
    <m/>
    <s v="2 - FATURADO"/>
    <n v="25"/>
    <x v="0"/>
    <x v="0"/>
    <m/>
  </r>
  <r>
    <x v="365"/>
    <s v="02.986.439/0001-60"/>
    <s v="NF SERVICOS - ADESAO"/>
    <n v="2014877"/>
    <d v="2026-06-17T00:00:00"/>
    <n v="2217646"/>
    <d v="2026-06-17T00:00:00"/>
    <m/>
    <n v="176.7"/>
    <d v="2026-07-30T00:00:00"/>
    <m/>
    <m/>
    <s v="Processamento de dados e congêneres"/>
    <n v="176.7"/>
    <m/>
    <x v="0"/>
    <m/>
    <m/>
    <m/>
    <s v="2 - FATURADO"/>
    <n v="0"/>
    <x v="1"/>
    <x v="0"/>
    <m/>
  </r>
  <r>
    <x v="366"/>
    <s v="02.991.005/0001-59"/>
    <s v="NF SERVICOS - ADESAO"/>
    <n v="2013011"/>
    <d v="2026-06-17T00:00:00"/>
    <n v="2215779"/>
    <d v="2026-06-17T00:00:00"/>
    <m/>
    <n v="173.23"/>
    <d v="2026-06-20T00:00:00"/>
    <m/>
    <m/>
    <s v="Processamento de dados e congêneres"/>
    <n v="173.23"/>
    <m/>
    <x v="0"/>
    <m/>
    <m/>
    <m/>
    <s v="2 - FATURADO"/>
    <n v="10"/>
    <x v="0"/>
    <x v="0"/>
    <m/>
  </r>
  <r>
    <x v="367"/>
    <s v="02.993.149/0001-44"/>
    <s v="NF SERVICOS - ADESAO"/>
    <n v="2014553"/>
    <d v="2026-06-17T00:00:00"/>
    <n v="2217322"/>
    <d v="2026-06-17T00:00:00"/>
    <m/>
    <n v="145.79"/>
    <d v="2026-06-20T00:00:00"/>
    <m/>
    <m/>
    <s v="Processamento de dados e congêneres"/>
    <n v="145.79"/>
    <m/>
    <x v="0"/>
    <m/>
    <m/>
    <m/>
    <s v="2 - FATURADO"/>
    <n v="10"/>
    <x v="0"/>
    <x v="0"/>
    <m/>
  </r>
  <r>
    <x v="368"/>
    <s v="02.999.288/0001-85"/>
    <s v="NF SERVICOS - ADESAO"/>
    <n v="2013003"/>
    <d v="2026-06-17T00:00:00"/>
    <n v="2215771"/>
    <d v="2026-06-17T00:00:00"/>
    <m/>
    <n v="53.47"/>
    <d v="2026-06-20T00:00:00"/>
    <m/>
    <m/>
    <s v="Processamento de dados e congêneres"/>
    <n v="53.47"/>
    <m/>
    <x v="0"/>
    <m/>
    <m/>
    <m/>
    <s v="2 - FATURADO"/>
    <n v="10"/>
    <x v="0"/>
    <x v="0"/>
    <m/>
  </r>
  <r>
    <x v="369"/>
    <s v="020.105.748-42"/>
    <s v="NF SERVICOS - ADESAO"/>
    <n v="1976533"/>
    <d v="2026-05-21T00:00:00"/>
    <n v="2177488"/>
    <d v="2026-05-22T00:00:00"/>
    <m/>
    <n v="153.52000000000001"/>
    <d v="2026-07-30T00:00:00"/>
    <m/>
    <m/>
    <s v="Processamento de dados e congêneres"/>
    <n v="153.52000000000001"/>
    <m/>
    <x v="0"/>
    <m/>
    <m/>
    <m/>
    <s v="2 - FATURADO"/>
    <n v="0"/>
    <x v="1"/>
    <x v="0"/>
    <m/>
  </r>
  <r>
    <x v="370"/>
    <s v="020.185.258-67"/>
    <s v="NF SERVICOS - ADESAO"/>
    <n v="2000412"/>
    <d v="2026-06-12T00:00:00"/>
    <n v="22029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0"/>
    <s v="020.185.258-67"/>
    <s v="NF SERVICOS - ADESAO"/>
    <n v="2010561"/>
    <d v="2026-06-15T00:00:00"/>
    <n v="2213250"/>
    <d v="2026-06-16T00:00:00"/>
    <m/>
    <n v="107.27"/>
    <d v="2026-07-30T00:00:00"/>
    <m/>
    <m/>
    <s v="Processamento de dados e congêneres"/>
    <n v="107.27"/>
    <m/>
    <x v="0"/>
    <m/>
    <m/>
    <m/>
    <s v="2 - FATURADO"/>
    <n v="0"/>
    <x v="1"/>
    <x v="0"/>
    <m/>
  </r>
  <r>
    <x v="371"/>
    <s v="020.314.388-40"/>
    <s v="ND-AMAZON"/>
    <n v="94"/>
    <d v="2025-01-07T00:00:00"/>
    <m/>
    <m/>
    <m/>
    <n v="15"/>
    <d v="2025-02-06T00:00:00"/>
    <m/>
    <m/>
    <s v="COL. APL. PERFIL: CARMEM VERONICA"/>
    <n v="15"/>
    <m/>
    <x v="0"/>
    <m/>
    <m/>
    <m/>
    <s v="2 - FATURADO"/>
    <n v="509"/>
    <x v="2"/>
    <x v="4"/>
    <m/>
  </r>
  <r>
    <x v="372"/>
    <s v="020.322.938-03"/>
    <s v="NF SERVICOS - ADESAO"/>
    <n v="1975514"/>
    <d v="2026-05-21T00:00:00"/>
    <n v="2176469"/>
    <d v="2026-05-21T00:00:00"/>
    <m/>
    <n v="52.03"/>
    <d v="2026-06-05T00:00:00"/>
    <m/>
    <m/>
    <s v="Processamento de dados e congêneres"/>
    <n v="17.22"/>
    <m/>
    <x v="0"/>
    <m/>
    <m/>
    <m/>
    <s v="2 - FATURADO"/>
    <n v="25"/>
    <x v="0"/>
    <x v="0"/>
    <m/>
  </r>
  <r>
    <x v="372"/>
    <s v="020.322.938-03"/>
    <s v="NF SERVICOS - ADESAO"/>
    <n v="2016176"/>
    <d v="2026-06-17T00:00:00"/>
    <n v="2218945"/>
    <d v="2026-06-18T00:00:00"/>
    <m/>
    <n v="493.97"/>
    <d v="2026-06-20T00:00:00"/>
    <m/>
    <m/>
    <s v="Processamento de dados e congêneres"/>
    <n v="493.97"/>
    <m/>
    <x v="0"/>
    <m/>
    <m/>
    <m/>
    <s v="2 - FATURADO"/>
    <n v="10"/>
    <x v="0"/>
    <x v="0"/>
    <m/>
  </r>
  <r>
    <x v="373"/>
    <s v="020.333.618-61"/>
    <s v="NF SERVICOS - ADESAO"/>
    <n v="1976715"/>
    <d v="2026-05-21T00:00:00"/>
    <n v="2177670"/>
    <d v="2026-05-22T00:00:00"/>
    <m/>
    <n v="112.77"/>
    <d v="2026-06-05T00:00:00"/>
    <m/>
    <m/>
    <s v="Processamento de dados e congêneres"/>
    <n v="34.44"/>
    <m/>
    <x v="0"/>
    <m/>
    <m/>
    <m/>
    <s v="2 - FATURADO"/>
    <n v="25"/>
    <x v="0"/>
    <x v="0"/>
    <m/>
  </r>
  <r>
    <x v="374"/>
    <s v="020.439.798-76"/>
    <s v="NF SERVICOS - ADESAO"/>
    <n v="1976160"/>
    <d v="2026-05-21T00:00:00"/>
    <n v="2177115"/>
    <d v="2026-05-22T00:00:00"/>
    <m/>
    <n v="2049.85"/>
    <d v="2026-06-05T00:00:00"/>
    <m/>
    <m/>
    <s v="Processamento de dados e congêneres"/>
    <n v="606.96"/>
    <m/>
    <x v="0"/>
    <m/>
    <m/>
    <m/>
    <s v="2 - FATURADO"/>
    <n v="25"/>
    <x v="0"/>
    <x v="0"/>
    <m/>
  </r>
  <r>
    <x v="375"/>
    <s v="020.501.848-32"/>
    <s v="NF SERVICOS - ADESAO"/>
    <n v="1978101"/>
    <d v="2026-05-21T00:00:00"/>
    <n v="2179056"/>
    <d v="2026-05-22T00:00:00"/>
    <m/>
    <n v="825.23"/>
    <d v="2026-06-05T00:00:00"/>
    <m/>
    <m/>
    <s v="Processamento de dados e congêneres"/>
    <n v="245.37"/>
    <m/>
    <x v="0"/>
    <m/>
    <m/>
    <m/>
    <s v="2 - FATURADO"/>
    <n v="25"/>
    <x v="0"/>
    <x v="0"/>
    <m/>
  </r>
  <r>
    <x v="375"/>
    <s v="020.501.848-32"/>
    <s v="NF SERVICOS - ADESAO"/>
    <n v="1998804"/>
    <d v="2026-06-12T00:00:00"/>
    <n v="220130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5"/>
    <s v="020.501.848-32"/>
    <s v="NF SERVICOS - ADESAO"/>
    <n v="2017695"/>
    <d v="2026-06-17T00:00:00"/>
    <n v="2220473"/>
    <d v="2026-06-18T00:00:00"/>
    <m/>
    <n v="764.52"/>
    <d v="2026-06-20T00:00:00"/>
    <m/>
    <m/>
    <s v="Processamento de dados e congêneres"/>
    <n v="764.52"/>
    <m/>
    <x v="0"/>
    <m/>
    <m/>
    <m/>
    <s v="2 - FATURADO"/>
    <n v="10"/>
    <x v="0"/>
    <x v="0"/>
    <m/>
  </r>
  <r>
    <x v="376"/>
    <s v="020.531.468-69"/>
    <s v="NF SERVICOS - ADESAO"/>
    <n v="1976436"/>
    <d v="2026-05-21T00:00:00"/>
    <n v="2177391"/>
    <d v="2026-05-22T00:00:00"/>
    <m/>
    <n v="2724.32"/>
    <d v="2026-06-05T00:00:00"/>
    <m/>
    <m/>
    <s v="Processamento de dados e congêneres"/>
    <n v="749.02"/>
    <m/>
    <x v="0"/>
    <m/>
    <m/>
    <m/>
    <s v="2 - FATURADO"/>
    <n v="25"/>
    <x v="0"/>
    <x v="0"/>
    <m/>
  </r>
  <r>
    <x v="377"/>
    <s v="020.552.618-78"/>
    <s v="NF SERVICOS - ADESAO"/>
    <n v="1977524"/>
    <d v="2026-05-21T00:00:00"/>
    <n v="2178479"/>
    <d v="2026-05-22T00:00:00"/>
    <m/>
    <n v="2320.96"/>
    <d v="2026-06-05T00:00:00"/>
    <m/>
    <m/>
    <s v="Processamento de dados e congêneres"/>
    <n v="718.88"/>
    <m/>
    <x v="0"/>
    <m/>
    <m/>
    <m/>
    <s v="2 - FATURADO"/>
    <n v="25"/>
    <x v="0"/>
    <x v="0"/>
    <m/>
  </r>
  <r>
    <x v="378"/>
    <s v="020.791.238-66"/>
    <s v="NF SERVICOS - ADESAO"/>
    <n v="1976617"/>
    <d v="2026-05-21T00:00:00"/>
    <n v="2177572"/>
    <d v="2026-05-22T00:00:00"/>
    <m/>
    <n v="1017.08"/>
    <d v="2026-07-30T00:00:00"/>
    <m/>
    <m/>
    <s v="Processamento de dados e congêneres"/>
    <n v="1017.08"/>
    <m/>
    <x v="0"/>
    <m/>
    <m/>
    <m/>
    <s v="2 - FATURADO"/>
    <n v="0"/>
    <x v="1"/>
    <x v="0"/>
    <m/>
  </r>
  <r>
    <x v="379"/>
    <s v="020.811.508-08"/>
    <s v="NF SERVICOS - ADESAO"/>
    <n v="1978897"/>
    <d v="2026-05-21T00:00:00"/>
    <n v="2179852"/>
    <d v="2026-05-22T00:00:00"/>
    <m/>
    <n v="4449.79"/>
    <d v="2026-06-05T00:00:00"/>
    <m/>
    <m/>
    <s v="Processamento de dados e congêneres"/>
    <n v="1472.21"/>
    <m/>
    <x v="0"/>
    <m/>
    <m/>
    <m/>
    <s v="2 - FATURADO"/>
    <n v="25"/>
    <x v="0"/>
    <x v="0"/>
    <m/>
  </r>
  <r>
    <x v="380"/>
    <s v="020.938.158-26"/>
    <s v="NF SERVICOS - ADESAO"/>
    <n v="2011010"/>
    <d v="2026-06-15T00:00:00"/>
    <n v="2213702"/>
    <d v="2026-06-16T00:00:00"/>
    <m/>
    <n v="141.12"/>
    <d v="2026-07-30T00:00:00"/>
    <m/>
    <m/>
    <s v="Processamento de dados e congêneres"/>
    <n v="141.12"/>
    <m/>
    <x v="0"/>
    <m/>
    <m/>
    <m/>
    <s v="2 - FATURADO"/>
    <n v="0"/>
    <x v="1"/>
    <x v="0"/>
    <m/>
  </r>
  <r>
    <x v="381"/>
    <s v="021.249.938-60"/>
    <s v="NF SERVICOS - ADESAO"/>
    <n v="1976119"/>
    <d v="2026-05-21T00:00:00"/>
    <n v="2177074"/>
    <d v="2026-05-22T00:00:00"/>
    <m/>
    <n v="2264.87"/>
    <d v="2026-06-05T00:00:00"/>
    <m/>
    <m/>
    <s v="Processamento de dados e congêneres"/>
    <n v="701.67"/>
    <m/>
    <x v="0"/>
    <m/>
    <m/>
    <m/>
    <s v="2 - FATURADO"/>
    <n v="25"/>
    <x v="0"/>
    <x v="0"/>
    <m/>
  </r>
  <r>
    <x v="382"/>
    <s v="021.348.258-47"/>
    <s v="ND-OPERADORA CIELO"/>
    <n v="29553"/>
    <d v="2026-06-20T00:00:00"/>
    <m/>
    <m/>
    <m/>
    <n v="187.49"/>
    <d v="2026-06-20T00:00:00"/>
    <m/>
    <m/>
    <s v="Certificado e-CNPJ A1 em Software (12 meses)"/>
    <n v="187.49"/>
    <m/>
    <x v="0"/>
    <m/>
    <m/>
    <m/>
    <s v="1 - VENDA A VISTA"/>
    <n v="10"/>
    <x v="0"/>
    <x v="2"/>
    <m/>
  </r>
  <r>
    <x v="383"/>
    <s v="021.360.128-19"/>
    <s v="ND-OPERADORA CIELO"/>
    <n v="29429"/>
    <d v="2026-06-09T00:00:00"/>
    <m/>
    <m/>
    <m/>
    <n v="156.24"/>
    <d v="2026-06-09T00:00:00"/>
    <m/>
    <m/>
    <s v="Certificado e-CPF A3 (somente certificado) - 24 meses"/>
    <n v="156.24"/>
    <m/>
    <x v="0"/>
    <m/>
    <m/>
    <m/>
    <s v="1 - VENDA A VISTA"/>
    <n v="21"/>
    <x v="0"/>
    <x v="2"/>
    <m/>
  </r>
  <r>
    <x v="384"/>
    <s v="021.564.738-62"/>
    <s v="NF SERVICOS - ADESAO"/>
    <n v="1986636"/>
    <d v="2026-05-21T00:00:00"/>
    <n v="2187599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84"/>
    <s v="021.564.738-62"/>
    <s v="NF SERVICOS - ADESAO"/>
    <n v="1997570"/>
    <d v="2026-06-12T00:00:00"/>
    <n v="220007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5"/>
    <s v="021.749.198-77"/>
    <s v="ND-OPERADORA CIELO"/>
    <n v="29378"/>
    <d v="2026-06-01T00:00:00"/>
    <m/>
    <m/>
    <m/>
    <n v="124.99"/>
    <d v="2026-06-01T00:00:00"/>
    <m/>
    <m/>
    <s v="Certificado e-CPF A1 em Software (12 meses)"/>
    <n v="124.99"/>
    <m/>
    <x v="0"/>
    <m/>
    <m/>
    <m/>
    <s v="1 - VENDA A VISTA"/>
    <n v="29"/>
    <x v="0"/>
    <x v="2"/>
    <m/>
  </r>
  <r>
    <x v="386"/>
    <s v="021.779.718-02"/>
    <s v="NF SERVICOS - ADESAO"/>
    <n v="1977952"/>
    <d v="2026-05-21T00:00:00"/>
    <n v="2178907"/>
    <d v="2026-05-22T00:00:00"/>
    <m/>
    <n v="1842.59"/>
    <d v="2026-06-05T00:00:00"/>
    <m/>
    <m/>
    <s v="Processamento de dados e congêneres"/>
    <n v="469.21"/>
    <m/>
    <x v="0"/>
    <m/>
    <m/>
    <m/>
    <s v="2 - FATURADO"/>
    <n v="25"/>
    <x v="0"/>
    <x v="0"/>
    <m/>
  </r>
  <r>
    <x v="387"/>
    <s v="021.860.438-66"/>
    <s v="NF SERVICOS - ADESAO"/>
    <n v="2015669"/>
    <d v="2026-06-17T00:00:00"/>
    <n v="2218438"/>
    <d v="2026-06-18T00:00:00"/>
    <m/>
    <n v="2478.5300000000002"/>
    <d v="2026-06-20T00:00:00"/>
    <m/>
    <m/>
    <s v="Processamento de dados e congêneres"/>
    <n v="2478.5300000000002"/>
    <m/>
    <x v="0"/>
    <m/>
    <m/>
    <m/>
    <s v="2 - FATURADO"/>
    <n v="10"/>
    <x v="0"/>
    <x v="0"/>
    <m/>
  </r>
  <r>
    <x v="388"/>
    <s v="021.937.468-69"/>
    <s v="NF SERVICOS - ADESAO"/>
    <n v="1976560"/>
    <d v="2026-05-21T00:00:00"/>
    <n v="2177515"/>
    <d v="2026-05-22T00:00:00"/>
    <m/>
    <n v="1338.92"/>
    <d v="2026-06-05T00:00:00"/>
    <m/>
    <m/>
    <s v="Processamento de dados e congêneres"/>
    <n v="352.99"/>
    <m/>
    <x v="0"/>
    <m/>
    <m/>
    <m/>
    <s v="2 - FATURADO"/>
    <n v="25"/>
    <x v="0"/>
    <x v="0"/>
    <m/>
  </r>
  <r>
    <x v="389"/>
    <s v="022.099.858-20"/>
    <s v="NF SERVICOS - ADESAO"/>
    <n v="1976641"/>
    <d v="2026-05-21T00:00:00"/>
    <n v="2177596"/>
    <d v="2026-05-22T00:00:00"/>
    <m/>
    <n v="3748.88"/>
    <d v="2026-06-05T00:00:00"/>
    <m/>
    <m/>
    <s v="Processamento de dados e congêneres"/>
    <n v="1153.6600000000001"/>
    <m/>
    <x v="0"/>
    <m/>
    <m/>
    <m/>
    <s v="2 - FATURADO"/>
    <n v="25"/>
    <x v="0"/>
    <x v="0"/>
    <m/>
  </r>
  <r>
    <x v="390"/>
    <s v="022.150.768-01"/>
    <s v="NF SERVICOS - ADESAO"/>
    <n v="1991622"/>
    <d v="2026-05-21T00:00:00"/>
    <n v="2192640"/>
    <d v="2026-05-23T00:00:00"/>
    <m/>
    <n v="214.02"/>
    <d v="2026-07-30T00:00:00"/>
    <m/>
    <m/>
    <s v="Processamento de dados e congêneres"/>
    <n v="214.02"/>
    <m/>
    <x v="0"/>
    <m/>
    <m/>
    <m/>
    <s v="2 - FATURADO"/>
    <n v="0"/>
    <x v="1"/>
    <x v="0"/>
    <m/>
  </r>
  <r>
    <x v="390"/>
    <s v="022.150.768-01"/>
    <s v="NF SERVICOS - ADESAO"/>
    <n v="2004904"/>
    <d v="2026-06-12T00:00:00"/>
    <n v="220740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0"/>
    <s v="022.150.768-01"/>
    <s v="NF SERVICOS - ADESAO"/>
    <n v="2010655"/>
    <d v="2026-06-15T00:00:00"/>
    <n v="2213344"/>
    <d v="2026-06-16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391"/>
    <s v="022.194.248-39"/>
    <s v="NF SERVICOS - ADESAO"/>
    <n v="1997922"/>
    <d v="2026-06-12T00:00:00"/>
    <n v="2200423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91"/>
    <s v="022.194.248-39"/>
    <s v="NF SERVICOS - ADESAO"/>
    <n v="2005178"/>
    <d v="2026-06-12T00:00:00"/>
    <n v="2207681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92"/>
    <s v="022.225.718-04"/>
    <s v="ND-LEILAO"/>
    <n v="27"/>
    <d v="2025-12-16T00:00:00"/>
    <m/>
    <m/>
    <m/>
    <n v="350"/>
    <d v="2025-12-30T00:00:00"/>
    <m/>
    <m/>
    <s v="LEILAO"/>
    <n v="350"/>
    <m/>
    <x v="0"/>
    <m/>
    <m/>
    <m/>
    <s v="7 DIAS"/>
    <n v="182"/>
    <x v="4"/>
    <x v="7"/>
    <m/>
  </r>
  <r>
    <x v="393"/>
    <s v="022.404.348-05"/>
    <s v="NF SERVICOS - ADESAO"/>
    <n v="1981658"/>
    <d v="2026-05-21T00:00:00"/>
    <n v="218262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3"/>
    <s v="022.404.348-05"/>
    <s v="NF SERVICOS - ADESAO"/>
    <n v="2000521"/>
    <d v="2026-06-12T00:00:00"/>
    <n v="220302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4"/>
    <s v="022.432.008-48"/>
    <s v="NF SERVICOS - ADESAO"/>
    <n v="1979175"/>
    <d v="2026-05-21T00:00:00"/>
    <n v="218013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4"/>
    <s v="022.432.008-48"/>
    <s v="NF SERVICOS - ADESAO"/>
    <n v="2002946"/>
    <d v="2026-06-12T00:00:00"/>
    <n v="220544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5"/>
    <s v="022.459.534-28"/>
    <s v="NF SERVICOS - ADESAO"/>
    <n v="1978266"/>
    <d v="2026-05-21T00:00:00"/>
    <n v="2179221"/>
    <d v="2026-05-22T00:00:00"/>
    <m/>
    <n v="201.49"/>
    <d v="2026-07-30T00:00:00"/>
    <m/>
    <m/>
    <s v="Processamento de dados e congêneres"/>
    <n v="201.49"/>
    <m/>
    <x v="0"/>
    <m/>
    <m/>
    <m/>
    <s v="2 - FATURADO"/>
    <n v="0"/>
    <x v="1"/>
    <x v="0"/>
    <m/>
  </r>
  <r>
    <x v="395"/>
    <s v="022.459.534-28"/>
    <s v="NF SERVICOS - ADESAO"/>
    <n v="1999065"/>
    <d v="2026-06-12T00:00:00"/>
    <n v="220156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5"/>
    <s v="022.459.534-28"/>
    <s v="NF SERVICOS - ADESAO"/>
    <n v="2018021"/>
    <d v="2026-06-17T00:00:00"/>
    <n v="2220799"/>
    <d v="2026-06-18T00:00:00"/>
    <m/>
    <n v="92.35"/>
    <d v="2026-07-30T00:00:00"/>
    <m/>
    <m/>
    <s v="Processamento de dados e congêneres"/>
    <n v="92.35"/>
    <m/>
    <x v="0"/>
    <m/>
    <m/>
    <m/>
    <s v="2 - FATURADO"/>
    <n v="0"/>
    <x v="1"/>
    <x v="0"/>
    <m/>
  </r>
  <r>
    <x v="396"/>
    <s v="022.506.028-08"/>
    <s v="NF SERVICOS - ADESAO"/>
    <n v="1980521"/>
    <d v="2026-05-21T00:00:00"/>
    <n v="218148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6"/>
    <s v="022.506.028-08"/>
    <s v="NF SERVICOS - ADESAO"/>
    <n v="1996673"/>
    <d v="2026-06-12T00:00:00"/>
    <n v="219913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6"/>
    <s v="022.506.028-08"/>
    <s v="NF SERVICOS - ADESAO"/>
    <n v="2009579"/>
    <d v="2026-06-15T00:00:00"/>
    <n v="2212231"/>
    <d v="2026-06-16T00:00:00"/>
    <m/>
    <n v="171.49"/>
    <d v="2026-07-30T00:00:00"/>
    <m/>
    <m/>
    <s v="Processamento de dados e congêneres"/>
    <n v="171.49"/>
    <m/>
    <x v="0"/>
    <m/>
    <m/>
    <m/>
    <s v="2 - FATURADO"/>
    <n v="0"/>
    <x v="1"/>
    <x v="0"/>
    <m/>
  </r>
  <r>
    <x v="397"/>
    <s v="022.533.368-66"/>
    <s v="NF SERVICOS - ADESAO"/>
    <n v="1993247"/>
    <d v="2026-05-21T00:00:00"/>
    <n v="2194265"/>
    <d v="2026-05-23T00:00:00"/>
    <m/>
    <n v="167.15"/>
    <d v="2026-06-05T00:00:00"/>
    <m/>
    <m/>
    <s v="Processamento de dados e congêneres"/>
    <n v="167.15"/>
    <m/>
    <x v="0"/>
    <m/>
    <m/>
    <m/>
    <s v="2 - FATURADO"/>
    <n v="25"/>
    <x v="0"/>
    <x v="0"/>
    <m/>
  </r>
  <r>
    <x v="397"/>
    <s v="022.533.368-66"/>
    <s v="NF SERVICOS - ADESAO"/>
    <n v="2008589"/>
    <d v="2026-06-15T00:00:00"/>
    <n v="2211241"/>
    <d v="2026-06-16T00:00:00"/>
    <m/>
    <n v="151.53"/>
    <d v="2026-06-20T00:00:00"/>
    <m/>
    <m/>
    <s v="Processamento de dados e congêneres"/>
    <n v="151.53"/>
    <m/>
    <x v="0"/>
    <m/>
    <m/>
    <m/>
    <s v="2 - FATURADO"/>
    <n v="10"/>
    <x v="0"/>
    <x v="0"/>
    <m/>
  </r>
  <r>
    <x v="398"/>
    <s v="022.677.628-03"/>
    <s v="NF SERVICOS - ADESAO"/>
    <n v="2007996"/>
    <d v="2026-06-15T00:00:00"/>
    <n v="2210648"/>
    <d v="2026-06-16T00:00:00"/>
    <m/>
    <n v="732.14"/>
    <d v="2026-06-20T00:00:00"/>
    <m/>
    <m/>
    <s v="Processamento de dados e congêneres"/>
    <n v="732.14"/>
    <m/>
    <x v="0"/>
    <m/>
    <m/>
    <m/>
    <s v="2 - FATURADO"/>
    <n v="10"/>
    <x v="0"/>
    <x v="0"/>
    <m/>
  </r>
  <r>
    <x v="399"/>
    <s v="022.689.518-12"/>
    <s v="NF SERVICOS - ADESAO"/>
    <n v="1976542"/>
    <d v="2026-05-21T00:00:00"/>
    <n v="2177497"/>
    <d v="2026-05-22T00:00:00"/>
    <m/>
    <n v="813.66"/>
    <d v="2026-07-30T00:00:00"/>
    <m/>
    <m/>
    <s v="Processamento de dados e congêneres"/>
    <n v="813.66"/>
    <m/>
    <x v="0"/>
    <m/>
    <m/>
    <m/>
    <s v="2 - FATURADO"/>
    <n v="0"/>
    <x v="1"/>
    <x v="0"/>
    <m/>
  </r>
  <r>
    <x v="399"/>
    <s v="022.689.518-12"/>
    <s v="NF SERVICOS - ADESAO"/>
    <n v="2016444"/>
    <d v="2026-06-17T00:00:00"/>
    <n v="2219213"/>
    <d v="2026-06-18T00:00:00"/>
    <m/>
    <n v="710.55"/>
    <d v="2026-07-30T00:00:00"/>
    <m/>
    <m/>
    <s v="Processamento de dados e congêneres"/>
    <n v="710.55"/>
    <m/>
    <x v="0"/>
    <m/>
    <m/>
    <m/>
    <s v="2 - FATURADO"/>
    <n v="0"/>
    <x v="1"/>
    <x v="0"/>
    <m/>
  </r>
  <r>
    <x v="400"/>
    <s v="022.714.839-80"/>
    <s v="ND-AMAZON"/>
    <n v="100"/>
    <d v="2025-01-07T00:00:00"/>
    <m/>
    <m/>
    <m/>
    <n v="51"/>
    <d v="2025-02-06T00:00:00"/>
    <m/>
    <m/>
    <s v="ME ESQUECI COMPLETAMENTE DE MIM, SOU UM DEPARTAMENTO DE CULTURA"/>
    <n v="51"/>
    <m/>
    <x v="0"/>
    <m/>
    <m/>
    <m/>
    <s v="2 - FATURADO"/>
    <n v="509"/>
    <x v="2"/>
    <x v="4"/>
    <m/>
  </r>
  <r>
    <x v="401"/>
    <s v="022.839.958-09"/>
    <s v="NF SERVICOS - ADESAO"/>
    <n v="1975841"/>
    <d v="2026-05-21T00:00:00"/>
    <n v="2176796"/>
    <d v="2026-05-22T00:00:00"/>
    <m/>
    <n v="752.5"/>
    <d v="2026-06-05T00:00:00"/>
    <m/>
    <m/>
    <s v="Processamento de dados e congêneres"/>
    <n v="241.06"/>
    <m/>
    <x v="0"/>
    <m/>
    <m/>
    <m/>
    <s v="2 - FATURADO"/>
    <n v="25"/>
    <x v="0"/>
    <x v="0"/>
    <m/>
  </r>
  <r>
    <x v="402"/>
    <s v="022.949.778-07"/>
    <s v="NF SERVICOS - ADESAO"/>
    <n v="1977509"/>
    <d v="2026-05-21T00:00:00"/>
    <n v="2178464"/>
    <d v="2026-05-22T00:00:00"/>
    <m/>
    <n v="342.75"/>
    <d v="2026-06-05T00:00:00"/>
    <m/>
    <m/>
    <s v="Processamento de dados e congêneres"/>
    <n v="120.53"/>
    <m/>
    <x v="0"/>
    <m/>
    <m/>
    <m/>
    <s v="2 - FATURADO"/>
    <n v="25"/>
    <x v="0"/>
    <x v="0"/>
    <m/>
  </r>
  <r>
    <x v="402"/>
    <s v="022.949.778-07"/>
    <s v="NF SERVICOS - ADESAO"/>
    <n v="1997910"/>
    <d v="2026-06-12T00:00:00"/>
    <n v="220041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2"/>
    <s v="022.949.778-07"/>
    <s v="NF SERVICOS - ADESAO"/>
    <n v="2018488"/>
    <d v="2026-06-17T00:00:00"/>
    <n v="2221268"/>
    <d v="2026-06-18T00:00:00"/>
    <m/>
    <n v="297.79000000000002"/>
    <d v="2026-07-30T00:00:00"/>
    <m/>
    <m/>
    <s v="Processamento de dados e congêneres"/>
    <n v="297.79000000000002"/>
    <m/>
    <x v="0"/>
    <m/>
    <m/>
    <m/>
    <s v="2 - FATURADO"/>
    <n v="0"/>
    <x v="1"/>
    <x v="0"/>
    <m/>
  </r>
  <r>
    <x v="403"/>
    <s v="022.997.468-62"/>
    <s v="ND-OPERADORA CIELO"/>
    <n v="29503"/>
    <d v="2026-06-15T00:00:00"/>
    <m/>
    <m/>
    <m/>
    <n v="124.99"/>
    <d v="2026-06-15T00:00:00"/>
    <m/>
    <m/>
    <s v="Certificado e-CPF A3 (somente certificado) - 12 meses"/>
    <n v="124.99"/>
    <m/>
    <x v="0"/>
    <m/>
    <m/>
    <m/>
    <s v="1 - VENDA A VISTA"/>
    <n v="15"/>
    <x v="0"/>
    <x v="2"/>
    <m/>
  </r>
  <r>
    <x v="404"/>
    <s v="023.096.739-60"/>
    <s v="ND-AMAZON"/>
    <n v="99"/>
    <d v="2025-01-07T00:00:00"/>
    <m/>
    <m/>
    <m/>
    <n v="46"/>
    <d v="2025-02-06T00:00:00"/>
    <m/>
    <m/>
    <s v="1932 -  REVOLUCAO- CONSTITUICAO E CIDADANIA - LIVRO ALUNO"/>
    <n v="46"/>
    <m/>
    <x v="0"/>
    <m/>
    <m/>
    <m/>
    <s v="2 - FATURADO"/>
    <n v="509"/>
    <x v="2"/>
    <x v="4"/>
    <m/>
  </r>
  <r>
    <x v="405"/>
    <s v="023.308.798-22"/>
    <s v="NF SERVICOS - ADESAO"/>
    <n v="1976487"/>
    <d v="2026-05-21T00:00:00"/>
    <n v="2177442"/>
    <d v="2026-05-22T00:00:00"/>
    <m/>
    <n v="928.85"/>
    <d v="2026-06-05T00:00:00"/>
    <m/>
    <m/>
    <s v="Processamento de dados e congêneres"/>
    <n v="266.89"/>
    <m/>
    <x v="0"/>
    <m/>
    <m/>
    <m/>
    <s v="2 - FATURADO"/>
    <n v="25"/>
    <x v="0"/>
    <x v="0"/>
    <m/>
  </r>
  <r>
    <x v="406"/>
    <s v="023.339.358-71"/>
    <s v="NF SERVICOS - ADESAO"/>
    <n v="2005045"/>
    <d v="2026-06-12T00:00:00"/>
    <n v="2207548"/>
    <d v="2026-06-15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406"/>
    <s v="023.339.358-71"/>
    <s v="NF SERVICOS - ADESAO"/>
    <n v="2005882"/>
    <d v="2026-06-12T00:00:00"/>
    <n v="2208399"/>
    <d v="2026-06-15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407"/>
    <s v="023.362.578-07"/>
    <s v="NF SERVICOS - ADESAO"/>
    <n v="1978327"/>
    <d v="2026-05-21T00:00:00"/>
    <n v="2179282"/>
    <d v="2026-05-22T00:00:00"/>
    <m/>
    <n v="5385.41"/>
    <d v="2026-06-05T00:00:00"/>
    <m/>
    <m/>
    <s v="Processamento de dados e congêneres"/>
    <n v="1554"/>
    <m/>
    <x v="0"/>
    <m/>
    <m/>
    <m/>
    <s v="2 - FATURADO"/>
    <n v="25"/>
    <x v="0"/>
    <x v="0"/>
    <m/>
  </r>
  <r>
    <x v="408"/>
    <s v="023.385.938-12"/>
    <s v="NF SERVICOS - ADESAO"/>
    <n v="2005712"/>
    <d v="2026-06-12T00:00:00"/>
    <n v="220821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8"/>
    <s v="023.385.938-12"/>
    <s v="NF SERVICOS - ADESAO"/>
    <n v="2016250"/>
    <d v="2026-06-17T00:00:00"/>
    <n v="2219019"/>
    <d v="2026-06-18T00:00:00"/>
    <m/>
    <n v="1981.91"/>
    <d v="2026-06-20T00:00:00"/>
    <m/>
    <m/>
    <s v="Processamento de dados e congêneres"/>
    <n v="1981.91"/>
    <m/>
    <x v="0"/>
    <m/>
    <m/>
    <m/>
    <s v="2 - FATURADO"/>
    <n v="10"/>
    <x v="0"/>
    <x v="0"/>
    <m/>
  </r>
  <r>
    <x v="409"/>
    <s v="023.418.148-67"/>
    <s v="NF SERVICOS - ADESAO"/>
    <n v="2009561"/>
    <d v="2026-06-15T00:00:00"/>
    <n v="2212213"/>
    <d v="2026-06-16T00:00:00"/>
    <m/>
    <n v="254.81"/>
    <d v="2026-07-30T00:00:00"/>
    <m/>
    <m/>
    <s v="Processamento de dados e congêneres"/>
    <n v="254.81"/>
    <m/>
    <x v="0"/>
    <m/>
    <m/>
    <m/>
    <s v="2 - FATURADO"/>
    <n v="0"/>
    <x v="1"/>
    <x v="0"/>
    <m/>
  </r>
  <r>
    <x v="410"/>
    <s v="023.496.828-11"/>
    <s v="NF SERVICOS - ADESAO"/>
    <n v="2002201"/>
    <d v="2026-06-12T00:00:00"/>
    <n v="220470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0"/>
    <s v="023.496.828-11"/>
    <s v="NF SERVICOS - ADESAO"/>
    <n v="2008487"/>
    <d v="2026-06-15T00:00:00"/>
    <n v="2211139"/>
    <d v="2026-06-16T00:00:00"/>
    <m/>
    <n v="500.41"/>
    <d v="2026-06-20T00:00:00"/>
    <m/>
    <m/>
    <s v="Processamento de dados e congêneres"/>
    <n v="500.41"/>
    <m/>
    <x v="0"/>
    <m/>
    <m/>
    <m/>
    <s v="2 - FATURADO"/>
    <n v="10"/>
    <x v="0"/>
    <x v="0"/>
    <m/>
  </r>
  <r>
    <x v="411"/>
    <s v="023.599.278-09"/>
    <s v="NF SERVICOS - ADESAO"/>
    <n v="1978668"/>
    <d v="2026-05-21T00:00:00"/>
    <n v="2179623"/>
    <d v="2026-05-22T00:00:00"/>
    <m/>
    <n v="1713.25"/>
    <d v="2026-07-30T00:00:00"/>
    <m/>
    <m/>
    <s v="Processamento de dados e congêneres"/>
    <n v="1713.25"/>
    <m/>
    <x v="0"/>
    <m/>
    <m/>
    <m/>
    <s v="2 - FATURADO"/>
    <n v="0"/>
    <x v="1"/>
    <x v="0"/>
    <m/>
  </r>
  <r>
    <x v="411"/>
    <s v="023.599.278-09"/>
    <s v="NF SERVICOS - ADESAO"/>
    <n v="2015485"/>
    <d v="2026-06-17T00:00:00"/>
    <n v="2218254"/>
    <d v="2026-06-17T00:00:00"/>
    <m/>
    <n v="903.84"/>
    <d v="2026-07-30T00:00:00"/>
    <m/>
    <m/>
    <s v="Processamento de dados e congêneres"/>
    <n v="903.84"/>
    <m/>
    <x v="0"/>
    <m/>
    <m/>
    <m/>
    <s v="2 - FATURADO"/>
    <n v="0"/>
    <x v="1"/>
    <x v="0"/>
    <m/>
  </r>
  <r>
    <x v="412"/>
    <s v="023.624.288-18"/>
    <s v="NF SERVICOS - ADESAO"/>
    <n v="1978066"/>
    <d v="2026-05-21T00:00:00"/>
    <n v="2179021"/>
    <d v="2026-05-22T00:00:00"/>
    <m/>
    <n v="2442.52"/>
    <d v="2026-06-05T00:00:00"/>
    <m/>
    <m/>
    <s v="Processamento de dados e congêneres"/>
    <n v="727.49"/>
    <m/>
    <x v="0"/>
    <m/>
    <m/>
    <m/>
    <s v="2 - FATURADO"/>
    <n v="25"/>
    <x v="0"/>
    <x v="0"/>
    <m/>
  </r>
  <r>
    <x v="413"/>
    <s v="023.639.948-92"/>
    <s v="NF SERVICOS - ADESAO"/>
    <n v="1976317"/>
    <d v="2026-05-21T00:00:00"/>
    <n v="2177272"/>
    <d v="2026-05-22T00:00:00"/>
    <m/>
    <n v="677.36"/>
    <d v="2026-07-30T00:00:00"/>
    <m/>
    <m/>
    <s v="Processamento de dados e congêneres"/>
    <n v="677.36"/>
    <m/>
    <x v="0"/>
    <m/>
    <m/>
    <m/>
    <s v="2 - FATURADO"/>
    <n v="0"/>
    <x v="1"/>
    <x v="0"/>
    <m/>
  </r>
  <r>
    <x v="413"/>
    <s v="023.639.948-92"/>
    <s v="NF SERVICOS - ADESAO"/>
    <n v="2016867"/>
    <d v="2026-06-17T00:00:00"/>
    <n v="2219642"/>
    <d v="2026-06-18T00:00:00"/>
    <m/>
    <n v="691.55"/>
    <d v="2026-07-30T00:00:00"/>
    <m/>
    <m/>
    <s v="Processamento de dados e congêneres"/>
    <n v="691.55"/>
    <m/>
    <x v="0"/>
    <m/>
    <m/>
    <m/>
    <s v="2 - FATURADO"/>
    <n v="0"/>
    <x v="1"/>
    <x v="0"/>
    <m/>
  </r>
  <r>
    <x v="414"/>
    <s v="023.732.988-30"/>
    <s v="NF SERVICOS - ADESAO"/>
    <n v="2005114"/>
    <d v="2026-06-12T00:00:00"/>
    <n v="220761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4"/>
    <s v="023.732.988-30"/>
    <s v="NF SERVICOS - ADESAO"/>
    <n v="2007531"/>
    <d v="2026-06-15T00:00:00"/>
    <n v="2210183"/>
    <d v="2026-06-16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415"/>
    <s v="023.751.268-82"/>
    <s v="NF SERVICOS - ADESAO"/>
    <n v="1977806"/>
    <d v="2026-05-21T00:00:00"/>
    <n v="2178761"/>
    <d v="2026-05-22T00:00:00"/>
    <m/>
    <n v="1235.5899999999999"/>
    <d v="2026-06-05T00:00:00"/>
    <m/>
    <m/>
    <s v="Processamento de dados e congêneres"/>
    <n v="387.42"/>
    <m/>
    <x v="0"/>
    <m/>
    <m/>
    <m/>
    <s v="2 - FATURADO"/>
    <n v="25"/>
    <x v="0"/>
    <x v="0"/>
    <m/>
  </r>
  <r>
    <x v="415"/>
    <s v="023.751.268-82"/>
    <s v="NF SERVICOS - ADESAO"/>
    <n v="1983986"/>
    <d v="2026-05-21T00:00:00"/>
    <n v="218494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15"/>
    <s v="023.751.268-82"/>
    <s v="NF SERVICOS - ADESAO"/>
    <n v="2005657"/>
    <d v="2026-06-12T00:00:00"/>
    <n v="220816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5"/>
    <s v="023.751.268-82"/>
    <s v="NF SERVICOS - ADESAO"/>
    <n v="2018143"/>
    <d v="2026-06-17T00:00:00"/>
    <n v="2220921"/>
    <d v="2026-06-18T00:00:00"/>
    <m/>
    <n v="1361.38"/>
    <d v="2026-06-20T00:00:00"/>
    <m/>
    <m/>
    <s v="Processamento de dados e congêneres"/>
    <n v="1361.38"/>
    <m/>
    <x v="0"/>
    <m/>
    <m/>
    <m/>
    <s v="2 - FATURADO"/>
    <n v="10"/>
    <x v="0"/>
    <x v="0"/>
    <m/>
  </r>
  <r>
    <x v="416"/>
    <s v="023.814.778-96"/>
    <s v="NF SERVICOS - ADESAO"/>
    <n v="1978357"/>
    <d v="2026-05-21T00:00:00"/>
    <n v="2179312"/>
    <d v="2026-05-22T00:00:00"/>
    <m/>
    <n v="936.83"/>
    <d v="2026-06-05T00:00:00"/>
    <m/>
    <m/>
    <s v="Processamento de dados e congêneres"/>
    <n v="258.27999999999997"/>
    <m/>
    <x v="0"/>
    <m/>
    <m/>
    <m/>
    <s v="2 - FATURADO"/>
    <n v="25"/>
    <x v="0"/>
    <x v="0"/>
    <m/>
  </r>
  <r>
    <x v="417"/>
    <s v="023.901.634-32"/>
    <s v="NF SERVICOS - ADESAO"/>
    <n v="1975387"/>
    <d v="2026-05-21T00:00:00"/>
    <n v="2176342"/>
    <d v="2026-05-21T00:00:00"/>
    <m/>
    <n v="2805.29"/>
    <d v="2026-06-05T00:00:00"/>
    <m/>
    <m/>
    <s v="Processamento de dados e congêneres"/>
    <n v="977.17"/>
    <m/>
    <x v="0"/>
    <m/>
    <m/>
    <m/>
    <s v="2 - FATURADO"/>
    <n v="25"/>
    <x v="0"/>
    <x v="0"/>
    <m/>
  </r>
  <r>
    <x v="417"/>
    <s v="023.901.634-32"/>
    <s v="NF SERVICOS - ADESAO"/>
    <n v="1998206"/>
    <d v="2026-06-12T00:00:00"/>
    <n v="2200707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17"/>
    <s v="023.901.634-32"/>
    <s v="NF SERVICOS - ADESAO"/>
    <n v="2017566"/>
    <d v="2026-06-17T00:00:00"/>
    <n v="2220342"/>
    <d v="2026-06-18T00:00:00"/>
    <m/>
    <n v="1509.8"/>
    <d v="2026-07-30T00:00:00"/>
    <m/>
    <m/>
    <s v="Processamento de dados e congêneres"/>
    <n v="1509.8"/>
    <m/>
    <x v="0"/>
    <m/>
    <m/>
    <m/>
    <s v="2 - FATURADO"/>
    <n v="0"/>
    <x v="1"/>
    <x v="0"/>
    <m/>
  </r>
  <r>
    <x v="418"/>
    <s v="024.364.996-75"/>
    <s v="ND-AMAZON"/>
    <n v="72"/>
    <d v="2025-01-07T00:00:00"/>
    <m/>
    <m/>
    <m/>
    <n v="127.5"/>
    <d v="2025-02-06T00:00:00"/>
    <m/>
    <m/>
    <s v="NOBERTO NICOLA: TRAMA ATIVA = NORBERTO NICOLA: LIVING TEXTURE"/>
    <n v="127.5"/>
    <m/>
    <x v="0"/>
    <m/>
    <m/>
    <m/>
    <s v="2 - FATURADO"/>
    <n v="509"/>
    <x v="2"/>
    <x v="4"/>
    <m/>
  </r>
  <r>
    <x v="419"/>
    <s v="024.451.038-51"/>
    <s v="NF SERVICOS - ADESAO"/>
    <n v="1976003"/>
    <d v="2026-05-21T00:00:00"/>
    <n v="2176958"/>
    <d v="2026-05-22T00:00:00"/>
    <m/>
    <n v="1908.32"/>
    <d v="2026-07-30T00:00:00"/>
    <m/>
    <m/>
    <s v="Processamento de dados e congêneres"/>
    <n v="1908.32"/>
    <m/>
    <x v="0"/>
    <m/>
    <m/>
    <m/>
    <s v="2 - FATURADO"/>
    <n v="0"/>
    <x v="1"/>
    <x v="0"/>
    <m/>
  </r>
  <r>
    <x v="419"/>
    <s v="024.451.038-51"/>
    <s v="NF SERVICOS - ADESAO"/>
    <n v="1981208"/>
    <d v="2026-05-21T00:00:00"/>
    <n v="218217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19"/>
    <s v="024.451.038-51"/>
    <s v="NF SERVICOS - ADESAO"/>
    <n v="1995923"/>
    <d v="2026-06-12T00:00:00"/>
    <n v="219838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9"/>
    <s v="024.451.038-51"/>
    <s v="NF SERVICOS - ADESAO"/>
    <n v="2015272"/>
    <d v="2026-06-17T00:00:00"/>
    <n v="2218041"/>
    <d v="2026-06-17T00:00:00"/>
    <m/>
    <n v="436.31"/>
    <d v="2026-07-30T00:00:00"/>
    <m/>
    <m/>
    <s v="Processamento de dados e congêneres"/>
    <n v="436.31"/>
    <m/>
    <x v="0"/>
    <m/>
    <m/>
    <m/>
    <s v="2 - FATURADO"/>
    <n v="0"/>
    <x v="1"/>
    <x v="0"/>
    <m/>
  </r>
  <r>
    <x v="420"/>
    <s v="024.520.528-41"/>
    <s v="NF SERVICOS - ADESAO"/>
    <n v="1975535"/>
    <d v="2026-05-21T00:00:00"/>
    <n v="2176490"/>
    <d v="2026-05-21T00:00:00"/>
    <m/>
    <n v="483.03"/>
    <d v="2026-06-05T00:00:00"/>
    <m/>
    <m/>
    <s v="Processamento de dados e congêneres"/>
    <n v="146.36000000000001"/>
    <m/>
    <x v="0"/>
    <m/>
    <m/>
    <m/>
    <s v="2 - FATURADO"/>
    <n v="25"/>
    <x v="0"/>
    <x v="0"/>
    <m/>
  </r>
  <r>
    <x v="421"/>
    <s v="024.544.618-46"/>
    <s v="NF SERVICOS - ADESAO"/>
    <n v="1975994"/>
    <d v="2026-05-21T00:00:00"/>
    <n v="2176949"/>
    <d v="2026-05-22T00:00:00"/>
    <m/>
    <n v="1795.93"/>
    <d v="2026-06-05T00:00:00"/>
    <m/>
    <m/>
    <s v="Processamento de dados e congêneres"/>
    <n v="585.44000000000005"/>
    <m/>
    <x v="0"/>
    <m/>
    <m/>
    <m/>
    <s v="2 - FATURADO"/>
    <n v="25"/>
    <x v="0"/>
    <x v="0"/>
    <m/>
  </r>
  <r>
    <x v="422"/>
    <s v="024.773.818-22"/>
    <s v="NF SERVICOS - ADESAO"/>
    <n v="1975441"/>
    <d v="2026-05-21T00:00:00"/>
    <n v="2176396"/>
    <d v="2026-05-21T00:00:00"/>
    <m/>
    <n v="658.92"/>
    <d v="2026-06-05T00:00:00"/>
    <m/>
    <m/>
    <s v="Processamento de dados e congêneres"/>
    <n v="185.1"/>
    <m/>
    <x v="0"/>
    <m/>
    <m/>
    <m/>
    <s v="2 - FATURADO"/>
    <n v="25"/>
    <x v="0"/>
    <x v="0"/>
    <m/>
  </r>
  <r>
    <x v="423"/>
    <s v="024.790.858-48"/>
    <s v="NF SERVICOS - ADESAO"/>
    <n v="2009261"/>
    <d v="2026-06-15T00:00:00"/>
    <n v="2211913"/>
    <d v="2026-06-16T00:00:00"/>
    <m/>
    <n v="50"/>
    <d v="2026-06-20T00:00:00"/>
    <m/>
    <m/>
    <s v="Processamento de dados e congêneres"/>
    <n v="50"/>
    <m/>
    <x v="0"/>
    <m/>
    <m/>
    <m/>
    <s v="2 - FATURADO"/>
    <n v="10"/>
    <x v="0"/>
    <x v="0"/>
    <m/>
  </r>
  <r>
    <x v="424"/>
    <s v="024.860.701-41"/>
    <s v="ND-AMAZON"/>
    <n v="75"/>
    <d v="2025-01-07T00:00:00"/>
    <m/>
    <m/>
    <m/>
    <n v="82"/>
    <d v="2025-02-06T00:00:00"/>
    <m/>
    <m/>
    <s v="ARTE AFRICANA"/>
    <n v="82"/>
    <m/>
    <x v="0"/>
    <m/>
    <m/>
    <m/>
    <s v="2 - FATURADO"/>
    <n v="509"/>
    <x v="2"/>
    <x v="4"/>
    <m/>
  </r>
  <r>
    <x v="425"/>
    <s v="024.993.738-73"/>
    <s v="NF SERVICOS - ADESAO"/>
    <n v="1996565"/>
    <d v="2026-06-12T00:00:00"/>
    <n v="219902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5"/>
    <s v="024.993.738-73"/>
    <s v="NF SERVICOS - ADESAO"/>
    <n v="2015152"/>
    <d v="2026-06-17T00:00:00"/>
    <n v="2217921"/>
    <d v="2026-06-17T00:00:00"/>
    <m/>
    <n v="150.78"/>
    <d v="2026-06-20T00:00:00"/>
    <m/>
    <m/>
    <s v="Processamento de dados e congêneres"/>
    <n v="150.78"/>
    <m/>
    <x v="0"/>
    <m/>
    <m/>
    <m/>
    <s v="2 - FATURADO"/>
    <n v="10"/>
    <x v="0"/>
    <x v="0"/>
    <m/>
  </r>
  <r>
    <x v="426"/>
    <s v="025.003.098-51"/>
    <s v="NF SERVICOS - ADESAO"/>
    <n v="1976088"/>
    <d v="2026-05-21T00:00:00"/>
    <n v="2177043"/>
    <d v="2026-05-22T00:00:00"/>
    <m/>
    <n v="956.71"/>
    <d v="2026-06-05T00:00:00"/>
    <m/>
    <m/>
    <s v="Processamento de dados e congêneres"/>
    <n v="258.27999999999997"/>
    <m/>
    <x v="0"/>
    <m/>
    <m/>
    <m/>
    <s v="2 - FATURADO"/>
    <n v="25"/>
    <x v="0"/>
    <x v="0"/>
    <m/>
  </r>
  <r>
    <x v="427"/>
    <s v="025.335.808-64"/>
    <s v="NF SERVICOS - ADESAO"/>
    <n v="2001439"/>
    <d v="2026-06-12T00:00:00"/>
    <n v="2203940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27"/>
    <s v="025.335.808-64"/>
    <s v="NF SERVICOS - ADESAO"/>
    <n v="2012249"/>
    <d v="2026-06-15T00:00:00"/>
    <n v="2214954"/>
    <d v="2026-06-16T00:00:00"/>
    <m/>
    <n v="180.17"/>
    <d v="2026-06-20T00:00:00"/>
    <m/>
    <m/>
    <s v="Processamento de dados e congêneres"/>
    <n v="180.17"/>
    <m/>
    <x v="0"/>
    <m/>
    <m/>
    <m/>
    <s v="2 - FATURADO"/>
    <n v="10"/>
    <x v="0"/>
    <x v="0"/>
    <m/>
  </r>
  <r>
    <x v="428"/>
    <s v="025.349.228-90"/>
    <s v="NF SERVICOS - ADESAO"/>
    <n v="2004844"/>
    <d v="2026-06-12T00:00:00"/>
    <n v="220734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9"/>
    <s v="025.545.259-43"/>
    <s v="NF SERVICOS - ADESAO"/>
    <n v="1976902"/>
    <d v="2026-05-21T00:00:00"/>
    <n v="2177857"/>
    <d v="2026-05-22T00:00:00"/>
    <m/>
    <n v="538.46"/>
    <d v="2026-06-05T00:00:00"/>
    <m/>
    <m/>
    <s v="Processamento de dados e congêneres"/>
    <n v="167.88"/>
    <m/>
    <x v="0"/>
    <m/>
    <m/>
    <m/>
    <s v="2 - FATURADO"/>
    <n v="25"/>
    <x v="0"/>
    <x v="0"/>
    <m/>
  </r>
  <r>
    <x v="430"/>
    <s v="025.673.848-39"/>
    <s v="NF SERVICOS - ADESAO"/>
    <n v="1978865"/>
    <d v="2026-05-21T00:00:00"/>
    <n v="2179820"/>
    <d v="2026-05-22T00:00:00"/>
    <m/>
    <n v="108.01"/>
    <d v="2026-07-30T00:00:00"/>
    <m/>
    <m/>
    <s v="Processamento de dados e congêneres"/>
    <n v="108.01"/>
    <m/>
    <x v="0"/>
    <m/>
    <m/>
    <m/>
    <s v="2 - FATURADO"/>
    <n v="0"/>
    <x v="1"/>
    <x v="0"/>
    <m/>
  </r>
  <r>
    <x v="430"/>
    <s v="025.673.848-39"/>
    <s v="NF SERVICOS - ADESAO"/>
    <n v="1982687"/>
    <d v="2026-05-21T00:00:00"/>
    <n v="218365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30"/>
    <s v="025.673.848-39"/>
    <s v="NF SERVICOS - ADESAO"/>
    <n v="2005884"/>
    <d v="2026-06-12T00:00:00"/>
    <n v="220840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1"/>
    <s v="025.851.228-83"/>
    <s v="NF SERVICOS - ADESAO"/>
    <n v="1990341"/>
    <d v="2026-05-21T00:00:00"/>
    <n v="2191356"/>
    <d v="2026-05-23T00:00:00"/>
    <m/>
    <n v="141.12"/>
    <d v="2026-07-30T00:00:00"/>
    <m/>
    <m/>
    <s v="Processamento de dados e congêneres"/>
    <n v="141.12"/>
    <m/>
    <x v="0"/>
    <m/>
    <m/>
    <m/>
    <s v="2 - FATURADO"/>
    <n v="0"/>
    <x v="1"/>
    <x v="0"/>
    <m/>
  </r>
  <r>
    <x v="431"/>
    <s v="025.851.228-83"/>
    <s v="NF SERVICOS - ADESAO"/>
    <n v="2002035"/>
    <d v="2026-06-12T00:00:00"/>
    <n v="2204536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31"/>
    <s v="025.851.228-83"/>
    <s v="NF SERVICOS - ADESAO"/>
    <n v="2007886"/>
    <d v="2026-06-15T00:00:00"/>
    <n v="2210538"/>
    <d v="2026-06-16T00:00:00"/>
    <m/>
    <n v="253.06"/>
    <d v="2026-07-30T00:00:00"/>
    <m/>
    <m/>
    <s v="Processamento de dados e congêneres"/>
    <n v="253.06"/>
    <m/>
    <x v="0"/>
    <m/>
    <m/>
    <m/>
    <s v="2 - FATURADO"/>
    <n v="0"/>
    <x v="1"/>
    <x v="0"/>
    <m/>
  </r>
  <r>
    <x v="432"/>
    <s v="025.938.218-33"/>
    <s v="NF SERVICOS - ADESAO"/>
    <n v="2003840"/>
    <d v="2026-06-12T00:00:00"/>
    <n v="220634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33"/>
    <s v="026.065.308-02"/>
    <s v="NF SERVICOS - ADESAO"/>
    <n v="1978089"/>
    <d v="2026-05-21T00:00:00"/>
    <n v="2179044"/>
    <d v="2026-05-22T00:00:00"/>
    <m/>
    <n v="678.54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434"/>
    <s v="026.138.068-00"/>
    <s v="NF SERVICOS - ADESAO"/>
    <n v="2002121"/>
    <d v="2026-06-12T00:00:00"/>
    <n v="2204622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35"/>
    <s v="026.235.088-28"/>
    <s v="NF SERVICOS - ADESAO"/>
    <n v="2006397"/>
    <d v="2026-06-12T00:00:00"/>
    <n v="220891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5"/>
    <s v="026.235.088-28"/>
    <s v="NF SERVICOS - ADESAO"/>
    <n v="2015866"/>
    <d v="2026-06-17T00:00:00"/>
    <n v="2218635"/>
    <d v="2026-06-18T00:00:00"/>
    <m/>
    <n v="1289.1300000000001"/>
    <d v="2026-06-20T00:00:00"/>
    <m/>
    <m/>
    <s v="Processamento de dados e congêneres"/>
    <n v="1289.1300000000001"/>
    <m/>
    <x v="0"/>
    <m/>
    <m/>
    <m/>
    <s v="2 - FATURADO"/>
    <n v="10"/>
    <x v="0"/>
    <x v="0"/>
    <m/>
  </r>
  <r>
    <x v="436"/>
    <s v="026.385.288-11"/>
    <s v="NF SERVICOS - ADESAO"/>
    <n v="1975533"/>
    <d v="2026-05-21T00:00:00"/>
    <n v="2176488"/>
    <d v="2026-05-21T00:00:00"/>
    <m/>
    <n v="848.27"/>
    <d v="2026-06-05T00:00:00"/>
    <m/>
    <m/>
    <s v="Processamento de dados e congêneres"/>
    <n v="223.84"/>
    <m/>
    <x v="0"/>
    <m/>
    <m/>
    <m/>
    <s v="2 - FATURADO"/>
    <n v="25"/>
    <x v="0"/>
    <x v="0"/>
    <m/>
  </r>
  <r>
    <x v="436"/>
    <s v="026.385.288-11"/>
    <s v="NF SERVICOS - ADESAO"/>
    <n v="2015270"/>
    <d v="2026-06-17T00:00:00"/>
    <n v="2218039"/>
    <d v="2026-06-17T00:00:00"/>
    <m/>
    <n v="269.3"/>
    <d v="2026-06-20T00:00:00"/>
    <m/>
    <m/>
    <s v="Processamento de dados e congêneres"/>
    <n v="269.3"/>
    <m/>
    <x v="0"/>
    <m/>
    <m/>
    <m/>
    <s v="2 - FATURADO"/>
    <n v="10"/>
    <x v="0"/>
    <x v="0"/>
    <m/>
  </r>
  <r>
    <x v="437"/>
    <s v="027.017.248-30"/>
    <s v="NF SERVICOS - ADESAO"/>
    <n v="1980977"/>
    <d v="2026-05-21T00:00:00"/>
    <n v="218194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37"/>
    <s v="027.017.248-30"/>
    <s v="NF SERVICOS - ADESAO"/>
    <n v="1997069"/>
    <d v="2026-06-12T00:00:00"/>
    <n v="219957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8"/>
    <s v="027.074.918-70"/>
    <s v="NF SERVICOS - ADESAO"/>
    <n v="1978031"/>
    <d v="2026-05-21T00:00:00"/>
    <n v="2178986"/>
    <d v="2026-05-22T00:00:00"/>
    <m/>
    <n v="1254.69"/>
    <d v="2026-06-05T00:00:00"/>
    <m/>
    <m/>
    <s v="Processamento de dados e congêneres"/>
    <n v="413.25"/>
    <m/>
    <x v="0"/>
    <m/>
    <m/>
    <m/>
    <s v="2 - FATURADO"/>
    <n v="25"/>
    <x v="0"/>
    <x v="0"/>
    <m/>
  </r>
  <r>
    <x v="438"/>
    <s v="027.074.918-70"/>
    <s v="NF SERVICOS - ADESAO"/>
    <n v="2017585"/>
    <d v="2026-06-17T00:00:00"/>
    <n v="2220361"/>
    <d v="2026-06-18T00:00:00"/>
    <m/>
    <n v="1319.74"/>
    <d v="2026-06-20T00:00:00"/>
    <m/>
    <m/>
    <s v="Processamento de dados e congêneres"/>
    <n v="1319.74"/>
    <m/>
    <x v="0"/>
    <m/>
    <m/>
    <m/>
    <s v="2 - FATURADO"/>
    <n v="10"/>
    <x v="0"/>
    <x v="0"/>
    <m/>
  </r>
  <r>
    <x v="439"/>
    <s v="027.114.958-25"/>
    <s v="NF SERVICOS - ADESAO"/>
    <n v="1995955"/>
    <d v="2026-06-12T00:00:00"/>
    <n v="219841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9"/>
    <s v="027.114.958-25"/>
    <s v="NF SERVICOS - ADESAO"/>
    <n v="2016048"/>
    <d v="2026-06-17T00:00:00"/>
    <n v="2218817"/>
    <d v="2026-06-18T00:00:00"/>
    <m/>
    <n v="650.54"/>
    <d v="2026-06-20T00:00:00"/>
    <m/>
    <m/>
    <s v="Processamento de dados e congêneres"/>
    <n v="650.54"/>
    <m/>
    <x v="0"/>
    <m/>
    <m/>
    <m/>
    <s v="2 - FATURADO"/>
    <n v="10"/>
    <x v="0"/>
    <x v="0"/>
    <m/>
  </r>
  <r>
    <x v="440"/>
    <s v="027.473.558-02"/>
    <s v="NF SERVICOS - ADESAO"/>
    <n v="1976915"/>
    <d v="2026-05-21T00:00:00"/>
    <n v="2177870"/>
    <d v="2026-05-22T00:00:00"/>
    <m/>
    <n v="1652.18"/>
    <d v="2026-06-05T00:00:00"/>
    <m/>
    <m/>
    <s v="Processamento de dados e congêneres"/>
    <n v="495.04"/>
    <m/>
    <x v="0"/>
    <m/>
    <m/>
    <m/>
    <s v="2 - FATURADO"/>
    <n v="25"/>
    <x v="0"/>
    <x v="0"/>
    <m/>
  </r>
  <r>
    <x v="441"/>
    <s v="027.602.868-60"/>
    <s v="ND-OPERADORA CIELO"/>
    <n v="29444"/>
    <d v="2026-06-09T00:00:00"/>
    <m/>
    <m/>
    <m/>
    <n v="312.48"/>
    <d v="2026-06-09T00:00:00"/>
    <m/>
    <m/>
    <s v="Certificado e-CPF A3 em token - 12 meses"/>
    <n v="312.48"/>
    <m/>
    <x v="0"/>
    <m/>
    <m/>
    <m/>
    <s v="1 - VENDA A VISTA"/>
    <n v="21"/>
    <x v="0"/>
    <x v="2"/>
    <m/>
  </r>
  <r>
    <x v="442"/>
    <s v="027.806.898-70"/>
    <s v="NF SERVICOS - ADESAO"/>
    <n v="1977717"/>
    <d v="2026-05-21T00:00:00"/>
    <n v="2178672"/>
    <d v="2026-05-22T00:00:00"/>
    <m/>
    <n v="2932.98"/>
    <d v="2026-06-05T00:00:00"/>
    <m/>
    <m/>
    <s v="Processamento de dados e congêneres"/>
    <n v="848.03"/>
    <m/>
    <x v="0"/>
    <m/>
    <m/>
    <m/>
    <s v="2 - FATURADO"/>
    <n v="25"/>
    <x v="0"/>
    <x v="0"/>
    <m/>
  </r>
  <r>
    <x v="443"/>
    <s v="027.808.048-07"/>
    <s v="NF SERVICOS - ADESAO"/>
    <n v="1977186"/>
    <d v="2026-05-21T00:00:00"/>
    <n v="2178141"/>
    <d v="2026-05-22T00:00:00"/>
    <m/>
    <n v="17445.39"/>
    <d v="2026-06-05T00:00:00"/>
    <m/>
    <m/>
    <s v="Processamento de dados e congêneres"/>
    <n v="4713.6499999999996"/>
    <m/>
    <x v="0"/>
    <m/>
    <m/>
    <m/>
    <s v="2 - FATURADO"/>
    <n v="25"/>
    <x v="0"/>
    <x v="0"/>
    <m/>
  </r>
  <r>
    <x v="443"/>
    <s v="027.808.048-07"/>
    <s v="NF SERVICOS - ADESAO"/>
    <n v="2016107"/>
    <d v="2026-06-17T00:00:00"/>
    <n v="2218876"/>
    <d v="2026-06-18T00:00:00"/>
    <m/>
    <n v="12585"/>
    <d v="2026-06-20T00:00:00"/>
    <m/>
    <m/>
    <s v="Processamento de dados e congêneres"/>
    <n v="12585"/>
    <m/>
    <x v="0"/>
    <m/>
    <m/>
    <m/>
    <s v="2 - FATURADO"/>
    <n v="10"/>
    <x v="0"/>
    <x v="0"/>
    <m/>
  </r>
  <r>
    <x v="444"/>
    <s v="027.825.058-07"/>
    <s v="NF SERVICOS - ADESAO"/>
    <n v="1978805"/>
    <d v="2026-05-21T00:00:00"/>
    <n v="2179760"/>
    <d v="2026-05-22T00:00:00"/>
    <m/>
    <n v="2236.63"/>
    <d v="2026-06-05T00:00:00"/>
    <m/>
    <m/>
    <s v="Processamento de dados e congêneres"/>
    <n v="766.24"/>
    <m/>
    <x v="0"/>
    <m/>
    <m/>
    <m/>
    <s v="2 - FATURADO"/>
    <n v="25"/>
    <x v="0"/>
    <x v="0"/>
    <m/>
  </r>
  <r>
    <x v="445"/>
    <s v="027.850.665-88"/>
    <s v="NF SERVICOS - ADESAO"/>
    <n v="1986156"/>
    <d v="2026-05-21T00:00:00"/>
    <n v="218711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45"/>
    <s v="027.850.665-88"/>
    <s v="NF SERVICOS - ADESAO"/>
    <n v="2002760"/>
    <d v="2026-06-12T00:00:00"/>
    <n v="220526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6"/>
    <s v="028.087.268-21"/>
    <s v="NF SERVICOS - ADESAO"/>
    <n v="1977531"/>
    <d v="2026-05-21T00:00:00"/>
    <n v="2178486"/>
    <d v="2026-05-22T00:00:00"/>
    <m/>
    <n v="4254.8599999999997"/>
    <d v="2026-06-05T00:00:00"/>
    <m/>
    <m/>
    <s v="Processamento de dados e congêneres"/>
    <n v="1334.46"/>
    <m/>
    <x v="0"/>
    <m/>
    <m/>
    <m/>
    <s v="2 - FATURADO"/>
    <n v="25"/>
    <x v="0"/>
    <x v="0"/>
    <m/>
  </r>
  <r>
    <x v="447"/>
    <s v="028.257.718-13"/>
    <s v="NF SERVICOS - ADESAO"/>
    <n v="1977149"/>
    <d v="2026-05-21T00:00:00"/>
    <n v="2178104"/>
    <d v="2026-05-22T00:00:00"/>
    <m/>
    <n v="403.43"/>
    <d v="2026-06-05T00:00:00"/>
    <m/>
    <m/>
    <s v="Processamento de dados e congêneres"/>
    <n v="142.06"/>
    <m/>
    <x v="0"/>
    <m/>
    <m/>
    <m/>
    <s v="2 - FATURADO"/>
    <n v="25"/>
    <x v="0"/>
    <x v="0"/>
    <m/>
  </r>
  <r>
    <x v="448"/>
    <s v="028.272.158-45"/>
    <s v="NF SERVICOS - ADESAO"/>
    <n v="1975682"/>
    <d v="2026-05-21T00:00:00"/>
    <n v="2176637"/>
    <d v="2026-05-22T00:00:00"/>
    <m/>
    <n v="84.62"/>
    <d v="2026-07-30T00:00:00"/>
    <m/>
    <m/>
    <s v="Processamento de dados e congêneres"/>
    <n v="84.62"/>
    <m/>
    <x v="0"/>
    <m/>
    <m/>
    <m/>
    <s v="2 - FATURADO"/>
    <n v="0"/>
    <x v="1"/>
    <x v="0"/>
    <m/>
  </r>
  <r>
    <x v="449"/>
    <s v="028.710.541-50"/>
    <s v="ND-AMAZON"/>
    <n v="9"/>
    <d v="2025-01-07T00:00:00"/>
    <m/>
    <m/>
    <m/>
    <n v="50.57"/>
    <d v="2025-02-06T00:00:00"/>
    <m/>
    <m/>
    <s v="ALIMENTANDO O MUNDO : O SURGIMENTO DA MODERNA ECONOMIA AGRICOLA NO BRASIL"/>
    <n v="50.57"/>
    <m/>
    <x v="0"/>
    <m/>
    <m/>
    <m/>
    <s v="2 - FATURADO"/>
    <n v="509"/>
    <x v="2"/>
    <x v="4"/>
    <m/>
  </r>
  <r>
    <x v="450"/>
    <s v="028.827.538-10"/>
    <s v="NF SERVICOS - ADESAO"/>
    <n v="1984052"/>
    <d v="2026-05-21T00:00:00"/>
    <n v="218501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0"/>
    <s v="028.827.538-10"/>
    <s v="NF SERVICOS - ADESAO"/>
    <n v="2001438"/>
    <d v="2026-06-12T00:00:00"/>
    <n v="220393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1"/>
    <s v="028.855.848-07"/>
    <s v="NF SERVICOS - ADESAO"/>
    <n v="1983218"/>
    <d v="2026-05-21T00:00:00"/>
    <n v="218418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1"/>
    <s v="028.855.848-07"/>
    <s v="NF SERVICOS - ADESAO"/>
    <n v="1990236"/>
    <d v="2026-05-21T00:00:00"/>
    <n v="2191251"/>
    <d v="2026-05-23T00:00:00"/>
    <m/>
    <n v="169.76"/>
    <d v="2026-07-30T00:00:00"/>
    <m/>
    <m/>
    <s v="Processamento de dados e congêneres"/>
    <n v="169.76"/>
    <m/>
    <x v="0"/>
    <m/>
    <m/>
    <m/>
    <s v="2 - FATURADO"/>
    <n v="0"/>
    <x v="1"/>
    <x v="0"/>
    <m/>
  </r>
  <r>
    <x v="451"/>
    <s v="028.855.848-07"/>
    <s v="NF SERVICOS - ADESAO"/>
    <n v="2005460"/>
    <d v="2026-06-12T00:00:00"/>
    <n v="220796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1"/>
    <s v="028.855.848-07"/>
    <s v="NF SERVICOS - ADESAO"/>
    <n v="2011240"/>
    <d v="2026-06-15T00:00:00"/>
    <n v="2213936"/>
    <d v="2026-06-16T00:00:00"/>
    <m/>
    <n v="154.13"/>
    <d v="2026-07-30T00:00:00"/>
    <m/>
    <m/>
    <s v="Processamento de dados e congêneres"/>
    <n v="154.13"/>
    <m/>
    <x v="0"/>
    <m/>
    <m/>
    <m/>
    <s v="2 - FATURADO"/>
    <n v="0"/>
    <x v="1"/>
    <x v="0"/>
    <m/>
  </r>
  <r>
    <x v="452"/>
    <s v="028.860.948-46"/>
    <s v="NF SERVICOS - ADESAO"/>
    <n v="1976807"/>
    <d v="2026-05-21T00:00:00"/>
    <n v="2177762"/>
    <d v="2026-05-22T00:00:00"/>
    <m/>
    <n v="577.67999999999995"/>
    <d v="2026-07-30T00:00:00"/>
    <m/>
    <m/>
    <s v="Processamento de dados e congêneres"/>
    <n v="577.67999999999995"/>
    <m/>
    <x v="0"/>
    <m/>
    <m/>
    <m/>
    <s v="2 - FATURADO"/>
    <n v="0"/>
    <x v="1"/>
    <x v="0"/>
    <m/>
  </r>
  <r>
    <x v="452"/>
    <s v="028.860.948-46"/>
    <s v="NF SERVICOS - ADESAO"/>
    <n v="2015164"/>
    <d v="2026-06-17T00:00:00"/>
    <n v="2217933"/>
    <d v="2026-06-17T00:00:00"/>
    <m/>
    <n v="1047.46"/>
    <d v="2026-07-30T00:00:00"/>
    <m/>
    <m/>
    <s v="Processamento de dados e congêneres"/>
    <n v="1047.46"/>
    <m/>
    <x v="0"/>
    <m/>
    <m/>
    <m/>
    <s v="2 - FATURADO"/>
    <n v="0"/>
    <x v="1"/>
    <x v="0"/>
    <m/>
  </r>
  <r>
    <x v="453"/>
    <s v="028.913.688-19"/>
    <s v="NF SERVICOS - ADESAO"/>
    <n v="1982162"/>
    <d v="2026-05-21T00:00:00"/>
    <n v="218312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53"/>
    <s v="028.913.688-19"/>
    <s v="NF SERVICOS - ADESAO"/>
    <n v="1988624"/>
    <d v="2026-05-21T00:00:00"/>
    <n v="2189609"/>
    <d v="2026-05-23T00:00:00"/>
    <m/>
    <n v="391.05"/>
    <d v="2026-06-05T00:00:00"/>
    <m/>
    <m/>
    <s v="Processamento de dados e congêneres"/>
    <n v="391.05"/>
    <m/>
    <x v="0"/>
    <m/>
    <m/>
    <m/>
    <s v="2 - FATURADO"/>
    <n v="25"/>
    <x v="0"/>
    <x v="0"/>
    <m/>
  </r>
  <r>
    <x v="453"/>
    <s v="028.913.688-19"/>
    <s v="NF SERVICOS - ADESAO"/>
    <n v="1999393"/>
    <d v="2026-06-12T00:00:00"/>
    <n v="220189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3"/>
    <s v="028.913.688-19"/>
    <s v="NF SERVICOS - ADESAO"/>
    <n v="2007630"/>
    <d v="2026-06-15T00:00:00"/>
    <n v="2210282"/>
    <d v="2026-06-16T00:00:00"/>
    <m/>
    <n v="539.46"/>
    <d v="2026-06-20T00:00:00"/>
    <m/>
    <m/>
    <s v="Processamento de dados e congêneres"/>
    <n v="539.46"/>
    <m/>
    <x v="0"/>
    <m/>
    <m/>
    <m/>
    <s v="2 - FATURADO"/>
    <n v="10"/>
    <x v="0"/>
    <x v="0"/>
    <m/>
  </r>
  <r>
    <x v="454"/>
    <s v="028.917.015-00"/>
    <s v="NF SERVICOS - ADESAO"/>
    <n v="1979404"/>
    <d v="2026-05-21T00:00:00"/>
    <n v="218035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4"/>
    <s v="028.917.015-00"/>
    <s v="NF SERVICOS - ADESAO"/>
    <n v="2004381"/>
    <d v="2026-06-12T00:00:00"/>
    <n v="220688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5"/>
    <s v="029.007.137-22"/>
    <s v="NF SERVICOS - ADESAO"/>
    <n v="2007147"/>
    <d v="2026-06-12T00:00:00"/>
    <n v="220970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5"/>
    <s v="029.007.137-22"/>
    <s v="NF SERVICOS - ADESAO"/>
    <n v="2007683"/>
    <d v="2026-06-15T00:00:00"/>
    <n v="2210335"/>
    <d v="2026-06-16T00:00:00"/>
    <m/>
    <n v="341.59"/>
    <d v="2026-06-20T00:00:00"/>
    <m/>
    <m/>
    <s v="Processamento de dados e congêneres"/>
    <n v="341.59"/>
    <m/>
    <x v="0"/>
    <m/>
    <m/>
    <m/>
    <s v="2 - FATURADO"/>
    <n v="10"/>
    <x v="0"/>
    <x v="0"/>
    <m/>
  </r>
  <r>
    <x v="456"/>
    <s v="029.277.847-36"/>
    <s v="NF SERVICOS - ADESAO"/>
    <n v="1978614"/>
    <d v="2026-05-21T00:00:00"/>
    <n v="2179569"/>
    <d v="2026-05-22T00:00:00"/>
    <m/>
    <n v="140.6"/>
    <d v="2026-06-05T00:00:00"/>
    <m/>
    <m/>
    <s v="Processamento de dados e congêneres"/>
    <n v="38.74"/>
    <m/>
    <x v="0"/>
    <m/>
    <m/>
    <m/>
    <s v="2 - FATURADO"/>
    <n v="25"/>
    <x v="0"/>
    <x v="0"/>
    <m/>
  </r>
  <r>
    <x v="457"/>
    <s v="029.423.638-43"/>
    <s v="NF SERVICOS - ADESAO"/>
    <n v="1975444"/>
    <d v="2026-05-21T00:00:00"/>
    <n v="2176399"/>
    <d v="2026-05-21T00:00:00"/>
    <m/>
    <n v="0.03"/>
    <d v="2026-07-30T00:00:00"/>
    <m/>
    <m/>
    <s v="Processamento de dados e congêneres"/>
    <n v="0.03"/>
    <m/>
    <x v="0"/>
    <m/>
    <m/>
    <m/>
    <s v="2 - FATURADO"/>
    <n v="0"/>
    <x v="1"/>
    <x v="0"/>
    <m/>
  </r>
  <r>
    <x v="458"/>
    <s v="029.544.058-99"/>
    <s v="ND-LEILAO"/>
    <n v="24"/>
    <d v="2025-12-16T00:00:00"/>
    <m/>
    <m/>
    <m/>
    <n v="185"/>
    <d v="2025-12-30T00:00:00"/>
    <m/>
    <m/>
    <s v="LEILAO"/>
    <n v="185"/>
    <m/>
    <x v="0"/>
    <m/>
    <m/>
    <m/>
    <s v="7 DIAS"/>
    <n v="182"/>
    <x v="4"/>
    <x v="7"/>
    <m/>
  </r>
  <r>
    <x v="459"/>
    <s v="029.632.868-56"/>
    <s v="NF SERVICOS - ADESAO"/>
    <n v="1976134"/>
    <d v="2026-05-21T00:00:00"/>
    <n v="2177089"/>
    <d v="2026-05-22T00:00:00"/>
    <m/>
    <n v="3995.48"/>
    <d v="2026-07-30T00:00:00"/>
    <m/>
    <m/>
    <s v="Processamento de dados e congêneres"/>
    <n v="3995.48"/>
    <m/>
    <x v="0"/>
    <m/>
    <m/>
    <m/>
    <s v="2 - FATURADO"/>
    <n v="0"/>
    <x v="1"/>
    <x v="0"/>
    <m/>
  </r>
  <r>
    <x v="459"/>
    <s v="029.632.868-56"/>
    <s v="NF SERVICOS - ADESAO"/>
    <n v="2017434"/>
    <d v="2026-06-17T00:00:00"/>
    <n v="2220209"/>
    <d v="2026-06-18T00:00:00"/>
    <m/>
    <n v="2178.73"/>
    <d v="2026-07-30T00:00:00"/>
    <m/>
    <m/>
    <s v="Processamento de dados e congêneres"/>
    <n v="2178.73"/>
    <m/>
    <x v="0"/>
    <m/>
    <m/>
    <m/>
    <s v="2 - FATURADO"/>
    <n v="0"/>
    <x v="1"/>
    <x v="0"/>
    <m/>
  </r>
  <r>
    <x v="460"/>
    <s v="029.733.898-60"/>
    <s v="NF SERVICOS - ADESAO"/>
    <n v="1975415"/>
    <d v="2026-05-21T00:00:00"/>
    <n v="2176370"/>
    <d v="2026-05-21T00:00:00"/>
    <m/>
    <n v="1568.07"/>
    <d v="2026-06-05T00:00:00"/>
    <m/>
    <m/>
    <s v="Processamento de dados e congêneres"/>
    <n v="464.91"/>
    <m/>
    <x v="0"/>
    <m/>
    <m/>
    <m/>
    <s v="2 - FATURADO"/>
    <n v="25"/>
    <x v="0"/>
    <x v="0"/>
    <m/>
  </r>
  <r>
    <x v="461"/>
    <s v="029.882.832-49"/>
    <s v="NF SERVICOS - ADESAO"/>
    <n v="1992370"/>
    <d v="2026-05-21T00:00:00"/>
    <n v="2193388"/>
    <d v="2026-05-23T00:00:00"/>
    <m/>
    <n v="490"/>
    <d v="2026-07-30T00:00:00"/>
    <m/>
    <m/>
    <s v="Processamento de dados e congêneres"/>
    <n v="490"/>
    <m/>
    <x v="0"/>
    <m/>
    <m/>
    <m/>
    <s v="2 - FATURADO"/>
    <n v="0"/>
    <x v="1"/>
    <x v="0"/>
    <m/>
  </r>
  <r>
    <x v="461"/>
    <s v="029.882.832-49"/>
    <s v="NF SERVICOS - ADESAO"/>
    <n v="1999577"/>
    <d v="2026-06-12T00:00:00"/>
    <n v="2202078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61"/>
    <s v="029.882.832-49"/>
    <s v="NF SERVICOS - ADESAO"/>
    <n v="2008075"/>
    <d v="2026-06-15T00:00:00"/>
    <n v="2210727"/>
    <d v="2026-06-16T00:00:00"/>
    <m/>
    <n v="531.66"/>
    <d v="2026-07-30T00:00:00"/>
    <m/>
    <m/>
    <s v="Processamento de dados e congêneres"/>
    <n v="531.66"/>
    <m/>
    <x v="0"/>
    <m/>
    <m/>
    <m/>
    <s v="2 - FATURADO"/>
    <n v="0"/>
    <x v="1"/>
    <x v="0"/>
    <m/>
  </r>
  <r>
    <x v="462"/>
    <s v="029.988.178-40"/>
    <s v="NF SERVICOS - ADESAO"/>
    <n v="1978178"/>
    <d v="2026-05-21T00:00:00"/>
    <n v="2179133"/>
    <d v="2026-05-22T00:00:00"/>
    <m/>
    <n v="873.98"/>
    <d v="2026-06-05T00:00:00"/>
    <m/>
    <m/>
    <s v="Processamento de dados e congêneres"/>
    <n v="241.06"/>
    <m/>
    <x v="0"/>
    <m/>
    <m/>
    <m/>
    <s v="2 - FATURADO"/>
    <n v="25"/>
    <x v="0"/>
    <x v="0"/>
    <m/>
  </r>
  <r>
    <x v="462"/>
    <s v="029.988.178-40"/>
    <s v="NF SERVICOS - ADESAO"/>
    <n v="2000577"/>
    <d v="2026-06-12T00:00:00"/>
    <n v="220307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2"/>
    <s v="029.988.178-40"/>
    <s v="NF SERVICOS - ADESAO"/>
    <n v="2017518"/>
    <d v="2026-06-17T00:00:00"/>
    <n v="2220293"/>
    <d v="2026-06-18T00:00:00"/>
    <m/>
    <n v="1169.93"/>
    <d v="2026-06-20T00:00:00"/>
    <m/>
    <m/>
    <s v="Processamento de dados e congêneres"/>
    <n v="1169.93"/>
    <m/>
    <x v="0"/>
    <m/>
    <m/>
    <m/>
    <s v="2 - FATURADO"/>
    <n v="10"/>
    <x v="0"/>
    <x v="0"/>
    <m/>
  </r>
  <r>
    <x v="463"/>
    <s v="03.048.912/0001-21"/>
    <s v="NF SERVICOS - ADESAO"/>
    <n v="2013024"/>
    <d v="2026-06-17T00:00:00"/>
    <n v="2215792"/>
    <d v="2026-06-17T00:00:00"/>
    <m/>
    <n v="225.64"/>
    <d v="2026-06-20T00:00:00"/>
    <m/>
    <m/>
    <s v="Processamento de dados e congêneres"/>
    <n v="225.64"/>
    <m/>
    <x v="0"/>
    <m/>
    <m/>
    <m/>
    <s v="2 - FATURADO"/>
    <n v="10"/>
    <x v="0"/>
    <x v="0"/>
    <m/>
  </r>
  <r>
    <x v="464"/>
    <s v="03.055.721/0001-97"/>
    <s v="NF SERVICOS - ADESAO"/>
    <n v="2012963"/>
    <d v="2026-06-17T00:00:00"/>
    <n v="2215731"/>
    <d v="2026-06-17T00:00:00"/>
    <m/>
    <n v="239.52"/>
    <d v="2026-06-20T00:00:00"/>
    <m/>
    <m/>
    <s v="Processamento de dados e congêneres"/>
    <n v="239.52"/>
    <m/>
    <x v="0"/>
    <m/>
    <m/>
    <m/>
    <s v="2 - FATURADO"/>
    <n v="10"/>
    <x v="0"/>
    <x v="0"/>
    <m/>
  </r>
  <r>
    <x v="465"/>
    <s v="03.072.523/0001-31"/>
    <s v="ND-OPERADORA CIELO"/>
    <n v="29627"/>
    <d v="2026-06-30T00:00:00"/>
    <m/>
    <m/>
    <m/>
    <n v="139.38999999999999"/>
    <d v="2026-06-30T00:00:00"/>
    <m/>
    <m/>
    <s v="e-CNPJ A1 - Renovação 12 meses"/>
    <n v="139.38999999999999"/>
    <m/>
    <x v="0"/>
    <m/>
    <m/>
    <m/>
    <s v="1 - VENDA A VISTA"/>
    <n v="1"/>
    <x v="0"/>
    <x v="2"/>
    <m/>
  </r>
  <r>
    <x v="466"/>
    <s v="03.092.559/0001-87"/>
    <s v="NF SERVICOS - ADESAO"/>
    <n v="2012807"/>
    <d v="2026-06-17T00:00:00"/>
    <n v="2215575"/>
    <d v="2026-06-17T00:00:00"/>
    <m/>
    <n v="275.63"/>
    <d v="2026-07-30T00:00:00"/>
    <m/>
    <m/>
    <s v="Processamento de dados e congêneres"/>
    <n v="275.63"/>
    <m/>
    <x v="0"/>
    <m/>
    <m/>
    <m/>
    <s v="2 - FATURADO"/>
    <n v="0"/>
    <x v="1"/>
    <x v="0"/>
    <m/>
  </r>
  <r>
    <x v="467"/>
    <s v="03.095.351/0001-11"/>
    <s v="NF SERVICOS - ADESAO"/>
    <n v="2013108"/>
    <d v="2026-06-17T00:00:00"/>
    <n v="2215876"/>
    <d v="2026-06-17T00:00:00"/>
    <m/>
    <n v="320.76"/>
    <d v="2026-06-20T00:00:00"/>
    <m/>
    <m/>
    <s v="Processamento de dados e congêneres"/>
    <n v="320.76"/>
    <m/>
    <x v="0"/>
    <m/>
    <m/>
    <m/>
    <s v="2 - FATURADO"/>
    <n v="10"/>
    <x v="0"/>
    <x v="0"/>
    <m/>
  </r>
  <r>
    <x v="468"/>
    <s v="03.096.122/0001-11"/>
    <s v="NF SERVICOS - ADESAO"/>
    <n v="1993257"/>
    <d v="2026-05-21T00:00:00"/>
    <n v="2194275"/>
    <d v="2026-05-23T00:00:00"/>
    <m/>
    <n v="51.73"/>
    <d v="2026-07-30T00:00:00"/>
    <m/>
    <m/>
    <s v="Processamento de dados e congêneres"/>
    <n v="51.73"/>
    <m/>
    <x v="0"/>
    <m/>
    <m/>
    <m/>
    <s v="2 - FATURADO"/>
    <n v="0"/>
    <x v="1"/>
    <x v="0"/>
    <m/>
  </r>
  <r>
    <x v="468"/>
    <s v="03.096.122/0001-11"/>
    <s v="NF SERVICOS - ADESAO"/>
    <n v="2014972"/>
    <d v="2026-06-17T00:00:00"/>
    <n v="2217741"/>
    <d v="2026-06-17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469"/>
    <s v="03.103.650/0001-50"/>
    <s v="NF SERVICOS - ADESAO"/>
    <n v="2014698"/>
    <d v="2026-06-17T00:00:00"/>
    <n v="2217467"/>
    <d v="2026-06-17T00:00:00"/>
    <m/>
    <n v="201"/>
    <d v="2026-06-20T00:00:00"/>
    <m/>
    <m/>
    <s v="Processamento de dados e congêneres"/>
    <n v="201"/>
    <m/>
    <x v="0"/>
    <m/>
    <m/>
    <m/>
    <s v="2 - FATURADO"/>
    <n v="10"/>
    <x v="0"/>
    <x v="0"/>
    <m/>
  </r>
  <r>
    <x v="470"/>
    <s v="03.121.651/0001-28"/>
    <s v="NF SERVICOS - ADESAO"/>
    <n v="2012796"/>
    <d v="2026-06-17T00:00:00"/>
    <n v="2215564"/>
    <d v="2026-06-17T00:00:00"/>
    <m/>
    <n v="316.95999999999998"/>
    <d v="2026-07-30T00:00:00"/>
    <m/>
    <m/>
    <s v="Processamento de dados e congêneres"/>
    <n v="316.95999999999998"/>
    <m/>
    <x v="0"/>
    <m/>
    <m/>
    <m/>
    <s v="2 - FATURADO"/>
    <n v="0"/>
    <x v="1"/>
    <x v="0"/>
    <m/>
  </r>
  <r>
    <x v="471"/>
    <s v="03.131.710/0001-49"/>
    <s v="NF SERVICOS - ADESAO"/>
    <n v="2013463"/>
    <d v="2026-06-17T00:00:00"/>
    <n v="2216232"/>
    <d v="2026-06-17T00:00:00"/>
    <m/>
    <n v="242.98"/>
    <d v="2026-06-20T00:00:00"/>
    <m/>
    <m/>
    <s v="Processamento de dados e congêneres"/>
    <n v="242.98"/>
    <m/>
    <x v="0"/>
    <m/>
    <m/>
    <m/>
    <s v="2 - FATURADO"/>
    <n v="10"/>
    <x v="0"/>
    <x v="0"/>
    <m/>
  </r>
  <r>
    <x v="471"/>
    <s v="03.131.710/0004-91"/>
    <s v="NF SERVICOS - ADESAO"/>
    <n v="2013026"/>
    <d v="2026-06-17T00:00:00"/>
    <n v="2215794"/>
    <d v="2026-06-17T00:00:00"/>
    <m/>
    <n v="91.98"/>
    <d v="2026-06-20T00:00:00"/>
    <m/>
    <m/>
    <s v="Processamento de dados e congêneres"/>
    <n v="91.98"/>
    <m/>
    <x v="0"/>
    <m/>
    <m/>
    <m/>
    <s v="2 - FATURADO"/>
    <n v="10"/>
    <x v="0"/>
    <x v="0"/>
    <m/>
  </r>
  <r>
    <x v="472"/>
    <s v="03.161.324/0001-08"/>
    <s v="NF SERVICOS - ADESAO"/>
    <n v="2013851"/>
    <d v="2026-06-17T00:00:00"/>
    <n v="2216620"/>
    <d v="2026-06-17T00:00:00"/>
    <m/>
    <n v="178.77"/>
    <d v="2026-06-20T00:00:00"/>
    <m/>
    <m/>
    <s v="Processamento de dados e congêneres"/>
    <n v="178.77"/>
    <m/>
    <x v="0"/>
    <m/>
    <m/>
    <m/>
    <s v="2 - FATURADO"/>
    <n v="10"/>
    <x v="0"/>
    <x v="0"/>
    <m/>
  </r>
  <r>
    <x v="473"/>
    <s v="03.172.121/0001-09"/>
    <s v="NF SERVICOS - ADESAO"/>
    <n v="2014497"/>
    <d v="2026-06-17T00:00:00"/>
    <n v="2217266"/>
    <d v="2026-06-17T00:00:00"/>
    <m/>
    <n v="107.27"/>
    <d v="2026-06-20T00:00:00"/>
    <m/>
    <m/>
    <s v="Processamento de dados e congêneres"/>
    <n v="107.27"/>
    <m/>
    <x v="0"/>
    <m/>
    <m/>
    <m/>
    <s v="2 - FATURADO"/>
    <n v="10"/>
    <x v="0"/>
    <x v="0"/>
    <m/>
  </r>
  <r>
    <x v="474"/>
    <s v="03.182.733/0001-82"/>
    <s v="NF SERVICOS - ADESAO"/>
    <n v="2014162"/>
    <d v="2026-06-17T00:00:00"/>
    <n v="2216931"/>
    <d v="2026-06-17T00:00:00"/>
    <m/>
    <n v="166.62"/>
    <d v="2026-06-20T00:00:00"/>
    <m/>
    <m/>
    <s v="Processamento de dados e congêneres"/>
    <n v="166.62"/>
    <m/>
    <x v="0"/>
    <m/>
    <m/>
    <m/>
    <s v="2 - FATURADO"/>
    <n v="10"/>
    <x v="0"/>
    <x v="0"/>
    <m/>
  </r>
  <r>
    <x v="475"/>
    <s v="03.186.853/0001-58"/>
    <s v="NF SERVICOS - ADESAO"/>
    <n v="2014629"/>
    <d v="2026-06-17T00:00:00"/>
    <n v="2217398"/>
    <d v="2026-06-17T00:00:00"/>
    <m/>
    <n v="123.23"/>
    <d v="2026-06-20T00:00:00"/>
    <m/>
    <m/>
    <s v="Processamento de dados e congêneres"/>
    <n v="123.23"/>
    <m/>
    <x v="0"/>
    <m/>
    <m/>
    <m/>
    <s v="2 - FATURADO"/>
    <n v="10"/>
    <x v="0"/>
    <x v="0"/>
    <m/>
  </r>
  <r>
    <x v="476"/>
    <s v="03.203.708/0001-38"/>
    <s v="NF SERVICOS - ADESAO"/>
    <n v="1991033"/>
    <d v="2026-05-21T00:00:00"/>
    <n v="2192050"/>
    <d v="2026-05-23T00:00:00"/>
    <m/>
    <n v="155.33000000000001"/>
    <d v="2026-07-30T00:00:00"/>
    <m/>
    <m/>
    <s v="Processamento de dados e congêneres"/>
    <n v="155.33000000000001"/>
    <m/>
    <x v="0"/>
    <m/>
    <m/>
    <m/>
    <s v="2 - FATURADO"/>
    <n v="0"/>
    <x v="1"/>
    <x v="0"/>
    <m/>
  </r>
  <r>
    <x v="476"/>
    <s v="03.203.708/0001-38"/>
    <s v="NF SERVICOS - ADESAO"/>
    <n v="2014816"/>
    <d v="2026-06-17T00:00:00"/>
    <n v="2217585"/>
    <d v="2026-06-17T00:00:00"/>
    <m/>
    <n v="118.88"/>
    <d v="2026-07-30T00:00:00"/>
    <m/>
    <m/>
    <s v="Processamento de dados e congêneres"/>
    <n v="118.88"/>
    <m/>
    <x v="0"/>
    <m/>
    <m/>
    <m/>
    <s v="2 - FATURADO"/>
    <n v="0"/>
    <x v="1"/>
    <x v="0"/>
    <m/>
  </r>
  <r>
    <x v="477"/>
    <s v="03.215.298/0001-45"/>
    <s v="NF SERVICOS - ADESAO"/>
    <n v="1995117"/>
    <d v="2026-05-21T00:00:00"/>
    <n v="2196135"/>
    <d v="2026-05-23T00:00:00"/>
    <m/>
    <n v="31.24"/>
    <d v="2026-06-05T00:00:00"/>
    <m/>
    <m/>
    <s v="Processamento de dados e congêneres"/>
    <n v="31.24"/>
    <m/>
    <x v="0"/>
    <m/>
    <m/>
    <m/>
    <s v="2 - FATURADO"/>
    <n v="25"/>
    <x v="0"/>
    <x v="0"/>
    <m/>
  </r>
  <r>
    <x v="477"/>
    <s v="03.215.298/0001-45"/>
    <s v="NF SERVICOS - ADESAO"/>
    <n v="2012975"/>
    <d v="2026-06-17T00:00:00"/>
    <n v="2215743"/>
    <d v="2026-06-17T00:00:00"/>
    <m/>
    <n v="1.73"/>
    <d v="2026-06-20T00:00:00"/>
    <m/>
    <m/>
    <s v="Processamento de dados e congêneres"/>
    <n v="1.73"/>
    <m/>
    <x v="0"/>
    <m/>
    <m/>
    <m/>
    <s v="2 - FATURADO"/>
    <n v="10"/>
    <x v="0"/>
    <x v="0"/>
    <m/>
  </r>
  <r>
    <x v="478"/>
    <s v="03.229.823/0001-81"/>
    <s v="NF SERVICOS - ADESAO"/>
    <n v="2014210"/>
    <d v="2026-06-17T00:00:00"/>
    <n v="2216979"/>
    <d v="2026-06-17T00:00:00"/>
    <m/>
    <n v="119.74"/>
    <d v="2026-06-20T00:00:00"/>
    <m/>
    <m/>
    <s v="Processamento de dados e congêneres"/>
    <n v="119.74"/>
    <m/>
    <x v="0"/>
    <m/>
    <m/>
    <m/>
    <s v="2 - FATURADO"/>
    <n v="10"/>
    <x v="0"/>
    <x v="0"/>
    <m/>
  </r>
  <r>
    <x v="479"/>
    <s v="03.240.581/0001-27"/>
    <s v="NF SERVICOS - ADESAO"/>
    <n v="1982832"/>
    <d v="2026-05-21T00:00:00"/>
    <n v="2183795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79"/>
    <s v="03.240.581/0001-27"/>
    <s v="NF SERVICOS - ADESAO"/>
    <n v="1998422"/>
    <d v="2026-06-12T00:00:00"/>
    <n v="2200923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80"/>
    <s v="03.241.738/0001-39"/>
    <s v="NF SERVICOS DO"/>
    <n v="328109"/>
    <d v="2025-05-08T00:00:00"/>
    <n v="334802"/>
    <d v="2025-05-08T00:00:00"/>
    <m/>
    <n v="741.61"/>
    <d v="2025-06-07T00:00:00"/>
    <m/>
    <m/>
    <s v="Publicidade - TRT 2 Região"/>
    <n v="706.01"/>
    <m/>
    <x v="0"/>
    <m/>
    <m/>
    <m/>
    <s v="2 - FATURADO"/>
    <n v="388"/>
    <x v="2"/>
    <x v="0"/>
    <m/>
  </r>
  <r>
    <x v="481"/>
    <s v="03.255.582/0001-45"/>
    <s v="NF SERVICOS - ADESAO"/>
    <n v="2012905"/>
    <d v="2026-06-17T00:00:00"/>
    <n v="2215673"/>
    <d v="2026-06-17T00:00:00"/>
    <m/>
    <n v="10.41"/>
    <d v="2026-06-20T00:00:00"/>
    <m/>
    <m/>
    <s v="Processamento de dados e congêneres"/>
    <n v="10.41"/>
    <m/>
    <x v="0"/>
    <m/>
    <m/>
    <m/>
    <s v="2 - FATURADO"/>
    <n v="10"/>
    <x v="0"/>
    <x v="0"/>
    <m/>
  </r>
  <r>
    <x v="482"/>
    <s v="03.271.853/0001-56"/>
    <s v="NF SERVICOS - ADESAO"/>
    <n v="2013880"/>
    <d v="2026-06-17T00:00:00"/>
    <n v="2216649"/>
    <d v="2026-06-17T00:00:00"/>
    <m/>
    <n v="116.28"/>
    <d v="2026-06-20T00:00:00"/>
    <m/>
    <m/>
    <s v="Processamento de dados e congêneres"/>
    <n v="116.28"/>
    <m/>
    <x v="0"/>
    <m/>
    <m/>
    <m/>
    <s v="2 - FATURADO"/>
    <n v="10"/>
    <x v="0"/>
    <x v="0"/>
    <m/>
  </r>
  <r>
    <x v="483"/>
    <s v="03.274.615/0001-02"/>
    <s v="NF SERVICOS"/>
    <n v="212721"/>
    <d v="2026-06-18T00:00:00"/>
    <n v="2221540"/>
    <d v="2026-06-19T00:00:00"/>
    <d v="2026-05-01T00:00:00"/>
    <n v="6227.02"/>
    <d v="2026-07-18T00:00:00"/>
    <s v="E0240405"/>
    <s v="PD024270"/>
    <s v="HOSPEDAGEM FISICA DE EQUIPAMENTOS"/>
    <n v="6227.02"/>
    <d v="2026-05-01T00:00:00"/>
    <x v="0"/>
    <s v="005/2024"/>
    <s v="140.00066486/2023-58"/>
    <s v="359.00004558/2024-81  ITO"/>
    <s v="2 - FATURADO"/>
    <n v="0"/>
    <x v="1"/>
    <x v="1"/>
    <m/>
  </r>
  <r>
    <x v="484"/>
    <s v="03.317.121/0001-50"/>
    <s v="NF SERVICOS - ADESAO"/>
    <n v="2014615"/>
    <d v="2026-06-17T00:00:00"/>
    <n v="2217384"/>
    <d v="2026-06-17T00:00:00"/>
    <m/>
    <n v="150.99"/>
    <d v="2026-06-20T00:00:00"/>
    <m/>
    <m/>
    <s v="Processamento de dados e congêneres"/>
    <n v="150.99"/>
    <m/>
    <x v="0"/>
    <m/>
    <m/>
    <m/>
    <s v="2 - FATURADO"/>
    <n v="10"/>
    <x v="0"/>
    <x v="0"/>
    <m/>
  </r>
  <r>
    <x v="485"/>
    <s v="03.331.447/0001-31"/>
    <s v="NF SERVICOS - ADESAO"/>
    <n v="1992673"/>
    <d v="2026-05-21T00:00:00"/>
    <n v="2193691"/>
    <d v="2026-05-23T00:00:00"/>
    <m/>
    <n v="366.23"/>
    <d v="2026-07-30T00:00:00"/>
    <m/>
    <m/>
    <s v="Processamento de dados e congêneres"/>
    <n v="366.23"/>
    <m/>
    <x v="0"/>
    <m/>
    <m/>
    <m/>
    <s v="2 - FATURADO"/>
    <n v="0"/>
    <x v="1"/>
    <x v="0"/>
    <m/>
  </r>
  <r>
    <x v="485"/>
    <s v="03.331.447/0001-31"/>
    <s v="NF SERVICOS - ADESAO"/>
    <n v="2014853"/>
    <d v="2026-06-17T00:00:00"/>
    <n v="2217622"/>
    <d v="2026-06-17T00:00:00"/>
    <m/>
    <n v="426.99"/>
    <d v="2026-07-30T00:00:00"/>
    <m/>
    <m/>
    <s v="Processamento de dados e congêneres"/>
    <n v="426.99"/>
    <m/>
    <x v="0"/>
    <m/>
    <m/>
    <m/>
    <s v="2 - FATURADO"/>
    <n v="0"/>
    <x v="1"/>
    <x v="0"/>
    <m/>
  </r>
  <r>
    <x v="486"/>
    <s v="03.335.942/0001-19"/>
    <s v="NF SERVICOS - ADESAO"/>
    <n v="1982669"/>
    <d v="2026-05-21T00:00:00"/>
    <n v="2183632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486"/>
    <s v="03.335.942/0001-19"/>
    <s v="NF SERVICOS - ADESAO"/>
    <n v="2005600"/>
    <d v="2026-06-12T00:00:00"/>
    <n v="2208107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87"/>
    <s v="03.342.039/0001-85"/>
    <s v="NF SERVICOS - ADESAO"/>
    <n v="2014365"/>
    <d v="2026-06-17T00:00:00"/>
    <n v="2217134"/>
    <d v="2026-06-17T00:00:00"/>
    <m/>
    <n v="178.76"/>
    <d v="2026-06-20T00:00:00"/>
    <m/>
    <m/>
    <s v="Processamento de dados e congêneres"/>
    <n v="178.76"/>
    <m/>
    <x v="0"/>
    <m/>
    <m/>
    <m/>
    <s v="2 - FATURADO"/>
    <n v="10"/>
    <x v="0"/>
    <x v="0"/>
    <m/>
  </r>
  <r>
    <x v="488"/>
    <s v="03.363.681/0001-40"/>
    <s v="NF SERVICOS - ADESAO"/>
    <n v="1988113"/>
    <d v="2026-05-21T00:00:00"/>
    <n v="2189079"/>
    <d v="2026-05-23T00:00:00"/>
    <m/>
    <n v="56.94"/>
    <d v="2026-06-05T00:00:00"/>
    <m/>
    <m/>
    <s v="Processamento de dados e congêneres"/>
    <n v="56.94"/>
    <m/>
    <x v="0"/>
    <m/>
    <m/>
    <m/>
    <s v="2 - FATURADO"/>
    <n v="25"/>
    <x v="0"/>
    <x v="0"/>
    <m/>
  </r>
  <r>
    <x v="488"/>
    <s v="03.363.681/0001-40"/>
    <s v="NF SERVICOS - ADESAO"/>
    <n v="2014888"/>
    <d v="2026-06-17T00:00:00"/>
    <n v="2217657"/>
    <d v="2026-06-17T00:00:00"/>
    <m/>
    <n v="53.47"/>
    <d v="2026-06-20T00:00:00"/>
    <m/>
    <m/>
    <s v="Processamento de dados e congêneres"/>
    <n v="53.47"/>
    <m/>
    <x v="0"/>
    <m/>
    <m/>
    <m/>
    <s v="2 - FATURADO"/>
    <n v="10"/>
    <x v="0"/>
    <x v="0"/>
    <m/>
  </r>
  <r>
    <x v="489"/>
    <s v="03.368.647/0001-69"/>
    <s v="NF SERVICOS - ADESAO"/>
    <n v="2012708"/>
    <d v="2026-06-17T00:00:00"/>
    <n v="2215474"/>
    <d v="2026-06-17T00:00:00"/>
    <m/>
    <n v="48.58"/>
    <d v="2026-06-20T00:00:00"/>
    <m/>
    <m/>
    <s v="Processamento de dados e congêneres"/>
    <n v="48.58"/>
    <m/>
    <x v="0"/>
    <m/>
    <m/>
    <m/>
    <s v="2 - FATURADO"/>
    <n v="10"/>
    <x v="0"/>
    <x v="0"/>
    <m/>
  </r>
  <r>
    <x v="490"/>
    <s v="03.382.748/0001-94"/>
    <s v="NF SERVICOS - ADESAO"/>
    <n v="2013792"/>
    <d v="2026-06-17T00:00:00"/>
    <n v="2216561"/>
    <d v="2026-06-17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491"/>
    <s v="03.397.618/0001-25"/>
    <s v="NF SERVICOS - ADESAO"/>
    <n v="2015111"/>
    <d v="2026-06-17T00:00:00"/>
    <n v="2217880"/>
    <d v="2026-06-17T00:00:00"/>
    <m/>
    <n v="183.98"/>
    <d v="2026-06-20T00:00:00"/>
    <m/>
    <m/>
    <s v="Processamento de dados e congêneres"/>
    <n v="183.98"/>
    <m/>
    <x v="0"/>
    <m/>
    <m/>
    <m/>
    <s v="2 - FATURADO"/>
    <n v="10"/>
    <x v="0"/>
    <x v="0"/>
    <m/>
  </r>
  <r>
    <x v="492"/>
    <s v="03.408.373/0001-94"/>
    <s v="NF SERVICOS - ADESAO"/>
    <n v="2013558"/>
    <d v="2026-06-17T00:00:00"/>
    <n v="2216327"/>
    <d v="2026-06-17T00:00:00"/>
    <m/>
    <n v="128.43"/>
    <d v="2026-06-20T00:00:00"/>
    <m/>
    <m/>
    <s v="Processamento de dados e congêneres"/>
    <n v="128.43"/>
    <m/>
    <x v="0"/>
    <m/>
    <m/>
    <m/>
    <s v="2 - FATURADO"/>
    <n v="10"/>
    <x v="0"/>
    <x v="0"/>
    <m/>
  </r>
  <r>
    <x v="493"/>
    <s v="03.421.371/0001-35"/>
    <s v="NF SERVICOS - ADESAO"/>
    <n v="1992021"/>
    <d v="2026-05-21T00:00:00"/>
    <n v="2193039"/>
    <d v="2026-05-23T00:00:00"/>
    <m/>
    <n v="432.2"/>
    <d v="2026-07-30T00:00:00"/>
    <m/>
    <m/>
    <s v="Processamento de dados e congêneres"/>
    <n v="432.2"/>
    <m/>
    <x v="0"/>
    <m/>
    <m/>
    <m/>
    <s v="2 - FATURADO"/>
    <n v="0"/>
    <x v="1"/>
    <x v="0"/>
    <m/>
  </r>
  <r>
    <x v="493"/>
    <s v="03.421.371/0001-35"/>
    <s v="NF SERVICOS - ADESAO"/>
    <n v="2012871"/>
    <d v="2026-06-17T00:00:00"/>
    <n v="2215639"/>
    <d v="2026-06-17T00:00:00"/>
    <m/>
    <n v="423.51"/>
    <d v="2026-07-30T00:00:00"/>
    <m/>
    <m/>
    <s v="Processamento de dados e congêneres"/>
    <n v="423.51"/>
    <m/>
    <x v="0"/>
    <m/>
    <m/>
    <m/>
    <s v="2 - FATURADO"/>
    <n v="0"/>
    <x v="1"/>
    <x v="0"/>
    <m/>
  </r>
  <r>
    <x v="494"/>
    <s v="03.464.018/0001-32"/>
    <s v="NF SERVICOS - ADESAO"/>
    <n v="2013470"/>
    <d v="2026-06-17T00:00:00"/>
    <n v="2216239"/>
    <d v="2026-06-17T00:00:00"/>
    <m/>
    <n v="3.47"/>
    <d v="2026-07-30T00:00:00"/>
    <m/>
    <m/>
    <s v="Processamento de dados e congêneres"/>
    <n v="3.47"/>
    <m/>
    <x v="0"/>
    <m/>
    <m/>
    <m/>
    <s v="2 - FATURADO"/>
    <n v="0"/>
    <x v="1"/>
    <x v="0"/>
    <m/>
  </r>
  <r>
    <x v="495"/>
    <s v="03.473.695/0001-17"/>
    <s v="NF SERVICOS - ADESAO"/>
    <n v="2013414"/>
    <d v="2026-06-17T00:00:00"/>
    <n v="2216183"/>
    <d v="2026-06-17T00:00:00"/>
    <m/>
    <n v="38.18"/>
    <d v="2026-06-20T00:00:00"/>
    <m/>
    <m/>
    <s v="Processamento de dados e congêneres"/>
    <n v="38.18"/>
    <m/>
    <x v="0"/>
    <m/>
    <m/>
    <m/>
    <s v="2 - FATURADO"/>
    <n v="10"/>
    <x v="0"/>
    <x v="0"/>
    <m/>
  </r>
  <r>
    <x v="496"/>
    <s v="03.478.389/0001-73"/>
    <s v="NF SERVICOS DO"/>
    <n v="86036"/>
    <d v="2022-04-30T00:00:00"/>
    <n v="90564"/>
    <d v="2022-05-02T00:00:00"/>
    <m/>
    <n v="27"/>
    <d v="2022-06-01T00:00:00"/>
    <m/>
    <m/>
    <s v="Boletim - Diário Oficial Informa"/>
    <n v="27"/>
    <m/>
    <x v="0"/>
    <m/>
    <m/>
    <m/>
    <s v="3 - FATURADO DO INFORMA"/>
    <n v="1490"/>
    <x v="2"/>
    <x v="0"/>
    <m/>
  </r>
  <r>
    <x v="496"/>
    <s v="03.478.389/0001-73"/>
    <s v="NF SERVICOS DO"/>
    <n v="156171"/>
    <d v="2022-12-29T00:00:00"/>
    <n v="161245"/>
    <d v="2022-12-29T00:00:00"/>
    <m/>
    <n v="27"/>
    <d v="2023-01-28T00:00:00"/>
    <m/>
    <m/>
    <s v="Boletim - Diário Oficial Informa"/>
    <n v="27"/>
    <m/>
    <x v="0"/>
    <m/>
    <m/>
    <m/>
    <s v="3 - FATURADO DO INFORMA"/>
    <n v="1249"/>
    <x v="2"/>
    <x v="0"/>
    <m/>
  </r>
  <r>
    <x v="496"/>
    <s v="03.478.389/0001-73"/>
    <s v="NF SERVICOS DO"/>
    <n v="225212"/>
    <d v="2023-09-30T00:00:00"/>
    <n v="230867"/>
    <d v="2023-10-02T00:00:00"/>
    <m/>
    <n v="27"/>
    <d v="2023-11-01T00:00:00"/>
    <m/>
    <m/>
    <s v="Boletim - Diário Oficial Informa"/>
    <n v="27"/>
    <m/>
    <x v="0"/>
    <m/>
    <m/>
    <m/>
    <s v="3 - FATURADO DO INFORMA"/>
    <n v="972"/>
    <x v="2"/>
    <x v="0"/>
    <m/>
  </r>
  <r>
    <x v="496"/>
    <s v="03.478.389/0001-73"/>
    <s v="NF SERVICOS DO"/>
    <n v="243222"/>
    <d v="2023-12-31T00:00:00"/>
    <n v="249043"/>
    <d v="2024-01-03T00:00:00"/>
    <m/>
    <n v="27"/>
    <d v="2024-02-02T00:00:00"/>
    <m/>
    <m/>
    <s v="Boletim - Diário Oficial Informa"/>
    <n v="27"/>
    <m/>
    <x v="0"/>
    <m/>
    <m/>
    <m/>
    <s v="3 - FATURADO DO INFORMA"/>
    <n v="879"/>
    <x v="2"/>
    <x v="0"/>
    <m/>
  </r>
  <r>
    <x v="496"/>
    <s v="03.478.389/0001-73"/>
    <s v="NF SERVICOS DO"/>
    <n v="304356"/>
    <d v="2025-01-06T00:00:00"/>
    <n v="310936"/>
    <d v="2025-01-14T00:00:00"/>
    <m/>
    <n v="27"/>
    <d v="2025-02-13T00:00:00"/>
    <m/>
    <m/>
    <s v="Boletim - Diário Oficial Informa"/>
    <n v="27"/>
    <m/>
    <x v="0"/>
    <m/>
    <m/>
    <m/>
    <s v="3 - FATURADO DO INFORMA"/>
    <n v="502"/>
    <x v="2"/>
    <x v="0"/>
    <m/>
  </r>
  <r>
    <x v="497"/>
    <s v="03.480.579/0001-25"/>
    <s v="NF SERVICOS - ADESAO"/>
    <n v="2012943"/>
    <d v="2026-06-17T00:00:00"/>
    <n v="2215711"/>
    <d v="2026-06-17T00:00:00"/>
    <m/>
    <n v="67.349999999999994"/>
    <d v="2026-06-20T00:00:00"/>
    <m/>
    <m/>
    <s v="Processamento de dados e congêneres"/>
    <n v="67.349999999999994"/>
    <m/>
    <x v="0"/>
    <m/>
    <m/>
    <m/>
    <s v="2 - FATURADO"/>
    <n v="10"/>
    <x v="0"/>
    <x v="0"/>
    <m/>
  </r>
  <r>
    <x v="498"/>
    <s v="03.484.556/0001-99"/>
    <s v="NF SERVICOS - ADESAO"/>
    <n v="1988243"/>
    <d v="2026-05-21T00:00:00"/>
    <n v="2189209"/>
    <d v="2026-05-23T00:00:00"/>
    <m/>
    <n v="296.79000000000002"/>
    <d v="2026-07-30T00:00:00"/>
    <m/>
    <m/>
    <s v="Processamento de dados e congêneres"/>
    <n v="296.79000000000002"/>
    <m/>
    <x v="0"/>
    <m/>
    <m/>
    <m/>
    <s v="2 - FATURADO"/>
    <n v="0"/>
    <x v="1"/>
    <x v="0"/>
    <m/>
  </r>
  <r>
    <x v="498"/>
    <s v="03.484.556/0001-99"/>
    <s v="NF SERVICOS - ADESAO"/>
    <n v="2012861"/>
    <d v="2026-06-17T00:00:00"/>
    <n v="2215629"/>
    <d v="2026-06-17T00:00:00"/>
    <m/>
    <n v="175.29"/>
    <d v="2026-07-30T00:00:00"/>
    <m/>
    <m/>
    <s v="Processamento de dados e congêneres"/>
    <n v="175.29"/>
    <m/>
    <x v="0"/>
    <m/>
    <m/>
    <m/>
    <s v="2 - FATURADO"/>
    <n v="0"/>
    <x v="1"/>
    <x v="0"/>
    <m/>
  </r>
  <r>
    <x v="499"/>
    <s v="03.493.394/0001-55"/>
    <s v="NF SERVICOS - ADESAO"/>
    <n v="1987837"/>
    <d v="2026-05-21T00:00:00"/>
    <n v="2188800"/>
    <d v="2026-05-23T00:00:00"/>
    <m/>
    <n v="3.47"/>
    <d v="2026-07-30T00:00:00"/>
    <m/>
    <m/>
    <s v="Processamento de dados e congêneres"/>
    <n v="3.47"/>
    <m/>
    <x v="0"/>
    <m/>
    <m/>
    <m/>
    <s v="2 - FATURADO"/>
    <n v="0"/>
    <x v="1"/>
    <x v="0"/>
    <m/>
  </r>
  <r>
    <x v="500"/>
    <s v="03.499.150/0001-80"/>
    <s v="NF SERVICOS - ADESAO"/>
    <n v="2013340"/>
    <d v="2026-06-17T00:00:00"/>
    <n v="2216109"/>
    <d v="2026-06-17T00:00:00"/>
    <m/>
    <n v="178.43"/>
    <d v="2026-06-20T00:00:00"/>
    <m/>
    <m/>
    <s v="Processamento de dados e congêneres"/>
    <n v="178.43"/>
    <m/>
    <x v="0"/>
    <m/>
    <m/>
    <m/>
    <s v="2 - FATURADO"/>
    <n v="10"/>
    <x v="0"/>
    <x v="0"/>
    <m/>
  </r>
  <r>
    <x v="501"/>
    <s v="03.499.770/0001-19"/>
    <s v="NF SERVICOS - ADESAO"/>
    <n v="2013799"/>
    <d v="2026-06-17T00:00:00"/>
    <n v="2216568"/>
    <d v="2026-06-17T00:00:00"/>
    <m/>
    <n v="258.27999999999997"/>
    <d v="2026-07-30T00:00:00"/>
    <m/>
    <m/>
    <s v="Processamento de dados e congêneres"/>
    <n v="258.27999999999997"/>
    <m/>
    <x v="0"/>
    <m/>
    <m/>
    <m/>
    <s v="2 - FATURADO"/>
    <n v="0"/>
    <x v="1"/>
    <x v="0"/>
    <m/>
  </r>
  <r>
    <x v="502"/>
    <s v="03.501.993/0001-73"/>
    <s v="NF SERVICOS - ADESAO"/>
    <n v="2012715"/>
    <d v="2026-06-17T00:00:00"/>
    <n v="2215481"/>
    <d v="2026-06-17T00:00:00"/>
    <m/>
    <n v="190.91"/>
    <d v="2026-06-20T00:00:00"/>
    <m/>
    <m/>
    <s v="Processamento de dados e congêneres"/>
    <n v="190.91"/>
    <m/>
    <x v="0"/>
    <m/>
    <m/>
    <m/>
    <s v="2 - FATURADO"/>
    <n v="10"/>
    <x v="0"/>
    <x v="0"/>
    <m/>
  </r>
  <r>
    <x v="503"/>
    <s v="03.502.835/0001-38"/>
    <s v="NF SERVICOS - ADESAO"/>
    <n v="2014065"/>
    <d v="2026-06-17T00:00:00"/>
    <n v="2216834"/>
    <d v="2026-06-17T00:00:00"/>
    <m/>
    <n v="229.97"/>
    <d v="2026-06-20T00:00:00"/>
    <m/>
    <m/>
    <s v="Processamento de dados e congêneres"/>
    <n v="229.97"/>
    <m/>
    <x v="0"/>
    <m/>
    <m/>
    <m/>
    <s v="2 - FATURADO"/>
    <n v="10"/>
    <x v="0"/>
    <x v="0"/>
    <m/>
  </r>
  <r>
    <x v="504"/>
    <s v="03.510.029/0001-01"/>
    <s v="NF SERVICOS - ADESAO"/>
    <n v="2013519"/>
    <d v="2026-06-17T00:00:00"/>
    <n v="2216288"/>
    <d v="2026-06-17T00:00:00"/>
    <m/>
    <n v="111.07"/>
    <d v="2026-07-30T00:00:00"/>
    <m/>
    <m/>
    <s v="Processamento de dados e congêneres"/>
    <n v="111.07"/>
    <m/>
    <x v="0"/>
    <m/>
    <m/>
    <m/>
    <s v="2 - FATURADO"/>
    <n v="0"/>
    <x v="1"/>
    <x v="0"/>
    <m/>
  </r>
  <r>
    <x v="505"/>
    <s v="03.526.392/0001-15"/>
    <s v="NF SERVICOS - ADESAO"/>
    <n v="2013333"/>
    <d v="2026-06-17T00:00:00"/>
    <n v="2216102"/>
    <d v="2026-06-17T00:00:00"/>
    <m/>
    <n v="13.88"/>
    <d v="2026-07-30T00:00:00"/>
    <m/>
    <m/>
    <s v="Processamento de dados e congêneres"/>
    <n v="13.88"/>
    <m/>
    <x v="0"/>
    <m/>
    <m/>
    <m/>
    <s v="2 - FATURADO"/>
    <n v="0"/>
    <x v="1"/>
    <x v="0"/>
    <m/>
  </r>
  <r>
    <x v="506"/>
    <s v="03.527.790/0001-56"/>
    <s v="NF SERVICOS - ADESAO"/>
    <n v="2014397"/>
    <d v="2026-06-17T00:00:00"/>
    <n v="2217166"/>
    <d v="2026-06-17T00:00:00"/>
    <m/>
    <n v="3.47"/>
    <d v="2026-07-30T00:00:00"/>
    <m/>
    <m/>
    <s v="Processamento de dados e congêneres"/>
    <n v="3.47"/>
    <m/>
    <x v="0"/>
    <m/>
    <m/>
    <m/>
    <s v="2 - FATURADO"/>
    <n v="0"/>
    <x v="1"/>
    <x v="0"/>
    <m/>
  </r>
  <r>
    <x v="507"/>
    <s v="03.529.080/0001-65"/>
    <s v="NF SERVICOS - ADESAO"/>
    <n v="1989274"/>
    <d v="2026-05-21T00:00:00"/>
    <n v="2190277"/>
    <d v="2026-05-23T00:00:00"/>
    <m/>
    <n v="27.76"/>
    <d v="2026-07-30T00:00:00"/>
    <m/>
    <m/>
    <s v="Processamento de dados e congêneres"/>
    <n v="27.76"/>
    <m/>
    <x v="0"/>
    <m/>
    <m/>
    <m/>
    <s v="2 - FATURADO"/>
    <n v="0"/>
    <x v="1"/>
    <x v="0"/>
    <m/>
  </r>
  <r>
    <x v="507"/>
    <s v="03.529.080/0001-65"/>
    <s v="NF SERVICOS - ADESAO"/>
    <n v="2013999"/>
    <d v="2026-06-17T00:00:00"/>
    <n v="2216768"/>
    <d v="2026-06-17T00:00:00"/>
    <m/>
    <n v="26.02"/>
    <d v="2026-07-30T00:00:00"/>
    <m/>
    <m/>
    <s v="Processamento de dados e congêneres"/>
    <n v="26.02"/>
    <m/>
    <x v="0"/>
    <m/>
    <m/>
    <m/>
    <s v="2 - FATURADO"/>
    <n v="0"/>
    <x v="1"/>
    <x v="0"/>
    <m/>
  </r>
  <r>
    <x v="508"/>
    <s v="03.534.657/0001-27"/>
    <s v="NF SERVICOS - ADESAO"/>
    <n v="2012839"/>
    <d v="2026-06-17T00:00:00"/>
    <n v="2215607"/>
    <d v="2026-06-17T00:00:00"/>
    <m/>
    <n v="286.39"/>
    <d v="2026-06-20T00:00:00"/>
    <m/>
    <m/>
    <s v="Processamento de dados e congêneres"/>
    <n v="286.39"/>
    <m/>
    <x v="0"/>
    <m/>
    <m/>
    <m/>
    <s v="2 - FATURADO"/>
    <n v="10"/>
    <x v="0"/>
    <x v="0"/>
    <m/>
  </r>
  <r>
    <x v="509"/>
    <s v="03.535.000/0001-84"/>
    <s v="NF SERVICOS - ADESAO"/>
    <n v="2013556"/>
    <d v="2026-06-17T00:00:00"/>
    <n v="2216325"/>
    <d v="2026-06-17T00:00:00"/>
    <m/>
    <n v="3.47"/>
    <d v="2026-06-20T00:00:00"/>
    <m/>
    <m/>
    <s v="Processamento de dados e congêneres"/>
    <n v="3.47"/>
    <m/>
    <x v="0"/>
    <m/>
    <m/>
    <m/>
    <s v="2 - FATURADO"/>
    <n v="10"/>
    <x v="0"/>
    <x v="0"/>
    <m/>
  </r>
  <r>
    <x v="510"/>
    <s v="03.543.531/0001-19"/>
    <s v="NF SERVICOS - ADESAO"/>
    <n v="1988285"/>
    <d v="2026-05-21T00:00:00"/>
    <n v="2189257"/>
    <d v="2026-05-23T00:00:00"/>
    <m/>
    <n v="227.37"/>
    <d v="2026-07-30T00:00:00"/>
    <m/>
    <m/>
    <s v="Processamento de dados e congêneres"/>
    <n v="227.37"/>
    <m/>
    <x v="0"/>
    <m/>
    <m/>
    <m/>
    <s v="2 - FATURADO"/>
    <n v="0"/>
    <x v="1"/>
    <x v="0"/>
    <m/>
  </r>
  <r>
    <x v="510"/>
    <s v="03.543.531/0001-19"/>
    <s v="NF SERVICOS - ADESAO"/>
    <n v="2013482"/>
    <d v="2026-06-17T00:00:00"/>
    <n v="2216251"/>
    <d v="2026-06-17T00:00:00"/>
    <m/>
    <n v="258.62"/>
    <d v="2026-07-30T00:00:00"/>
    <m/>
    <m/>
    <s v="Processamento de dados e congêneres"/>
    <n v="258.62"/>
    <m/>
    <x v="0"/>
    <m/>
    <m/>
    <m/>
    <s v="2 - FATURADO"/>
    <n v="0"/>
    <x v="1"/>
    <x v="0"/>
    <m/>
  </r>
  <r>
    <x v="511"/>
    <s v="03.575.285/0001-87"/>
    <s v="NF SERVICOS - ADESAO"/>
    <n v="2012587"/>
    <d v="2026-06-17T00:00:00"/>
    <n v="2215350"/>
    <d v="2026-06-17T00:00:00"/>
    <m/>
    <n v="3.47"/>
    <d v="2026-06-20T00:00:00"/>
    <m/>
    <m/>
    <s v="Processamento de dados e congêneres"/>
    <n v="3.47"/>
    <m/>
    <x v="0"/>
    <m/>
    <m/>
    <m/>
    <s v="2 - FATURADO"/>
    <n v="10"/>
    <x v="0"/>
    <x v="0"/>
    <m/>
  </r>
  <r>
    <x v="512"/>
    <s v="03.578.385/0001-67"/>
    <s v="NF SERVICOS - ADESAO"/>
    <n v="2013215"/>
    <d v="2026-06-17T00:00:00"/>
    <n v="2215984"/>
    <d v="2026-06-17T00:00:00"/>
    <m/>
    <n v="341.6"/>
    <d v="2026-07-30T00:00:00"/>
    <m/>
    <m/>
    <s v="Processamento de dados e congêneres"/>
    <n v="341.6"/>
    <m/>
    <x v="0"/>
    <m/>
    <m/>
    <m/>
    <s v="2 - FATURADO"/>
    <n v="0"/>
    <x v="1"/>
    <x v="0"/>
    <m/>
  </r>
  <r>
    <x v="512"/>
    <s v="03.578.385/0002-48"/>
    <s v="NF SERVICOS - ADESAO"/>
    <n v="2014770"/>
    <d v="2026-06-17T00:00:00"/>
    <n v="2217539"/>
    <d v="2026-06-17T00:00:00"/>
    <m/>
    <n v="199.59"/>
    <d v="2026-07-30T00:00:00"/>
    <m/>
    <m/>
    <s v="Processamento de dados e congêneres"/>
    <n v="199.59"/>
    <m/>
    <x v="0"/>
    <m/>
    <m/>
    <m/>
    <s v="2 - FATURADO"/>
    <n v="0"/>
    <x v="1"/>
    <x v="0"/>
    <m/>
  </r>
  <r>
    <x v="513"/>
    <s v="03.580.728/0001-28"/>
    <s v="NF SERVICOS - ADESAO"/>
    <n v="2012969"/>
    <d v="2026-06-17T00:00:00"/>
    <n v="2215737"/>
    <d v="2026-06-17T00:00:00"/>
    <m/>
    <n v="170.09"/>
    <d v="2026-07-30T00:00:00"/>
    <m/>
    <m/>
    <s v="Processamento de dados e congêneres"/>
    <n v="170.09"/>
    <m/>
    <x v="0"/>
    <m/>
    <m/>
    <m/>
    <s v="2 - FATURADO"/>
    <n v="0"/>
    <x v="1"/>
    <x v="0"/>
    <m/>
  </r>
  <r>
    <x v="514"/>
    <s v="03.582.243/0001-73"/>
    <s v="ND-RATEIO CONDOM PPT"/>
    <n v="22049"/>
    <d v="2026-06-01T00:00:00"/>
    <m/>
    <m/>
    <m/>
    <n v="8585.15"/>
    <d v="2026-06-30T00:00:00"/>
    <s v="CARGA INICIAL RATEIO CONDOM PPT"/>
    <m/>
    <s v="CARGA INICIAL RATEIO CONDOM PPT"/>
    <n v="8585.15"/>
    <m/>
    <x v="0"/>
    <m/>
    <m/>
    <m/>
    <s v="29 DIAS"/>
    <n v="1"/>
    <x v="0"/>
    <x v="8"/>
    <m/>
  </r>
  <r>
    <x v="515"/>
    <s v="03.598.715/0001-86"/>
    <s v="NF SERVICOS KIT"/>
    <n v="25959"/>
    <d v="2021-10-25T00:00:00"/>
    <n v="30163"/>
    <d v="2021-10-25T00:00:00"/>
    <m/>
    <n v="3494.5"/>
    <d v="2021-11-24T00:00:00"/>
    <m/>
    <m/>
    <s v="Certificado e-CPF A3 em token - 36 meses Gov"/>
    <n v="142.46"/>
    <m/>
    <x v="2"/>
    <m/>
    <m/>
    <m/>
    <s v="2 - FATURADO"/>
    <n v="1679"/>
    <x v="2"/>
    <x v="0"/>
    <m/>
  </r>
  <r>
    <x v="515"/>
    <s v="03.598.715/0001-86"/>
    <s v="NF SERVICOS E_GOV"/>
    <n v="189315"/>
    <d v="2025-07-10T00:00:00"/>
    <n v="1995533"/>
    <d v="2025-07-10T00:00:00"/>
    <m/>
    <n v="167.26"/>
    <d v="2025-08-09T00:00:00"/>
    <m/>
    <m/>
    <s v="Certificado e-CPF A3 (somente certificado) - 36 meses Gov"/>
    <n v="159.22999999999999"/>
    <m/>
    <x v="0"/>
    <m/>
    <m/>
    <m/>
    <s v="2 - FATURADO"/>
    <n v="325"/>
    <x v="4"/>
    <x v="0"/>
    <m/>
  </r>
  <r>
    <x v="515"/>
    <s v="03.598.715/0001-86"/>
    <s v="NF SERVICOS"/>
    <n v="189975"/>
    <d v="2025-07-16T00:00:00"/>
    <n v="1996193"/>
    <d v="2025-07-16T00:00:00"/>
    <d v="2025-06-01T00:00:00"/>
    <n v="209.45"/>
    <d v="2025-08-15T00:00:00"/>
    <s v="E0240271"/>
    <s v="PD024163"/>
    <s v="PROGRAMA SP SEM PAPEL"/>
    <n v="199.4"/>
    <d v="2025-06-01T00:00:00"/>
    <x v="0"/>
    <s v="015/2024"/>
    <s v="163.00001093/2024-21"/>
    <s v="359.00002086/2023-41-APPS"/>
    <s v="2 - FATURADO"/>
    <n v="319"/>
    <x v="4"/>
    <x v="1"/>
    <m/>
  </r>
  <r>
    <x v="515"/>
    <s v="03.598.715/0001-86"/>
    <s v="NF SERVICOS E_GOV"/>
    <n v="192308"/>
    <d v="2025-08-19T00:00:00"/>
    <n v="2011183"/>
    <d v="2025-08-19T00:00:00"/>
    <m/>
    <n v="167.26"/>
    <d v="2025-09-18T00:00:00"/>
    <m/>
    <m/>
    <s v="Certificado e-CPF A3 (somente certificado) - 36 meses Gov"/>
    <n v="159.22999999999999"/>
    <m/>
    <x v="0"/>
    <m/>
    <m/>
    <m/>
    <s v="2 - FATURADO"/>
    <n v="285"/>
    <x v="4"/>
    <x v="0"/>
    <m/>
  </r>
  <r>
    <x v="515"/>
    <s v="03.598.715/0001-86"/>
    <s v="NF SERVICOS E_GOV"/>
    <n v="192309"/>
    <d v="2025-08-19T00:00:00"/>
    <n v="2011184"/>
    <d v="2025-08-19T00:00:00"/>
    <m/>
    <n v="167.26"/>
    <d v="2025-09-18T00:00:00"/>
    <m/>
    <m/>
    <s v="Certificado e-CPF A3 (somente certificado) - 36 meses Gov"/>
    <n v="159.22999999999999"/>
    <m/>
    <x v="0"/>
    <m/>
    <m/>
    <m/>
    <s v="2 - FATURADO"/>
    <n v="285"/>
    <x v="4"/>
    <x v="0"/>
    <m/>
  </r>
  <r>
    <x v="515"/>
    <s v="03.598.715/0001-86"/>
    <s v="NF SERVICOS E_GOV"/>
    <n v="192310"/>
    <d v="2025-08-19T00:00:00"/>
    <n v="2011185"/>
    <d v="2025-08-19T00:00:00"/>
    <m/>
    <n v="167.26"/>
    <d v="2025-09-18T00:00:00"/>
    <m/>
    <m/>
    <s v="Certificado e-CPF A3 (somente certificado) - 36 meses Gov"/>
    <n v="159.22999999999999"/>
    <m/>
    <x v="0"/>
    <m/>
    <m/>
    <m/>
    <s v="2 - FATURADO"/>
    <n v="285"/>
    <x v="4"/>
    <x v="0"/>
    <m/>
  </r>
  <r>
    <x v="515"/>
    <s v="03.598.715/0001-86"/>
    <s v="NF SERVICOS E_GOV"/>
    <n v="192311"/>
    <d v="2025-08-19T00:00:00"/>
    <n v="2011186"/>
    <d v="2025-08-19T00:00:00"/>
    <m/>
    <n v="167.26"/>
    <d v="2025-09-18T00:00:00"/>
    <m/>
    <m/>
    <s v="Certificado e-CPF A3 (somente certificado) - 36 meses Gov"/>
    <n v="159.22999999999999"/>
    <m/>
    <x v="0"/>
    <m/>
    <m/>
    <m/>
    <s v="2 - FATURADO"/>
    <n v="285"/>
    <x v="4"/>
    <x v="0"/>
    <m/>
  </r>
  <r>
    <x v="515"/>
    <s v="03.598.715/0001-86"/>
    <s v="NF SERVICOS E_GOV"/>
    <n v="192566"/>
    <d v="2025-08-22T00:00:00"/>
    <n v="2011441"/>
    <d v="2025-08-22T00:00:00"/>
    <m/>
    <n v="167.26"/>
    <d v="2025-09-21T00:00:00"/>
    <m/>
    <m/>
    <s v="Certificado e-CPF A3 (somente certificado) - 36 meses Gov"/>
    <n v="159.22999999999999"/>
    <m/>
    <x v="0"/>
    <m/>
    <m/>
    <m/>
    <s v="2 - FATURADO"/>
    <n v="282"/>
    <x v="4"/>
    <x v="0"/>
    <m/>
  </r>
  <r>
    <x v="515"/>
    <s v="03.598.715/0001-86"/>
    <s v="NF SERVICOS E_GOV"/>
    <n v="192586"/>
    <d v="2025-08-22T00:00:00"/>
    <n v="2011461"/>
    <d v="2025-08-22T00:00:00"/>
    <m/>
    <n v="167.26"/>
    <d v="2025-09-21T00:00:00"/>
    <m/>
    <m/>
    <s v="Certificado e-CPF A3 (somente certificado) - 36 meses Gov"/>
    <n v="159.22999999999999"/>
    <m/>
    <x v="0"/>
    <m/>
    <m/>
    <m/>
    <s v="2 - FATURADO"/>
    <n v="282"/>
    <x v="4"/>
    <x v="0"/>
    <m/>
  </r>
  <r>
    <x v="515"/>
    <s v="03.598.715/0001-86"/>
    <s v="NF SERVICOS E_GOV"/>
    <n v="192739"/>
    <d v="2025-08-25T00:00:00"/>
    <n v="2011614"/>
    <d v="2025-08-25T00:00:00"/>
    <m/>
    <n v="167.26"/>
    <d v="2025-09-24T00:00:00"/>
    <m/>
    <m/>
    <s v="Certificado e-CPF A3 (somente certificado) - 36 meses Gov"/>
    <n v="159.22999999999999"/>
    <m/>
    <x v="0"/>
    <m/>
    <m/>
    <m/>
    <s v="2 - FATURADO"/>
    <n v="279"/>
    <x v="4"/>
    <x v="0"/>
    <m/>
  </r>
  <r>
    <x v="515"/>
    <s v="03.598.715/0001-86"/>
    <s v="NF SERVICOS E_GOV"/>
    <n v="192807"/>
    <d v="2025-08-27T00:00:00"/>
    <n v="2011682"/>
    <d v="2025-08-27T00:00:00"/>
    <m/>
    <n v="329.43"/>
    <d v="2025-09-26T00:00:00"/>
    <m/>
    <m/>
    <s v="Certificado e-CPF A3 em cartão e leitora - 36 meses Gov"/>
    <n v="313.62"/>
    <m/>
    <x v="0"/>
    <m/>
    <m/>
    <m/>
    <s v="2 - FATURADO"/>
    <n v="277"/>
    <x v="4"/>
    <x v="0"/>
    <m/>
  </r>
  <r>
    <x v="515"/>
    <s v="03.598.715/0001-86"/>
    <s v="NF SERVICOS KIT"/>
    <n v="194278"/>
    <d v="2025-09-16T00:00:00"/>
    <n v="2025912"/>
    <d v="2025-09-16T00:00:00"/>
    <m/>
    <n v="277.10000000000002"/>
    <d v="2025-10-16T00:00:00"/>
    <m/>
    <m/>
    <s v="Certificado e-CPF A3 em token - 36 meses Gov"/>
    <n v="263.8"/>
    <m/>
    <x v="0"/>
    <m/>
    <m/>
    <m/>
    <s v="2 - FATURADO"/>
    <n v="257"/>
    <x v="4"/>
    <x v="0"/>
    <m/>
  </r>
  <r>
    <x v="515"/>
    <s v="03.598.715/0001-86"/>
    <s v="NF SERVICOS E_GOV"/>
    <n v="194606"/>
    <d v="2025-09-22T00:00:00"/>
    <n v="2026240"/>
    <d v="2025-09-22T00:00:00"/>
    <m/>
    <n v="277.10000000000002"/>
    <d v="2025-10-22T00:00:00"/>
    <m/>
    <m/>
    <s v="Certificado e-CPF A3 em token - 36 meses Gov"/>
    <n v="263.8"/>
    <m/>
    <x v="0"/>
    <m/>
    <m/>
    <m/>
    <s v="2 - FATURADO"/>
    <n v="251"/>
    <x v="4"/>
    <x v="0"/>
    <m/>
  </r>
  <r>
    <x v="515"/>
    <s v="03.598.715/0001-86"/>
    <s v="NF SERVICOS E_GOV"/>
    <n v="195207"/>
    <d v="2025-10-10T00:00:00"/>
    <n v="2043773"/>
    <d v="2025-10-10T00:00:00"/>
    <m/>
    <n v="167.26"/>
    <d v="2025-11-09T00:00:00"/>
    <m/>
    <m/>
    <s v="Certificado e-CPF A3 (somente certificado) - 36 meses Gov"/>
    <n v="159.22999999999999"/>
    <m/>
    <x v="0"/>
    <m/>
    <m/>
    <m/>
    <s v="2 - FATURADO"/>
    <n v="233"/>
    <x v="4"/>
    <x v="0"/>
    <m/>
  </r>
  <r>
    <x v="515"/>
    <s v="03.598.715/0001-86"/>
    <s v="NF SERVICOS E_GOV"/>
    <n v="199472"/>
    <d v="2025-12-08T00:00:00"/>
    <n v="2084025"/>
    <d v="2025-12-08T00:00:00"/>
    <m/>
    <n v="277.10000000000002"/>
    <d v="2026-01-07T00:00:00"/>
    <m/>
    <m/>
    <s v="Certificado e-CPF A3 em token - 36 meses Gov"/>
    <n v="263.8"/>
    <m/>
    <x v="0"/>
    <m/>
    <m/>
    <m/>
    <s v="2 - FATURADO"/>
    <n v="174"/>
    <x v="8"/>
    <x v="0"/>
    <m/>
  </r>
  <r>
    <x v="515"/>
    <s v="03.598.715/0001-86"/>
    <s v="NF SERVICOS E_GOV"/>
    <n v="200141"/>
    <d v="2025-12-11T00:00:00"/>
    <n v="2084694"/>
    <d v="2025-12-11T00:00:00"/>
    <m/>
    <n v="329.43"/>
    <d v="2026-01-10T00:00:00"/>
    <m/>
    <m/>
    <s v="Certificado e-CPF A3 em cartão e leitora - 36 meses Gov"/>
    <n v="313.62"/>
    <m/>
    <x v="0"/>
    <m/>
    <m/>
    <m/>
    <s v="2 - FATURADO"/>
    <n v="171"/>
    <x v="8"/>
    <x v="0"/>
    <m/>
  </r>
  <r>
    <x v="515"/>
    <s v="03.598.715/0001-86"/>
    <s v="NF SERVICOS E_GOV"/>
    <n v="200811"/>
    <d v="2025-12-19T00:00:00"/>
    <n v="2085364"/>
    <d v="2025-12-19T00:00:00"/>
    <m/>
    <n v="124.99"/>
    <d v="2026-01-18T00:00:00"/>
    <m/>
    <m/>
    <s v="e-CNPJ A1 - Renovação - GOV 12 meses"/>
    <n v="118.99"/>
    <m/>
    <x v="0"/>
    <m/>
    <m/>
    <m/>
    <s v="2 - FATURADO"/>
    <n v="163"/>
    <x v="8"/>
    <x v="0"/>
    <m/>
  </r>
  <r>
    <x v="515"/>
    <s v="03.598.715/0001-86"/>
    <s v="NF SERVICOS E_GOV"/>
    <n v="205532"/>
    <d v="2026-03-05T00:00:00"/>
    <n v="2129955"/>
    <d v="2026-03-05T00:00:00"/>
    <m/>
    <n v="277.10000000000002"/>
    <d v="2026-04-04T00:00:00"/>
    <m/>
    <m/>
    <s v="Certificado e-CPF A3 em token - 36 meses Gov"/>
    <n v="263.8"/>
    <m/>
    <x v="0"/>
    <m/>
    <m/>
    <m/>
    <s v="2 - FATURADO"/>
    <n v="87"/>
    <x v="7"/>
    <x v="0"/>
    <m/>
  </r>
  <r>
    <x v="515"/>
    <s v="03.598.715/0001-86"/>
    <s v="NF SERVICOS E_GOV"/>
    <n v="208075"/>
    <d v="2026-04-09T00:00:00"/>
    <n v="2156242"/>
    <d v="2026-04-09T00:00:00"/>
    <m/>
    <n v="261.26"/>
    <d v="2026-05-09T00:00:00"/>
    <m/>
    <m/>
    <s v="Certificado e-CPF A3 em token - 24 meses Gov"/>
    <n v="248.72"/>
    <m/>
    <x v="0"/>
    <m/>
    <m/>
    <m/>
    <s v="2 - FATURADO"/>
    <n v="52"/>
    <x v="3"/>
    <x v="0"/>
    <m/>
  </r>
  <r>
    <x v="515"/>
    <s v="03.598.715/0001-86"/>
    <s v="NF SERVICOS E_GOV"/>
    <n v="208282"/>
    <d v="2026-04-09T00:00:00"/>
    <n v="2156464"/>
    <d v="2026-04-09T00:00:00"/>
    <m/>
    <n v="261.26"/>
    <d v="2026-05-09T00:00:00"/>
    <m/>
    <m/>
    <s v="Certificado e-CPF A3 em token - 24 meses Gov"/>
    <n v="248.72"/>
    <m/>
    <x v="0"/>
    <m/>
    <m/>
    <m/>
    <s v="2 - FATURADO"/>
    <n v="52"/>
    <x v="3"/>
    <x v="0"/>
    <m/>
  </r>
  <r>
    <x v="515"/>
    <s v="03.598.715/0001-86"/>
    <s v="NF SERVICOS E_GOV"/>
    <n v="209604"/>
    <d v="2026-04-29T00:00:00"/>
    <n v="2174497"/>
    <d v="2026-04-29T00:00:00"/>
    <m/>
    <n v="261.26"/>
    <d v="2026-05-29T00:00:00"/>
    <m/>
    <m/>
    <s v="Certificado e-CPF A3 em token - 24 meses Gov"/>
    <n v="248.72"/>
    <m/>
    <x v="0"/>
    <m/>
    <m/>
    <m/>
    <s v="2 - FATURADO"/>
    <n v="32"/>
    <x v="3"/>
    <x v="0"/>
    <m/>
  </r>
  <r>
    <x v="515"/>
    <s v="03.598.715/0001-86"/>
    <s v="NF SERVICOS E_GOV"/>
    <n v="209868"/>
    <d v="2026-04-29T00:00:00"/>
    <n v="2174761"/>
    <d v="2026-04-29T00:00:00"/>
    <m/>
    <n v="261.26"/>
    <d v="2026-05-29T00:00:00"/>
    <m/>
    <m/>
    <s v="Certificado e-CPF A3 em token - 24 meses Gov"/>
    <n v="248.72"/>
    <m/>
    <x v="0"/>
    <m/>
    <m/>
    <m/>
    <s v="2 - FATURADO"/>
    <n v="32"/>
    <x v="3"/>
    <x v="0"/>
    <m/>
  </r>
  <r>
    <x v="515"/>
    <s v="03.598.715/0001-86"/>
    <s v="NF SERVICOS E_GOV"/>
    <n v="210119"/>
    <d v="2026-05-07T00:00:00"/>
    <n v="2175177"/>
    <d v="2026-05-07T00:00:00"/>
    <m/>
    <n v="261.26"/>
    <d v="2026-06-06T00:00:00"/>
    <m/>
    <m/>
    <s v="Certificado e-CPF A3 em token - 24 meses Gov"/>
    <n v="248.72"/>
    <m/>
    <x v="0"/>
    <m/>
    <m/>
    <m/>
    <s v="2 - FATURADO"/>
    <n v="24"/>
    <x v="0"/>
    <x v="0"/>
    <m/>
  </r>
  <r>
    <x v="515"/>
    <s v="03.598.715/0001-86"/>
    <s v="NF SERVICOS E_GOV"/>
    <n v="211532"/>
    <d v="2026-05-28T00:00:00"/>
    <n v="2197074"/>
    <d v="2026-05-28T00:00:00"/>
    <m/>
    <n v="261.26"/>
    <d v="2026-06-27T00:00:00"/>
    <m/>
    <m/>
    <s v="Certificado e-CPF A3 em token - 24 meses Gov"/>
    <n v="248.72"/>
    <m/>
    <x v="0"/>
    <m/>
    <m/>
    <m/>
    <s v="2 - FATURADO"/>
    <n v="3"/>
    <x v="0"/>
    <x v="0"/>
    <m/>
  </r>
  <r>
    <x v="515"/>
    <s v="03.598.715/0001-86"/>
    <s v="NF SERVICOS"/>
    <n v="212635"/>
    <d v="2026-06-17T00:00:00"/>
    <n v="2215315"/>
    <d v="2026-06-17T00:00:00"/>
    <d v="2026-05-01T00:00:00"/>
    <n v="209.46"/>
    <d v="2026-07-17T00:00:00"/>
    <s v="E0240271"/>
    <s v="PD024163"/>
    <s v="PROGRAMA SP SEM PAPEL"/>
    <n v="199.41"/>
    <d v="2026-05-01T00:00:00"/>
    <x v="0"/>
    <s v="015/2024"/>
    <s v="163.00001093/2024-21"/>
    <s v="359.00002086/2023-41-APPS"/>
    <s v="2 - FATURADO"/>
    <n v="0"/>
    <x v="1"/>
    <x v="1"/>
    <m/>
  </r>
  <r>
    <x v="515"/>
    <s v="03.598.715/0001-86"/>
    <s v="NF SERVICOS"/>
    <n v="212637"/>
    <d v="2026-06-17T00:00:00"/>
    <n v="2215317"/>
    <d v="2026-06-17T00:00:00"/>
    <d v="2026-05-01T00:00:00"/>
    <n v="234.4"/>
    <d v="2026-07-17T00:00:00"/>
    <s v="E0240377"/>
    <s v="PD024247"/>
    <s v="SAM ESTOQUE E PATRIMONIO"/>
    <n v="223.15"/>
    <d v="2026-05-01T00:00:00"/>
    <x v="0"/>
    <s v="27/2024"/>
    <s v="163.00002952/2024-07"/>
    <s v="SEI :  359.00007670/2024-73 APPS"/>
    <s v="2 - FATURADO"/>
    <n v="0"/>
    <x v="1"/>
    <x v="1"/>
    <m/>
  </r>
  <r>
    <x v="515"/>
    <s v="03.598.715/0001-86"/>
    <s v="NF SERVICOS"/>
    <n v="212642"/>
    <d v="2026-06-17T00:00:00"/>
    <n v="2215420"/>
    <d v="2026-06-17T00:00:00"/>
    <d v="2026-05-01T00:00:00"/>
    <n v="872.97"/>
    <d v="2026-07-17T00:00:00"/>
    <s v="E0240549"/>
    <s v="PD024247"/>
    <s v="SAM ESTOQUE E PATRIMONIO"/>
    <n v="831.07"/>
    <d v="2026-05-01T00:00:00"/>
    <x v="0"/>
    <s v="27/2024"/>
    <s v="163.00002952/2024-07"/>
    <s v="SEI :  359.00007670/2024-73 APPS"/>
    <s v="2 - FATURADO"/>
    <n v="0"/>
    <x v="1"/>
    <x v="1"/>
    <m/>
  </r>
  <r>
    <x v="515"/>
    <s v="03.598.715/0001-86"/>
    <s v="NF SERVICOS"/>
    <n v="212643"/>
    <d v="2026-06-17T00:00:00"/>
    <n v="2215446"/>
    <d v="2026-06-17T00:00:00"/>
    <d v="2026-05-01T00:00:00"/>
    <n v="49263.4"/>
    <d v="2026-07-17T00:00:00"/>
    <s v="E0251255"/>
    <s v="PD251148"/>
    <s v="PLATAFORMA COLABORATIVA I"/>
    <n v="46898.76"/>
    <d v="2026-05-01T00:00:00"/>
    <x v="0"/>
    <s v="026/2025"/>
    <s v="163.00001257/2023-39"/>
    <s v="359.00004268/2025-18 - ITO"/>
    <s v="2 - FATURADO"/>
    <n v="0"/>
    <x v="1"/>
    <x v="1"/>
    <m/>
  </r>
  <r>
    <x v="515"/>
    <s v="03.598.715/0001-86"/>
    <s v="NF SERVICOS E_GOV"/>
    <n v="213336"/>
    <d v="2026-06-25T00:00:00"/>
    <n v="2222155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516"/>
    <s v="03.600.296/0001-70"/>
    <s v="NF SERVICOS - ADESAO"/>
    <n v="2014405"/>
    <d v="2026-06-17T00:00:00"/>
    <n v="2217174"/>
    <d v="2026-06-17T00:00:00"/>
    <m/>
    <n v="308.95999999999998"/>
    <d v="2026-06-20T00:00:00"/>
    <m/>
    <m/>
    <s v="Processamento de dados e congêneres"/>
    <n v="308.95999999999998"/>
    <m/>
    <x v="0"/>
    <m/>
    <m/>
    <m/>
    <s v="2 - FATURADO"/>
    <n v="10"/>
    <x v="0"/>
    <x v="0"/>
    <m/>
  </r>
  <r>
    <x v="517"/>
    <s v="03.610.295/0001-06"/>
    <s v="NF SERVICOS - ADESAO"/>
    <n v="1988988"/>
    <d v="2026-05-21T00:00:00"/>
    <n v="2189985"/>
    <d v="2026-05-23T00:00:00"/>
    <m/>
    <n v="5.2"/>
    <d v="2026-07-30T00:00:00"/>
    <m/>
    <m/>
    <s v="Processamento de dados e congêneres"/>
    <n v="5.2"/>
    <m/>
    <x v="0"/>
    <m/>
    <m/>
    <m/>
    <s v="2 - FATURADO"/>
    <n v="0"/>
    <x v="1"/>
    <x v="0"/>
    <m/>
  </r>
  <r>
    <x v="517"/>
    <s v="03.610.295/0001-06"/>
    <s v="NF SERVICOS - ADESAO"/>
    <n v="2014794"/>
    <d v="2026-06-17T00:00:00"/>
    <n v="2217563"/>
    <d v="2026-06-17T00:00:00"/>
    <m/>
    <n v="3.46"/>
    <d v="2026-07-30T00:00:00"/>
    <m/>
    <m/>
    <s v="Processamento de dados e congêneres"/>
    <n v="3.46"/>
    <m/>
    <x v="0"/>
    <m/>
    <m/>
    <m/>
    <s v="2 - FATURADO"/>
    <n v="0"/>
    <x v="1"/>
    <x v="0"/>
    <m/>
  </r>
  <r>
    <x v="518"/>
    <s v="03.615.880/0001-07"/>
    <s v="NF SERVICOS - ADESAO"/>
    <n v="2012689"/>
    <d v="2026-06-17T00:00:00"/>
    <n v="2215455"/>
    <d v="2026-06-17T00:00:00"/>
    <m/>
    <n v="213.15"/>
    <d v="2026-06-20T00:00:00"/>
    <m/>
    <m/>
    <s v="Processamento de dados e congêneres"/>
    <n v="213.15"/>
    <m/>
    <x v="0"/>
    <m/>
    <m/>
    <m/>
    <s v="2 - FATURADO"/>
    <n v="10"/>
    <x v="0"/>
    <x v="0"/>
    <m/>
  </r>
  <r>
    <x v="519"/>
    <s v="03.628.386/0001-79"/>
    <s v="ND-OPERADORA CIELO"/>
    <n v="28590"/>
    <d v="2026-03-13T00:00:00"/>
    <m/>
    <m/>
    <m/>
    <n v="237.48"/>
    <d v="2026-03-13T00:00:00"/>
    <m/>
    <m/>
    <s v="e-CNPJ A3 (somente certificado) - 24 meses "/>
    <n v="149.62"/>
    <m/>
    <x v="0"/>
    <m/>
    <m/>
    <m/>
    <s v="1 - VENDA A VISTA"/>
    <n v="109"/>
    <x v="6"/>
    <x v="2"/>
    <m/>
  </r>
  <r>
    <x v="520"/>
    <s v="03.638.089/0001-04"/>
    <s v="NF SERVICOS - ADESAO"/>
    <n v="2013817"/>
    <d v="2026-06-17T00:00:00"/>
    <n v="2216586"/>
    <d v="2026-06-17T00:00:00"/>
    <m/>
    <n v="402"/>
    <d v="2026-06-20T00:00:00"/>
    <m/>
    <m/>
    <s v="Processamento de dados e congêneres"/>
    <n v="402"/>
    <m/>
    <x v="0"/>
    <m/>
    <m/>
    <m/>
    <s v="2 - FATURADO"/>
    <n v="10"/>
    <x v="0"/>
    <x v="0"/>
    <m/>
  </r>
  <r>
    <x v="521"/>
    <s v="03.647.389/0001-50"/>
    <s v="NF SERVICOS - ADESAO"/>
    <n v="2012586"/>
    <d v="2026-06-17T00:00:00"/>
    <n v="2215349"/>
    <d v="2026-06-17T00:00:00"/>
    <m/>
    <n v="122.55"/>
    <d v="2026-06-20T00:00:00"/>
    <m/>
    <m/>
    <s v="Processamento de dados e congêneres"/>
    <n v="122.55"/>
    <m/>
    <x v="0"/>
    <m/>
    <m/>
    <m/>
    <s v="2 - FATURADO"/>
    <n v="10"/>
    <x v="0"/>
    <x v="0"/>
    <m/>
  </r>
  <r>
    <x v="522"/>
    <s v="03.649.439/0001-38"/>
    <s v="NF SERVICOS - ADESAO"/>
    <n v="1988227"/>
    <d v="2026-05-21T00:00:00"/>
    <n v="2189193"/>
    <d v="2026-05-23T00:00:00"/>
    <m/>
    <n v="79.84"/>
    <d v="2026-06-05T00:00:00"/>
    <m/>
    <m/>
    <s v="Processamento de dados e congêneres"/>
    <n v="79.84"/>
    <m/>
    <x v="0"/>
    <m/>
    <m/>
    <m/>
    <s v="2 - FATURADO"/>
    <n v="25"/>
    <x v="0"/>
    <x v="0"/>
    <m/>
  </r>
  <r>
    <x v="522"/>
    <s v="03.649.439/0001-38"/>
    <s v="NF SERVICOS - ADESAO"/>
    <n v="2013295"/>
    <d v="2026-06-17T00:00:00"/>
    <n v="2216064"/>
    <d v="2026-06-17T00:00:00"/>
    <m/>
    <n v="102.39"/>
    <d v="2026-06-20T00:00:00"/>
    <m/>
    <m/>
    <s v="Processamento de dados e congêneres"/>
    <n v="102.39"/>
    <m/>
    <x v="0"/>
    <m/>
    <m/>
    <m/>
    <s v="2 - FATURADO"/>
    <n v="10"/>
    <x v="0"/>
    <x v="0"/>
    <m/>
  </r>
  <r>
    <x v="523"/>
    <s v="03.670.673/0001-47"/>
    <s v="NF SERVICOS - ADESAO"/>
    <n v="2014314"/>
    <d v="2026-06-17T00:00:00"/>
    <n v="2217083"/>
    <d v="2026-06-17T00:00:00"/>
    <m/>
    <n v="414.49"/>
    <d v="2026-06-20T00:00:00"/>
    <m/>
    <m/>
    <s v="Processamento de dados e congêneres"/>
    <n v="414.49"/>
    <m/>
    <x v="0"/>
    <m/>
    <m/>
    <m/>
    <s v="2 - FATURADO"/>
    <n v="10"/>
    <x v="0"/>
    <x v="0"/>
    <m/>
  </r>
  <r>
    <x v="524"/>
    <s v="03.692.292/0001-69"/>
    <s v="NF SERVICOS - ADESAO"/>
    <n v="2013565"/>
    <d v="2026-06-17T00:00:00"/>
    <n v="2216334"/>
    <d v="2026-06-17T00:00:00"/>
    <m/>
    <n v="281.18"/>
    <d v="2026-06-20T00:00:00"/>
    <m/>
    <m/>
    <s v="Processamento de dados e congêneres"/>
    <n v="281.18"/>
    <m/>
    <x v="0"/>
    <m/>
    <m/>
    <m/>
    <s v="2 - FATURADO"/>
    <n v="10"/>
    <x v="0"/>
    <x v="0"/>
    <m/>
  </r>
  <r>
    <x v="525"/>
    <s v="03.695.125/0001-71"/>
    <s v="NF SERVICOS - ADESAO"/>
    <n v="2013041"/>
    <d v="2026-06-17T00:00:00"/>
    <n v="2215809"/>
    <d v="2026-06-17T00:00:00"/>
    <m/>
    <n v="351.67"/>
    <d v="2026-06-20T00:00:00"/>
    <m/>
    <m/>
    <s v="Processamento de dados e congêneres"/>
    <n v="351.67"/>
    <m/>
    <x v="0"/>
    <m/>
    <m/>
    <m/>
    <s v="2 - FATURADO"/>
    <n v="10"/>
    <x v="0"/>
    <x v="0"/>
    <m/>
  </r>
  <r>
    <x v="526"/>
    <s v="03.705.796/0001-76"/>
    <s v="NF SERVICOS - ADESAO"/>
    <n v="2014793"/>
    <d v="2026-06-17T00:00:00"/>
    <n v="2217562"/>
    <d v="2026-06-17T00:00:00"/>
    <m/>
    <n v="197.53"/>
    <d v="2026-06-20T00:00:00"/>
    <m/>
    <m/>
    <s v="Processamento de dados e congêneres"/>
    <n v="197.53"/>
    <m/>
    <x v="0"/>
    <m/>
    <m/>
    <m/>
    <s v="2 - FATURADO"/>
    <n v="10"/>
    <x v="0"/>
    <x v="0"/>
    <m/>
  </r>
  <r>
    <x v="527"/>
    <s v="03.713.390/0001-35"/>
    <s v="NF SERVICOS - ADESAO"/>
    <n v="2013294"/>
    <d v="2026-06-17T00:00:00"/>
    <n v="2216063"/>
    <d v="2026-06-17T00:00:00"/>
    <m/>
    <n v="339.85"/>
    <d v="2026-06-20T00:00:00"/>
    <m/>
    <m/>
    <s v="Processamento de dados e congêneres"/>
    <n v="339.85"/>
    <m/>
    <x v="0"/>
    <m/>
    <m/>
    <m/>
    <s v="2 - FATURADO"/>
    <n v="10"/>
    <x v="0"/>
    <x v="0"/>
    <m/>
  </r>
  <r>
    <x v="528"/>
    <s v="03.713.571/0001-61"/>
    <s v="NF SERVICOS - ADESAO"/>
    <n v="2014811"/>
    <d v="2026-06-17T00:00:00"/>
    <n v="2217580"/>
    <d v="2026-06-17T00:00:00"/>
    <m/>
    <n v="71.14"/>
    <d v="2026-06-20T00:00:00"/>
    <m/>
    <m/>
    <s v="Processamento de dados e congêneres"/>
    <n v="71.14"/>
    <m/>
    <x v="0"/>
    <m/>
    <m/>
    <m/>
    <s v="2 - FATURADO"/>
    <n v="10"/>
    <x v="0"/>
    <x v="0"/>
    <m/>
  </r>
  <r>
    <x v="529"/>
    <s v="03.714.681/0001-48"/>
    <s v="NF SERVICOS - ADESAO"/>
    <n v="2013810"/>
    <d v="2026-06-17T00:00:00"/>
    <n v="2216579"/>
    <d v="2026-06-17T00:00:00"/>
    <m/>
    <n v="31.24"/>
    <d v="2026-06-20T00:00:00"/>
    <m/>
    <m/>
    <s v="Processamento de dados e congêneres"/>
    <n v="31.24"/>
    <m/>
    <x v="0"/>
    <m/>
    <m/>
    <m/>
    <s v="2 - FATURADO"/>
    <n v="10"/>
    <x v="0"/>
    <x v="0"/>
    <m/>
  </r>
  <r>
    <x v="530"/>
    <s v="03.718.167/0001-80"/>
    <s v="NF SERVICOS - ADESAO"/>
    <n v="2014728"/>
    <d v="2026-06-17T00:00:00"/>
    <n v="2217497"/>
    <d v="2026-06-17T00:00:00"/>
    <m/>
    <n v="60.41"/>
    <d v="2026-06-20T00:00:00"/>
    <m/>
    <m/>
    <s v="Processamento de dados e congêneres"/>
    <n v="60.41"/>
    <m/>
    <x v="0"/>
    <m/>
    <m/>
    <m/>
    <s v="2 - FATURADO"/>
    <n v="10"/>
    <x v="0"/>
    <x v="0"/>
    <m/>
  </r>
  <r>
    <x v="531"/>
    <s v="03.721.756/0001-18"/>
    <s v="NF SERVICOS - ADESAO"/>
    <n v="2013142"/>
    <d v="2026-06-17T00:00:00"/>
    <n v="2215911"/>
    <d v="2026-06-17T00:00:00"/>
    <m/>
    <n v="6.94"/>
    <d v="2026-06-20T00:00:00"/>
    <m/>
    <m/>
    <s v="Processamento de dados e congêneres"/>
    <n v="6.94"/>
    <m/>
    <x v="0"/>
    <m/>
    <m/>
    <m/>
    <s v="2 - FATURADO"/>
    <n v="10"/>
    <x v="0"/>
    <x v="0"/>
    <m/>
  </r>
  <r>
    <x v="532"/>
    <s v="03.722.606/0001-29"/>
    <s v="NF SERVICOS - ADESAO"/>
    <n v="1979798"/>
    <d v="2026-05-21T00:00:00"/>
    <n v="218076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32"/>
    <s v="03.722.606/0001-29"/>
    <s v="NF SERVICOS - ADESAO"/>
    <n v="2006162"/>
    <d v="2026-06-12T00:00:00"/>
    <n v="220868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33"/>
    <s v="03.724.654/0001-56"/>
    <s v="NF SERVICOS - ADESAO"/>
    <n v="1989620"/>
    <d v="2026-05-21T00:00:00"/>
    <n v="2190623"/>
    <d v="2026-05-23T00:00:00"/>
    <m/>
    <n v="140.57"/>
    <d v="2026-07-30T00:00:00"/>
    <m/>
    <m/>
    <s v="Processamento de dados e congêneres"/>
    <n v="140.57"/>
    <m/>
    <x v="0"/>
    <m/>
    <m/>
    <m/>
    <s v="2 - FATURADO"/>
    <n v="0"/>
    <x v="1"/>
    <x v="0"/>
    <m/>
  </r>
  <r>
    <x v="533"/>
    <s v="03.724.654/0001-56"/>
    <s v="NF SERVICOS - ADESAO"/>
    <n v="2013582"/>
    <d v="2026-06-17T00:00:00"/>
    <n v="2216351"/>
    <d v="2026-06-17T00:00:00"/>
    <m/>
    <n v="168.35"/>
    <d v="2026-07-30T00:00:00"/>
    <m/>
    <m/>
    <s v="Processamento de dados e congêneres"/>
    <n v="168.35"/>
    <m/>
    <x v="0"/>
    <m/>
    <m/>
    <m/>
    <s v="2 - FATURADO"/>
    <n v="0"/>
    <x v="1"/>
    <x v="0"/>
    <m/>
  </r>
  <r>
    <x v="534"/>
    <s v="03.728.348/0001-98"/>
    <s v="NF SERVICOS - ADESAO"/>
    <n v="2012733"/>
    <d v="2026-06-17T00:00:00"/>
    <n v="2215501"/>
    <d v="2026-06-17T00:00:00"/>
    <m/>
    <n v="67.680000000000007"/>
    <d v="2026-06-20T00:00:00"/>
    <m/>
    <m/>
    <s v="Processamento de dados e congêneres"/>
    <n v="67.680000000000007"/>
    <m/>
    <x v="0"/>
    <m/>
    <m/>
    <m/>
    <s v="2 - FATURADO"/>
    <n v="10"/>
    <x v="0"/>
    <x v="0"/>
    <m/>
  </r>
  <r>
    <x v="535"/>
    <s v="03.729.575/0001-38"/>
    <s v="NF SERVICOS - ADESAO"/>
    <n v="1991411"/>
    <d v="2026-05-21T00:00:00"/>
    <n v="2192429"/>
    <d v="2026-05-23T00:00:00"/>
    <m/>
    <n v="329.08"/>
    <d v="2026-07-30T00:00:00"/>
    <m/>
    <m/>
    <s v="Processamento de dados e congêneres"/>
    <n v="329.08"/>
    <m/>
    <x v="0"/>
    <m/>
    <m/>
    <m/>
    <s v="2 - FATURADO"/>
    <n v="0"/>
    <x v="1"/>
    <x v="0"/>
    <m/>
  </r>
  <r>
    <x v="535"/>
    <s v="03.729.575/0001-38"/>
    <s v="NF SERVICOS - ADESAO"/>
    <n v="2014733"/>
    <d v="2026-06-17T00:00:00"/>
    <n v="2217502"/>
    <d v="2026-06-17T00:00:00"/>
    <m/>
    <n v="330.84"/>
    <d v="2026-07-30T00:00:00"/>
    <m/>
    <m/>
    <s v="Processamento de dados e congêneres"/>
    <n v="330.84"/>
    <m/>
    <x v="0"/>
    <m/>
    <m/>
    <m/>
    <s v="2 - FATURADO"/>
    <n v="0"/>
    <x v="1"/>
    <x v="0"/>
    <m/>
  </r>
  <r>
    <x v="536"/>
    <s v="03.747.559/0001-78"/>
    <s v="NF SERVICOS - ADESAO"/>
    <n v="1994977"/>
    <d v="2026-05-21T00:00:00"/>
    <n v="2195995"/>
    <d v="2026-05-23T00:00:00"/>
    <m/>
    <n v="364.5"/>
    <d v="2026-07-30T00:00:00"/>
    <m/>
    <m/>
    <s v="Processamento de dados e congêneres"/>
    <n v="364.5"/>
    <m/>
    <x v="0"/>
    <m/>
    <m/>
    <m/>
    <s v="2 - FATURADO"/>
    <n v="0"/>
    <x v="1"/>
    <x v="0"/>
    <m/>
  </r>
  <r>
    <x v="536"/>
    <s v="03.747.559/0001-78"/>
    <s v="NF SERVICOS - ADESAO"/>
    <n v="2013600"/>
    <d v="2026-06-17T00:00:00"/>
    <n v="2216369"/>
    <d v="2026-06-17T00:00:00"/>
    <m/>
    <n v="275.97000000000003"/>
    <d v="2026-07-30T00:00:00"/>
    <m/>
    <m/>
    <s v="Processamento de dados e congêneres"/>
    <n v="275.97000000000003"/>
    <m/>
    <x v="0"/>
    <m/>
    <m/>
    <m/>
    <s v="2 - FATURADO"/>
    <n v="0"/>
    <x v="1"/>
    <x v="0"/>
    <m/>
  </r>
  <r>
    <x v="537"/>
    <s v="03.749.115/0001-71"/>
    <s v="NF SERVICOS - ADESAO"/>
    <n v="2013350"/>
    <d v="2026-06-17T00:00:00"/>
    <n v="2216119"/>
    <d v="2026-06-17T00:00:00"/>
    <m/>
    <n v="196.13"/>
    <d v="2026-06-20T00:00:00"/>
    <m/>
    <m/>
    <s v="Processamento de dados e congêneres"/>
    <n v="196.13"/>
    <m/>
    <x v="0"/>
    <m/>
    <m/>
    <m/>
    <s v="2 - FATURADO"/>
    <n v="10"/>
    <x v="0"/>
    <x v="0"/>
    <m/>
  </r>
  <r>
    <x v="538"/>
    <s v="03.753.263/0001-60"/>
    <s v="NF SERVICOS DO"/>
    <n v="407007"/>
    <d v="2026-06-10T00:00:00"/>
    <n v="413844"/>
    <d v="2026-06-10T00:00:00"/>
    <m/>
    <n v="737.52"/>
    <d v="2026-07-10T00:00:00"/>
    <s v="E0220717"/>
    <s v="PD022717"/>
    <s v="Serviços de Publicidade Eletrônica"/>
    <n v="702.12"/>
    <m/>
    <x v="0"/>
    <m/>
    <m/>
    <m/>
    <s v="2 - FATURADO"/>
    <n v="0"/>
    <x v="1"/>
    <x v="0"/>
    <m/>
  </r>
  <r>
    <x v="539"/>
    <s v="03.761.532/0001-30"/>
    <s v="NF SERVICOS - ADESAO"/>
    <n v="2014040"/>
    <d v="2026-06-17T00:00:00"/>
    <n v="2216809"/>
    <d v="2026-06-17T00:00:00"/>
    <m/>
    <n v="145.79"/>
    <d v="2026-06-20T00:00:00"/>
    <m/>
    <m/>
    <s v="Processamento de dados e congêneres"/>
    <n v="145.79"/>
    <m/>
    <x v="0"/>
    <m/>
    <m/>
    <m/>
    <s v="2 - FATURADO"/>
    <n v="10"/>
    <x v="0"/>
    <x v="0"/>
    <m/>
  </r>
  <r>
    <x v="540"/>
    <s v="03.772.765/0001-38"/>
    <s v="NF SERVICOS - ADESAO"/>
    <n v="1989032"/>
    <d v="2026-05-21T00:00:00"/>
    <n v="2190030"/>
    <d v="2026-05-23T00:00:00"/>
    <m/>
    <n v="161.08000000000001"/>
    <d v="2026-07-30T00:00:00"/>
    <m/>
    <m/>
    <s v="Processamento de dados e congêneres"/>
    <n v="161.08000000000001"/>
    <m/>
    <x v="0"/>
    <m/>
    <m/>
    <m/>
    <s v="2 - FATURADO"/>
    <n v="0"/>
    <x v="1"/>
    <x v="0"/>
    <m/>
  </r>
  <r>
    <x v="540"/>
    <s v="03.772.765/0001-38"/>
    <s v="NF SERVICOS - ADESAO"/>
    <n v="2013156"/>
    <d v="2026-06-17T00:00:00"/>
    <n v="2215925"/>
    <d v="2026-06-17T00:00:00"/>
    <m/>
    <n v="176.7"/>
    <d v="2026-07-30T00:00:00"/>
    <m/>
    <m/>
    <s v="Processamento de dados e congêneres"/>
    <n v="176.7"/>
    <m/>
    <x v="0"/>
    <m/>
    <m/>
    <m/>
    <s v="2 - FATURADO"/>
    <n v="0"/>
    <x v="1"/>
    <x v="0"/>
    <m/>
  </r>
  <r>
    <x v="541"/>
    <s v="03.773.524/0001-03"/>
    <s v="NF SERVICOS DO"/>
    <n v="328108"/>
    <d v="2025-05-08T00:00:00"/>
    <n v="334801"/>
    <d v="2025-05-08T00:00:00"/>
    <m/>
    <n v="680.38"/>
    <d v="2025-06-07T00:00:00"/>
    <m/>
    <m/>
    <s v="Publicidade - TRT 15 Região"/>
    <n v="647.72"/>
    <m/>
    <x v="0"/>
    <m/>
    <m/>
    <m/>
    <s v="2 - FATURADO"/>
    <n v="388"/>
    <x v="2"/>
    <x v="0"/>
    <m/>
  </r>
  <r>
    <x v="542"/>
    <s v="03.817.078/0001-91"/>
    <s v="NF SERVICOS - ADESAO"/>
    <n v="1994918"/>
    <d v="2026-05-21T00:00:00"/>
    <n v="2195936"/>
    <d v="2026-05-23T00:00:00"/>
    <m/>
    <n v="134.69999999999999"/>
    <d v="2026-07-30T00:00:00"/>
    <m/>
    <m/>
    <s v="Processamento de dados e congêneres"/>
    <n v="134.69999999999999"/>
    <m/>
    <x v="0"/>
    <m/>
    <m/>
    <m/>
    <s v="2 - FATURADO"/>
    <n v="0"/>
    <x v="1"/>
    <x v="0"/>
    <m/>
  </r>
  <r>
    <x v="542"/>
    <s v="03.817.078/0001-91"/>
    <s v="NF SERVICOS - ADESAO"/>
    <n v="2013974"/>
    <d v="2026-06-17T00:00:00"/>
    <n v="2216743"/>
    <d v="2026-06-17T00:00:00"/>
    <m/>
    <n v="108.67"/>
    <d v="2026-07-30T00:00:00"/>
    <m/>
    <m/>
    <s v="Processamento de dados e congêneres"/>
    <n v="108.67"/>
    <m/>
    <x v="0"/>
    <m/>
    <m/>
    <m/>
    <s v="2 - FATURADO"/>
    <n v="0"/>
    <x v="1"/>
    <x v="0"/>
    <m/>
  </r>
  <r>
    <x v="543"/>
    <s v="03.834.248/0001-46"/>
    <s v="NF SERVICOS - ADESAO"/>
    <n v="2013229"/>
    <d v="2026-06-17T00:00:00"/>
    <n v="2215998"/>
    <d v="2026-06-17T00:00:00"/>
    <m/>
    <n v="189.19"/>
    <d v="2026-06-20T00:00:00"/>
    <m/>
    <m/>
    <s v="Processamento de dados e congêneres"/>
    <n v="189.19"/>
    <m/>
    <x v="0"/>
    <m/>
    <m/>
    <m/>
    <s v="2 - FATURADO"/>
    <n v="10"/>
    <x v="0"/>
    <x v="0"/>
    <m/>
  </r>
  <r>
    <x v="544"/>
    <s v="03.853.016/0001-35"/>
    <s v="ND-OPERADORA CIELO"/>
    <n v="29561"/>
    <d v="2026-06-22T00:00:00"/>
    <m/>
    <m/>
    <m/>
    <n v="187.49"/>
    <d v="2026-06-22T00:00:00"/>
    <m/>
    <m/>
    <s v="Certificado e-CNPJ A1 em Software (12 meses)"/>
    <n v="187.49"/>
    <m/>
    <x v="0"/>
    <m/>
    <m/>
    <m/>
    <s v="1 - VENDA A VISTA"/>
    <n v="8"/>
    <x v="0"/>
    <x v="2"/>
    <m/>
  </r>
  <r>
    <x v="545"/>
    <s v="03.888.444/0001-01"/>
    <s v="NF SERVICOS - ADESAO"/>
    <n v="2014530"/>
    <d v="2026-06-17T00:00:00"/>
    <n v="2217299"/>
    <d v="2026-06-17T00:00:00"/>
    <m/>
    <n v="518.98"/>
    <d v="2026-06-20T00:00:00"/>
    <m/>
    <m/>
    <s v="Processamento de dados e congêneres"/>
    <n v="518.98"/>
    <m/>
    <x v="0"/>
    <m/>
    <m/>
    <m/>
    <s v="2 - FATURADO"/>
    <n v="10"/>
    <x v="0"/>
    <x v="0"/>
    <m/>
  </r>
  <r>
    <x v="546"/>
    <s v="03.913.838/0001-64"/>
    <s v="NF SERVICOS - ADESAO"/>
    <n v="1989866"/>
    <d v="2026-05-21T00:00:00"/>
    <n v="2190869"/>
    <d v="2026-05-23T00:00:00"/>
    <m/>
    <n v="164.88"/>
    <d v="2026-06-05T00:00:00"/>
    <m/>
    <m/>
    <s v="Processamento de dados e congêneres"/>
    <n v="164.88"/>
    <m/>
    <x v="0"/>
    <m/>
    <m/>
    <m/>
    <s v="2 - FATURADO"/>
    <n v="25"/>
    <x v="0"/>
    <x v="0"/>
    <m/>
  </r>
  <r>
    <x v="546"/>
    <s v="03.913.838/0001-64"/>
    <s v="NF SERVICOS - ADESAO"/>
    <n v="2013765"/>
    <d v="2026-06-17T00:00:00"/>
    <n v="2216534"/>
    <d v="2026-06-17T00:00:00"/>
    <m/>
    <n v="157.94"/>
    <d v="2026-07-30T00:00:00"/>
    <m/>
    <m/>
    <s v="Processamento de dados e congêneres"/>
    <n v="157.94"/>
    <m/>
    <x v="0"/>
    <m/>
    <m/>
    <m/>
    <s v="2 - FATURADO"/>
    <n v="0"/>
    <x v="1"/>
    <x v="0"/>
    <m/>
  </r>
  <r>
    <x v="547"/>
    <s v="03.943.405/0002-32"/>
    <s v="NF SERVICOS - ADESAO"/>
    <n v="2000940"/>
    <d v="2026-06-12T00:00:00"/>
    <n v="220344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48"/>
    <s v="03.960.692/0001-08"/>
    <s v="NF SERVICOS - ADESAO"/>
    <n v="1993707"/>
    <d v="2026-05-21T00:00:00"/>
    <n v="2194725"/>
    <d v="2026-05-23T00:00:00"/>
    <m/>
    <n v="121.49"/>
    <d v="2026-07-30T00:00:00"/>
    <m/>
    <m/>
    <s v="Processamento de dados e congêneres"/>
    <n v="121.49"/>
    <m/>
    <x v="0"/>
    <m/>
    <m/>
    <m/>
    <s v="2 - FATURADO"/>
    <n v="0"/>
    <x v="1"/>
    <x v="0"/>
    <m/>
  </r>
  <r>
    <x v="548"/>
    <s v="03.960.692/0001-08"/>
    <s v="NF SERVICOS - ADESAO"/>
    <n v="2013597"/>
    <d v="2026-06-17T00:00:00"/>
    <n v="2216366"/>
    <d v="2026-06-17T00:00:00"/>
    <m/>
    <n v="53.79"/>
    <d v="2026-07-30T00:00:00"/>
    <m/>
    <m/>
    <s v="Processamento de dados e congêneres"/>
    <n v="53.79"/>
    <m/>
    <x v="0"/>
    <m/>
    <m/>
    <m/>
    <s v="2 - FATURADO"/>
    <n v="0"/>
    <x v="1"/>
    <x v="0"/>
    <m/>
  </r>
  <r>
    <x v="549"/>
    <s v="03.966.463/0001-09"/>
    <s v="NF SERVICOS - ADESAO"/>
    <n v="2012910"/>
    <d v="2026-06-17T00:00:00"/>
    <n v="2215678"/>
    <d v="2026-06-17T00:00:00"/>
    <m/>
    <n v="369.71"/>
    <d v="2026-06-20T00:00:00"/>
    <m/>
    <m/>
    <s v="Processamento de dados e congêneres"/>
    <n v="369.71"/>
    <m/>
    <x v="0"/>
    <m/>
    <m/>
    <m/>
    <s v="2 - FATURADO"/>
    <n v="10"/>
    <x v="0"/>
    <x v="0"/>
    <m/>
  </r>
  <r>
    <x v="550"/>
    <s v="03.988.895/0001-02"/>
    <s v="NF SERVICOS - ADESAO"/>
    <n v="1992569"/>
    <d v="2026-05-21T00:00:00"/>
    <n v="2193587"/>
    <d v="2026-05-23T00:00:00"/>
    <m/>
    <n v="214.88"/>
    <d v="2026-07-30T00:00:00"/>
    <m/>
    <m/>
    <s v="Processamento de dados e congêneres"/>
    <n v="214.88"/>
    <m/>
    <x v="0"/>
    <m/>
    <m/>
    <m/>
    <s v="2 - FATURADO"/>
    <n v="0"/>
    <x v="1"/>
    <x v="0"/>
    <m/>
  </r>
  <r>
    <x v="550"/>
    <s v="03.988.895/0001-02"/>
    <s v="NF SERVICOS - ADESAO"/>
    <n v="2014431"/>
    <d v="2026-06-17T00:00:00"/>
    <n v="2217200"/>
    <d v="2026-06-17T00:00:00"/>
    <m/>
    <n v="223.56"/>
    <d v="2026-07-30T00:00:00"/>
    <m/>
    <m/>
    <s v="Processamento de dados e congêneres"/>
    <n v="223.56"/>
    <m/>
    <x v="0"/>
    <m/>
    <m/>
    <m/>
    <s v="2 - FATURADO"/>
    <n v="0"/>
    <x v="1"/>
    <x v="0"/>
    <m/>
  </r>
  <r>
    <x v="551"/>
    <s v="03.992.640/0001-13"/>
    <s v="ND-OPERADORA CIELO"/>
    <n v="29515"/>
    <d v="2026-06-16T00:00:00"/>
    <m/>
    <m/>
    <m/>
    <n v="187.49"/>
    <d v="2026-06-16T00:00:00"/>
    <m/>
    <m/>
    <s v="Certificado e-CNPJ A1 em Software (12 meses)"/>
    <n v="187.49"/>
    <m/>
    <x v="0"/>
    <m/>
    <m/>
    <m/>
    <s v="1 - VENDA A VISTA"/>
    <n v="14"/>
    <x v="0"/>
    <x v="2"/>
    <m/>
  </r>
  <r>
    <x v="552"/>
    <s v="03.994.942/0001-20"/>
    <s v="NF SERVICOS - ADESAO"/>
    <n v="2015075"/>
    <d v="2026-06-17T00:00:00"/>
    <n v="2217844"/>
    <d v="2026-06-17T00:00:00"/>
    <m/>
    <n v="166.62"/>
    <d v="2026-06-20T00:00:00"/>
    <m/>
    <m/>
    <s v="Processamento de dados e congêneres"/>
    <n v="166.62"/>
    <m/>
    <x v="0"/>
    <m/>
    <m/>
    <m/>
    <s v="2 - FATURADO"/>
    <n v="10"/>
    <x v="0"/>
    <x v="0"/>
    <m/>
  </r>
  <r>
    <x v="553"/>
    <s v="03.997.304/0001-63"/>
    <s v="NF SERVICOS - ADESAO"/>
    <n v="1988685"/>
    <d v="2026-05-21T00:00:00"/>
    <n v="2189674"/>
    <d v="2026-05-23T00:00:00"/>
    <m/>
    <n v="380.12"/>
    <d v="2026-07-30T00:00:00"/>
    <m/>
    <m/>
    <s v="Processamento de dados e congêneres"/>
    <n v="380.12"/>
    <m/>
    <x v="0"/>
    <m/>
    <m/>
    <m/>
    <s v="2 - FATURADO"/>
    <n v="0"/>
    <x v="1"/>
    <x v="0"/>
    <m/>
  </r>
  <r>
    <x v="553"/>
    <s v="03.997.304/0001-63"/>
    <s v="NF SERVICOS - ADESAO"/>
    <n v="2014610"/>
    <d v="2026-06-17T00:00:00"/>
    <n v="2217379"/>
    <d v="2026-06-17T00:00:00"/>
    <m/>
    <n v="439.14"/>
    <d v="2026-07-30T00:00:00"/>
    <m/>
    <m/>
    <s v="Processamento de dados e congêneres"/>
    <n v="439.14"/>
    <m/>
    <x v="0"/>
    <m/>
    <m/>
    <m/>
    <s v="2 - FATURADO"/>
    <n v="0"/>
    <x v="1"/>
    <x v="0"/>
    <m/>
  </r>
  <r>
    <x v="554"/>
    <s v="030.109.488-83"/>
    <s v="NF SERVICOS - ADESAO"/>
    <n v="1987320"/>
    <d v="2026-05-21T00:00:00"/>
    <n v="218828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4"/>
    <s v="030.109.488-83"/>
    <s v="NF SERVICOS - ADESAO"/>
    <n v="1993787"/>
    <d v="2026-05-21T00:00:00"/>
    <n v="2194805"/>
    <d v="2026-05-23T00:00:00"/>
    <m/>
    <n v="73.42"/>
    <d v="2026-07-30T00:00:00"/>
    <m/>
    <m/>
    <s v="Processamento de dados e congêneres"/>
    <n v="73.42"/>
    <m/>
    <x v="0"/>
    <m/>
    <m/>
    <m/>
    <s v="2 - FATURADO"/>
    <n v="0"/>
    <x v="1"/>
    <x v="0"/>
    <m/>
  </r>
  <r>
    <x v="554"/>
    <s v="030.109.488-83"/>
    <s v="NF SERVICOS - ADESAO"/>
    <n v="2000746"/>
    <d v="2026-06-12T00:00:00"/>
    <n v="220324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4"/>
    <s v="030.109.488-83"/>
    <s v="NF SERVICOS - ADESAO"/>
    <n v="2012300"/>
    <d v="2026-06-15T00:00:00"/>
    <n v="2215005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555"/>
    <s v="030.300.528-93"/>
    <s v="NF SERVICOS - ADESAO"/>
    <n v="1976967"/>
    <d v="2026-05-21T00:00:00"/>
    <n v="2177922"/>
    <d v="2026-05-22T00:00:00"/>
    <m/>
    <n v="168.61"/>
    <d v="2026-07-30T00:00:00"/>
    <m/>
    <m/>
    <s v="Processamento de dados e congêneres"/>
    <n v="168.61"/>
    <m/>
    <x v="0"/>
    <m/>
    <m/>
    <m/>
    <s v="2 - FATURADO"/>
    <n v="0"/>
    <x v="1"/>
    <x v="0"/>
    <m/>
  </r>
  <r>
    <x v="555"/>
    <s v="030.300.528-93"/>
    <s v="NF SERVICOS - ADESAO"/>
    <n v="1996901"/>
    <d v="2026-06-12T00:00:00"/>
    <n v="219940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5"/>
    <s v="030.300.528-93"/>
    <s v="NF SERVICOS - ADESAO"/>
    <n v="2017477"/>
    <d v="2026-06-17T00:00:00"/>
    <n v="2220252"/>
    <d v="2026-06-18T00:00:00"/>
    <m/>
    <n v="65.17"/>
    <d v="2026-07-30T00:00:00"/>
    <m/>
    <m/>
    <s v="Processamento de dados e congêneres"/>
    <n v="65.17"/>
    <m/>
    <x v="0"/>
    <m/>
    <m/>
    <m/>
    <s v="2 - FATURADO"/>
    <n v="0"/>
    <x v="1"/>
    <x v="0"/>
    <m/>
  </r>
  <r>
    <x v="556"/>
    <s v="030.438.222-18"/>
    <s v="ND-AMAZON"/>
    <n v="248"/>
    <d v="2025-03-27T00:00:00"/>
    <m/>
    <m/>
    <m/>
    <n v="35.340000000000003"/>
    <d v="2025-04-26T00:00:00"/>
    <m/>
    <m/>
    <s v="FREY APOLLONIO: UM ROMANCE DO BRASIL"/>
    <n v="35.340000000000003"/>
    <m/>
    <x v="0"/>
    <m/>
    <m/>
    <m/>
    <s v="2 - FATURADO"/>
    <n v="430"/>
    <x v="2"/>
    <x v="4"/>
    <m/>
  </r>
  <r>
    <x v="557"/>
    <s v="030.595.061-40"/>
    <s v="ND-AMAZON"/>
    <n v="174"/>
    <d v="2025-01-31T00:00:00"/>
    <m/>
    <m/>
    <m/>
    <n v="32.51"/>
    <d v="2025-03-02T00:00:00"/>
    <m/>
    <m/>
    <s v="ESCRITOS SOBRE ARTE - 3A EDICAO"/>
    <n v="32.51"/>
    <m/>
    <x v="0"/>
    <m/>
    <m/>
    <m/>
    <s v="2 - FATURADO"/>
    <n v="485"/>
    <x v="2"/>
    <x v="4"/>
    <m/>
  </r>
  <r>
    <x v="558"/>
    <s v="030.794.558-86"/>
    <s v="NF SERVICOS - ADESAO"/>
    <n v="1975570"/>
    <d v="2026-05-21T00:00:00"/>
    <n v="2176525"/>
    <d v="2026-05-21T00:00:00"/>
    <m/>
    <n v="2095.9"/>
    <d v="2026-06-05T00:00:00"/>
    <m/>
    <m/>
    <s v="Processamento de dados e congêneres"/>
    <n v="736.1"/>
    <m/>
    <x v="0"/>
    <m/>
    <m/>
    <m/>
    <s v="2 - FATURADO"/>
    <n v="25"/>
    <x v="0"/>
    <x v="0"/>
    <m/>
  </r>
  <r>
    <x v="559"/>
    <s v="030.988.588-42"/>
    <s v="NF SERVICOS - ADESAO"/>
    <n v="1976510"/>
    <d v="2026-05-21T00:00:00"/>
    <n v="2177465"/>
    <d v="2026-05-22T00:00:00"/>
    <m/>
    <n v="268.99"/>
    <d v="2026-06-05T00:00:00"/>
    <m/>
    <m/>
    <s v="Processamento de dados e congêneres"/>
    <n v="86.09"/>
    <m/>
    <x v="0"/>
    <m/>
    <m/>
    <m/>
    <s v="2 - FATURADO"/>
    <n v="25"/>
    <x v="0"/>
    <x v="0"/>
    <m/>
  </r>
  <r>
    <x v="560"/>
    <s v="031.033.021-18"/>
    <s v="NF SERVICOS DO"/>
    <n v="149121"/>
    <d v="2022-11-30T00:00:00"/>
    <n v="154146"/>
    <d v="2022-12-01T00:00:00"/>
    <m/>
    <n v="105"/>
    <d v="2022-12-31T00:00:00"/>
    <m/>
    <m/>
    <s v="Boletim_e-Negócios Públicos Informa"/>
    <n v="105"/>
    <m/>
    <x v="0"/>
    <m/>
    <m/>
    <m/>
    <s v="4 - FATURADO eNEGOCIOS INFORMA"/>
    <n v="1277"/>
    <x v="2"/>
    <x v="0"/>
    <m/>
  </r>
  <r>
    <x v="560"/>
    <s v="031.033.021-18"/>
    <s v="NF SERVICOS DO"/>
    <n v="156201"/>
    <d v="2022-12-29T00:00:00"/>
    <n v="161275"/>
    <d v="2022-12-29T00:00:00"/>
    <m/>
    <n v="105"/>
    <d v="2023-01-28T00:00:00"/>
    <m/>
    <m/>
    <s v="Boletim_e-Negócios Públicos Informa"/>
    <n v="105"/>
    <m/>
    <x v="0"/>
    <m/>
    <m/>
    <m/>
    <s v="4 - FATURADO eNEGOCIOS INFORMA"/>
    <n v="1249"/>
    <x v="2"/>
    <x v="0"/>
    <m/>
  </r>
  <r>
    <x v="560"/>
    <s v="031.033.021-18"/>
    <s v="NF SERVICOS DO"/>
    <n v="162810"/>
    <d v="2023-01-27T00:00:00"/>
    <n v="167977"/>
    <d v="2023-01-27T00:00:00"/>
    <m/>
    <n v="105"/>
    <d v="2023-02-26T00:00:00"/>
    <m/>
    <m/>
    <s v="Boletim_e-Negócios Públicos Informa"/>
    <n v="105"/>
    <m/>
    <x v="0"/>
    <m/>
    <m/>
    <m/>
    <s v="4 - FATURADO eNEGOCIOS INFORMA"/>
    <n v="1220"/>
    <x v="2"/>
    <x v="0"/>
    <m/>
  </r>
  <r>
    <x v="560"/>
    <s v="031.033.021-18"/>
    <s v="NF SERVICOS DO"/>
    <n v="171357"/>
    <d v="2023-02-28T00:00:00"/>
    <n v="176628"/>
    <d v="2023-03-08T00:00:00"/>
    <m/>
    <n v="105"/>
    <d v="2023-04-07T00:00:00"/>
    <m/>
    <m/>
    <s v="Boletim_e-Negócios Públicos Informa"/>
    <n v="105"/>
    <m/>
    <x v="0"/>
    <m/>
    <m/>
    <m/>
    <s v="4 - FATURADO eNEGOCIOS INFORMA"/>
    <n v="1180"/>
    <x v="2"/>
    <x v="0"/>
    <m/>
  </r>
  <r>
    <x v="560"/>
    <s v="031.033.021-18"/>
    <s v="NF SERVICOS DO"/>
    <n v="180786"/>
    <d v="2023-03-31T00:00:00"/>
    <n v="186090"/>
    <d v="2023-04-03T00:00:00"/>
    <m/>
    <n v="105"/>
    <d v="2023-05-03T00:00:00"/>
    <m/>
    <m/>
    <s v="Boletim_e-Negócios Públicos Informa"/>
    <n v="105"/>
    <m/>
    <x v="0"/>
    <m/>
    <m/>
    <m/>
    <s v="4 - FATURADO eNEGOCIOS INFORMA"/>
    <n v="1154"/>
    <x v="2"/>
    <x v="0"/>
    <m/>
  </r>
  <r>
    <x v="560"/>
    <s v="031.033.021-18"/>
    <s v="NF SERVICOS DO"/>
    <n v="187066"/>
    <d v="2023-04-27T00:00:00"/>
    <n v="192436"/>
    <d v="2023-04-27T00:00:00"/>
    <m/>
    <n v="105"/>
    <d v="2023-05-27T00:00:00"/>
    <m/>
    <m/>
    <s v="Boletim_e-Negócios Públicos Informa"/>
    <n v="105"/>
    <m/>
    <x v="0"/>
    <m/>
    <m/>
    <m/>
    <s v="4 - FATURADO eNEGOCIOS INFORMA"/>
    <n v="1130"/>
    <x v="2"/>
    <x v="0"/>
    <m/>
  </r>
  <r>
    <x v="560"/>
    <s v="031.033.021-18"/>
    <s v="NF SERVICOS DO"/>
    <n v="196648"/>
    <d v="2023-06-05T00:00:00"/>
    <n v="202123"/>
    <d v="2023-06-14T00:00:00"/>
    <m/>
    <n v="105"/>
    <d v="2023-07-14T00:00:00"/>
    <m/>
    <m/>
    <s v="Boletim_e-Negócios Públicos Informa"/>
    <n v="105"/>
    <m/>
    <x v="0"/>
    <m/>
    <m/>
    <m/>
    <s v="4 - FATURADO eNEGOCIOS INFORMA"/>
    <n v="1082"/>
    <x v="2"/>
    <x v="0"/>
    <m/>
  </r>
  <r>
    <x v="560"/>
    <s v="031.033.021-18"/>
    <s v="NF SERVICOS DO"/>
    <n v="202719"/>
    <d v="2023-06-27T00:00:00"/>
    <n v="208179"/>
    <d v="2023-06-27T00:00:00"/>
    <m/>
    <n v="105"/>
    <d v="2023-07-27T00:00:00"/>
    <m/>
    <m/>
    <s v="Boletim_e-Negócios Públicos Informa"/>
    <n v="105"/>
    <m/>
    <x v="0"/>
    <m/>
    <m/>
    <m/>
    <s v="4 - FATURADO eNEGOCIOS INFORMA"/>
    <n v="1069"/>
    <x v="2"/>
    <x v="0"/>
    <m/>
  </r>
  <r>
    <x v="560"/>
    <s v="031.033.021-18"/>
    <s v="NF SERVICOS DO"/>
    <n v="211857"/>
    <d v="2023-07-31T00:00:00"/>
    <n v="217395"/>
    <d v="2023-08-01T00:00:00"/>
    <m/>
    <n v="105"/>
    <d v="2023-08-31T00:00:00"/>
    <m/>
    <m/>
    <s v="Boletim_e-Negócios Públicos Informa"/>
    <n v="105"/>
    <m/>
    <x v="0"/>
    <m/>
    <m/>
    <m/>
    <s v="4 - FATURADO eNEGOCIOS INFORMA"/>
    <n v="1034"/>
    <x v="2"/>
    <x v="0"/>
    <m/>
  </r>
  <r>
    <x v="560"/>
    <s v="031.033.021-18"/>
    <s v="NF SERVICOS DO"/>
    <n v="218637"/>
    <d v="2023-08-30T00:00:00"/>
    <n v="224198"/>
    <d v="2023-08-31T00:00:00"/>
    <m/>
    <n v="105"/>
    <d v="2023-09-30T00:00:00"/>
    <m/>
    <m/>
    <s v="Boletim_e-Negócios Públicos Informa"/>
    <n v="105"/>
    <m/>
    <x v="0"/>
    <m/>
    <m/>
    <m/>
    <s v="4 - FATURADO eNEGOCIOS INFORMA"/>
    <n v="1004"/>
    <x v="2"/>
    <x v="0"/>
    <m/>
  </r>
  <r>
    <x v="560"/>
    <s v="031.033.021-18"/>
    <s v="NF SERVICOS DO"/>
    <n v="225081"/>
    <d v="2023-09-30T00:00:00"/>
    <n v="230736"/>
    <d v="2023-10-02T00:00:00"/>
    <m/>
    <n v="105"/>
    <d v="2023-11-01T00:00:00"/>
    <m/>
    <m/>
    <s v="Boletim_e-Negócios Públicos Informa"/>
    <n v="105"/>
    <m/>
    <x v="0"/>
    <m/>
    <m/>
    <m/>
    <s v="4 - FATURADO eNEGOCIOS INFORMA"/>
    <n v="972"/>
    <x v="2"/>
    <x v="0"/>
    <m/>
  </r>
  <r>
    <x v="560"/>
    <s v="031.033.021-18"/>
    <s v="NF SERVICOS DO"/>
    <n v="231332"/>
    <d v="2023-10-27T00:00:00"/>
    <n v="237044"/>
    <d v="2023-10-30T00:00:00"/>
    <m/>
    <n v="105"/>
    <d v="2023-11-29T00:00:00"/>
    <m/>
    <m/>
    <s v="Boletim_e-Negócios Públicos Informa"/>
    <n v="105"/>
    <m/>
    <x v="0"/>
    <m/>
    <m/>
    <m/>
    <s v="4 - FATURADO eNEGOCIOS INFORMA"/>
    <n v="944"/>
    <x v="2"/>
    <x v="0"/>
    <m/>
  </r>
  <r>
    <x v="560"/>
    <s v="031.033.021-18"/>
    <s v="NF SERVICOS DO"/>
    <n v="236919"/>
    <d v="2023-11-30T00:00:00"/>
    <n v="242690"/>
    <d v="2023-11-30T00:00:00"/>
    <m/>
    <n v="105"/>
    <d v="2023-12-30T00:00:00"/>
    <m/>
    <m/>
    <s v="Boletim_e-Negócios Públicos Informa"/>
    <n v="105"/>
    <m/>
    <x v="0"/>
    <m/>
    <m/>
    <m/>
    <s v="4 - FATURADO eNEGOCIOS INFORMA"/>
    <n v="913"/>
    <x v="2"/>
    <x v="0"/>
    <m/>
  </r>
  <r>
    <x v="560"/>
    <s v="031.033.021-18"/>
    <s v="NF SERVICOS DO"/>
    <n v="243865"/>
    <d v="2023-12-31T00:00:00"/>
    <n v="249686"/>
    <d v="2024-01-03T00:00:00"/>
    <m/>
    <n v="105"/>
    <d v="2024-02-02T00:00:00"/>
    <m/>
    <m/>
    <s v="Boletim_e-Negócios Públicos Informa"/>
    <n v="105"/>
    <m/>
    <x v="0"/>
    <m/>
    <m/>
    <m/>
    <s v="4 - FATURADO eNEGOCIOS INFORMA"/>
    <n v="879"/>
    <x v="2"/>
    <x v="0"/>
    <m/>
  </r>
  <r>
    <x v="560"/>
    <s v="031.033.021-18"/>
    <s v="NF SERVICOS DO"/>
    <n v="247238"/>
    <d v="2024-01-29T00:00:00"/>
    <n v="253105"/>
    <d v="2024-01-30T00:00:00"/>
    <m/>
    <n v="105"/>
    <d v="2024-02-29T00:00:00"/>
    <m/>
    <m/>
    <s v="Boletim_e-Negócios Públicos Informa"/>
    <n v="105"/>
    <m/>
    <x v="0"/>
    <m/>
    <m/>
    <m/>
    <s v="4 - FATURADO eNEGOCIOS INFORMA"/>
    <n v="852"/>
    <x v="2"/>
    <x v="0"/>
    <m/>
  </r>
  <r>
    <x v="560"/>
    <s v="031.033.021-18"/>
    <s v="NF SERVICOS DO"/>
    <n v="252797"/>
    <d v="2024-02-25T00:00:00"/>
    <n v="258698"/>
    <d v="2024-02-28T00:00:00"/>
    <m/>
    <n v="105"/>
    <d v="2024-03-29T00:00:00"/>
    <m/>
    <m/>
    <s v="Boletim_e-Negócios Públicos Informa"/>
    <n v="105"/>
    <m/>
    <x v="0"/>
    <m/>
    <m/>
    <m/>
    <s v="4 - FATURADO eNEGOCIOS INFORMA"/>
    <n v="823"/>
    <x v="2"/>
    <x v="0"/>
    <m/>
  </r>
  <r>
    <x v="560"/>
    <s v="031.033.021-18"/>
    <s v="NF SERVICOS DO"/>
    <n v="263363"/>
    <d v="2024-04-25T00:00:00"/>
    <n v="269405"/>
    <d v="2024-04-29T00:00:00"/>
    <m/>
    <n v="105"/>
    <d v="2024-05-29T00:00:00"/>
    <m/>
    <m/>
    <s v="Boletim_e-Negócios Públicos Informa"/>
    <n v="105"/>
    <m/>
    <x v="0"/>
    <m/>
    <m/>
    <m/>
    <s v="4 - FATURADO eNEGOCIOS INFORMA"/>
    <n v="762"/>
    <x v="2"/>
    <x v="0"/>
    <m/>
  </r>
  <r>
    <x v="560"/>
    <s v="031.033.021-18"/>
    <s v="NF SERVICOS DO"/>
    <n v="276018"/>
    <d v="2024-07-11T00:00:00"/>
    <n v="282180"/>
    <d v="2024-07-11T00:00:00"/>
    <m/>
    <n v="105"/>
    <d v="2024-08-10T00:00:00"/>
    <m/>
    <m/>
    <s v="Boletim_e-Negócios Públicos Informa"/>
    <n v="105"/>
    <m/>
    <x v="0"/>
    <m/>
    <m/>
    <m/>
    <s v="4 - FATURADO eNEGOCIOS INFORMA"/>
    <n v="689"/>
    <x v="2"/>
    <x v="0"/>
    <m/>
  </r>
  <r>
    <x v="560"/>
    <s v="031.033.021-18"/>
    <s v="NF SERVICOS DO"/>
    <n v="280621"/>
    <d v="2024-08-08T00:00:00"/>
    <n v="286845"/>
    <d v="2024-08-08T00:00:00"/>
    <m/>
    <n v="120"/>
    <d v="2024-09-07T00:00:00"/>
    <m/>
    <m/>
    <s v="Boletim_e-Negócios Públicos Informa"/>
    <n v="120"/>
    <m/>
    <x v="0"/>
    <m/>
    <m/>
    <m/>
    <s v="4 - FATURADO eNEGOCIOS INFORMA"/>
    <n v="661"/>
    <x v="2"/>
    <x v="0"/>
    <m/>
  </r>
  <r>
    <x v="560"/>
    <s v="031.033.021-18"/>
    <s v="NF SERVICOS DO"/>
    <n v="280654"/>
    <d v="2024-08-08T00:00:00"/>
    <n v="286878"/>
    <d v="2024-08-08T00:00:00"/>
    <m/>
    <n v="105"/>
    <d v="2024-09-07T00:00:00"/>
    <m/>
    <m/>
    <s v="Boletim_e-Negócios Públicos Informa"/>
    <n v="105"/>
    <m/>
    <x v="0"/>
    <m/>
    <m/>
    <m/>
    <s v="4 - FATURADO eNEGOCIOS INFORMA"/>
    <n v="661"/>
    <x v="2"/>
    <x v="0"/>
    <m/>
  </r>
  <r>
    <x v="560"/>
    <s v="031.033.021-18"/>
    <s v="NF SERVICOS DO"/>
    <n v="288865"/>
    <d v="2024-09-24T00:00:00"/>
    <n v="295207"/>
    <d v="2024-09-24T00:00:00"/>
    <m/>
    <n v="120"/>
    <d v="2024-10-24T00:00:00"/>
    <m/>
    <m/>
    <s v="Boletim_e-Negócios Públicos Informa"/>
    <n v="120"/>
    <m/>
    <x v="0"/>
    <m/>
    <m/>
    <m/>
    <s v="4 - FATURADO eNEGOCIOS INFORMA"/>
    <n v="614"/>
    <x v="2"/>
    <x v="0"/>
    <m/>
  </r>
  <r>
    <x v="560"/>
    <s v="031.033.021-18"/>
    <s v="NF SERVICOS DO"/>
    <n v="290293"/>
    <d v="2024-10-04T00:00:00"/>
    <n v="296643"/>
    <d v="2024-10-04T00:00:00"/>
    <m/>
    <n v="120"/>
    <d v="2024-11-03T00:00:00"/>
    <m/>
    <m/>
    <s v="Boletim_e-Negócios Públicos Informa"/>
    <n v="120"/>
    <m/>
    <x v="0"/>
    <m/>
    <m/>
    <m/>
    <s v="4 - FATURADO eNEGOCIOS INFORMA"/>
    <n v="604"/>
    <x v="2"/>
    <x v="0"/>
    <m/>
  </r>
  <r>
    <x v="560"/>
    <s v="031.033.021-18"/>
    <s v="NF SERVICOS DO"/>
    <n v="294850"/>
    <d v="2024-11-04T00:00:00"/>
    <n v="301255"/>
    <d v="2024-11-04T00:00:00"/>
    <m/>
    <n v="120"/>
    <d v="2024-12-04T00:00:00"/>
    <m/>
    <m/>
    <s v="Boletim_e-Negócios Públicos Informa"/>
    <n v="120"/>
    <m/>
    <x v="0"/>
    <m/>
    <m/>
    <m/>
    <s v="4 - FATURADO eNEGOCIOS INFORMA"/>
    <n v="573"/>
    <x v="2"/>
    <x v="0"/>
    <m/>
  </r>
  <r>
    <x v="561"/>
    <s v="031.369.898-80"/>
    <s v="NF SERVICOS - ADESAO"/>
    <n v="1975916"/>
    <d v="2026-05-21T00:00:00"/>
    <n v="2176871"/>
    <d v="2026-05-22T00:00:00"/>
    <m/>
    <n v="10845.12"/>
    <d v="2026-06-05T00:00:00"/>
    <m/>
    <m/>
    <s v="Processamento de dados e congêneres"/>
    <n v="3030.51"/>
    <m/>
    <x v="0"/>
    <m/>
    <m/>
    <m/>
    <s v="2 - FATURADO"/>
    <n v="25"/>
    <x v="0"/>
    <x v="0"/>
    <m/>
  </r>
  <r>
    <x v="562"/>
    <s v="031.396.658-30"/>
    <s v="NF SERVICOS - ADESAO"/>
    <n v="2004325"/>
    <d v="2026-06-12T00:00:00"/>
    <n v="220682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2"/>
    <s v="031.396.658-30"/>
    <s v="NF SERVICOS - ADESAO"/>
    <n v="2010463"/>
    <d v="2026-06-15T00:00:00"/>
    <n v="2213152"/>
    <d v="2026-06-16T00:00:00"/>
    <m/>
    <n v="177.56"/>
    <d v="2026-07-30T00:00:00"/>
    <m/>
    <m/>
    <s v="Processamento de dados e congêneres"/>
    <n v="177.56"/>
    <m/>
    <x v="0"/>
    <m/>
    <m/>
    <m/>
    <s v="2 - FATURADO"/>
    <n v="0"/>
    <x v="1"/>
    <x v="0"/>
    <m/>
  </r>
  <r>
    <x v="563"/>
    <s v="031.465.318-01"/>
    <s v="ND-BENEF AFASTADOS"/>
    <n v="1150"/>
    <d v="2025-12-23T00:00:00"/>
    <m/>
    <m/>
    <m/>
    <n v="441.62"/>
    <d v="2026-02-06T00:00:00"/>
    <m/>
    <m/>
    <s v="PLANO DE SAUDE FUNC AFASTADOS"/>
    <n v="441.62"/>
    <m/>
    <x v="0"/>
    <m/>
    <m/>
    <m/>
    <s v="40 DIAS"/>
    <n v="144"/>
    <x v="5"/>
    <x v="5"/>
    <m/>
  </r>
  <r>
    <x v="563"/>
    <s v="031.465.318-01"/>
    <s v="ND-BENEF AFASTADOS"/>
    <n v="1175"/>
    <d v="2026-02-02T00:00:00"/>
    <m/>
    <m/>
    <m/>
    <n v="441.62"/>
    <d v="2026-03-06T00:00:00"/>
    <m/>
    <m/>
    <s v="PLANO DE SAUDE FUNC AFASTADOS"/>
    <n v="441.62"/>
    <m/>
    <x v="0"/>
    <m/>
    <m/>
    <m/>
    <s v="32 DIAS"/>
    <n v="116"/>
    <x v="6"/>
    <x v="5"/>
    <m/>
  </r>
  <r>
    <x v="563"/>
    <s v="031.465.318-01"/>
    <s v="ND-BENEF AFASTADOS"/>
    <n v="1200"/>
    <d v="2026-03-03T00:00:00"/>
    <m/>
    <m/>
    <m/>
    <n v="459.29"/>
    <d v="2026-04-03T00:00:00"/>
    <m/>
    <m/>
    <s v="PLANO DE SAUDE FUNC AFASTADOS"/>
    <n v="459.29"/>
    <m/>
    <x v="0"/>
    <m/>
    <m/>
    <m/>
    <s v="31 DIAS"/>
    <n v="88"/>
    <x v="7"/>
    <x v="5"/>
    <m/>
  </r>
  <r>
    <x v="564"/>
    <s v="031.499.138-70"/>
    <s v="NF SERVICOS - ADESAO"/>
    <n v="1975404"/>
    <d v="2026-05-21T00:00:00"/>
    <n v="2176359"/>
    <d v="2026-05-21T00:00:00"/>
    <m/>
    <n v="2425.29"/>
    <d v="2026-06-05T00:00:00"/>
    <m/>
    <m/>
    <s v="Processamento de dados e congêneres"/>
    <n v="865.24"/>
    <m/>
    <x v="0"/>
    <m/>
    <m/>
    <m/>
    <s v="2 - FATURADO"/>
    <n v="25"/>
    <x v="0"/>
    <x v="0"/>
    <m/>
  </r>
  <r>
    <x v="565"/>
    <s v="031.717.998-55"/>
    <s v="NF SERVICOS - ADESAO"/>
    <n v="2007618"/>
    <d v="2026-06-15T00:00:00"/>
    <n v="2210270"/>
    <d v="2026-06-16T00:00:00"/>
    <m/>
    <n v="211.42"/>
    <d v="2026-06-20T00:00:00"/>
    <m/>
    <m/>
    <s v="Processamento de dados e congêneres"/>
    <n v="211.42"/>
    <m/>
    <x v="0"/>
    <m/>
    <m/>
    <m/>
    <s v="2 - FATURADO"/>
    <n v="10"/>
    <x v="0"/>
    <x v="0"/>
    <m/>
  </r>
  <r>
    <x v="566"/>
    <s v="031.842.998-56"/>
    <s v="NF SERVICOS - ADESAO"/>
    <n v="1978926"/>
    <d v="2026-05-21T00:00:00"/>
    <n v="2179881"/>
    <d v="2026-05-22T00:00:00"/>
    <m/>
    <n v="757.58"/>
    <d v="2026-06-05T00:00:00"/>
    <m/>
    <m/>
    <s v="Processamento de dados e congêneres"/>
    <n v="301.33"/>
    <m/>
    <x v="0"/>
    <m/>
    <m/>
    <m/>
    <s v="2 - FATURADO"/>
    <n v="25"/>
    <x v="0"/>
    <x v="0"/>
    <m/>
  </r>
  <r>
    <x v="567"/>
    <s v="031.856.678-83"/>
    <s v="NF SERVICOS - ADESAO"/>
    <n v="1975587"/>
    <d v="2026-05-21T00:00:00"/>
    <n v="2176542"/>
    <d v="2026-05-21T00:00:00"/>
    <m/>
    <n v="2145.35"/>
    <d v="2026-06-05T00:00:00"/>
    <m/>
    <m/>
    <s v="Processamento de dados e congêneres"/>
    <n v="650.01"/>
    <m/>
    <x v="0"/>
    <m/>
    <m/>
    <m/>
    <s v="2 - FATURADO"/>
    <n v="25"/>
    <x v="0"/>
    <x v="0"/>
    <m/>
  </r>
  <r>
    <x v="568"/>
    <s v="032.007.158-80"/>
    <s v="NF SERVICOS - ADESAO"/>
    <n v="1975849"/>
    <d v="2026-05-21T00:00:00"/>
    <n v="2176804"/>
    <d v="2026-05-22T00:00:00"/>
    <m/>
    <n v="1332.95"/>
    <d v="2026-06-05T00:00:00"/>
    <m/>
    <m/>
    <s v="Processamento de dados e congêneres"/>
    <n v="1332.95"/>
    <m/>
    <x v="0"/>
    <m/>
    <m/>
    <m/>
    <s v="2 - FATURADO"/>
    <n v="25"/>
    <x v="0"/>
    <x v="0"/>
    <m/>
  </r>
  <r>
    <x v="568"/>
    <s v="032.007.158-80"/>
    <s v="NF SERVICOS - ADESAO"/>
    <n v="1984029"/>
    <d v="2026-05-21T00:00:00"/>
    <n v="2184992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68"/>
    <s v="032.007.158-80"/>
    <s v="NF SERVICOS - ADESAO"/>
    <n v="2007029"/>
    <d v="2026-06-12T00:00:00"/>
    <n v="220955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8"/>
    <s v="032.007.158-80"/>
    <s v="NF SERVICOS - ADESAO"/>
    <n v="2016131"/>
    <d v="2026-06-17T00:00:00"/>
    <n v="2218900"/>
    <d v="2026-06-18T00:00:00"/>
    <m/>
    <n v="827.06"/>
    <d v="2026-06-20T00:00:00"/>
    <m/>
    <m/>
    <s v="Processamento de dados e congêneres"/>
    <n v="827.06"/>
    <m/>
    <x v="0"/>
    <m/>
    <m/>
    <m/>
    <s v="2 - FATURADO"/>
    <n v="10"/>
    <x v="0"/>
    <x v="0"/>
    <m/>
  </r>
  <r>
    <x v="569"/>
    <s v="032.106.578-66"/>
    <s v="NF SERVICOS - ADESAO"/>
    <n v="1976411"/>
    <d v="2026-05-21T00:00:00"/>
    <n v="2177366"/>
    <d v="2026-05-22T00:00:00"/>
    <m/>
    <n v="2410.16"/>
    <d v="2026-06-05T00:00:00"/>
    <m/>
    <m/>
    <s v="Processamento de dados e congêneres"/>
    <n v="740.41"/>
    <m/>
    <x v="0"/>
    <m/>
    <m/>
    <m/>
    <s v="2 - FATURADO"/>
    <n v="25"/>
    <x v="0"/>
    <x v="0"/>
    <m/>
  </r>
  <r>
    <x v="570"/>
    <s v="032.116.498-91"/>
    <s v="NF SERVICOS - ADESAO"/>
    <n v="1978864"/>
    <d v="2026-05-21T00:00:00"/>
    <n v="2179819"/>
    <d v="2026-05-22T00:00:00"/>
    <m/>
    <n v="251.56"/>
    <d v="2026-06-05T00:00:00"/>
    <m/>
    <m/>
    <s v="Processamento de dados e congêneres"/>
    <n v="68.88"/>
    <m/>
    <x v="0"/>
    <m/>
    <m/>
    <m/>
    <s v="2 - FATURADO"/>
    <n v="25"/>
    <x v="0"/>
    <x v="0"/>
    <m/>
  </r>
  <r>
    <x v="571"/>
    <s v="032.248.508-84"/>
    <s v="NF SERVICOS - ADESAO"/>
    <n v="1976495"/>
    <d v="2026-05-21T00:00:00"/>
    <n v="2177450"/>
    <d v="2026-05-22T00:00:00"/>
    <m/>
    <n v="106.56"/>
    <d v="2026-06-05T00:00:00"/>
    <m/>
    <m/>
    <s v="Processamento de dados e congêneres"/>
    <n v="17.22"/>
    <m/>
    <x v="0"/>
    <m/>
    <m/>
    <m/>
    <s v="2 - FATURADO"/>
    <n v="25"/>
    <x v="0"/>
    <x v="0"/>
    <m/>
  </r>
  <r>
    <x v="572"/>
    <s v="032.358.628-70"/>
    <s v="NF SERVICOS - ADESAO"/>
    <n v="1978463"/>
    <d v="2026-05-21T00:00:00"/>
    <n v="2179418"/>
    <d v="2026-05-22T00:00:00"/>
    <m/>
    <n v="400.78"/>
    <d v="2026-06-05T00:00:00"/>
    <m/>
    <m/>
    <s v="Processamento de dados e congêneres"/>
    <n v="116.23"/>
    <m/>
    <x v="0"/>
    <m/>
    <m/>
    <m/>
    <s v="2 - FATURADO"/>
    <n v="25"/>
    <x v="0"/>
    <x v="0"/>
    <m/>
  </r>
  <r>
    <x v="572"/>
    <s v="032.358.628-70"/>
    <s v="NF SERVICOS - ADESAO"/>
    <n v="1996917"/>
    <d v="2026-06-12T00:00:00"/>
    <n v="219941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72"/>
    <s v="032.358.628-70"/>
    <s v="NF SERVICOS - ADESAO"/>
    <n v="2017705"/>
    <d v="2026-06-17T00:00:00"/>
    <n v="2220483"/>
    <d v="2026-06-18T00:00:00"/>
    <m/>
    <n v="315.14"/>
    <d v="2026-06-20T00:00:00"/>
    <m/>
    <m/>
    <s v="Processamento de dados e congêneres"/>
    <n v="315.14"/>
    <m/>
    <x v="0"/>
    <m/>
    <m/>
    <m/>
    <s v="2 - FATURADO"/>
    <n v="10"/>
    <x v="0"/>
    <x v="0"/>
    <m/>
  </r>
  <r>
    <x v="573"/>
    <s v="032.388.051-77"/>
    <s v="NF SERVICOS - ADESAO"/>
    <n v="1977802"/>
    <d v="2026-05-21T00:00:00"/>
    <n v="2178757"/>
    <d v="2026-05-22T00:00:00"/>
    <m/>
    <n v="148511.35999999999"/>
    <d v="2026-06-05T00:00:00"/>
    <m/>
    <m/>
    <s v="Processamento de dados e congêneres"/>
    <n v="73593.149999999994"/>
    <m/>
    <x v="0"/>
    <m/>
    <m/>
    <m/>
    <s v="2 - FATURADO"/>
    <n v="25"/>
    <x v="0"/>
    <x v="0"/>
    <m/>
  </r>
  <r>
    <x v="574"/>
    <s v="032.488.628-40"/>
    <s v="ND-BENEF AFASTADOS"/>
    <n v="837"/>
    <d v="2024-12-03T00:00:00"/>
    <m/>
    <m/>
    <m/>
    <n v="1072.4000000000001"/>
    <d v="2025-01-03T00:00:00"/>
    <m/>
    <m/>
    <s v="PLANO DE SAUDE FUNC AFASTADOS"/>
    <n v="1072.4000000000001"/>
    <m/>
    <x v="0"/>
    <m/>
    <m/>
    <m/>
    <s v="31 DIAS"/>
    <n v="543"/>
    <x v="2"/>
    <x v="5"/>
    <m/>
  </r>
  <r>
    <x v="575"/>
    <s v="032.536.998-46"/>
    <s v="NF SERVICOS - ADESAO"/>
    <n v="1997416"/>
    <d v="2026-06-12T00:00:00"/>
    <n v="2199917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76"/>
    <s v="032.685.598-08"/>
    <s v="NF SERVICOS - ADESAO"/>
    <n v="2001904"/>
    <d v="2026-06-12T00:00:00"/>
    <n v="220440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76"/>
    <s v="032.685.598-08"/>
    <s v="NF SERVICOS - ADESAO"/>
    <n v="2018621"/>
    <d v="2026-06-17T00:00:00"/>
    <n v="2221403"/>
    <d v="2026-06-18T00:00:00"/>
    <m/>
    <n v="56.88"/>
    <d v="2026-06-20T00:00:00"/>
    <m/>
    <m/>
    <s v="Processamento de dados e congêneres"/>
    <n v="56.88"/>
    <m/>
    <x v="0"/>
    <m/>
    <m/>
    <m/>
    <s v="2 - FATURADO"/>
    <n v="10"/>
    <x v="0"/>
    <x v="0"/>
    <m/>
  </r>
  <r>
    <x v="577"/>
    <s v="032.761.076-00"/>
    <s v="NF SERVICOS - ADESAO"/>
    <n v="2001218"/>
    <d v="2026-06-12T00:00:00"/>
    <n v="2203719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77"/>
    <s v="032.761.076-00"/>
    <s v="NF SERVICOS - ADESAO"/>
    <n v="2010535"/>
    <d v="2026-06-15T00:00:00"/>
    <n v="2213224"/>
    <d v="2026-06-16T00:00:00"/>
    <m/>
    <n v="167.15"/>
    <d v="2026-06-20T00:00:00"/>
    <m/>
    <m/>
    <s v="Processamento de dados e congêneres"/>
    <n v="167.15"/>
    <m/>
    <x v="0"/>
    <m/>
    <m/>
    <m/>
    <s v="2 - FATURADO"/>
    <n v="10"/>
    <x v="0"/>
    <x v="0"/>
    <m/>
  </r>
  <r>
    <x v="578"/>
    <s v="033.001.888-49"/>
    <s v="NF SERVICOS - ADESAO"/>
    <n v="1978134"/>
    <d v="2026-05-21T00:00:00"/>
    <n v="2179089"/>
    <d v="2026-05-22T00:00:00"/>
    <m/>
    <n v="2084.31"/>
    <d v="2026-06-05T00:00:00"/>
    <m/>
    <m/>
    <s v="Processamento de dados e congêneres"/>
    <n v="611.27"/>
    <m/>
    <x v="0"/>
    <m/>
    <m/>
    <m/>
    <s v="2 - FATURADO"/>
    <n v="25"/>
    <x v="0"/>
    <x v="0"/>
    <m/>
  </r>
  <r>
    <x v="579"/>
    <s v="033.080.258-50"/>
    <s v="NF SERVICOS - ADESAO"/>
    <n v="1977918"/>
    <d v="2026-05-21T00:00:00"/>
    <n v="2178873"/>
    <d v="2026-05-22T00:00:00"/>
    <m/>
    <n v="12737.9"/>
    <d v="2026-06-05T00:00:00"/>
    <m/>
    <m/>
    <s v="Processamento de dados e congêneres"/>
    <n v="3990.46"/>
    <m/>
    <x v="0"/>
    <m/>
    <m/>
    <m/>
    <s v="2 - FATURADO"/>
    <n v="25"/>
    <x v="0"/>
    <x v="0"/>
    <m/>
  </r>
  <r>
    <x v="580"/>
    <s v="033.186.418-55"/>
    <s v="NF SERVICOS - ADESAO"/>
    <n v="2005319"/>
    <d v="2026-06-12T00:00:00"/>
    <n v="220782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80"/>
    <s v="033.186.418-55"/>
    <s v="NF SERVICOS - ADESAO"/>
    <n v="2012499"/>
    <d v="2026-06-15T00:00:00"/>
    <n v="2215209"/>
    <d v="2026-06-16T00:00:00"/>
    <m/>
    <n v="99.46"/>
    <d v="2026-06-20T00:00:00"/>
    <m/>
    <m/>
    <s v="Processamento de dados e congêneres"/>
    <n v="99.46"/>
    <m/>
    <x v="0"/>
    <m/>
    <m/>
    <m/>
    <s v="2 - FATURADO"/>
    <n v="10"/>
    <x v="0"/>
    <x v="0"/>
    <m/>
  </r>
  <r>
    <x v="581"/>
    <s v="033.377.558-95"/>
    <s v="NF SERVICOS - ADESAO"/>
    <n v="2002250"/>
    <d v="2026-06-12T00:00:00"/>
    <n v="220475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81"/>
    <s v="033.377.558-95"/>
    <s v="NF SERVICOS - ADESAO"/>
    <n v="2011343"/>
    <d v="2026-06-15T00:00:00"/>
    <n v="2214041"/>
    <d v="2026-06-16T00:00:00"/>
    <m/>
    <n v="180.17"/>
    <d v="2026-06-20T00:00:00"/>
    <m/>
    <m/>
    <s v="Processamento de dados e congêneres"/>
    <n v="180.17"/>
    <m/>
    <x v="0"/>
    <m/>
    <m/>
    <m/>
    <s v="2 - FATURADO"/>
    <n v="10"/>
    <x v="0"/>
    <x v="0"/>
    <m/>
  </r>
  <r>
    <x v="582"/>
    <s v="033.394.718-51"/>
    <s v="NF SERVICOS - ADESAO"/>
    <n v="2003243"/>
    <d v="2026-06-12T00:00:00"/>
    <n v="2205744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82"/>
    <s v="033.394.718-51"/>
    <s v="NF SERVICOS - ADESAO"/>
    <n v="2017989"/>
    <d v="2026-06-17T00:00:00"/>
    <n v="2220767"/>
    <d v="2026-06-18T00:00:00"/>
    <m/>
    <n v="82.74"/>
    <d v="2026-07-30T00:00:00"/>
    <m/>
    <m/>
    <s v="Processamento de dados e congêneres"/>
    <n v="82.74"/>
    <m/>
    <x v="0"/>
    <m/>
    <m/>
    <m/>
    <s v="2 - FATURADO"/>
    <n v="0"/>
    <x v="1"/>
    <x v="0"/>
    <m/>
  </r>
  <r>
    <x v="583"/>
    <s v="033.833.208-12"/>
    <s v="NF SERVICOS - ADESAO"/>
    <n v="1976579"/>
    <d v="2026-05-21T00:00:00"/>
    <n v="2177534"/>
    <d v="2026-05-22T00:00:00"/>
    <m/>
    <n v="252.61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584"/>
    <s v="033.874.198-48"/>
    <s v="NF SERVICOS - ADESAO"/>
    <n v="1977052"/>
    <d v="2026-05-21T00:00:00"/>
    <n v="2178007"/>
    <d v="2026-05-22T00:00:00"/>
    <m/>
    <n v="213.54"/>
    <d v="2026-07-30T00:00:00"/>
    <m/>
    <m/>
    <s v="Processamento de dados e congêneres"/>
    <n v="213.54"/>
    <m/>
    <x v="0"/>
    <m/>
    <m/>
    <m/>
    <s v="2 - FATURADO"/>
    <n v="0"/>
    <x v="1"/>
    <x v="0"/>
    <m/>
  </r>
  <r>
    <x v="585"/>
    <s v="033.883.248-32"/>
    <s v="NF SERVICOS - ADESAO"/>
    <n v="1975312"/>
    <d v="2026-05-21T00:00:00"/>
    <n v="2176263"/>
    <d v="2026-05-21T00:00:00"/>
    <m/>
    <n v="8650.6"/>
    <d v="2026-06-05T00:00:00"/>
    <m/>
    <m/>
    <s v="Processamento de dados e congêneres"/>
    <n v="2668.91"/>
    <m/>
    <x v="0"/>
    <m/>
    <m/>
    <m/>
    <s v="2 - FATURADO"/>
    <n v="25"/>
    <x v="0"/>
    <x v="0"/>
    <m/>
  </r>
  <r>
    <x v="585"/>
    <s v="033.883.248-32"/>
    <s v="NF SERVICOS - ADESAO"/>
    <n v="2006890"/>
    <d v="2026-06-12T00:00:00"/>
    <n v="220941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85"/>
    <s v="033.883.248-32"/>
    <s v="NF SERVICOS - ADESAO"/>
    <n v="2015255"/>
    <d v="2026-06-17T00:00:00"/>
    <n v="2218024"/>
    <d v="2026-06-17T00:00:00"/>
    <m/>
    <n v="2682.13"/>
    <d v="2026-06-20T00:00:00"/>
    <m/>
    <m/>
    <s v="Processamento de dados e congêneres"/>
    <n v="2682.13"/>
    <m/>
    <x v="0"/>
    <m/>
    <m/>
    <m/>
    <s v="2 - FATURADO"/>
    <n v="10"/>
    <x v="0"/>
    <x v="0"/>
    <m/>
  </r>
  <r>
    <x v="586"/>
    <s v="034.050.548-69"/>
    <s v="NF SERVICOS - ADESAO"/>
    <n v="1977523"/>
    <d v="2026-05-21T00:00:00"/>
    <n v="2178478"/>
    <d v="2026-05-22T00:00:00"/>
    <m/>
    <n v="1482.32"/>
    <d v="2026-06-05T00:00:00"/>
    <m/>
    <m/>
    <s v="Processamento de dados e congêneres"/>
    <n v="464.91"/>
    <m/>
    <x v="0"/>
    <m/>
    <m/>
    <m/>
    <s v="2 - FATURADO"/>
    <n v="25"/>
    <x v="0"/>
    <x v="0"/>
    <m/>
  </r>
  <r>
    <x v="586"/>
    <s v="034.050.548-69"/>
    <s v="NF SERVICOS - ADESAO"/>
    <n v="1981712"/>
    <d v="2026-05-21T00:00:00"/>
    <n v="218267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87"/>
    <s v="034.111.438-35"/>
    <s v="NF SERVICOS - ADESAO"/>
    <n v="1977103"/>
    <d v="2026-05-21T00:00:00"/>
    <n v="2178058"/>
    <d v="2026-05-22T00:00:00"/>
    <m/>
    <n v="2183.88"/>
    <d v="2026-06-05T00:00:00"/>
    <m/>
    <m/>
    <s v="Processamento de dados e congêneres"/>
    <n v="650.01"/>
    <m/>
    <x v="0"/>
    <m/>
    <m/>
    <m/>
    <s v="2 - FATURADO"/>
    <n v="25"/>
    <x v="0"/>
    <x v="0"/>
    <m/>
  </r>
  <r>
    <x v="587"/>
    <s v="034.111.438-35"/>
    <s v="NF SERVICOS - ADESAO"/>
    <n v="2002618"/>
    <d v="2026-06-12T00:00:00"/>
    <n v="220511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87"/>
    <s v="034.111.438-35"/>
    <s v="NF SERVICOS - ADESAO"/>
    <n v="2017349"/>
    <d v="2026-06-17T00:00:00"/>
    <n v="2220124"/>
    <d v="2026-06-18T00:00:00"/>
    <m/>
    <n v="1543.26"/>
    <d v="2026-06-20T00:00:00"/>
    <m/>
    <m/>
    <s v="Processamento de dados e congêneres"/>
    <n v="1543.26"/>
    <m/>
    <x v="0"/>
    <m/>
    <m/>
    <m/>
    <s v="2 - FATURADO"/>
    <n v="10"/>
    <x v="0"/>
    <x v="0"/>
    <m/>
  </r>
  <r>
    <x v="588"/>
    <s v="034.246.949-59"/>
    <s v="NF SERVICOS - ADESAO"/>
    <n v="2010358"/>
    <d v="2026-06-15T00:00:00"/>
    <n v="2213047"/>
    <d v="2026-06-16T00:00:00"/>
    <m/>
    <n v="380.65"/>
    <d v="2026-07-30T00:00:00"/>
    <m/>
    <m/>
    <s v="Processamento de dados e congêneres"/>
    <n v="380.65"/>
    <m/>
    <x v="0"/>
    <m/>
    <m/>
    <m/>
    <s v="2 - FATURADO"/>
    <n v="0"/>
    <x v="1"/>
    <x v="0"/>
    <m/>
  </r>
  <r>
    <x v="589"/>
    <s v="034.333.838-63"/>
    <s v="NF SERVICOS - ADESAO"/>
    <n v="1975575"/>
    <d v="2026-05-21T00:00:00"/>
    <n v="2176530"/>
    <d v="2026-05-21T00:00:00"/>
    <m/>
    <n v="469.48"/>
    <d v="2026-06-05T00:00:00"/>
    <m/>
    <m/>
    <s v="Processamento de dados e congêneres"/>
    <n v="159.27000000000001"/>
    <m/>
    <x v="0"/>
    <m/>
    <m/>
    <m/>
    <s v="2 - FATURADO"/>
    <n v="25"/>
    <x v="0"/>
    <x v="0"/>
    <m/>
  </r>
  <r>
    <x v="590"/>
    <s v="034.374.718-99"/>
    <s v="NF SERVICOS - ADESAO"/>
    <n v="1975551"/>
    <d v="2026-05-21T00:00:00"/>
    <n v="2176506"/>
    <d v="2026-05-21T00:00:00"/>
    <m/>
    <n v="2815.01"/>
    <d v="2026-07-30T00:00:00"/>
    <m/>
    <m/>
    <s v="Processamento de dados e congêneres"/>
    <n v="2815.01"/>
    <m/>
    <x v="0"/>
    <m/>
    <m/>
    <m/>
    <s v="2 - FATURADO"/>
    <n v="0"/>
    <x v="1"/>
    <x v="0"/>
    <m/>
  </r>
  <r>
    <x v="591"/>
    <s v="034.374.758-86"/>
    <s v="NF SERVICOS - ADESAO"/>
    <n v="1978188"/>
    <d v="2026-05-21T00:00:00"/>
    <n v="2179143"/>
    <d v="2026-05-22T00:00:00"/>
    <m/>
    <n v="2350.33"/>
    <d v="2026-06-05T00:00:00"/>
    <m/>
    <m/>
    <s v="Processamento de dados e congêneres"/>
    <n v="740.41"/>
    <m/>
    <x v="0"/>
    <m/>
    <m/>
    <m/>
    <s v="2 - FATURADO"/>
    <n v="25"/>
    <x v="0"/>
    <x v="0"/>
    <m/>
  </r>
  <r>
    <x v="592"/>
    <s v="034.376.118-10"/>
    <s v="NF SERVICOS - ADESAO"/>
    <n v="2000774"/>
    <d v="2026-06-12T00:00:00"/>
    <n v="220327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92"/>
    <s v="034.376.118-10"/>
    <s v="NF SERVICOS - ADESAO"/>
    <n v="2007772"/>
    <d v="2026-06-15T00:00:00"/>
    <n v="2210424"/>
    <d v="2026-06-16T00:00:00"/>
    <m/>
    <n v="243.51"/>
    <d v="2026-06-20T00:00:00"/>
    <m/>
    <m/>
    <s v="Processamento de dados e congêneres"/>
    <n v="243.51"/>
    <m/>
    <x v="0"/>
    <m/>
    <m/>
    <m/>
    <s v="2 - FATURADO"/>
    <n v="10"/>
    <x v="0"/>
    <x v="0"/>
    <m/>
  </r>
  <r>
    <x v="593"/>
    <s v="034.433.428-76"/>
    <s v="NF SERVICOS - ADESAO"/>
    <n v="1978523"/>
    <d v="2026-05-21T00:00:00"/>
    <n v="2179478"/>
    <d v="2026-05-22T00:00:00"/>
    <m/>
    <n v="501.6"/>
    <d v="2026-06-05T00:00:00"/>
    <m/>
    <m/>
    <s v="Processamento de dados e congêneres"/>
    <n v="167.88"/>
    <m/>
    <x v="0"/>
    <m/>
    <m/>
    <m/>
    <s v="2 - FATURADO"/>
    <n v="25"/>
    <x v="0"/>
    <x v="0"/>
    <m/>
  </r>
  <r>
    <x v="593"/>
    <s v="034.433.428-76"/>
    <s v="NF SERVICOS - ADESAO"/>
    <n v="2016987"/>
    <d v="2026-06-17T00:00:00"/>
    <n v="2219762"/>
    <d v="2026-06-18T00:00:00"/>
    <m/>
    <n v="551.74"/>
    <d v="2026-06-20T00:00:00"/>
    <m/>
    <m/>
    <s v="Processamento de dados e congêneres"/>
    <n v="551.74"/>
    <m/>
    <x v="0"/>
    <m/>
    <m/>
    <m/>
    <s v="2 - FATURADO"/>
    <n v="10"/>
    <x v="0"/>
    <x v="0"/>
    <m/>
  </r>
  <r>
    <x v="594"/>
    <s v="034.491.168-35"/>
    <s v="NF SERVICOS - ADESAO"/>
    <n v="1983336"/>
    <d v="2026-05-21T00:00:00"/>
    <n v="218429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94"/>
    <s v="034.491.168-35"/>
    <s v="NF SERVICOS - ADESAO"/>
    <n v="1996735"/>
    <d v="2026-06-12T00:00:00"/>
    <n v="219920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95"/>
    <s v="034.531.888-96"/>
    <s v="NF SERVICOS - ADESAO"/>
    <n v="1975721"/>
    <d v="2026-05-21T00:00:00"/>
    <n v="2176676"/>
    <d v="2026-05-22T00:00:00"/>
    <m/>
    <n v="220.19"/>
    <d v="2026-06-05T00:00:00"/>
    <m/>
    <m/>
    <s v="Processamento de dados e congêneres"/>
    <n v="51.66"/>
    <m/>
    <x v="0"/>
    <m/>
    <m/>
    <m/>
    <s v="2 - FATURADO"/>
    <n v="25"/>
    <x v="0"/>
    <x v="0"/>
    <m/>
  </r>
  <r>
    <x v="596"/>
    <s v="034.614.498-14"/>
    <s v="NF SERVICOS - ADESAO"/>
    <n v="1977547"/>
    <d v="2026-05-21T00:00:00"/>
    <n v="2178502"/>
    <d v="2026-05-22T00:00:00"/>
    <m/>
    <n v="1202.3399999999999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597"/>
    <s v="034.765.368-58"/>
    <s v="NF SERVICOS - ADESAO"/>
    <n v="1977880"/>
    <d v="2026-05-21T00:00:00"/>
    <n v="2178835"/>
    <d v="2026-05-22T00:00:00"/>
    <m/>
    <n v="1251.52"/>
    <d v="2026-06-05T00:00:00"/>
    <m/>
    <m/>
    <s v="Processamento de dados e congêneres"/>
    <n v="426.17"/>
    <m/>
    <x v="0"/>
    <m/>
    <m/>
    <m/>
    <s v="2 - FATURADO"/>
    <n v="25"/>
    <x v="0"/>
    <x v="0"/>
    <m/>
  </r>
  <r>
    <x v="598"/>
    <s v="034.765.908-01"/>
    <s v="NF SERVICOS - ADESAO"/>
    <n v="1976366"/>
    <d v="2026-05-21T00:00:00"/>
    <n v="2177321"/>
    <d v="2026-05-22T00:00:00"/>
    <m/>
    <n v="2928.05"/>
    <d v="2026-06-05T00:00:00"/>
    <m/>
    <m/>
    <s v="Processamento de dados e congêneres"/>
    <n v="972.86"/>
    <m/>
    <x v="0"/>
    <m/>
    <m/>
    <m/>
    <s v="2 - FATURADO"/>
    <n v="25"/>
    <x v="0"/>
    <x v="0"/>
    <m/>
  </r>
  <r>
    <x v="599"/>
    <s v="034.912.498-13"/>
    <s v="NF SERVICOS - ADESAO"/>
    <n v="1978649"/>
    <d v="2026-05-21T00:00:00"/>
    <n v="2179604"/>
    <d v="2026-05-22T00:00:00"/>
    <m/>
    <n v="2362"/>
    <d v="2026-06-05T00:00:00"/>
    <m/>
    <m/>
    <s v="Processamento de dados e congêneres"/>
    <n v="671.53"/>
    <m/>
    <x v="0"/>
    <m/>
    <m/>
    <m/>
    <s v="2 - FATURADO"/>
    <n v="25"/>
    <x v="0"/>
    <x v="0"/>
    <m/>
  </r>
  <r>
    <x v="599"/>
    <s v="034.912.498-13"/>
    <s v="NF SERVICOS - ADESAO"/>
    <n v="2016503"/>
    <d v="2026-06-17T00:00:00"/>
    <n v="2219273"/>
    <d v="2026-06-18T00:00:00"/>
    <m/>
    <n v="1577.43"/>
    <d v="2026-06-20T00:00:00"/>
    <m/>
    <m/>
    <s v="Processamento de dados e congêneres"/>
    <n v="1577.43"/>
    <m/>
    <x v="0"/>
    <m/>
    <m/>
    <m/>
    <s v="2 - FATURADO"/>
    <n v="10"/>
    <x v="0"/>
    <x v="0"/>
    <m/>
  </r>
  <r>
    <x v="600"/>
    <s v="035.217.046-88"/>
    <s v="NF SERVICOS - ADESAO"/>
    <n v="1998617"/>
    <d v="2026-06-12T00:00:00"/>
    <n v="220111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01"/>
    <s v="035.403.997-04"/>
    <s v="NF SERVICOS - ADESAO"/>
    <n v="1984669"/>
    <d v="2026-05-21T00:00:00"/>
    <n v="218563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01"/>
    <s v="035.403.997-04"/>
    <s v="NF SERVICOS - ADESAO"/>
    <n v="1991691"/>
    <d v="2026-05-21T00:00:00"/>
    <n v="2192709"/>
    <d v="2026-05-23T00:00:00"/>
    <m/>
    <n v="198.4"/>
    <d v="2026-07-30T00:00:00"/>
    <m/>
    <m/>
    <s v="Processamento de dados e congêneres"/>
    <n v="198.4"/>
    <m/>
    <x v="0"/>
    <m/>
    <m/>
    <m/>
    <s v="2 - FATURADO"/>
    <n v="0"/>
    <x v="1"/>
    <x v="0"/>
    <m/>
  </r>
  <r>
    <x v="601"/>
    <s v="035.403.997-04"/>
    <s v="NF SERVICOS - ADESAO"/>
    <n v="2003878"/>
    <d v="2026-06-12T00:00:00"/>
    <n v="220637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01"/>
    <s v="035.403.997-04"/>
    <s v="NF SERVICOS - ADESAO"/>
    <n v="2009746"/>
    <d v="2026-06-15T00:00:00"/>
    <n v="2212407"/>
    <d v="2026-06-16T00:00:00"/>
    <m/>
    <n v="195.8"/>
    <d v="2026-07-30T00:00:00"/>
    <m/>
    <m/>
    <s v="Processamento de dados e congêneres"/>
    <n v="195.8"/>
    <m/>
    <x v="0"/>
    <m/>
    <m/>
    <m/>
    <s v="2 - FATURADO"/>
    <n v="0"/>
    <x v="1"/>
    <x v="0"/>
    <m/>
  </r>
  <r>
    <x v="602"/>
    <s v="035.461.348-00"/>
    <s v="NF SERVICOS - ADESAO"/>
    <n v="1978365"/>
    <d v="2026-05-21T00:00:00"/>
    <n v="2179320"/>
    <d v="2026-05-22T00:00:00"/>
    <m/>
    <n v="301.01"/>
    <d v="2026-07-30T00:00:00"/>
    <m/>
    <m/>
    <s v="Processamento de dados e congêneres"/>
    <n v="301.01"/>
    <m/>
    <x v="0"/>
    <m/>
    <m/>
    <m/>
    <s v="2 - FATURADO"/>
    <n v="0"/>
    <x v="1"/>
    <x v="0"/>
    <m/>
  </r>
  <r>
    <x v="603"/>
    <s v="035.655.588-73"/>
    <s v="NF SERVICOS - ADESAO"/>
    <n v="1977352"/>
    <d v="2026-05-21T00:00:00"/>
    <n v="2178307"/>
    <d v="2026-05-22T00:00:00"/>
    <m/>
    <n v="1080.3699999999999"/>
    <d v="2026-06-05T00:00:00"/>
    <m/>
    <m/>
    <s v="Processamento de dados e congêneres"/>
    <n v="279.81"/>
    <m/>
    <x v="0"/>
    <m/>
    <m/>
    <m/>
    <s v="2 - FATURADO"/>
    <n v="25"/>
    <x v="0"/>
    <x v="0"/>
    <m/>
  </r>
  <r>
    <x v="604"/>
    <s v="035.742.232-50"/>
    <s v="ND-AMAZON"/>
    <n v="39"/>
    <d v="2025-01-07T00:00:00"/>
    <m/>
    <m/>
    <m/>
    <n v="21.67"/>
    <d v="2025-02-06T00:00:00"/>
    <m/>
    <m/>
    <s v="RETRATOS DA LEITURA  3 PESQUISA 2012"/>
    <n v="21.67"/>
    <m/>
    <x v="0"/>
    <m/>
    <m/>
    <m/>
    <s v="2 - FATURADO"/>
    <n v="509"/>
    <x v="2"/>
    <x v="4"/>
    <m/>
  </r>
  <r>
    <x v="605"/>
    <s v="035.936.218-43"/>
    <s v="NF SERVICOS - ADESAO"/>
    <n v="2007261"/>
    <d v="2026-06-12T00:00:00"/>
    <n v="220981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05"/>
    <s v="035.936.218-43"/>
    <s v="NF SERVICOS - ADESAO"/>
    <n v="2008411"/>
    <d v="2026-06-15T00:00:00"/>
    <n v="2211063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606"/>
    <s v="035.996.088-06"/>
    <s v="NF SERVICOS - ADESAO"/>
    <n v="1984946"/>
    <d v="2026-05-21T00:00:00"/>
    <n v="218590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06"/>
    <s v="035.996.088-06"/>
    <s v="NF SERVICOS - ADESAO"/>
    <n v="1998697"/>
    <d v="2026-06-12T00:00:00"/>
    <n v="220119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07"/>
    <s v="036.038.978-38"/>
    <s v="NF SERVICOS - ADESAO"/>
    <n v="1976039"/>
    <d v="2026-05-21T00:00:00"/>
    <n v="2176994"/>
    <d v="2026-05-22T00:00:00"/>
    <m/>
    <n v="1104.2"/>
    <d v="2026-06-05T00:00:00"/>
    <m/>
    <m/>
    <s v="Processamento de dados e congêneres"/>
    <n v="241.06"/>
    <m/>
    <x v="0"/>
    <m/>
    <m/>
    <m/>
    <s v="2 - FATURADO"/>
    <n v="25"/>
    <x v="0"/>
    <x v="0"/>
    <m/>
  </r>
  <r>
    <x v="608"/>
    <s v="036.285.818-77"/>
    <s v="NF SERVICOS - ADESAO"/>
    <n v="1975662"/>
    <d v="2026-05-21T00:00:00"/>
    <n v="2176617"/>
    <d v="2026-05-22T00:00:00"/>
    <m/>
    <n v="703.91"/>
    <d v="2026-07-30T00:00:00"/>
    <m/>
    <m/>
    <s v="Processamento de dados e congêneres"/>
    <n v="703.91"/>
    <m/>
    <x v="0"/>
    <m/>
    <m/>
    <m/>
    <s v="2 - FATURADO"/>
    <n v="0"/>
    <x v="1"/>
    <x v="0"/>
    <m/>
  </r>
  <r>
    <x v="608"/>
    <s v="036.285.818-77"/>
    <s v="NF SERVICOS - ADESAO"/>
    <n v="2016586"/>
    <d v="2026-06-17T00:00:00"/>
    <n v="2219359"/>
    <d v="2026-06-18T00:00:00"/>
    <m/>
    <n v="111.78"/>
    <d v="2026-07-30T00:00:00"/>
    <m/>
    <m/>
    <s v="Processamento de dados e congêneres"/>
    <n v="111.78"/>
    <m/>
    <x v="0"/>
    <m/>
    <m/>
    <m/>
    <s v="2 - FATURADO"/>
    <n v="0"/>
    <x v="1"/>
    <x v="0"/>
    <m/>
  </r>
  <r>
    <x v="609"/>
    <s v="036.290.218-67"/>
    <s v="NF SERVICOS - ADESAO"/>
    <n v="1976078"/>
    <d v="2026-05-21T00:00:00"/>
    <n v="2177033"/>
    <d v="2026-05-22T00:00:00"/>
    <m/>
    <n v="424.61"/>
    <d v="2026-06-05T00:00:00"/>
    <m/>
    <m/>
    <s v="Processamento de dados e congêneres"/>
    <n v="154.97"/>
    <m/>
    <x v="0"/>
    <m/>
    <m/>
    <m/>
    <s v="2 - FATURADO"/>
    <n v="25"/>
    <x v="0"/>
    <x v="0"/>
    <m/>
  </r>
  <r>
    <x v="609"/>
    <s v="036.290.218-67"/>
    <s v="NF SERVICOS - ADESAO"/>
    <n v="2015322"/>
    <d v="2026-06-17T00:00:00"/>
    <n v="2218091"/>
    <d v="2026-06-17T00:00:00"/>
    <m/>
    <n v="129.93"/>
    <d v="2026-06-20T00:00:00"/>
    <m/>
    <m/>
    <s v="Processamento de dados e congêneres"/>
    <n v="129.93"/>
    <m/>
    <x v="0"/>
    <m/>
    <m/>
    <m/>
    <s v="2 - FATURADO"/>
    <n v="10"/>
    <x v="0"/>
    <x v="0"/>
    <m/>
  </r>
  <r>
    <x v="610"/>
    <s v="036.636.395-68"/>
    <s v="ND-AMAZON"/>
    <n v="115"/>
    <d v="2025-01-07T00:00:00"/>
    <m/>
    <m/>
    <m/>
    <n v="15"/>
    <d v="2025-02-06T00:00:00"/>
    <m/>
    <m/>
    <s v="COL. APL. CIN. BR: ORLANDO SENNA"/>
    <n v="15"/>
    <m/>
    <x v="0"/>
    <m/>
    <m/>
    <m/>
    <s v="2 - FATURADO"/>
    <n v="509"/>
    <x v="2"/>
    <x v="4"/>
    <m/>
  </r>
  <r>
    <x v="611"/>
    <s v="036.670.988-71"/>
    <s v="NF SERVICOS - ADESAO"/>
    <n v="1975720"/>
    <d v="2026-05-21T00:00:00"/>
    <n v="2176675"/>
    <d v="2026-05-22T00:00:00"/>
    <m/>
    <n v="132.6"/>
    <d v="2026-07-30T00:00:00"/>
    <m/>
    <m/>
    <s v="Processamento de dados e congêneres"/>
    <n v="132.6"/>
    <m/>
    <x v="0"/>
    <m/>
    <m/>
    <m/>
    <s v="2 - FATURADO"/>
    <n v="0"/>
    <x v="1"/>
    <x v="0"/>
    <m/>
  </r>
  <r>
    <x v="611"/>
    <s v="036.670.988-71"/>
    <s v="NF SERVICOS - ADESAO"/>
    <n v="1995826"/>
    <d v="2026-06-12T00:00:00"/>
    <n v="219828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11"/>
    <s v="036.670.988-71"/>
    <s v="NF SERVICOS - ADESAO"/>
    <n v="2016190"/>
    <d v="2026-06-17T00:00:00"/>
    <n v="2218959"/>
    <d v="2026-06-18T00:00:00"/>
    <m/>
    <n v="453.5"/>
    <d v="2026-07-30T00:00:00"/>
    <m/>
    <m/>
    <s v="Processamento de dados e congêneres"/>
    <n v="453.5"/>
    <m/>
    <x v="0"/>
    <m/>
    <m/>
    <m/>
    <s v="2 - FATURADO"/>
    <n v="0"/>
    <x v="1"/>
    <x v="0"/>
    <m/>
  </r>
  <r>
    <x v="612"/>
    <s v="036.783.078-76"/>
    <s v="NF SERVICOS - ADESAO"/>
    <n v="1975579"/>
    <d v="2026-05-21T00:00:00"/>
    <n v="2176534"/>
    <d v="2026-05-21T00:00:00"/>
    <m/>
    <n v="1821.34"/>
    <d v="2026-06-05T00:00:00"/>
    <m/>
    <m/>
    <s v="Processamento de dados e congêneres"/>
    <n v="559.61"/>
    <m/>
    <x v="0"/>
    <m/>
    <m/>
    <m/>
    <s v="2 - FATURADO"/>
    <n v="25"/>
    <x v="0"/>
    <x v="0"/>
    <m/>
  </r>
  <r>
    <x v="612"/>
    <s v="036.783.078-76"/>
    <s v="NF SERVICOS - ADESAO"/>
    <n v="2000652"/>
    <d v="2026-06-12T00:00:00"/>
    <n v="220315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12"/>
    <s v="036.783.078-76"/>
    <s v="NF SERVICOS - ADESAO"/>
    <n v="2018566"/>
    <d v="2026-06-17T00:00:00"/>
    <n v="2221348"/>
    <d v="2026-06-18T00:00:00"/>
    <m/>
    <n v="952.12"/>
    <d v="2026-06-20T00:00:00"/>
    <m/>
    <m/>
    <s v="Processamento de dados e congêneres"/>
    <n v="952.12"/>
    <m/>
    <x v="0"/>
    <m/>
    <m/>
    <m/>
    <s v="2 - FATURADO"/>
    <n v="10"/>
    <x v="0"/>
    <x v="0"/>
    <m/>
  </r>
  <r>
    <x v="613"/>
    <s v="036.919.528-01"/>
    <s v="NF SERVICOS - ADESAO"/>
    <n v="1976115"/>
    <d v="2026-05-21T00:00:00"/>
    <n v="2177070"/>
    <d v="2026-05-22T00:00:00"/>
    <m/>
    <n v="4298.63"/>
    <d v="2026-06-05T00:00:00"/>
    <m/>
    <m/>
    <s v="Processamento de dados e congêneres"/>
    <n v="1269.8900000000001"/>
    <m/>
    <x v="0"/>
    <m/>
    <m/>
    <m/>
    <s v="2 - FATURADO"/>
    <n v="25"/>
    <x v="0"/>
    <x v="0"/>
    <m/>
  </r>
  <r>
    <x v="614"/>
    <s v="036.943.148-06"/>
    <s v="NF SERVICOS - ADESAO"/>
    <n v="1977326"/>
    <d v="2026-05-21T00:00:00"/>
    <n v="2178281"/>
    <d v="2026-05-22T00:00:00"/>
    <m/>
    <n v="4838.76"/>
    <d v="2026-07-30T00:00:00"/>
    <m/>
    <m/>
    <s v="Processamento de dados e congêneres"/>
    <n v="4838.76"/>
    <m/>
    <x v="0"/>
    <m/>
    <m/>
    <m/>
    <s v="2 - FATURADO"/>
    <n v="0"/>
    <x v="1"/>
    <x v="0"/>
    <m/>
  </r>
  <r>
    <x v="614"/>
    <s v="036.943.148-06"/>
    <s v="NF SERVICOS - ADESAO"/>
    <n v="1979655"/>
    <d v="2026-05-21T00:00:00"/>
    <n v="218061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14"/>
    <s v="036.943.148-06"/>
    <s v="NF SERVICOS - ADESAO"/>
    <n v="2000748"/>
    <d v="2026-06-12T00:00:00"/>
    <n v="220324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14"/>
    <s v="036.943.148-06"/>
    <s v="NF SERVICOS - ADESAO"/>
    <n v="2015247"/>
    <d v="2026-06-17T00:00:00"/>
    <n v="2218016"/>
    <d v="2026-06-17T00:00:00"/>
    <m/>
    <n v="3484.07"/>
    <d v="2026-07-30T00:00:00"/>
    <m/>
    <m/>
    <s v="Processamento de dados e congêneres"/>
    <n v="3484.07"/>
    <m/>
    <x v="0"/>
    <m/>
    <m/>
    <m/>
    <s v="2 - FATURADO"/>
    <n v="0"/>
    <x v="1"/>
    <x v="0"/>
    <m/>
  </r>
  <r>
    <x v="615"/>
    <s v="037.049.856-94"/>
    <s v="NF SERVICOS - ADESAO"/>
    <n v="1982728"/>
    <d v="2026-05-21T00:00:00"/>
    <n v="218369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15"/>
    <s v="037.049.856-94"/>
    <s v="NF SERVICOS - ADESAO"/>
    <n v="1993800"/>
    <d v="2026-05-21T00:00:00"/>
    <n v="2194818"/>
    <d v="2026-05-23T00:00:00"/>
    <m/>
    <n v="180.17"/>
    <d v="2026-07-30T00:00:00"/>
    <m/>
    <m/>
    <s v="Processamento de dados e congêneres"/>
    <n v="180.17"/>
    <m/>
    <x v="0"/>
    <m/>
    <m/>
    <m/>
    <s v="2 - FATURADO"/>
    <n v="0"/>
    <x v="1"/>
    <x v="0"/>
    <m/>
  </r>
  <r>
    <x v="615"/>
    <s v="037.049.856-94"/>
    <s v="NF SERVICOS - ADESAO"/>
    <n v="2000476"/>
    <d v="2026-06-12T00:00:00"/>
    <n v="22029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15"/>
    <s v="037.049.856-94"/>
    <s v="NF SERVICOS - ADESAO"/>
    <n v="2007976"/>
    <d v="2026-06-15T00:00:00"/>
    <n v="2210628"/>
    <d v="2026-06-16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616"/>
    <s v="037.081.118-69"/>
    <s v="NF SERVICOS - ADESAO"/>
    <n v="1978189"/>
    <d v="2026-05-21T00:00:00"/>
    <n v="2179144"/>
    <d v="2026-05-22T00:00:00"/>
    <m/>
    <n v="156.22999999999999"/>
    <d v="2026-07-30T00:00:00"/>
    <m/>
    <m/>
    <s v="Processamento de dados e congêneres"/>
    <n v="156.22999999999999"/>
    <m/>
    <x v="0"/>
    <m/>
    <m/>
    <m/>
    <s v="2 - FATURADO"/>
    <n v="0"/>
    <x v="1"/>
    <x v="0"/>
    <m/>
  </r>
  <r>
    <x v="616"/>
    <s v="037.081.118-69"/>
    <s v="NF SERVICOS - ADESAO"/>
    <n v="1981993"/>
    <d v="2026-05-21T00:00:00"/>
    <n v="218295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16"/>
    <s v="037.081.118-69"/>
    <s v="NF SERVICOS - ADESAO"/>
    <n v="2005398"/>
    <d v="2026-06-12T00:00:00"/>
    <n v="220790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16"/>
    <s v="037.081.118-69"/>
    <s v="NF SERVICOS - ADESAO"/>
    <n v="2017052"/>
    <d v="2026-06-17T00:00:00"/>
    <n v="2219827"/>
    <d v="2026-06-18T00:00:00"/>
    <m/>
    <n v="135.37"/>
    <d v="2026-07-30T00:00:00"/>
    <m/>
    <m/>
    <s v="Processamento de dados e congêneres"/>
    <n v="135.37"/>
    <m/>
    <x v="0"/>
    <m/>
    <m/>
    <m/>
    <s v="2 - FATURADO"/>
    <n v="0"/>
    <x v="1"/>
    <x v="0"/>
    <m/>
  </r>
  <r>
    <x v="617"/>
    <s v="037.167.668-10"/>
    <s v="NF SERVICOS - ADESAO"/>
    <n v="1978803"/>
    <d v="2026-05-21T00:00:00"/>
    <n v="2179758"/>
    <d v="2026-05-22T00:00:00"/>
    <m/>
    <n v="236.37"/>
    <d v="2026-06-05T00:00:00"/>
    <m/>
    <m/>
    <s v="Processamento de dados e congêneres"/>
    <n v="236.37"/>
    <m/>
    <x v="0"/>
    <m/>
    <m/>
    <m/>
    <s v="2 - FATURADO"/>
    <n v="25"/>
    <x v="0"/>
    <x v="0"/>
    <m/>
  </r>
  <r>
    <x v="617"/>
    <s v="037.167.668-10"/>
    <s v="NF SERVICOS - ADESAO"/>
    <n v="1981212"/>
    <d v="2026-05-21T00:00:00"/>
    <n v="218217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17"/>
    <s v="037.167.668-10"/>
    <s v="NF SERVICOS - ADESAO"/>
    <n v="2002787"/>
    <d v="2026-06-12T00:00:00"/>
    <n v="220528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18"/>
    <s v="037.247.378-40"/>
    <s v="NF SERVICOS - ADESAO"/>
    <n v="1976471"/>
    <d v="2026-05-21T00:00:00"/>
    <n v="2177426"/>
    <d v="2026-05-22T00:00:00"/>
    <m/>
    <n v="2362.8000000000002"/>
    <d v="2026-06-05T00:00:00"/>
    <m/>
    <m/>
    <s v="Processamento de dados e congêneres"/>
    <n v="671.53"/>
    <m/>
    <x v="0"/>
    <m/>
    <m/>
    <m/>
    <s v="2 - FATURADO"/>
    <n v="25"/>
    <x v="0"/>
    <x v="0"/>
    <m/>
  </r>
  <r>
    <x v="619"/>
    <s v="037.287.276-01"/>
    <s v="NF SERVICOS - ADESAO"/>
    <n v="2004223"/>
    <d v="2026-06-12T00:00:00"/>
    <n v="220672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19"/>
    <s v="037.287.276-01"/>
    <s v="NF SERVICOS - ADESAO"/>
    <n v="2011685"/>
    <d v="2026-06-15T00:00:00"/>
    <n v="2214383"/>
    <d v="2026-06-16T00:00:00"/>
    <m/>
    <n v="329.44"/>
    <d v="2026-07-30T00:00:00"/>
    <m/>
    <m/>
    <s v="Processamento de dados e congêneres"/>
    <n v="329.44"/>
    <m/>
    <x v="0"/>
    <m/>
    <m/>
    <m/>
    <s v="2 - FATURADO"/>
    <n v="0"/>
    <x v="1"/>
    <x v="0"/>
    <m/>
  </r>
  <r>
    <x v="620"/>
    <s v="037.407.718-52"/>
    <s v="NF SERVICOS - ADESAO"/>
    <n v="1978022"/>
    <d v="2026-05-21T00:00:00"/>
    <n v="2178977"/>
    <d v="2026-05-22T00:00:00"/>
    <m/>
    <n v="3056.57"/>
    <d v="2026-07-30T00:00:00"/>
    <m/>
    <m/>
    <s v="Processamento de dados e congêneres"/>
    <n v="3056.57"/>
    <m/>
    <x v="0"/>
    <m/>
    <m/>
    <m/>
    <s v="2 - FATURADO"/>
    <n v="0"/>
    <x v="1"/>
    <x v="0"/>
    <m/>
  </r>
  <r>
    <x v="620"/>
    <s v="037.407.718-52"/>
    <s v="NF SERVICOS - ADESAO"/>
    <n v="2016003"/>
    <d v="2026-06-17T00:00:00"/>
    <n v="2218772"/>
    <d v="2026-06-18T00:00:00"/>
    <m/>
    <n v="4945.0200000000004"/>
    <d v="2026-07-30T00:00:00"/>
    <m/>
    <m/>
    <s v="Processamento de dados e congêneres"/>
    <n v="4945.0200000000004"/>
    <m/>
    <x v="0"/>
    <m/>
    <m/>
    <m/>
    <s v="2 - FATURADO"/>
    <n v="0"/>
    <x v="1"/>
    <x v="0"/>
    <m/>
  </r>
  <r>
    <x v="621"/>
    <s v="037.437.408-26"/>
    <s v="NF SERVICOS - ADESAO"/>
    <n v="1978714"/>
    <d v="2026-05-21T00:00:00"/>
    <n v="2179669"/>
    <d v="2026-05-22T00:00:00"/>
    <m/>
    <n v="282.52999999999997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622"/>
    <s v="037.500.738-56"/>
    <s v="NF SERVICOS - ADESAO"/>
    <n v="1975789"/>
    <d v="2026-05-21T00:00:00"/>
    <n v="2176744"/>
    <d v="2026-05-22T00:00:00"/>
    <m/>
    <n v="7047.4"/>
    <d v="2026-06-05T00:00:00"/>
    <m/>
    <m/>
    <s v="Processamento de dados e congêneres"/>
    <n v="2204.0100000000002"/>
    <m/>
    <x v="0"/>
    <m/>
    <m/>
    <m/>
    <s v="2 - FATURADO"/>
    <n v="25"/>
    <x v="0"/>
    <x v="0"/>
    <m/>
  </r>
  <r>
    <x v="623"/>
    <s v="037.636.478-56"/>
    <s v="NF SERVICOS - ADESAO"/>
    <n v="2017882"/>
    <d v="2026-06-17T00:00:00"/>
    <n v="2220660"/>
    <d v="2026-06-18T00:00:00"/>
    <m/>
    <n v="159.21"/>
    <d v="2026-06-20T00:00:00"/>
    <m/>
    <m/>
    <s v="Processamento de dados e congêneres"/>
    <n v="159.21"/>
    <m/>
    <x v="0"/>
    <m/>
    <m/>
    <m/>
    <s v="2 - FATURADO"/>
    <n v="10"/>
    <x v="0"/>
    <x v="0"/>
    <m/>
  </r>
  <r>
    <x v="624"/>
    <s v="038.024.294-00"/>
    <s v="ND-AMAZON"/>
    <n v="55"/>
    <d v="2025-01-07T00:00:00"/>
    <m/>
    <m/>
    <m/>
    <n v="32.51"/>
    <d v="2025-02-06T00:00:00"/>
    <m/>
    <m/>
    <s v="ESCRITOS SOBRE ARTE - 3A EDICAO"/>
    <n v="32.51"/>
    <m/>
    <x v="0"/>
    <m/>
    <m/>
    <m/>
    <s v="2 - FATURADO"/>
    <n v="509"/>
    <x v="2"/>
    <x v="4"/>
    <m/>
  </r>
  <r>
    <x v="625"/>
    <s v="038.083.256-90"/>
    <s v="NF SERVICOS - ADESAO"/>
    <n v="1991348"/>
    <d v="2026-05-21T00:00:00"/>
    <n v="2192366"/>
    <d v="2026-05-23T00:00:00"/>
    <m/>
    <n v="229.64"/>
    <d v="2026-07-30T00:00:00"/>
    <m/>
    <m/>
    <s v="Processamento de dados e congêneres"/>
    <n v="229.64"/>
    <m/>
    <x v="0"/>
    <m/>
    <m/>
    <m/>
    <s v="2 - FATURADO"/>
    <n v="0"/>
    <x v="1"/>
    <x v="0"/>
    <m/>
  </r>
  <r>
    <x v="625"/>
    <s v="038.083.256-90"/>
    <s v="NF SERVICOS - ADESAO"/>
    <n v="2003123"/>
    <d v="2026-06-12T00:00:00"/>
    <n v="2205624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625"/>
    <s v="038.083.256-90"/>
    <s v="NF SERVICOS - ADESAO"/>
    <n v="2007944"/>
    <d v="2026-06-15T00:00:00"/>
    <n v="2210596"/>
    <d v="2026-06-16T00:00:00"/>
    <m/>
    <n v="227.03"/>
    <d v="2026-07-30T00:00:00"/>
    <m/>
    <m/>
    <s v="Processamento de dados e congêneres"/>
    <n v="227.03"/>
    <m/>
    <x v="0"/>
    <m/>
    <m/>
    <m/>
    <s v="2 - FATURADO"/>
    <n v="0"/>
    <x v="1"/>
    <x v="0"/>
    <m/>
  </r>
  <r>
    <x v="626"/>
    <s v="038.186.578-90"/>
    <s v="NF SERVICOS - ADESAO"/>
    <n v="1975974"/>
    <d v="2026-05-21T00:00:00"/>
    <n v="2176929"/>
    <d v="2026-05-22T00:00:00"/>
    <m/>
    <n v="2063.1999999999998"/>
    <d v="2026-06-05T00:00:00"/>
    <m/>
    <m/>
    <s v="Processamento de dados e congêneres"/>
    <n v="693.06"/>
    <m/>
    <x v="0"/>
    <m/>
    <m/>
    <m/>
    <s v="2 - FATURADO"/>
    <n v="25"/>
    <x v="0"/>
    <x v="0"/>
    <m/>
  </r>
  <r>
    <x v="627"/>
    <s v="038.191.178-06"/>
    <s v="NF SERVICOS - ADESAO"/>
    <n v="1978605"/>
    <d v="2026-05-21T00:00:00"/>
    <n v="2179560"/>
    <d v="2026-05-22T00:00:00"/>
    <m/>
    <n v="4125.7"/>
    <d v="2026-06-05T00:00:00"/>
    <m/>
    <m/>
    <s v="Processamento de dados e congêneres"/>
    <n v="1213.93"/>
    <m/>
    <x v="0"/>
    <m/>
    <m/>
    <m/>
    <s v="2 - FATURADO"/>
    <n v="25"/>
    <x v="0"/>
    <x v="0"/>
    <m/>
  </r>
  <r>
    <x v="628"/>
    <s v="038.349.218-15"/>
    <s v="NF SERVICOS - ADESAO"/>
    <n v="1978638"/>
    <d v="2026-05-21T00:00:00"/>
    <n v="2179593"/>
    <d v="2026-05-22T00:00:00"/>
    <m/>
    <n v="54.47"/>
    <d v="2026-07-30T00:00:00"/>
    <m/>
    <m/>
    <s v="Processamento de dados e congêneres"/>
    <n v="54.47"/>
    <m/>
    <x v="0"/>
    <m/>
    <m/>
    <m/>
    <s v="2 - FATURADO"/>
    <n v="0"/>
    <x v="1"/>
    <x v="0"/>
    <m/>
  </r>
  <r>
    <x v="629"/>
    <s v="038.566.528-84"/>
    <s v="NF SERVICOS - ADESAO"/>
    <n v="2002625"/>
    <d v="2026-06-12T00:00:00"/>
    <n v="220512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29"/>
    <s v="038.566.528-84"/>
    <s v="NF SERVICOS - ADESAO"/>
    <n v="2016627"/>
    <d v="2026-06-17T00:00:00"/>
    <n v="2219401"/>
    <d v="2026-06-18T00:00:00"/>
    <m/>
    <n v="184.88"/>
    <d v="2026-07-30T00:00:00"/>
    <m/>
    <m/>
    <s v="Processamento de dados e congêneres"/>
    <n v="184.88"/>
    <m/>
    <x v="0"/>
    <m/>
    <m/>
    <m/>
    <s v="2 - FATURADO"/>
    <n v="0"/>
    <x v="1"/>
    <x v="0"/>
    <m/>
  </r>
  <r>
    <x v="630"/>
    <s v="038.746.928-17"/>
    <s v="NF SERVICOS - ADESAO"/>
    <n v="1977608"/>
    <d v="2026-05-21T00:00:00"/>
    <n v="2178563"/>
    <d v="2026-05-22T00:00:00"/>
    <m/>
    <n v="191.82"/>
    <d v="2026-06-05T00:00:00"/>
    <m/>
    <m/>
    <s v="Processamento de dados e congêneres"/>
    <n v="12.91"/>
    <m/>
    <x v="0"/>
    <m/>
    <m/>
    <m/>
    <s v="2 - FATURADO"/>
    <n v="25"/>
    <x v="0"/>
    <x v="0"/>
    <m/>
  </r>
  <r>
    <x v="631"/>
    <s v="038.777.318-56"/>
    <s v="NF SERVICOS - ADESAO"/>
    <n v="1978288"/>
    <d v="2026-05-21T00:00:00"/>
    <n v="2179243"/>
    <d v="2026-05-22T00:00:00"/>
    <m/>
    <n v="1428.79"/>
    <d v="2026-07-30T00:00:00"/>
    <m/>
    <m/>
    <s v="Processamento de dados e congêneres"/>
    <n v="1428.79"/>
    <m/>
    <x v="0"/>
    <m/>
    <m/>
    <m/>
    <s v="2 - FATURADO"/>
    <n v="0"/>
    <x v="1"/>
    <x v="0"/>
    <m/>
  </r>
  <r>
    <x v="631"/>
    <s v="038.777.318-56"/>
    <s v="NF SERVICOS - ADESAO"/>
    <n v="2005669"/>
    <d v="2026-06-12T00:00:00"/>
    <n v="220817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1"/>
    <s v="038.777.318-56"/>
    <s v="NF SERVICOS - ADESAO"/>
    <n v="2015665"/>
    <d v="2026-06-17T00:00:00"/>
    <n v="2218434"/>
    <d v="2026-06-18T00:00:00"/>
    <m/>
    <n v="998.62"/>
    <d v="2026-07-30T00:00:00"/>
    <m/>
    <m/>
    <s v="Processamento de dados e congêneres"/>
    <n v="998.62"/>
    <m/>
    <x v="0"/>
    <m/>
    <m/>
    <m/>
    <s v="2 - FATURADO"/>
    <n v="0"/>
    <x v="1"/>
    <x v="0"/>
    <m/>
  </r>
  <r>
    <x v="632"/>
    <s v="038.877.188-79"/>
    <s v="NF SERVICOS - ADESAO"/>
    <n v="1975333"/>
    <d v="2026-05-21T00:00:00"/>
    <n v="2176284"/>
    <d v="2026-05-21T00:00:00"/>
    <m/>
    <n v="1281.93"/>
    <d v="2026-06-05T00:00:00"/>
    <m/>
    <m/>
    <s v="Processamento de dados e congêneres"/>
    <n v="426.17"/>
    <m/>
    <x v="0"/>
    <m/>
    <m/>
    <m/>
    <s v="2 - FATURADO"/>
    <n v="25"/>
    <x v="0"/>
    <x v="0"/>
    <m/>
  </r>
  <r>
    <x v="632"/>
    <s v="038.877.188-79"/>
    <s v="NF SERVICOS - ADESAO"/>
    <n v="2003159"/>
    <d v="2026-06-12T00:00:00"/>
    <n v="220566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2"/>
    <s v="038.877.188-79"/>
    <s v="NF SERVICOS - ADESAO"/>
    <n v="2017758"/>
    <d v="2026-06-17T00:00:00"/>
    <n v="2220536"/>
    <d v="2026-06-18T00:00:00"/>
    <m/>
    <n v="855.67"/>
    <d v="2026-06-20T00:00:00"/>
    <m/>
    <m/>
    <s v="Processamento de dados e congêneres"/>
    <n v="855.67"/>
    <m/>
    <x v="0"/>
    <m/>
    <m/>
    <m/>
    <s v="2 - FATURADO"/>
    <n v="10"/>
    <x v="0"/>
    <x v="0"/>
    <m/>
  </r>
  <r>
    <x v="633"/>
    <s v="038.929.738-06"/>
    <s v="NF SERVICOS - ADESAO"/>
    <n v="1977222"/>
    <d v="2026-05-21T00:00:00"/>
    <n v="2178177"/>
    <d v="2026-05-22T00:00:00"/>
    <m/>
    <n v="2128.98"/>
    <d v="2026-06-05T00:00:00"/>
    <m/>
    <m/>
    <s v="Processamento de dados e congêneres"/>
    <n v="701.67"/>
    <m/>
    <x v="0"/>
    <m/>
    <m/>
    <m/>
    <s v="2 - FATURADO"/>
    <n v="25"/>
    <x v="0"/>
    <x v="0"/>
    <m/>
  </r>
  <r>
    <x v="634"/>
    <s v="039.032.545-76"/>
    <s v="NF SERVICOS - ADESAO"/>
    <n v="2001995"/>
    <d v="2026-06-12T00:00:00"/>
    <n v="220449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34"/>
    <s v="039.032.545-76"/>
    <s v="NF SERVICOS - ADESAO"/>
    <n v="2010754"/>
    <d v="2026-06-15T00:00:00"/>
    <n v="2213443"/>
    <d v="2026-06-16T00:00:00"/>
    <m/>
    <n v="154.13"/>
    <d v="2026-06-20T00:00:00"/>
    <m/>
    <m/>
    <s v="Processamento de dados e congêneres"/>
    <n v="154.13"/>
    <m/>
    <x v="0"/>
    <m/>
    <m/>
    <m/>
    <s v="2 - FATURADO"/>
    <n v="10"/>
    <x v="0"/>
    <x v="0"/>
    <m/>
  </r>
  <r>
    <x v="635"/>
    <s v="039.241.175-00"/>
    <s v="NF SERVICOS - ADESAO"/>
    <n v="1977474"/>
    <d v="2026-05-21T00:00:00"/>
    <n v="2178429"/>
    <d v="2026-05-22T00:00:00"/>
    <m/>
    <n v="8.99"/>
    <d v="2026-07-30T00:00:00"/>
    <m/>
    <m/>
    <s v="Processamento de dados e congêneres"/>
    <n v="8.99"/>
    <m/>
    <x v="0"/>
    <m/>
    <m/>
    <m/>
    <s v="2 - FATURADO"/>
    <n v="0"/>
    <x v="1"/>
    <x v="0"/>
    <m/>
  </r>
  <r>
    <x v="636"/>
    <s v="039.251.628-44"/>
    <s v="NF SERVICOS - ADESAO"/>
    <n v="1975359"/>
    <d v="2026-05-21T00:00:00"/>
    <n v="2176314"/>
    <d v="2026-05-21T00:00:00"/>
    <m/>
    <n v="842.66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637"/>
    <s v="039.309.498-73"/>
    <s v="ND-BENEF AFASTADOS"/>
    <n v="1249"/>
    <d v="2026-05-04T00:00:00"/>
    <m/>
    <m/>
    <m/>
    <n v="543.76"/>
    <d v="2026-06-05T00:00:00"/>
    <m/>
    <m/>
    <s v="PLANO DE SAUDE FUNC AFASTADOS"/>
    <n v="543.76"/>
    <m/>
    <x v="0"/>
    <m/>
    <m/>
    <m/>
    <s v="32 DIAS"/>
    <n v="25"/>
    <x v="0"/>
    <x v="5"/>
    <m/>
  </r>
  <r>
    <x v="638"/>
    <s v="039.476.928-70"/>
    <s v="NF SERVICOS - ADESAO"/>
    <n v="1981659"/>
    <d v="2026-05-21T00:00:00"/>
    <n v="2182622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38"/>
    <s v="039.476.928-70"/>
    <s v="NF SERVICOS - ADESAO"/>
    <n v="1988755"/>
    <d v="2026-05-21T00:00:00"/>
    <n v="2189745"/>
    <d v="2026-05-23T00:00:00"/>
    <m/>
    <n v="398.87"/>
    <d v="2026-06-05T00:00:00"/>
    <m/>
    <m/>
    <s v="Processamento de dados e congêneres"/>
    <n v="398.87"/>
    <m/>
    <x v="0"/>
    <m/>
    <m/>
    <m/>
    <s v="2 - FATURADO"/>
    <n v="25"/>
    <x v="0"/>
    <x v="0"/>
    <m/>
  </r>
  <r>
    <x v="639"/>
    <s v="039.556.758-07"/>
    <s v="NF SERVICOS - ADESAO"/>
    <n v="1975756"/>
    <d v="2026-05-21T00:00:00"/>
    <n v="2176711"/>
    <d v="2026-05-22T00:00:00"/>
    <m/>
    <n v="3878.98"/>
    <d v="2026-07-30T00:00:00"/>
    <m/>
    <m/>
    <s v="Processamento de dados e congêneres"/>
    <n v="3878.98"/>
    <m/>
    <x v="0"/>
    <m/>
    <m/>
    <m/>
    <s v="2 - FATURADO"/>
    <n v="0"/>
    <x v="1"/>
    <x v="0"/>
    <m/>
  </r>
  <r>
    <x v="639"/>
    <s v="039.556.758-07"/>
    <s v="NF SERVICOS - ADESAO"/>
    <n v="1983620"/>
    <d v="2026-05-21T00:00:00"/>
    <n v="2184583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39"/>
    <s v="039.556.758-07"/>
    <s v="NF SERVICOS - ADESAO"/>
    <n v="2004650"/>
    <d v="2026-06-12T00:00:00"/>
    <n v="220715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9"/>
    <s v="039.556.758-07"/>
    <s v="NF SERVICOS - ADESAO"/>
    <n v="2017855"/>
    <d v="2026-06-17T00:00:00"/>
    <n v="2220633"/>
    <d v="2026-06-18T00:00:00"/>
    <m/>
    <n v="2932.57"/>
    <d v="2026-07-30T00:00:00"/>
    <m/>
    <m/>
    <s v="Processamento de dados e congêneres"/>
    <n v="2932.57"/>
    <m/>
    <x v="0"/>
    <m/>
    <m/>
    <m/>
    <s v="2 - FATURADO"/>
    <n v="0"/>
    <x v="1"/>
    <x v="0"/>
    <m/>
  </r>
  <r>
    <x v="640"/>
    <s v="039.593.296-36"/>
    <s v="NF SERVICOS - ADESAO"/>
    <n v="1976812"/>
    <d v="2026-05-21T00:00:00"/>
    <n v="2177767"/>
    <d v="2026-05-22T00:00:00"/>
    <m/>
    <n v="867.74"/>
    <d v="2026-07-30T00:00:00"/>
    <m/>
    <m/>
    <s v="Processamento de dados e congêneres"/>
    <n v="867.74"/>
    <m/>
    <x v="0"/>
    <m/>
    <m/>
    <m/>
    <s v="2 - FATURADO"/>
    <n v="0"/>
    <x v="1"/>
    <x v="0"/>
    <m/>
  </r>
  <r>
    <x v="640"/>
    <s v="039.593.296-36"/>
    <s v="NF SERVICOS - ADESAO"/>
    <n v="1982058"/>
    <d v="2026-05-21T00:00:00"/>
    <n v="218302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40"/>
    <s v="039.593.296-36"/>
    <s v="NF SERVICOS - ADESAO"/>
    <n v="2002751"/>
    <d v="2026-06-12T00:00:00"/>
    <n v="220525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0"/>
    <s v="039.593.296-36"/>
    <s v="NF SERVICOS - ADESAO"/>
    <n v="2015736"/>
    <d v="2026-06-17T00:00:00"/>
    <n v="2218505"/>
    <d v="2026-06-18T00:00:00"/>
    <m/>
    <n v="318.05"/>
    <d v="2026-07-30T00:00:00"/>
    <m/>
    <m/>
    <s v="Processamento de dados e congêneres"/>
    <n v="318.05"/>
    <m/>
    <x v="0"/>
    <m/>
    <m/>
    <m/>
    <s v="2 - FATURADO"/>
    <n v="0"/>
    <x v="1"/>
    <x v="0"/>
    <m/>
  </r>
  <r>
    <x v="641"/>
    <s v="039.628.711-52"/>
    <s v="NF SERVICOS - ADESAO"/>
    <n v="1982483"/>
    <d v="2026-05-21T00:00:00"/>
    <n v="218344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41"/>
    <s v="039.628.711-52"/>
    <s v="NF SERVICOS - ADESAO"/>
    <n v="1988294"/>
    <d v="2026-05-21T00:00:00"/>
    <n v="2189266"/>
    <d v="2026-05-23T00:00:00"/>
    <m/>
    <n v="237.45"/>
    <d v="2026-07-30T00:00:00"/>
    <m/>
    <m/>
    <s v="Processamento de dados e congêneres"/>
    <n v="237.45"/>
    <m/>
    <x v="0"/>
    <m/>
    <m/>
    <m/>
    <s v="2 - FATURADO"/>
    <n v="0"/>
    <x v="1"/>
    <x v="0"/>
    <m/>
  </r>
  <r>
    <x v="641"/>
    <s v="039.628.711-52"/>
    <s v="NF SERVICOS - ADESAO"/>
    <n v="1997227"/>
    <d v="2026-06-12T00:00:00"/>
    <n v="219972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1"/>
    <s v="039.628.711-52"/>
    <s v="NF SERVICOS - ADESAO"/>
    <n v="2008314"/>
    <d v="2026-06-15T00:00:00"/>
    <n v="2210966"/>
    <d v="2026-06-16T00:00:00"/>
    <m/>
    <n v="310.35000000000002"/>
    <d v="2026-07-30T00:00:00"/>
    <m/>
    <m/>
    <s v="Processamento de dados e congêneres"/>
    <n v="310.35000000000002"/>
    <m/>
    <x v="0"/>
    <m/>
    <m/>
    <m/>
    <s v="2 - FATURADO"/>
    <n v="0"/>
    <x v="1"/>
    <x v="0"/>
    <m/>
  </r>
  <r>
    <x v="642"/>
    <s v="039.787.728-50"/>
    <s v="NF SERVICOS - ADESAO"/>
    <n v="1995146"/>
    <d v="2026-05-21T00:00:00"/>
    <n v="2196164"/>
    <d v="2026-05-23T00:00:00"/>
    <m/>
    <n v="176.69"/>
    <d v="2026-07-30T00:00:00"/>
    <m/>
    <m/>
    <s v="Processamento de dados e congêneres"/>
    <n v="176.69"/>
    <m/>
    <x v="0"/>
    <m/>
    <m/>
    <m/>
    <s v="2 - FATURADO"/>
    <n v="0"/>
    <x v="1"/>
    <x v="0"/>
    <m/>
  </r>
  <r>
    <x v="642"/>
    <s v="039.787.728-50"/>
    <s v="NF SERVICOS - ADESAO"/>
    <n v="2003371"/>
    <d v="2026-06-12T00:00:00"/>
    <n v="220587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2"/>
    <s v="039.787.728-50"/>
    <s v="NF SERVICOS - ADESAO"/>
    <n v="2011048"/>
    <d v="2026-06-15T00:00:00"/>
    <n v="2213741"/>
    <d v="2026-06-16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643"/>
    <s v="039.832.988-50"/>
    <s v="NF SERVICOS - ADESAO"/>
    <n v="1976412"/>
    <d v="2026-05-21T00:00:00"/>
    <n v="2177367"/>
    <d v="2026-05-22T00:00:00"/>
    <m/>
    <n v="2601.2600000000002"/>
    <d v="2026-06-05T00:00:00"/>
    <m/>
    <m/>
    <s v="Processamento de dados e congêneres"/>
    <n v="723.19"/>
    <m/>
    <x v="0"/>
    <m/>
    <m/>
    <m/>
    <s v="2 - FATURADO"/>
    <n v="25"/>
    <x v="0"/>
    <x v="0"/>
    <m/>
  </r>
  <r>
    <x v="644"/>
    <s v="039.863.718-00"/>
    <s v="NF SERVICOS - ADESAO"/>
    <n v="1976258"/>
    <d v="2026-05-21T00:00:00"/>
    <n v="2177213"/>
    <d v="2026-05-22T00:00:00"/>
    <m/>
    <n v="2752.17"/>
    <d v="2026-06-05T00:00:00"/>
    <m/>
    <m/>
    <s v="Processamento de dados e congêneres"/>
    <n v="796.37"/>
    <m/>
    <x v="0"/>
    <m/>
    <m/>
    <m/>
    <s v="2 - FATURADO"/>
    <n v="25"/>
    <x v="0"/>
    <x v="0"/>
    <m/>
  </r>
  <r>
    <x v="645"/>
    <s v="04.014.181/0001-66"/>
    <s v="NF SERVICOS"/>
    <n v="212763"/>
    <d v="2026-06-18T00:00:00"/>
    <n v="2221582"/>
    <d v="2026-06-19T00:00:00"/>
    <d v="2026-05-01T00:00:00"/>
    <n v="5919.22"/>
    <d v="2026-07-18T00:00:00"/>
    <s v="E0250091"/>
    <s v="PD025077"/>
    <s v="HOSPEDAGEM"/>
    <n v="5919.22"/>
    <d v="2026-05-01T00:00:00"/>
    <x v="0"/>
    <m/>
    <m/>
    <s v="359.00000334/2025-81  ITO"/>
    <s v="2 - FATURADO"/>
    <n v="0"/>
    <x v="1"/>
    <x v="1"/>
    <m/>
  </r>
  <r>
    <x v="646"/>
    <s v="04.021.827/0001-32"/>
    <s v="NF SERVICOS - ADESAO"/>
    <n v="2014785"/>
    <d v="2026-06-17T00:00:00"/>
    <n v="2217554"/>
    <d v="2026-06-17T00:00:00"/>
    <m/>
    <n v="220.09"/>
    <d v="2026-06-20T00:00:00"/>
    <m/>
    <m/>
    <s v="Processamento de dados e congêneres"/>
    <n v="220.09"/>
    <m/>
    <x v="0"/>
    <m/>
    <m/>
    <m/>
    <s v="2 - FATURADO"/>
    <n v="10"/>
    <x v="0"/>
    <x v="0"/>
    <m/>
  </r>
  <r>
    <x v="647"/>
    <s v="04.066.784/0001-01"/>
    <s v="NF SERVICOS - ADESAO"/>
    <n v="2014163"/>
    <d v="2026-06-17T00:00:00"/>
    <n v="2216932"/>
    <d v="2026-06-17T00:00:00"/>
    <m/>
    <n v="119.74"/>
    <d v="2026-07-30T00:00:00"/>
    <m/>
    <m/>
    <s v="Processamento de dados e congêneres"/>
    <n v="119.74"/>
    <m/>
    <x v="0"/>
    <m/>
    <m/>
    <m/>
    <s v="2 - FATURADO"/>
    <n v="0"/>
    <x v="1"/>
    <x v="0"/>
    <m/>
  </r>
  <r>
    <x v="647"/>
    <s v="04.066.784/0001-01"/>
    <s v="NF SERVICOS - ADESAO"/>
    <n v="2014711"/>
    <d v="2026-06-17T00:00:00"/>
    <n v="2217480"/>
    <d v="2026-06-17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648"/>
    <s v="04.072.918/0001-05"/>
    <s v="NF SERVICOS - ADESAO"/>
    <n v="1993598"/>
    <d v="2026-05-21T00:00:00"/>
    <n v="2194616"/>
    <d v="2026-05-23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649"/>
    <s v="04.091.242/0001-99"/>
    <s v="NF SERVICOS - ADESAO"/>
    <n v="1992554"/>
    <d v="2026-05-21T00:00:00"/>
    <n v="2193572"/>
    <d v="2026-05-23T00:00:00"/>
    <m/>
    <n v="34.700000000000003"/>
    <d v="2026-06-05T00:00:00"/>
    <m/>
    <m/>
    <s v="Processamento de dados e congêneres"/>
    <n v="34.700000000000003"/>
    <m/>
    <x v="0"/>
    <m/>
    <m/>
    <m/>
    <s v="2 - FATURADO"/>
    <n v="25"/>
    <x v="0"/>
    <x v="0"/>
    <m/>
  </r>
  <r>
    <x v="649"/>
    <s v="04.091.242/0001-99"/>
    <s v="NF SERVICOS - ADESAO"/>
    <n v="2013606"/>
    <d v="2026-06-17T00:00:00"/>
    <n v="2216375"/>
    <d v="2026-06-17T00:00:00"/>
    <m/>
    <n v="45.12"/>
    <d v="2026-06-20T00:00:00"/>
    <m/>
    <m/>
    <s v="Processamento de dados e congêneres"/>
    <n v="45.12"/>
    <m/>
    <x v="0"/>
    <m/>
    <m/>
    <m/>
    <s v="2 - FATURADO"/>
    <n v="10"/>
    <x v="0"/>
    <x v="0"/>
    <m/>
  </r>
  <r>
    <x v="650"/>
    <s v="04.093.760/0001-41"/>
    <s v="NF SERVICOS - ADESAO"/>
    <n v="1990965"/>
    <d v="2026-05-21T00:00:00"/>
    <n v="2191982"/>
    <d v="2026-05-23T00:00:00"/>
    <m/>
    <n v="145.78"/>
    <d v="2026-07-30T00:00:00"/>
    <m/>
    <m/>
    <s v="Processamento de dados e congêneres"/>
    <n v="145.78"/>
    <m/>
    <x v="0"/>
    <m/>
    <m/>
    <m/>
    <s v="2 - FATURADO"/>
    <n v="0"/>
    <x v="1"/>
    <x v="0"/>
    <m/>
  </r>
  <r>
    <x v="650"/>
    <s v="04.093.760/0001-41"/>
    <s v="NF SERVICOS - ADESAO"/>
    <n v="2014961"/>
    <d v="2026-06-17T00:00:00"/>
    <n v="2217730"/>
    <d v="2026-06-17T00:00:00"/>
    <m/>
    <n v="136.24"/>
    <d v="2026-07-30T00:00:00"/>
    <m/>
    <m/>
    <s v="Processamento de dados e congêneres"/>
    <n v="136.24"/>
    <m/>
    <x v="0"/>
    <m/>
    <m/>
    <m/>
    <s v="2 - FATURADO"/>
    <n v="0"/>
    <x v="1"/>
    <x v="0"/>
    <m/>
  </r>
  <r>
    <x v="651"/>
    <s v="04.099.948/0001-05"/>
    <s v="NF SERVICOS"/>
    <n v="212713"/>
    <d v="2026-06-18T00:00:00"/>
    <n v="2221532"/>
    <d v="2026-06-18T00:00:00"/>
    <d v="2026-05-01T00:00:00"/>
    <n v="5919.22"/>
    <d v="2026-07-18T00:00:00"/>
    <s v="E0241058"/>
    <s v="PD024481"/>
    <s v="HOSPEDAGEM DE ROTEADOR"/>
    <n v="5919.22"/>
    <d v="2026-05-01T00:00:00"/>
    <x v="0"/>
    <m/>
    <m/>
    <s v="359.00009396/2024-77 -ITO"/>
    <s v="2 - FATURADO"/>
    <n v="0"/>
    <x v="1"/>
    <x v="1"/>
    <m/>
  </r>
  <r>
    <x v="652"/>
    <s v="04.113.653/0001-38"/>
    <s v="ND-OPERADORA CIELO"/>
    <n v="29393"/>
    <d v="2026-06-02T00:00:00"/>
    <m/>
    <m/>
    <m/>
    <n v="139.38999999999999"/>
    <d v="2026-06-02T00:00:00"/>
    <m/>
    <m/>
    <s v="e-CNPJ A1 - Renovação 12 meses"/>
    <n v="139.38999999999999"/>
    <m/>
    <x v="0"/>
    <m/>
    <m/>
    <m/>
    <s v="1 - VENDA A VISTA"/>
    <n v="28"/>
    <x v="0"/>
    <x v="2"/>
    <m/>
  </r>
  <r>
    <x v="653"/>
    <s v="04.145.184/0001-39"/>
    <s v="NF SERVICOS - ADESAO"/>
    <n v="2013115"/>
    <d v="2026-06-17T00:00:00"/>
    <n v="2215883"/>
    <d v="2026-06-17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654"/>
    <s v="04.159.336/0001-52"/>
    <s v="NF SERVICOS - ADESAO"/>
    <n v="1994208"/>
    <d v="2026-05-21T00:00:00"/>
    <n v="2195226"/>
    <d v="2026-05-23T00:00:00"/>
    <m/>
    <n v="104.13"/>
    <d v="2026-07-30T00:00:00"/>
    <m/>
    <m/>
    <s v="Processamento de dados e congêneres"/>
    <n v="104.13"/>
    <m/>
    <x v="0"/>
    <m/>
    <m/>
    <m/>
    <s v="2 - FATURADO"/>
    <n v="0"/>
    <x v="1"/>
    <x v="0"/>
    <m/>
  </r>
  <r>
    <x v="654"/>
    <s v="04.159.336/0001-52"/>
    <s v="NF SERVICOS - ADESAO"/>
    <n v="2015044"/>
    <d v="2026-06-17T00:00:00"/>
    <n v="2217813"/>
    <d v="2026-06-17T00:00:00"/>
    <m/>
    <n v="177.04"/>
    <d v="2026-07-30T00:00:00"/>
    <m/>
    <m/>
    <s v="Processamento de dados e congêneres"/>
    <n v="177.04"/>
    <m/>
    <x v="0"/>
    <m/>
    <m/>
    <m/>
    <s v="2 - FATURADO"/>
    <n v="0"/>
    <x v="1"/>
    <x v="0"/>
    <m/>
  </r>
  <r>
    <x v="655"/>
    <s v="04.180.684/0001-01"/>
    <s v="NF SERVICOS - ADESAO"/>
    <n v="2014989"/>
    <d v="2026-06-17T00:00:00"/>
    <n v="2217758"/>
    <d v="2026-06-17T00:00:00"/>
    <m/>
    <n v="185.71"/>
    <d v="2026-06-20T00:00:00"/>
    <m/>
    <m/>
    <s v="Processamento de dados e congêneres"/>
    <n v="185.71"/>
    <m/>
    <x v="0"/>
    <m/>
    <m/>
    <m/>
    <s v="2 - FATURADO"/>
    <n v="10"/>
    <x v="0"/>
    <x v="0"/>
    <m/>
  </r>
  <r>
    <x v="656"/>
    <s v="04.198.514/0001-54"/>
    <s v="NF SERVICOS E_GOV"/>
    <n v="159960"/>
    <d v="2023-01-16T00:00:00"/>
    <n v="165109"/>
    <d v="2023-01-16T00:00:00"/>
    <m/>
    <n v="277.10000000000002"/>
    <d v="2023-02-15T00:00:00"/>
    <m/>
    <m/>
    <s v="Certificado e-CPF A3 em token - 36 meses Gov"/>
    <n v="277.10000000000002"/>
    <m/>
    <x v="0"/>
    <m/>
    <m/>
    <m/>
    <s v="2 - FATURADO"/>
    <n v="1231"/>
    <x v="2"/>
    <x v="0"/>
    <m/>
  </r>
  <r>
    <x v="656"/>
    <s v="04.198.514/0001-54"/>
    <s v="NF SERVICOS E_GOV"/>
    <n v="166673"/>
    <d v="2024-08-16T00:00:00"/>
    <n v="1830539"/>
    <d v="2024-08-16T00:00:00"/>
    <m/>
    <n v="172.05"/>
    <d v="2024-09-15T00:00:00"/>
    <m/>
    <m/>
    <s v="Certificado e-CPF A3 em cartão - 12 meses Gov"/>
    <n v="163.79"/>
    <m/>
    <x v="0"/>
    <m/>
    <m/>
    <m/>
    <s v="2 - FATURADO"/>
    <n v="653"/>
    <x v="2"/>
    <x v="0"/>
    <m/>
  </r>
  <r>
    <x v="656"/>
    <s v="04.198.514/0001-54"/>
    <s v="NF SERVICOS E_GOV"/>
    <n v="176009"/>
    <d v="2024-12-19T00:00:00"/>
    <n v="1891997"/>
    <d v="2024-12-19T00:00:00"/>
    <m/>
    <n v="73.260000000000005"/>
    <d v="2025-01-18T00:00:00"/>
    <m/>
    <m/>
    <s v="Certificado e-CPF A3 (renovação) - 12 meses Gov"/>
    <n v="69.739999999999995"/>
    <m/>
    <x v="0"/>
    <m/>
    <m/>
    <m/>
    <s v="2 - FATURADO"/>
    <n v="528"/>
    <x v="2"/>
    <x v="0"/>
    <m/>
  </r>
  <r>
    <x v="656"/>
    <s v="04.198.514/0001-54"/>
    <s v="NF SERVICOS E_GOV"/>
    <n v="176931"/>
    <d v="2024-12-30T00:00:00"/>
    <n v="1892919"/>
    <d v="2024-12-30T00:00:00"/>
    <m/>
    <n v="167.26"/>
    <d v="2025-01-29T00:00:00"/>
    <m/>
    <m/>
    <s v="Certificado e-CPF A3 (somente certificado) - 36 meses Gov"/>
    <n v="159.22999999999999"/>
    <m/>
    <x v="0"/>
    <m/>
    <m/>
    <m/>
    <s v="2 - FATURADO"/>
    <n v="517"/>
    <x v="2"/>
    <x v="0"/>
    <m/>
  </r>
  <r>
    <x v="656"/>
    <s v="04.198.514/0001-54"/>
    <s v="NF SERVICOS E_GOV"/>
    <n v="177784"/>
    <d v="2025-01-16T00:00:00"/>
    <n v="1906723"/>
    <d v="2025-01-16T00:00:00"/>
    <m/>
    <n v="167.26"/>
    <d v="2025-02-15T00:00:00"/>
    <m/>
    <m/>
    <s v="Certificado e-CPF A3 (somente certificado) - 36 meses Gov"/>
    <n v="159.22999999999999"/>
    <m/>
    <x v="0"/>
    <m/>
    <m/>
    <m/>
    <s v="2 - FATURADO"/>
    <n v="500"/>
    <x v="2"/>
    <x v="0"/>
    <m/>
  </r>
  <r>
    <x v="656"/>
    <s v="04.198.514/0001-54"/>
    <s v="NF SERVICOS E_GOV"/>
    <n v="180479"/>
    <d v="2025-02-21T00:00:00"/>
    <n v="1922367"/>
    <d v="2025-02-21T00:00:00"/>
    <m/>
    <n v="167.26"/>
    <d v="2025-03-23T00:00:00"/>
    <m/>
    <m/>
    <s v="Certificado e-CPF A3 (somente certificado) - 36 meses Gov"/>
    <n v="159.22999999999999"/>
    <m/>
    <x v="0"/>
    <m/>
    <m/>
    <m/>
    <s v="2 - FATURADO"/>
    <n v="464"/>
    <x v="2"/>
    <x v="0"/>
    <m/>
  </r>
  <r>
    <x v="656"/>
    <s v="04.198.514/0001-54"/>
    <s v="NF SERVICOS E_GOV"/>
    <n v="184527"/>
    <d v="2025-04-23T00:00:00"/>
    <n v="1952282"/>
    <d v="2025-04-23T00:00:00"/>
    <m/>
    <n v="277.10000000000002"/>
    <d v="2025-05-23T00:00:00"/>
    <m/>
    <m/>
    <s v="Certificado e-CPF A3 em token - 36 meses Gov"/>
    <n v="263.8"/>
    <m/>
    <x v="0"/>
    <m/>
    <m/>
    <m/>
    <s v="2 - FATURADO"/>
    <n v="403"/>
    <x v="2"/>
    <x v="0"/>
    <m/>
  </r>
  <r>
    <x v="656"/>
    <s v="04.198.514/0001-54"/>
    <s v="NF SERVICOS E_GOV"/>
    <n v="184594"/>
    <d v="2025-04-24T00:00:00"/>
    <n v="1952349"/>
    <d v="2025-04-24T00:00:00"/>
    <m/>
    <n v="109.89"/>
    <d v="2025-05-24T00:00:00"/>
    <m/>
    <m/>
    <s v="Certificado e-CPF A3 (renovação) - 36 meses Gov"/>
    <n v="104.62"/>
    <m/>
    <x v="0"/>
    <m/>
    <m/>
    <m/>
    <s v="2 - FATURADO"/>
    <n v="402"/>
    <x v="2"/>
    <x v="0"/>
    <m/>
  </r>
  <r>
    <x v="656"/>
    <s v="04.198.514/0001-54"/>
    <s v="NF SERVICOS E_GOV"/>
    <n v="186437"/>
    <d v="2025-05-19T00:00:00"/>
    <n v="1967071"/>
    <d v="2025-05-19T00:00:00"/>
    <m/>
    <n v="261.26"/>
    <d v="2025-06-18T00:00:00"/>
    <m/>
    <m/>
    <s v="Certificado e-CPF A3 em token - 24 meses Gov"/>
    <n v="248.72"/>
    <m/>
    <x v="0"/>
    <m/>
    <m/>
    <m/>
    <s v="2 - FATURADO"/>
    <n v="377"/>
    <x v="2"/>
    <x v="0"/>
    <m/>
  </r>
  <r>
    <x v="656"/>
    <s v="04.198.514/0001-54"/>
    <s v="NF SERVICOS E_GOV"/>
    <n v="186743"/>
    <d v="2025-05-26T00:00:00"/>
    <n v="1967377"/>
    <d v="2025-05-26T00:00:00"/>
    <m/>
    <n v="261.26"/>
    <d v="2025-06-25T00:00:00"/>
    <m/>
    <m/>
    <s v="Certificado e-CPF A3 em token - 24 meses Gov"/>
    <n v="248.72"/>
    <m/>
    <x v="0"/>
    <m/>
    <m/>
    <m/>
    <s v="2 - FATURADO"/>
    <n v="370"/>
    <x v="2"/>
    <x v="0"/>
    <m/>
  </r>
  <r>
    <x v="656"/>
    <s v="04.198.514/0001-54"/>
    <s v="NF SERVICOS E_GOV"/>
    <n v="191837"/>
    <d v="2025-08-12T00:00:00"/>
    <n v="2010712"/>
    <d v="2025-08-12T00:00:00"/>
    <m/>
    <n v="277.10000000000002"/>
    <d v="2025-09-11T00:00:00"/>
    <m/>
    <m/>
    <s v="Certificado e-CPF A3 em token - 36 meses Gov"/>
    <n v="5.54"/>
    <m/>
    <x v="0"/>
    <m/>
    <m/>
    <m/>
    <s v="2 - FATURADO"/>
    <n v="292"/>
    <x v="4"/>
    <x v="0"/>
    <m/>
  </r>
  <r>
    <x v="656"/>
    <s v="04.198.514/0001-54"/>
    <s v="NF SERVICOS E_GOV"/>
    <n v="192862"/>
    <d v="2025-08-28T00:00:00"/>
    <n v="2011737"/>
    <d v="2025-08-28T00:00:00"/>
    <m/>
    <n v="261.26"/>
    <d v="2025-09-27T00:00:00"/>
    <m/>
    <m/>
    <s v="Certificado e-CPF A3 em token - 24 meses Gov"/>
    <n v="248.72"/>
    <m/>
    <x v="0"/>
    <m/>
    <m/>
    <m/>
    <s v="2 - FATURADO"/>
    <n v="276"/>
    <x v="4"/>
    <x v="0"/>
    <m/>
  </r>
  <r>
    <x v="656"/>
    <s v="04.198.514/0009-01"/>
    <s v="NF SERVICOS E_GOV"/>
    <n v="204860"/>
    <d v="2026-02-24T00:00:00"/>
    <n v="2129283"/>
    <d v="2026-02-24T00:00:00"/>
    <m/>
    <n v="139.38999999999999"/>
    <d v="2026-03-26T00:00:00"/>
    <m/>
    <m/>
    <s v="Certificado e-CPF A3 (somente certificado) - 24 meses Gov"/>
    <n v="132.69999999999999"/>
    <m/>
    <x v="0"/>
    <m/>
    <m/>
    <m/>
    <s v="2 - FATURADO"/>
    <n v="96"/>
    <x v="6"/>
    <x v="0"/>
    <m/>
  </r>
  <r>
    <x v="656"/>
    <s v="04.198.514/0015-50"/>
    <s v="NF SERVICOS E_GOV"/>
    <n v="187411"/>
    <d v="2025-06-06T00:00:00"/>
    <n v="1980896"/>
    <d v="2025-06-06T00:00:00"/>
    <m/>
    <n v="277.10000000000002"/>
    <d v="2025-07-06T00:00:00"/>
    <m/>
    <m/>
    <s v="Certificado e-CPF A3 em token - 36 meses Gov"/>
    <n v="263.8"/>
    <m/>
    <x v="0"/>
    <m/>
    <m/>
    <m/>
    <s v="2 - FATURADO"/>
    <n v="359"/>
    <x v="4"/>
    <x v="0"/>
    <m/>
  </r>
  <r>
    <x v="656"/>
    <s v="04.198.514/0019-83"/>
    <s v="NF SERVICOS E_GOV"/>
    <n v="198850"/>
    <d v="2025-11-26T00:00:00"/>
    <n v="2065292"/>
    <d v="2025-11-26T00:00:00"/>
    <m/>
    <n v="329.43"/>
    <d v="2025-12-26T00:00:00"/>
    <m/>
    <m/>
    <s v="Certificado e-CPF A3 em cartão e leitora - 36 meses Gov"/>
    <n v="6.58"/>
    <m/>
    <x v="0"/>
    <m/>
    <m/>
    <m/>
    <s v="2 - FATURADO"/>
    <n v="186"/>
    <x v="4"/>
    <x v="0"/>
    <m/>
  </r>
  <r>
    <x v="656"/>
    <s v="04.198.514/0019-83"/>
    <s v="NF SERVICOS - ADESAO"/>
    <n v="1995749"/>
    <d v="2026-05-22T00:00:00"/>
    <n v="2196767"/>
    <d v="2026-05-23T00:00:00"/>
    <m/>
    <n v="6.93"/>
    <d v="2026-07-30T00:00:00"/>
    <m/>
    <m/>
    <s v="Processamento de dados e congêneres"/>
    <n v="6.93"/>
    <m/>
    <x v="0"/>
    <m/>
    <m/>
    <m/>
    <s v="2 - FATURADO"/>
    <n v="0"/>
    <x v="1"/>
    <x v="0"/>
    <m/>
  </r>
  <r>
    <x v="656"/>
    <s v="04.198.514/0019-83"/>
    <s v="NF SERVICOS - ADESAO"/>
    <n v="2015147"/>
    <d v="2026-06-17T00:00:00"/>
    <n v="2217916"/>
    <d v="2026-06-17T00:00:00"/>
    <m/>
    <n v="39.9"/>
    <d v="2026-07-30T00:00:00"/>
    <m/>
    <m/>
    <s v="Processamento de dados e congêneres"/>
    <n v="39.9"/>
    <m/>
    <x v="0"/>
    <m/>
    <m/>
    <m/>
    <s v="2 - FATURADO"/>
    <n v="0"/>
    <x v="1"/>
    <x v="0"/>
    <m/>
  </r>
  <r>
    <x v="656"/>
    <s v="04.198.514/0026-02"/>
    <s v="NF SERVICOS"/>
    <n v="121744"/>
    <d v="2022-04-26T00:00:00"/>
    <n v="1431121"/>
    <d v="2022-04-26T00:00:00"/>
    <d v="2022-03-01T00:00:00"/>
    <n v="2596.4299999999998"/>
    <d v="2022-05-26T00:00:00"/>
    <s v="E0170012"/>
    <s v="PD017005"/>
    <s v="MANUTENÇÃO SIGH-LAB"/>
    <n v="2557.48"/>
    <d v="2022-03-01T00:00:00"/>
    <x v="0"/>
    <s v="CMed-012/543/18"/>
    <n v="2018220216"/>
    <s v="20181504 APPS"/>
    <s v="2 - FATURADO"/>
    <n v="1496"/>
    <x v="2"/>
    <x v="1"/>
    <m/>
  </r>
  <r>
    <x v="656"/>
    <s v="04.198.514/0026-02"/>
    <s v="NF SERVICOS"/>
    <n v="171281"/>
    <d v="2024-11-12T00:00:00"/>
    <n v="1874296"/>
    <d v="2024-11-12T00:00:00"/>
    <d v="2022-03-01T00:00:00"/>
    <n v="3798.99"/>
    <d v="2024-12-12T00:00:00"/>
    <s v="E0170012"/>
    <s v="PD017005"/>
    <s v="MANUTENÇÃO SIGH-LAB"/>
    <n v="3616.64"/>
    <d v="2022-03-01T00:00:00"/>
    <x v="0"/>
    <s v="CMed-012/543/18"/>
    <n v="2018220216"/>
    <s v="20181504 APPS"/>
    <s v="2 - FATURADO"/>
    <n v="565"/>
    <x v="2"/>
    <x v="1"/>
    <m/>
  </r>
  <r>
    <x v="656"/>
    <s v="04.198.514/0026-02"/>
    <s v="NF SERVICOS"/>
    <n v="199211"/>
    <d v="2025-12-08T00:00:00"/>
    <n v="2083764"/>
    <d v="2025-12-08T00:00:00"/>
    <d v="2025-08-01T00:00:00"/>
    <n v="2795.64"/>
    <d v="2026-01-07T00:00:00"/>
    <s v="E0230152"/>
    <s v="PD023129"/>
    <s v="MANUTENÇÃO SIGH-LAB"/>
    <n v="2661.45"/>
    <d v="2025-08-01T00:00:00"/>
    <x v="0"/>
    <s v="Cmed-001/543/23"/>
    <s v="20230459701 PRC-202349275"/>
    <s v="359.00000024/2023-02 APPS"/>
    <s v="2 - FATURADO"/>
    <n v="174"/>
    <x v="8"/>
    <x v="1"/>
    <m/>
  </r>
  <r>
    <x v="656"/>
    <s v="04.198.514/0038-46"/>
    <s v="NF SERVICOS E_GOV"/>
    <n v="155811"/>
    <d v="2024-03-13T00:00:00"/>
    <n v="1755704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12"/>
    <d v="2024-03-13T00:00:00"/>
    <n v="1755705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13"/>
    <d v="2024-03-13T00:00:00"/>
    <n v="1755706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14"/>
    <d v="2024-03-13T00:00:00"/>
    <n v="1755707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15"/>
    <d v="2024-03-13T00:00:00"/>
    <n v="1755708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16"/>
    <d v="2024-03-13T00:00:00"/>
    <n v="1755709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17"/>
    <d v="2024-03-13T00:00:00"/>
    <n v="1755710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18"/>
    <d v="2024-03-13T00:00:00"/>
    <n v="1755711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19"/>
    <d v="2024-03-13T00:00:00"/>
    <n v="1755712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38"/>
    <d v="2024-03-13T00:00:00"/>
    <n v="1755731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39"/>
    <d v="2024-03-13T00:00:00"/>
    <n v="1755732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40"/>
    <d v="2024-03-13T00:00:00"/>
    <n v="1755733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41"/>
    <d v="2024-03-13T00:00:00"/>
    <n v="1755734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5842"/>
    <d v="2024-03-13T00:00:00"/>
    <n v="1755735"/>
    <d v="2024-03-13T00:00:00"/>
    <m/>
    <n v="202.73"/>
    <d v="2024-04-12T00:00:00"/>
    <m/>
    <m/>
    <s v="Certificado e-CPF A3 em cartão e leitora - 12 meses Gov"/>
    <n v="193"/>
    <m/>
    <x v="0"/>
    <m/>
    <m/>
    <m/>
    <s v="2 - FATURADO"/>
    <n v="809"/>
    <x v="2"/>
    <x v="0"/>
    <m/>
  </r>
  <r>
    <x v="656"/>
    <s v="04.198.514/0038-46"/>
    <s v="NF SERVICOS E_GOV"/>
    <n v="156117"/>
    <d v="2024-03-20T00:00:00"/>
    <n v="1756010"/>
    <d v="2024-03-20T00:00:00"/>
    <m/>
    <n v="202.73"/>
    <d v="2024-04-19T00:00:00"/>
    <m/>
    <m/>
    <s v="Certificado e-CPF A3 em cartão e leitora - 12 meses Gov"/>
    <n v="193"/>
    <m/>
    <x v="0"/>
    <m/>
    <m/>
    <m/>
    <s v="2 - FATURADO"/>
    <n v="802"/>
    <x v="2"/>
    <x v="0"/>
    <m/>
  </r>
  <r>
    <x v="656"/>
    <s v="04.198.514/0038-46"/>
    <s v="NF SERVICOS E_GOV"/>
    <n v="156118"/>
    <d v="2024-03-20T00:00:00"/>
    <n v="1756011"/>
    <d v="2024-03-20T00:00:00"/>
    <m/>
    <n v="202.73"/>
    <d v="2024-04-19T00:00:00"/>
    <m/>
    <m/>
    <s v="Certificado e-CPF A3 em cartão e leitora - 12 meses Gov"/>
    <n v="193"/>
    <m/>
    <x v="0"/>
    <m/>
    <m/>
    <m/>
    <s v="2 - FATURADO"/>
    <n v="802"/>
    <x v="2"/>
    <x v="0"/>
    <m/>
  </r>
  <r>
    <x v="656"/>
    <s v="04.198.514/0038-46"/>
    <s v="NF SERVICOS E_GOV"/>
    <n v="160683"/>
    <d v="2024-05-20T00:00:00"/>
    <n v="1786132"/>
    <d v="2024-05-20T00:00:00"/>
    <m/>
    <n v="202.73"/>
    <d v="2024-06-19T00:00:00"/>
    <m/>
    <m/>
    <s v="Certificado e-CPF A3 em cartão e leitora - 12 meses Gov"/>
    <n v="193"/>
    <m/>
    <x v="0"/>
    <m/>
    <m/>
    <m/>
    <s v="2 - FATURADO"/>
    <n v="741"/>
    <x v="2"/>
    <x v="0"/>
    <m/>
  </r>
  <r>
    <x v="656"/>
    <s v="04.198.514/0038-46"/>
    <s v="NF SERVICOS E_GOV"/>
    <n v="160687"/>
    <d v="2024-05-20T00:00:00"/>
    <n v="1786136"/>
    <d v="2024-05-20T00:00:00"/>
    <m/>
    <n v="202.73"/>
    <d v="2024-06-19T00:00:00"/>
    <m/>
    <m/>
    <s v="Certificado e-CPF A3 em cartão e leitora - 12 meses Gov"/>
    <n v="193"/>
    <m/>
    <x v="0"/>
    <m/>
    <m/>
    <m/>
    <s v="2 - FATURADO"/>
    <n v="741"/>
    <x v="2"/>
    <x v="0"/>
    <m/>
  </r>
  <r>
    <x v="656"/>
    <s v="04.198.514/0038-46"/>
    <s v="NF SERVICOS E_GOV"/>
    <n v="160701"/>
    <d v="2024-05-20T00:00:00"/>
    <n v="1786150"/>
    <d v="2024-05-20T00:00:00"/>
    <m/>
    <n v="202.73"/>
    <d v="2024-06-19T00:00:00"/>
    <m/>
    <m/>
    <s v="Certificado e-CPF A3 em cartão e leitora - 12 meses Gov"/>
    <n v="193"/>
    <m/>
    <x v="0"/>
    <m/>
    <m/>
    <m/>
    <s v="2 - FATURADO"/>
    <n v="741"/>
    <x v="2"/>
    <x v="0"/>
    <m/>
  </r>
  <r>
    <x v="656"/>
    <s v="04.198.514/0038-46"/>
    <s v="NF SERVICOS E_GOV"/>
    <n v="160750"/>
    <d v="2024-05-20T00:00:00"/>
    <n v="1786199"/>
    <d v="2024-05-20T00:00:00"/>
    <m/>
    <n v="202.73"/>
    <d v="2024-06-19T00:00:00"/>
    <m/>
    <m/>
    <s v="Certificado e-CPF A3 em cartão e leitora - 12 meses Gov"/>
    <n v="193"/>
    <m/>
    <x v="0"/>
    <m/>
    <m/>
    <m/>
    <s v="2 - FATURADO"/>
    <n v="741"/>
    <x v="2"/>
    <x v="0"/>
    <m/>
  </r>
  <r>
    <x v="656"/>
    <s v="04.198.514/0038-46"/>
    <s v="NF SERVICOS E_GOV"/>
    <n v="160758"/>
    <d v="2024-05-20T00:00:00"/>
    <n v="1786207"/>
    <d v="2024-05-20T00:00:00"/>
    <m/>
    <n v="202.73"/>
    <d v="2024-06-19T00:00:00"/>
    <m/>
    <m/>
    <s v="Certificado e-CPF A3 em cartão e leitora - 12 meses Gov"/>
    <n v="193"/>
    <m/>
    <x v="0"/>
    <m/>
    <m/>
    <m/>
    <s v="2 - FATURADO"/>
    <n v="741"/>
    <x v="2"/>
    <x v="0"/>
    <m/>
  </r>
  <r>
    <x v="656"/>
    <s v="04.198.514/0038-46"/>
    <s v="NF SERVICOS E_GOV"/>
    <n v="160798"/>
    <d v="2024-05-20T00:00:00"/>
    <n v="1786247"/>
    <d v="2024-05-20T00:00:00"/>
    <m/>
    <n v="202.73"/>
    <d v="2024-06-19T00:00:00"/>
    <m/>
    <m/>
    <s v="Certificado e-CPF A3 em cartão e leitora - 12 meses Gov"/>
    <n v="193"/>
    <m/>
    <x v="0"/>
    <m/>
    <m/>
    <m/>
    <s v="2 - FATURADO"/>
    <n v="741"/>
    <x v="2"/>
    <x v="0"/>
    <m/>
  </r>
  <r>
    <x v="656"/>
    <s v="04.198.514/0038-46"/>
    <s v="NF SERVICOS E_GOV"/>
    <n v="160991"/>
    <d v="2024-05-23T00:00:00"/>
    <n v="1786440"/>
    <d v="2024-05-23T00:00:00"/>
    <m/>
    <n v="202.73"/>
    <d v="2024-06-22T00:00:00"/>
    <m/>
    <m/>
    <s v="Certificado e-CPF A3 em cartão e leitora - 12 meses Gov"/>
    <n v="193"/>
    <m/>
    <x v="0"/>
    <m/>
    <m/>
    <m/>
    <s v="2 - FATURADO"/>
    <n v="738"/>
    <x v="2"/>
    <x v="0"/>
    <m/>
  </r>
  <r>
    <x v="656"/>
    <s v="04.198.514/0038-46"/>
    <s v="NF SERVICOS E_GOV"/>
    <n v="161082"/>
    <d v="2024-05-24T00:00:00"/>
    <n v="1786531"/>
    <d v="2024-05-24T00:00:00"/>
    <m/>
    <n v="202.73"/>
    <d v="2024-06-23T00:00:00"/>
    <m/>
    <m/>
    <s v="Certificado e-CPF A3 em cartão e leitora - 12 meses Gov"/>
    <n v="193"/>
    <m/>
    <x v="0"/>
    <m/>
    <m/>
    <m/>
    <s v="2 - FATURADO"/>
    <n v="737"/>
    <x v="2"/>
    <x v="0"/>
    <m/>
  </r>
  <r>
    <x v="656"/>
    <s v="04.198.514/0038-46"/>
    <s v="NF SERVICOS E_GOV"/>
    <n v="161167"/>
    <d v="2024-05-28T00:00:00"/>
    <n v="1786616"/>
    <d v="2024-05-28T00:00:00"/>
    <m/>
    <n v="202.73"/>
    <d v="2024-06-27T00:00:00"/>
    <m/>
    <m/>
    <s v="Certificado e-CPF A3 em cartão e leitora - 12 meses Gov"/>
    <n v="193"/>
    <m/>
    <x v="0"/>
    <m/>
    <m/>
    <m/>
    <s v="2 - FATURADO"/>
    <n v="733"/>
    <x v="2"/>
    <x v="0"/>
    <m/>
  </r>
  <r>
    <x v="656"/>
    <s v="04.198.514/0038-46"/>
    <s v="NF SERVICOS E_GOV"/>
    <n v="161177"/>
    <d v="2024-05-28T00:00:00"/>
    <n v="1786626"/>
    <d v="2024-05-28T00:00:00"/>
    <m/>
    <n v="202.73"/>
    <d v="2024-06-27T00:00:00"/>
    <m/>
    <m/>
    <s v="Certificado e-CPF A3 em cartão e leitora - 12 meses Gov"/>
    <n v="193"/>
    <m/>
    <x v="0"/>
    <m/>
    <m/>
    <m/>
    <s v="2 - FATURADO"/>
    <n v="733"/>
    <x v="2"/>
    <x v="0"/>
    <m/>
  </r>
  <r>
    <x v="656"/>
    <s v="04.198.514/0038-46"/>
    <s v="NF SERVICOS E_GOV"/>
    <n v="161346"/>
    <d v="2024-06-06T00:00:00"/>
    <n v="1799587"/>
    <d v="2024-06-06T00:00:00"/>
    <m/>
    <n v="202.73"/>
    <d v="2024-07-06T00:00:00"/>
    <m/>
    <m/>
    <s v="Certificado e-CPF A3 em cartão e leitora - 12 meses Gov"/>
    <n v="193"/>
    <m/>
    <x v="0"/>
    <m/>
    <m/>
    <m/>
    <s v="2 - FATURADO"/>
    <n v="724"/>
    <x v="2"/>
    <x v="0"/>
    <m/>
  </r>
  <r>
    <x v="656"/>
    <s v="04.198.514/0038-46"/>
    <s v="NF SERVICOS E_GOV"/>
    <n v="161348"/>
    <d v="2024-06-06T00:00:00"/>
    <n v="1799589"/>
    <d v="2024-06-06T00:00:00"/>
    <m/>
    <n v="202.73"/>
    <d v="2024-07-06T00:00:00"/>
    <m/>
    <m/>
    <s v="Certificado e-CPF A3 em cartão e leitora - 12 meses Gov"/>
    <n v="193"/>
    <m/>
    <x v="0"/>
    <m/>
    <m/>
    <m/>
    <s v="2 - FATURADO"/>
    <n v="724"/>
    <x v="2"/>
    <x v="0"/>
    <m/>
  </r>
  <r>
    <x v="656"/>
    <s v="04.198.514/0038-46"/>
    <s v="NF SERVICOS E_GOV"/>
    <n v="161349"/>
    <d v="2024-06-06T00:00:00"/>
    <n v="1799590"/>
    <d v="2024-06-06T00:00:00"/>
    <m/>
    <n v="202.73"/>
    <d v="2024-07-06T00:00:00"/>
    <m/>
    <m/>
    <s v="Certificado e-CPF A3 em cartão e leitora - 12 meses Gov"/>
    <n v="193"/>
    <m/>
    <x v="0"/>
    <m/>
    <m/>
    <m/>
    <s v="2 - FATURADO"/>
    <n v="724"/>
    <x v="2"/>
    <x v="0"/>
    <m/>
  </r>
  <r>
    <x v="656"/>
    <s v="04.198.514/0038-46"/>
    <s v="NF SERVICOS E_GOV"/>
    <n v="161350"/>
    <d v="2024-06-06T00:00:00"/>
    <n v="1799591"/>
    <d v="2024-06-06T00:00:00"/>
    <m/>
    <n v="202.73"/>
    <d v="2024-07-06T00:00:00"/>
    <m/>
    <m/>
    <s v="Certificado e-CPF A3 em cartão e leitora - 12 meses Gov"/>
    <n v="193"/>
    <m/>
    <x v="0"/>
    <m/>
    <m/>
    <m/>
    <s v="2 - FATURADO"/>
    <n v="724"/>
    <x v="2"/>
    <x v="0"/>
    <m/>
  </r>
  <r>
    <x v="656"/>
    <s v="04.198.514/0038-46"/>
    <s v="NF SERVICOS E_GOV"/>
    <n v="161351"/>
    <d v="2024-06-06T00:00:00"/>
    <n v="1799592"/>
    <d v="2024-06-06T00:00:00"/>
    <m/>
    <n v="202.73"/>
    <d v="2024-07-06T00:00:00"/>
    <m/>
    <m/>
    <s v="Certificado e-CPF A3 em cartão e leitora - 12 meses Gov"/>
    <n v="193"/>
    <m/>
    <x v="0"/>
    <m/>
    <m/>
    <m/>
    <s v="2 - FATURADO"/>
    <n v="724"/>
    <x v="2"/>
    <x v="0"/>
    <m/>
  </r>
  <r>
    <x v="656"/>
    <s v="04.198.514/0038-46"/>
    <s v="NF SERVICOS E_GOV"/>
    <n v="161352"/>
    <d v="2024-06-06T00:00:00"/>
    <n v="1799593"/>
    <d v="2024-06-06T00:00:00"/>
    <m/>
    <n v="202.73"/>
    <d v="2024-07-06T00:00:00"/>
    <m/>
    <m/>
    <s v="Certificado e-CPF A3 em cartão e leitora - 12 meses Gov"/>
    <n v="193"/>
    <m/>
    <x v="0"/>
    <m/>
    <m/>
    <m/>
    <s v="2 - FATURADO"/>
    <n v="724"/>
    <x v="2"/>
    <x v="0"/>
    <m/>
  </r>
  <r>
    <x v="656"/>
    <s v="04.198.514/0038-46"/>
    <s v="NF SERVICOS E_GOV"/>
    <n v="161353"/>
    <d v="2024-06-06T00:00:00"/>
    <n v="1799594"/>
    <d v="2024-06-06T00:00:00"/>
    <m/>
    <n v="202.73"/>
    <d v="2024-07-06T00:00:00"/>
    <m/>
    <m/>
    <s v="Certificado e-CPF A3 em cartão e leitora - 12 meses Gov"/>
    <n v="193"/>
    <m/>
    <x v="0"/>
    <m/>
    <m/>
    <m/>
    <s v="2 - FATURADO"/>
    <n v="724"/>
    <x v="2"/>
    <x v="0"/>
    <m/>
  </r>
  <r>
    <x v="656"/>
    <s v="04.198.514/0038-46"/>
    <s v="NF SERVICOS E_GOV"/>
    <n v="162388"/>
    <d v="2024-06-13T00:00:00"/>
    <n v="1800629"/>
    <d v="2024-06-13T00:00:00"/>
    <m/>
    <n v="202.73"/>
    <d v="2024-07-13T00:00:00"/>
    <m/>
    <m/>
    <s v="Certificado e-CPF A3 em cartão e leitora - 12 meses Gov"/>
    <n v="193"/>
    <m/>
    <x v="0"/>
    <m/>
    <m/>
    <m/>
    <s v="2 - FATURADO"/>
    <n v="717"/>
    <x v="2"/>
    <x v="0"/>
    <m/>
  </r>
  <r>
    <x v="656"/>
    <s v="04.198.514/0038-46"/>
    <s v="NF SERVICOS E_GOV"/>
    <n v="162394"/>
    <d v="2024-06-13T00:00:00"/>
    <n v="1800635"/>
    <d v="2024-06-13T00:00:00"/>
    <m/>
    <n v="202.73"/>
    <d v="2024-07-13T00:00:00"/>
    <m/>
    <m/>
    <s v="Certificado e-CPF A3 em cartão e leitora - 12 meses Gov"/>
    <n v="193"/>
    <m/>
    <x v="0"/>
    <m/>
    <m/>
    <m/>
    <s v="2 - FATURADO"/>
    <n v="717"/>
    <x v="2"/>
    <x v="0"/>
    <m/>
  </r>
  <r>
    <x v="656"/>
    <s v="04.198.514/0038-46"/>
    <s v="NF SERVICOS E_GOV"/>
    <n v="162677"/>
    <d v="2024-06-17T00:00:00"/>
    <n v="1800918"/>
    <d v="2024-06-17T00:00:00"/>
    <m/>
    <n v="202.73"/>
    <d v="2024-07-17T00:00:00"/>
    <m/>
    <m/>
    <s v="Certificado e-CPF A3 em cartão e leitora - 12 meses Gov"/>
    <n v="193"/>
    <m/>
    <x v="0"/>
    <m/>
    <m/>
    <m/>
    <s v="2 - FATURADO"/>
    <n v="713"/>
    <x v="2"/>
    <x v="0"/>
    <m/>
  </r>
  <r>
    <x v="656"/>
    <s v="04.198.514/0038-46"/>
    <s v="NF SERVICOS E_GOV"/>
    <n v="162892"/>
    <d v="2024-06-19T00:00:00"/>
    <n v="1801133"/>
    <d v="2024-06-19T00:00:00"/>
    <m/>
    <n v="202.73"/>
    <d v="2024-07-19T00:00:00"/>
    <m/>
    <m/>
    <s v="Certificado e-CPF A3 em cartão e leitora - 12 meses Gov"/>
    <n v="193"/>
    <m/>
    <x v="0"/>
    <m/>
    <m/>
    <m/>
    <s v="2 - FATURADO"/>
    <n v="711"/>
    <x v="2"/>
    <x v="0"/>
    <m/>
  </r>
  <r>
    <x v="656"/>
    <s v="04.198.514/0038-46"/>
    <s v="NF SERVICOS E_GOV"/>
    <n v="163019"/>
    <d v="2024-06-21T00:00:00"/>
    <n v="1801260"/>
    <d v="2024-06-21T00:00:00"/>
    <m/>
    <n v="202.73"/>
    <d v="2024-07-21T00:00:00"/>
    <m/>
    <m/>
    <s v="Certificado e-CPF A3 em cartão e leitora - 12 meses Gov"/>
    <n v="193"/>
    <m/>
    <x v="0"/>
    <m/>
    <m/>
    <m/>
    <s v="2 - FATURADO"/>
    <n v="709"/>
    <x v="2"/>
    <x v="0"/>
    <m/>
  </r>
  <r>
    <x v="656"/>
    <s v="04.198.514/0038-46"/>
    <s v="NF SERVICOS E_GOV"/>
    <n v="163110"/>
    <d v="2024-06-24T00:00:00"/>
    <n v="1801351"/>
    <d v="2024-06-24T00:00:00"/>
    <m/>
    <n v="202.73"/>
    <d v="2024-07-24T00:00:00"/>
    <m/>
    <m/>
    <s v="Certificado e-CPF A3 em cartão e leitora - 12 meses Gov"/>
    <n v="193"/>
    <m/>
    <x v="0"/>
    <m/>
    <m/>
    <m/>
    <s v="2 - FATURADO"/>
    <n v="706"/>
    <x v="2"/>
    <x v="0"/>
    <m/>
  </r>
  <r>
    <x v="656"/>
    <s v="04.198.514/0038-46"/>
    <s v="NF SERVICOS E_GOV"/>
    <n v="163647"/>
    <d v="2024-07-08T00:00:00"/>
    <n v="1814667"/>
    <d v="2024-07-08T00:00:00"/>
    <m/>
    <n v="202.73"/>
    <d v="2024-08-07T00:00:00"/>
    <m/>
    <m/>
    <s v="Certificado e-CPF A3 em cartão e leitora - 12 meses Gov"/>
    <n v="193"/>
    <m/>
    <x v="0"/>
    <m/>
    <m/>
    <m/>
    <s v="2 - FATURADO"/>
    <n v="692"/>
    <x v="2"/>
    <x v="0"/>
    <m/>
  </r>
  <r>
    <x v="656"/>
    <s v="04.198.514/0038-46"/>
    <s v="NF SERVICOS E_GOV"/>
    <n v="163707"/>
    <d v="2024-07-08T00:00:00"/>
    <n v="1814727"/>
    <d v="2024-07-08T00:00:00"/>
    <m/>
    <n v="202.73"/>
    <d v="2024-08-07T00:00:00"/>
    <m/>
    <m/>
    <s v="Certificado e-CPF A3 em cartão e leitora - 12 meses Gov"/>
    <n v="193"/>
    <m/>
    <x v="0"/>
    <m/>
    <m/>
    <m/>
    <s v="2 - FATURADO"/>
    <n v="692"/>
    <x v="2"/>
    <x v="0"/>
    <m/>
  </r>
  <r>
    <x v="656"/>
    <s v="04.198.514/0038-46"/>
    <s v="NF SERVICOS E_GOV"/>
    <n v="163839"/>
    <d v="2024-07-08T00:00:00"/>
    <n v="1814859"/>
    <d v="2024-07-08T00:00:00"/>
    <m/>
    <n v="202.73"/>
    <d v="2024-08-07T00:00:00"/>
    <m/>
    <m/>
    <s v="Certificado e-CPF A3 em cartão e leitora - 12 meses Gov"/>
    <n v="193"/>
    <m/>
    <x v="0"/>
    <m/>
    <m/>
    <m/>
    <s v="2 - FATURADO"/>
    <n v="692"/>
    <x v="2"/>
    <x v="0"/>
    <m/>
  </r>
  <r>
    <x v="656"/>
    <s v="04.198.514/0038-46"/>
    <s v="NF SERVICOS E_GOV"/>
    <n v="164372"/>
    <d v="2024-07-12T00:00:00"/>
    <n v="1815392"/>
    <d v="2024-07-12T00:00:00"/>
    <m/>
    <n v="202.73"/>
    <d v="2024-08-11T00:00:00"/>
    <m/>
    <m/>
    <s v="Certificado e-CPF A3 em cartão e leitora - 12 meses Gov"/>
    <n v="193"/>
    <m/>
    <x v="0"/>
    <m/>
    <m/>
    <m/>
    <s v="2 - FATURADO"/>
    <n v="688"/>
    <x v="2"/>
    <x v="0"/>
    <m/>
  </r>
  <r>
    <x v="656"/>
    <s v="04.198.514/0038-46"/>
    <s v="NF SERVICOS E_GOV"/>
    <n v="165380"/>
    <d v="2024-08-06T00:00:00"/>
    <n v="1829246"/>
    <d v="2024-08-06T00:00:00"/>
    <m/>
    <n v="202.73"/>
    <d v="2024-09-05T00:00:00"/>
    <m/>
    <m/>
    <s v="Certificado e-CPF A3 em cartão e leitora - 12 meses Gov"/>
    <n v="193"/>
    <m/>
    <x v="0"/>
    <m/>
    <m/>
    <m/>
    <s v="2 - FATURADO"/>
    <n v="663"/>
    <x v="2"/>
    <x v="0"/>
    <m/>
  </r>
  <r>
    <x v="656"/>
    <s v="04.198.514/0038-46"/>
    <s v="NF SERVICOS E_GOV"/>
    <n v="165381"/>
    <d v="2024-08-06T00:00:00"/>
    <n v="1829247"/>
    <d v="2024-08-06T00:00:00"/>
    <m/>
    <n v="202.73"/>
    <d v="2024-09-05T00:00:00"/>
    <m/>
    <m/>
    <s v="Certificado e-CPF A3 em cartão e leitora - 12 meses Gov"/>
    <n v="193"/>
    <m/>
    <x v="0"/>
    <m/>
    <m/>
    <m/>
    <s v="2 - FATURADO"/>
    <n v="663"/>
    <x v="2"/>
    <x v="0"/>
    <m/>
  </r>
  <r>
    <x v="656"/>
    <s v="04.198.514/0038-46"/>
    <s v="NF SERVICOS E_GOV"/>
    <n v="165833"/>
    <d v="2024-08-12T00:00:00"/>
    <n v="1829699"/>
    <d v="2024-08-12T00:00:00"/>
    <m/>
    <n v="202.73"/>
    <d v="2024-09-11T00:00:00"/>
    <m/>
    <m/>
    <s v="Certificado e-CPF A3 em cartão e leitora - 12 meses Gov"/>
    <n v="193"/>
    <m/>
    <x v="0"/>
    <m/>
    <m/>
    <m/>
    <s v="2 - FATURADO"/>
    <n v="657"/>
    <x v="2"/>
    <x v="0"/>
    <m/>
  </r>
  <r>
    <x v="656"/>
    <s v="04.198.514/0038-46"/>
    <s v="NF SERVICOS E_GOV"/>
    <n v="167083"/>
    <d v="2024-08-23T00:00:00"/>
    <n v="1830949"/>
    <d v="2024-08-23T00:00:00"/>
    <m/>
    <n v="202.73"/>
    <d v="2024-09-22T00:00:00"/>
    <m/>
    <m/>
    <s v="Certificado e-CPF A3 em cartão e leitora - 12 meses Gov"/>
    <n v="193"/>
    <m/>
    <x v="0"/>
    <m/>
    <m/>
    <m/>
    <s v="2 - FATURADO"/>
    <n v="646"/>
    <x v="2"/>
    <x v="0"/>
    <m/>
  </r>
  <r>
    <x v="656"/>
    <s v="04.198.514/0038-46"/>
    <s v="NF SERVICOS E_GOV"/>
    <n v="167147"/>
    <d v="2024-08-26T00:00:00"/>
    <n v="1831013"/>
    <d v="2024-08-26T00:00:00"/>
    <m/>
    <n v="202.73"/>
    <d v="2024-09-25T00:00:00"/>
    <m/>
    <m/>
    <s v="Certificado e-CPF A3 em cartão e leitora - 12 meses Gov"/>
    <n v="193"/>
    <m/>
    <x v="0"/>
    <m/>
    <m/>
    <m/>
    <s v="2 - FATURADO"/>
    <n v="643"/>
    <x v="2"/>
    <x v="0"/>
    <m/>
  </r>
  <r>
    <x v="656"/>
    <s v="04.198.514/0038-46"/>
    <s v="NF SERVICOS E_GOV"/>
    <n v="167560"/>
    <d v="2024-09-06T00:00:00"/>
    <n v="1844345"/>
    <d v="2024-09-06T00:00:00"/>
    <m/>
    <n v="202.73"/>
    <d v="2024-10-06T00:00:00"/>
    <m/>
    <m/>
    <s v="Certificado e-CPF A3 em cartão e leitora - 12 meses Gov"/>
    <n v="193"/>
    <m/>
    <x v="0"/>
    <m/>
    <m/>
    <m/>
    <s v="2 - FATURADO"/>
    <n v="632"/>
    <x v="2"/>
    <x v="0"/>
    <m/>
  </r>
  <r>
    <x v="656"/>
    <s v="04.198.514/0038-46"/>
    <s v="NF SERVICOS E_GOV"/>
    <n v="167561"/>
    <d v="2024-09-06T00:00:00"/>
    <n v="1844346"/>
    <d v="2024-09-06T00:00:00"/>
    <m/>
    <n v="202.73"/>
    <d v="2024-10-06T00:00:00"/>
    <m/>
    <m/>
    <s v="Certificado e-CPF A3 em cartão e leitora - 12 meses Gov"/>
    <n v="193"/>
    <m/>
    <x v="0"/>
    <m/>
    <m/>
    <m/>
    <s v="2 - FATURADO"/>
    <n v="632"/>
    <x v="2"/>
    <x v="0"/>
    <m/>
  </r>
  <r>
    <x v="656"/>
    <s v="04.198.514/0038-46"/>
    <s v="NF SERVICOS E_GOV"/>
    <n v="168202"/>
    <d v="2024-09-12T00:00:00"/>
    <n v="1844987"/>
    <d v="2024-09-12T00:00:00"/>
    <m/>
    <n v="202.73"/>
    <d v="2024-10-12T00:00:00"/>
    <m/>
    <m/>
    <s v="Certificado e-CPF A3 em cartão e leitora - 12 meses Gov"/>
    <n v="193"/>
    <m/>
    <x v="0"/>
    <m/>
    <m/>
    <m/>
    <s v="2 - FATURADO"/>
    <n v="626"/>
    <x v="2"/>
    <x v="0"/>
    <m/>
  </r>
  <r>
    <x v="656"/>
    <s v="04.198.514/0038-46"/>
    <s v="NF SERVICOS E_GOV"/>
    <n v="168808"/>
    <d v="2024-09-17T00:00:00"/>
    <n v="1845593"/>
    <d v="2024-09-17T00:00:00"/>
    <m/>
    <n v="202.73"/>
    <d v="2024-10-17T00:00:00"/>
    <m/>
    <m/>
    <s v="Certificado e-CPF A3 em cartão e leitora - 12 meses Gov"/>
    <n v="193"/>
    <m/>
    <x v="0"/>
    <m/>
    <m/>
    <m/>
    <s v="2 - FATURADO"/>
    <n v="621"/>
    <x v="2"/>
    <x v="0"/>
    <m/>
  </r>
  <r>
    <x v="656"/>
    <s v="04.198.514/0038-46"/>
    <s v="NF SERVICOS E_GOV"/>
    <n v="169826"/>
    <d v="2024-10-14T00:00:00"/>
    <n v="1859571"/>
    <d v="2024-10-14T00:00:00"/>
    <m/>
    <n v="202.73"/>
    <d v="2024-11-13T00:00:00"/>
    <m/>
    <m/>
    <s v="Certificado e-CPF A3 em cartão e leitora - 12 meses Gov"/>
    <n v="193"/>
    <m/>
    <x v="0"/>
    <m/>
    <m/>
    <m/>
    <s v="2 - FATURADO"/>
    <n v="594"/>
    <x v="2"/>
    <x v="0"/>
    <m/>
  </r>
  <r>
    <x v="656"/>
    <s v="04.198.514/0038-46"/>
    <s v="NF SERVICOS E_GOV"/>
    <n v="170293"/>
    <d v="2024-10-16T00:00:00"/>
    <n v="1860038"/>
    <d v="2024-10-16T00:00:00"/>
    <m/>
    <n v="202.73"/>
    <d v="2024-11-15T00:00:00"/>
    <m/>
    <m/>
    <s v="Certificado e-CPF A3 em cartão e leitora - 12 meses Gov"/>
    <n v="193"/>
    <m/>
    <x v="0"/>
    <m/>
    <m/>
    <m/>
    <s v="2 - FATURADO"/>
    <n v="592"/>
    <x v="2"/>
    <x v="0"/>
    <m/>
  </r>
  <r>
    <x v="656"/>
    <s v="04.198.514/0038-46"/>
    <s v="NF SERVICOS E_GOV"/>
    <n v="170635"/>
    <d v="2024-10-25T00:00:00"/>
    <n v="1860380"/>
    <d v="2024-10-25T00:00:00"/>
    <m/>
    <n v="202.73"/>
    <d v="2024-11-24T00:00:00"/>
    <m/>
    <m/>
    <s v="Certificado e-CPF A3 em cartão e leitora - 12 meses Gov"/>
    <n v="193"/>
    <m/>
    <x v="0"/>
    <m/>
    <m/>
    <m/>
    <s v="2 - FATURADO"/>
    <n v="583"/>
    <x v="2"/>
    <x v="0"/>
    <m/>
  </r>
  <r>
    <x v="656"/>
    <s v="04.198.514/0038-46"/>
    <s v="NF SERVICOS E_GOV"/>
    <n v="172470"/>
    <d v="2024-11-18T00:00:00"/>
    <n v="1875485"/>
    <d v="2024-11-18T00:00:00"/>
    <m/>
    <n v="202.73"/>
    <d v="2024-12-18T00:00:00"/>
    <m/>
    <m/>
    <s v="Certificado e-CPF A3 em cartão e leitora - 12 meses Gov"/>
    <n v="193"/>
    <m/>
    <x v="0"/>
    <m/>
    <m/>
    <m/>
    <s v="2 - FATURADO"/>
    <n v="559"/>
    <x v="2"/>
    <x v="0"/>
    <m/>
  </r>
  <r>
    <x v="656"/>
    <s v="04.198.514/0038-46"/>
    <s v="NF SERVICOS E_GOV"/>
    <n v="172583"/>
    <d v="2024-11-18T00:00:00"/>
    <n v="1875598"/>
    <d v="2024-11-18T00:00:00"/>
    <m/>
    <n v="202.73"/>
    <d v="2024-12-18T00:00:00"/>
    <m/>
    <m/>
    <s v="Certificado e-CPF A3 em cartão e leitora - 12 meses Gov"/>
    <n v="193"/>
    <m/>
    <x v="0"/>
    <m/>
    <m/>
    <m/>
    <s v="2 - FATURADO"/>
    <n v="559"/>
    <x v="2"/>
    <x v="0"/>
    <m/>
  </r>
  <r>
    <x v="656"/>
    <s v="04.198.514/0038-46"/>
    <s v="NF SERVICOS E_GOV"/>
    <n v="173539"/>
    <d v="2024-11-29T00:00:00"/>
    <n v="1876554"/>
    <d v="2024-11-29T00:00:00"/>
    <m/>
    <n v="202.73"/>
    <d v="2024-12-29T00:00:00"/>
    <m/>
    <m/>
    <s v="Certificado e-CPF A3 em cartão e leitora - 12 meses Gov"/>
    <n v="193"/>
    <m/>
    <x v="0"/>
    <m/>
    <m/>
    <m/>
    <s v="2 - FATURADO"/>
    <n v="548"/>
    <x v="2"/>
    <x v="0"/>
    <m/>
  </r>
  <r>
    <x v="656"/>
    <s v="04.198.514/0038-46"/>
    <s v="NF SERVICOS E_GOV"/>
    <n v="175602"/>
    <d v="2024-12-16T00:00:00"/>
    <n v="1891590"/>
    <d v="2024-12-16T00:00:00"/>
    <m/>
    <n v="202.73"/>
    <d v="2025-01-15T00:00:00"/>
    <m/>
    <m/>
    <s v="Certificado e-CPF A3 em cartão e leitora - 12 meses Gov"/>
    <n v="193"/>
    <m/>
    <x v="0"/>
    <m/>
    <m/>
    <m/>
    <s v="2 - FATURADO"/>
    <n v="531"/>
    <x v="2"/>
    <x v="0"/>
    <m/>
  </r>
  <r>
    <x v="656"/>
    <s v="04.198.514/0038-46"/>
    <s v="NF SERVICOS E_GOV"/>
    <n v="176074"/>
    <d v="2024-12-20T00:00:00"/>
    <n v="1892062"/>
    <d v="2024-12-20T00:00:00"/>
    <m/>
    <n v="202.73"/>
    <d v="2025-01-19T00:00:00"/>
    <m/>
    <m/>
    <s v="Certificado e-CPF A3 em cartão e leitora - 12 meses Gov"/>
    <n v="193"/>
    <m/>
    <x v="0"/>
    <m/>
    <m/>
    <m/>
    <s v="2 - FATURADO"/>
    <n v="527"/>
    <x v="2"/>
    <x v="0"/>
    <m/>
  </r>
  <r>
    <x v="656"/>
    <s v="04.198.514/0038-46"/>
    <s v="NF SERVICOS E_GOV"/>
    <n v="178534"/>
    <d v="2025-01-24T00:00:00"/>
    <n v="1907473"/>
    <d v="2025-01-24T00:00:00"/>
    <m/>
    <n v="202.73"/>
    <d v="2025-02-23T00:00:00"/>
    <m/>
    <m/>
    <s v="Certificado e-CPF A3 em cartão e leitora - 12 meses Gov"/>
    <n v="193"/>
    <m/>
    <x v="0"/>
    <m/>
    <m/>
    <m/>
    <s v="2 - FATURADO"/>
    <n v="492"/>
    <x v="2"/>
    <x v="0"/>
    <m/>
  </r>
  <r>
    <x v="656"/>
    <s v="04.198.514/0038-46"/>
    <s v="NF SERVICOS E_GOV"/>
    <n v="179937"/>
    <d v="2025-02-14T00:00:00"/>
    <n v="1921825"/>
    <d v="2025-02-14T00:00:00"/>
    <m/>
    <n v="202.73"/>
    <d v="2025-03-16T00:00:00"/>
    <m/>
    <m/>
    <s v="Certificado e-CPF A3 em cartão e leitora - 12 meses Gov"/>
    <n v="193"/>
    <m/>
    <x v="0"/>
    <m/>
    <m/>
    <m/>
    <s v="2 - FATURADO"/>
    <n v="471"/>
    <x v="2"/>
    <x v="0"/>
    <m/>
  </r>
  <r>
    <x v="656"/>
    <s v="04.198.514/0038-46"/>
    <s v="NF SERVICOS E_GOV"/>
    <n v="187983"/>
    <d v="2025-06-12T00:00:00"/>
    <n v="1981468"/>
    <d v="2025-06-12T00:00:00"/>
    <m/>
    <n v="167.26"/>
    <d v="2025-07-12T00:00:00"/>
    <m/>
    <m/>
    <s v="Certificado e-CPF A3 (somente certificado) - 36 meses Gov"/>
    <n v="159.22999999999999"/>
    <m/>
    <x v="0"/>
    <m/>
    <m/>
    <m/>
    <s v="2 - FATURADO"/>
    <n v="353"/>
    <x v="4"/>
    <x v="0"/>
    <m/>
  </r>
  <r>
    <x v="656"/>
    <s v="04.198.514/0038-46"/>
    <s v="NF SERVICOS E_GOV"/>
    <n v="188068"/>
    <d v="2025-06-12T00:00:00"/>
    <n v="1981553"/>
    <d v="2025-06-12T00:00:00"/>
    <m/>
    <n v="167.26"/>
    <d v="2025-07-12T00:00:00"/>
    <m/>
    <m/>
    <s v="Certificado e-CPF A3 (somente certificado) - 36 meses Gov"/>
    <n v="159.22999999999999"/>
    <m/>
    <x v="0"/>
    <m/>
    <m/>
    <m/>
    <s v="2 - FATURADO"/>
    <n v="353"/>
    <x v="4"/>
    <x v="0"/>
    <m/>
  </r>
  <r>
    <x v="656"/>
    <s v="04.198.514/0038-46"/>
    <s v="NF SERVICOS E_GOV"/>
    <n v="188626"/>
    <d v="2025-06-23T00:00:00"/>
    <n v="1982111"/>
    <d v="2025-06-23T00:00:00"/>
    <m/>
    <n v="277.10000000000002"/>
    <d v="2025-07-23T00:00:00"/>
    <m/>
    <m/>
    <s v="Certificado e-CPF A3 em token - 36 meses Gov"/>
    <n v="263.8"/>
    <m/>
    <x v="0"/>
    <m/>
    <m/>
    <m/>
    <s v="2 - FATURADO"/>
    <n v="342"/>
    <x v="4"/>
    <x v="0"/>
    <m/>
  </r>
  <r>
    <x v="656"/>
    <s v="04.198.514/0038-46"/>
    <s v="NF SERVICOS E_GOV"/>
    <n v="191799"/>
    <d v="2025-08-12T00:00:00"/>
    <n v="2010674"/>
    <d v="2025-08-12T00:00:00"/>
    <m/>
    <n v="167.26"/>
    <d v="2025-09-11T00:00:00"/>
    <m/>
    <m/>
    <s v="Certificado e-CPF A3 (somente certificado) - 36 meses Gov"/>
    <n v="159.22999999999999"/>
    <m/>
    <x v="0"/>
    <m/>
    <m/>
    <m/>
    <s v="2 - FATURADO"/>
    <n v="292"/>
    <x v="4"/>
    <x v="0"/>
    <m/>
  </r>
  <r>
    <x v="656"/>
    <s v="04.198.514/0038-46"/>
    <s v="NF SERVICOS"/>
    <n v="212254"/>
    <d v="2026-06-10T00:00:00"/>
    <n v="2197961"/>
    <d v="2026-06-11T00:00:00"/>
    <d v="2026-05-01T00:00:00"/>
    <n v="6965.06"/>
    <d v="2026-07-11T00:00:00"/>
    <s v="E0240373"/>
    <s v="PD024244"/>
    <s v="PROGRAMA SP SEM PAPEL"/>
    <n v="6630.74"/>
    <d v="2026-05-01T00:00:00"/>
    <x v="0"/>
    <s v="013/183/24"/>
    <s v="057.00384500/2024-03"/>
    <s v="359.00009250/2024-21-APPS"/>
    <s v="2 - FATURADO"/>
    <n v="0"/>
    <x v="1"/>
    <x v="1"/>
    <m/>
  </r>
  <r>
    <x v="657"/>
    <m/>
    <m/>
    <m/>
    <m/>
    <m/>
    <m/>
    <m/>
    <m/>
    <m/>
    <m/>
    <m/>
    <m/>
    <m/>
    <m/>
    <x v="0"/>
    <n v="0"/>
    <m/>
    <m/>
    <m/>
    <n v="46203"/>
    <x v="9"/>
    <x v="7"/>
    <m/>
  </r>
  <r>
    <x v="656"/>
    <s v="04.198.514/0038-46"/>
    <s v="NF SERVICOS"/>
    <n v="212302"/>
    <d v="2026-06-11T00:00:00"/>
    <n v="2198009"/>
    <d v="2026-06-11T00:00:00"/>
    <d v="2026-05-01T00:00:00"/>
    <n v="2345.54"/>
    <d v="2026-07-11T00:00:00"/>
    <s v="E0230131"/>
    <s v="PD023112"/>
    <s v="NUVEM PÚBLICA"/>
    <n v="2232.9499999999998"/>
    <d v="2026-05-01T00:00:00"/>
    <x v="0"/>
    <s v="023/183/23"/>
    <s v="2023061551-4"/>
    <s v="359.00006593/2023-53-ITO"/>
    <s v="2 - FATURADO"/>
    <n v="0"/>
    <x v="1"/>
    <x v="1"/>
    <m/>
  </r>
  <r>
    <x v="656"/>
    <s v="04.198.514/0038-46"/>
    <s v="NF SERVICOS"/>
    <n v="212418"/>
    <d v="2026-06-15T00:00:00"/>
    <n v="2209617"/>
    <d v="2026-06-15T00:00:00"/>
    <d v="2026-05-01T00:00:00"/>
    <n v="127002.4"/>
    <d v="2026-07-15T00:00:00"/>
    <s v="E0230218"/>
    <s v="PD023189"/>
    <s v="NUVEM PUBLICA"/>
    <n v="120906.28"/>
    <d v="2026-05-01T00:00:00"/>
    <x v="0"/>
    <s v="DTIC-030/183/23"/>
    <s v="DTIC Nº 2023063075-3"/>
    <s v="359.00008302/2023-61  ITO"/>
    <s v="2 - FATURADO"/>
    <n v="0"/>
    <x v="1"/>
    <x v="1"/>
    <m/>
  </r>
  <r>
    <x v="656"/>
    <s v="04.198.514/0039-27"/>
    <s v="NF SERVICOS E_GOV"/>
    <n v="146399"/>
    <d v="2023-11-14T00:00:00"/>
    <n v="1695108"/>
    <d v="2023-11-14T00:00:00"/>
    <m/>
    <n v="329.43"/>
    <d v="2023-12-14T00:00:00"/>
    <m/>
    <m/>
    <s v="Certificado e-CPF A3 em cartão e leitora - 36 meses Gov"/>
    <n v="313.62"/>
    <m/>
    <x v="0"/>
    <m/>
    <m/>
    <m/>
    <s v="2 - FATURADO"/>
    <n v="929"/>
    <x v="2"/>
    <x v="0"/>
    <m/>
  </r>
  <r>
    <x v="656"/>
    <s v="04.198.514/0040-60"/>
    <s v="NF SERVICOS E_GOV"/>
    <n v="208086"/>
    <d v="2026-04-09T00:00:00"/>
    <n v="2156256"/>
    <d v="2026-04-09T00:00:00"/>
    <m/>
    <n v="329.43"/>
    <d v="2026-05-09T00:00:00"/>
    <m/>
    <m/>
    <s v="Certificado e-CPF A3 em cartão e leitora - 36 meses Gov"/>
    <n v="313.62"/>
    <m/>
    <x v="0"/>
    <m/>
    <m/>
    <m/>
    <s v="2 - FATURADO"/>
    <n v="52"/>
    <x v="3"/>
    <x v="0"/>
    <m/>
  </r>
  <r>
    <x v="656"/>
    <s v="04.198.514/0040-60"/>
    <s v="NF SERVICOS E_GOV"/>
    <n v="208138"/>
    <d v="2026-04-09T00:00:00"/>
    <n v="2156319"/>
    <d v="2026-04-09T00:00:00"/>
    <m/>
    <n v="329.43"/>
    <d v="2026-05-09T00:00:00"/>
    <m/>
    <m/>
    <s v="Certificado e-CPF A3 em cartão e leitora - 36 meses Gov"/>
    <n v="313.62"/>
    <m/>
    <x v="0"/>
    <m/>
    <m/>
    <m/>
    <s v="2 - FATURADO"/>
    <n v="52"/>
    <x v="3"/>
    <x v="0"/>
    <m/>
  </r>
  <r>
    <x v="656"/>
    <s v="04.198.514/0040-60"/>
    <s v="NF SERVICOS E_GOV"/>
    <n v="213093"/>
    <d v="2026-06-23T00:00:00"/>
    <n v="2221912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56"/>
    <s v="04.198.514/0040-60"/>
    <s v="NF SERVICOS E_GOV"/>
    <n v="213268"/>
    <d v="2026-06-25T00:00:00"/>
    <n v="2222087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56"/>
    <s v="04.198.514/0040-60"/>
    <s v="NF SERVICOS E_GOV"/>
    <n v="213449"/>
    <d v="2026-06-25T00:00:00"/>
    <n v="2222268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56"/>
    <s v="04.198.514/0048-18"/>
    <s v="NF SERVICOS E_GOV"/>
    <n v="172448"/>
    <d v="2024-11-18T00:00:00"/>
    <n v="1875463"/>
    <d v="2024-11-18T00:00:00"/>
    <m/>
    <n v="277.10000000000002"/>
    <d v="2024-12-18T00:00:00"/>
    <m/>
    <m/>
    <s v="Certificado e-CPF A3 em token - 36 meses Gov"/>
    <n v="263.8"/>
    <m/>
    <x v="0"/>
    <m/>
    <m/>
    <m/>
    <s v="2 - FATURADO"/>
    <n v="559"/>
    <x v="2"/>
    <x v="0"/>
    <m/>
  </r>
  <r>
    <x v="656"/>
    <s v="04.198.514/0048-18"/>
    <s v="NF SERVICOS E_GOV"/>
    <n v="189220"/>
    <d v="2025-07-10T00:00:00"/>
    <n v="1995438"/>
    <d v="2025-07-10T00:00:00"/>
    <m/>
    <n v="277.10000000000002"/>
    <d v="2025-08-09T00:00:00"/>
    <m/>
    <m/>
    <s v="Certificado e-CPF A3 em token - 36 meses Gov"/>
    <n v="263.8"/>
    <m/>
    <x v="0"/>
    <m/>
    <m/>
    <m/>
    <s v="2 - FATURADO"/>
    <n v="325"/>
    <x v="4"/>
    <x v="0"/>
    <m/>
  </r>
  <r>
    <x v="656"/>
    <s v="04.198.514/0055-47"/>
    <s v="NF SERVICOS E_GOV"/>
    <n v="163015"/>
    <d v="2024-06-21T00:00:00"/>
    <n v="1801256"/>
    <d v="2024-06-21T00:00:00"/>
    <m/>
    <n v="167.26"/>
    <d v="2024-07-21T00:00:00"/>
    <m/>
    <m/>
    <s v="Certificado e-CPF A3 (somente certificado) - 36 meses Gov"/>
    <n v="159.22999999999999"/>
    <m/>
    <x v="0"/>
    <m/>
    <m/>
    <m/>
    <s v="2 - FATURADO"/>
    <n v="709"/>
    <x v="2"/>
    <x v="0"/>
    <m/>
  </r>
  <r>
    <x v="656"/>
    <s v="04.198.514/0059-70"/>
    <s v="NF SERVICOS E_GOV"/>
    <n v="199506"/>
    <d v="2025-12-08T00:00:00"/>
    <n v="2084059"/>
    <d v="2025-12-08T00:00:00"/>
    <m/>
    <n v="109.89"/>
    <d v="2026-01-07T00:00:00"/>
    <m/>
    <m/>
    <s v="Certificado e-CPF A3 (renovação) - 36 meses Gov"/>
    <n v="104.62"/>
    <m/>
    <x v="0"/>
    <m/>
    <m/>
    <m/>
    <s v="2 - FATURADO"/>
    <n v="174"/>
    <x v="8"/>
    <x v="0"/>
    <m/>
  </r>
  <r>
    <x v="656"/>
    <s v="04.198.514/0071-67"/>
    <s v="NF SERVICOS E_GOV"/>
    <n v="198997"/>
    <d v="2025-11-27T00:00:00"/>
    <n v="2065439"/>
    <d v="2025-11-27T00:00:00"/>
    <m/>
    <n v="124.99"/>
    <d v="2025-12-27T00:00:00"/>
    <m/>
    <m/>
    <s v="Certificado e-CPF A3 (somente certificado) - 12 meses Gov"/>
    <n v="118.99"/>
    <m/>
    <x v="0"/>
    <m/>
    <m/>
    <m/>
    <s v="2 - FATURADO"/>
    <n v="185"/>
    <x v="4"/>
    <x v="0"/>
    <m/>
  </r>
  <r>
    <x v="656"/>
    <s v="04.198.514/0071-67"/>
    <s v="NF SERVICOS KIT"/>
    <n v="200049"/>
    <d v="2025-12-10T00:00:00"/>
    <n v="2084602"/>
    <d v="2025-12-10T00:00:00"/>
    <m/>
    <n v="73.260000000000005"/>
    <d v="2026-01-09T00:00:00"/>
    <m/>
    <m/>
    <s v="e-CNPJ A3 - Renovação - GOV 12 meses"/>
    <n v="69.739999999999995"/>
    <m/>
    <x v="0"/>
    <m/>
    <m/>
    <m/>
    <s v="2 - FATURADO"/>
    <n v="172"/>
    <x v="8"/>
    <x v="0"/>
    <m/>
  </r>
  <r>
    <x v="656"/>
    <s v="04.198.514/0071-67"/>
    <s v="NF SERVICOS KIT"/>
    <n v="200050"/>
    <d v="2025-12-10T00:00:00"/>
    <n v="2084603"/>
    <d v="2025-12-10T00:00:00"/>
    <m/>
    <n v="73.260000000000005"/>
    <d v="2026-01-09T00:00:00"/>
    <m/>
    <m/>
    <s v="e-CNPJ A3 - Renovação - GOV 12 meses"/>
    <n v="69.739999999999995"/>
    <m/>
    <x v="0"/>
    <m/>
    <m/>
    <m/>
    <s v="2 - FATURADO"/>
    <n v="172"/>
    <x v="8"/>
    <x v="0"/>
    <m/>
  </r>
  <r>
    <x v="656"/>
    <s v="04.198.514/0071-67"/>
    <s v="NF SERVICOS KIT"/>
    <n v="200051"/>
    <d v="2025-12-10T00:00:00"/>
    <n v="2084604"/>
    <d v="2025-12-10T00:00:00"/>
    <m/>
    <n v="73.260000000000005"/>
    <d v="2026-01-09T00:00:00"/>
    <m/>
    <m/>
    <s v="e-CNPJ A3 - Renovação - GOV 12 meses"/>
    <n v="69.739999999999995"/>
    <m/>
    <x v="0"/>
    <m/>
    <m/>
    <m/>
    <s v="2 - FATURADO"/>
    <n v="172"/>
    <x v="8"/>
    <x v="0"/>
    <m/>
  </r>
  <r>
    <x v="656"/>
    <s v="04.198.514/0073-29"/>
    <s v="NF SERVICOS E_GOV"/>
    <n v="146083"/>
    <d v="2023-11-14T00:00:00"/>
    <n v="1694792"/>
    <d v="2023-11-14T00:00:00"/>
    <m/>
    <n v="73.260000000000005"/>
    <d v="2023-12-14T00:00:00"/>
    <m/>
    <m/>
    <s v="Certificado e-CPF A1 (renovacao) em Software (12 meses) Gov"/>
    <n v="69.739999999999995"/>
    <m/>
    <x v="0"/>
    <m/>
    <m/>
    <m/>
    <s v="2 - FATURADO"/>
    <n v="929"/>
    <x v="2"/>
    <x v="0"/>
    <m/>
  </r>
  <r>
    <x v="656"/>
    <s v="04.198.514/0080-58"/>
    <s v="NF SERVICOS E_GOV"/>
    <n v="180111"/>
    <d v="2025-02-17T00:00:00"/>
    <n v="1921999"/>
    <d v="2025-02-17T00:00:00"/>
    <m/>
    <n v="329.43"/>
    <d v="2025-03-19T00:00:00"/>
    <m/>
    <m/>
    <s v="Certificado e-CPF A3 em cartão e leitora - 36 meses Gov"/>
    <n v="313.62"/>
    <m/>
    <x v="0"/>
    <m/>
    <m/>
    <m/>
    <s v="2 - FATURADO"/>
    <n v="468"/>
    <x v="2"/>
    <x v="0"/>
    <m/>
  </r>
  <r>
    <x v="656"/>
    <s v="04.198.514/0080-58"/>
    <s v="NF SERVICOS E_GOV"/>
    <n v="180697"/>
    <d v="2025-02-25T00:00:00"/>
    <n v="1922585"/>
    <d v="2025-02-25T00:00:00"/>
    <m/>
    <n v="277.10000000000002"/>
    <d v="2025-03-27T00:00:00"/>
    <m/>
    <m/>
    <s v="Certificado e-CPF A3 em token - 36 meses Gov"/>
    <n v="263.8"/>
    <m/>
    <x v="0"/>
    <m/>
    <m/>
    <m/>
    <s v="2 - FATURADO"/>
    <n v="460"/>
    <x v="2"/>
    <x v="0"/>
    <m/>
  </r>
  <r>
    <x v="656"/>
    <s v="04.198.514/0080-58"/>
    <s v="NF SERVICOS E_GOV"/>
    <n v="192736"/>
    <d v="2025-08-25T00:00:00"/>
    <n v="2011611"/>
    <d v="2025-08-25T00:00:00"/>
    <m/>
    <n v="227.35"/>
    <d v="2025-09-24T00:00:00"/>
    <m/>
    <m/>
    <s v="Certificado e-CPF A3 em cartão - 36 meses Gov"/>
    <n v="216.44"/>
    <m/>
    <x v="0"/>
    <m/>
    <m/>
    <m/>
    <s v="2 - FATURADO"/>
    <n v="279"/>
    <x v="4"/>
    <x v="0"/>
    <m/>
  </r>
  <r>
    <x v="656"/>
    <s v="04.198.514/0081-39"/>
    <s v="NF SERVICOS E_GOV"/>
    <n v="213158"/>
    <d v="2026-06-23T00:00:00"/>
    <n v="2221977"/>
    <d v="2026-06-24T00:00:00"/>
    <m/>
    <n v="329.43"/>
    <d v="2026-07-23T00:00:00"/>
    <m/>
    <m/>
    <s v="Certificado e-CPF A3 em cartão e leitora - 36 meses Gov"/>
    <n v="313.62"/>
    <m/>
    <x v="0"/>
    <m/>
    <m/>
    <m/>
    <s v="2 - FATURADO"/>
    <n v="0"/>
    <x v="1"/>
    <x v="0"/>
    <m/>
  </r>
  <r>
    <x v="656"/>
    <s v="04.198.514/0082-10"/>
    <s v="NF SERVICOS E_GOV"/>
    <n v="199285"/>
    <d v="2023-06-14T00:00:00"/>
    <n v="204767"/>
    <d v="2023-06-14T00:00:00"/>
    <m/>
    <n v="167.26"/>
    <d v="2023-07-14T00:00:00"/>
    <m/>
    <m/>
    <s v="Certificado e-CPF A3 (somente certificado) - 36 meses Gov"/>
    <n v="167.26"/>
    <m/>
    <x v="0"/>
    <m/>
    <m/>
    <m/>
    <s v="2 - FATURADO"/>
    <n v="1082"/>
    <x v="2"/>
    <x v="0"/>
    <m/>
  </r>
  <r>
    <x v="656"/>
    <s v="04.198.514/0116-01"/>
    <s v="NF SERVICOS E_GOV"/>
    <n v="100376"/>
    <d v="2022-06-14T00:00:00"/>
    <n v="104997"/>
    <d v="2022-06-14T00:00:00"/>
    <m/>
    <n v="287"/>
    <d v="2022-07-14T00:00:00"/>
    <m/>
    <m/>
    <s v="Certificado e-CPF A3 em token - 36 meses Gov"/>
    <n v="287"/>
    <m/>
    <x v="0"/>
    <m/>
    <m/>
    <m/>
    <s v="2 - FATURADO"/>
    <n v="1447"/>
    <x v="2"/>
    <x v="0"/>
    <m/>
  </r>
  <r>
    <x v="656"/>
    <s v="04.198.514/0116-01"/>
    <s v="NF SERVICOS E_GOV"/>
    <n v="100377"/>
    <d v="2022-06-14T00:00:00"/>
    <n v="104998"/>
    <d v="2022-06-14T00:00:00"/>
    <m/>
    <n v="287"/>
    <d v="2022-07-14T00:00:00"/>
    <m/>
    <m/>
    <s v="Certificado e-CPF A3 em token - 36 meses Gov"/>
    <n v="287"/>
    <m/>
    <x v="0"/>
    <m/>
    <m/>
    <m/>
    <s v="2 - FATURADO"/>
    <n v="1447"/>
    <x v="2"/>
    <x v="0"/>
    <m/>
  </r>
  <r>
    <x v="658"/>
    <s v="04.203.891/0001-34"/>
    <s v="NF SERVICOS - ADESAO"/>
    <n v="1995982"/>
    <d v="2026-06-12T00:00:00"/>
    <n v="2198441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59"/>
    <s v="04.208.168/0001-48"/>
    <s v="NF SERVICOS - ADESAO"/>
    <n v="1987119"/>
    <d v="2026-05-21T00:00:00"/>
    <n v="2188082"/>
    <d v="2026-05-23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659"/>
    <s v="04.208.168/0001-48"/>
    <s v="NF SERVICOS - ADESAO"/>
    <n v="2003300"/>
    <d v="2026-06-12T00:00:00"/>
    <n v="2205801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60"/>
    <s v="04.213.646/0001-08"/>
    <s v="NF SERVICOS - ADESAO"/>
    <n v="2014995"/>
    <d v="2026-06-17T00:00:00"/>
    <n v="2217764"/>
    <d v="2026-06-17T00:00:00"/>
    <m/>
    <n v="38.17"/>
    <d v="2026-06-20T00:00:00"/>
    <m/>
    <m/>
    <s v="Processamento de dados e congêneres"/>
    <n v="38.17"/>
    <m/>
    <x v="0"/>
    <m/>
    <m/>
    <m/>
    <s v="2 - FATURADO"/>
    <n v="10"/>
    <x v="0"/>
    <x v="0"/>
    <m/>
  </r>
  <r>
    <x v="661"/>
    <s v="04.236.548/0001-96"/>
    <s v="NF SERVICOS E_GOV"/>
    <n v="183612"/>
    <d v="2023-04-13T00:00:00"/>
    <n v="188970"/>
    <d v="2023-04-13T00:00:00"/>
    <m/>
    <n v="202.73"/>
    <d v="2023-05-13T00:00:00"/>
    <m/>
    <m/>
    <s v="Certificado e-CPF A3 em cartão e leitora - 12 meses Gov"/>
    <n v="202.73"/>
    <m/>
    <x v="0"/>
    <m/>
    <m/>
    <m/>
    <s v="2 - FATURADO"/>
    <n v="1144"/>
    <x v="2"/>
    <x v="0"/>
    <m/>
  </r>
  <r>
    <x v="661"/>
    <s v="04.236.548/0001-96"/>
    <s v="NF SERVICOS E_GOV"/>
    <n v="158107"/>
    <d v="2024-04-17T00:00:00"/>
    <n v="1770770"/>
    <d v="2024-04-17T00:00:00"/>
    <m/>
    <n v="227.35"/>
    <d v="2024-05-17T00:00:00"/>
    <m/>
    <m/>
    <s v="Certificado e-CPF A3 em cartão - 36 meses Gov"/>
    <n v="216.44"/>
    <m/>
    <x v="0"/>
    <m/>
    <m/>
    <m/>
    <s v="2 - FATURADO"/>
    <n v="774"/>
    <x v="2"/>
    <x v="0"/>
    <m/>
  </r>
  <r>
    <x v="661"/>
    <s v="04.236.548/0001-96"/>
    <s v="NF SERVICOS E_GOV"/>
    <n v="179299"/>
    <d v="2025-02-12T00:00:00"/>
    <n v="1921187"/>
    <d v="2025-02-12T00:00:00"/>
    <m/>
    <n v="109.89"/>
    <d v="2025-03-14T00:00:00"/>
    <m/>
    <m/>
    <s v="Certificado e-CPF A3 (renovação) - 36 meses Gov"/>
    <n v="104.62"/>
    <m/>
    <x v="3"/>
    <m/>
    <m/>
    <m/>
    <s v="2 - FATURADO"/>
    <n v="473"/>
    <x v="2"/>
    <x v="0"/>
    <m/>
  </r>
  <r>
    <x v="661"/>
    <s v="04.236.548/0001-96"/>
    <s v="NF SERVICOS E_GOV"/>
    <n v="182586"/>
    <d v="2025-03-25T00:00:00"/>
    <n v="1937409"/>
    <d v="2025-03-25T00:00:00"/>
    <m/>
    <n v="202.77"/>
    <d v="2025-04-24T00:00:00"/>
    <m/>
    <m/>
    <s v="Certificado e-CPF A3 em cartão - 24 meses Gov"/>
    <n v="193.04"/>
    <m/>
    <x v="0"/>
    <m/>
    <m/>
    <m/>
    <s v="2 - FATURADO"/>
    <n v="432"/>
    <x v="2"/>
    <x v="0"/>
    <m/>
  </r>
  <r>
    <x v="661"/>
    <s v="04.236.548/0002-77"/>
    <s v="NF SERVICOS E_GOV"/>
    <n v="162420"/>
    <d v="2023-01-26T00:00:00"/>
    <n v="167586"/>
    <d v="2023-01-26T00:00:00"/>
    <m/>
    <n v="277.10000000000002"/>
    <d v="2023-02-25T00:00:00"/>
    <m/>
    <m/>
    <s v="Certificado e-CPF A3 em token - 36 meses Gov"/>
    <n v="277.10000000000002"/>
    <m/>
    <x v="0"/>
    <m/>
    <m/>
    <m/>
    <s v="2 - FATURADO"/>
    <n v="1221"/>
    <x v="2"/>
    <x v="0"/>
    <m/>
  </r>
  <r>
    <x v="661"/>
    <s v="04.236.548/0002-77"/>
    <s v="NF SERVICOS E_GOV"/>
    <n v="189081"/>
    <d v="2025-07-10T00:00:00"/>
    <n v="1995299"/>
    <d v="2025-07-10T00:00:00"/>
    <m/>
    <n v="277.10000000000002"/>
    <d v="2025-08-09T00:00:00"/>
    <m/>
    <m/>
    <s v="Certificado e-CPF A3 em token - 36 meses Gov"/>
    <n v="5.54"/>
    <m/>
    <x v="0"/>
    <m/>
    <m/>
    <m/>
    <s v="2 - FATURADO"/>
    <n v="325"/>
    <x v="4"/>
    <x v="0"/>
    <m/>
  </r>
  <r>
    <x v="661"/>
    <s v="04.236.548/0002-77"/>
    <s v="NF SERVICOS E_GOV"/>
    <n v="189181"/>
    <d v="2025-07-10T00:00:00"/>
    <n v="1995399"/>
    <d v="2025-07-10T00:00:00"/>
    <m/>
    <n v="277.10000000000002"/>
    <d v="2025-08-09T00:00:00"/>
    <m/>
    <m/>
    <s v="Certificado e-CPF A3 em token - 36 meses Gov"/>
    <n v="5.54"/>
    <m/>
    <x v="0"/>
    <m/>
    <m/>
    <m/>
    <s v="2 - FATURADO"/>
    <n v="325"/>
    <x v="4"/>
    <x v="0"/>
    <m/>
  </r>
  <r>
    <x v="661"/>
    <s v="04.236.548/0002-77"/>
    <s v="NF SERVICOS E_GOV"/>
    <n v="189190"/>
    <d v="2025-07-10T00:00:00"/>
    <n v="1995408"/>
    <d v="2025-07-10T00:00:00"/>
    <m/>
    <n v="277.10000000000002"/>
    <d v="2025-08-09T00:00:00"/>
    <m/>
    <m/>
    <s v="Certificado e-CPF A3 em token - 36 meses Gov"/>
    <n v="5.54"/>
    <m/>
    <x v="0"/>
    <m/>
    <m/>
    <m/>
    <s v="2 - FATURADO"/>
    <n v="325"/>
    <x v="4"/>
    <x v="0"/>
    <m/>
  </r>
  <r>
    <x v="661"/>
    <s v="04.236.548/0002-77"/>
    <s v="NF SERVICOS E_GOV"/>
    <n v="189196"/>
    <d v="2025-07-10T00:00:00"/>
    <n v="1995414"/>
    <d v="2025-07-10T00:00:00"/>
    <m/>
    <n v="277.10000000000002"/>
    <d v="2025-08-09T00:00:00"/>
    <m/>
    <m/>
    <s v="Certificado e-CPF A3 em token - 36 meses Gov"/>
    <n v="5.54"/>
    <m/>
    <x v="0"/>
    <m/>
    <m/>
    <m/>
    <s v="2 - FATURADO"/>
    <n v="325"/>
    <x v="4"/>
    <x v="0"/>
    <m/>
  </r>
  <r>
    <x v="661"/>
    <s v="04.236.548/0002-77"/>
    <s v="NF SERVICOS E_GOV"/>
    <n v="189244"/>
    <d v="2025-07-10T00:00:00"/>
    <n v="1995462"/>
    <d v="2025-07-10T00:00:00"/>
    <m/>
    <n v="277.10000000000002"/>
    <d v="2025-08-09T00:00:00"/>
    <m/>
    <m/>
    <s v="Certificado e-CPF A3 em token - 36 meses Gov"/>
    <n v="5.54"/>
    <m/>
    <x v="0"/>
    <m/>
    <m/>
    <m/>
    <s v="2 - FATURADO"/>
    <n v="325"/>
    <x v="4"/>
    <x v="0"/>
    <m/>
  </r>
  <r>
    <x v="661"/>
    <s v="04.236.548/0002-77"/>
    <s v="NF SERVICOS E_GOV"/>
    <n v="189311"/>
    <d v="2025-07-10T00:00:00"/>
    <n v="1995529"/>
    <d v="2025-07-10T00:00:00"/>
    <m/>
    <n v="277.10000000000002"/>
    <d v="2025-08-09T00:00:00"/>
    <m/>
    <m/>
    <s v="Certificado e-CPF A3 em token - 36 meses Gov"/>
    <n v="5.54"/>
    <m/>
    <x v="0"/>
    <m/>
    <m/>
    <m/>
    <s v="2 - FATURADO"/>
    <n v="325"/>
    <x v="4"/>
    <x v="0"/>
    <m/>
  </r>
  <r>
    <x v="661"/>
    <s v="04.236.548/0002-77"/>
    <s v="NF SERVICOS E_GOV"/>
    <n v="189317"/>
    <d v="2025-07-10T00:00:00"/>
    <n v="1995535"/>
    <d v="2025-07-10T00:00:00"/>
    <m/>
    <n v="277.10000000000002"/>
    <d v="2025-08-09T00:00:00"/>
    <m/>
    <m/>
    <s v="Certificado e-CPF A3 em token - 36 meses Gov"/>
    <n v="5.54"/>
    <m/>
    <x v="0"/>
    <m/>
    <m/>
    <m/>
    <s v="2 - FATURADO"/>
    <n v="325"/>
    <x v="4"/>
    <x v="0"/>
    <m/>
  </r>
  <r>
    <x v="661"/>
    <s v="04.236.548/0002-77"/>
    <s v="NF SERVICOS E_GOV"/>
    <n v="189343"/>
    <d v="2025-07-10T00:00:00"/>
    <n v="1995561"/>
    <d v="2025-07-10T00:00:00"/>
    <m/>
    <n v="277.10000000000002"/>
    <d v="2025-08-09T00:00:00"/>
    <m/>
    <m/>
    <s v="Certificado e-CPF A3 em token - 36 meses Gov"/>
    <n v="5.54"/>
    <m/>
    <x v="0"/>
    <m/>
    <m/>
    <m/>
    <s v="2 - FATURADO"/>
    <n v="325"/>
    <x v="4"/>
    <x v="0"/>
    <m/>
  </r>
  <r>
    <x v="661"/>
    <s v="04.236.548/0002-77"/>
    <s v="NF SERVICOS E_GOV"/>
    <n v="189352"/>
    <d v="2025-07-10T00:00:00"/>
    <n v="1995570"/>
    <d v="2025-07-10T00:00:00"/>
    <m/>
    <n v="277.10000000000002"/>
    <d v="2025-08-09T00:00:00"/>
    <m/>
    <m/>
    <s v="Certificado e-CPF A3 em token - 36 meses Gov"/>
    <n v="5.54"/>
    <m/>
    <x v="0"/>
    <m/>
    <m/>
    <m/>
    <s v="2 - FATURADO"/>
    <n v="325"/>
    <x v="4"/>
    <x v="0"/>
    <m/>
  </r>
  <r>
    <x v="661"/>
    <s v="04.236.548/0002-77"/>
    <s v="NF SERVICOS E_GOV"/>
    <n v="189575"/>
    <d v="2025-07-14T00:00:00"/>
    <n v="1995793"/>
    <d v="2025-07-14T00:00:00"/>
    <m/>
    <n v="277.10000000000002"/>
    <d v="2025-08-13T00:00:00"/>
    <m/>
    <m/>
    <s v="Certificado e-CPF A3 em token - 36 meses Gov"/>
    <n v="5.54"/>
    <m/>
    <x v="0"/>
    <m/>
    <m/>
    <m/>
    <s v="2 - FATURADO"/>
    <n v="321"/>
    <x v="4"/>
    <x v="0"/>
    <m/>
  </r>
  <r>
    <x v="661"/>
    <s v="04.236.548/0002-77"/>
    <s v="NF SERVICOS E_GOV"/>
    <n v="189576"/>
    <d v="2025-07-14T00:00:00"/>
    <n v="1995794"/>
    <d v="2025-07-14T00:00:00"/>
    <m/>
    <n v="277.10000000000002"/>
    <d v="2025-08-13T00:00:00"/>
    <m/>
    <m/>
    <s v="Certificado e-CPF A3 em token - 36 meses Gov"/>
    <n v="5.54"/>
    <m/>
    <x v="0"/>
    <m/>
    <m/>
    <m/>
    <s v="2 - FATURADO"/>
    <n v="321"/>
    <x v="4"/>
    <x v="0"/>
    <m/>
  </r>
  <r>
    <x v="661"/>
    <s v="04.236.548/0002-77"/>
    <s v="NF SERVICOS E_GOV"/>
    <n v="190179"/>
    <d v="2025-07-17T00:00:00"/>
    <n v="1996397"/>
    <d v="2025-07-17T00:00:00"/>
    <m/>
    <n v="277.10000000000002"/>
    <d v="2025-08-16T00:00:00"/>
    <m/>
    <m/>
    <s v="Certificado e-CPF A3 em token - 36 meses Gov"/>
    <n v="5.54"/>
    <m/>
    <x v="0"/>
    <m/>
    <m/>
    <m/>
    <s v="2 - FATURADO"/>
    <n v="318"/>
    <x v="4"/>
    <x v="0"/>
    <m/>
  </r>
  <r>
    <x v="661"/>
    <s v="04.236.548/0002-77"/>
    <s v="NF SERVICOS E_GOV"/>
    <n v="190180"/>
    <d v="2025-07-17T00:00:00"/>
    <n v="1996398"/>
    <d v="2025-07-17T00:00:00"/>
    <m/>
    <n v="277.10000000000002"/>
    <d v="2025-08-16T00:00:00"/>
    <m/>
    <m/>
    <s v="Certificado e-CPF A3 em token - 36 meses Gov"/>
    <n v="5.54"/>
    <m/>
    <x v="0"/>
    <m/>
    <m/>
    <m/>
    <s v="2 - FATURADO"/>
    <n v="318"/>
    <x v="4"/>
    <x v="0"/>
    <m/>
  </r>
  <r>
    <x v="661"/>
    <s v="04.236.548/0002-77"/>
    <s v="NF SERVICOS E_GOV"/>
    <n v="190181"/>
    <d v="2025-07-17T00:00:00"/>
    <n v="1996399"/>
    <d v="2025-07-17T00:00:00"/>
    <m/>
    <n v="277.10000000000002"/>
    <d v="2025-08-16T00:00:00"/>
    <m/>
    <m/>
    <s v="Certificado e-CPF A3 em token - 36 meses Gov"/>
    <n v="5.54"/>
    <m/>
    <x v="0"/>
    <m/>
    <m/>
    <m/>
    <s v="2 - FATURADO"/>
    <n v="318"/>
    <x v="4"/>
    <x v="0"/>
    <m/>
  </r>
  <r>
    <x v="661"/>
    <s v="04.236.548/0002-77"/>
    <s v="NF SERVICOS KIT"/>
    <n v="198732"/>
    <d v="2025-11-24T00:00:00"/>
    <n v="2065174"/>
    <d v="2025-11-24T00:00:00"/>
    <d v="2025-10-01T00:00:00"/>
    <n v="277.10000000000002"/>
    <d v="2025-12-24T00:00:00"/>
    <s v="E0250154"/>
    <s v="PD025132"/>
    <s v="CERTIFICADO DIGITAL PARA PESSOA FÍSICA E-CPF"/>
    <n v="263.8"/>
    <d v="2025-10-01T00:00:00"/>
    <x v="0"/>
    <d v="2025-05-01T00:00:00"/>
    <s v="058.00031118/2025-44"/>
    <s v="359.00001308/2025-70 - ITO"/>
    <s v="2 - FATURADO"/>
    <n v="188"/>
    <x v="4"/>
    <x v="0"/>
    <m/>
  </r>
  <r>
    <x v="661"/>
    <s v="04.236.548/0004-39"/>
    <s v="NF SERVICOS E_GOV"/>
    <n v="209749"/>
    <d v="2026-04-29T00:00:00"/>
    <n v="2174642"/>
    <d v="2026-04-29T00:00:00"/>
    <m/>
    <n v="202.77"/>
    <d v="2026-05-29T00:00:00"/>
    <m/>
    <m/>
    <s v="Certificado e-CPF A3 em cartão - 24 meses Gov"/>
    <n v="193.04"/>
    <m/>
    <x v="0"/>
    <m/>
    <m/>
    <m/>
    <s v="2 - FATURADO"/>
    <n v="32"/>
    <x v="3"/>
    <x v="0"/>
    <m/>
  </r>
  <r>
    <x v="661"/>
    <s v="04.236.548/0005-10"/>
    <s v="NF SERVICOS E_GOV"/>
    <n v="213151"/>
    <d v="2026-06-23T00:00:00"/>
    <n v="2221970"/>
    <d v="2026-06-24T00:00:00"/>
    <m/>
    <n v="202.77"/>
    <d v="2026-07-23T00:00:00"/>
    <m/>
    <m/>
    <s v="Certificado e-CPF A3 em cartão - 24 meses Gov"/>
    <n v="193.04"/>
    <m/>
    <x v="0"/>
    <m/>
    <m/>
    <m/>
    <s v="2 - FATURADO"/>
    <n v="0"/>
    <x v="1"/>
    <x v="0"/>
    <m/>
  </r>
  <r>
    <x v="661"/>
    <s v="04.236.548/0011-68"/>
    <s v="NF SERVICOS E_GOV"/>
    <n v="196791"/>
    <d v="2025-10-24T00:00:00"/>
    <n v="2045357"/>
    <d v="2025-10-24T00:00:00"/>
    <m/>
    <n v="329.43"/>
    <d v="2025-11-23T00:00:00"/>
    <m/>
    <m/>
    <s v="Certificado e-CPF A3 em cartão e leitora - 36 meses Gov"/>
    <n v="6.58"/>
    <m/>
    <x v="0"/>
    <m/>
    <m/>
    <m/>
    <s v="2 - FATURADO"/>
    <n v="219"/>
    <x v="4"/>
    <x v="0"/>
    <m/>
  </r>
  <r>
    <x v="661"/>
    <s v="04.236.548/0011-68"/>
    <s v="NF SERVICOS E_GOV"/>
    <n v="209600"/>
    <d v="2026-04-29T00:00:00"/>
    <n v="2174493"/>
    <d v="2026-04-29T00:00:00"/>
    <m/>
    <n v="261.26"/>
    <d v="2026-05-29T00:00:00"/>
    <m/>
    <m/>
    <s v="Certificado e-CPF A3 em token - 24 meses Gov"/>
    <n v="5.23"/>
    <m/>
    <x v="0"/>
    <m/>
    <m/>
    <m/>
    <s v="2 - FATURADO"/>
    <n v="32"/>
    <x v="3"/>
    <x v="0"/>
    <m/>
  </r>
  <r>
    <x v="661"/>
    <s v="04.236.548/0011-68"/>
    <s v="NF SERVICOS E_GOV"/>
    <n v="209649"/>
    <d v="2026-04-29T00:00:00"/>
    <n v="2174542"/>
    <d v="2026-04-29T00:00:00"/>
    <m/>
    <n v="261.26"/>
    <d v="2026-05-29T00:00:00"/>
    <m/>
    <m/>
    <s v="Certificado e-CPF A3 em token - 24 meses Gov"/>
    <n v="5.23"/>
    <m/>
    <x v="0"/>
    <m/>
    <m/>
    <m/>
    <s v="2 - FATURADO"/>
    <n v="32"/>
    <x v="3"/>
    <x v="0"/>
    <m/>
  </r>
  <r>
    <x v="661"/>
    <s v="04.236.548/0012-49"/>
    <s v="NF SERVICOS E_GOV"/>
    <n v="213379"/>
    <d v="2026-06-25T00:00:00"/>
    <n v="2222198"/>
    <d v="2026-06-25T00:00:00"/>
    <m/>
    <n v="139.38999999999999"/>
    <d v="2026-07-25T00:00:00"/>
    <m/>
    <m/>
    <s v="Certificado e-CPF A3 (somente certificado) - 24 meses Gov"/>
    <n v="132.69999999999999"/>
    <m/>
    <x v="0"/>
    <m/>
    <m/>
    <m/>
    <s v="2 - FATURADO"/>
    <n v="0"/>
    <x v="1"/>
    <x v="0"/>
    <m/>
  </r>
  <r>
    <x v="661"/>
    <s v="04.236.548/0013-20"/>
    <s v="NF SERVICOS E_GOV"/>
    <n v="193444"/>
    <d v="2025-09-11T00:00:00"/>
    <n v="2025078"/>
    <d v="2025-09-11T00:00:00"/>
    <m/>
    <n v="167.26"/>
    <d v="2025-10-11T00:00:00"/>
    <m/>
    <m/>
    <s v="Certificado e-CPF A3 (somente certificado) - 36 meses Gov"/>
    <n v="159.22999999999999"/>
    <m/>
    <x v="0"/>
    <m/>
    <m/>
    <m/>
    <s v="2 - FATURADO"/>
    <n v="262"/>
    <x v="4"/>
    <x v="0"/>
    <m/>
  </r>
  <r>
    <x v="661"/>
    <s v="04.236.548/0014-00"/>
    <s v="NF SERVICOS E_GOV"/>
    <n v="140365"/>
    <d v="2022-10-31T00:00:00"/>
    <n v="145307"/>
    <d v="2022-10-31T00:00:00"/>
    <m/>
    <n v="277.10000000000002"/>
    <d v="2022-11-30T00:00:00"/>
    <m/>
    <m/>
    <s v="Certificado e-CPF A3 em token - 36 meses Gov"/>
    <n v="277.10000000000002"/>
    <m/>
    <x v="0"/>
    <m/>
    <m/>
    <m/>
    <s v="2 - FATURADO"/>
    <n v="1308"/>
    <x v="2"/>
    <x v="0"/>
    <m/>
  </r>
  <r>
    <x v="661"/>
    <s v="04.236.548/0020-59"/>
    <s v="NF SERVICOS E_GOV"/>
    <n v="121771"/>
    <d v="2022-08-24T00:00:00"/>
    <n v="126559"/>
    <d v="2022-08-24T00:00:00"/>
    <m/>
    <n v="227.35"/>
    <d v="2022-09-23T00:00:00"/>
    <m/>
    <m/>
    <s v="Certificado e-CPF A3 em cartão - 36 meses Gov"/>
    <n v="227.35"/>
    <m/>
    <x v="0"/>
    <m/>
    <m/>
    <m/>
    <s v="2 - FATURADO"/>
    <n v="1376"/>
    <x v="2"/>
    <x v="0"/>
    <m/>
  </r>
  <r>
    <x v="661"/>
    <s v="04.236.548/0020-59"/>
    <s v="NF SERVICOS E_GOV"/>
    <n v="161009"/>
    <d v="2024-05-23T00:00:00"/>
    <n v="1786458"/>
    <d v="2024-05-23T00:00:00"/>
    <m/>
    <n v="109.89"/>
    <d v="2024-06-22T00:00:00"/>
    <m/>
    <m/>
    <s v="Certificado e-CPF A3 (renovação) - 36 meses Gov"/>
    <n v="104.62"/>
    <m/>
    <x v="0"/>
    <m/>
    <m/>
    <m/>
    <s v="2 - FATURADO"/>
    <n v="738"/>
    <x v="2"/>
    <x v="0"/>
    <m/>
  </r>
  <r>
    <x v="661"/>
    <s v="04.236.548/0027-25"/>
    <s v="NF SERVICOS E_GOV"/>
    <n v="213190"/>
    <d v="2026-06-23T00:00:00"/>
    <n v="2222009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27-25"/>
    <s v="NF SERVICOS E_GOV"/>
    <n v="213319"/>
    <d v="2026-06-25T00:00:00"/>
    <n v="2222138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27-25"/>
    <s v="NF SERVICOS E_GOV"/>
    <n v="213384"/>
    <d v="2026-06-25T00:00:00"/>
    <n v="2222203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34-54"/>
    <s v="NF SERVICOS E_GOV"/>
    <n v="122225"/>
    <d v="2022-08-25T00:00:00"/>
    <n v="127017"/>
    <d v="2022-08-25T00:00:00"/>
    <m/>
    <n v="167.26"/>
    <d v="2022-09-24T00:00:00"/>
    <m/>
    <m/>
    <s v="Certificado e-CPF A3 (somente certificado) - 36 meses Gov"/>
    <n v="167.26"/>
    <m/>
    <x v="0"/>
    <m/>
    <m/>
    <m/>
    <s v="2 - FATURADO"/>
    <n v="1375"/>
    <x v="2"/>
    <x v="0"/>
    <m/>
  </r>
  <r>
    <x v="661"/>
    <s v="04.236.548/0034-54"/>
    <s v="NF SERVICOS E_GOV"/>
    <n v="122582"/>
    <d v="2022-08-26T00:00:00"/>
    <n v="127374"/>
    <d v="2022-08-26T00:00:00"/>
    <m/>
    <n v="167.26"/>
    <d v="2022-09-25T00:00:00"/>
    <m/>
    <m/>
    <s v="Certificado e-CPF A3 (somente certificado) - 36 meses Gov"/>
    <n v="167.26"/>
    <m/>
    <x v="0"/>
    <m/>
    <m/>
    <m/>
    <s v="2 - FATURADO"/>
    <n v="1374"/>
    <x v="2"/>
    <x v="0"/>
    <m/>
  </r>
  <r>
    <x v="661"/>
    <s v="04.236.548/0034-54"/>
    <s v="NF SERVICOS E_GOV"/>
    <n v="145193"/>
    <d v="2022-11-17T00:00:00"/>
    <n v="150207"/>
    <d v="2022-11-17T00:00:00"/>
    <m/>
    <n v="167.26"/>
    <d v="2022-12-17T00:00:00"/>
    <m/>
    <m/>
    <s v="Certificado e-CPF A3 (somente certificado) - 36 meses Gov"/>
    <n v="167.26"/>
    <m/>
    <x v="0"/>
    <m/>
    <m/>
    <m/>
    <s v="2 - FATURADO"/>
    <n v="1291"/>
    <x v="2"/>
    <x v="0"/>
    <m/>
  </r>
  <r>
    <x v="661"/>
    <s v="04.236.548/0034-54"/>
    <s v="NF SERVICOS E_GOV"/>
    <n v="179097"/>
    <d v="2025-02-12T00:00:00"/>
    <n v="1920985"/>
    <d v="2025-02-12T00:00:00"/>
    <m/>
    <n v="277.10000000000002"/>
    <d v="2025-03-14T00:00:00"/>
    <m/>
    <m/>
    <s v="Certificado e-CPF A3 em token - 36 meses Gov"/>
    <n v="263.8"/>
    <m/>
    <x v="3"/>
    <m/>
    <m/>
    <m/>
    <s v="2 - FATURADO"/>
    <n v="473"/>
    <x v="2"/>
    <x v="0"/>
    <m/>
  </r>
  <r>
    <x v="661"/>
    <s v="04.236.548/0034-54"/>
    <s v="NF SERVICOS E_GOV"/>
    <n v="179098"/>
    <d v="2025-02-12T00:00:00"/>
    <n v="1920986"/>
    <d v="2025-02-12T00:00:00"/>
    <m/>
    <n v="277.10000000000002"/>
    <d v="2025-03-14T00:00:00"/>
    <m/>
    <m/>
    <s v="Certificado e-CPF A3 em token - 36 meses Gov"/>
    <n v="263.8"/>
    <m/>
    <x v="3"/>
    <m/>
    <m/>
    <m/>
    <s v="2 - FATURADO"/>
    <n v="473"/>
    <x v="2"/>
    <x v="0"/>
    <m/>
  </r>
  <r>
    <x v="661"/>
    <s v="04.236.548/0034-54"/>
    <s v="NF SERVICOS E_GOV"/>
    <n v="179195"/>
    <d v="2025-02-12T00:00:00"/>
    <n v="1921083"/>
    <d v="2025-02-12T00:00:00"/>
    <m/>
    <n v="277.10000000000002"/>
    <d v="2025-03-14T00:00:00"/>
    <m/>
    <m/>
    <s v="Certificado e-CPF A3 em token - 36 meses Gov"/>
    <n v="263.8"/>
    <m/>
    <x v="3"/>
    <m/>
    <m/>
    <m/>
    <s v="2 - FATURADO"/>
    <n v="473"/>
    <x v="2"/>
    <x v="0"/>
    <m/>
  </r>
  <r>
    <x v="661"/>
    <s v="04.236.548/0034-54"/>
    <s v="NF SERVICOS E_GOV"/>
    <n v="199475"/>
    <d v="2025-12-08T00:00:00"/>
    <n v="2084028"/>
    <d v="2025-12-08T00:00:00"/>
    <m/>
    <n v="227.35"/>
    <d v="2026-01-07T00:00:00"/>
    <m/>
    <m/>
    <s v="Certificado e-CPF A3 em cartão - 36 meses Gov"/>
    <n v="216.44"/>
    <m/>
    <x v="0"/>
    <m/>
    <m/>
    <m/>
    <s v="2 - FATURADO"/>
    <n v="174"/>
    <x v="8"/>
    <x v="0"/>
    <m/>
  </r>
  <r>
    <x v="661"/>
    <s v="04.236.548/0038-88"/>
    <s v="NF SERVICOS E_GOV"/>
    <n v="153240"/>
    <d v="2024-02-16T00:00:00"/>
    <n v="1740341"/>
    <d v="2024-02-16T00:00:00"/>
    <m/>
    <n v="277.10000000000002"/>
    <d v="2024-03-17T00:00:00"/>
    <m/>
    <m/>
    <s v="Certificado e-CPF A3 em token - 36 meses Gov"/>
    <n v="263.8"/>
    <m/>
    <x v="0"/>
    <m/>
    <m/>
    <m/>
    <s v="2 - FATURADO"/>
    <n v="835"/>
    <x v="2"/>
    <x v="0"/>
    <m/>
  </r>
  <r>
    <x v="661"/>
    <s v="04.236.548/0043-45"/>
    <s v="NF SERVICOS E_GOV"/>
    <n v="77497"/>
    <d v="2022-04-12T00:00:00"/>
    <n v="82019"/>
    <d v="2022-04-13T00:00:00"/>
    <m/>
    <n v="112.5"/>
    <d v="2022-05-12T00:00:00"/>
    <m/>
    <m/>
    <s v="Certificado e-CPF A3 (somente certificado) - 36 meses Gov"/>
    <n v="112.5"/>
    <m/>
    <x v="0"/>
    <m/>
    <m/>
    <m/>
    <s v="1 - VENDA A VISTA"/>
    <n v="1510"/>
    <x v="2"/>
    <x v="0"/>
    <m/>
  </r>
  <r>
    <x v="661"/>
    <s v="04.236.548/0047-79"/>
    <s v="NF SERVICOS KIT"/>
    <n v="154180"/>
    <d v="2024-02-26T00:00:00"/>
    <n v="1741281"/>
    <d v="2024-02-26T00:00:00"/>
    <m/>
    <n v="109.89"/>
    <d v="2024-03-27T00:00:00"/>
    <m/>
    <m/>
    <s v="Certificado e-CPF A3 (renovação) - 36 meses Gov"/>
    <n v="104.62"/>
    <m/>
    <x v="0"/>
    <m/>
    <m/>
    <m/>
    <s v="2 - FATURADO"/>
    <n v="825"/>
    <x v="2"/>
    <x v="0"/>
    <m/>
  </r>
  <r>
    <x v="661"/>
    <s v="04.236.548/0048-50"/>
    <s v="NF SERVICOS"/>
    <n v="196976"/>
    <d v="2025-10-28T00:00:00"/>
    <n v="2045542"/>
    <d v="2025-10-28T00:00:00"/>
    <d v="2025-09-01T00:00:00"/>
    <n v="273183.65999999997"/>
    <d v="2025-11-27T00:00:00"/>
    <s v="E0220078"/>
    <s v="PD022057"/>
    <s v="INFRAESTRUTURA DIPOL"/>
    <n v="260070.84"/>
    <d v="2025-09-01T00:00:00"/>
    <x v="0"/>
    <s v="DIPOL nº 01/2022"/>
    <s v="PCSP-PRC-2022/04963"/>
    <s v="PD-PRC-2022/01772-359.00004746/2024-17-APPS"/>
    <s v="2 - FATURADO"/>
    <n v="215"/>
    <x v="4"/>
    <x v="1"/>
    <m/>
  </r>
  <r>
    <x v="661"/>
    <s v="04.236.548/0048-50"/>
    <s v="NF SERVICOS"/>
    <n v="197110"/>
    <d v="2025-11-07T00:00:00"/>
    <n v="2063552"/>
    <d v="2025-11-07T00:00:00"/>
    <d v="2025-09-01T00:00:00"/>
    <n v="254923.16"/>
    <d v="2025-12-07T00:00:00"/>
    <s v="ET220078"/>
    <s v="PD022057"/>
    <s v="INFRAESTRUTURA DIPOL"/>
    <n v="242686.85"/>
    <d v="2025-09-01T00:00:00"/>
    <x v="0"/>
    <s v="DIPOL nº 01/2022"/>
    <s v="PCSP-PRC-2022/04963"/>
    <s v="PD-PRC-2022/01772  ITO"/>
    <s v="2 - FATURADO"/>
    <n v="205"/>
    <x v="4"/>
    <x v="1"/>
    <m/>
  </r>
  <r>
    <x v="661"/>
    <s v="04.236.548/0048-50"/>
    <s v="NF SERVICOS"/>
    <n v="199068"/>
    <d v="2025-11-28T00:00:00"/>
    <n v="2065510"/>
    <d v="2025-11-28T00:00:00"/>
    <d v="2025-10-01T00:00:00"/>
    <n v="251886.78"/>
    <d v="2025-12-28T00:00:00"/>
    <s v="ET220078"/>
    <s v="PD022057"/>
    <s v="INFRAESTRUTURA DIPOL"/>
    <n v="239796.21"/>
    <d v="2025-10-01T00:00:00"/>
    <x v="0"/>
    <s v="DIPOL nº 01/2022"/>
    <s v="PCSP-PRC-2022/04963"/>
    <s v="PD-PRC-2022/01772  ITO"/>
    <s v="2 - FATURADO"/>
    <n v="184"/>
    <x v="4"/>
    <x v="1"/>
    <m/>
  </r>
  <r>
    <x v="661"/>
    <s v="04.236.548/0048-50"/>
    <s v="NF SERVICOS"/>
    <n v="203107"/>
    <d v="2026-01-28T00:00:00"/>
    <n v="2106400"/>
    <d v="2026-01-29T00:00:00"/>
    <d v="2025-12-01T00:00:00"/>
    <n v="2746737.94"/>
    <d v="2026-02-27T00:00:00"/>
    <s v="ET220078"/>
    <s v="PD022057"/>
    <s v="INFRAESTRUTURA DIPOL"/>
    <n v="772798.77"/>
    <d v="2025-12-01T00:00:00"/>
    <x v="0"/>
    <s v="DIPOL nº 01/2022"/>
    <s v="PCSP-PRC-2022/04963"/>
    <s v="PD-PRC-2022/01772  ITO"/>
    <s v="2 - FATURADO"/>
    <n v="123"/>
    <x v="5"/>
    <x v="1"/>
    <m/>
  </r>
  <r>
    <x v="661"/>
    <s v="04.236.548/0048-50"/>
    <s v="NF SERVICOS"/>
    <n v="203132"/>
    <d v="2026-01-28T00:00:00"/>
    <n v="2106425"/>
    <d v="2026-01-29T00:00:00"/>
    <d v="2025-12-01T00:00:00"/>
    <n v="91092.46"/>
    <d v="2026-02-27T00:00:00"/>
    <s v="ET220078"/>
    <s v="PD022057"/>
    <s v="INFRAESTRUTURA DIPOL"/>
    <n v="86720.02"/>
    <d v="2025-12-01T00:00:00"/>
    <x v="0"/>
    <s v="DIPOL nº 01/2022"/>
    <s v="PCSP-PRC-2022/04963"/>
    <s v="PD-PRC-2022/01772  ITO"/>
    <s v="2 - FATURADO"/>
    <n v="123"/>
    <x v="5"/>
    <x v="1"/>
    <m/>
  </r>
  <r>
    <x v="661"/>
    <s v="04.236.548/0048-50"/>
    <s v="NF SERVICOS"/>
    <n v="203139"/>
    <d v="2026-01-28T00:00:00"/>
    <n v="2106432"/>
    <d v="2026-01-29T00:00:00"/>
    <d v="2025-12-01T00:00:00"/>
    <n v="3091452.14"/>
    <d v="2026-02-27T00:00:00"/>
    <s v="E0220077"/>
    <s v="PD022057"/>
    <s v="MODERNIZAÇÃO DO PORTAL DIPOL, MANUTENÇÃO E SUPORTE AOS SISTEMAS."/>
    <n v="2943062.44"/>
    <d v="2025-12-01T00:00:00"/>
    <x v="0"/>
    <s v="DIPOL nº 01/2022"/>
    <s v="058.00012172/2023-29"/>
    <s v="PD-PRC-2022/01772  359.00004746/2024-17 APPS"/>
    <s v="2 - FATURADO"/>
    <n v="123"/>
    <x v="5"/>
    <x v="1"/>
    <m/>
  </r>
  <r>
    <x v="661"/>
    <s v="04.236.548/0048-50"/>
    <s v="NF SERVICOS"/>
    <n v="203140"/>
    <d v="2026-01-28T00:00:00"/>
    <n v="2106433"/>
    <d v="2026-01-29T00:00:00"/>
    <d v="2025-12-01T00:00:00"/>
    <n v="1370751.36"/>
    <d v="2026-02-27T00:00:00"/>
    <s v="E0220078"/>
    <s v="PD022057"/>
    <s v="INFRAESTRUTURA DIPOL"/>
    <n v="1304955.29"/>
    <d v="2025-12-01T00:00:00"/>
    <x v="0"/>
    <s v="DIPOL nº 01/2022"/>
    <s v="PCSP-PRC-2022/04963"/>
    <s v="PD-PRC-2022/01772-359.00004746/2024-17-APPS"/>
    <s v="2 - FATURADO"/>
    <n v="123"/>
    <x v="5"/>
    <x v="1"/>
    <m/>
  </r>
  <r>
    <x v="661"/>
    <s v="04.236.548/0048-50"/>
    <s v="NF SERVICOS"/>
    <n v="203143"/>
    <d v="2026-01-28T00:00:00"/>
    <n v="2106436"/>
    <d v="2026-01-29T00:00:00"/>
    <d v="2025-12-01T00:00:00"/>
    <n v="271239.42"/>
    <d v="2026-02-27T00:00:00"/>
    <s v="ET220078"/>
    <s v="PD022057"/>
    <s v="INFRAESTRUTURA DIPOL"/>
    <n v="258219.93"/>
    <d v="2025-12-01T00:00:00"/>
    <x v="0"/>
    <s v="DIPOL nº 01/2022"/>
    <s v="PCSP-PRC-2022/04963"/>
    <s v="PD-PRC-2022/01772  ITO"/>
    <s v="2 - FATURADO"/>
    <n v="123"/>
    <x v="5"/>
    <x v="1"/>
    <m/>
  </r>
  <r>
    <x v="661"/>
    <s v="04.236.548/0048-50"/>
    <s v="NF SERVICOS"/>
    <n v="203147"/>
    <d v="2026-01-28T00:00:00"/>
    <n v="2106440"/>
    <d v="2026-01-29T00:00:00"/>
    <d v="2025-12-01T00:00:00"/>
    <n v="63427.17"/>
    <d v="2026-02-27T00:00:00"/>
    <s v="ET220078"/>
    <s v="PD022057"/>
    <s v="INFRAESTRUTURA DIPOL"/>
    <n v="60382.67"/>
    <d v="2025-12-01T00:00:00"/>
    <x v="0"/>
    <s v="DIPOL nº 01/2022"/>
    <s v="PCSP-PRC-2022/04963"/>
    <s v="PD-PRC-2022/01772  ITO"/>
    <s v="2 - FATURADO"/>
    <n v="123"/>
    <x v="5"/>
    <x v="1"/>
    <m/>
  </r>
  <r>
    <x v="661"/>
    <s v="04.236.548/0048-50"/>
    <s v="NF SERVICOS"/>
    <n v="203149"/>
    <d v="2026-01-28T00:00:00"/>
    <n v="2106442"/>
    <d v="2026-01-29T00:00:00"/>
    <d v="2025-12-01T00:00:00"/>
    <n v="72293.759999999995"/>
    <d v="2026-02-27T00:00:00"/>
    <s v="E0220078"/>
    <s v="PD022057"/>
    <s v="INFRAESTRUTURA DIPOL"/>
    <n v="68823.66"/>
    <d v="2025-12-01T00:00:00"/>
    <x v="0"/>
    <s v="DIPOL nº 01/2022"/>
    <s v="PCSP-PRC-2022/04963"/>
    <s v="PD-PRC-2022/01772-359.00004746/2024-17-APPS"/>
    <s v="2 - FATURADO"/>
    <n v="123"/>
    <x v="5"/>
    <x v="1"/>
    <m/>
  </r>
  <r>
    <x v="661"/>
    <s v="04.236.548/0048-50"/>
    <s v="NF SERVICOS"/>
    <n v="203150"/>
    <d v="2026-01-28T00:00:00"/>
    <n v="2106443"/>
    <d v="2026-01-29T00:00:00"/>
    <d v="2025-12-01T00:00:00"/>
    <n v="33033"/>
    <d v="2026-02-27T00:00:00"/>
    <s v="ET220078"/>
    <s v="PD022057"/>
    <s v="INFRAESTRUTURA DIPOL"/>
    <n v="31447.42"/>
    <d v="2025-12-01T00:00:00"/>
    <x v="0"/>
    <s v="DIPOL nº 01/2022"/>
    <s v="PCSP-PRC-2022/04963"/>
    <s v="PD-PRC-2022/01772  ITO"/>
    <s v="2 - FATURADO"/>
    <n v="123"/>
    <x v="5"/>
    <x v="1"/>
    <m/>
  </r>
  <r>
    <x v="661"/>
    <s v="04.236.548/0048-50"/>
    <s v="NF SERVICOS"/>
    <n v="203152"/>
    <d v="2026-01-28T00:00:00"/>
    <n v="2106445"/>
    <d v="2026-01-29T00:00:00"/>
    <d v="2025-12-01T00:00:00"/>
    <n v="82157.990000000005"/>
    <d v="2026-02-27T00:00:00"/>
    <s v="E0220139"/>
    <s v="PD022057"/>
    <s v="SUPORTE TECNICO"/>
    <n v="78214.41"/>
    <d v="2025-12-01T00:00:00"/>
    <x v="0"/>
    <s v="DIPOL nº 01/2022"/>
    <s v="PCSP-PRC-2022/04963"/>
    <s v="PD-PRC-2022/01772   359.00004746/2024-17- ITO"/>
    <s v="2 - FATURADO"/>
    <n v="123"/>
    <x v="5"/>
    <x v="1"/>
    <m/>
  </r>
  <r>
    <x v="661"/>
    <s v="04.236.548/0048-50"/>
    <s v="NF SERVICOS"/>
    <n v="203153"/>
    <d v="2026-01-28T00:00:00"/>
    <n v="2106446"/>
    <d v="2026-01-29T00:00:00"/>
    <d v="2025-12-01T00:00:00"/>
    <n v="235138.13"/>
    <d v="2026-02-27T00:00:00"/>
    <s v="ET220078"/>
    <s v="PD022057"/>
    <s v="INFRAESTRUTURA DIPOL"/>
    <n v="223851.5"/>
    <d v="2025-12-01T00:00:00"/>
    <x v="0"/>
    <s v="DIPOL nº 01/2022"/>
    <s v="PCSP-PRC-2022/04963"/>
    <s v="PD-PRC-2022/01772  ITO"/>
    <s v="2 - FATURADO"/>
    <n v="123"/>
    <x v="5"/>
    <x v="1"/>
    <m/>
  </r>
  <r>
    <x v="661"/>
    <s v="04.236.548/0048-50"/>
    <s v="NF SERVICOS"/>
    <n v="203157"/>
    <d v="2026-01-28T00:00:00"/>
    <n v="2106450"/>
    <d v="2026-01-29T00:00:00"/>
    <d v="2025-12-01T00:00:00"/>
    <n v="155938.48000000001"/>
    <d v="2026-02-27T00:00:00"/>
    <s v="ET220022"/>
    <s v="PD022057"/>
    <s v="PaaS MIDDLEWARE"/>
    <n v="145385.35999999999"/>
    <d v="2025-12-01T00:00:00"/>
    <x v="0"/>
    <s v="DIPOL nº 01/2022"/>
    <s v="PCSP-PRC-2022/04963"/>
    <s v="PD-PRC-2022/01772 - 359.00004746/2024-17 - ITO"/>
    <s v="2 - FATURADO"/>
    <n v="123"/>
    <x v="5"/>
    <x v="1"/>
    <m/>
  </r>
  <r>
    <x v="661"/>
    <s v="04.236.548/0048-50"/>
    <s v="NF SERVICOS"/>
    <n v="205204"/>
    <d v="2026-02-25T00:00:00"/>
    <n v="2129627"/>
    <d v="2026-02-25T00:00:00"/>
    <d v="2026-01-01T00:00:00"/>
    <n v="3698834.51"/>
    <d v="2026-03-27T00:00:00"/>
    <s v="E0250336"/>
    <s v="PD025278"/>
    <s v="SAM, SEM PAPEL, SUSTENTAÇAO/MANUTENÇÃO DOS SISTEMAS DIPOL"/>
    <n v="3521290.45"/>
    <d v="2026-01-01T00:00:00"/>
    <x v="0"/>
    <s v="43/2025"/>
    <s v="058.00100297/2024-96"/>
    <s v="359.00010817/2025-93 - ITO"/>
    <s v="2 - FATURADO"/>
    <n v="95"/>
    <x v="6"/>
    <x v="1"/>
    <m/>
  </r>
  <r>
    <x v="661"/>
    <s v="04.236.548/0048-50"/>
    <s v="NF SERVICOS"/>
    <n v="205622"/>
    <d v="2026-03-06T00:00:00"/>
    <n v="2130045"/>
    <d v="2026-03-06T00:00:00"/>
    <d v="2025-12-01T00:00:00"/>
    <n v="85176.2"/>
    <d v="2026-04-05T00:00:00"/>
    <s v="E0220146"/>
    <s v="PD022057"/>
    <s v="NUVEM PÚBLICA"/>
    <n v="81087.740000000005"/>
    <d v="2025-12-01T00:00:00"/>
    <x v="0"/>
    <s v="DIPOL nº 01/2022"/>
    <s v="PCSP-PRC-2022/04963"/>
    <s v="PD-PRC-2022/01772   359.00004746/2024-17  ITO"/>
    <s v="2 - FATURADO"/>
    <n v="86"/>
    <x v="7"/>
    <x v="1"/>
    <m/>
  </r>
  <r>
    <x v="661"/>
    <s v="04.236.548/0048-50"/>
    <s v="NF SERVICOS"/>
    <n v="205626"/>
    <d v="2026-03-06T00:00:00"/>
    <n v="2130049"/>
    <d v="2026-03-06T00:00:00"/>
    <d v="2025-12-01T00:00:00"/>
    <n v="13347.29"/>
    <d v="2026-04-05T00:00:00"/>
    <s v="E0220077"/>
    <s v="PD022057"/>
    <s v="MODERNIZAÇÃO DO PORTAL DIPOL, MANUTENÇÃO E SUPORTE AOS SISTEMAS."/>
    <n v="12706.62"/>
    <d v="2025-12-01T00:00:00"/>
    <x v="0"/>
    <s v="DIPOL nº 01/2022"/>
    <s v="058.00012172/2023-29"/>
    <s v="PD-PRC-2022/01772  359.00004746/2024-17 APPS"/>
    <s v="2 - FATURADO"/>
    <n v="86"/>
    <x v="7"/>
    <x v="1"/>
    <m/>
  </r>
  <r>
    <x v="661"/>
    <s v="04.236.548/0048-50"/>
    <s v="NF SERVICOS"/>
    <n v="205627"/>
    <d v="2026-03-06T00:00:00"/>
    <n v="2130050"/>
    <d v="2026-03-06T00:00:00"/>
    <d v="2025-12-01T00:00:00"/>
    <n v="15444.43"/>
    <d v="2026-04-05T00:00:00"/>
    <s v="E0220022"/>
    <s v="PD022057"/>
    <s v="DESENVOLVIMENTO DE SISTEMAS PARA CADEIRA DE CUSTÓDIA"/>
    <n v="14703.1"/>
    <d v="2025-12-01T00:00:00"/>
    <x v="0"/>
    <s v="DIPOL nº 01/2022"/>
    <s v="PCSP-PRC-2022/04963"/>
    <s v="PD-PRC-2022/01772 - 359.00004746/2024-17- APPS"/>
    <s v="2 - FATURADO"/>
    <n v="86"/>
    <x v="7"/>
    <x v="1"/>
    <m/>
  </r>
  <r>
    <x v="661"/>
    <s v="04.236.548/0048-50"/>
    <s v="NF SERVICOS"/>
    <n v="205637"/>
    <d v="2026-03-06T00:00:00"/>
    <n v="2130060"/>
    <d v="2026-03-06T00:00:00"/>
    <d v="2025-12-01T00:00:00"/>
    <n v="1726548.74"/>
    <d v="2026-04-05T00:00:00"/>
    <s v="E0220077"/>
    <s v="PD022057"/>
    <s v="MODERNIZAÇÃO DO PORTAL DIPOL, MANUTENÇÃO E SUPORTE AOS SISTEMAS."/>
    <n v="1643674.4"/>
    <d v="2025-12-01T00:00:00"/>
    <x v="0"/>
    <s v="DIPOL nº 01/2022"/>
    <s v="058.00012172/2023-29"/>
    <s v="PD-PRC-2022/01772  359.00004746/2024-17 APPS"/>
    <s v="2 - FATURADO"/>
    <n v="86"/>
    <x v="7"/>
    <x v="1"/>
    <m/>
  </r>
  <r>
    <x v="661"/>
    <s v="04.236.548/0048-50"/>
    <s v="NF SERVICOS"/>
    <n v="205668"/>
    <d v="2026-03-09T00:00:00"/>
    <n v="2140025"/>
    <d v="2026-03-09T00:00:00"/>
    <d v="2025-12-01T00:00:00"/>
    <n v="11874.82"/>
    <d v="2026-04-08T00:00:00"/>
    <s v="ET220078"/>
    <s v="PD022057"/>
    <s v="INFRAESTRUTURA DIPOL"/>
    <n v="11304.83"/>
    <d v="2025-12-01T00:00:00"/>
    <x v="0"/>
    <s v="DIPOL nº 01/2022"/>
    <s v="PCSP-PRC-2022/04963"/>
    <s v="PD-PRC-2022/01772  ITO"/>
    <s v="2 - FATURADO"/>
    <n v="83"/>
    <x v="7"/>
    <x v="1"/>
    <m/>
  </r>
  <r>
    <x v="661"/>
    <s v="04.236.548/0048-50"/>
    <s v="NF SERVICOS"/>
    <n v="205671"/>
    <d v="2026-03-09T00:00:00"/>
    <n v="2140028"/>
    <d v="2026-03-09T00:00:00"/>
    <d v="2025-12-01T00:00:00"/>
    <n v="20197.32"/>
    <d v="2026-04-08T00:00:00"/>
    <s v="ET220078"/>
    <s v="PD022057"/>
    <s v="INFRAESTRUTURA DIPOL"/>
    <n v="19227.849999999999"/>
    <d v="2025-12-01T00:00:00"/>
    <x v="0"/>
    <s v="DIPOL nº 01/2022"/>
    <s v="PCSP-PRC-2022/04963"/>
    <s v="PD-PRC-2022/01772  ITO"/>
    <s v="2 - FATURADO"/>
    <n v="83"/>
    <x v="7"/>
    <x v="1"/>
    <m/>
  </r>
  <r>
    <x v="661"/>
    <s v="04.236.548/0048-50"/>
    <s v="NF SERVICOS"/>
    <n v="205672"/>
    <d v="2026-03-09T00:00:00"/>
    <n v="2140029"/>
    <d v="2026-03-09T00:00:00"/>
    <d v="2025-12-01T00:00:00"/>
    <n v="44049.04"/>
    <d v="2026-04-08T00:00:00"/>
    <s v="ET220078"/>
    <s v="PD022057"/>
    <s v="INFRAESTRUTURA DIPOL"/>
    <n v="41934.69"/>
    <d v="2025-12-01T00:00:00"/>
    <x v="0"/>
    <s v="DIPOL nº 01/2022"/>
    <s v="PCSP-PRC-2022/04963"/>
    <s v="PD-PRC-2022/01772  ITO"/>
    <s v="2 - FATURADO"/>
    <n v="83"/>
    <x v="7"/>
    <x v="1"/>
    <m/>
  </r>
  <r>
    <x v="661"/>
    <s v="04.236.548/0048-50"/>
    <s v="NF SERVICOS"/>
    <n v="205677"/>
    <d v="2026-03-09T00:00:00"/>
    <n v="2140034"/>
    <d v="2026-03-09T00:00:00"/>
    <d v="2025-12-01T00:00:00"/>
    <n v="466751.12"/>
    <d v="2026-04-08T00:00:00"/>
    <s v="ET220078"/>
    <s v="PD022057"/>
    <s v="INFRAESTRUTURA DIPOL"/>
    <n v="444347.07"/>
    <d v="2025-12-01T00:00:00"/>
    <x v="0"/>
    <s v="DIPOL nº 01/2022"/>
    <s v="PCSP-PRC-2022/04963"/>
    <s v="PD-PRC-2022/01772  ITO"/>
    <s v="2 - FATURADO"/>
    <n v="83"/>
    <x v="7"/>
    <x v="1"/>
    <m/>
  </r>
  <r>
    <x v="661"/>
    <s v="04.236.548/0048-50"/>
    <s v="NF SERVICOS"/>
    <n v="206148"/>
    <d v="2026-03-12T00:00:00"/>
    <n v="2150568"/>
    <d v="2026-03-13T00:00:00"/>
    <d v="2026-01-01T00:00:00"/>
    <n v="4208477.42"/>
    <d v="2026-04-11T00:00:00"/>
    <s v="E0250342"/>
    <s v="PD025278"/>
    <s v="HOSPEDAGEM E SUPORTE PARA SUSTENTAÇÃO DO SISTEMA"/>
    <n v="4006470.5"/>
    <d v="2026-01-01T00:00:00"/>
    <x v="0"/>
    <s v="43/2025"/>
    <s v="058.00100297/2024-96"/>
    <s v="359.00010817/2025-93 - ITO"/>
    <s v="2 - FATURADO"/>
    <n v="80"/>
    <x v="7"/>
    <x v="1"/>
    <m/>
  </r>
  <r>
    <x v="661"/>
    <s v="04.236.548/0048-50"/>
    <s v="NF SERVICOS"/>
    <n v="206180"/>
    <d v="2026-03-12T00:00:00"/>
    <n v="2150600"/>
    <d v="2026-03-13T00:00:00"/>
    <d v="2026-01-01T00:00:00"/>
    <n v="184413.63"/>
    <d v="2026-04-11T00:00:00"/>
    <s v="E0250342"/>
    <s v="PD025278"/>
    <s v="HOSPEDAGEM E SUPORTE PARA SUSTENTAÇÃO DO SISTEMA"/>
    <n v="175561.78"/>
    <d v="2026-01-01T00:00:00"/>
    <x v="0"/>
    <s v="43/2025"/>
    <s v="058.00100297/2024-96"/>
    <s v="359.00010817/2025-93 - ITO"/>
    <s v="2 - FATURADO"/>
    <n v="80"/>
    <x v="7"/>
    <x v="1"/>
    <m/>
  </r>
  <r>
    <x v="661"/>
    <s v="04.236.548/0048-50"/>
    <s v="NF SERVICOS"/>
    <n v="207267"/>
    <d v="2026-03-25T00:00:00"/>
    <n v="2151687"/>
    <d v="2026-03-25T00:00:00"/>
    <d v="2026-02-01T00:00:00"/>
    <n v="6641979.9400000004"/>
    <d v="2026-04-24T00:00:00"/>
    <s v="E0250336"/>
    <s v="PD025278"/>
    <s v="SAM, SEM PAPEL, SUSTENTAÇAO/MANUTENÇÃO DOS SISTEMAS DIPOL"/>
    <n v="6323164.9000000004"/>
    <d v="2026-02-01T00:00:00"/>
    <x v="0"/>
    <s v="43/2025"/>
    <s v="058.00100297/2024-96"/>
    <s v="359.00010817/2025-93 - ITO"/>
    <s v="2 - FATURADO"/>
    <n v="67"/>
    <x v="7"/>
    <x v="1"/>
    <m/>
  </r>
  <r>
    <x v="661"/>
    <s v="04.236.548/0048-50"/>
    <s v="NF SERVICOS"/>
    <n v="212694"/>
    <d v="2026-06-18T00:00:00"/>
    <n v="2221513"/>
    <d v="2026-06-18T00:00:00"/>
    <d v="2026-05-01T00:00:00"/>
    <n v="28147.38"/>
    <d v="2026-07-18T00:00:00"/>
    <s v="E0250342"/>
    <s v="PD025278"/>
    <s v="HOSPEDAGEM E SUPORTE PARA SUSTENTAÇÃO DO SISTEMA"/>
    <n v="26796.31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695"/>
    <d v="2026-06-18T00:00:00"/>
    <n v="2221514"/>
    <d v="2026-06-18T00:00:00"/>
    <d v="2026-05-01T00:00:00"/>
    <n v="1388764.78"/>
    <d v="2026-07-18T00:00:00"/>
    <s v="E0250342"/>
    <s v="PD025278"/>
    <s v="HOSPEDAGEM E SUPORTE PARA SUSTENTAÇÃO DO SISTEMA"/>
    <n v="1322104.07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699"/>
    <d v="2026-06-18T00:00:00"/>
    <n v="2221518"/>
    <d v="2026-06-18T00:00:00"/>
    <d v="2026-05-01T00:00:00"/>
    <n v="355060.44"/>
    <d v="2026-07-18T00:00:00"/>
    <s v="E0250341"/>
    <s v="PD025278"/>
    <s v="PROFISSIONAIS PARA ATENDIMENTO DIPOL"/>
    <n v="338017.54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00"/>
    <d v="2026-06-18T00:00:00"/>
    <n v="2221519"/>
    <d v="2026-06-18T00:00:00"/>
    <d v="2026-05-01T00:00:00"/>
    <n v="22151.55"/>
    <d v="2026-07-18T00:00:00"/>
    <s v="E0250341"/>
    <s v="PD025278"/>
    <s v="PROFISSIONAIS PARA ATENDIMENTO DIPOL"/>
    <n v="21088.28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02"/>
    <d v="2026-06-18T00:00:00"/>
    <n v="2221521"/>
    <d v="2026-06-18T00:00:00"/>
    <d v="2026-05-01T00:00:00"/>
    <n v="4595032.09"/>
    <d v="2026-07-18T00:00:00"/>
    <s v="E0250342"/>
    <s v="PD025278"/>
    <s v="HOSPEDAGEM E SUPORTE PARA SUSTENTAÇÃO DO SISTEMA"/>
    <n v="4374470.55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04"/>
    <d v="2026-06-18T00:00:00"/>
    <n v="2221523"/>
    <d v="2026-06-18T00:00:00"/>
    <d v="2026-05-01T00:00:00"/>
    <n v="135299.04"/>
    <d v="2026-07-18T00:00:00"/>
    <s v="E0250342"/>
    <s v="PD025278"/>
    <s v="HOSPEDAGEM E SUPORTE PARA SUSTENTAÇÃO DO SISTEMA"/>
    <n v="128804.69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05"/>
    <d v="2026-06-18T00:00:00"/>
    <n v="2221524"/>
    <d v="2026-06-18T00:00:00"/>
    <d v="2026-05-01T00:00:00"/>
    <n v="3581343.62"/>
    <d v="2026-07-18T00:00:00"/>
    <s v="E0250336"/>
    <s v="PD025278"/>
    <s v="SAM, SEM PAPEL, SUSTENTAÇAO/MANUTENÇÃO DOS SISTEMAS DIPOL"/>
    <n v="3409439.13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06"/>
    <d v="2026-06-18T00:00:00"/>
    <n v="2221525"/>
    <d v="2026-06-18T00:00:00"/>
    <d v="2026-05-01T00:00:00"/>
    <n v="166151.59"/>
    <d v="2026-07-18T00:00:00"/>
    <s v="E0250341"/>
    <s v="PD025278"/>
    <s v="PROFISSIONAIS PARA ATENDIMENTO DIPOL"/>
    <n v="158176.31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09"/>
    <d v="2026-06-18T00:00:00"/>
    <n v="2221528"/>
    <d v="2026-06-18T00:00:00"/>
    <d v="2026-05-01T00:00:00"/>
    <n v="128121.59"/>
    <d v="2026-07-18T00:00:00"/>
    <s v="E0250342"/>
    <s v="PD025278"/>
    <s v="HOSPEDAGEM E SUPORTE PARA SUSTENTAÇÃO DO SISTEMA"/>
    <n v="121971.75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12"/>
    <d v="2026-06-18T00:00:00"/>
    <n v="2221531"/>
    <d v="2026-06-18T00:00:00"/>
    <d v="2026-05-01T00:00:00"/>
    <n v="1475578.85"/>
    <d v="2026-07-18T00:00:00"/>
    <s v="E0250342"/>
    <s v="PD025278"/>
    <s v="HOSPEDAGEM E SUPORTE PARA SUSTENTAÇÃO DO SISTEMA"/>
    <n v="1404751.07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17"/>
    <d v="2026-06-18T00:00:00"/>
    <n v="2221536"/>
    <d v="2026-06-19T00:00:00"/>
    <d v="2026-05-01T00:00:00"/>
    <n v="1214520"/>
    <d v="2026-07-18T00:00:00"/>
    <s v="E0250341"/>
    <s v="PD025278"/>
    <s v="PROFISSIONAIS PARA ATENDIMENTO DIPOL"/>
    <n v="1156223.04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18"/>
    <d v="2026-06-18T00:00:00"/>
    <n v="2221537"/>
    <d v="2026-06-19T00:00:00"/>
    <d v="2026-05-01T00:00:00"/>
    <n v="169609.84"/>
    <d v="2026-07-18T00:00:00"/>
    <s v="E0250341"/>
    <s v="PD025278"/>
    <s v="PROFISSIONAIS PARA ATENDIMENTO DIPOL"/>
    <n v="161468.57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19"/>
    <d v="2026-06-18T00:00:00"/>
    <n v="2221538"/>
    <d v="2026-06-19T00:00:00"/>
    <d v="2026-05-01T00:00:00"/>
    <n v="125451.08"/>
    <d v="2026-07-18T00:00:00"/>
    <s v="E0250342"/>
    <s v="PD025278"/>
    <s v="HOSPEDAGEM E SUPORTE PARA SUSTENTAÇÃO DO SISTEMA"/>
    <n v="119429.43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20"/>
    <d v="2026-06-18T00:00:00"/>
    <n v="2221539"/>
    <d v="2026-06-19T00:00:00"/>
    <d v="2026-05-01T00:00:00"/>
    <n v="128348.95"/>
    <d v="2026-07-18T00:00:00"/>
    <s v="E0250342"/>
    <s v="PD025278"/>
    <s v="HOSPEDAGEM E SUPORTE PARA SUSTENTAÇÃO DO SISTEMA"/>
    <n v="122188.2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23"/>
    <d v="2026-06-18T00:00:00"/>
    <n v="2221542"/>
    <d v="2026-06-19T00:00:00"/>
    <d v="2026-05-01T00:00:00"/>
    <n v="101062.5"/>
    <d v="2026-07-18T00:00:00"/>
    <s v="E0250336"/>
    <s v="PD025278"/>
    <s v="SAM, SEM PAPEL, SUSTENTAÇAO/MANUTENÇÃO DOS SISTEMAS DIPOL"/>
    <n v="96211.5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48-50"/>
    <s v="NF SERVICOS"/>
    <n v="212724"/>
    <d v="2026-06-18T00:00:00"/>
    <n v="2221543"/>
    <d v="2026-06-19T00:00:00"/>
    <d v="2026-05-01T00:00:00"/>
    <n v="1343550.47"/>
    <d v="2026-07-18T00:00:00"/>
    <s v="E0250341"/>
    <s v="PD025278"/>
    <s v="PROFISSIONAIS PARA ATENDIMENTO DIPOL"/>
    <n v="1279060.05"/>
    <d v="2026-05-01T00:00:00"/>
    <x v="0"/>
    <s v="43/2025"/>
    <s v="058.00100297/2024-96"/>
    <s v="359.00010817/2025-93 - ITO"/>
    <s v="2 - FATURADO"/>
    <n v="0"/>
    <x v="1"/>
    <x v="1"/>
    <m/>
  </r>
  <r>
    <x v="661"/>
    <s v="04.236.548/0053-17"/>
    <s v="NF SERVICOS KIT"/>
    <n v="57604"/>
    <d v="2022-02-11T00:00:00"/>
    <n v="62007"/>
    <d v="2022-02-11T00:00:00"/>
    <m/>
    <n v="112.5"/>
    <d v="2022-03-13T00:00:00"/>
    <m/>
    <m/>
    <s v="Certificado e-CPF A3 (renovação) - 36 meses Gov"/>
    <n v="112.5"/>
    <m/>
    <x v="0"/>
    <m/>
    <m/>
    <m/>
    <s v="2 - FATURADO"/>
    <n v="1570"/>
    <x v="2"/>
    <x v="0"/>
    <m/>
  </r>
  <r>
    <x v="661"/>
    <s v="04.236.548/0054-06"/>
    <s v="NF SERVICOS E_GOV"/>
    <n v="77509"/>
    <d v="2022-04-12T00:00:00"/>
    <n v="82031"/>
    <d v="2022-04-13T00:00:00"/>
    <m/>
    <n v="287"/>
    <d v="2022-05-12T00:00:00"/>
    <m/>
    <m/>
    <s v="Certificado e-CPF A3 em token - 36 meses Gov"/>
    <n v="287"/>
    <m/>
    <x v="0"/>
    <m/>
    <m/>
    <m/>
    <s v="1 - VENDA A VISTA"/>
    <n v="1510"/>
    <x v="2"/>
    <x v="0"/>
    <m/>
  </r>
  <r>
    <x v="661"/>
    <s v="04.236.548/0054-06"/>
    <s v="NF SERVICOS E_GOV"/>
    <n v="81684"/>
    <d v="2022-04-18T00:00:00"/>
    <n v="86203"/>
    <d v="2022-04-18T00:00:00"/>
    <m/>
    <n v="287"/>
    <d v="2022-04-18T00:00:00"/>
    <m/>
    <m/>
    <s v="Certificado e-CPF A3 em token - 36 meses Gov"/>
    <n v="287"/>
    <m/>
    <x v="0"/>
    <m/>
    <m/>
    <m/>
    <s v="1 - VENDA A VISTA"/>
    <n v="1534"/>
    <x v="2"/>
    <x v="0"/>
    <m/>
  </r>
  <r>
    <x v="661"/>
    <s v="04.236.548/0054-06"/>
    <s v="NF SERVICOS E_GOV"/>
    <n v="140800"/>
    <d v="2022-10-31T00:00:00"/>
    <n v="145742"/>
    <d v="2022-10-31T00:00:00"/>
    <m/>
    <n v="277.10000000000002"/>
    <d v="2022-11-30T00:00:00"/>
    <m/>
    <m/>
    <s v="Certificado e-CPF A3 em token - 36 meses Gov"/>
    <n v="277.10000000000002"/>
    <m/>
    <x v="0"/>
    <m/>
    <m/>
    <m/>
    <s v="2 - FATURADO"/>
    <n v="1308"/>
    <x v="2"/>
    <x v="0"/>
    <m/>
  </r>
  <r>
    <x v="661"/>
    <s v="04.236.548/0056-60"/>
    <s v="NF SERVICOS E_GOV"/>
    <n v="213312"/>
    <d v="2026-06-25T00:00:00"/>
    <n v="2222131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56-60"/>
    <s v="NF SERVICOS E_GOV"/>
    <n v="213425"/>
    <d v="2026-06-25T00:00:00"/>
    <n v="2222244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61-27"/>
    <s v="NF SERVICOS E_GOV"/>
    <n v="213210"/>
    <d v="2026-06-23T00:00:00"/>
    <n v="2222029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61-27"/>
    <s v="NF SERVICOS E_GOV"/>
    <n v="213218"/>
    <d v="2026-06-23T00:00:00"/>
    <n v="2222037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61-27"/>
    <s v="NF SERVICOS E_GOV"/>
    <n v="213219"/>
    <d v="2026-06-23T00:00:00"/>
    <n v="2222038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65-50"/>
    <s v="NF SERVICOS KIT"/>
    <n v="27836"/>
    <d v="2021-10-28T00:00:00"/>
    <n v="32044"/>
    <d v="2021-10-28T00:00:00"/>
    <m/>
    <n v="525"/>
    <d v="2021-11-27T00:00:00"/>
    <m/>
    <m/>
    <s v="Certificado e-CPF A3 (renovação) - 12 meses Gov"/>
    <n v="525"/>
    <m/>
    <x v="0"/>
    <m/>
    <m/>
    <m/>
    <s v="2 - FATURADO"/>
    <n v="1676"/>
    <x v="2"/>
    <x v="0"/>
    <m/>
  </r>
  <r>
    <x v="661"/>
    <s v="04.236.548/0068-01"/>
    <s v="NF SERVICOS KIT"/>
    <n v="101860"/>
    <d v="2022-06-20T00:00:00"/>
    <n v="106493"/>
    <d v="2022-06-20T00:00:00"/>
    <m/>
    <n v="450"/>
    <d v="2022-07-20T00:00:00"/>
    <m/>
    <m/>
    <s v="Certificado e-CPF A3 (renovação) - 36 meses Gov"/>
    <n v="450"/>
    <m/>
    <x v="0"/>
    <m/>
    <m/>
    <m/>
    <s v="2 - FATURADO"/>
    <n v="1441"/>
    <x v="2"/>
    <x v="0"/>
    <m/>
  </r>
  <r>
    <x v="661"/>
    <s v="04.236.548/0068-01"/>
    <s v="NF SERVICOS E_GOV"/>
    <n v="190176"/>
    <d v="2025-07-17T00:00:00"/>
    <n v="1996394"/>
    <d v="2025-07-17T00:00:00"/>
    <m/>
    <n v="277.10000000000002"/>
    <d v="2025-08-16T00:00:00"/>
    <m/>
    <m/>
    <s v="Certificado e-CPF A3 em token - 36 meses Gov"/>
    <n v="263.8"/>
    <m/>
    <x v="0"/>
    <m/>
    <m/>
    <m/>
    <s v="2 - FATURADO"/>
    <n v="318"/>
    <x v="4"/>
    <x v="0"/>
    <m/>
  </r>
  <r>
    <x v="661"/>
    <s v="04.236.548/0084-13"/>
    <s v="NF SERVICOS E_GOV"/>
    <n v="213157"/>
    <d v="2026-06-23T00:00:00"/>
    <n v="2221976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85-02"/>
    <s v="NF SERVICOS E_GOV"/>
    <n v="213213"/>
    <d v="2026-06-23T00:00:00"/>
    <n v="2222032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85-02"/>
    <s v="NF SERVICOS E_GOV"/>
    <n v="213297"/>
    <d v="2026-06-25T00:00:00"/>
    <n v="2222116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61"/>
    <s v="04.236.548/0086-85"/>
    <s v="NFS INSS RET"/>
    <n v="83630"/>
    <d v="2022-04-25T00:00:00"/>
    <n v="88154"/>
    <d v="2022-04-25T00:00:00"/>
    <m/>
    <n v="675"/>
    <d v="2022-05-25T00:00:00"/>
    <m/>
    <m/>
    <s v="Certificado e-CPF A3 (renovação) - 36 meses Gov"/>
    <n v="600.75"/>
    <m/>
    <x v="3"/>
    <m/>
    <m/>
    <m/>
    <s v="2 - FATURADO"/>
    <n v="1497"/>
    <x v="2"/>
    <x v="1"/>
    <m/>
  </r>
  <r>
    <x v="661"/>
    <s v="04.236.548/0086-85"/>
    <s v="NF SERVICOS E_GOV"/>
    <n v="86900"/>
    <d v="2022-05-12T00:00:00"/>
    <n v="91452"/>
    <d v="2022-05-12T00:00:00"/>
    <m/>
    <n v="250"/>
    <d v="2022-06-11T00:00:00"/>
    <m/>
    <m/>
    <s v="Certificado e-CPF A3 em cartão e leitora - 36 meses Gov"/>
    <n v="250"/>
    <m/>
    <x v="0"/>
    <m/>
    <m/>
    <m/>
    <s v="2 - FATURADO"/>
    <n v="1480"/>
    <x v="2"/>
    <x v="0"/>
    <m/>
  </r>
  <r>
    <x v="661"/>
    <s v="04.236.548/0091-42"/>
    <s v="NF SERVICOS E_GOV"/>
    <n v="152074"/>
    <d v="2022-12-13T00:00:00"/>
    <n v="157146"/>
    <d v="2022-12-13T00:00:00"/>
    <m/>
    <n v="227.35"/>
    <d v="2023-01-12T00:00:00"/>
    <m/>
    <m/>
    <s v="Certificado e-CPF A3 em cartão - 36 meses Gov"/>
    <n v="227.35"/>
    <m/>
    <x v="0"/>
    <m/>
    <m/>
    <m/>
    <s v="2 - FATURADO"/>
    <n v="1265"/>
    <x v="2"/>
    <x v="0"/>
    <m/>
  </r>
  <r>
    <x v="661"/>
    <s v="04.236.548/0093-04"/>
    <s v="NF SERVICOS E_GOV"/>
    <n v="187897"/>
    <d v="2023-04-28T00:00:00"/>
    <n v="193269"/>
    <d v="2023-04-28T00:00:00"/>
    <m/>
    <n v="277.10000000000002"/>
    <d v="2023-05-28T00:00:00"/>
    <m/>
    <m/>
    <s v="Certificado e-CPF A3 em token - 36 meses Gov"/>
    <n v="277.10000000000002"/>
    <m/>
    <x v="0"/>
    <m/>
    <m/>
    <m/>
    <s v="2 - FATURADO"/>
    <n v="1129"/>
    <x v="2"/>
    <x v="0"/>
    <m/>
  </r>
  <r>
    <x v="661"/>
    <s v="04.236.548/0096-57"/>
    <s v="NF SERVICOS E_GOV"/>
    <n v="194752"/>
    <d v="2023-05-26T00:00:00"/>
    <n v="200176"/>
    <d v="2023-05-26T00:00:00"/>
    <m/>
    <n v="277.10000000000002"/>
    <d v="2023-06-25T00:00:00"/>
    <m/>
    <m/>
    <s v="Certificado e-CPF A3 em token - 36 meses Gov"/>
    <n v="277.10000000000002"/>
    <m/>
    <x v="0"/>
    <m/>
    <m/>
    <m/>
    <s v="2 - FATURADO"/>
    <n v="1101"/>
    <x v="2"/>
    <x v="0"/>
    <m/>
  </r>
  <r>
    <x v="661"/>
    <s v="04.236.548/0096-57"/>
    <s v="NF SERVICOS E_GOV"/>
    <n v="170707"/>
    <d v="2024-10-25T00:00:00"/>
    <n v="1860452"/>
    <d v="2024-10-25T00:00:00"/>
    <m/>
    <n v="167.26"/>
    <d v="2024-11-24T00:00:00"/>
    <m/>
    <m/>
    <s v="Certificado e-CPF A3 (somente certificado) - 36 meses Gov"/>
    <n v="159.22999999999999"/>
    <m/>
    <x v="3"/>
    <m/>
    <m/>
    <m/>
    <s v="2 - FATURADO"/>
    <n v="583"/>
    <x v="2"/>
    <x v="0"/>
    <m/>
  </r>
  <r>
    <x v="661"/>
    <s v="04.236.548/0096-57"/>
    <s v="NF SERVICOS E_GOV"/>
    <n v="172610"/>
    <d v="2024-11-18T00:00:00"/>
    <n v="1875625"/>
    <d v="2024-11-18T00:00:00"/>
    <m/>
    <n v="277.10000000000002"/>
    <d v="2024-12-18T00:00:00"/>
    <m/>
    <m/>
    <s v="Certificado e-CPF A3 em token - 36 meses Gov"/>
    <n v="22.16"/>
    <m/>
    <x v="3"/>
    <m/>
    <m/>
    <m/>
    <s v="2 - FATURADO"/>
    <n v="559"/>
    <x v="2"/>
    <x v="0"/>
    <m/>
  </r>
  <r>
    <x v="662"/>
    <s v="04.274.367/0001-54"/>
    <s v="NF SERVICOS - ADESAO"/>
    <n v="2000338"/>
    <d v="2026-06-12T00:00:00"/>
    <n v="2202839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63"/>
    <s v="04.290.983/0001-07"/>
    <s v="NF SERVICOS - ADESAO"/>
    <n v="1984523"/>
    <d v="2026-05-21T00:00:00"/>
    <n v="2185486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63"/>
    <s v="04.290.983/0001-07"/>
    <s v="NF SERVICOS - ADESAO"/>
    <n v="1996475"/>
    <d v="2026-06-12T00:00:00"/>
    <n v="2198934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4"/>
    <s v="04.291.790/0001-62"/>
    <s v="NF SERVICOS - ADESAO"/>
    <n v="2012822"/>
    <d v="2026-06-17T00:00:00"/>
    <n v="2215590"/>
    <d v="2026-06-17T00:00:00"/>
    <m/>
    <n v="151"/>
    <d v="2026-06-20T00:00:00"/>
    <m/>
    <m/>
    <s v="Processamento de dados e congêneres"/>
    <n v="151"/>
    <m/>
    <x v="0"/>
    <m/>
    <m/>
    <m/>
    <s v="2 - FATURADO"/>
    <n v="10"/>
    <x v="0"/>
    <x v="0"/>
    <m/>
  </r>
  <r>
    <x v="665"/>
    <s v="04.298.010/0001-06"/>
    <s v="NF SERVICOS - ADESAO"/>
    <n v="2012939"/>
    <d v="2026-06-17T00:00:00"/>
    <n v="2215707"/>
    <d v="2026-06-17T00:00:00"/>
    <m/>
    <n v="119.41"/>
    <d v="2026-06-20T00:00:00"/>
    <m/>
    <m/>
    <s v="Processamento de dados e congêneres"/>
    <n v="119.41"/>
    <m/>
    <x v="0"/>
    <m/>
    <m/>
    <m/>
    <s v="2 - FATURADO"/>
    <n v="10"/>
    <x v="0"/>
    <x v="0"/>
    <m/>
  </r>
  <r>
    <x v="666"/>
    <s v="04.331.834/0001-30"/>
    <s v="NF SERVICOS - ADESAO"/>
    <n v="2012989"/>
    <d v="2026-06-17T00:00:00"/>
    <n v="2215757"/>
    <d v="2026-06-17T00:00:00"/>
    <m/>
    <n v="296.12"/>
    <d v="2026-06-20T00:00:00"/>
    <m/>
    <m/>
    <s v="Processamento de dados e congêneres"/>
    <n v="296.12"/>
    <m/>
    <x v="0"/>
    <m/>
    <m/>
    <m/>
    <s v="2 - FATURADO"/>
    <n v="10"/>
    <x v="0"/>
    <x v="0"/>
    <m/>
  </r>
  <r>
    <x v="666"/>
    <s v="04.331.834/0002-11"/>
    <s v="NF SERVICOS - ADESAO"/>
    <n v="2014668"/>
    <d v="2026-06-17T00:00:00"/>
    <n v="2217437"/>
    <d v="2026-06-17T00:00:00"/>
    <m/>
    <n v="194.06"/>
    <d v="2026-06-20T00:00:00"/>
    <m/>
    <m/>
    <s v="Processamento de dados e congêneres"/>
    <n v="194.06"/>
    <m/>
    <x v="0"/>
    <m/>
    <m/>
    <m/>
    <s v="2 - FATURADO"/>
    <n v="10"/>
    <x v="0"/>
    <x v="0"/>
    <m/>
  </r>
  <r>
    <x v="667"/>
    <s v="04.336.718/0001-04"/>
    <s v="NF SERVICOS - ADESAO"/>
    <n v="2013720"/>
    <d v="2026-06-17T00:00:00"/>
    <n v="2216489"/>
    <d v="2026-06-17T00:00:00"/>
    <m/>
    <n v="260.36"/>
    <d v="2026-06-20T00:00:00"/>
    <m/>
    <m/>
    <s v="Processamento de dados e congêneres"/>
    <n v="260.36"/>
    <m/>
    <x v="0"/>
    <m/>
    <m/>
    <m/>
    <s v="2 - FATURADO"/>
    <n v="10"/>
    <x v="0"/>
    <x v="0"/>
    <m/>
  </r>
  <r>
    <x v="668"/>
    <s v="04.353.915/0001-31"/>
    <s v="NF SERVICOS - ADESAO"/>
    <n v="2013469"/>
    <d v="2026-06-17T00:00:00"/>
    <n v="2216238"/>
    <d v="2026-06-17T00:00:00"/>
    <m/>
    <n v="19.09"/>
    <d v="2026-06-20T00:00:00"/>
    <m/>
    <m/>
    <s v="Processamento de dados e congêneres"/>
    <n v="19.09"/>
    <m/>
    <x v="0"/>
    <m/>
    <m/>
    <m/>
    <s v="2 - FATURADO"/>
    <n v="10"/>
    <x v="0"/>
    <x v="0"/>
    <m/>
  </r>
  <r>
    <x v="669"/>
    <s v="04.356.822/0001-60"/>
    <s v="NF SERVICOS DO"/>
    <n v="162809"/>
    <d v="2023-01-27T00:00:00"/>
    <n v="167976"/>
    <d v="2023-01-27T00:00:00"/>
    <m/>
    <n v="8.7100000000000009"/>
    <d v="2023-02-26T00:00:00"/>
    <m/>
    <m/>
    <s v="Boletim_e-Negócios Públicos Informa"/>
    <n v="8.7100000000000009"/>
    <m/>
    <x v="0"/>
    <m/>
    <m/>
    <m/>
    <s v="4 - FATURADO eNEGOCIOS INFORMA"/>
    <n v="1220"/>
    <x v="2"/>
    <x v="0"/>
    <m/>
  </r>
  <r>
    <x v="669"/>
    <s v="04.356.822/0001-60"/>
    <s v="NF SERVICOS DO"/>
    <n v="171364"/>
    <d v="2023-02-28T00:00:00"/>
    <n v="176635"/>
    <d v="2023-03-08T00:00:00"/>
    <m/>
    <n v="30"/>
    <d v="2023-04-07T00:00:00"/>
    <m/>
    <m/>
    <s v="Boletim_e-Negócios Públicos Informa"/>
    <n v="30"/>
    <m/>
    <x v="0"/>
    <m/>
    <m/>
    <m/>
    <s v="4 - FATURADO eNEGOCIOS INFORMA"/>
    <n v="1180"/>
    <x v="2"/>
    <x v="0"/>
    <m/>
  </r>
  <r>
    <x v="669"/>
    <s v="04.356.822/0001-60"/>
    <s v="NF SERVICOS DO"/>
    <n v="180785"/>
    <d v="2023-03-31T00:00:00"/>
    <n v="186089"/>
    <d v="2023-04-03T00:00:00"/>
    <m/>
    <n v="30"/>
    <d v="2023-05-03T00:00:00"/>
    <m/>
    <m/>
    <s v="Boletim_e-Negócios Públicos Informa"/>
    <n v="30"/>
    <m/>
    <x v="0"/>
    <m/>
    <m/>
    <m/>
    <s v="4 - FATURADO eNEGOCIOS INFORMA"/>
    <n v="1154"/>
    <x v="2"/>
    <x v="0"/>
    <m/>
  </r>
  <r>
    <x v="669"/>
    <s v="04.356.822/0001-60"/>
    <s v="NF SERVICOS DO"/>
    <n v="187065"/>
    <d v="2023-04-27T00:00:00"/>
    <n v="192435"/>
    <d v="2023-04-27T00:00:00"/>
    <m/>
    <n v="30"/>
    <d v="2023-05-27T00:00:00"/>
    <m/>
    <m/>
    <s v="Boletim_e-Negócios Públicos Informa"/>
    <n v="30"/>
    <m/>
    <x v="0"/>
    <m/>
    <m/>
    <m/>
    <s v="4 - FATURADO eNEGOCIOS INFORMA"/>
    <n v="1130"/>
    <x v="2"/>
    <x v="0"/>
    <m/>
  </r>
  <r>
    <x v="669"/>
    <s v="04.356.822/0001-60"/>
    <s v="NF SERVICOS DO"/>
    <n v="196647"/>
    <d v="2023-06-05T00:00:00"/>
    <n v="202122"/>
    <d v="2023-06-14T00:00:00"/>
    <m/>
    <n v="30"/>
    <d v="2023-07-14T00:00:00"/>
    <m/>
    <m/>
    <s v="Boletim_e-Negócios Públicos Informa"/>
    <n v="30"/>
    <m/>
    <x v="0"/>
    <m/>
    <m/>
    <m/>
    <s v="4 - FATURADO eNEGOCIOS INFORMA"/>
    <n v="1082"/>
    <x v="2"/>
    <x v="0"/>
    <m/>
  </r>
  <r>
    <x v="669"/>
    <s v="04.356.822/0001-60"/>
    <s v="NF SERVICOS DO"/>
    <n v="202718"/>
    <d v="2023-06-27T00:00:00"/>
    <n v="208178"/>
    <d v="2023-06-27T00:00:00"/>
    <m/>
    <n v="30"/>
    <d v="2023-07-27T00:00:00"/>
    <m/>
    <m/>
    <s v="Boletim_e-Negócios Públicos Informa"/>
    <n v="30"/>
    <m/>
    <x v="0"/>
    <m/>
    <m/>
    <m/>
    <s v="4 - FATURADO eNEGOCIOS INFORMA"/>
    <n v="1069"/>
    <x v="2"/>
    <x v="0"/>
    <m/>
  </r>
  <r>
    <x v="669"/>
    <s v="04.356.822/0001-60"/>
    <s v="NF SERVICOS DO"/>
    <n v="211856"/>
    <d v="2023-07-31T00:00:00"/>
    <n v="217394"/>
    <d v="2023-08-01T00:00:00"/>
    <m/>
    <n v="30"/>
    <d v="2023-08-31T00:00:00"/>
    <m/>
    <m/>
    <s v="Boletim_e-Negócios Públicos Informa"/>
    <n v="30"/>
    <m/>
    <x v="0"/>
    <m/>
    <m/>
    <m/>
    <s v="4 - FATURADO eNEGOCIOS INFORMA"/>
    <n v="1034"/>
    <x v="2"/>
    <x v="0"/>
    <m/>
  </r>
  <r>
    <x v="669"/>
    <s v="04.356.822/0001-60"/>
    <s v="NF SERVICOS DO"/>
    <n v="218636"/>
    <d v="2023-08-30T00:00:00"/>
    <n v="224197"/>
    <d v="2023-08-31T00:00:00"/>
    <m/>
    <n v="30"/>
    <d v="2023-09-30T00:00:00"/>
    <m/>
    <m/>
    <s v="Boletim_e-Negócios Públicos Informa"/>
    <n v="30"/>
    <m/>
    <x v="0"/>
    <m/>
    <m/>
    <m/>
    <s v="4 - FATURADO eNEGOCIOS INFORMA"/>
    <n v="1004"/>
    <x v="2"/>
    <x v="0"/>
    <m/>
  </r>
  <r>
    <x v="669"/>
    <s v="04.356.822/0001-60"/>
    <s v="NF SERVICOS DO"/>
    <n v="225080"/>
    <d v="2023-09-30T00:00:00"/>
    <n v="230735"/>
    <d v="2023-10-02T00:00:00"/>
    <m/>
    <n v="30"/>
    <d v="2023-11-01T00:00:00"/>
    <m/>
    <m/>
    <s v="Boletim_e-Negócios Públicos Informa"/>
    <n v="30"/>
    <m/>
    <x v="0"/>
    <m/>
    <m/>
    <m/>
    <s v="4 - FATURADO eNEGOCIOS INFORMA"/>
    <n v="972"/>
    <x v="2"/>
    <x v="0"/>
    <m/>
  </r>
  <r>
    <x v="669"/>
    <s v="04.356.822/0001-60"/>
    <s v="NF SERVICOS DO"/>
    <n v="231331"/>
    <d v="2023-10-27T00:00:00"/>
    <n v="237043"/>
    <d v="2023-10-30T00:00:00"/>
    <m/>
    <n v="30"/>
    <d v="2023-11-29T00:00:00"/>
    <m/>
    <m/>
    <s v="Boletim_e-Negócios Públicos Informa"/>
    <n v="30"/>
    <m/>
    <x v="0"/>
    <m/>
    <m/>
    <m/>
    <s v="4 - FATURADO eNEGOCIOS INFORMA"/>
    <n v="944"/>
    <x v="2"/>
    <x v="0"/>
    <m/>
  </r>
  <r>
    <x v="669"/>
    <s v="04.356.822/0001-60"/>
    <s v="NF SERVICOS DO"/>
    <n v="236918"/>
    <d v="2023-11-30T00:00:00"/>
    <n v="242689"/>
    <d v="2023-11-30T00:00:00"/>
    <m/>
    <n v="30"/>
    <d v="2023-12-30T00:00:00"/>
    <m/>
    <m/>
    <s v="Boletim_e-Negócios Públicos Informa"/>
    <n v="30"/>
    <m/>
    <x v="0"/>
    <m/>
    <m/>
    <m/>
    <s v="4 - FATURADO eNEGOCIOS INFORMA"/>
    <n v="913"/>
    <x v="2"/>
    <x v="0"/>
    <m/>
  </r>
  <r>
    <x v="669"/>
    <s v="04.356.822/0001-60"/>
    <s v="NF SERVICOS DO"/>
    <n v="247237"/>
    <d v="2024-01-29T00:00:00"/>
    <n v="253104"/>
    <d v="2024-01-30T00:00:00"/>
    <m/>
    <n v="30"/>
    <d v="2024-02-29T00:00:00"/>
    <m/>
    <m/>
    <s v="Boletim_e-Negócios Públicos Informa"/>
    <n v="30"/>
    <m/>
    <x v="0"/>
    <m/>
    <m/>
    <m/>
    <s v="4 - FATURADO eNEGOCIOS INFORMA"/>
    <n v="852"/>
    <x v="2"/>
    <x v="0"/>
    <m/>
  </r>
  <r>
    <x v="670"/>
    <s v="04.371.602/0001-06"/>
    <s v="NF SERVICOS - ADESAO"/>
    <n v="2014611"/>
    <d v="2026-06-17T00:00:00"/>
    <n v="2217380"/>
    <d v="2026-06-17T00:00:00"/>
    <m/>
    <n v="154.13999999999999"/>
    <d v="2026-06-20T00:00:00"/>
    <m/>
    <m/>
    <s v="Processamento de dados e congêneres"/>
    <n v="154.13999999999999"/>
    <m/>
    <x v="0"/>
    <m/>
    <m/>
    <m/>
    <s v="2 - FATURADO"/>
    <n v="10"/>
    <x v="0"/>
    <x v="0"/>
    <m/>
  </r>
  <r>
    <x v="671"/>
    <s v="04.378.330/0002-57"/>
    <s v="NF SERVICOS"/>
    <n v="212253"/>
    <d v="2026-06-10T00:00:00"/>
    <n v="2197960"/>
    <d v="2026-06-11T00:00:00"/>
    <d v="2026-05-01T00:00:00"/>
    <n v="6684.73"/>
    <d v="2026-07-11T00:00:00"/>
    <s v="E0240464"/>
    <s v="PD024318"/>
    <s v="SAM PATRIMONIO"/>
    <n v="6363.86"/>
    <d v="2026-05-01T00:00:00"/>
    <x v="0"/>
    <s v="051/2024"/>
    <s v="057.00352917/2024-07"/>
    <s v="SEI: 359.00010806/2024-22  APPS"/>
    <s v="2 - FATURADO"/>
    <n v="0"/>
    <x v="1"/>
    <x v="1"/>
    <m/>
  </r>
  <r>
    <x v="671"/>
    <s v="04.378.330/0002-57"/>
    <s v="NF SERVICOS"/>
    <n v="212342"/>
    <d v="2026-06-12T00:00:00"/>
    <n v="2199197"/>
    <d v="2026-06-12T00:00:00"/>
    <d v="2026-05-01T00:00:00"/>
    <n v="97673.58"/>
    <d v="2026-07-12T00:00:00"/>
    <s v="E0220919"/>
    <s v="PD022475"/>
    <s v="IAAS AVANÇADA - PAAS - SMTP - CERTIFICADO SSL STANDAR - OV"/>
    <n v="92985.25"/>
    <d v="2026-05-01T00:00:00"/>
    <x v="0"/>
    <s v="CCB-057/421/2023"/>
    <s v="SEI 057.00019350/2023-71"/>
    <s v="359.00006583/2023-18   ITO"/>
    <s v="2 - FATURADO"/>
    <n v="0"/>
    <x v="1"/>
    <x v="1"/>
    <m/>
  </r>
  <r>
    <x v="671"/>
    <s v="04.378.330/0002-57"/>
    <s v="NF SERVICOS"/>
    <n v="212348"/>
    <d v="2026-06-12T00:00:00"/>
    <n v="2199275"/>
    <d v="2026-06-12T00:00:00"/>
    <d v="2026-05-01T00:00:00"/>
    <n v="311171.87"/>
    <d v="2026-07-12T00:00:00"/>
    <s v="E0220921"/>
    <s v="PD022475"/>
    <s v="MANUTENÇÃO SISTEMA SGSCI - VIA FACIL - BOMBEIROS"/>
    <n v="296235.62"/>
    <d v="2026-05-01T00:00:00"/>
    <x v="0"/>
    <s v="CCB-057/421/2023"/>
    <s v="SEI 057.00019350/2023-71"/>
    <s v="359.00006583/2023-18 APPS"/>
    <s v="2 - FATURADO"/>
    <n v="0"/>
    <x v="1"/>
    <x v="1"/>
    <m/>
  </r>
  <r>
    <x v="671"/>
    <s v="04.378.330/0002-57"/>
    <s v="NF SERVICOS"/>
    <n v="212365"/>
    <d v="2026-06-12T00:00:00"/>
    <n v="2199292"/>
    <d v="2026-06-12T00:00:00"/>
    <d v="2026-05-01T00:00:00"/>
    <n v="1141.1099999999999"/>
    <d v="2026-07-12T00:00:00"/>
    <s v="E0220919"/>
    <s v="PD022475"/>
    <s v="IAAS AVANÇADA - PAAS - SMTP - CERTIFICADO SSL STANDAR - OV"/>
    <n v="1086.3399999999999"/>
    <d v="2026-05-01T00:00:00"/>
    <x v="0"/>
    <s v="CCB-057/421/2023"/>
    <s v="SEI 057.00019350/2023-71"/>
    <s v="359.00006583/2023-18   ITO"/>
    <s v="2 - FATURADO"/>
    <n v="0"/>
    <x v="1"/>
    <x v="1"/>
    <m/>
  </r>
  <r>
    <x v="671"/>
    <s v="04.378.330/0002-57"/>
    <s v="NF SERVICOS"/>
    <n v="213381"/>
    <d v="2026-06-25T00:00:00"/>
    <n v="2222200"/>
    <d v="2026-06-25T00:00:00"/>
    <d v="2026-05-01T00:00:00"/>
    <n v="1535.34"/>
    <d v="2026-07-25T00:00:00"/>
    <s v="E0240464"/>
    <s v="PD024318"/>
    <s v="SAM PATRIMONIO"/>
    <n v="1461.64"/>
    <d v="2026-05-01T00:00:00"/>
    <x v="0"/>
    <s v="051/2024"/>
    <s v="057.00352917/2024-07"/>
    <s v="SEI: 359.00010806/2024-22  APPS"/>
    <s v="2 - FATURADO"/>
    <n v="0"/>
    <x v="1"/>
    <x v="1"/>
    <m/>
  </r>
  <r>
    <x v="671"/>
    <s v="04.378.330/0010-67"/>
    <s v="NF SERVICOS E_GOV"/>
    <n v="177736"/>
    <d v="2025-01-16T00:00:00"/>
    <n v="1906675"/>
    <d v="2025-01-16T00:00:00"/>
    <m/>
    <n v="109.89"/>
    <d v="2025-02-15T00:00:00"/>
    <m/>
    <m/>
    <s v="Certificado e-CPF A3 (renovação) - 36 meses Gov"/>
    <n v="104.62"/>
    <m/>
    <x v="0"/>
    <m/>
    <m/>
    <m/>
    <s v="2 - FATURADO"/>
    <n v="500"/>
    <x v="2"/>
    <x v="0"/>
    <m/>
  </r>
  <r>
    <x v="671"/>
    <s v="04.378.330/0011-48"/>
    <s v="NF SERVICOS E_GOV"/>
    <n v="208079"/>
    <d v="2026-04-09T00:00:00"/>
    <n v="2156248"/>
    <d v="2026-04-09T00:00:00"/>
    <m/>
    <n v="227.35"/>
    <d v="2026-05-09T00:00:00"/>
    <m/>
    <m/>
    <s v="Certificado e-CPF A3 em cartão - 36 meses Gov"/>
    <n v="216.44"/>
    <m/>
    <x v="0"/>
    <m/>
    <m/>
    <m/>
    <s v="2 - FATURADO"/>
    <n v="52"/>
    <x v="3"/>
    <x v="0"/>
    <m/>
  </r>
  <r>
    <x v="672"/>
    <s v="04.387.963/0001-40"/>
    <s v="NF SERVICOS - ADESAO"/>
    <n v="2014779"/>
    <d v="2026-06-17T00:00:00"/>
    <n v="2217548"/>
    <d v="2026-06-17T00:00:00"/>
    <m/>
    <n v="270.75"/>
    <d v="2026-06-20T00:00:00"/>
    <m/>
    <m/>
    <s v="Processamento de dados e congêneres"/>
    <n v="270.75"/>
    <m/>
    <x v="0"/>
    <m/>
    <m/>
    <m/>
    <s v="2 - FATURADO"/>
    <n v="10"/>
    <x v="0"/>
    <x v="0"/>
    <m/>
  </r>
  <r>
    <x v="672"/>
    <s v="04.387.963/0002-21"/>
    <s v="NF SERVICOS - ADESAO"/>
    <n v="2014827"/>
    <d v="2026-06-17T00:00:00"/>
    <n v="2217596"/>
    <d v="2026-06-17T00:00:00"/>
    <m/>
    <n v="215.21"/>
    <d v="2026-06-20T00:00:00"/>
    <m/>
    <m/>
    <s v="Processamento de dados e congêneres"/>
    <n v="215.21"/>
    <m/>
    <x v="0"/>
    <m/>
    <m/>
    <m/>
    <s v="2 - FATURADO"/>
    <n v="10"/>
    <x v="0"/>
    <x v="0"/>
    <m/>
  </r>
  <r>
    <x v="673"/>
    <s v="04.403.122/0001-80"/>
    <s v="NF SERVICOS - ADESAO"/>
    <n v="2014540"/>
    <d v="2026-06-17T00:00:00"/>
    <n v="2217309"/>
    <d v="2026-06-17T00:00:00"/>
    <m/>
    <n v="38.18"/>
    <d v="2026-06-20T00:00:00"/>
    <m/>
    <m/>
    <s v="Processamento de dados e congêneres"/>
    <n v="38.18"/>
    <m/>
    <x v="0"/>
    <m/>
    <m/>
    <m/>
    <s v="2 - FATURADO"/>
    <n v="10"/>
    <x v="0"/>
    <x v="0"/>
    <m/>
  </r>
  <r>
    <x v="674"/>
    <s v="04.523.984/0001-46"/>
    <s v="NF SERVICOS - ADESAO"/>
    <n v="2012659"/>
    <d v="2026-06-17T00:00:00"/>
    <n v="2215424"/>
    <d v="2026-06-17T00:00:00"/>
    <m/>
    <n v="390.19"/>
    <d v="2026-06-20T00:00:00"/>
    <m/>
    <m/>
    <s v="Processamento de dados e congêneres"/>
    <n v="390.19"/>
    <m/>
    <x v="0"/>
    <m/>
    <m/>
    <m/>
    <s v="2 - FATURADO"/>
    <n v="10"/>
    <x v="0"/>
    <x v="0"/>
    <m/>
  </r>
  <r>
    <x v="675"/>
    <s v="04.524.103/0001-01"/>
    <s v="NF SERVICOS - ADESAO"/>
    <n v="2013242"/>
    <d v="2026-06-17T00:00:00"/>
    <n v="2216011"/>
    <d v="2026-06-17T00:00:00"/>
    <m/>
    <n v="379.78"/>
    <d v="2026-06-20T00:00:00"/>
    <m/>
    <m/>
    <s v="Processamento de dados e congêneres"/>
    <n v="379.78"/>
    <m/>
    <x v="0"/>
    <m/>
    <m/>
    <m/>
    <s v="2 - FATURADO"/>
    <n v="10"/>
    <x v="0"/>
    <x v="0"/>
    <m/>
  </r>
  <r>
    <x v="676"/>
    <s v="04.526.429/0001-78"/>
    <s v="NF SERVICOS - ADESAO"/>
    <n v="1993197"/>
    <d v="2026-05-21T00:00:00"/>
    <n v="2194215"/>
    <d v="2026-05-23T00:00:00"/>
    <m/>
    <n v="353.75"/>
    <d v="2026-06-05T00:00:00"/>
    <m/>
    <m/>
    <s v="Processamento de dados e congêneres"/>
    <n v="353.75"/>
    <m/>
    <x v="0"/>
    <m/>
    <m/>
    <m/>
    <s v="2 - FATURADO"/>
    <n v="25"/>
    <x v="0"/>
    <x v="0"/>
    <m/>
  </r>
  <r>
    <x v="676"/>
    <s v="04.526.429/0001-78"/>
    <s v="NF SERVICOS - ADESAO"/>
    <n v="2014093"/>
    <d v="2026-06-17T00:00:00"/>
    <n v="2216862"/>
    <d v="2026-06-17T00:00:00"/>
    <m/>
    <n v="292.99"/>
    <d v="2026-06-20T00:00:00"/>
    <m/>
    <m/>
    <s v="Processamento de dados e congêneres"/>
    <n v="292.99"/>
    <m/>
    <x v="0"/>
    <m/>
    <m/>
    <m/>
    <s v="2 - FATURADO"/>
    <n v="10"/>
    <x v="0"/>
    <x v="0"/>
    <m/>
  </r>
  <r>
    <x v="677"/>
    <s v="04.530.599/0001-26"/>
    <s v="NF SERVICOS - ADESAO"/>
    <n v="2007290"/>
    <d v="2026-06-12T00:00:00"/>
    <n v="2209845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8"/>
    <s v="04.611.637/0001-75"/>
    <s v="NF SERVICOS DO"/>
    <n v="407119"/>
    <d v="2026-06-10T00:00:00"/>
    <n v="414058"/>
    <d v="2026-06-10T00:00:00"/>
    <m/>
    <n v="460.95"/>
    <d v="2026-07-10T00:00:00"/>
    <s v="E0230794"/>
    <s v="PD023794"/>
    <s v="Serviços de Publicidade Eletrônica"/>
    <n v="438.82"/>
    <m/>
    <x v="0"/>
    <m/>
    <m/>
    <m/>
    <s v="2 - FATURADO"/>
    <n v="0"/>
    <x v="1"/>
    <x v="0"/>
    <m/>
  </r>
  <r>
    <x v="678"/>
    <s v="04.611.637/0001-75"/>
    <s v="NF SERVICOS DO"/>
    <n v="411023"/>
    <d v="2026-06-30T00:00:00"/>
    <n v="418084"/>
    <d v="2026-07-01T00:00:00"/>
    <m/>
    <n v="553.14"/>
    <d v="2026-07-30T00:00:00"/>
    <s v="E0230794"/>
    <s v="PD023794"/>
    <s v="Serviços de Publicidade Eletrônica"/>
    <n v="526.59"/>
    <m/>
    <x v="0"/>
    <m/>
    <m/>
    <m/>
    <s v="2 - FATURADO"/>
    <n v="0"/>
    <x v="1"/>
    <x v="0"/>
    <m/>
  </r>
  <r>
    <x v="678"/>
    <s v="04.611.637/0001-75"/>
    <s v="NF SERVICOS DO"/>
    <n v="411037"/>
    <d v="2026-06-30T00:00:00"/>
    <n v="418083"/>
    <d v="2026-07-01T00:00:00"/>
    <m/>
    <n v="460.95"/>
    <d v="2026-07-30T00:00:00"/>
    <s v="E0230794"/>
    <s v="PD023794"/>
    <s v="Serviços de Publicidade Eletrônica"/>
    <n v="438.82"/>
    <m/>
    <x v="0"/>
    <m/>
    <m/>
    <m/>
    <s v="2 - FATURADO"/>
    <n v="0"/>
    <x v="1"/>
    <x v="0"/>
    <m/>
  </r>
  <r>
    <x v="678"/>
    <s v="04.611.637/0001-75"/>
    <s v="NF SERVICOS DO"/>
    <n v="411124"/>
    <d v="2026-06-30T00:00:00"/>
    <n v="418082"/>
    <d v="2026-07-01T00:00:00"/>
    <m/>
    <n v="460.95"/>
    <d v="2026-07-30T00:00:00"/>
    <s v="E0230794"/>
    <s v="PD023794"/>
    <s v="Serviços de Publicidade Eletrônica"/>
    <n v="438.82"/>
    <m/>
    <x v="0"/>
    <m/>
    <m/>
    <m/>
    <s v="2 - FATURADO"/>
    <n v="0"/>
    <x v="1"/>
    <x v="0"/>
    <m/>
  </r>
  <r>
    <x v="679"/>
    <s v="04.642.033/0001-96"/>
    <s v="NF SERVICOS - ADESAO"/>
    <n v="2014480"/>
    <d v="2026-06-17T00:00:00"/>
    <n v="2217249"/>
    <d v="2026-06-17T00:00:00"/>
    <m/>
    <n v="71.16"/>
    <d v="2026-06-20T00:00:00"/>
    <m/>
    <m/>
    <s v="Processamento de dados e congêneres"/>
    <n v="71.16"/>
    <m/>
    <x v="0"/>
    <m/>
    <m/>
    <m/>
    <s v="2 - FATURADO"/>
    <n v="10"/>
    <x v="0"/>
    <x v="0"/>
    <m/>
  </r>
  <r>
    <x v="680"/>
    <s v="04.644.079/0001-44"/>
    <s v="NF SERVICOS - ADESAO"/>
    <n v="1989495"/>
    <d v="2026-05-21T00:00:00"/>
    <n v="2190498"/>
    <d v="2026-05-23T00:00:00"/>
    <m/>
    <n v="241.25"/>
    <d v="2026-07-30T00:00:00"/>
    <m/>
    <m/>
    <s v="Processamento de dados e congêneres"/>
    <n v="241.25"/>
    <m/>
    <x v="0"/>
    <m/>
    <m/>
    <m/>
    <s v="2 - FATURADO"/>
    <n v="0"/>
    <x v="1"/>
    <x v="0"/>
    <m/>
  </r>
  <r>
    <x v="680"/>
    <s v="04.644.079/0001-44"/>
    <s v="NF SERVICOS - ADESAO"/>
    <n v="2012841"/>
    <d v="2026-06-17T00:00:00"/>
    <n v="2215609"/>
    <d v="2026-06-17T00:00:00"/>
    <m/>
    <n v="291.60000000000002"/>
    <d v="2026-07-30T00:00:00"/>
    <m/>
    <m/>
    <s v="Processamento de dados e congêneres"/>
    <n v="291.60000000000002"/>
    <m/>
    <x v="0"/>
    <m/>
    <m/>
    <m/>
    <s v="2 - FATURADO"/>
    <n v="0"/>
    <x v="1"/>
    <x v="0"/>
    <m/>
  </r>
  <r>
    <x v="681"/>
    <s v="04.644.642/0001-84"/>
    <s v="NF SERVICOS - ADESAO"/>
    <n v="1992015"/>
    <d v="2026-05-21T00:00:00"/>
    <n v="2193033"/>
    <d v="2026-05-23T00:00:00"/>
    <m/>
    <n v="414.84"/>
    <d v="2026-07-30T00:00:00"/>
    <m/>
    <m/>
    <s v="Processamento de dados e congêneres"/>
    <n v="414.84"/>
    <m/>
    <x v="0"/>
    <m/>
    <m/>
    <m/>
    <s v="2 - FATURADO"/>
    <n v="0"/>
    <x v="1"/>
    <x v="0"/>
    <m/>
  </r>
  <r>
    <x v="681"/>
    <s v="04.644.642/0001-84"/>
    <s v="NF SERVICOS - ADESAO"/>
    <n v="2013609"/>
    <d v="2026-06-17T00:00:00"/>
    <n v="2216378"/>
    <d v="2026-06-17T00:00:00"/>
    <m/>
    <n v="321.10000000000002"/>
    <d v="2026-07-30T00:00:00"/>
    <m/>
    <m/>
    <s v="Processamento de dados e congêneres"/>
    <n v="321.10000000000002"/>
    <m/>
    <x v="0"/>
    <m/>
    <m/>
    <m/>
    <s v="2 - FATURADO"/>
    <n v="0"/>
    <x v="1"/>
    <x v="0"/>
    <m/>
  </r>
  <r>
    <x v="682"/>
    <s v="04.674.074/0001-64"/>
    <s v="NF SERVICOS"/>
    <n v="212319"/>
    <d v="2026-06-11T00:00:00"/>
    <n v="2198026"/>
    <d v="2026-06-12T00:00:00"/>
    <m/>
    <n v="93.4"/>
    <d v="2026-07-13T00:00:00"/>
    <m/>
    <m/>
    <s v="Consulta Veículos - Renavam - Pós-pago - Até 50.000"/>
    <n v="93.4"/>
    <m/>
    <x v="0"/>
    <m/>
    <m/>
    <m/>
    <s v="2 - FATURADO"/>
    <n v="0"/>
    <x v="1"/>
    <x v="1"/>
    <m/>
  </r>
  <r>
    <x v="683"/>
    <s v="04.705.381/0001-65"/>
    <s v="NF SERVICOS - ADESAO"/>
    <n v="1999264"/>
    <d v="2026-06-12T00:00:00"/>
    <n v="220176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84"/>
    <s v="04.733.352/0001-07"/>
    <s v="NF SERVICOS - ADESAO"/>
    <n v="2013933"/>
    <d v="2026-06-17T00:00:00"/>
    <n v="2216702"/>
    <d v="2026-06-17T00:00:00"/>
    <m/>
    <n v="298.2"/>
    <d v="2026-06-20T00:00:00"/>
    <m/>
    <m/>
    <s v="Processamento de dados e congêneres"/>
    <n v="298.2"/>
    <m/>
    <x v="0"/>
    <m/>
    <m/>
    <m/>
    <s v="2 - FATURADO"/>
    <n v="10"/>
    <x v="0"/>
    <x v="0"/>
    <m/>
  </r>
  <r>
    <x v="685"/>
    <s v="04.756.915/0001-82"/>
    <s v="NF SERVICOS - ADESAO"/>
    <n v="1993150"/>
    <d v="2026-05-21T00:00:00"/>
    <n v="2194168"/>
    <d v="2026-05-23T00:00:00"/>
    <m/>
    <n v="227.37"/>
    <d v="2026-07-30T00:00:00"/>
    <m/>
    <m/>
    <s v="Processamento de dados e congêneres"/>
    <n v="227.37"/>
    <m/>
    <x v="0"/>
    <m/>
    <m/>
    <m/>
    <s v="2 - FATURADO"/>
    <n v="0"/>
    <x v="1"/>
    <x v="0"/>
    <m/>
  </r>
  <r>
    <x v="685"/>
    <s v="04.756.915/0001-82"/>
    <s v="NF SERVICOS - ADESAO"/>
    <n v="2013325"/>
    <d v="2026-06-17T00:00:00"/>
    <n v="2216094"/>
    <d v="2026-06-17T00:00:00"/>
    <m/>
    <n v="45.98"/>
    <d v="2026-07-30T00:00:00"/>
    <m/>
    <m/>
    <s v="Processamento de dados e congêneres"/>
    <n v="45.98"/>
    <m/>
    <x v="0"/>
    <m/>
    <m/>
    <m/>
    <s v="2 - FATURADO"/>
    <n v="0"/>
    <x v="1"/>
    <x v="0"/>
    <m/>
  </r>
  <r>
    <x v="686"/>
    <s v="04.769.655/0001-80"/>
    <s v="NF SERVICOS - ADESAO"/>
    <n v="1993550"/>
    <d v="2026-05-21T00:00:00"/>
    <n v="2194568"/>
    <d v="2026-05-23T00:00:00"/>
    <m/>
    <n v="317.63"/>
    <d v="2026-07-30T00:00:00"/>
    <m/>
    <m/>
    <s v="Processamento de dados e congêneres"/>
    <n v="317.63"/>
    <m/>
    <x v="0"/>
    <m/>
    <m/>
    <m/>
    <s v="2 - FATURADO"/>
    <n v="0"/>
    <x v="1"/>
    <x v="0"/>
    <m/>
  </r>
  <r>
    <x v="686"/>
    <s v="04.769.655/0001-80"/>
    <s v="NF SERVICOS - ADESAO"/>
    <n v="2012717"/>
    <d v="2026-06-17T00:00:00"/>
    <n v="2215485"/>
    <d v="2026-06-17T00:00:00"/>
    <m/>
    <n v="284.66000000000003"/>
    <d v="2026-07-30T00:00:00"/>
    <m/>
    <m/>
    <s v="Processamento de dados e congêneres"/>
    <n v="284.66000000000003"/>
    <m/>
    <x v="0"/>
    <m/>
    <m/>
    <m/>
    <s v="2 - FATURADO"/>
    <n v="0"/>
    <x v="1"/>
    <x v="0"/>
    <m/>
  </r>
  <r>
    <x v="687"/>
    <s v="04.799.173/0001-72"/>
    <s v="NF SERVICOS - ADESAO"/>
    <n v="2014796"/>
    <d v="2026-06-17T00:00:00"/>
    <n v="2217565"/>
    <d v="2026-06-17T00:00:00"/>
    <m/>
    <n v="418.31"/>
    <d v="2026-06-20T00:00:00"/>
    <m/>
    <m/>
    <s v="Processamento de dados e congêneres"/>
    <n v="418.31"/>
    <m/>
    <x v="0"/>
    <m/>
    <m/>
    <m/>
    <s v="2 - FATURADO"/>
    <n v="10"/>
    <x v="0"/>
    <x v="0"/>
    <m/>
  </r>
  <r>
    <x v="688"/>
    <s v="04.821.205/0001-99"/>
    <s v="NF SERVICOS - ADESAO"/>
    <n v="1990314"/>
    <d v="2026-05-21T00:00:00"/>
    <n v="2191329"/>
    <d v="2026-05-23T00:00:00"/>
    <m/>
    <n v="104.13"/>
    <d v="2026-06-05T00:00:00"/>
    <m/>
    <m/>
    <s v="Processamento de dados e congêneres"/>
    <n v="104.13"/>
    <m/>
    <x v="0"/>
    <m/>
    <m/>
    <m/>
    <s v="2 - FATURADO"/>
    <n v="25"/>
    <x v="0"/>
    <x v="0"/>
    <m/>
  </r>
  <r>
    <x v="688"/>
    <s v="04.821.205/0001-99"/>
    <s v="NF SERVICOS - ADESAO"/>
    <n v="2013789"/>
    <d v="2026-06-17T00:00:00"/>
    <n v="2216558"/>
    <d v="2026-06-17T00:00:00"/>
    <m/>
    <n v="100.66"/>
    <d v="2026-07-30T00:00:00"/>
    <m/>
    <m/>
    <s v="Processamento de dados e congêneres"/>
    <n v="100.66"/>
    <m/>
    <x v="0"/>
    <m/>
    <m/>
    <m/>
    <s v="2 - FATURADO"/>
    <n v="0"/>
    <x v="1"/>
    <x v="0"/>
    <m/>
  </r>
  <r>
    <x v="689"/>
    <s v="04.827.821/0001-57"/>
    <s v="NF SERVICOS - ADESAO"/>
    <n v="2013273"/>
    <d v="2026-06-17T00:00:00"/>
    <n v="2216042"/>
    <d v="2026-06-17T00:00:00"/>
    <m/>
    <n v="196.13"/>
    <d v="2026-06-20T00:00:00"/>
    <m/>
    <m/>
    <s v="Processamento de dados e congêneres"/>
    <n v="196.13"/>
    <m/>
    <x v="0"/>
    <m/>
    <m/>
    <m/>
    <s v="2 - FATURADO"/>
    <n v="10"/>
    <x v="0"/>
    <x v="0"/>
    <m/>
  </r>
  <r>
    <x v="690"/>
    <s v="04.834.266/0001-90"/>
    <s v="NF SERVICOS - ADESAO"/>
    <n v="2012804"/>
    <d v="2026-06-17T00:00:00"/>
    <n v="2215572"/>
    <d v="2026-06-17T00:00:00"/>
    <m/>
    <n v="201.33"/>
    <d v="2026-06-20T00:00:00"/>
    <m/>
    <m/>
    <s v="Processamento de dados e congêneres"/>
    <n v="201.33"/>
    <m/>
    <x v="0"/>
    <m/>
    <m/>
    <m/>
    <s v="2 - FATURADO"/>
    <n v="10"/>
    <x v="0"/>
    <x v="0"/>
    <m/>
  </r>
  <r>
    <x v="691"/>
    <s v="04.835.476/0001-01"/>
    <s v="NF SERVICOS KIT"/>
    <n v="5666"/>
    <d v="2023-09-20T00:00:00"/>
    <n v="228423"/>
    <d v="2023-09-20T00:00:00"/>
    <d v="2023-07-01T00:00:00"/>
    <n v="1910"/>
    <d v="2023-10-20T00:00:00"/>
    <s v="E0201897"/>
    <s v="PD201897"/>
    <s v="CERTIFICADO DIGITAL - AR"/>
    <n v="1818.32"/>
    <d v="2023-07-01T00:00:00"/>
    <x v="0"/>
    <m/>
    <m/>
    <s v="ITO"/>
    <s v="2 - FATURADO"/>
    <n v="984"/>
    <x v="2"/>
    <x v="0"/>
    <m/>
  </r>
  <r>
    <x v="691"/>
    <s v="04.835.476/0001-01"/>
    <s v="NF SERVICOS KIT"/>
    <n v="5738"/>
    <d v="2023-09-30T00:00:00"/>
    <n v="231259"/>
    <d v="2023-10-09T00:00:00"/>
    <d v="2023-09-01T00:00:00"/>
    <n v="1065"/>
    <d v="2023-11-08T00:00:00"/>
    <s v="E0201897"/>
    <s v="PD201897"/>
    <s v="CERTIFICADO DIGITAL - AR"/>
    <n v="1013.88"/>
    <d v="2023-09-01T00:00:00"/>
    <x v="0"/>
    <m/>
    <m/>
    <s v="ITO"/>
    <s v="2 - FATURADO"/>
    <n v="965"/>
    <x v="2"/>
    <x v="0"/>
    <m/>
  </r>
  <r>
    <x v="692"/>
    <s v="04.837.220/0001-25"/>
    <s v="NF SERVICOS - ADESAO"/>
    <n v="1995067"/>
    <d v="2026-05-21T00:00:00"/>
    <n v="2196085"/>
    <d v="2026-05-23T00:00:00"/>
    <m/>
    <n v="142.33000000000001"/>
    <d v="2026-07-30T00:00:00"/>
    <m/>
    <m/>
    <s v="Processamento de dados e congêneres"/>
    <n v="142.33000000000001"/>
    <m/>
    <x v="0"/>
    <m/>
    <m/>
    <m/>
    <s v="2 - FATURADO"/>
    <n v="0"/>
    <x v="1"/>
    <x v="0"/>
    <m/>
  </r>
  <r>
    <x v="692"/>
    <s v="04.837.220/0001-25"/>
    <s v="NF SERVICOS - ADESAO"/>
    <n v="2013512"/>
    <d v="2026-06-17T00:00:00"/>
    <n v="2216281"/>
    <d v="2026-06-17T00:00:00"/>
    <m/>
    <n v="208.27"/>
    <d v="2026-07-30T00:00:00"/>
    <m/>
    <m/>
    <s v="Processamento de dados e congêneres"/>
    <n v="208.27"/>
    <m/>
    <x v="0"/>
    <m/>
    <m/>
    <m/>
    <s v="2 - FATURADO"/>
    <n v="0"/>
    <x v="1"/>
    <x v="0"/>
    <m/>
  </r>
  <r>
    <x v="693"/>
    <s v="04.856.469/0001-88"/>
    <s v="NF SERVICOS - ADESAO"/>
    <n v="1987530"/>
    <d v="2026-05-21T00:00:00"/>
    <n v="2188493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93"/>
    <s v="04.856.469/0001-88"/>
    <s v="NF SERVICOS - ADESAO"/>
    <n v="1987570"/>
    <d v="2026-05-21T00:00:00"/>
    <n v="2188533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94"/>
    <s v="04.859.936/0001-23"/>
    <s v="NF SERVICOS"/>
    <n v="123849"/>
    <d v="2022-06-30T00:00:00"/>
    <n v="1470335"/>
    <d v="2022-07-06T00:00:00"/>
    <d v="2022-06-01T00:00:00"/>
    <n v="2468.2600000000002"/>
    <d v="2022-08-05T00:00:00"/>
    <s v="E0190138"/>
    <s v="PD019100"/>
    <s v="HOSPEDAGEM DE ROTEADOR"/>
    <n v="2468.2600000000002"/>
    <d v="2022-06-01T00:00:00"/>
    <x v="4"/>
    <s v="NAO INFORMADO"/>
    <s v="NAO INFORMADO"/>
    <s v="20181763/0001 ITO"/>
    <s v="2 - FATURADO"/>
    <n v="1425"/>
    <x v="2"/>
    <x v="1"/>
    <m/>
  </r>
  <r>
    <x v="694"/>
    <s v="04.859.936/0001-23"/>
    <s v="NF SERVICOS"/>
    <n v="125121"/>
    <d v="2022-07-31T00:00:00"/>
    <n v="1484075"/>
    <d v="2022-08-09T00:00:00"/>
    <d v="2022-07-01T00:00:00"/>
    <n v="2468.2600000000002"/>
    <d v="2022-09-08T00:00:00"/>
    <s v="E0190138"/>
    <s v="PD019100"/>
    <s v="HOSPEDAGEM DE ROTEADOR"/>
    <n v="2468.2600000000002"/>
    <d v="2022-07-01T00:00:00"/>
    <x v="4"/>
    <s v="NAO INFORMADO"/>
    <s v="NAO INFORMADO"/>
    <s v="20181763/0001 ITO"/>
    <s v="2 - FATURADO"/>
    <n v="1391"/>
    <x v="2"/>
    <x v="1"/>
    <m/>
  </r>
  <r>
    <x v="694"/>
    <s v="04.859.936/0001-23"/>
    <s v="NF SERVICOS"/>
    <n v="126261"/>
    <d v="2022-08-31T00:00:00"/>
    <n v="1497730"/>
    <d v="2022-09-09T00:00:00"/>
    <d v="2022-08-01T00:00:00"/>
    <n v="2468.2600000000002"/>
    <d v="2022-10-09T00:00:00"/>
    <s v="E0190138"/>
    <s v="PD019100"/>
    <s v="HOSPEDAGEM DE ROTEADOR"/>
    <n v="2468.2600000000002"/>
    <d v="2022-08-01T00:00:00"/>
    <x v="4"/>
    <s v="NAO INFORMADO"/>
    <s v="NAO INFORMADO"/>
    <s v="20181763/0001 ITO"/>
    <s v="2 - FATURADO"/>
    <n v="1360"/>
    <x v="2"/>
    <x v="1"/>
    <m/>
  </r>
  <r>
    <x v="694"/>
    <s v="04.859.936/0001-23"/>
    <s v="NF SERVICOS"/>
    <n v="126910"/>
    <d v="2022-09-27T00:00:00"/>
    <n v="1498379"/>
    <d v="2022-09-27T00:00:00"/>
    <d v="2022-08-01T00:00:00"/>
    <n v="264.83999999999997"/>
    <d v="2022-10-27T00:00:00"/>
    <s v="E0190138"/>
    <s v="PD019100"/>
    <s v="HOSPEDAGEM DE ROTEADOR"/>
    <n v="252.52"/>
    <d v="2022-08-01T00:00:00"/>
    <x v="4"/>
    <s v="NAO INFORMADO"/>
    <s v="NAO INFORMADO"/>
    <s v="20181763/0001 ITO"/>
    <s v="2 - FATURADO"/>
    <n v="1342"/>
    <x v="2"/>
    <x v="1"/>
    <m/>
  </r>
  <r>
    <x v="694"/>
    <s v="04.859.936/0001-23"/>
    <s v="NF SERVICOS"/>
    <n v="127171"/>
    <d v="2022-09-30T00:00:00"/>
    <n v="1511195"/>
    <d v="2022-10-06T00:00:00"/>
    <d v="2022-09-01T00:00:00"/>
    <n v="2733.1"/>
    <d v="2022-11-05T00:00:00"/>
    <s v="E0190138"/>
    <s v="PD019100"/>
    <s v="HOSPEDAGEM DE ROTEADOR"/>
    <n v="2733.1"/>
    <d v="2022-09-01T00:00:00"/>
    <x v="4"/>
    <s v="NAO INFORMADO"/>
    <s v="NAO INFORMADO"/>
    <s v="20181763/0001 ITO"/>
    <s v="2 - FATURADO"/>
    <n v="1333"/>
    <x v="2"/>
    <x v="1"/>
    <m/>
  </r>
  <r>
    <x v="694"/>
    <s v="04.859.936/0001-23"/>
    <s v="NF SERVICOS"/>
    <n v="128923"/>
    <d v="2022-10-31T00:00:00"/>
    <n v="1525517"/>
    <d v="2022-11-10T00:00:00"/>
    <d v="2022-10-01T00:00:00"/>
    <n v="2733.1"/>
    <d v="2022-12-10T00:00:00"/>
    <s v="E0190138"/>
    <s v="PD019100"/>
    <s v="HOSPEDAGEM DE ROTEADOR"/>
    <n v="2733.1"/>
    <d v="2022-10-01T00:00:00"/>
    <x v="4"/>
    <s v="NAO INFORMADO"/>
    <s v="NAO INFORMADO"/>
    <s v="20181763/0001 ITO"/>
    <s v="2 - FATURADO"/>
    <n v="1298"/>
    <x v="2"/>
    <x v="1"/>
    <m/>
  </r>
  <r>
    <x v="694"/>
    <s v="04.859.936/0001-23"/>
    <s v="NF SERVICOS"/>
    <n v="129472"/>
    <d v="2022-11-30T00:00:00"/>
    <n v="1526206"/>
    <d v="2022-12-06T00:00:00"/>
    <d v="2022-11-01T00:00:00"/>
    <n v="2733.1"/>
    <d v="2023-01-05T00:00:00"/>
    <s v="E0190138"/>
    <s v="PD019100"/>
    <s v="HOSPEDAGEM DE ROTEADOR"/>
    <n v="2733.1"/>
    <d v="2022-11-01T00:00:00"/>
    <x v="4"/>
    <s v="NAO INFORMADO"/>
    <s v="NAO INFORMADO"/>
    <s v="20181763/0001 ITO"/>
    <s v="2 - FATURADO"/>
    <n v="1272"/>
    <x v="2"/>
    <x v="1"/>
    <m/>
  </r>
  <r>
    <x v="694"/>
    <s v="04.859.936/0001-23"/>
    <s v="NF SERVICOS"/>
    <n v="131433"/>
    <d v="2022-12-31T00:00:00"/>
    <n v="1553245"/>
    <d v="2023-01-10T00:00:00"/>
    <d v="2022-12-01T00:00:00"/>
    <n v="2733.1"/>
    <d v="2023-02-09T00:00:00"/>
    <s v="E0190138"/>
    <s v="PD019100"/>
    <s v="HOSPEDAGEM DE ROTEADOR"/>
    <n v="2733.1"/>
    <d v="2022-12-01T00:00:00"/>
    <x v="4"/>
    <s v="NAO INFORMADO"/>
    <s v="NAO INFORMADO"/>
    <s v="20181763/0001 ITO"/>
    <s v="2 - FATURADO"/>
    <n v="1237"/>
    <x v="2"/>
    <x v="1"/>
    <m/>
  </r>
  <r>
    <x v="695"/>
    <s v="04.862.640/0001-61"/>
    <s v="NF SERVICOS - ADESAO"/>
    <n v="2014567"/>
    <d v="2026-06-17T00:00:00"/>
    <n v="2217336"/>
    <d v="2026-06-17T00:00:00"/>
    <m/>
    <n v="499.54"/>
    <d v="2026-06-20T00:00:00"/>
    <m/>
    <m/>
    <s v="Processamento de dados e congêneres"/>
    <n v="499.54"/>
    <m/>
    <x v="0"/>
    <m/>
    <m/>
    <m/>
    <s v="2 - FATURADO"/>
    <n v="10"/>
    <x v="0"/>
    <x v="0"/>
    <m/>
  </r>
  <r>
    <x v="696"/>
    <s v="04.879.267/0001-51"/>
    <s v="NF SERVICOS - ADESAO"/>
    <n v="2012774"/>
    <d v="2026-06-17T00:00:00"/>
    <n v="2215542"/>
    <d v="2026-06-17T00:00:00"/>
    <m/>
    <n v="772.06"/>
    <d v="2026-07-30T00:00:00"/>
    <m/>
    <m/>
    <s v="Processamento de dados e congêneres"/>
    <n v="772.06"/>
    <m/>
    <x v="0"/>
    <m/>
    <m/>
    <m/>
    <s v="2 - FATURADO"/>
    <n v="0"/>
    <x v="1"/>
    <x v="0"/>
    <m/>
  </r>
  <r>
    <x v="697"/>
    <s v="04.881.241/0001-48"/>
    <s v="NF SERVICOS - ADESAO"/>
    <n v="2013257"/>
    <d v="2026-06-17T00:00:00"/>
    <n v="2216026"/>
    <d v="2026-06-17T00:00:00"/>
    <m/>
    <n v="50.32"/>
    <d v="2026-07-30T00:00:00"/>
    <m/>
    <m/>
    <s v="Processamento de dados e congêneres"/>
    <n v="50.32"/>
    <m/>
    <x v="0"/>
    <m/>
    <m/>
    <m/>
    <s v="2 - FATURADO"/>
    <n v="0"/>
    <x v="1"/>
    <x v="0"/>
    <m/>
  </r>
  <r>
    <x v="698"/>
    <s v="04.904.714/0001-85"/>
    <s v="NF SERVICOS - ADESAO"/>
    <n v="2014460"/>
    <d v="2026-06-17T00:00:00"/>
    <n v="2217229"/>
    <d v="2026-06-17T00:00:00"/>
    <m/>
    <n v="29.49"/>
    <d v="2026-07-30T00:00:00"/>
    <m/>
    <m/>
    <s v="Processamento de dados e congêneres"/>
    <n v="29.49"/>
    <m/>
    <x v="0"/>
    <m/>
    <m/>
    <m/>
    <s v="2 - FATURADO"/>
    <n v="0"/>
    <x v="1"/>
    <x v="0"/>
    <m/>
  </r>
  <r>
    <x v="699"/>
    <s v="04.911.773/0001-80"/>
    <s v="NF SERVICOS - ADESAO"/>
    <n v="1987830"/>
    <d v="2026-05-21T00:00:00"/>
    <n v="2188793"/>
    <d v="2026-05-23T00:00:00"/>
    <m/>
    <n v="218.36"/>
    <d v="2026-07-30T00:00:00"/>
    <m/>
    <m/>
    <s v="Processamento de dados e congêneres"/>
    <n v="218.36"/>
    <m/>
    <x v="0"/>
    <m/>
    <m/>
    <m/>
    <s v="2 - FATURADO"/>
    <n v="0"/>
    <x v="1"/>
    <x v="0"/>
    <m/>
  </r>
  <r>
    <x v="699"/>
    <s v="04.911.773/0001-80"/>
    <s v="NF SERVICOS - ADESAO"/>
    <n v="2014485"/>
    <d v="2026-06-17T00:00:00"/>
    <n v="2217254"/>
    <d v="2026-06-17T00:00:00"/>
    <m/>
    <n v="155.86000000000001"/>
    <d v="2026-07-30T00:00:00"/>
    <m/>
    <m/>
    <s v="Processamento de dados e congêneres"/>
    <n v="155.86000000000001"/>
    <m/>
    <x v="0"/>
    <m/>
    <m/>
    <m/>
    <s v="2 - FATURADO"/>
    <n v="0"/>
    <x v="1"/>
    <x v="0"/>
    <m/>
  </r>
  <r>
    <x v="700"/>
    <s v="04.936.154/0001-40"/>
    <s v="NF SERVICOS - ADESAO"/>
    <n v="2014720"/>
    <d v="2026-06-17T00:00:00"/>
    <n v="2217489"/>
    <d v="2026-06-17T00:00:00"/>
    <m/>
    <n v="239.52"/>
    <d v="2026-06-20T00:00:00"/>
    <m/>
    <m/>
    <s v="Processamento de dados e congêneres"/>
    <n v="239.52"/>
    <m/>
    <x v="0"/>
    <m/>
    <m/>
    <m/>
    <s v="2 - FATURADO"/>
    <n v="10"/>
    <x v="0"/>
    <x v="0"/>
    <m/>
  </r>
  <r>
    <x v="701"/>
    <s v="04.943.517/0001-75"/>
    <s v="NF SERVICOS - ADESAO"/>
    <n v="2013060"/>
    <d v="2026-06-17T00:00:00"/>
    <n v="2215828"/>
    <d v="2026-06-17T00:00:00"/>
    <m/>
    <n v="93.71"/>
    <d v="2026-06-20T00:00:00"/>
    <m/>
    <m/>
    <s v="Processamento de dados e congêneres"/>
    <n v="93.71"/>
    <m/>
    <x v="0"/>
    <m/>
    <m/>
    <m/>
    <s v="2 - FATURADO"/>
    <n v="10"/>
    <x v="0"/>
    <x v="0"/>
    <m/>
  </r>
  <r>
    <x v="702"/>
    <s v="04.945.209/0001-89"/>
    <s v="NF SERVICOS - ADESAO"/>
    <n v="1991753"/>
    <d v="2026-05-21T00:00:00"/>
    <n v="2192771"/>
    <d v="2026-05-23T00:00:00"/>
    <m/>
    <n v="234.31"/>
    <d v="2026-07-30T00:00:00"/>
    <m/>
    <m/>
    <s v="Processamento de dados e congêneres"/>
    <n v="234.31"/>
    <m/>
    <x v="0"/>
    <m/>
    <m/>
    <m/>
    <s v="2 - FATURADO"/>
    <n v="0"/>
    <x v="1"/>
    <x v="0"/>
    <m/>
  </r>
  <r>
    <x v="702"/>
    <s v="04.945.209/0001-89"/>
    <s v="NF SERVICOS - ADESAO"/>
    <n v="2014606"/>
    <d v="2026-06-17T00:00:00"/>
    <n v="2217375"/>
    <d v="2026-06-17T00:00:00"/>
    <m/>
    <n v="71.14"/>
    <d v="2026-07-30T00:00:00"/>
    <m/>
    <m/>
    <s v="Processamento de dados e congêneres"/>
    <n v="71.14"/>
    <m/>
    <x v="0"/>
    <m/>
    <m/>
    <m/>
    <s v="2 - FATURADO"/>
    <n v="0"/>
    <x v="1"/>
    <x v="0"/>
    <m/>
  </r>
  <r>
    <x v="703"/>
    <s v="04.979.744/0001-50"/>
    <s v="ND-OPERADORA CIELO"/>
    <n v="29397"/>
    <d v="2026-06-03T00:00:00"/>
    <m/>
    <m/>
    <m/>
    <n v="139.38999999999999"/>
    <d v="2026-06-03T00:00:00"/>
    <m/>
    <m/>
    <s v="e-CNPJ A1 - Renovação 12 meses"/>
    <n v="139.38999999999999"/>
    <m/>
    <x v="0"/>
    <m/>
    <m/>
    <m/>
    <s v="1 - VENDA A VISTA"/>
    <n v="27"/>
    <x v="0"/>
    <x v="2"/>
    <m/>
  </r>
  <r>
    <x v="704"/>
    <s v="04.980.409/0001-72"/>
    <s v="NF SERVICOS - ADESAO"/>
    <n v="2014419"/>
    <d v="2026-06-17T00:00:00"/>
    <n v="2217188"/>
    <d v="2026-06-17T00:00:00"/>
    <m/>
    <n v="53.47"/>
    <d v="2026-06-20T00:00:00"/>
    <m/>
    <m/>
    <s v="Processamento de dados e congêneres"/>
    <n v="53.47"/>
    <m/>
    <x v="0"/>
    <m/>
    <m/>
    <m/>
    <s v="2 - FATURADO"/>
    <n v="10"/>
    <x v="0"/>
    <x v="0"/>
    <m/>
  </r>
  <r>
    <x v="705"/>
    <s v="04.997.575/0001-81"/>
    <s v="NF SERVICOS - ADESAO"/>
    <n v="2013400"/>
    <d v="2026-06-17T00:00:00"/>
    <n v="2216169"/>
    <d v="2026-06-17T00:00:00"/>
    <m/>
    <n v="50"/>
    <d v="2026-06-20T00:00:00"/>
    <m/>
    <m/>
    <s v="Processamento de dados e congêneres"/>
    <n v="50"/>
    <m/>
    <x v="0"/>
    <m/>
    <m/>
    <m/>
    <s v="2 - FATURADO"/>
    <n v="10"/>
    <x v="0"/>
    <x v="0"/>
    <m/>
  </r>
  <r>
    <x v="706"/>
    <s v="040.030.438-47"/>
    <s v="NF SERVICOS - ADESAO"/>
    <n v="2005933"/>
    <d v="2026-06-12T00:00:00"/>
    <n v="2208451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07"/>
    <s v="040.221.946-50"/>
    <s v="NF SERVICOS - ADESAO"/>
    <n v="1980236"/>
    <d v="2026-05-21T00:00:00"/>
    <n v="218119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07"/>
    <s v="040.221.946-50"/>
    <s v="NF SERVICOS - ADESAO"/>
    <n v="1996160"/>
    <d v="2026-06-12T00:00:00"/>
    <n v="219861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07"/>
    <s v="040.221.946-50"/>
    <s v="NF SERVICOS - ADESAO"/>
    <n v="2010239"/>
    <d v="2026-06-15T00:00:00"/>
    <n v="2212928"/>
    <d v="2026-06-16T00:00:00"/>
    <m/>
    <n v="156.21"/>
    <d v="2026-07-30T00:00:00"/>
    <m/>
    <m/>
    <s v="Processamento de dados e congêneres"/>
    <n v="156.21"/>
    <m/>
    <x v="0"/>
    <m/>
    <m/>
    <m/>
    <s v="2 - FATURADO"/>
    <n v="0"/>
    <x v="1"/>
    <x v="0"/>
    <m/>
  </r>
  <r>
    <x v="708"/>
    <s v="040.510.638-60"/>
    <s v="NF SERVICOS - ADESAO"/>
    <n v="1997832"/>
    <d v="2026-06-12T00:00:00"/>
    <n v="220033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08"/>
    <s v="040.510.638-60"/>
    <s v="NF SERVICOS - ADESAO"/>
    <n v="2016034"/>
    <d v="2026-06-17T00:00:00"/>
    <n v="2218803"/>
    <d v="2026-06-18T00:00:00"/>
    <m/>
    <n v="968"/>
    <d v="2026-06-20T00:00:00"/>
    <m/>
    <m/>
    <s v="Processamento de dados e congêneres"/>
    <n v="968"/>
    <m/>
    <x v="0"/>
    <m/>
    <m/>
    <m/>
    <s v="2 - FATURADO"/>
    <n v="10"/>
    <x v="0"/>
    <x v="0"/>
    <m/>
  </r>
  <r>
    <x v="709"/>
    <s v="040.588.818-01"/>
    <s v="NF SERVICOS - ADESAO"/>
    <n v="1977100"/>
    <d v="2026-05-21T00:00:00"/>
    <n v="2178055"/>
    <d v="2026-05-22T00:00:00"/>
    <m/>
    <n v="1183.33"/>
    <d v="2026-06-05T00:00:00"/>
    <m/>
    <m/>
    <s v="Processamento de dados e congêneres"/>
    <n v="370.2"/>
    <m/>
    <x v="0"/>
    <m/>
    <m/>
    <m/>
    <s v="2 - FATURADO"/>
    <n v="25"/>
    <x v="0"/>
    <x v="0"/>
    <m/>
  </r>
  <r>
    <x v="710"/>
    <s v="040.617.148-30"/>
    <s v="5102 VENDA tributada"/>
    <n v="1224"/>
    <d v="2026-05-26T00:00:00"/>
    <m/>
    <m/>
    <m/>
    <n v="1800"/>
    <d v="2026-06-02T00:00:00"/>
    <m/>
    <m/>
    <s v="Móveis e Acessórios Metálicos"/>
    <n v="1800"/>
    <m/>
    <x v="0"/>
    <m/>
    <m/>
    <m/>
    <s v="7 DIAS"/>
    <n v="28"/>
    <x v="0"/>
    <x v="9"/>
    <m/>
  </r>
  <r>
    <x v="711"/>
    <s v="040.639.008-86"/>
    <s v="NF SERVICOS - ADESAO"/>
    <n v="1976989"/>
    <d v="2026-05-21T00:00:00"/>
    <n v="2177944"/>
    <d v="2026-05-22T00:00:00"/>
    <m/>
    <n v="497.73"/>
    <d v="2026-07-30T00:00:00"/>
    <m/>
    <m/>
    <s v="Processamento de dados e congêneres"/>
    <n v="497.73"/>
    <m/>
    <x v="0"/>
    <m/>
    <m/>
    <m/>
    <s v="2 - FATURADO"/>
    <n v="0"/>
    <x v="1"/>
    <x v="0"/>
    <m/>
  </r>
  <r>
    <x v="712"/>
    <s v="040.694.878-08"/>
    <s v="NF SERVICOS - ADESAO"/>
    <n v="1977125"/>
    <d v="2026-05-21T00:00:00"/>
    <n v="2178080"/>
    <d v="2026-05-22T00:00:00"/>
    <m/>
    <n v="1152.98"/>
    <d v="2026-06-05T00:00:00"/>
    <m/>
    <m/>
    <s v="Processamento de dados e congêneres"/>
    <n v="383.12"/>
    <m/>
    <x v="0"/>
    <m/>
    <m/>
    <m/>
    <s v="2 - FATURADO"/>
    <n v="25"/>
    <x v="0"/>
    <x v="0"/>
    <m/>
  </r>
  <r>
    <x v="712"/>
    <s v="040.694.878-08"/>
    <s v="NF SERVICOS - ADESAO"/>
    <n v="1999162"/>
    <d v="2026-06-12T00:00:00"/>
    <n v="220166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12"/>
    <s v="040.694.878-08"/>
    <s v="NF SERVICOS - ADESAO"/>
    <n v="2015477"/>
    <d v="2026-06-17T00:00:00"/>
    <n v="2218246"/>
    <d v="2026-06-17T00:00:00"/>
    <m/>
    <n v="903.82"/>
    <d v="2026-06-20T00:00:00"/>
    <m/>
    <m/>
    <s v="Processamento de dados e congêneres"/>
    <n v="903.82"/>
    <m/>
    <x v="0"/>
    <m/>
    <m/>
    <m/>
    <s v="2 - FATURADO"/>
    <n v="10"/>
    <x v="0"/>
    <x v="0"/>
    <m/>
  </r>
  <r>
    <x v="713"/>
    <s v="040.881.618-07"/>
    <s v="NF SERVICOS - ADESAO"/>
    <n v="2001584"/>
    <d v="2026-06-12T00:00:00"/>
    <n v="2204085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13"/>
    <s v="040.881.618-07"/>
    <s v="NF SERVICOS - ADESAO"/>
    <n v="2011336"/>
    <d v="2026-06-15T00:00:00"/>
    <n v="2214034"/>
    <d v="2026-06-16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714"/>
    <s v="041.355.838-06"/>
    <s v="NF SERVICOS - ADESAO"/>
    <n v="1976359"/>
    <d v="2026-05-21T00:00:00"/>
    <n v="2177314"/>
    <d v="2026-05-22T00:00:00"/>
    <m/>
    <n v="4146.41"/>
    <d v="2026-06-05T00:00:00"/>
    <m/>
    <m/>
    <s v="Processamento de dados e congêneres"/>
    <n v="1149.3499999999999"/>
    <m/>
    <x v="0"/>
    <m/>
    <m/>
    <m/>
    <s v="2 - FATURADO"/>
    <n v="25"/>
    <x v="0"/>
    <x v="0"/>
    <m/>
  </r>
  <r>
    <x v="715"/>
    <s v="041.472.828-90"/>
    <s v="NF SERVICOS - ADESAO"/>
    <n v="1977184"/>
    <d v="2026-05-21T00:00:00"/>
    <n v="2178139"/>
    <d v="2026-05-22T00:00:00"/>
    <m/>
    <n v="1503.88"/>
    <d v="2026-06-05T00:00:00"/>
    <m/>
    <m/>
    <s v="Processamento de dados e congêneres"/>
    <n v="516.55999999999995"/>
    <m/>
    <x v="0"/>
    <m/>
    <m/>
    <m/>
    <s v="2 - FATURADO"/>
    <n v="25"/>
    <x v="0"/>
    <x v="0"/>
    <m/>
  </r>
  <r>
    <x v="716"/>
    <s v="041.666.158-07"/>
    <s v="NF SERVICOS - ADESAO"/>
    <n v="1978493"/>
    <d v="2026-05-21T00:00:00"/>
    <n v="2179448"/>
    <d v="2026-05-22T00:00:00"/>
    <m/>
    <n v="8.99"/>
    <d v="2026-07-30T00:00:00"/>
    <m/>
    <m/>
    <s v="Processamento de dados e congêneres"/>
    <n v="8.99"/>
    <m/>
    <x v="0"/>
    <m/>
    <m/>
    <m/>
    <s v="2 - FATURADO"/>
    <n v="0"/>
    <x v="1"/>
    <x v="0"/>
    <m/>
  </r>
  <r>
    <x v="716"/>
    <s v="041.666.158-07"/>
    <s v="NF SERVICOS - ADESAO"/>
    <n v="1987253"/>
    <d v="2026-05-21T00:00:00"/>
    <n v="218821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16"/>
    <s v="041.666.158-07"/>
    <s v="NF SERVICOS - ADESAO"/>
    <n v="1996491"/>
    <d v="2026-06-12T00:00:00"/>
    <n v="219895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16"/>
    <s v="041.666.158-07"/>
    <s v="NF SERVICOS - ADESAO"/>
    <n v="2015341"/>
    <d v="2026-06-17T00:00:00"/>
    <n v="2218110"/>
    <d v="2026-06-17T00:00:00"/>
    <m/>
    <n v="4.4000000000000004"/>
    <d v="2026-07-30T00:00:00"/>
    <m/>
    <m/>
    <s v="Processamento de dados e congêneres"/>
    <n v="4.4000000000000004"/>
    <m/>
    <x v="0"/>
    <m/>
    <m/>
    <m/>
    <s v="2 - FATURADO"/>
    <n v="0"/>
    <x v="1"/>
    <x v="0"/>
    <m/>
  </r>
  <r>
    <x v="717"/>
    <s v="041.738.078-05"/>
    <s v="NF SERVICOS - ADESAO"/>
    <n v="1978431"/>
    <d v="2026-05-21T00:00:00"/>
    <n v="2179386"/>
    <d v="2026-05-22T00:00:00"/>
    <m/>
    <n v="69.98"/>
    <d v="2026-07-30T00:00:00"/>
    <m/>
    <m/>
    <s v="Processamento de dados e congêneres"/>
    <n v="69.98"/>
    <m/>
    <x v="0"/>
    <m/>
    <m/>
    <m/>
    <s v="2 - FATURADO"/>
    <n v="0"/>
    <x v="1"/>
    <x v="0"/>
    <m/>
  </r>
  <r>
    <x v="718"/>
    <s v="041.860.858-03"/>
    <s v="NF SERVICOS - ADESAO"/>
    <n v="1988937"/>
    <d v="2026-05-21T00:00:00"/>
    <n v="2189932"/>
    <d v="2026-05-23T00:00:00"/>
    <m/>
    <n v="112.48"/>
    <d v="2026-06-05T00:00:00"/>
    <m/>
    <m/>
    <s v="Processamento de dados e congêneres"/>
    <n v="112.48"/>
    <m/>
    <x v="0"/>
    <m/>
    <m/>
    <m/>
    <s v="2 - FATURADO"/>
    <n v="25"/>
    <x v="0"/>
    <x v="0"/>
    <m/>
  </r>
  <r>
    <x v="718"/>
    <s v="041.860.858-03"/>
    <s v="NF SERVICOS - ADESAO"/>
    <n v="2007456"/>
    <d v="2026-06-15T00:00:00"/>
    <n v="2210108"/>
    <d v="2026-06-16T00:00:00"/>
    <m/>
    <n v="141.12"/>
    <d v="2026-07-30T00:00:00"/>
    <m/>
    <m/>
    <s v="Processamento de dados e congêneres"/>
    <n v="141.12"/>
    <m/>
    <x v="0"/>
    <m/>
    <m/>
    <m/>
    <s v="2 - FATURADO"/>
    <n v="0"/>
    <x v="1"/>
    <x v="0"/>
    <m/>
  </r>
  <r>
    <x v="719"/>
    <s v="041.972.818-03"/>
    <s v="NF SERVICOS - ADESAO"/>
    <n v="2016433"/>
    <d v="2026-06-17T00:00:00"/>
    <n v="2219202"/>
    <d v="2026-06-18T00:00:00"/>
    <m/>
    <n v="675.58"/>
    <d v="2026-06-20T00:00:00"/>
    <m/>
    <m/>
    <s v="Processamento de dados e congêneres"/>
    <n v="675.58"/>
    <m/>
    <x v="0"/>
    <m/>
    <m/>
    <m/>
    <s v="2 - FATURADO"/>
    <n v="10"/>
    <x v="0"/>
    <x v="0"/>
    <m/>
  </r>
  <r>
    <x v="720"/>
    <s v="041.982.738-20"/>
    <s v="NF SERVICOS - ADESAO"/>
    <n v="1977940"/>
    <d v="2026-05-21T00:00:00"/>
    <n v="2178895"/>
    <d v="2026-05-22T00:00:00"/>
    <m/>
    <n v="280.47000000000003"/>
    <d v="2026-06-05T00:00:00"/>
    <m/>
    <m/>
    <s v="Processamento de dados e congêneres"/>
    <n v="90.4"/>
    <m/>
    <x v="0"/>
    <m/>
    <m/>
    <m/>
    <s v="2 - FATURADO"/>
    <n v="25"/>
    <x v="0"/>
    <x v="0"/>
    <m/>
  </r>
  <r>
    <x v="721"/>
    <s v="042.005.698-09"/>
    <s v="NF SERVICOS - ADESAO"/>
    <n v="1995927"/>
    <d v="2026-06-12T00:00:00"/>
    <n v="2198386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22"/>
    <s v="042.031.548-98"/>
    <s v="ND-AMAZON"/>
    <n v="70"/>
    <d v="2025-01-07T00:00:00"/>
    <m/>
    <m/>
    <m/>
    <n v="15"/>
    <d v="2025-02-06T00:00:00"/>
    <m/>
    <m/>
    <s v="COL. APL. PERFIL: LOLITA RODRIGUES"/>
    <n v="15"/>
    <m/>
    <x v="0"/>
    <m/>
    <m/>
    <m/>
    <s v="2 - FATURADO"/>
    <n v="509"/>
    <x v="2"/>
    <x v="4"/>
    <m/>
  </r>
  <r>
    <x v="723"/>
    <s v="042.307.918-28"/>
    <s v="NF SERVICOS - ADESAO"/>
    <n v="1978032"/>
    <d v="2026-05-21T00:00:00"/>
    <n v="2178987"/>
    <d v="2026-05-22T00:00:00"/>
    <m/>
    <n v="354.2"/>
    <d v="2026-06-05T00:00:00"/>
    <m/>
    <m/>
    <s v="Processamento de dados e congêneres"/>
    <n v="94.7"/>
    <m/>
    <x v="0"/>
    <m/>
    <m/>
    <m/>
    <s v="2 - FATURADO"/>
    <n v="25"/>
    <x v="0"/>
    <x v="0"/>
    <m/>
  </r>
  <r>
    <x v="723"/>
    <s v="042.307.918-28"/>
    <s v="NF SERVICOS - ADESAO"/>
    <n v="2000497"/>
    <d v="2026-06-12T00:00:00"/>
    <n v="220299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24"/>
    <s v="043.050.578-75"/>
    <s v="NF SERVICOS - ADESAO"/>
    <n v="1987498"/>
    <d v="2026-05-21T00:00:00"/>
    <n v="218846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24"/>
    <s v="043.050.578-75"/>
    <s v="NF SERVICOS - ADESAO"/>
    <n v="1998912"/>
    <d v="2026-06-12T00:00:00"/>
    <n v="22014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25"/>
    <s v="043.119.058-58"/>
    <s v="NF SERVICOS - ADESAO"/>
    <n v="1977863"/>
    <d v="2026-05-21T00:00:00"/>
    <n v="2178818"/>
    <d v="2026-05-22T00:00:00"/>
    <m/>
    <n v="1042.49"/>
    <d v="2026-06-05T00:00:00"/>
    <m/>
    <m/>
    <s v="Processamento de dados e congêneres"/>
    <n v="318.55"/>
    <m/>
    <x v="0"/>
    <m/>
    <m/>
    <m/>
    <s v="2 - FATURADO"/>
    <n v="25"/>
    <x v="0"/>
    <x v="0"/>
    <m/>
  </r>
  <r>
    <x v="725"/>
    <s v="043.119.058-58"/>
    <s v="NF SERVICOS - ADESAO"/>
    <n v="2003098"/>
    <d v="2026-06-12T00:00:00"/>
    <n v="220559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25"/>
    <s v="043.119.058-58"/>
    <s v="NF SERVICOS - ADESAO"/>
    <n v="2018510"/>
    <d v="2026-06-17T00:00:00"/>
    <n v="2221290"/>
    <d v="2026-06-18T00:00:00"/>
    <m/>
    <n v="580.54999999999995"/>
    <d v="2026-06-20T00:00:00"/>
    <m/>
    <m/>
    <s v="Processamento de dados e congêneres"/>
    <n v="580.54999999999995"/>
    <m/>
    <x v="0"/>
    <m/>
    <m/>
    <m/>
    <s v="2 - FATURADO"/>
    <n v="10"/>
    <x v="0"/>
    <x v="0"/>
    <m/>
  </r>
  <r>
    <x v="726"/>
    <s v="043.497.738-19"/>
    <s v="NF SERVICOS - ADESAO"/>
    <n v="1975585"/>
    <d v="2026-05-21T00:00:00"/>
    <n v="2176540"/>
    <d v="2026-05-21T00:00:00"/>
    <m/>
    <n v="329.77"/>
    <d v="2026-06-05T00:00:00"/>
    <m/>
    <m/>
    <s v="Processamento de dados e congêneres"/>
    <n v="103.31"/>
    <m/>
    <x v="0"/>
    <m/>
    <m/>
    <m/>
    <s v="2 - FATURADO"/>
    <n v="25"/>
    <x v="0"/>
    <x v="0"/>
    <m/>
  </r>
  <r>
    <x v="727"/>
    <s v="043.626.308-48"/>
    <s v="NF SERVICOS - ADESAO"/>
    <n v="1977963"/>
    <d v="2026-05-21T00:00:00"/>
    <n v="2178918"/>
    <d v="2026-05-22T00:00:00"/>
    <m/>
    <n v="1906.46"/>
    <d v="2026-06-05T00:00:00"/>
    <m/>
    <m/>
    <s v="Processamento de dados e congêneres"/>
    <n v="654.30999999999995"/>
    <m/>
    <x v="0"/>
    <m/>
    <m/>
    <m/>
    <s v="2 - FATURADO"/>
    <n v="25"/>
    <x v="0"/>
    <x v="0"/>
    <m/>
  </r>
  <r>
    <x v="728"/>
    <s v="043.677.519-02"/>
    <s v="ND-LEILAO"/>
    <n v="75"/>
    <d v="2025-10-09T00:00:00"/>
    <m/>
    <m/>
    <m/>
    <n v="2800"/>
    <d v="2025-10-13T00:00:00"/>
    <m/>
    <m/>
    <s v="Lote 265 ??||"/>
    <n v="2800"/>
    <m/>
    <x v="0"/>
    <m/>
    <m/>
    <m/>
    <s v="4 DIAS"/>
    <n v="260"/>
    <x v="4"/>
    <x v="7"/>
    <m/>
  </r>
  <r>
    <x v="728"/>
    <s v="043.677.519-02"/>
    <s v="ND-LEILAO"/>
    <n v="28"/>
    <d v="2025-12-16T00:00:00"/>
    <m/>
    <m/>
    <m/>
    <n v="280"/>
    <d v="2025-12-30T00:00:00"/>
    <m/>
    <m/>
    <s v="LEILAO"/>
    <n v="280"/>
    <m/>
    <x v="0"/>
    <m/>
    <m/>
    <m/>
    <s v="7 DIAS"/>
    <n v="182"/>
    <x v="4"/>
    <x v="7"/>
    <m/>
  </r>
  <r>
    <x v="729"/>
    <s v="043.812.838-99"/>
    <s v="NF SERVICOS - ADESAO"/>
    <n v="1978739"/>
    <d v="2026-05-21T00:00:00"/>
    <n v="2179694"/>
    <d v="2026-05-22T00:00:00"/>
    <m/>
    <n v="15077.88"/>
    <d v="2026-06-05T00:00:00"/>
    <m/>
    <m/>
    <s v="Processamento de dados e congêneres"/>
    <n v="4640.47"/>
    <m/>
    <x v="0"/>
    <m/>
    <m/>
    <m/>
    <s v="2 - FATURADO"/>
    <n v="25"/>
    <x v="0"/>
    <x v="0"/>
    <m/>
  </r>
  <r>
    <x v="730"/>
    <s v="043.826.288-30"/>
    <s v="NF SERVICOS - ADESAO"/>
    <n v="1978683"/>
    <d v="2026-05-21T00:00:00"/>
    <n v="2179638"/>
    <d v="2026-05-22T00:00:00"/>
    <m/>
    <n v="1320.91"/>
    <d v="2026-06-05T00:00:00"/>
    <m/>
    <m/>
    <s v="Processamento de dados e congêneres"/>
    <n v="430.47"/>
    <m/>
    <x v="0"/>
    <m/>
    <m/>
    <m/>
    <s v="2 - FATURADO"/>
    <n v="25"/>
    <x v="0"/>
    <x v="0"/>
    <m/>
  </r>
  <r>
    <x v="731"/>
    <s v="044.011.968-56"/>
    <s v="NF SERVICOS - ADESAO"/>
    <n v="1985973"/>
    <d v="2026-05-21T00:00:00"/>
    <n v="2186936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31"/>
    <s v="044.011.968-56"/>
    <s v="NF SERVICOS - ADESAO"/>
    <n v="1990362"/>
    <d v="2026-05-21T00:00:00"/>
    <n v="2191377"/>
    <d v="2026-05-23T00:00:00"/>
    <m/>
    <n v="151.53"/>
    <d v="2026-06-05T00:00:00"/>
    <m/>
    <m/>
    <s v="Processamento de dados e congêneres"/>
    <n v="151.53"/>
    <m/>
    <x v="0"/>
    <m/>
    <m/>
    <m/>
    <s v="2 - FATURADO"/>
    <n v="25"/>
    <x v="0"/>
    <x v="0"/>
    <m/>
  </r>
  <r>
    <x v="731"/>
    <s v="044.011.968-56"/>
    <s v="NF SERVICOS - ADESAO"/>
    <n v="2004737"/>
    <d v="2026-06-12T00:00:00"/>
    <n v="220724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31"/>
    <s v="044.011.968-56"/>
    <s v="NF SERVICOS - ADESAO"/>
    <n v="2008385"/>
    <d v="2026-06-15T00:00:00"/>
    <n v="2211037"/>
    <d v="2026-06-16T00:00:00"/>
    <m/>
    <n v="117.68"/>
    <d v="2026-07-30T00:00:00"/>
    <m/>
    <m/>
    <s v="Processamento de dados e congêneres"/>
    <n v="117.68"/>
    <m/>
    <x v="0"/>
    <m/>
    <m/>
    <m/>
    <s v="2 - FATURADO"/>
    <n v="0"/>
    <x v="1"/>
    <x v="0"/>
    <m/>
  </r>
  <r>
    <x v="732"/>
    <s v="044.423.199-44"/>
    <s v="NF SERVICOS - ADESAO"/>
    <n v="1986402"/>
    <d v="2026-05-21T00:00:00"/>
    <n v="218736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32"/>
    <s v="044.423.199-44"/>
    <s v="NF SERVICOS - ADESAO"/>
    <n v="1998592"/>
    <d v="2026-06-12T00:00:00"/>
    <n v="220109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33"/>
    <s v="044.428.698-55"/>
    <s v="ND-AMAZON"/>
    <n v="403"/>
    <d v="2025-05-08T00:00:00"/>
    <m/>
    <m/>
    <m/>
    <n v="42.5"/>
    <d v="2025-06-07T00:00:00"/>
    <m/>
    <m/>
    <s v="JANAINA TSCHAPE"/>
    <n v="42.5"/>
    <m/>
    <x v="0"/>
    <m/>
    <m/>
    <m/>
    <s v="2 - FATURADO"/>
    <n v="388"/>
    <x v="2"/>
    <x v="4"/>
    <m/>
  </r>
  <r>
    <x v="734"/>
    <s v="044.590.668-58"/>
    <s v="NF SERVICOS - ADESAO"/>
    <n v="1978943"/>
    <d v="2026-05-21T00:00:00"/>
    <n v="2179898"/>
    <d v="2026-05-22T00:00:00"/>
    <m/>
    <n v="1971.33"/>
    <d v="2026-06-05T00:00:00"/>
    <m/>
    <m/>
    <s v="Processamento de dados e congêneres"/>
    <n v="705.97"/>
    <m/>
    <x v="0"/>
    <m/>
    <m/>
    <m/>
    <s v="2 - FATURADO"/>
    <n v="25"/>
    <x v="0"/>
    <x v="0"/>
    <m/>
  </r>
  <r>
    <x v="734"/>
    <s v="044.590.668-58"/>
    <s v="NF SERVICOS - ADESAO"/>
    <n v="2018479"/>
    <d v="2026-06-17T00:00:00"/>
    <n v="2221259"/>
    <d v="2026-06-18T00:00:00"/>
    <m/>
    <n v="1297.32"/>
    <d v="2026-06-20T00:00:00"/>
    <m/>
    <m/>
    <s v="Processamento de dados e congêneres"/>
    <n v="1297.32"/>
    <m/>
    <x v="0"/>
    <m/>
    <m/>
    <m/>
    <s v="2 - FATURADO"/>
    <n v="10"/>
    <x v="0"/>
    <x v="0"/>
    <m/>
  </r>
  <r>
    <x v="735"/>
    <s v="044.714.536-37"/>
    <s v="NF SERVICOS - ADESAO"/>
    <n v="2007739"/>
    <d v="2026-06-15T00:00:00"/>
    <n v="2210391"/>
    <d v="2026-06-16T00:00:00"/>
    <m/>
    <n v="201"/>
    <d v="2026-06-20T00:00:00"/>
    <m/>
    <m/>
    <s v="Processamento de dados e congêneres"/>
    <n v="201"/>
    <m/>
    <x v="0"/>
    <m/>
    <m/>
    <m/>
    <s v="2 - FATURADO"/>
    <n v="10"/>
    <x v="0"/>
    <x v="0"/>
    <m/>
  </r>
  <r>
    <x v="736"/>
    <s v="044.769.878-85"/>
    <s v="NF SERVICOS - ADESAO"/>
    <n v="1977000"/>
    <d v="2026-05-21T00:00:00"/>
    <n v="2177955"/>
    <d v="2026-05-22T00:00:00"/>
    <m/>
    <n v="1640.23"/>
    <d v="2026-06-05T00:00:00"/>
    <m/>
    <m/>
    <s v="Processamento de dados e congêneres"/>
    <n v="585.44000000000005"/>
    <m/>
    <x v="0"/>
    <m/>
    <m/>
    <m/>
    <s v="2 - FATURADO"/>
    <n v="25"/>
    <x v="0"/>
    <x v="0"/>
    <m/>
  </r>
  <r>
    <x v="737"/>
    <s v="044.783.168-21"/>
    <s v="ND-AMAZON"/>
    <n v="76"/>
    <d v="2025-01-07T00:00:00"/>
    <m/>
    <m/>
    <m/>
    <n v="23"/>
    <d v="2025-02-06T00:00:00"/>
    <m/>
    <m/>
    <s v="1932 -  REVOLUCAO- CONSTITUICAO E CIDADANIA - LIVRO ALUNO"/>
    <n v="23"/>
    <m/>
    <x v="0"/>
    <m/>
    <m/>
    <m/>
    <s v="2 - FATURADO"/>
    <n v="509"/>
    <x v="2"/>
    <x v="4"/>
    <m/>
  </r>
  <r>
    <x v="738"/>
    <s v="044.797.316-95"/>
    <s v="NF SERVICOS DO"/>
    <n v="37921"/>
    <d v="2021-11-26T00:00:00"/>
    <n v="42177"/>
    <d v="2021-11-29T00:00:00"/>
    <m/>
    <n v="13.94"/>
    <d v="2021-12-29T00:00:00"/>
    <m/>
    <m/>
    <s v="Boletim - Diário Oficial Informa"/>
    <n v="13.94"/>
    <m/>
    <x v="0"/>
    <m/>
    <m/>
    <m/>
    <s v="3 - FATURADO DO INFORMA"/>
    <n v="1644"/>
    <x v="2"/>
    <x v="0"/>
    <m/>
  </r>
  <r>
    <x v="738"/>
    <s v="044.797.316-95"/>
    <s v="NF SERVICOS DO"/>
    <n v="49437"/>
    <d v="2021-12-30T00:00:00"/>
    <n v="53762"/>
    <d v="2021-12-30T00:00:00"/>
    <m/>
    <n v="27"/>
    <d v="2022-01-29T00:00:00"/>
    <m/>
    <m/>
    <s v="Boletim - Diário Oficial Informa"/>
    <n v="27"/>
    <m/>
    <x v="0"/>
    <m/>
    <m/>
    <m/>
    <s v="3 - FATURADO DO INFORMA"/>
    <n v="1613"/>
    <x v="2"/>
    <x v="0"/>
    <m/>
  </r>
  <r>
    <x v="738"/>
    <s v="044.797.316-95"/>
    <s v="NF SERVICOS DO"/>
    <n v="57707"/>
    <d v="2022-02-14T00:00:00"/>
    <n v="62116"/>
    <d v="2022-02-14T00:00:00"/>
    <m/>
    <n v="27"/>
    <d v="2022-03-16T00:00:00"/>
    <m/>
    <m/>
    <s v="Boletim - Diário Oficial Informa"/>
    <n v="27"/>
    <m/>
    <x v="0"/>
    <m/>
    <m/>
    <m/>
    <s v="3 - FATURADO DO INFORMA"/>
    <n v="1567"/>
    <x v="2"/>
    <x v="0"/>
    <m/>
  </r>
  <r>
    <x v="738"/>
    <s v="044.797.316-95"/>
    <s v="NF SERVICOS DO"/>
    <n v="66552"/>
    <d v="2022-02-28T00:00:00"/>
    <n v="70977"/>
    <d v="2022-03-02T00:00:00"/>
    <m/>
    <n v="45.29"/>
    <d v="2022-04-01T00:00:00"/>
    <m/>
    <m/>
    <s v="Boletim - Diário Oficial Informa"/>
    <n v="45.29"/>
    <m/>
    <x v="0"/>
    <m/>
    <m/>
    <m/>
    <s v="3 - FATURADO DO INFORMA"/>
    <n v="1551"/>
    <x v="2"/>
    <x v="0"/>
    <m/>
  </r>
  <r>
    <x v="738"/>
    <s v="044.797.316-95"/>
    <s v="NF SERVICOS DO"/>
    <n v="77338"/>
    <d v="2022-03-31T00:00:00"/>
    <n v="81825"/>
    <d v="2022-04-04T00:00:00"/>
    <m/>
    <n v="54"/>
    <d v="2022-05-04T00:00:00"/>
    <m/>
    <m/>
    <s v="Boletim - Diário Oficial Informa"/>
    <n v="54"/>
    <m/>
    <x v="0"/>
    <m/>
    <m/>
    <m/>
    <s v="3 - FATURADO DO INFORMA"/>
    <n v="1518"/>
    <x v="2"/>
    <x v="0"/>
    <m/>
  </r>
  <r>
    <x v="738"/>
    <s v="044.797.316-95"/>
    <s v="NF SERVICOS DO"/>
    <n v="85993"/>
    <d v="2022-04-30T00:00:00"/>
    <n v="90521"/>
    <d v="2022-05-02T00:00:00"/>
    <m/>
    <n v="54"/>
    <d v="2022-06-01T00:00:00"/>
    <m/>
    <m/>
    <s v="Boletim - Diário Oficial Informa"/>
    <n v="54"/>
    <m/>
    <x v="0"/>
    <m/>
    <m/>
    <m/>
    <s v="3 - FATURADO DO INFORMA"/>
    <n v="1490"/>
    <x v="2"/>
    <x v="0"/>
    <m/>
  </r>
  <r>
    <x v="738"/>
    <s v="044.797.316-95"/>
    <s v="NF SERVICOS DO"/>
    <n v="95149"/>
    <d v="2022-05-26T00:00:00"/>
    <n v="99741"/>
    <d v="2022-05-28T00:00:00"/>
    <m/>
    <n v="54"/>
    <d v="2022-06-27T00:00:00"/>
    <m/>
    <m/>
    <s v="Boletim - Diário Oficial Informa"/>
    <n v="54"/>
    <m/>
    <x v="0"/>
    <m/>
    <m/>
    <m/>
    <s v="3 - FATURADO DO INFORMA"/>
    <n v="1464"/>
    <x v="2"/>
    <x v="0"/>
    <m/>
  </r>
  <r>
    <x v="738"/>
    <s v="044.797.316-95"/>
    <s v="NF SERVICOS DO"/>
    <n v="105988"/>
    <d v="2022-06-30T00:00:00"/>
    <n v="110646"/>
    <d v="2022-07-01T00:00:00"/>
    <m/>
    <n v="54"/>
    <d v="2022-07-31T00:00:00"/>
    <m/>
    <m/>
    <s v="Boletim - Diário Oficial Informa"/>
    <n v="54"/>
    <m/>
    <x v="0"/>
    <m/>
    <m/>
    <m/>
    <s v="3 - FATURADO DO INFORMA"/>
    <n v="1430"/>
    <x v="2"/>
    <x v="0"/>
    <m/>
  </r>
  <r>
    <x v="738"/>
    <s v="044.797.316-95"/>
    <s v="NF SERVICOS DO"/>
    <n v="115306"/>
    <d v="2022-07-31T00:00:00"/>
    <n v="120037"/>
    <d v="2022-08-04T00:00:00"/>
    <m/>
    <n v="54"/>
    <d v="2022-09-03T00:00:00"/>
    <m/>
    <m/>
    <s v="Boletim - Diário Oficial Informa"/>
    <n v="54"/>
    <m/>
    <x v="0"/>
    <m/>
    <m/>
    <m/>
    <s v="3 - FATURADO DO INFORMA"/>
    <n v="1396"/>
    <x v="2"/>
    <x v="0"/>
    <m/>
  </r>
  <r>
    <x v="738"/>
    <s v="044.797.316-95"/>
    <s v="NF SERVICOS DO"/>
    <n v="122721"/>
    <d v="2022-08-29T00:00:00"/>
    <n v="127514"/>
    <d v="2022-08-29T00:00:00"/>
    <m/>
    <n v="54"/>
    <d v="2022-09-28T00:00:00"/>
    <m/>
    <m/>
    <s v="Boletim - Diário Oficial Informa"/>
    <n v="54"/>
    <m/>
    <x v="0"/>
    <m/>
    <m/>
    <m/>
    <s v="3 - FATURADO DO INFORMA"/>
    <n v="1371"/>
    <x v="2"/>
    <x v="0"/>
    <m/>
  </r>
  <r>
    <x v="738"/>
    <s v="044.797.316-95"/>
    <s v="NF SERVICOS DO"/>
    <n v="131981"/>
    <d v="2022-09-27T00:00:00"/>
    <n v="136856"/>
    <d v="2022-09-28T00:00:00"/>
    <m/>
    <n v="54"/>
    <d v="2022-10-28T00:00:00"/>
    <m/>
    <m/>
    <s v="Boletim - Diário Oficial Informa"/>
    <n v="54"/>
    <m/>
    <x v="0"/>
    <m/>
    <m/>
    <m/>
    <s v="3 - FATURADO DO INFORMA"/>
    <n v="1341"/>
    <x v="2"/>
    <x v="0"/>
    <m/>
  </r>
  <r>
    <x v="738"/>
    <s v="044.797.316-95"/>
    <s v="NF SERVICOS DO"/>
    <n v="139375"/>
    <d v="2022-10-25T00:00:00"/>
    <n v="144318"/>
    <d v="2022-10-27T00:00:00"/>
    <m/>
    <n v="54"/>
    <d v="2022-11-26T00:00:00"/>
    <m/>
    <m/>
    <s v="Boletim - Diário Oficial Informa"/>
    <n v="54"/>
    <m/>
    <x v="0"/>
    <m/>
    <m/>
    <m/>
    <s v="3 - FATURADO DO INFORMA"/>
    <n v="1312"/>
    <x v="2"/>
    <x v="0"/>
    <m/>
  </r>
  <r>
    <x v="738"/>
    <s v="044.797.316-95"/>
    <s v="NF SERVICOS DO"/>
    <n v="148949"/>
    <d v="2022-11-30T00:00:00"/>
    <n v="153974"/>
    <d v="2022-12-01T00:00:00"/>
    <m/>
    <n v="54"/>
    <d v="2022-12-31T00:00:00"/>
    <m/>
    <m/>
    <s v="Boletim - Diário Oficial Informa"/>
    <n v="54"/>
    <m/>
    <x v="0"/>
    <m/>
    <m/>
    <m/>
    <s v="3 - FATURADO DO INFORMA"/>
    <n v="1277"/>
    <x v="2"/>
    <x v="0"/>
    <m/>
  </r>
  <r>
    <x v="738"/>
    <s v="044.797.316-95"/>
    <s v="NF SERVICOS DO"/>
    <n v="156521"/>
    <d v="2022-12-29T00:00:00"/>
    <n v="161447"/>
    <d v="2022-12-29T00:00:00"/>
    <m/>
    <n v="54"/>
    <d v="2023-01-28T00:00:00"/>
    <m/>
    <m/>
    <s v="Boletim - Diário Oficial Informa"/>
    <n v="54"/>
    <m/>
    <x v="0"/>
    <m/>
    <m/>
    <m/>
    <s v="3 - FATURADO DO INFORMA"/>
    <n v="1249"/>
    <x v="2"/>
    <x v="0"/>
    <m/>
  </r>
  <r>
    <x v="738"/>
    <s v="044.797.316-95"/>
    <s v="NF SERVICOS DO"/>
    <n v="162934"/>
    <d v="2023-01-27T00:00:00"/>
    <n v="168101"/>
    <d v="2023-01-27T00:00:00"/>
    <m/>
    <n v="54"/>
    <d v="2023-02-26T00:00:00"/>
    <m/>
    <m/>
    <s v="Boletim - Diário Oficial Informa"/>
    <n v="54"/>
    <m/>
    <x v="0"/>
    <m/>
    <m/>
    <m/>
    <s v="3 - FATURADO DO INFORMA"/>
    <n v="1220"/>
    <x v="2"/>
    <x v="0"/>
    <m/>
  </r>
  <r>
    <x v="738"/>
    <s v="044.797.316-95"/>
    <s v="NF SERVICOS DO"/>
    <n v="171329"/>
    <d v="2023-02-28T00:00:00"/>
    <n v="176600"/>
    <d v="2023-03-08T00:00:00"/>
    <m/>
    <n v="54"/>
    <d v="2023-04-07T00:00:00"/>
    <m/>
    <m/>
    <s v="Boletim - Diário Oficial Informa"/>
    <n v="54"/>
    <m/>
    <x v="0"/>
    <m/>
    <m/>
    <m/>
    <s v="3 - FATURADO DO INFORMA"/>
    <n v="1180"/>
    <x v="2"/>
    <x v="0"/>
    <m/>
  </r>
  <r>
    <x v="738"/>
    <s v="044.797.316-95"/>
    <s v="NF SERVICOS DO"/>
    <n v="180327"/>
    <d v="2023-03-31T00:00:00"/>
    <n v="185631"/>
    <d v="2023-04-03T00:00:00"/>
    <m/>
    <n v="54"/>
    <d v="2023-05-03T00:00:00"/>
    <m/>
    <m/>
    <s v="Boletim - Diário Oficial Informa"/>
    <n v="54"/>
    <m/>
    <x v="0"/>
    <m/>
    <m/>
    <m/>
    <s v="3 - FATURADO DO INFORMA"/>
    <n v="1154"/>
    <x v="2"/>
    <x v="0"/>
    <m/>
  </r>
  <r>
    <x v="738"/>
    <s v="044.797.316-95"/>
    <s v="NF SERVICOS DO"/>
    <n v="187211"/>
    <d v="2023-04-27T00:00:00"/>
    <n v="192581"/>
    <d v="2023-04-27T00:00:00"/>
    <m/>
    <n v="54"/>
    <d v="2023-05-27T00:00:00"/>
    <m/>
    <m/>
    <s v="Boletim - Diário Oficial Informa"/>
    <n v="54"/>
    <m/>
    <x v="0"/>
    <m/>
    <m/>
    <m/>
    <s v="3 - FATURADO DO INFORMA"/>
    <n v="1130"/>
    <x v="2"/>
    <x v="0"/>
    <m/>
  </r>
  <r>
    <x v="738"/>
    <s v="044.797.316-95"/>
    <s v="NF SERVICOS DO"/>
    <n v="196715"/>
    <d v="2023-06-05T00:00:00"/>
    <n v="202190"/>
    <d v="2023-06-14T00:00:00"/>
    <m/>
    <n v="54"/>
    <d v="2023-07-14T00:00:00"/>
    <m/>
    <m/>
    <s v="Boletim - Diário Oficial Informa"/>
    <n v="54"/>
    <m/>
    <x v="0"/>
    <m/>
    <m/>
    <m/>
    <s v="3 - FATURADO DO INFORMA"/>
    <n v="1082"/>
    <x v="2"/>
    <x v="0"/>
    <m/>
  </r>
  <r>
    <x v="738"/>
    <s v="044.797.316-95"/>
    <s v="NF SERVICOS DO"/>
    <n v="202749"/>
    <d v="2023-06-27T00:00:00"/>
    <n v="208209"/>
    <d v="2023-06-27T00:00:00"/>
    <m/>
    <n v="54"/>
    <d v="2023-07-27T00:00:00"/>
    <m/>
    <m/>
    <s v="Boletim - Diário Oficial Informa"/>
    <n v="54"/>
    <m/>
    <x v="0"/>
    <m/>
    <m/>
    <m/>
    <s v="3 - FATURADO DO INFORMA"/>
    <n v="1069"/>
    <x v="2"/>
    <x v="0"/>
    <m/>
  </r>
  <r>
    <x v="738"/>
    <s v="044.797.316-95"/>
    <s v="NF SERVICOS DO"/>
    <n v="211957"/>
    <d v="2023-07-31T00:00:00"/>
    <n v="217495"/>
    <d v="2023-08-01T00:00:00"/>
    <m/>
    <n v="54"/>
    <d v="2023-08-31T00:00:00"/>
    <m/>
    <m/>
    <s v="Boletim - Diário Oficial Informa"/>
    <n v="54"/>
    <m/>
    <x v="0"/>
    <m/>
    <m/>
    <m/>
    <s v="3 - FATURADO DO INFORMA"/>
    <n v="1034"/>
    <x v="2"/>
    <x v="0"/>
    <m/>
  </r>
  <r>
    <x v="738"/>
    <s v="044.797.316-95"/>
    <s v="NF SERVICOS DO"/>
    <n v="218958"/>
    <d v="2023-08-30T00:00:00"/>
    <n v="224519"/>
    <d v="2023-08-31T00:00:00"/>
    <m/>
    <n v="54"/>
    <d v="2023-09-30T00:00:00"/>
    <m/>
    <m/>
    <s v="Boletim - Diário Oficial Informa"/>
    <n v="54"/>
    <m/>
    <x v="0"/>
    <m/>
    <m/>
    <m/>
    <s v="3 - FATURADO DO INFORMA"/>
    <n v="1004"/>
    <x v="2"/>
    <x v="0"/>
    <m/>
  </r>
  <r>
    <x v="738"/>
    <s v="044.797.316-95"/>
    <s v="NF SERVICOS DO"/>
    <n v="225174"/>
    <d v="2023-09-30T00:00:00"/>
    <n v="230829"/>
    <d v="2023-10-02T00:00:00"/>
    <m/>
    <n v="54"/>
    <d v="2023-11-01T00:00:00"/>
    <m/>
    <m/>
    <s v="Boletim - Diário Oficial Informa"/>
    <n v="54"/>
    <m/>
    <x v="0"/>
    <m/>
    <m/>
    <m/>
    <s v="3 - FATURADO DO INFORMA"/>
    <n v="972"/>
    <x v="2"/>
    <x v="0"/>
    <m/>
  </r>
  <r>
    <x v="738"/>
    <s v="044.797.316-95"/>
    <s v="NF SERVICOS DO"/>
    <n v="231282"/>
    <d v="2023-10-27T00:00:00"/>
    <n v="236994"/>
    <d v="2023-10-30T00:00:00"/>
    <m/>
    <n v="54"/>
    <d v="2023-11-29T00:00:00"/>
    <m/>
    <m/>
    <s v="Boletim - Diário Oficial Informa"/>
    <n v="54"/>
    <m/>
    <x v="0"/>
    <m/>
    <m/>
    <m/>
    <s v="3 - FATURADO DO INFORMA"/>
    <n v="944"/>
    <x v="2"/>
    <x v="0"/>
    <m/>
  </r>
  <r>
    <x v="738"/>
    <s v="044.797.316-95"/>
    <s v="NF SERVICOS DO"/>
    <n v="236869"/>
    <d v="2023-11-30T00:00:00"/>
    <n v="242640"/>
    <d v="2023-11-30T00:00:00"/>
    <m/>
    <n v="54"/>
    <d v="2023-12-30T00:00:00"/>
    <m/>
    <m/>
    <s v="Boletim - Diário Oficial Informa"/>
    <n v="54"/>
    <m/>
    <x v="0"/>
    <m/>
    <m/>
    <m/>
    <s v="3 - FATURADO DO INFORMA"/>
    <n v="913"/>
    <x v="2"/>
    <x v="0"/>
    <m/>
  </r>
  <r>
    <x v="738"/>
    <s v="044.797.316-95"/>
    <s v="NF SERVICOS DO"/>
    <n v="243773"/>
    <d v="2023-12-31T00:00:00"/>
    <n v="249594"/>
    <d v="2024-01-03T00:00:00"/>
    <m/>
    <n v="54"/>
    <d v="2024-02-02T00:00:00"/>
    <m/>
    <m/>
    <s v="Boletim - Diário Oficial Informa"/>
    <n v="54"/>
    <m/>
    <x v="0"/>
    <m/>
    <m/>
    <m/>
    <s v="3 - FATURADO DO INFORMA"/>
    <n v="879"/>
    <x v="2"/>
    <x v="0"/>
    <m/>
  </r>
  <r>
    <x v="738"/>
    <s v="044.797.316-95"/>
    <s v="NF SERVICOS DO"/>
    <n v="247446"/>
    <d v="2024-01-29T00:00:00"/>
    <n v="253313"/>
    <d v="2024-01-30T00:00:00"/>
    <m/>
    <n v="54"/>
    <d v="2024-02-29T00:00:00"/>
    <m/>
    <m/>
    <s v="Boletim - Diário Oficial Informa"/>
    <n v="54"/>
    <m/>
    <x v="0"/>
    <m/>
    <m/>
    <m/>
    <s v="3 - FATURADO DO INFORMA"/>
    <n v="852"/>
    <x v="2"/>
    <x v="0"/>
    <m/>
  </r>
  <r>
    <x v="738"/>
    <s v="044.797.316-95"/>
    <s v="NF SERVICOS DO"/>
    <n v="252862"/>
    <d v="2024-02-25T00:00:00"/>
    <n v="258763"/>
    <d v="2024-02-28T00:00:00"/>
    <m/>
    <n v="54"/>
    <d v="2024-03-29T00:00:00"/>
    <m/>
    <m/>
    <s v="Boletim - Diário Oficial Informa"/>
    <n v="54"/>
    <m/>
    <x v="0"/>
    <m/>
    <m/>
    <m/>
    <s v="3 - FATURADO DO INFORMA"/>
    <n v="823"/>
    <x v="2"/>
    <x v="0"/>
    <m/>
  </r>
  <r>
    <x v="739"/>
    <s v="044.878.498-02"/>
    <s v="NF SERVICOS - ADESAO"/>
    <n v="2003814"/>
    <d v="2026-06-12T00:00:00"/>
    <n v="220631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40"/>
    <s v="044.893.938-06"/>
    <s v="NF SERVICOS - ADESAO"/>
    <n v="1977676"/>
    <d v="2026-05-21T00:00:00"/>
    <n v="2178631"/>
    <d v="2026-05-22T00:00:00"/>
    <m/>
    <n v="193.05"/>
    <d v="2026-07-30T00:00:00"/>
    <m/>
    <m/>
    <s v="Processamento de dados e congêneres"/>
    <n v="193.05"/>
    <m/>
    <x v="0"/>
    <m/>
    <m/>
    <m/>
    <s v="2 - FATURADO"/>
    <n v="0"/>
    <x v="1"/>
    <x v="0"/>
    <m/>
  </r>
  <r>
    <x v="740"/>
    <s v="044.893.938-06"/>
    <s v="NF SERVICOS - ADESAO"/>
    <n v="1980880"/>
    <d v="2026-05-21T00:00:00"/>
    <n v="2181843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40"/>
    <s v="044.893.938-06"/>
    <s v="NF SERVICOS - ADESAO"/>
    <n v="2002699"/>
    <d v="2026-06-12T00:00:00"/>
    <n v="220520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40"/>
    <s v="044.893.938-06"/>
    <s v="NF SERVICOS - ADESAO"/>
    <n v="2017620"/>
    <d v="2026-06-17T00:00:00"/>
    <n v="2220397"/>
    <d v="2026-06-18T00:00:00"/>
    <m/>
    <n v="333.89"/>
    <d v="2026-06-20T00:00:00"/>
    <m/>
    <m/>
    <s v="Processamento de dados e congêneres"/>
    <n v="333.89"/>
    <m/>
    <x v="0"/>
    <m/>
    <m/>
    <m/>
    <s v="2 - FATURADO"/>
    <n v="10"/>
    <x v="0"/>
    <x v="0"/>
    <m/>
  </r>
  <r>
    <x v="741"/>
    <s v="044.929.925-29"/>
    <s v="ND-AMAZON"/>
    <n v="378"/>
    <d v="2025-05-16T00:00:00"/>
    <m/>
    <m/>
    <m/>
    <n v="32.51"/>
    <d v="2025-06-15T00:00:00"/>
    <m/>
    <m/>
    <s v="ESCRITOS SOBRE ARTE - 3A EDICAO"/>
    <n v="32.51"/>
    <m/>
    <x v="0"/>
    <m/>
    <m/>
    <m/>
    <s v="2 - FATURADO"/>
    <n v="380"/>
    <x v="2"/>
    <x v="4"/>
    <m/>
  </r>
  <r>
    <x v="742"/>
    <s v="045.034.728-10"/>
    <s v="NF SERVICOS - ADESAO"/>
    <n v="1976571"/>
    <d v="2026-05-21T00:00:00"/>
    <n v="2177526"/>
    <d v="2026-05-22T00:00:00"/>
    <m/>
    <n v="867.51"/>
    <d v="2026-07-30T00:00:00"/>
    <m/>
    <m/>
    <s v="Processamento de dados e congêneres"/>
    <n v="867.51"/>
    <m/>
    <x v="0"/>
    <m/>
    <m/>
    <m/>
    <s v="2 - FATURADO"/>
    <n v="0"/>
    <x v="1"/>
    <x v="0"/>
    <m/>
  </r>
  <r>
    <x v="742"/>
    <s v="045.034.728-10"/>
    <s v="NF SERVICOS - ADESAO"/>
    <n v="1986313"/>
    <d v="2026-05-21T00:00:00"/>
    <n v="218727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42"/>
    <s v="045.034.728-10"/>
    <s v="NF SERVICOS - ADESAO"/>
    <n v="1997032"/>
    <d v="2026-06-12T00:00:00"/>
    <n v="219953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42"/>
    <s v="045.034.728-10"/>
    <s v="NF SERVICOS - ADESAO"/>
    <n v="2017647"/>
    <d v="2026-06-17T00:00:00"/>
    <n v="2220425"/>
    <d v="2026-06-18T00:00:00"/>
    <m/>
    <n v="225.94"/>
    <d v="2026-07-30T00:00:00"/>
    <m/>
    <m/>
    <s v="Processamento de dados e congêneres"/>
    <n v="225.94"/>
    <m/>
    <x v="0"/>
    <m/>
    <m/>
    <m/>
    <s v="2 - FATURADO"/>
    <n v="0"/>
    <x v="1"/>
    <x v="0"/>
    <m/>
  </r>
  <r>
    <x v="743"/>
    <s v="045.159.038-45"/>
    <s v="NF SERVICOS - ADESAO"/>
    <n v="1996571"/>
    <d v="2026-06-12T00:00:00"/>
    <n v="2199030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44"/>
    <s v="045.195.328-25"/>
    <s v="NF SERVICOS - ADESAO"/>
    <n v="1976130"/>
    <d v="2026-05-21T00:00:00"/>
    <n v="2177085"/>
    <d v="2026-05-22T00:00:00"/>
    <m/>
    <n v="2085.0300000000002"/>
    <d v="2026-06-05T00:00:00"/>
    <m/>
    <m/>
    <s v="Processamento de dados e congêneres"/>
    <n v="615.57000000000005"/>
    <m/>
    <x v="0"/>
    <m/>
    <m/>
    <m/>
    <s v="2 - FATURADO"/>
    <n v="25"/>
    <x v="0"/>
    <x v="0"/>
    <m/>
  </r>
  <r>
    <x v="745"/>
    <s v="045.270.926-18"/>
    <s v="NF SERVICOS - ADESAO"/>
    <n v="2011473"/>
    <d v="2026-06-15T00:00:00"/>
    <n v="2214171"/>
    <d v="2026-06-16T00:00:00"/>
    <m/>
    <n v="135.91"/>
    <d v="2026-06-20T00:00:00"/>
    <m/>
    <m/>
    <s v="Processamento de dados e congêneres"/>
    <n v="135.91"/>
    <m/>
    <x v="0"/>
    <m/>
    <m/>
    <m/>
    <s v="2 - FATURADO"/>
    <n v="10"/>
    <x v="0"/>
    <x v="0"/>
    <m/>
  </r>
  <r>
    <x v="746"/>
    <s v="045.277.348-22"/>
    <s v="NF SERVICOS - ADESAO"/>
    <n v="1976264"/>
    <d v="2026-05-21T00:00:00"/>
    <n v="2177219"/>
    <d v="2026-05-22T00:00:00"/>
    <m/>
    <n v="178.7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747"/>
    <s v="045.326.998-27"/>
    <s v="NF SERVICOS - ADESAO"/>
    <n v="2010458"/>
    <d v="2026-06-15T00:00:00"/>
    <n v="2213147"/>
    <d v="2026-06-16T00:00:00"/>
    <m/>
    <n v="198.39"/>
    <d v="2026-07-30T00:00:00"/>
    <m/>
    <m/>
    <s v="Processamento de dados e congêneres"/>
    <n v="198.39"/>
    <m/>
    <x v="0"/>
    <m/>
    <m/>
    <m/>
    <s v="2 - FATURADO"/>
    <n v="0"/>
    <x v="1"/>
    <x v="0"/>
    <m/>
  </r>
  <r>
    <x v="748"/>
    <s v="045.330.918-65"/>
    <s v="NF SERVICOS - ADESAO"/>
    <n v="1977781"/>
    <d v="2026-05-21T00:00:00"/>
    <n v="2178736"/>
    <d v="2026-05-22T00:00:00"/>
    <m/>
    <n v="2197.0300000000002"/>
    <d v="2026-06-05T00:00:00"/>
    <m/>
    <m/>
    <s v="Processamento de dados e congêneres"/>
    <n v="546.70000000000005"/>
    <m/>
    <x v="0"/>
    <m/>
    <m/>
    <m/>
    <s v="2 - FATURADO"/>
    <n v="25"/>
    <x v="0"/>
    <x v="0"/>
    <m/>
  </r>
  <r>
    <x v="749"/>
    <s v="045.353.123-70"/>
    <s v="NF SERVICOS - ADESAO"/>
    <n v="1975440"/>
    <d v="2026-05-21T00:00:00"/>
    <n v="2176395"/>
    <d v="2026-05-21T00:00:00"/>
    <m/>
    <n v="470.98"/>
    <d v="2026-07-30T00:00:00"/>
    <m/>
    <m/>
    <s v="Processamento de dados e congêneres"/>
    <n v="470.98"/>
    <m/>
    <x v="0"/>
    <m/>
    <m/>
    <m/>
    <s v="2 - FATURADO"/>
    <n v="0"/>
    <x v="1"/>
    <x v="0"/>
    <m/>
  </r>
  <r>
    <x v="749"/>
    <s v="045.353.123-70"/>
    <s v="NF SERVICOS - ADESAO"/>
    <n v="1981633"/>
    <d v="2026-05-21T00:00:00"/>
    <n v="218259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49"/>
    <s v="045.353.123-70"/>
    <s v="NF SERVICOS - ADESAO"/>
    <n v="1998210"/>
    <d v="2026-06-12T00:00:00"/>
    <n v="220071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49"/>
    <s v="045.353.123-70"/>
    <s v="NF SERVICOS - ADESAO"/>
    <n v="2018322"/>
    <d v="2026-06-17T00:00:00"/>
    <n v="2221100"/>
    <d v="2026-06-18T00:00:00"/>
    <m/>
    <n v="253.76"/>
    <d v="2026-06-20T00:00:00"/>
    <m/>
    <m/>
    <s v="Processamento de dados e congêneres"/>
    <n v="253.76"/>
    <m/>
    <x v="0"/>
    <m/>
    <m/>
    <m/>
    <s v="2 - FATURADO"/>
    <n v="10"/>
    <x v="0"/>
    <x v="0"/>
    <m/>
  </r>
  <r>
    <x v="750"/>
    <s v="045.360.088-37"/>
    <s v="NF SERVICOS - ADESAO"/>
    <n v="1977604"/>
    <d v="2026-05-21T00:00:00"/>
    <n v="2178559"/>
    <d v="2026-05-22T00:00:00"/>
    <m/>
    <n v="2453.0100000000002"/>
    <d v="2026-06-05T00:00:00"/>
    <m/>
    <m/>
    <s v="Processamento de dados e congêneres"/>
    <n v="688.75"/>
    <m/>
    <x v="0"/>
    <m/>
    <m/>
    <m/>
    <s v="2 - FATURADO"/>
    <n v="25"/>
    <x v="0"/>
    <x v="0"/>
    <m/>
  </r>
  <r>
    <x v="750"/>
    <s v="045.360.088-37"/>
    <s v="NF SERVICOS - ADESAO"/>
    <n v="2004910"/>
    <d v="2026-06-12T00:00:00"/>
    <n v="220741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50"/>
    <s v="045.360.088-37"/>
    <s v="NF SERVICOS - ADESAO"/>
    <n v="2015199"/>
    <d v="2026-06-17T00:00:00"/>
    <n v="2217968"/>
    <d v="2026-06-17T00:00:00"/>
    <m/>
    <n v="2158.42"/>
    <d v="2026-06-20T00:00:00"/>
    <m/>
    <m/>
    <s v="Processamento de dados e congêneres"/>
    <n v="2158.42"/>
    <m/>
    <x v="0"/>
    <m/>
    <m/>
    <m/>
    <s v="2 - FATURADO"/>
    <n v="10"/>
    <x v="0"/>
    <x v="0"/>
    <m/>
  </r>
  <r>
    <x v="751"/>
    <s v="045.432.878-86"/>
    <s v="NF SERVICOS - ADESAO"/>
    <n v="1996193"/>
    <d v="2026-06-12T00:00:00"/>
    <n v="219865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52"/>
    <s v="045.513.648-35"/>
    <s v="NF SERVICOS - ADESAO"/>
    <n v="2010778"/>
    <d v="2026-06-15T00:00:00"/>
    <n v="2213467"/>
    <d v="2026-06-16T00:00:00"/>
    <m/>
    <n v="287.88"/>
    <d v="2026-07-30T00:00:00"/>
    <m/>
    <m/>
    <s v="Processamento de dados e congêneres"/>
    <n v="287.88"/>
    <m/>
    <x v="0"/>
    <m/>
    <m/>
    <m/>
    <s v="2 - FATURADO"/>
    <n v="0"/>
    <x v="1"/>
    <x v="0"/>
    <m/>
  </r>
  <r>
    <x v="753"/>
    <s v="045.572.428-80"/>
    <s v="NF SERVICOS - ADESAO"/>
    <n v="1976464"/>
    <d v="2026-05-21T00:00:00"/>
    <n v="2177419"/>
    <d v="2026-05-22T00:00:00"/>
    <m/>
    <n v="992.92"/>
    <d v="2026-06-05T00:00:00"/>
    <m/>
    <m/>
    <s v="Processamento de dados e congêneres"/>
    <n v="288.41000000000003"/>
    <m/>
    <x v="0"/>
    <m/>
    <m/>
    <m/>
    <s v="2 - FATURADO"/>
    <n v="25"/>
    <x v="0"/>
    <x v="0"/>
    <m/>
  </r>
  <r>
    <x v="754"/>
    <s v="045.601.768-25"/>
    <s v="ND-OPERADORA CIELO"/>
    <n v="29412"/>
    <d v="2026-06-03T00:00:00"/>
    <m/>
    <m/>
    <m/>
    <n v="124.99"/>
    <d v="2026-06-03T00:00:00"/>
    <m/>
    <m/>
    <s v="Certificado e-CPF A1 em Software (12 meses)"/>
    <n v="124.99"/>
    <m/>
    <x v="0"/>
    <m/>
    <m/>
    <m/>
    <s v="1 - VENDA A VISTA"/>
    <n v="27"/>
    <x v="0"/>
    <x v="2"/>
    <m/>
  </r>
  <r>
    <x v="755"/>
    <s v="046.012.368-86"/>
    <s v="NF SERVICOS - ADESAO"/>
    <n v="2011488"/>
    <d v="2026-06-15T00:00:00"/>
    <n v="2214186"/>
    <d v="2026-06-16T00:00:00"/>
    <m/>
    <n v="224.41"/>
    <d v="2026-06-20T00:00:00"/>
    <m/>
    <m/>
    <s v="Processamento de dados e congêneres"/>
    <n v="224.41"/>
    <m/>
    <x v="0"/>
    <m/>
    <m/>
    <m/>
    <s v="2 - FATURADO"/>
    <n v="10"/>
    <x v="0"/>
    <x v="0"/>
    <m/>
  </r>
  <r>
    <x v="756"/>
    <s v="046.080.148-11"/>
    <s v="NF SERVICOS - ADESAO"/>
    <n v="2003706"/>
    <d v="2026-06-12T00:00:00"/>
    <n v="220620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56"/>
    <s v="046.080.148-11"/>
    <s v="NF SERVICOS - ADESAO"/>
    <n v="2009853"/>
    <d v="2026-06-15T00:00:00"/>
    <n v="2212517"/>
    <d v="2026-06-16T00:00:00"/>
    <m/>
    <n v="240.06"/>
    <d v="2026-06-20T00:00:00"/>
    <m/>
    <m/>
    <s v="Processamento de dados e congêneres"/>
    <n v="240.06"/>
    <m/>
    <x v="0"/>
    <m/>
    <m/>
    <m/>
    <s v="2 - FATURADO"/>
    <n v="10"/>
    <x v="0"/>
    <x v="0"/>
    <m/>
  </r>
  <r>
    <x v="757"/>
    <s v="046.172.728-52"/>
    <s v="NF SERVICOS - ADESAO"/>
    <n v="1975328"/>
    <d v="2026-05-21T00:00:00"/>
    <n v="2176279"/>
    <d v="2026-05-21T00:00:00"/>
    <m/>
    <n v="1821.11"/>
    <d v="2026-06-05T00:00:00"/>
    <m/>
    <m/>
    <s v="Processamento de dados e congêneres"/>
    <n v="538.09"/>
    <m/>
    <x v="0"/>
    <m/>
    <m/>
    <m/>
    <s v="2 - FATURADO"/>
    <n v="25"/>
    <x v="0"/>
    <x v="0"/>
    <m/>
  </r>
  <r>
    <x v="758"/>
    <s v="046.230.391-88"/>
    <s v="ND-OPERADORA CIELO"/>
    <n v="29620"/>
    <d v="2026-06-27T00:00:00"/>
    <m/>
    <m/>
    <m/>
    <n v="124.99"/>
    <d v="2026-06-27T00:00:00"/>
    <m/>
    <m/>
    <s v="Certificado e-CPF A1 em Software (12 meses)"/>
    <n v="124.99"/>
    <m/>
    <x v="0"/>
    <m/>
    <m/>
    <m/>
    <s v="1 - VENDA A VISTA"/>
    <n v="3"/>
    <x v="0"/>
    <x v="2"/>
    <m/>
  </r>
  <r>
    <x v="759"/>
    <s v="046.310.638-58"/>
    <s v="NF SERVICOS - ADESAO"/>
    <n v="1977714"/>
    <d v="2026-05-21T00:00:00"/>
    <n v="2178669"/>
    <d v="2026-05-22T00:00:00"/>
    <m/>
    <n v="493.7"/>
    <d v="2026-06-05T00:00:00"/>
    <m/>
    <m/>
    <s v="Processamento de dados e congêneres"/>
    <n v="172.19"/>
    <m/>
    <x v="0"/>
    <m/>
    <m/>
    <m/>
    <s v="2 - FATURADO"/>
    <n v="25"/>
    <x v="0"/>
    <x v="0"/>
    <m/>
  </r>
  <r>
    <x v="760"/>
    <s v="046.316.978-65"/>
    <s v="NF SERVICOS - ADESAO"/>
    <n v="1977974"/>
    <d v="2026-05-21T00:00:00"/>
    <n v="2178929"/>
    <d v="2026-05-22T00:00:00"/>
    <m/>
    <n v="379.32"/>
    <d v="2026-06-05T00:00:00"/>
    <m/>
    <m/>
    <s v="Processamento de dados e congêneres"/>
    <n v="103.31"/>
    <m/>
    <x v="0"/>
    <m/>
    <m/>
    <m/>
    <s v="2 - FATURADO"/>
    <n v="25"/>
    <x v="0"/>
    <x v="0"/>
    <m/>
  </r>
  <r>
    <x v="761"/>
    <s v="046.317.668-59"/>
    <s v="NF SERVICOS - ADESAO"/>
    <n v="1978866"/>
    <d v="2026-05-21T00:00:00"/>
    <n v="2179821"/>
    <d v="2026-05-22T00:00:00"/>
    <m/>
    <n v="8012.23"/>
    <d v="2026-07-30T00:00:00"/>
    <m/>
    <m/>
    <s v="Processamento de dados e congêneres"/>
    <n v="8012.23"/>
    <m/>
    <x v="0"/>
    <m/>
    <m/>
    <m/>
    <s v="2 - FATURADO"/>
    <n v="0"/>
    <x v="1"/>
    <x v="0"/>
    <m/>
  </r>
  <r>
    <x v="761"/>
    <s v="046.317.668-59"/>
    <s v="NF SERVICOS - ADESAO"/>
    <n v="1999295"/>
    <d v="2026-06-12T00:00:00"/>
    <n v="2201796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61"/>
    <s v="046.317.668-59"/>
    <s v="NF SERVICOS - ADESAO"/>
    <n v="2017228"/>
    <d v="2026-06-17T00:00:00"/>
    <n v="2220003"/>
    <d v="2026-06-18T00:00:00"/>
    <m/>
    <n v="5406.94"/>
    <d v="2026-07-30T00:00:00"/>
    <m/>
    <m/>
    <s v="Processamento de dados e congêneres"/>
    <n v="5406.94"/>
    <m/>
    <x v="0"/>
    <m/>
    <m/>
    <m/>
    <s v="2 - FATURADO"/>
    <n v="0"/>
    <x v="1"/>
    <x v="0"/>
    <m/>
  </r>
  <r>
    <x v="762"/>
    <s v="046.406.338-82"/>
    <s v="NF SERVICOS - ADESAO"/>
    <n v="2004742"/>
    <d v="2026-06-12T00:00:00"/>
    <n v="220724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62"/>
    <s v="046.406.338-82"/>
    <s v="NF SERVICOS - ADESAO"/>
    <n v="2011458"/>
    <d v="2026-06-15T00:00:00"/>
    <n v="2214156"/>
    <d v="2026-06-16T00:00:00"/>
    <m/>
    <n v="141.11000000000001"/>
    <d v="2026-06-20T00:00:00"/>
    <m/>
    <m/>
    <s v="Processamento de dados e congêneres"/>
    <n v="141.11000000000001"/>
    <m/>
    <x v="0"/>
    <m/>
    <m/>
    <m/>
    <s v="2 - FATURADO"/>
    <n v="10"/>
    <x v="0"/>
    <x v="0"/>
    <m/>
  </r>
  <r>
    <x v="763"/>
    <s v="046.455.128-54"/>
    <s v="NF SERVICOS - ADESAO"/>
    <n v="1978322"/>
    <d v="2026-05-21T00:00:00"/>
    <n v="2179277"/>
    <d v="2026-05-22T00:00:00"/>
    <m/>
    <n v="1169.77"/>
    <d v="2026-06-05T00:00:00"/>
    <m/>
    <m/>
    <s v="Processamento de dados e congêneres"/>
    <n v="344.38"/>
    <m/>
    <x v="0"/>
    <m/>
    <m/>
    <m/>
    <s v="2 - FATURADO"/>
    <n v="25"/>
    <x v="0"/>
    <x v="0"/>
    <m/>
  </r>
  <r>
    <x v="764"/>
    <s v="046.489.163-95"/>
    <s v="ND-OPERADORA CIELO"/>
    <n v="29619"/>
    <d v="2026-06-26T00:00:00"/>
    <m/>
    <m/>
    <m/>
    <n v="206.23"/>
    <d v="2026-06-26T00:00:00"/>
    <m/>
    <m/>
    <s v="Certificado e-CPF A3 em cartão - 24 meses"/>
    <n v="206.23"/>
    <m/>
    <x v="0"/>
    <m/>
    <m/>
    <m/>
    <s v="1 - VENDA A VISTA"/>
    <n v="4"/>
    <x v="0"/>
    <x v="2"/>
    <m/>
  </r>
  <r>
    <x v="765"/>
    <s v="046.710.298-80"/>
    <s v="NF SERVICOS - ADESAO"/>
    <n v="1977388"/>
    <d v="2026-05-21T00:00:00"/>
    <n v="2178343"/>
    <d v="2026-05-22T00:00:00"/>
    <m/>
    <n v="685.25"/>
    <d v="2026-06-05T00:00:00"/>
    <m/>
    <m/>
    <s v="Processamento de dados e congêneres"/>
    <n v="215.24"/>
    <m/>
    <x v="0"/>
    <m/>
    <m/>
    <m/>
    <s v="2 - FATURADO"/>
    <n v="25"/>
    <x v="0"/>
    <x v="0"/>
    <m/>
  </r>
  <r>
    <x v="766"/>
    <s v="046.734.358-69"/>
    <s v="NF SERVICOS - ADESAO"/>
    <n v="1975794"/>
    <d v="2026-05-21T00:00:00"/>
    <n v="2176749"/>
    <d v="2026-05-22T00:00:00"/>
    <m/>
    <n v="3360.81"/>
    <d v="2026-06-05T00:00:00"/>
    <m/>
    <m/>
    <s v="Processamento de dados e congêneres"/>
    <n v="1071.8699999999999"/>
    <m/>
    <x v="0"/>
    <m/>
    <m/>
    <m/>
    <s v="2 - FATURADO"/>
    <n v="25"/>
    <x v="0"/>
    <x v="0"/>
    <m/>
  </r>
  <r>
    <x v="766"/>
    <s v="046.734.358-69"/>
    <s v="NF SERVICOS - ADESAO"/>
    <n v="1997398"/>
    <d v="2026-06-12T00:00:00"/>
    <n v="219989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66"/>
    <s v="046.734.358-69"/>
    <s v="NF SERVICOS - ADESAO"/>
    <n v="2016638"/>
    <d v="2026-06-17T00:00:00"/>
    <n v="2219412"/>
    <d v="2026-06-18T00:00:00"/>
    <m/>
    <n v="3662.34"/>
    <d v="2026-06-20T00:00:00"/>
    <m/>
    <m/>
    <s v="Processamento de dados e congêneres"/>
    <n v="3662.34"/>
    <m/>
    <x v="0"/>
    <m/>
    <m/>
    <m/>
    <s v="2 - FATURADO"/>
    <n v="10"/>
    <x v="0"/>
    <x v="0"/>
    <m/>
  </r>
  <r>
    <x v="767"/>
    <s v="046.833.208-19"/>
    <s v="NF SERVICOS - ADESAO"/>
    <n v="1978716"/>
    <d v="2026-05-21T00:00:00"/>
    <n v="2179671"/>
    <d v="2026-05-22T00:00:00"/>
    <m/>
    <n v="2113.7199999999998"/>
    <d v="2026-06-05T00:00:00"/>
    <m/>
    <m/>
    <s v="Processamento de dados e congêneres"/>
    <n v="693.06"/>
    <m/>
    <x v="0"/>
    <m/>
    <m/>
    <m/>
    <s v="2 - FATURADO"/>
    <n v="25"/>
    <x v="0"/>
    <x v="0"/>
    <m/>
  </r>
  <r>
    <x v="768"/>
    <s v="046.907.788-33"/>
    <s v="NF SERVICOS - ADESAO"/>
    <n v="2015708"/>
    <d v="2026-06-17T00:00:00"/>
    <n v="2218477"/>
    <d v="2026-06-18T00:00:00"/>
    <m/>
    <n v="8210.73"/>
    <d v="2026-07-30T00:00:00"/>
    <m/>
    <m/>
    <s v="Processamento de dados e congêneres"/>
    <n v="8210.73"/>
    <m/>
    <x v="0"/>
    <m/>
    <m/>
    <m/>
    <s v="2 - FATURADO"/>
    <n v="0"/>
    <x v="1"/>
    <x v="0"/>
    <m/>
  </r>
  <r>
    <x v="769"/>
    <s v="046.986.098-79"/>
    <s v="NF SERVICOS - ADESAO"/>
    <n v="1976567"/>
    <d v="2026-05-21T00:00:00"/>
    <n v="2177522"/>
    <d v="2026-05-22T00:00:00"/>
    <m/>
    <n v="1799.1"/>
    <d v="2026-07-30T00:00:00"/>
    <m/>
    <m/>
    <s v="Processamento de dados e congêneres"/>
    <n v="1799.1"/>
    <m/>
    <x v="0"/>
    <m/>
    <m/>
    <m/>
    <s v="2 - FATURADO"/>
    <n v="0"/>
    <x v="1"/>
    <x v="0"/>
    <m/>
  </r>
  <r>
    <x v="769"/>
    <s v="046.986.098-79"/>
    <s v="NF SERVICOS - ADESAO"/>
    <n v="2017075"/>
    <d v="2026-06-17T00:00:00"/>
    <n v="2219850"/>
    <d v="2026-06-18T00:00:00"/>
    <m/>
    <n v="603.89"/>
    <d v="2026-07-30T00:00:00"/>
    <m/>
    <m/>
    <s v="Processamento de dados e congêneres"/>
    <n v="603.89"/>
    <m/>
    <x v="0"/>
    <m/>
    <m/>
    <m/>
    <s v="2 - FATURADO"/>
    <n v="0"/>
    <x v="1"/>
    <x v="0"/>
    <m/>
  </r>
  <r>
    <x v="770"/>
    <s v="047.070.628-73"/>
    <s v="NF SERVICOS - ADESAO"/>
    <n v="1997935"/>
    <d v="2026-06-12T00:00:00"/>
    <n v="220043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1"/>
    <s v="047.148.318-44"/>
    <s v="ND-BENEF AFASTADOS"/>
    <n v="1101"/>
    <d v="2025-11-04T00:00:00"/>
    <m/>
    <m/>
    <m/>
    <n v="3029.74"/>
    <d v="2025-12-05T00:00:00"/>
    <m/>
    <m/>
    <s v="PLANO DE SAUDE FUNC AFASTADOS"/>
    <n v="3029.74"/>
    <m/>
    <x v="0"/>
    <m/>
    <m/>
    <m/>
    <s v="31 DIAS"/>
    <n v="207"/>
    <x v="4"/>
    <x v="5"/>
    <m/>
  </r>
  <r>
    <x v="771"/>
    <s v="047.148.318-44"/>
    <s v="ND-BENEF AFASTADOS"/>
    <n v="1174"/>
    <d v="2026-02-02T00:00:00"/>
    <m/>
    <m/>
    <m/>
    <n v="3157.41"/>
    <d v="2026-03-06T00:00:00"/>
    <m/>
    <m/>
    <s v="PLANO DE SAUDE FUNC AFASTADOS"/>
    <n v="3157.41"/>
    <m/>
    <x v="0"/>
    <m/>
    <m/>
    <m/>
    <s v="32 DIAS"/>
    <n v="116"/>
    <x v="6"/>
    <x v="5"/>
    <m/>
  </r>
  <r>
    <x v="771"/>
    <s v="047.148.318-44"/>
    <s v="ND-BENEF AFASTADOS"/>
    <n v="1246"/>
    <d v="2026-05-04T00:00:00"/>
    <m/>
    <m/>
    <m/>
    <n v="1503.04"/>
    <d v="2026-06-05T00:00:00"/>
    <m/>
    <m/>
    <s v="PLANO DE SAUDE FUNC AFASTADOS"/>
    <n v="1503.04"/>
    <m/>
    <x v="0"/>
    <m/>
    <m/>
    <m/>
    <s v="32 DIAS"/>
    <n v="25"/>
    <x v="0"/>
    <x v="5"/>
    <m/>
  </r>
  <r>
    <x v="771"/>
    <s v="047.148.318-44"/>
    <s v="ND-BENEF AFASTADOS"/>
    <n v="1271"/>
    <d v="2026-06-01T00:00:00"/>
    <m/>
    <m/>
    <m/>
    <n v="1922"/>
    <d v="2026-07-03T00:00:00"/>
    <m/>
    <m/>
    <s v="PLANO DE SAUDE FUNC AFASTADOS"/>
    <n v="1922"/>
    <m/>
    <x v="0"/>
    <m/>
    <m/>
    <m/>
    <s v="32 DIAS"/>
    <n v="0"/>
    <x v="1"/>
    <x v="5"/>
    <m/>
  </r>
  <r>
    <x v="772"/>
    <s v="047.156.038-37"/>
    <s v="NF SERVICOS - ADESAO"/>
    <n v="2003880"/>
    <d v="2026-06-12T00:00:00"/>
    <n v="220638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2"/>
    <s v="047.156.038-37"/>
    <s v="NF SERVICOS - ADESAO"/>
    <n v="2010741"/>
    <d v="2026-06-15T00:00:00"/>
    <n v="2213430"/>
    <d v="2026-06-16T00:00:00"/>
    <m/>
    <n v="201"/>
    <d v="2026-07-30T00:00:00"/>
    <m/>
    <m/>
    <s v="Processamento de dados e congêneres"/>
    <n v="201"/>
    <m/>
    <x v="0"/>
    <m/>
    <m/>
    <m/>
    <s v="2 - FATURADO"/>
    <n v="0"/>
    <x v="1"/>
    <x v="0"/>
    <m/>
  </r>
  <r>
    <x v="719"/>
    <s v="047.168.318-33"/>
    <s v="NF SERVICOS - ADESAO"/>
    <n v="1975859"/>
    <d v="2026-05-21T00:00:00"/>
    <n v="2176814"/>
    <d v="2026-05-22T00:00:00"/>
    <m/>
    <n v="2081.4899999999998"/>
    <d v="2026-06-05T00:00:00"/>
    <m/>
    <m/>
    <s v="Processamento de dados e congêneres"/>
    <n v="701.67"/>
    <m/>
    <x v="0"/>
    <m/>
    <m/>
    <m/>
    <s v="2 - FATURADO"/>
    <n v="25"/>
    <x v="0"/>
    <x v="0"/>
    <m/>
  </r>
  <r>
    <x v="773"/>
    <s v="047.253.858-67"/>
    <s v="NF SERVICOS - ADESAO"/>
    <n v="1977967"/>
    <d v="2026-05-21T00:00:00"/>
    <n v="2178922"/>
    <d v="2026-05-22T00:00:00"/>
    <m/>
    <n v="525.85"/>
    <d v="2026-06-05T00:00:00"/>
    <m/>
    <m/>
    <s v="Processamento de dados e congêneres"/>
    <n v="163.58000000000001"/>
    <m/>
    <x v="0"/>
    <m/>
    <m/>
    <m/>
    <s v="2 - FATURADO"/>
    <n v="25"/>
    <x v="0"/>
    <x v="0"/>
    <m/>
  </r>
  <r>
    <x v="774"/>
    <s v="047.416.578-76"/>
    <s v="NF SERVICOS - ADESAO"/>
    <n v="2003449"/>
    <d v="2026-06-12T00:00:00"/>
    <n v="220595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5"/>
    <s v="047.598.908-23"/>
    <s v="NF SERVICOS - ADESAO"/>
    <n v="1978667"/>
    <d v="2026-05-21T00:00:00"/>
    <n v="2179622"/>
    <d v="2026-05-22T00:00:00"/>
    <m/>
    <n v="81.33"/>
    <d v="2026-07-30T00:00:00"/>
    <m/>
    <m/>
    <s v="Processamento de dados e congêneres"/>
    <n v="81.33"/>
    <m/>
    <x v="0"/>
    <m/>
    <m/>
    <m/>
    <s v="2 - FATURADO"/>
    <n v="0"/>
    <x v="1"/>
    <x v="0"/>
    <m/>
  </r>
  <r>
    <x v="776"/>
    <s v="047.603.898-73"/>
    <s v="NF SERVICOS - ADESAO"/>
    <n v="1984440"/>
    <d v="2026-05-21T00:00:00"/>
    <n v="218540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7"/>
    <s v="047.613.738-14"/>
    <s v="NF SERVICOS - ADESAO"/>
    <n v="1976780"/>
    <d v="2026-05-21T00:00:00"/>
    <n v="2177735"/>
    <d v="2026-05-22T00:00:00"/>
    <m/>
    <n v="2001.05"/>
    <d v="2026-06-05T00:00:00"/>
    <m/>
    <m/>
    <s v="Processamento de dados e congêneres"/>
    <n v="701.67"/>
    <m/>
    <x v="0"/>
    <m/>
    <m/>
    <m/>
    <s v="2 - FATURADO"/>
    <n v="25"/>
    <x v="0"/>
    <x v="0"/>
    <m/>
  </r>
  <r>
    <x v="777"/>
    <s v="047.613.738-14"/>
    <s v="NF SERVICOS - ADESAO"/>
    <n v="2017597"/>
    <d v="2026-06-17T00:00:00"/>
    <n v="2220374"/>
    <d v="2026-06-18T00:00:00"/>
    <m/>
    <n v="1151.53"/>
    <d v="2026-06-20T00:00:00"/>
    <m/>
    <m/>
    <s v="Processamento de dados e congêneres"/>
    <n v="1151.53"/>
    <m/>
    <x v="0"/>
    <m/>
    <m/>
    <m/>
    <s v="2 - FATURADO"/>
    <n v="10"/>
    <x v="0"/>
    <x v="0"/>
    <m/>
  </r>
  <r>
    <x v="778"/>
    <s v="047.622.528-08"/>
    <s v="NF SERVICOS - ADESAO"/>
    <n v="1978425"/>
    <d v="2026-05-21T00:00:00"/>
    <n v="2179380"/>
    <d v="2026-05-22T00:00:00"/>
    <m/>
    <n v="154.68"/>
    <d v="2026-07-30T00:00:00"/>
    <m/>
    <m/>
    <s v="Processamento de dados e congêneres"/>
    <n v="154.68"/>
    <m/>
    <x v="0"/>
    <m/>
    <m/>
    <m/>
    <s v="2 - FATURADO"/>
    <n v="0"/>
    <x v="1"/>
    <x v="0"/>
    <m/>
  </r>
  <r>
    <x v="779"/>
    <s v="047.665.458-00"/>
    <s v="NF SERVICOS - ADESAO"/>
    <n v="1977872"/>
    <d v="2026-05-21T00:00:00"/>
    <n v="2178827"/>
    <d v="2026-05-22T00:00:00"/>
    <m/>
    <n v="1989.87"/>
    <d v="2026-06-05T00:00:00"/>
    <m/>
    <m/>
    <s v="Processamento de dados e congêneres"/>
    <n v="551"/>
    <m/>
    <x v="0"/>
    <m/>
    <m/>
    <m/>
    <s v="2 - FATURADO"/>
    <n v="25"/>
    <x v="0"/>
    <x v="0"/>
    <m/>
  </r>
  <r>
    <x v="779"/>
    <s v="047.665.458-00"/>
    <s v="NF SERVICOS - ADESAO"/>
    <n v="1998015"/>
    <d v="2026-06-12T00:00:00"/>
    <n v="220051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9"/>
    <s v="047.665.458-00"/>
    <s v="NF SERVICOS - ADESAO"/>
    <n v="2015446"/>
    <d v="2026-06-17T00:00:00"/>
    <n v="2218215"/>
    <d v="2026-06-17T00:00:00"/>
    <m/>
    <n v="1387.29"/>
    <d v="2026-07-30T00:00:00"/>
    <m/>
    <m/>
    <s v="Processamento de dados e congêneres"/>
    <n v="1387.29"/>
    <m/>
    <x v="0"/>
    <m/>
    <m/>
    <m/>
    <s v="2 - FATURADO"/>
    <n v="0"/>
    <x v="1"/>
    <x v="0"/>
    <m/>
  </r>
  <r>
    <x v="780"/>
    <s v="047.846.118-60"/>
    <s v="NF SERVICOS - ADESAO"/>
    <n v="1979547"/>
    <d v="2026-05-21T00:00:00"/>
    <n v="218050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0"/>
    <s v="047.846.118-60"/>
    <s v="NF SERVICOS - ADESAO"/>
    <n v="2003632"/>
    <d v="2026-06-12T00:00:00"/>
    <n v="220613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0"/>
    <s v="047.846.118-60"/>
    <s v="NF SERVICOS - ADESAO"/>
    <n v="2008549"/>
    <d v="2026-06-15T00:00:00"/>
    <n v="2211201"/>
    <d v="2026-06-16T00:00:00"/>
    <m/>
    <n v="180.17"/>
    <d v="2026-07-30T00:00:00"/>
    <m/>
    <m/>
    <s v="Processamento de dados e congêneres"/>
    <n v="180.17"/>
    <m/>
    <x v="0"/>
    <m/>
    <m/>
    <m/>
    <s v="2 - FATURADO"/>
    <n v="0"/>
    <x v="1"/>
    <x v="0"/>
    <m/>
  </r>
  <r>
    <x v="781"/>
    <s v="047.956.098-61"/>
    <s v="NF SERVICOS - ADESAO"/>
    <n v="1998433"/>
    <d v="2026-06-12T00:00:00"/>
    <n v="220093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1"/>
    <s v="047.956.098-61"/>
    <s v="NF SERVICOS - ADESAO"/>
    <n v="2018350"/>
    <d v="2026-06-17T00:00:00"/>
    <n v="2221128"/>
    <d v="2026-06-18T00:00:00"/>
    <m/>
    <n v="139.52000000000001"/>
    <d v="2026-06-20T00:00:00"/>
    <m/>
    <m/>
    <s v="Processamento de dados e congêneres"/>
    <n v="139.52000000000001"/>
    <m/>
    <x v="0"/>
    <m/>
    <m/>
    <m/>
    <s v="2 - FATURADO"/>
    <n v="10"/>
    <x v="0"/>
    <x v="0"/>
    <m/>
  </r>
  <r>
    <x v="782"/>
    <s v="047.978.058-70"/>
    <s v="NF SERVICOS - ADESAO"/>
    <n v="1975769"/>
    <d v="2026-05-21T00:00:00"/>
    <n v="2176724"/>
    <d v="2026-05-22T00:00:00"/>
    <m/>
    <n v="2121.33"/>
    <d v="2026-07-30T00:00:00"/>
    <m/>
    <m/>
    <s v="Processamento de dados e congêneres"/>
    <n v="2121.33"/>
    <m/>
    <x v="0"/>
    <m/>
    <m/>
    <m/>
    <s v="2 - FATURADO"/>
    <n v="0"/>
    <x v="1"/>
    <x v="0"/>
    <m/>
  </r>
  <r>
    <x v="782"/>
    <s v="047.978.058-70"/>
    <s v="NF SERVICOS - ADESAO"/>
    <n v="1979473"/>
    <d v="2026-05-21T00:00:00"/>
    <n v="218042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2"/>
    <s v="047.978.058-70"/>
    <s v="NF SERVICOS - ADESAO"/>
    <n v="2004266"/>
    <d v="2026-06-12T00:00:00"/>
    <n v="220676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2"/>
    <s v="047.978.058-70"/>
    <s v="NF SERVICOS - ADESAO"/>
    <n v="2018644"/>
    <d v="2026-06-17T00:00:00"/>
    <n v="2221427"/>
    <d v="2026-06-18T00:00:00"/>
    <m/>
    <n v="3138.96"/>
    <d v="2026-07-30T00:00:00"/>
    <m/>
    <m/>
    <s v="Processamento de dados e congêneres"/>
    <n v="3138.96"/>
    <m/>
    <x v="0"/>
    <m/>
    <m/>
    <m/>
    <s v="2 - FATURADO"/>
    <n v="0"/>
    <x v="1"/>
    <x v="0"/>
    <m/>
  </r>
  <r>
    <x v="783"/>
    <s v="047.979.448-03"/>
    <s v="NF SERVICOS - ADESAO"/>
    <n v="1975935"/>
    <d v="2026-05-21T00:00:00"/>
    <n v="2176890"/>
    <d v="2026-05-22T00:00:00"/>
    <m/>
    <n v="3286.29"/>
    <d v="2026-06-05T00:00:00"/>
    <m/>
    <m/>
    <s v="Processamento de dados e congêneres"/>
    <n v="1033.1300000000001"/>
    <m/>
    <x v="0"/>
    <m/>
    <m/>
    <m/>
    <s v="2 - FATURADO"/>
    <n v="25"/>
    <x v="0"/>
    <x v="0"/>
    <m/>
  </r>
  <r>
    <x v="783"/>
    <s v="047.979.448-03"/>
    <s v="NF SERVICOS - ADESAO"/>
    <n v="2004360"/>
    <d v="2026-06-12T00:00:00"/>
    <n v="220686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3"/>
    <s v="047.979.448-03"/>
    <s v="NF SERVICOS - ADESAO"/>
    <n v="2015927"/>
    <d v="2026-06-17T00:00:00"/>
    <n v="2218696"/>
    <d v="2026-06-18T00:00:00"/>
    <m/>
    <n v="2431.56"/>
    <d v="2026-06-20T00:00:00"/>
    <m/>
    <m/>
    <s v="Processamento de dados e congêneres"/>
    <n v="2431.56"/>
    <m/>
    <x v="0"/>
    <m/>
    <m/>
    <m/>
    <s v="2 - FATURADO"/>
    <n v="10"/>
    <x v="0"/>
    <x v="0"/>
    <m/>
  </r>
  <r>
    <x v="784"/>
    <s v="048.257.678-26"/>
    <s v="NF SERVICOS - ADESAO"/>
    <n v="2010930"/>
    <d v="2026-06-15T00:00:00"/>
    <n v="2213620"/>
    <d v="2026-06-16T00:00:00"/>
    <m/>
    <n v="112.48"/>
    <d v="2026-07-30T00:00:00"/>
    <m/>
    <m/>
    <s v="Processamento de dados e congêneres"/>
    <n v="112.48"/>
    <m/>
    <x v="0"/>
    <m/>
    <m/>
    <m/>
    <s v="2 - FATURADO"/>
    <n v="0"/>
    <x v="1"/>
    <x v="0"/>
    <m/>
  </r>
  <r>
    <x v="785"/>
    <s v="048.398.088-99"/>
    <s v="NF SERVICOS - ADESAO"/>
    <n v="1978131"/>
    <d v="2026-05-21T00:00:00"/>
    <n v="2179086"/>
    <d v="2026-05-22T00:00:00"/>
    <m/>
    <n v="261.22000000000003"/>
    <d v="2026-07-30T00:00:00"/>
    <m/>
    <m/>
    <s v="Processamento de dados e congêneres"/>
    <n v="261.22000000000003"/>
    <m/>
    <x v="0"/>
    <m/>
    <m/>
    <m/>
    <s v="2 - FATURADO"/>
    <n v="0"/>
    <x v="1"/>
    <x v="0"/>
    <m/>
  </r>
  <r>
    <x v="786"/>
    <s v="048.476.928-61"/>
    <s v="NF SERVICOS - ADESAO"/>
    <n v="1978279"/>
    <d v="2026-05-21T00:00:00"/>
    <n v="2179234"/>
    <d v="2026-05-22T00:00:00"/>
    <m/>
    <n v="1128.78"/>
    <d v="2026-06-05T00:00:00"/>
    <m/>
    <m/>
    <s v="Processamento de dados e congêneres"/>
    <n v="387.42"/>
    <m/>
    <x v="0"/>
    <m/>
    <m/>
    <m/>
    <s v="2 - FATURADO"/>
    <n v="25"/>
    <x v="0"/>
    <x v="0"/>
    <m/>
  </r>
  <r>
    <x v="786"/>
    <s v="048.476.928-61"/>
    <s v="NF SERVICOS - ADESAO"/>
    <n v="2001315"/>
    <d v="2026-06-12T00:00:00"/>
    <n v="220381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6"/>
    <s v="048.476.928-61"/>
    <s v="NF SERVICOS - ADESAO"/>
    <n v="2017082"/>
    <d v="2026-06-17T00:00:00"/>
    <n v="2219857"/>
    <d v="2026-06-18T00:00:00"/>
    <m/>
    <n v="789.56"/>
    <d v="2026-06-20T00:00:00"/>
    <m/>
    <m/>
    <s v="Processamento de dados e congêneres"/>
    <n v="789.56"/>
    <m/>
    <x v="0"/>
    <m/>
    <m/>
    <m/>
    <s v="2 - FATURADO"/>
    <n v="10"/>
    <x v="0"/>
    <x v="0"/>
    <m/>
  </r>
  <r>
    <x v="787"/>
    <s v="048.484.448-29"/>
    <s v="NF SERVICOS - ADESAO"/>
    <n v="2001525"/>
    <d v="2026-06-12T00:00:00"/>
    <n v="220402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88"/>
    <s v="048.878.898-60"/>
    <s v="NF SERVICOS - ADESAO"/>
    <n v="1976635"/>
    <d v="2026-05-21T00:00:00"/>
    <n v="2177590"/>
    <d v="2026-05-22T00:00:00"/>
    <m/>
    <n v="1692.48"/>
    <d v="2026-06-05T00:00:00"/>
    <m/>
    <m/>
    <s v="Processamento de dados e congêneres"/>
    <n v="499.35"/>
    <m/>
    <x v="0"/>
    <m/>
    <m/>
    <m/>
    <s v="2 - FATURADO"/>
    <n v="25"/>
    <x v="0"/>
    <x v="0"/>
    <m/>
  </r>
  <r>
    <x v="789"/>
    <s v="049.115.358-90"/>
    <s v="NF SERVICOS - ADESAO"/>
    <n v="1978377"/>
    <d v="2026-05-21T00:00:00"/>
    <n v="2179332"/>
    <d v="2026-05-22T00:00:00"/>
    <m/>
    <n v="936.1"/>
    <d v="2026-06-05T00:00:00"/>
    <m/>
    <m/>
    <s v="Processamento de dados e congêneres"/>
    <n v="327.16000000000003"/>
    <m/>
    <x v="0"/>
    <m/>
    <m/>
    <m/>
    <s v="2 - FATURADO"/>
    <n v="25"/>
    <x v="0"/>
    <x v="0"/>
    <m/>
  </r>
  <r>
    <x v="790"/>
    <s v="049.228.218-80"/>
    <s v="NF SERVICOS - ADESAO"/>
    <n v="2004479"/>
    <d v="2026-06-12T00:00:00"/>
    <n v="220698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90"/>
    <s v="049.228.218-80"/>
    <s v="NF SERVICOS - ADESAO"/>
    <n v="2011019"/>
    <d v="2026-06-15T00:00:00"/>
    <n v="2213711"/>
    <d v="2026-06-16T00:00:00"/>
    <m/>
    <n v="216.62"/>
    <d v="2026-06-20T00:00:00"/>
    <m/>
    <m/>
    <s v="Processamento de dados e congêneres"/>
    <n v="216.62"/>
    <m/>
    <x v="0"/>
    <m/>
    <m/>
    <m/>
    <s v="2 - FATURADO"/>
    <n v="10"/>
    <x v="0"/>
    <x v="0"/>
    <m/>
  </r>
  <r>
    <x v="791"/>
    <s v="049.238.053-82"/>
    <s v="NF SERVICOS - ADESAO"/>
    <n v="1986360"/>
    <d v="2026-05-21T00:00:00"/>
    <n v="218732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92"/>
    <s v="049.292.389-27"/>
    <s v="NF SERVICOS - ADESAO"/>
    <n v="1976598"/>
    <d v="2026-05-21T00:00:00"/>
    <n v="2177553"/>
    <d v="2026-05-22T00:00:00"/>
    <m/>
    <n v="21.69"/>
    <d v="2026-07-30T00:00:00"/>
    <m/>
    <m/>
    <s v="Processamento de dados e congêneres"/>
    <n v="21.69"/>
    <m/>
    <x v="0"/>
    <m/>
    <m/>
    <m/>
    <s v="2 - FATURADO"/>
    <n v="0"/>
    <x v="1"/>
    <x v="0"/>
    <m/>
  </r>
  <r>
    <x v="792"/>
    <s v="049.292.389-27"/>
    <s v="NF SERVICOS - ADESAO"/>
    <n v="2002732"/>
    <d v="2026-06-12T00:00:00"/>
    <n v="2205233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92"/>
    <s v="049.292.389-27"/>
    <s v="NF SERVICOS - ADESAO"/>
    <n v="2017526"/>
    <d v="2026-06-17T00:00:00"/>
    <n v="2220301"/>
    <d v="2026-06-18T00:00:00"/>
    <m/>
    <n v="22.07"/>
    <d v="2026-07-30T00:00:00"/>
    <m/>
    <m/>
    <s v="Processamento de dados e congêneres"/>
    <n v="22.07"/>
    <m/>
    <x v="0"/>
    <m/>
    <m/>
    <m/>
    <s v="2 - FATURADO"/>
    <n v="0"/>
    <x v="1"/>
    <x v="0"/>
    <m/>
  </r>
  <r>
    <x v="793"/>
    <s v="049.551.858-19"/>
    <s v="NF SERVICOS - ADESAO"/>
    <n v="1976131"/>
    <d v="2026-05-21T00:00:00"/>
    <n v="2177086"/>
    <d v="2026-05-22T00:00:00"/>
    <m/>
    <n v="2847.23"/>
    <d v="2026-06-05T00:00:00"/>
    <m/>
    <m/>
    <s v="Processamento de dados e congêneres"/>
    <n v="942.73"/>
    <m/>
    <x v="0"/>
    <m/>
    <m/>
    <m/>
    <s v="2 - FATURADO"/>
    <n v="25"/>
    <x v="0"/>
    <x v="0"/>
    <m/>
  </r>
  <r>
    <x v="793"/>
    <s v="049.551.858-19"/>
    <s v="NF SERVICOS - ADESAO"/>
    <n v="2000989"/>
    <d v="2026-06-12T00:00:00"/>
    <n v="2203490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93"/>
    <s v="049.551.858-19"/>
    <s v="NF SERVICOS - ADESAO"/>
    <n v="2016013"/>
    <d v="2026-06-17T00:00:00"/>
    <n v="2218782"/>
    <d v="2026-06-18T00:00:00"/>
    <m/>
    <n v="2308.89"/>
    <d v="2026-06-20T00:00:00"/>
    <m/>
    <m/>
    <s v="Processamento de dados e congêneres"/>
    <n v="2308.89"/>
    <m/>
    <x v="0"/>
    <m/>
    <m/>
    <m/>
    <s v="2 - FATURADO"/>
    <n v="10"/>
    <x v="0"/>
    <x v="0"/>
    <m/>
  </r>
  <r>
    <x v="794"/>
    <s v="049.604.498-29"/>
    <s v="NF SERVICOS - ADESAO"/>
    <n v="1978333"/>
    <d v="2026-05-21T00:00:00"/>
    <n v="2179288"/>
    <d v="2026-05-22T00:00:00"/>
    <m/>
    <n v="1149.18"/>
    <d v="2026-06-05T00:00:00"/>
    <m/>
    <m/>
    <s v="Processamento de dados e congêneres"/>
    <n v="344.38"/>
    <m/>
    <x v="0"/>
    <m/>
    <m/>
    <m/>
    <s v="2 - FATURADO"/>
    <n v="25"/>
    <x v="0"/>
    <x v="0"/>
    <m/>
  </r>
  <r>
    <x v="794"/>
    <s v="049.604.498-29"/>
    <s v="NF SERVICOS - ADESAO"/>
    <n v="2016990"/>
    <d v="2026-06-17T00:00:00"/>
    <n v="2219765"/>
    <d v="2026-06-18T00:00:00"/>
    <m/>
    <n v="1030.56"/>
    <d v="2026-06-20T00:00:00"/>
    <m/>
    <m/>
    <s v="Processamento de dados e congêneres"/>
    <n v="1030.56"/>
    <m/>
    <x v="0"/>
    <m/>
    <m/>
    <m/>
    <s v="2 - FATURADO"/>
    <n v="10"/>
    <x v="0"/>
    <x v="0"/>
    <m/>
  </r>
  <r>
    <x v="795"/>
    <s v="049.736.698-30"/>
    <s v="NF SERVICOS - ADESAO"/>
    <n v="1978481"/>
    <d v="2026-05-21T00:00:00"/>
    <n v="2179436"/>
    <d v="2026-05-22T00:00:00"/>
    <m/>
    <n v="1653.93"/>
    <d v="2026-06-05T00:00:00"/>
    <m/>
    <m/>
    <s v="Processamento de dados e congêneres"/>
    <n v="594.04999999999995"/>
    <m/>
    <x v="0"/>
    <m/>
    <m/>
    <m/>
    <s v="2 - FATURADO"/>
    <n v="25"/>
    <x v="0"/>
    <x v="0"/>
    <m/>
  </r>
  <r>
    <x v="795"/>
    <s v="049.736.698-30"/>
    <s v="NF SERVICOS - ADESAO"/>
    <n v="1997329"/>
    <d v="2026-06-12T00:00:00"/>
    <n v="219983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95"/>
    <s v="049.736.698-30"/>
    <s v="NF SERVICOS - ADESAO"/>
    <n v="2018136"/>
    <d v="2026-06-17T00:00:00"/>
    <n v="2220914"/>
    <d v="2026-06-18T00:00:00"/>
    <m/>
    <n v="659.7"/>
    <d v="2026-06-20T00:00:00"/>
    <m/>
    <m/>
    <s v="Processamento de dados e congêneres"/>
    <n v="659.7"/>
    <m/>
    <x v="0"/>
    <m/>
    <m/>
    <m/>
    <s v="2 - FATURADO"/>
    <n v="10"/>
    <x v="0"/>
    <x v="0"/>
    <m/>
  </r>
  <r>
    <x v="796"/>
    <s v="049.780.808-00"/>
    <s v="NF SERVICOS - ADESAO"/>
    <n v="1976243"/>
    <d v="2026-05-21T00:00:00"/>
    <n v="2177198"/>
    <d v="2026-05-22T00:00:00"/>
    <m/>
    <n v="13536.51"/>
    <d v="2026-06-05T00:00:00"/>
    <m/>
    <m/>
    <s v="Processamento de dados e congêneres"/>
    <n v="6280.56"/>
    <m/>
    <x v="0"/>
    <m/>
    <m/>
    <m/>
    <s v="2 - FATURADO"/>
    <n v="25"/>
    <x v="0"/>
    <x v="0"/>
    <m/>
  </r>
  <r>
    <x v="797"/>
    <s v="049.790.778-03"/>
    <s v="NF SERVICOS - ADESAO"/>
    <n v="2006876"/>
    <d v="2026-06-12T00:00:00"/>
    <n v="220939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97"/>
    <s v="049.790.778-03"/>
    <s v="NF SERVICOS - ADESAO"/>
    <n v="2017388"/>
    <d v="2026-06-17T00:00:00"/>
    <n v="2220163"/>
    <d v="2026-06-18T00:00:00"/>
    <m/>
    <n v="5.68"/>
    <d v="2026-06-20T00:00:00"/>
    <m/>
    <m/>
    <s v="Processamento de dados e congêneres"/>
    <n v="5.68"/>
    <m/>
    <x v="0"/>
    <m/>
    <m/>
    <m/>
    <s v="2 - FATURADO"/>
    <n v="10"/>
    <x v="0"/>
    <x v="0"/>
    <m/>
  </r>
  <r>
    <x v="798"/>
    <s v="049.832.808-20"/>
    <s v="NF SERVICOS - ADESAO"/>
    <n v="1975726"/>
    <d v="2026-05-21T00:00:00"/>
    <n v="2176681"/>
    <d v="2026-05-22T00:00:00"/>
    <m/>
    <n v="1583.46"/>
    <d v="2026-06-05T00:00:00"/>
    <m/>
    <m/>
    <s v="Processamento de dados e congêneres"/>
    <n v="456.3"/>
    <m/>
    <x v="0"/>
    <m/>
    <m/>
    <m/>
    <s v="2 - FATURADO"/>
    <n v="25"/>
    <x v="0"/>
    <x v="0"/>
    <m/>
  </r>
  <r>
    <x v="799"/>
    <s v="05.003.739/0001-70"/>
    <s v="NF SERVICOS - ADESAO"/>
    <n v="2013050"/>
    <d v="2026-06-17T00:00:00"/>
    <n v="2215818"/>
    <d v="2026-06-17T00:00:00"/>
    <m/>
    <n v="138.85"/>
    <d v="2026-07-30T00:00:00"/>
    <m/>
    <m/>
    <s v="Processamento de dados e congêneres"/>
    <n v="138.85"/>
    <m/>
    <x v="0"/>
    <m/>
    <m/>
    <m/>
    <s v="2 - FATURADO"/>
    <n v="0"/>
    <x v="1"/>
    <x v="0"/>
    <m/>
  </r>
  <r>
    <x v="800"/>
    <s v="05.006.352/0001-78"/>
    <s v="NF SERVICOS - ADESAO"/>
    <n v="2013781"/>
    <d v="2026-06-17T00:00:00"/>
    <n v="2216550"/>
    <d v="2026-06-17T00:00:00"/>
    <m/>
    <n v="88.5"/>
    <d v="2026-06-20T00:00:00"/>
    <m/>
    <m/>
    <s v="Processamento de dados e congêneres"/>
    <n v="88.5"/>
    <m/>
    <x v="0"/>
    <m/>
    <m/>
    <m/>
    <s v="2 - FATURADO"/>
    <n v="10"/>
    <x v="0"/>
    <x v="0"/>
    <m/>
  </r>
  <r>
    <x v="801"/>
    <s v="05.012.725/0001-13"/>
    <s v="NF SERVICOS DO"/>
    <n v="405919"/>
    <d v="2026-06-03T00:00:00"/>
    <n v="412743"/>
    <d v="2026-06-03T00:00:00"/>
    <m/>
    <n v="460.95"/>
    <d v="2026-07-03T00:00:00"/>
    <s v="E0230844"/>
    <s v="PD023844"/>
    <s v="Serviços de Publicidade Eletrônica"/>
    <n v="460.95"/>
    <m/>
    <x v="0"/>
    <m/>
    <m/>
    <m/>
    <s v="2 - FATURADO"/>
    <n v="0"/>
    <x v="1"/>
    <x v="0"/>
    <m/>
  </r>
  <r>
    <x v="801"/>
    <s v="05.012.725/0001-13"/>
    <s v="NF SERVICOS DO"/>
    <n v="408560"/>
    <d v="2026-06-17T00:00:00"/>
    <n v="415519"/>
    <d v="2026-06-18T00:00:00"/>
    <m/>
    <n v="368.76"/>
    <d v="2026-07-17T00:00:00"/>
    <s v="E0230844"/>
    <s v="PD023844"/>
    <s v="Serviços de Publicidade Eletrônica"/>
    <n v="368.76"/>
    <m/>
    <x v="0"/>
    <m/>
    <m/>
    <m/>
    <s v="2 - FATURADO"/>
    <n v="0"/>
    <x v="1"/>
    <x v="0"/>
    <m/>
  </r>
  <r>
    <x v="801"/>
    <s v="05.012.725/0001-13"/>
    <s v="NF SERVICOS DO"/>
    <n v="410094"/>
    <d v="2026-06-24T00:00:00"/>
    <n v="416917"/>
    <d v="2026-06-24T00:00:00"/>
    <m/>
    <n v="460.95"/>
    <d v="2026-07-24T00:00:00"/>
    <s v="E0230844"/>
    <s v="PD023844"/>
    <s v="Serviços de Publicidade Eletrônica"/>
    <n v="460.95"/>
    <m/>
    <x v="0"/>
    <m/>
    <m/>
    <m/>
    <s v="2 - FATURADO"/>
    <n v="0"/>
    <x v="1"/>
    <x v="0"/>
    <m/>
  </r>
  <r>
    <x v="802"/>
    <s v="05.015.264/0001-32"/>
    <s v="NF SERVICOS - ADESAO"/>
    <n v="1994928"/>
    <d v="2026-05-21T00:00:00"/>
    <n v="2195946"/>
    <d v="2026-05-23T00:00:00"/>
    <m/>
    <n v="251.34"/>
    <d v="2026-07-30T00:00:00"/>
    <m/>
    <m/>
    <s v="Processamento de dados e congêneres"/>
    <n v="251.34"/>
    <m/>
    <x v="0"/>
    <m/>
    <m/>
    <m/>
    <s v="2 - FATURADO"/>
    <n v="0"/>
    <x v="1"/>
    <x v="0"/>
    <m/>
  </r>
  <r>
    <x v="802"/>
    <s v="05.015.264/0001-32"/>
    <s v="NF SERVICOS - ADESAO"/>
    <n v="2013068"/>
    <d v="2026-06-17T00:00:00"/>
    <n v="2215836"/>
    <d v="2026-06-17T00:00:00"/>
    <m/>
    <n v="310.36"/>
    <d v="2026-07-30T00:00:00"/>
    <m/>
    <m/>
    <s v="Processamento de dados e congêneres"/>
    <n v="310.36"/>
    <m/>
    <x v="0"/>
    <m/>
    <m/>
    <m/>
    <s v="2 - FATURADO"/>
    <n v="0"/>
    <x v="1"/>
    <x v="0"/>
    <m/>
  </r>
  <r>
    <x v="803"/>
    <s v="05.024.863/0001-12"/>
    <s v="NF SERVICOS - ADESAO"/>
    <n v="2014150"/>
    <d v="2026-06-17T00:00:00"/>
    <n v="2216919"/>
    <d v="2026-06-17T00:00:00"/>
    <m/>
    <n v="273.89"/>
    <d v="2026-06-20T00:00:00"/>
    <m/>
    <m/>
    <s v="Processamento de dados e congêneres"/>
    <n v="273.89"/>
    <m/>
    <x v="0"/>
    <m/>
    <m/>
    <m/>
    <s v="2 - FATURADO"/>
    <n v="10"/>
    <x v="0"/>
    <x v="0"/>
    <m/>
  </r>
  <r>
    <x v="804"/>
    <s v="05.031.868/0003-34"/>
    <s v="NF SERVICOS - ADESAO"/>
    <n v="1982154"/>
    <d v="2026-05-21T00:00:00"/>
    <n v="2183117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804"/>
    <s v="05.031.868/0003-34"/>
    <s v="NF SERVICOS - ADESAO"/>
    <n v="1995753"/>
    <d v="2026-06-12T00:00:00"/>
    <n v="2198212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804"/>
    <s v="05.031.868/0003-34"/>
    <s v="NF SERVICOS - ADESAO"/>
    <n v="2003520"/>
    <d v="2026-06-12T00:00:00"/>
    <n v="2206021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804"/>
    <s v="05.031.868/0003-34"/>
    <s v="NF SERVICOS - ADESAO"/>
    <n v="2007199"/>
    <d v="2026-06-12T00:00:00"/>
    <n v="2209754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805"/>
    <s v="05.051.955/0001-91"/>
    <s v="NF SERVICOS"/>
    <n v="207292"/>
    <d v="2026-03-25T00:00:00"/>
    <n v="2151712"/>
    <d v="2026-03-25T00:00:00"/>
    <d v="2026-02-01T00:00:00"/>
    <n v="270618.3"/>
    <d v="2026-04-24T00:00:00"/>
    <s v="E0251161"/>
    <s v="PD251078"/>
    <s v="PLATAFORMA COLABORATIVA I - PLUS E3 - PCTO ADICIONAL SEGURANÇA/COPILOT/PROJECT"/>
    <n v="257628.62"/>
    <d v="2026-02-01T00:00:00"/>
    <x v="0"/>
    <s v="0552/ARTESP/2025"/>
    <s v="134.00012138/2025-57"/>
    <s v="359.00002453/2025-78 - APPS/ITO"/>
    <s v="2 - FATURADO"/>
    <n v="67"/>
    <x v="7"/>
    <x v="1"/>
    <m/>
  </r>
  <r>
    <x v="805"/>
    <s v="05.051.955/0001-91"/>
    <s v="NF SERVICOS"/>
    <n v="210925"/>
    <d v="2026-05-18T00:00:00"/>
    <n v="2175983"/>
    <d v="2026-05-18T00:00:00"/>
    <d v="2026-04-01T00:00:00"/>
    <n v="2796.07"/>
    <d v="2026-06-17T00:00:00"/>
    <s v="E0240307"/>
    <s v="PD024189"/>
    <s v="FOLHA PAGAMENTO"/>
    <n v="2661.86"/>
    <d v="2026-04-01T00:00:00"/>
    <x v="0"/>
    <s v="0537/ARTESP/2024"/>
    <s v="134.00009456/2024-50"/>
    <s v="359.00005731/2024-68 APPS"/>
    <s v="2 - FATURADO"/>
    <n v="13"/>
    <x v="0"/>
    <x v="1"/>
    <m/>
  </r>
  <r>
    <x v="805"/>
    <s v="05.051.955/0001-91"/>
    <s v="NF SERVICOS"/>
    <n v="212623"/>
    <d v="2026-06-17T00:00:00"/>
    <n v="2215303"/>
    <d v="2026-06-17T00:00:00"/>
    <d v="2026-05-01T00:00:00"/>
    <n v="2768.14"/>
    <d v="2026-07-17T00:00:00"/>
    <s v="E0240307"/>
    <s v="PD024189"/>
    <s v="FOLHA PAGAMENTO"/>
    <n v="2635.27"/>
    <d v="2026-05-01T00:00:00"/>
    <x v="0"/>
    <s v="0537/ARTESP/2024"/>
    <s v="134.00009456/2024-50"/>
    <s v="359.00005731/2024-68 APPS"/>
    <s v="2 - FATURADO"/>
    <n v="0"/>
    <x v="1"/>
    <x v="1"/>
    <m/>
  </r>
  <r>
    <x v="805"/>
    <s v="05.051.955/0001-91"/>
    <s v="NF SERVICOS"/>
    <n v="212744"/>
    <d v="2026-06-18T00:00:00"/>
    <n v="2221563"/>
    <d v="2026-06-19T00:00:00"/>
    <d v="2026-05-01T00:00:00"/>
    <n v="126660.44"/>
    <d v="2026-07-18T00:00:00"/>
    <s v="E0240020"/>
    <s v="PD024015"/>
    <s v="INFRAESTRUTURA DE TI - OUTSOURCING"/>
    <n v="120580.74"/>
    <d v="2026-05-01T00:00:00"/>
    <x v="0"/>
    <m/>
    <s v="134.00025403/2023-03"/>
    <s v="359.00004799/2024-20-ITO"/>
    <s v="2 - FATURADO"/>
    <n v="0"/>
    <x v="1"/>
    <x v="1"/>
    <m/>
  </r>
  <r>
    <x v="805"/>
    <s v="05.051.955/0001-91"/>
    <s v="NF SERVICOS"/>
    <n v="212981"/>
    <d v="2026-06-23T00:00:00"/>
    <n v="2221800"/>
    <d v="2026-06-23T00:00:00"/>
    <d v="2026-05-01T00:00:00"/>
    <n v="211.98"/>
    <d v="2026-07-23T00:00:00"/>
    <s v="EC240003"/>
    <s v="PD024003"/>
    <s v="PROGRAMA SP SEM PAPEL"/>
    <n v="201.8"/>
    <d v="2026-05-01T00:00:00"/>
    <x v="0"/>
    <d v="2024-02-01T00:00:00"/>
    <m/>
    <s v="359.00008411/2023-89-APPS"/>
    <s v="2 - FATURADO"/>
    <n v="0"/>
    <x v="1"/>
    <x v="1"/>
    <m/>
  </r>
  <r>
    <x v="805"/>
    <s v="05.051.955/0001-91"/>
    <s v="NF SERVICOS"/>
    <n v="212984"/>
    <d v="2026-06-23T00:00:00"/>
    <n v="2221803"/>
    <d v="2026-06-23T00:00:00"/>
    <d v="2026-05-01T00:00:00"/>
    <n v="201138.9"/>
    <d v="2026-07-23T00:00:00"/>
    <s v="E0251161"/>
    <s v="PD251078"/>
    <s v="PLATAFORMA COLABORATIVA I - PLUS E3 - PCTO ADICIONAL SEGURANÇA/COPILOT/PROJECT"/>
    <n v="191484.23"/>
    <d v="2026-05-01T00:00:00"/>
    <x v="0"/>
    <s v="0552/ARTESP/2025"/>
    <s v="134.00012138/2025-57"/>
    <s v="359.00002453/2025-78 - APPS/ITO"/>
    <s v="2 - FATURADO"/>
    <n v="0"/>
    <x v="1"/>
    <x v="1"/>
    <m/>
  </r>
  <r>
    <x v="805"/>
    <s v="05.051.955/0001-91"/>
    <s v="NF SERVICOS"/>
    <n v="212985"/>
    <d v="2026-06-23T00:00:00"/>
    <n v="2221804"/>
    <d v="2026-06-23T00:00:00"/>
    <d v="2026-05-01T00:00:00"/>
    <n v="12901.03"/>
    <d v="2026-07-23T00:00:00"/>
    <s v="EC220478"/>
    <s v="PD022369"/>
    <s v="INFRAESTRUTURA VIRTUALIZADA ON PREMISES"/>
    <n v="12281.78"/>
    <d v="2026-05-01T00:00:00"/>
    <x v="0"/>
    <s v="022/2023"/>
    <s v="381.00009941/2024-39"/>
    <s v="359.00002240/2023-84-ITO"/>
    <s v="2 - FATURADO"/>
    <n v="0"/>
    <x v="1"/>
    <x v="1"/>
    <m/>
  </r>
  <r>
    <x v="805"/>
    <s v="05.051.955/0001-91"/>
    <s v="NF SERVICOS"/>
    <n v="212988"/>
    <d v="2026-06-23T00:00:00"/>
    <n v="2221807"/>
    <d v="2026-06-23T00:00:00"/>
    <d v="2026-05-01T00:00:00"/>
    <n v="107375.61"/>
    <d v="2026-07-23T00:00:00"/>
    <s v="E0250233"/>
    <s v="PD025200"/>
    <s v="NUVEM PRODESP E PLATAFORMA COMO SERVIÇO - PAAS BANCO DE DADOS ORACLE ENTERPRISE"/>
    <n v="102221.58"/>
    <d v="2026-05-01T00:00:00"/>
    <x v="0"/>
    <s v="0551/ARTESP/2025"/>
    <s v="134.00013834/2025-81"/>
    <s v="359.00003680/2025-11 - ITO"/>
    <s v="2 - FATURADO"/>
    <n v="0"/>
    <x v="1"/>
    <x v="1"/>
    <m/>
  </r>
  <r>
    <x v="805"/>
    <s v="05.051.955/0001-91"/>
    <s v="NF SERVICOS"/>
    <n v="212992"/>
    <d v="2026-06-23T00:00:00"/>
    <n v="2221811"/>
    <d v="2026-06-23T00:00:00"/>
    <d v="2026-05-01T00:00:00"/>
    <n v="2674.58"/>
    <d v="2026-07-23T00:00:00"/>
    <s v="E0240467"/>
    <s v="PD024324"/>
    <s v="PROGRAMA SP SEM PAPEL"/>
    <n v="2546.1999999999998"/>
    <d v="2026-05-01T00:00:00"/>
    <x v="0"/>
    <s v="0545/ARTESP/2024"/>
    <s v="134.00022324/2024-13"/>
    <s v="359.00006288/2024-42 - APPS"/>
    <s v="2 - FATURADO"/>
    <n v="0"/>
    <x v="1"/>
    <x v="1"/>
    <m/>
  </r>
  <r>
    <x v="805"/>
    <s v="05.051.955/0001-91"/>
    <s v="NF SERVICOS"/>
    <n v="213001"/>
    <d v="2026-06-23T00:00:00"/>
    <n v="2221820"/>
    <d v="2026-06-23T00:00:00"/>
    <d v="2026-05-01T00:00:00"/>
    <n v="1231.8900000000001"/>
    <d v="2026-07-23T00:00:00"/>
    <s v="EC220478"/>
    <s v="PD022369"/>
    <s v="INFRAESTRUTURA VIRTUALIZADA ON PREMISES"/>
    <n v="1172.76"/>
    <d v="2026-05-01T00:00:00"/>
    <x v="0"/>
    <s v="022/2023"/>
    <s v="381.00009941/2024-39"/>
    <s v="359.00002240/2023-84-ITO"/>
    <s v="2 - FATURADO"/>
    <n v="0"/>
    <x v="1"/>
    <x v="1"/>
    <m/>
  </r>
  <r>
    <x v="805"/>
    <s v="05.051.955/0001-91"/>
    <s v="NF SERVICOS"/>
    <n v="213004"/>
    <d v="2026-06-23T00:00:00"/>
    <n v="2221823"/>
    <d v="2026-06-23T00:00:00"/>
    <d v="2026-05-01T00:00:00"/>
    <n v="63389.61"/>
    <d v="2026-07-23T00:00:00"/>
    <s v="EC240099"/>
    <s v="PD024068"/>
    <s v="NUVEM PUBLICA"/>
    <n v="60346.91"/>
    <d v="2026-05-01T00:00:00"/>
    <x v="0"/>
    <s v="003/2024"/>
    <s v="381.00003007/2025-94"/>
    <s v="359.00001593/2024-48  ITO"/>
    <s v="2 - FATURADO"/>
    <n v="0"/>
    <x v="1"/>
    <x v="1"/>
    <m/>
  </r>
  <r>
    <x v="806"/>
    <s v="05.075.584/0001-88"/>
    <s v="NF SERVICOS - ADESAO"/>
    <n v="2013527"/>
    <d v="2026-06-17T00:00:00"/>
    <n v="2216296"/>
    <d v="2026-06-17T00:00:00"/>
    <m/>
    <n v="359.28"/>
    <d v="2026-06-20T00:00:00"/>
    <m/>
    <m/>
    <s v="Processamento de dados e congêneres"/>
    <n v="359.28"/>
    <m/>
    <x v="0"/>
    <m/>
    <m/>
    <m/>
    <s v="2 - FATURADO"/>
    <n v="10"/>
    <x v="0"/>
    <x v="0"/>
    <m/>
  </r>
  <r>
    <x v="807"/>
    <s v="05.095.514/0001-91"/>
    <s v="NF SERVICOS - ADESAO"/>
    <n v="2014257"/>
    <d v="2026-06-17T00:00:00"/>
    <n v="2217026"/>
    <d v="2026-06-17T00:00:00"/>
    <m/>
    <n v="178.78"/>
    <d v="2026-06-20T00:00:00"/>
    <m/>
    <m/>
    <s v="Processamento de dados e congêneres"/>
    <n v="178.78"/>
    <m/>
    <x v="0"/>
    <m/>
    <m/>
    <m/>
    <s v="2 - FATURADO"/>
    <n v="10"/>
    <x v="0"/>
    <x v="0"/>
    <m/>
  </r>
  <r>
    <x v="808"/>
    <s v="05.116.004/0001-53"/>
    <s v="NF SERVICOS - ADESAO"/>
    <n v="2013674"/>
    <d v="2026-06-17T00:00:00"/>
    <n v="2216443"/>
    <d v="2026-06-17T00:00:00"/>
    <m/>
    <n v="130.16999999999999"/>
    <d v="2026-06-20T00:00:00"/>
    <m/>
    <m/>
    <s v="Processamento de dados e congêneres"/>
    <n v="130.16999999999999"/>
    <m/>
    <x v="0"/>
    <m/>
    <m/>
    <m/>
    <s v="2 - FATURADO"/>
    <n v="10"/>
    <x v="0"/>
    <x v="0"/>
    <m/>
  </r>
  <r>
    <x v="809"/>
    <s v="05.121.187/0001-03"/>
    <s v="NF SERVICOS - ADESAO"/>
    <n v="2013988"/>
    <d v="2026-06-17T00:00:00"/>
    <n v="2216757"/>
    <d v="2026-06-17T00:00:00"/>
    <m/>
    <n v="60.41"/>
    <d v="2026-06-20T00:00:00"/>
    <m/>
    <m/>
    <s v="Processamento de dados e congêneres"/>
    <n v="60.41"/>
    <m/>
    <x v="0"/>
    <m/>
    <m/>
    <m/>
    <s v="2 - FATURADO"/>
    <n v="10"/>
    <x v="0"/>
    <x v="0"/>
    <m/>
  </r>
  <r>
    <x v="810"/>
    <s v="05.125.697/0001-40"/>
    <s v="NF SERVICOS - ADESAO"/>
    <n v="2005189"/>
    <d v="2026-06-12T00:00:00"/>
    <n v="2207692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811"/>
    <s v="05.142.829/0001-42"/>
    <s v="ND-OPERADORA CIELO"/>
    <n v="29545"/>
    <d v="2026-06-19T00:00:00"/>
    <m/>
    <m/>
    <m/>
    <n v="139.38999999999999"/>
    <d v="2026-06-19T00:00:00"/>
    <m/>
    <m/>
    <s v="e-CNPJ A1 - Renovação 12 meses"/>
    <n v="139.38999999999999"/>
    <m/>
    <x v="0"/>
    <m/>
    <m/>
    <m/>
    <s v="1 - VENDA A VISTA"/>
    <n v="11"/>
    <x v="0"/>
    <x v="2"/>
    <m/>
  </r>
  <r>
    <x v="812"/>
    <s v="05.163.637/0001-12"/>
    <s v="NF SERVICOS - ADESAO"/>
    <n v="1996184"/>
    <d v="2026-06-12T00:00:00"/>
    <n v="2198643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813"/>
    <s v="05.211.356/0001-98"/>
    <s v="NF SERVICOS DO"/>
    <n v="406856"/>
    <d v="2026-06-09T00:00:00"/>
    <n v="413645"/>
    <d v="2026-06-09T00:00:00"/>
    <m/>
    <n v="553.14"/>
    <d v="2026-07-09T00:00:00"/>
    <s v="E0265069"/>
    <s v="PD265069"/>
    <s v="Serviços de Publicidade Eletrônica"/>
    <n v="526.59"/>
    <m/>
    <x v="0"/>
    <m/>
    <m/>
    <m/>
    <s v="2 - FATURADO"/>
    <n v="0"/>
    <x v="1"/>
    <x v="0"/>
    <m/>
  </r>
  <r>
    <x v="813"/>
    <s v="05.211.356/0001-98"/>
    <s v="NF SERVICOS DO"/>
    <n v="408809"/>
    <d v="2026-06-18T00:00:00"/>
    <n v="415717"/>
    <d v="2026-06-18T00:00:00"/>
    <m/>
    <n v="737.52"/>
    <d v="2026-07-18T00:00:00"/>
    <s v="E0265069"/>
    <s v="PD265069"/>
    <s v="Serviços de Publicidade Eletrônica"/>
    <n v="702.12"/>
    <m/>
    <x v="0"/>
    <m/>
    <m/>
    <m/>
    <s v="2 - FATURADO"/>
    <n v="0"/>
    <x v="1"/>
    <x v="0"/>
    <m/>
  </r>
  <r>
    <x v="814"/>
    <s v="05.212.703/0001-05"/>
    <s v="NF SERVICOS DO"/>
    <n v="149048"/>
    <d v="2022-11-30T00:00:00"/>
    <n v="154073"/>
    <d v="2022-12-01T00:00:00"/>
    <m/>
    <n v="27"/>
    <d v="2022-12-31T00:00:00"/>
    <m/>
    <m/>
    <s v="Boletim - Diário Oficial Informa"/>
    <n v="27"/>
    <m/>
    <x v="0"/>
    <m/>
    <m/>
    <m/>
    <s v="3 - FATURADO DO INFORMA"/>
    <n v="1277"/>
    <x v="2"/>
    <x v="0"/>
    <m/>
  </r>
  <r>
    <x v="814"/>
    <s v="05.212.703/0001-05"/>
    <s v="NF SERVICOS DO"/>
    <n v="156602"/>
    <d v="2022-12-29T00:00:00"/>
    <n v="161528"/>
    <d v="2022-12-29T00:00:00"/>
    <m/>
    <n v="27"/>
    <d v="2023-01-28T00:00:00"/>
    <m/>
    <m/>
    <s v="Boletim - Diário Oficial Informa"/>
    <n v="27"/>
    <m/>
    <x v="0"/>
    <m/>
    <m/>
    <m/>
    <s v="3 - FATURADO DO INFORMA"/>
    <n v="1249"/>
    <x v="2"/>
    <x v="0"/>
    <m/>
  </r>
  <r>
    <x v="814"/>
    <s v="05.212.703/0001-05"/>
    <s v="NF SERVICOS DO"/>
    <n v="162526"/>
    <d v="2023-01-27T00:00:00"/>
    <n v="167693"/>
    <d v="2023-01-27T00:00:00"/>
    <m/>
    <n v="27"/>
    <d v="2023-02-26T00:00:00"/>
    <m/>
    <m/>
    <s v="Boletim - Diário Oficial Informa"/>
    <n v="27"/>
    <m/>
    <x v="0"/>
    <m/>
    <m/>
    <m/>
    <s v="3 - FATURADO DO INFORMA"/>
    <n v="1220"/>
    <x v="2"/>
    <x v="0"/>
    <m/>
  </r>
  <r>
    <x v="814"/>
    <s v="05.212.703/0001-05"/>
    <s v="NF SERVICOS DO"/>
    <n v="171253"/>
    <d v="2023-02-28T00:00:00"/>
    <n v="176524"/>
    <d v="2023-03-08T00:00:00"/>
    <m/>
    <n v="27"/>
    <d v="2023-04-07T00:00:00"/>
    <m/>
    <m/>
    <s v="Boletim - Diário Oficial Informa"/>
    <n v="27"/>
    <m/>
    <x v="0"/>
    <m/>
    <m/>
    <m/>
    <s v="3 - FATURADO DO INFORMA"/>
    <n v="1180"/>
    <x v="2"/>
    <x v="0"/>
    <m/>
  </r>
  <r>
    <x v="814"/>
    <s v="05.212.703/0001-05"/>
    <s v="NF SERVICOS DO"/>
    <n v="180337"/>
    <d v="2023-03-31T00:00:00"/>
    <n v="185641"/>
    <d v="2023-04-03T00:00:00"/>
    <m/>
    <n v="27"/>
    <d v="2023-05-03T00:00:00"/>
    <m/>
    <m/>
    <s v="Boletim - Diário Oficial Informa"/>
    <n v="27"/>
    <m/>
    <x v="0"/>
    <m/>
    <m/>
    <m/>
    <s v="3 - FATURADO DO INFORMA"/>
    <n v="1154"/>
    <x v="2"/>
    <x v="0"/>
    <m/>
  </r>
  <r>
    <x v="814"/>
    <s v="05.212.703/0001-05"/>
    <s v="NF SERVICOS DO"/>
    <n v="187398"/>
    <d v="2023-04-27T00:00:00"/>
    <n v="192768"/>
    <d v="2023-04-27T00:00:00"/>
    <m/>
    <n v="27"/>
    <d v="2023-05-27T00:00:00"/>
    <m/>
    <m/>
    <s v="Boletim - Diário Oficial Informa"/>
    <n v="27"/>
    <m/>
    <x v="0"/>
    <m/>
    <m/>
    <m/>
    <s v="3 - FATURADO DO INFORMA"/>
    <n v="1130"/>
    <x v="2"/>
    <x v="0"/>
    <m/>
  </r>
  <r>
    <x v="814"/>
    <s v="05.212.703/0001-05"/>
    <s v="NF SERVICOS DO"/>
    <n v="196598"/>
    <d v="2023-06-05T00:00:00"/>
    <n v="202073"/>
    <d v="2023-06-14T00:00:00"/>
    <m/>
    <n v="27"/>
    <d v="2023-07-14T00:00:00"/>
    <m/>
    <m/>
    <s v="Boletim - Diário Oficial Informa"/>
    <n v="27"/>
    <m/>
    <x v="0"/>
    <m/>
    <m/>
    <m/>
    <s v="3 - FATURADO DO INFORMA"/>
    <n v="1082"/>
    <x v="2"/>
    <x v="0"/>
    <m/>
  </r>
  <r>
    <x v="814"/>
    <s v="05.212.703/0001-05"/>
    <s v="NF SERVICOS DO"/>
    <n v="202636"/>
    <d v="2023-06-27T00:00:00"/>
    <n v="209101"/>
    <d v="2023-06-29T00:00:00"/>
    <m/>
    <n v="27"/>
    <d v="2023-07-27T00:00:00"/>
    <m/>
    <m/>
    <s v="Boletim - Diário Oficial Informa"/>
    <n v="27"/>
    <m/>
    <x v="0"/>
    <m/>
    <m/>
    <m/>
    <s v="3 - FATURADO DO INFORMA"/>
    <n v="1069"/>
    <x v="2"/>
    <x v="0"/>
    <m/>
  </r>
  <r>
    <x v="814"/>
    <s v="05.212.703/0001-05"/>
    <s v="NF SERVICOS DO"/>
    <n v="211706"/>
    <d v="2023-07-31T00:00:00"/>
    <n v="217244"/>
    <d v="2023-08-01T00:00:00"/>
    <m/>
    <n v="27"/>
    <d v="2023-08-31T00:00:00"/>
    <m/>
    <m/>
    <s v="Boletim - Diário Oficial Informa"/>
    <n v="27"/>
    <m/>
    <x v="0"/>
    <m/>
    <m/>
    <m/>
    <s v="3 - FATURADO DO INFORMA"/>
    <n v="1034"/>
    <x v="2"/>
    <x v="0"/>
    <m/>
  </r>
  <r>
    <x v="814"/>
    <s v="05.212.703/0001-05"/>
    <s v="NF SERVICOS DO"/>
    <n v="218664"/>
    <d v="2023-08-30T00:00:00"/>
    <n v="224225"/>
    <d v="2023-08-31T00:00:00"/>
    <m/>
    <n v="27"/>
    <d v="2023-09-30T00:00:00"/>
    <m/>
    <m/>
    <s v="Boletim - Diário Oficial Informa"/>
    <n v="27"/>
    <m/>
    <x v="0"/>
    <m/>
    <m/>
    <m/>
    <s v="3 - FATURADO DO INFORMA"/>
    <n v="1004"/>
    <x v="2"/>
    <x v="0"/>
    <m/>
  </r>
  <r>
    <x v="814"/>
    <s v="05.212.703/0001-05"/>
    <s v="NF SERVICOS DO"/>
    <n v="225446"/>
    <d v="2023-09-30T00:00:00"/>
    <n v="231101"/>
    <d v="2023-10-02T00:00:00"/>
    <m/>
    <n v="27"/>
    <d v="2023-11-01T00:00:00"/>
    <m/>
    <m/>
    <s v="Boletim - Diário Oficial Informa"/>
    <n v="27"/>
    <m/>
    <x v="0"/>
    <m/>
    <m/>
    <m/>
    <s v="3 - FATURADO DO INFORMA"/>
    <n v="972"/>
    <x v="2"/>
    <x v="0"/>
    <m/>
  </r>
  <r>
    <x v="814"/>
    <s v="05.212.703/0001-05"/>
    <s v="NF SERVICOS DO"/>
    <n v="231358"/>
    <d v="2023-10-27T00:00:00"/>
    <n v="237070"/>
    <d v="2023-10-30T00:00:00"/>
    <m/>
    <n v="27"/>
    <d v="2023-11-29T00:00:00"/>
    <m/>
    <m/>
    <s v="Boletim - Diário Oficial Informa"/>
    <n v="27"/>
    <m/>
    <x v="0"/>
    <m/>
    <m/>
    <m/>
    <s v="3 - FATURADO DO INFORMA"/>
    <n v="944"/>
    <x v="2"/>
    <x v="0"/>
    <m/>
  </r>
  <r>
    <x v="814"/>
    <s v="05.212.703/0001-05"/>
    <s v="NF SERVICOS DO"/>
    <n v="236945"/>
    <d v="2023-11-30T00:00:00"/>
    <n v="242716"/>
    <d v="2023-11-30T00:00:00"/>
    <m/>
    <n v="27"/>
    <d v="2023-12-30T00:00:00"/>
    <m/>
    <m/>
    <s v="Boletim - Diário Oficial Informa"/>
    <n v="27"/>
    <m/>
    <x v="0"/>
    <m/>
    <m/>
    <m/>
    <s v="3 - FATURADO DO INFORMA"/>
    <n v="913"/>
    <x v="2"/>
    <x v="0"/>
    <m/>
  </r>
  <r>
    <x v="814"/>
    <s v="05.212.703/0001-05"/>
    <s v="NF SERVICOS DO"/>
    <n v="243939"/>
    <d v="2023-12-31T00:00:00"/>
    <n v="249760"/>
    <d v="2024-01-03T00:00:00"/>
    <m/>
    <n v="27"/>
    <d v="2024-02-02T00:00:00"/>
    <m/>
    <m/>
    <s v="Boletim - Diário Oficial Informa"/>
    <n v="27"/>
    <m/>
    <x v="0"/>
    <m/>
    <m/>
    <m/>
    <s v="3 - FATURADO DO INFORMA"/>
    <n v="879"/>
    <x v="2"/>
    <x v="0"/>
    <m/>
  </r>
  <r>
    <x v="814"/>
    <s v="05.212.703/0001-05"/>
    <s v="NF SERVICOS DO"/>
    <n v="247265"/>
    <d v="2024-01-29T00:00:00"/>
    <n v="253132"/>
    <d v="2024-01-30T00:00:00"/>
    <m/>
    <n v="27"/>
    <d v="2024-02-29T00:00:00"/>
    <m/>
    <m/>
    <s v="Boletim - Diário Oficial Informa"/>
    <n v="27"/>
    <m/>
    <x v="0"/>
    <m/>
    <m/>
    <m/>
    <s v="3 - FATURADO DO INFORMA"/>
    <n v="852"/>
    <x v="2"/>
    <x v="0"/>
    <m/>
  </r>
  <r>
    <x v="814"/>
    <s v="05.212.703/0001-05"/>
    <s v="NF SERVICOS DO"/>
    <n v="252823"/>
    <d v="2024-02-25T00:00:00"/>
    <n v="258724"/>
    <d v="2024-02-28T00:00:00"/>
    <m/>
    <n v="27"/>
    <d v="2024-03-29T00:00:00"/>
    <m/>
    <m/>
    <s v="Boletim - Diário Oficial Informa"/>
    <n v="27"/>
    <m/>
    <x v="0"/>
    <m/>
    <m/>
    <m/>
    <s v="3 - FATURADO DO INFORMA"/>
    <n v="823"/>
    <x v="2"/>
    <x v="0"/>
    <m/>
  </r>
  <r>
    <x v="815"/>
    <s v="05.251.258/0001-84"/>
    <s v="NF SERVICOS - ADESAO"/>
    <n v="1990634"/>
    <d v="2026-05-21T00:00:00"/>
    <n v="2191650"/>
    <d v="2026-05-23T00:00:00"/>
    <m/>
    <n v="109.34"/>
    <d v="2026-06-05T00:00:00"/>
    <m/>
    <m/>
    <s v="Processamento de dados e congêneres"/>
    <n v="109.34"/>
    <m/>
    <x v="0"/>
    <m/>
    <m/>
    <m/>
    <s v="2 - FATURADO"/>
    <n v="25"/>
    <x v="0"/>
    <x v="0"/>
    <m/>
  </r>
  <r>
    <x v="815"/>
    <s v="05.251.258/0001-84"/>
    <s v="NF SERVICOS - ADESAO"/>
    <n v="2013274"/>
    <d v="2026-06-17T00:00:00"/>
    <n v="2216043"/>
    <d v="2026-06-17T00:00:00"/>
    <m/>
    <n v="156.19999999999999"/>
    <d v="2026-07-30T00:00:00"/>
    <m/>
    <m/>
    <s v="Processamento de dados e congêneres"/>
    <n v="156.19999999999999"/>
    <m/>
    <x v="0"/>
    <m/>
    <m/>
    <m/>
    <s v="2 - FATURADO"/>
    <n v="0"/>
    <x v="1"/>
    <x v="0"/>
    <m/>
  </r>
  <r>
    <x v="816"/>
    <s v="05.256.675/0001-10"/>
    <s v="NF SERVICOS - ADESAO"/>
    <n v="2015012"/>
    <d v="2026-06-17T00:00:00"/>
    <n v="2217781"/>
    <d v="2026-06-17T00:00:00"/>
    <m/>
    <n v="152.72999999999999"/>
    <d v="2026-07-30T00:00:00"/>
    <m/>
    <m/>
    <s v="Processamento de dados e congêneres"/>
    <n v="152.72999999999999"/>
    <m/>
    <x v="0"/>
    <m/>
    <m/>
    <m/>
    <s v="2 - FATURADO"/>
    <n v="0"/>
    <x v="1"/>
    <x v="0"/>
    <m/>
  </r>
  <r>
    <x v="817"/>
    <s v="05.275.117/0001-00"/>
    <s v="NF SERVICOS - ADESAO"/>
    <n v="2015023"/>
    <d v="2026-06-17T00:00:00"/>
    <n v="2217792"/>
    <d v="2026-06-17T00:00:00"/>
    <m/>
    <n v="88.5"/>
    <d v="2026-07-30T00:00:00"/>
    <m/>
    <m/>
    <s v="Processamento de dados e congêneres"/>
    <n v="88.5"/>
    <m/>
    <x v="0"/>
    <m/>
    <m/>
    <m/>
    <s v="2 - FATURADO"/>
    <n v="0"/>
    <x v="1"/>
    <x v="0"/>
    <m/>
  </r>
  <r>
    <x v="818"/>
    <s v="05.277.860/0001-90"/>
    <s v="NF SERVICOS - ADESAO"/>
    <n v="1998905"/>
    <d v="2026-06-12T00:00:00"/>
    <n v="2201406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819"/>
    <s v="05.283.083/0001-97"/>
    <s v="NF SERVICOS - ADESAO"/>
    <n v="1990908"/>
    <d v="2026-05-21T00:00:00"/>
    <n v="2191925"/>
    <d v="2026-05-23T00:00:00"/>
    <m/>
    <n v="77.760000000000005"/>
    <d v="2026-06-05T00:00:00"/>
    <m/>
    <m/>
    <s v="Processamento de dados e congêneres"/>
    <n v="77.760000000000005"/>
    <m/>
    <x v="0"/>
    <m/>
    <m/>
    <m/>
    <s v="2 - FATURADO"/>
    <n v="25"/>
    <x v="0"/>
    <x v="0"/>
    <m/>
  </r>
  <r>
    <x v="819"/>
    <s v="05.283.083/0001-97"/>
    <s v="NF SERVICOS - ADESAO"/>
    <n v="2013869"/>
    <d v="2026-06-17T00:00:00"/>
    <n v="2216638"/>
    <d v="2026-06-17T00:00:00"/>
    <m/>
    <n v="82.97"/>
    <d v="2026-07-30T00:00:00"/>
    <m/>
    <m/>
    <s v="Processamento de dados e congêneres"/>
    <n v="82.97"/>
    <m/>
    <x v="0"/>
    <m/>
    <m/>
    <m/>
    <s v="2 - FATURADO"/>
    <n v="0"/>
    <x v="1"/>
    <x v="0"/>
    <m/>
  </r>
  <r>
    <x v="820"/>
    <s v="05.294.490/0001-08"/>
    <s v="NF SERVICOS - ADESAO"/>
    <n v="1988583"/>
    <d v="2026-05-21T00:00:00"/>
    <n v="2189567"/>
    <d v="2026-05-23T00:00:00"/>
    <m/>
    <n v="3.47"/>
    <d v="2026-06-05T00:00:00"/>
    <m/>
    <m/>
    <s v="Processamento de dados e congêneres"/>
    <n v="3.47"/>
    <m/>
    <x v="0"/>
    <m/>
    <m/>
    <m/>
    <s v="2 - FATURADO"/>
    <n v="25"/>
    <x v="0"/>
    <x v="0"/>
    <m/>
  </r>
  <r>
    <x v="821"/>
    <s v="05.295.618/0001-40"/>
    <s v="NF SERVICOS - ADESAO"/>
    <n v="1988800"/>
    <d v="2026-05-21T00:00:00"/>
    <n v="2189791"/>
    <d v="2026-05-23T00:00:00"/>
    <m/>
    <n v="421.78"/>
    <d v="2026-07-30T00:00:00"/>
    <m/>
    <m/>
    <s v="Processamento de dados e congêneres"/>
    <n v="421.78"/>
    <m/>
    <x v="0"/>
    <m/>
    <m/>
    <m/>
    <s v="2 - FATURADO"/>
    <n v="0"/>
    <x v="1"/>
    <x v="0"/>
    <m/>
  </r>
  <r>
    <x v="821"/>
    <s v="05.295.618/0001-40"/>
    <s v="NF SERVICOS - ADESAO"/>
    <n v="2012835"/>
    <d v="2026-06-17T00:00:00"/>
    <n v="2215603"/>
    <d v="2026-06-17T00:00:00"/>
    <m/>
    <n v="755.06"/>
    <d v="2026-07-30T00:00:00"/>
    <m/>
    <m/>
    <s v="Processamento de dados e congêneres"/>
    <n v="755.06"/>
    <m/>
    <x v="0"/>
    <m/>
    <m/>
    <m/>
    <s v="2 - FATURADO"/>
    <n v="0"/>
    <x v="1"/>
    <x v="0"/>
    <m/>
  </r>
  <r>
    <x v="822"/>
    <s v="05.296.113/0001-08"/>
    <s v="NF SERVICOS - ADESAO"/>
    <n v="2014597"/>
    <d v="2026-06-17T00:00:00"/>
    <n v="2217366"/>
    <d v="2026-06-17T00:00:00"/>
    <m/>
    <n v="74.290000000000006"/>
    <d v="2026-07-30T00:00:00"/>
    <m/>
    <m/>
    <s v="Processamento de dados e congêneres"/>
    <n v="74.290000000000006"/>
    <m/>
    <x v="0"/>
    <m/>
    <m/>
    <m/>
    <s v="2 - FATURADO"/>
    <n v="0"/>
    <x v="1"/>
    <x v="0"/>
    <m/>
  </r>
  <r>
    <x v="823"/>
    <s v="05.303.799/0001-09"/>
    <s v="ND-OPERADORA CIELO"/>
    <n v="29606"/>
    <d v="2026-06-25T00:00:00"/>
    <m/>
    <m/>
    <m/>
    <n v="139.38999999999999"/>
    <d v="2026-06-25T00:00:00"/>
    <m/>
    <m/>
    <s v="e-CNPJ A1 - Renovação 12 meses"/>
    <n v="139.38999999999999"/>
    <m/>
    <x v="0"/>
    <m/>
    <m/>
    <m/>
    <s v="1 - VENDA A VISTA"/>
    <n v="5"/>
    <x v="0"/>
    <x v="2"/>
    <m/>
  </r>
  <r>
    <x v="824"/>
    <s v="05.315.297/0001-06"/>
    <s v="ND-OPERADORA CIELO"/>
    <n v="29439"/>
    <d v="2026-06-09T00:00:00"/>
    <m/>
    <m/>
    <m/>
    <n v="187.49"/>
    <d v="2026-06-09T00:00:00"/>
    <m/>
    <m/>
    <s v="Certificado e-CNPJ A1 em Software (12 meses)"/>
    <n v="187.49"/>
    <m/>
    <x v="0"/>
    <m/>
    <m/>
    <m/>
    <s v="1 - VENDA A VISTA"/>
    <n v="21"/>
    <x v="0"/>
    <x v="2"/>
    <m/>
  </r>
  <r>
    <x v="825"/>
    <s v="05.327.248/0001-85"/>
    <s v="NF SERVICOS - ADESAO"/>
    <n v="2014688"/>
    <d v="2026-06-17T00:00:00"/>
    <n v="2217457"/>
    <d v="2026-06-17T00:00:00"/>
    <m/>
    <n v="291.58999999999997"/>
    <d v="2026-07-30T00:00:00"/>
    <m/>
    <m/>
    <s v="Processamento de dados e congêneres"/>
    <n v="291.58999999999997"/>
    <m/>
    <x v="0"/>
    <m/>
    <m/>
    <m/>
    <s v="2 - FATURADO"/>
    <n v="0"/>
    <x v="1"/>
    <x v="0"/>
    <m/>
  </r>
  <r>
    <x v="826"/>
    <s v="05.358.606/0001-17"/>
    <s v="NF SERVICOS - ADESAO"/>
    <n v="2014049"/>
    <d v="2026-06-17T00:00:00"/>
    <n v="2216818"/>
    <d v="2026-06-17T00:00:00"/>
    <m/>
    <n v="55.53"/>
    <d v="2026-06-20T00:00:00"/>
    <m/>
    <m/>
    <s v="Processamento de dados e congêneres"/>
    <n v="55.53"/>
    <m/>
    <x v="0"/>
    <m/>
    <m/>
    <m/>
    <s v="2 - FATURADO"/>
    <n v="10"/>
    <x v="0"/>
    <x v="0"/>
    <m/>
  </r>
  <r>
    <x v="827"/>
    <s v="05.359.846/0001-36"/>
    <s v="NF SERVICOS - ADESAO"/>
    <n v="2014637"/>
    <d v="2026-06-17T00:00:00"/>
    <n v="2217406"/>
    <d v="2026-06-17T00:00:00"/>
    <m/>
    <n v="171.84"/>
    <d v="2026-06-20T00:00:00"/>
    <m/>
    <m/>
    <s v="Processamento de dados e congêneres"/>
    <n v="171.84"/>
    <m/>
    <x v="0"/>
    <m/>
    <m/>
    <m/>
    <s v="2 - FATURADO"/>
    <n v="10"/>
    <x v="0"/>
    <x v="0"/>
    <m/>
  </r>
  <r>
    <x v="828"/>
    <s v="05.405.686/0001-14"/>
    <s v="NF SERVICOS - ADESAO"/>
    <n v="1988882"/>
    <d v="2026-05-21T00:00:00"/>
    <n v="2189874"/>
    <d v="2026-05-23T00:00:00"/>
    <m/>
    <n v="13.88"/>
    <d v="2026-07-30T00:00:00"/>
    <m/>
    <m/>
    <s v="Processamento de dados e congêneres"/>
    <n v="13.88"/>
    <m/>
    <x v="0"/>
    <m/>
    <m/>
    <m/>
    <s v="2 - FATURADO"/>
    <n v="0"/>
    <x v="1"/>
    <x v="0"/>
    <m/>
  </r>
  <r>
    <x v="828"/>
    <s v="05.405.686/0001-14"/>
    <s v="NF SERVICOS - ADESAO"/>
    <n v="2015102"/>
    <d v="2026-06-17T00:00:00"/>
    <n v="2217871"/>
    <d v="2026-06-17T00:00:00"/>
    <m/>
    <n v="24.29"/>
    <d v="2026-07-30T00:00:00"/>
    <m/>
    <m/>
    <s v="Processamento de dados e congêneres"/>
    <n v="24.29"/>
    <m/>
    <x v="0"/>
    <m/>
    <m/>
    <m/>
    <s v="2 - FATURADO"/>
    <n v="0"/>
    <x v="1"/>
    <x v="0"/>
    <m/>
  </r>
  <r>
    <x v="829"/>
    <s v="05.428.060/0001-23"/>
    <s v="NF SERVICOS - ADESAO"/>
    <n v="2013375"/>
    <d v="2026-06-17T00:00:00"/>
    <n v="2216144"/>
    <d v="2026-06-17T00:00:00"/>
    <m/>
    <n v="183.64"/>
    <d v="2026-06-20T00:00:00"/>
    <m/>
    <m/>
    <s v="Processamento de dados e congêneres"/>
    <n v="183.64"/>
    <m/>
    <x v="0"/>
    <m/>
    <m/>
    <m/>
    <s v="2 - FATURADO"/>
    <n v="10"/>
    <x v="0"/>
    <x v="0"/>
    <m/>
  </r>
  <r>
    <x v="830"/>
    <s v="05.429.023/0001-30"/>
    <s v="NF SERVICOS - ADESAO"/>
    <n v="2012934"/>
    <d v="2026-06-17T00:00:00"/>
    <n v="2215702"/>
    <d v="2026-06-17T00:00:00"/>
    <m/>
    <n v="88.51"/>
    <d v="2026-06-20T00:00:00"/>
    <m/>
    <m/>
    <s v="Processamento de dados e congêneres"/>
    <n v="88.51"/>
    <m/>
    <x v="0"/>
    <m/>
    <m/>
    <m/>
    <s v="2 - FATURADO"/>
    <n v="10"/>
    <x v="0"/>
    <x v="0"/>
    <m/>
  </r>
  <r>
    <x v="831"/>
    <s v="05.429.306/0001-81"/>
    <s v="NF SERVICOS - ADESAO"/>
    <n v="1986816"/>
    <d v="2026-05-21T00:00:00"/>
    <n v="2187779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831"/>
    <s v="05.429.306/0001-81"/>
    <s v="NF SERVICOS - ADESAO"/>
    <n v="1998349"/>
    <d v="2026-06-12T00:00:00"/>
    <n v="2200850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832"/>
    <s v="05.441.789/0001-30"/>
    <s v="NF SERVICOS"/>
    <n v="212764"/>
    <d v="2026-06-18T00:00:00"/>
    <n v="2221583"/>
    <d v="2026-06-19T00:00:00"/>
    <d v="2026-05-01T00:00:00"/>
    <n v="5919.22"/>
    <d v="2026-07-18T00:00:00"/>
    <s v="E0240437"/>
    <s v="PD024299"/>
    <s v="HOSPEDAGEM DE ROTEADOR"/>
    <n v="5919.22"/>
    <d v="2026-05-01T00:00:00"/>
    <x v="0"/>
    <m/>
    <m/>
    <s v="359.00006848/2024-69-ITO"/>
    <s v="2 - FATURADO"/>
    <n v="0"/>
    <x v="1"/>
    <x v="1"/>
    <m/>
  </r>
  <r>
    <x v="833"/>
    <s v="05.445.174/0001-81"/>
    <s v="NF SERVICOS - ADESAO"/>
    <n v="2013313"/>
    <d v="2026-06-17T00:00:00"/>
    <n v="2216082"/>
    <d v="2026-06-17T00:00:00"/>
    <m/>
    <n v="192.66"/>
    <d v="2026-06-20T00:00:00"/>
    <m/>
    <m/>
    <s v="Processamento de dados e congêneres"/>
    <n v="192.66"/>
    <m/>
    <x v="0"/>
    <m/>
    <m/>
    <m/>
    <s v="2 - FATURADO"/>
    <n v="10"/>
    <x v="0"/>
    <x v="0"/>
    <m/>
  </r>
  <r>
    <x v="834"/>
    <s v="05.453.664/0001-20"/>
    <s v="NF SERVICOS - ADESAO"/>
    <n v="1990445"/>
    <d v="2026-05-21T00:00:00"/>
    <n v="2191460"/>
    <d v="2026-05-23T00:00:00"/>
    <m/>
    <n v="52.05"/>
    <d v="2026-06-05T00:00:00"/>
    <m/>
    <m/>
    <s v="Processamento de dados e congêneres"/>
    <n v="52.05"/>
    <m/>
    <x v="0"/>
    <m/>
    <m/>
    <m/>
    <s v="2 - FATURADO"/>
    <n v="25"/>
    <x v="0"/>
    <x v="0"/>
    <m/>
  </r>
  <r>
    <x v="834"/>
    <s v="05.453.664/0001-20"/>
    <s v="NF SERVICOS - ADESAO"/>
    <n v="1993512"/>
    <d v="2026-05-21T00:00:00"/>
    <n v="2194530"/>
    <d v="2026-05-23T00:00:00"/>
    <m/>
    <n v="76.36"/>
    <d v="2026-06-05T00:00:00"/>
    <m/>
    <m/>
    <s v="Processamento de dados e congêneres"/>
    <n v="76.36"/>
    <m/>
    <x v="0"/>
    <m/>
    <m/>
    <m/>
    <s v="2 - FATURADO"/>
    <n v="25"/>
    <x v="0"/>
    <x v="0"/>
    <m/>
  </r>
  <r>
    <x v="834"/>
    <s v="05.453.664/0001-20"/>
    <s v="NF SERVICOS - ADESAO"/>
    <n v="1994718"/>
    <d v="2026-05-21T00:00:00"/>
    <n v="2195736"/>
    <d v="2026-05-23T00:00:00"/>
    <m/>
    <n v="90.24"/>
    <d v="2026-06-05T00:00:00"/>
    <m/>
    <m/>
    <s v="Processamento de dados e congêneres"/>
    <n v="90.24"/>
    <m/>
    <x v="0"/>
    <m/>
    <m/>
    <m/>
    <s v="2 - FATURADO"/>
    <n v="25"/>
    <x v="0"/>
    <x v="0"/>
    <m/>
  </r>
  <r>
    <x v="834"/>
    <s v="05.453.664/0001-20"/>
    <s v="NF SERVICOS - ADESAO"/>
    <n v="2013747"/>
    <d v="2026-06-17T00:00:00"/>
    <n v="2216516"/>
    <d v="2026-06-17T00:00:00"/>
    <m/>
    <n v="50.33"/>
    <d v="2026-07-30T00:00:00"/>
    <m/>
    <m/>
    <s v="Processamento de dados e congêneres"/>
    <n v="50.33"/>
    <m/>
    <x v="0"/>
    <m/>
    <m/>
    <m/>
    <s v="2 - FATURADO"/>
    <n v="0"/>
    <x v="1"/>
    <x v="0"/>
    <m/>
  </r>
  <r>
    <x v="834"/>
    <s v="05.453.664/0002-00"/>
    <s v="NF SERVICOS - ADESAO"/>
    <n v="2013114"/>
    <d v="2026-06-17T00:00:00"/>
    <n v="2215882"/>
    <d v="2026-06-17T00:00:00"/>
    <m/>
    <n v="104.14"/>
    <d v="2026-07-30T00:00:00"/>
    <m/>
    <m/>
    <s v="Processamento de dados e congêneres"/>
    <n v="104.14"/>
    <m/>
    <x v="0"/>
    <m/>
    <m/>
    <m/>
    <s v="2 - FATURADO"/>
    <n v="0"/>
    <x v="1"/>
    <x v="0"/>
    <m/>
  </r>
  <r>
    <x v="834"/>
    <s v="05.453.664/0008-04"/>
    <s v="NF SERVICOS - ADESAO"/>
    <n v="2014887"/>
    <d v="2026-06-17T00:00:00"/>
    <n v="2217656"/>
    <d v="2026-06-17T00:00:00"/>
    <m/>
    <n v="161.41999999999999"/>
    <d v="2026-07-30T00:00:00"/>
    <m/>
    <m/>
    <s v="Processamento de dados e congêneres"/>
    <n v="161.41999999999999"/>
    <m/>
    <x v="0"/>
    <m/>
    <m/>
    <m/>
    <s v="2 - FATURADO"/>
    <n v="0"/>
    <x v="1"/>
    <x v="0"/>
    <m/>
  </r>
  <r>
    <x v="835"/>
    <s v="05.462.144/0001-83"/>
    <s v="NF SERVICOS - ADESAO"/>
    <n v="2004351"/>
    <d v="2026-06-12T00:00:00"/>
    <n v="2206853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836"/>
    <s v="05.466.662/0001-75"/>
    <s v="ND-OPERADORA CIELO"/>
    <n v="29535"/>
    <d v="2026-06-18T00:00:00"/>
    <m/>
    <m/>
    <m/>
    <n v="124.99"/>
    <d v="2026-06-18T00:00:00"/>
    <m/>
    <m/>
    <s v="e-CPF A1 (renovacao) em Software (12 meses) "/>
    <n v="124.99"/>
    <m/>
    <x v="0"/>
    <m/>
    <m/>
    <m/>
    <s v="1 - VENDA A VISTA"/>
    <n v="12"/>
    <x v="0"/>
    <x v="2"/>
    <m/>
  </r>
  <r>
    <x v="837"/>
    <s v="05.469.442/0001-03"/>
    <s v="NF SERVICOS - ADESAO"/>
    <n v="2013239"/>
    <d v="2026-06-17T00:00:00"/>
    <n v="2216008"/>
    <d v="2026-06-17T00:00:00"/>
    <m/>
    <n v="70.28"/>
    <d v="2026-06-20T00:00:00"/>
    <m/>
    <m/>
    <s v="Processamento de dados e congêneres"/>
    <n v="70.28"/>
    <m/>
    <x v="0"/>
    <m/>
    <m/>
    <m/>
    <s v="2 - FATURADO"/>
    <n v="10"/>
    <x v="0"/>
    <x v="0"/>
    <m/>
  </r>
  <r>
    <x v="838"/>
    <s v="05.477.280/0001-47"/>
    <s v="NF SERVICOS - ADESAO"/>
    <n v="2012978"/>
    <d v="2026-06-17T00:00:00"/>
    <n v="2215746"/>
    <d v="2026-06-17T00:00:00"/>
    <m/>
    <n v="6.94"/>
    <d v="2026-06-20T00:00:00"/>
    <m/>
    <m/>
    <s v="Processamento de dados e congêneres"/>
    <n v="6.94"/>
    <m/>
    <x v="0"/>
    <m/>
    <m/>
    <m/>
    <s v="2 - FATURADO"/>
    <n v="10"/>
    <x v="0"/>
    <x v="0"/>
    <m/>
  </r>
  <r>
    <x v="839"/>
    <s v="05.495.002/0001-12"/>
    <s v="NF SERVICOS - ADESAO"/>
    <n v="2004340"/>
    <d v="2026-06-12T00:00:00"/>
    <n v="2206842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840"/>
    <s v="05.517.913/0001-01"/>
    <s v="NF SERVICOS - ADESAO"/>
    <n v="2012924"/>
    <d v="2026-06-17T00:00:00"/>
    <n v="2215692"/>
    <d v="2026-06-17T00:00:00"/>
    <m/>
    <n v="201.3"/>
    <d v="2026-06-20T00:00:00"/>
    <m/>
    <m/>
    <s v="Processamento de dados e congêneres"/>
    <n v="201.3"/>
    <m/>
    <x v="0"/>
    <m/>
    <m/>
    <m/>
    <s v="2 - FATURADO"/>
    <n v="10"/>
    <x v="0"/>
    <x v="0"/>
    <m/>
  </r>
  <r>
    <x v="841"/>
    <s v="05.518.149/0001-80"/>
    <s v="NF SERVICOS - ADESAO"/>
    <n v="2004511"/>
    <d v="2026-06-12T00:00:00"/>
    <n v="220701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842"/>
    <s v="05.526.961/0001-58"/>
    <s v="NF SERVICOS - ADESAO"/>
    <n v="1999271"/>
    <d v="2026-06-12T00:00:00"/>
    <n v="220177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843"/>
    <s v="05.542.502/0001-68"/>
    <s v="NF SERVICOS - ADESAO"/>
    <n v="1991296"/>
    <d v="2026-05-21T00:00:00"/>
    <n v="2192313"/>
    <d v="2026-05-23T00:00:00"/>
    <m/>
    <n v="270.42"/>
    <d v="2026-07-30T00:00:00"/>
    <m/>
    <m/>
    <s v="Processamento de dados e congêneres"/>
    <n v="270.42"/>
    <m/>
    <x v="0"/>
    <m/>
    <m/>
    <m/>
    <s v="2 - FATURADO"/>
    <n v="0"/>
    <x v="1"/>
    <x v="0"/>
    <m/>
  </r>
  <r>
    <x v="843"/>
    <s v="05.542.502/0001-68"/>
    <s v="NF SERVICOS - ADESAO"/>
    <n v="2013848"/>
    <d v="2026-06-17T00:00:00"/>
    <n v="2216617"/>
    <d v="2026-06-17T00:00:00"/>
    <m/>
    <n v="397.15"/>
    <d v="2026-07-30T00:00:00"/>
    <m/>
    <m/>
    <s v="Processamento de dados e congêneres"/>
    <n v="397.15"/>
    <m/>
    <x v="0"/>
    <m/>
    <m/>
    <m/>
    <s v="2 - FATURADO"/>
    <n v="0"/>
    <x v="1"/>
    <x v="0"/>
    <m/>
  </r>
  <r>
    <x v="844"/>
    <s v="05.546.488/0001-70"/>
    <s v="NF SERVICOS - ADESAO"/>
    <n v="2014352"/>
    <d v="2026-06-17T00:00:00"/>
    <n v="2217121"/>
    <d v="2026-06-17T00:00:00"/>
    <m/>
    <n v="242.66"/>
    <d v="2026-06-20T00:00:00"/>
    <m/>
    <m/>
    <s v="Processamento de dados e congêneres"/>
    <n v="242.66"/>
    <m/>
    <x v="0"/>
    <m/>
    <m/>
    <m/>
    <s v="2 - FATURADO"/>
    <n v="10"/>
    <x v="0"/>
    <x v="0"/>
    <m/>
  </r>
  <r>
    <x v="845"/>
    <s v="05.549.204/0001-08"/>
    <s v="NF SERVICOS - ADESAO"/>
    <n v="1990566"/>
    <d v="2026-05-21T00:00:00"/>
    <n v="2191581"/>
    <d v="2026-05-23T00:00:00"/>
    <m/>
    <n v="112.47"/>
    <d v="2026-07-30T00:00:00"/>
    <m/>
    <m/>
    <s v="Processamento de dados e congêneres"/>
    <n v="112.47"/>
    <m/>
    <x v="0"/>
    <m/>
    <m/>
    <m/>
    <s v="2 - FATURADO"/>
    <n v="0"/>
    <x v="1"/>
    <x v="0"/>
    <m/>
  </r>
  <r>
    <x v="845"/>
    <s v="05.549.204/0001-08"/>
    <s v="NF SERVICOS - ADESAO"/>
    <n v="2013742"/>
    <d v="2026-06-17T00:00:00"/>
    <n v="2216511"/>
    <d v="2026-06-17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846"/>
    <s v="05.560.468/0001-54"/>
    <s v="NF SERVICOS - ADESAO"/>
    <n v="2014665"/>
    <d v="2026-06-17T00:00:00"/>
    <n v="2217434"/>
    <d v="2026-06-17T00:00:00"/>
    <m/>
    <n v="354.09"/>
    <d v="2026-06-20T00:00:00"/>
    <m/>
    <m/>
    <s v="Processamento de dados e congêneres"/>
    <n v="354.09"/>
    <m/>
    <x v="0"/>
    <m/>
    <m/>
    <m/>
    <s v="2 - FATURADO"/>
    <n v="10"/>
    <x v="0"/>
    <x v="0"/>
    <m/>
  </r>
  <r>
    <x v="847"/>
    <s v="05.588.943/0001-09"/>
    <s v="NF SERVICOS - ADESAO"/>
    <n v="2014739"/>
    <d v="2026-06-17T00:00:00"/>
    <n v="2217508"/>
    <d v="2026-06-17T00:00:00"/>
    <m/>
    <n v="147.53"/>
    <d v="2026-06-20T00:00:00"/>
    <m/>
    <m/>
    <s v="Processamento de dados e congêneres"/>
    <n v="147.53"/>
    <m/>
    <x v="0"/>
    <m/>
    <m/>
    <m/>
    <s v="2 - FATURADO"/>
    <n v="10"/>
    <x v="0"/>
    <x v="0"/>
    <m/>
  </r>
  <r>
    <x v="848"/>
    <s v="05.599.156/0001-54"/>
    <s v="NF SERVICOS - ADESAO"/>
    <n v="2013829"/>
    <d v="2026-06-17T00:00:00"/>
    <n v="2216598"/>
    <d v="2026-06-17T00:00:00"/>
    <m/>
    <n v="53.79"/>
    <d v="2026-06-20T00:00:00"/>
    <m/>
    <m/>
    <s v="Processamento de dados e congêneres"/>
    <n v="53.79"/>
    <m/>
    <x v="0"/>
    <m/>
    <m/>
    <m/>
    <s v="2 - FATURADO"/>
    <n v="10"/>
    <x v="0"/>
    <x v="0"/>
    <m/>
  </r>
  <r>
    <x v="849"/>
    <s v="05.601.826/0001-20"/>
    <s v="NF SERVICOS - ADESAO"/>
    <n v="1993140"/>
    <d v="2026-05-21T00:00:00"/>
    <n v="2194158"/>
    <d v="2026-05-23T00:00:00"/>
    <m/>
    <n v="917.34"/>
    <d v="2026-07-30T00:00:00"/>
    <m/>
    <m/>
    <s v="Processamento de dados e congêneres"/>
    <n v="917.34"/>
    <m/>
    <x v="0"/>
    <m/>
    <m/>
    <m/>
    <s v="2 - FATURADO"/>
    <n v="0"/>
    <x v="1"/>
    <x v="0"/>
    <m/>
  </r>
  <r>
    <x v="849"/>
    <s v="05.601.826/0001-20"/>
    <s v="NF SERVICOS - ADESAO"/>
    <n v="2013987"/>
    <d v="2026-06-17T00:00:00"/>
    <n v="2216756"/>
    <d v="2026-06-17T00:00:00"/>
    <m/>
    <n v="459.08"/>
    <d v="2026-07-30T00:00:00"/>
    <m/>
    <m/>
    <s v="Processamento de dados e congêneres"/>
    <n v="459.08"/>
    <m/>
    <x v="0"/>
    <m/>
    <m/>
    <m/>
    <s v="2 - FATURADO"/>
    <n v="0"/>
    <x v="1"/>
    <x v="0"/>
    <m/>
  </r>
  <r>
    <x v="850"/>
    <s v="05.616.711/0001-09"/>
    <s v="NF SERVICOS - ADESAO"/>
    <n v="2012862"/>
    <d v="2026-06-17T00:00:00"/>
    <n v="2215630"/>
    <d v="2026-06-17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851"/>
    <s v="05.644.052/0001-14"/>
    <s v="NF SERVICOS"/>
    <n v="202129"/>
    <d v="2026-01-22T00:00:00"/>
    <n v="2105422"/>
    <d v="2026-01-22T00:00:00"/>
    <d v="2025-12-01T00:00:00"/>
    <n v="2959.61"/>
    <d v="2026-02-22T00:00:00"/>
    <s v="E0250363"/>
    <s v="PD025297"/>
    <s v="HOSPEDAGEM"/>
    <n v="2959.61"/>
    <d v="2025-12-01T00:00:00"/>
    <x v="0"/>
    <m/>
    <m/>
    <s v="359.00010302/2025-93-ITO"/>
    <s v="2 - FATURADO"/>
    <n v="128"/>
    <x v="5"/>
    <x v="1"/>
    <m/>
  </r>
  <r>
    <x v="851"/>
    <s v="05.644.052/0001-14"/>
    <s v="NF SERVICOS"/>
    <n v="204247"/>
    <d v="2026-02-12T00:00:00"/>
    <n v="2113201"/>
    <d v="2026-02-12T00:00:00"/>
    <d v="2026-01-01T00:00:00"/>
    <n v="2959.61"/>
    <d v="2026-03-14T00:00:00"/>
    <s v="E0250363"/>
    <s v="PD025297"/>
    <s v="HOSPEDAGEM"/>
    <n v="2959.61"/>
    <d v="2026-01-01T00:00:00"/>
    <x v="0"/>
    <m/>
    <m/>
    <s v="359.00010302/2025-93-ITO"/>
    <s v="2 - FATURADO"/>
    <n v="108"/>
    <x v="6"/>
    <x v="1"/>
    <m/>
  </r>
  <r>
    <x v="851"/>
    <s v="05.644.052/0001-14"/>
    <s v="NF SERVICOS"/>
    <n v="205768"/>
    <d v="2026-03-10T00:00:00"/>
    <n v="2147678"/>
    <d v="2026-03-11T00:00:00"/>
    <d v="2026-02-01T00:00:00"/>
    <n v="2959.61"/>
    <d v="2026-04-09T00:00:00"/>
    <s v="E0250363"/>
    <s v="PD025297"/>
    <s v="HOSPEDAGEM"/>
    <n v="2959.61"/>
    <d v="2026-02-01T00:00:00"/>
    <x v="0"/>
    <m/>
    <m/>
    <s v="359.00010302/2025-93-ITO"/>
    <s v="2 - FATURADO"/>
    <n v="82"/>
    <x v="7"/>
    <x v="1"/>
    <m/>
  </r>
  <r>
    <x v="851"/>
    <s v="05.644.052/0001-14"/>
    <s v="NF SERVICOS"/>
    <n v="207983"/>
    <d v="2026-04-09T00:00:00"/>
    <n v="2156107"/>
    <d v="2026-04-09T00:00:00"/>
    <d v="2026-03-01T00:00:00"/>
    <n v="2959.61"/>
    <d v="2026-05-09T00:00:00"/>
    <s v="E0250363"/>
    <s v="PD025297"/>
    <s v="HOSPEDAGEM"/>
    <n v="2959.61"/>
    <d v="2026-03-01T00:00:00"/>
    <x v="0"/>
    <m/>
    <m/>
    <s v="359.00010302/2025-93-ITO"/>
    <s v="2 - FATURADO"/>
    <n v="52"/>
    <x v="3"/>
    <x v="1"/>
    <m/>
  </r>
  <r>
    <x v="851"/>
    <s v="05.644.052/0001-14"/>
    <s v="NF SERVICOS"/>
    <n v="210166"/>
    <d v="2026-05-08T00:00:00"/>
    <n v="2175224"/>
    <d v="2026-05-08T00:00:00"/>
    <d v="2026-04-01T00:00:00"/>
    <n v="2959.61"/>
    <d v="2026-06-07T00:00:00"/>
    <s v="E0250363"/>
    <s v="PD025297"/>
    <s v="HOSPEDAGEM"/>
    <n v="2959.61"/>
    <d v="2026-04-01T00:00:00"/>
    <x v="0"/>
    <m/>
    <m/>
    <s v="359.00010302/2025-93-ITO"/>
    <s v="2 - FATURADO"/>
    <n v="23"/>
    <x v="0"/>
    <x v="1"/>
    <m/>
  </r>
  <r>
    <x v="851"/>
    <s v="05.644.052/0001-14"/>
    <s v="NF SERVICOS"/>
    <n v="212711"/>
    <d v="2026-06-18T00:00:00"/>
    <n v="2221530"/>
    <d v="2026-06-18T00:00:00"/>
    <d v="2026-05-01T00:00:00"/>
    <n v="2959.61"/>
    <d v="2026-07-18T00:00:00"/>
    <s v="E0250363"/>
    <s v="PD025297"/>
    <s v="HOSPEDAGEM"/>
    <n v="2959.61"/>
    <d v="2026-05-01T00:00:00"/>
    <x v="0"/>
    <m/>
    <m/>
    <s v="359.00010302/2025-93-ITO"/>
    <s v="2 - FATURADO"/>
    <n v="0"/>
    <x v="1"/>
    <x v="1"/>
    <m/>
  </r>
  <r>
    <x v="852"/>
    <s v="05.647.241/0001-40"/>
    <s v="NF SERVICOS - ADESAO"/>
    <n v="2013830"/>
    <d v="2026-06-17T00:00:00"/>
    <n v="2216599"/>
    <d v="2026-06-17T00:00:00"/>
    <m/>
    <n v="421.79"/>
    <d v="2026-07-30T00:00:00"/>
    <m/>
    <m/>
    <s v="Processamento de dados e congêneres"/>
    <n v="421.79"/>
    <m/>
    <x v="0"/>
    <m/>
    <m/>
    <m/>
    <s v="2 - FATURADO"/>
    <n v="0"/>
    <x v="1"/>
    <x v="0"/>
    <m/>
  </r>
  <r>
    <x v="853"/>
    <s v="05.651.383/0001-81"/>
    <s v="NF SERVICOS - ADESAO"/>
    <n v="2015146"/>
    <d v="2026-06-17T00:00:00"/>
    <n v="2217915"/>
    <d v="2026-06-17T00:00:00"/>
    <m/>
    <n v="227.37"/>
    <d v="2026-06-20T00:00:00"/>
    <m/>
    <m/>
    <s v="Processamento de dados e congêneres"/>
    <n v="227.37"/>
    <m/>
    <x v="0"/>
    <m/>
    <m/>
    <m/>
    <s v="2 - FATURADO"/>
    <n v="10"/>
    <x v="0"/>
    <x v="0"/>
    <m/>
  </r>
  <r>
    <x v="854"/>
    <s v="05.655.945/0001-65"/>
    <s v="NF SERVICOS - ADESAO"/>
    <n v="2012704"/>
    <d v="2026-06-17T00:00:00"/>
    <n v="2215470"/>
    <d v="2026-06-17T00:00:00"/>
    <m/>
    <n v="65.94"/>
    <d v="2026-06-20T00:00:00"/>
    <m/>
    <m/>
    <s v="Processamento de dados e congêneres"/>
    <n v="65.94"/>
    <m/>
    <x v="0"/>
    <m/>
    <m/>
    <m/>
    <s v="2 - FATURADO"/>
    <n v="10"/>
    <x v="0"/>
    <x v="0"/>
    <m/>
  </r>
  <r>
    <x v="855"/>
    <s v="05.667.941/0001-05"/>
    <s v="NF SERVICOS KIT"/>
    <n v="15842"/>
    <d v="2021-09-27T00:00:00"/>
    <n v="20002"/>
    <d v="2021-09-28T00:00:00"/>
    <m/>
    <n v="287"/>
    <d v="2021-10-27T00:00:00"/>
    <m/>
    <m/>
    <s v="Certificado e-CNPJ A3 em token - 36 meses Gov"/>
    <n v="287"/>
    <m/>
    <x v="0"/>
    <m/>
    <m/>
    <m/>
    <s v="1 - VENDA A VISTA"/>
    <n v="1707"/>
    <x v="2"/>
    <x v="0"/>
    <m/>
  </r>
  <r>
    <x v="856"/>
    <s v="05.698.344/0001-30"/>
    <s v="NF SERVICOS - ADESAO"/>
    <n v="1992017"/>
    <d v="2026-05-21T00:00:00"/>
    <n v="2193035"/>
    <d v="2026-05-23T00:00:00"/>
    <m/>
    <n v="151"/>
    <d v="2026-07-30T00:00:00"/>
    <m/>
    <m/>
    <s v="Processamento de dados e congêneres"/>
    <n v="151"/>
    <m/>
    <x v="0"/>
    <m/>
    <m/>
    <m/>
    <s v="2 - FATURADO"/>
    <n v="0"/>
    <x v="1"/>
    <x v="0"/>
    <m/>
  </r>
  <r>
    <x v="856"/>
    <s v="05.698.344/0001-30"/>
    <s v="NF SERVICOS - ADESAO"/>
    <n v="2014776"/>
    <d v="2026-06-17T00:00:00"/>
    <n v="2217545"/>
    <d v="2026-06-17T00:00:00"/>
    <m/>
    <n v="3.46"/>
    <d v="2026-07-30T00:00:00"/>
    <m/>
    <m/>
    <s v="Processamento de dados e congêneres"/>
    <n v="3.46"/>
    <m/>
    <x v="0"/>
    <m/>
    <m/>
    <m/>
    <s v="2 - FATURADO"/>
    <n v="0"/>
    <x v="1"/>
    <x v="0"/>
    <m/>
  </r>
  <r>
    <x v="857"/>
    <s v="05.702.124/0001-32"/>
    <s v="NF SERVICOS DO"/>
    <n v="405495"/>
    <d v="2026-06-01T00:00:00"/>
    <n v="412619"/>
    <d v="2026-06-03T00:00:00"/>
    <m/>
    <n v="980.4"/>
    <d v="2026-07-01T00:00:00"/>
    <s v="E0201961"/>
    <s v="PD201961"/>
    <s v="Serviços de Publicidade Eletrônica"/>
    <n v="980.4"/>
    <m/>
    <x v="0"/>
    <m/>
    <m/>
    <m/>
    <s v="2 - FATURADO"/>
    <n v="0"/>
    <x v="1"/>
    <x v="0"/>
    <m/>
  </r>
  <r>
    <x v="857"/>
    <s v="05.702.124/0001-32"/>
    <s v="NF SERVICOS DO"/>
    <n v="405638"/>
    <d v="2026-06-01T00:00:00"/>
    <n v="412410"/>
    <d v="2026-06-03T00:00:00"/>
    <m/>
    <n v="4166.7"/>
    <d v="2026-07-01T00:00:00"/>
    <s v="E0201961"/>
    <s v="PD201961"/>
    <s v="Serviços de Publicidade Eletrônica"/>
    <n v="4166.7"/>
    <m/>
    <x v="0"/>
    <m/>
    <m/>
    <m/>
    <s v="2 - FATURADO"/>
    <n v="0"/>
    <x v="1"/>
    <x v="0"/>
    <m/>
  </r>
  <r>
    <x v="857"/>
    <s v="05.702.124/0001-32"/>
    <s v="NF SERVICOS DO"/>
    <n v="405727"/>
    <d v="2026-06-01T00:00:00"/>
    <n v="412629"/>
    <d v="2026-06-03T00:00:00"/>
    <m/>
    <n v="980.4"/>
    <d v="2026-07-01T00:00:00"/>
    <s v="E0201961"/>
    <s v="PD201961"/>
    <s v="Serviços de Publicidade Eletrônica"/>
    <n v="980.4"/>
    <m/>
    <x v="0"/>
    <m/>
    <m/>
    <m/>
    <s v="2 - FATURADO"/>
    <n v="0"/>
    <x v="1"/>
    <x v="0"/>
    <m/>
  </r>
  <r>
    <x v="857"/>
    <s v="05.702.124/0001-32"/>
    <s v="NF SERVICOS DO"/>
    <n v="405797"/>
    <d v="2026-06-03T00:00:00"/>
    <n v="412741"/>
    <d v="2026-06-03T00:00:00"/>
    <m/>
    <n v="11029.5"/>
    <d v="2026-07-03T00:00:00"/>
    <s v="E0201961"/>
    <s v="PD201961"/>
    <s v="Serviços de Publicidade Eletrônica"/>
    <n v="11029.5"/>
    <m/>
    <x v="0"/>
    <m/>
    <m/>
    <m/>
    <s v="2 - FATURADO"/>
    <n v="0"/>
    <x v="1"/>
    <x v="0"/>
    <m/>
  </r>
  <r>
    <x v="857"/>
    <s v="05.702.124/0001-32"/>
    <s v="NF SERVICOS DO"/>
    <n v="405821"/>
    <d v="2026-06-03T00:00:00"/>
    <n v="412690"/>
    <d v="2026-06-03T00:00:00"/>
    <m/>
    <n v="980.4"/>
    <d v="2026-07-03T00:00:00"/>
    <s v="E0201961"/>
    <s v="PD201961"/>
    <s v="Serviços de Publicidade Eletrônica"/>
    <n v="980.4"/>
    <m/>
    <x v="0"/>
    <m/>
    <m/>
    <m/>
    <s v="2 - FATURADO"/>
    <n v="0"/>
    <x v="1"/>
    <x v="0"/>
    <m/>
  </r>
  <r>
    <x v="857"/>
    <s v="05.702.124/0001-32"/>
    <s v="NF SERVICOS DO"/>
    <n v="405960"/>
    <d v="2026-06-03T00:00:00"/>
    <n v="412812"/>
    <d v="2026-06-03T00:00:00"/>
    <m/>
    <n v="980.4"/>
    <d v="2026-07-03T00:00:00"/>
    <s v="E0201961"/>
    <s v="PD201961"/>
    <s v="Serviços de Publicidade Eletrônica"/>
    <n v="980.4"/>
    <m/>
    <x v="0"/>
    <m/>
    <m/>
    <m/>
    <s v="2 - FATURADO"/>
    <n v="0"/>
    <x v="1"/>
    <x v="0"/>
    <m/>
  </r>
  <r>
    <x v="857"/>
    <s v="05.702.124/0001-32"/>
    <s v="NF SERVICOS DO"/>
    <n v="406287"/>
    <d v="2026-06-08T00:00:00"/>
    <n v="412964"/>
    <d v="2026-06-08T00:00:00"/>
    <m/>
    <n v="2205.9"/>
    <d v="2026-07-08T00:00:00"/>
    <s v="E0201961"/>
    <s v="PD201961"/>
    <s v="Serviços de Publicidade Eletrônica"/>
    <n v="2205.9"/>
    <m/>
    <x v="0"/>
    <m/>
    <m/>
    <m/>
    <s v="2 - FATURADO"/>
    <n v="0"/>
    <x v="1"/>
    <x v="0"/>
    <m/>
  </r>
  <r>
    <x v="857"/>
    <s v="05.702.124/0001-32"/>
    <s v="NF SERVICOS DO"/>
    <n v="406532"/>
    <d v="2026-06-08T00:00:00"/>
    <n v="413289"/>
    <d v="2026-06-08T00:00:00"/>
    <m/>
    <n v="1838.25"/>
    <d v="2026-07-08T00:00:00"/>
    <s v="E0201961"/>
    <s v="PD201961"/>
    <s v="Serviços de Publicidade Eletrônica"/>
    <n v="1838.25"/>
    <m/>
    <x v="0"/>
    <m/>
    <m/>
    <m/>
    <s v="2 - FATURADO"/>
    <n v="0"/>
    <x v="1"/>
    <x v="0"/>
    <m/>
  </r>
  <r>
    <x v="857"/>
    <s v="05.702.124/0001-32"/>
    <s v="NF SERVICOS DO"/>
    <n v="406590"/>
    <d v="2026-06-08T00:00:00"/>
    <n v="413331"/>
    <d v="2026-06-08T00:00:00"/>
    <m/>
    <n v="2696.1"/>
    <d v="2026-07-08T00:00:00"/>
    <s v="E0201961"/>
    <s v="PD201961"/>
    <s v="Serviços de Publicidade Eletrônica"/>
    <n v="2696.1"/>
    <m/>
    <x v="0"/>
    <m/>
    <m/>
    <m/>
    <s v="2 - FATURADO"/>
    <n v="0"/>
    <x v="1"/>
    <x v="0"/>
    <m/>
  </r>
  <r>
    <x v="857"/>
    <s v="05.702.124/0001-32"/>
    <s v="NF SERVICOS DO"/>
    <n v="406629"/>
    <d v="2026-06-08T00:00:00"/>
    <n v="413508"/>
    <d v="2026-06-09T00:00:00"/>
    <m/>
    <n v="2451"/>
    <d v="2026-07-08T00:00:00"/>
    <s v="E0201961"/>
    <s v="PD201961"/>
    <s v="Serviços de Publicidade Eletrônica"/>
    <n v="2451"/>
    <m/>
    <x v="0"/>
    <m/>
    <m/>
    <m/>
    <s v="2 - FATURADO"/>
    <n v="0"/>
    <x v="1"/>
    <x v="0"/>
    <m/>
  </r>
  <r>
    <x v="857"/>
    <s v="05.702.124/0001-32"/>
    <s v="NF SERVICOS DO"/>
    <n v="406867"/>
    <d v="2026-06-09T00:00:00"/>
    <n v="413784"/>
    <d v="2026-06-09T00:00:00"/>
    <m/>
    <n v="441.18"/>
    <d v="2026-07-09T00:00:00"/>
    <s v="E0201961"/>
    <s v="PD201961"/>
    <s v="Serviços de Publicidade Eletrônica"/>
    <n v="441.18"/>
    <m/>
    <x v="0"/>
    <m/>
    <m/>
    <m/>
    <s v="2 - FATURADO"/>
    <n v="0"/>
    <x v="1"/>
    <x v="0"/>
    <m/>
  </r>
  <r>
    <x v="857"/>
    <s v="05.702.124/0001-32"/>
    <s v="NF SERVICOS DO"/>
    <n v="409545"/>
    <d v="2026-06-22T00:00:00"/>
    <n v="416252"/>
    <d v="2026-06-23T00:00:00"/>
    <m/>
    <n v="1960.8"/>
    <d v="2026-07-23T00:00:00"/>
    <s v="E0201961"/>
    <s v="PD201961"/>
    <s v="Serviços de Publicidade Eletrônica"/>
    <n v="1960.8"/>
    <m/>
    <x v="0"/>
    <m/>
    <m/>
    <m/>
    <s v="2 - FATURADO"/>
    <n v="0"/>
    <x v="1"/>
    <x v="0"/>
    <m/>
  </r>
  <r>
    <x v="857"/>
    <s v="05.702.124/0001-32"/>
    <s v="NF SERVICOS DO"/>
    <n v="409687"/>
    <d v="2026-06-23T00:00:00"/>
    <n v="416651"/>
    <d v="2026-06-24T00:00:00"/>
    <m/>
    <n v="2941.2"/>
    <d v="2026-07-24T00:00:00"/>
    <s v="E0201961"/>
    <s v="PD201961"/>
    <s v="Serviços de Publicidade Eletrônica"/>
    <n v="2941.2"/>
    <m/>
    <x v="0"/>
    <m/>
    <m/>
    <m/>
    <s v="2 - FATURADO"/>
    <n v="0"/>
    <x v="1"/>
    <x v="0"/>
    <m/>
  </r>
  <r>
    <x v="857"/>
    <s v="05.702.124/0001-32"/>
    <s v="NF SERVICOS DO"/>
    <n v="409791"/>
    <d v="2026-06-23T00:00:00"/>
    <n v="416681"/>
    <d v="2026-06-24T00:00:00"/>
    <m/>
    <n v="367.65"/>
    <d v="2026-07-24T00:00:00"/>
    <s v="E0201961"/>
    <s v="PD201961"/>
    <s v="Serviços de Publicidade Eletrônica"/>
    <n v="367.65"/>
    <m/>
    <x v="0"/>
    <m/>
    <m/>
    <m/>
    <s v="2 - FATURADO"/>
    <n v="0"/>
    <x v="1"/>
    <x v="0"/>
    <m/>
  </r>
  <r>
    <x v="857"/>
    <s v="05.702.124/0001-32"/>
    <s v="NF SERVICOS DO"/>
    <n v="409867"/>
    <d v="2026-06-23T00:00:00"/>
    <n v="416496"/>
    <d v="2026-06-24T00:00:00"/>
    <m/>
    <n v="588.24"/>
    <d v="2026-07-24T00:00:00"/>
    <s v="E0201961"/>
    <s v="PD201961"/>
    <s v="Serviços de Publicidade Eletrônica"/>
    <n v="588.24"/>
    <m/>
    <x v="0"/>
    <m/>
    <m/>
    <m/>
    <s v="2 - FATURADO"/>
    <n v="0"/>
    <x v="1"/>
    <x v="0"/>
    <m/>
  </r>
  <r>
    <x v="857"/>
    <s v="05.702.124/0001-32"/>
    <s v="NF SERVICOS DO"/>
    <n v="410002"/>
    <d v="2026-06-24T00:00:00"/>
    <n v="417046"/>
    <d v="2026-06-24T00:00:00"/>
    <m/>
    <n v="2573.5500000000002"/>
    <d v="2026-07-24T00:00:00"/>
    <s v="E0201961"/>
    <s v="PD201961"/>
    <s v="Serviços de Publicidade Eletrônica"/>
    <n v="2573.5500000000002"/>
    <m/>
    <x v="0"/>
    <m/>
    <m/>
    <m/>
    <s v="2 - FATURADO"/>
    <n v="0"/>
    <x v="1"/>
    <x v="0"/>
    <m/>
  </r>
  <r>
    <x v="857"/>
    <s v="05.702.124/0001-32"/>
    <s v="NF SERVICOS DO"/>
    <n v="410184"/>
    <d v="2026-06-25T00:00:00"/>
    <n v="417193"/>
    <d v="2026-06-25T00:00:00"/>
    <m/>
    <n v="735.3"/>
    <d v="2026-07-25T00:00:00"/>
    <s v="E0201961"/>
    <s v="PD201961"/>
    <s v="Serviços de Publicidade Eletrônica"/>
    <n v="735.3"/>
    <m/>
    <x v="0"/>
    <m/>
    <m/>
    <m/>
    <s v="2 - FATURADO"/>
    <n v="0"/>
    <x v="1"/>
    <x v="0"/>
    <m/>
  </r>
  <r>
    <x v="857"/>
    <s v="05.702.124/0001-32"/>
    <s v="NF SERVICOS DO"/>
    <n v="410415"/>
    <d v="2026-06-25T00:00:00"/>
    <n v="417188"/>
    <d v="2026-06-25T00:00:00"/>
    <m/>
    <n v="735.3"/>
    <d v="2026-07-25T00:00:00"/>
    <s v="E0201961"/>
    <s v="PD201961"/>
    <s v="Serviços de Publicidade Eletrônica"/>
    <n v="735.3"/>
    <m/>
    <x v="0"/>
    <m/>
    <m/>
    <m/>
    <s v="2 - FATURADO"/>
    <n v="0"/>
    <x v="1"/>
    <x v="0"/>
    <m/>
  </r>
  <r>
    <x v="857"/>
    <s v="05.702.124/0001-32"/>
    <s v="NF SERVICOS DO"/>
    <n v="410526"/>
    <d v="2026-06-26T00:00:00"/>
    <n v="417591"/>
    <d v="2026-06-26T00:00:00"/>
    <m/>
    <n v="735.3"/>
    <d v="2026-07-26T00:00:00"/>
    <s v="E0201961"/>
    <s v="PD201961"/>
    <s v="Serviços de Publicidade Eletrônica"/>
    <n v="735.3"/>
    <m/>
    <x v="0"/>
    <m/>
    <m/>
    <m/>
    <s v="2 - FATURADO"/>
    <n v="0"/>
    <x v="1"/>
    <x v="0"/>
    <m/>
  </r>
  <r>
    <x v="857"/>
    <s v="05.702.124/0001-32"/>
    <s v="NF SERVICOS DO"/>
    <n v="410527"/>
    <d v="2026-06-26T00:00:00"/>
    <n v="417342"/>
    <d v="2026-06-26T00:00:00"/>
    <m/>
    <n v="735.3"/>
    <d v="2026-07-26T00:00:00"/>
    <s v="E0201961"/>
    <s v="PD201961"/>
    <s v="Serviços de Publicidade Eletrônica"/>
    <n v="735.3"/>
    <m/>
    <x v="0"/>
    <m/>
    <m/>
    <m/>
    <s v="2 - FATURADO"/>
    <n v="0"/>
    <x v="1"/>
    <x v="0"/>
    <m/>
  </r>
  <r>
    <x v="857"/>
    <s v="05.702.124/0001-32"/>
    <s v="NF SERVICOS DO"/>
    <n v="410658"/>
    <d v="2026-06-26T00:00:00"/>
    <n v="417527"/>
    <d v="2026-06-26T00:00:00"/>
    <m/>
    <n v="2451"/>
    <d v="2026-07-26T00:00:00"/>
    <s v="E0201961"/>
    <s v="PD201961"/>
    <s v="Serviços de Publicidade Eletrônica"/>
    <n v="2451"/>
    <m/>
    <x v="0"/>
    <m/>
    <m/>
    <m/>
    <s v="2 - FATURADO"/>
    <n v="0"/>
    <x v="1"/>
    <x v="0"/>
    <m/>
  </r>
  <r>
    <x v="857"/>
    <s v="05.702.124/0001-32"/>
    <s v="NF SERVICOS DO"/>
    <n v="410784"/>
    <d v="2026-06-29T00:00:00"/>
    <n v="417815"/>
    <d v="2026-06-29T00:00:00"/>
    <m/>
    <n v="735.3"/>
    <d v="2026-07-29T00:00:00"/>
    <s v="E0201961"/>
    <s v="PD201961"/>
    <s v="Serviços de Publicidade Eletrônica"/>
    <n v="735.3"/>
    <m/>
    <x v="0"/>
    <m/>
    <m/>
    <m/>
    <s v="2 - FATURADO"/>
    <n v="0"/>
    <x v="1"/>
    <x v="0"/>
    <m/>
  </r>
  <r>
    <x v="857"/>
    <s v="05.702.124/0001-32"/>
    <s v="NF SERVICOS DO"/>
    <n v="410816"/>
    <d v="2026-06-29T00:00:00"/>
    <n v="417849"/>
    <d v="2026-06-29T00:00:00"/>
    <m/>
    <n v="1715.7"/>
    <d v="2026-07-29T00:00:00"/>
    <s v="E0201961"/>
    <s v="PD201961"/>
    <s v="Serviços de Publicidade Eletrônica"/>
    <n v="1715.7"/>
    <m/>
    <x v="0"/>
    <m/>
    <m/>
    <m/>
    <s v="2 - FATURADO"/>
    <n v="0"/>
    <x v="1"/>
    <x v="0"/>
    <m/>
  </r>
  <r>
    <x v="857"/>
    <s v="05.702.124/0001-32"/>
    <s v="NF SERVICOS DO"/>
    <n v="410940"/>
    <d v="2026-06-29T00:00:00"/>
    <n v="417836"/>
    <d v="2026-06-29T00:00:00"/>
    <m/>
    <n v="735.3"/>
    <d v="2026-07-29T00:00:00"/>
    <s v="E0201961"/>
    <s v="PD201961"/>
    <s v="Serviços de Publicidade Eletrônica"/>
    <n v="735.3"/>
    <m/>
    <x v="0"/>
    <m/>
    <m/>
    <m/>
    <s v="2 - FATURADO"/>
    <n v="0"/>
    <x v="1"/>
    <x v="0"/>
    <m/>
  </r>
  <r>
    <x v="858"/>
    <s v="05.702.753/0004-05"/>
    <s v="NF SERVICOS - ADESAO"/>
    <n v="1985585"/>
    <d v="2026-05-21T00:00:00"/>
    <n v="2186548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859"/>
    <s v="05.759.811/0001-94"/>
    <s v="NF SERVICOS - ADESAO"/>
    <n v="1991889"/>
    <d v="2026-05-21T00:00:00"/>
    <n v="2192907"/>
    <d v="2026-05-23T00:00:00"/>
    <m/>
    <n v="10.41"/>
    <d v="2026-07-30T00:00:00"/>
    <m/>
    <m/>
    <s v="Processamento de dados e congêneres"/>
    <n v="10.41"/>
    <m/>
    <x v="0"/>
    <m/>
    <m/>
    <m/>
    <s v="2 - FATURADO"/>
    <n v="0"/>
    <x v="1"/>
    <x v="0"/>
    <m/>
  </r>
  <r>
    <x v="859"/>
    <s v="05.759.811/0001-94"/>
    <s v="NF SERVICOS - ADESAO"/>
    <n v="2013126"/>
    <d v="2026-06-17T00:00:00"/>
    <n v="2215894"/>
    <d v="2026-06-17T00:00:00"/>
    <m/>
    <n v="45.11"/>
    <d v="2026-07-30T00:00:00"/>
    <m/>
    <m/>
    <s v="Processamento de dados e congêneres"/>
    <n v="45.11"/>
    <m/>
    <x v="0"/>
    <m/>
    <m/>
    <m/>
    <s v="2 - FATURADO"/>
    <n v="0"/>
    <x v="1"/>
    <x v="0"/>
    <m/>
  </r>
  <r>
    <x v="860"/>
    <s v="05.778.563/0001-29"/>
    <s v="NF SERVICOS - ADESAO"/>
    <n v="2012736"/>
    <d v="2026-06-17T00:00:00"/>
    <n v="2215504"/>
    <d v="2026-06-17T00:00:00"/>
    <m/>
    <n v="29.49"/>
    <d v="2026-06-20T00:00:00"/>
    <m/>
    <m/>
    <s v="Processamento de dados e congêneres"/>
    <n v="29.49"/>
    <m/>
    <x v="0"/>
    <m/>
    <m/>
    <m/>
    <s v="2 - FATURADO"/>
    <n v="10"/>
    <x v="0"/>
    <x v="0"/>
    <m/>
  </r>
  <r>
    <x v="861"/>
    <s v="05.779.866/0001-66"/>
    <s v="NF SERVICOS - ADESAO"/>
    <n v="2014148"/>
    <d v="2026-06-17T00:00:00"/>
    <n v="2216917"/>
    <d v="2026-06-17T00:00:00"/>
    <m/>
    <n v="381.87"/>
    <d v="2026-06-20T00:00:00"/>
    <m/>
    <m/>
    <s v="Processamento de dados e congêneres"/>
    <n v="381.87"/>
    <m/>
    <x v="0"/>
    <m/>
    <m/>
    <m/>
    <s v="2 - FATURADO"/>
    <n v="10"/>
    <x v="0"/>
    <x v="0"/>
    <m/>
  </r>
  <r>
    <x v="862"/>
    <s v="05.799.453/0001-43"/>
    <s v="NF SERVICOS"/>
    <n v="163366"/>
    <d v="2024-07-03T00:00:00"/>
    <n v="1814386"/>
    <d v="2024-07-03T00:00:00"/>
    <d v="2024-06-01T00:00:00"/>
    <n v="5109.8"/>
    <d v="2024-08-02T00:00:00"/>
    <s v="E0220475"/>
    <s v="PD022366"/>
    <s v="HOSPEDAGEM DE ROTEADORES"/>
    <n v="5109.8"/>
    <d v="2024-06-01T00:00:00"/>
    <x v="4"/>
    <m/>
    <m/>
    <s v="ITO"/>
    <s v="2 - FATURADO"/>
    <n v="697"/>
    <x v="2"/>
    <x v="1"/>
    <m/>
  </r>
  <r>
    <x v="862"/>
    <s v="05.799.453/0001-43"/>
    <s v="NF SERVICOS"/>
    <n v="165196"/>
    <d v="2024-08-02T00:00:00"/>
    <n v="1829062"/>
    <d v="2024-08-06T00:00:00"/>
    <d v="2024-07-01T00:00:00"/>
    <n v="5109.8"/>
    <d v="2024-09-04T00:00:00"/>
    <s v="E0220475"/>
    <s v="PD022366"/>
    <s v="HOSPEDAGEM DE ROTEADORES"/>
    <n v="5109.8"/>
    <d v="2024-07-01T00:00:00"/>
    <x v="4"/>
    <m/>
    <m/>
    <s v="ITO"/>
    <s v="2 - FATURADO"/>
    <n v="664"/>
    <x v="2"/>
    <x v="1"/>
    <m/>
  </r>
  <r>
    <x v="863"/>
    <s v="05.800.036/0001-73"/>
    <s v="NF SERVICOS - ADESAO"/>
    <n v="2012779"/>
    <d v="2026-06-17T00:00:00"/>
    <n v="2215547"/>
    <d v="2026-06-17T00:00:00"/>
    <m/>
    <n v="272.16000000000003"/>
    <d v="2026-07-30T00:00:00"/>
    <m/>
    <m/>
    <s v="Processamento de dados e congêneres"/>
    <n v="272.16000000000003"/>
    <m/>
    <x v="0"/>
    <m/>
    <m/>
    <m/>
    <s v="2 - FATURADO"/>
    <n v="0"/>
    <x v="1"/>
    <x v="0"/>
    <m/>
  </r>
  <r>
    <x v="864"/>
    <s v="05.808.026/0001-84"/>
    <s v="NF SERVICOS - ADESAO"/>
    <n v="2002871"/>
    <d v="2026-06-12T00:00:00"/>
    <n v="2205372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865"/>
    <s v="05.836.643/0001-93"/>
    <s v="NF SERVICOS - ADESAO"/>
    <n v="1991988"/>
    <d v="2026-05-21T00:00:00"/>
    <n v="2193006"/>
    <d v="2026-05-23T00:00:00"/>
    <m/>
    <n v="186.76"/>
    <d v="2026-07-30T00:00:00"/>
    <m/>
    <m/>
    <s v="Processamento de dados e congêneres"/>
    <n v="186.76"/>
    <m/>
    <x v="0"/>
    <m/>
    <m/>
    <m/>
    <s v="2 - FATURADO"/>
    <n v="0"/>
    <x v="1"/>
    <x v="0"/>
    <m/>
  </r>
  <r>
    <x v="865"/>
    <s v="05.836.643/0001-93"/>
    <s v="NF SERVICOS - ADESAO"/>
    <n v="2014515"/>
    <d v="2026-06-17T00:00:00"/>
    <n v="2217284"/>
    <d v="2026-06-17T00:00:00"/>
    <m/>
    <n v="174.62"/>
    <d v="2026-07-30T00:00:00"/>
    <m/>
    <m/>
    <s v="Processamento de dados e congêneres"/>
    <n v="174.62"/>
    <m/>
    <x v="0"/>
    <m/>
    <m/>
    <m/>
    <s v="2 - FATURADO"/>
    <n v="0"/>
    <x v="1"/>
    <x v="0"/>
    <m/>
  </r>
  <r>
    <x v="866"/>
    <s v="05.843.389/0001-50"/>
    <s v="NF SERVICOS DO"/>
    <n v="225169"/>
    <d v="2023-09-30T00:00:00"/>
    <n v="230824"/>
    <d v="2023-10-02T00:00:00"/>
    <m/>
    <n v="2.9"/>
    <d v="2023-11-01T00:00:00"/>
    <m/>
    <m/>
    <s v="Boletim_e-Negócios Públicos Informa"/>
    <n v="2.9"/>
    <m/>
    <x v="0"/>
    <m/>
    <m/>
    <m/>
    <s v="4 - FATURADO eNEGOCIOS INFORMA"/>
    <n v="972"/>
    <x v="2"/>
    <x v="0"/>
    <m/>
  </r>
  <r>
    <x v="866"/>
    <s v="05.843.389/0001-50"/>
    <s v="NF SERVICOS DO"/>
    <n v="231277"/>
    <d v="2023-10-27T00:00:00"/>
    <n v="236989"/>
    <d v="2023-10-30T00:00:00"/>
    <m/>
    <n v="15"/>
    <d v="2023-11-29T00:00:00"/>
    <m/>
    <m/>
    <s v="Boletim_e-Negócios Públicos Informa"/>
    <n v="15"/>
    <m/>
    <x v="0"/>
    <m/>
    <m/>
    <m/>
    <s v="4 - FATURADO eNEGOCIOS INFORMA"/>
    <n v="944"/>
    <x v="2"/>
    <x v="0"/>
    <m/>
  </r>
  <r>
    <x v="867"/>
    <s v="05.855.049/0001-40"/>
    <s v="NF SERVICOS - ADESAO"/>
    <n v="2013380"/>
    <d v="2026-06-17T00:00:00"/>
    <n v="2216149"/>
    <d v="2026-06-17T00:00:00"/>
    <m/>
    <n v="154.13"/>
    <d v="2026-06-20T00:00:00"/>
    <m/>
    <m/>
    <s v="Processamento de dados e congêneres"/>
    <n v="154.13"/>
    <m/>
    <x v="0"/>
    <m/>
    <m/>
    <m/>
    <s v="2 - FATURADO"/>
    <n v="10"/>
    <x v="0"/>
    <x v="0"/>
    <m/>
  </r>
  <r>
    <x v="868"/>
    <s v="05.887.877/0001-60"/>
    <s v="NF SERVICOS - ADESAO"/>
    <n v="1997542"/>
    <d v="2026-06-12T00:00:00"/>
    <n v="2200043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869"/>
    <s v="05.895.236/0001-57"/>
    <s v="NF SERVICOS - ADESAO"/>
    <n v="1992848"/>
    <d v="2026-05-21T00:00:00"/>
    <n v="2193866"/>
    <d v="2026-05-23T00:00:00"/>
    <m/>
    <n v="240.91"/>
    <d v="2026-07-30T00:00:00"/>
    <m/>
    <m/>
    <s v="Processamento de dados e congêneres"/>
    <n v="240.91"/>
    <m/>
    <x v="0"/>
    <m/>
    <m/>
    <m/>
    <s v="2 - FATURADO"/>
    <n v="0"/>
    <x v="1"/>
    <x v="0"/>
    <m/>
  </r>
  <r>
    <x v="869"/>
    <s v="05.895.236/0001-57"/>
    <s v="NF SERVICOS - ADESAO"/>
    <n v="2013657"/>
    <d v="2026-06-17T00:00:00"/>
    <n v="2216426"/>
    <d v="2026-06-17T00:00:00"/>
    <m/>
    <n v="247.86"/>
    <d v="2026-07-30T00:00:00"/>
    <m/>
    <m/>
    <s v="Processamento de dados e congêneres"/>
    <n v="247.86"/>
    <m/>
    <x v="0"/>
    <m/>
    <m/>
    <m/>
    <s v="2 - FATURADO"/>
    <n v="0"/>
    <x v="1"/>
    <x v="0"/>
    <m/>
  </r>
  <r>
    <x v="870"/>
    <s v="05.907.602/0001-40"/>
    <s v="ND-OPERADORA CIELO"/>
    <n v="29522"/>
    <d v="2026-06-17T00:00:00"/>
    <m/>
    <m/>
    <m/>
    <n v="206.23"/>
    <d v="2026-06-17T00:00:00"/>
    <m/>
    <m/>
    <s v="Certificado e-CPF A3 em cartão - 24 meses"/>
    <n v="206.23"/>
    <m/>
    <x v="0"/>
    <m/>
    <m/>
    <m/>
    <s v="1 - VENDA A VISTA"/>
    <n v="13"/>
    <x v="0"/>
    <x v="2"/>
    <m/>
  </r>
  <r>
    <x v="871"/>
    <s v="05.945.162/0001-16"/>
    <s v="NF SERVICOS - ADESAO"/>
    <n v="2013252"/>
    <d v="2026-06-17T00:00:00"/>
    <n v="2216021"/>
    <d v="2026-06-17T00:00:00"/>
    <m/>
    <n v="166.62"/>
    <d v="2026-06-20T00:00:00"/>
    <m/>
    <m/>
    <s v="Processamento de dados e congêneres"/>
    <n v="166.62"/>
    <m/>
    <x v="0"/>
    <m/>
    <m/>
    <m/>
    <s v="2 - FATURADO"/>
    <n v="10"/>
    <x v="0"/>
    <x v="0"/>
    <m/>
  </r>
  <r>
    <x v="872"/>
    <s v="05.951.800/0001-01"/>
    <s v="NF SERVICOS - ADESAO"/>
    <n v="2013975"/>
    <d v="2026-06-17T00:00:00"/>
    <n v="2216744"/>
    <d v="2026-06-17T00:00:00"/>
    <m/>
    <n v="154.13999999999999"/>
    <d v="2026-07-30T00:00:00"/>
    <m/>
    <m/>
    <s v="Processamento de dados e congêneres"/>
    <n v="154.13999999999999"/>
    <m/>
    <x v="0"/>
    <m/>
    <m/>
    <m/>
    <s v="2 - FATURADO"/>
    <n v="0"/>
    <x v="1"/>
    <x v="0"/>
    <m/>
  </r>
  <r>
    <x v="873"/>
    <s v="05.972.431/0001-33"/>
    <s v="NF SERVICOS - ADESAO"/>
    <n v="1991452"/>
    <d v="2026-05-21T00:00:00"/>
    <n v="2192470"/>
    <d v="2026-05-23T00:00:00"/>
    <m/>
    <n v="60.74"/>
    <d v="2026-07-30T00:00:00"/>
    <m/>
    <m/>
    <s v="Processamento de dados e congêneres"/>
    <n v="60.74"/>
    <m/>
    <x v="0"/>
    <m/>
    <m/>
    <m/>
    <s v="2 - FATURADO"/>
    <n v="0"/>
    <x v="1"/>
    <x v="0"/>
    <m/>
  </r>
  <r>
    <x v="873"/>
    <s v="05.972.431/0001-33"/>
    <s v="NF SERVICOS - ADESAO"/>
    <n v="2013522"/>
    <d v="2026-06-17T00:00:00"/>
    <n v="2216291"/>
    <d v="2026-06-17T00:00:00"/>
    <m/>
    <n v="118.01"/>
    <d v="2026-07-30T00:00:00"/>
    <m/>
    <m/>
    <s v="Processamento de dados e congêneres"/>
    <n v="118.01"/>
    <m/>
    <x v="0"/>
    <m/>
    <m/>
    <m/>
    <s v="2 - FATURADO"/>
    <n v="0"/>
    <x v="1"/>
    <x v="0"/>
    <m/>
  </r>
  <r>
    <x v="874"/>
    <s v="05.974.557/0001-47"/>
    <s v="NF SERVICOS"/>
    <n v="212722"/>
    <d v="2026-06-18T00:00:00"/>
    <n v="2221541"/>
    <d v="2026-06-19T00:00:00"/>
    <d v="2026-05-01T00:00:00"/>
    <n v="2959.61"/>
    <d v="2026-07-18T00:00:00"/>
    <s v="E0250030"/>
    <s v="PD025025"/>
    <s v="HOSPEDAGEM DE ROTEADOR"/>
    <n v="2959.61"/>
    <d v="2026-05-01T00:00:00"/>
    <x v="0"/>
    <m/>
    <m/>
    <s v="359.00010631/2024-53  ITO"/>
    <s v="2 - FATURADO"/>
    <n v="0"/>
    <x v="1"/>
    <x v="1"/>
    <m/>
  </r>
  <r>
    <x v="875"/>
    <s v="05.974.736/0001-84"/>
    <s v="NF SERVICOS - ADESAO"/>
    <n v="2012825"/>
    <d v="2026-06-17T00:00:00"/>
    <n v="2215593"/>
    <d v="2026-06-17T00:00:00"/>
    <m/>
    <n v="52.06"/>
    <d v="2026-06-20T00:00:00"/>
    <m/>
    <m/>
    <s v="Processamento de dados e congêneres"/>
    <n v="52.06"/>
    <m/>
    <x v="0"/>
    <m/>
    <m/>
    <m/>
    <s v="2 - FATURADO"/>
    <n v="10"/>
    <x v="0"/>
    <x v="0"/>
    <m/>
  </r>
  <r>
    <x v="876"/>
    <s v="050.041.138-74"/>
    <s v="NF SERVICOS - ADESAO"/>
    <n v="1977692"/>
    <d v="2026-05-21T00:00:00"/>
    <n v="2178647"/>
    <d v="2026-05-22T00:00:00"/>
    <m/>
    <n v="1364.17"/>
    <d v="2026-06-05T00:00:00"/>
    <m/>
    <m/>
    <s v="Processamento de dados e congêneres"/>
    <n v="421.86"/>
    <m/>
    <x v="0"/>
    <m/>
    <m/>
    <m/>
    <s v="2 - FATURADO"/>
    <n v="25"/>
    <x v="0"/>
    <x v="0"/>
    <m/>
  </r>
  <r>
    <x v="876"/>
    <s v="050.041.138-74"/>
    <s v="NF SERVICOS - ADESAO"/>
    <n v="2000788"/>
    <d v="2026-06-12T00:00:00"/>
    <n v="220328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876"/>
    <s v="050.041.138-74"/>
    <s v="NF SERVICOS - ADESAO"/>
    <n v="2016027"/>
    <d v="2026-06-17T00:00:00"/>
    <n v="2218796"/>
    <d v="2026-06-18T00:00:00"/>
    <m/>
    <n v="1082.72"/>
    <d v="2026-06-20T00:00:00"/>
    <m/>
    <m/>
    <s v="Processamento de dados e congêneres"/>
    <n v="1082.72"/>
    <m/>
    <x v="0"/>
    <m/>
    <m/>
    <m/>
    <s v="2 - FATURADO"/>
    <n v="10"/>
    <x v="0"/>
    <x v="0"/>
    <m/>
  </r>
  <r>
    <x v="877"/>
    <s v="050.205.079-97"/>
    <s v="NF SERVICOS - ADESAO"/>
    <n v="1996212"/>
    <d v="2026-06-12T00:00:00"/>
    <n v="219867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877"/>
    <s v="050.205.079-97"/>
    <s v="NF SERVICOS - ADESAO"/>
    <n v="2010784"/>
    <d v="2026-06-15T00:00:00"/>
    <n v="2213473"/>
    <d v="2026-06-16T00:00:00"/>
    <m/>
    <n v="122.89"/>
    <d v="2026-06-20T00:00:00"/>
    <m/>
    <m/>
    <s v="Processamento de dados e congêneres"/>
    <n v="122.89"/>
    <m/>
    <x v="0"/>
    <m/>
    <m/>
    <m/>
    <s v="2 - FATURADO"/>
    <n v="10"/>
    <x v="0"/>
    <x v="0"/>
    <m/>
  </r>
  <r>
    <x v="878"/>
    <s v="050.235.388-00"/>
    <s v="NF SERVICOS - ADESAO"/>
    <n v="1978435"/>
    <d v="2026-05-21T00:00:00"/>
    <n v="2179390"/>
    <d v="2026-05-22T00:00:00"/>
    <m/>
    <n v="603.4"/>
    <d v="2026-06-05T00:00:00"/>
    <m/>
    <m/>
    <s v="Processamento de dados e congêneres"/>
    <n v="167.88"/>
    <m/>
    <x v="0"/>
    <m/>
    <m/>
    <m/>
    <s v="2 - FATURADO"/>
    <n v="25"/>
    <x v="0"/>
    <x v="0"/>
    <m/>
  </r>
  <r>
    <x v="879"/>
    <s v="050.280.848-90"/>
    <s v="NF SERVICOS - ADESAO"/>
    <n v="1978962"/>
    <d v="2026-05-21T00:00:00"/>
    <n v="2179917"/>
    <d v="2026-05-22T00:00:00"/>
    <m/>
    <n v="776.3"/>
    <d v="2026-06-05T00:00:00"/>
    <m/>
    <m/>
    <s v="Processamento de dados e congêneres"/>
    <n v="776.3"/>
    <m/>
    <x v="0"/>
    <m/>
    <m/>
    <m/>
    <s v="2 - FATURADO"/>
    <n v="25"/>
    <x v="0"/>
    <x v="0"/>
    <m/>
  </r>
  <r>
    <x v="879"/>
    <s v="050.280.848-90"/>
    <s v="NF SERVICOS - ADESAO"/>
    <n v="1986604"/>
    <d v="2026-05-21T00:00:00"/>
    <n v="2187567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879"/>
    <s v="050.280.848-90"/>
    <s v="NF SERVICOS - ADESAO"/>
    <n v="1997498"/>
    <d v="2026-06-12T00:00:00"/>
    <n v="219999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879"/>
    <s v="050.280.848-90"/>
    <s v="NF SERVICOS - ADESAO"/>
    <n v="2015474"/>
    <d v="2026-06-17T00:00:00"/>
    <n v="2218243"/>
    <d v="2026-06-17T00:00:00"/>
    <m/>
    <n v="488.53"/>
    <d v="2026-07-30T00:00:00"/>
    <m/>
    <m/>
    <s v="Processamento de dados e congêneres"/>
    <n v="488.53"/>
    <m/>
    <x v="0"/>
    <m/>
    <m/>
    <m/>
    <s v="2 - FATURADO"/>
    <n v="0"/>
    <x v="1"/>
    <x v="0"/>
    <m/>
  </r>
  <r>
    <x v="880"/>
    <s v="050.566.075-09"/>
    <s v="NF SERVICOS - ADESAO"/>
    <n v="1997000"/>
    <d v="2026-06-12T00:00:00"/>
    <n v="219950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880"/>
    <s v="050.566.075-09"/>
    <s v="NF SERVICOS - ADESAO"/>
    <n v="2008902"/>
    <d v="2026-06-15T00:00:00"/>
    <n v="2211554"/>
    <d v="2026-06-16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881"/>
    <s v="050.672.598-76"/>
    <s v="NF SERVICOS - ADESAO"/>
    <n v="1981725"/>
    <d v="2026-05-21T00:00:00"/>
    <n v="218268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881"/>
    <s v="050.672.598-76"/>
    <s v="NF SERVICOS - ADESAO"/>
    <n v="2003301"/>
    <d v="2026-06-12T00:00:00"/>
    <n v="220580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882"/>
    <s v="050.727.268-43"/>
    <s v="NF SERVICOS - ADESAO"/>
    <n v="1977989"/>
    <d v="2026-05-21T00:00:00"/>
    <n v="2178944"/>
    <d v="2026-05-22T00:00:00"/>
    <m/>
    <n v="4984.67"/>
    <d v="2026-07-30T00:00:00"/>
    <m/>
    <m/>
    <s v="Processamento de dados e congêneres"/>
    <n v="4984.67"/>
    <m/>
    <x v="0"/>
    <m/>
    <m/>
    <m/>
    <s v="2 - FATURADO"/>
    <n v="0"/>
    <x v="1"/>
    <x v="0"/>
    <m/>
  </r>
  <r>
    <x v="883"/>
    <s v="050.760.738-44"/>
    <s v="NF SERVICOS - ADESAO"/>
    <n v="1978830"/>
    <d v="2026-05-21T00:00:00"/>
    <n v="2179785"/>
    <d v="2026-05-22T00:00:00"/>
    <m/>
    <n v="824.68"/>
    <d v="2026-06-05T00:00:00"/>
    <m/>
    <m/>
    <s v="Processamento de dados e congêneres"/>
    <n v="279.81"/>
    <m/>
    <x v="0"/>
    <m/>
    <m/>
    <m/>
    <s v="2 - FATURADO"/>
    <n v="25"/>
    <x v="0"/>
    <x v="0"/>
    <m/>
  </r>
  <r>
    <x v="883"/>
    <s v="050.760.738-44"/>
    <s v="NF SERVICOS - ADESAO"/>
    <n v="2005476"/>
    <d v="2026-06-12T00:00:00"/>
    <n v="220798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883"/>
    <s v="050.760.738-44"/>
    <s v="NF SERVICOS - ADESAO"/>
    <n v="2016440"/>
    <d v="2026-06-17T00:00:00"/>
    <n v="2219209"/>
    <d v="2026-06-18T00:00:00"/>
    <m/>
    <n v="954.5"/>
    <d v="2026-06-20T00:00:00"/>
    <m/>
    <m/>
    <s v="Processamento de dados e congêneres"/>
    <n v="954.5"/>
    <m/>
    <x v="0"/>
    <m/>
    <m/>
    <m/>
    <s v="2 - FATURADO"/>
    <n v="10"/>
    <x v="0"/>
    <x v="0"/>
    <m/>
  </r>
  <r>
    <x v="884"/>
    <s v="050.880.126-59"/>
    <s v="ND-AMAZON"/>
    <n v="136"/>
    <d v="2025-01-07T00:00:00"/>
    <m/>
    <m/>
    <m/>
    <n v="32.51"/>
    <d v="2025-02-06T00:00:00"/>
    <m/>
    <m/>
    <s v="ESCRITOS SOBRE ARTE - 3A EDICAO"/>
    <n v="32.51"/>
    <m/>
    <x v="0"/>
    <m/>
    <m/>
    <m/>
    <s v="2 - FATURADO"/>
    <n v="509"/>
    <x v="2"/>
    <x v="4"/>
    <m/>
  </r>
  <r>
    <x v="885"/>
    <s v="050.954.581-52"/>
    <s v="ND-AMAZON"/>
    <n v="151"/>
    <d v="2025-01-10T00:00:00"/>
    <m/>
    <m/>
    <m/>
    <n v="34"/>
    <d v="2025-02-09T00:00:00"/>
    <m/>
    <m/>
    <s v="TRILOGIA DO COPAN: A HISTORIA DO ED COPAN VL. 1 - 1A REIMPRESSAO"/>
    <n v="34"/>
    <m/>
    <x v="0"/>
    <m/>
    <m/>
    <m/>
    <s v="2 - FATURADO"/>
    <n v="506"/>
    <x v="2"/>
    <x v="4"/>
    <m/>
  </r>
  <r>
    <x v="886"/>
    <s v="050.973.295-03"/>
    <s v="NF SERVICOS - ADESAO"/>
    <n v="1975968"/>
    <d v="2026-05-21T00:00:00"/>
    <n v="2176923"/>
    <d v="2026-05-22T00:00:00"/>
    <m/>
    <n v="549.57000000000005"/>
    <d v="2026-07-30T00:00:00"/>
    <m/>
    <m/>
    <s v="Processamento de dados e congêneres"/>
    <n v="549.57000000000005"/>
    <m/>
    <x v="0"/>
    <m/>
    <m/>
    <m/>
    <s v="2 - FATURADO"/>
    <n v="0"/>
    <x v="1"/>
    <x v="0"/>
    <m/>
  </r>
  <r>
    <x v="886"/>
    <s v="050.973.295-03"/>
    <s v="NF SERVICOS - ADESAO"/>
    <n v="2005411"/>
    <d v="2026-06-12T00:00:00"/>
    <n v="220791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886"/>
    <s v="050.973.295-03"/>
    <s v="NF SERVICOS - ADESAO"/>
    <n v="2017494"/>
    <d v="2026-06-17T00:00:00"/>
    <n v="2220269"/>
    <d v="2026-06-18T00:00:00"/>
    <m/>
    <n v="148.22"/>
    <d v="2026-06-20T00:00:00"/>
    <m/>
    <m/>
    <s v="Processamento de dados e congêneres"/>
    <n v="148.22"/>
    <m/>
    <x v="0"/>
    <m/>
    <m/>
    <m/>
    <s v="2 - FATURADO"/>
    <n v="10"/>
    <x v="0"/>
    <x v="0"/>
    <m/>
  </r>
  <r>
    <x v="887"/>
    <s v="050.984.888-50"/>
    <s v="NF SERVICOS - ADESAO"/>
    <n v="1975605"/>
    <d v="2026-05-21T00:00:00"/>
    <n v="2176560"/>
    <d v="2026-05-21T00:00:00"/>
    <m/>
    <n v="799.31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888"/>
    <s v="050.985.208-43"/>
    <s v="NF SERVICOS - ADESAO"/>
    <n v="2010641"/>
    <d v="2026-06-15T00:00:00"/>
    <n v="2213330"/>
    <d v="2026-06-16T00:00:00"/>
    <m/>
    <n v="219.23"/>
    <d v="2026-06-20T00:00:00"/>
    <m/>
    <m/>
    <s v="Processamento de dados e congêneres"/>
    <n v="219.23"/>
    <m/>
    <x v="0"/>
    <m/>
    <m/>
    <m/>
    <s v="2 - FATURADO"/>
    <n v="10"/>
    <x v="0"/>
    <x v="0"/>
    <m/>
  </r>
  <r>
    <x v="889"/>
    <s v="050.994.628-39"/>
    <s v="NF SERVICOS - ADESAO"/>
    <n v="1978800"/>
    <d v="2026-05-21T00:00:00"/>
    <n v="2179755"/>
    <d v="2026-05-22T00:00:00"/>
    <m/>
    <n v="2122.62"/>
    <d v="2026-06-05T00:00:00"/>
    <m/>
    <m/>
    <s v="Processamento de dados e congêneres"/>
    <n v="615.57000000000005"/>
    <m/>
    <x v="0"/>
    <m/>
    <m/>
    <m/>
    <s v="2 - FATURADO"/>
    <n v="25"/>
    <x v="0"/>
    <x v="0"/>
    <m/>
  </r>
  <r>
    <x v="890"/>
    <s v="051.014.888-36"/>
    <s v="NF SERVICOS - ADESAO"/>
    <n v="2017795"/>
    <d v="2026-06-17T00:00:00"/>
    <n v="2220573"/>
    <d v="2026-06-18T00:00:00"/>
    <m/>
    <n v="949.82"/>
    <d v="2026-06-20T00:00:00"/>
    <m/>
    <m/>
    <s v="Processamento de dados e congêneres"/>
    <n v="949.82"/>
    <m/>
    <x v="0"/>
    <m/>
    <m/>
    <m/>
    <s v="2 - FATURADO"/>
    <n v="10"/>
    <x v="0"/>
    <x v="0"/>
    <m/>
  </r>
  <r>
    <x v="891"/>
    <s v="051.106.188-95"/>
    <s v="NF SERVICOS - ADESAO"/>
    <n v="1975548"/>
    <d v="2026-05-21T00:00:00"/>
    <n v="2176503"/>
    <d v="2026-05-21T00:00:00"/>
    <m/>
    <n v="80.19"/>
    <d v="2026-07-30T00:00:00"/>
    <m/>
    <m/>
    <s v="Processamento de dados e congêneres"/>
    <n v="80.19"/>
    <m/>
    <x v="0"/>
    <m/>
    <m/>
    <m/>
    <s v="2 - FATURADO"/>
    <n v="0"/>
    <x v="1"/>
    <x v="0"/>
    <m/>
  </r>
  <r>
    <x v="892"/>
    <s v="051.158.041-07"/>
    <s v="NF SERVICOS - ADESAO"/>
    <n v="2005681"/>
    <d v="2026-06-12T00:00:00"/>
    <n v="2208188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892"/>
    <s v="051.158.041-07"/>
    <s v="NF SERVICOS - ADESAO"/>
    <n v="2009791"/>
    <d v="2026-06-15T00:00:00"/>
    <n v="2212453"/>
    <d v="2026-06-16T00:00:00"/>
    <m/>
    <n v="177.56"/>
    <d v="2026-07-30T00:00:00"/>
    <m/>
    <m/>
    <s v="Processamento de dados e congêneres"/>
    <n v="177.56"/>
    <m/>
    <x v="0"/>
    <m/>
    <m/>
    <m/>
    <s v="2 - FATURADO"/>
    <n v="0"/>
    <x v="1"/>
    <x v="0"/>
    <m/>
  </r>
  <r>
    <x v="893"/>
    <s v="051.209.798-40"/>
    <s v="NF SERVICOS - ADESAO"/>
    <n v="1985974"/>
    <d v="2026-05-21T00:00:00"/>
    <n v="218693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893"/>
    <s v="051.209.798-40"/>
    <s v="NF SERVICOS - ADESAO"/>
    <n v="1988016"/>
    <d v="2026-05-21T00:00:00"/>
    <n v="2188981"/>
    <d v="2026-05-23T00:00:00"/>
    <m/>
    <n v="156.72999999999999"/>
    <d v="2026-07-30T00:00:00"/>
    <m/>
    <m/>
    <s v="Processamento de dados e congêneres"/>
    <n v="156.72999999999999"/>
    <m/>
    <x v="0"/>
    <m/>
    <m/>
    <m/>
    <s v="2 - FATURADO"/>
    <n v="0"/>
    <x v="1"/>
    <x v="0"/>
    <m/>
  </r>
  <r>
    <x v="893"/>
    <s v="051.209.798-40"/>
    <s v="NF SERVICOS - ADESAO"/>
    <n v="2004934"/>
    <d v="2026-06-12T00:00:00"/>
    <n v="220743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893"/>
    <s v="051.209.798-40"/>
    <s v="NF SERVICOS - ADESAO"/>
    <n v="2008516"/>
    <d v="2026-06-15T00:00:00"/>
    <n v="2211168"/>
    <d v="2026-06-16T00:00:00"/>
    <m/>
    <n v="242.66"/>
    <d v="2026-07-30T00:00:00"/>
    <m/>
    <m/>
    <s v="Processamento de dados e congêneres"/>
    <n v="242.66"/>
    <m/>
    <x v="0"/>
    <m/>
    <m/>
    <m/>
    <s v="2 - FATURADO"/>
    <n v="0"/>
    <x v="1"/>
    <x v="0"/>
    <m/>
  </r>
  <r>
    <x v="894"/>
    <s v="051.436.496-33"/>
    <s v="NF SERVICOS - ADESAO"/>
    <n v="2006624"/>
    <d v="2026-06-12T00:00:00"/>
    <n v="220914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894"/>
    <s v="051.436.496-33"/>
    <s v="NF SERVICOS - ADESAO"/>
    <n v="2008184"/>
    <d v="2026-06-15T00:00:00"/>
    <n v="2210836"/>
    <d v="2026-06-16T00:00:00"/>
    <m/>
    <n v="180.17"/>
    <d v="2026-06-20T00:00:00"/>
    <m/>
    <m/>
    <s v="Processamento de dados e congêneres"/>
    <n v="180.17"/>
    <m/>
    <x v="0"/>
    <m/>
    <m/>
    <m/>
    <s v="2 - FATURADO"/>
    <n v="10"/>
    <x v="0"/>
    <x v="0"/>
    <m/>
  </r>
  <r>
    <x v="895"/>
    <s v="051.471.808-00"/>
    <s v="NF SERVICOS - ADESAO"/>
    <n v="1975921"/>
    <d v="2026-05-21T00:00:00"/>
    <n v="2176876"/>
    <d v="2026-05-22T00:00:00"/>
    <m/>
    <n v="1878.7"/>
    <d v="2026-06-05T00:00:00"/>
    <m/>
    <m/>
    <s v="Processamento de dados e congêneres"/>
    <n v="473.52"/>
    <m/>
    <x v="0"/>
    <m/>
    <m/>
    <m/>
    <s v="2 - FATURADO"/>
    <n v="25"/>
    <x v="0"/>
    <x v="0"/>
    <m/>
  </r>
  <r>
    <x v="895"/>
    <s v="051.471.808-00"/>
    <s v="NF SERVICOS - ADESAO"/>
    <n v="2003403"/>
    <d v="2026-06-12T00:00:00"/>
    <n v="220590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895"/>
    <s v="051.471.808-00"/>
    <s v="NF SERVICOS - ADESAO"/>
    <n v="2017172"/>
    <d v="2026-06-17T00:00:00"/>
    <n v="2219947"/>
    <d v="2026-06-18T00:00:00"/>
    <m/>
    <n v="1282.83"/>
    <d v="2026-06-20T00:00:00"/>
    <m/>
    <m/>
    <s v="Processamento de dados e congêneres"/>
    <n v="1282.83"/>
    <m/>
    <x v="0"/>
    <m/>
    <m/>
    <m/>
    <s v="2 - FATURADO"/>
    <n v="10"/>
    <x v="0"/>
    <x v="0"/>
    <m/>
  </r>
  <r>
    <x v="896"/>
    <s v="051.521.118-45"/>
    <s v="NF SERVICOS - ADESAO"/>
    <n v="2000488"/>
    <d v="2026-06-12T00:00:00"/>
    <n v="220298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896"/>
    <s v="051.521.118-45"/>
    <s v="NF SERVICOS - ADESAO"/>
    <n v="2009688"/>
    <d v="2026-06-15T00:00:00"/>
    <n v="2212347"/>
    <d v="2026-06-16T00:00:00"/>
    <m/>
    <n v="325.97000000000003"/>
    <d v="2026-06-20T00:00:00"/>
    <m/>
    <m/>
    <s v="Processamento de dados e congêneres"/>
    <n v="325.97000000000003"/>
    <m/>
    <x v="0"/>
    <m/>
    <m/>
    <m/>
    <s v="2 - FATURADO"/>
    <n v="10"/>
    <x v="0"/>
    <x v="0"/>
    <m/>
  </r>
  <r>
    <x v="897"/>
    <s v="051.569.828-83"/>
    <s v="NF SERVICOS - ADESAO"/>
    <n v="1998296"/>
    <d v="2026-06-12T00:00:00"/>
    <n v="2200797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897"/>
    <s v="051.569.828-83"/>
    <s v="NF SERVICOS - ADESAO"/>
    <n v="2010989"/>
    <d v="2026-06-15T00:00:00"/>
    <n v="2213681"/>
    <d v="2026-06-16T00:00:00"/>
    <m/>
    <n v="138.52000000000001"/>
    <d v="2026-06-20T00:00:00"/>
    <m/>
    <m/>
    <s v="Processamento de dados e congêneres"/>
    <n v="138.52000000000001"/>
    <m/>
    <x v="0"/>
    <m/>
    <m/>
    <m/>
    <s v="2 - FATURADO"/>
    <n v="10"/>
    <x v="0"/>
    <x v="0"/>
    <m/>
  </r>
  <r>
    <x v="898"/>
    <s v="051.827.908-13"/>
    <s v="NF SERVICOS - ADESAO"/>
    <n v="1977095"/>
    <d v="2026-05-21T00:00:00"/>
    <n v="2178050"/>
    <d v="2026-05-22T00:00:00"/>
    <m/>
    <n v="65.48"/>
    <d v="2026-06-05T00:00:00"/>
    <m/>
    <m/>
    <s v="Processamento de dados e congêneres"/>
    <n v="25.83"/>
    <m/>
    <x v="0"/>
    <m/>
    <m/>
    <m/>
    <s v="2 - FATURADO"/>
    <n v="25"/>
    <x v="0"/>
    <x v="0"/>
    <m/>
  </r>
  <r>
    <x v="898"/>
    <s v="051.827.908-13"/>
    <s v="NF SERVICOS - ADESAO"/>
    <n v="2004379"/>
    <d v="2026-06-12T00:00:00"/>
    <n v="220688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898"/>
    <s v="051.827.908-13"/>
    <s v="NF SERVICOS - ADESAO"/>
    <n v="2016194"/>
    <d v="2026-06-17T00:00:00"/>
    <n v="2218963"/>
    <d v="2026-06-18T00:00:00"/>
    <m/>
    <n v="117.1"/>
    <d v="2026-07-30T00:00:00"/>
    <m/>
    <m/>
    <s v="Processamento de dados e congêneres"/>
    <n v="117.1"/>
    <m/>
    <x v="0"/>
    <m/>
    <m/>
    <m/>
    <s v="2 - FATURADO"/>
    <n v="0"/>
    <x v="1"/>
    <x v="0"/>
    <m/>
  </r>
  <r>
    <x v="899"/>
    <s v="051.828.138-80"/>
    <s v="NF SERVICOS - ADESAO"/>
    <n v="1978925"/>
    <d v="2026-05-21T00:00:00"/>
    <n v="2179880"/>
    <d v="2026-05-22T00:00:00"/>
    <m/>
    <n v="1556.36"/>
    <d v="2026-06-05T00:00:00"/>
    <m/>
    <m/>
    <s v="Processamento de dados e congêneres"/>
    <n v="456.3"/>
    <m/>
    <x v="0"/>
    <m/>
    <m/>
    <m/>
    <s v="2 - FATURADO"/>
    <n v="25"/>
    <x v="0"/>
    <x v="0"/>
    <m/>
  </r>
  <r>
    <x v="899"/>
    <s v="051.828.138-80"/>
    <s v="NF SERVICOS - ADESAO"/>
    <n v="1987192"/>
    <d v="2026-05-21T00:00:00"/>
    <n v="2188155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900"/>
    <s v="051.948.808-39"/>
    <s v="NF SERVICOS - ADESAO"/>
    <n v="1980636"/>
    <d v="2026-05-21T00:00:00"/>
    <n v="218159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00"/>
    <s v="051.948.808-39"/>
    <s v="NF SERVICOS - ADESAO"/>
    <n v="1991990"/>
    <d v="2026-05-21T00:00:00"/>
    <n v="2193008"/>
    <d v="2026-05-23T00:00:00"/>
    <m/>
    <n v="161.94999999999999"/>
    <d v="2026-07-30T00:00:00"/>
    <m/>
    <m/>
    <s v="Processamento de dados e congêneres"/>
    <n v="161.94999999999999"/>
    <m/>
    <x v="0"/>
    <m/>
    <m/>
    <m/>
    <s v="2 - FATURADO"/>
    <n v="0"/>
    <x v="1"/>
    <x v="0"/>
    <m/>
  </r>
  <r>
    <x v="900"/>
    <s v="051.948.808-39"/>
    <s v="NF SERVICOS - ADESAO"/>
    <n v="2000522"/>
    <d v="2026-06-12T00:00:00"/>
    <n v="220302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00"/>
    <s v="051.948.808-39"/>
    <s v="NF SERVICOS - ADESAO"/>
    <n v="2010751"/>
    <d v="2026-06-15T00:00:00"/>
    <n v="2213440"/>
    <d v="2026-06-16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901"/>
    <s v="052.103.718-24"/>
    <s v="NF SERVICOS - ADESAO"/>
    <n v="2005850"/>
    <d v="2026-06-12T00:00:00"/>
    <n v="220835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01"/>
    <s v="052.103.718-24"/>
    <s v="NF SERVICOS - ADESAO"/>
    <n v="2016222"/>
    <d v="2026-06-17T00:00:00"/>
    <n v="2218991"/>
    <d v="2026-06-18T00:00:00"/>
    <m/>
    <n v="224.78"/>
    <d v="2026-06-20T00:00:00"/>
    <m/>
    <m/>
    <s v="Processamento de dados e congêneres"/>
    <n v="224.78"/>
    <m/>
    <x v="0"/>
    <m/>
    <m/>
    <m/>
    <s v="2 - FATURADO"/>
    <n v="10"/>
    <x v="0"/>
    <x v="0"/>
    <m/>
  </r>
  <r>
    <x v="902"/>
    <s v="052.164.808-46"/>
    <s v="NF SERVICOS - ADESAO"/>
    <n v="1976810"/>
    <d v="2026-05-21T00:00:00"/>
    <n v="2177765"/>
    <d v="2026-05-22T00:00:00"/>
    <m/>
    <n v="1948.36"/>
    <d v="2026-06-05T00:00:00"/>
    <m/>
    <m/>
    <s v="Processamento de dados e congêneres"/>
    <n v="563.91999999999996"/>
    <m/>
    <x v="0"/>
    <m/>
    <m/>
    <m/>
    <s v="2 - FATURADO"/>
    <n v="25"/>
    <x v="0"/>
    <x v="0"/>
    <m/>
  </r>
  <r>
    <x v="902"/>
    <s v="052.164.808-46"/>
    <s v="NF SERVICOS - ADESAO"/>
    <n v="2003156"/>
    <d v="2026-06-12T00:00:00"/>
    <n v="220565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02"/>
    <s v="052.164.808-46"/>
    <s v="NF SERVICOS - ADESAO"/>
    <n v="2016284"/>
    <d v="2026-06-17T00:00:00"/>
    <n v="2219053"/>
    <d v="2026-06-18T00:00:00"/>
    <m/>
    <n v="1696.8"/>
    <d v="2026-06-20T00:00:00"/>
    <m/>
    <m/>
    <s v="Processamento de dados e congêneres"/>
    <n v="1696.8"/>
    <m/>
    <x v="0"/>
    <m/>
    <m/>
    <m/>
    <s v="2 - FATURADO"/>
    <n v="10"/>
    <x v="0"/>
    <x v="0"/>
    <m/>
  </r>
  <r>
    <x v="903"/>
    <s v="052.199.478-00"/>
    <s v="NF SERVICOS - ADESAO"/>
    <n v="1977794"/>
    <d v="2026-05-21T00:00:00"/>
    <n v="2178749"/>
    <d v="2026-05-22T00:00:00"/>
    <m/>
    <n v="448.44"/>
    <d v="2026-06-05T00:00:00"/>
    <m/>
    <m/>
    <s v="Processamento de dados e congêneres"/>
    <n v="142.06"/>
    <m/>
    <x v="0"/>
    <m/>
    <m/>
    <m/>
    <s v="2 - FATURADO"/>
    <n v="25"/>
    <x v="0"/>
    <x v="0"/>
    <m/>
  </r>
  <r>
    <x v="903"/>
    <s v="052.199.478-00"/>
    <s v="NF SERVICOS - ADESAO"/>
    <n v="2002438"/>
    <d v="2026-06-12T00:00:00"/>
    <n v="220493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03"/>
    <s v="052.199.478-00"/>
    <s v="NF SERVICOS - ADESAO"/>
    <n v="2015806"/>
    <d v="2026-06-17T00:00:00"/>
    <n v="2218575"/>
    <d v="2026-06-18T00:00:00"/>
    <m/>
    <n v="277.89999999999998"/>
    <d v="2026-06-20T00:00:00"/>
    <m/>
    <m/>
    <s v="Processamento de dados e congêneres"/>
    <n v="277.89999999999998"/>
    <m/>
    <x v="0"/>
    <m/>
    <m/>
    <m/>
    <s v="2 - FATURADO"/>
    <n v="10"/>
    <x v="0"/>
    <x v="0"/>
    <m/>
  </r>
  <r>
    <x v="904"/>
    <s v="052.225.588-43"/>
    <s v="NF SERVICOS - ADESAO"/>
    <n v="2001116"/>
    <d v="2026-06-12T00:00:00"/>
    <n v="220361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04"/>
    <s v="052.225.588-43"/>
    <s v="NF SERVICOS - ADESAO"/>
    <n v="2010912"/>
    <d v="2026-06-15T00:00:00"/>
    <n v="2213601"/>
    <d v="2026-06-16T00:00:00"/>
    <m/>
    <n v="104.66"/>
    <d v="2026-06-20T00:00:00"/>
    <m/>
    <m/>
    <s v="Processamento de dados e congêneres"/>
    <n v="104.66"/>
    <m/>
    <x v="0"/>
    <m/>
    <m/>
    <m/>
    <s v="2 - FATURADO"/>
    <n v="10"/>
    <x v="0"/>
    <x v="0"/>
    <m/>
  </r>
  <r>
    <x v="905"/>
    <s v="052.654.996-36"/>
    <s v="NF SERVICOS - ADESAO"/>
    <n v="2004441"/>
    <d v="2026-06-12T00:00:00"/>
    <n v="220694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05"/>
    <s v="052.654.996-36"/>
    <s v="NF SERVICOS - ADESAO"/>
    <n v="2007728"/>
    <d v="2026-06-15T00:00:00"/>
    <n v="2210380"/>
    <d v="2026-06-16T00:00:00"/>
    <m/>
    <n v="292.12"/>
    <d v="2026-06-20T00:00:00"/>
    <m/>
    <m/>
    <s v="Processamento de dados e congêneres"/>
    <n v="292.12"/>
    <m/>
    <x v="0"/>
    <m/>
    <m/>
    <m/>
    <s v="2 - FATURADO"/>
    <n v="10"/>
    <x v="0"/>
    <x v="0"/>
    <m/>
  </r>
  <r>
    <x v="906"/>
    <s v="052.686.078-20"/>
    <s v="NF SERVICOS - ADESAO"/>
    <n v="1976080"/>
    <d v="2026-05-21T00:00:00"/>
    <n v="2177035"/>
    <d v="2026-05-22T00:00:00"/>
    <m/>
    <n v="1271.96"/>
    <d v="2026-07-30T00:00:00"/>
    <m/>
    <m/>
    <s v="Processamento de dados e congêneres"/>
    <n v="1271.96"/>
    <m/>
    <x v="0"/>
    <m/>
    <m/>
    <m/>
    <s v="2 - FATURADO"/>
    <n v="0"/>
    <x v="1"/>
    <x v="0"/>
    <m/>
  </r>
  <r>
    <x v="906"/>
    <s v="052.686.078-20"/>
    <s v="NF SERVICOS - ADESAO"/>
    <n v="2018050"/>
    <d v="2026-06-17T00:00:00"/>
    <n v="2220828"/>
    <d v="2026-06-18T00:00:00"/>
    <m/>
    <n v="55.13"/>
    <d v="2026-07-30T00:00:00"/>
    <m/>
    <m/>
    <s v="Processamento de dados e congêneres"/>
    <n v="55.13"/>
    <m/>
    <x v="0"/>
    <m/>
    <m/>
    <m/>
    <s v="2 - FATURADO"/>
    <n v="0"/>
    <x v="1"/>
    <x v="0"/>
    <m/>
  </r>
  <r>
    <x v="907"/>
    <s v="052.706.998-18"/>
    <s v="NF SERVICOS - ADESAO"/>
    <n v="1996568"/>
    <d v="2026-06-12T00:00:00"/>
    <n v="219902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08"/>
    <s v="052.741.638-07"/>
    <s v="NF SERVICOS - ADESAO"/>
    <n v="1976628"/>
    <d v="2026-05-21T00:00:00"/>
    <n v="2177583"/>
    <d v="2026-05-22T00:00:00"/>
    <m/>
    <n v="2119.89"/>
    <d v="2026-06-05T00:00:00"/>
    <m/>
    <m/>
    <s v="Processamento de dados e congêneres"/>
    <n v="624.17999999999995"/>
    <m/>
    <x v="0"/>
    <m/>
    <m/>
    <m/>
    <s v="2 - FATURADO"/>
    <n v="25"/>
    <x v="0"/>
    <x v="0"/>
    <m/>
  </r>
  <r>
    <x v="908"/>
    <s v="052.741.638-07"/>
    <s v="NF SERVICOS - ADESAO"/>
    <n v="2018307"/>
    <d v="2026-06-17T00:00:00"/>
    <n v="2221085"/>
    <d v="2026-06-18T00:00:00"/>
    <m/>
    <n v="1518.79"/>
    <d v="2026-07-30T00:00:00"/>
    <m/>
    <m/>
    <s v="Processamento de dados e congêneres"/>
    <n v="1518.79"/>
    <m/>
    <x v="0"/>
    <m/>
    <m/>
    <m/>
    <s v="2 - FATURADO"/>
    <n v="0"/>
    <x v="1"/>
    <x v="0"/>
    <m/>
  </r>
  <r>
    <x v="909"/>
    <s v="052.875.648-64"/>
    <s v="NF SERVICOS - ADESAO"/>
    <n v="1976946"/>
    <d v="2026-05-21T00:00:00"/>
    <n v="2177901"/>
    <d v="2026-05-22T00:00:00"/>
    <m/>
    <n v="1644.34"/>
    <d v="2026-06-05T00:00:00"/>
    <m/>
    <m/>
    <s v="Processamento de dados e congêneres"/>
    <n v="512.26"/>
    <m/>
    <x v="0"/>
    <m/>
    <m/>
    <m/>
    <s v="2 - FATURADO"/>
    <n v="25"/>
    <x v="0"/>
    <x v="0"/>
    <m/>
  </r>
  <r>
    <x v="909"/>
    <s v="052.875.648-64"/>
    <s v="NF SERVICOS - ADESAO"/>
    <n v="1995916"/>
    <d v="2026-06-12T00:00:00"/>
    <n v="219837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09"/>
    <s v="052.875.648-64"/>
    <s v="NF SERVICOS - ADESAO"/>
    <n v="2016710"/>
    <d v="2026-06-17T00:00:00"/>
    <n v="2219485"/>
    <d v="2026-06-18T00:00:00"/>
    <m/>
    <n v="3457.81"/>
    <d v="2026-06-20T00:00:00"/>
    <m/>
    <m/>
    <s v="Processamento de dados e congêneres"/>
    <n v="3457.81"/>
    <m/>
    <x v="0"/>
    <m/>
    <m/>
    <m/>
    <s v="2 - FATURADO"/>
    <n v="10"/>
    <x v="0"/>
    <x v="0"/>
    <m/>
  </r>
  <r>
    <x v="910"/>
    <s v="052.894.828-81"/>
    <s v="NF SERVICOS - ADESAO"/>
    <n v="2001653"/>
    <d v="2026-06-12T00:00:00"/>
    <n v="220415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11"/>
    <s v="052.987.308-76"/>
    <s v="NF SERVICOS - ADESAO"/>
    <n v="1979973"/>
    <d v="2026-05-21T00:00:00"/>
    <n v="218093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11"/>
    <s v="052.987.308-76"/>
    <s v="NF SERVICOS - ADESAO"/>
    <n v="1994464"/>
    <d v="2026-05-21T00:00:00"/>
    <n v="2195482"/>
    <d v="2026-05-23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911"/>
    <s v="052.987.308-76"/>
    <s v="NF SERVICOS - ADESAO"/>
    <n v="2003689"/>
    <d v="2026-06-12T00:00:00"/>
    <n v="220619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11"/>
    <s v="052.987.308-76"/>
    <s v="NF SERVICOS - ADESAO"/>
    <n v="2011383"/>
    <d v="2026-06-15T00:00:00"/>
    <n v="2214081"/>
    <d v="2026-06-16T00:00:00"/>
    <m/>
    <n v="141.12"/>
    <d v="2026-07-30T00:00:00"/>
    <m/>
    <m/>
    <s v="Processamento de dados e congêneres"/>
    <n v="141.12"/>
    <m/>
    <x v="0"/>
    <m/>
    <m/>
    <m/>
    <s v="2 - FATURADO"/>
    <n v="0"/>
    <x v="1"/>
    <x v="0"/>
    <m/>
  </r>
  <r>
    <x v="912"/>
    <s v="053.019.428-75"/>
    <s v="NF SERVICOS - ADESAO"/>
    <n v="1999509"/>
    <d v="2026-06-12T00:00:00"/>
    <n v="220201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12"/>
    <s v="053.019.428-75"/>
    <s v="NF SERVICOS - ADESAO"/>
    <n v="2018406"/>
    <d v="2026-06-17T00:00:00"/>
    <n v="2221185"/>
    <d v="2026-06-18T00:00:00"/>
    <m/>
    <n v="948.47"/>
    <d v="2026-06-20T00:00:00"/>
    <m/>
    <m/>
    <s v="Processamento de dados e congêneres"/>
    <n v="948.47"/>
    <m/>
    <x v="0"/>
    <m/>
    <m/>
    <m/>
    <s v="2 - FATURADO"/>
    <n v="10"/>
    <x v="0"/>
    <x v="0"/>
    <m/>
  </r>
  <r>
    <x v="913"/>
    <s v="053.252.138-22"/>
    <s v="ND-BENEF AFASTADOS"/>
    <n v="1198"/>
    <d v="2026-03-03T00:00:00"/>
    <m/>
    <m/>
    <m/>
    <n v="845.09"/>
    <d v="2026-04-03T00:00:00"/>
    <m/>
    <m/>
    <s v="PLANO DE SAUDE FUNC AFASTADOS"/>
    <n v="845.09"/>
    <m/>
    <x v="0"/>
    <m/>
    <m/>
    <m/>
    <s v="31 DIAS"/>
    <n v="88"/>
    <x v="7"/>
    <x v="5"/>
    <m/>
  </r>
  <r>
    <x v="913"/>
    <s v="053.252.138-22"/>
    <s v="ND-BENEF AFASTADOS"/>
    <n v="1218"/>
    <d v="2026-04-02T00:00:00"/>
    <m/>
    <m/>
    <m/>
    <n v="691.61"/>
    <d v="2026-05-05T00:00:00"/>
    <m/>
    <m/>
    <s v="PLANO DE SAUDE FUNC AFASTADOS"/>
    <n v="691.61"/>
    <m/>
    <x v="0"/>
    <m/>
    <m/>
    <m/>
    <s v="33 DIAS"/>
    <n v="56"/>
    <x v="3"/>
    <x v="5"/>
    <m/>
  </r>
  <r>
    <x v="913"/>
    <s v="053.252.138-22"/>
    <s v="ND-BENEF AFASTADOS"/>
    <n v="1245"/>
    <d v="2026-05-04T00:00:00"/>
    <m/>
    <m/>
    <m/>
    <n v="305.32"/>
    <d v="2026-06-05T00:00:00"/>
    <m/>
    <m/>
    <s v="PLANO DE SAUDE FUNC AFASTADOS"/>
    <n v="305.32"/>
    <m/>
    <x v="0"/>
    <m/>
    <m/>
    <m/>
    <s v="32 DIAS"/>
    <n v="25"/>
    <x v="0"/>
    <x v="5"/>
    <m/>
  </r>
  <r>
    <x v="913"/>
    <s v="053.252.138-22"/>
    <s v="ND-BENEF AFASTADOS"/>
    <n v="1270"/>
    <d v="2026-06-01T00:00:00"/>
    <m/>
    <m/>
    <m/>
    <n v="411.23"/>
    <d v="2026-07-03T00:00:00"/>
    <m/>
    <m/>
    <s v="PLANO DE SAUDE FUNC AFASTADOS"/>
    <n v="411.23"/>
    <m/>
    <x v="0"/>
    <m/>
    <m/>
    <m/>
    <s v="32 DIAS"/>
    <n v="0"/>
    <x v="1"/>
    <x v="5"/>
    <m/>
  </r>
  <r>
    <x v="914"/>
    <s v="053.377.468-39"/>
    <s v="NF SERVICOS - ADESAO"/>
    <n v="1996139"/>
    <d v="2026-06-12T00:00:00"/>
    <n v="219859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14"/>
    <s v="053.377.468-39"/>
    <s v="NF SERVICOS - ADESAO"/>
    <n v="2016457"/>
    <d v="2026-06-17T00:00:00"/>
    <n v="2219226"/>
    <d v="2026-06-18T00:00:00"/>
    <m/>
    <n v="106.39"/>
    <d v="2026-06-20T00:00:00"/>
    <m/>
    <m/>
    <s v="Processamento de dados e congêneres"/>
    <n v="106.39"/>
    <m/>
    <x v="0"/>
    <m/>
    <m/>
    <m/>
    <s v="2 - FATURADO"/>
    <n v="10"/>
    <x v="0"/>
    <x v="0"/>
    <m/>
  </r>
  <r>
    <x v="915"/>
    <s v="053.462.476-61"/>
    <s v="NF SERVICOS - ADESAO"/>
    <n v="1985377"/>
    <d v="2026-05-21T00:00:00"/>
    <n v="2186340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915"/>
    <s v="053.462.476-61"/>
    <s v="NF SERVICOS - ADESAO"/>
    <n v="1990784"/>
    <d v="2026-05-21T00:00:00"/>
    <n v="2191801"/>
    <d v="2026-05-23T00:00:00"/>
    <m/>
    <n v="115.08"/>
    <d v="2026-06-05T00:00:00"/>
    <m/>
    <m/>
    <s v="Processamento de dados e congêneres"/>
    <n v="115.08"/>
    <m/>
    <x v="0"/>
    <m/>
    <m/>
    <m/>
    <s v="2 - FATURADO"/>
    <n v="25"/>
    <x v="0"/>
    <x v="0"/>
    <m/>
  </r>
  <r>
    <x v="915"/>
    <s v="053.462.476-61"/>
    <s v="NF SERVICOS - ADESAO"/>
    <n v="1999641"/>
    <d v="2026-06-12T00:00:00"/>
    <n v="220214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15"/>
    <s v="053.462.476-61"/>
    <s v="NF SERVICOS - ADESAO"/>
    <n v="2011104"/>
    <d v="2026-06-15T00:00:00"/>
    <n v="2213799"/>
    <d v="2026-06-16T00:00:00"/>
    <m/>
    <n v="117.68"/>
    <d v="2026-06-20T00:00:00"/>
    <m/>
    <m/>
    <s v="Processamento de dados e congêneres"/>
    <n v="117.68"/>
    <m/>
    <x v="0"/>
    <m/>
    <m/>
    <m/>
    <s v="2 - FATURADO"/>
    <n v="10"/>
    <x v="0"/>
    <x v="0"/>
    <m/>
  </r>
  <r>
    <x v="916"/>
    <s v="053.499.628-09"/>
    <s v="NF SERVICOS - ADESAO"/>
    <n v="1976153"/>
    <d v="2026-05-21T00:00:00"/>
    <n v="2177108"/>
    <d v="2026-05-22T00:00:00"/>
    <m/>
    <n v="638.17999999999995"/>
    <d v="2026-06-05T00:00:00"/>
    <m/>
    <m/>
    <s v="Processamento de dados e congêneres"/>
    <n v="202.32"/>
    <m/>
    <x v="0"/>
    <m/>
    <m/>
    <m/>
    <s v="2 - FATURADO"/>
    <n v="25"/>
    <x v="0"/>
    <x v="0"/>
    <m/>
  </r>
  <r>
    <x v="917"/>
    <s v="053.668.898-20"/>
    <s v="NF SERVICOS - ADESAO"/>
    <n v="1977205"/>
    <d v="2026-05-21T00:00:00"/>
    <n v="2178160"/>
    <d v="2026-05-22T00:00:00"/>
    <m/>
    <n v="389.79"/>
    <d v="2026-06-05T00:00:00"/>
    <m/>
    <m/>
    <s v="Processamento de dados e congêneres"/>
    <n v="99.01"/>
    <m/>
    <x v="0"/>
    <m/>
    <m/>
    <m/>
    <s v="2 - FATURADO"/>
    <n v="25"/>
    <x v="0"/>
    <x v="0"/>
    <m/>
  </r>
  <r>
    <x v="917"/>
    <s v="053.668.898-20"/>
    <s v="NF SERVICOS - ADESAO"/>
    <n v="2001965"/>
    <d v="2026-06-12T00:00:00"/>
    <n v="220446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17"/>
    <s v="053.668.898-20"/>
    <s v="NF SERVICOS - ADESAO"/>
    <n v="2017285"/>
    <d v="2026-06-17T00:00:00"/>
    <n v="2220060"/>
    <d v="2026-06-18T00:00:00"/>
    <m/>
    <n v="301.51"/>
    <d v="2026-07-30T00:00:00"/>
    <m/>
    <m/>
    <s v="Processamento de dados e congêneres"/>
    <n v="301.51"/>
    <m/>
    <x v="0"/>
    <m/>
    <m/>
    <m/>
    <s v="2 - FATURADO"/>
    <n v="0"/>
    <x v="1"/>
    <x v="0"/>
    <m/>
  </r>
  <r>
    <x v="918"/>
    <s v="053.864.678-08"/>
    <s v="NF SERVICOS - ADESAO"/>
    <n v="2005992"/>
    <d v="2026-06-12T00:00:00"/>
    <n v="220851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18"/>
    <s v="053.864.678-08"/>
    <s v="NF SERVICOS - ADESAO"/>
    <n v="2010070"/>
    <d v="2026-06-15T00:00:00"/>
    <n v="2212755"/>
    <d v="2026-06-16T00:00:00"/>
    <m/>
    <n v="292.13"/>
    <d v="2026-07-30T00:00:00"/>
    <m/>
    <m/>
    <s v="Processamento de dados e congêneres"/>
    <n v="292.13"/>
    <m/>
    <x v="0"/>
    <m/>
    <m/>
    <m/>
    <s v="2 - FATURADO"/>
    <n v="0"/>
    <x v="1"/>
    <x v="0"/>
    <m/>
  </r>
  <r>
    <x v="919"/>
    <s v="053.950.448-33"/>
    <s v="NF SERVICOS - ADESAO"/>
    <n v="1977789"/>
    <d v="2026-05-21T00:00:00"/>
    <n v="2178744"/>
    <d v="2026-05-22T00:00:00"/>
    <m/>
    <n v="2112.8200000000002"/>
    <d v="2026-06-05T00:00:00"/>
    <m/>
    <m/>
    <s v="Processamento de dados e congêneres"/>
    <n v="645.71"/>
    <m/>
    <x v="0"/>
    <m/>
    <m/>
    <m/>
    <s v="2 - FATURADO"/>
    <n v="25"/>
    <x v="0"/>
    <x v="0"/>
    <m/>
  </r>
  <r>
    <x v="919"/>
    <s v="053.950.448-33"/>
    <s v="NF SERVICOS - ADESAO"/>
    <n v="2003555"/>
    <d v="2026-06-12T00:00:00"/>
    <n v="220605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19"/>
    <s v="053.950.448-33"/>
    <s v="NF SERVICOS - ADESAO"/>
    <n v="2016920"/>
    <d v="2026-06-17T00:00:00"/>
    <n v="2219695"/>
    <d v="2026-06-18T00:00:00"/>
    <m/>
    <n v="1410.94"/>
    <d v="2026-07-30T00:00:00"/>
    <m/>
    <m/>
    <s v="Processamento de dados e congêneres"/>
    <n v="1410.94"/>
    <m/>
    <x v="0"/>
    <m/>
    <m/>
    <m/>
    <s v="2 - FATURADO"/>
    <n v="0"/>
    <x v="1"/>
    <x v="0"/>
    <m/>
  </r>
  <r>
    <x v="920"/>
    <s v="054.006.338-03"/>
    <s v="NF SERVICOS - ADESAO"/>
    <n v="1976619"/>
    <d v="2026-05-21T00:00:00"/>
    <n v="2177574"/>
    <d v="2026-05-22T00:00:00"/>
    <m/>
    <n v="3832.39"/>
    <d v="2026-07-30T00:00:00"/>
    <m/>
    <m/>
    <s v="Processamento de dados e congêneres"/>
    <n v="3832.39"/>
    <m/>
    <x v="0"/>
    <m/>
    <m/>
    <m/>
    <s v="2 - FATURADO"/>
    <n v="0"/>
    <x v="1"/>
    <x v="0"/>
    <m/>
  </r>
  <r>
    <x v="921"/>
    <s v="054.126.298-06"/>
    <s v="NF SERVICOS - ADESAO"/>
    <n v="2004207"/>
    <d v="2026-06-12T00:00:00"/>
    <n v="220670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22"/>
    <s v="054.141.958-70"/>
    <s v="NF SERVICOS - ADESAO"/>
    <n v="1977179"/>
    <d v="2026-05-21T00:00:00"/>
    <n v="2178134"/>
    <d v="2026-05-22T00:00:00"/>
    <m/>
    <n v="352.21"/>
    <d v="2026-06-05T00:00:00"/>
    <m/>
    <m/>
    <s v="Processamento de dados e congêneres"/>
    <n v="68.88"/>
    <m/>
    <x v="0"/>
    <m/>
    <m/>
    <m/>
    <s v="2 - FATURADO"/>
    <n v="25"/>
    <x v="0"/>
    <x v="0"/>
    <m/>
  </r>
  <r>
    <x v="923"/>
    <s v="054.182.598-49"/>
    <s v="NF SERVICOS - ADESAO"/>
    <n v="1976588"/>
    <d v="2026-05-21T00:00:00"/>
    <n v="2177543"/>
    <d v="2026-05-22T00:00:00"/>
    <m/>
    <n v="662.86"/>
    <d v="2026-07-30T00:00:00"/>
    <m/>
    <m/>
    <s v="Processamento de dados e congêneres"/>
    <n v="662.86"/>
    <m/>
    <x v="0"/>
    <m/>
    <m/>
    <m/>
    <s v="2 - FATURADO"/>
    <n v="0"/>
    <x v="1"/>
    <x v="0"/>
    <m/>
  </r>
  <r>
    <x v="923"/>
    <s v="054.182.598-49"/>
    <s v="NF SERVICOS - ADESAO"/>
    <n v="2004727"/>
    <d v="2026-06-12T00:00:00"/>
    <n v="2207230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923"/>
    <s v="054.182.598-49"/>
    <s v="NF SERVICOS - ADESAO"/>
    <n v="2015847"/>
    <d v="2026-06-17T00:00:00"/>
    <n v="2218616"/>
    <d v="2026-06-18T00:00:00"/>
    <m/>
    <n v="412.71"/>
    <d v="2026-06-20T00:00:00"/>
    <m/>
    <m/>
    <s v="Processamento de dados e congêneres"/>
    <n v="412.71"/>
    <m/>
    <x v="0"/>
    <m/>
    <m/>
    <m/>
    <s v="2 - FATURADO"/>
    <n v="10"/>
    <x v="0"/>
    <x v="0"/>
    <m/>
  </r>
  <r>
    <x v="924"/>
    <s v="054.238.028-57"/>
    <s v="NF SERVICOS - ADESAO"/>
    <n v="1978694"/>
    <d v="2026-05-21T00:00:00"/>
    <n v="2179649"/>
    <d v="2026-05-22T00:00:00"/>
    <m/>
    <n v="1782.31"/>
    <d v="2026-06-05T00:00:00"/>
    <m/>
    <m/>
    <s v="Processamento de dados e congêneres"/>
    <n v="486.43"/>
    <m/>
    <x v="0"/>
    <m/>
    <m/>
    <m/>
    <s v="2 - FATURADO"/>
    <n v="25"/>
    <x v="0"/>
    <x v="0"/>
    <m/>
  </r>
  <r>
    <x v="925"/>
    <s v="054.334.858-03"/>
    <s v="NF SERVICOS - ADESAO"/>
    <n v="1977399"/>
    <d v="2026-05-21T00:00:00"/>
    <n v="2178354"/>
    <d v="2026-05-22T00:00:00"/>
    <m/>
    <n v="991.29"/>
    <d v="2026-07-30T00:00:00"/>
    <m/>
    <m/>
    <s v="Processamento de dados e congêneres"/>
    <n v="991.29"/>
    <m/>
    <x v="0"/>
    <m/>
    <m/>
    <m/>
    <s v="2 - FATURADO"/>
    <n v="0"/>
    <x v="1"/>
    <x v="0"/>
    <m/>
  </r>
  <r>
    <x v="925"/>
    <s v="054.334.858-03"/>
    <s v="NF SERVICOS - ADESAO"/>
    <n v="2007198"/>
    <d v="2026-06-12T00:00:00"/>
    <n v="220975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25"/>
    <s v="054.334.858-03"/>
    <s v="NF SERVICOS - ADESAO"/>
    <n v="2017086"/>
    <d v="2026-06-17T00:00:00"/>
    <n v="2219861"/>
    <d v="2026-06-18T00:00:00"/>
    <m/>
    <n v="900.61"/>
    <d v="2026-07-30T00:00:00"/>
    <m/>
    <m/>
    <s v="Processamento de dados e congêneres"/>
    <n v="900.61"/>
    <m/>
    <x v="0"/>
    <m/>
    <m/>
    <m/>
    <s v="2 - FATURADO"/>
    <n v="0"/>
    <x v="1"/>
    <x v="0"/>
    <m/>
  </r>
  <r>
    <x v="926"/>
    <s v="054.535.299-11"/>
    <s v="NF SERVICOS - ADESAO"/>
    <n v="1987688"/>
    <d v="2026-05-21T00:00:00"/>
    <n v="218865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26"/>
    <s v="054.535.299-11"/>
    <s v="NF SERVICOS - ADESAO"/>
    <n v="1997911"/>
    <d v="2026-06-12T00:00:00"/>
    <n v="220041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26"/>
    <s v="054.535.299-11"/>
    <s v="NF SERVICOS - ADESAO"/>
    <n v="2009834"/>
    <d v="2026-06-15T00:00:00"/>
    <n v="2212498"/>
    <d v="2026-06-16T00:00:00"/>
    <m/>
    <n v="2.6"/>
    <d v="2026-07-30T00:00:00"/>
    <m/>
    <m/>
    <s v="Processamento de dados e congêneres"/>
    <n v="2.6"/>
    <m/>
    <x v="0"/>
    <m/>
    <m/>
    <m/>
    <s v="2 - FATURADO"/>
    <n v="0"/>
    <x v="1"/>
    <x v="0"/>
    <m/>
  </r>
  <r>
    <x v="927"/>
    <s v="054.747.378-82"/>
    <s v="NF SERVICOS - ADESAO"/>
    <n v="1987548"/>
    <d v="2026-05-21T00:00:00"/>
    <n v="218851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28"/>
    <s v="054.804.238-19"/>
    <s v="NF SERVICOS - ADESAO"/>
    <n v="2000830"/>
    <d v="2026-06-12T00:00:00"/>
    <n v="220333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28"/>
    <s v="054.804.238-19"/>
    <s v="NF SERVICOS - ADESAO"/>
    <n v="2015595"/>
    <d v="2026-06-17T00:00:00"/>
    <n v="2218364"/>
    <d v="2026-06-18T00:00:00"/>
    <m/>
    <n v="579.72"/>
    <d v="2026-07-30T00:00:00"/>
    <m/>
    <m/>
    <s v="Processamento de dados e congêneres"/>
    <n v="579.72"/>
    <m/>
    <x v="0"/>
    <m/>
    <m/>
    <m/>
    <s v="2 - FATURADO"/>
    <n v="0"/>
    <x v="1"/>
    <x v="0"/>
    <m/>
  </r>
  <r>
    <x v="929"/>
    <s v="054.812.991-60"/>
    <s v="ND-AMAZON"/>
    <n v="412"/>
    <d v="2025-05-18T00:00:00"/>
    <m/>
    <m/>
    <m/>
    <n v="32.51"/>
    <d v="2025-06-17T00:00:00"/>
    <m/>
    <m/>
    <s v="ESCRITOS SOBRE ARTE - 3A EDICAO"/>
    <n v="32.51"/>
    <m/>
    <x v="0"/>
    <m/>
    <m/>
    <m/>
    <s v="2 - FATURADO"/>
    <n v="378"/>
    <x v="2"/>
    <x v="4"/>
    <m/>
  </r>
  <r>
    <x v="930"/>
    <s v="054.901.588-40"/>
    <s v="NF SERVICOS - ADESAO"/>
    <n v="1999317"/>
    <d v="2026-06-12T00:00:00"/>
    <n v="220181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931"/>
    <s v="054.912.188-98"/>
    <s v="NF SERVICOS - ADESAO"/>
    <n v="2003848"/>
    <d v="2026-06-12T00:00:00"/>
    <n v="220634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31"/>
    <s v="054.912.188-98"/>
    <s v="NF SERVICOS - ADESAO"/>
    <n v="2010996"/>
    <d v="2026-06-15T00:00:00"/>
    <n v="2213688"/>
    <d v="2026-06-16T00:00:00"/>
    <m/>
    <n v="161.94"/>
    <d v="2026-06-20T00:00:00"/>
    <m/>
    <m/>
    <s v="Processamento de dados e congêneres"/>
    <n v="161.94"/>
    <m/>
    <x v="0"/>
    <m/>
    <m/>
    <m/>
    <s v="2 - FATURADO"/>
    <n v="10"/>
    <x v="0"/>
    <x v="0"/>
    <m/>
  </r>
  <r>
    <x v="932"/>
    <s v="054.917.148-79"/>
    <s v="NF SERVICOS - ADESAO"/>
    <n v="1976954"/>
    <d v="2026-05-21T00:00:00"/>
    <n v="2177909"/>
    <d v="2026-05-22T00:00:00"/>
    <m/>
    <n v="1770.75"/>
    <d v="2026-06-05T00:00:00"/>
    <m/>
    <m/>
    <s v="Processamento de dados e congêneres"/>
    <n v="555.30999999999995"/>
    <m/>
    <x v="0"/>
    <m/>
    <m/>
    <m/>
    <s v="2 - FATURADO"/>
    <n v="25"/>
    <x v="0"/>
    <x v="0"/>
    <m/>
  </r>
  <r>
    <x v="932"/>
    <s v="054.917.148-79"/>
    <s v="NF SERVICOS - ADESAO"/>
    <n v="1985106"/>
    <d v="2026-05-21T00:00:00"/>
    <n v="218606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32"/>
    <s v="054.917.148-79"/>
    <s v="NF SERVICOS - ADESAO"/>
    <n v="1995905"/>
    <d v="2026-06-12T00:00:00"/>
    <n v="219836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32"/>
    <s v="054.917.148-79"/>
    <s v="NF SERVICOS - ADESAO"/>
    <n v="2016144"/>
    <d v="2026-06-17T00:00:00"/>
    <n v="2218913"/>
    <d v="2026-06-18T00:00:00"/>
    <m/>
    <n v="1010.65"/>
    <d v="2026-07-30T00:00:00"/>
    <m/>
    <m/>
    <s v="Processamento de dados e congêneres"/>
    <n v="1010.65"/>
    <m/>
    <x v="0"/>
    <m/>
    <m/>
    <m/>
    <s v="2 - FATURADO"/>
    <n v="0"/>
    <x v="1"/>
    <x v="0"/>
    <m/>
  </r>
  <r>
    <x v="933"/>
    <s v="054.959.346-28"/>
    <s v="NF SERVICOS - ADESAO"/>
    <n v="1984363"/>
    <d v="2026-05-21T00:00:00"/>
    <n v="218532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33"/>
    <s v="054.959.346-28"/>
    <s v="NF SERVICOS - ADESAO"/>
    <n v="2003441"/>
    <d v="2026-06-12T00:00:00"/>
    <n v="220594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34"/>
    <s v="054.993.788-94"/>
    <s v="NF SERVICOS - ADESAO"/>
    <n v="1979945"/>
    <d v="2026-05-21T00:00:00"/>
    <n v="2180908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934"/>
    <s v="054.993.788-94"/>
    <s v="NF SERVICOS - ADESAO"/>
    <n v="1994110"/>
    <d v="2026-05-21T00:00:00"/>
    <n v="2195128"/>
    <d v="2026-05-23T00:00:00"/>
    <m/>
    <n v="146.32"/>
    <d v="2026-06-05T00:00:00"/>
    <m/>
    <m/>
    <s v="Processamento de dados e congêneres"/>
    <n v="146.32"/>
    <m/>
    <x v="0"/>
    <m/>
    <m/>
    <m/>
    <s v="2 - FATURADO"/>
    <n v="25"/>
    <x v="0"/>
    <x v="0"/>
    <m/>
  </r>
  <r>
    <x v="934"/>
    <s v="054.993.788-94"/>
    <s v="NF SERVICOS - ADESAO"/>
    <n v="1999564"/>
    <d v="2026-06-12T00:00:00"/>
    <n v="220206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34"/>
    <s v="054.993.788-94"/>
    <s v="NF SERVICOS - ADESAO"/>
    <n v="2010244"/>
    <d v="2026-06-15T00:00:00"/>
    <n v="2212933"/>
    <d v="2026-06-16T00:00:00"/>
    <m/>
    <n v="195.79"/>
    <d v="2026-06-20T00:00:00"/>
    <m/>
    <m/>
    <s v="Processamento de dados e congêneres"/>
    <n v="195.79"/>
    <m/>
    <x v="0"/>
    <m/>
    <m/>
    <m/>
    <s v="2 - FATURADO"/>
    <n v="10"/>
    <x v="0"/>
    <x v="0"/>
    <m/>
  </r>
  <r>
    <x v="935"/>
    <s v="055.064.908-52"/>
    <s v="NF SERVICOS - ADESAO"/>
    <n v="1977419"/>
    <d v="2026-05-21T00:00:00"/>
    <n v="2178374"/>
    <d v="2026-05-22T00:00:00"/>
    <m/>
    <n v="1638.59"/>
    <d v="2026-07-30T00:00:00"/>
    <m/>
    <m/>
    <s v="Processamento de dados e congêneres"/>
    <n v="1638.59"/>
    <m/>
    <x v="0"/>
    <m/>
    <m/>
    <m/>
    <s v="2 - FATURADO"/>
    <n v="0"/>
    <x v="1"/>
    <x v="0"/>
    <m/>
  </r>
  <r>
    <x v="935"/>
    <s v="055.064.908-52"/>
    <s v="NF SERVICOS - ADESAO"/>
    <n v="1985390"/>
    <d v="2026-05-21T00:00:00"/>
    <n v="2186353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935"/>
    <s v="055.064.908-52"/>
    <s v="NF SERVICOS - ADESAO"/>
    <n v="2005987"/>
    <d v="2026-06-12T00:00:00"/>
    <n v="220850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35"/>
    <s v="055.064.908-52"/>
    <s v="NF SERVICOS - ADESAO"/>
    <n v="2016745"/>
    <d v="2026-06-17T00:00:00"/>
    <n v="2219520"/>
    <d v="2026-06-18T00:00:00"/>
    <m/>
    <n v="902.52"/>
    <d v="2026-06-20T00:00:00"/>
    <m/>
    <m/>
    <s v="Processamento de dados e congêneres"/>
    <n v="902.52"/>
    <m/>
    <x v="0"/>
    <m/>
    <m/>
    <m/>
    <s v="2 - FATURADO"/>
    <n v="10"/>
    <x v="0"/>
    <x v="0"/>
    <m/>
  </r>
  <r>
    <x v="936"/>
    <s v="055.148.218-46"/>
    <s v="NF SERVICOS - ADESAO"/>
    <n v="1977454"/>
    <d v="2026-05-21T00:00:00"/>
    <n v="2178409"/>
    <d v="2026-05-22T00:00:00"/>
    <m/>
    <n v="783.9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936"/>
    <s v="055.148.218-46"/>
    <s v="NF SERVICOS - ADESAO"/>
    <n v="2015790"/>
    <d v="2026-06-17T00:00:00"/>
    <n v="2218559"/>
    <d v="2026-06-18T00:00:00"/>
    <m/>
    <n v="618.22"/>
    <d v="2026-06-20T00:00:00"/>
    <m/>
    <m/>
    <s v="Processamento de dados e congêneres"/>
    <n v="618.22"/>
    <m/>
    <x v="0"/>
    <m/>
    <m/>
    <m/>
    <s v="2 - FATURADO"/>
    <n v="10"/>
    <x v="0"/>
    <x v="0"/>
    <m/>
  </r>
  <r>
    <x v="937"/>
    <s v="055.340.378-81"/>
    <s v="NF SERVICOS - ADESAO"/>
    <n v="1976462"/>
    <d v="2026-05-21T00:00:00"/>
    <n v="2177417"/>
    <d v="2026-05-22T00:00:00"/>
    <m/>
    <n v="3422.48"/>
    <d v="2026-07-30T00:00:00"/>
    <m/>
    <m/>
    <s v="Processamento de dados e congêneres"/>
    <n v="3422.48"/>
    <m/>
    <x v="0"/>
    <m/>
    <m/>
    <m/>
    <s v="2 - FATURADO"/>
    <n v="0"/>
    <x v="1"/>
    <x v="0"/>
    <m/>
  </r>
  <r>
    <x v="937"/>
    <s v="055.340.378-81"/>
    <s v="NF SERVICOS - ADESAO"/>
    <n v="1978666"/>
    <d v="2026-05-21T00:00:00"/>
    <n v="2179621"/>
    <d v="2026-05-22T00:00:00"/>
    <m/>
    <n v="3342.86"/>
    <d v="2026-07-30T00:00:00"/>
    <m/>
    <m/>
    <s v="Processamento de dados e congêneres"/>
    <n v="3342.86"/>
    <m/>
    <x v="0"/>
    <m/>
    <m/>
    <m/>
    <s v="2 - FATURADO"/>
    <n v="0"/>
    <x v="1"/>
    <x v="0"/>
    <m/>
  </r>
  <r>
    <x v="937"/>
    <s v="055.340.378-81"/>
    <s v="NF SERVICOS - ADESAO"/>
    <n v="2018108"/>
    <d v="2026-06-17T00:00:00"/>
    <n v="2220886"/>
    <d v="2026-06-18T00:00:00"/>
    <m/>
    <n v="2941.86"/>
    <d v="2026-07-30T00:00:00"/>
    <m/>
    <m/>
    <s v="Processamento de dados e congêneres"/>
    <n v="2941.86"/>
    <m/>
    <x v="0"/>
    <m/>
    <m/>
    <m/>
    <s v="2 - FATURADO"/>
    <n v="0"/>
    <x v="1"/>
    <x v="0"/>
    <m/>
  </r>
  <r>
    <x v="937"/>
    <s v="055.340.378-81"/>
    <s v="NF SERVICOS - ADESAO"/>
    <n v="2018153"/>
    <d v="2026-06-17T00:00:00"/>
    <n v="2220931"/>
    <d v="2026-06-18T00:00:00"/>
    <m/>
    <n v="4607.78"/>
    <d v="2026-07-30T00:00:00"/>
    <m/>
    <m/>
    <s v="Processamento de dados e congêneres"/>
    <n v="4607.78"/>
    <m/>
    <x v="0"/>
    <m/>
    <m/>
    <m/>
    <s v="2 - FATURADO"/>
    <n v="0"/>
    <x v="1"/>
    <x v="0"/>
    <m/>
  </r>
  <r>
    <x v="938"/>
    <s v="055.446.268-04"/>
    <s v="NF SERVICOS - ADESAO"/>
    <n v="1978004"/>
    <d v="2026-05-21T00:00:00"/>
    <n v="2178959"/>
    <d v="2026-05-22T00:00:00"/>
    <m/>
    <n v="1983.83"/>
    <d v="2026-07-30T00:00:00"/>
    <m/>
    <m/>
    <s v="Processamento de dados e congêneres"/>
    <n v="1983.83"/>
    <m/>
    <x v="0"/>
    <m/>
    <m/>
    <m/>
    <s v="2 - FATURADO"/>
    <n v="0"/>
    <x v="1"/>
    <x v="0"/>
    <m/>
  </r>
  <r>
    <x v="939"/>
    <s v="055.630.668-60"/>
    <s v="NF SERVICOS - ADESAO"/>
    <n v="1976450"/>
    <d v="2026-05-21T00:00:00"/>
    <n v="2177405"/>
    <d v="2026-05-22T00:00:00"/>
    <m/>
    <n v="1570.45"/>
    <d v="2026-07-30T00:00:00"/>
    <m/>
    <m/>
    <s v="Processamento de dados e congêneres"/>
    <n v="1570.45"/>
    <m/>
    <x v="0"/>
    <m/>
    <m/>
    <m/>
    <s v="2 - FATURADO"/>
    <n v="0"/>
    <x v="1"/>
    <x v="0"/>
    <m/>
  </r>
  <r>
    <x v="939"/>
    <s v="055.630.668-60"/>
    <s v="NF SERVICOS - ADESAO"/>
    <n v="2005994"/>
    <d v="2026-06-12T00:00:00"/>
    <n v="220851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39"/>
    <s v="055.630.668-60"/>
    <s v="NF SERVICOS - ADESAO"/>
    <n v="2016465"/>
    <d v="2026-06-17T00:00:00"/>
    <n v="2219234"/>
    <d v="2026-06-18T00:00:00"/>
    <m/>
    <n v="170.26"/>
    <d v="2026-07-30T00:00:00"/>
    <m/>
    <m/>
    <s v="Processamento de dados e congêneres"/>
    <n v="170.26"/>
    <m/>
    <x v="0"/>
    <m/>
    <m/>
    <m/>
    <s v="2 - FATURADO"/>
    <n v="0"/>
    <x v="1"/>
    <x v="0"/>
    <m/>
  </r>
  <r>
    <x v="940"/>
    <s v="055.633.548-14"/>
    <s v="NF SERVICOS - ADESAO"/>
    <n v="1977857"/>
    <d v="2026-05-21T00:00:00"/>
    <n v="2178812"/>
    <d v="2026-05-22T00:00:00"/>
    <m/>
    <n v="728.15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940"/>
    <s v="055.633.548-14"/>
    <s v="NF SERVICOS - ADESAO"/>
    <n v="2015724"/>
    <d v="2026-06-17T00:00:00"/>
    <n v="2218493"/>
    <d v="2026-06-18T00:00:00"/>
    <m/>
    <n v="587.03"/>
    <d v="2026-06-20T00:00:00"/>
    <m/>
    <m/>
    <s v="Processamento de dados e congêneres"/>
    <n v="587.03"/>
    <m/>
    <x v="0"/>
    <m/>
    <m/>
    <m/>
    <s v="2 - FATURADO"/>
    <n v="10"/>
    <x v="0"/>
    <x v="0"/>
    <m/>
  </r>
  <r>
    <x v="941"/>
    <s v="055.720.648-07"/>
    <s v="NF SERVICOS - ADESAO"/>
    <n v="1976257"/>
    <d v="2026-05-21T00:00:00"/>
    <n v="2177212"/>
    <d v="2026-05-22T00:00:00"/>
    <m/>
    <n v="751.62"/>
    <d v="2026-07-30T00:00:00"/>
    <m/>
    <m/>
    <s v="Processamento de dados e congêneres"/>
    <n v="751.62"/>
    <m/>
    <x v="0"/>
    <m/>
    <m/>
    <m/>
    <s v="2 - FATURADO"/>
    <n v="0"/>
    <x v="1"/>
    <x v="0"/>
    <m/>
  </r>
  <r>
    <x v="942"/>
    <s v="055.807.326-35"/>
    <s v="NF SERVICOS - ADESAO"/>
    <n v="1975647"/>
    <d v="2026-05-21T00:00:00"/>
    <n v="2176602"/>
    <d v="2026-05-22T00:00:00"/>
    <m/>
    <n v="4811"/>
    <d v="2026-06-05T00:00:00"/>
    <m/>
    <m/>
    <s v="Processamento de dados e congêneres"/>
    <n v="1256.97"/>
    <m/>
    <x v="0"/>
    <m/>
    <m/>
    <m/>
    <s v="2 - FATURADO"/>
    <n v="25"/>
    <x v="0"/>
    <x v="0"/>
    <m/>
  </r>
  <r>
    <x v="943"/>
    <s v="055.839.925-81"/>
    <s v="ND-LEILAO"/>
    <n v="21"/>
    <d v="2025-12-15T00:00:00"/>
    <m/>
    <m/>
    <m/>
    <n v="210"/>
    <d v="2025-12-30T00:00:00"/>
    <m/>
    <m/>
    <s v="LEILAO"/>
    <n v="210"/>
    <m/>
    <x v="0"/>
    <m/>
    <m/>
    <m/>
    <s v="7 DIAS"/>
    <n v="182"/>
    <x v="4"/>
    <x v="7"/>
    <m/>
  </r>
  <r>
    <x v="944"/>
    <s v="056.022.138-05"/>
    <s v="NF SERVICOS - ADESAO"/>
    <n v="1977046"/>
    <d v="2026-05-21T00:00:00"/>
    <n v="2178001"/>
    <d v="2026-05-22T00:00:00"/>
    <m/>
    <n v="348.6"/>
    <d v="2026-07-30T00:00:00"/>
    <m/>
    <m/>
    <s v="Processamento de dados e congêneres"/>
    <n v="348.6"/>
    <m/>
    <x v="0"/>
    <m/>
    <m/>
    <m/>
    <s v="2 - FATURADO"/>
    <n v="0"/>
    <x v="1"/>
    <x v="0"/>
    <m/>
  </r>
  <r>
    <x v="945"/>
    <s v="056.036.598-58"/>
    <s v="NF SERVICOS - ADESAO"/>
    <n v="2010686"/>
    <d v="2026-06-15T00:00:00"/>
    <n v="2213375"/>
    <d v="2026-06-16T00:00:00"/>
    <m/>
    <n v="182.78"/>
    <d v="2026-06-20T00:00:00"/>
    <m/>
    <m/>
    <s v="Processamento de dados e congêneres"/>
    <n v="182.78"/>
    <m/>
    <x v="0"/>
    <m/>
    <m/>
    <m/>
    <s v="2 - FATURADO"/>
    <n v="10"/>
    <x v="0"/>
    <x v="0"/>
    <m/>
  </r>
  <r>
    <x v="946"/>
    <s v="056.081.308-20"/>
    <s v="NF SERVICOS - ADESAO"/>
    <n v="1993990"/>
    <d v="2026-05-21T00:00:00"/>
    <n v="2195008"/>
    <d v="2026-05-23T00:00:00"/>
    <m/>
    <n v="66.48"/>
    <d v="2026-07-30T00:00:00"/>
    <m/>
    <m/>
    <s v="Processamento de dados e congêneres"/>
    <n v="66.48"/>
    <m/>
    <x v="0"/>
    <m/>
    <m/>
    <m/>
    <s v="2 - FATURADO"/>
    <n v="0"/>
    <x v="1"/>
    <x v="0"/>
    <m/>
  </r>
  <r>
    <x v="946"/>
    <s v="056.081.308-20"/>
    <s v="NF SERVICOS - ADESAO"/>
    <n v="2011988"/>
    <d v="2026-06-15T00:00:00"/>
    <n v="2214690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947"/>
    <s v="056.182.299-94"/>
    <s v="ND-AMAZON"/>
    <n v="111"/>
    <d v="2025-01-07T00:00:00"/>
    <m/>
    <m/>
    <m/>
    <n v="32.51"/>
    <d v="2025-02-06T00:00:00"/>
    <m/>
    <m/>
    <s v="ESCRITOS SOBRE ARTE - 3A EDICAO"/>
    <n v="32.51"/>
    <m/>
    <x v="0"/>
    <m/>
    <m/>
    <m/>
    <s v="2 - FATURADO"/>
    <n v="509"/>
    <x v="2"/>
    <x v="4"/>
    <m/>
  </r>
  <r>
    <x v="948"/>
    <s v="056.203.608-30"/>
    <s v="NF SERVICOS - ADESAO"/>
    <n v="1985505"/>
    <d v="2026-05-21T00:00:00"/>
    <n v="218646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48"/>
    <s v="056.203.608-30"/>
    <s v="NF SERVICOS - ADESAO"/>
    <n v="1992378"/>
    <d v="2026-05-21T00:00:00"/>
    <n v="2193396"/>
    <d v="2026-05-23T00:00:00"/>
    <m/>
    <n v="510.82"/>
    <d v="2026-07-30T00:00:00"/>
    <m/>
    <m/>
    <s v="Processamento de dados e congêneres"/>
    <n v="510.82"/>
    <m/>
    <x v="0"/>
    <m/>
    <m/>
    <m/>
    <s v="2 - FATURADO"/>
    <n v="0"/>
    <x v="1"/>
    <x v="0"/>
    <m/>
  </r>
  <r>
    <x v="948"/>
    <s v="056.203.608-30"/>
    <s v="NF SERVICOS - ADESAO"/>
    <n v="2003991"/>
    <d v="2026-06-12T00:00:00"/>
    <n v="220649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48"/>
    <s v="056.203.608-30"/>
    <s v="NF SERVICOS - ADESAO"/>
    <n v="2008605"/>
    <d v="2026-06-15T00:00:00"/>
    <n v="2211257"/>
    <d v="2026-06-16T00:00:00"/>
    <m/>
    <n v="357.21"/>
    <d v="2026-07-30T00:00:00"/>
    <m/>
    <m/>
    <s v="Processamento de dados e congêneres"/>
    <n v="357.21"/>
    <m/>
    <x v="0"/>
    <m/>
    <m/>
    <m/>
    <s v="2 - FATURADO"/>
    <n v="0"/>
    <x v="1"/>
    <x v="0"/>
    <m/>
  </r>
  <r>
    <x v="949"/>
    <s v="056.218.844-42"/>
    <s v="NF SERVICOS - ADESAO"/>
    <n v="2002324"/>
    <d v="2026-06-12T00:00:00"/>
    <n v="220482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49"/>
    <s v="056.218.844-42"/>
    <s v="NF SERVICOS - ADESAO"/>
    <n v="2011380"/>
    <d v="2026-06-15T00:00:00"/>
    <n v="2214078"/>
    <d v="2026-06-16T00:00:00"/>
    <m/>
    <n v="156.74"/>
    <d v="2026-06-20T00:00:00"/>
    <m/>
    <m/>
    <s v="Processamento de dados e congêneres"/>
    <n v="156.74"/>
    <m/>
    <x v="0"/>
    <m/>
    <m/>
    <m/>
    <s v="2 - FATURADO"/>
    <n v="10"/>
    <x v="0"/>
    <x v="0"/>
    <m/>
  </r>
  <r>
    <x v="950"/>
    <s v="056.263.098-88"/>
    <s v="NF SERVICOS - ADESAO"/>
    <n v="1999783"/>
    <d v="2026-06-12T00:00:00"/>
    <n v="220228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50"/>
    <s v="056.263.098-88"/>
    <s v="NF SERVICOS - ADESAO"/>
    <n v="2011535"/>
    <d v="2026-06-15T00:00:00"/>
    <n v="2214233"/>
    <d v="2026-06-16T00:00:00"/>
    <m/>
    <n v="211.41"/>
    <d v="2026-07-30T00:00:00"/>
    <m/>
    <m/>
    <s v="Processamento de dados e congêneres"/>
    <n v="211.41"/>
    <m/>
    <x v="0"/>
    <m/>
    <m/>
    <m/>
    <s v="2 - FATURADO"/>
    <n v="0"/>
    <x v="1"/>
    <x v="0"/>
    <m/>
  </r>
  <r>
    <x v="951"/>
    <s v="056.480.378-21"/>
    <s v="NF SERVICOS - ADESAO"/>
    <n v="1977919"/>
    <d v="2026-05-21T00:00:00"/>
    <n v="2178874"/>
    <d v="2026-05-22T00:00:00"/>
    <m/>
    <n v="3534.95"/>
    <d v="2026-06-05T00:00:00"/>
    <m/>
    <m/>
    <s v="Processamento de dados e congêneres"/>
    <n v="964.25"/>
    <m/>
    <x v="0"/>
    <m/>
    <m/>
    <m/>
    <s v="2 - FATURADO"/>
    <n v="25"/>
    <x v="0"/>
    <x v="0"/>
    <m/>
  </r>
  <r>
    <x v="952"/>
    <s v="056.499.638-60"/>
    <s v="ND-OPERADORA CIELO"/>
    <n v="29401"/>
    <d v="2026-06-03T00:00:00"/>
    <m/>
    <m/>
    <m/>
    <n v="124.99"/>
    <d v="2026-06-03T00:00:00"/>
    <m/>
    <m/>
    <s v="Certificado e-CPF A1 em Software (12 meses)"/>
    <n v="124.99"/>
    <m/>
    <x v="0"/>
    <m/>
    <m/>
    <m/>
    <s v="1 - VENDA A VISTA"/>
    <n v="27"/>
    <x v="0"/>
    <x v="2"/>
    <m/>
  </r>
  <r>
    <x v="953"/>
    <s v="056.532.398-95"/>
    <s v="NF SERVICOS - ADESAO"/>
    <n v="1976425"/>
    <d v="2026-05-21T00:00:00"/>
    <n v="2177380"/>
    <d v="2026-05-22T00:00:00"/>
    <m/>
    <n v="565.94000000000005"/>
    <d v="2026-06-05T00:00:00"/>
    <m/>
    <m/>
    <s v="Processamento de dados e congêneres"/>
    <n v="198.02"/>
    <m/>
    <x v="0"/>
    <m/>
    <m/>
    <m/>
    <s v="2 - FATURADO"/>
    <n v="25"/>
    <x v="0"/>
    <x v="0"/>
    <m/>
  </r>
  <r>
    <x v="954"/>
    <s v="056.634.258-88"/>
    <s v="NF SERVICOS - ADESAO"/>
    <n v="1975523"/>
    <d v="2026-05-21T00:00:00"/>
    <n v="2176478"/>
    <d v="2026-05-21T00:00:00"/>
    <m/>
    <n v="1494.82"/>
    <d v="2026-06-05T00:00:00"/>
    <m/>
    <m/>
    <s v="Processamento de dados e congêneres"/>
    <n v="477.82"/>
    <m/>
    <x v="0"/>
    <m/>
    <m/>
    <m/>
    <s v="2 - FATURADO"/>
    <n v="25"/>
    <x v="0"/>
    <x v="0"/>
    <m/>
  </r>
  <r>
    <x v="955"/>
    <s v="056.732.539-31"/>
    <s v="NF SERVICOS - ADESAO"/>
    <n v="1976316"/>
    <d v="2026-05-21T00:00:00"/>
    <n v="2177271"/>
    <d v="2026-05-22T00:00:00"/>
    <m/>
    <n v="4697.3"/>
    <d v="2026-06-05T00:00:00"/>
    <m/>
    <m/>
    <s v="Processamento de dados e congêneres"/>
    <n v="1437.77"/>
    <m/>
    <x v="0"/>
    <m/>
    <m/>
    <m/>
    <s v="2 - FATURADO"/>
    <n v="25"/>
    <x v="0"/>
    <x v="0"/>
    <m/>
  </r>
  <r>
    <x v="955"/>
    <s v="056.732.539-31"/>
    <s v="NF SERVICOS - ADESAO"/>
    <n v="2004972"/>
    <d v="2026-06-12T00:00:00"/>
    <n v="220747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55"/>
    <s v="056.732.539-31"/>
    <s v="NF SERVICOS - ADESAO"/>
    <n v="2016811"/>
    <d v="2026-06-17T00:00:00"/>
    <n v="2219586"/>
    <d v="2026-06-18T00:00:00"/>
    <m/>
    <n v="3308.26"/>
    <d v="2026-06-20T00:00:00"/>
    <m/>
    <m/>
    <s v="Processamento de dados e congêneres"/>
    <n v="3308.26"/>
    <m/>
    <x v="0"/>
    <m/>
    <m/>
    <m/>
    <s v="2 - FATURADO"/>
    <n v="10"/>
    <x v="0"/>
    <x v="0"/>
    <m/>
  </r>
  <r>
    <x v="956"/>
    <s v="056.740.558-31"/>
    <s v="NF SERVICOS - ADESAO"/>
    <n v="1975915"/>
    <d v="2026-05-21T00:00:00"/>
    <n v="2176870"/>
    <d v="2026-05-22T00:00:00"/>
    <m/>
    <n v="687.41"/>
    <d v="2026-06-05T00:00:00"/>
    <m/>
    <m/>
    <s v="Processamento de dados e congêneres"/>
    <n v="219.54"/>
    <m/>
    <x v="0"/>
    <m/>
    <m/>
    <m/>
    <s v="2 - FATURADO"/>
    <n v="25"/>
    <x v="0"/>
    <x v="0"/>
    <m/>
  </r>
  <r>
    <x v="957"/>
    <s v="056.750.648-77"/>
    <s v="ND-BENEF AFASTADOS"/>
    <n v="213"/>
    <d v="2022-10-05T00:00:00"/>
    <m/>
    <m/>
    <m/>
    <n v="1100.21"/>
    <d v="2022-10-25T00:00:00"/>
    <m/>
    <m/>
    <s v="PLANO DE SAUDE FUNC AFASTADOS"/>
    <n v="1100.21"/>
    <m/>
    <x v="0"/>
    <m/>
    <m/>
    <m/>
    <s v="20 DIAS"/>
    <n v="1344"/>
    <x v="2"/>
    <x v="5"/>
    <m/>
  </r>
  <r>
    <x v="957"/>
    <s v="056.750.648-77"/>
    <s v="ND-BENEF AFASTADOS"/>
    <n v="292"/>
    <d v="2023-01-04T00:00:00"/>
    <m/>
    <m/>
    <m/>
    <n v="1154.47"/>
    <d v="2023-01-29T00:00:00"/>
    <m/>
    <m/>
    <s v="PLANO DE SAUDE FUNC AFASTADOS"/>
    <n v="1154.47"/>
    <m/>
    <x v="0"/>
    <m/>
    <m/>
    <m/>
    <s v="25 DIAS"/>
    <n v="1248"/>
    <x v="2"/>
    <x v="5"/>
    <m/>
  </r>
  <r>
    <x v="957"/>
    <s v="056.750.648-77"/>
    <s v="ND-BENEF AFASTADOS"/>
    <n v="315"/>
    <d v="2023-02-07T00:00:00"/>
    <m/>
    <m/>
    <m/>
    <n v="1230.69"/>
    <d v="2023-02-27T00:00:00"/>
    <m/>
    <m/>
    <s v="PLANO DE SAUDE FUNC AFASTADOS"/>
    <n v="1230.69"/>
    <m/>
    <x v="0"/>
    <m/>
    <m/>
    <m/>
    <s v="20 DIAS"/>
    <n v="1219"/>
    <x v="2"/>
    <x v="5"/>
    <m/>
  </r>
  <r>
    <x v="957"/>
    <s v="056.750.648-77"/>
    <s v="ND-BENEF AFASTADOS"/>
    <n v="338"/>
    <d v="2023-03-08T00:00:00"/>
    <m/>
    <m/>
    <m/>
    <n v="1222.93"/>
    <d v="2023-03-28T00:00:00"/>
    <m/>
    <m/>
    <s v="PLANO DE SAUDE FUNC AFASTADOS"/>
    <n v="1222.93"/>
    <m/>
    <x v="0"/>
    <m/>
    <m/>
    <m/>
    <s v="20 DIAS"/>
    <n v="1190"/>
    <x v="2"/>
    <x v="5"/>
    <m/>
  </r>
  <r>
    <x v="957"/>
    <s v="056.750.648-77"/>
    <s v="ND-BENEF AFASTADOS"/>
    <n v="361"/>
    <d v="2023-04-18T00:00:00"/>
    <m/>
    <m/>
    <m/>
    <n v="1320.53"/>
    <d v="2023-04-28T00:00:00"/>
    <m/>
    <m/>
    <s v="PLANO DE SAUDE FUNC AFASTADOS"/>
    <n v="1320.53"/>
    <m/>
    <x v="0"/>
    <m/>
    <m/>
    <m/>
    <s v="10 DIAS"/>
    <n v="1159"/>
    <x v="2"/>
    <x v="5"/>
    <m/>
  </r>
  <r>
    <x v="957"/>
    <s v="056.750.648-77"/>
    <s v="ND-BENEF AFASTADOS"/>
    <n v="383"/>
    <d v="2023-05-05T00:00:00"/>
    <m/>
    <m/>
    <m/>
    <n v="1359.29"/>
    <d v="2023-05-30T00:00:00"/>
    <m/>
    <m/>
    <s v="PLANO DE SAUDE FUNC AFASTADOS"/>
    <n v="1359.29"/>
    <m/>
    <x v="0"/>
    <m/>
    <m/>
    <m/>
    <s v="25 DIAS"/>
    <n v="1127"/>
    <x v="2"/>
    <x v="5"/>
    <m/>
  </r>
  <r>
    <x v="957"/>
    <s v="056.750.648-77"/>
    <s v="ND-BENEF AFASTADOS"/>
    <n v="405"/>
    <d v="2023-06-07T00:00:00"/>
    <m/>
    <m/>
    <m/>
    <n v="1226.68"/>
    <d v="2023-06-27T00:00:00"/>
    <m/>
    <m/>
    <s v="PLANO DE SAUDE FUNC AFASTADOS"/>
    <n v="1226.68"/>
    <m/>
    <x v="0"/>
    <m/>
    <m/>
    <m/>
    <s v="20 DIAS"/>
    <n v="1099"/>
    <x v="2"/>
    <x v="5"/>
    <m/>
  </r>
  <r>
    <x v="957"/>
    <s v="056.750.648-77"/>
    <s v="ND-BENEF AFASTADOS"/>
    <n v="433"/>
    <d v="2023-07-12T00:00:00"/>
    <m/>
    <m/>
    <m/>
    <n v="1271.81"/>
    <d v="2023-08-01T00:00:00"/>
    <m/>
    <m/>
    <s v="PLANO DE SAUDE FUNC AFASTADOS"/>
    <n v="1271.81"/>
    <m/>
    <x v="0"/>
    <m/>
    <m/>
    <m/>
    <s v="20 DIAS"/>
    <n v="1064"/>
    <x v="2"/>
    <x v="5"/>
    <m/>
  </r>
  <r>
    <x v="957"/>
    <s v="056.750.648-77"/>
    <s v="ND-BENEF AFASTADOS"/>
    <n v="459"/>
    <d v="2023-08-11T00:00:00"/>
    <m/>
    <m/>
    <m/>
    <n v="1244.0899999999999"/>
    <d v="2023-08-31T00:00:00"/>
    <m/>
    <m/>
    <s v="PLANO DE SAUDE FUNC AFASTADOS"/>
    <n v="1244.0899999999999"/>
    <m/>
    <x v="0"/>
    <m/>
    <m/>
    <m/>
    <s v="20 DIAS"/>
    <n v="1034"/>
    <x v="2"/>
    <x v="5"/>
    <m/>
  </r>
  <r>
    <x v="957"/>
    <s v="056.750.648-77"/>
    <s v="ND-BENEF AFASTADOS"/>
    <n v="486"/>
    <d v="2023-09-15T00:00:00"/>
    <m/>
    <m/>
    <m/>
    <n v="1243.19"/>
    <d v="2023-09-25T00:00:00"/>
    <m/>
    <m/>
    <s v="PLANO DE SAUDE FUNC AFASTADOS"/>
    <n v="1243.19"/>
    <m/>
    <x v="0"/>
    <m/>
    <m/>
    <m/>
    <s v="10 DIAS"/>
    <n v="1009"/>
    <x v="2"/>
    <x v="5"/>
    <m/>
  </r>
  <r>
    <x v="957"/>
    <s v="056.750.648-77"/>
    <s v="ND-BENEF AFASTADOS"/>
    <n v="516"/>
    <d v="2023-10-18T00:00:00"/>
    <m/>
    <m/>
    <m/>
    <n v="1222.93"/>
    <d v="2023-10-28T00:00:00"/>
    <m/>
    <m/>
    <s v="PLANO DE SAUDE FUNC AFASTADOS"/>
    <n v="1222.93"/>
    <m/>
    <x v="0"/>
    <m/>
    <m/>
    <m/>
    <s v="10 DIAS"/>
    <n v="976"/>
    <x v="2"/>
    <x v="5"/>
    <m/>
  </r>
  <r>
    <x v="957"/>
    <s v="056.750.648-77"/>
    <s v="ND-BENEF AFASTADOS"/>
    <n v="547"/>
    <d v="2023-11-14T00:00:00"/>
    <m/>
    <m/>
    <m/>
    <n v="1222.93"/>
    <d v="2023-12-04T00:00:00"/>
    <m/>
    <m/>
    <s v="PLANO DE SAUDE FUNC AFASTADOS"/>
    <n v="1222.93"/>
    <m/>
    <x v="0"/>
    <m/>
    <m/>
    <m/>
    <s v="20 DIAS"/>
    <n v="939"/>
    <x v="2"/>
    <x v="5"/>
    <m/>
  </r>
  <r>
    <x v="957"/>
    <s v="056.750.648-77"/>
    <s v="ND-BENEF AFASTADOS"/>
    <n v="573"/>
    <d v="2023-12-12T00:00:00"/>
    <m/>
    <m/>
    <m/>
    <n v="1564.05"/>
    <d v="2024-01-01T00:00:00"/>
    <m/>
    <m/>
    <s v="PLANO DE SAUDE FUNC AFASTADOS"/>
    <n v="1564.05"/>
    <m/>
    <x v="0"/>
    <m/>
    <m/>
    <m/>
    <s v="20 DIAS"/>
    <n v="911"/>
    <x v="2"/>
    <x v="5"/>
    <m/>
  </r>
  <r>
    <x v="957"/>
    <s v="056.750.648-77"/>
    <s v="ND-BENEF AFASTADOS"/>
    <n v="596"/>
    <d v="2024-01-12T00:00:00"/>
    <m/>
    <m/>
    <m/>
    <n v="1242.1099999999999"/>
    <d v="2024-02-01T00:00:00"/>
    <m/>
    <m/>
    <s v="PLANO DE SAUDE FUNC AFASTADOS"/>
    <n v="1242.1099999999999"/>
    <m/>
    <x v="0"/>
    <m/>
    <m/>
    <m/>
    <s v="20 DIAS"/>
    <n v="880"/>
    <x v="2"/>
    <x v="5"/>
    <m/>
  </r>
  <r>
    <x v="957"/>
    <s v="056.750.648-77"/>
    <s v="ND-BENEF AFASTADOS"/>
    <n v="620"/>
    <d v="2024-02-16T00:00:00"/>
    <m/>
    <m/>
    <m/>
    <n v="1241.74"/>
    <d v="2024-03-07T00:00:00"/>
    <m/>
    <m/>
    <s v="PLANO DE SAUDE FUNC AFASTADOS"/>
    <n v="1241.74"/>
    <m/>
    <x v="0"/>
    <m/>
    <m/>
    <m/>
    <s v="20 DIAS"/>
    <n v="845"/>
    <x v="2"/>
    <x v="5"/>
    <m/>
  </r>
  <r>
    <x v="957"/>
    <s v="056.750.648-77"/>
    <s v="ND-BENEF AFASTADOS"/>
    <n v="644"/>
    <d v="2024-03-26T00:00:00"/>
    <m/>
    <m/>
    <m/>
    <n v="2327.54"/>
    <d v="2024-04-05T00:00:00"/>
    <m/>
    <m/>
    <s v="PLANO DE SAUDE FUNC AFASTADOS"/>
    <n v="2327.54"/>
    <m/>
    <x v="0"/>
    <m/>
    <m/>
    <m/>
    <s v="10 DIAS"/>
    <n v="816"/>
    <x v="2"/>
    <x v="5"/>
    <m/>
  </r>
  <r>
    <x v="957"/>
    <s v="056.750.648-77"/>
    <s v="ND-BENEF AFASTADOS"/>
    <n v="667"/>
    <d v="2024-04-16T00:00:00"/>
    <m/>
    <m/>
    <m/>
    <n v="3148.87"/>
    <d v="2024-05-06T00:00:00"/>
    <m/>
    <m/>
    <s v="PLANO DE SAUDE FUNC AFASTADOS"/>
    <n v="3148.87"/>
    <m/>
    <x v="0"/>
    <m/>
    <m/>
    <m/>
    <s v="20 DIAS"/>
    <n v="785"/>
    <x v="2"/>
    <x v="5"/>
    <m/>
  </r>
  <r>
    <x v="957"/>
    <s v="056.750.648-77"/>
    <s v="ND-BENEF AFASTADOS"/>
    <n v="690"/>
    <d v="2024-05-15T00:00:00"/>
    <m/>
    <m/>
    <m/>
    <n v="2383.2199999999998"/>
    <d v="2024-06-04T00:00:00"/>
    <m/>
    <m/>
    <s v="PLANO DE SAUDE FUNC AFASTADOS"/>
    <n v="2383.2199999999998"/>
    <m/>
    <x v="0"/>
    <m/>
    <m/>
    <m/>
    <s v="20 DIAS"/>
    <n v="756"/>
    <x v="2"/>
    <x v="5"/>
    <m/>
  </r>
  <r>
    <x v="957"/>
    <s v="056.750.648-77"/>
    <s v="ND-BENEF AFASTADOS"/>
    <n v="715"/>
    <d v="2024-06-03T00:00:00"/>
    <m/>
    <m/>
    <m/>
    <n v="2657.5"/>
    <d v="2024-07-04T00:00:00"/>
    <m/>
    <m/>
    <s v="PLANO DE SAUDE FUNC AFASTADOS"/>
    <n v="2657.5"/>
    <m/>
    <x v="0"/>
    <m/>
    <m/>
    <m/>
    <s v="2 - FATURADO"/>
    <n v="726"/>
    <x v="2"/>
    <x v="5"/>
    <m/>
  </r>
  <r>
    <x v="957"/>
    <s v="056.750.648-77"/>
    <s v="ND-BENEF AFASTADOS"/>
    <n v="740"/>
    <d v="2024-07-02T00:00:00"/>
    <m/>
    <m/>
    <m/>
    <n v="2744.65"/>
    <d v="2024-08-01T00:00:00"/>
    <m/>
    <m/>
    <s v="PLANO DE SAUDE FUNC AFASTADOS"/>
    <n v="2744.65"/>
    <m/>
    <x v="0"/>
    <m/>
    <m/>
    <m/>
    <s v="2 - FATURADO"/>
    <n v="698"/>
    <x v="2"/>
    <x v="5"/>
    <m/>
  </r>
  <r>
    <x v="957"/>
    <s v="056.750.648-77"/>
    <s v="ND-BENEF AFASTADOS"/>
    <n v="760"/>
    <d v="2024-08-02T00:00:00"/>
    <m/>
    <m/>
    <m/>
    <n v="2644.45"/>
    <d v="2024-09-01T00:00:00"/>
    <m/>
    <m/>
    <s v="PLANO DE SAUDE FUNC AFASTADOS"/>
    <n v="2644.45"/>
    <m/>
    <x v="0"/>
    <m/>
    <m/>
    <m/>
    <s v="2 - FATURADO"/>
    <n v="667"/>
    <x v="2"/>
    <x v="5"/>
    <m/>
  </r>
  <r>
    <x v="957"/>
    <s v="056.750.648-77"/>
    <s v="ND-BENEF AFASTADOS"/>
    <n v="780"/>
    <d v="2024-09-02T00:00:00"/>
    <m/>
    <m/>
    <m/>
    <n v="2644.45"/>
    <d v="2024-10-02T00:00:00"/>
    <m/>
    <m/>
    <s v="PLANO DE SAUDE FUNC AFASTADOS"/>
    <n v="2644.45"/>
    <m/>
    <x v="0"/>
    <m/>
    <m/>
    <m/>
    <s v="2 - FATURADO"/>
    <n v="636"/>
    <x v="2"/>
    <x v="5"/>
    <m/>
  </r>
  <r>
    <x v="957"/>
    <s v="056.750.648-77"/>
    <s v="ND-BENEF AFASTADOS"/>
    <n v="802"/>
    <d v="2024-10-02T00:00:00"/>
    <m/>
    <m/>
    <m/>
    <n v="2312.37"/>
    <d v="2024-11-01T00:00:00"/>
    <m/>
    <m/>
    <s v="PLANO DE SAUDE FUNC AFASTADOS"/>
    <n v="2312.37"/>
    <m/>
    <x v="0"/>
    <m/>
    <m/>
    <m/>
    <s v="2 - FATURADO"/>
    <n v="606"/>
    <x v="2"/>
    <x v="5"/>
    <m/>
  </r>
  <r>
    <x v="957"/>
    <s v="056.750.648-77"/>
    <s v="ND-BENEF AFASTADOS"/>
    <n v="822"/>
    <d v="2024-11-05T00:00:00"/>
    <m/>
    <m/>
    <m/>
    <n v="2312.37"/>
    <d v="2024-12-05T00:00:00"/>
    <m/>
    <m/>
    <s v="PLANO DE SAUDE FUNC AFASTADOS"/>
    <n v="2312.37"/>
    <m/>
    <x v="0"/>
    <m/>
    <m/>
    <m/>
    <s v="2 - FATURADO"/>
    <n v="572"/>
    <x v="2"/>
    <x v="5"/>
    <m/>
  </r>
  <r>
    <x v="957"/>
    <s v="056.750.648-77"/>
    <s v="ND-BENEF AFASTADOS"/>
    <n v="841"/>
    <d v="2024-12-03T00:00:00"/>
    <m/>
    <m/>
    <m/>
    <n v="2712.22"/>
    <d v="2025-01-03T00:00:00"/>
    <m/>
    <m/>
    <s v="PLANO DE SAUDE FUNC AFASTADOS"/>
    <n v="2712.22"/>
    <m/>
    <x v="0"/>
    <m/>
    <m/>
    <m/>
    <s v="31 DIAS"/>
    <n v="543"/>
    <x v="2"/>
    <x v="5"/>
    <m/>
  </r>
  <r>
    <x v="957"/>
    <s v="056.750.648-77"/>
    <s v="ND-BENEF AFASTADOS"/>
    <n v="861"/>
    <d v="2025-01-06T00:00:00"/>
    <m/>
    <m/>
    <m/>
    <n v="2468.58"/>
    <d v="2025-02-05T00:00:00"/>
    <m/>
    <m/>
    <s v="PLANO DE SAUDE FUNC AFASTADOS"/>
    <n v="2468.58"/>
    <m/>
    <x v="0"/>
    <m/>
    <m/>
    <m/>
    <s v="2 - FATURADO"/>
    <n v="510"/>
    <x v="2"/>
    <x v="5"/>
    <m/>
  </r>
  <r>
    <x v="957"/>
    <s v="056.750.648-77"/>
    <s v="ND-BENEF AFASTADOS"/>
    <n v="883"/>
    <d v="2025-02-04T00:00:00"/>
    <m/>
    <m/>
    <m/>
    <n v="1766.27"/>
    <d v="2025-03-06T00:00:00"/>
    <m/>
    <m/>
    <s v="PLANO DE SAUDE FUNC AFASTADOS"/>
    <n v="1766.27"/>
    <m/>
    <x v="0"/>
    <m/>
    <m/>
    <m/>
    <s v="2 - FATURADO"/>
    <n v="481"/>
    <x v="2"/>
    <x v="5"/>
    <m/>
  </r>
  <r>
    <x v="957"/>
    <s v="056.750.648-77"/>
    <s v="ND-BENEF AFASTADOS"/>
    <n v="1087"/>
    <d v="2025-11-04T00:00:00"/>
    <m/>
    <m/>
    <m/>
    <n v="107.5"/>
    <d v="2025-12-05T00:00:00"/>
    <m/>
    <m/>
    <s v="PLANO DE SAUDE FUNC AFASTADOS"/>
    <n v="107.5"/>
    <m/>
    <x v="0"/>
    <m/>
    <m/>
    <m/>
    <s v="31 DIAS"/>
    <n v="207"/>
    <x v="4"/>
    <x v="5"/>
    <m/>
  </r>
  <r>
    <x v="957"/>
    <s v="056.750.648-77"/>
    <s v="ND-BENEF AFASTADOS"/>
    <n v="1136"/>
    <d v="2025-12-23T00:00:00"/>
    <m/>
    <m/>
    <m/>
    <n v="175.83"/>
    <d v="2026-02-06T00:00:00"/>
    <m/>
    <m/>
    <s v="PLANO DE SAUDE FUNC AFASTADOS"/>
    <n v="175.83"/>
    <m/>
    <x v="0"/>
    <m/>
    <m/>
    <m/>
    <s v="40 DIAS"/>
    <n v="144"/>
    <x v="5"/>
    <x v="5"/>
    <m/>
  </r>
  <r>
    <x v="957"/>
    <s v="056.750.648-77"/>
    <s v="ND-BENEF AFASTADOS"/>
    <n v="1162"/>
    <d v="2026-02-02T00:00:00"/>
    <m/>
    <m/>
    <m/>
    <n v="128.21"/>
    <d v="2026-03-06T00:00:00"/>
    <m/>
    <m/>
    <s v="PLANO DE SAUDE FUNC AFASTADOS"/>
    <n v="128.21"/>
    <m/>
    <x v="0"/>
    <m/>
    <m/>
    <m/>
    <s v="32 DIAS"/>
    <n v="116"/>
    <x v="6"/>
    <x v="5"/>
    <m/>
  </r>
  <r>
    <x v="958"/>
    <s v="056.772.788-23"/>
    <s v="NF SERVICOS - ADESAO"/>
    <n v="1978932"/>
    <d v="2026-05-21T00:00:00"/>
    <n v="2179887"/>
    <d v="2026-05-22T00:00:00"/>
    <m/>
    <n v="332.93"/>
    <d v="2026-06-05T00:00:00"/>
    <m/>
    <m/>
    <s v="Processamento de dados e congêneres"/>
    <n v="99.01"/>
    <m/>
    <x v="0"/>
    <m/>
    <m/>
    <m/>
    <s v="2 - FATURADO"/>
    <n v="25"/>
    <x v="0"/>
    <x v="0"/>
    <m/>
  </r>
  <r>
    <x v="958"/>
    <s v="056.772.788-23"/>
    <s v="NF SERVICOS - ADESAO"/>
    <n v="2006177"/>
    <d v="2026-06-12T00:00:00"/>
    <n v="2208695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958"/>
    <s v="056.772.788-23"/>
    <s v="NF SERVICOS - ADESAO"/>
    <n v="2015497"/>
    <d v="2026-06-17T00:00:00"/>
    <n v="2218266"/>
    <d v="2026-06-17T00:00:00"/>
    <m/>
    <n v="1022.59"/>
    <d v="2026-06-20T00:00:00"/>
    <m/>
    <m/>
    <s v="Processamento de dados e congêneres"/>
    <n v="1022.59"/>
    <m/>
    <x v="0"/>
    <m/>
    <m/>
    <m/>
    <s v="2 - FATURADO"/>
    <n v="10"/>
    <x v="0"/>
    <x v="0"/>
    <m/>
  </r>
  <r>
    <x v="959"/>
    <s v="056.878.268-23"/>
    <s v="ND-OPERADORA CIELO"/>
    <n v="29624"/>
    <d v="2026-06-30T00:00:00"/>
    <m/>
    <m/>
    <m/>
    <n v="124.99"/>
    <d v="2026-06-30T00:00:00"/>
    <m/>
    <m/>
    <s v="Certificado e-CPF A1 em Software (12 meses)"/>
    <n v="124.99"/>
    <m/>
    <x v="0"/>
    <m/>
    <m/>
    <m/>
    <s v="1 - VENDA A VISTA"/>
    <n v="1"/>
    <x v="0"/>
    <x v="2"/>
    <m/>
  </r>
  <r>
    <x v="960"/>
    <s v="056.952.748-18"/>
    <s v="NF SERVICOS - ADESAO"/>
    <n v="1997758"/>
    <d v="2026-06-12T00:00:00"/>
    <n v="220025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60"/>
    <s v="056.952.748-18"/>
    <s v="NF SERVICOS - ADESAO"/>
    <n v="2010838"/>
    <d v="2026-06-15T00:00:00"/>
    <n v="2213527"/>
    <d v="2026-06-16T00:00:00"/>
    <m/>
    <n v="194.05"/>
    <d v="2026-07-30T00:00:00"/>
    <m/>
    <m/>
    <s v="Processamento de dados e congêneres"/>
    <n v="194.05"/>
    <m/>
    <x v="0"/>
    <m/>
    <m/>
    <m/>
    <s v="2 - FATURADO"/>
    <n v="0"/>
    <x v="1"/>
    <x v="0"/>
    <m/>
  </r>
  <r>
    <x v="961"/>
    <s v="057.079.378-54"/>
    <s v="NF SERVICOS - ADESAO"/>
    <n v="1977622"/>
    <d v="2026-05-21T00:00:00"/>
    <n v="2178577"/>
    <d v="2026-05-22T00:00:00"/>
    <m/>
    <n v="1589.99"/>
    <d v="2026-06-05T00:00:00"/>
    <m/>
    <m/>
    <s v="Processamento de dados e congêneres"/>
    <n v="439.08"/>
    <m/>
    <x v="0"/>
    <m/>
    <m/>
    <m/>
    <s v="2 - FATURADO"/>
    <n v="25"/>
    <x v="0"/>
    <x v="0"/>
    <m/>
  </r>
  <r>
    <x v="962"/>
    <s v="057.149.898-13"/>
    <s v="NF SERVICOS - ADESAO"/>
    <n v="1983731"/>
    <d v="2026-05-21T00:00:00"/>
    <n v="218469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62"/>
    <s v="057.149.898-13"/>
    <s v="NF SERVICOS - ADESAO"/>
    <n v="2003184"/>
    <d v="2026-06-12T00:00:00"/>
    <n v="220568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63"/>
    <s v="057.153.668-95"/>
    <s v="ND-OPERADORA CIELO"/>
    <n v="29424"/>
    <d v="2026-06-08T00:00:00"/>
    <m/>
    <m/>
    <m/>
    <n v="124.99"/>
    <d v="2026-06-08T00:00:00"/>
    <m/>
    <m/>
    <s v="e-CPF A1 (renovacao) em Software (12 meses) "/>
    <n v="124.99"/>
    <m/>
    <x v="0"/>
    <m/>
    <m/>
    <m/>
    <s v="1 - VENDA A VISTA"/>
    <n v="22"/>
    <x v="0"/>
    <x v="2"/>
    <m/>
  </r>
  <r>
    <x v="964"/>
    <s v="057.343.478-68"/>
    <s v="NF SERVICOS - ADESAO"/>
    <n v="2006552"/>
    <d v="2026-06-12T00:00:00"/>
    <n v="220907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64"/>
    <s v="057.343.478-68"/>
    <s v="NF SERVICOS - ADESAO"/>
    <n v="2012081"/>
    <d v="2026-06-15T00:00:00"/>
    <n v="2214785"/>
    <d v="2026-06-16T00:00:00"/>
    <m/>
    <n v="182.77"/>
    <d v="2026-06-20T00:00:00"/>
    <m/>
    <m/>
    <s v="Processamento de dados e congêneres"/>
    <n v="182.77"/>
    <m/>
    <x v="0"/>
    <m/>
    <m/>
    <m/>
    <s v="2 - FATURADO"/>
    <n v="10"/>
    <x v="0"/>
    <x v="0"/>
    <m/>
  </r>
  <r>
    <x v="965"/>
    <s v="057.354.318-62"/>
    <s v="NF SERVICOS - ADESAO"/>
    <n v="2015486"/>
    <d v="2026-06-17T00:00:00"/>
    <n v="2218255"/>
    <d v="2026-06-17T00:00:00"/>
    <m/>
    <n v="231.1"/>
    <d v="2026-06-20T00:00:00"/>
    <m/>
    <m/>
    <s v="Processamento de dados e congêneres"/>
    <n v="231.1"/>
    <m/>
    <x v="0"/>
    <m/>
    <m/>
    <m/>
    <s v="2 - FATURADO"/>
    <n v="10"/>
    <x v="0"/>
    <x v="0"/>
    <m/>
  </r>
  <r>
    <x v="966"/>
    <s v="057.497.248-08"/>
    <s v="NF SERVICOS - ADESAO"/>
    <n v="1980240"/>
    <d v="2026-05-21T00:00:00"/>
    <n v="218120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66"/>
    <s v="057.497.248-08"/>
    <s v="NF SERVICOS - ADESAO"/>
    <n v="1996823"/>
    <d v="2026-06-12T00:00:00"/>
    <n v="219932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66"/>
    <s v="057.497.248-08"/>
    <s v="NF SERVICOS - ADESAO"/>
    <n v="2010390"/>
    <d v="2026-06-15T00:00:00"/>
    <n v="2213079"/>
    <d v="2026-06-16T00:00:00"/>
    <m/>
    <n v="138.52000000000001"/>
    <d v="2026-07-30T00:00:00"/>
    <m/>
    <m/>
    <s v="Processamento de dados e congêneres"/>
    <n v="138.52000000000001"/>
    <m/>
    <x v="0"/>
    <m/>
    <m/>
    <m/>
    <s v="2 - FATURADO"/>
    <n v="0"/>
    <x v="1"/>
    <x v="0"/>
    <m/>
  </r>
  <r>
    <x v="967"/>
    <s v="057.509.064-26"/>
    <s v="NF SERVICOS - ADESAO"/>
    <n v="1977073"/>
    <d v="2026-05-21T00:00:00"/>
    <n v="2178028"/>
    <d v="2026-05-22T00:00:00"/>
    <m/>
    <n v="4054.94"/>
    <d v="2026-06-05T00:00:00"/>
    <m/>
    <m/>
    <s v="Processamento de dados e congêneres"/>
    <n v="129.13999999999999"/>
    <m/>
    <x v="0"/>
    <m/>
    <m/>
    <m/>
    <s v="2 - FATURADO"/>
    <n v="25"/>
    <x v="0"/>
    <x v="0"/>
    <m/>
  </r>
  <r>
    <x v="968"/>
    <s v="057.602.061-33"/>
    <s v="ND-AMAZON"/>
    <n v="140"/>
    <d v="2025-01-07T00:00:00"/>
    <m/>
    <m/>
    <m/>
    <n v="32.51"/>
    <d v="2025-02-06T00:00:00"/>
    <m/>
    <m/>
    <s v="ESCRITOS SOBRE ARTE - 3A EDICAO"/>
    <n v="32.51"/>
    <m/>
    <x v="0"/>
    <m/>
    <m/>
    <m/>
    <s v="2 - FATURADO"/>
    <n v="509"/>
    <x v="2"/>
    <x v="4"/>
    <m/>
  </r>
  <r>
    <x v="969"/>
    <s v="057.734.085-97"/>
    <s v="NF SERVICOS - ADESAO"/>
    <n v="2003057"/>
    <d v="2026-06-12T00:00:00"/>
    <n v="2205558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970"/>
    <s v="057.800.947-13"/>
    <s v="ND-AMAZON"/>
    <n v="309"/>
    <d v="2025-04-17T00:00:00"/>
    <m/>
    <m/>
    <m/>
    <n v="12.75"/>
    <d v="2025-05-17T00:00:00"/>
    <m/>
    <m/>
    <s v="PARDAL MALLET - COLECAO SERIE ESSENCIAL NO 53"/>
    <n v="12.75"/>
    <m/>
    <x v="0"/>
    <m/>
    <m/>
    <m/>
    <s v="2 - FATURADO"/>
    <n v="409"/>
    <x v="2"/>
    <x v="4"/>
    <m/>
  </r>
  <r>
    <x v="971"/>
    <s v="057.967.838-58"/>
    <s v="NF SERVICOS - ADESAO"/>
    <n v="1976398"/>
    <d v="2026-05-21T00:00:00"/>
    <n v="2177353"/>
    <d v="2026-05-22T00:00:00"/>
    <m/>
    <n v="166.32"/>
    <d v="2026-06-05T00:00:00"/>
    <m/>
    <m/>
    <s v="Processamento de dados e congêneres"/>
    <n v="68.88"/>
    <m/>
    <x v="0"/>
    <m/>
    <m/>
    <m/>
    <s v="2 - FATURADO"/>
    <n v="25"/>
    <x v="0"/>
    <x v="0"/>
    <m/>
  </r>
  <r>
    <x v="971"/>
    <s v="057.967.838-58"/>
    <s v="NF SERVICOS - ADESAO"/>
    <n v="1981523"/>
    <d v="2026-05-21T00:00:00"/>
    <n v="218248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971"/>
    <s v="057.967.838-58"/>
    <s v="NF SERVICOS - ADESAO"/>
    <n v="2006823"/>
    <d v="2026-06-12T00:00:00"/>
    <n v="220934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72"/>
    <s v="057.992.768-76"/>
    <s v="NF SERVICOS - ADESAO"/>
    <n v="2003731"/>
    <d v="2026-06-12T00:00:00"/>
    <n v="2206232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973"/>
    <s v="058.197.078-00"/>
    <s v="NF SERVICOS - ADESAO"/>
    <n v="1981731"/>
    <d v="2026-05-21T00:00:00"/>
    <n v="218269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73"/>
    <s v="058.197.078-00"/>
    <s v="NF SERVICOS - ADESAO"/>
    <n v="1988189"/>
    <d v="2026-05-21T00:00:00"/>
    <n v="2189155"/>
    <d v="2026-05-23T00:00:00"/>
    <m/>
    <n v="112.48"/>
    <d v="2026-06-05T00:00:00"/>
    <m/>
    <m/>
    <s v="Processamento de dados e congêneres"/>
    <n v="112.48"/>
    <m/>
    <x v="0"/>
    <m/>
    <m/>
    <m/>
    <s v="2 - FATURADO"/>
    <n v="25"/>
    <x v="0"/>
    <x v="0"/>
    <m/>
  </r>
  <r>
    <x v="973"/>
    <s v="058.197.078-00"/>
    <s v="NF SERVICOS - ADESAO"/>
    <n v="2009986"/>
    <d v="2026-06-15T00:00:00"/>
    <n v="2212669"/>
    <d v="2026-06-16T00:00:00"/>
    <m/>
    <n v="91.65"/>
    <d v="2026-07-30T00:00:00"/>
    <m/>
    <m/>
    <s v="Processamento de dados e congêneres"/>
    <n v="91.65"/>
    <m/>
    <x v="0"/>
    <m/>
    <m/>
    <m/>
    <s v="2 - FATURADO"/>
    <n v="0"/>
    <x v="1"/>
    <x v="0"/>
    <m/>
  </r>
  <r>
    <x v="974"/>
    <s v="058.260.748-50"/>
    <s v="NF SERVICOS - ADESAO"/>
    <n v="1976154"/>
    <d v="2026-05-21T00:00:00"/>
    <n v="2177109"/>
    <d v="2026-05-22T00:00:00"/>
    <m/>
    <n v="749.87"/>
    <d v="2026-07-30T00:00:00"/>
    <m/>
    <m/>
    <s v="Processamento de dados e congêneres"/>
    <n v="749.87"/>
    <m/>
    <x v="0"/>
    <m/>
    <m/>
    <m/>
    <s v="2 - FATURADO"/>
    <n v="0"/>
    <x v="1"/>
    <x v="0"/>
    <m/>
  </r>
  <r>
    <x v="974"/>
    <s v="058.260.748-50"/>
    <s v="NF SERVICOS - ADESAO"/>
    <n v="1987698"/>
    <d v="2026-05-21T00:00:00"/>
    <n v="218866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74"/>
    <s v="058.260.748-50"/>
    <s v="NF SERVICOS - ADESAO"/>
    <n v="2002616"/>
    <d v="2026-06-12T00:00:00"/>
    <n v="220511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75"/>
    <s v="058.310.788-50"/>
    <s v="NF SERVICOS - ADESAO"/>
    <n v="1978863"/>
    <d v="2026-05-21T00:00:00"/>
    <n v="2179818"/>
    <d v="2026-05-22T00:00:00"/>
    <m/>
    <n v="496.53"/>
    <d v="2026-07-30T00:00:00"/>
    <m/>
    <m/>
    <s v="Processamento de dados e congêneres"/>
    <n v="496.53"/>
    <m/>
    <x v="0"/>
    <m/>
    <m/>
    <m/>
    <s v="2 - FATURADO"/>
    <n v="0"/>
    <x v="1"/>
    <x v="0"/>
    <m/>
  </r>
  <r>
    <x v="975"/>
    <s v="058.310.788-50"/>
    <s v="NF SERVICOS - ADESAO"/>
    <n v="2000834"/>
    <d v="2026-06-12T00:00:00"/>
    <n v="2203335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975"/>
    <s v="058.310.788-50"/>
    <s v="NF SERVICOS - ADESAO"/>
    <n v="2016853"/>
    <d v="2026-06-17T00:00:00"/>
    <n v="2219628"/>
    <d v="2026-06-18T00:00:00"/>
    <m/>
    <n v="343.54"/>
    <d v="2026-07-30T00:00:00"/>
    <m/>
    <m/>
    <s v="Processamento de dados e congêneres"/>
    <n v="343.54"/>
    <m/>
    <x v="0"/>
    <m/>
    <m/>
    <m/>
    <s v="2 - FATURADO"/>
    <n v="0"/>
    <x v="1"/>
    <x v="0"/>
    <m/>
  </r>
  <r>
    <x v="976"/>
    <s v="058.729.407-85"/>
    <s v="NF SERVICOS - ADESAO"/>
    <n v="2004236"/>
    <d v="2026-06-12T00:00:00"/>
    <n v="220673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77"/>
    <s v="058.862.398-98"/>
    <s v="NF SERVICOS - ADESAO"/>
    <n v="1977766"/>
    <d v="2026-05-21T00:00:00"/>
    <n v="2178721"/>
    <d v="2026-05-22T00:00:00"/>
    <m/>
    <n v="190.05"/>
    <d v="2026-07-30T00:00:00"/>
    <m/>
    <m/>
    <s v="Processamento de dados e congêneres"/>
    <n v="190.05"/>
    <m/>
    <x v="0"/>
    <m/>
    <m/>
    <m/>
    <s v="2 - FATURADO"/>
    <n v="0"/>
    <x v="1"/>
    <x v="0"/>
    <m/>
  </r>
  <r>
    <x v="978"/>
    <s v="058.925.848-60"/>
    <s v="NF SERVICOS - ADESAO"/>
    <n v="1976575"/>
    <d v="2026-05-21T00:00:00"/>
    <n v="2177530"/>
    <d v="2026-05-22T00:00:00"/>
    <m/>
    <n v="259.52999999999997"/>
    <d v="2026-06-05T00:00:00"/>
    <m/>
    <m/>
    <s v="Processamento de dados e congêneres"/>
    <n v="94.7"/>
    <m/>
    <x v="0"/>
    <m/>
    <m/>
    <m/>
    <s v="2 - FATURADO"/>
    <n v="25"/>
    <x v="0"/>
    <x v="0"/>
    <m/>
  </r>
  <r>
    <x v="978"/>
    <s v="058.925.848-60"/>
    <s v="NF SERVICOS - ADESAO"/>
    <n v="2004256"/>
    <d v="2026-06-12T00:00:00"/>
    <n v="220675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979"/>
    <s v="058.939.588-29"/>
    <s v="NF SERVICOS - ADESAO"/>
    <n v="1987669"/>
    <d v="2026-05-21T00:00:00"/>
    <n v="218863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979"/>
    <s v="058.939.588-29"/>
    <s v="NF SERVICOS - ADESAO"/>
    <n v="1998962"/>
    <d v="2026-06-12T00:00:00"/>
    <n v="220146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80"/>
    <s v="058.998.558-27"/>
    <s v="NF SERVICOS - ADESAO"/>
    <n v="1978290"/>
    <d v="2026-05-21T00:00:00"/>
    <n v="2179245"/>
    <d v="2026-05-22T00:00:00"/>
    <m/>
    <n v="579.42999999999995"/>
    <d v="2026-06-05T00:00:00"/>
    <m/>
    <m/>
    <s v="Processamento de dados e congêneres"/>
    <n v="180.8"/>
    <m/>
    <x v="0"/>
    <m/>
    <m/>
    <m/>
    <s v="2 - FATURADO"/>
    <n v="25"/>
    <x v="0"/>
    <x v="0"/>
    <m/>
  </r>
  <r>
    <x v="981"/>
    <s v="059.427.418-40"/>
    <s v="NF SERVICOS - ADESAO"/>
    <n v="1975777"/>
    <d v="2026-05-21T00:00:00"/>
    <n v="2176732"/>
    <d v="2026-05-22T00:00:00"/>
    <m/>
    <n v="874.61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981"/>
    <s v="059.427.418-40"/>
    <s v="NF SERVICOS - ADESAO"/>
    <n v="2018327"/>
    <d v="2026-06-17T00:00:00"/>
    <n v="2221105"/>
    <d v="2026-06-18T00:00:00"/>
    <m/>
    <n v="493.44"/>
    <d v="2026-06-20T00:00:00"/>
    <m/>
    <m/>
    <s v="Processamento de dados e congêneres"/>
    <n v="493.44"/>
    <m/>
    <x v="0"/>
    <m/>
    <m/>
    <m/>
    <s v="2 - FATURADO"/>
    <n v="10"/>
    <x v="0"/>
    <x v="0"/>
    <m/>
  </r>
  <r>
    <x v="982"/>
    <s v="059.455.318-04"/>
    <s v="NF SERVICOS - ADESAO"/>
    <n v="1977913"/>
    <d v="2026-05-21T00:00:00"/>
    <n v="2178868"/>
    <d v="2026-05-22T00:00:00"/>
    <m/>
    <n v="904.8"/>
    <d v="2026-06-05T00:00:00"/>
    <m/>
    <m/>
    <s v="Processamento de dados e congêneres"/>
    <n v="301.33"/>
    <m/>
    <x v="0"/>
    <m/>
    <m/>
    <m/>
    <s v="2 - FATURADO"/>
    <n v="25"/>
    <x v="0"/>
    <x v="0"/>
    <m/>
  </r>
  <r>
    <x v="982"/>
    <s v="059.455.318-04"/>
    <s v="NF SERVICOS - ADESAO"/>
    <n v="2004214"/>
    <d v="2026-06-12T00:00:00"/>
    <n v="220671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82"/>
    <s v="059.455.318-04"/>
    <s v="NF SERVICOS - ADESAO"/>
    <n v="2018169"/>
    <d v="2026-06-17T00:00:00"/>
    <n v="2220947"/>
    <d v="2026-06-18T00:00:00"/>
    <m/>
    <n v="938.62"/>
    <d v="2026-07-30T00:00:00"/>
    <m/>
    <m/>
    <s v="Processamento de dados e congêneres"/>
    <n v="938.62"/>
    <m/>
    <x v="0"/>
    <m/>
    <m/>
    <m/>
    <s v="2 - FATURADO"/>
    <n v="0"/>
    <x v="1"/>
    <x v="0"/>
    <m/>
  </r>
  <r>
    <x v="983"/>
    <s v="059.585.268-80"/>
    <s v="NF SERVICOS - ADESAO"/>
    <n v="1977996"/>
    <d v="2026-05-21T00:00:00"/>
    <n v="2178951"/>
    <d v="2026-05-22T00:00:00"/>
    <m/>
    <n v="394.36"/>
    <d v="2026-07-30T00:00:00"/>
    <m/>
    <m/>
    <s v="Processamento de dados e congêneres"/>
    <n v="394.36"/>
    <m/>
    <x v="0"/>
    <m/>
    <m/>
    <m/>
    <s v="2 - FATURADO"/>
    <n v="0"/>
    <x v="1"/>
    <x v="0"/>
    <m/>
  </r>
  <r>
    <x v="984"/>
    <s v="06.005.020/0001-31"/>
    <s v="NF SERVICOS - ADESAO"/>
    <n v="1984416"/>
    <d v="2026-05-21T00:00:00"/>
    <n v="2185379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984"/>
    <s v="06.005.020/0001-31"/>
    <s v="NF SERVICOS - ADESAO"/>
    <n v="2001840"/>
    <d v="2026-06-12T00:00:00"/>
    <n v="22043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985"/>
    <s v="06.011.242/0001-67"/>
    <s v="NF SERVICOS - ADESAO"/>
    <n v="2014735"/>
    <d v="2026-06-17T00:00:00"/>
    <n v="2217504"/>
    <d v="2026-06-17T00:00:00"/>
    <m/>
    <n v="430.12"/>
    <d v="2026-06-20T00:00:00"/>
    <m/>
    <m/>
    <s v="Processamento de dados e congêneres"/>
    <n v="430.12"/>
    <m/>
    <x v="0"/>
    <m/>
    <m/>
    <m/>
    <s v="2 - FATURADO"/>
    <n v="10"/>
    <x v="0"/>
    <x v="0"/>
    <m/>
  </r>
  <r>
    <x v="986"/>
    <s v="06.017.204/0001-11"/>
    <s v="NF SERVICOS - ADESAO"/>
    <n v="1995121"/>
    <d v="2026-05-21T00:00:00"/>
    <n v="2196139"/>
    <d v="2026-05-23T00:00:00"/>
    <m/>
    <n v="100.66"/>
    <d v="2026-07-30T00:00:00"/>
    <m/>
    <m/>
    <s v="Processamento de dados e congêneres"/>
    <n v="100.66"/>
    <m/>
    <x v="0"/>
    <m/>
    <m/>
    <m/>
    <s v="2 - FATURADO"/>
    <n v="0"/>
    <x v="1"/>
    <x v="0"/>
    <m/>
  </r>
  <r>
    <x v="986"/>
    <s v="06.017.204/0001-11"/>
    <s v="NF SERVICOS - ADESAO"/>
    <n v="2012756"/>
    <d v="2026-06-17T00:00:00"/>
    <n v="2215524"/>
    <d v="2026-06-17T00:00:00"/>
    <m/>
    <n v="123.23"/>
    <d v="2026-07-30T00:00:00"/>
    <m/>
    <m/>
    <s v="Processamento de dados e congêneres"/>
    <n v="123.23"/>
    <m/>
    <x v="0"/>
    <m/>
    <m/>
    <m/>
    <s v="2 - FATURADO"/>
    <n v="0"/>
    <x v="1"/>
    <x v="0"/>
    <m/>
  </r>
  <r>
    <x v="987"/>
    <s v="06.032.507/0001-03"/>
    <s v="NF SERVICOS - ADESAO"/>
    <n v="1983116"/>
    <d v="2026-05-21T00:00:00"/>
    <n v="2184079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987"/>
    <s v="06.032.507/0001-03"/>
    <s v="NF SERVICOS - ADESAO"/>
    <n v="2001312"/>
    <d v="2026-06-12T00:00:00"/>
    <n v="220381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987"/>
    <s v="06.032.507/0001-03"/>
    <s v="NF SERVICOS"/>
    <n v="212878"/>
    <d v="2026-06-19T00:00:00"/>
    <n v="2221697"/>
    <d v="2026-06-22T00:00:00"/>
    <d v="2026-05-01T00:00:00"/>
    <n v="5919.22"/>
    <d v="2026-07-22T00:00:00"/>
    <s v="E0240536"/>
    <s v="PD024384"/>
    <s v="HOSPEDAGEM DE ROTEADOR"/>
    <n v="5919.22"/>
    <d v="2026-05-01T00:00:00"/>
    <x v="0"/>
    <m/>
    <m/>
    <s v="359.00007689/2024-10-ITO"/>
    <s v="2 - FATURADO"/>
    <n v="0"/>
    <x v="1"/>
    <x v="1"/>
    <m/>
  </r>
  <r>
    <x v="988"/>
    <s v="06.072.688/0001-00"/>
    <s v="NF SERVICOS - ADESAO"/>
    <n v="2014458"/>
    <d v="2026-06-17T00:00:00"/>
    <n v="2217227"/>
    <d v="2026-06-17T00:00:00"/>
    <m/>
    <n v="432.19"/>
    <d v="2026-06-20T00:00:00"/>
    <m/>
    <m/>
    <s v="Processamento de dados e congêneres"/>
    <n v="432.19"/>
    <m/>
    <x v="0"/>
    <m/>
    <m/>
    <m/>
    <s v="2 - FATURADO"/>
    <n v="10"/>
    <x v="0"/>
    <x v="0"/>
    <m/>
  </r>
  <r>
    <x v="989"/>
    <s v="06.088.253/0001-45"/>
    <s v="NF SERVICOS - ADESAO"/>
    <n v="2013818"/>
    <d v="2026-06-17T00:00:00"/>
    <n v="2216587"/>
    <d v="2026-06-17T00:00:00"/>
    <m/>
    <n v="197.86"/>
    <d v="2026-06-20T00:00:00"/>
    <m/>
    <m/>
    <s v="Processamento de dados e congêneres"/>
    <n v="197.86"/>
    <m/>
    <x v="0"/>
    <m/>
    <m/>
    <m/>
    <s v="2 - FATURADO"/>
    <n v="10"/>
    <x v="0"/>
    <x v="0"/>
    <m/>
  </r>
  <r>
    <x v="990"/>
    <s v="06.089.127/0001-05"/>
    <s v="NF SERVICOS - ADESAO"/>
    <n v="2014507"/>
    <d v="2026-06-17T00:00:00"/>
    <n v="2217276"/>
    <d v="2026-06-17T00:00:00"/>
    <m/>
    <n v="916.48"/>
    <d v="2026-06-20T00:00:00"/>
    <m/>
    <m/>
    <s v="Processamento de dados e congêneres"/>
    <n v="916.48"/>
    <m/>
    <x v="0"/>
    <m/>
    <m/>
    <m/>
    <s v="2 - FATURADO"/>
    <n v="10"/>
    <x v="0"/>
    <x v="0"/>
    <m/>
  </r>
  <r>
    <x v="991"/>
    <s v="06.096.880/0001-28"/>
    <s v="NF SERVICOS - ADESAO"/>
    <n v="1989470"/>
    <d v="2026-05-21T00:00:00"/>
    <n v="2190473"/>
    <d v="2026-05-23T00:00:00"/>
    <m/>
    <n v="102.39"/>
    <d v="2026-07-30T00:00:00"/>
    <m/>
    <m/>
    <s v="Processamento de dados e congêneres"/>
    <n v="102.39"/>
    <m/>
    <x v="0"/>
    <m/>
    <m/>
    <m/>
    <s v="2 - FATURADO"/>
    <n v="0"/>
    <x v="1"/>
    <x v="0"/>
    <m/>
  </r>
  <r>
    <x v="991"/>
    <s v="06.096.880/0001-28"/>
    <s v="NF SERVICOS - ADESAO"/>
    <n v="2014479"/>
    <d v="2026-06-17T00:00:00"/>
    <n v="2217248"/>
    <d v="2026-06-17T00:00:00"/>
    <m/>
    <n v="123.23"/>
    <d v="2026-07-30T00:00:00"/>
    <m/>
    <m/>
    <s v="Processamento de dados e congêneres"/>
    <n v="123.23"/>
    <m/>
    <x v="0"/>
    <m/>
    <m/>
    <m/>
    <s v="2 - FATURADO"/>
    <n v="0"/>
    <x v="1"/>
    <x v="0"/>
    <m/>
  </r>
  <r>
    <x v="992"/>
    <s v="06.097.889/0001-53"/>
    <s v="NF SERVICOS DO"/>
    <n v="406820"/>
    <d v="2026-06-09T00:00:00"/>
    <n v="413695"/>
    <d v="2026-06-09T00:00:00"/>
    <m/>
    <n v="368.76"/>
    <d v="2026-07-09T00:00:00"/>
    <s v="E0250882"/>
    <s v="PD025882"/>
    <s v="Serviços de Publicidade Eletrônica"/>
    <n v="351.06"/>
    <m/>
    <x v="0"/>
    <m/>
    <m/>
    <m/>
    <s v="2 - FATURADO"/>
    <n v="0"/>
    <x v="1"/>
    <x v="0"/>
    <m/>
  </r>
  <r>
    <x v="992"/>
    <s v="06.097.889/0001-53"/>
    <s v="NF SERVICOS DO"/>
    <n v="408796"/>
    <d v="2026-06-18T00:00:00"/>
    <n v="415828"/>
    <d v="2026-06-19T00:00:00"/>
    <m/>
    <n v="368.76"/>
    <d v="2026-07-18T00:00:00"/>
    <s v="E0250882"/>
    <s v="PD025882"/>
    <s v="Serviços de Publicidade Eletrônica"/>
    <n v="351.06"/>
    <m/>
    <x v="0"/>
    <m/>
    <m/>
    <m/>
    <s v="2 - FATURADO"/>
    <n v="0"/>
    <x v="1"/>
    <x v="0"/>
    <m/>
  </r>
  <r>
    <x v="992"/>
    <s v="06.097.889/0001-53"/>
    <s v="NF SERVICOS DO"/>
    <n v="409133"/>
    <d v="2026-06-19T00:00:00"/>
    <n v="415841"/>
    <d v="2026-06-19T00:00:00"/>
    <m/>
    <n v="295.01"/>
    <d v="2026-07-19T00:00:00"/>
    <s v="E0250882"/>
    <s v="PD025882"/>
    <s v="Serviços de Publicidade Eletrônica"/>
    <n v="280.85000000000002"/>
    <m/>
    <x v="0"/>
    <m/>
    <m/>
    <m/>
    <s v="2 - FATURADO"/>
    <n v="0"/>
    <x v="1"/>
    <x v="0"/>
    <m/>
  </r>
  <r>
    <x v="992"/>
    <s v="06.097.889/0001-53"/>
    <s v="NF SERVICOS DO"/>
    <n v="409721"/>
    <d v="2026-06-23T00:00:00"/>
    <n v="416502"/>
    <d v="2026-06-24T00:00:00"/>
    <m/>
    <n v="590.02"/>
    <d v="2026-07-24T00:00:00"/>
    <s v="E0250882"/>
    <s v="PD025882"/>
    <s v="Serviços de Publicidade Eletrônica"/>
    <n v="561.70000000000005"/>
    <m/>
    <x v="0"/>
    <m/>
    <m/>
    <m/>
    <s v="2 - FATURADO"/>
    <n v="0"/>
    <x v="1"/>
    <x v="0"/>
    <m/>
  </r>
  <r>
    <x v="992"/>
    <s v="06.097.889/0001-53"/>
    <s v="NF SERVICOS DO"/>
    <n v="410347"/>
    <d v="2026-06-25T00:00:00"/>
    <n v="417165"/>
    <d v="2026-06-25T00:00:00"/>
    <m/>
    <n v="295.01"/>
    <d v="2026-07-25T00:00:00"/>
    <s v="E0250882"/>
    <s v="PD025882"/>
    <s v="Serviços de Publicidade Eletrônica"/>
    <n v="280.85000000000002"/>
    <m/>
    <x v="0"/>
    <m/>
    <m/>
    <m/>
    <s v="2 - FATURADO"/>
    <n v="0"/>
    <x v="1"/>
    <x v="0"/>
    <m/>
  </r>
  <r>
    <x v="992"/>
    <s v="06.097.889/0001-53"/>
    <s v="NF SERVICOS DO"/>
    <n v="410379"/>
    <d v="2026-06-25T00:00:00"/>
    <n v="417108"/>
    <d v="2026-06-25T00:00:00"/>
    <m/>
    <n v="368.76"/>
    <d v="2026-07-25T00:00:00"/>
    <s v="E0250882"/>
    <s v="PD025882"/>
    <s v="Serviços de Publicidade Eletrônica"/>
    <n v="351.06"/>
    <m/>
    <x v="0"/>
    <m/>
    <m/>
    <m/>
    <s v="2 - FATURADO"/>
    <n v="0"/>
    <x v="1"/>
    <x v="0"/>
    <m/>
  </r>
  <r>
    <x v="993"/>
    <s v="06.102.005/0001-01"/>
    <s v="NF SERVICOS - ADESAO"/>
    <n v="2014501"/>
    <d v="2026-06-17T00:00:00"/>
    <n v="2217270"/>
    <d v="2026-06-17T00:00:00"/>
    <m/>
    <n v="105.86"/>
    <d v="2026-06-20T00:00:00"/>
    <m/>
    <m/>
    <s v="Processamento de dados e congêneres"/>
    <n v="105.86"/>
    <m/>
    <x v="0"/>
    <m/>
    <m/>
    <m/>
    <s v="2 - FATURADO"/>
    <n v="10"/>
    <x v="0"/>
    <x v="0"/>
    <m/>
  </r>
  <r>
    <x v="994"/>
    <s v="06.104.585/0001-76"/>
    <s v="NF SERVICOS DO"/>
    <n v="148948"/>
    <d v="2022-11-30T00:00:00"/>
    <n v="153973"/>
    <d v="2022-12-01T00:00:00"/>
    <m/>
    <n v="54"/>
    <d v="2022-12-31T00:00:00"/>
    <m/>
    <m/>
    <s v="Boletim - Diário Oficial Informa"/>
    <n v="54"/>
    <m/>
    <x v="0"/>
    <m/>
    <m/>
    <m/>
    <s v="3 - FATURADO DO INFORMA"/>
    <n v="1277"/>
    <x v="2"/>
    <x v="0"/>
    <m/>
  </r>
  <r>
    <x v="994"/>
    <s v="06.104.585/0001-76"/>
    <s v="NF SERVICOS DO"/>
    <n v="156122"/>
    <d v="2022-12-29T00:00:00"/>
    <n v="161196"/>
    <d v="2022-12-29T00:00:00"/>
    <m/>
    <n v="54"/>
    <d v="2023-01-28T00:00:00"/>
    <m/>
    <m/>
    <s v="Boletim - Diário Oficial Informa"/>
    <n v="54"/>
    <m/>
    <x v="0"/>
    <m/>
    <m/>
    <m/>
    <s v="3 - FATURADO DO INFORMA"/>
    <n v="1249"/>
    <x v="2"/>
    <x v="0"/>
    <m/>
  </r>
  <r>
    <x v="994"/>
    <s v="06.104.585/0001-76"/>
    <s v="NF SERVICOS DO"/>
    <n v="162933"/>
    <d v="2023-01-27T00:00:00"/>
    <n v="168100"/>
    <d v="2023-01-27T00:00:00"/>
    <m/>
    <n v="54"/>
    <d v="2023-02-26T00:00:00"/>
    <m/>
    <m/>
    <s v="Boletim - Diário Oficial Informa"/>
    <n v="54"/>
    <m/>
    <x v="0"/>
    <m/>
    <m/>
    <m/>
    <s v="3 - FATURADO DO INFORMA"/>
    <n v="1220"/>
    <x v="2"/>
    <x v="0"/>
    <m/>
  </r>
  <r>
    <x v="994"/>
    <s v="06.104.585/0001-76"/>
    <s v="NF SERVICOS DO"/>
    <n v="171328"/>
    <d v="2023-02-28T00:00:00"/>
    <n v="176599"/>
    <d v="2023-03-08T00:00:00"/>
    <m/>
    <n v="54"/>
    <d v="2023-04-07T00:00:00"/>
    <m/>
    <m/>
    <s v="Boletim - Diário Oficial Informa"/>
    <n v="54"/>
    <m/>
    <x v="0"/>
    <m/>
    <m/>
    <m/>
    <s v="3 - FATURADO DO INFORMA"/>
    <n v="1180"/>
    <x v="2"/>
    <x v="0"/>
    <m/>
  </r>
  <r>
    <x v="994"/>
    <s v="06.104.585/0001-76"/>
    <s v="NF SERVICOS DO"/>
    <n v="180333"/>
    <d v="2023-03-31T00:00:00"/>
    <n v="185637"/>
    <d v="2023-04-03T00:00:00"/>
    <m/>
    <n v="54"/>
    <d v="2023-05-03T00:00:00"/>
    <m/>
    <m/>
    <s v="Boletim - Diário Oficial Informa"/>
    <n v="54"/>
    <m/>
    <x v="0"/>
    <m/>
    <m/>
    <m/>
    <s v="3 - FATURADO DO INFORMA"/>
    <n v="1154"/>
    <x v="2"/>
    <x v="0"/>
    <m/>
  </r>
  <r>
    <x v="994"/>
    <s v="06.104.585/0001-76"/>
    <s v="NF SERVICOS DO"/>
    <n v="187201"/>
    <d v="2023-04-27T00:00:00"/>
    <n v="192571"/>
    <d v="2023-04-27T00:00:00"/>
    <m/>
    <n v="54"/>
    <d v="2023-05-27T00:00:00"/>
    <m/>
    <m/>
    <s v="Boletim - Diário Oficial Informa"/>
    <n v="54"/>
    <m/>
    <x v="0"/>
    <m/>
    <m/>
    <m/>
    <s v="3 - FATURADO DO INFORMA"/>
    <n v="1130"/>
    <x v="2"/>
    <x v="0"/>
    <m/>
  </r>
  <r>
    <x v="994"/>
    <s v="06.104.585/0001-76"/>
    <s v="NF SERVICOS DO"/>
    <n v="196713"/>
    <d v="2023-06-05T00:00:00"/>
    <n v="202188"/>
    <d v="2023-06-14T00:00:00"/>
    <m/>
    <n v="54"/>
    <d v="2023-07-14T00:00:00"/>
    <m/>
    <m/>
    <s v="Boletim - Diário Oficial Informa"/>
    <n v="54"/>
    <m/>
    <x v="0"/>
    <m/>
    <m/>
    <m/>
    <s v="3 - FATURADO DO INFORMA"/>
    <n v="1082"/>
    <x v="2"/>
    <x v="0"/>
    <m/>
  </r>
  <r>
    <x v="994"/>
    <s v="06.104.585/0001-76"/>
    <s v="NF SERVICOS DO"/>
    <n v="202747"/>
    <d v="2023-06-27T00:00:00"/>
    <n v="208207"/>
    <d v="2023-06-27T00:00:00"/>
    <m/>
    <n v="54"/>
    <d v="2023-07-27T00:00:00"/>
    <m/>
    <m/>
    <s v="Boletim - Diário Oficial Informa"/>
    <n v="54"/>
    <m/>
    <x v="0"/>
    <m/>
    <m/>
    <m/>
    <s v="3 - FATURADO DO INFORMA"/>
    <n v="1069"/>
    <x v="2"/>
    <x v="0"/>
    <m/>
  </r>
  <r>
    <x v="994"/>
    <s v="06.104.585/0001-76"/>
    <s v="NF SERVICOS DO"/>
    <n v="211955"/>
    <d v="2023-07-31T00:00:00"/>
    <n v="217493"/>
    <d v="2023-08-01T00:00:00"/>
    <m/>
    <n v="54"/>
    <d v="2023-08-31T00:00:00"/>
    <m/>
    <m/>
    <s v="Boletim - Diário Oficial Informa"/>
    <n v="54"/>
    <m/>
    <x v="0"/>
    <m/>
    <m/>
    <m/>
    <s v="3 - FATURADO DO INFORMA"/>
    <n v="1034"/>
    <x v="2"/>
    <x v="0"/>
    <m/>
  </r>
  <r>
    <x v="994"/>
    <s v="06.104.585/0001-76"/>
    <s v="NF SERVICOS DO"/>
    <n v="218956"/>
    <d v="2023-08-30T00:00:00"/>
    <n v="224517"/>
    <d v="2023-08-31T00:00:00"/>
    <m/>
    <n v="54"/>
    <d v="2023-09-30T00:00:00"/>
    <m/>
    <m/>
    <s v="Boletim - Diário Oficial Informa"/>
    <n v="54"/>
    <m/>
    <x v="0"/>
    <m/>
    <m/>
    <m/>
    <s v="3 - FATURADO DO INFORMA"/>
    <n v="1004"/>
    <x v="2"/>
    <x v="0"/>
    <m/>
  </r>
  <r>
    <x v="994"/>
    <s v="06.104.585/0001-76"/>
    <s v="NF SERVICOS DO"/>
    <n v="225172"/>
    <d v="2023-09-30T00:00:00"/>
    <n v="230827"/>
    <d v="2023-10-02T00:00:00"/>
    <m/>
    <n v="54"/>
    <d v="2023-11-01T00:00:00"/>
    <m/>
    <m/>
    <s v="Boletim - Diário Oficial Informa"/>
    <n v="54"/>
    <m/>
    <x v="0"/>
    <m/>
    <m/>
    <m/>
    <s v="3 - FATURADO DO INFORMA"/>
    <n v="972"/>
    <x v="2"/>
    <x v="0"/>
    <m/>
  </r>
  <r>
    <x v="994"/>
    <s v="06.104.585/0001-76"/>
    <s v="NF SERVICOS DO"/>
    <n v="231280"/>
    <d v="2023-10-27T00:00:00"/>
    <n v="236992"/>
    <d v="2023-10-30T00:00:00"/>
    <m/>
    <n v="54"/>
    <d v="2023-11-29T00:00:00"/>
    <m/>
    <m/>
    <s v="Boletim - Diário Oficial Informa"/>
    <n v="54"/>
    <m/>
    <x v="0"/>
    <m/>
    <m/>
    <m/>
    <s v="3 - FATURADO DO INFORMA"/>
    <n v="944"/>
    <x v="2"/>
    <x v="0"/>
    <m/>
  </r>
  <r>
    <x v="994"/>
    <s v="06.104.585/0001-76"/>
    <s v="NF SERVICOS DO"/>
    <n v="236867"/>
    <d v="2023-11-30T00:00:00"/>
    <n v="242638"/>
    <d v="2023-11-30T00:00:00"/>
    <m/>
    <n v="54"/>
    <d v="2023-12-30T00:00:00"/>
    <m/>
    <m/>
    <s v="Boletim - Diário Oficial Informa"/>
    <n v="54"/>
    <m/>
    <x v="0"/>
    <m/>
    <m/>
    <m/>
    <s v="3 - FATURADO DO INFORMA"/>
    <n v="913"/>
    <x v="2"/>
    <x v="0"/>
    <m/>
  </r>
  <r>
    <x v="994"/>
    <s v="06.104.585/0001-76"/>
    <s v="NF SERVICOS DO"/>
    <n v="243816"/>
    <d v="2023-12-31T00:00:00"/>
    <n v="249637"/>
    <d v="2024-01-03T00:00:00"/>
    <m/>
    <n v="54"/>
    <d v="2024-02-02T00:00:00"/>
    <m/>
    <m/>
    <s v="Boletim - Diário Oficial Informa"/>
    <n v="54"/>
    <m/>
    <x v="0"/>
    <m/>
    <m/>
    <m/>
    <s v="3 - FATURADO DO INFORMA"/>
    <n v="879"/>
    <x v="2"/>
    <x v="0"/>
    <m/>
  </r>
  <r>
    <x v="994"/>
    <s v="06.104.585/0001-76"/>
    <s v="NF SERVICOS DO"/>
    <n v="247444"/>
    <d v="2024-01-29T00:00:00"/>
    <n v="253311"/>
    <d v="2024-01-30T00:00:00"/>
    <m/>
    <n v="54"/>
    <d v="2024-02-29T00:00:00"/>
    <m/>
    <m/>
    <s v="Boletim - Diário Oficial Informa"/>
    <n v="54"/>
    <m/>
    <x v="0"/>
    <m/>
    <m/>
    <m/>
    <s v="3 - FATURADO DO INFORMA"/>
    <n v="852"/>
    <x v="2"/>
    <x v="0"/>
    <m/>
  </r>
  <r>
    <x v="994"/>
    <s v="06.104.585/0001-76"/>
    <s v="NF SERVICOS DO"/>
    <n v="252860"/>
    <d v="2024-02-25T00:00:00"/>
    <n v="258761"/>
    <d v="2024-02-28T00:00:00"/>
    <m/>
    <n v="54"/>
    <d v="2024-03-29T00:00:00"/>
    <m/>
    <m/>
    <s v="Boletim - Diário Oficial Informa"/>
    <n v="54"/>
    <m/>
    <x v="0"/>
    <m/>
    <m/>
    <m/>
    <s v="3 - FATURADO DO INFORMA"/>
    <n v="823"/>
    <x v="2"/>
    <x v="0"/>
    <m/>
  </r>
  <r>
    <x v="995"/>
    <s v="06.118.310/0001-91"/>
    <s v="NF SERVICOS - ADESAO"/>
    <n v="2012672"/>
    <d v="2026-06-17T00:00:00"/>
    <n v="2215437"/>
    <d v="2026-06-17T00:00:00"/>
    <m/>
    <n v="72.89"/>
    <d v="2026-06-20T00:00:00"/>
    <m/>
    <m/>
    <s v="Processamento de dados e congêneres"/>
    <n v="72.89"/>
    <m/>
    <x v="0"/>
    <m/>
    <m/>
    <m/>
    <s v="2 - FATURADO"/>
    <n v="10"/>
    <x v="0"/>
    <x v="0"/>
    <m/>
  </r>
  <r>
    <x v="996"/>
    <s v="06.127.662/0001-03"/>
    <s v="NF SERVICOS - ADESAO"/>
    <n v="1989335"/>
    <d v="2026-05-21T00:00:00"/>
    <n v="2190338"/>
    <d v="2026-05-23T00:00:00"/>
    <m/>
    <n v="952.26"/>
    <d v="2026-06-05T00:00:00"/>
    <m/>
    <m/>
    <s v="Processamento de dados e congêneres"/>
    <n v="952.26"/>
    <m/>
    <x v="0"/>
    <m/>
    <m/>
    <m/>
    <s v="2 - FATURADO"/>
    <n v="25"/>
    <x v="0"/>
    <x v="0"/>
    <m/>
  </r>
  <r>
    <x v="996"/>
    <s v="06.127.662/0001-03"/>
    <s v="NF SERVICOS - ADESAO"/>
    <n v="2015064"/>
    <d v="2026-06-17T00:00:00"/>
    <n v="2217833"/>
    <d v="2026-06-17T00:00:00"/>
    <m/>
    <n v="1051.18"/>
    <d v="2026-06-20T00:00:00"/>
    <m/>
    <m/>
    <s v="Processamento de dados e congêneres"/>
    <n v="1051.18"/>
    <m/>
    <x v="0"/>
    <m/>
    <m/>
    <m/>
    <s v="2 - FATURADO"/>
    <n v="10"/>
    <x v="0"/>
    <x v="0"/>
    <m/>
  </r>
  <r>
    <x v="997"/>
    <s v="06.134.797/0001-04"/>
    <s v="NF SERVICOS - ADESAO"/>
    <n v="1988116"/>
    <d v="2026-05-21T00:00:00"/>
    <n v="2189082"/>
    <d v="2026-05-23T00:00:00"/>
    <m/>
    <n v="64.2"/>
    <d v="2026-07-30T00:00:00"/>
    <m/>
    <m/>
    <s v="Processamento de dados e congêneres"/>
    <n v="64.2"/>
    <m/>
    <x v="0"/>
    <m/>
    <m/>
    <m/>
    <s v="2 - FATURADO"/>
    <n v="0"/>
    <x v="1"/>
    <x v="0"/>
    <m/>
  </r>
  <r>
    <x v="997"/>
    <s v="06.134.797/0001-04"/>
    <s v="NF SERVICOS - ADESAO"/>
    <n v="2013138"/>
    <d v="2026-06-17T00:00:00"/>
    <n v="2215907"/>
    <d v="2026-06-17T00:00:00"/>
    <m/>
    <n v="79.83"/>
    <d v="2026-07-30T00:00:00"/>
    <m/>
    <m/>
    <s v="Processamento de dados e congêneres"/>
    <n v="79.83"/>
    <m/>
    <x v="0"/>
    <m/>
    <m/>
    <m/>
    <s v="2 - FATURADO"/>
    <n v="0"/>
    <x v="1"/>
    <x v="0"/>
    <m/>
  </r>
  <r>
    <x v="998"/>
    <s v="06.140.142/0001-30"/>
    <s v="NF SERVICOS - ADESAO"/>
    <n v="2014526"/>
    <d v="2026-06-17T00:00:00"/>
    <n v="2217295"/>
    <d v="2026-06-17T00:00:00"/>
    <m/>
    <n v="62.48"/>
    <d v="2026-06-20T00:00:00"/>
    <m/>
    <m/>
    <s v="Processamento de dados e congêneres"/>
    <n v="62.48"/>
    <m/>
    <x v="0"/>
    <m/>
    <m/>
    <m/>
    <s v="2 - FATURADO"/>
    <n v="10"/>
    <x v="0"/>
    <x v="0"/>
    <m/>
  </r>
  <r>
    <x v="999"/>
    <s v="06.140.760/0001-80"/>
    <s v="NF SERVICOS - ADESAO"/>
    <n v="2013746"/>
    <d v="2026-06-17T00:00:00"/>
    <n v="2216515"/>
    <d v="2026-06-17T00:00:00"/>
    <m/>
    <n v="118.02"/>
    <d v="2026-06-20T00:00:00"/>
    <m/>
    <m/>
    <s v="Processamento de dados e congêneres"/>
    <n v="118.02"/>
    <m/>
    <x v="0"/>
    <m/>
    <m/>
    <m/>
    <s v="2 - FATURADO"/>
    <n v="10"/>
    <x v="0"/>
    <x v="0"/>
    <m/>
  </r>
  <r>
    <x v="1000"/>
    <s v="06.144.348/0001-39"/>
    <s v="NF SERVICOS - ADESAO"/>
    <n v="2013480"/>
    <d v="2026-06-17T00:00:00"/>
    <n v="2216249"/>
    <d v="2026-06-17T00:00:00"/>
    <m/>
    <n v="36.43"/>
    <d v="2026-06-20T00:00:00"/>
    <m/>
    <m/>
    <s v="Processamento de dados e congêneres"/>
    <n v="36.43"/>
    <m/>
    <x v="0"/>
    <m/>
    <m/>
    <m/>
    <s v="2 - FATURADO"/>
    <n v="10"/>
    <x v="0"/>
    <x v="0"/>
    <m/>
  </r>
  <r>
    <x v="1001"/>
    <s v="06.151.934/0001-00"/>
    <s v="NF SERVICOS - ADESAO"/>
    <n v="2014055"/>
    <d v="2026-06-17T00:00:00"/>
    <n v="2216824"/>
    <d v="2026-06-17T00:00:00"/>
    <m/>
    <n v="247.87"/>
    <d v="2026-06-20T00:00:00"/>
    <m/>
    <m/>
    <s v="Processamento de dados e congêneres"/>
    <n v="247.87"/>
    <m/>
    <x v="0"/>
    <m/>
    <m/>
    <m/>
    <s v="2 - FATURADO"/>
    <n v="10"/>
    <x v="0"/>
    <x v="0"/>
    <m/>
  </r>
  <r>
    <x v="1002"/>
    <s v="06.158.467/0001-40"/>
    <s v="ND-OPERADORA CIELO"/>
    <n v="29611"/>
    <d v="2026-06-25T00:00:00"/>
    <m/>
    <m/>
    <m/>
    <n v="139.38999999999999"/>
    <d v="2026-06-25T00:00:00"/>
    <m/>
    <m/>
    <s v="e-CNPJ A1 - Renovação 12 meses"/>
    <n v="139.38999999999999"/>
    <m/>
    <x v="0"/>
    <m/>
    <m/>
    <m/>
    <s v="1 - VENDA A VISTA"/>
    <n v="5"/>
    <x v="0"/>
    <x v="2"/>
    <m/>
  </r>
  <r>
    <x v="1003"/>
    <s v="06.180.794/0001-07"/>
    <s v="NF SERVICOS - ADESAO"/>
    <n v="2012915"/>
    <d v="2026-06-17T00:00:00"/>
    <n v="2215683"/>
    <d v="2026-06-17T00:00:00"/>
    <m/>
    <n v="261.22000000000003"/>
    <d v="2026-06-20T00:00:00"/>
    <m/>
    <m/>
    <s v="Processamento de dados e congêneres"/>
    <n v="261.22000000000003"/>
    <m/>
    <x v="0"/>
    <m/>
    <m/>
    <m/>
    <s v="2 - FATURADO"/>
    <n v="10"/>
    <x v="0"/>
    <x v="0"/>
    <m/>
  </r>
  <r>
    <x v="1004"/>
    <s v="06.196.038/0001-68"/>
    <s v="NF SERVICOS - ADESAO"/>
    <n v="2013302"/>
    <d v="2026-06-17T00:00:00"/>
    <n v="2216071"/>
    <d v="2026-06-17T00:00:00"/>
    <m/>
    <n v="156.21"/>
    <d v="2026-06-20T00:00:00"/>
    <m/>
    <m/>
    <s v="Processamento de dados e congêneres"/>
    <n v="156.21"/>
    <m/>
    <x v="0"/>
    <m/>
    <m/>
    <m/>
    <s v="2 - FATURADO"/>
    <n v="10"/>
    <x v="0"/>
    <x v="0"/>
    <m/>
  </r>
  <r>
    <x v="1005"/>
    <s v="06.199.341/0001-14"/>
    <s v="NF SERVICOS - ADESAO"/>
    <n v="1994669"/>
    <d v="2026-05-21T00:00:00"/>
    <n v="2195687"/>
    <d v="2026-05-23T00:00:00"/>
    <m/>
    <n v="52.05"/>
    <d v="2026-06-05T00:00:00"/>
    <m/>
    <m/>
    <s v="Processamento de dados e congêneres"/>
    <n v="52.05"/>
    <m/>
    <x v="0"/>
    <m/>
    <m/>
    <m/>
    <s v="2 - FATURADO"/>
    <n v="25"/>
    <x v="0"/>
    <x v="0"/>
    <m/>
  </r>
  <r>
    <x v="1005"/>
    <s v="06.199.341/0001-14"/>
    <s v="NF SERVICOS - ADESAO"/>
    <n v="2015116"/>
    <d v="2026-06-17T00:00:00"/>
    <n v="2217885"/>
    <d v="2026-06-17T00:00:00"/>
    <m/>
    <n v="59"/>
    <d v="2026-06-20T00:00:00"/>
    <m/>
    <m/>
    <s v="Processamento de dados e congêneres"/>
    <n v="59"/>
    <m/>
    <x v="0"/>
    <m/>
    <m/>
    <m/>
    <s v="2 - FATURADO"/>
    <n v="10"/>
    <x v="0"/>
    <x v="0"/>
    <m/>
  </r>
  <r>
    <x v="1006"/>
    <s v="06.215.112/0001-46"/>
    <s v="NF SERVICOS - ADESAO"/>
    <n v="2013807"/>
    <d v="2026-06-17T00:00:00"/>
    <n v="2216576"/>
    <d v="2026-06-17T00:00:00"/>
    <m/>
    <n v="114.54"/>
    <d v="2026-06-20T00:00:00"/>
    <m/>
    <m/>
    <s v="Processamento de dados e congêneres"/>
    <n v="114.54"/>
    <m/>
    <x v="0"/>
    <m/>
    <m/>
    <m/>
    <s v="2 - FATURADO"/>
    <n v="10"/>
    <x v="0"/>
    <x v="0"/>
    <m/>
  </r>
  <r>
    <x v="1007"/>
    <s v="06.225.675/0001-15"/>
    <s v="NF SERVICOS - ADESAO"/>
    <n v="2014767"/>
    <d v="2026-06-17T00:00:00"/>
    <n v="2217536"/>
    <d v="2026-06-17T00:00:00"/>
    <m/>
    <n v="59"/>
    <d v="2026-06-20T00:00:00"/>
    <m/>
    <m/>
    <s v="Processamento de dados e congêneres"/>
    <n v="59"/>
    <m/>
    <x v="0"/>
    <m/>
    <m/>
    <m/>
    <s v="2 - FATURADO"/>
    <n v="10"/>
    <x v="0"/>
    <x v="0"/>
    <m/>
  </r>
  <r>
    <x v="1008"/>
    <s v="06.227.374/0001-20"/>
    <s v="NF SERVICOS - ADESAO"/>
    <n v="2013778"/>
    <d v="2026-06-17T00:00:00"/>
    <n v="2216547"/>
    <d v="2026-06-17T00:00:00"/>
    <m/>
    <n v="223.56"/>
    <d v="2026-07-30T00:00:00"/>
    <m/>
    <m/>
    <s v="Processamento de dados e congêneres"/>
    <n v="223.56"/>
    <m/>
    <x v="0"/>
    <m/>
    <m/>
    <m/>
    <s v="2 - FATURADO"/>
    <n v="0"/>
    <x v="1"/>
    <x v="0"/>
    <m/>
  </r>
  <r>
    <x v="1009"/>
    <s v="06.252.986/0001-73"/>
    <s v="NF SERVICOS DO"/>
    <n v="406111"/>
    <d v="2026-06-08T00:00:00"/>
    <n v="412962"/>
    <d v="2026-06-08T00:00:00"/>
    <m/>
    <n v="553.14"/>
    <d v="2026-07-08T00:00:00"/>
    <s v="E0220780"/>
    <s v="PD022780"/>
    <s v="Serviços de Publicidade Eletrônica"/>
    <n v="526.59"/>
    <m/>
    <x v="0"/>
    <m/>
    <m/>
    <m/>
    <s v="2 - FATURADO"/>
    <n v="0"/>
    <x v="1"/>
    <x v="0"/>
    <m/>
  </r>
  <r>
    <x v="1009"/>
    <s v="06.252.986/0001-73"/>
    <s v="NF SERVICOS DO"/>
    <n v="406189"/>
    <d v="2026-06-08T00:00:00"/>
    <n v="413026"/>
    <d v="2026-06-08T00:00:00"/>
    <m/>
    <n v="553.14"/>
    <d v="2026-07-08T00:00:00"/>
    <s v="E0220780"/>
    <s v="PD022780"/>
    <s v="Serviços de Publicidade Eletrônica"/>
    <n v="526.59"/>
    <m/>
    <x v="0"/>
    <m/>
    <m/>
    <m/>
    <s v="2 - FATURADO"/>
    <n v="0"/>
    <x v="1"/>
    <x v="0"/>
    <m/>
  </r>
  <r>
    <x v="1009"/>
    <s v="06.252.986/0001-73"/>
    <s v="NF SERVICOS DO"/>
    <n v="406762"/>
    <d v="2026-06-09T00:00:00"/>
    <n v="413556"/>
    <d v="2026-06-09T00:00:00"/>
    <m/>
    <n v="553.14"/>
    <d v="2026-07-09T00:00:00"/>
    <s v="E0220780"/>
    <s v="PD022780"/>
    <s v="Serviços de Publicidade Eletrônica"/>
    <n v="526.59"/>
    <m/>
    <x v="0"/>
    <m/>
    <m/>
    <m/>
    <s v="2 - FATURADO"/>
    <n v="0"/>
    <x v="1"/>
    <x v="0"/>
    <m/>
  </r>
  <r>
    <x v="1009"/>
    <s v="06.252.986/0001-73"/>
    <s v="NF SERVICOS DO"/>
    <n v="406879"/>
    <d v="2026-06-09T00:00:00"/>
    <n v="413638"/>
    <d v="2026-06-09T00:00:00"/>
    <m/>
    <n v="553.14"/>
    <d v="2026-07-09T00:00:00"/>
    <s v="E0220780"/>
    <s v="PD022780"/>
    <s v="Serviços de Publicidade Eletrônica"/>
    <n v="526.59"/>
    <m/>
    <x v="0"/>
    <m/>
    <m/>
    <m/>
    <s v="2 - FATURADO"/>
    <n v="0"/>
    <x v="1"/>
    <x v="0"/>
    <m/>
  </r>
  <r>
    <x v="1009"/>
    <s v="06.252.986/0001-73"/>
    <s v="NF SERVICOS DO"/>
    <n v="408637"/>
    <d v="2026-06-17T00:00:00"/>
    <n v="415265"/>
    <d v="2026-06-17T00:00:00"/>
    <m/>
    <n v="737.52"/>
    <d v="2026-07-17T00:00:00"/>
    <s v="E0220780"/>
    <s v="PD022780"/>
    <s v="Serviços de Publicidade Eletrônica"/>
    <n v="702.12"/>
    <m/>
    <x v="0"/>
    <m/>
    <m/>
    <m/>
    <s v="2 - FATURADO"/>
    <n v="0"/>
    <x v="1"/>
    <x v="0"/>
    <m/>
  </r>
  <r>
    <x v="1009"/>
    <s v="06.252.986/0001-73"/>
    <s v="NF SERVICOS DO"/>
    <n v="409234"/>
    <d v="2026-06-19T00:00:00"/>
    <n v="415931"/>
    <d v="2026-06-19T00:00:00"/>
    <m/>
    <n v="276.57"/>
    <d v="2026-07-19T00:00:00"/>
    <s v="E0220780"/>
    <s v="PD022780"/>
    <s v="Serviços de Publicidade Eletrônica"/>
    <n v="263.29000000000002"/>
    <m/>
    <x v="0"/>
    <m/>
    <m/>
    <m/>
    <s v="2 - FATURADO"/>
    <n v="0"/>
    <x v="1"/>
    <x v="0"/>
    <m/>
  </r>
  <r>
    <x v="1009"/>
    <s v="06.252.986/0001-73"/>
    <s v="NF SERVICOS DO"/>
    <n v="409261"/>
    <d v="2026-06-19T00:00:00"/>
    <n v="415967"/>
    <d v="2026-06-19T00:00:00"/>
    <m/>
    <n v="276.57"/>
    <d v="2026-07-19T00:00:00"/>
    <s v="E0220780"/>
    <s v="PD022780"/>
    <s v="Serviços de Publicidade Eletrônica"/>
    <n v="263.29000000000002"/>
    <m/>
    <x v="0"/>
    <m/>
    <m/>
    <m/>
    <s v="2 - FATURADO"/>
    <n v="0"/>
    <x v="1"/>
    <x v="0"/>
    <m/>
  </r>
  <r>
    <x v="1009"/>
    <s v="06.252.986/0001-73"/>
    <s v="NF SERVICOS DO"/>
    <n v="409680"/>
    <d v="2026-06-23T00:00:00"/>
    <n v="416498"/>
    <d v="2026-06-24T00:00:00"/>
    <m/>
    <n v="553.14"/>
    <d v="2026-07-24T00:00:00"/>
    <s v="E0220780"/>
    <s v="PD022780"/>
    <s v="Serviços de Publicidade Eletrônica"/>
    <n v="526.59"/>
    <m/>
    <x v="0"/>
    <m/>
    <m/>
    <m/>
    <s v="2 - FATURADO"/>
    <n v="0"/>
    <x v="1"/>
    <x v="0"/>
    <m/>
  </r>
  <r>
    <x v="1009"/>
    <s v="06.252.986/0001-73"/>
    <s v="NF SERVICOS DO"/>
    <n v="410925"/>
    <d v="2026-06-29T00:00:00"/>
    <n v="417624"/>
    <d v="2026-06-29T00:00:00"/>
    <m/>
    <n v="460.95"/>
    <d v="2026-07-29T00:00:00"/>
    <s v="E0220780"/>
    <s v="PD022780"/>
    <s v="Serviços de Publicidade Eletrônica"/>
    <n v="438.82"/>
    <m/>
    <x v="0"/>
    <m/>
    <m/>
    <m/>
    <s v="2 - FATURADO"/>
    <n v="0"/>
    <x v="1"/>
    <x v="0"/>
    <m/>
  </r>
  <r>
    <x v="1009"/>
    <s v="06.252.986/0001-73"/>
    <s v="NF SERVICOS DO"/>
    <n v="410988"/>
    <d v="2026-06-29T00:00:00"/>
    <n v="417821"/>
    <d v="2026-06-29T00:00:00"/>
    <m/>
    <n v="737.52"/>
    <d v="2026-07-29T00:00:00"/>
    <s v="E0220780"/>
    <s v="PD022780"/>
    <s v="Serviços de Publicidade Eletrônica"/>
    <n v="702.12"/>
    <m/>
    <x v="0"/>
    <m/>
    <m/>
    <m/>
    <s v="2 - FATURADO"/>
    <n v="0"/>
    <x v="1"/>
    <x v="0"/>
    <m/>
  </r>
  <r>
    <x v="1009"/>
    <s v="06.252.986/0001-73"/>
    <s v="NF SERVICOS DO"/>
    <n v="411013"/>
    <d v="2026-06-29T00:00:00"/>
    <n v="417647"/>
    <d v="2026-06-29T00:00:00"/>
    <m/>
    <n v="460.95"/>
    <d v="2026-07-29T00:00:00"/>
    <s v="E0220780"/>
    <s v="PD022780"/>
    <s v="Serviços de Publicidade Eletrônica"/>
    <n v="438.82"/>
    <m/>
    <x v="0"/>
    <m/>
    <m/>
    <m/>
    <s v="2 - FATURADO"/>
    <n v="0"/>
    <x v="1"/>
    <x v="0"/>
    <m/>
  </r>
  <r>
    <x v="1009"/>
    <s v="06.252.986/0001-73"/>
    <s v="NF SERVICOS DO"/>
    <n v="411155"/>
    <d v="2026-06-30T00:00:00"/>
    <n v="417942"/>
    <d v="2026-06-30T00:00:00"/>
    <m/>
    <n v="276.57"/>
    <d v="2026-07-30T00:00:00"/>
    <s v="E0220780"/>
    <s v="PD022780"/>
    <s v="Serviços de Publicidade Eletrônica"/>
    <n v="263.29000000000002"/>
    <m/>
    <x v="0"/>
    <m/>
    <m/>
    <m/>
    <s v="2 - FATURADO"/>
    <n v="0"/>
    <x v="1"/>
    <x v="0"/>
    <m/>
  </r>
  <r>
    <x v="1010"/>
    <s v="06.278.461/0001-07"/>
    <s v="NF SERVICOS - ADESAO"/>
    <n v="1994407"/>
    <d v="2026-05-21T00:00:00"/>
    <n v="2195425"/>
    <d v="2026-05-23T00:00:00"/>
    <m/>
    <n v="232.58"/>
    <d v="2026-07-30T00:00:00"/>
    <m/>
    <m/>
    <s v="Processamento de dados e congêneres"/>
    <n v="232.58"/>
    <m/>
    <x v="0"/>
    <m/>
    <m/>
    <m/>
    <s v="2 - FATURADO"/>
    <n v="0"/>
    <x v="1"/>
    <x v="0"/>
    <m/>
  </r>
  <r>
    <x v="1010"/>
    <s v="06.278.461/0001-07"/>
    <s v="NF SERVICOS - ADESAO"/>
    <n v="2013595"/>
    <d v="2026-06-17T00:00:00"/>
    <n v="2216364"/>
    <d v="2026-06-17T00:00:00"/>
    <m/>
    <n v="237.79"/>
    <d v="2026-07-30T00:00:00"/>
    <m/>
    <m/>
    <s v="Processamento de dados e congêneres"/>
    <n v="237.79"/>
    <m/>
    <x v="0"/>
    <m/>
    <m/>
    <m/>
    <s v="2 - FATURADO"/>
    <n v="0"/>
    <x v="1"/>
    <x v="0"/>
    <m/>
  </r>
  <r>
    <x v="1011"/>
    <s v="06.284.795/0001-93"/>
    <s v="NF SERVICOS - ADESAO"/>
    <n v="2005100"/>
    <d v="2026-06-12T00:00:00"/>
    <n v="220760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012"/>
    <s v="06.286.177/0001-82"/>
    <s v="NF SERVICOS - ADESAO"/>
    <n v="1994717"/>
    <d v="2026-05-21T00:00:00"/>
    <n v="2195735"/>
    <d v="2026-05-23T00:00:00"/>
    <m/>
    <n v="157.6"/>
    <d v="2026-07-30T00:00:00"/>
    <m/>
    <m/>
    <s v="Processamento de dados e congêneres"/>
    <n v="157.6"/>
    <m/>
    <x v="0"/>
    <m/>
    <m/>
    <m/>
    <s v="2 - FATURADO"/>
    <n v="0"/>
    <x v="1"/>
    <x v="0"/>
    <m/>
  </r>
  <r>
    <x v="1012"/>
    <s v="06.286.177/0001-82"/>
    <s v="NF SERVICOS - ADESAO"/>
    <n v="2014976"/>
    <d v="2026-06-17T00:00:00"/>
    <n v="2217745"/>
    <d v="2026-06-17T00:00:00"/>
    <m/>
    <n v="154.13"/>
    <d v="2026-07-30T00:00:00"/>
    <m/>
    <m/>
    <s v="Processamento de dados e congêneres"/>
    <n v="154.13"/>
    <m/>
    <x v="0"/>
    <m/>
    <m/>
    <m/>
    <s v="2 - FATURADO"/>
    <n v="0"/>
    <x v="1"/>
    <x v="0"/>
    <m/>
  </r>
  <r>
    <x v="1013"/>
    <s v="06.289.000/0001-30"/>
    <s v="NF SERVICOS DO"/>
    <n v="405673"/>
    <d v="2026-06-01T00:00:00"/>
    <n v="412556"/>
    <d v="2026-06-03T00:00:00"/>
    <m/>
    <n v="737.52"/>
    <d v="2026-07-01T00:00:00"/>
    <s v="E0211013"/>
    <s v="PD211013"/>
    <s v="Serviços de Publicidade Eletrônica"/>
    <n v="702.12"/>
    <m/>
    <x v="0"/>
    <m/>
    <m/>
    <m/>
    <s v="2 - FATURADO"/>
    <n v="0"/>
    <x v="1"/>
    <x v="0"/>
    <m/>
  </r>
  <r>
    <x v="1013"/>
    <s v="06.289.000/0001-30"/>
    <s v="NF SERVICOS DO"/>
    <n v="408686"/>
    <d v="2026-06-18T00:00:00"/>
    <n v="415698"/>
    <d v="2026-06-18T00:00:00"/>
    <m/>
    <n v="516.26"/>
    <d v="2026-07-18T00:00:00"/>
    <s v="E0211013"/>
    <s v="PD211013"/>
    <s v="Serviços de Publicidade Eletrônica"/>
    <n v="491.48"/>
    <m/>
    <x v="0"/>
    <m/>
    <m/>
    <m/>
    <s v="2 - FATURADO"/>
    <n v="0"/>
    <x v="1"/>
    <x v="0"/>
    <m/>
  </r>
  <r>
    <x v="1013"/>
    <s v="06.289.000/0001-30"/>
    <s v="NF SERVICOS DO"/>
    <n v="409528"/>
    <d v="2026-06-22T00:00:00"/>
    <n v="416367"/>
    <d v="2026-06-23T00:00:00"/>
    <m/>
    <n v="885.02"/>
    <d v="2026-07-23T00:00:00"/>
    <s v="E0211013"/>
    <s v="PD211013"/>
    <s v="Serviços de Publicidade Eletrônica"/>
    <n v="842.54"/>
    <m/>
    <x v="0"/>
    <m/>
    <m/>
    <m/>
    <s v="2 - FATURADO"/>
    <n v="0"/>
    <x v="1"/>
    <x v="0"/>
    <m/>
  </r>
  <r>
    <x v="1013"/>
    <s v="06.289.000/0001-30"/>
    <s v="NF SERVICOS DO"/>
    <n v="409580"/>
    <d v="2026-06-23T00:00:00"/>
    <n v="416616"/>
    <d v="2026-06-24T00:00:00"/>
    <m/>
    <n v="590.02"/>
    <d v="2026-07-24T00:00:00"/>
    <s v="E0211013"/>
    <s v="PD211013"/>
    <s v="Serviços de Publicidade Eletrônica"/>
    <n v="561.70000000000005"/>
    <m/>
    <x v="0"/>
    <m/>
    <m/>
    <m/>
    <s v="2 - FATURADO"/>
    <n v="0"/>
    <x v="1"/>
    <x v="0"/>
    <m/>
  </r>
  <r>
    <x v="1013"/>
    <s v="06.289.000/0001-30"/>
    <s v="NF SERVICOS DO"/>
    <n v="409654"/>
    <d v="2026-06-23T00:00:00"/>
    <n v="416664"/>
    <d v="2026-06-24T00:00:00"/>
    <m/>
    <n v="590.02"/>
    <d v="2026-07-24T00:00:00"/>
    <s v="E0211013"/>
    <s v="PD211013"/>
    <s v="Serviços de Publicidade Eletrônica"/>
    <n v="561.70000000000005"/>
    <m/>
    <x v="0"/>
    <m/>
    <m/>
    <m/>
    <s v="2 - FATURADO"/>
    <n v="0"/>
    <x v="1"/>
    <x v="0"/>
    <m/>
  </r>
  <r>
    <x v="1013"/>
    <s v="06.289.000/0001-30"/>
    <s v="NF SERVICOS DO"/>
    <n v="409771"/>
    <d v="2026-06-23T00:00:00"/>
    <n v="416553"/>
    <d v="2026-06-24T00:00:00"/>
    <m/>
    <n v="590.02"/>
    <d v="2026-07-24T00:00:00"/>
    <s v="E0211013"/>
    <s v="PD211013"/>
    <s v="Serviços de Publicidade Eletrônica"/>
    <n v="561.70000000000005"/>
    <m/>
    <x v="0"/>
    <m/>
    <m/>
    <m/>
    <s v="2 - FATURADO"/>
    <n v="0"/>
    <x v="1"/>
    <x v="0"/>
    <m/>
  </r>
  <r>
    <x v="1014"/>
    <s v="06.307.725/0001-03"/>
    <s v="NF SERVICOS - ADESAO"/>
    <n v="1994119"/>
    <d v="2026-05-21T00:00:00"/>
    <n v="2195137"/>
    <d v="2026-05-23T00:00:00"/>
    <m/>
    <n v="223.57"/>
    <d v="2026-07-30T00:00:00"/>
    <m/>
    <m/>
    <s v="Processamento de dados e congêneres"/>
    <n v="223.57"/>
    <m/>
    <x v="0"/>
    <m/>
    <m/>
    <m/>
    <s v="2 - FATURADO"/>
    <n v="0"/>
    <x v="1"/>
    <x v="0"/>
    <m/>
  </r>
  <r>
    <x v="1014"/>
    <s v="06.307.725/0001-03"/>
    <s v="NF SERVICOS - ADESAO"/>
    <n v="2013758"/>
    <d v="2026-06-17T00:00:00"/>
    <n v="2216527"/>
    <d v="2026-06-17T00:00:00"/>
    <m/>
    <n v="206.21"/>
    <d v="2026-07-30T00:00:00"/>
    <m/>
    <m/>
    <s v="Processamento de dados e congêneres"/>
    <n v="206.21"/>
    <m/>
    <x v="0"/>
    <m/>
    <m/>
    <m/>
    <s v="2 - FATURADO"/>
    <n v="0"/>
    <x v="1"/>
    <x v="0"/>
    <m/>
  </r>
  <r>
    <x v="1015"/>
    <s v="06.315.799/0001-91"/>
    <s v="NF SERVICOS - ADESAO"/>
    <n v="1997376"/>
    <d v="2026-06-12T00:00:00"/>
    <n v="2199877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1016"/>
    <s v="06.316.183/0001-35"/>
    <s v="NF SERVICOS"/>
    <n v="128948"/>
    <d v="2022-10-31T00:00:00"/>
    <n v="1525542"/>
    <d v="2022-11-10T00:00:00"/>
    <d v="2022-10-01T00:00:00"/>
    <n v="2850.5"/>
    <d v="2022-12-10T00:00:00"/>
    <s v="E0180138"/>
    <s v="PD018094"/>
    <s v="HOSPEDAGEM DE ROTEADORES"/>
    <n v="2850.5"/>
    <d v="2022-10-01T00:00:00"/>
    <x v="4"/>
    <s v="NAO INFORMADO"/>
    <s v="NAO INFORMADO"/>
    <s v="2017780/0001 ITO"/>
    <s v="2 - FATURADO"/>
    <n v="1298"/>
    <x v="2"/>
    <x v="1"/>
    <m/>
  </r>
  <r>
    <x v="1016"/>
    <s v="06.316.183/0001-35"/>
    <s v="NF SERVICOS"/>
    <n v="128960"/>
    <d v="2022-10-31T00:00:00"/>
    <n v="1525554"/>
    <d v="2022-11-10T00:00:00"/>
    <d v="2022-07-01T00:00:00"/>
    <n v="5701"/>
    <d v="2022-12-10T00:00:00"/>
    <s v="E0180138"/>
    <s v="PD018094"/>
    <s v="HOSPEDAGEM DE ROTEADORES"/>
    <n v="5701"/>
    <d v="2022-07-01T00:00:00"/>
    <x v="4"/>
    <s v="NAO INFORMADO"/>
    <s v="NAO INFORMADO"/>
    <s v="2017780/0001 ITO"/>
    <s v="2 - FATURADO"/>
    <n v="1298"/>
    <x v="2"/>
    <x v="1"/>
    <m/>
  </r>
  <r>
    <x v="1016"/>
    <s v="06.316.183/0001-35"/>
    <s v="NF SERVICOS"/>
    <n v="128961"/>
    <d v="2022-10-31T00:00:00"/>
    <n v="1525555"/>
    <d v="2022-11-10T00:00:00"/>
    <d v="2022-08-01T00:00:00"/>
    <n v="2850.5"/>
    <d v="2022-12-10T00:00:00"/>
    <s v="E0180138"/>
    <s v="PD018094"/>
    <s v="HOSPEDAGEM DE ROTEADORES"/>
    <n v="2850.5"/>
    <d v="2022-08-01T00:00:00"/>
    <x v="4"/>
    <s v="NAO INFORMADO"/>
    <s v="NAO INFORMADO"/>
    <s v="2017780/0001 ITO"/>
    <s v="2 - FATURADO"/>
    <n v="1298"/>
    <x v="2"/>
    <x v="1"/>
    <m/>
  </r>
  <r>
    <x v="1016"/>
    <s v="06.316.183/0001-35"/>
    <s v="NF SERVICOS"/>
    <n v="128962"/>
    <d v="2022-10-31T00:00:00"/>
    <n v="1525556"/>
    <d v="2022-11-10T00:00:00"/>
    <d v="2022-04-01T00:00:00"/>
    <n v="2850.5"/>
    <d v="2022-12-10T00:00:00"/>
    <s v="E0180138"/>
    <s v="PD018094"/>
    <s v="HOSPEDAGEM DE ROTEADORES"/>
    <n v="2850.5"/>
    <d v="2022-04-01T00:00:00"/>
    <x v="4"/>
    <s v="NAO INFORMADO"/>
    <s v="NAO INFORMADO"/>
    <s v="2017780/0001 ITO"/>
    <s v="2 - FATURADO"/>
    <n v="1298"/>
    <x v="2"/>
    <x v="1"/>
    <m/>
  </r>
  <r>
    <x v="1016"/>
    <s v="06.316.183/0001-35"/>
    <s v="NF SERVICOS"/>
    <n v="128963"/>
    <d v="2022-10-31T00:00:00"/>
    <n v="1525557"/>
    <d v="2022-11-10T00:00:00"/>
    <d v="2022-06-01T00:00:00"/>
    <n v="2850.5"/>
    <d v="2022-12-10T00:00:00"/>
    <s v="E0180138"/>
    <s v="PD018094"/>
    <s v="HOSPEDAGEM DE ROTEADORES"/>
    <n v="2850.5"/>
    <d v="2022-06-01T00:00:00"/>
    <x v="4"/>
    <s v="NAO INFORMADO"/>
    <s v="NAO INFORMADO"/>
    <s v="2017780/0001 ITO"/>
    <s v="2 - FATURADO"/>
    <n v="1298"/>
    <x v="2"/>
    <x v="1"/>
    <m/>
  </r>
  <r>
    <x v="1016"/>
    <s v="06.316.183/0001-35"/>
    <s v="NF SERVICOS"/>
    <n v="128964"/>
    <d v="2022-10-31T00:00:00"/>
    <n v="1525558"/>
    <d v="2022-11-10T00:00:00"/>
    <d v="2022-05-01T00:00:00"/>
    <n v="2850.5"/>
    <d v="2022-12-10T00:00:00"/>
    <s v="E0180138"/>
    <s v="PD018094"/>
    <s v="HOSPEDAGEM DE ROTEADORES"/>
    <n v="2850.5"/>
    <d v="2022-05-01T00:00:00"/>
    <x v="4"/>
    <s v="NAO INFORMADO"/>
    <s v="NAO INFORMADO"/>
    <s v="2017780/0001 ITO"/>
    <s v="2 - FATURADO"/>
    <n v="1298"/>
    <x v="2"/>
    <x v="1"/>
    <m/>
  </r>
  <r>
    <x v="1016"/>
    <s v="06.316.183/0001-35"/>
    <s v="NF SERVICOS"/>
    <n v="129475"/>
    <d v="2022-11-30T00:00:00"/>
    <n v="1526209"/>
    <d v="2022-12-06T00:00:00"/>
    <d v="2022-11-01T00:00:00"/>
    <n v="2850.5"/>
    <d v="2023-01-05T00:00:00"/>
    <s v="E0180138"/>
    <s v="PD018094"/>
    <s v="HOSPEDAGEM DE ROTEADORES"/>
    <n v="2850.5"/>
    <d v="2022-11-01T00:00:00"/>
    <x v="4"/>
    <s v="NAO INFORMADO"/>
    <s v="NAO INFORMADO"/>
    <s v="2017780/0001 ITO"/>
    <s v="2 - FATURADO"/>
    <n v="1272"/>
    <x v="2"/>
    <x v="1"/>
    <m/>
  </r>
  <r>
    <x v="1016"/>
    <s v="06.316.183/0001-35"/>
    <s v="NF SERVICOS"/>
    <n v="131449"/>
    <d v="2022-12-31T00:00:00"/>
    <n v="1553261"/>
    <d v="2023-01-10T00:00:00"/>
    <d v="2022-12-01T00:00:00"/>
    <n v="2850.5"/>
    <d v="2023-01-30T00:00:00"/>
    <s v="E0180138"/>
    <s v="PD018094"/>
    <s v="HOSPEDAGEM DE ROTEADORES"/>
    <n v="2850.5"/>
    <d v="2022-12-01T00:00:00"/>
    <x v="4"/>
    <s v="NAO INFORMADO"/>
    <s v="NAO INFORMADO"/>
    <s v="2017780/0001 ITO"/>
    <s v="2 - FATURADO"/>
    <n v="1247"/>
    <x v="2"/>
    <x v="1"/>
    <m/>
  </r>
  <r>
    <x v="1016"/>
    <s v="06.316.183/0001-35"/>
    <s v="NF SERVICOS"/>
    <n v="132022"/>
    <d v="2023-01-31T00:00:00"/>
    <n v="1566442"/>
    <d v="2023-02-08T00:00:00"/>
    <d v="2023-01-01T00:00:00"/>
    <n v="2850.5"/>
    <d v="2023-03-10T00:00:00"/>
    <s v="E0180138"/>
    <s v="PD018094"/>
    <s v="HOSPEDAGEM DE ROTEADORES"/>
    <n v="2850.5"/>
    <d v="2023-01-01T00:00:00"/>
    <x v="4"/>
    <s v="NAO INFORMADO"/>
    <s v="NAO INFORMADO"/>
    <s v="2017780/0001 ITO"/>
    <s v="2 - FATURADO"/>
    <n v="1208"/>
    <x v="2"/>
    <x v="1"/>
    <m/>
  </r>
  <r>
    <x v="1016"/>
    <s v="06.316.183/0001-35"/>
    <s v="NF SERVICOS"/>
    <n v="133195"/>
    <d v="2023-02-28T00:00:00"/>
    <n v="1580241"/>
    <d v="2023-03-08T00:00:00"/>
    <d v="2023-02-01T00:00:00"/>
    <n v="2850.5"/>
    <d v="2023-04-07T00:00:00"/>
    <s v="E0180138"/>
    <s v="PD018094"/>
    <s v="HOSPEDAGEM DE ROTEADORES"/>
    <n v="2850.5"/>
    <d v="2023-02-01T00:00:00"/>
    <x v="4"/>
    <s v="NAO INFORMADO"/>
    <s v="NAO INFORMADO"/>
    <s v="2017780/0001 ITO"/>
    <s v="2 - FATURADO"/>
    <n v="1180"/>
    <x v="2"/>
    <x v="1"/>
    <m/>
  </r>
  <r>
    <x v="1016"/>
    <s v="06.316.183/0001-35"/>
    <s v="NF SERVICOS"/>
    <n v="133898"/>
    <d v="2023-03-31T00:00:00"/>
    <n v="1580947"/>
    <d v="2023-04-03T00:00:00"/>
    <d v="2023-03-01T00:00:00"/>
    <n v="2850.5"/>
    <d v="2023-05-03T00:00:00"/>
    <s v="E0180138"/>
    <s v="PD018094"/>
    <s v="HOSPEDAGEM DE ROTEADORES"/>
    <n v="2850.5"/>
    <d v="2023-03-01T00:00:00"/>
    <x v="4"/>
    <s v="NAO INFORMADO"/>
    <s v="NAO INFORMADO"/>
    <s v="2017780/0001 ITO"/>
    <s v="2 - FATURADO"/>
    <n v="1154"/>
    <x v="2"/>
    <x v="1"/>
    <m/>
  </r>
  <r>
    <x v="1017"/>
    <s v="06.325.214/0001-14"/>
    <s v="NF SERVICOS - ADESAO"/>
    <n v="2013656"/>
    <d v="2026-06-17T00:00:00"/>
    <n v="2216425"/>
    <d v="2026-06-17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1018"/>
    <s v="06.338.566/0001-04"/>
    <s v="NF SERVICOS - ADESAO"/>
    <n v="2013514"/>
    <d v="2026-06-17T00:00:00"/>
    <n v="2216283"/>
    <d v="2026-06-17T00:00:00"/>
    <m/>
    <n v="204.47"/>
    <d v="2026-06-20T00:00:00"/>
    <m/>
    <m/>
    <s v="Processamento de dados e congêneres"/>
    <n v="204.47"/>
    <m/>
    <x v="0"/>
    <m/>
    <m/>
    <m/>
    <s v="2 - FATURADO"/>
    <n v="10"/>
    <x v="0"/>
    <x v="0"/>
    <m/>
  </r>
  <r>
    <x v="1019"/>
    <s v="06.340.591/0001-22"/>
    <s v="NF SERVICOS - ADESAO"/>
    <n v="2013364"/>
    <d v="2026-06-17T00:00:00"/>
    <n v="2216133"/>
    <d v="2026-06-17T00:00:00"/>
    <m/>
    <n v="197.52"/>
    <d v="2026-07-30T00:00:00"/>
    <m/>
    <m/>
    <s v="Processamento de dados e congêneres"/>
    <n v="197.52"/>
    <m/>
    <x v="0"/>
    <m/>
    <m/>
    <m/>
    <s v="2 - FATURADO"/>
    <n v="0"/>
    <x v="1"/>
    <x v="0"/>
    <m/>
  </r>
  <r>
    <x v="1020"/>
    <s v="06.353.352/0001-07"/>
    <s v="NF SERVICOS - ADESAO"/>
    <n v="2014742"/>
    <d v="2026-06-17T00:00:00"/>
    <n v="2217511"/>
    <d v="2026-06-17T00:00:00"/>
    <m/>
    <n v="307.22000000000003"/>
    <d v="2026-07-30T00:00:00"/>
    <m/>
    <m/>
    <s v="Processamento de dados e congêneres"/>
    <n v="307.22000000000003"/>
    <m/>
    <x v="0"/>
    <m/>
    <m/>
    <m/>
    <s v="2 - FATURADO"/>
    <n v="0"/>
    <x v="1"/>
    <x v="0"/>
    <m/>
  </r>
  <r>
    <x v="1021"/>
    <s v="06.534.045/0001-22"/>
    <s v="NF SERVICOS - ADESAO"/>
    <n v="2013309"/>
    <d v="2026-06-17T00:00:00"/>
    <n v="2216078"/>
    <d v="2026-06-17T00:00:00"/>
    <m/>
    <n v="189.19"/>
    <d v="2026-06-20T00:00:00"/>
    <m/>
    <m/>
    <s v="Processamento de dados e congêneres"/>
    <n v="189.19"/>
    <m/>
    <x v="0"/>
    <m/>
    <m/>
    <m/>
    <s v="2 - FATURADO"/>
    <n v="10"/>
    <x v="0"/>
    <x v="0"/>
    <m/>
  </r>
  <r>
    <x v="1022"/>
    <s v="06.555.099/0001-74"/>
    <s v="NF SERVICOS - ADESAO"/>
    <n v="1980100"/>
    <d v="2026-05-21T00:00:00"/>
    <n v="218106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022"/>
    <s v="06.555.099/0001-74"/>
    <s v="NF SERVICOS - ADESAO"/>
    <n v="2003140"/>
    <d v="2026-06-12T00:00:00"/>
    <n v="220564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023"/>
    <s v="06.889.852/0002-49"/>
    <s v="NF SERVICOS - ADESAO"/>
    <n v="1984282"/>
    <d v="2026-05-21T00:00:00"/>
    <n v="218524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023"/>
    <s v="06.889.852/0002-49"/>
    <s v="NF SERVICOS - ADESAO"/>
    <n v="1986134"/>
    <d v="2026-05-21T00:00:00"/>
    <n v="218709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023"/>
    <s v="06.889.852/0002-49"/>
    <s v="NF SERVICOS - ADESAO"/>
    <n v="2000660"/>
    <d v="2026-06-12T00:00:00"/>
    <n v="220316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023"/>
    <s v="06.889.852/0002-49"/>
    <s v="NF SERVICOS - ADESAO"/>
    <n v="2005805"/>
    <d v="2026-06-12T00:00:00"/>
    <n v="2208314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024"/>
    <s v="06.966.869/0001-71"/>
    <s v="NF SERVICOS - ADESAO"/>
    <n v="2013864"/>
    <d v="2026-06-17T00:00:00"/>
    <n v="2216633"/>
    <d v="2026-06-17T00:00:00"/>
    <m/>
    <n v="77.77"/>
    <d v="2026-06-20T00:00:00"/>
    <m/>
    <m/>
    <s v="Processamento de dados e congêneres"/>
    <n v="77.77"/>
    <m/>
    <x v="0"/>
    <m/>
    <m/>
    <m/>
    <s v="2 - FATURADO"/>
    <n v="10"/>
    <x v="0"/>
    <x v="0"/>
    <m/>
  </r>
  <r>
    <x v="1025"/>
    <s v="06.994.574/0001-09"/>
    <s v="NF SERVICOS - ADESAO"/>
    <n v="2005060"/>
    <d v="2026-06-12T00:00:00"/>
    <n v="2207563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026"/>
    <s v="06.995.362/0001-46"/>
    <s v="NF SERVICOS DO"/>
    <n v="407121"/>
    <d v="2026-06-10T00:00:00"/>
    <n v="414029"/>
    <d v="2026-06-10T00:00:00"/>
    <m/>
    <n v="1519.62"/>
    <d v="2026-07-10T00:00:00"/>
    <s v="E0230831"/>
    <s v="PD023831"/>
    <s v="Serviços de Publicidade Eletrônica"/>
    <n v="1519.62"/>
    <m/>
    <x v="0"/>
    <m/>
    <m/>
    <m/>
    <s v="2 - FATURADO"/>
    <n v="0"/>
    <x v="1"/>
    <x v="0"/>
    <m/>
  </r>
  <r>
    <x v="1026"/>
    <s v="06.995.362/0001-46"/>
    <s v="NF SERVICOS DO"/>
    <n v="407169"/>
    <d v="2026-06-10T00:00:00"/>
    <n v="413897"/>
    <d v="2026-06-10T00:00:00"/>
    <m/>
    <n v="980.4"/>
    <d v="2026-07-10T00:00:00"/>
    <s v="E0230831"/>
    <s v="PD023831"/>
    <s v="Serviços de Publicidade Eletrônica"/>
    <n v="980.4"/>
    <m/>
    <x v="0"/>
    <m/>
    <m/>
    <m/>
    <s v="2 - FATURADO"/>
    <n v="0"/>
    <x v="1"/>
    <x v="0"/>
    <m/>
  </r>
  <r>
    <x v="1026"/>
    <s v="06.995.362/0001-46"/>
    <s v="NF SERVICOS"/>
    <n v="212584"/>
    <d v="2026-06-16T00:00:00"/>
    <n v="2215095"/>
    <d v="2026-06-16T00:00:00"/>
    <d v="2026-05-01T00:00:00"/>
    <n v="7756"/>
    <d v="2026-07-16T00:00:00"/>
    <s v="E0250112"/>
    <s v="PD025097"/>
    <s v="PLATAFORMA DE COLABORAÇÃO E PRODUTIVIDADE - INTERMEDIÁRIO"/>
    <n v="7756"/>
    <d v="2026-05-01T00:00:00"/>
    <x v="0"/>
    <n v="70564962"/>
    <s v="378.00000070/2025-19"/>
    <s v="359.00003075/2025-40 - APPS"/>
    <s v="2 - FATURADO"/>
    <n v="0"/>
    <x v="1"/>
    <x v="1"/>
    <m/>
  </r>
  <r>
    <x v="1026"/>
    <s v="06.995.362/0001-46"/>
    <s v="NF SERVICOS DO"/>
    <n v="408396"/>
    <d v="2026-06-17T00:00:00"/>
    <n v="415398"/>
    <d v="2026-06-18T00:00:00"/>
    <m/>
    <n v="1348.05"/>
    <d v="2026-07-17T00:00:00"/>
    <s v="E0230831"/>
    <s v="PD023831"/>
    <s v="Serviços de Publicidade Eletrônica"/>
    <n v="1348.05"/>
    <m/>
    <x v="0"/>
    <m/>
    <m/>
    <m/>
    <s v="2 - FATURADO"/>
    <n v="0"/>
    <x v="1"/>
    <x v="0"/>
    <m/>
  </r>
  <r>
    <x v="1026"/>
    <s v="06.995.362/0001-46"/>
    <s v="NF SERVICOS DO"/>
    <n v="408794"/>
    <d v="2026-06-18T00:00:00"/>
    <n v="415655"/>
    <d v="2026-06-18T00:00:00"/>
    <m/>
    <n v="1102.95"/>
    <d v="2026-07-18T00:00:00"/>
    <s v="E0230831"/>
    <s v="PD023831"/>
    <s v="Serviços de Publicidade Eletrônica"/>
    <n v="1102.95"/>
    <m/>
    <x v="0"/>
    <m/>
    <m/>
    <m/>
    <s v="2 - FATURADO"/>
    <n v="0"/>
    <x v="1"/>
    <x v="0"/>
    <m/>
  </r>
  <r>
    <x v="1026"/>
    <s v="06.995.362/0001-46"/>
    <s v="NF SERVICOS E_GOV"/>
    <n v="213371"/>
    <d v="2026-06-25T00:00:00"/>
    <n v="2222190"/>
    <d v="2026-06-25T00:00:00"/>
    <m/>
    <n v="197.93"/>
    <d v="2026-07-25T00:00:00"/>
    <m/>
    <m/>
    <s v="Certificado e-CPF A3 em token - 12 meses Gov"/>
    <n v="197.93"/>
    <m/>
    <x v="0"/>
    <m/>
    <m/>
    <m/>
    <s v="2 - FATURADO"/>
    <n v="0"/>
    <x v="1"/>
    <x v="0"/>
    <m/>
  </r>
  <r>
    <x v="1026"/>
    <s v="06.995.362/0001-46"/>
    <s v="NF SERVICOS E_GOV"/>
    <n v="213378"/>
    <d v="2026-06-25T00:00:00"/>
    <n v="2222197"/>
    <d v="2026-06-25T00:00:00"/>
    <m/>
    <n v="244.89"/>
    <d v="2026-07-25T00:00:00"/>
    <m/>
    <m/>
    <s v="Certificado e-CNPJ A3 em token - 24 meses Gov"/>
    <n v="244.89"/>
    <m/>
    <x v="0"/>
    <m/>
    <m/>
    <m/>
    <s v="2 - FATURADO"/>
    <n v="0"/>
    <x v="1"/>
    <x v="0"/>
    <m/>
  </r>
  <r>
    <x v="1026"/>
    <s v="06.995.362/0001-46"/>
    <s v="NF SERVICOS E_GOV"/>
    <n v="213445"/>
    <d v="2026-06-25T00:00:00"/>
    <n v="2222264"/>
    <d v="2026-06-25T00:00:00"/>
    <m/>
    <n v="197.93"/>
    <d v="2026-07-25T00:00:00"/>
    <m/>
    <m/>
    <s v="Certificado e-CPF A3 em token - 12 meses Gov"/>
    <n v="197.93"/>
    <m/>
    <x v="0"/>
    <m/>
    <m/>
    <m/>
    <s v="2 - FATURADO"/>
    <n v="0"/>
    <x v="1"/>
    <x v="0"/>
    <m/>
  </r>
  <r>
    <x v="1026"/>
    <s v="06.995.362/0001-46"/>
    <s v="NF SERVICOS DO"/>
    <n v="411183"/>
    <d v="2026-06-30T00:00:00"/>
    <n v="418062"/>
    <d v="2026-06-30T00:00:00"/>
    <m/>
    <n v="980.4"/>
    <d v="2026-07-30T00:00:00"/>
    <s v="E0230831"/>
    <s v="PD023831"/>
    <s v="Serviços de Publicidade Eletrônica"/>
    <n v="980.4"/>
    <m/>
    <x v="0"/>
    <m/>
    <m/>
    <m/>
    <s v="2 - FATURADO"/>
    <n v="0"/>
    <x v="1"/>
    <x v="0"/>
    <m/>
  </r>
  <r>
    <x v="1027"/>
    <s v="06.999.158/0001-01"/>
    <s v="NF SERVICOS - ADESAO"/>
    <n v="2012677"/>
    <d v="2026-06-17T00:00:00"/>
    <n v="2215442"/>
    <d v="2026-06-17T00:00:00"/>
    <m/>
    <n v="240.91"/>
    <d v="2026-06-20T00:00:00"/>
    <m/>
    <m/>
    <s v="Processamento de dados e congêneres"/>
    <n v="240.91"/>
    <m/>
    <x v="0"/>
    <m/>
    <m/>
    <m/>
    <s v="2 - FATURADO"/>
    <n v="10"/>
    <x v="0"/>
    <x v="0"/>
    <m/>
  </r>
  <r>
    <x v="1028"/>
    <s v="060.041.548-14"/>
    <s v="NF SERVICOS - ADESAO"/>
    <n v="2006076"/>
    <d v="2026-06-12T00:00:00"/>
    <n v="220859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28"/>
    <s v="060.041.548-14"/>
    <s v="NF SERVICOS - ADESAO"/>
    <n v="2009822"/>
    <d v="2026-06-15T00:00:00"/>
    <n v="2212485"/>
    <d v="2026-06-16T00:00:00"/>
    <m/>
    <n v="203.6"/>
    <d v="2026-06-20T00:00:00"/>
    <m/>
    <m/>
    <s v="Processamento de dados e congêneres"/>
    <n v="203.6"/>
    <m/>
    <x v="0"/>
    <m/>
    <m/>
    <m/>
    <s v="2 - FATURADO"/>
    <n v="10"/>
    <x v="0"/>
    <x v="0"/>
    <m/>
  </r>
  <r>
    <x v="1029"/>
    <s v="060.076.778-77"/>
    <s v="NF SERVICOS - ADESAO"/>
    <n v="1998608"/>
    <d v="2026-06-12T00:00:00"/>
    <n v="220110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30"/>
    <s v="060.129.358-46"/>
    <s v="NF SERVICOS - ADESAO"/>
    <n v="1997415"/>
    <d v="2026-06-12T00:00:00"/>
    <n v="219991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031"/>
    <s v="060.139.688-02"/>
    <s v="NF SERVICOS - ADESAO"/>
    <n v="1975728"/>
    <d v="2026-05-21T00:00:00"/>
    <n v="2176683"/>
    <d v="2026-05-22T00:00:00"/>
    <m/>
    <n v="13.32"/>
    <d v="2026-07-30T00:00:00"/>
    <m/>
    <m/>
    <s v="Processamento de dados e congêneres"/>
    <n v="13.32"/>
    <m/>
    <x v="0"/>
    <m/>
    <m/>
    <m/>
    <s v="2 - FATURADO"/>
    <n v="0"/>
    <x v="1"/>
    <x v="0"/>
    <m/>
  </r>
  <r>
    <x v="1031"/>
    <s v="060.139.688-02"/>
    <s v="NF SERVICOS - ADESAO"/>
    <n v="2002454"/>
    <d v="2026-06-12T00:00:00"/>
    <n v="220495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32"/>
    <s v="060.393.468-41"/>
    <s v="NF SERVICOS - ADESAO"/>
    <n v="2003344"/>
    <d v="2026-06-12T00:00:00"/>
    <n v="220584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32"/>
    <s v="060.393.468-41"/>
    <s v="NF SERVICOS - ADESAO"/>
    <n v="2009777"/>
    <d v="2026-06-15T00:00:00"/>
    <n v="2212439"/>
    <d v="2026-06-16T00:00:00"/>
    <m/>
    <n v="167.15"/>
    <d v="2026-07-30T00:00:00"/>
    <m/>
    <m/>
    <s v="Processamento de dados e congêneres"/>
    <n v="167.15"/>
    <m/>
    <x v="0"/>
    <m/>
    <m/>
    <m/>
    <s v="2 - FATURADO"/>
    <n v="0"/>
    <x v="1"/>
    <x v="0"/>
    <m/>
  </r>
  <r>
    <x v="1033"/>
    <s v="060.402.016-30"/>
    <s v="NF SERVICOS - ADESAO"/>
    <n v="1983473"/>
    <d v="2026-05-21T00:00:00"/>
    <n v="218443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033"/>
    <s v="060.402.016-30"/>
    <s v="NF SERVICOS - ADESAO"/>
    <n v="1989634"/>
    <d v="2026-05-21T00:00:00"/>
    <n v="2190637"/>
    <d v="2026-05-23T00:00:00"/>
    <m/>
    <n v="138.51"/>
    <d v="2026-07-30T00:00:00"/>
    <m/>
    <m/>
    <s v="Processamento de dados e congêneres"/>
    <n v="138.51"/>
    <m/>
    <x v="0"/>
    <m/>
    <m/>
    <m/>
    <s v="2 - FATURADO"/>
    <n v="0"/>
    <x v="1"/>
    <x v="0"/>
    <m/>
  </r>
  <r>
    <x v="1033"/>
    <s v="060.402.016-30"/>
    <s v="NF SERVICOS - ADESAO"/>
    <n v="2003877"/>
    <d v="2026-06-12T00:00:00"/>
    <n v="220637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33"/>
    <s v="060.402.016-30"/>
    <s v="NF SERVICOS - ADESAO"/>
    <n v="2011699"/>
    <d v="2026-06-15T00:00:00"/>
    <n v="2214397"/>
    <d v="2026-06-16T00:00:00"/>
    <m/>
    <n v="122.89"/>
    <d v="2026-07-30T00:00:00"/>
    <m/>
    <m/>
    <s v="Processamento de dados e congêneres"/>
    <n v="122.89"/>
    <m/>
    <x v="0"/>
    <m/>
    <m/>
    <m/>
    <s v="2 - FATURADO"/>
    <n v="0"/>
    <x v="1"/>
    <x v="0"/>
    <m/>
  </r>
  <r>
    <x v="1034"/>
    <s v="060.617.938-04"/>
    <s v="NF SERVICOS - ADESAO"/>
    <n v="1978007"/>
    <d v="2026-05-21T00:00:00"/>
    <n v="2178962"/>
    <d v="2026-05-22T00:00:00"/>
    <m/>
    <n v="3651.19"/>
    <d v="2026-06-05T00:00:00"/>
    <m/>
    <m/>
    <s v="Processamento de dados e congêneres"/>
    <n v="1084.78"/>
    <m/>
    <x v="0"/>
    <m/>
    <m/>
    <m/>
    <s v="2 - FATURADO"/>
    <n v="25"/>
    <x v="0"/>
    <x v="0"/>
    <m/>
  </r>
  <r>
    <x v="1035"/>
    <s v="060.638.238-08"/>
    <s v="NF SERVICOS - ADESAO"/>
    <n v="1975458"/>
    <d v="2026-05-21T00:00:00"/>
    <n v="2176413"/>
    <d v="2026-05-21T00:00:00"/>
    <m/>
    <n v="9837.24"/>
    <d v="2026-06-05T00:00:00"/>
    <m/>
    <m/>
    <s v="Processamento de dados e congêneres"/>
    <n v="2828.19"/>
    <m/>
    <x v="0"/>
    <m/>
    <m/>
    <m/>
    <s v="2 - FATURADO"/>
    <n v="25"/>
    <x v="0"/>
    <x v="0"/>
    <m/>
  </r>
  <r>
    <x v="1036"/>
    <s v="060.683.638-13"/>
    <s v="NF SERVICOS - ADESAO"/>
    <n v="1975745"/>
    <d v="2026-05-21T00:00:00"/>
    <n v="2176700"/>
    <d v="2026-05-22T00:00:00"/>
    <m/>
    <n v="1973"/>
    <d v="2026-07-30T00:00:00"/>
    <m/>
    <m/>
    <s v="Processamento de dados e congêneres"/>
    <n v="655.38"/>
    <m/>
    <x v="0"/>
    <m/>
    <m/>
    <m/>
    <s v="2 - FATURADO"/>
    <n v="0"/>
    <x v="1"/>
    <x v="0"/>
    <m/>
  </r>
  <r>
    <x v="1036"/>
    <s v="060.683.638-13"/>
    <s v="ND-JUROS RECEBIMENTO"/>
    <s v="1975745-1-NDJ1"/>
    <d v="2026-06-10T00:00:00"/>
    <n v="2176700"/>
    <m/>
    <m/>
    <n v="3.29"/>
    <d v="2026-07-10T00:00:00"/>
    <m/>
    <m/>
    <s v="Nota de Debito Juros"/>
    <n v="3.29"/>
    <m/>
    <x v="0"/>
    <m/>
    <m/>
    <m/>
    <s v="2 - FATURADO"/>
    <n v="0"/>
    <x v="1"/>
    <x v="10"/>
    <m/>
  </r>
  <r>
    <x v="1036"/>
    <s v="060.683.638-13"/>
    <s v="NF SERVICOS - ADESAO"/>
    <n v="2017379"/>
    <d v="2026-06-17T00:00:00"/>
    <n v="2220154"/>
    <d v="2026-06-18T00:00:00"/>
    <m/>
    <n v="1125.56"/>
    <d v="2026-06-20T00:00:00"/>
    <m/>
    <m/>
    <s v="Processamento de dados e congêneres"/>
    <n v="1125.56"/>
    <m/>
    <x v="0"/>
    <m/>
    <m/>
    <m/>
    <s v="2 - FATURADO"/>
    <n v="10"/>
    <x v="0"/>
    <x v="0"/>
    <m/>
  </r>
  <r>
    <x v="1037"/>
    <s v="060.762.608-90"/>
    <s v="NF SERVICOS - ADESAO"/>
    <n v="1975948"/>
    <d v="2026-05-21T00:00:00"/>
    <n v="2176903"/>
    <d v="2026-05-22T00:00:00"/>
    <m/>
    <n v="2745.31"/>
    <d v="2026-06-05T00:00:00"/>
    <m/>
    <m/>
    <s v="Processamento de dados e congêneres"/>
    <n v="882.46"/>
    <m/>
    <x v="0"/>
    <m/>
    <m/>
    <m/>
    <s v="2 - FATURADO"/>
    <n v="25"/>
    <x v="0"/>
    <x v="0"/>
    <m/>
  </r>
  <r>
    <x v="1038"/>
    <s v="060.820.598-24"/>
    <s v="NF SERVICOS - ADESAO"/>
    <n v="1977304"/>
    <d v="2026-05-21T00:00:00"/>
    <n v="2178259"/>
    <d v="2026-05-22T00:00:00"/>
    <m/>
    <n v="3166.23"/>
    <d v="2026-06-05T00:00:00"/>
    <m/>
    <m/>
    <s v="Processamento de dados e congêneres"/>
    <n v="1041.74"/>
    <m/>
    <x v="0"/>
    <m/>
    <m/>
    <m/>
    <s v="2 - FATURADO"/>
    <n v="25"/>
    <x v="0"/>
    <x v="0"/>
    <m/>
  </r>
  <r>
    <x v="1038"/>
    <s v="060.820.598-24"/>
    <s v="NF SERVICOS - ADESAO"/>
    <n v="1997175"/>
    <d v="2026-06-12T00:00:00"/>
    <n v="219967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38"/>
    <s v="060.820.598-24"/>
    <s v="NF SERVICOS - ADESAO"/>
    <n v="2018288"/>
    <d v="2026-06-17T00:00:00"/>
    <n v="2221066"/>
    <d v="2026-06-18T00:00:00"/>
    <m/>
    <n v="2545.0100000000002"/>
    <d v="2026-06-20T00:00:00"/>
    <m/>
    <m/>
    <s v="Processamento de dados e congêneres"/>
    <n v="2545.0100000000002"/>
    <m/>
    <x v="0"/>
    <m/>
    <m/>
    <m/>
    <s v="2 - FATURADO"/>
    <n v="10"/>
    <x v="0"/>
    <x v="0"/>
    <m/>
  </r>
  <r>
    <x v="1039"/>
    <s v="060.847.458-49"/>
    <s v="NF SERVICOS - ADESAO"/>
    <n v="1976378"/>
    <d v="2026-05-21T00:00:00"/>
    <n v="2177333"/>
    <d v="2026-05-22T00:00:00"/>
    <m/>
    <n v="106.34"/>
    <d v="2026-07-30T00:00:00"/>
    <m/>
    <m/>
    <s v="Processamento de dados e congêneres"/>
    <n v="106.34"/>
    <m/>
    <x v="0"/>
    <m/>
    <m/>
    <m/>
    <s v="2 - FATURADO"/>
    <n v="0"/>
    <x v="1"/>
    <x v="0"/>
    <m/>
  </r>
  <r>
    <x v="1040"/>
    <s v="060.963.228-08"/>
    <s v="NF SERVICOS - ADESAO"/>
    <n v="1975775"/>
    <d v="2026-05-21T00:00:00"/>
    <n v="2176730"/>
    <d v="2026-05-22T00:00:00"/>
    <m/>
    <n v="6808.6"/>
    <d v="2026-06-05T00:00:00"/>
    <m/>
    <m/>
    <s v="Processamento de dados e congêneres"/>
    <n v="1988.77"/>
    <m/>
    <x v="0"/>
    <m/>
    <m/>
    <m/>
    <s v="2 - FATURADO"/>
    <n v="25"/>
    <x v="0"/>
    <x v="0"/>
    <m/>
  </r>
  <r>
    <x v="1041"/>
    <s v="061.257.348-62"/>
    <s v="NF SERVICOS - ADESAO"/>
    <n v="1976886"/>
    <d v="2026-05-21T00:00:00"/>
    <n v="2177841"/>
    <d v="2026-05-22T00:00:00"/>
    <m/>
    <n v="119.84"/>
    <d v="2026-07-30T00:00:00"/>
    <m/>
    <m/>
    <s v="Processamento de dados e congêneres"/>
    <n v="119.84"/>
    <m/>
    <x v="0"/>
    <m/>
    <m/>
    <m/>
    <s v="2 - FATURADO"/>
    <n v="0"/>
    <x v="1"/>
    <x v="0"/>
    <m/>
  </r>
  <r>
    <x v="1041"/>
    <s v="061.257.348-62"/>
    <s v="NF SERVICOS - ADESAO"/>
    <n v="1980068"/>
    <d v="2026-05-21T00:00:00"/>
    <n v="218103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041"/>
    <s v="061.257.348-62"/>
    <s v="NF SERVICOS - ADESAO"/>
    <n v="2006703"/>
    <d v="2026-06-12T00:00:00"/>
    <n v="220922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41"/>
    <s v="061.257.348-62"/>
    <s v="NF SERVICOS - ADESAO"/>
    <n v="2016885"/>
    <d v="2026-06-17T00:00:00"/>
    <n v="2219660"/>
    <d v="2026-06-18T00:00:00"/>
    <m/>
    <n v="81.03"/>
    <d v="2026-06-20T00:00:00"/>
    <m/>
    <m/>
    <s v="Processamento de dados e congêneres"/>
    <n v="81.03"/>
    <m/>
    <x v="0"/>
    <m/>
    <m/>
    <m/>
    <s v="2 - FATURADO"/>
    <n v="10"/>
    <x v="0"/>
    <x v="0"/>
    <m/>
  </r>
  <r>
    <x v="1042"/>
    <s v="061.284.758-68"/>
    <s v="NF SERVICOS - ADESAO"/>
    <n v="1977295"/>
    <d v="2026-05-21T00:00:00"/>
    <n v="2178250"/>
    <d v="2026-05-22T00:00:00"/>
    <m/>
    <n v="399.15"/>
    <d v="2026-06-05T00:00:00"/>
    <m/>
    <m/>
    <s v="Processamento de dados e congêneres"/>
    <n v="120.53"/>
    <m/>
    <x v="0"/>
    <m/>
    <m/>
    <m/>
    <s v="2 - FATURADO"/>
    <n v="25"/>
    <x v="0"/>
    <x v="0"/>
    <m/>
  </r>
  <r>
    <x v="1043"/>
    <s v="061.315.608-03"/>
    <s v="ND-AMAZON"/>
    <n v="379"/>
    <d v="2025-05-16T00:00:00"/>
    <m/>
    <m/>
    <m/>
    <n v="25.5"/>
    <d v="2025-06-15T00:00:00"/>
    <m/>
    <m/>
    <s v="TEMPOS DE CABO DE PAULO VANZOLINI"/>
    <n v="25.5"/>
    <m/>
    <x v="0"/>
    <m/>
    <m/>
    <m/>
    <s v="2 - FATURADO"/>
    <n v="380"/>
    <x v="2"/>
    <x v="4"/>
    <m/>
  </r>
  <r>
    <x v="1044"/>
    <s v="061.333.658-54"/>
    <s v="NF SERVICOS - ADESAO"/>
    <n v="1977310"/>
    <d v="2026-05-21T00:00:00"/>
    <n v="2178265"/>
    <d v="2026-05-22T00:00:00"/>
    <m/>
    <n v="237.28"/>
    <d v="2026-06-05T00:00:00"/>
    <m/>
    <m/>
    <s v="Processamento de dados e congêneres"/>
    <n v="60.27"/>
    <m/>
    <x v="0"/>
    <m/>
    <m/>
    <m/>
    <s v="2 - FATURADO"/>
    <n v="25"/>
    <x v="0"/>
    <x v="0"/>
    <m/>
  </r>
  <r>
    <x v="1045"/>
    <s v="061.404.938-54"/>
    <s v="NF SERVICOS - ADESAO"/>
    <n v="1977852"/>
    <d v="2026-05-21T00:00:00"/>
    <n v="2178807"/>
    <d v="2026-05-22T00:00:00"/>
    <m/>
    <n v="196.91"/>
    <d v="2026-06-05T00:00:00"/>
    <m/>
    <m/>
    <s v="Processamento de dados e congêneres"/>
    <n v="25.83"/>
    <m/>
    <x v="0"/>
    <m/>
    <m/>
    <m/>
    <s v="2 - FATURADO"/>
    <n v="25"/>
    <x v="0"/>
    <x v="0"/>
    <m/>
  </r>
  <r>
    <x v="1046"/>
    <s v="061.683.998-79"/>
    <s v="NF SERVICOS - ADESAO"/>
    <n v="1996246"/>
    <d v="2026-06-12T00:00:00"/>
    <n v="2198705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047"/>
    <s v="061.753.158-71"/>
    <s v="NF SERVICOS - ADESAO"/>
    <n v="1977432"/>
    <d v="2026-05-21T00:00:00"/>
    <n v="2178387"/>
    <d v="2026-05-22T00:00:00"/>
    <m/>
    <n v="444.4"/>
    <d v="2026-06-05T00:00:00"/>
    <m/>
    <m/>
    <s v="Processamento de dados e congêneres"/>
    <n v="129.13999999999999"/>
    <m/>
    <x v="0"/>
    <m/>
    <m/>
    <m/>
    <s v="2 - FATURADO"/>
    <n v="25"/>
    <x v="0"/>
    <x v="0"/>
    <m/>
  </r>
  <r>
    <x v="1047"/>
    <s v="061.753.158-71"/>
    <s v="NF SERVICOS - ADESAO"/>
    <n v="2005256"/>
    <d v="2026-06-12T00:00:00"/>
    <n v="220775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47"/>
    <s v="061.753.158-71"/>
    <s v="NF SERVICOS - ADESAO"/>
    <n v="2016521"/>
    <d v="2026-06-17T00:00:00"/>
    <n v="2219292"/>
    <d v="2026-06-18T00:00:00"/>
    <m/>
    <n v="505.59"/>
    <d v="2026-06-20T00:00:00"/>
    <m/>
    <m/>
    <s v="Processamento de dados e congêneres"/>
    <n v="505.59"/>
    <m/>
    <x v="0"/>
    <m/>
    <m/>
    <m/>
    <s v="2 - FATURADO"/>
    <n v="10"/>
    <x v="0"/>
    <x v="0"/>
    <m/>
  </r>
  <r>
    <x v="1048"/>
    <s v="061.760.168-27"/>
    <s v="NF SERVICOS - ADESAO"/>
    <n v="1977255"/>
    <d v="2026-05-21T00:00:00"/>
    <n v="2178210"/>
    <d v="2026-05-22T00:00:00"/>
    <m/>
    <n v="1079.79"/>
    <d v="2026-06-05T00:00:00"/>
    <m/>
    <m/>
    <s v="Processamento de dados e congêneres"/>
    <n v="344.38"/>
    <m/>
    <x v="0"/>
    <m/>
    <m/>
    <m/>
    <s v="2 - FATURADO"/>
    <n v="25"/>
    <x v="0"/>
    <x v="0"/>
    <m/>
  </r>
  <r>
    <x v="1049"/>
    <s v="061.774.318-52"/>
    <s v="NF SERVICOS - ADESAO"/>
    <n v="1987396"/>
    <d v="2026-05-21T00:00:00"/>
    <n v="218835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050"/>
    <s v="061.817.978-07"/>
    <s v="NF SERVICOS - ADESAO"/>
    <n v="2001952"/>
    <d v="2026-06-12T00:00:00"/>
    <n v="220445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50"/>
    <s v="061.817.978-07"/>
    <s v="NF SERVICOS - ADESAO"/>
    <n v="2012433"/>
    <d v="2026-06-15T00:00:00"/>
    <n v="2215141"/>
    <d v="2026-06-16T00:00:00"/>
    <m/>
    <n v="316.41000000000003"/>
    <d v="2026-06-20T00:00:00"/>
    <m/>
    <m/>
    <s v="Processamento de dados e congêneres"/>
    <n v="316.41000000000003"/>
    <m/>
    <x v="0"/>
    <m/>
    <m/>
    <m/>
    <s v="2 - FATURADO"/>
    <n v="10"/>
    <x v="0"/>
    <x v="0"/>
    <m/>
  </r>
  <r>
    <x v="1051"/>
    <s v="061.846.578-28"/>
    <s v="NF SERVICOS - ADESAO"/>
    <n v="1976516"/>
    <d v="2026-05-21T00:00:00"/>
    <n v="2177471"/>
    <d v="2026-05-22T00:00:00"/>
    <m/>
    <n v="652.65"/>
    <d v="2026-06-05T00:00:00"/>
    <m/>
    <m/>
    <s v="Processamento de dados e congêneres"/>
    <n v="232.45"/>
    <m/>
    <x v="0"/>
    <m/>
    <m/>
    <m/>
    <s v="2 - FATURADO"/>
    <n v="25"/>
    <x v="0"/>
    <x v="0"/>
    <m/>
  </r>
  <r>
    <x v="1052"/>
    <s v="061.955.078-30"/>
    <s v="NF SERVICOS - ADESAO"/>
    <n v="1982713"/>
    <d v="2026-05-21T00:00:00"/>
    <n v="218367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053"/>
    <s v="061.983.588-52"/>
    <s v="NF SERVICOS - ADESAO"/>
    <n v="1976643"/>
    <d v="2026-05-21T00:00:00"/>
    <n v="2177598"/>
    <d v="2026-05-22T00:00:00"/>
    <m/>
    <n v="1303.45"/>
    <d v="2026-07-30T00:00:00"/>
    <m/>
    <m/>
    <s v="Processamento de dados e congêneres"/>
    <n v="1303.45"/>
    <m/>
    <x v="0"/>
    <m/>
    <m/>
    <m/>
    <s v="2 - FATURADO"/>
    <n v="0"/>
    <x v="1"/>
    <x v="0"/>
    <m/>
  </r>
  <r>
    <x v="1053"/>
    <s v="061.983.588-52"/>
    <s v="NF SERVICOS - ADESAO"/>
    <n v="2015226"/>
    <d v="2026-06-17T00:00:00"/>
    <n v="2217995"/>
    <d v="2026-06-17T00:00:00"/>
    <m/>
    <n v="261.75"/>
    <d v="2026-06-20T00:00:00"/>
    <m/>
    <m/>
    <s v="Processamento de dados e congêneres"/>
    <n v="261.75"/>
    <m/>
    <x v="0"/>
    <m/>
    <m/>
    <m/>
    <s v="2 - FATURADO"/>
    <n v="10"/>
    <x v="0"/>
    <x v="0"/>
    <m/>
  </r>
  <r>
    <x v="1054"/>
    <s v="061.990.628-68"/>
    <s v="NF SERVICOS - ADESAO"/>
    <n v="1977495"/>
    <d v="2026-05-21T00:00:00"/>
    <n v="2178450"/>
    <d v="2026-05-22T00:00:00"/>
    <m/>
    <n v="1853.05"/>
    <d v="2026-06-05T00:00:00"/>
    <m/>
    <m/>
    <s v="Processamento de dados e congêneres"/>
    <n v="568.22"/>
    <m/>
    <x v="0"/>
    <m/>
    <m/>
    <m/>
    <s v="2 - FATURADO"/>
    <n v="25"/>
    <x v="0"/>
    <x v="0"/>
    <m/>
  </r>
  <r>
    <x v="1055"/>
    <s v="062.042.218-17"/>
    <s v="NF SERVICOS - ADESAO"/>
    <n v="1976637"/>
    <d v="2026-05-21T00:00:00"/>
    <n v="2177592"/>
    <d v="2026-05-22T00:00:00"/>
    <m/>
    <n v="533.12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1055"/>
    <s v="062.042.218-17"/>
    <s v="NF SERVICOS - ADESAO"/>
    <n v="2006286"/>
    <d v="2026-06-12T00:00:00"/>
    <n v="220880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55"/>
    <s v="062.042.218-17"/>
    <s v="NF SERVICOS - ADESAO"/>
    <n v="2017113"/>
    <d v="2026-06-17T00:00:00"/>
    <n v="2219888"/>
    <d v="2026-06-18T00:00:00"/>
    <m/>
    <n v="148.44999999999999"/>
    <d v="2026-06-20T00:00:00"/>
    <m/>
    <m/>
    <s v="Processamento de dados e congêneres"/>
    <n v="148.44999999999999"/>
    <m/>
    <x v="0"/>
    <m/>
    <m/>
    <m/>
    <s v="2 - FATURADO"/>
    <n v="10"/>
    <x v="0"/>
    <x v="0"/>
    <m/>
  </r>
  <r>
    <x v="1056"/>
    <s v="062.104.444-07"/>
    <s v="NF SERVICOS - ADESAO"/>
    <n v="1975370"/>
    <d v="2026-05-21T00:00:00"/>
    <n v="2176325"/>
    <d v="2026-05-21T00:00:00"/>
    <m/>
    <n v="593.83000000000004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1057"/>
    <s v="062.110.748-40"/>
    <s v="NF SERVICOS - ADESAO"/>
    <n v="1978745"/>
    <d v="2026-05-21T00:00:00"/>
    <n v="2179700"/>
    <d v="2026-05-22T00:00:00"/>
    <m/>
    <n v="1830.89"/>
    <d v="2026-07-30T00:00:00"/>
    <m/>
    <m/>
    <s v="Processamento de dados e congêneres"/>
    <n v="1830.89"/>
    <m/>
    <x v="0"/>
    <m/>
    <m/>
    <m/>
    <s v="2 - FATURADO"/>
    <n v="0"/>
    <x v="1"/>
    <x v="0"/>
    <m/>
  </r>
  <r>
    <x v="1057"/>
    <s v="062.110.748-40"/>
    <s v="NF SERVICOS - ADESAO"/>
    <n v="1995884"/>
    <d v="2026-06-12T00:00:00"/>
    <n v="219834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57"/>
    <s v="062.110.748-40"/>
    <s v="NF SERVICOS - ADESAO"/>
    <n v="2018691"/>
    <d v="2026-06-17T00:00:00"/>
    <n v="2221475"/>
    <d v="2026-06-18T00:00:00"/>
    <m/>
    <n v="1200.1400000000001"/>
    <d v="2026-07-30T00:00:00"/>
    <m/>
    <m/>
    <s v="Processamento de dados e congêneres"/>
    <n v="1200.1400000000001"/>
    <m/>
    <x v="0"/>
    <m/>
    <m/>
    <m/>
    <s v="2 - FATURADO"/>
    <n v="0"/>
    <x v="1"/>
    <x v="0"/>
    <m/>
  </r>
  <r>
    <x v="1058"/>
    <s v="062.186.978-35"/>
    <s v="NF SERVICOS - ADESAO"/>
    <n v="2005332"/>
    <d v="2026-06-12T00:00:00"/>
    <n v="220783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59"/>
    <s v="062.294.778-82"/>
    <s v="NF SERVICOS - ADESAO"/>
    <n v="1976191"/>
    <d v="2026-05-21T00:00:00"/>
    <n v="2177146"/>
    <d v="2026-05-22T00:00:00"/>
    <m/>
    <n v="1749.52"/>
    <d v="2026-06-05T00:00:00"/>
    <m/>
    <m/>
    <s v="Processamento de dados e congêneres"/>
    <n v="572.53"/>
    <m/>
    <x v="0"/>
    <m/>
    <m/>
    <m/>
    <s v="2 - FATURADO"/>
    <n v="25"/>
    <x v="0"/>
    <x v="0"/>
    <m/>
  </r>
  <r>
    <x v="1059"/>
    <s v="062.294.778-82"/>
    <s v="NF SERVICOS - ADESAO"/>
    <n v="1981681"/>
    <d v="2026-05-21T00:00:00"/>
    <n v="218264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059"/>
    <s v="062.294.778-82"/>
    <s v="NF SERVICOS - ADESAO"/>
    <n v="1997354"/>
    <d v="2026-06-12T00:00:00"/>
    <n v="219985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59"/>
    <s v="062.294.778-82"/>
    <s v="NF SERVICOS - ADESAO"/>
    <n v="2018083"/>
    <d v="2026-06-17T00:00:00"/>
    <n v="2220861"/>
    <d v="2026-06-18T00:00:00"/>
    <m/>
    <n v="1073.52"/>
    <d v="2026-06-20T00:00:00"/>
    <m/>
    <m/>
    <s v="Processamento de dados e congêneres"/>
    <n v="1073.52"/>
    <m/>
    <x v="0"/>
    <m/>
    <m/>
    <m/>
    <s v="2 - FATURADO"/>
    <n v="10"/>
    <x v="0"/>
    <x v="0"/>
    <m/>
  </r>
  <r>
    <x v="1060"/>
    <s v="062.333.368-64"/>
    <s v="NF SERVICOS - ADESAO"/>
    <n v="1978213"/>
    <d v="2026-05-21T00:00:00"/>
    <n v="2179168"/>
    <d v="2026-05-22T00:00:00"/>
    <m/>
    <n v="4496.49"/>
    <d v="2026-06-05T00:00:00"/>
    <m/>
    <m/>
    <s v="Processamento de dados e congêneres"/>
    <n v="1278.5"/>
    <m/>
    <x v="0"/>
    <m/>
    <m/>
    <m/>
    <s v="2 - FATURADO"/>
    <n v="25"/>
    <x v="0"/>
    <x v="0"/>
    <m/>
  </r>
  <r>
    <x v="1061"/>
    <s v="062.406.808-00"/>
    <s v="NF SERVICOS - ADESAO"/>
    <n v="1975351"/>
    <d v="2026-05-21T00:00:00"/>
    <n v="2176304"/>
    <d v="2026-05-21T00:00:00"/>
    <m/>
    <n v="1654.2"/>
    <d v="2026-06-05T00:00:00"/>
    <m/>
    <m/>
    <s v="Processamento de dados e congêneres"/>
    <n v="507.95"/>
    <m/>
    <x v="0"/>
    <m/>
    <m/>
    <m/>
    <s v="2 - FATURADO"/>
    <n v="25"/>
    <x v="0"/>
    <x v="0"/>
    <m/>
  </r>
  <r>
    <x v="1062"/>
    <s v="062.431.098-10"/>
    <s v="NF SERVICOS - ADESAO"/>
    <n v="2012238"/>
    <d v="2026-06-15T00:00:00"/>
    <n v="2214943"/>
    <d v="2026-06-16T00:00:00"/>
    <m/>
    <n v="135.91"/>
    <d v="2026-07-30T00:00:00"/>
    <m/>
    <m/>
    <s v="Processamento de dados e congêneres"/>
    <n v="135.91"/>
    <m/>
    <x v="0"/>
    <m/>
    <m/>
    <m/>
    <s v="2 - FATURADO"/>
    <n v="0"/>
    <x v="1"/>
    <x v="0"/>
    <m/>
  </r>
  <r>
    <x v="1063"/>
    <s v="062.600.158-79"/>
    <s v="NF SERVICOS - ADESAO"/>
    <n v="1997918"/>
    <d v="2026-06-12T00:00:00"/>
    <n v="2200419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063"/>
    <s v="062.600.158-79"/>
    <s v="NF SERVICOS - ADESAO"/>
    <n v="2001865"/>
    <d v="2026-06-12T00:00:00"/>
    <n v="220436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064"/>
    <s v="062.664.854-86"/>
    <s v="NF SERVICOS - ADESAO"/>
    <n v="1979761"/>
    <d v="2026-05-21T00:00:00"/>
    <n v="218072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064"/>
    <s v="062.664.854-86"/>
    <s v="NF SERVICOS - ADESAO"/>
    <n v="1990142"/>
    <d v="2026-05-21T00:00:00"/>
    <n v="2191155"/>
    <d v="2026-05-23T00:00:00"/>
    <m/>
    <n v="133.31"/>
    <d v="2026-07-30T00:00:00"/>
    <m/>
    <m/>
    <s v="Processamento de dados e congêneres"/>
    <n v="133.31"/>
    <m/>
    <x v="0"/>
    <m/>
    <m/>
    <m/>
    <s v="2 - FATURADO"/>
    <n v="0"/>
    <x v="1"/>
    <x v="0"/>
    <m/>
  </r>
  <r>
    <x v="1064"/>
    <s v="062.664.854-86"/>
    <s v="NF SERVICOS - ADESAO"/>
    <n v="2001842"/>
    <d v="2026-06-12T00:00:00"/>
    <n v="220434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64"/>
    <s v="062.664.854-86"/>
    <s v="NF SERVICOS - ADESAO"/>
    <n v="2008508"/>
    <d v="2026-06-15T00:00:00"/>
    <n v="2211160"/>
    <d v="2026-06-16T00:00:00"/>
    <m/>
    <n v="115.08"/>
    <d v="2026-07-30T00:00:00"/>
    <m/>
    <m/>
    <s v="Processamento de dados e congêneres"/>
    <n v="115.08"/>
    <m/>
    <x v="0"/>
    <m/>
    <m/>
    <m/>
    <s v="2 - FATURADO"/>
    <n v="0"/>
    <x v="1"/>
    <x v="0"/>
    <m/>
  </r>
  <r>
    <x v="1065"/>
    <s v="062.887.954-70"/>
    <s v="ND-AMAZON"/>
    <n v="20"/>
    <d v="2025-01-07T00:00:00"/>
    <m/>
    <m/>
    <m/>
    <n v="23"/>
    <d v="2025-02-06T00:00:00"/>
    <m/>
    <m/>
    <s v="1932 -  REVOLUCAO- CONSTITUICAO E CIDADANIA - LIVRO ALUNO"/>
    <n v="23"/>
    <m/>
    <x v="0"/>
    <m/>
    <m/>
    <m/>
    <s v="2 - FATURADO"/>
    <n v="509"/>
    <x v="2"/>
    <x v="4"/>
    <m/>
  </r>
  <r>
    <x v="1066"/>
    <s v="062.955.898-12"/>
    <s v="NF SERVICOS - ADESAO"/>
    <n v="1976293"/>
    <d v="2026-05-21T00:00:00"/>
    <n v="2177248"/>
    <d v="2026-05-22T00:00:00"/>
    <m/>
    <n v="1387.04"/>
    <d v="2026-06-05T00:00:00"/>
    <m/>
    <m/>
    <s v="Processamento de dados e congêneres"/>
    <n v="473.52"/>
    <m/>
    <x v="0"/>
    <m/>
    <m/>
    <m/>
    <s v="2 - FATURADO"/>
    <n v="25"/>
    <x v="0"/>
    <x v="0"/>
    <m/>
  </r>
  <r>
    <x v="1066"/>
    <s v="062.955.898-12"/>
    <s v="NF SERVICOS - ADESAO"/>
    <n v="2001240"/>
    <d v="2026-06-12T00:00:00"/>
    <n v="22037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66"/>
    <s v="062.955.898-12"/>
    <s v="NF SERVICOS - ADESAO"/>
    <n v="2015855"/>
    <d v="2026-06-17T00:00:00"/>
    <n v="2218624"/>
    <d v="2026-06-18T00:00:00"/>
    <m/>
    <n v="1122.6199999999999"/>
    <d v="2026-06-20T00:00:00"/>
    <m/>
    <m/>
    <s v="Processamento de dados e congêneres"/>
    <n v="1122.6199999999999"/>
    <m/>
    <x v="0"/>
    <m/>
    <m/>
    <m/>
    <s v="2 - FATURADO"/>
    <n v="10"/>
    <x v="0"/>
    <x v="0"/>
    <m/>
  </r>
  <r>
    <x v="1067"/>
    <s v="063.005.728-11"/>
    <s v="NF SERVICOS - ADESAO"/>
    <n v="1976978"/>
    <d v="2026-05-21T00:00:00"/>
    <n v="2177933"/>
    <d v="2026-05-22T00:00:00"/>
    <m/>
    <n v="1851.5"/>
    <d v="2026-06-05T00:00:00"/>
    <m/>
    <m/>
    <s v="Processamento de dados e congêneres"/>
    <n v="658.62"/>
    <m/>
    <x v="0"/>
    <m/>
    <m/>
    <m/>
    <s v="2 - FATURADO"/>
    <n v="25"/>
    <x v="0"/>
    <x v="0"/>
    <m/>
  </r>
  <r>
    <x v="1068"/>
    <s v="063.039.938-77"/>
    <s v="NF SERVICOS - ADESAO"/>
    <n v="1976729"/>
    <d v="2026-05-21T00:00:00"/>
    <n v="2177684"/>
    <d v="2026-05-22T00:00:00"/>
    <m/>
    <n v="5592.09"/>
    <d v="2026-06-05T00:00:00"/>
    <m/>
    <m/>
    <s v="Processamento de dados e congêneres"/>
    <n v="1842.41"/>
    <m/>
    <x v="0"/>
    <m/>
    <m/>
    <m/>
    <s v="2 - FATURADO"/>
    <n v="25"/>
    <x v="0"/>
    <x v="0"/>
    <m/>
  </r>
  <r>
    <x v="1069"/>
    <s v="063.059.288-86"/>
    <s v="NF SERVICOS - ADESAO"/>
    <n v="1977817"/>
    <d v="2026-05-21T00:00:00"/>
    <n v="2178772"/>
    <d v="2026-05-22T00:00:00"/>
    <m/>
    <n v="2255.15"/>
    <d v="2026-07-30T00:00:00"/>
    <m/>
    <m/>
    <s v="Processamento de dados e congêneres"/>
    <n v="2255.15"/>
    <m/>
    <x v="0"/>
    <m/>
    <m/>
    <m/>
    <s v="2 - FATURADO"/>
    <n v="0"/>
    <x v="1"/>
    <x v="0"/>
    <m/>
  </r>
  <r>
    <x v="1069"/>
    <s v="063.059.288-86"/>
    <s v="NF SERVICOS - ADESAO"/>
    <n v="1983020"/>
    <d v="2026-05-21T00:00:00"/>
    <n v="2183983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069"/>
    <s v="063.059.288-86"/>
    <s v="NF SERVICOS - ADESAO"/>
    <n v="2006330"/>
    <d v="2026-06-12T00:00:00"/>
    <n v="220885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69"/>
    <s v="063.059.288-86"/>
    <s v="NF SERVICOS - ADESAO"/>
    <n v="2015804"/>
    <d v="2026-06-17T00:00:00"/>
    <n v="2218573"/>
    <d v="2026-06-18T00:00:00"/>
    <m/>
    <n v="1504.16"/>
    <d v="2026-07-30T00:00:00"/>
    <m/>
    <m/>
    <s v="Processamento de dados e congêneres"/>
    <n v="1504.16"/>
    <m/>
    <x v="0"/>
    <m/>
    <m/>
    <m/>
    <s v="2 - FATURADO"/>
    <n v="0"/>
    <x v="1"/>
    <x v="0"/>
    <m/>
  </r>
  <r>
    <x v="1070"/>
    <s v="063.072.718-09"/>
    <s v="NF SERVICOS - ADESAO"/>
    <n v="1992595"/>
    <d v="2026-05-21T00:00:00"/>
    <n v="2193613"/>
    <d v="2026-05-23T00:00:00"/>
    <m/>
    <n v="135.91"/>
    <d v="2026-07-30T00:00:00"/>
    <m/>
    <m/>
    <s v="Processamento de dados e congêneres"/>
    <n v="135.91"/>
    <m/>
    <x v="0"/>
    <m/>
    <m/>
    <m/>
    <s v="2 - FATURADO"/>
    <n v="0"/>
    <x v="1"/>
    <x v="0"/>
    <m/>
  </r>
  <r>
    <x v="1070"/>
    <s v="063.072.718-09"/>
    <s v="NF SERVICOS - ADESAO"/>
    <n v="2011288"/>
    <d v="2026-06-15T00:00:00"/>
    <n v="2213985"/>
    <d v="2026-06-16T00:00:00"/>
    <m/>
    <n v="156.72999999999999"/>
    <d v="2026-07-30T00:00:00"/>
    <m/>
    <m/>
    <s v="Processamento de dados e congêneres"/>
    <n v="156.72999999999999"/>
    <m/>
    <x v="0"/>
    <m/>
    <m/>
    <m/>
    <s v="2 - FATURADO"/>
    <n v="0"/>
    <x v="1"/>
    <x v="0"/>
    <m/>
  </r>
  <r>
    <x v="1071"/>
    <s v="063.291.778-48"/>
    <s v="NF SERVICOS - ADESAO"/>
    <n v="1976092"/>
    <d v="2026-05-21T00:00:00"/>
    <n v="2177047"/>
    <d v="2026-05-22T00:00:00"/>
    <m/>
    <n v="850.68"/>
    <d v="2026-06-05T00:00:00"/>
    <m/>
    <m/>
    <s v="Processamento de dados e congêneres"/>
    <n v="314.24"/>
    <m/>
    <x v="0"/>
    <m/>
    <m/>
    <m/>
    <s v="2 - FATURADO"/>
    <n v="25"/>
    <x v="0"/>
    <x v="0"/>
    <m/>
  </r>
  <r>
    <x v="1072"/>
    <s v="063.316.748-70"/>
    <s v="NF SERVICOS - ADESAO"/>
    <n v="1977606"/>
    <d v="2026-05-21T00:00:00"/>
    <n v="2178561"/>
    <d v="2026-05-22T00:00:00"/>
    <m/>
    <n v="1168.57"/>
    <d v="2026-06-05T00:00:00"/>
    <m/>
    <m/>
    <s v="Processamento de dados e congêneres"/>
    <n v="391.73"/>
    <m/>
    <x v="0"/>
    <m/>
    <m/>
    <m/>
    <s v="2 - FATURADO"/>
    <n v="25"/>
    <x v="0"/>
    <x v="0"/>
    <m/>
  </r>
  <r>
    <x v="1072"/>
    <s v="063.316.748-70"/>
    <s v="NF SERVICOS - ADESAO"/>
    <n v="1997084"/>
    <d v="2026-06-12T00:00:00"/>
    <n v="219958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72"/>
    <s v="063.316.748-70"/>
    <s v="NF SERVICOS - ADESAO"/>
    <n v="2016113"/>
    <d v="2026-06-17T00:00:00"/>
    <n v="2218882"/>
    <d v="2026-06-18T00:00:00"/>
    <m/>
    <n v="441.23"/>
    <d v="2026-06-20T00:00:00"/>
    <m/>
    <m/>
    <s v="Processamento de dados e congêneres"/>
    <n v="441.23"/>
    <m/>
    <x v="0"/>
    <m/>
    <m/>
    <m/>
    <s v="2 - FATURADO"/>
    <n v="10"/>
    <x v="0"/>
    <x v="0"/>
    <m/>
  </r>
  <r>
    <x v="1073"/>
    <s v="063.441.778-96"/>
    <s v="NF SERVICOS - ADESAO"/>
    <n v="1987153"/>
    <d v="2026-05-21T00:00:00"/>
    <n v="218811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073"/>
    <s v="063.441.778-96"/>
    <s v="NF SERVICOS - ADESAO"/>
    <n v="1994618"/>
    <d v="2026-05-21T00:00:00"/>
    <n v="2195636"/>
    <d v="2026-05-23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1073"/>
    <s v="063.441.778-96"/>
    <s v="NF SERVICOS - ADESAO"/>
    <n v="2004271"/>
    <d v="2026-06-12T00:00:00"/>
    <n v="220677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73"/>
    <s v="063.441.778-96"/>
    <s v="NF SERVICOS - ADESAO"/>
    <n v="2011875"/>
    <d v="2026-06-15T00:00:00"/>
    <n v="2214576"/>
    <d v="2026-06-16T00:00:00"/>
    <m/>
    <n v="172.36"/>
    <d v="2026-07-30T00:00:00"/>
    <m/>
    <m/>
    <s v="Processamento de dados e congêneres"/>
    <n v="172.36"/>
    <m/>
    <x v="0"/>
    <m/>
    <m/>
    <m/>
    <s v="2 - FATURADO"/>
    <n v="0"/>
    <x v="1"/>
    <x v="0"/>
    <m/>
  </r>
  <r>
    <x v="1074"/>
    <s v="063.599.778-93"/>
    <s v="NF SERVICOS - ADESAO"/>
    <n v="1983204"/>
    <d v="2026-05-21T00:00:00"/>
    <n v="218416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074"/>
    <s v="063.599.778-93"/>
    <s v="NF SERVICOS - ADESAO"/>
    <n v="1994237"/>
    <d v="2026-05-21T00:00:00"/>
    <n v="2195255"/>
    <d v="2026-05-23T00:00:00"/>
    <m/>
    <n v="169.75"/>
    <d v="2026-07-30T00:00:00"/>
    <m/>
    <m/>
    <s v="Processamento de dados e congêneres"/>
    <n v="169.75"/>
    <m/>
    <x v="0"/>
    <m/>
    <m/>
    <m/>
    <s v="2 - FATURADO"/>
    <n v="0"/>
    <x v="1"/>
    <x v="0"/>
    <m/>
  </r>
  <r>
    <x v="1074"/>
    <s v="063.599.778-93"/>
    <s v="NF SERVICOS - ADESAO"/>
    <n v="2005530"/>
    <d v="2026-06-12T00:00:00"/>
    <n v="220803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74"/>
    <s v="063.599.778-93"/>
    <s v="NF SERVICOS - ADESAO"/>
    <n v="2007503"/>
    <d v="2026-06-15T00:00:00"/>
    <n v="2210155"/>
    <d v="2026-06-16T00:00:00"/>
    <m/>
    <n v="266.08"/>
    <d v="2026-07-30T00:00:00"/>
    <m/>
    <m/>
    <s v="Processamento de dados e congêneres"/>
    <n v="266.08"/>
    <m/>
    <x v="0"/>
    <m/>
    <m/>
    <m/>
    <s v="2 - FATURADO"/>
    <n v="0"/>
    <x v="1"/>
    <x v="0"/>
    <m/>
  </r>
  <r>
    <x v="1075"/>
    <s v="063.749.978-67"/>
    <s v="NF SERVICOS - ADESAO"/>
    <n v="1978384"/>
    <d v="2026-05-21T00:00:00"/>
    <n v="2179339"/>
    <d v="2026-05-22T00:00:00"/>
    <m/>
    <n v="550.73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1076"/>
    <s v="063.809.148-97"/>
    <s v="ND-BENEF AFASTADOS"/>
    <n v="879"/>
    <d v="2025-01-09T00:00:00"/>
    <m/>
    <m/>
    <m/>
    <n v="528.46"/>
    <d v="2025-02-05T00:00:00"/>
    <m/>
    <m/>
    <s v="PLANO DE SAUDE FUNC AFASTADOS"/>
    <n v="528.46"/>
    <m/>
    <x v="0"/>
    <m/>
    <m/>
    <m/>
    <s v="25 DIAS"/>
    <n v="510"/>
    <x v="2"/>
    <x v="5"/>
    <m/>
  </r>
  <r>
    <x v="1076"/>
    <s v="063.809.148-97"/>
    <s v="ND-BENEF AFASTADOS"/>
    <n v="901"/>
    <d v="2025-02-04T00:00:00"/>
    <m/>
    <m/>
    <m/>
    <n v="528.46"/>
    <d v="2025-03-06T00:00:00"/>
    <m/>
    <m/>
    <s v="PLANO DE SAUDE FUNC AFASTADOS"/>
    <n v="528.46"/>
    <m/>
    <x v="0"/>
    <m/>
    <m/>
    <m/>
    <s v="2 - FATURADO"/>
    <n v="481"/>
    <x v="2"/>
    <x v="5"/>
    <m/>
  </r>
  <r>
    <x v="1077"/>
    <s v="063.897.098-97"/>
    <s v="NF SERVICOS - ADESAO"/>
    <n v="1998837"/>
    <d v="2026-06-12T00:00:00"/>
    <n v="2201338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078"/>
    <s v="063.916.778-08"/>
    <s v="NF SERVICOS - ADESAO"/>
    <n v="1975831"/>
    <d v="2026-05-21T00:00:00"/>
    <n v="2176786"/>
    <d v="2026-05-22T00:00:00"/>
    <m/>
    <n v="2129.4499999999998"/>
    <d v="2026-06-05T00:00:00"/>
    <m/>
    <m/>
    <s v="Processamento de dados e congêneres"/>
    <n v="619.88"/>
    <m/>
    <x v="0"/>
    <m/>
    <m/>
    <m/>
    <s v="2 - FATURADO"/>
    <n v="25"/>
    <x v="0"/>
    <x v="0"/>
    <m/>
  </r>
  <r>
    <x v="1079"/>
    <s v="063.951.148-16"/>
    <s v="NF SERVICOS - ADESAO"/>
    <n v="1977909"/>
    <d v="2026-05-21T00:00:00"/>
    <n v="2178864"/>
    <d v="2026-05-22T00:00:00"/>
    <m/>
    <n v="564.91999999999996"/>
    <d v="2026-06-05T00:00:00"/>
    <m/>
    <m/>
    <s v="Processamento de dados e congêneres"/>
    <n v="172.19"/>
    <m/>
    <x v="0"/>
    <m/>
    <m/>
    <m/>
    <s v="2 - FATURADO"/>
    <n v="25"/>
    <x v="0"/>
    <x v="0"/>
    <m/>
  </r>
  <r>
    <x v="1080"/>
    <s v="064.103.068-14"/>
    <s v="NF SERVICOS - ADESAO"/>
    <n v="1977688"/>
    <d v="2026-05-21T00:00:00"/>
    <n v="2178643"/>
    <d v="2026-05-22T00:00:00"/>
    <m/>
    <n v="3872.58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1081"/>
    <s v="064.186.688-71"/>
    <s v="NF SERVICOS - ADESAO"/>
    <n v="2005295"/>
    <d v="2026-06-12T00:00:00"/>
    <n v="220779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81"/>
    <s v="064.186.688-71"/>
    <s v="NF SERVICOS - ADESAO"/>
    <n v="2017255"/>
    <d v="2026-06-17T00:00:00"/>
    <n v="2220030"/>
    <d v="2026-06-18T00:00:00"/>
    <m/>
    <n v="172.83"/>
    <d v="2026-06-20T00:00:00"/>
    <m/>
    <m/>
    <s v="Processamento de dados e congêneres"/>
    <n v="172.83"/>
    <m/>
    <x v="0"/>
    <m/>
    <m/>
    <m/>
    <s v="2 - FATURADO"/>
    <n v="10"/>
    <x v="0"/>
    <x v="0"/>
    <m/>
  </r>
  <r>
    <x v="1082"/>
    <s v="064.258.468-01"/>
    <s v="NF SERVICOS - ADESAO"/>
    <n v="1976985"/>
    <d v="2026-05-21T00:00:00"/>
    <n v="2177940"/>
    <d v="2026-05-22T00:00:00"/>
    <m/>
    <n v="3239.03"/>
    <d v="2026-06-05T00:00:00"/>
    <m/>
    <m/>
    <s v="Processamento de dados e congêneres"/>
    <n v="951.34"/>
    <m/>
    <x v="0"/>
    <m/>
    <m/>
    <m/>
    <s v="2 - FATURADO"/>
    <n v="25"/>
    <x v="0"/>
    <x v="0"/>
    <m/>
  </r>
  <r>
    <x v="1083"/>
    <s v="064.327.758-76"/>
    <s v="NF SERVICOS - ADESAO"/>
    <n v="2011759"/>
    <d v="2026-06-15T00:00:00"/>
    <n v="2214458"/>
    <d v="2026-06-16T00:00:00"/>
    <m/>
    <n v="214.87"/>
    <d v="2026-06-20T00:00:00"/>
    <m/>
    <m/>
    <s v="Processamento de dados e congêneres"/>
    <n v="214.87"/>
    <m/>
    <x v="0"/>
    <m/>
    <m/>
    <m/>
    <s v="2 - FATURADO"/>
    <n v="10"/>
    <x v="0"/>
    <x v="0"/>
    <m/>
  </r>
  <r>
    <x v="1084"/>
    <s v="064.331.598-50"/>
    <s v="NF SERVICOS - ADESAO"/>
    <n v="2010113"/>
    <d v="2026-06-15T00:00:00"/>
    <n v="2212798"/>
    <d v="2026-06-16T00:00:00"/>
    <m/>
    <n v="408.75"/>
    <d v="2026-07-30T00:00:00"/>
    <m/>
    <m/>
    <s v="Processamento de dados e congêneres"/>
    <n v="408.75"/>
    <m/>
    <x v="0"/>
    <m/>
    <m/>
    <m/>
    <s v="2 - FATURADO"/>
    <n v="0"/>
    <x v="1"/>
    <x v="0"/>
    <m/>
  </r>
  <r>
    <x v="1085"/>
    <s v="064.463.498-74"/>
    <s v="NF SERVICOS - ADESAO"/>
    <n v="1977219"/>
    <d v="2026-05-21T00:00:00"/>
    <n v="2178174"/>
    <d v="2026-05-22T00:00:00"/>
    <m/>
    <n v="2199.6"/>
    <d v="2026-06-05T00:00:00"/>
    <m/>
    <m/>
    <s v="Processamento de dados e congêneres"/>
    <n v="701.67"/>
    <m/>
    <x v="0"/>
    <m/>
    <m/>
    <m/>
    <s v="2 - FATURADO"/>
    <n v="25"/>
    <x v="0"/>
    <x v="0"/>
    <m/>
  </r>
  <r>
    <x v="1086"/>
    <s v="064.575.988-03"/>
    <s v="NF SERVICOS - ADESAO"/>
    <n v="1975623"/>
    <d v="2026-05-21T00:00:00"/>
    <n v="2176578"/>
    <d v="2026-05-22T00:00:00"/>
    <m/>
    <n v="104.69"/>
    <d v="2026-07-30T00:00:00"/>
    <m/>
    <m/>
    <s v="Processamento de dados e congêneres"/>
    <n v="104.69"/>
    <m/>
    <x v="0"/>
    <m/>
    <m/>
    <m/>
    <s v="2 - FATURADO"/>
    <n v="0"/>
    <x v="1"/>
    <x v="0"/>
    <m/>
  </r>
  <r>
    <x v="1086"/>
    <s v="064.575.988-03"/>
    <s v="NF SERVICOS - ADESAO"/>
    <n v="1983770"/>
    <d v="2026-05-21T00:00:00"/>
    <n v="218473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087"/>
    <s v="064.635.138-90"/>
    <s v="NF SERVICOS - ADESAO"/>
    <n v="2001951"/>
    <d v="2026-06-12T00:00:00"/>
    <n v="2204452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087"/>
    <s v="064.635.138-90"/>
    <s v="NF SERVICOS - ADESAO"/>
    <n v="2009236"/>
    <d v="2026-06-15T00:00:00"/>
    <n v="2211888"/>
    <d v="2026-06-16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1088"/>
    <s v="064.657.718-29"/>
    <s v="NF SERVICOS - ADESAO"/>
    <n v="1996793"/>
    <d v="2026-06-12T00:00:00"/>
    <n v="219926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88"/>
    <s v="064.657.718-29"/>
    <s v="NF SERVICOS - ADESAO"/>
    <n v="2007698"/>
    <d v="2026-06-15T00:00:00"/>
    <n v="2210350"/>
    <d v="2026-06-16T00:00:00"/>
    <m/>
    <n v="208.81"/>
    <d v="2026-06-20T00:00:00"/>
    <m/>
    <m/>
    <s v="Processamento de dados e congêneres"/>
    <n v="208.81"/>
    <m/>
    <x v="0"/>
    <m/>
    <m/>
    <m/>
    <s v="2 - FATURADO"/>
    <n v="10"/>
    <x v="0"/>
    <x v="0"/>
    <m/>
  </r>
  <r>
    <x v="1089"/>
    <s v="064.771.768-90"/>
    <s v="NF SERVICOS - ADESAO"/>
    <n v="1978819"/>
    <d v="2026-05-21T00:00:00"/>
    <n v="2179774"/>
    <d v="2026-05-22T00:00:00"/>
    <m/>
    <n v="915.34"/>
    <d v="2026-06-05T00:00:00"/>
    <m/>
    <m/>
    <s v="Processamento de dados e congêneres"/>
    <n v="275.5"/>
    <m/>
    <x v="0"/>
    <m/>
    <m/>
    <m/>
    <s v="2 - FATURADO"/>
    <n v="25"/>
    <x v="0"/>
    <x v="0"/>
    <m/>
  </r>
  <r>
    <x v="1090"/>
    <s v="064.889.638-21"/>
    <s v="NF SERVICOS - ADESAO"/>
    <n v="2009350"/>
    <d v="2026-06-15T00:00:00"/>
    <n v="2212002"/>
    <d v="2026-06-16T00:00:00"/>
    <m/>
    <n v="207.94"/>
    <d v="2026-06-20T00:00:00"/>
    <m/>
    <m/>
    <s v="Processamento de dados e congêneres"/>
    <n v="207.94"/>
    <m/>
    <x v="0"/>
    <m/>
    <m/>
    <m/>
    <s v="2 - FATURADO"/>
    <n v="10"/>
    <x v="0"/>
    <x v="0"/>
    <m/>
  </r>
  <r>
    <x v="1091"/>
    <s v="064.922.938-00"/>
    <s v="NF SERVICOS - ADESAO"/>
    <n v="1978370"/>
    <d v="2026-05-21T00:00:00"/>
    <n v="2179325"/>
    <d v="2026-05-22T00:00:00"/>
    <m/>
    <n v="1105.6199999999999"/>
    <d v="2026-06-05T00:00:00"/>
    <m/>
    <m/>
    <s v="Processamento de dados e congêneres"/>
    <n v="361.59"/>
    <m/>
    <x v="0"/>
    <m/>
    <m/>
    <m/>
    <s v="2 - FATURADO"/>
    <n v="25"/>
    <x v="0"/>
    <x v="0"/>
    <m/>
  </r>
  <r>
    <x v="1091"/>
    <s v="064.922.938-00"/>
    <s v="NF SERVICOS - ADESAO"/>
    <n v="2006170"/>
    <d v="2026-06-12T00:00:00"/>
    <n v="220868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091"/>
    <s v="064.922.938-00"/>
    <s v="NF SERVICOS - ADESAO"/>
    <n v="2015214"/>
    <d v="2026-06-17T00:00:00"/>
    <n v="2217983"/>
    <d v="2026-06-17T00:00:00"/>
    <m/>
    <n v="824.62"/>
    <d v="2026-06-20T00:00:00"/>
    <m/>
    <m/>
    <s v="Processamento de dados e congêneres"/>
    <n v="824.62"/>
    <m/>
    <x v="0"/>
    <m/>
    <m/>
    <m/>
    <s v="2 - FATURADO"/>
    <n v="10"/>
    <x v="0"/>
    <x v="0"/>
    <m/>
  </r>
  <r>
    <x v="1092"/>
    <s v="065.051.184-03"/>
    <s v="NF SERVICOS - ADESAO"/>
    <n v="1975885"/>
    <d v="2026-05-21T00:00:00"/>
    <n v="2176840"/>
    <d v="2026-05-22T00:00:00"/>
    <m/>
    <n v="1016.08"/>
    <d v="2026-07-30T00:00:00"/>
    <m/>
    <m/>
    <s v="Processamento de dados e congêneres"/>
    <n v="1016.08"/>
    <m/>
    <x v="0"/>
    <m/>
    <m/>
    <m/>
    <s v="2 - FATURADO"/>
    <n v="0"/>
    <x v="1"/>
    <x v="0"/>
    <m/>
  </r>
  <r>
    <x v="1092"/>
    <s v="065.051.184-03"/>
    <s v="NF SERVICOS - ADESAO"/>
    <n v="2006034"/>
    <d v="2026-06-12T00:00:00"/>
    <n v="220855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92"/>
    <s v="065.051.184-03"/>
    <s v="NF SERVICOS - ADESAO"/>
    <n v="2018389"/>
    <d v="2026-06-17T00:00:00"/>
    <n v="2221167"/>
    <d v="2026-06-18T00:00:00"/>
    <m/>
    <n v="441.34"/>
    <d v="2026-07-30T00:00:00"/>
    <m/>
    <m/>
    <s v="Processamento de dados e congêneres"/>
    <n v="441.34"/>
    <m/>
    <x v="0"/>
    <m/>
    <m/>
    <m/>
    <s v="2 - FATURADO"/>
    <n v="0"/>
    <x v="1"/>
    <x v="0"/>
    <m/>
  </r>
  <r>
    <x v="1093"/>
    <s v="065.057.338-25"/>
    <s v="NF SERVICOS - ADESAO"/>
    <n v="1975735"/>
    <d v="2026-05-21T00:00:00"/>
    <n v="2176690"/>
    <d v="2026-05-22T00:00:00"/>
    <m/>
    <n v="1941.69"/>
    <d v="2026-07-30T00:00:00"/>
    <m/>
    <m/>
    <s v="Processamento de dados e congêneres"/>
    <n v="1941.69"/>
    <m/>
    <x v="0"/>
    <m/>
    <m/>
    <m/>
    <s v="2 - FATURADO"/>
    <n v="0"/>
    <x v="1"/>
    <x v="0"/>
    <m/>
  </r>
  <r>
    <x v="1093"/>
    <s v="065.057.338-25"/>
    <s v="NF SERVICOS - ADESAO"/>
    <n v="2002819"/>
    <d v="2026-06-12T00:00:00"/>
    <n v="220532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94"/>
    <s v="065.219.828-77"/>
    <s v="NF SERVICOS - ADESAO"/>
    <n v="2000886"/>
    <d v="2026-06-12T00:00:00"/>
    <n v="220338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94"/>
    <s v="065.219.828-77"/>
    <s v="NF SERVICOS - ADESAO"/>
    <n v="2009818"/>
    <d v="2026-06-15T00:00:00"/>
    <n v="2212481"/>
    <d v="2026-06-16T00:00:00"/>
    <m/>
    <n v="166.62"/>
    <d v="2026-07-30T00:00:00"/>
    <m/>
    <m/>
    <s v="Processamento de dados e congêneres"/>
    <n v="166.62"/>
    <m/>
    <x v="0"/>
    <m/>
    <m/>
    <m/>
    <s v="2 - FATURADO"/>
    <n v="0"/>
    <x v="1"/>
    <x v="0"/>
    <m/>
  </r>
  <r>
    <x v="1095"/>
    <s v="065.410.698-32"/>
    <s v="NF SERVICOS - ADESAO"/>
    <n v="1977677"/>
    <d v="2026-05-21T00:00:00"/>
    <n v="2178632"/>
    <d v="2026-05-22T00:00:00"/>
    <m/>
    <n v="1544.26"/>
    <d v="2026-06-05T00:00:00"/>
    <m/>
    <m/>
    <s v="Processamento de dados e congêneres"/>
    <n v="456.3"/>
    <m/>
    <x v="0"/>
    <m/>
    <m/>
    <m/>
    <s v="2 - FATURADO"/>
    <n v="25"/>
    <x v="0"/>
    <x v="0"/>
    <m/>
  </r>
  <r>
    <x v="1096"/>
    <s v="065.484.608-12"/>
    <s v="NF SERVICOS - ADESAO"/>
    <n v="1976474"/>
    <d v="2026-05-21T00:00:00"/>
    <n v="2177429"/>
    <d v="2026-05-22T00:00:00"/>
    <m/>
    <n v="1310.71"/>
    <d v="2026-06-05T00:00:00"/>
    <m/>
    <m/>
    <s v="Processamento de dados e congêneres"/>
    <n v="439.08"/>
    <m/>
    <x v="0"/>
    <m/>
    <m/>
    <m/>
    <s v="2 - FATURADO"/>
    <n v="25"/>
    <x v="0"/>
    <x v="0"/>
    <m/>
  </r>
  <r>
    <x v="1097"/>
    <s v="065.589.568-02"/>
    <s v="NF SERVICOS - ADESAO"/>
    <n v="1996994"/>
    <d v="2026-06-12T00:00:00"/>
    <n v="219949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97"/>
    <s v="065.589.568-02"/>
    <s v="NF SERVICOS - ADESAO"/>
    <n v="2008420"/>
    <d v="2026-06-15T00:00:00"/>
    <n v="2211072"/>
    <d v="2026-06-16T00:00:00"/>
    <m/>
    <n v="584.58000000000004"/>
    <d v="2026-07-30T00:00:00"/>
    <m/>
    <m/>
    <s v="Processamento de dados e congêneres"/>
    <n v="584.58000000000004"/>
    <m/>
    <x v="0"/>
    <m/>
    <m/>
    <m/>
    <s v="2 - FATURADO"/>
    <n v="0"/>
    <x v="1"/>
    <x v="0"/>
    <m/>
  </r>
  <r>
    <x v="1098"/>
    <s v="065.596.066-00"/>
    <s v="ND-AMAZON"/>
    <n v="175"/>
    <d v="2025-01-31T00:00:00"/>
    <m/>
    <m/>
    <m/>
    <n v="92.51"/>
    <d v="2025-03-02T00:00:00"/>
    <m/>
    <m/>
    <s v="IMPERADOR CIDADAO - 1A REIMPRESSAO"/>
    <n v="92.51"/>
    <m/>
    <x v="0"/>
    <m/>
    <m/>
    <m/>
    <s v="2 - FATURADO"/>
    <n v="485"/>
    <x v="2"/>
    <x v="4"/>
    <m/>
  </r>
  <r>
    <x v="1099"/>
    <s v="065.701.346-39"/>
    <s v="NF SERVICOS - ADESAO"/>
    <n v="1979985"/>
    <d v="2026-05-21T00:00:00"/>
    <n v="218094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099"/>
    <s v="065.701.346-39"/>
    <s v="NF SERVICOS - ADESAO"/>
    <n v="1990510"/>
    <d v="2026-05-21T00:00:00"/>
    <n v="2191525"/>
    <d v="2026-05-23T00:00:00"/>
    <m/>
    <n v="237.98"/>
    <d v="2026-07-30T00:00:00"/>
    <m/>
    <m/>
    <s v="Processamento de dados e congêneres"/>
    <n v="237.98"/>
    <m/>
    <x v="0"/>
    <m/>
    <m/>
    <m/>
    <s v="2 - FATURADO"/>
    <n v="0"/>
    <x v="1"/>
    <x v="0"/>
    <m/>
  </r>
  <r>
    <x v="1099"/>
    <s v="065.701.346-39"/>
    <s v="NF SERVICOS - ADESAO"/>
    <n v="2004624"/>
    <d v="2026-06-12T00:00:00"/>
    <n v="220712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099"/>
    <s v="065.701.346-39"/>
    <s v="NF SERVICOS - ADESAO"/>
    <n v="2008415"/>
    <d v="2026-06-15T00:00:00"/>
    <n v="2211067"/>
    <d v="2026-06-16T00:00:00"/>
    <m/>
    <n v="224.96"/>
    <d v="2026-07-30T00:00:00"/>
    <m/>
    <m/>
    <s v="Processamento de dados e congêneres"/>
    <n v="224.96"/>
    <m/>
    <x v="0"/>
    <m/>
    <m/>
    <m/>
    <s v="2 - FATURADO"/>
    <n v="0"/>
    <x v="1"/>
    <x v="0"/>
    <m/>
  </r>
  <r>
    <x v="1100"/>
    <s v="065.778.108-85"/>
    <s v="ND-OPERADORA CIELO"/>
    <n v="29632"/>
    <d v="2026-06-30T00:00:00"/>
    <m/>
    <m/>
    <m/>
    <n v="206.23"/>
    <d v="2026-06-30T00:00:00"/>
    <m/>
    <m/>
    <s v="Certificado e-CPF A3 em cartão - 24 meses"/>
    <n v="206.23"/>
    <m/>
    <x v="0"/>
    <m/>
    <m/>
    <m/>
    <s v="1 - VENDA A VISTA"/>
    <n v="1"/>
    <x v="0"/>
    <x v="2"/>
    <m/>
  </r>
  <r>
    <x v="1101"/>
    <s v="065.839.448-71"/>
    <s v="NF SERVICOS - ADESAO"/>
    <n v="1977833"/>
    <d v="2026-05-21T00:00:00"/>
    <n v="2178788"/>
    <d v="2026-05-22T00:00:00"/>
    <m/>
    <n v="675.78"/>
    <d v="2026-06-05T00:00:00"/>
    <m/>
    <m/>
    <s v="Processamento de dados e congêneres"/>
    <n v="202.32"/>
    <m/>
    <x v="0"/>
    <m/>
    <m/>
    <m/>
    <s v="2 - FATURADO"/>
    <n v="25"/>
    <x v="0"/>
    <x v="0"/>
    <m/>
  </r>
  <r>
    <x v="1102"/>
    <s v="066.202.658-63"/>
    <s v="NF SERVICOS - ADESAO"/>
    <n v="2002638"/>
    <d v="2026-06-12T00:00:00"/>
    <n v="2205139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103"/>
    <s v="066.250.848-32"/>
    <s v="NF SERVICOS - ADESAO"/>
    <n v="1978644"/>
    <d v="2026-05-21T00:00:00"/>
    <n v="2179599"/>
    <d v="2026-05-22T00:00:00"/>
    <m/>
    <n v="35"/>
    <d v="2026-07-30T00:00:00"/>
    <m/>
    <m/>
    <s v="Processamento de dados e congêneres"/>
    <n v="35"/>
    <m/>
    <x v="0"/>
    <m/>
    <m/>
    <m/>
    <s v="2 - FATURADO"/>
    <n v="0"/>
    <x v="1"/>
    <x v="0"/>
    <m/>
  </r>
  <r>
    <x v="1104"/>
    <s v="066.390.438-23"/>
    <s v="NF SERVICOS - ADESAO"/>
    <n v="1977199"/>
    <d v="2026-05-21T00:00:00"/>
    <n v="2178154"/>
    <d v="2026-05-22T00:00:00"/>
    <m/>
    <n v="1592.41"/>
    <d v="2026-06-05T00:00:00"/>
    <m/>
    <m/>
    <s v="Processamento de dados e congêneres"/>
    <n v="499.35"/>
    <m/>
    <x v="0"/>
    <m/>
    <m/>
    <m/>
    <s v="2 - FATURADO"/>
    <n v="25"/>
    <x v="0"/>
    <x v="0"/>
    <m/>
  </r>
  <r>
    <x v="1104"/>
    <s v="066.390.438-23"/>
    <s v="NF SERVICOS - ADESAO"/>
    <n v="2006129"/>
    <d v="2026-06-12T00:00:00"/>
    <n v="220864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104"/>
    <s v="066.390.438-23"/>
    <s v="NF SERVICOS - ADESAO"/>
    <n v="2017286"/>
    <d v="2026-06-17T00:00:00"/>
    <n v="2220061"/>
    <d v="2026-06-18T00:00:00"/>
    <m/>
    <n v="1542.46"/>
    <d v="2026-06-20T00:00:00"/>
    <m/>
    <m/>
    <s v="Processamento de dados e congêneres"/>
    <n v="1542.46"/>
    <m/>
    <x v="0"/>
    <m/>
    <m/>
    <m/>
    <s v="2 - FATURADO"/>
    <n v="10"/>
    <x v="0"/>
    <x v="0"/>
    <m/>
  </r>
  <r>
    <x v="1105"/>
    <s v="066.471.108-10"/>
    <s v="NF SERVICOS - ADESAO"/>
    <n v="1978519"/>
    <d v="2026-05-21T00:00:00"/>
    <n v="2179474"/>
    <d v="2026-05-22T00:00:00"/>
    <m/>
    <n v="5522.53"/>
    <d v="2026-07-30T00:00:00"/>
    <m/>
    <m/>
    <s v="Processamento de dados e congêneres"/>
    <n v="5522.53"/>
    <m/>
    <x v="0"/>
    <m/>
    <m/>
    <m/>
    <s v="2 - FATURADO"/>
    <n v="0"/>
    <x v="1"/>
    <x v="0"/>
    <m/>
  </r>
  <r>
    <x v="1105"/>
    <s v="066.471.108-10"/>
    <s v="NF SERVICOS - ADESAO"/>
    <n v="2018294"/>
    <d v="2026-06-17T00:00:00"/>
    <n v="2221072"/>
    <d v="2026-06-18T00:00:00"/>
    <m/>
    <n v="3809.39"/>
    <d v="2026-07-30T00:00:00"/>
    <m/>
    <m/>
    <s v="Processamento de dados e congêneres"/>
    <n v="3809.39"/>
    <m/>
    <x v="0"/>
    <m/>
    <m/>
    <m/>
    <s v="2 - FATURADO"/>
    <n v="0"/>
    <x v="1"/>
    <x v="0"/>
    <m/>
  </r>
  <r>
    <x v="1106"/>
    <s v="066.471.638-59"/>
    <s v="NF SERVICOS - ADESAO"/>
    <n v="1983502"/>
    <d v="2026-05-21T00:00:00"/>
    <n v="218446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106"/>
    <s v="066.471.638-59"/>
    <s v="NF SERVICOS - ADESAO"/>
    <n v="2004107"/>
    <d v="2026-06-12T00:00:00"/>
    <n v="220660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107"/>
    <s v="066.571.678-81"/>
    <s v="NF SERVICOS - ADESAO"/>
    <n v="1976423"/>
    <d v="2026-05-21T00:00:00"/>
    <n v="2177378"/>
    <d v="2026-05-22T00:00:00"/>
    <m/>
    <n v="3786.22"/>
    <d v="2026-06-05T00:00:00"/>
    <m/>
    <m/>
    <s v="Processamento de dados e congêneres"/>
    <n v="1123.53"/>
    <m/>
    <x v="0"/>
    <m/>
    <m/>
    <m/>
    <s v="2 - FATURADO"/>
    <n v="25"/>
    <x v="0"/>
    <x v="0"/>
    <m/>
  </r>
  <r>
    <x v="1108"/>
    <s v="066.608.909-47"/>
    <s v="ND-AMAZON"/>
    <n v="241"/>
    <d v="2025-03-27T00:00:00"/>
    <m/>
    <m/>
    <m/>
    <n v="57.8"/>
    <d v="2025-04-26T00:00:00"/>
    <m/>
    <m/>
    <s v="ESCRITOR POR ESCRITOR - MACHADO DE ASSIS SEGUNDO SEUS PARES 1908-1939 - VL. 1"/>
    <n v="57.8"/>
    <m/>
    <x v="0"/>
    <m/>
    <m/>
    <m/>
    <s v="2 - FATURADO"/>
    <n v="430"/>
    <x v="2"/>
    <x v="4"/>
    <m/>
  </r>
  <r>
    <x v="1109"/>
    <s v="066.656.308-03"/>
    <s v="NF SERVICOS - ADESAO"/>
    <n v="1975792"/>
    <d v="2026-05-21T00:00:00"/>
    <n v="2176747"/>
    <d v="2026-05-22T00:00:00"/>
    <m/>
    <n v="149.94999999999999"/>
    <d v="2026-07-30T00:00:00"/>
    <m/>
    <m/>
    <s v="Processamento de dados e congêneres"/>
    <n v="149.94999999999999"/>
    <m/>
    <x v="0"/>
    <m/>
    <m/>
    <m/>
    <s v="2 - FATURADO"/>
    <n v="0"/>
    <x v="1"/>
    <x v="0"/>
    <m/>
  </r>
  <r>
    <x v="1110"/>
    <s v="066.708.946-27"/>
    <s v="NF SERVICOS - ADESAO"/>
    <n v="1997769"/>
    <d v="2026-06-12T00:00:00"/>
    <n v="220027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110"/>
    <s v="066.708.946-27"/>
    <s v="NF SERVICOS - ADESAO"/>
    <n v="2007995"/>
    <d v="2026-06-15T00:00:00"/>
    <n v="2210647"/>
    <d v="2026-06-16T00:00:00"/>
    <m/>
    <n v="169.76"/>
    <d v="2026-06-20T00:00:00"/>
    <m/>
    <m/>
    <s v="Processamento de dados e congêneres"/>
    <n v="169.76"/>
    <m/>
    <x v="0"/>
    <m/>
    <m/>
    <m/>
    <s v="2 - FATURADO"/>
    <n v="10"/>
    <x v="0"/>
    <x v="0"/>
    <m/>
  </r>
  <r>
    <x v="1111"/>
    <s v="066.755.978-76"/>
    <s v="NF SERVICOS - ADESAO"/>
    <n v="2001990"/>
    <d v="2026-06-12T00:00:00"/>
    <n v="220449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112"/>
    <s v="066.862.928-26"/>
    <s v="NF SERVICOS - ADESAO"/>
    <n v="2004369"/>
    <d v="2026-06-12T00:00:00"/>
    <n v="220687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112"/>
    <s v="066.862.928-26"/>
    <s v="NF SERVICOS - ADESAO"/>
    <n v="2015231"/>
    <d v="2026-06-17T00:00:00"/>
    <n v="2218000"/>
    <d v="2026-06-17T00:00:00"/>
    <m/>
    <n v="547.69000000000005"/>
    <d v="2026-06-20T00:00:00"/>
    <m/>
    <m/>
    <s v="Processamento de dados e congêneres"/>
    <n v="547.69000000000005"/>
    <m/>
    <x v="0"/>
    <m/>
    <m/>
    <m/>
    <s v="2 - FATURADO"/>
    <n v="10"/>
    <x v="0"/>
    <x v="0"/>
    <m/>
  </r>
  <r>
    <x v="1113"/>
    <s v="067.169.758-70"/>
    <s v="NF SERVICOS - ADESAO"/>
    <n v="1997603"/>
    <d v="2026-06-12T00:00:00"/>
    <n v="220010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113"/>
    <s v="067.169.758-70"/>
    <s v="NF SERVICOS - ADESAO"/>
    <n v="2017407"/>
    <d v="2026-06-17T00:00:00"/>
    <n v="2220182"/>
    <d v="2026-06-18T00:00:00"/>
    <m/>
    <n v="1696.51"/>
    <d v="2026-07-30T00:00:00"/>
    <m/>
    <m/>
    <s v="Processamento de dados e congêneres"/>
    <n v="1696.51"/>
    <m/>
    <x v="0"/>
    <m/>
    <m/>
    <m/>
    <s v="2 - FATURADO"/>
    <n v="0"/>
    <x v="1"/>
    <x v="0"/>
    <m/>
  </r>
  <r>
    <x v="1114"/>
    <s v="067.230.168-74"/>
    <s v="NF SERVICOS - ADESAO"/>
    <n v="1976926"/>
    <d v="2026-05-21T00:00:00"/>
    <n v="2177881"/>
    <d v="2026-05-22T00:00:00"/>
    <m/>
    <n v="466.17"/>
    <d v="2026-07-30T00:00:00"/>
    <m/>
    <m/>
    <s v="Processamento de dados e congêneres"/>
    <n v="466.17"/>
    <m/>
    <x v="0"/>
    <m/>
    <m/>
    <m/>
    <s v="2 - FATURADO"/>
    <n v="0"/>
    <x v="1"/>
    <x v="0"/>
    <m/>
  </r>
  <r>
    <x v="1115"/>
    <s v="067.253.056-28"/>
    <s v="NF SERVICOS - ADESAO"/>
    <n v="1976723"/>
    <d v="2026-05-21T00:00:00"/>
    <n v="2177678"/>
    <d v="2026-05-22T00:00:00"/>
    <m/>
    <n v="2211.4499999999998"/>
    <d v="2026-07-30T00:00:00"/>
    <m/>
    <m/>
    <s v="Processamento de dados e congêneres"/>
    <n v="2211.4499999999998"/>
    <m/>
    <x v="0"/>
    <m/>
    <m/>
    <m/>
    <s v="2 - FATURADO"/>
    <n v="0"/>
    <x v="1"/>
    <x v="0"/>
    <m/>
  </r>
  <r>
    <x v="1115"/>
    <s v="067.253.056-28"/>
    <s v="NF SERVICOS - ADESAO"/>
    <n v="1981837"/>
    <d v="2026-05-21T00:00:00"/>
    <n v="218280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115"/>
    <s v="067.253.056-28"/>
    <s v="NF SERVICOS - ADESAO"/>
    <n v="2007280"/>
    <d v="2026-06-12T00:00:00"/>
    <n v="220983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115"/>
    <s v="067.253.056-28"/>
    <s v="NF SERVICOS - ADESAO"/>
    <n v="2017423"/>
    <d v="2026-06-17T00:00:00"/>
    <n v="2220198"/>
    <d v="2026-06-18T00:00:00"/>
    <m/>
    <n v="4520.1099999999997"/>
    <d v="2026-07-30T00:00:00"/>
    <m/>
    <m/>
    <s v="Processamento de dados e congêneres"/>
    <n v="4520.1099999999997"/>
    <m/>
    <x v="0"/>
    <m/>
    <m/>
    <m/>
    <s v="2 - FATURADO"/>
    <n v="0"/>
    <x v="1"/>
    <x v="0"/>
    <m/>
  </r>
  <r>
    <x v="1116"/>
    <s v="067.318.048-43"/>
    <s v="NF SERVICOS - ADESAO"/>
    <n v="1998101"/>
    <d v="2026-06-12T00:00:00"/>
    <n v="220060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116"/>
    <s v="067.318.048-43"/>
    <s v="NF SERVICOS - ADESAO"/>
    <n v="2017737"/>
    <d v="2026-06-17T00:00:00"/>
    <n v="2220515"/>
    <d v="2026-06-18T00:00:00"/>
    <m/>
    <n v="581.94000000000005"/>
    <d v="2026-06-20T00:00:00"/>
    <m/>
    <m/>
    <s v="Processamento de dados e congêneres"/>
    <n v="581.94000000000005"/>
    <m/>
    <x v="0"/>
    <m/>
    <m/>
    <m/>
    <s v="2 - FATURADO"/>
    <n v="10"/>
    <x v="0"/>
    <x v="0"/>
    <m/>
  </r>
  <r>
    <x v="1117"/>
    <s v="067.485.948-04"/>
    <s v="NF SERVICOS - ADESAO"/>
    <n v="1977559"/>
    <d v="2026-05-21T00:00:00"/>
    <n v="2178514"/>
    <d v="2026-05-22T00:00:00"/>
    <m/>
    <n v="164.24"/>
    <d v="2026-06-05T00:00:00"/>
    <m/>
    <m/>
    <s v="Processamento de dados e congêneres"/>
    <n v="60.27"/>
    <m/>
    <x v="0"/>
    <m/>
    <m/>
    <m/>
    <s v="2 - FATURADO"/>
    <n v="25"/>
    <x v="0"/>
    <x v="0"/>
    <m/>
  </r>
  <r>
    <x v="1118"/>
    <s v="067.519.168-84"/>
    <s v="NF SERVICOS - ADESAO"/>
    <n v="1978332"/>
    <d v="2026-05-21T00:00:00"/>
    <n v="2179287"/>
    <d v="2026-05-22T00:00:00"/>
    <m/>
    <n v="762.14"/>
    <d v="2026-06-05T00:00:00"/>
    <m/>
    <m/>
    <s v="Processamento de dados e congêneres"/>
    <n v="288.41000000000003"/>
    <m/>
    <x v="0"/>
    <m/>
    <m/>
    <m/>
    <s v="2 - FATURADO"/>
    <n v="25"/>
    <x v="0"/>
    <x v="0"/>
    <m/>
  </r>
  <r>
    <x v="1119"/>
    <s v="067.591.248-20"/>
    <s v="NF SERVICOS - ADESAO"/>
    <n v="1976221"/>
    <d v="2026-05-21T00:00:00"/>
    <n v="2177176"/>
    <d v="2026-05-22T00:00:00"/>
    <m/>
    <n v="429.04"/>
    <d v="2026-06-05T00:00:00"/>
    <m/>
    <m/>
    <s v="Processamento de dados e congêneres"/>
    <n v="111.92"/>
    <m/>
    <x v="0"/>
    <m/>
    <m/>
    <m/>
    <s v="2 - FATURADO"/>
    <n v="25"/>
    <x v="0"/>
    <x v="0"/>
    <m/>
  </r>
  <r>
    <x v="1119"/>
    <s v="067.591.248-20"/>
    <s v="NF SERVICOS - ADESAO"/>
    <n v="1980158"/>
    <d v="2026-05-21T00:00:00"/>
    <n v="218112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119"/>
    <s v="067.591.248-20"/>
    <s v="NF SERVICOS - ADESAO"/>
    <n v="1980447"/>
    <d v="2026-05-21T00:00:00"/>
    <n v="218141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119"/>
    <s v="067.591.248-20"/>
    <s v="NF SERVICOS - ADESAO"/>
    <n v="1996682"/>
    <d v="2026-06-12T00:00:00"/>
    <n v="219914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119"/>
    <s v="067.591.248-20"/>
    <s v="NF SERVICOS - ADESAO"/>
    <n v="2018166"/>
    <d v="2026-06-17T00:00:00"/>
    <n v="2220944"/>
    <d v="2026-06-18T00:00:00"/>
    <m/>
    <n v="286.89"/>
    <d v="2026-07-30T00:00:00"/>
    <m/>
    <m/>
    <s v="Processamento de dados e congêneres"/>
    <n v="286.89"/>
    <m/>
    <x v="0"/>
    <m/>
    <m/>
    <m/>
    <s v="2 - FATURADO"/>
    <n v="0"/>
    <x v="1"/>
    <x v="0"/>
    <m/>
  </r>
  <r>
    <x v="1120"/>
    <s v="067.731.576-76"/>
    <s v="NF SERVICOS - ADESAO"/>
    <n v="2006872"/>
    <d v="2026-06-12T00:00:00"/>
    <n v="220939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121"/>
    <s v="067.816.618-84"/>
    <s v="NF SERVICOS - ADESAO"/>
    <n v="1984617"/>
    <d v="2026-05-21T00:00:00"/>
    <n v="218558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121"/>
    <s v="067.816.618-84"/>
    <s v="NF SERVICOS - ADESAO"/>
    <n v="2002385"/>
    <d v="2026-06-12T00:00:00"/>
    <n v="220488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122"/>
    <s v="068.102.708-84"/>
    <s v="NF SERVICOS - ADESAO"/>
    <n v="1976322"/>
    <d v="2026-05-21T00:00:00"/>
    <n v="2177277"/>
    <d v="2026-05-22T00:00:00"/>
    <m/>
    <n v="366.16"/>
    <d v="2026-06-05T00:00:00"/>
    <m/>
    <m/>
    <s v="Processamento de dados e congêneres"/>
    <n v="103.31"/>
    <m/>
    <x v="0"/>
    <m/>
    <m/>
    <m/>
    <s v="2 - FATURADO"/>
    <n v="25"/>
    <x v="0"/>
    <x v="0"/>
    <m/>
  </r>
  <r>
    <x v="1123"/>
    <s v="068.114.668-04"/>
    <s v="NF SERVICOS KIT"/>
    <n v="201982"/>
    <d v="2023-06-23T00:00:00"/>
    <n v="207470"/>
    <d v="2023-06-23T00:00:00"/>
    <m/>
    <n v="124.99"/>
    <d v="2023-07-23T00:00:00"/>
    <m/>
    <m/>
    <s v="Certificado e-CPF A1 em Software (12 meses)"/>
    <n v="124.99"/>
    <m/>
    <x v="0"/>
    <m/>
    <m/>
    <m/>
    <s v="2 - FATURADO"/>
    <n v="1073"/>
    <x v="2"/>
    <x v="0"/>
    <m/>
  </r>
  <r>
    <x v="1123"/>
    <s v="068.114.668-04"/>
    <s v="NF SERVICOS KIT"/>
    <n v="201983"/>
    <d v="2023-06-23T00:00:00"/>
    <n v="207471"/>
    <d v="2023-06-23T00:00:00"/>
    <m/>
    <n v="187.49"/>
    <d v="2023-07-23T00:00:00"/>
    <m/>
    <m/>
    <s v="Certificado e-CNPJ A1 em Software (12 meses)"/>
    <n v="187.49"/>
    <m/>
    <x v="0"/>
    <m/>
    <m/>
    <m/>
    <s v="2 - FATURADO"/>
    <n v="1073"/>
    <x v="2"/>
    <x v="0"/>
    <m/>
  </r>
  <r>
    <x v="1123"/>
    <s v="068.114.668-04"/>
    <s v="NF SERVICOS KIT"/>
    <n v="201984"/>
    <d v="2023-06-23T00:00:00"/>
    <n v="207472"/>
    <d v="2023-06-23T00:00:00"/>
    <m/>
    <n v="187.49"/>
    <d v="2023-07-23T00:00:00"/>
    <m/>
    <m/>
    <s v="Certificado e-CNPJ A1 em Software (12 meses)"/>
    <n v="187.49"/>
    <m/>
    <x v="0"/>
    <m/>
    <m/>
    <m/>
    <s v="2 - FATURADO"/>
    <n v="1073"/>
    <x v="2"/>
    <x v="0"/>
    <m/>
  </r>
  <r>
    <x v="1124"/>
    <s v="068.205.648-05"/>
    <s v="NF SERVICOS - ADESAO"/>
    <n v="1976326"/>
    <d v="2026-05-21T00:00:00"/>
    <n v="2177281"/>
    <d v="2026-05-22T00:00:00"/>
    <m/>
    <n v="677.91"/>
    <d v="2026-07-30T00:00:00"/>
    <m/>
    <m/>
    <s v="Processamento de dados e congêneres"/>
    <n v="677.91"/>
    <m/>
    <x v="0"/>
    <m/>
    <m/>
    <m/>
    <s v="2 - FATURADO"/>
    <n v="0"/>
    <x v="1"/>
    <x v="0"/>
    <m/>
  </r>
  <r>
    <x v="1125"/>
    <s v="068.234.013-89"/>
    <s v="ND-AMAZON"/>
    <n v="26"/>
    <d v="2025-01-07T00:00:00"/>
    <m/>
    <m/>
    <m/>
    <n v="21.67"/>
    <d v="2025-02-06T00:00:00"/>
    <m/>
    <m/>
    <s v="COL. APL. ESPECIAL: DICIONARIO DE FOTOGRAFOS DO CINEMA BRASILEIRO"/>
    <n v="21.67"/>
    <m/>
    <x v="0"/>
    <m/>
    <m/>
    <m/>
    <s v="2 - FATURADO"/>
    <n v="509"/>
    <x v="2"/>
    <x v="4"/>
    <m/>
  </r>
  <r>
    <x v="1126"/>
    <s v="068.441.328-08"/>
    <s v="NF SERVICOS - ADESAO"/>
    <n v="1983626"/>
    <d v="2026-05-21T00:00:00"/>
    <n v="2184589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126"/>
    <s v="068.441.328-08"/>
    <s v="NF SERVICOS - ADESAO"/>
    <n v="1994688"/>
    <d v="2026-05-21T00:00:00"/>
    <n v="2195706"/>
    <d v="2026-05-23T00:00:00"/>
    <m/>
    <n v="253.07"/>
    <d v="2026-06-05T00:00:00"/>
    <m/>
    <m/>
    <s v="Processamento de dados e congêneres"/>
    <n v="253.07"/>
    <m/>
    <x v="0"/>
    <m/>
    <m/>
    <m/>
    <s v="2 - FATURADO"/>
    <n v="25"/>
    <x v="0"/>
    <x v="0"/>
    <m/>
  </r>
  <r>
    <x v="1126"/>
    <s v="068.441.328-08"/>
    <s v="NF SERVICOS - ADESAO"/>
    <n v="1999719"/>
    <d v="2026-06-12T00:00:00"/>
    <n v="220222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126"/>
    <s v="068.441.328-08"/>
    <s v="NF SERVICOS - ADESAO"/>
    <n v="2010026"/>
    <d v="2026-06-15T00:00:00"/>
    <n v="2212710"/>
    <d v="2026-06-16T00:00:00"/>
    <m/>
    <n v="365.02"/>
    <d v="2026-06-20T00:00:00"/>
    <m/>
    <m/>
    <s v="Processamento de dados e congêneres"/>
    <n v="365.02"/>
    <m/>
    <x v="0"/>
    <m/>
    <m/>
    <m/>
    <s v="2 - FATURADO"/>
    <n v="10"/>
    <x v="0"/>
    <x v="0"/>
    <m/>
  </r>
  <r>
    <x v="1127"/>
    <s v="068.620.088-89"/>
    <s v="NF SERVICOS - ADESAO"/>
    <n v="1978307"/>
    <d v="2026-05-21T00:00:00"/>
    <n v="2179262"/>
    <d v="2026-05-22T00:00:00"/>
    <m/>
    <n v="1042.8599999999999"/>
    <d v="2026-06-05T00:00:00"/>
    <m/>
    <m/>
    <s v="Processamento de dados e congêneres"/>
    <n v="340.07"/>
    <m/>
    <x v="0"/>
    <m/>
    <m/>
    <m/>
    <s v="2 - FATURADO"/>
    <n v="25"/>
    <x v="0"/>
    <x v="0"/>
    <m/>
  </r>
  <r>
    <x v="1128"/>
    <s v="068.731.768-18"/>
    <s v="NF SERVICOS - ADESAO"/>
    <n v="2008472"/>
    <d v="2026-06-15T00:00:00"/>
    <n v="2211124"/>
    <d v="2026-06-16T00:00:00"/>
    <m/>
    <n v="193.19"/>
    <d v="2026-06-20T00:00:00"/>
    <m/>
    <m/>
    <s v="Processamento de dados e congêneres"/>
    <n v="193.19"/>
    <m/>
    <x v="0"/>
    <m/>
    <m/>
    <m/>
    <s v="2 - FATURADO"/>
    <n v="10"/>
    <x v="0"/>
    <x v="0"/>
    <m/>
  </r>
  <r>
    <x v="1129"/>
    <s v="068.800.708-25"/>
    <s v="NF SERVICOS - ADESAO"/>
    <n v="1982219"/>
    <d v="2026-05-21T00:00:00"/>
    <n v="218318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129"/>
    <s v="068.800.708-25"/>
    <s v="NF SERVICOS - ADESAO"/>
    <n v="1990758"/>
    <d v="2026-05-21T00:00:00"/>
    <n v="2191775"/>
    <d v="2026-05-23T00:00:00"/>
    <m/>
    <n v="73.430000000000007"/>
    <d v="2026-07-30T00:00:00"/>
    <m/>
    <m/>
    <s v="Processamento de dados e congêneres"/>
    <n v="73.430000000000007"/>
    <m/>
    <x v="0"/>
    <m/>
    <m/>
    <m/>
    <s v="2 - FATURADO"/>
    <n v="0"/>
    <x v="1"/>
    <x v="0"/>
    <m/>
  </r>
  <r>
    <x v="1129"/>
    <s v="068.800.708-25"/>
    <s v="NF SERVICOS - ADESAO"/>
    <n v="2002525"/>
    <d v="2026-06-12T00:00:00"/>
    <n v="220502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129"/>
    <s v="068.800.708-25"/>
    <s v="NF SERVICOS - ADESAO"/>
    <n v="2009157"/>
    <d v="2026-06-15T00:00:00"/>
    <n v="2211809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1130"/>
    <s v="069.149.898-93"/>
    <s v="NF SERVICOS - ADESAO"/>
    <n v="1976353"/>
    <d v="2026-05-21T00:00:00"/>
    <n v="2177308"/>
    <d v="2026-05-22T00:00:00"/>
    <m/>
    <n v="452.93"/>
    <d v="2026-07-30T00:00:00"/>
    <m/>
    <m/>
    <s v="Processamento de dados e congêneres"/>
    <n v="452.93"/>
    <m/>
    <x v="0"/>
    <m/>
    <m/>
    <m/>
    <s v="2 - FATURADO"/>
    <n v="0"/>
    <x v="1"/>
    <x v="0"/>
    <m/>
  </r>
  <r>
    <x v="1131"/>
    <s v="069.353.278-57"/>
    <s v="ND-OPERADORA CIELO"/>
    <n v="29505"/>
    <d v="2026-06-15T00:00:00"/>
    <m/>
    <m/>
    <m/>
    <n v="312.48"/>
    <d v="2026-06-15T00:00:00"/>
    <m/>
    <m/>
    <s v="Certificado e-CPF A3 em token - 12 meses"/>
    <n v="312.48"/>
    <m/>
    <x v="0"/>
    <m/>
    <m/>
    <m/>
    <s v="1 - VENDA A VISTA"/>
    <n v="15"/>
    <x v="0"/>
    <x v="2"/>
    <m/>
  </r>
  <r>
    <x v="1132"/>
    <s v="069.460.928-56"/>
    <s v="NF SERVICOS - ADESAO"/>
    <n v="1978135"/>
    <d v="2026-05-21T00:00:00"/>
    <n v="2179090"/>
    <d v="2026-05-22T00:00:00"/>
    <m/>
    <n v="2906.68"/>
    <d v="2026-06-05T00:00:00"/>
    <m/>
    <m/>
    <s v="Processamento de dados e congêneres"/>
    <n v="878.16"/>
    <m/>
    <x v="0"/>
    <m/>
    <m/>
    <m/>
    <s v="2 - FATURADO"/>
    <n v="25"/>
    <x v="0"/>
    <x v="0"/>
    <m/>
  </r>
  <r>
    <x v="1133"/>
    <s v="069.531.448-31"/>
    <s v="NF SERVICOS - ADESAO"/>
    <n v="1977293"/>
    <d v="2026-05-21T00:00:00"/>
    <n v="2178248"/>
    <d v="2026-05-22T00:00:00"/>
    <m/>
    <n v="178.62"/>
    <d v="2026-07-30T00:00:00"/>
    <m/>
    <m/>
    <s v="Processamento de dados e congêneres"/>
    <n v="178.62"/>
    <m/>
    <x v="0"/>
    <m/>
    <m/>
    <m/>
    <s v="2 - FATURADO"/>
    <n v="0"/>
    <x v="1"/>
    <x v="0"/>
    <m/>
  </r>
  <r>
    <x v="1133"/>
    <s v="069.531.448-31"/>
    <s v="NF SERVICOS - ADESAO"/>
    <n v="2004528"/>
    <d v="2026-06-12T00:00:00"/>
    <n v="220703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133"/>
    <s v="069.531.448-31"/>
    <s v="NF SERVICOS - ADESAO"/>
    <n v="2017679"/>
    <d v="2026-06-17T00:00:00"/>
    <n v="2220457"/>
    <d v="2026-06-18T00:00:00"/>
    <m/>
    <n v="78.319999999999993"/>
    <d v="2026-07-30T00:00:00"/>
    <m/>
    <m/>
    <s v="Processamento de dados e congêneres"/>
    <n v="78.319999999999993"/>
    <m/>
    <x v="0"/>
    <m/>
    <m/>
    <m/>
    <s v="2 - FATURADO"/>
    <n v="0"/>
    <x v="1"/>
    <x v="0"/>
    <m/>
  </r>
  <r>
    <x v="1134"/>
    <s v="07.015.445/0001-94"/>
    <s v="NF SERVICOS - ADESAO"/>
    <n v="2014660"/>
    <d v="2026-06-17T00:00:00"/>
    <n v="2217429"/>
    <d v="2026-06-17T00:00:00"/>
    <m/>
    <n v="140.58000000000001"/>
    <d v="2026-06-20T00:00:00"/>
    <m/>
    <m/>
    <s v="Processamento de dados e congêneres"/>
    <n v="140.58000000000001"/>
    <m/>
    <x v="0"/>
    <m/>
    <m/>
    <m/>
    <s v="2 - FATURADO"/>
    <n v="10"/>
    <x v="0"/>
    <x v="0"/>
    <m/>
  </r>
  <r>
    <x v="1135"/>
    <s v="07.019.105/0001-31"/>
    <s v="NF SERVICOS"/>
    <n v="212422"/>
    <d v="2026-06-15T00:00:00"/>
    <n v="2209621"/>
    <d v="2026-06-15T00:00:00"/>
    <d v="2026-05-01T00:00:00"/>
    <n v="1760.05"/>
    <d v="2026-07-15T00:00:00"/>
    <s v="E0251449"/>
    <s v="PD251338"/>
    <s v="PLATAFORMA COLABORATIVA I"/>
    <n v="1675.57"/>
    <d v="2026-05-01T00:00:00"/>
    <x v="0"/>
    <s v="003/2025"/>
    <s v="131.00000086/2025-51"/>
    <s v="359.00007254/2025-56 APPS"/>
    <s v="2 - FATURADO"/>
    <n v="0"/>
    <x v="1"/>
    <x v="1"/>
    <m/>
  </r>
  <r>
    <x v="1135"/>
    <s v="07.019.105/0001-31"/>
    <s v="NF SERVICOS"/>
    <n v="212437"/>
    <d v="2026-06-15T00:00:00"/>
    <n v="2209906"/>
    <d v="2026-06-15T00:00:00"/>
    <d v="2026-05-01T00:00:00"/>
    <n v="206.3"/>
    <d v="2026-07-15T00:00:00"/>
    <s v="E0210287"/>
    <s v="PD021223"/>
    <s v="FOLHA DE PAGAMENTO"/>
    <n v="196.4"/>
    <d v="2026-05-01T00:00:00"/>
    <x v="0"/>
    <s v="003/2021"/>
    <s v="SEI 131.00000045/2023-01"/>
    <s v="PD-PRC-2021/02669 359.00005167/2023-01 APPS"/>
    <s v="2 - FATURADO"/>
    <n v="0"/>
    <x v="1"/>
    <x v="1"/>
    <m/>
  </r>
  <r>
    <x v="1136"/>
    <s v="07.023.029/0001-38"/>
    <s v="NF SERVICOS - ADESAO"/>
    <n v="1981182"/>
    <d v="2026-05-21T00:00:00"/>
    <n v="2182145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136"/>
    <s v="07.023.029/0001-38"/>
    <s v="NF SERVICOS - ADESAO"/>
    <n v="2001608"/>
    <d v="2026-06-12T00:00:00"/>
    <n v="220410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137"/>
    <s v="07.025.871/0001-09"/>
    <s v="NF SERVICOS - ADESAO"/>
    <n v="2006592"/>
    <d v="2026-06-12T00:00:00"/>
    <n v="2209113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1138"/>
    <s v="07.028.443/0001-30"/>
    <s v="NF SERVICOS - ADESAO"/>
    <n v="2014697"/>
    <d v="2026-06-17T00:00:00"/>
    <n v="2217466"/>
    <d v="2026-06-17T00:00:00"/>
    <m/>
    <n v="98.93"/>
    <d v="2026-06-20T00:00:00"/>
    <m/>
    <m/>
    <s v="Processamento de dados e congêneres"/>
    <n v="98.93"/>
    <m/>
    <x v="0"/>
    <m/>
    <m/>
    <m/>
    <s v="2 - FATURADO"/>
    <n v="10"/>
    <x v="0"/>
    <x v="0"/>
    <m/>
  </r>
  <r>
    <x v="1139"/>
    <s v="07.031.797/0001-33"/>
    <s v="NF SERVICOS - ADESAO"/>
    <n v="1995153"/>
    <d v="2026-05-21T00:00:00"/>
    <n v="2196171"/>
    <d v="2026-05-23T00:00:00"/>
    <m/>
    <n v="213.48"/>
    <d v="2026-07-30T00:00:00"/>
    <m/>
    <m/>
    <s v="Processamento de dados e congêneres"/>
    <n v="213.48"/>
    <m/>
    <x v="0"/>
    <m/>
    <m/>
    <m/>
    <s v="2 - FATURADO"/>
    <n v="0"/>
    <x v="1"/>
    <x v="0"/>
    <m/>
  </r>
  <r>
    <x v="1140"/>
    <s v="07.036.728/0001-12"/>
    <s v="NF SERVICOS - ADESAO"/>
    <n v="2014426"/>
    <d v="2026-06-17T00:00:00"/>
    <n v="2217195"/>
    <d v="2026-06-17T00:00:00"/>
    <m/>
    <n v="199.6"/>
    <d v="2026-06-20T00:00:00"/>
    <m/>
    <m/>
    <s v="Processamento de dados e congêneres"/>
    <n v="199.6"/>
    <m/>
    <x v="0"/>
    <m/>
    <m/>
    <m/>
    <s v="2 - FATURADO"/>
    <n v="10"/>
    <x v="0"/>
    <x v="0"/>
    <m/>
  </r>
  <r>
    <x v="1141"/>
    <s v="07.068.268/0001-04"/>
    <s v="NF SERVICOS - ADESAO"/>
    <n v="2014068"/>
    <d v="2026-06-17T00:00:00"/>
    <n v="2216837"/>
    <d v="2026-06-17T00:00:00"/>
    <m/>
    <n v="13.87"/>
    <d v="2026-06-20T00:00:00"/>
    <m/>
    <m/>
    <s v="Processamento de dados e congêneres"/>
    <n v="13.87"/>
    <m/>
    <x v="0"/>
    <m/>
    <m/>
    <m/>
    <s v="2 - FATURADO"/>
    <n v="10"/>
    <x v="0"/>
    <x v="0"/>
    <m/>
  </r>
  <r>
    <x v="1142"/>
    <s v="07.074.471/0001-93"/>
    <s v="NF SERVICOS - ADESAO"/>
    <n v="1988885"/>
    <d v="2026-05-21T00:00:00"/>
    <n v="2189877"/>
    <d v="2026-05-23T00:00:00"/>
    <m/>
    <n v="145.78"/>
    <d v="2026-07-30T00:00:00"/>
    <m/>
    <m/>
    <s v="Processamento de dados e congêneres"/>
    <n v="145.78"/>
    <m/>
    <x v="0"/>
    <m/>
    <m/>
    <m/>
    <s v="2 - FATURADO"/>
    <n v="0"/>
    <x v="1"/>
    <x v="0"/>
    <m/>
  </r>
  <r>
    <x v="1142"/>
    <s v="07.074.471/0001-93"/>
    <s v="NF SERVICOS - ADESAO"/>
    <n v="2014831"/>
    <d v="2026-06-17T00:00:00"/>
    <n v="2217600"/>
    <d v="2026-06-17T00:00:00"/>
    <m/>
    <n v="133.63"/>
    <d v="2026-07-30T00:00:00"/>
    <m/>
    <m/>
    <s v="Processamento de dados e congêneres"/>
    <n v="133.63"/>
    <m/>
    <x v="0"/>
    <m/>
    <m/>
    <m/>
    <s v="2 - FATURADO"/>
    <n v="0"/>
    <x v="1"/>
    <x v="0"/>
    <m/>
  </r>
  <r>
    <x v="1143"/>
    <s v="07.077.276/0001-17"/>
    <s v="NF SERVICOS"/>
    <n v="212754"/>
    <d v="2026-06-18T00:00:00"/>
    <n v="2221573"/>
    <d v="2026-06-19T00:00:00"/>
    <d v="2026-05-01T00:00:00"/>
    <n v="5919.22"/>
    <d v="2026-07-18T00:00:00"/>
    <s v="E0250216"/>
    <s v="PD025186"/>
    <s v="HOSPEDAGEM DE ROTEADOR"/>
    <n v="5919.22"/>
    <d v="2026-05-01T00:00:00"/>
    <x v="0"/>
    <m/>
    <m/>
    <s v="359.00003246/2025-31-ITO"/>
    <s v="2 - FATURADO"/>
    <n v="0"/>
    <x v="1"/>
    <x v="1"/>
    <m/>
  </r>
  <r>
    <x v="1144"/>
    <s v="07.079.328/0001-94"/>
    <s v="NF SERVICOS - ADESAO"/>
    <n v="1991898"/>
    <d v="2026-05-21T00:00:00"/>
    <n v="2192916"/>
    <d v="2026-05-23T00:00:00"/>
    <m/>
    <n v="140.24"/>
    <d v="2026-06-05T00:00:00"/>
    <m/>
    <m/>
    <s v="Processamento de dados e congêneres"/>
    <n v="140.24"/>
    <m/>
    <x v="0"/>
    <m/>
    <m/>
    <m/>
    <s v="2 - FATURADO"/>
    <n v="25"/>
    <x v="0"/>
    <x v="0"/>
    <m/>
  </r>
  <r>
    <x v="1145"/>
    <s v="07.091.239/0001-63"/>
    <s v="NF SERVICOS - ADESAO"/>
    <n v="2014930"/>
    <d v="2026-06-17T00:00:00"/>
    <n v="2217699"/>
    <d v="2026-06-17T00:00:00"/>
    <m/>
    <n v="211.41"/>
    <d v="2026-06-20T00:00:00"/>
    <m/>
    <m/>
    <s v="Processamento de dados e congêneres"/>
    <n v="211.41"/>
    <m/>
    <x v="0"/>
    <m/>
    <m/>
    <m/>
    <s v="2 - FATURADO"/>
    <n v="10"/>
    <x v="0"/>
    <x v="0"/>
    <m/>
  </r>
  <r>
    <x v="1146"/>
    <s v="07.104.377/0001-30"/>
    <s v="NF SERVICOS DO"/>
    <n v="410567"/>
    <d v="2026-06-26T00:00:00"/>
    <n v="417400"/>
    <d v="2026-06-26T00:00:00"/>
    <m/>
    <n v="829.71"/>
    <d v="2026-07-26T00:00:00"/>
    <s v="E0250924"/>
    <s v="PD025924"/>
    <s v="Serviços de Publicidade Eletrônica"/>
    <n v="789.88"/>
    <m/>
    <x v="0"/>
    <m/>
    <m/>
    <m/>
    <s v="2 - FATURADO"/>
    <n v="0"/>
    <x v="1"/>
    <x v="0"/>
    <m/>
  </r>
  <r>
    <x v="1147"/>
    <s v="07.127.032/0001-00"/>
    <s v="NF SERVICOS - ADESAO"/>
    <n v="2013173"/>
    <d v="2026-06-17T00:00:00"/>
    <n v="2215942"/>
    <d v="2026-06-17T00:00:00"/>
    <m/>
    <n v="71.150000000000006"/>
    <d v="2026-07-30T00:00:00"/>
    <m/>
    <m/>
    <s v="Processamento de dados e congêneres"/>
    <n v="71.150000000000006"/>
    <m/>
    <x v="0"/>
    <m/>
    <m/>
    <m/>
    <s v="2 - FATURADO"/>
    <n v="0"/>
    <x v="1"/>
    <x v="0"/>
    <m/>
  </r>
  <r>
    <x v="1148"/>
    <s v="07.136.101/0001-33"/>
    <s v="NF SERVICOS - ADESAO"/>
    <n v="1990090"/>
    <d v="2026-05-21T00:00:00"/>
    <n v="2191101"/>
    <d v="2026-05-23T00:00:00"/>
    <m/>
    <n v="88.51"/>
    <d v="2026-06-05T00:00:00"/>
    <m/>
    <m/>
    <s v="Processamento de dados e congêneres"/>
    <n v="88.51"/>
    <m/>
    <x v="0"/>
    <m/>
    <m/>
    <m/>
    <s v="2 - FATURADO"/>
    <n v="25"/>
    <x v="0"/>
    <x v="0"/>
    <m/>
  </r>
  <r>
    <x v="1148"/>
    <s v="07.136.101/0001-33"/>
    <s v="NF SERVICOS - ADESAO"/>
    <n v="2013063"/>
    <d v="2026-06-17T00:00:00"/>
    <n v="2215831"/>
    <d v="2026-06-17T00:00:00"/>
    <m/>
    <n v="154.46"/>
    <d v="2026-07-30T00:00:00"/>
    <m/>
    <m/>
    <s v="Processamento de dados e congêneres"/>
    <n v="154.46"/>
    <m/>
    <x v="0"/>
    <m/>
    <m/>
    <m/>
    <s v="2 - FATURADO"/>
    <n v="0"/>
    <x v="1"/>
    <x v="0"/>
    <m/>
  </r>
  <r>
    <x v="1149"/>
    <s v="07.136.938/0001-82"/>
    <s v="NF SERVICOS - ADESAO"/>
    <n v="2013277"/>
    <d v="2026-06-17T00:00:00"/>
    <n v="2216046"/>
    <d v="2026-06-17T00:00:00"/>
    <m/>
    <n v="145.79"/>
    <d v="2026-06-20T00:00:00"/>
    <m/>
    <m/>
    <s v="Processamento de dados e congêneres"/>
    <n v="145.79"/>
    <m/>
    <x v="0"/>
    <m/>
    <m/>
    <m/>
    <s v="2 - FATURADO"/>
    <n v="10"/>
    <x v="0"/>
    <x v="0"/>
    <m/>
  </r>
  <r>
    <x v="1150"/>
    <s v="07.172.793/0001-75"/>
    <s v="NF SERVICOS - ADESAO"/>
    <n v="1997340"/>
    <d v="2026-06-12T00:00:00"/>
    <n v="2199841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151"/>
    <s v="07.198.197/0001-64"/>
    <s v="NF SERVICOS - ADESAO"/>
    <n v="2012958"/>
    <d v="2026-06-17T00:00:00"/>
    <n v="2215726"/>
    <d v="2026-06-17T00:00:00"/>
    <m/>
    <n v="27.75"/>
    <d v="2026-06-20T00:00:00"/>
    <m/>
    <m/>
    <s v="Processamento de dados e congêneres"/>
    <n v="27.75"/>
    <m/>
    <x v="0"/>
    <m/>
    <m/>
    <m/>
    <s v="2 - FATURADO"/>
    <n v="10"/>
    <x v="0"/>
    <x v="0"/>
    <m/>
  </r>
  <r>
    <x v="1152"/>
    <s v="07.216.996/0001-16"/>
    <s v="NF SERVICOS - ADESAO"/>
    <n v="1990909"/>
    <d v="2026-05-21T00:00:00"/>
    <n v="2191926"/>
    <d v="2026-05-23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1153"/>
    <s v="07.222.641/0001-30"/>
    <s v="NF SERVICOS - ADESAO"/>
    <n v="1995808"/>
    <d v="2026-06-12T00:00:00"/>
    <n v="2198267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154"/>
    <s v="07.233.126/0001-55"/>
    <s v="NF SERVICOS - ADESAO"/>
    <n v="1999301"/>
    <d v="2026-06-12T00:00:00"/>
    <n v="220180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155"/>
    <s v="07.245.265/0001-07"/>
    <s v="NF SERVICOS - ADESAO"/>
    <n v="2012798"/>
    <d v="2026-06-17T00:00:00"/>
    <n v="2215566"/>
    <d v="2026-06-17T00:00:00"/>
    <m/>
    <n v="161.07"/>
    <d v="2026-06-20T00:00:00"/>
    <m/>
    <m/>
    <s v="Processamento de dados e congêneres"/>
    <n v="161.07"/>
    <m/>
    <x v="0"/>
    <m/>
    <m/>
    <m/>
    <s v="2 - FATURADO"/>
    <n v="10"/>
    <x v="0"/>
    <x v="0"/>
    <m/>
  </r>
  <r>
    <x v="1156"/>
    <s v="07.257.414/0001-40"/>
    <s v="NF SERVICOS - ADESAO"/>
    <n v="1991259"/>
    <d v="2026-05-21T00:00:00"/>
    <n v="2192276"/>
    <d v="2026-05-23T00:00:00"/>
    <m/>
    <n v="60.41"/>
    <d v="2026-07-30T00:00:00"/>
    <m/>
    <m/>
    <s v="Processamento de dados e congêneres"/>
    <n v="60.41"/>
    <m/>
    <x v="0"/>
    <m/>
    <m/>
    <m/>
    <s v="2 - FATURADO"/>
    <n v="0"/>
    <x v="1"/>
    <x v="0"/>
    <m/>
  </r>
  <r>
    <x v="1156"/>
    <s v="07.257.414/0001-40"/>
    <s v="NF SERVICOS - ADESAO"/>
    <n v="2014626"/>
    <d v="2026-06-17T00:00:00"/>
    <n v="2217395"/>
    <d v="2026-06-17T00:00:00"/>
    <m/>
    <n v="166.28"/>
    <d v="2026-07-30T00:00:00"/>
    <m/>
    <m/>
    <s v="Processamento de dados e congêneres"/>
    <n v="166.28"/>
    <m/>
    <x v="0"/>
    <m/>
    <m/>
    <m/>
    <s v="2 - FATURADO"/>
    <n v="0"/>
    <x v="1"/>
    <x v="0"/>
    <m/>
  </r>
  <r>
    <x v="1157"/>
    <s v="07.268.470/0001-80"/>
    <s v="NF SERVICOS - ADESAO"/>
    <n v="2013032"/>
    <d v="2026-06-17T00:00:00"/>
    <n v="2215800"/>
    <d v="2026-06-17T00:00:00"/>
    <m/>
    <n v="17.350000000000001"/>
    <d v="2026-06-20T00:00:00"/>
    <m/>
    <m/>
    <s v="Processamento de dados e congêneres"/>
    <n v="17.350000000000001"/>
    <m/>
    <x v="0"/>
    <m/>
    <m/>
    <m/>
    <s v="2 - FATURADO"/>
    <n v="10"/>
    <x v="0"/>
    <x v="0"/>
    <m/>
  </r>
  <r>
    <x v="1158"/>
    <s v="07.271.575/0001-98"/>
    <s v="NF SERVICOS - ADESAO"/>
    <n v="2012693"/>
    <d v="2026-06-17T00:00:00"/>
    <n v="2215459"/>
    <d v="2026-06-17T00:00:00"/>
    <m/>
    <n v="397.14"/>
    <d v="2026-06-20T00:00:00"/>
    <m/>
    <m/>
    <s v="Processamento de dados e congêneres"/>
    <n v="397.14"/>
    <m/>
    <x v="0"/>
    <m/>
    <m/>
    <m/>
    <s v="2 - FATURADO"/>
    <n v="10"/>
    <x v="0"/>
    <x v="0"/>
    <m/>
  </r>
  <r>
    <x v="1159"/>
    <s v="07.279.791/0002-60"/>
    <s v="NF SERVICOS - ADESAO"/>
    <n v="1990598"/>
    <d v="2026-05-21T00:00:00"/>
    <n v="2191613"/>
    <d v="2026-05-23T00:00:00"/>
    <m/>
    <n v="197.52"/>
    <d v="2026-07-30T00:00:00"/>
    <m/>
    <m/>
    <s v="Processamento de dados e congêneres"/>
    <n v="197.52"/>
    <m/>
    <x v="0"/>
    <m/>
    <m/>
    <m/>
    <s v="2 - FATURADO"/>
    <n v="0"/>
    <x v="1"/>
    <x v="0"/>
    <m/>
  </r>
  <r>
    <x v="1159"/>
    <s v="07.279.791/0002-60"/>
    <s v="NF SERVICOS - ADESAO"/>
    <n v="2013002"/>
    <d v="2026-06-17T00:00:00"/>
    <n v="2215770"/>
    <d v="2026-06-17T00:00:00"/>
    <m/>
    <n v="171.49"/>
    <d v="2026-07-30T00:00:00"/>
    <m/>
    <m/>
    <s v="Processamento de dados e congêneres"/>
    <n v="171.49"/>
    <m/>
    <x v="0"/>
    <m/>
    <m/>
    <m/>
    <s v="2 - FATURADO"/>
    <n v="0"/>
    <x v="1"/>
    <x v="0"/>
    <m/>
  </r>
  <r>
    <x v="1160"/>
    <s v="07.292.269/0001-38"/>
    <s v="NF SERVICOS - ADESAO"/>
    <n v="2013546"/>
    <d v="2026-06-17T00:00:00"/>
    <n v="2216315"/>
    <d v="2026-06-17T00:00:00"/>
    <m/>
    <n v="6.94"/>
    <d v="2026-06-20T00:00:00"/>
    <m/>
    <m/>
    <s v="Processamento de dados e congêneres"/>
    <n v="6.94"/>
    <m/>
    <x v="0"/>
    <m/>
    <m/>
    <m/>
    <s v="2 - FATURADO"/>
    <n v="10"/>
    <x v="0"/>
    <x v="0"/>
    <m/>
  </r>
  <r>
    <x v="1161"/>
    <s v="07.295.147/0001-03"/>
    <s v="NF SERVICOS - ADESAO"/>
    <n v="1988447"/>
    <d v="2026-05-21T00:00:00"/>
    <n v="2189424"/>
    <d v="2026-05-23T00:00:00"/>
    <m/>
    <n v="5.2"/>
    <d v="2026-07-30T00:00:00"/>
    <m/>
    <m/>
    <s v="Processamento de dados e congêneres"/>
    <n v="5.2"/>
    <m/>
    <x v="0"/>
    <m/>
    <m/>
    <m/>
    <s v="2 - FATURADO"/>
    <n v="0"/>
    <x v="1"/>
    <x v="0"/>
    <m/>
  </r>
  <r>
    <x v="1161"/>
    <s v="07.295.147/0001-03"/>
    <s v="NF SERVICOS - ADESAO"/>
    <n v="2014583"/>
    <d v="2026-06-17T00:00:00"/>
    <n v="2217352"/>
    <d v="2026-06-17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1162"/>
    <s v="07.339.703/0001-98"/>
    <s v="NF SERVICOS E_GOV"/>
    <n v="158089"/>
    <d v="2024-04-17T00:00:00"/>
    <n v="1770752"/>
    <d v="2024-04-17T00:00:00"/>
    <m/>
    <n v="251.97"/>
    <d v="2024-05-17T00:00:00"/>
    <m/>
    <m/>
    <s v="Certificado e-CNPJ A3 (somente certificado) - 36 meses Gov"/>
    <n v="239.88"/>
    <m/>
    <x v="0"/>
    <m/>
    <m/>
    <m/>
    <s v="2 - FATURADO"/>
    <n v="774"/>
    <x v="2"/>
    <x v="0"/>
    <m/>
  </r>
  <r>
    <x v="1163"/>
    <s v="07.347.807/0001-44"/>
    <s v="NF SERVICOS - ADESAO"/>
    <n v="2014156"/>
    <d v="2026-06-17T00:00:00"/>
    <n v="2216925"/>
    <d v="2026-06-17T00:00:00"/>
    <m/>
    <n v="119.75"/>
    <d v="2026-06-20T00:00:00"/>
    <m/>
    <m/>
    <s v="Processamento de dados e congêneres"/>
    <n v="119.75"/>
    <m/>
    <x v="0"/>
    <m/>
    <m/>
    <m/>
    <s v="2 - FATURADO"/>
    <n v="10"/>
    <x v="0"/>
    <x v="0"/>
    <m/>
  </r>
  <r>
    <x v="1164"/>
    <s v="07.360.176/0001-01"/>
    <s v="NF SERVICOS - ADESAO"/>
    <n v="2013040"/>
    <d v="2026-06-17T00:00:00"/>
    <n v="2215808"/>
    <d v="2026-06-17T00:00:00"/>
    <m/>
    <n v="305.14"/>
    <d v="2026-07-30T00:00:00"/>
    <m/>
    <m/>
    <s v="Processamento de dados e congêneres"/>
    <n v="305.14"/>
    <m/>
    <x v="0"/>
    <m/>
    <m/>
    <m/>
    <s v="2 - FATURADO"/>
    <n v="0"/>
    <x v="1"/>
    <x v="0"/>
    <m/>
  </r>
  <r>
    <x v="1165"/>
    <s v="07.363.669/0001-97"/>
    <s v="NF SERVICOS - ADESAO"/>
    <n v="2013801"/>
    <d v="2026-06-17T00:00:00"/>
    <n v="2216570"/>
    <d v="2026-06-17T00:00:00"/>
    <m/>
    <n v="55.54"/>
    <d v="2026-06-20T00:00:00"/>
    <m/>
    <m/>
    <s v="Processamento de dados e congêneres"/>
    <n v="55.54"/>
    <m/>
    <x v="0"/>
    <m/>
    <m/>
    <m/>
    <s v="2 - FATURADO"/>
    <n v="10"/>
    <x v="0"/>
    <x v="0"/>
    <m/>
  </r>
  <r>
    <x v="1166"/>
    <s v="07.369.211/0001-45"/>
    <s v="NF SERVICOS - ADESAO"/>
    <n v="2014591"/>
    <d v="2026-06-17T00:00:00"/>
    <n v="2217360"/>
    <d v="2026-06-17T00:00:00"/>
    <m/>
    <n v="93.71"/>
    <d v="2026-06-20T00:00:00"/>
    <m/>
    <m/>
    <s v="Processamento de dados e congêneres"/>
    <n v="93.71"/>
    <m/>
    <x v="0"/>
    <m/>
    <m/>
    <m/>
    <s v="2 - FATURADO"/>
    <n v="10"/>
    <x v="0"/>
    <x v="0"/>
    <m/>
  </r>
  <r>
    <x v="1167"/>
    <s v="07.395.003/0001-10"/>
    <s v="NF SERVICOS - ADESAO"/>
    <n v="2001957"/>
    <d v="2026-06-12T00:00:00"/>
    <n v="2204458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168"/>
    <s v="07.430.425/0001-80"/>
    <s v="NF SERVICOS - ADESAO"/>
    <n v="2012661"/>
    <d v="2026-06-17T00:00:00"/>
    <n v="2215426"/>
    <d v="2026-06-17T00:00:00"/>
    <m/>
    <n v="126.7"/>
    <d v="2026-06-20T00:00:00"/>
    <m/>
    <m/>
    <s v="Processamento de dados e congêneres"/>
    <n v="126.7"/>
    <m/>
    <x v="0"/>
    <m/>
    <m/>
    <m/>
    <s v="2 - FATURADO"/>
    <n v="10"/>
    <x v="0"/>
    <x v="0"/>
    <m/>
  </r>
  <r>
    <x v="1169"/>
    <s v="07.435.309/0001-53"/>
    <s v="NF SERVICOS - ADESAO"/>
    <n v="2014251"/>
    <d v="2026-06-17T00:00:00"/>
    <n v="2217020"/>
    <d v="2026-06-17T00:00:00"/>
    <m/>
    <n v="185.71"/>
    <d v="2026-06-20T00:00:00"/>
    <m/>
    <m/>
    <s v="Processamento de dados e congêneres"/>
    <n v="185.71"/>
    <m/>
    <x v="0"/>
    <m/>
    <m/>
    <m/>
    <s v="2 - FATURADO"/>
    <n v="10"/>
    <x v="0"/>
    <x v="0"/>
    <m/>
  </r>
  <r>
    <x v="1170"/>
    <s v="07.437.830/0001-20"/>
    <s v="NF SERVICOS - ADESAO"/>
    <n v="1992632"/>
    <d v="2026-05-21T00:00:00"/>
    <n v="2193650"/>
    <d v="2026-05-23T00:00:00"/>
    <m/>
    <n v="55.2"/>
    <d v="2026-07-30T00:00:00"/>
    <m/>
    <m/>
    <s v="Processamento de dados e congêneres"/>
    <n v="55.2"/>
    <m/>
    <x v="0"/>
    <m/>
    <m/>
    <m/>
    <s v="2 - FATURADO"/>
    <n v="0"/>
    <x v="1"/>
    <x v="0"/>
    <m/>
  </r>
  <r>
    <x v="1170"/>
    <s v="07.437.830/0001-20"/>
    <s v="NF SERVICOS - ADESAO"/>
    <n v="2015097"/>
    <d v="2026-06-17T00:00:00"/>
    <n v="2217866"/>
    <d v="2026-06-17T00:00:00"/>
    <m/>
    <n v="53.47"/>
    <d v="2026-07-30T00:00:00"/>
    <m/>
    <m/>
    <s v="Processamento de dados e congêneres"/>
    <n v="53.47"/>
    <m/>
    <x v="0"/>
    <m/>
    <m/>
    <m/>
    <s v="2 - FATURADO"/>
    <n v="0"/>
    <x v="1"/>
    <x v="0"/>
    <m/>
  </r>
  <r>
    <x v="1171"/>
    <s v="07.444.457/0001-34"/>
    <s v="NF SERVICOS - ADESAO"/>
    <n v="2014010"/>
    <d v="2026-06-17T00:00:00"/>
    <n v="2216779"/>
    <d v="2026-06-17T00:00:00"/>
    <m/>
    <n v="208.29"/>
    <d v="2026-07-30T00:00:00"/>
    <m/>
    <m/>
    <s v="Processamento de dados e congêneres"/>
    <n v="208.29"/>
    <m/>
    <x v="0"/>
    <m/>
    <m/>
    <m/>
    <s v="2 - FATURADO"/>
    <n v="0"/>
    <x v="1"/>
    <x v="0"/>
    <m/>
  </r>
  <r>
    <x v="1172"/>
    <s v="07.446.301/0001-92"/>
    <s v="NF SERVICOS - ADESAO"/>
    <n v="2013890"/>
    <d v="2026-06-17T00:00:00"/>
    <n v="2216659"/>
    <d v="2026-06-17T00:00:00"/>
    <m/>
    <n v="102.39"/>
    <d v="2026-06-20T00:00:00"/>
    <m/>
    <m/>
    <s v="Processamento de dados e congêneres"/>
    <n v="102.39"/>
    <m/>
    <x v="0"/>
    <m/>
    <m/>
    <m/>
    <s v="2 - FATURADO"/>
    <n v="10"/>
    <x v="0"/>
    <x v="0"/>
    <m/>
  </r>
  <r>
    <x v="1173"/>
    <s v="07.468.686/0001-99"/>
    <s v="NF SERVICOS - ADESAO"/>
    <n v="1992358"/>
    <d v="2026-05-21T00:00:00"/>
    <n v="2193376"/>
    <d v="2026-05-23T00:00:00"/>
    <m/>
    <n v="36.44"/>
    <d v="2026-07-30T00:00:00"/>
    <m/>
    <m/>
    <s v="Processamento de dados e congêneres"/>
    <n v="36.44"/>
    <m/>
    <x v="0"/>
    <m/>
    <m/>
    <m/>
    <s v="2 - FATURADO"/>
    <n v="0"/>
    <x v="1"/>
    <x v="0"/>
    <m/>
  </r>
  <r>
    <x v="1173"/>
    <s v="07.468.686/0001-99"/>
    <s v="NF SERVICOS - ADESAO"/>
    <n v="2014044"/>
    <d v="2026-06-17T00:00:00"/>
    <n v="2216813"/>
    <d v="2026-06-17T00:00:00"/>
    <m/>
    <n v="20.82"/>
    <d v="2026-07-30T00:00:00"/>
    <m/>
    <m/>
    <s v="Processamento de dados e congêneres"/>
    <n v="20.82"/>
    <m/>
    <x v="0"/>
    <m/>
    <m/>
    <m/>
    <s v="2 - FATURADO"/>
    <n v="0"/>
    <x v="1"/>
    <x v="0"/>
    <m/>
  </r>
  <r>
    <x v="1174"/>
    <s v="07.544.655/0001-70"/>
    <s v="NF SERVICOS E_GOV"/>
    <n v="173537"/>
    <d v="2024-11-29T00:00:00"/>
    <n v="1876552"/>
    <d v="2024-11-29T00:00:00"/>
    <m/>
    <n v="109.89"/>
    <d v="2024-12-29T00:00:00"/>
    <m/>
    <m/>
    <s v="Certificado e-CPF A3 (renovação) - 36 meses Gov"/>
    <n v="104.62"/>
    <m/>
    <x v="0"/>
    <m/>
    <m/>
    <m/>
    <s v="2 - FATURADO"/>
    <n v="548"/>
    <x v="2"/>
    <x v="0"/>
    <m/>
  </r>
  <r>
    <x v="1175"/>
    <s v="07.564.080/0001-57"/>
    <s v="ND-OPERADORA CIELO"/>
    <n v="29636"/>
    <d v="2026-06-30T00:00:00"/>
    <m/>
    <m/>
    <m/>
    <n v="312.48"/>
    <d v="2026-06-30T00:00:00"/>
    <m/>
    <m/>
    <s v="Certificado e-CPF A1 em Software (12 meses)"/>
    <n v="312.48"/>
    <m/>
    <x v="0"/>
    <m/>
    <m/>
    <m/>
    <s v="1 - VENDA A VISTA"/>
    <n v="1"/>
    <x v="0"/>
    <x v="2"/>
    <m/>
  </r>
  <r>
    <x v="1176"/>
    <s v="07.564.665/0001-77"/>
    <s v="NF SERVICOS - ADESAO"/>
    <n v="2013372"/>
    <d v="2026-06-17T00:00:00"/>
    <n v="2216141"/>
    <d v="2026-06-17T00:00:00"/>
    <m/>
    <n v="137.1"/>
    <d v="2026-06-20T00:00:00"/>
    <m/>
    <m/>
    <s v="Processamento de dados e congêneres"/>
    <n v="137.1"/>
    <m/>
    <x v="0"/>
    <m/>
    <m/>
    <m/>
    <s v="2 - FATURADO"/>
    <n v="10"/>
    <x v="0"/>
    <x v="0"/>
    <m/>
  </r>
  <r>
    <x v="1177"/>
    <s v="07.588.088/0001-53"/>
    <s v="NF SERVICOS - ADESAO"/>
    <n v="1988597"/>
    <d v="2026-05-21T00:00:00"/>
    <n v="2189581"/>
    <d v="2026-05-23T00:00:00"/>
    <m/>
    <n v="215.21"/>
    <d v="2026-07-30T00:00:00"/>
    <m/>
    <m/>
    <s v="Processamento de dados e congêneres"/>
    <n v="215.21"/>
    <m/>
    <x v="0"/>
    <m/>
    <m/>
    <m/>
    <s v="2 - FATURADO"/>
    <n v="0"/>
    <x v="1"/>
    <x v="0"/>
    <m/>
  </r>
  <r>
    <x v="1177"/>
    <s v="07.588.088/0001-53"/>
    <s v="NF SERVICOS - ADESAO"/>
    <n v="2013288"/>
    <d v="2026-06-17T00:00:00"/>
    <n v="2216057"/>
    <d v="2026-06-17T00:00:00"/>
    <m/>
    <n v="79.83"/>
    <d v="2026-07-30T00:00:00"/>
    <m/>
    <m/>
    <s v="Processamento de dados e congêneres"/>
    <n v="79.83"/>
    <m/>
    <x v="0"/>
    <m/>
    <m/>
    <m/>
    <s v="2 - FATURADO"/>
    <n v="0"/>
    <x v="1"/>
    <x v="0"/>
    <m/>
  </r>
  <r>
    <x v="1178"/>
    <s v="07.589.956/0001-10"/>
    <s v="NF SERVICOS - ADESAO"/>
    <n v="2014702"/>
    <d v="2026-06-17T00:00:00"/>
    <n v="2217471"/>
    <d v="2026-06-17T00:00:00"/>
    <m/>
    <n v="168.36"/>
    <d v="2026-06-20T00:00:00"/>
    <m/>
    <m/>
    <s v="Processamento de dados e congêneres"/>
    <n v="168.36"/>
    <m/>
    <x v="0"/>
    <m/>
    <m/>
    <m/>
    <s v="2 - FATURADO"/>
    <n v="10"/>
    <x v="0"/>
    <x v="0"/>
    <m/>
  </r>
  <r>
    <x v="1179"/>
    <s v="07.590.768/0001-01"/>
    <s v="NF SERVICOS - ADESAO"/>
    <n v="2014722"/>
    <d v="2026-06-17T00:00:00"/>
    <n v="2217491"/>
    <d v="2026-06-17T00:00:00"/>
    <m/>
    <n v="319.02999999999997"/>
    <d v="2026-07-30T00:00:00"/>
    <m/>
    <m/>
    <s v="Processamento de dados e congêneres"/>
    <n v="319.02999999999997"/>
    <m/>
    <x v="0"/>
    <m/>
    <m/>
    <m/>
    <s v="2 - FATURADO"/>
    <n v="0"/>
    <x v="1"/>
    <x v="0"/>
    <m/>
  </r>
  <r>
    <x v="1180"/>
    <s v="07.607.935/0001-80"/>
    <s v="NF SERVICOS - ADESAO"/>
    <n v="1990966"/>
    <d v="2026-05-21T00:00:00"/>
    <n v="2191983"/>
    <d v="2026-05-23T00:00:00"/>
    <m/>
    <n v="194.05"/>
    <d v="2026-07-30T00:00:00"/>
    <m/>
    <m/>
    <s v="Processamento de dados e congêneres"/>
    <n v="194.05"/>
    <m/>
    <x v="0"/>
    <m/>
    <m/>
    <m/>
    <s v="2 - FATURADO"/>
    <n v="0"/>
    <x v="1"/>
    <x v="0"/>
    <m/>
  </r>
  <r>
    <x v="1180"/>
    <s v="07.607.935/0001-80"/>
    <s v="NF SERVICOS - ADESAO"/>
    <n v="2013795"/>
    <d v="2026-06-17T00:00:00"/>
    <n v="2216564"/>
    <d v="2026-06-17T00:00:00"/>
    <m/>
    <n v="209.68"/>
    <d v="2026-07-30T00:00:00"/>
    <m/>
    <m/>
    <s v="Processamento de dados e congêneres"/>
    <n v="209.68"/>
    <m/>
    <x v="0"/>
    <m/>
    <m/>
    <m/>
    <s v="2 - FATURADO"/>
    <n v="0"/>
    <x v="1"/>
    <x v="0"/>
    <m/>
  </r>
  <r>
    <x v="1181"/>
    <s v="07.617.365/0001-09"/>
    <s v="NF SERVICOS - ADESAO"/>
    <n v="1994060"/>
    <d v="2026-05-21T00:00:00"/>
    <n v="2195078"/>
    <d v="2026-05-23T00:00:00"/>
    <m/>
    <n v="157.94999999999999"/>
    <d v="2026-06-05T00:00:00"/>
    <m/>
    <m/>
    <s v="Processamento de dados e congêneres"/>
    <n v="157.94999999999999"/>
    <m/>
    <x v="0"/>
    <m/>
    <m/>
    <m/>
    <s v="2 - FATURADO"/>
    <n v="25"/>
    <x v="0"/>
    <x v="0"/>
    <m/>
  </r>
  <r>
    <x v="1182"/>
    <s v="07.628.663/0001-02"/>
    <s v="NF SERVICOS - ADESAO"/>
    <n v="2014942"/>
    <d v="2026-06-17T00:00:00"/>
    <n v="2217711"/>
    <d v="2026-06-17T00:00:00"/>
    <m/>
    <n v="597.1"/>
    <d v="2026-06-20T00:00:00"/>
    <m/>
    <m/>
    <s v="Processamento de dados e congêneres"/>
    <n v="597.1"/>
    <m/>
    <x v="0"/>
    <m/>
    <m/>
    <m/>
    <s v="2 - FATURADO"/>
    <n v="10"/>
    <x v="0"/>
    <x v="0"/>
    <m/>
  </r>
  <r>
    <x v="1183"/>
    <s v="07.631.804/0001-38"/>
    <s v="NF SERVICOS - ADESAO"/>
    <n v="2015137"/>
    <d v="2026-06-17T00:00:00"/>
    <n v="2217906"/>
    <d v="2026-06-17T00:00:00"/>
    <m/>
    <n v="13.88"/>
    <d v="2026-06-20T00:00:00"/>
    <m/>
    <m/>
    <s v="Processamento de dados e congêneres"/>
    <n v="13.88"/>
    <m/>
    <x v="0"/>
    <m/>
    <m/>
    <m/>
    <s v="2 - FATURADO"/>
    <n v="10"/>
    <x v="0"/>
    <x v="0"/>
    <m/>
  </r>
  <r>
    <x v="1184"/>
    <s v="07.664.815/0001-14"/>
    <s v="NF SERVICOS - ADESAO"/>
    <n v="1992239"/>
    <d v="2026-05-21T00:00:00"/>
    <n v="2193257"/>
    <d v="2026-05-23T00:00:00"/>
    <m/>
    <n v="112.48"/>
    <d v="2026-07-30T00:00:00"/>
    <m/>
    <m/>
    <s v="Processamento de dados e congêneres"/>
    <n v="112.48"/>
    <m/>
    <x v="0"/>
    <m/>
    <m/>
    <m/>
    <s v="2 - FATURADO"/>
    <n v="0"/>
    <x v="1"/>
    <x v="0"/>
    <m/>
  </r>
  <r>
    <x v="1184"/>
    <s v="07.664.815/0001-14"/>
    <s v="NF SERVICOS - ADESAO"/>
    <n v="2013604"/>
    <d v="2026-06-17T00:00:00"/>
    <n v="2216373"/>
    <d v="2026-06-17T00:00:00"/>
    <m/>
    <n v="122.89"/>
    <d v="2026-07-30T00:00:00"/>
    <m/>
    <m/>
    <s v="Processamento de dados e congêneres"/>
    <n v="122.89"/>
    <m/>
    <x v="0"/>
    <m/>
    <m/>
    <m/>
    <s v="2 - FATURADO"/>
    <n v="0"/>
    <x v="1"/>
    <x v="0"/>
    <m/>
  </r>
  <r>
    <x v="1185"/>
    <s v="07.668.093/0001-76"/>
    <s v="NF SERVICOS - ADESAO"/>
    <n v="1992959"/>
    <d v="2026-05-21T00:00:00"/>
    <n v="2193977"/>
    <d v="2026-05-23T00:00:00"/>
    <m/>
    <n v="346.8"/>
    <d v="2026-07-30T00:00:00"/>
    <m/>
    <m/>
    <s v="Processamento de dados e congêneres"/>
    <n v="346.8"/>
    <m/>
    <x v="0"/>
    <m/>
    <m/>
    <m/>
    <s v="2 - FATURADO"/>
    <n v="0"/>
    <x v="1"/>
    <x v="0"/>
    <m/>
  </r>
  <r>
    <x v="1185"/>
    <s v="07.668.093/0001-76"/>
    <s v="NF SERVICOS - ADESAO"/>
    <n v="2013796"/>
    <d v="2026-06-17T00:00:00"/>
    <n v="2216565"/>
    <d v="2026-06-17T00:00:00"/>
    <m/>
    <n v="317.3"/>
    <d v="2026-07-30T00:00:00"/>
    <m/>
    <m/>
    <s v="Processamento de dados e congêneres"/>
    <n v="317.3"/>
    <m/>
    <x v="0"/>
    <m/>
    <m/>
    <m/>
    <s v="2 - FATURADO"/>
    <n v="0"/>
    <x v="1"/>
    <x v="0"/>
    <m/>
  </r>
  <r>
    <x v="1186"/>
    <s v="07.715.918/0001-66"/>
    <s v="NF SERVICOS - ADESAO"/>
    <n v="1982788"/>
    <d v="2026-05-21T00:00:00"/>
    <n v="2183751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1186"/>
    <s v="07.715.918/0001-66"/>
    <s v="NF SERVICOS - ADESAO"/>
    <n v="2004756"/>
    <d v="2026-06-12T00:00:00"/>
    <n v="2207259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187"/>
    <s v="07.722.844/0001-95"/>
    <s v="NF SERVICOS - ADESAO"/>
    <n v="2012790"/>
    <d v="2026-06-17T00:00:00"/>
    <n v="2215558"/>
    <d v="2026-06-17T00:00:00"/>
    <m/>
    <n v="13.88"/>
    <d v="2026-06-20T00:00:00"/>
    <m/>
    <m/>
    <s v="Processamento de dados e congêneres"/>
    <n v="13.88"/>
    <m/>
    <x v="0"/>
    <m/>
    <m/>
    <m/>
    <s v="2 - FATURADO"/>
    <n v="10"/>
    <x v="0"/>
    <x v="0"/>
    <m/>
  </r>
  <r>
    <x v="1188"/>
    <s v="07.750.478/0001-88"/>
    <s v="NF SERVICOS DO"/>
    <n v="406031"/>
    <d v="2026-06-08T00:00:00"/>
    <n v="413117"/>
    <d v="2026-06-08T00:00:00"/>
    <m/>
    <n v="645.33000000000004"/>
    <d v="2026-07-08T00:00:00"/>
    <s v="E0250786"/>
    <s v="PD025786"/>
    <s v="Serviços de Publicidade Eletrônica"/>
    <n v="614.35"/>
    <m/>
    <x v="0"/>
    <m/>
    <m/>
    <m/>
    <s v="2 - FATURADO"/>
    <n v="0"/>
    <x v="1"/>
    <x v="0"/>
    <m/>
  </r>
  <r>
    <x v="1188"/>
    <s v="07.750.478/0001-88"/>
    <s v="NF SERVICOS DO"/>
    <n v="406864"/>
    <d v="2026-06-09T00:00:00"/>
    <n v="413654"/>
    <d v="2026-06-09T00:00:00"/>
    <m/>
    <n v="829.71"/>
    <d v="2026-07-09T00:00:00"/>
    <s v="E0250786"/>
    <s v="PD025786"/>
    <s v="Serviços de Publicidade Eletrônica"/>
    <n v="789.88"/>
    <m/>
    <x v="0"/>
    <m/>
    <m/>
    <m/>
    <s v="2 - FATURADO"/>
    <n v="0"/>
    <x v="1"/>
    <x v="0"/>
    <m/>
  </r>
  <r>
    <x v="1188"/>
    <s v="07.750.478/0001-88"/>
    <s v="NF SERVICOS DO"/>
    <n v="406971"/>
    <d v="2026-06-10T00:00:00"/>
    <n v="414028"/>
    <d v="2026-06-10T00:00:00"/>
    <m/>
    <n v="553.14"/>
    <d v="2026-07-10T00:00:00"/>
    <s v="E0250786"/>
    <s v="PD025786"/>
    <s v="Serviços de Publicidade Eletrônica"/>
    <n v="526.59"/>
    <m/>
    <x v="0"/>
    <m/>
    <m/>
    <m/>
    <s v="2 - FATURADO"/>
    <n v="0"/>
    <x v="1"/>
    <x v="0"/>
    <m/>
  </r>
  <r>
    <x v="1188"/>
    <s v="07.750.478/0001-88"/>
    <s v="NF SERVICOS DO"/>
    <n v="407939"/>
    <d v="2026-06-15T00:00:00"/>
    <n v="414689"/>
    <d v="2026-06-15T00:00:00"/>
    <m/>
    <n v="553.14"/>
    <d v="2026-07-15T00:00:00"/>
    <s v="E0250786"/>
    <s v="PD025786"/>
    <s v="Serviços de Publicidade Eletrônica"/>
    <n v="526.59"/>
    <m/>
    <x v="0"/>
    <m/>
    <m/>
    <m/>
    <s v="2 - FATURADO"/>
    <n v="0"/>
    <x v="1"/>
    <x v="0"/>
    <m/>
  </r>
  <r>
    <x v="1188"/>
    <s v="07.750.478/0001-88"/>
    <s v="NF SERVICOS DO"/>
    <n v="408037"/>
    <d v="2026-06-15T00:00:00"/>
    <n v="414641"/>
    <d v="2026-06-15T00:00:00"/>
    <m/>
    <n v="553.14"/>
    <d v="2026-07-15T00:00:00"/>
    <s v="E0250786"/>
    <s v="PD025786"/>
    <s v="Serviços de Publicidade Eletrônica"/>
    <n v="526.59"/>
    <m/>
    <x v="0"/>
    <m/>
    <m/>
    <m/>
    <s v="2 - FATURADO"/>
    <n v="0"/>
    <x v="1"/>
    <x v="0"/>
    <m/>
  </r>
  <r>
    <x v="1188"/>
    <s v="07.750.478/0001-88"/>
    <s v="NF SERVICOS DO"/>
    <n v="409177"/>
    <d v="2026-06-19T00:00:00"/>
    <n v="416015"/>
    <d v="2026-06-19T00:00:00"/>
    <m/>
    <n v="553.14"/>
    <d v="2026-07-19T00:00:00"/>
    <s v="E0250786"/>
    <s v="PD025786"/>
    <s v="Serviços de Publicidade Eletrônica"/>
    <n v="526.59"/>
    <m/>
    <x v="0"/>
    <m/>
    <m/>
    <m/>
    <s v="2 - FATURADO"/>
    <n v="0"/>
    <x v="1"/>
    <x v="0"/>
    <m/>
  </r>
  <r>
    <x v="1188"/>
    <s v="07.750.478/0001-88"/>
    <s v="NF SERVICOS DO"/>
    <n v="410250"/>
    <d v="2026-06-25T00:00:00"/>
    <n v="417064"/>
    <d v="2026-06-25T00:00:00"/>
    <m/>
    <n v="737.52"/>
    <d v="2026-07-25T00:00:00"/>
    <s v="E0250786"/>
    <s v="PD025786"/>
    <s v="Serviços de Publicidade Eletrônica"/>
    <n v="702.12"/>
    <m/>
    <x v="0"/>
    <m/>
    <m/>
    <m/>
    <s v="2 - FATURADO"/>
    <n v="0"/>
    <x v="1"/>
    <x v="0"/>
    <m/>
  </r>
  <r>
    <x v="1189"/>
    <s v="07.750.948/0001-03"/>
    <s v="NF SERVICOS - ADESAO"/>
    <n v="2012954"/>
    <d v="2026-06-17T00:00:00"/>
    <n v="2215722"/>
    <d v="2026-06-17T00:00:00"/>
    <m/>
    <n v="53.79"/>
    <d v="2026-06-20T00:00:00"/>
    <m/>
    <m/>
    <s v="Processamento de dados e congêneres"/>
    <n v="53.79"/>
    <m/>
    <x v="0"/>
    <m/>
    <m/>
    <m/>
    <s v="2 - FATURADO"/>
    <n v="10"/>
    <x v="0"/>
    <x v="0"/>
    <m/>
  </r>
  <r>
    <x v="1190"/>
    <s v="07.752.234/0001-34"/>
    <s v="NF SERVICOS - ADESAO"/>
    <n v="1990092"/>
    <d v="2026-05-21T00:00:00"/>
    <n v="2191103"/>
    <d v="2026-05-23T00:00:00"/>
    <m/>
    <n v="104.13"/>
    <d v="2026-07-30T00:00:00"/>
    <m/>
    <m/>
    <s v="Processamento de dados e congêneres"/>
    <n v="104.13"/>
    <m/>
    <x v="0"/>
    <m/>
    <m/>
    <m/>
    <s v="2 - FATURADO"/>
    <n v="0"/>
    <x v="1"/>
    <x v="0"/>
    <m/>
  </r>
  <r>
    <x v="1191"/>
    <s v="07.770.077/0001-90"/>
    <s v="NF SERVICOS - ADESAO"/>
    <n v="2013020"/>
    <d v="2026-06-17T00:00:00"/>
    <n v="2215788"/>
    <d v="2026-06-17T00:00:00"/>
    <m/>
    <n v="52.06"/>
    <d v="2026-06-20T00:00:00"/>
    <m/>
    <m/>
    <s v="Processamento de dados e congêneres"/>
    <n v="52.06"/>
    <m/>
    <x v="0"/>
    <m/>
    <m/>
    <m/>
    <s v="2 - FATURADO"/>
    <n v="10"/>
    <x v="0"/>
    <x v="0"/>
    <m/>
  </r>
  <r>
    <x v="1192"/>
    <s v="07.773.212/0001-50"/>
    <s v="NF SERVICOS - ADESAO"/>
    <n v="2014528"/>
    <d v="2026-06-17T00:00:00"/>
    <n v="2217297"/>
    <d v="2026-06-17T00:00:00"/>
    <m/>
    <n v="133.63999999999999"/>
    <d v="2026-07-30T00:00:00"/>
    <m/>
    <m/>
    <s v="Processamento de dados e congêneres"/>
    <n v="133.63999999999999"/>
    <m/>
    <x v="0"/>
    <m/>
    <m/>
    <m/>
    <s v="2 - FATURADO"/>
    <n v="0"/>
    <x v="1"/>
    <x v="0"/>
    <m/>
  </r>
  <r>
    <x v="1193"/>
    <s v="07.788.280/0001-93"/>
    <s v="NF SERVICOS DO"/>
    <n v="408633"/>
    <d v="2026-06-17T00:00:00"/>
    <n v="415412"/>
    <d v="2026-06-17T00:00:00"/>
    <m/>
    <n v="612.75"/>
    <d v="2026-07-17T00:00:00"/>
    <s v="E0201986"/>
    <s v="PD201986"/>
    <s v="Serviços de Publicidade Eletrônica"/>
    <n v="612.75"/>
    <m/>
    <x v="0"/>
    <m/>
    <m/>
    <m/>
    <s v="2 - FATURADO"/>
    <n v="0"/>
    <x v="1"/>
    <x v="0"/>
    <m/>
  </r>
  <r>
    <x v="1194"/>
    <s v="07.790.279/0001-01"/>
    <s v="NF SERVICOS - ADESAO"/>
    <n v="2013608"/>
    <d v="2026-06-17T00:00:00"/>
    <n v="2216377"/>
    <d v="2026-06-17T00:00:00"/>
    <m/>
    <n v="93.72"/>
    <d v="2026-06-20T00:00:00"/>
    <m/>
    <m/>
    <s v="Processamento de dados e congêneres"/>
    <n v="93.72"/>
    <m/>
    <x v="0"/>
    <m/>
    <m/>
    <m/>
    <s v="2 - FATURADO"/>
    <n v="10"/>
    <x v="0"/>
    <x v="0"/>
    <m/>
  </r>
  <r>
    <x v="1195"/>
    <s v="07.833.414/0001-40"/>
    <s v="NF SERVICOS - ADESAO"/>
    <n v="2015027"/>
    <d v="2026-06-17T00:00:00"/>
    <n v="2217796"/>
    <d v="2026-06-17T00:00:00"/>
    <m/>
    <n v="112.81"/>
    <d v="2026-07-30T00:00:00"/>
    <m/>
    <m/>
    <s v="Processamento de dados e congêneres"/>
    <n v="112.81"/>
    <m/>
    <x v="0"/>
    <m/>
    <m/>
    <m/>
    <s v="2 - FATURADO"/>
    <n v="0"/>
    <x v="1"/>
    <x v="0"/>
    <m/>
  </r>
  <r>
    <x v="1196"/>
    <s v="07.845.088/0001-91"/>
    <s v="NF SERVICOS - ADESAO"/>
    <n v="2012713"/>
    <d v="2026-06-17T00:00:00"/>
    <n v="2215479"/>
    <d v="2026-06-17T00:00:00"/>
    <m/>
    <n v="239.52"/>
    <d v="2026-06-20T00:00:00"/>
    <m/>
    <m/>
    <s v="Processamento de dados e congêneres"/>
    <n v="239.52"/>
    <m/>
    <x v="0"/>
    <m/>
    <m/>
    <m/>
    <s v="2 - FATURADO"/>
    <n v="10"/>
    <x v="0"/>
    <x v="0"/>
    <m/>
  </r>
  <r>
    <x v="1197"/>
    <s v="07.851.190/0001-08"/>
    <s v="NF SERVICOS - ADESAO"/>
    <n v="2013655"/>
    <d v="2026-06-17T00:00:00"/>
    <n v="2216424"/>
    <d v="2026-06-17T00:00:00"/>
    <m/>
    <n v="294.73"/>
    <d v="2026-06-20T00:00:00"/>
    <m/>
    <m/>
    <s v="Processamento de dados e congêneres"/>
    <n v="294.73"/>
    <m/>
    <x v="0"/>
    <m/>
    <m/>
    <m/>
    <s v="2 - FATURADO"/>
    <n v="10"/>
    <x v="0"/>
    <x v="0"/>
    <m/>
  </r>
  <r>
    <x v="1198"/>
    <s v="07.870.613/0001-29"/>
    <s v="NF SERVICOS - ADESAO"/>
    <n v="2014672"/>
    <d v="2026-06-17T00:00:00"/>
    <n v="2217441"/>
    <d v="2026-06-17T00:00:00"/>
    <m/>
    <n v="168.02"/>
    <d v="2026-07-30T00:00:00"/>
    <m/>
    <m/>
    <s v="Processamento de dados e congêneres"/>
    <n v="168.02"/>
    <m/>
    <x v="0"/>
    <m/>
    <m/>
    <m/>
    <s v="2 - FATURADO"/>
    <n v="0"/>
    <x v="1"/>
    <x v="0"/>
    <m/>
  </r>
  <r>
    <x v="1199"/>
    <s v="07.890.318/0001-34"/>
    <s v="NF SERVICOS - ADESAO"/>
    <n v="2013962"/>
    <d v="2026-06-17T00:00:00"/>
    <n v="2216731"/>
    <d v="2026-06-17T00:00:00"/>
    <m/>
    <n v="90.25"/>
    <d v="2026-06-20T00:00:00"/>
    <m/>
    <m/>
    <s v="Processamento de dados e congêneres"/>
    <n v="90.25"/>
    <m/>
    <x v="0"/>
    <m/>
    <m/>
    <m/>
    <s v="2 - FATURADO"/>
    <n v="10"/>
    <x v="0"/>
    <x v="0"/>
    <m/>
  </r>
  <r>
    <x v="1200"/>
    <s v="07.900.794/0001-99"/>
    <s v="NF SERVICOS - ADESAO"/>
    <n v="1994367"/>
    <d v="2026-05-21T00:00:00"/>
    <n v="2195385"/>
    <d v="2026-05-23T00:00:00"/>
    <m/>
    <n v="199.26"/>
    <d v="2026-06-05T00:00:00"/>
    <m/>
    <m/>
    <s v="Processamento de dados e congêneres"/>
    <n v="199.26"/>
    <m/>
    <x v="0"/>
    <m/>
    <m/>
    <m/>
    <s v="2 - FATURADO"/>
    <n v="25"/>
    <x v="0"/>
    <x v="0"/>
    <m/>
  </r>
  <r>
    <x v="1200"/>
    <s v="07.900.794/0001-99"/>
    <s v="NF SERVICOS - ADESAO"/>
    <n v="2015092"/>
    <d v="2026-06-17T00:00:00"/>
    <n v="2217861"/>
    <d v="2026-06-17T00:00:00"/>
    <m/>
    <n v="129.83000000000001"/>
    <d v="2026-06-20T00:00:00"/>
    <m/>
    <m/>
    <s v="Processamento de dados e congêneres"/>
    <n v="129.83000000000001"/>
    <m/>
    <x v="0"/>
    <m/>
    <m/>
    <m/>
    <s v="2 - FATURADO"/>
    <n v="10"/>
    <x v="0"/>
    <x v="0"/>
    <m/>
  </r>
  <r>
    <x v="1201"/>
    <s v="07.908.367/0001-57"/>
    <s v="NF SERVICOS - ADESAO"/>
    <n v="2003609"/>
    <d v="2026-06-12T00:00:00"/>
    <n v="220611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202"/>
    <s v="07.914.743/0001-16"/>
    <s v="NF SERVICOS - ADESAO"/>
    <n v="2013708"/>
    <d v="2026-06-17T00:00:00"/>
    <n v="2216477"/>
    <d v="2026-06-17T00:00:00"/>
    <m/>
    <n v="392.24"/>
    <d v="2026-07-30T00:00:00"/>
    <m/>
    <m/>
    <s v="Processamento de dados e congêneres"/>
    <n v="392.24"/>
    <m/>
    <x v="0"/>
    <m/>
    <m/>
    <m/>
    <s v="2 - FATURADO"/>
    <n v="0"/>
    <x v="1"/>
    <x v="0"/>
    <m/>
  </r>
  <r>
    <x v="1203"/>
    <s v="07.917.563/0001-98"/>
    <s v="NF SERVICOS - ADESAO"/>
    <n v="2013533"/>
    <d v="2026-06-17T00:00:00"/>
    <n v="2216302"/>
    <d v="2026-06-17T00:00:00"/>
    <m/>
    <n v="133.65"/>
    <d v="2026-06-20T00:00:00"/>
    <m/>
    <m/>
    <s v="Processamento de dados e congêneres"/>
    <n v="133.65"/>
    <m/>
    <x v="0"/>
    <m/>
    <m/>
    <m/>
    <s v="2 - FATURADO"/>
    <n v="10"/>
    <x v="0"/>
    <x v="0"/>
    <m/>
  </r>
  <r>
    <x v="1204"/>
    <s v="07.920.171/0001-88"/>
    <s v="NF SERVICOS - ADESAO"/>
    <n v="2013327"/>
    <d v="2026-06-17T00:00:00"/>
    <n v="2216096"/>
    <d v="2026-06-17T00:00:00"/>
    <m/>
    <n v="229.1"/>
    <d v="2026-06-20T00:00:00"/>
    <m/>
    <m/>
    <s v="Processamento de dados e congêneres"/>
    <n v="229.1"/>
    <m/>
    <x v="0"/>
    <m/>
    <m/>
    <m/>
    <s v="2 - FATURADO"/>
    <n v="10"/>
    <x v="0"/>
    <x v="0"/>
    <m/>
  </r>
  <r>
    <x v="1205"/>
    <s v="07.923.564/0001-45"/>
    <s v="NF SERVICOS - ADESAO"/>
    <n v="2013358"/>
    <d v="2026-06-17T00:00:00"/>
    <n v="2216127"/>
    <d v="2026-06-17T00:00:00"/>
    <m/>
    <n v="76.37"/>
    <d v="2026-06-20T00:00:00"/>
    <m/>
    <m/>
    <s v="Processamento de dados e congêneres"/>
    <n v="76.37"/>
    <m/>
    <x v="0"/>
    <m/>
    <m/>
    <m/>
    <s v="2 - FATURADO"/>
    <n v="10"/>
    <x v="0"/>
    <x v="0"/>
    <m/>
  </r>
  <r>
    <x v="1206"/>
    <s v="07.959.511/0001-84"/>
    <s v="NF SERVICOS - ADESAO"/>
    <n v="1990955"/>
    <d v="2026-05-21T00:00:00"/>
    <n v="2191972"/>
    <d v="2026-05-23T00:00:00"/>
    <m/>
    <n v="410.69"/>
    <d v="2026-06-05T00:00:00"/>
    <m/>
    <m/>
    <s v="Processamento de dados e congêneres"/>
    <n v="410.69"/>
    <m/>
    <x v="0"/>
    <m/>
    <m/>
    <m/>
    <s v="2 - FATURADO"/>
    <n v="25"/>
    <x v="0"/>
    <x v="0"/>
    <m/>
  </r>
  <r>
    <x v="1206"/>
    <s v="07.959.511/0001-84"/>
    <s v="NF SERVICOS - ADESAO"/>
    <n v="2012801"/>
    <d v="2026-06-17T00:00:00"/>
    <n v="2215569"/>
    <d v="2026-06-17T00:00:00"/>
    <m/>
    <n v="452.36"/>
    <d v="2026-06-20T00:00:00"/>
    <m/>
    <m/>
    <s v="Processamento de dados e congêneres"/>
    <n v="452.36"/>
    <m/>
    <x v="0"/>
    <m/>
    <m/>
    <m/>
    <s v="2 - FATURADO"/>
    <n v="10"/>
    <x v="0"/>
    <x v="0"/>
    <m/>
  </r>
  <r>
    <x v="1207"/>
    <s v="07.968.306/0001-85"/>
    <s v="NF SERVICOS - ADESAO"/>
    <n v="2003907"/>
    <d v="2026-06-12T00:00:00"/>
    <n v="2206408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208"/>
    <s v="07.970.178/0001-04"/>
    <s v="NF SERVICOS - ADESAO"/>
    <n v="1990515"/>
    <d v="2026-05-21T00:00:00"/>
    <n v="2191530"/>
    <d v="2026-05-23T00:00:00"/>
    <m/>
    <n v="130.16"/>
    <d v="2026-07-30T00:00:00"/>
    <m/>
    <m/>
    <s v="Processamento de dados e congêneres"/>
    <n v="130.16"/>
    <m/>
    <x v="0"/>
    <m/>
    <m/>
    <m/>
    <s v="2 - FATURADO"/>
    <n v="0"/>
    <x v="1"/>
    <x v="0"/>
    <m/>
  </r>
  <r>
    <x v="1208"/>
    <s v="07.970.178/0001-04"/>
    <s v="NF SERVICOS - ADESAO"/>
    <n v="2014866"/>
    <d v="2026-06-17T00:00:00"/>
    <n v="2217635"/>
    <d v="2026-06-17T00:00:00"/>
    <m/>
    <n v="83.3"/>
    <d v="2026-07-30T00:00:00"/>
    <m/>
    <m/>
    <s v="Processamento de dados e congêneres"/>
    <n v="83.3"/>
    <m/>
    <x v="0"/>
    <m/>
    <m/>
    <m/>
    <s v="2 - FATURADO"/>
    <n v="0"/>
    <x v="1"/>
    <x v="0"/>
    <m/>
  </r>
  <r>
    <x v="1209"/>
    <s v="07.989.186/0001-00"/>
    <s v="NF SERVICOS - ADESAO"/>
    <n v="2014036"/>
    <d v="2026-06-17T00:00:00"/>
    <n v="2216805"/>
    <d v="2026-06-17T00:00:00"/>
    <m/>
    <n v="180.48"/>
    <d v="2026-06-20T00:00:00"/>
    <m/>
    <m/>
    <s v="Processamento de dados e congêneres"/>
    <n v="180.48"/>
    <m/>
    <x v="0"/>
    <m/>
    <m/>
    <m/>
    <s v="2 - FATURADO"/>
    <n v="10"/>
    <x v="0"/>
    <x v="0"/>
    <m/>
  </r>
  <r>
    <x v="1210"/>
    <s v="07.989.243/0001-43"/>
    <s v="NF SERVICOS - ADESAO"/>
    <n v="2012638"/>
    <d v="2026-06-17T00:00:00"/>
    <n v="2215402"/>
    <d v="2026-06-17T00:00:00"/>
    <m/>
    <n v="239.19"/>
    <d v="2026-07-30T00:00:00"/>
    <m/>
    <m/>
    <s v="Processamento de dados e congêneres"/>
    <n v="239.19"/>
    <m/>
    <x v="0"/>
    <m/>
    <m/>
    <m/>
    <s v="2 - FATURADO"/>
    <n v="0"/>
    <x v="1"/>
    <x v="0"/>
    <m/>
  </r>
  <r>
    <x v="1211"/>
    <s v="070.177.018-01"/>
    <s v="NF SERVICOS - ADESAO"/>
    <n v="1978563"/>
    <d v="2026-05-21T00:00:00"/>
    <n v="2179518"/>
    <d v="2026-05-22T00:00:00"/>
    <m/>
    <n v="161.44999999999999"/>
    <d v="2026-07-30T00:00:00"/>
    <m/>
    <m/>
    <s v="Processamento de dados e congêneres"/>
    <n v="161.44999999999999"/>
    <m/>
    <x v="0"/>
    <m/>
    <m/>
    <m/>
    <s v="2 - FATURADO"/>
    <n v="0"/>
    <x v="1"/>
    <x v="0"/>
    <m/>
  </r>
  <r>
    <x v="1212"/>
    <s v="070.199.408-89"/>
    <s v="NF SERVICOS - ADESAO"/>
    <n v="1976545"/>
    <d v="2026-05-21T00:00:00"/>
    <n v="2177500"/>
    <d v="2026-05-22T00:00:00"/>
    <m/>
    <n v="2265.06"/>
    <d v="2026-07-30T00:00:00"/>
    <m/>
    <m/>
    <s v="Processamento de dados e congêneres"/>
    <n v="2265.06"/>
    <m/>
    <x v="0"/>
    <m/>
    <m/>
    <m/>
    <s v="2 - FATURADO"/>
    <n v="0"/>
    <x v="1"/>
    <x v="0"/>
    <m/>
  </r>
  <r>
    <x v="1212"/>
    <s v="070.199.408-89"/>
    <s v="NF SERVICOS - ADESAO"/>
    <n v="1979527"/>
    <d v="2026-05-21T00:00:00"/>
    <n v="218048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12"/>
    <s v="070.199.408-89"/>
    <s v="NF SERVICOS - ADESAO"/>
    <n v="2004209"/>
    <d v="2026-06-12T00:00:00"/>
    <n v="220671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12"/>
    <s v="070.199.408-89"/>
    <s v="NF SERVICOS - ADESAO"/>
    <n v="2017336"/>
    <d v="2026-06-17T00:00:00"/>
    <n v="2220111"/>
    <d v="2026-06-18T00:00:00"/>
    <m/>
    <n v="1042.42"/>
    <d v="2026-06-20T00:00:00"/>
    <m/>
    <m/>
    <s v="Processamento de dados e congêneres"/>
    <n v="1042.42"/>
    <m/>
    <x v="0"/>
    <m/>
    <m/>
    <m/>
    <s v="2 - FATURADO"/>
    <n v="10"/>
    <x v="0"/>
    <x v="0"/>
    <m/>
  </r>
  <r>
    <x v="1213"/>
    <s v="070.235.948-33"/>
    <s v="NF SERVICOS - ADESAO"/>
    <n v="1976684"/>
    <d v="2026-05-21T00:00:00"/>
    <n v="2177639"/>
    <d v="2026-05-22T00:00:00"/>
    <m/>
    <n v="1219.71"/>
    <d v="2026-07-30T00:00:00"/>
    <m/>
    <m/>
    <s v="Processamento de dados e congêneres"/>
    <n v="1219.71"/>
    <m/>
    <x v="0"/>
    <m/>
    <m/>
    <m/>
    <s v="2 - FATURADO"/>
    <n v="0"/>
    <x v="1"/>
    <x v="0"/>
    <m/>
  </r>
  <r>
    <x v="1213"/>
    <s v="070.235.948-33"/>
    <s v="NF SERVICOS - ADESAO"/>
    <n v="1984236"/>
    <d v="2026-05-21T00:00:00"/>
    <n v="2185199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213"/>
    <s v="070.235.948-33"/>
    <s v="NF SERVICOS - ADESAO"/>
    <n v="2005928"/>
    <d v="2026-06-12T00:00:00"/>
    <n v="220844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13"/>
    <s v="070.235.948-33"/>
    <s v="NF SERVICOS - ADESAO"/>
    <n v="2017414"/>
    <d v="2026-06-17T00:00:00"/>
    <n v="2220189"/>
    <d v="2026-06-18T00:00:00"/>
    <m/>
    <n v="577.77"/>
    <d v="2026-06-20T00:00:00"/>
    <m/>
    <m/>
    <s v="Processamento de dados e congêneres"/>
    <n v="577.77"/>
    <m/>
    <x v="0"/>
    <m/>
    <m/>
    <m/>
    <s v="2 - FATURADO"/>
    <n v="10"/>
    <x v="0"/>
    <x v="0"/>
    <m/>
  </r>
  <r>
    <x v="1214"/>
    <s v="070.365.896-47"/>
    <s v="NF SERVICOS - ADESAO"/>
    <n v="1979398"/>
    <d v="2026-05-21T00:00:00"/>
    <n v="2180353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214"/>
    <s v="070.365.896-47"/>
    <s v="NF SERVICOS - ADESAO"/>
    <n v="1991782"/>
    <d v="2026-05-21T00:00:00"/>
    <n v="2192800"/>
    <d v="2026-05-23T00:00:00"/>
    <m/>
    <n v="52.6"/>
    <d v="2026-06-05T00:00:00"/>
    <m/>
    <m/>
    <s v="Processamento de dados e congêneres"/>
    <n v="52.6"/>
    <m/>
    <x v="0"/>
    <m/>
    <m/>
    <m/>
    <s v="2 - FATURADO"/>
    <n v="25"/>
    <x v="0"/>
    <x v="0"/>
    <m/>
  </r>
  <r>
    <x v="1214"/>
    <s v="070.365.896-47"/>
    <s v="NF SERVICOS - ADESAO"/>
    <n v="2005479"/>
    <d v="2026-06-12T00:00:00"/>
    <n v="220798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14"/>
    <s v="070.365.896-47"/>
    <s v="NF SERVICOS - ADESAO"/>
    <n v="2007644"/>
    <d v="2026-06-15T00:00:00"/>
    <n v="2210296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1215"/>
    <s v="070.472.426-00"/>
    <s v="NF SERVICOS - ADESAO"/>
    <n v="2001550"/>
    <d v="2026-06-12T00:00:00"/>
    <n v="220405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15"/>
    <s v="070.472.426-00"/>
    <s v="NF SERVICOS - ADESAO"/>
    <n v="2007482"/>
    <d v="2026-06-15T00:00:00"/>
    <n v="2210134"/>
    <d v="2026-06-16T00:00:00"/>
    <m/>
    <n v="146.32"/>
    <d v="2026-07-30T00:00:00"/>
    <m/>
    <m/>
    <s v="Processamento de dados e congêneres"/>
    <n v="146.32"/>
    <m/>
    <x v="0"/>
    <m/>
    <m/>
    <m/>
    <s v="2 - FATURADO"/>
    <n v="0"/>
    <x v="1"/>
    <x v="0"/>
    <m/>
  </r>
  <r>
    <x v="1216"/>
    <s v="070.533.428-75"/>
    <s v="NF SERVICOS - ADESAO"/>
    <n v="1977308"/>
    <d v="2026-05-21T00:00:00"/>
    <n v="2178263"/>
    <d v="2026-05-22T00:00:00"/>
    <m/>
    <n v="7824.53"/>
    <d v="2026-06-05T00:00:00"/>
    <m/>
    <m/>
    <s v="Processamento de dados e congêneres"/>
    <n v="2242.75"/>
    <m/>
    <x v="0"/>
    <m/>
    <m/>
    <m/>
    <s v="2 - FATURADO"/>
    <n v="25"/>
    <x v="0"/>
    <x v="0"/>
    <m/>
  </r>
  <r>
    <x v="1217"/>
    <s v="070.546.978-63"/>
    <s v="NF SERVICOS - ADESAO"/>
    <n v="1977214"/>
    <d v="2026-05-21T00:00:00"/>
    <n v="2178169"/>
    <d v="2026-05-22T00:00:00"/>
    <m/>
    <n v="1506.09"/>
    <d v="2026-06-05T00:00:00"/>
    <m/>
    <m/>
    <s v="Processamento de dados e congêneres"/>
    <n v="430.47"/>
    <m/>
    <x v="0"/>
    <m/>
    <m/>
    <m/>
    <s v="2 - FATURADO"/>
    <n v="25"/>
    <x v="0"/>
    <x v="0"/>
    <m/>
  </r>
  <r>
    <x v="1218"/>
    <s v="070.619.888-35"/>
    <s v="NF SERVICOS - ADESAO"/>
    <n v="1976079"/>
    <d v="2026-05-21T00:00:00"/>
    <n v="2177034"/>
    <d v="2026-05-22T00:00:00"/>
    <m/>
    <n v="484.24"/>
    <d v="2026-06-05T00:00:00"/>
    <m/>
    <m/>
    <s v="Processamento de dados e congêneres"/>
    <n v="137.75"/>
    <m/>
    <x v="0"/>
    <m/>
    <m/>
    <m/>
    <s v="2 - FATURADO"/>
    <n v="25"/>
    <x v="0"/>
    <x v="0"/>
    <m/>
  </r>
  <r>
    <x v="1218"/>
    <s v="070.619.888-35"/>
    <s v="NF SERVICOS - ADESAO"/>
    <n v="2000040"/>
    <d v="2026-06-12T00:00:00"/>
    <n v="220254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18"/>
    <s v="070.619.888-35"/>
    <s v="NF SERVICOS - ADESAO"/>
    <n v="2016792"/>
    <d v="2026-06-17T00:00:00"/>
    <n v="2219567"/>
    <d v="2026-06-18T00:00:00"/>
    <m/>
    <n v="620.98"/>
    <d v="2026-07-30T00:00:00"/>
    <m/>
    <m/>
    <s v="Processamento de dados e congêneres"/>
    <n v="620.98"/>
    <m/>
    <x v="0"/>
    <m/>
    <m/>
    <m/>
    <s v="2 - FATURADO"/>
    <n v="0"/>
    <x v="1"/>
    <x v="0"/>
    <m/>
  </r>
  <r>
    <x v="1219"/>
    <s v="070.632.748-99"/>
    <s v="NF SERVICOS - ADESAO"/>
    <n v="1978164"/>
    <d v="2026-05-21T00:00:00"/>
    <n v="2179119"/>
    <d v="2026-05-22T00:00:00"/>
    <m/>
    <n v="3077.76"/>
    <d v="2026-07-30T00:00:00"/>
    <m/>
    <m/>
    <s v="Processamento de dados e congêneres"/>
    <n v="3077.76"/>
    <m/>
    <x v="0"/>
    <m/>
    <m/>
    <m/>
    <s v="2 - FATURADO"/>
    <n v="0"/>
    <x v="1"/>
    <x v="0"/>
    <m/>
  </r>
  <r>
    <x v="1219"/>
    <s v="070.632.748-99"/>
    <s v="NF SERVICOS - ADESAO"/>
    <n v="2016707"/>
    <d v="2026-06-17T00:00:00"/>
    <n v="2219482"/>
    <d v="2026-06-18T00:00:00"/>
    <m/>
    <n v="50.06"/>
    <d v="2026-07-30T00:00:00"/>
    <m/>
    <m/>
    <s v="Processamento de dados e congêneres"/>
    <n v="50.06"/>
    <m/>
    <x v="0"/>
    <m/>
    <m/>
    <m/>
    <s v="2 - FATURADO"/>
    <n v="0"/>
    <x v="1"/>
    <x v="0"/>
    <m/>
  </r>
  <r>
    <x v="1220"/>
    <s v="070.697.288-08"/>
    <s v="NF SERVICOS - ADESAO"/>
    <n v="1976761"/>
    <d v="2026-05-21T00:00:00"/>
    <n v="2177716"/>
    <d v="2026-05-22T00:00:00"/>
    <m/>
    <n v="664.72"/>
    <d v="2026-06-05T00:00:00"/>
    <m/>
    <m/>
    <s v="Processamento de dados e congêneres"/>
    <n v="189.41"/>
    <m/>
    <x v="0"/>
    <m/>
    <m/>
    <m/>
    <s v="2 - FATURADO"/>
    <n v="25"/>
    <x v="0"/>
    <x v="0"/>
    <m/>
  </r>
  <r>
    <x v="1220"/>
    <s v="070.697.288-08"/>
    <s v="NF SERVICOS - ADESAO"/>
    <n v="1981587"/>
    <d v="2026-05-21T00:00:00"/>
    <n v="218255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20"/>
    <s v="070.697.288-08"/>
    <s v="NF SERVICOS - ADESAO"/>
    <n v="2000532"/>
    <d v="2026-06-12T00:00:00"/>
    <n v="220303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20"/>
    <s v="070.697.288-08"/>
    <s v="NF SERVICOS - ADESAO"/>
    <n v="2018284"/>
    <d v="2026-06-17T00:00:00"/>
    <n v="2221062"/>
    <d v="2026-06-18T00:00:00"/>
    <m/>
    <n v="421.12"/>
    <d v="2026-06-20T00:00:00"/>
    <m/>
    <m/>
    <s v="Processamento de dados e congêneres"/>
    <n v="421.12"/>
    <m/>
    <x v="0"/>
    <m/>
    <m/>
    <m/>
    <s v="2 - FATURADO"/>
    <n v="10"/>
    <x v="0"/>
    <x v="0"/>
    <m/>
  </r>
  <r>
    <x v="1221"/>
    <s v="070.923.978-55"/>
    <s v="NF SERVICOS - ADESAO"/>
    <n v="1975449"/>
    <d v="2026-05-21T00:00:00"/>
    <n v="2176404"/>
    <d v="2026-05-21T00:00:00"/>
    <m/>
    <n v="921.24"/>
    <d v="2026-07-30T00:00:00"/>
    <m/>
    <m/>
    <s v="Processamento de dados e congêneres"/>
    <n v="921.24"/>
    <m/>
    <x v="0"/>
    <m/>
    <m/>
    <m/>
    <s v="2 - FATURADO"/>
    <n v="0"/>
    <x v="1"/>
    <x v="0"/>
    <m/>
  </r>
  <r>
    <x v="1222"/>
    <s v="071.042.968-16"/>
    <s v="NF SERVICOS - ADESAO"/>
    <n v="1975808"/>
    <d v="2026-05-21T00:00:00"/>
    <n v="2176763"/>
    <d v="2026-05-22T00:00:00"/>
    <m/>
    <n v="176.29"/>
    <d v="2026-06-05T00:00:00"/>
    <m/>
    <m/>
    <s v="Processamento de dados e congêneres"/>
    <n v="43.05"/>
    <m/>
    <x v="0"/>
    <m/>
    <m/>
    <m/>
    <s v="2 - FATURADO"/>
    <n v="25"/>
    <x v="0"/>
    <x v="0"/>
    <m/>
  </r>
  <r>
    <x v="1223"/>
    <s v="071.146.638-62"/>
    <s v="NF SERVICOS - ADESAO"/>
    <n v="1977912"/>
    <d v="2026-05-21T00:00:00"/>
    <n v="2178867"/>
    <d v="2026-05-22T00:00:00"/>
    <m/>
    <n v="664.23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1224"/>
    <s v="071.198.278-39"/>
    <s v="NF SERVICOS - ADESAO"/>
    <n v="2001779"/>
    <d v="2026-06-12T00:00:00"/>
    <n v="220428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24"/>
    <s v="071.198.278-39"/>
    <s v="NF SERVICOS - ADESAO"/>
    <n v="2007827"/>
    <d v="2026-06-15T00:00:00"/>
    <n v="2210479"/>
    <d v="2026-06-16T00:00:00"/>
    <m/>
    <n v="292.98"/>
    <d v="2026-06-20T00:00:00"/>
    <m/>
    <m/>
    <s v="Processamento de dados e congêneres"/>
    <n v="292.98"/>
    <m/>
    <x v="0"/>
    <m/>
    <m/>
    <m/>
    <s v="2 - FATURADO"/>
    <n v="10"/>
    <x v="0"/>
    <x v="0"/>
    <m/>
  </r>
  <r>
    <x v="1225"/>
    <s v="071.332.818-56"/>
    <s v="NF SERVICOS - ADESAO"/>
    <n v="2001727"/>
    <d v="2026-06-12T00:00:00"/>
    <n v="220422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25"/>
    <s v="071.332.818-56"/>
    <s v="NF SERVICOS - ADESAO"/>
    <n v="2017596"/>
    <d v="2026-06-17T00:00:00"/>
    <n v="2220373"/>
    <d v="2026-06-18T00:00:00"/>
    <m/>
    <n v="116.2"/>
    <d v="2026-06-20T00:00:00"/>
    <m/>
    <m/>
    <s v="Processamento de dados e congêneres"/>
    <n v="116.2"/>
    <m/>
    <x v="0"/>
    <m/>
    <m/>
    <m/>
    <s v="2 - FATURADO"/>
    <n v="10"/>
    <x v="0"/>
    <x v="0"/>
    <m/>
  </r>
  <r>
    <x v="1226"/>
    <s v="071.402.368-01"/>
    <s v="NF SERVICOS - ADESAO"/>
    <n v="1978717"/>
    <d v="2026-05-21T00:00:00"/>
    <n v="2179672"/>
    <d v="2026-05-22T00:00:00"/>
    <m/>
    <n v="7708.67"/>
    <d v="2026-06-05T00:00:00"/>
    <m/>
    <m/>
    <s v="Processamento de dados e congêneres"/>
    <n v="2079.17"/>
    <m/>
    <x v="0"/>
    <m/>
    <m/>
    <m/>
    <s v="2 - FATURADO"/>
    <n v="25"/>
    <x v="0"/>
    <x v="0"/>
    <m/>
  </r>
  <r>
    <x v="1227"/>
    <s v="071.468.968-89"/>
    <s v="NF SERVICOS - ADESAO"/>
    <n v="1978691"/>
    <d v="2026-05-21T00:00:00"/>
    <n v="2179646"/>
    <d v="2026-05-22T00:00:00"/>
    <m/>
    <n v="1104.47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1228"/>
    <s v="071.657.076-97"/>
    <s v="NF SERVICOS - ADESAO"/>
    <n v="1975484"/>
    <d v="2026-05-21T00:00:00"/>
    <n v="2176439"/>
    <d v="2026-05-21T00:00:00"/>
    <m/>
    <n v="1405.91"/>
    <d v="2026-06-05T00:00:00"/>
    <m/>
    <m/>
    <s v="Processamento de dados e congêneres"/>
    <n v="374.51"/>
    <m/>
    <x v="0"/>
    <m/>
    <m/>
    <m/>
    <s v="2 - FATURADO"/>
    <n v="25"/>
    <x v="0"/>
    <x v="0"/>
    <m/>
  </r>
  <r>
    <x v="1229"/>
    <s v="071.734.518-17"/>
    <s v="NF SERVICOS - ADESAO"/>
    <n v="1976017"/>
    <d v="2026-05-21T00:00:00"/>
    <n v="2176972"/>
    <d v="2026-05-22T00:00:00"/>
    <m/>
    <n v="2079.69"/>
    <d v="2026-06-05T00:00:00"/>
    <m/>
    <m/>
    <s v="Processamento de dados e congêneres"/>
    <n v="611.27"/>
    <m/>
    <x v="0"/>
    <m/>
    <m/>
    <m/>
    <s v="2 - FATURADO"/>
    <n v="25"/>
    <x v="0"/>
    <x v="0"/>
    <m/>
  </r>
  <r>
    <x v="1229"/>
    <s v="071.734.518-17"/>
    <s v="NF SERVICOS - ADESAO"/>
    <n v="2003222"/>
    <d v="2026-06-12T00:00:00"/>
    <n v="220572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29"/>
    <s v="071.734.518-17"/>
    <s v="NF SERVICOS - ADESAO"/>
    <n v="2015643"/>
    <d v="2026-06-17T00:00:00"/>
    <n v="2218412"/>
    <d v="2026-06-18T00:00:00"/>
    <m/>
    <n v="1520.65"/>
    <d v="2026-06-20T00:00:00"/>
    <m/>
    <m/>
    <s v="Processamento de dados e congêneres"/>
    <n v="1520.65"/>
    <m/>
    <x v="0"/>
    <m/>
    <m/>
    <m/>
    <s v="2 - FATURADO"/>
    <n v="10"/>
    <x v="0"/>
    <x v="0"/>
    <m/>
  </r>
  <r>
    <x v="1230"/>
    <s v="071.778.308-12"/>
    <s v="NF SERVICOS - ADESAO"/>
    <n v="2002089"/>
    <d v="2026-06-12T00:00:00"/>
    <n v="220459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31"/>
    <s v="071.795.328-94"/>
    <s v="NF SERVICOS - ADESAO"/>
    <n v="1977123"/>
    <d v="2026-05-21T00:00:00"/>
    <n v="2178078"/>
    <d v="2026-05-22T00:00:00"/>
    <m/>
    <n v="5514.64"/>
    <d v="2026-07-30T00:00:00"/>
    <m/>
    <m/>
    <s v="Processamento de dados e congêneres"/>
    <n v="5514.64"/>
    <m/>
    <x v="0"/>
    <m/>
    <m/>
    <m/>
    <s v="2 - FATURADO"/>
    <n v="0"/>
    <x v="1"/>
    <x v="0"/>
    <m/>
  </r>
  <r>
    <x v="1231"/>
    <s v="071.795.328-94"/>
    <s v="NF SERVICOS - ADESAO"/>
    <n v="2015817"/>
    <d v="2026-06-17T00:00:00"/>
    <n v="2218586"/>
    <d v="2026-06-18T00:00:00"/>
    <m/>
    <n v="3591.7"/>
    <d v="2026-06-20T00:00:00"/>
    <m/>
    <m/>
    <s v="Processamento de dados e congêneres"/>
    <n v="3591.7"/>
    <m/>
    <x v="0"/>
    <m/>
    <m/>
    <m/>
    <s v="2 - FATURADO"/>
    <n v="10"/>
    <x v="0"/>
    <x v="0"/>
    <m/>
  </r>
  <r>
    <x v="1232"/>
    <s v="071.915.748-01"/>
    <s v="NF SERVICOS - ADESAO"/>
    <n v="2004656"/>
    <d v="2026-06-12T00:00:00"/>
    <n v="220715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32"/>
    <s v="071.915.748-01"/>
    <s v="NF SERVICOS - ADESAO"/>
    <n v="2007547"/>
    <d v="2026-06-15T00:00:00"/>
    <n v="2210199"/>
    <d v="2026-06-16T00:00:00"/>
    <m/>
    <n v="234.84"/>
    <d v="2026-06-20T00:00:00"/>
    <m/>
    <m/>
    <s v="Processamento de dados e congêneres"/>
    <n v="234.84"/>
    <m/>
    <x v="0"/>
    <m/>
    <m/>
    <m/>
    <s v="2 - FATURADO"/>
    <n v="10"/>
    <x v="0"/>
    <x v="0"/>
    <m/>
  </r>
  <r>
    <x v="1233"/>
    <s v="071.972.708-12"/>
    <s v="NF SERVICOS - ADESAO"/>
    <n v="1976286"/>
    <d v="2026-05-21T00:00:00"/>
    <n v="2177241"/>
    <d v="2026-05-22T00:00:00"/>
    <m/>
    <n v="1720.58"/>
    <d v="2026-06-05T00:00:00"/>
    <m/>
    <m/>
    <s v="Processamento de dados e congêneres"/>
    <n v="611.27"/>
    <m/>
    <x v="0"/>
    <m/>
    <m/>
    <m/>
    <s v="2 - FATURADO"/>
    <n v="25"/>
    <x v="0"/>
    <x v="0"/>
    <m/>
  </r>
  <r>
    <x v="1233"/>
    <s v="071.972.708-12"/>
    <s v="NF SERVICOS - ADESAO"/>
    <n v="1998777"/>
    <d v="2026-06-12T00:00:00"/>
    <n v="220127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33"/>
    <s v="071.972.708-12"/>
    <s v="NF SERVICOS - ADESAO"/>
    <n v="2015174"/>
    <d v="2026-06-17T00:00:00"/>
    <n v="2217943"/>
    <d v="2026-06-17T00:00:00"/>
    <m/>
    <n v="421.93"/>
    <d v="2026-07-30T00:00:00"/>
    <m/>
    <m/>
    <s v="Processamento de dados e congêneres"/>
    <n v="421.93"/>
    <m/>
    <x v="0"/>
    <m/>
    <m/>
    <m/>
    <s v="2 - FATURADO"/>
    <n v="0"/>
    <x v="1"/>
    <x v="0"/>
    <m/>
  </r>
  <r>
    <x v="1234"/>
    <s v="072.139.606-28"/>
    <s v="NF SERVICOS - ADESAO"/>
    <n v="2007679"/>
    <d v="2026-06-15T00:00:00"/>
    <n v="2210331"/>
    <d v="2026-06-16T00:00:00"/>
    <m/>
    <n v="237.45"/>
    <d v="2026-06-20T00:00:00"/>
    <m/>
    <m/>
    <s v="Processamento de dados e congêneres"/>
    <n v="237.45"/>
    <m/>
    <x v="0"/>
    <m/>
    <m/>
    <m/>
    <s v="2 - FATURADO"/>
    <n v="10"/>
    <x v="0"/>
    <x v="0"/>
    <m/>
  </r>
  <r>
    <x v="1235"/>
    <s v="072.181.468-99"/>
    <s v="NF SERVICOS - ADESAO"/>
    <n v="1977292"/>
    <d v="2026-05-21T00:00:00"/>
    <n v="2178247"/>
    <d v="2026-05-22T00:00:00"/>
    <m/>
    <n v="3623.15"/>
    <d v="2026-06-05T00:00:00"/>
    <m/>
    <m/>
    <s v="Processamento de dados e congêneres"/>
    <n v="1076.18"/>
    <m/>
    <x v="0"/>
    <m/>
    <m/>
    <m/>
    <s v="2 - FATURADO"/>
    <n v="25"/>
    <x v="0"/>
    <x v="0"/>
    <m/>
  </r>
  <r>
    <x v="1236"/>
    <s v="072.275.758-10"/>
    <s v="NF SERVICOS - ADESAO"/>
    <n v="2006793"/>
    <d v="2026-06-12T00:00:00"/>
    <n v="220931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37"/>
    <s v="072.282.076-37"/>
    <s v="ND-AMAZON"/>
    <n v="6"/>
    <d v="2025-01-07T00:00:00"/>
    <m/>
    <m/>
    <m/>
    <n v="79.47"/>
    <d v="2025-02-06T00:00:00"/>
    <m/>
    <m/>
    <s v="CLARICE LISPECTOR COM A PONTA DOS DEDOS: A TRAMA DO TEMPO"/>
    <n v="79.47"/>
    <m/>
    <x v="0"/>
    <m/>
    <m/>
    <m/>
    <s v="2 - FATURADO"/>
    <n v="509"/>
    <x v="2"/>
    <x v="4"/>
    <m/>
  </r>
  <r>
    <x v="1238"/>
    <s v="072.412.938-35"/>
    <s v="NF SERVICOS - ADESAO"/>
    <n v="1978264"/>
    <d v="2026-05-21T00:00:00"/>
    <n v="2179219"/>
    <d v="2026-05-22T00:00:00"/>
    <m/>
    <n v="1810.03"/>
    <d v="2026-06-05T00:00:00"/>
    <m/>
    <m/>
    <s v="Processamento de dados e congêneres"/>
    <n v="469.21"/>
    <m/>
    <x v="0"/>
    <m/>
    <m/>
    <m/>
    <s v="2 - FATURADO"/>
    <n v="25"/>
    <x v="0"/>
    <x v="0"/>
    <m/>
  </r>
  <r>
    <x v="1239"/>
    <s v="072.854.778-34"/>
    <s v="NF SERVICOS - ADESAO"/>
    <n v="1976094"/>
    <d v="2026-05-21T00:00:00"/>
    <n v="2177049"/>
    <d v="2026-05-22T00:00:00"/>
    <m/>
    <n v="836.34"/>
    <d v="2026-07-30T00:00:00"/>
    <m/>
    <m/>
    <s v="Processamento de dados e congêneres"/>
    <n v="836.34"/>
    <m/>
    <x v="0"/>
    <m/>
    <m/>
    <m/>
    <s v="2 - FATURADO"/>
    <n v="0"/>
    <x v="1"/>
    <x v="0"/>
    <m/>
  </r>
  <r>
    <x v="1239"/>
    <s v="072.854.778-34"/>
    <s v="NF SERVICOS - ADESAO"/>
    <n v="1980618"/>
    <d v="2026-05-21T00:00:00"/>
    <n v="218158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239"/>
    <s v="072.854.778-34"/>
    <s v="NF SERVICOS - ADESAO"/>
    <n v="1998374"/>
    <d v="2026-06-12T00:00:00"/>
    <n v="220087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39"/>
    <s v="072.854.778-34"/>
    <s v="NF SERVICOS - ADESAO"/>
    <n v="2018017"/>
    <d v="2026-06-17T00:00:00"/>
    <n v="2220795"/>
    <d v="2026-06-18T00:00:00"/>
    <m/>
    <n v="782.37"/>
    <d v="2026-06-20T00:00:00"/>
    <m/>
    <m/>
    <s v="Processamento de dados e congêneres"/>
    <n v="782.37"/>
    <m/>
    <x v="0"/>
    <m/>
    <m/>
    <m/>
    <s v="2 - FATURADO"/>
    <n v="10"/>
    <x v="0"/>
    <x v="0"/>
    <m/>
  </r>
  <r>
    <x v="1240"/>
    <s v="072.909.298-45"/>
    <s v="NF SERVICOS - ADESAO"/>
    <n v="1977716"/>
    <d v="2026-05-21T00:00:00"/>
    <n v="2178671"/>
    <d v="2026-05-22T00:00:00"/>
    <m/>
    <n v="398.71"/>
    <d v="2026-07-30T00:00:00"/>
    <m/>
    <m/>
    <s v="Processamento de dados e congêneres"/>
    <n v="398.71"/>
    <m/>
    <x v="0"/>
    <m/>
    <m/>
    <m/>
    <s v="2 - FATURADO"/>
    <n v="0"/>
    <x v="1"/>
    <x v="0"/>
    <m/>
  </r>
  <r>
    <x v="1240"/>
    <s v="072.909.298-45"/>
    <s v="NF SERVICOS - ADESAO"/>
    <n v="2015257"/>
    <d v="2026-06-17T00:00:00"/>
    <n v="2218026"/>
    <d v="2026-06-17T00:00:00"/>
    <m/>
    <n v="208.22"/>
    <d v="2026-07-30T00:00:00"/>
    <m/>
    <m/>
    <s v="Processamento de dados e congêneres"/>
    <n v="208.22"/>
    <m/>
    <x v="0"/>
    <m/>
    <m/>
    <m/>
    <s v="2 - FATURADO"/>
    <n v="0"/>
    <x v="1"/>
    <x v="0"/>
    <m/>
  </r>
  <r>
    <x v="1241"/>
    <s v="073.035.418-02"/>
    <s v="NF SERVICOS - ADESAO"/>
    <n v="1977088"/>
    <d v="2026-05-21T00:00:00"/>
    <n v="2178043"/>
    <d v="2026-05-22T00:00:00"/>
    <m/>
    <n v="8484.6"/>
    <d v="2026-06-05T00:00:00"/>
    <m/>
    <m/>
    <s v="Processamento de dados e congêneres"/>
    <n v="2630.17"/>
    <m/>
    <x v="0"/>
    <m/>
    <m/>
    <m/>
    <s v="2 - FATURADO"/>
    <n v="25"/>
    <x v="0"/>
    <x v="0"/>
    <m/>
  </r>
  <r>
    <x v="1242"/>
    <s v="073.124.946-17"/>
    <s v="NF SERVICOS - ADESAO"/>
    <n v="1976157"/>
    <d v="2026-05-21T00:00:00"/>
    <n v="2177112"/>
    <d v="2026-05-22T00:00:00"/>
    <m/>
    <n v="556.49"/>
    <d v="2026-07-30T00:00:00"/>
    <m/>
    <m/>
    <s v="Processamento de dados e congêneres"/>
    <n v="556.49"/>
    <m/>
    <x v="0"/>
    <m/>
    <m/>
    <m/>
    <s v="2 - FATURADO"/>
    <n v="0"/>
    <x v="1"/>
    <x v="0"/>
    <m/>
  </r>
  <r>
    <x v="1242"/>
    <s v="073.124.946-17"/>
    <s v="NF SERVICOS - ADESAO"/>
    <n v="1987494"/>
    <d v="2026-05-21T00:00:00"/>
    <n v="2188457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242"/>
    <s v="073.124.946-17"/>
    <s v="NF SERVICOS - ADESAO"/>
    <n v="2006733"/>
    <d v="2026-06-12T00:00:00"/>
    <n v="220925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42"/>
    <s v="073.124.946-17"/>
    <s v="NF SERVICOS - ADESAO"/>
    <n v="2016019"/>
    <d v="2026-06-17T00:00:00"/>
    <n v="2218788"/>
    <d v="2026-06-18T00:00:00"/>
    <m/>
    <n v="374.38"/>
    <d v="2026-07-30T00:00:00"/>
    <m/>
    <m/>
    <s v="Processamento de dados e congêneres"/>
    <n v="374.38"/>
    <m/>
    <x v="0"/>
    <m/>
    <m/>
    <m/>
    <s v="2 - FATURADO"/>
    <n v="0"/>
    <x v="1"/>
    <x v="0"/>
    <m/>
  </r>
  <r>
    <x v="1243"/>
    <s v="073.197.028-43"/>
    <s v="NF SERVICOS - ADESAO"/>
    <n v="1996097"/>
    <d v="2026-06-12T00:00:00"/>
    <n v="219855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44"/>
    <s v="073.199.156-77"/>
    <s v="ND-AMAZON"/>
    <n v="73"/>
    <d v="2025-01-07T00:00:00"/>
    <m/>
    <m/>
    <m/>
    <n v="41.72"/>
    <d v="2025-02-06T00:00:00"/>
    <m/>
    <m/>
    <s v="BENZIMENTOS TUKANOS - NIRO KAHSE UKURI TURI"/>
    <n v="41.72"/>
    <m/>
    <x v="0"/>
    <m/>
    <m/>
    <m/>
    <s v="2 - FATURADO"/>
    <n v="509"/>
    <x v="2"/>
    <x v="4"/>
    <m/>
  </r>
  <r>
    <x v="1245"/>
    <s v="073.205.788-40"/>
    <s v="NF SERVICOS - ADESAO"/>
    <n v="2007470"/>
    <d v="2026-06-15T00:00:00"/>
    <n v="2210122"/>
    <d v="2026-06-16T00:00:00"/>
    <m/>
    <n v="281.70999999999998"/>
    <d v="2026-06-20T00:00:00"/>
    <m/>
    <m/>
    <s v="Processamento de dados e congêneres"/>
    <n v="281.70999999999998"/>
    <m/>
    <x v="0"/>
    <m/>
    <m/>
    <m/>
    <s v="2 - FATURADO"/>
    <n v="10"/>
    <x v="0"/>
    <x v="0"/>
    <m/>
  </r>
  <r>
    <x v="1246"/>
    <s v="073.510.329-12"/>
    <s v="NF SERVICOS - ADESAO"/>
    <n v="1978896"/>
    <d v="2026-05-21T00:00:00"/>
    <n v="2179851"/>
    <d v="2026-05-22T00:00:00"/>
    <m/>
    <n v="34.72"/>
    <d v="2026-07-30T00:00:00"/>
    <m/>
    <m/>
    <s v="Processamento de dados e congêneres"/>
    <n v="34.72"/>
    <m/>
    <x v="0"/>
    <m/>
    <m/>
    <m/>
    <s v="2 - FATURADO"/>
    <n v="0"/>
    <x v="1"/>
    <x v="0"/>
    <m/>
  </r>
  <r>
    <x v="1246"/>
    <s v="073.510.329-12"/>
    <s v="NF SERVICOS - ADESAO"/>
    <n v="1999529"/>
    <d v="2026-06-12T00:00:00"/>
    <n v="2202030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246"/>
    <s v="073.510.329-12"/>
    <s v="NF SERVICOS - ADESAO"/>
    <n v="2015191"/>
    <d v="2026-06-17T00:00:00"/>
    <n v="2217960"/>
    <d v="2026-06-17T00:00:00"/>
    <m/>
    <n v="269.04000000000002"/>
    <d v="2026-07-30T00:00:00"/>
    <m/>
    <m/>
    <s v="Processamento de dados e congêneres"/>
    <n v="269.04000000000002"/>
    <m/>
    <x v="0"/>
    <m/>
    <m/>
    <m/>
    <s v="2 - FATURADO"/>
    <n v="0"/>
    <x v="1"/>
    <x v="0"/>
    <m/>
  </r>
  <r>
    <x v="1247"/>
    <s v="073.551.188-89"/>
    <s v="NF SERVICOS - ADESAO"/>
    <n v="1975329"/>
    <d v="2026-05-21T00:00:00"/>
    <n v="2176280"/>
    <d v="2026-05-21T00:00:00"/>
    <m/>
    <n v="1194.3599999999999"/>
    <d v="2026-06-05T00:00:00"/>
    <m/>
    <m/>
    <s v="Processamento de dados e congêneres"/>
    <n v="331.46"/>
    <m/>
    <x v="0"/>
    <m/>
    <m/>
    <m/>
    <s v="2 - FATURADO"/>
    <n v="25"/>
    <x v="0"/>
    <x v="0"/>
    <m/>
  </r>
  <r>
    <x v="1248"/>
    <s v="073.630.708-73"/>
    <s v="NF SERVICOS - ADESAO"/>
    <n v="1985786"/>
    <d v="2026-05-21T00:00:00"/>
    <n v="218674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48"/>
    <s v="073.630.708-73"/>
    <s v="NF SERVICOS - ADESAO"/>
    <n v="1986306"/>
    <d v="2026-05-21T00:00:00"/>
    <n v="218726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48"/>
    <s v="073.630.708-73"/>
    <s v="NF SERVICOS - ADESAO"/>
    <n v="1993754"/>
    <d v="2026-05-21T00:00:00"/>
    <n v="2194772"/>
    <d v="2026-05-23T00:00:00"/>
    <m/>
    <n v="268.69"/>
    <d v="2026-07-30T00:00:00"/>
    <m/>
    <m/>
    <s v="Processamento de dados e congêneres"/>
    <n v="268.69"/>
    <m/>
    <x v="0"/>
    <m/>
    <m/>
    <m/>
    <s v="2 - FATURADO"/>
    <n v="0"/>
    <x v="1"/>
    <x v="0"/>
    <m/>
  </r>
  <r>
    <x v="1248"/>
    <s v="073.630.708-73"/>
    <s v="NF SERVICOS - ADESAO"/>
    <n v="2005804"/>
    <d v="2026-06-12T00:00:00"/>
    <n v="220831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48"/>
    <s v="073.630.708-73"/>
    <s v="NF SERVICOS - ADESAO"/>
    <n v="2007748"/>
    <d v="2026-06-15T00:00:00"/>
    <n v="2210400"/>
    <d v="2026-06-16T00:00:00"/>
    <m/>
    <n v="315.55"/>
    <d v="2026-07-30T00:00:00"/>
    <m/>
    <m/>
    <s v="Processamento de dados e congêneres"/>
    <n v="315.55"/>
    <m/>
    <x v="0"/>
    <m/>
    <m/>
    <m/>
    <s v="2 - FATURADO"/>
    <n v="0"/>
    <x v="1"/>
    <x v="0"/>
    <m/>
  </r>
  <r>
    <x v="1249"/>
    <s v="073.630.718-45"/>
    <s v="NF SERVICOS - ADESAO"/>
    <n v="1994341"/>
    <d v="2026-05-21T00:00:00"/>
    <n v="2195359"/>
    <d v="2026-05-23T00:00:00"/>
    <m/>
    <n v="349.39"/>
    <d v="2026-07-30T00:00:00"/>
    <m/>
    <m/>
    <s v="Processamento de dados e congêneres"/>
    <n v="349.39"/>
    <m/>
    <x v="0"/>
    <m/>
    <m/>
    <m/>
    <s v="2 - FATURADO"/>
    <n v="0"/>
    <x v="1"/>
    <x v="0"/>
    <m/>
  </r>
  <r>
    <x v="1249"/>
    <s v="073.630.718-45"/>
    <s v="NF SERVICOS - ADESAO"/>
    <n v="2007720"/>
    <d v="2026-06-15T00:00:00"/>
    <n v="2210372"/>
    <d v="2026-06-16T00:00:00"/>
    <m/>
    <n v="206.21"/>
    <d v="2026-07-30T00:00:00"/>
    <m/>
    <m/>
    <s v="Processamento de dados e congêneres"/>
    <n v="206.21"/>
    <m/>
    <x v="0"/>
    <m/>
    <m/>
    <m/>
    <s v="2 - FATURADO"/>
    <n v="0"/>
    <x v="1"/>
    <x v="0"/>
    <m/>
  </r>
  <r>
    <x v="1250"/>
    <s v="073.630.798-20"/>
    <s v="NF SERVICOS - ADESAO"/>
    <n v="1976511"/>
    <d v="2026-05-21T00:00:00"/>
    <n v="2177466"/>
    <d v="2026-05-22T00:00:00"/>
    <m/>
    <n v="617.11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1251"/>
    <s v="073.766.858-04"/>
    <s v="NF SERVICOS - ADESAO"/>
    <n v="1977869"/>
    <d v="2026-05-21T00:00:00"/>
    <n v="2178824"/>
    <d v="2026-05-22T00:00:00"/>
    <m/>
    <n v="7155.81"/>
    <d v="2026-06-05T00:00:00"/>
    <m/>
    <m/>
    <s v="Processamento de dados e congêneres"/>
    <n v="2169.5700000000002"/>
    <m/>
    <x v="0"/>
    <m/>
    <m/>
    <m/>
    <s v="2 - FATURADO"/>
    <n v="25"/>
    <x v="0"/>
    <x v="0"/>
    <m/>
  </r>
  <r>
    <x v="1252"/>
    <s v="073.820.058-10"/>
    <s v="NF SERVICOS - ADESAO"/>
    <n v="1977444"/>
    <d v="2026-05-21T00:00:00"/>
    <n v="2178399"/>
    <d v="2026-05-22T00:00:00"/>
    <m/>
    <n v="385.01"/>
    <d v="2026-06-05T00:00:00"/>
    <m/>
    <m/>
    <s v="Processamento de dados e congêneres"/>
    <n v="129.13999999999999"/>
    <m/>
    <x v="0"/>
    <m/>
    <m/>
    <m/>
    <s v="2 - FATURADO"/>
    <n v="25"/>
    <x v="0"/>
    <x v="0"/>
    <m/>
  </r>
  <r>
    <x v="1253"/>
    <s v="073.913.338-16"/>
    <s v="NF SERVICOS - ADESAO"/>
    <n v="2011241"/>
    <d v="2026-06-15T00:00:00"/>
    <n v="2213937"/>
    <d v="2026-06-16T00:00:00"/>
    <m/>
    <n v="245.26"/>
    <d v="2026-06-20T00:00:00"/>
    <m/>
    <m/>
    <s v="Processamento de dados e congêneres"/>
    <n v="245.26"/>
    <m/>
    <x v="0"/>
    <m/>
    <m/>
    <m/>
    <s v="2 - FATURADO"/>
    <n v="10"/>
    <x v="0"/>
    <x v="0"/>
    <m/>
  </r>
  <r>
    <x v="1254"/>
    <s v="074.017.148-84"/>
    <s v="NF SERVICOS - ADESAO"/>
    <n v="1975346"/>
    <d v="2026-05-21T00:00:00"/>
    <n v="2176299"/>
    <d v="2026-05-21T00:00:00"/>
    <m/>
    <n v="1877.03"/>
    <d v="2026-06-05T00:00:00"/>
    <m/>
    <m/>
    <s v="Processamento de dados e congêneres"/>
    <n v="619.88"/>
    <m/>
    <x v="0"/>
    <m/>
    <m/>
    <m/>
    <s v="2 - FATURADO"/>
    <n v="25"/>
    <x v="0"/>
    <x v="0"/>
    <m/>
  </r>
  <r>
    <x v="1255"/>
    <s v="074.048.988-70"/>
    <s v="NF SERVICOS - ADESAO"/>
    <n v="2005494"/>
    <d v="2026-06-12T00:00:00"/>
    <n v="220800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55"/>
    <s v="074.048.988-70"/>
    <s v="NF SERVICOS - ADESAO"/>
    <n v="2008166"/>
    <d v="2026-06-15T00:00:00"/>
    <n v="2210818"/>
    <d v="2026-06-16T00:00:00"/>
    <m/>
    <n v="187.98"/>
    <d v="2026-06-20T00:00:00"/>
    <m/>
    <m/>
    <s v="Processamento de dados e congêneres"/>
    <n v="187.98"/>
    <m/>
    <x v="0"/>
    <m/>
    <m/>
    <m/>
    <s v="2 - FATURADO"/>
    <n v="10"/>
    <x v="0"/>
    <x v="0"/>
    <m/>
  </r>
  <r>
    <x v="1256"/>
    <s v="074.272.698-37"/>
    <s v="NF SERVICOS - ADESAO"/>
    <n v="2006225"/>
    <d v="2026-06-12T00:00:00"/>
    <n v="220874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57"/>
    <s v="074.309.978-80"/>
    <s v="NF SERVICOS - ADESAO"/>
    <n v="1977733"/>
    <d v="2026-05-21T00:00:00"/>
    <n v="2178688"/>
    <d v="2026-05-22T00:00:00"/>
    <m/>
    <n v="4820.49"/>
    <d v="2026-06-05T00:00:00"/>
    <m/>
    <m/>
    <s v="Processamento de dados e congêneres"/>
    <n v="1614.26"/>
    <m/>
    <x v="0"/>
    <m/>
    <m/>
    <m/>
    <s v="2 - FATURADO"/>
    <n v="25"/>
    <x v="0"/>
    <x v="0"/>
    <m/>
  </r>
  <r>
    <x v="1258"/>
    <s v="074.323.278-07"/>
    <s v="NF SERVICOS - ADESAO"/>
    <n v="1978558"/>
    <d v="2026-05-21T00:00:00"/>
    <n v="2179513"/>
    <d v="2026-05-22T00:00:00"/>
    <m/>
    <n v="745.14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1258"/>
    <s v="074.323.278-07"/>
    <s v="NF SERVICOS - ADESAO"/>
    <n v="2000999"/>
    <d v="2026-06-12T00:00:00"/>
    <n v="220350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58"/>
    <s v="074.323.278-07"/>
    <s v="NF SERVICOS - ADESAO"/>
    <n v="2017763"/>
    <d v="2026-06-17T00:00:00"/>
    <n v="2220541"/>
    <d v="2026-06-18T00:00:00"/>
    <m/>
    <n v="446.02"/>
    <d v="2026-07-30T00:00:00"/>
    <m/>
    <m/>
    <s v="Processamento de dados e congêneres"/>
    <n v="446.02"/>
    <m/>
    <x v="0"/>
    <m/>
    <m/>
    <m/>
    <s v="2 - FATURADO"/>
    <n v="0"/>
    <x v="1"/>
    <x v="0"/>
    <m/>
  </r>
  <r>
    <x v="1259"/>
    <s v="074.351.018-69"/>
    <s v="NF SERVICOS - ADESAO"/>
    <n v="1977645"/>
    <d v="2026-05-21T00:00:00"/>
    <n v="2178600"/>
    <d v="2026-05-22T00:00:00"/>
    <m/>
    <n v="795.15"/>
    <d v="2026-06-05T00:00:00"/>
    <m/>
    <m/>
    <s v="Processamento de dados e congêneres"/>
    <n v="258.27999999999997"/>
    <m/>
    <x v="0"/>
    <m/>
    <m/>
    <m/>
    <s v="2 - FATURADO"/>
    <n v="25"/>
    <x v="0"/>
    <x v="0"/>
    <m/>
  </r>
  <r>
    <x v="1260"/>
    <s v="074.447.178-85"/>
    <s v="NF SERVICOS - ADESAO"/>
    <n v="2000717"/>
    <d v="2026-06-12T00:00:00"/>
    <n v="220321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261"/>
    <s v="074.481.008-66"/>
    <s v="NF SERVICOS - ADESAO"/>
    <n v="1978559"/>
    <d v="2026-05-21T00:00:00"/>
    <n v="2179514"/>
    <d v="2026-05-22T00:00:00"/>
    <m/>
    <n v="8.6"/>
    <d v="2026-07-30T00:00:00"/>
    <m/>
    <m/>
    <s v="Processamento de dados e congêneres"/>
    <n v="8.6"/>
    <m/>
    <x v="0"/>
    <m/>
    <m/>
    <m/>
    <s v="2 - FATURADO"/>
    <n v="0"/>
    <x v="1"/>
    <x v="0"/>
    <m/>
  </r>
  <r>
    <x v="1262"/>
    <s v="074.780.438-95"/>
    <s v="NF SERVICOS - ADESAO"/>
    <n v="1982210"/>
    <d v="2026-05-21T00:00:00"/>
    <n v="218317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62"/>
    <s v="074.780.438-95"/>
    <s v="NF SERVICOS - ADESAO"/>
    <n v="1996106"/>
    <d v="2026-06-12T00:00:00"/>
    <n v="219856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62"/>
    <s v="074.780.438-95"/>
    <s v="NF SERVICOS - ADESAO"/>
    <n v="2015996"/>
    <d v="2026-06-17T00:00:00"/>
    <n v="2218765"/>
    <d v="2026-06-18T00:00:00"/>
    <m/>
    <n v="11.04"/>
    <d v="2026-07-30T00:00:00"/>
    <m/>
    <m/>
    <s v="Processamento de dados e congêneres"/>
    <n v="11.04"/>
    <m/>
    <x v="0"/>
    <m/>
    <m/>
    <m/>
    <s v="2 - FATURADO"/>
    <n v="0"/>
    <x v="1"/>
    <x v="0"/>
    <m/>
  </r>
  <r>
    <x v="1263"/>
    <s v="074.793.238-75"/>
    <s v="NF SERVICOS - ADESAO"/>
    <n v="1978080"/>
    <d v="2026-05-21T00:00:00"/>
    <n v="2179035"/>
    <d v="2026-05-22T00:00:00"/>
    <m/>
    <n v="1348.35"/>
    <d v="2026-07-30T00:00:00"/>
    <m/>
    <m/>
    <s v="Processamento de dados e congêneres"/>
    <n v="1348.35"/>
    <m/>
    <x v="0"/>
    <m/>
    <m/>
    <m/>
    <s v="2 - FATURADO"/>
    <n v="0"/>
    <x v="1"/>
    <x v="0"/>
    <m/>
  </r>
  <r>
    <x v="1264"/>
    <s v="074.831.823-26"/>
    <s v="ND-OPERADORA CIELO"/>
    <n v="29591"/>
    <d v="2026-06-24T00:00:00"/>
    <m/>
    <m/>
    <m/>
    <n v="124.99"/>
    <d v="2026-06-24T00:00:00"/>
    <m/>
    <m/>
    <s v="Certificado e-CPF A1 em Software (12 meses)"/>
    <n v="124.99"/>
    <m/>
    <x v="0"/>
    <m/>
    <m/>
    <m/>
    <s v="1 - VENDA A VISTA"/>
    <n v="6"/>
    <x v="0"/>
    <x v="2"/>
    <m/>
  </r>
  <r>
    <x v="1265"/>
    <s v="075.145.728-05"/>
    <s v="NF SERVICOS - ADESAO"/>
    <n v="2004034"/>
    <d v="2026-06-12T00:00:00"/>
    <n v="2206536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265"/>
    <s v="075.145.728-05"/>
    <s v="NF SERVICOS - ADESAO"/>
    <n v="2012135"/>
    <d v="2026-06-15T00:00:00"/>
    <n v="2214839"/>
    <d v="2026-06-16T00:00:00"/>
    <m/>
    <n v="174.96"/>
    <d v="2026-07-30T00:00:00"/>
    <m/>
    <m/>
    <s v="Processamento de dados e congêneres"/>
    <n v="174.96"/>
    <m/>
    <x v="0"/>
    <m/>
    <m/>
    <m/>
    <s v="2 - FATURADO"/>
    <n v="0"/>
    <x v="1"/>
    <x v="0"/>
    <m/>
  </r>
  <r>
    <x v="1266"/>
    <s v="075.370.178-24"/>
    <s v="ND-OPERADORA CIELO"/>
    <n v="29497"/>
    <d v="2026-06-15T00:00:00"/>
    <m/>
    <m/>
    <m/>
    <n v="139.38999999999999"/>
    <d v="2026-06-15T00:00:00"/>
    <m/>
    <m/>
    <s v="e-CNPJ A1 - Renovação 12 meses"/>
    <n v="139.38999999999999"/>
    <m/>
    <x v="0"/>
    <m/>
    <m/>
    <m/>
    <s v="1 - VENDA A VISTA"/>
    <n v="15"/>
    <x v="0"/>
    <x v="2"/>
    <m/>
  </r>
  <r>
    <x v="1267"/>
    <s v="075.384.068-59"/>
    <s v="NF SERVICOS - ADESAO"/>
    <n v="2007196"/>
    <d v="2026-06-12T00:00:00"/>
    <n v="220975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67"/>
    <s v="075.384.068-59"/>
    <s v="NF SERVICOS - ADESAO"/>
    <n v="2009190"/>
    <d v="2026-06-15T00:00:00"/>
    <n v="2211842"/>
    <d v="2026-06-16T00:00:00"/>
    <m/>
    <n v="229.63"/>
    <d v="2026-07-30T00:00:00"/>
    <m/>
    <m/>
    <s v="Processamento de dados e congêneres"/>
    <n v="229.63"/>
    <m/>
    <x v="0"/>
    <m/>
    <m/>
    <m/>
    <s v="2 - FATURADO"/>
    <n v="0"/>
    <x v="1"/>
    <x v="0"/>
    <m/>
  </r>
  <r>
    <x v="1268"/>
    <s v="075.458.368-63"/>
    <s v="NF SERVICOS - ADESAO"/>
    <n v="2003401"/>
    <d v="2026-06-12T00:00:00"/>
    <n v="220590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69"/>
    <s v="075.516.088-69"/>
    <s v="NF SERVICOS - ADESAO"/>
    <n v="1975674"/>
    <d v="2026-05-21T00:00:00"/>
    <n v="2176629"/>
    <d v="2026-05-22T00:00:00"/>
    <m/>
    <n v="2003.46"/>
    <d v="2026-06-05T00:00:00"/>
    <m/>
    <m/>
    <s v="Processamento de dados e congêneres"/>
    <n v="619.88"/>
    <m/>
    <x v="0"/>
    <m/>
    <m/>
    <m/>
    <s v="2 - FATURADO"/>
    <n v="25"/>
    <x v="0"/>
    <x v="0"/>
    <m/>
  </r>
  <r>
    <x v="1270"/>
    <s v="075.552.658-93"/>
    <s v="NF SERVICOS - ADESAO"/>
    <n v="1975834"/>
    <d v="2026-05-21T00:00:00"/>
    <n v="2176789"/>
    <d v="2026-05-22T00:00:00"/>
    <m/>
    <n v="1774.48"/>
    <d v="2026-06-05T00:00:00"/>
    <m/>
    <m/>
    <s v="Processamento de dados e congêneres"/>
    <n v="572.53"/>
    <m/>
    <x v="0"/>
    <m/>
    <m/>
    <m/>
    <s v="2 - FATURADO"/>
    <n v="25"/>
    <x v="0"/>
    <x v="0"/>
    <m/>
  </r>
  <r>
    <x v="1271"/>
    <s v="075.658.048-00"/>
    <s v="NF SERVICOS - ADESAO"/>
    <n v="1975545"/>
    <d v="2026-05-21T00:00:00"/>
    <n v="2176500"/>
    <d v="2026-05-21T00:00:00"/>
    <m/>
    <n v="244.45"/>
    <d v="2026-06-05T00:00:00"/>
    <m/>
    <m/>
    <s v="Processamento de dados e congêneres"/>
    <n v="51.66"/>
    <m/>
    <x v="0"/>
    <m/>
    <m/>
    <m/>
    <s v="2 - FATURADO"/>
    <n v="25"/>
    <x v="0"/>
    <x v="0"/>
    <m/>
  </r>
  <r>
    <x v="1272"/>
    <s v="075.672.958-06"/>
    <s v="NF SERVICOS - ADESAO"/>
    <n v="1977855"/>
    <d v="2026-05-21T00:00:00"/>
    <n v="2178810"/>
    <d v="2026-05-22T00:00:00"/>
    <m/>
    <n v="1237.83"/>
    <d v="2026-06-05T00:00:00"/>
    <m/>
    <m/>
    <s v="Processamento de dados e congêneres"/>
    <n v="417.56"/>
    <m/>
    <x v="0"/>
    <m/>
    <m/>
    <m/>
    <s v="2 - FATURADO"/>
    <n v="25"/>
    <x v="0"/>
    <x v="0"/>
    <m/>
  </r>
  <r>
    <x v="1272"/>
    <s v="075.672.958-06"/>
    <s v="NF SERVICOS - ADESAO"/>
    <n v="2000582"/>
    <d v="2026-06-12T00:00:00"/>
    <n v="220308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72"/>
    <s v="075.672.958-06"/>
    <s v="NF SERVICOS - ADESAO"/>
    <n v="2016725"/>
    <d v="2026-06-17T00:00:00"/>
    <n v="2219500"/>
    <d v="2026-06-18T00:00:00"/>
    <m/>
    <n v="767.7"/>
    <d v="2026-06-20T00:00:00"/>
    <m/>
    <m/>
    <s v="Processamento de dados e congêneres"/>
    <n v="767.7"/>
    <m/>
    <x v="0"/>
    <m/>
    <m/>
    <m/>
    <s v="2 - FATURADO"/>
    <n v="10"/>
    <x v="0"/>
    <x v="0"/>
    <m/>
  </r>
  <r>
    <x v="1273"/>
    <s v="075.730.977-19"/>
    <s v="NF SERVICOS - ADESAO"/>
    <n v="1985679"/>
    <d v="2026-05-21T00:00:00"/>
    <n v="218664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73"/>
    <s v="075.730.977-19"/>
    <s v="NF SERVICOS - ADESAO"/>
    <n v="2002108"/>
    <d v="2026-06-12T00:00:00"/>
    <n v="220460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74"/>
    <s v="075.734.418-60"/>
    <s v="NF SERVICOS - ADESAO"/>
    <n v="1978003"/>
    <d v="2026-05-21T00:00:00"/>
    <n v="2178958"/>
    <d v="2026-05-22T00:00:00"/>
    <m/>
    <n v="750.58"/>
    <d v="2026-07-30T00:00:00"/>
    <m/>
    <m/>
    <s v="Processamento de dados e congêneres"/>
    <n v="750.58"/>
    <m/>
    <x v="0"/>
    <m/>
    <m/>
    <m/>
    <s v="2 - FATURADO"/>
    <n v="0"/>
    <x v="1"/>
    <x v="0"/>
    <m/>
  </r>
  <r>
    <x v="1274"/>
    <s v="075.734.418-60"/>
    <s v="NF SERVICOS - ADESAO"/>
    <n v="1999712"/>
    <d v="2026-06-12T00:00:00"/>
    <n v="22022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74"/>
    <s v="075.734.418-60"/>
    <s v="NF SERVICOS - ADESAO"/>
    <n v="2017683"/>
    <d v="2026-06-17T00:00:00"/>
    <n v="2220461"/>
    <d v="2026-06-18T00:00:00"/>
    <m/>
    <n v="346.55"/>
    <d v="2026-07-30T00:00:00"/>
    <m/>
    <m/>
    <s v="Processamento de dados e congêneres"/>
    <n v="346.55"/>
    <m/>
    <x v="0"/>
    <m/>
    <m/>
    <m/>
    <s v="2 - FATURADO"/>
    <n v="0"/>
    <x v="1"/>
    <x v="0"/>
    <m/>
  </r>
  <r>
    <x v="1275"/>
    <s v="075.830.181-29"/>
    <s v="NF SERVICOS - ADESAO"/>
    <n v="1996317"/>
    <d v="2026-06-12T00:00:00"/>
    <n v="219877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75"/>
    <s v="075.830.181-29"/>
    <s v="NF SERVICOS - ADESAO"/>
    <n v="2007830"/>
    <d v="2026-06-15T00:00:00"/>
    <n v="2210482"/>
    <d v="2026-06-16T00:00:00"/>
    <m/>
    <n v="363.29"/>
    <d v="2026-06-20T00:00:00"/>
    <m/>
    <m/>
    <s v="Processamento de dados e congêneres"/>
    <n v="363.29"/>
    <m/>
    <x v="0"/>
    <m/>
    <m/>
    <m/>
    <s v="2 - FATURADO"/>
    <n v="10"/>
    <x v="0"/>
    <x v="0"/>
    <m/>
  </r>
  <r>
    <x v="1276"/>
    <s v="075.918.688-02"/>
    <s v="NF SERVICOS - ADESAO"/>
    <n v="1978060"/>
    <d v="2026-05-21T00:00:00"/>
    <n v="2179015"/>
    <d v="2026-05-22T00:00:00"/>
    <m/>
    <n v="1322.08"/>
    <d v="2026-06-05T00:00:00"/>
    <m/>
    <m/>
    <s v="Processamento de dados e congêneres"/>
    <n v="404.64"/>
    <m/>
    <x v="0"/>
    <m/>
    <m/>
    <m/>
    <s v="2 - FATURADO"/>
    <n v="25"/>
    <x v="0"/>
    <x v="0"/>
    <m/>
  </r>
  <r>
    <x v="1277"/>
    <s v="075.942.438-11"/>
    <s v="NF SERVICOS - ADESAO"/>
    <n v="1979689"/>
    <d v="2026-05-21T00:00:00"/>
    <n v="218065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77"/>
    <s v="075.942.438-11"/>
    <s v="NF SERVICOS - ADESAO"/>
    <n v="2001176"/>
    <d v="2026-06-12T00:00:00"/>
    <n v="22036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78"/>
    <s v="076.071.948-94"/>
    <s v="NF SERVICOS - ADESAO"/>
    <n v="1976290"/>
    <d v="2026-05-21T00:00:00"/>
    <n v="2177245"/>
    <d v="2026-05-22T00:00:00"/>
    <m/>
    <n v="106.44"/>
    <d v="2026-07-30T00:00:00"/>
    <m/>
    <m/>
    <s v="Processamento de dados e congêneres"/>
    <n v="106.44"/>
    <m/>
    <x v="0"/>
    <m/>
    <m/>
    <m/>
    <s v="2 - FATURADO"/>
    <n v="0"/>
    <x v="1"/>
    <x v="0"/>
    <m/>
  </r>
  <r>
    <x v="1279"/>
    <s v="076.167.338-59"/>
    <s v="NF SERVICOS - ADESAO"/>
    <n v="1978150"/>
    <d v="2026-05-21T00:00:00"/>
    <n v="2179105"/>
    <d v="2026-05-22T00:00:00"/>
    <m/>
    <n v="1263.17"/>
    <d v="2026-07-30T00:00:00"/>
    <m/>
    <m/>
    <s v="Processamento de dados e congêneres"/>
    <n v="1263.17"/>
    <m/>
    <x v="0"/>
    <m/>
    <m/>
    <m/>
    <s v="2 - FATURADO"/>
    <n v="0"/>
    <x v="1"/>
    <x v="0"/>
    <m/>
  </r>
  <r>
    <x v="1280"/>
    <s v="076.169.038-78"/>
    <s v="NF SERVICOS - ADESAO"/>
    <n v="1977163"/>
    <d v="2026-05-21T00:00:00"/>
    <n v="2178118"/>
    <d v="2026-05-22T00:00:00"/>
    <m/>
    <n v="903.3"/>
    <d v="2026-06-05T00:00:00"/>
    <m/>
    <m/>
    <s v="Processamento de dados e congêneres"/>
    <n v="271.2"/>
    <m/>
    <x v="0"/>
    <m/>
    <m/>
    <m/>
    <s v="2 - FATURADO"/>
    <n v="25"/>
    <x v="0"/>
    <x v="0"/>
    <m/>
  </r>
  <r>
    <x v="1280"/>
    <s v="076.169.038-78"/>
    <s v="NF SERVICOS - ADESAO"/>
    <n v="2018055"/>
    <d v="2026-06-17T00:00:00"/>
    <n v="2220833"/>
    <d v="2026-06-18T00:00:00"/>
    <m/>
    <n v="575.29"/>
    <d v="2026-06-20T00:00:00"/>
    <m/>
    <m/>
    <s v="Processamento de dados e congêneres"/>
    <n v="575.29"/>
    <m/>
    <x v="0"/>
    <m/>
    <m/>
    <m/>
    <s v="2 - FATURADO"/>
    <n v="10"/>
    <x v="0"/>
    <x v="0"/>
    <m/>
  </r>
  <r>
    <x v="1281"/>
    <s v="076.197.448-27"/>
    <s v="NF SERVICOS - ADESAO"/>
    <n v="1975401"/>
    <d v="2026-05-21T00:00:00"/>
    <n v="2176356"/>
    <d v="2026-05-21T00:00:00"/>
    <m/>
    <n v="1550.21"/>
    <d v="2026-07-30T00:00:00"/>
    <m/>
    <m/>
    <s v="Processamento de dados e congêneres"/>
    <n v="1550.21"/>
    <m/>
    <x v="0"/>
    <m/>
    <m/>
    <m/>
    <s v="2 - FATURADO"/>
    <n v="0"/>
    <x v="1"/>
    <x v="0"/>
    <m/>
  </r>
  <r>
    <x v="1281"/>
    <s v="076.197.448-27"/>
    <s v="NF SERVICOS - ADESAO"/>
    <n v="1981245"/>
    <d v="2026-05-21T00:00:00"/>
    <n v="218220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82"/>
    <s v="076.287.608-56"/>
    <s v="NF SERVICOS - ADESAO"/>
    <n v="1976135"/>
    <d v="2026-05-21T00:00:00"/>
    <n v="2177090"/>
    <d v="2026-05-22T00:00:00"/>
    <m/>
    <n v="790.42"/>
    <d v="2026-07-30T00:00:00"/>
    <m/>
    <m/>
    <s v="Processamento de dados e congêneres"/>
    <n v="790.42"/>
    <m/>
    <x v="0"/>
    <m/>
    <m/>
    <m/>
    <s v="2 - FATURADO"/>
    <n v="0"/>
    <x v="1"/>
    <x v="0"/>
    <m/>
  </r>
  <r>
    <x v="1282"/>
    <s v="076.287.608-56"/>
    <s v="NF SERVICOS - ADESAO"/>
    <n v="1998209"/>
    <d v="2026-06-12T00:00:00"/>
    <n v="220071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82"/>
    <s v="076.287.608-56"/>
    <s v="NF SERVICOS - ADESAO"/>
    <n v="2016011"/>
    <d v="2026-06-17T00:00:00"/>
    <n v="2218780"/>
    <d v="2026-06-18T00:00:00"/>
    <m/>
    <n v="703.19"/>
    <d v="2026-06-20T00:00:00"/>
    <m/>
    <m/>
    <s v="Processamento de dados e congêneres"/>
    <n v="703.19"/>
    <m/>
    <x v="0"/>
    <m/>
    <m/>
    <m/>
    <s v="2 - FATURADO"/>
    <n v="10"/>
    <x v="0"/>
    <x v="0"/>
    <m/>
  </r>
  <r>
    <x v="1283"/>
    <s v="076.291.808-02"/>
    <s v="NF SERVICOS - ADESAO"/>
    <n v="1978989"/>
    <d v="2026-05-21T00:00:00"/>
    <n v="217994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83"/>
    <s v="076.291.808-02"/>
    <s v="NF SERVICOS - ADESAO"/>
    <n v="1991775"/>
    <d v="2026-05-21T00:00:00"/>
    <n v="2192793"/>
    <d v="2026-05-23T00:00:00"/>
    <m/>
    <n v="112.48"/>
    <d v="2026-07-30T00:00:00"/>
    <m/>
    <m/>
    <s v="Processamento de dados e congêneres"/>
    <n v="112.48"/>
    <m/>
    <x v="0"/>
    <m/>
    <m/>
    <m/>
    <s v="2 - FATURADO"/>
    <n v="0"/>
    <x v="1"/>
    <x v="0"/>
    <m/>
  </r>
  <r>
    <x v="1283"/>
    <s v="076.291.808-02"/>
    <s v="NF SERVICOS - ADESAO"/>
    <n v="2003921"/>
    <d v="2026-06-12T00:00:00"/>
    <n v="220642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83"/>
    <s v="076.291.808-02"/>
    <s v="NF SERVICOS - ADESAO"/>
    <n v="2011966"/>
    <d v="2026-06-15T00:00:00"/>
    <n v="2214668"/>
    <d v="2026-06-16T00:00:00"/>
    <m/>
    <n v="91.65"/>
    <d v="2026-07-30T00:00:00"/>
    <m/>
    <m/>
    <s v="Processamento de dados e congêneres"/>
    <n v="91.65"/>
    <m/>
    <x v="0"/>
    <m/>
    <m/>
    <m/>
    <s v="2 - FATURADO"/>
    <n v="0"/>
    <x v="1"/>
    <x v="0"/>
    <m/>
  </r>
  <r>
    <x v="1284"/>
    <s v="076.444.358-59"/>
    <s v="NF SERVICOS - ADESAO"/>
    <n v="1976168"/>
    <d v="2026-05-21T00:00:00"/>
    <n v="2177123"/>
    <d v="2026-05-22T00:00:00"/>
    <m/>
    <n v="134.72"/>
    <d v="2026-07-30T00:00:00"/>
    <m/>
    <m/>
    <s v="Processamento de dados e congêneres"/>
    <n v="134.72"/>
    <m/>
    <x v="0"/>
    <m/>
    <m/>
    <m/>
    <s v="2 - FATURADO"/>
    <n v="0"/>
    <x v="1"/>
    <x v="0"/>
    <m/>
  </r>
  <r>
    <x v="1284"/>
    <s v="076.444.358-59"/>
    <s v="NF SERVICOS - ADESAO"/>
    <n v="1985784"/>
    <d v="2026-05-21T00:00:00"/>
    <n v="218674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84"/>
    <s v="076.444.358-59"/>
    <s v="NF SERVICOS - ADESAO"/>
    <n v="2001356"/>
    <d v="2026-06-12T00:00:00"/>
    <n v="220385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84"/>
    <s v="076.444.358-59"/>
    <s v="NF SERVICOS - ADESAO"/>
    <n v="2018573"/>
    <d v="2026-06-17T00:00:00"/>
    <n v="2221355"/>
    <d v="2026-06-18T00:00:00"/>
    <m/>
    <n v="130.75"/>
    <d v="2026-07-30T00:00:00"/>
    <m/>
    <m/>
    <s v="Processamento de dados e congêneres"/>
    <n v="130.75"/>
    <m/>
    <x v="0"/>
    <m/>
    <m/>
    <m/>
    <s v="2 - FATURADO"/>
    <n v="0"/>
    <x v="1"/>
    <x v="0"/>
    <m/>
  </r>
  <r>
    <x v="1285"/>
    <s v="076.445.969-41"/>
    <s v="NF SERVICOS - ADESAO"/>
    <n v="1978752"/>
    <d v="2026-05-21T00:00:00"/>
    <n v="2179707"/>
    <d v="2026-05-22T00:00:00"/>
    <m/>
    <n v="1066.9100000000001"/>
    <d v="2026-07-30T00:00:00"/>
    <m/>
    <m/>
    <s v="Processamento de dados e congêneres"/>
    <n v="1066.9100000000001"/>
    <m/>
    <x v="0"/>
    <m/>
    <m/>
    <m/>
    <s v="2 - FATURADO"/>
    <n v="0"/>
    <x v="1"/>
    <x v="0"/>
    <m/>
  </r>
  <r>
    <x v="1285"/>
    <s v="076.445.969-41"/>
    <s v="NF SERVICOS - ADESAO"/>
    <n v="1980913"/>
    <d v="2026-05-21T00:00:00"/>
    <n v="218187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85"/>
    <s v="076.445.969-41"/>
    <s v="NF SERVICOS - ADESAO"/>
    <n v="1997557"/>
    <d v="2026-06-12T00:00:00"/>
    <n v="220005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85"/>
    <s v="076.445.969-41"/>
    <s v="NF SERVICOS - ADESAO"/>
    <n v="2016801"/>
    <d v="2026-06-17T00:00:00"/>
    <n v="2219576"/>
    <d v="2026-06-18T00:00:00"/>
    <m/>
    <n v="867.46"/>
    <d v="2026-07-30T00:00:00"/>
    <m/>
    <m/>
    <s v="Processamento de dados e congêneres"/>
    <n v="867.46"/>
    <m/>
    <x v="0"/>
    <m/>
    <m/>
    <m/>
    <s v="2 - FATURADO"/>
    <n v="0"/>
    <x v="1"/>
    <x v="0"/>
    <m/>
  </r>
  <r>
    <x v="1286"/>
    <s v="076.481.768-07"/>
    <s v="ND-OPERADORA CIELO"/>
    <n v="29542"/>
    <d v="2026-06-18T00:00:00"/>
    <m/>
    <m/>
    <m/>
    <n v="412.47"/>
    <d v="2026-06-18T00:00:00"/>
    <m/>
    <m/>
    <s v="Certificado e-CPF A3 em token - 24 meses"/>
    <n v="412.47"/>
    <m/>
    <x v="0"/>
    <m/>
    <m/>
    <m/>
    <s v="1 - VENDA A VISTA"/>
    <n v="12"/>
    <x v="0"/>
    <x v="2"/>
    <m/>
  </r>
  <r>
    <x v="1287"/>
    <s v="076.506.098-12"/>
    <s v="NF SERVICOS - ADESAO"/>
    <n v="2002643"/>
    <d v="2026-06-12T00:00:00"/>
    <n v="220514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87"/>
    <s v="076.506.098-12"/>
    <s v="NF SERVICOS - ADESAO"/>
    <n v="2016112"/>
    <d v="2026-06-17T00:00:00"/>
    <n v="2218881"/>
    <d v="2026-06-18T00:00:00"/>
    <m/>
    <n v="4.3600000000000003"/>
    <d v="2026-06-20T00:00:00"/>
    <m/>
    <m/>
    <s v="Processamento de dados e congêneres"/>
    <n v="4.3600000000000003"/>
    <m/>
    <x v="0"/>
    <m/>
    <m/>
    <m/>
    <s v="2 - FATURADO"/>
    <n v="10"/>
    <x v="0"/>
    <x v="0"/>
    <m/>
  </r>
  <r>
    <x v="1288"/>
    <s v="076.539.518-56"/>
    <s v="NF SERVICOS - ADESAO"/>
    <n v="1985840"/>
    <d v="2026-05-21T00:00:00"/>
    <n v="2186803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288"/>
    <s v="076.539.518-56"/>
    <s v="NF SERVICOS - ADESAO"/>
    <n v="1992756"/>
    <d v="2026-05-21T00:00:00"/>
    <n v="2193774"/>
    <d v="2026-05-23T00:00:00"/>
    <m/>
    <n v="135.91"/>
    <d v="2026-06-05T00:00:00"/>
    <m/>
    <m/>
    <s v="Processamento de dados e congêneres"/>
    <n v="135.91"/>
    <m/>
    <x v="0"/>
    <m/>
    <m/>
    <m/>
    <s v="2 - FATURADO"/>
    <n v="25"/>
    <x v="0"/>
    <x v="0"/>
    <m/>
  </r>
  <r>
    <x v="1288"/>
    <s v="076.539.518-56"/>
    <s v="NF SERVICOS - ADESAO"/>
    <n v="2000141"/>
    <d v="2026-06-12T00:00:00"/>
    <n v="220264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88"/>
    <s v="076.539.518-56"/>
    <s v="NF SERVICOS - ADESAO"/>
    <n v="2008771"/>
    <d v="2026-06-15T00:00:00"/>
    <n v="2211423"/>
    <d v="2026-06-16T00:00:00"/>
    <m/>
    <n v="146.32"/>
    <d v="2026-06-20T00:00:00"/>
    <m/>
    <m/>
    <s v="Processamento de dados e congêneres"/>
    <n v="146.32"/>
    <m/>
    <x v="0"/>
    <m/>
    <m/>
    <m/>
    <s v="2 - FATURADO"/>
    <n v="10"/>
    <x v="0"/>
    <x v="0"/>
    <m/>
  </r>
  <r>
    <x v="1289"/>
    <s v="076.654.948-89"/>
    <s v="NF SERVICOS - ADESAO"/>
    <n v="1976315"/>
    <d v="2026-05-21T00:00:00"/>
    <n v="2177270"/>
    <d v="2026-05-22T00:00:00"/>
    <m/>
    <n v="1864.15"/>
    <d v="2026-06-05T00:00:00"/>
    <m/>
    <m/>
    <s v="Processamento de dados e congêneres"/>
    <n v="594.04999999999995"/>
    <m/>
    <x v="0"/>
    <m/>
    <m/>
    <m/>
    <s v="2 - FATURADO"/>
    <n v="25"/>
    <x v="0"/>
    <x v="0"/>
    <m/>
  </r>
  <r>
    <x v="1289"/>
    <s v="076.654.948-89"/>
    <s v="NF SERVICOS - ADESAO"/>
    <n v="2007018"/>
    <d v="2026-06-12T00:00:00"/>
    <n v="220954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89"/>
    <s v="076.654.948-89"/>
    <s v="NF SERVICOS - ADESAO"/>
    <n v="2017740"/>
    <d v="2026-06-17T00:00:00"/>
    <n v="2220518"/>
    <d v="2026-06-18T00:00:00"/>
    <m/>
    <n v="1137.45"/>
    <d v="2026-06-20T00:00:00"/>
    <m/>
    <m/>
    <s v="Processamento de dados e congêneres"/>
    <n v="1137.45"/>
    <m/>
    <x v="0"/>
    <m/>
    <m/>
    <m/>
    <s v="2 - FATURADO"/>
    <n v="10"/>
    <x v="0"/>
    <x v="0"/>
    <m/>
  </r>
  <r>
    <x v="1290"/>
    <s v="076.716.038-05"/>
    <s v="NF SERVICOS KIT"/>
    <n v="93429"/>
    <d v="2022-05-23T00:00:00"/>
    <n v="98009"/>
    <d v="2022-05-23T00:00:00"/>
    <m/>
    <n v="118.74"/>
    <d v="2024-03-18T00:00:00"/>
    <m/>
    <m/>
    <s v="Certificado e-CNPJ A1 em Software (12 meses)"/>
    <n v="146.11000000000001"/>
    <m/>
    <x v="0"/>
    <m/>
    <m/>
    <m/>
    <s v="2 - FATURADO"/>
    <n v="834"/>
    <x v="2"/>
    <x v="0"/>
    <m/>
  </r>
  <r>
    <x v="1290"/>
    <s v="076.716.038-05"/>
    <s v="NF SERVICOS KIT"/>
    <n v="155910"/>
    <d v="2024-03-14T00:00:00"/>
    <n v="1755803"/>
    <d v="2024-03-14T00:00:00"/>
    <m/>
    <n v="124.99"/>
    <d v="2024-04-13T00:00:00"/>
    <m/>
    <m/>
    <s v="Certificado e-CPF A1 em Software (12 meses)"/>
    <n v="124.99"/>
    <m/>
    <x v="0"/>
    <m/>
    <m/>
    <m/>
    <s v="2 - FATURADO"/>
    <n v="808"/>
    <x v="2"/>
    <x v="0"/>
    <m/>
  </r>
  <r>
    <x v="1291"/>
    <s v="076.883.768-58"/>
    <s v="NF SERVICOS - ADESAO"/>
    <n v="1980243"/>
    <d v="2026-05-21T00:00:00"/>
    <n v="218120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291"/>
    <s v="076.883.768-58"/>
    <s v="NF SERVICOS - ADESAO"/>
    <n v="1994347"/>
    <d v="2026-05-21T00:00:00"/>
    <n v="2195365"/>
    <d v="2026-05-23T00:00:00"/>
    <m/>
    <n v="133.30000000000001"/>
    <d v="2026-06-05T00:00:00"/>
    <m/>
    <m/>
    <s v="Processamento de dados e congêneres"/>
    <n v="133.30000000000001"/>
    <m/>
    <x v="0"/>
    <m/>
    <m/>
    <m/>
    <s v="2 - FATURADO"/>
    <n v="25"/>
    <x v="0"/>
    <x v="0"/>
    <m/>
  </r>
  <r>
    <x v="1291"/>
    <s v="076.883.768-58"/>
    <s v="NF SERVICOS - ADESAO"/>
    <n v="2005672"/>
    <d v="2026-06-12T00:00:00"/>
    <n v="220817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91"/>
    <s v="076.883.768-58"/>
    <s v="NF SERVICOS - ADESAO"/>
    <n v="2011011"/>
    <d v="2026-06-15T00:00:00"/>
    <n v="2213703"/>
    <d v="2026-06-16T00:00:00"/>
    <m/>
    <n v="159.34"/>
    <d v="2026-06-20T00:00:00"/>
    <m/>
    <m/>
    <s v="Processamento de dados e congêneres"/>
    <n v="159.34"/>
    <m/>
    <x v="0"/>
    <m/>
    <m/>
    <m/>
    <s v="2 - FATURADO"/>
    <n v="10"/>
    <x v="0"/>
    <x v="0"/>
    <m/>
  </r>
  <r>
    <x v="1292"/>
    <s v="076.961.108-70"/>
    <s v="NF SERVICOS - ADESAO"/>
    <n v="1975363"/>
    <d v="2026-05-21T00:00:00"/>
    <n v="2176318"/>
    <d v="2026-05-21T00:00:00"/>
    <m/>
    <n v="1498.42"/>
    <d v="2026-06-05T00:00:00"/>
    <m/>
    <m/>
    <s v="Processamento de dados e congêneres"/>
    <n v="426.17"/>
    <m/>
    <x v="0"/>
    <m/>
    <m/>
    <m/>
    <s v="2 - FATURADO"/>
    <n v="25"/>
    <x v="0"/>
    <x v="0"/>
    <m/>
  </r>
  <r>
    <x v="1293"/>
    <s v="077.027.378-59"/>
    <s v="NF SERVICOS - ADESAO"/>
    <n v="1984050"/>
    <d v="2026-05-21T00:00:00"/>
    <n v="218501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293"/>
    <s v="077.027.378-59"/>
    <s v="NF SERVICOS - ADESAO"/>
    <n v="1991543"/>
    <d v="2026-05-21T00:00:00"/>
    <n v="2192561"/>
    <d v="2026-05-23T00:00:00"/>
    <m/>
    <n v="201"/>
    <d v="2026-07-30T00:00:00"/>
    <m/>
    <m/>
    <s v="Processamento de dados e congêneres"/>
    <n v="201"/>
    <m/>
    <x v="0"/>
    <m/>
    <m/>
    <m/>
    <s v="2 - FATURADO"/>
    <n v="0"/>
    <x v="1"/>
    <x v="0"/>
    <m/>
  </r>
  <r>
    <x v="1293"/>
    <s v="077.027.378-59"/>
    <s v="NF SERVICOS - ADESAO"/>
    <n v="2005261"/>
    <d v="2026-06-12T00:00:00"/>
    <n v="220776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93"/>
    <s v="077.027.378-59"/>
    <s v="NF SERVICOS - ADESAO"/>
    <n v="2008504"/>
    <d v="2026-06-15T00:00:00"/>
    <n v="2211156"/>
    <d v="2026-06-16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1294"/>
    <s v="077.234.898-70"/>
    <s v="ND-BENEF AFASTADOS"/>
    <n v="1030"/>
    <d v="2025-08-05T00:00:00"/>
    <m/>
    <m/>
    <m/>
    <n v="5312.4"/>
    <d v="2025-09-04T00:00:00"/>
    <m/>
    <m/>
    <s v="PLANO DE SAUDE FUNC AFASTADOS"/>
    <n v="5312.4"/>
    <m/>
    <x v="0"/>
    <m/>
    <m/>
    <m/>
    <s v="2 - FATURADO"/>
    <n v="299"/>
    <x v="4"/>
    <x v="5"/>
    <m/>
  </r>
  <r>
    <x v="1294"/>
    <s v="077.234.898-70"/>
    <s v="ND-BENEF AFASTADOS"/>
    <n v="1034"/>
    <d v="2025-09-03T00:00:00"/>
    <m/>
    <m/>
    <m/>
    <n v="582.6"/>
    <d v="2025-10-03T00:00:00"/>
    <m/>
    <m/>
    <s v="PLANO DE SAUDE FUNC AFASTADOS"/>
    <n v="582.6"/>
    <m/>
    <x v="0"/>
    <m/>
    <m/>
    <m/>
    <s v="2 - FATURADO"/>
    <n v="270"/>
    <x v="4"/>
    <x v="5"/>
    <m/>
  </r>
  <r>
    <x v="1294"/>
    <s v="077.234.898-70"/>
    <s v="ND-BENEF AFASTADOS"/>
    <n v="1059"/>
    <d v="2025-10-03T00:00:00"/>
    <m/>
    <m/>
    <m/>
    <n v="582.6"/>
    <d v="2025-11-05T00:00:00"/>
    <m/>
    <m/>
    <s v="PLANO DE SAUDE FUNC AFASTADOS"/>
    <n v="582.6"/>
    <m/>
    <x v="0"/>
    <m/>
    <m/>
    <m/>
    <s v="33 DIAS"/>
    <n v="237"/>
    <x v="4"/>
    <x v="5"/>
    <m/>
  </r>
  <r>
    <x v="1294"/>
    <s v="077.234.898-70"/>
    <s v="ND-BENEF AFASTADOS"/>
    <n v="1085"/>
    <d v="2025-11-04T00:00:00"/>
    <m/>
    <m/>
    <m/>
    <n v="582.6"/>
    <d v="2025-12-05T00:00:00"/>
    <m/>
    <m/>
    <s v="PLANO DE SAUDE FUNC AFASTADOS"/>
    <n v="582.6"/>
    <m/>
    <x v="0"/>
    <m/>
    <m/>
    <m/>
    <s v="31 DIAS"/>
    <n v="207"/>
    <x v="4"/>
    <x v="5"/>
    <m/>
  </r>
  <r>
    <x v="1294"/>
    <s v="077.234.898-70"/>
    <s v="ND-BENEF AFASTADOS"/>
    <n v="1111"/>
    <d v="2025-12-01T00:00:00"/>
    <m/>
    <m/>
    <m/>
    <n v="582.6"/>
    <d v="2026-01-02T00:00:00"/>
    <m/>
    <m/>
    <s v="PLANO DE SAUDE FUNC AFASTADOS"/>
    <n v="582.6"/>
    <m/>
    <x v="0"/>
    <m/>
    <m/>
    <m/>
    <s v="32 DIAS"/>
    <n v="179"/>
    <x v="8"/>
    <x v="5"/>
    <m/>
  </r>
  <r>
    <x v="1294"/>
    <s v="077.234.898-70"/>
    <s v="ND-BENEF AFASTADOS"/>
    <n v="1134"/>
    <d v="2025-12-23T00:00:00"/>
    <m/>
    <m/>
    <m/>
    <n v="636.76"/>
    <d v="2026-02-06T00:00:00"/>
    <m/>
    <m/>
    <s v="PLANO DE SAUDE FUNC AFASTADOS"/>
    <n v="636.76"/>
    <m/>
    <x v="0"/>
    <m/>
    <m/>
    <m/>
    <s v="40 DIAS"/>
    <n v="144"/>
    <x v="5"/>
    <x v="5"/>
    <m/>
  </r>
  <r>
    <x v="1294"/>
    <s v="077.234.898-70"/>
    <s v="ND-BENEF AFASTADOS"/>
    <n v="1160"/>
    <d v="2026-02-02T00:00:00"/>
    <m/>
    <m/>
    <m/>
    <n v="582.6"/>
    <d v="2026-03-06T00:00:00"/>
    <m/>
    <m/>
    <s v="PLANO DE SAUDE FUNC AFASTADOS"/>
    <n v="582.6"/>
    <m/>
    <x v="0"/>
    <m/>
    <m/>
    <m/>
    <s v="32 DIAS"/>
    <n v="116"/>
    <x v="6"/>
    <x v="5"/>
    <m/>
  </r>
  <r>
    <x v="1294"/>
    <s v="077.234.898-70"/>
    <s v="ND-BENEF AFASTADOS"/>
    <n v="1186"/>
    <d v="2026-03-03T00:00:00"/>
    <m/>
    <m/>
    <m/>
    <n v="619.76"/>
    <d v="2026-04-03T00:00:00"/>
    <m/>
    <m/>
    <s v="PLANO DE SAUDE FUNC AFASTADOS"/>
    <n v="619.76"/>
    <m/>
    <x v="0"/>
    <m/>
    <m/>
    <m/>
    <s v="31 DIAS"/>
    <n v="88"/>
    <x v="7"/>
    <x v="5"/>
    <m/>
  </r>
  <r>
    <x v="1294"/>
    <s v="077.234.898-70"/>
    <s v="ND-BENEF AFASTADOS"/>
    <n v="1224"/>
    <d v="2026-04-02T00:00:00"/>
    <m/>
    <m/>
    <m/>
    <n v="582.6"/>
    <d v="2026-05-05T00:00:00"/>
    <m/>
    <m/>
    <s v="PLANO DE SAUDE FUNC AFASTADOS"/>
    <n v="582.6"/>
    <m/>
    <x v="0"/>
    <m/>
    <m/>
    <m/>
    <s v="33 DIAS"/>
    <n v="56"/>
    <x v="3"/>
    <x v="5"/>
    <m/>
  </r>
  <r>
    <x v="1294"/>
    <s v="077.234.898-70"/>
    <s v="ND-BENEF AFASTADOS"/>
    <n v="1235"/>
    <d v="2026-05-04T00:00:00"/>
    <m/>
    <m/>
    <m/>
    <n v="271.88"/>
    <d v="2026-06-05T00:00:00"/>
    <m/>
    <m/>
    <s v="PLANO DE SAUDE FUNC AFASTADOS"/>
    <n v="271.88"/>
    <m/>
    <x v="0"/>
    <m/>
    <m/>
    <m/>
    <s v="32 DIAS"/>
    <n v="25"/>
    <x v="0"/>
    <x v="5"/>
    <m/>
  </r>
  <r>
    <x v="1294"/>
    <s v="077.234.898-70"/>
    <s v="ND-BENEF AFASTADOS"/>
    <n v="1260"/>
    <d v="2026-06-01T00:00:00"/>
    <m/>
    <m/>
    <m/>
    <n v="370.39"/>
    <d v="2026-07-03T00:00:00"/>
    <m/>
    <m/>
    <s v="PLANO DE SAUDE FUNC AFASTADOS"/>
    <n v="370.39"/>
    <m/>
    <x v="0"/>
    <m/>
    <m/>
    <m/>
    <s v="32 DIAS"/>
    <n v="0"/>
    <x v="1"/>
    <x v="5"/>
    <m/>
  </r>
  <r>
    <x v="1295"/>
    <s v="077.430.078-71"/>
    <s v="NF SERVICOS - ADESAO"/>
    <n v="1976313"/>
    <d v="2026-05-21T00:00:00"/>
    <n v="2177268"/>
    <d v="2026-05-22T00:00:00"/>
    <m/>
    <n v="1555.24"/>
    <d v="2026-06-05T00:00:00"/>
    <m/>
    <m/>
    <s v="Processamento de dados e congêneres"/>
    <n v="486.43"/>
    <m/>
    <x v="0"/>
    <m/>
    <m/>
    <m/>
    <s v="2 - FATURADO"/>
    <n v="25"/>
    <x v="0"/>
    <x v="0"/>
    <m/>
  </r>
  <r>
    <x v="1295"/>
    <s v="077.430.078-71"/>
    <s v="NF SERVICOS - ADESAO"/>
    <n v="2004186"/>
    <d v="2026-06-12T00:00:00"/>
    <n v="220668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95"/>
    <s v="077.430.078-71"/>
    <s v="NF SERVICOS - ADESAO"/>
    <n v="2015386"/>
    <d v="2026-06-17T00:00:00"/>
    <n v="2218155"/>
    <d v="2026-06-17T00:00:00"/>
    <m/>
    <n v="1117.53"/>
    <d v="2026-06-20T00:00:00"/>
    <m/>
    <m/>
    <s v="Processamento de dados e congêneres"/>
    <n v="1117.53"/>
    <m/>
    <x v="0"/>
    <m/>
    <m/>
    <m/>
    <s v="2 - FATURADO"/>
    <n v="10"/>
    <x v="0"/>
    <x v="0"/>
    <m/>
  </r>
  <r>
    <x v="1296"/>
    <s v="077.725.968-04"/>
    <s v="NF SERVICOS - ADESAO"/>
    <n v="1976695"/>
    <d v="2026-05-21T00:00:00"/>
    <n v="2177650"/>
    <d v="2026-05-22T00:00:00"/>
    <m/>
    <n v="4831.01"/>
    <d v="2026-06-05T00:00:00"/>
    <m/>
    <m/>
    <s v="Processamento de dados e congêneres"/>
    <n v="1536.78"/>
    <m/>
    <x v="0"/>
    <m/>
    <m/>
    <m/>
    <s v="2 - FATURADO"/>
    <n v="25"/>
    <x v="0"/>
    <x v="0"/>
    <m/>
  </r>
  <r>
    <x v="1297"/>
    <s v="077.757.908-14"/>
    <s v="NF SERVICOS - ADESAO"/>
    <n v="1998587"/>
    <d v="2026-06-12T00:00:00"/>
    <n v="220108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297"/>
    <s v="077.757.908-14"/>
    <s v="NF SERVICOS - ADESAO"/>
    <n v="2010599"/>
    <d v="2026-06-15T00:00:00"/>
    <n v="2213288"/>
    <d v="2026-06-16T00:00:00"/>
    <m/>
    <n v="136.76"/>
    <d v="2026-06-20T00:00:00"/>
    <m/>
    <m/>
    <s v="Processamento de dados e congêneres"/>
    <n v="136.76"/>
    <m/>
    <x v="0"/>
    <m/>
    <m/>
    <m/>
    <s v="2 - FATURADO"/>
    <n v="10"/>
    <x v="0"/>
    <x v="0"/>
    <m/>
  </r>
  <r>
    <x v="1298"/>
    <s v="077.928.657-03"/>
    <s v="NF SERVICOS - ADESAO"/>
    <n v="2000000"/>
    <d v="2026-06-12T00:00:00"/>
    <n v="220250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298"/>
    <s v="077.928.657-03"/>
    <s v="NF SERVICOS - ADESAO"/>
    <n v="2008854"/>
    <d v="2026-06-15T00:00:00"/>
    <n v="2211506"/>
    <d v="2026-06-16T00:00:00"/>
    <m/>
    <n v="359.82"/>
    <d v="2026-07-30T00:00:00"/>
    <m/>
    <m/>
    <s v="Processamento de dados e congêneres"/>
    <n v="359.82"/>
    <m/>
    <x v="0"/>
    <m/>
    <m/>
    <m/>
    <s v="2 - FATURADO"/>
    <n v="0"/>
    <x v="1"/>
    <x v="0"/>
    <m/>
  </r>
  <r>
    <x v="1299"/>
    <s v="078.005.128-94"/>
    <s v="NF SERVICOS - ADESAO"/>
    <n v="1977278"/>
    <d v="2026-05-21T00:00:00"/>
    <n v="2178233"/>
    <d v="2026-05-22T00:00:00"/>
    <m/>
    <n v="3690.13"/>
    <d v="2026-06-05T00:00:00"/>
    <m/>
    <m/>
    <s v="Processamento de dados e congêneres"/>
    <n v="1054.6500000000001"/>
    <m/>
    <x v="0"/>
    <m/>
    <m/>
    <m/>
    <s v="2 - FATURADO"/>
    <n v="25"/>
    <x v="0"/>
    <x v="0"/>
    <m/>
  </r>
  <r>
    <x v="1300"/>
    <s v="078.185.707-48"/>
    <s v="NF SERVICOS - ADESAO"/>
    <n v="1998470"/>
    <d v="2026-06-12T00:00:00"/>
    <n v="2200971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1300"/>
    <s v="078.185.707-48"/>
    <s v="NF SERVICOS - ADESAO"/>
    <n v="2010167"/>
    <d v="2026-06-15T00:00:00"/>
    <n v="2212853"/>
    <d v="2026-06-16T00:00:00"/>
    <m/>
    <n v="286.91000000000003"/>
    <d v="2026-06-20T00:00:00"/>
    <m/>
    <m/>
    <s v="Processamento de dados e congêneres"/>
    <n v="286.91000000000003"/>
    <m/>
    <x v="0"/>
    <m/>
    <m/>
    <m/>
    <s v="2 - FATURADO"/>
    <n v="10"/>
    <x v="0"/>
    <x v="0"/>
    <m/>
  </r>
  <r>
    <x v="1301"/>
    <s v="078.445.628-38"/>
    <s v="NF SERVICOS - ADESAO"/>
    <n v="1977130"/>
    <d v="2026-05-21T00:00:00"/>
    <n v="2178085"/>
    <d v="2026-05-22T00:00:00"/>
    <m/>
    <n v="6785.24"/>
    <d v="2026-06-05T00:00:00"/>
    <m/>
    <m/>
    <s v="Processamento de dados e congêneres"/>
    <n v="2036.12"/>
    <m/>
    <x v="0"/>
    <m/>
    <m/>
    <m/>
    <s v="2 - FATURADO"/>
    <n v="25"/>
    <x v="0"/>
    <x v="0"/>
    <m/>
  </r>
  <r>
    <x v="1301"/>
    <s v="078.445.628-38"/>
    <s v="NF SERVICOS - ADESAO"/>
    <n v="2018602"/>
    <d v="2026-06-17T00:00:00"/>
    <n v="2221384"/>
    <d v="2026-06-18T00:00:00"/>
    <m/>
    <n v="4605.5600000000004"/>
    <d v="2026-06-20T00:00:00"/>
    <m/>
    <m/>
    <s v="Processamento de dados e congêneres"/>
    <n v="4605.5600000000004"/>
    <m/>
    <x v="0"/>
    <m/>
    <m/>
    <m/>
    <s v="2 - FATURADO"/>
    <n v="10"/>
    <x v="0"/>
    <x v="0"/>
    <m/>
  </r>
  <r>
    <x v="1302"/>
    <s v="078.527.578-98"/>
    <s v="NF SERVICOS - ADESAO"/>
    <n v="2002218"/>
    <d v="2026-06-12T00:00:00"/>
    <n v="2204719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303"/>
    <s v="078.816.827-44"/>
    <s v="ND-AMAZON"/>
    <n v="397"/>
    <d v="2025-05-06T00:00:00"/>
    <m/>
    <m/>
    <m/>
    <n v="23.8"/>
    <d v="2025-06-05T00:00:00"/>
    <m/>
    <m/>
    <s v="Outras Receitas de Livraria"/>
    <n v="23.8"/>
    <m/>
    <x v="0"/>
    <m/>
    <m/>
    <m/>
    <s v="2 - FATURADO"/>
    <n v="390"/>
    <x v="2"/>
    <x v="4"/>
    <m/>
  </r>
  <r>
    <x v="1303"/>
    <s v="078.816.827-44"/>
    <s v="ND-AMAZON"/>
    <n v="404"/>
    <d v="2025-05-08T00:00:00"/>
    <m/>
    <m/>
    <m/>
    <n v="22.29"/>
    <d v="2025-06-07T00:00:00"/>
    <m/>
    <m/>
    <s v="Outras Receitas de Livraria"/>
    <n v="22.29"/>
    <m/>
    <x v="0"/>
    <m/>
    <m/>
    <m/>
    <s v="2 - FATURADO"/>
    <n v="388"/>
    <x v="2"/>
    <x v="4"/>
    <m/>
  </r>
  <r>
    <x v="1304"/>
    <s v="078.868.418-32"/>
    <s v="NF SERVICOS - ADESAO"/>
    <n v="1996801"/>
    <d v="2026-06-12T00:00:00"/>
    <n v="219926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304"/>
    <s v="078.868.418-32"/>
    <s v="NF SERVICOS - ADESAO"/>
    <n v="2010569"/>
    <d v="2026-06-15T00:00:00"/>
    <n v="2213258"/>
    <d v="2026-06-16T00:00:00"/>
    <m/>
    <n v="125.49"/>
    <d v="2026-06-20T00:00:00"/>
    <m/>
    <m/>
    <s v="Processamento de dados e congêneres"/>
    <n v="125.49"/>
    <m/>
    <x v="0"/>
    <m/>
    <m/>
    <m/>
    <s v="2 - FATURADO"/>
    <n v="10"/>
    <x v="0"/>
    <x v="0"/>
    <m/>
  </r>
  <r>
    <x v="1305"/>
    <s v="078.967.718-02"/>
    <s v="NF SERVICOS - ADESAO"/>
    <n v="2012003"/>
    <d v="2026-06-15T00:00:00"/>
    <n v="2214706"/>
    <d v="2026-06-16T00:00:00"/>
    <m/>
    <n v="178.42"/>
    <d v="2026-06-20T00:00:00"/>
    <m/>
    <m/>
    <s v="Processamento de dados e congêneres"/>
    <n v="178.42"/>
    <m/>
    <x v="0"/>
    <m/>
    <m/>
    <m/>
    <s v="2 - FATURADO"/>
    <n v="10"/>
    <x v="0"/>
    <x v="0"/>
    <m/>
  </r>
  <r>
    <x v="1306"/>
    <s v="078.970.998-81"/>
    <s v="NF SERVICOS - ADESAO"/>
    <n v="2001803"/>
    <d v="2026-06-12T00:00:00"/>
    <n v="220430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306"/>
    <s v="078.970.998-81"/>
    <s v="NF SERVICOS - ADESAO"/>
    <n v="2010213"/>
    <d v="2026-06-15T00:00:00"/>
    <n v="2212899"/>
    <d v="2026-06-16T00:00:00"/>
    <m/>
    <n v="55.2"/>
    <d v="2026-06-20T00:00:00"/>
    <m/>
    <m/>
    <s v="Processamento de dados e congêneres"/>
    <n v="55.2"/>
    <m/>
    <x v="0"/>
    <m/>
    <m/>
    <m/>
    <s v="2 - FATURADO"/>
    <n v="10"/>
    <x v="0"/>
    <x v="0"/>
    <m/>
  </r>
  <r>
    <x v="1307"/>
    <s v="079.140.708-07"/>
    <s v="NF SERVICOS - ADESAO"/>
    <n v="1976384"/>
    <d v="2026-05-21T00:00:00"/>
    <n v="2177339"/>
    <d v="2026-05-22T00:00:00"/>
    <m/>
    <n v="1806.88"/>
    <d v="2026-06-05T00:00:00"/>
    <m/>
    <m/>
    <s v="Processamento de dados e congêneres"/>
    <n v="533.78"/>
    <m/>
    <x v="0"/>
    <m/>
    <m/>
    <m/>
    <s v="2 - FATURADO"/>
    <n v="25"/>
    <x v="0"/>
    <x v="0"/>
    <m/>
  </r>
  <r>
    <x v="1308"/>
    <s v="079.259.518-18"/>
    <s v="NF SERVICOS - ADESAO"/>
    <n v="1975995"/>
    <d v="2026-05-21T00:00:00"/>
    <n v="2176950"/>
    <d v="2026-05-22T00:00:00"/>
    <m/>
    <n v="689.72"/>
    <d v="2026-06-05T00:00:00"/>
    <m/>
    <m/>
    <s v="Processamento de dados e congêneres"/>
    <n v="189.41"/>
    <m/>
    <x v="0"/>
    <m/>
    <m/>
    <m/>
    <s v="2 - FATURADO"/>
    <n v="25"/>
    <x v="0"/>
    <x v="0"/>
    <m/>
  </r>
  <r>
    <x v="1308"/>
    <s v="079.259.518-18"/>
    <s v="NF SERVICOS - ADESAO"/>
    <n v="2001066"/>
    <d v="2026-06-12T00:00:00"/>
    <n v="220356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308"/>
    <s v="079.259.518-18"/>
    <s v="NF SERVICOS - ADESAO"/>
    <n v="2017267"/>
    <d v="2026-06-17T00:00:00"/>
    <n v="2220042"/>
    <d v="2026-06-18T00:00:00"/>
    <m/>
    <n v="409.2"/>
    <d v="2026-07-30T00:00:00"/>
    <m/>
    <m/>
    <s v="Processamento de dados e congêneres"/>
    <n v="409.2"/>
    <m/>
    <x v="0"/>
    <m/>
    <m/>
    <m/>
    <s v="2 - FATURADO"/>
    <n v="0"/>
    <x v="1"/>
    <x v="0"/>
    <m/>
  </r>
  <r>
    <x v="1309"/>
    <s v="079.463.718-37"/>
    <s v="NF SERVICOS - ADESAO"/>
    <n v="1997917"/>
    <d v="2026-06-12T00:00:00"/>
    <n v="2200418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310"/>
    <s v="079.483.166-47"/>
    <s v="NF SERVICOS - ADESAO"/>
    <n v="1976007"/>
    <d v="2026-05-21T00:00:00"/>
    <n v="2176962"/>
    <d v="2026-05-22T00:00:00"/>
    <m/>
    <n v="1369.05"/>
    <d v="2026-06-05T00:00:00"/>
    <m/>
    <m/>
    <s v="Processamento de dados e congêneres"/>
    <n v="391.73"/>
    <m/>
    <x v="0"/>
    <m/>
    <m/>
    <m/>
    <s v="2 - FATURADO"/>
    <n v="25"/>
    <x v="0"/>
    <x v="0"/>
    <m/>
  </r>
  <r>
    <x v="1311"/>
    <s v="079.520.178-88"/>
    <s v="NF SERVICOS - ADESAO"/>
    <n v="1977607"/>
    <d v="2026-05-21T00:00:00"/>
    <n v="2178562"/>
    <d v="2026-05-22T00:00:00"/>
    <m/>
    <n v="757.88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1312"/>
    <s v="079.606.778-32"/>
    <s v="NF SERVICOS - ADESAO"/>
    <n v="2012039"/>
    <d v="2026-06-15T00:00:00"/>
    <n v="2214742"/>
    <d v="2026-06-16T00:00:00"/>
    <m/>
    <n v="219.23"/>
    <d v="2026-06-20T00:00:00"/>
    <m/>
    <m/>
    <s v="Processamento de dados e congêneres"/>
    <n v="219.23"/>
    <m/>
    <x v="0"/>
    <m/>
    <m/>
    <m/>
    <s v="2 - FATURADO"/>
    <n v="10"/>
    <x v="0"/>
    <x v="0"/>
    <m/>
  </r>
  <r>
    <x v="1313"/>
    <s v="079.771.648-33"/>
    <s v="NF SERVICOS - ADESAO"/>
    <n v="1975360"/>
    <d v="2026-05-21T00:00:00"/>
    <n v="2176315"/>
    <d v="2026-05-21T00:00:00"/>
    <m/>
    <n v="3176.96"/>
    <d v="2026-06-05T00:00:00"/>
    <m/>
    <m/>
    <s v="Processamento de dados e congêneres"/>
    <n v="869.55"/>
    <m/>
    <x v="0"/>
    <m/>
    <m/>
    <m/>
    <s v="2 - FATURADO"/>
    <n v="25"/>
    <x v="0"/>
    <x v="0"/>
    <m/>
  </r>
  <r>
    <x v="1314"/>
    <s v="08.000.822/0001-84"/>
    <s v="NF SERVICOS - ADESAO"/>
    <n v="2005186"/>
    <d v="2026-06-12T00:00:00"/>
    <n v="220768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315"/>
    <s v="08.002.679/0001-60"/>
    <s v="NF SERVICOS - ADESAO"/>
    <n v="1987997"/>
    <d v="2026-05-21T00:00:00"/>
    <n v="2188962"/>
    <d v="2026-05-23T00:00:00"/>
    <m/>
    <n v="216.96"/>
    <d v="2026-06-05T00:00:00"/>
    <m/>
    <m/>
    <s v="Processamento de dados e congêneres"/>
    <n v="216.96"/>
    <m/>
    <x v="0"/>
    <m/>
    <m/>
    <m/>
    <s v="2 - FATURADO"/>
    <n v="25"/>
    <x v="0"/>
    <x v="0"/>
    <m/>
  </r>
  <r>
    <x v="1315"/>
    <s v="08.002.679/0001-60"/>
    <s v="NF SERVICOS - ADESAO"/>
    <n v="2014248"/>
    <d v="2026-06-17T00:00:00"/>
    <n v="2217017"/>
    <d v="2026-06-17T00:00:00"/>
    <m/>
    <n v="267.3"/>
    <d v="2026-07-30T00:00:00"/>
    <m/>
    <m/>
    <s v="Processamento de dados e congêneres"/>
    <n v="267.3"/>
    <m/>
    <x v="0"/>
    <m/>
    <m/>
    <m/>
    <s v="2 - FATURADO"/>
    <n v="0"/>
    <x v="1"/>
    <x v="0"/>
    <m/>
  </r>
  <r>
    <x v="1316"/>
    <s v="08.004.222/0001-94"/>
    <s v="NF SERVICOS - ADESAO"/>
    <n v="2015041"/>
    <d v="2026-06-17T00:00:00"/>
    <n v="2217810"/>
    <d v="2026-06-17T00:00:00"/>
    <m/>
    <n v="279.45"/>
    <d v="2026-06-20T00:00:00"/>
    <m/>
    <m/>
    <s v="Processamento de dados e congêneres"/>
    <n v="279.45"/>
    <m/>
    <x v="0"/>
    <m/>
    <m/>
    <m/>
    <s v="2 - FATURADO"/>
    <n v="10"/>
    <x v="0"/>
    <x v="0"/>
    <m/>
  </r>
  <r>
    <x v="1317"/>
    <s v="08.036.157/0001-89"/>
    <s v="NF SERVICOS"/>
    <n v="207317"/>
    <d v="2026-03-25T00:00:00"/>
    <n v="2151737"/>
    <d v="2026-03-25T00:00:00"/>
    <d v="2025-10-01T00:00:00"/>
    <n v="430228.29"/>
    <d v="2026-04-24T00:00:00"/>
    <s v="E0240500"/>
    <s v="PD024354"/>
    <s v="NUVEM PUBLICA, RECURSOS  DE IaaS, PaaS, SaaS e OUTSOURCING"/>
    <n v="66324.100000000006"/>
    <d v="2025-10-01T00:00:00"/>
    <x v="0"/>
    <s v="035/2024"/>
    <s v="2024/0012973"/>
    <s v="359.0000969P8/2024-45  APPS/ITO"/>
    <s v="2 - FATURADO"/>
    <n v="67"/>
    <x v="7"/>
    <x v="1"/>
    <m/>
  </r>
  <r>
    <x v="1317"/>
    <s v="08.036.157/0001-89"/>
    <s v="NF SERVICOS"/>
    <n v="207369"/>
    <d v="2026-03-25T00:00:00"/>
    <n v="2151789"/>
    <d v="2026-03-25T00:00:00"/>
    <d v="2025-12-01T00:00:00"/>
    <n v="401188.37"/>
    <d v="2026-04-24T00:00:00"/>
    <s v="E0250327"/>
    <s v="PD024354"/>
    <s v="NUVEM PUBLICA"/>
    <n v="65959.149999999994"/>
    <d v="2025-12-01T00:00:00"/>
    <x v="0"/>
    <s v="042/2025"/>
    <s v="2025/0001194"/>
    <s v="359.00006795/2025-67- ITO"/>
    <s v="2 - FATURADO"/>
    <n v="67"/>
    <x v="7"/>
    <x v="1"/>
    <m/>
  </r>
  <r>
    <x v="1317"/>
    <s v="08.036.157/0001-89"/>
    <s v="NF SERVICOS"/>
    <n v="207410"/>
    <d v="2026-03-25T00:00:00"/>
    <n v="2151830"/>
    <d v="2026-03-25T00:00:00"/>
    <d v="2025-11-01T00:00:00"/>
    <n v="411570.45"/>
    <d v="2026-04-24T00:00:00"/>
    <s v="E0250327"/>
    <s v="PD024354"/>
    <s v="NUVEM PUBLICA"/>
    <n v="63027.9"/>
    <d v="2025-11-01T00:00:00"/>
    <x v="0"/>
    <s v="042/2025"/>
    <s v="2025/0001194"/>
    <s v="359.00006795/2025-67- ITO"/>
    <s v="2 - FATURADO"/>
    <n v="67"/>
    <x v="7"/>
    <x v="1"/>
    <m/>
  </r>
  <r>
    <x v="1317"/>
    <s v="08.036.157/0001-89"/>
    <s v="NF SERVICOS"/>
    <n v="207417"/>
    <d v="2026-03-25T00:00:00"/>
    <n v="2151837"/>
    <d v="2026-03-25T00:00:00"/>
    <d v="2026-01-01T00:00:00"/>
    <n v="372075.4"/>
    <d v="2026-04-24T00:00:00"/>
    <s v="E0250327"/>
    <s v="PD024354"/>
    <s v="NUVEM PUBLICA"/>
    <n v="61118.89"/>
    <d v="2026-01-01T00:00:00"/>
    <x v="0"/>
    <s v="042/2025"/>
    <s v="2025/0001194"/>
    <s v="359.00006795/2025-67- ITO"/>
    <s v="2 - FATURADO"/>
    <n v="67"/>
    <x v="7"/>
    <x v="1"/>
    <m/>
  </r>
  <r>
    <x v="1317"/>
    <s v="08.036.157/0001-89"/>
    <s v="NF SERVICOS"/>
    <n v="207431"/>
    <d v="2026-03-25T00:00:00"/>
    <n v="2151851"/>
    <d v="2026-03-25T00:00:00"/>
    <d v="2026-02-01T00:00:00"/>
    <n v="318898.62"/>
    <d v="2026-04-24T00:00:00"/>
    <s v="E0250327"/>
    <s v="PD024354"/>
    <s v="NUVEM PUBLICA"/>
    <n v="52277.61"/>
    <d v="2026-02-01T00:00:00"/>
    <x v="0"/>
    <s v="042/2025"/>
    <s v="2025/0001194"/>
    <s v="359.00006795/2025-67- ITO"/>
    <s v="2 - FATURADO"/>
    <n v="67"/>
    <x v="7"/>
    <x v="1"/>
    <m/>
  </r>
  <r>
    <x v="1317"/>
    <s v="08.036.157/0001-89"/>
    <s v="NF SERVICOS"/>
    <n v="211862"/>
    <d v="2026-05-28T00:00:00"/>
    <n v="2197404"/>
    <d v="2026-05-29T00:00:00"/>
    <d v="2025-12-01T00:00:00"/>
    <n v="993936.34"/>
    <d v="2026-06-27T00:00:00"/>
    <s v="E0250267"/>
    <s v="PD025222"/>
    <s v="SOLUÇAO INTEGRADA - CRM E ITSM + OUTSOURCING"/>
    <n v="946227.4"/>
    <d v="2025-12-01T00:00:00"/>
    <x v="0"/>
    <s v="025/2025"/>
    <s v="2025/0013917 / DL 004/2025"/>
    <s v="359.00004764/2025-71 APPS e  ITO"/>
    <s v="2 - FATURADO"/>
    <n v="3"/>
    <x v="0"/>
    <x v="1"/>
    <m/>
  </r>
  <r>
    <x v="1317"/>
    <s v="08.036.157/0001-89"/>
    <s v="NF SERVICOS"/>
    <n v="211924"/>
    <d v="2026-06-08T00:00:00"/>
    <n v="2197631"/>
    <d v="2026-06-08T00:00:00"/>
    <d v="2026-03-01T00:00:00"/>
    <n v="314081.51"/>
    <d v="2026-07-08T00:00:00"/>
    <s v="E0250327"/>
    <s v="PD024354"/>
    <s v="NUVEM PUBLICA"/>
    <n v="299005.59999999998"/>
    <d v="2026-03-01T00:00:00"/>
    <x v="0"/>
    <s v="042/2025"/>
    <s v="2025/0001194"/>
    <s v="359.00006795/2025-67- ITO"/>
    <s v="2 - FATURADO"/>
    <n v="0"/>
    <x v="1"/>
    <x v="1"/>
    <m/>
  </r>
  <r>
    <x v="1317"/>
    <s v="08.036.157/0001-89"/>
    <s v="NF SERVICOS"/>
    <n v="212267"/>
    <d v="2026-06-10T00:00:00"/>
    <n v="2197974"/>
    <d v="2026-06-11T00:00:00"/>
    <d v="2026-04-01T00:00:00"/>
    <n v="304888.92"/>
    <d v="2026-07-11T00:00:00"/>
    <s v="E0250327"/>
    <s v="PD024354"/>
    <s v="NUVEM PUBLICA"/>
    <n v="290254.25"/>
    <d v="2026-04-01T00:00:00"/>
    <x v="0"/>
    <s v="042/2025"/>
    <s v="2025/0001194"/>
    <s v="359.00006795/2025-67- ITO"/>
    <s v="2 - FATURADO"/>
    <n v="0"/>
    <x v="1"/>
    <x v="1"/>
    <m/>
  </r>
  <r>
    <x v="1317"/>
    <s v="08.036.157/0001-89"/>
    <s v="NF SERVICOS"/>
    <n v="212308"/>
    <d v="2026-06-11T00:00:00"/>
    <n v="2198015"/>
    <d v="2026-06-11T00:00:00"/>
    <d v="2026-05-01T00:00:00"/>
    <n v="380.85"/>
    <d v="2026-07-11T00:00:00"/>
    <s v="E0251308"/>
    <s v="PD251173"/>
    <s v="SAM ESTOQUE"/>
    <n v="362.57"/>
    <d v="2026-05-01T00:00:00"/>
    <x v="0"/>
    <s v="028/2025"/>
    <s v="Processo nº 2025/0006180"/>
    <s v="359.00006246/2025-92 - APPS/ITO"/>
    <s v="2 - FATURADO"/>
    <n v="0"/>
    <x v="1"/>
    <x v="1"/>
    <m/>
  </r>
  <r>
    <x v="1317"/>
    <s v="08.036.157/0001-89"/>
    <s v="NF SERVICOS"/>
    <n v="212312"/>
    <d v="2026-06-11T00:00:00"/>
    <n v="2198019"/>
    <d v="2026-06-11T00:00:00"/>
    <d v="2026-05-01T00:00:00"/>
    <n v="527.29999999999995"/>
    <d v="2026-07-11T00:00:00"/>
    <s v="E0251305"/>
    <s v="PD251173"/>
    <s v="SAM PATRIMÔNIO"/>
    <n v="501.99"/>
    <d v="2026-05-01T00:00:00"/>
    <x v="0"/>
    <s v="028/2025"/>
    <s v="Processo nº 2025/0006180"/>
    <s v="359.00006246/2025-92 - APPS/ITO"/>
    <s v="2 - FATURADO"/>
    <n v="0"/>
    <x v="1"/>
    <x v="1"/>
    <m/>
  </r>
  <r>
    <x v="1317"/>
    <s v="08.036.157/0001-89"/>
    <s v="NF SERVICOS"/>
    <n v="212456"/>
    <d v="2026-06-15T00:00:00"/>
    <n v="2209925"/>
    <d v="2026-06-15T00:00:00"/>
    <d v="2026-05-01T00:00:00"/>
    <n v="5426.1"/>
    <d v="2026-07-15T00:00:00"/>
    <s v="E0251472"/>
    <s v="PD251365"/>
    <s v="NUVEM PRODESP"/>
    <n v="5165.6499999999996"/>
    <d v="2026-05-01T00:00:00"/>
    <x v="0"/>
    <s v="045/2025"/>
    <s v="2025/0003695"/>
    <s v="359.00012075/2025-31 - ITO"/>
    <s v="2 - FATURADO"/>
    <n v="0"/>
    <x v="1"/>
    <x v="1"/>
    <m/>
  </r>
  <r>
    <x v="1317"/>
    <s v="08.036.157/0001-89"/>
    <s v="NFS INSS RET"/>
    <n v="212565"/>
    <d v="2026-06-16T00:00:00"/>
    <n v="2212905"/>
    <d v="2026-06-16T00:00:00"/>
    <d v="2026-05-01T00:00:00"/>
    <n v="10445.14"/>
    <d v="2026-07-16T00:00:00"/>
    <s v="E0250350"/>
    <s v="PD025285"/>
    <s v="APOIO OPERACIONAL"/>
    <n v="8794.7999999999993"/>
    <d v="2026-05-01T00:00:00"/>
    <x v="0"/>
    <s v="053/2025"/>
    <s v="2025/0003688"/>
    <s v="359.00007495/2025-03 ITO"/>
    <s v="2 - FATURADO"/>
    <n v="0"/>
    <x v="1"/>
    <x v="1"/>
    <m/>
  </r>
  <r>
    <x v="1317"/>
    <s v="08.036.157/0001-89"/>
    <s v="NF SERVICOS"/>
    <n v="212567"/>
    <d v="2026-06-16T00:00:00"/>
    <n v="2213605"/>
    <d v="2026-06-16T00:00:00"/>
    <d v="2026-05-01T00:00:00"/>
    <n v="971086.41"/>
    <d v="2026-07-16T00:00:00"/>
    <s v="E0250347"/>
    <s v="PD025285"/>
    <s v="MANUTENÇÃO/DESENVOLVIMENTO/SPA/SPP/SGF"/>
    <n v="924474.26"/>
    <d v="2026-05-01T00:00:00"/>
    <x v="0"/>
    <s v="053/2025"/>
    <s v="2025/0003688"/>
    <s v="359.00007495/2025-03 APPS"/>
    <s v="2 - FATURADO"/>
    <n v="0"/>
    <x v="1"/>
    <x v="1"/>
    <m/>
  </r>
  <r>
    <x v="1317"/>
    <s v="08.036.157/0001-89"/>
    <s v="NF SERVICOS"/>
    <n v="212568"/>
    <d v="2026-06-16T00:00:00"/>
    <n v="2213648"/>
    <d v="2026-06-16T00:00:00"/>
    <d v="2026-05-01T00:00:00"/>
    <n v="78039.199999999997"/>
    <d v="2026-07-16T00:00:00"/>
    <s v="E0250348"/>
    <s v="PD025285"/>
    <s v="DESENVOLVIMENTO/MANUTENÇÃO/PORTAL LIFERAY"/>
    <n v="74293.320000000007"/>
    <d v="2026-05-01T00:00:00"/>
    <x v="0"/>
    <s v="053/2025"/>
    <s v="2025/0003688"/>
    <s v="359.00007495/2025-03 APPS"/>
    <s v="2 - FATURADO"/>
    <n v="0"/>
    <x v="1"/>
    <x v="1"/>
    <m/>
  </r>
  <r>
    <x v="1317"/>
    <s v="08.036.157/0001-89"/>
    <s v="NF SERVICOS"/>
    <n v="212569"/>
    <d v="2026-06-16T00:00:00"/>
    <n v="2213678"/>
    <d v="2026-06-16T00:00:00"/>
    <d v="2026-05-01T00:00:00"/>
    <n v="25731.19"/>
    <d v="2026-07-16T00:00:00"/>
    <s v="E0250350"/>
    <s v="PD025285"/>
    <s v="APOIO OPERACIONAL"/>
    <n v="24496.09"/>
    <d v="2026-05-01T00:00:00"/>
    <x v="0"/>
    <s v="053/2025"/>
    <s v="2025/0003688"/>
    <s v="359.00007495/2025-03 ITO"/>
    <s v="2 - FATURADO"/>
    <n v="0"/>
    <x v="1"/>
    <x v="1"/>
    <m/>
  </r>
  <r>
    <x v="1317"/>
    <s v="08.036.157/0001-89"/>
    <s v="NF SERVICOS"/>
    <n v="212657"/>
    <d v="2026-06-18T00:00:00"/>
    <n v="2221197"/>
    <d v="2026-06-18T00:00:00"/>
    <d v="2026-05-01T00:00:00"/>
    <n v="26743.86"/>
    <d v="2026-07-18T00:00:00"/>
    <s v="E0230397"/>
    <s v="PD023326"/>
    <s v="MONITORAMENTO"/>
    <n v="25460.15"/>
    <d v="2026-05-01T00:00:00"/>
    <x v="0"/>
    <s v="045/2023"/>
    <s v="2023/0017012  D.L.026/2023"/>
    <s v="359.00007958/2023-67  ITO"/>
    <s v="2 - FATURADO"/>
    <n v="0"/>
    <x v="1"/>
    <x v="1"/>
    <m/>
  </r>
  <r>
    <x v="1317"/>
    <s v="08.036.157/0001-89"/>
    <s v="NF SERVICOS"/>
    <n v="212661"/>
    <d v="2026-06-18T00:00:00"/>
    <n v="2221445"/>
    <d v="2026-06-18T00:00:00"/>
    <d v="2026-04-01T00:00:00"/>
    <n v="276094.90000000002"/>
    <d v="2026-07-18T00:00:00"/>
    <s v="E0250261"/>
    <s v="PD025222"/>
    <s v="SOLUÇAO INTEGRADA - CRM E ITSM + OUTSOURCING"/>
    <n v="262842.34000000003"/>
    <d v="2026-04-01T00:00:00"/>
    <x v="0"/>
    <s v="025/2025"/>
    <s v="2025/0013917 / DL 004/2025"/>
    <s v="359.00004764/2025-71 APPS e  ITO"/>
    <s v="2 - FATURADO"/>
    <n v="0"/>
    <x v="1"/>
    <x v="1"/>
    <m/>
  </r>
  <r>
    <x v="1317"/>
    <s v="08.036.157/0001-89"/>
    <s v="NF SERVICOS"/>
    <n v="212662"/>
    <d v="2026-06-18T00:00:00"/>
    <n v="2221481"/>
    <d v="2026-06-18T00:00:00"/>
    <d v="2026-04-01T00:00:00"/>
    <n v="100838.13"/>
    <d v="2026-07-18T00:00:00"/>
    <s v="E0250261"/>
    <s v="PD025222"/>
    <s v="SOLUÇAO INTEGRADA - CRM E ITSM + OUTSOURCING"/>
    <n v="95997.9"/>
    <d v="2026-04-01T00:00:00"/>
    <x v="0"/>
    <s v="025/2025"/>
    <s v="2025/0013917 / DL 004/2025"/>
    <s v="359.00004764/2025-71 APPS e  ITO"/>
    <s v="2 - FATURADO"/>
    <n v="0"/>
    <x v="1"/>
    <x v="1"/>
    <m/>
  </r>
  <r>
    <x v="1317"/>
    <s v="08.036.157/0001-89"/>
    <s v="NF SERVICOS"/>
    <n v="212663"/>
    <d v="2026-06-18T00:00:00"/>
    <n v="2221482"/>
    <d v="2026-06-18T00:00:00"/>
    <d v="2026-04-01T00:00:00"/>
    <n v="29258.26"/>
    <d v="2026-07-18T00:00:00"/>
    <s v="E0250261"/>
    <s v="PD025222"/>
    <s v="SOLUÇAO INTEGRADA - CRM E ITSM + OUTSOURCING"/>
    <n v="27853.86"/>
    <d v="2026-04-01T00:00:00"/>
    <x v="0"/>
    <s v="025/2025"/>
    <s v="2025/0013917 / DL 004/2025"/>
    <s v="359.00004764/2025-71 APPS e  ITO"/>
    <s v="2 - FATURADO"/>
    <n v="0"/>
    <x v="1"/>
    <x v="1"/>
    <m/>
  </r>
  <r>
    <x v="1317"/>
    <s v="08.036.157/0001-89"/>
    <s v="NF SERVICOS"/>
    <n v="212961"/>
    <d v="2026-06-22T00:00:00"/>
    <n v="2221780"/>
    <d v="2026-06-23T00:00:00"/>
    <d v="2026-05-01T00:00:00"/>
    <n v="13217.38"/>
    <d v="2026-07-22T00:00:00"/>
    <s v="E0240254"/>
    <s v="PD024153"/>
    <s v="IAAS - HOSPEDAGEM DE SERVIDORES VIRTUALIZADOS NA MODALIDADE GERENCIADA PARA SISTEMAS SGF(GESTÃO E FLAGRANTES , SPP(PAGAMENTO DE PERITOS E SPA(PAGAMENTO DE ADVO)GADOS"/>
    <n v="12582.95"/>
    <d v="2026-05-01T00:00:00"/>
    <x v="0"/>
    <s v="013/2024  D.L. 004/2024"/>
    <s v="2023/0031639"/>
    <s v="359.00004432/2024-14  ITO"/>
    <s v="2 - FATURADO"/>
    <n v="0"/>
    <x v="1"/>
    <x v="1"/>
    <m/>
  </r>
  <r>
    <x v="1317"/>
    <s v="08.036.157/0001-89"/>
    <s v="NF SERVICOS"/>
    <n v="212962"/>
    <d v="2026-06-22T00:00:00"/>
    <n v="2221781"/>
    <d v="2026-06-23T00:00:00"/>
    <d v="2026-05-01T00:00:00"/>
    <n v="760.74"/>
    <d v="2026-07-22T00:00:00"/>
    <s v="E0240254"/>
    <s v="PD024153"/>
    <s v="IAAS - HOSPEDAGEM DE SERVIDORES VIRTUALIZADOS NA MODALIDADE GERENCIADA PARA SISTEMAS SGF(GESTÃO E FLAGRANTES , SPP(PAGAMENTO DE PERITOS E SPA(PAGAMENTO DE ADVO)GADOS"/>
    <n v="724.22"/>
    <d v="2026-05-01T00:00:00"/>
    <x v="0"/>
    <s v="013/2024  D.L. 004/2024"/>
    <s v="2023/0031639"/>
    <s v="359.00004432/2024-14  ITO"/>
    <s v="2 - FATURADO"/>
    <n v="0"/>
    <x v="1"/>
    <x v="1"/>
    <m/>
  </r>
  <r>
    <x v="1317"/>
    <s v="08.036.157/0001-89"/>
    <s v="NF SERVICOS"/>
    <n v="212971"/>
    <d v="2026-06-23T00:00:00"/>
    <n v="2221790"/>
    <d v="2026-06-23T00:00:00"/>
    <d v="2026-03-01T00:00:00"/>
    <n v="84866.21"/>
    <d v="2026-07-23T00:00:00"/>
    <s v="E0250267"/>
    <s v="PD025222"/>
    <s v="SOLUÇAO INTEGRADA - CRM E ITSM + OUTSOURCING"/>
    <n v="80792.63"/>
    <d v="2026-03-01T00:00:00"/>
    <x v="0"/>
    <s v="025/2025"/>
    <s v="2025/0013917 / DL 004/2025"/>
    <s v="359.00004764/2025-71 APPS e  ITO"/>
    <s v="2 - FATURADO"/>
    <n v="0"/>
    <x v="1"/>
    <x v="1"/>
    <m/>
  </r>
  <r>
    <x v="1317"/>
    <s v="08.036.157/0001-89"/>
    <s v="NF SERVICOS"/>
    <n v="212973"/>
    <d v="2026-06-23T00:00:00"/>
    <n v="2221792"/>
    <d v="2026-06-23T00:00:00"/>
    <d v="2026-03-01T00:00:00"/>
    <n v="1192016.18"/>
    <d v="2026-07-23T00:00:00"/>
    <s v="E0250267"/>
    <s v="PD025222"/>
    <s v="SOLUÇAO INTEGRADA - CRM E ITSM + OUTSOURCING"/>
    <n v="1134799.3999999999"/>
    <d v="2026-03-01T00:00:00"/>
    <x v="0"/>
    <s v="025/2025"/>
    <s v="2025/0013917 / DL 004/2025"/>
    <s v="359.00004764/2025-71 APPS e  ITO"/>
    <s v="2 - FATURADO"/>
    <n v="0"/>
    <x v="1"/>
    <x v="1"/>
    <m/>
  </r>
  <r>
    <x v="1317"/>
    <s v="08.036.157/0001-89"/>
    <s v="NF SERVICOS"/>
    <n v="212974"/>
    <d v="2026-06-23T00:00:00"/>
    <n v="2221793"/>
    <d v="2026-06-23T00:00:00"/>
    <d v="2026-05-01T00:00:00"/>
    <n v="331840.38"/>
    <d v="2026-07-23T00:00:00"/>
    <s v="E0250327"/>
    <s v="PD024354"/>
    <s v="NUVEM PUBLICA"/>
    <n v="315912.03999999998"/>
    <d v="2026-05-01T00:00:00"/>
    <x v="0"/>
    <s v="042/2025"/>
    <s v="2025/0001194"/>
    <s v="359.00006795/2025-67- ITO"/>
    <s v="2 - FATURADO"/>
    <n v="0"/>
    <x v="1"/>
    <x v="1"/>
    <m/>
  </r>
  <r>
    <x v="1317"/>
    <s v="08.036.157/0001-89"/>
    <s v="NF SERVICOS"/>
    <n v="212990"/>
    <d v="2026-06-23T00:00:00"/>
    <n v="2221809"/>
    <d v="2026-06-23T00:00:00"/>
    <d v="2026-05-01T00:00:00"/>
    <n v="95974.98"/>
    <d v="2026-07-23T00:00:00"/>
    <s v="E0250261"/>
    <s v="PD025222"/>
    <s v="SOLUÇAO INTEGRADA - CRM E ITSM + OUTSOURCING"/>
    <n v="91368.18"/>
    <d v="2026-05-01T00:00:00"/>
    <x v="0"/>
    <s v="025/2025"/>
    <s v="2025/0013917 / DL 004/2025"/>
    <s v="359.00004764/2025-71 APPS e  ITO"/>
    <s v="2 - FATURADO"/>
    <n v="0"/>
    <x v="1"/>
    <x v="1"/>
    <m/>
  </r>
  <r>
    <x v="1317"/>
    <s v="08.036.157/0001-89"/>
    <s v="NF SERVICOS"/>
    <n v="212998"/>
    <d v="2026-06-23T00:00:00"/>
    <n v="2221817"/>
    <d v="2026-06-23T00:00:00"/>
    <d v="2026-05-01T00:00:00"/>
    <n v="247903.15"/>
    <d v="2026-07-23T00:00:00"/>
    <s v="E0250261"/>
    <s v="PD025222"/>
    <s v="SOLUÇAO INTEGRADA - CRM E ITSM + OUTSOURCING"/>
    <n v="236003.8"/>
    <d v="2026-05-01T00:00:00"/>
    <x v="0"/>
    <s v="025/2025"/>
    <s v="2025/0013917 / DL 004/2025"/>
    <s v="359.00004764/2025-71 APPS e  ITO"/>
    <s v="2 - FATURADO"/>
    <n v="0"/>
    <x v="1"/>
    <x v="1"/>
    <m/>
  </r>
  <r>
    <x v="1317"/>
    <s v="08.036.157/0001-89"/>
    <s v="NF SERVICOS"/>
    <n v="213002"/>
    <d v="2026-06-23T00:00:00"/>
    <n v="2221821"/>
    <d v="2026-06-23T00:00:00"/>
    <d v="2026-05-01T00:00:00"/>
    <n v="29258.26"/>
    <d v="2026-07-23T00:00:00"/>
    <s v="E0250261"/>
    <s v="PD025222"/>
    <s v="SOLUÇAO INTEGRADA - CRM E ITSM + OUTSOURCING"/>
    <n v="27853.86"/>
    <d v="2026-05-01T00:00:00"/>
    <x v="0"/>
    <s v="025/2025"/>
    <s v="2025/0013917 / DL 004/2025"/>
    <s v="359.00004764/2025-71 APPS e  ITO"/>
    <s v="2 - FATURADO"/>
    <n v="0"/>
    <x v="1"/>
    <x v="1"/>
    <m/>
  </r>
  <r>
    <x v="1317"/>
    <s v="08.036.157/0001-89"/>
    <s v="NF SERVICOS"/>
    <n v="213478"/>
    <d v="2026-06-25T00:00:00"/>
    <n v="2222297"/>
    <d v="2026-06-25T00:00:00"/>
    <d v="2026-04-01T00:00:00"/>
    <n v="346639.72"/>
    <d v="2026-07-25T00:00:00"/>
    <s v="E0250267"/>
    <s v="PD025222"/>
    <s v="SOLUÇAO INTEGRADA - CRM E ITSM + OUTSOURCING"/>
    <n v="330001.01"/>
    <d v="2026-04-01T00:00:00"/>
    <x v="0"/>
    <s v="025/2025"/>
    <s v="2025/0013917 / DL 004/2025"/>
    <s v="359.00004764/2025-71 APPS e  ITO"/>
    <s v="2 - FATURADO"/>
    <n v="0"/>
    <x v="1"/>
    <x v="1"/>
    <m/>
  </r>
  <r>
    <x v="1317"/>
    <s v="08.036.157/0001-89"/>
    <s v="NF SERVICOS"/>
    <n v="213501"/>
    <d v="2026-06-25T00:00:00"/>
    <n v="2222320"/>
    <d v="2026-06-25T00:00:00"/>
    <d v="2026-04-01T00:00:00"/>
    <n v="84866.21"/>
    <d v="2026-07-25T00:00:00"/>
    <s v="E0250267"/>
    <s v="PD025222"/>
    <s v="SOLUÇAO INTEGRADA - CRM E ITSM + OUTSOURCING"/>
    <n v="80792.63"/>
    <d v="2026-04-01T00:00:00"/>
    <x v="0"/>
    <s v="025/2025"/>
    <s v="2025/0013917 / DL 004/2025"/>
    <s v="359.00004764/2025-71 APPS e  ITO"/>
    <s v="2 - FATURADO"/>
    <n v="0"/>
    <x v="1"/>
    <x v="1"/>
    <m/>
  </r>
  <r>
    <x v="1318"/>
    <s v="08.040.709/0001-22"/>
    <s v="NF SERVICOS - ADESAO"/>
    <n v="2014897"/>
    <d v="2026-06-17T00:00:00"/>
    <n v="2217666"/>
    <d v="2026-06-17T00:00:00"/>
    <m/>
    <n v="280.85000000000002"/>
    <d v="2026-07-30T00:00:00"/>
    <m/>
    <m/>
    <s v="Processamento de dados e congêneres"/>
    <n v="280.85000000000002"/>
    <m/>
    <x v="0"/>
    <m/>
    <m/>
    <m/>
    <s v="2 - FATURADO"/>
    <n v="0"/>
    <x v="1"/>
    <x v="0"/>
    <m/>
  </r>
  <r>
    <x v="1319"/>
    <s v="08.053.244/0001-44"/>
    <s v="NF SERVICOS - ADESAO"/>
    <n v="1979574"/>
    <d v="2026-05-21T00:00:00"/>
    <n v="218053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319"/>
    <s v="08.053.244/0001-44"/>
    <s v="NF SERVICOS - ADESAO"/>
    <n v="1999942"/>
    <d v="2026-06-12T00:00:00"/>
    <n v="2202443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320"/>
    <s v="08.059.229/0001-03"/>
    <s v="NF SERVICOS - ADESAO"/>
    <n v="1985600"/>
    <d v="2026-05-21T00:00:00"/>
    <n v="2186563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320"/>
    <s v="08.059.229/0001-03"/>
    <s v="NF SERVICOS - ADESAO"/>
    <n v="1997009"/>
    <d v="2026-06-12T00:00:00"/>
    <n v="2199510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321"/>
    <s v="08.110.042/0001-97"/>
    <s v="NF SERVICOS - ADESAO"/>
    <n v="1989067"/>
    <d v="2026-05-21T00:00:00"/>
    <n v="2190066"/>
    <d v="2026-05-23T00:00:00"/>
    <m/>
    <n v="6.94"/>
    <d v="2026-07-30T00:00:00"/>
    <m/>
    <m/>
    <s v="Processamento de dados e congêneres"/>
    <n v="6.94"/>
    <m/>
    <x v="0"/>
    <m/>
    <m/>
    <m/>
    <s v="2 - FATURADO"/>
    <n v="0"/>
    <x v="1"/>
    <x v="0"/>
    <m/>
  </r>
  <r>
    <x v="1322"/>
    <s v="08.114.500/0003-28"/>
    <s v="NF SERVICOS - ADESAO"/>
    <n v="2000644"/>
    <d v="2026-06-12T00:00:00"/>
    <n v="2203145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323"/>
    <s v="08.173.011/0001-85"/>
    <s v="NF SERVICOS DO"/>
    <n v="86006"/>
    <d v="2022-04-30T00:00:00"/>
    <n v="90534"/>
    <d v="2022-05-02T00:00:00"/>
    <m/>
    <n v="15"/>
    <d v="2022-06-01T00:00:00"/>
    <m/>
    <m/>
    <s v="Boletim_e-Negócios Públicos Informa"/>
    <n v="15"/>
    <m/>
    <x v="0"/>
    <m/>
    <m/>
    <m/>
    <s v="4 - FATURADO eNEGOCIOS INFORMA"/>
    <n v="1490"/>
    <x v="2"/>
    <x v="0"/>
    <m/>
  </r>
  <r>
    <x v="1323"/>
    <s v="08.173.011/0001-85"/>
    <s v="NF SERVICOS DO"/>
    <n v="95162"/>
    <d v="2022-05-26T00:00:00"/>
    <n v="99754"/>
    <d v="2022-05-28T00:00:00"/>
    <m/>
    <n v="15"/>
    <d v="2022-06-27T00:00:00"/>
    <m/>
    <m/>
    <s v="Boletim_e-Negócios Públicos Informa"/>
    <n v="15"/>
    <m/>
    <x v="0"/>
    <m/>
    <m/>
    <m/>
    <s v="4 - FATURADO eNEGOCIOS INFORMA"/>
    <n v="1464"/>
    <x v="2"/>
    <x v="0"/>
    <m/>
  </r>
  <r>
    <x v="1323"/>
    <s v="08.173.011/0001-85"/>
    <s v="NF SERVICOS DO"/>
    <n v="106025"/>
    <d v="2022-06-30T00:00:00"/>
    <n v="110683"/>
    <d v="2022-07-01T00:00:00"/>
    <m/>
    <n v="15"/>
    <d v="2022-07-31T00:00:00"/>
    <m/>
    <m/>
    <s v="Boletim_e-Negócios Públicos Informa"/>
    <n v="15"/>
    <m/>
    <x v="0"/>
    <m/>
    <m/>
    <m/>
    <s v="4 - FATURADO eNEGOCIOS INFORMA"/>
    <n v="1430"/>
    <x v="2"/>
    <x v="0"/>
    <m/>
  </r>
  <r>
    <x v="1323"/>
    <s v="08.173.011/0001-85"/>
    <s v="NF SERVICOS DO"/>
    <n v="115329"/>
    <d v="2022-07-31T00:00:00"/>
    <n v="120060"/>
    <d v="2022-08-04T00:00:00"/>
    <m/>
    <n v="15"/>
    <d v="2022-09-03T00:00:00"/>
    <m/>
    <m/>
    <s v="Boletim_e-Negócios Públicos Informa"/>
    <n v="15"/>
    <m/>
    <x v="0"/>
    <m/>
    <m/>
    <m/>
    <s v="4 - FATURADO eNEGOCIOS INFORMA"/>
    <n v="1396"/>
    <x v="2"/>
    <x v="0"/>
    <m/>
  </r>
  <r>
    <x v="1323"/>
    <s v="08.173.011/0001-85"/>
    <s v="NF SERVICOS DO"/>
    <n v="122750"/>
    <d v="2022-08-29T00:00:00"/>
    <n v="127543"/>
    <d v="2022-08-29T00:00:00"/>
    <m/>
    <n v="15"/>
    <d v="2022-09-28T00:00:00"/>
    <m/>
    <m/>
    <s v="Boletim_e-Negócios Públicos Informa"/>
    <n v="15"/>
    <m/>
    <x v="0"/>
    <m/>
    <m/>
    <m/>
    <s v="4 - FATURADO eNEGOCIOS INFORMA"/>
    <n v="1371"/>
    <x v="2"/>
    <x v="0"/>
    <m/>
  </r>
  <r>
    <x v="1323"/>
    <s v="08.173.011/0001-85"/>
    <s v="NF SERVICOS DO"/>
    <n v="131846"/>
    <d v="2022-09-27T00:00:00"/>
    <n v="136721"/>
    <d v="2022-09-28T00:00:00"/>
    <m/>
    <n v="15"/>
    <d v="2022-10-28T00:00:00"/>
    <m/>
    <m/>
    <s v="Boletim_e-Negócios Públicos Informa"/>
    <n v="15"/>
    <m/>
    <x v="0"/>
    <m/>
    <m/>
    <m/>
    <s v="4 - FATURADO eNEGOCIOS INFORMA"/>
    <n v="1341"/>
    <x v="2"/>
    <x v="0"/>
    <m/>
  </r>
  <r>
    <x v="1323"/>
    <s v="08.173.011/0001-85"/>
    <s v="NF SERVICOS DO"/>
    <n v="139390"/>
    <d v="2022-10-25T00:00:00"/>
    <n v="144333"/>
    <d v="2022-10-27T00:00:00"/>
    <m/>
    <n v="15"/>
    <d v="2022-11-26T00:00:00"/>
    <m/>
    <m/>
    <s v="Boletim_e-Negócios Públicos Informa"/>
    <n v="15"/>
    <m/>
    <x v="0"/>
    <m/>
    <m/>
    <m/>
    <s v="4 - FATURADO eNEGOCIOS INFORMA"/>
    <n v="1312"/>
    <x v="2"/>
    <x v="0"/>
    <m/>
  </r>
  <r>
    <x v="1323"/>
    <s v="08.173.011/0001-85"/>
    <s v="NF SERVICOS DO"/>
    <n v="148971"/>
    <d v="2022-11-30T00:00:00"/>
    <n v="153996"/>
    <d v="2022-12-01T00:00:00"/>
    <m/>
    <n v="15"/>
    <d v="2022-12-31T00:00:00"/>
    <m/>
    <m/>
    <s v="Boletim_e-Negócios Públicos Informa"/>
    <n v="15"/>
    <m/>
    <x v="0"/>
    <m/>
    <m/>
    <m/>
    <s v="4 - FATURADO eNEGOCIOS INFORMA"/>
    <n v="1277"/>
    <x v="2"/>
    <x v="0"/>
    <m/>
  </r>
  <r>
    <x v="1323"/>
    <s v="08.173.011/0001-85"/>
    <s v="NF SERVICOS DO"/>
    <n v="156544"/>
    <d v="2022-12-29T00:00:00"/>
    <n v="161470"/>
    <d v="2022-12-29T00:00:00"/>
    <m/>
    <n v="15"/>
    <d v="2023-01-28T00:00:00"/>
    <m/>
    <m/>
    <s v="Boletim_e-Negócios Públicos Informa"/>
    <n v="15"/>
    <m/>
    <x v="0"/>
    <m/>
    <m/>
    <m/>
    <s v="4 - FATURADO eNEGOCIOS INFORMA"/>
    <n v="1249"/>
    <x v="2"/>
    <x v="0"/>
    <m/>
  </r>
  <r>
    <x v="1323"/>
    <s v="08.173.011/0001-85"/>
    <s v="NF SERVICOS DO"/>
    <n v="162611"/>
    <d v="2023-01-27T00:00:00"/>
    <n v="167778"/>
    <d v="2023-01-27T00:00:00"/>
    <m/>
    <n v="15"/>
    <d v="2023-02-26T00:00:00"/>
    <m/>
    <m/>
    <s v="Boletim_e-Negócios Públicos Informa"/>
    <n v="15"/>
    <m/>
    <x v="0"/>
    <m/>
    <m/>
    <m/>
    <s v="4 - FATURADO eNEGOCIOS INFORMA"/>
    <n v="1220"/>
    <x v="2"/>
    <x v="0"/>
    <m/>
  </r>
  <r>
    <x v="1323"/>
    <s v="08.173.011/0001-85"/>
    <s v="NF SERVICOS DO"/>
    <n v="171196"/>
    <d v="2023-02-28T00:00:00"/>
    <n v="176467"/>
    <d v="2023-03-08T00:00:00"/>
    <m/>
    <n v="15"/>
    <d v="2023-04-07T00:00:00"/>
    <m/>
    <m/>
    <s v="Boletim_e-Negócios Públicos Informa"/>
    <n v="15"/>
    <m/>
    <x v="0"/>
    <m/>
    <m/>
    <m/>
    <s v="4 - FATURADO eNEGOCIOS INFORMA"/>
    <n v="1180"/>
    <x v="2"/>
    <x v="0"/>
    <m/>
  </r>
  <r>
    <x v="1323"/>
    <s v="08.173.011/0001-85"/>
    <s v="NF SERVICOS DO"/>
    <n v="180467"/>
    <d v="2023-03-31T00:00:00"/>
    <n v="185771"/>
    <d v="2023-04-03T00:00:00"/>
    <m/>
    <n v="15"/>
    <d v="2023-05-03T00:00:00"/>
    <m/>
    <m/>
    <s v="Boletim_e-Negócios Públicos Informa"/>
    <n v="15"/>
    <m/>
    <x v="0"/>
    <m/>
    <m/>
    <m/>
    <s v="4 - FATURADO eNEGOCIOS INFORMA"/>
    <n v="1154"/>
    <x v="2"/>
    <x v="0"/>
    <m/>
  </r>
  <r>
    <x v="1323"/>
    <s v="08.173.011/0001-85"/>
    <s v="NF SERVICOS DO"/>
    <n v="187217"/>
    <d v="2023-04-27T00:00:00"/>
    <n v="192587"/>
    <d v="2023-04-27T00:00:00"/>
    <m/>
    <n v="15"/>
    <d v="2023-05-27T00:00:00"/>
    <m/>
    <m/>
    <s v="Boletim_e-Negócios Públicos Informa"/>
    <n v="15"/>
    <m/>
    <x v="0"/>
    <m/>
    <m/>
    <m/>
    <s v="4 - FATURADO eNEGOCIOS INFORMA"/>
    <n v="1130"/>
    <x v="2"/>
    <x v="0"/>
    <m/>
  </r>
  <r>
    <x v="1323"/>
    <s v="08.173.011/0001-85"/>
    <s v="NF SERVICOS DO"/>
    <n v="196559"/>
    <d v="2023-06-05T00:00:00"/>
    <n v="202034"/>
    <d v="2023-06-14T00:00:00"/>
    <m/>
    <n v="15"/>
    <d v="2023-07-14T00:00:00"/>
    <m/>
    <m/>
    <s v="Boletim_e-Negócios Públicos Informa"/>
    <n v="15"/>
    <m/>
    <x v="0"/>
    <m/>
    <m/>
    <m/>
    <s v="4 - FATURADO eNEGOCIOS INFORMA"/>
    <n v="1082"/>
    <x v="2"/>
    <x v="0"/>
    <m/>
  </r>
  <r>
    <x v="1323"/>
    <s v="08.173.011/0001-85"/>
    <s v="NF SERVICOS DO"/>
    <n v="202763"/>
    <d v="2023-06-27T00:00:00"/>
    <n v="208223"/>
    <d v="2023-06-27T00:00:00"/>
    <m/>
    <n v="15"/>
    <d v="2023-07-27T00:00:00"/>
    <m/>
    <m/>
    <s v="Boletim_e-Negócios Públicos Informa"/>
    <n v="15"/>
    <m/>
    <x v="0"/>
    <m/>
    <m/>
    <m/>
    <s v="4 - FATURADO eNEGOCIOS INFORMA"/>
    <n v="1069"/>
    <x v="2"/>
    <x v="0"/>
    <m/>
  </r>
  <r>
    <x v="1323"/>
    <s v="08.173.011/0001-85"/>
    <s v="NF SERVICOS DO"/>
    <n v="211971"/>
    <d v="2023-07-31T00:00:00"/>
    <n v="217509"/>
    <d v="2023-08-01T00:00:00"/>
    <m/>
    <n v="15"/>
    <d v="2023-08-31T00:00:00"/>
    <m/>
    <m/>
    <s v="Boletim_e-Negócios Públicos Informa"/>
    <n v="15"/>
    <m/>
    <x v="0"/>
    <m/>
    <m/>
    <m/>
    <s v="4 - FATURADO eNEGOCIOS INFORMA"/>
    <n v="1034"/>
    <x v="2"/>
    <x v="0"/>
    <m/>
  </r>
  <r>
    <x v="1323"/>
    <s v="08.173.011/0001-85"/>
    <s v="NF SERVICOS DO"/>
    <n v="218895"/>
    <d v="2023-08-30T00:00:00"/>
    <n v="224456"/>
    <d v="2023-08-31T00:00:00"/>
    <m/>
    <n v="15"/>
    <d v="2023-09-30T00:00:00"/>
    <m/>
    <m/>
    <s v="Boletim_e-Negócios Públicos Informa"/>
    <n v="15"/>
    <m/>
    <x v="0"/>
    <m/>
    <m/>
    <m/>
    <s v="4 - FATURADO eNEGOCIOS INFORMA"/>
    <n v="1004"/>
    <x v="2"/>
    <x v="0"/>
    <m/>
  </r>
  <r>
    <x v="1323"/>
    <s v="08.173.011/0001-85"/>
    <s v="NF SERVICOS DO"/>
    <n v="225186"/>
    <d v="2023-09-30T00:00:00"/>
    <n v="230841"/>
    <d v="2023-10-02T00:00:00"/>
    <m/>
    <n v="15"/>
    <d v="2023-11-01T00:00:00"/>
    <m/>
    <m/>
    <s v="Boletim_e-Negócios Públicos Informa"/>
    <n v="15"/>
    <m/>
    <x v="0"/>
    <m/>
    <m/>
    <m/>
    <s v="4 - FATURADO eNEGOCIOS INFORMA"/>
    <n v="972"/>
    <x v="2"/>
    <x v="0"/>
    <m/>
  </r>
  <r>
    <x v="1323"/>
    <s v="08.173.011/0001-85"/>
    <s v="NF SERVICOS DO"/>
    <n v="231294"/>
    <d v="2023-10-27T00:00:00"/>
    <n v="237006"/>
    <d v="2023-10-30T00:00:00"/>
    <m/>
    <n v="15"/>
    <d v="2023-11-29T00:00:00"/>
    <m/>
    <m/>
    <s v="Boletim_e-Negócios Públicos Informa"/>
    <n v="15"/>
    <m/>
    <x v="0"/>
    <m/>
    <m/>
    <m/>
    <s v="4 - FATURADO eNEGOCIOS INFORMA"/>
    <n v="944"/>
    <x v="2"/>
    <x v="0"/>
    <m/>
  </r>
  <r>
    <x v="1323"/>
    <s v="08.173.011/0001-85"/>
    <s v="NF SERVICOS DO"/>
    <n v="236881"/>
    <d v="2023-11-30T00:00:00"/>
    <n v="242652"/>
    <d v="2023-11-30T00:00:00"/>
    <m/>
    <n v="15"/>
    <d v="2023-12-30T00:00:00"/>
    <m/>
    <m/>
    <s v="Boletim_e-Negócios Públicos Informa"/>
    <n v="15"/>
    <m/>
    <x v="0"/>
    <m/>
    <m/>
    <m/>
    <s v="4 - FATURADO eNEGOCIOS INFORMA"/>
    <n v="913"/>
    <x v="2"/>
    <x v="0"/>
    <m/>
  </r>
  <r>
    <x v="1323"/>
    <s v="08.173.011/0001-85"/>
    <s v="NF SERVICOS DO"/>
    <n v="244020"/>
    <d v="2023-12-31T00:00:00"/>
    <n v="249841"/>
    <d v="2024-01-03T00:00:00"/>
    <m/>
    <n v="15"/>
    <d v="2024-02-02T00:00:00"/>
    <m/>
    <m/>
    <s v="Boletim_e-Negócios Públicos Informa"/>
    <n v="15"/>
    <m/>
    <x v="0"/>
    <m/>
    <m/>
    <m/>
    <s v="4 - FATURADO eNEGOCIOS INFORMA"/>
    <n v="879"/>
    <x v="2"/>
    <x v="0"/>
    <m/>
  </r>
  <r>
    <x v="1323"/>
    <s v="08.173.011/0001-85"/>
    <s v="NF SERVICOS DO"/>
    <n v="247462"/>
    <d v="2024-01-29T00:00:00"/>
    <n v="253329"/>
    <d v="2024-01-30T00:00:00"/>
    <m/>
    <n v="15"/>
    <d v="2024-02-29T00:00:00"/>
    <m/>
    <m/>
    <s v="Boletim_e-Negócios Públicos Informa"/>
    <n v="15"/>
    <m/>
    <x v="0"/>
    <m/>
    <m/>
    <m/>
    <s v="4 - FATURADO eNEGOCIOS INFORMA"/>
    <n v="852"/>
    <x v="2"/>
    <x v="0"/>
    <m/>
  </r>
  <r>
    <x v="1323"/>
    <s v="08.173.011/0001-85"/>
    <s v="NF SERVICOS DO"/>
    <n v="252876"/>
    <d v="2024-02-25T00:00:00"/>
    <n v="258777"/>
    <d v="2024-02-28T00:00:00"/>
    <m/>
    <n v="15"/>
    <d v="2024-03-29T00:00:00"/>
    <m/>
    <m/>
    <s v="Boletim_e-Negócios Públicos Informa"/>
    <n v="15"/>
    <m/>
    <x v="0"/>
    <m/>
    <m/>
    <m/>
    <s v="4 - FATURADO eNEGOCIOS INFORMA"/>
    <n v="823"/>
    <x v="2"/>
    <x v="0"/>
    <m/>
  </r>
  <r>
    <x v="1324"/>
    <s v="08.176.236/0001-95"/>
    <s v="NF SERVICOS - ADESAO"/>
    <n v="2015010"/>
    <d v="2026-06-17T00:00:00"/>
    <n v="2217779"/>
    <d v="2026-06-17T00:00:00"/>
    <m/>
    <n v="100.66"/>
    <d v="2026-06-20T00:00:00"/>
    <m/>
    <m/>
    <s v="Processamento de dados e congêneres"/>
    <n v="100.66"/>
    <m/>
    <x v="0"/>
    <m/>
    <m/>
    <m/>
    <s v="2 - FATURADO"/>
    <n v="10"/>
    <x v="0"/>
    <x v="0"/>
    <m/>
  </r>
  <r>
    <x v="1325"/>
    <s v="08.178.785/0001-07"/>
    <s v="NF SERVICOS - ADESAO"/>
    <n v="2013169"/>
    <d v="2026-06-17T00:00:00"/>
    <n v="2215938"/>
    <d v="2026-06-17T00:00:00"/>
    <m/>
    <n v="111.08"/>
    <d v="2026-06-20T00:00:00"/>
    <m/>
    <m/>
    <s v="Processamento de dados e congêneres"/>
    <n v="111.08"/>
    <m/>
    <x v="0"/>
    <m/>
    <m/>
    <m/>
    <s v="2 - FATURADO"/>
    <n v="10"/>
    <x v="0"/>
    <x v="0"/>
    <m/>
  </r>
  <r>
    <x v="1326"/>
    <s v="08.188.846/0001-09"/>
    <s v="NF SERVICOS - ADESAO"/>
    <n v="1994123"/>
    <d v="2026-05-21T00:00:00"/>
    <n v="2195141"/>
    <d v="2026-05-23T00:00:00"/>
    <m/>
    <n v="808.53"/>
    <d v="2026-06-05T00:00:00"/>
    <m/>
    <m/>
    <s v="Processamento de dados e congêneres"/>
    <n v="808.53"/>
    <m/>
    <x v="0"/>
    <m/>
    <m/>
    <m/>
    <s v="2 - FATURADO"/>
    <n v="25"/>
    <x v="0"/>
    <x v="0"/>
    <m/>
  </r>
  <r>
    <x v="1326"/>
    <s v="08.188.846/0001-09"/>
    <s v="NF SERVICOS - ADESAO"/>
    <n v="2014429"/>
    <d v="2026-06-17T00:00:00"/>
    <n v="2217198"/>
    <d v="2026-06-17T00:00:00"/>
    <m/>
    <n v="798.11"/>
    <d v="2026-06-20T00:00:00"/>
    <m/>
    <m/>
    <s v="Processamento de dados e congêneres"/>
    <n v="798.11"/>
    <m/>
    <x v="0"/>
    <m/>
    <m/>
    <m/>
    <s v="2 - FATURADO"/>
    <n v="10"/>
    <x v="0"/>
    <x v="0"/>
    <m/>
  </r>
  <r>
    <x v="1327"/>
    <s v="08.189.526/0001-73"/>
    <s v="NF SERVICOS - ADESAO"/>
    <n v="1988703"/>
    <d v="2026-05-21T00:00:00"/>
    <n v="2189692"/>
    <d v="2026-05-23T00:00:00"/>
    <m/>
    <n v="367.63"/>
    <d v="2026-07-30T00:00:00"/>
    <m/>
    <m/>
    <s v="Processamento de dados e congêneres"/>
    <n v="367.63"/>
    <m/>
    <x v="0"/>
    <m/>
    <m/>
    <m/>
    <s v="2 - FATURADO"/>
    <n v="0"/>
    <x v="1"/>
    <x v="0"/>
    <m/>
  </r>
  <r>
    <x v="1327"/>
    <s v="08.189.526/0001-73"/>
    <s v="NF SERVICOS - ADESAO"/>
    <n v="2014514"/>
    <d v="2026-06-17T00:00:00"/>
    <n v="2217283"/>
    <d v="2026-06-17T00:00:00"/>
    <m/>
    <n v="423.17"/>
    <d v="2026-07-30T00:00:00"/>
    <m/>
    <m/>
    <s v="Processamento de dados e congêneres"/>
    <n v="423.17"/>
    <m/>
    <x v="0"/>
    <m/>
    <m/>
    <m/>
    <s v="2 - FATURADO"/>
    <n v="0"/>
    <x v="1"/>
    <x v="0"/>
    <m/>
  </r>
  <r>
    <x v="1328"/>
    <s v="08.194.955/0001-39"/>
    <s v="NF SERVICOS - ADESAO"/>
    <n v="2006127"/>
    <d v="2026-06-12T00:00:00"/>
    <n v="2208645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329"/>
    <s v="08.202.132/0001-08"/>
    <s v="NF SERVICOS - ADESAO"/>
    <n v="1980373"/>
    <d v="2026-05-21T00:00:00"/>
    <n v="2181336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1329"/>
    <s v="08.202.132/0001-08"/>
    <s v="NF SERVICOS - ADESAO"/>
    <n v="2002969"/>
    <d v="2026-06-12T00:00:00"/>
    <n v="220547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330"/>
    <s v="08.203.731/0001-46"/>
    <s v="6114 Venda A.T.CONSI"/>
    <n v="1162"/>
    <d v="2026-03-03T00:00:00"/>
    <m/>
    <s v="ACERTO DE CONSIGNAÇÃ"/>
    <n v="0"/>
    <n v="3917.04"/>
    <d v="2026-05-17T00:00:00"/>
    <n v="752"/>
    <m/>
    <s v="YEDAMARIA - EDICAO IO"/>
    <n v="1292.6199999999999"/>
    <n v="0"/>
    <x v="5"/>
    <m/>
    <m/>
    <m/>
    <s v="60/75/90"/>
    <n v="44"/>
    <x v="3"/>
    <x v="6"/>
    <m/>
  </r>
  <r>
    <x v="1330"/>
    <s v="08.203.731/0001-46"/>
    <s v="6114 Venda A.T.CONSI"/>
    <n v="1162"/>
    <d v="2026-03-03T00:00:00"/>
    <m/>
    <s v="ACERTO DE CONSIGNAÇÃ"/>
    <n v="0"/>
    <n v="3917.04"/>
    <d v="2026-05-02T00:00:00"/>
    <n v="752"/>
    <m/>
    <s v="YEDAMARIA - EDICAO IO"/>
    <n v="1331.79"/>
    <n v="0"/>
    <x v="5"/>
    <m/>
    <m/>
    <m/>
    <s v="60/75/90"/>
    <n v="59"/>
    <x v="3"/>
    <x v="6"/>
    <m/>
  </r>
  <r>
    <x v="1330"/>
    <s v="08.203.731/0001-46"/>
    <s v="6114 Venda A.T.CONSI"/>
    <n v="1162"/>
    <d v="2026-03-03T00:00:00"/>
    <m/>
    <s v="ACERTO DE CONSIGNAÇÃ"/>
    <n v="0"/>
    <n v="3917.04"/>
    <d v="2026-06-01T00:00:00"/>
    <n v="752"/>
    <m/>
    <s v="YEDAMARIA - EDICAO IO"/>
    <n v="1292.6300000000001"/>
    <n v="0"/>
    <x v="5"/>
    <m/>
    <m/>
    <m/>
    <s v="60/75/90"/>
    <n v="29"/>
    <x v="0"/>
    <x v="6"/>
    <m/>
  </r>
  <r>
    <x v="1331"/>
    <s v="08.204.527/0001-40"/>
    <s v="NF SERVICOS - ADESAO"/>
    <n v="2012849"/>
    <d v="2026-06-17T00:00:00"/>
    <n v="2215617"/>
    <d v="2026-06-17T00:00:00"/>
    <m/>
    <n v="489.12"/>
    <d v="2026-06-20T00:00:00"/>
    <m/>
    <m/>
    <s v="Processamento de dados e congêneres"/>
    <n v="489.12"/>
    <m/>
    <x v="0"/>
    <m/>
    <m/>
    <m/>
    <s v="2 - FATURADO"/>
    <n v="10"/>
    <x v="0"/>
    <x v="0"/>
    <m/>
  </r>
  <r>
    <x v="1332"/>
    <s v="08.234.776/0001-88"/>
    <s v="NF SERVICOS - ADESAO"/>
    <n v="1980064"/>
    <d v="2026-05-21T00:00:00"/>
    <n v="218102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332"/>
    <s v="08.234.776/0001-88"/>
    <s v="NF SERVICOS - ADESAO"/>
    <n v="2007015"/>
    <d v="2026-06-12T00:00:00"/>
    <n v="2209541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333"/>
    <s v="08.236.551/0001-60"/>
    <s v="NF SERVICOS - ADESAO"/>
    <n v="2013377"/>
    <d v="2026-06-17T00:00:00"/>
    <n v="2216146"/>
    <d v="2026-06-17T00:00:00"/>
    <m/>
    <n v="216.96"/>
    <d v="2026-06-20T00:00:00"/>
    <m/>
    <m/>
    <s v="Processamento de dados e congêneres"/>
    <n v="216.96"/>
    <m/>
    <x v="0"/>
    <m/>
    <m/>
    <m/>
    <s v="2 - FATURADO"/>
    <n v="10"/>
    <x v="0"/>
    <x v="0"/>
    <m/>
  </r>
  <r>
    <x v="1334"/>
    <s v="08.263.598/0001-13"/>
    <s v="NF SERVICOS - ADESAO"/>
    <n v="2014757"/>
    <d v="2026-06-17T00:00:00"/>
    <n v="2217526"/>
    <d v="2026-06-17T00:00:00"/>
    <m/>
    <n v="352.87"/>
    <d v="2026-06-20T00:00:00"/>
    <m/>
    <m/>
    <s v="Processamento de dados e congêneres"/>
    <n v="352.87"/>
    <m/>
    <x v="0"/>
    <m/>
    <m/>
    <m/>
    <s v="2 - FATURADO"/>
    <n v="10"/>
    <x v="0"/>
    <x v="0"/>
    <m/>
  </r>
  <r>
    <x v="1335"/>
    <s v="08.293.848/0001-68"/>
    <s v="NF-CARGA IMESP"/>
    <s v="1531776/01"/>
    <d v="2021-07-19T00:00:00"/>
    <m/>
    <m/>
    <m/>
    <n v="3676.5"/>
    <d v="2021-09-05T00:00:00"/>
    <m/>
    <m/>
    <s v="PUBL D O EMPRESARIAL"/>
    <n v="3676.5"/>
    <m/>
    <x v="4"/>
    <m/>
    <m/>
    <m/>
    <s v="2 - FATURADO"/>
    <n v="1759"/>
    <x v="2"/>
    <x v="0"/>
    <m/>
  </r>
  <r>
    <x v="1335"/>
    <s v="08.293.848/0001-68"/>
    <s v="NF SERVICOS DO"/>
    <n v="968"/>
    <d v="2021-08-03T00:00:00"/>
    <n v="973"/>
    <d v="2021-08-11T00:00:00"/>
    <m/>
    <n v="6250.05"/>
    <d v="2021-09-02T00:00:00"/>
    <s v="E0201959"/>
    <s v="PD201959"/>
    <s v="Serviços de Publicidade Eletrônica"/>
    <n v="6250.05"/>
    <m/>
    <x v="4"/>
    <m/>
    <m/>
    <m/>
    <s v="2 - FATURADO"/>
    <n v="1762"/>
    <x v="2"/>
    <x v="0"/>
    <m/>
  </r>
  <r>
    <x v="1335"/>
    <s v="08.293.848/0001-68"/>
    <s v="NF SERVICOS DO"/>
    <n v="1717"/>
    <d v="2021-08-05T00:00:00"/>
    <n v="1721"/>
    <d v="2021-08-11T00:00:00"/>
    <m/>
    <n v="857.85"/>
    <d v="2021-09-04T00:00:00"/>
    <s v="E0201959"/>
    <s v="PD201959"/>
    <s v="Serviços de Publicidade Eletrônica"/>
    <n v="857.85"/>
    <m/>
    <x v="4"/>
    <m/>
    <m/>
    <m/>
    <s v="2 - FATURADO"/>
    <n v="1760"/>
    <x v="2"/>
    <x v="0"/>
    <m/>
  </r>
  <r>
    <x v="1335"/>
    <s v="08.293.848/0001-68"/>
    <s v="NF SERVICOS DO"/>
    <n v="1943"/>
    <d v="2021-08-06T00:00:00"/>
    <n v="1947"/>
    <d v="2021-08-11T00:00:00"/>
    <m/>
    <n v="612.75"/>
    <d v="2021-09-05T00:00:00"/>
    <s v="E0201959"/>
    <s v="PD201959"/>
    <s v="Serviços de Publicidade Eletrônica"/>
    <n v="612.75"/>
    <m/>
    <x v="4"/>
    <m/>
    <m/>
    <m/>
    <s v="2 - FATURADO"/>
    <n v="1759"/>
    <x v="2"/>
    <x v="0"/>
    <m/>
  </r>
  <r>
    <x v="1335"/>
    <s v="08.293.848/0001-68"/>
    <s v="NF SERVICOS DO"/>
    <n v="2565"/>
    <d v="2021-08-09T00:00:00"/>
    <n v="2569"/>
    <d v="2021-08-11T00:00:00"/>
    <m/>
    <n v="4656.8999999999996"/>
    <d v="2021-09-08T00:00:00"/>
    <s v="E0201959"/>
    <s v="PD201959"/>
    <s v="Serviços de Publicidade Eletrônica"/>
    <n v="4656.8999999999996"/>
    <m/>
    <x v="4"/>
    <m/>
    <m/>
    <m/>
    <s v="2 - FATURADO"/>
    <n v="1756"/>
    <x v="2"/>
    <x v="0"/>
    <m/>
  </r>
  <r>
    <x v="1335"/>
    <s v="08.293.848/0001-68"/>
    <s v="NF SERVICOS DO"/>
    <n v="24433"/>
    <d v="2021-10-20T00:00:00"/>
    <n v="28629"/>
    <d v="2021-10-21T00:00:00"/>
    <m/>
    <n v="367.65"/>
    <d v="2021-11-20T00:00:00"/>
    <s v="E0201959"/>
    <s v="PD201959"/>
    <s v="Serviços de Publicidade Eletrônica"/>
    <n v="367.65"/>
    <m/>
    <x v="4"/>
    <m/>
    <m/>
    <m/>
    <s v="2 - FATURADO"/>
    <n v="1683"/>
    <x v="2"/>
    <x v="0"/>
    <m/>
  </r>
  <r>
    <x v="1335"/>
    <s v="08.293.848/0001-68"/>
    <s v="NF SERVICOS DO"/>
    <n v="24434"/>
    <d v="2021-10-20T00:00:00"/>
    <n v="28630"/>
    <d v="2021-10-21T00:00:00"/>
    <m/>
    <n v="367.65"/>
    <d v="2021-11-20T00:00:00"/>
    <s v="E0201959"/>
    <s v="PD201959"/>
    <s v="Serviços de Publicidade Eletrônica"/>
    <n v="367.65"/>
    <m/>
    <x v="4"/>
    <m/>
    <m/>
    <m/>
    <s v="2 - FATURADO"/>
    <n v="1683"/>
    <x v="2"/>
    <x v="0"/>
    <m/>
  </r>
  <r>
    <x v="1335"/>
    <s v="08.293.848/0001-68"/>
    <s v="NF SERVICOS DO"/>
    <n v="24856"/>
    <d v="2021-10-22T00:00:00"/>
    <n v="29055"/>
    <d v="2021-10-22T00:00:00"/>
    <m/>
    <n v="367.65"/>
    <d v="2021-11-21T00:00:00"/>
    <s v="E0201959"/>
    <s v="PD201959"/>
    <s v="Serviços de Publicidade Eletrônica"/>
    <n v="367.65"/>
    <m/>
    <x v="4"/>
    <m/>
    <m/>
    <m/>
    <s v="2 - FATURADO"/>
    <n v="1682"/>
    <x v="2"/>
    <x v="0"/>
    <m/>
  </r>
  <r>
    <x v="1335"/>
    <s v="08.293.848/0001-68"/>
    <s v="NF SERVICOS DO"/>
    <n v="24857"/>
    <d v="2021-10-22T00:00:00"/>
    <n v="29056"/>
    <d v="2021-10-22T00:00:00"/>
    <m/>
    <n v="857.85"/>
    <d v="2021-11-21T00:00:00"/>
    <s v="E0201959"/>
    <s v="PD201959"/>
    <s v="Serviços de Publicidade Eletrônica"/>
    <n v="857.85"/>
    <m/>
    <x v="4"/>
    <m/>
    <m/>
    <m/>
    <s v="2 - FATURADO"/>
    <n v="1682"/>
    <x v="2"/>
    <x v="0"/>
    <m/>
  </r>
  <r>
    <x v="1335"/>
    <s v="08.293.848/0001-68"/>
    <s v="NF SERVICOS DO"/>
    <n v="24858"/>
    <d v="2021-10-22T00:00:00"/>
    <n v="29057"/>
    <d v="2021-10-22T00:00:00"/>
    <m/>
    <n v="490.2"/>
    <d v="2021-11-21T00:00:00"/>
    <s v="E0201959"/>
    <s v="PD201959"/>
    <s v="Serviços de Publicidade Eletrônica"/>
    <n v="490.2"/>
    <m/>
    <x v="4"/>
    <m/>
    <m/>
    <m/>
    <s v="2 - FATURADO"/>
    <n v="1682"/>
    <x v="2"/>
    <x v="0"/>
    <m/>
  </r>
  <r>
    <x v="1335"/>
    <s v="08.293.848/0001-68"/>
    <s v="NF SERVICOS DO"/>
    <n v="24859"/>
    <d v="2021-10-22T00:00:00"/>
    <n v="29058"/>
    <d v="2021-10-22T00:00:00"/>
    <m/>
    <n v="490.2"/>
    <d v="2021-11-21T00:00:00"/>
    <s v="E0201959"/>
    <s v="PD201959"/>
    <s v="Serviços de Publicidade Eletrônica"/>
    <n v="490.2"/>
    <m/>
    <x v="4"/>
    <m/>
    <m/>
    <m/>
    <s v="2 - FATURADO"/>
    <n v="1682"/>
    <x v="2"/>
    <x v="0"/>
    <m/>
  </r>
  <r>
    <x v="1335"/>
    <s v="08.293.848/0001-68"/>
    <s v="NF SERVICOS DO"/>
    <n v="24860"/>
    <d v="2021-10-22T00:00:00"/>
    <n v="29059"/>
    <d v="2021-10-22T00:00:00"/>
    <m/>
    <n v="490.2"/>
    <d v="2021-11-21T00:00:00"/>
    <s v="E0201959"/>
    <s v="PD201959"/>
    <s v="Serviços de Publicidade Eletrônica"/>
    <n v="490.2"/>
    <m/>
    <x v="4"/>
    <m/>
    <m/>
    <m/>
    <s v="2 - FATURADO"/>
    <n v="1682"/>
    <x v="2"/>
    <x v="0"/>
    <m/>
  </r>
  <r>
    <x v="1335"/>
    <s v="08.293.848/0001-68"/>
    <s v="NF SERVICOS DO"/>
    <n v="24861"/>
    <d v="2021-10-22T00:00:00"/>
    <n v="29060"/>
    <d v="2021-10-22T00:00:00"/>
    <m/>
    <n v="490.2"/>
    <d v="2021-11-21T00:00:00"/>
    <s v="E0201959"/>
    <s v="PD201959"/>
    <s v="Serviços de Publicidade Eletrônica"/>
    <n v="490.2"/>
    <m/>
    <x v="4"/>
    <m/>
    <m/>
    <m/>
    <s v="2 - FATURADO"/>
    <n v="1682"/>
    <x v="2"/>
    <x v="0"/>
    <m/>
  </r>
  <r>
    <x v="1335"/>
    <s v="08.293.848/0001-68"/>
    <s v="NF SERVICOS DO"/>
    <n v="24862"/>
    <d v="2021-10-22T00:00:00"/>
    <n v="29061"/>
    <d v="2021-10-22T00:00:00"/>
    <m/>
    <n v="4534.3500000000004"/>
    <d v="2021-11-21T00:00:00"/>
    <s v="E0201959"/>
    <s v="PD201959"/>
    <s v="Serviços de Publicidade Eletrônica"/>
    <n v="4534.3500000000004"/>
    <m/>
    <x v="4"/>
    <m/>
    <m/>
    <m/>
    <s v="2 - FATURADO"/>
    <n v="1682"/>
    <x v="2"/>
    <x v="0"/>
    <m/>
  </r>
  <r>
    <x v="1335"/>
    <s v="08.293.848/0001-68"/>
    <s v="NF SERVICOS DO"/>
    <n v="31768"/>
    <d v="2021-11-12T00:00:00"/>
    <n v="36006"/>
    <d v="2021-11-19T00:00:00"/>
    <m/>
    <n v="735.3"/>
    <d v="2021-12-19T00:00:00"/>
    <s v="E0201959"/>
    <s v="PD201959"/>
    <s v="Serviços de Publicidade Eletrônica"/>
    <n v="735.3"/>
    <m/>
    <x v="4"/>
    <m/>
    <m/>
    <m/>
    <s v="2 - FATURADO"/>
    <n v="1654"/>
    <x v="2"/>
    <x v="0"/>
    <m/>
  </r>
  <r>
    <x v="1335"/>
    <s v="08.293.848/0001-68"/>
    <s v="NF SERVICOS DO"/>
    <n v="31863"/>
    <d v="2021-11-12T00:00:00"/>
    <n v="36101"/>
    <d v="2021-11-19T00:00:00"/>
    <m/>
    <n v="1576.45"/>
    <d v="2021-12-19T00:00:00"/>
    <s v="E0201959"/>
    <s v="PD201959"/>
    <s v="Serviços de Publicidade Eletrônica"/>
    <n v="1576.45"/>
    <m/>
    <x v="4"/>
    <m/>
    <m/>
    <m/>
    <s v="2 - FATURADO"/>
    <n v="1654"/>
    <x v="2"/>
    <x v="0"/>
    <m/>
  </r>
  <r>
    <x v="1335"/>
    <s v="08.293.848/0001-68"/>
    <s v="NF SERVICOS DO"/>
    <n v="31895"/>
    <d v="2021-11-12T00:00:00"/>
    <n v="36133"/>
    <d v="2021-11-19T00:00:00"/>
    <m/>
    <n v="735.3"/>
    <d v="2021-12-19T00:00:00"/>
    <s v="E0201959"/>
    <s v="PD201959"/>
    <s v="Serviços de Publicidade Eletrônica"/>
    <n v="735.3"/>
    <m/>
    <x v="4"/>
    <m/>
    <m/>
    <m/>
    <s v="2 - FATURADO"/>
    <n v="1654"/>
    <x v="2"/>
    <x v="0"/>
    <m/>
  </r>
  <r>
    <x v="1335"/>
    <s v="08.293.848/0001-68"/>
    <s v="NF SERVICOS DO"/>
    <n v="32223"/>
    <d v="2021-11-18T00:00:00"/>
    <n v="36461"/>
    <d v="2021-11-19T00:00:00"/>
    <m/>
    <n v="735.3"/>
    <d v="2021-12-19T00:00:00"/>
    <s v="E0201959"/>
    <s v="PD201959"/>
    <s v="Serviços de Publicidade Eletrônica"/>
    <n v="735.3"/>
    <m/>
    <x v="4"/>
    <m/>
    <m/>
    <m/>
    <s v="2 - FATURADO"/>
    <n v="1654"/>
    <x v="2"/>
    <x v="0"/>
    <m/>
  </r>
  <r>
    <x v="1335"/>
    <s v="08.293.848/0001-68"/>
    <s v="NF SERVICOS DO"/>
    <n v="32498"/>
    <d v="2021-11-18T00:00:00"/>
    <n v="36736"/>
    <d v="2021-11-19T00:00:00"/>
    <m/>
    <n v="612.75"/>
    <d v="2021-12-19T00:00:00"/>
    <s v="E0201959"/>
    <s v="PD201959"/>
    <s v="Serviços de Publicidade Eletrônica"/>
    <n v="612.75"/>
    <m/>
    <x v="4"/>
    <m/>
    <m/>
    <m/>
    <s v="2 - FATURADO"/>
    <n v="1654"/>
    <x v="2"/>
    <x v="0"/>
    <m/>
  </r>
  <r>
    <x v="1335"/>
    <s v="08.293.848/0001-68"/>
    <s v="NF SERVICOS DO"/>
    <n v="32707"/>
    <d v="2021-11-18T00:00:00"/>
    <n v="36945"/>
    <d v="2021-11-19T00:00:00"/>
    <m/>
    <n v="2328.4499999999998"/>
    <d v="2021-12-19T00:00:00"/>
    <s v="E0201959"/>
    <s v="PD201959"/>
    <s v="Serviços de Publicidade Eletrônica"/>
    <n v="2328.4499999999998"/>
    <m/>
    <x v="4"/>
    <m/>
    <m/>
    <m/>
    <s v="2 - FATURADO"/>
    <n v="1654"/>
    <x v="2"/>
    <x v="0"/>
    <m/>
  </r>
  <r>
    <x v="1335"/>
    <s v="08.293.848/0001-68"/>
    <s v="NF SERVICOS DO"/>
    <n v="32837"/>
    <d v="2021-11-18T00:00:00"/>
    <n v="37075"/>
    <d v="2021-11-19T00:00:00"/>
    <m/>
    <n v="3431.4"/>
    <d v="2021-12-19T00:00:00"/>
    <s v="E0201959"/>
    <s v="PD201959"/>
    <s v="Serviços de Publicidade Eletrônica"/>
    <n v="3431.4"/>
    <m/>
    <x v="4"/>
    <m/>
    <m/>
    <m/>
    <s v="2 - FATURADO"/>
    <n v="1654"/>
    <x v="2"/>
    <x v="0"/>
    <m/>
  </r>
  <r>
    <x v="1335"/>
    <s v="08.293.848/0001-68"/>
    <s v="NF SERVICOS DO"/>
    <n v="32838"/>
    <d v="2021-11-18T00:00:00"/>
    <n v="37076"/>
    <d v="2021-11-19T00:00:00"/>
    <m/>
    <n v="2328.4499999999998"/>
    <d v="2021-12-19T00:00:00"/>
    <s v="E0201959"/>
    <s v="PD201959"/>
    <s v="Serviços de Publicidade Eletrônica"/>
    <n v="2328.4499999999998"/>
    <m/>
    <x v="4"/>
    <m/>
    <m/>
    <m/>
    <s v="2 - FATURADO"/>
    <n v="1654"/>
    <x v="2"/>
    <x v="0"/>
    <m/>
  </r>
  <r>
    <x v="1335"/>
    <s v="08.293.848/0001-68"/>
    <s v="NF SERVICOS DO"/>
    <n v="32839"/>
    <d v="2021-11-18T00:00:00"/>
    <n v="37077"/>
    <d v="2021-11-19T00:00:00"/>
    <m/>
    <n v="612.75"/>
    <d v="2021-12-19T00:00:00"/>
    <s v="E0201959"/>
    <s v="PD201959"/>
    <s v="Serviços de Publicidade Eletrônica"/>
    <n v="612.75"/>
    <m/>
    <x v="4"/>
    <m/>
    <m/>
    <m/>
    <s v="2 - FATURADO"/>
    <n v="1654"/>
    <x v="2"/>
    <x v="0"/>
    <m/>
  </r>
  <r>
    <x v="1335"/>
    <s v="08.293.848/0001-68"/>
    <s v="NF SERVICOS DO"/>
    <n v="32840"/>
    <d v="2021-11-18T00:00:00"/>
    <n v="37078"/>
    <d v="2021-11-19T00:00:00"/>
    <m/>
    <n v="1593.15"/>
    <d v="2021-12-19T00:00:00"/>
    <s v="E0201959"/>
    <s v="PD201959"/>
    <s v="Serviços de Publicidade Eletrônica"/>
    <n v="1593.15"/>
    <m/>
    <x v="4"/>
    <m/>
    <m/>
    <m/>
    <s v="2 - FATURADO"/>
    <n v="1654"/>
    <x v="2"/>
    <x v="0"/>
    <m/>
  </r>
  <r>
    <x v="1335"/>
    <s v="08.293.848/0001-68"/>
    <s v="NF SERVICOS DO"/>
    <n v="35072"/>
    <d v="2021-11-23T00:00:00"/>
    <n v="39323"/>
    <d v="2021-11-23T00:00:00"/>
    <m/>
    <n v="2328.4499999999998"/>
    <d v="2021-12-23T00:00:00"/>
    <s v="E0201959"/>
    <s v="PD201959"/>
    <s v="Serviços de Publicidade Eletrônica"/>
    <n v="2328.4499999999998"/>
    <m/>
    <x v="4"/>
    <m/>
    <m/>
    <m/>
    <s v="2 - FATURADO"/>
    <n v="1650"/>
    <x v="2"/>
    <x v="0"/>
    <m/>
  </r>
  <r>
    <x v="1335"/>
    <s v="08.293.848/0001-68"/>
    <s v="NF SERVICOS DO"/>
    <n v="35073"/>
    <d v="2021-11-23T00:00:00"/>
    <n v="39324"/>
    <d v="2021-11-23T00:00:00"/>
    <m/>
    <n v="612.75"/>
    <d v="2021-12-23T00:00:00"/>
    <s v="E0201959"/>
    <s v="PD201959"/>
    <s v="Serviços de Publicidade Eletrônica"/>
    <n v="612.75"/>
    <m/>
    <x v="4"/>
    <m/>
    <m/>
    <m/>
    <s v="2 - FATURADO"/>
    <n v="1650"/>
    <x v="2"/>
    <x v="0"/>
    <m/>
  </r>
  <r>
    <x v="1335"/>
    <s v="08.293.848/0001-68"/>
    <s v="NF SERVICOS DO"/>
    <n v="35074"/>
    <d v="2021-11-23T00:00:00"/>
    <n v="39325"/>
    <d v="2021-11-23T00:00:00"/>
    <m/>
    <n v="612.75"/>
    <d v="2021-12-23T00:00:00"/>
    <s v="E0201959"/>
    <s v="PD201959"/>
    <s v="Serviços de Publicidade Eletrônica"/>
    <n v="612.75"/>
    <m/>
    <x v="4"/>
    <m/>
    <m/>
    <m/>
    <s v="2 - FATURADO"/>
    <n v="1650"/>
    <x v="2"/>
    <x v="0"/>
    <m/>
  </r>
  <r>
    <x v="1335"/>
    <s v="08.293.848/0001-68"/>
    <s v="NF SERVICOS DO"/>
    <n v="35500"/>
    <d v="2021-11-23T00:00:00"/>
    <n v="39751"/>
    <d v="2021-11-23T00:00:00"/>
    <m/>
    <n v="612.75"/>
    <d v="2021-12-23T00:00:00"/>
    <s v="E0201959"/>
    <s v="PD201959"/>
    <s v="Serviços de Publicidade Eletrônica"/>
    <n v="612.75"/>
    <m/>
    <x v="4"/>
    <m/>
    <m/>
    <m/>
    <s v="2 - FATURADO"/>
    <n v="1650"/>
    <x v="2"/>
    <x v="0"/>
    <m/>
  </r>
  <r>
    <x v="1335"/>
    <s v="08.293.848/0001-68"/>
    <s v="NF SERVICOS DO"/>
    <n v="36236"/>
    <d v="2021-11-25T00:00:00"/>
    <n v="40490"/>
    <d v="2021-11-25T00:00:00"/>
    <m/>
    <n v="1593.15"/>
    <d v="2021-12-25T00:00:00"/>
    <s v="E0201959"/>
    <s v="PD201959"/>
    <s v="Serviços de Publicidade Eletrônica"/>
    <n v="1593.15"/>
    <m/>
    <x v="4"/>
    <m/>
    <m/>
    <m/>
    <s v="2 - FATURADO"/>
    <n v="1648"/>
    <x v="2"/>
    <x v="0"/>
    <m/>
  </r>
  <r>
    <x v="1335"/>
    <s v="08.293.848/0001-68"/>
    <s v="NF SERVICOS DO"/>
    <n v="36237"/>
    <d v="2021-11-25T00:00:00"/>
    <n v="40491"/>
    <d v="2021-11-25T00:00:00"/>
    <m/>
    <n v="1348.05"/>
    <d v="2021-12-25T00:00:00"/>
    <s v="E0201959"/>
    <s v="PD201959"/>
    <s v="Serviços de Publicidade Eletrônica"/>
    <n v="1348.05"/>
    <m/>
    <x v="4"/>
    <m/>
    <m/>
    <m/>
    <s v="2 - FATURADO"/>
    <n v="1648"/>
    <x v="2"/>
    <x v="0"/>
    <m/>
  </r>
  <r>
    <x v="1335"/>
    <s v="08.293.848/0001-68"/>
    <s v="NF SERVICOS DO"/>
    <n v="36238"/>
    <d v="2021-11-25T00:00:00"/>
    <n v="40492"/>
    <d v="2021-11-25T00:00:00"/>
    <m/>
    <n v="1593.15"/>
    <d v="2021-12-25T00:00:00"/>
    <s v="E0201959"/>
    <s v="PD201959"/>
    <s v="Serviços de Publicidade Eletrônica"/>
    <n v="1593.15"/>
    <m/>
    <x v="4"/>
    <m/>
    <m/>
    <m/>
    <s v="2 - FATURADO"/>
    <n v="1648"/>
    <x v="2"/>
    <x v="0"/>
    <m/>
  </r>
  <r>
    <x v="1335"/>
    <s v="08.293.848/0001-68"/>
    <s v="NF SERVICOS DO"/>
    <n v="36239"/>
    <d v="2021-11-25T00:00:00"/>
    <n v="40493"/>
    <d v="2021-11-25T00:00:00"/>
    <m/>
    <n v="1348.05"/>
    <d v="2021-12-25T00:00:00"/>
    <s v="E0201959"/>
    <s v="PD201959"/>
    <s v="Serviços de Publicidade Eletrônica"/>
    <n v="1348.05"/>
    <m/>
    <x v="4"/>
    <m/>
    <m/>
    <m/>
    <s v="2 - FATURADO"/>
    <n v="1648"/>
    <x v="2"/>
    <x v="0"/>
    <m/>
  </r>
  <r>
    <x v="1335"/>
    <s v="08.293.848/0001-68"/>
    <s v="NF SERVICOS DO"/>
    <n v="36251"/>
    <d v="2021-11-25T00:00:00"/>
    <n v="40505"/>
    <d v="2021-11-25T00:00:00"/>
    <m/>
    <n v="4902"/>
    <d v="2021-12-25T00:00:00"/>
    <s v="E0201959"/>
    <s v="PD201959"/>
    <s v="Serviços de Publicidade Eletrônica"/>
    <n v="4902"/>
    <m/>
    <x v="4"/>
    <m/>
    <m/>
    <m/>
    <s v="2 - FATURADO"/>
    <n v="1648"/>
    <x v="2"/>
    <x v="0"/>
    <m/>
  </r>
  <r>
    <x v="1335"/>
    <s v="08.293.848/0001-68"/>
    <s v="NF SERVICOS DO"/>
    <n v="36366"/>
    <d v="2021-11-25T00:00:00"/>
    <n v="40620"/>
    <d v="2021-11-25T00:00:00"/>
    <m/>
    <n v="1593.15"/>
    <d v="2021-12-25T00:00:00"/>
    <s v="E0201959"/>
    <s v="PD201959"/>
    <s v="Serviços de Publicidade Eletrônica"/>
    <n v="1593.15"/>
    <m/>
    <x v="4"/>
    <m/>
    <m/>
    <m/>
    <s v="2 - FATURADO"/>
    <n v="1648"/>
    <x v="2"/>
    <x v="0"/>
    <m/>
  </r>
  <r>
    <x v="1335"/>
    <s v="08.293.848/0001-68"/>
    <s v="NF SERVICOS DO"/>
    <n v="36367"/>
    <d v="2021-11-25T00:00:00"/>
    <n v="40621"/>
    <d v="2021-11-25T00:00:00"/>
    <m/>
    <n v="1225.5"/>
    <d v="2021-12-25T00:00:00"/>
    <s v="E0201959"/>
    <s v="PD201959"/>
    <s v="Serviços de Publicidade Eletrônica"/>
    <n v="1225.5"/>
    <m/>
    <x v="4"/>
    <m/>
    <m/>
    <m/>
    <s v="2 - FATURADO"/>
    <n v="1648"/>
    <x v="2"/>
    <x v="0"/>
    <m/>
  </r>
  <r>
    <x v="1335"/>
    <s v="08.293.848/0001-68"/>
    <s v="NF SERVICOS DO"/>
    <n v="37110"/>
    <d v="2021-11-25T00:00:00"/>
    <n v="41366"/>
    <d v="2021-11-26T00:00:00"/>
    <m/>
    <n v="490.2"/>
    <d v="2021-12-26T00:00:00"/>
    <s v="E0201959"/>
    <s v="PD201959"/>
    <s v="Serviços de Publicidade Eletrônica"/>
    <n v="490.2"/>
    <m/>
    <x v="4"/>
    <m/>
    <m/>
    <m/>
    <s v="2 - FATURADO"/>
    <n v="1647"/>
    <x v="2"/>
    <x v="0"/>
    <m/>
  </r>
  <r>
    <x v="1335"/>
    <s v="08.293.848/0001-68"/>
    <s v="NF SERVICOS DO"/>
    <n v="37111"/>
    <d v="2021-11-25T00:00:00"/>
    <n v="41367"/>
    <d v="2021-11-26T00:00:00"/>
    <m/>
    <n v="1593.15"/>
    <d v="2021-12-26T00:00:00"/>
    <s v="E0201959"/>
    <s v="PD201959"/>
    <s v="Serviços de Publicidade Eletrônica"/>
    <n v="1593.15"/>
    <m/>
    <x v="4"/>
    <m/>
    <m/>
    <m/>
    <s v="2 - FATURADO"/>
    <n v="1647"/>
    <x v="2"/>
    <x v="0"/>
    <m/>
  </r>
  <r>
    <x v="1335"/>
    <s v="08.293.848/0001-68"/>
    <s v="NF SERVICOS DO"/>
    <n v="37112"/>
    <d v="2021-11-25T00:00:00"/>
    <n v="41368"/>
    <d v="2021-11-26T00:00:00"/>
    <m/>
    <n v="980.4"/>
    <d v="2021-12-26T00:00:00"/>
    <s v="E0201959"/>
    <s v="PD201959"/>
    <s v="Serviços de Publicidade Eletrônica"/>
    <n v="980.4"/>
    <m/>
    <x v="4"/>
    <m/>
    <m/>
    <m/>
    <s v="2 - FATURADO"/>
    <n v="1647"/>
    <x v="2"/>
    <x v="0"/>
    <m/>
  </r>
  <r>
    <x v="1335"/>
    <s v="08.293.848/0001-68"/>
    <s v="NF SERVICOS DO"/>
    <n v="38654"/>
    <d v="2021-11-30T00:00:00"/>
    <n v="42910"/>
    <d v="2021-11-30T00:00:00"/>
    <m/>
    <n v="1401.29"/>
    <d v="2021-12-30T00:00:00"/>
    <s v="E0201959"/>
    <s v="PD201959"/>
    <s v="Serviços de Publicidade Eletrônica"/>
    <n v="1401.29"/>
    <m/>
    <x v="4"/>
    <m/>
    <m/>
    <m/>
    <s v="2 - FATURADO"/>
    <n v="1643"/>
    <x v="2"/>
    <x v="0"/>
    <m/>
  </r>
  <r>
    <x v="1335"/>
    <s v="08.293.848/0001-68"/>
    <s v="NF SERVICOS DO"/>
    <n v="39600"/>
    <d v="2021-12-13T00:00:00"/>
    <n v="43899"/>
    <d v="2021-12-13T00:00:00"/>
    <m/>
    <n v="735.3"/>
    <d v="2022-01-12T00:00:00"/>
    <s v="E0201959"/>
    <s v="PD201959"/>
    <s v="Serviços de Publicidade Eletrônica"/>
    <n v="735.3"/>
    <m/>
    <x v="4"/>
    <m/>
    <m/>
    <m/>
    <s v="2 - FATURADO"/>
    <n v="1630"/>
    <x v="2"/>
    <x v="0"/>
    <m/>
  </r>
  <r>
    <x v="1335"/>
    <s v="08.293.848/0001-68"/>
    <s v="NF SERVICOS DO"/>
    <n v="40450"/>
    <d v="2021-12-13T00:00:00"/>
    <n v="44749"/>
    <d v="2021-12-13T00:00:00"/>
    <m/>
    <n v="735.3"/>
    <d v="2022-01-12T00:00:00"/>
    <s v="E0201959"/>
    <s v="PD201959"/>
    <s v="Serviços de Publicidade Eletrônica"/>
    <n v="735.3"/>
    <m/>
    <x v="4"/>
    <m/>
    <m/>
    <m/>
    <s v="2 - FATURADO"/>
    <n v="1630"/>
    <x v="2"/>
    <x v="0"/>
    <m/>
  </r>
  <r>
    <x v="1335"/>
    <s v="08.293.848/0001-68"/>
    <s v="NF SERVICOS DO"/>
    <n v="40451"/>
    <d v="2021-12-13T00:00:00"/>
    <n v="44750"/>
    <d v="2021-12-13T00:00:00"/>
    <m/>
    <n v="735.3"/>
    <d v="2022-01-12T00:00:00"/>
    <s v="E0201959"/>
    <s v="PD201959"/>
    <s v="Serviços de Publicidade Eletrônica"/>
    <n v="735.3"/>
    <m/>
    <x v="4"/>
    <m/>
    <m/>
    <m/>
    <s v="2 - FATURADO"/>
    <n v="1630"/>
    <x v="2"/>
    <x v="0"/>
    <m/>
  </r>
  <r>
    <x v="1335"/>
    <s v="08.293.848/0001-68"/>
    <s v="NF SERVICOS DO"/>
    <n v="40863"/>
    <d v="2021-12-13T00:00:00"/>
    <n v="45162"/>
    <d v="2021-12-13T00:00:00"/>
    <m/>
    <n v="857.85"/>
    <d v="2022-01-12T00:00:00"/>
    <s v="E0201959"/>
    <s v="PD201959"/>
    <s v="Serviços de Publicidade Eletrônica"/>
    <n v="857.85"/>
    <m/>
    <x v="4"/>
    <m/>
    <m/>
    <m/>
    <s v="2 - FATURADO"/>
    <n v="1630"/>
    <x v="2"/>
    <x v="0"/>
    <m/>
  </r>
  <r>
    <x v="1335"/>
    <s v="08.293.848/0001-68"/>
    <s v="NF SERVICOS DO"/>
    <n v="42155"/>
    <d v="2021-12-13T00:00:00"/>
    <n v="46454"/>
    <d v="2021-12-13T00:00:00"/>
    <m/>
    <n v="857.85"/>
    <d v="2022-01-12T00:00:00"/>
    <s v="E0201959"/>
    <s v="PD201959"/>
    <s v="Serviços de Publicidade Eletrônica"/>
    <n v="857.85"/>
    <m/>
    <x v="4"/>
    <m/>
    <m/>
    <m/>
    <s v="2 - FATURADO"/>
    <n v="1630"/>
    <x v="2"/>
    <x v="0"/>
    <m/>
  </r>
  <r>
    <x v="1335"/>
    <s v="08.293.848/0001-68"/>
    <s v="NF SERVICOS DO"/>
    <n v="42156"/>
    <d v="2021-12-13T00:00:00"/>
    <n v="46455"/>
    <d v="2021-12-13T00:00:00"/>
    <m/>
    <n v="857.85"/>
    <d v="2022-01-12T00:00:00"/>
    <s v="E0201959"/>
    <s v="PD201959"/>
    <s v="Serviços de Publicidade Eletrônica"/>
    <n v="857.85"/>
    <m/>
    <x v="4"/>
    <m/>
    <m/>
    <m/>
    <s v="2 - FATURADO"/>
    <n v="1630"/>
    <x v="2"/>
    <x v="0"/>
    <m/>
  </r>
  <r>
    <x v="1335"/>
    <s v="08.293.848/0001-68"/>
    <s v="NF SERVICOS DO"/>
    <n v="42157"/>
    <d v="2021-12-13T00:00:00"/>
    <n v="46456"/>
    <d v="2021-12-13T00:00:00"/>
    <m/>
    <n v="857.85"/>
    <d v="2022-01-12T00:00:00"/>
    <s v="E0201959"/>
    <s v="PD201959"/>
    <s v="Serviços de Publicidade Eletrônica"/>
    <n v="857.85"/>
    <m/>
    <x v="4"/>
    <m/>
    <m/>
    <m/>
    <s v="2 - FATURADO"/>
    <n v="1630"/>
    <x v="2"/>
    <x v="0"/>
    <m/>
  </r>
  <r>
    <x v="1335"/>
    <s v="08.293.848/0001-68"/>
    <s v="NF SERVICOS DO"/>
    <n v="42158"/>
    <d v="2021-12-13T00:00:00"/>
    <n v="46457"/>
    <d v="2021-12-13T00:00:00"/>
    <m/>
    <n v="857.85"/>
    <d v="2022-01-12T00:00:00"/>
    <s v="E0201959"/>
    <s v="PD201959"/>
    <s v="Serviços de Publicidade Eletrônica"/>
    <n v="857.85"/>
    <m/>
    <x v="4"/>
    <m/>
    <m/>
    <m/>
    <s v="2 - FATURADO"/>
    <n v="1630"/>
    <x v="2"/>
    <x v="0"/>
    <m/>
  </r>
  <r>
    <x v="1335"/>
    <s v="08.293.848/0001-68"/>
    <s v="NF SERVICOS DO"/>
    <n v="42159"/>
    <d v="2021-12-13T00:00:00"/>
    <n v="46458"/>
    <d v="2021-12-13T00:00:00"/>
    <m/>
    <n v="735.3"/>
    <d v="2022-01-12T00:00:00"/>
    <s v="E0201959"/>
    <s v="PD201959"/>
    <s v="Serviços de Publicidade Eletrônica"/>
    <n v="735.3"/>
    <m/>
    <x v="4"/>
    <m/>
    <m/>
    <m/>
    <s v="2 - FATURADO"/>
    <n v="1630"/>
    <x v="2"/>
    <x v="0"/>
    <m/>
  </r>
  <r>
    <x v="1335"/>
    <s v="08.293.848/0001-68"/>
    <s v="NF SERVICOS DO"/>
    <n v="42160"/>
    <d v="2021-12-13T00:00:00"/>
    <n v="46459"/>
    <d v="2021-12-13T00:00:00"/>
    <m/>
    <n v="857.85"/>
    <d v="2022-01-12T00:00:00"/>
    <s v="E0201959"/>
    <s v="PD201959"/>
    <s v="Serviços de Publicidade Eletrônica"/>
    <n v="857.85"/>
    <m/>
    <x v="4"/>
    <m/>
    <m/>
    <m/>
    <s v="2 - FATURADO"/>
    <n v="1630"/>
    <x v="2"/>
    <x v="0"/>
    <m/>
  </r>
  <r>
    <x v="1335"/>
    <s v="08.293.848/0001-68"/>
    <s v="NF SERVICOS DO"/>
    <n v="44369"/>
    <d v="2021-12-15T00:00:00"/>
    <n v="47835"/>
    <d v="2021-12-15T00:00:00"/>
    <m/>
    <n v="1838.25"/>
    <d v="2022-01-14T00:00:00"/>
    <s v="E0201959"/>
    <s v="PD201959"/>
    <s v="Serviços de Publicidade Eletrônica"/>
    <n v="1838.25"/>
    <m/>
    <x v="4"/>
    <m/>
    <m/>
    <m/>
    <s v="2 - FATURADO"/>
    <n v="1628"/>
    <x v="2"/>
    <x v="0"/>
    <m/>
  </r>
  <r>
    <x v="1335"/>
    <s v="08.293.848/0001-68"/>
    <s v="NF SERVICOS DO"/>
    <n v="44370"/>
    <d v="2021-12-15T00:00:00"/>
    <n v="47836"/>
    <d v="2021-12-15T00:00:00"/>
    <m/>
    <n v="367.65"/>
    <d v="2022-01-14T00:00:00"/>
    <s v="E0201959"/>
    <s v="PD201959"/>
    <s v="Serviços de Publicidade Eletrônica"/>
    <n v="367.65"/>
    <m/>
    <x v="4"/>
    <m/>
    <m/>
    <m/>
    <s v="2 - FATURADO"/>
    <n v="1628"/>
    <x v="2"/>
    <x v="0"/>
    <m/>
  </r>
  <r>
    <x v="1335"/>
    <s v="08.293.848/0001-68"/>
    <s v="NF SERVICOS DO"/>
    <n v="44371"/>
    <d v="2021-12-15T00:00:00"/>
    <n v="47837"/>
    <d v="2021-12-15T00:00:00"/>
    <m/>
    <n v="1470.6"/>
    <d v="2022-01-14T00:00:00"/>
    <s v="E0201959"/>
    <s v="PD201959"/>
    <s v="Serviços de Publicidade Eletrônica"/>
    <n v="1470.6"/>
    <m/>
    <x v="4"/>
    <m/>
    <m/>
    <m/>
    <s v="2 - FATURADO"/>
    <n v="1628"/>
    <x v="2"/>
    <x v="0"/>
    <m/>
  </r>
  <r>
    <x v="1335"/>
    <s v="08.293.848/0001-68"/>
    <s v="NF SERVICOS DO"/>
    <n v="45334"/>
    <d v="2021-12-16T00:00:00"/>
    <n v="49636"/>
    <d v="2021-12-17T00:00:00"/>
    <m/>
    <n v="1102.95"/>
    <d v="2022-01-16T00:00:00"/>
    <s v="E0201959"/>
    <s v="PD201959"/>
    <s v="Serviços de Publicidade Eletrônica"/>
    <n v="1102.95"/>
    <m/>
    <x v="4"/>
    <m/>
    <m/>
    <m/>
    <s v="2 - FATURADO"/>
    <n v="1626"/>
    <x v="2"/>
    <x v="0"/>
    <m/>
  </r>
  <r>
    <x v="1335"/>
    <s v="08.293.848/0001-68"/>
    <s v="NF SERVICOS DO"/>
    <n v="45940"/>
    <d v="2021-12-20T00:00:00"/>
    <n v="50244"/>
    <d v="2021-12-20T00:00:00"/>
    <m/>
    <n v="857.85"/>
    <d v="2022-01-19T00:00:00"/>
    <s v="E0201959"/>
    <s v="PD201959"/>
    <s v="Serviços de Publicidade Eletrônica"/>
    <n v="857.85"/>
    <m/>
    <x v="4"/>
    <m/>
    <m/>
    <m/>
    <s v="2 - FATURADO"/>
    <n v="1623"/>
    <x v="2"/>
    <x v="0"/>
    <m/>
  </r>
  <r>
    <x v="1335"/>
    <s v="08.293.848/0001-68"/>
    <s v="NF SERVICOS DO"/>
    <n v="46955"/>
    <d v="2021-12-22T00:00:00"/>
    <n v="51272"/>
    <d v="2021-12-22T00:00:00"/>
    <m/>
    <n v="1348.05"/>
    <d v="2022-01-21T00:00:00"/>
    <s v="E0201959"/>
    <s v="PD201959"/>
    <s v="Serviços de Publicidade Eletrônica"/>
    <n v="1348.05"/>
    <m/>
    <x v="4"/>
    <m/>
    <m/>
    <m/>
    <s v="2 - FATURADO"/>
    <n v="1621"/>
    <x v="2"/>
    <x v="0"/>
    <m/>
  </r>
  <r>
    <x v="1335"/>
    <s v="08.293.848/0001-68"/>
    <s v="NF SERVICOS DO"/>
    <n v="47953"/>
    <d v="2021-12-23T00:00:00"/>
    <n v="52270"/>
    <d v="2021-12-26T00:00:00"/>
    <m/>
    <n v="1348.05"/>
    <d v="2022-01-25T00:00:00"/>
    <s v="E0201959"/>
    <s v="PD201959"/>
    <s v="Serviços de Publicidade Eletrônica"/>
    <n v="1348.05"/>
    <m/>
    <x v="4"/>
    <m/>
    <m/>
    <m/>
    <s v="2 - FATURADO"/>
    <n v="1617"/>
    <x v="2"/>
    <x v="0"/>
    <m/>
  </r>
  <r>
    <x v="1335"/>
    <s v="08.293.848/0001-68"/>
    <s v="NF SERVICOS DO"/>
    <n v="47990"/>
    <d v="2021-12-23T00:00:00"/>
    <n v="52307"/>
    <d v="2021-12-26T00:00:00"/>
    <m/>
    <n v="612.75"/>
    <d v="2022-01-25T00:00:00"/>
    <s v="E0201959"/>
    <s v="PD201959"/>
    <s v="Serviços de Publicidade Eletrônica"/>
    <n v="612.75"/>
    <m/>
    <x v="4"/>
    <m/>
    <m/>
    <m/>
    <s v="2 - FATURADO"/>
    <n v="1617"/>
    <x v="2"/>
    <x v="0"/>
    <m/>
  </r>
  <r>
    <x v="1335"/>
    <s v="08.293.848/0001-68"/>
    <s v="NF SERVICOS DO"/>
    <n v="48260"/>
    <d v="2021-12-28T00:00:00"/>
    <n v="52581"/>
    <d v="2021-12-28T00:00:00"/>
    <m/>
    <n v="612.75"/>
    <d v="2022-01-27T00:00:00"/>
    <s v="E0201959"/>
    <s v="PD201959"/>
    <s v="Serviços de Publicidade Eletrônica"/>
    <n v="612.75"/>
    <m/>
    <x v="4"/>
    <m/>
    <m/>
    <m/>
    <s v="2 - FATURADO"/>
    <n v="1615"/>
    <x v="2"/>
    <x v="0"/>
    <m/>
  </r>
  <r>
    <x v="1335"/>
    <s v="08.293.848/0001-68"/>
    <s v="NF SERVICOS DO"/>
    <n v="48543"/>
    <d v="2021-12-28T00:00:00"/>
    <n v="52864"/>
    <d v="2021-12-29T00:00:00"/>
    <m/>
    <n v="612.75"/>
    <d v="2022-01-28T00:00:00"/>
    <s v="E0201959"/>
    <s v="PD201959"/>
    <s v="Serviços de Publicidade Eletrônica"/>
    <n v="612.75"/>
    <m/>
    <x v="4"/>
    <m/>
    <m/>
    <m/>
    <s v="2 - FATURADO"/>
    <n v="1614"/>
    <x v="2"/>
    <x v="0"/>
    <m/>
  </r>
  <r>
    <x v="1335"/>
    <s v="08.293.848/0001-68"/>
    <s v="NF SERVICOS DO"/>
    <n v="48544"/>
    <d v="2021-12-28T00:00:00"/>
    <n v="52865"/>
    <d v="2021-12-29T00:00:00"/>
    <m/>
    <n v="9926.5499999999993"/>
    <d v="2022-01-28T00:00:00"/>
    <s v="E0201959"/>
    <s v="PD201959"/>
    <s v="Serviços de Publicidade Eletrônica"/>
    <n v="9926.5499999999993"/>
    <m/>
    <x v="4"/>
    <m/>
    <m/>
    <m/>
    <s v="2 - FATURADO"/>
    <n v="1614"/>
    <x v="2"/>
    <x v="0"/>
    <m/>
  </r>
  <r>
    <x v="1335"/>
    <s v="08.293.848/0001-68"/>
    <s v="NF SERVICOS DO"/>
    <n v="48545"/>
    <d v="2021-12-28T00:00:00"/>
    <n v="52866"/>
    <d v="2021-12-29T00:00:00"/>
    <m/>
    <n v="1225.5"/>
    <d v="2022-01-28T00:00:00"/>
    <s v="E0201959"/>
    <s v="PD201959"/>
    <s v="Serviços de Publicidade Eletrônica"/>
    <n v="1225.5"/>
    <m/>
    <x v="4"/>
    <m/>
    <m/>
    <m/>
    <s v="2 - FATURADO"/>
    <n v="1614"/>
    <x v="2"/>
    <x v="0"/>
    <m/>
  </r>
  <r>
    <x v="1335"/>
    <s v="08.293.848/0001-68"/>
    <s v="NF SERVICOS DO"/>
    <n v="48546"/>
    <d v="2021-12-28T00:00:00"/>
    <n v="52867"/>
    <d v="2021-12-29T00:00:00"/>
    <m/>
    <n v="612.75"/>
    <d v="2022-01-28T00:00:00"/>
    <s v="E0201959"/>
    <s v="PD201959"/>
    <s v="Serviços de Publicidade Eletrônica"/>
    <n v="612.75"/>
    <m/>
    <x v="4"/>
    <m/>
    <m/>
    <m/>
    <s v="2 - FATURADO"/>
    <n v="1614"/>
    <x v="2"/>
    <x v="0"/>
    <m/>
  </r>
  <r>
    <x v="1335"/>
    <s v="08.293.848/0001-68"/>
    <s v="NF SERVICOS DO"/>
    <n v="48813"/>
    <d v="2021-12-29T00:00:00"/>
    <n v="53138"/>
    <d v="2021-12-30T00:00:00"/>
    <m/>
    <n v="612.75"/>
    <d v="2022-01-29T00:00:00"/>
    <s v="E0201959"/>
    <s v="PD201959"/>
    <s v="Serviços de Publicidade Eletrônica"/>
    <n v="612.75"/>
    <m/>
    <x v="4"/>
    <m/>
    <m/>
    <m/>
    <s v="2 - FATURADO"/>
    <n v="1613"/>
    <x v="2"/>
    <x v="0"/>
    <m/>
  </r>
  <r>
    <x v="1335"/>
    <s v="08.293.848/0001-68"/>
    <s v="NF SERVICOS DO"/>
    <n v="49317"/>
    <d v="2021-12-30T00:00:00"/>
    <n v="53642"/>
    <d v="2021-12-30T00:00:00"/>
    <m/>
    <n v="612.75"/>
    <d v="2022-01-29T00:00:00"/>
    <s v="E0201959"/>
    <s v="PD201959"/>
    <s v="Serviços de Publicidade Eletrônica"/>
    <n v="612.75"/>
    <m/>
    <x v="4"/>
    <m/>
    <m/>
    <m/>
    <s v="2 - FATURADO"/>
    <n v="1613"/>
    <x v="2"/>
    <x v="0"/>
    <m/>
  </r>
  <r>
    <x v="1335"/>
    <s v="08.293.848/0001-68"/>
    <s v="NF SERVICOS DO"/>
    <n v="51587"/>
    <d v="2022-01-13T00:00:00"/>
    <n v="55955"/>
    <d v="2022-01-14T00:00:00"/>
    <m/>
    <n v="1715.7"/>
    <d v="2022-02-13T00:00:00"/>
    <s v="E0201959"/>
    <s v="PD201959"/>
    <s v="Serviços de Publicidade Eletrônica"/>
    <n v="1715.7"/>
    <m/>
    <x v="4"/>
    <m/>
    <m/>
    <m/>
    <s v="2 - FATURADO"/>
    <n v="1598"/>
    <x v="2"/>
    <x v="0"/>
    <m/>
  </r>
  <r>
    <x v="1335"/>
    <s v="08.293.848/0001-68"/>
    <s v="NF SERVICOS DO"/>
    <n v="55302"/>
    <d v="2022-01-25T00:00:00"/>
    <n v="59677"/>
    <d v="2022-01-25T00:00:00"/>
    <m/>
    <n v="122.55"/>
    <d v="2022-02-24T00:00:00"/>
    <s v="E0201959"/>
    <s v="PD201959"/>
    <s v="Serviços de Publicidade Eletrônica"/>
    <n v="122.55"/>
    <m/>
    <x v="4"/>
    <m/>
    <m/>
    <m/>
    <s v="2 - FATURADO"/>
    <n v="1587"/>
    <x v="2"/>
    <x v="0"/>
    <m/>
  </r>
  <r>
    <x v="1335"/>
    <s v="08.293.848/0001-68"/>
    <s v="NF SERVICOS DO"/>
    <n v="55303"/>
    <d v="2022-01-25T00:00:00"/>
    <n v="59678"/>
    <d v="2022-01-25T00:00:00"/>
    <m/>
    <n v="1838.25"/>
    <d v="2022-02-24T00:00:00"/>
    <s v="E0201959"/>
    <s v="PD201959"/>
    <s v="Serviços de Publicidade Eletrônica"/>
    <n v="1838.25"/>
    <m/>
    <x v="4"/>
    <m/>
    <m/>
    <m/>
    <s v="2 - FATURADO"/>
    <n v="1587"/>
    <x v="2"/>
    <x v="0"/>
    <m/>
  </r>
  <r>
    <x v="1335"/>
    <s v="08.293.848/0001-68"/>
    <s v="NF SERVICOS DO"/>
    <n v="56224"/>
    <d v="2022-01-27T00:00:00"/>
    <n v="60600"/>
    <d v="2022-01-28T00:00:00"/>
    <m/>
    <n v="490.2"/>
    <d v="2022-02-27T00:00:00"/>
    <s v="E0201959"/>
    <s v="PD201959"/>
    <s v="Serviços de Publicidade Eletrônica"/>
    <n v="490.2"/>
    <m/>
    <x v="4"/>
    <m/>
    <m/>
    <m/>
    <s v="2 - FATURADO"/>
    <n v="1584"/>
    <x v="2"/>
    <x v="0"/>
    <m/>
  </r>
  <r>
    <x v="1335"/>
    <s v="08.293.848/0001-68"/>
    <s v="NF SERVICOS DO"/>
    <n v="56243"/>
    <d v="2022-01-27T00:00:00"/>
    <n v="60619"/>
    <d v="2022-01-28T00:00:00"/>
    <m/>
    <n v="1593.15"/>
    <d v="2022-02-27T00:00:00"/>
    <s v="E0201959"/>
    <s v="PD201959"/>
    <s v="Serviços de Publicidade Eletrônica"/>
    <n v="1593.15"/>
    <m/>
    <x v="4"/>
    <m/>
    <m/>
    <m/>
    <s v="2 - FATURADO"/>
    <n v="1584"/>
    <x v="2"/>
    <x v="0"/>
    <m/>
  </r>
  <r>
    <x v="1335"/>
    <s v="08.293.848/0001-68"/>
    <s v="NF SERVICOS DO"/>
    <n v="56706"/>
    <d v="2022-01-28T00:00:00"/>
    <n v="61082"/>
    <d v="2022-01-31T00:00:00"/>
    <m/>
    <n v="4656.8999999999996"/>
    <d v="2022-03-02T00:00:00"/>
    <s v="E0201959"/>
    <s v="PD201959"/>
    <s v="Serviços de Publicidade Eletrônica"/>
    <n v="4656.8999999999996"/>
    <m/>
    <x v="4"/>
    <m/>
    <m/>
    <m/>
    <s v="2 - FATURADO"/>
    <n v="1581"/>
    <x v="2"/>
    <x v="0"/>
    <m/>
  </r>
  <r>
    <x v="1335"/>
    <s v="08.293.848/0001-68"/>
    <s v="NF SERVICOS DO"/>
    <n v="56708"/>
    <d v="2022-01-28T00:00:00"/>
    <n v="61084"/>
    <d v="2022-01-31T00:00:00"/>
    <m/>
    <n v="4411.8"/>
    <d v="2022-03-02T00:00:00"/>
    <s v="E0201959"/>
    <s v="PD201959"/>
    <s v="Serviços de Publicidade Eletrônica"/>
    <n v="4411.8"/>
    <m/>
    <x v="4"/>
    <m/>
    <m/>
    <m/>
    <s v="2 - FATURADO"/>
    <n v="1581"/>
    <x v="2"/>
    <x v="0"/>
    <m/>
  </r>
  <r>
    <x v="1335"/>
    <s v="08.293.848/0001-68"/>
    <s v="NF SERVICOS DO"/>
    <n v="61050"/>
    <d v="2022-02-15T00:00:00"/>
    <n v="65461"/>
    <d v="2022-02-15T00:00:00"/>
    <m/>
    <n v="9926.5499999999993"/>
    <d v="2022-03-17T00:00:00"/>
    <s v="E0201959"/>
    <s v="PD201959"/>
    <s v="Serviços de Publicidade Eletrônica"/>
    <n v="9926.5499999999993"/>
    <m/>
    <x v="4"/>
    <m/>
    <m/>
    <m/>
    <s v="2 - FATURADO"/>
    <n v="1566"/>
    <x v="2"/>
    <x v="0"/>
    <m/>
  </r>
  <r>
    <x v="1335"/>
    <s v="08.293.848/0001-68"/>
    <s v="NF SERVICOS DO"/>
    <n v="61051"/>
    <d v="2022-02-15T00:00:00"/>
    <n v="65462"/>
    <d v="2022-02-15T00:00:00"/>
    <m/>
    <n v="245.1"/>
    <d v="2022-03-17T00:00:00"/>
    <s v="E0201959"/>
    <s v="PD201959"/>
    <s v="Serviços de Publicidade Eletrônica"/>
    <n v="245.1"/>
    <m/>
    <x v="4"/>
    <m/>
    <m/>
    <m/>
    <s v="2 - FATURADO"/>
    <n v="1566"/>
    <x v="2"/>
    <x v="0"/>
    <m/>
  </r>
  <r>
    <x v="1335"/>
    <s v="08.293.848/0001-68"/>
    <s v="NF SERVICOS DO"/>
    <n v="62847"/>
    <d v="2022-02-16T00:00:00"/>
    <n v="67261"/>
    <d v="2022-02-17T00:00:00"/>
    <m/>
    <n v="15441.3"/>
    <d v="2022-03-19T00:00:00"/>
    <s v="E0201959"/>
    <s v="PD201959"/>
    <s v="Serviços de Publicidade Eletrônica"/>
    <n v="15441.3"/>
    <m/>
    <x v="4"/>
    <m/>
    <m/>
    <m/>
    <s v="2 - FATURADO"/>
    <n v="1564"/>
    <x v="2"/>
    <x v="0"/>
    <m/>
  </r>
  <r>
    <x v="1335"/>
    <s v="08.293.848/0001-68"/>
    <s v="NF SERVICOS DO"/>
    <n v="62848"/>
    <d v="2022-02-16T00:00:00"/>
    <n v="67262"/>
    <d v="2022-02-17T00:00:00"/>
    <m/>
    <n v="3553.95"/>
    <d v="2022-03-19T00:00:00"/>
    <s v="E0201959"/>
    <s v="PD201959"/>
    <s v="Serviços de Publicidade Eletrônica"/>
    <n v="3553.95"/>
    <m/>
    <x v="4"/>
    <m/>
    <m/>
    <m/>
    <s v="2 - FATURADO"/>
    <n v="1564"/>
    <x v="2"/>
    <x v="0"/>
    <m/>
  </r>
  <r>
    <x v="1335"/>
    <s v="08.293.848/0001-68"/>
    <s v="NF SERVICOS DO"/>
    <n v="62862"/>
    <d v="2022-02-16T00:00:00"/>
    <n v="67276"/>
    <d v="2022-02-17T00:00:00"/>
    <m/>
    <n v="4289.25"/>
    <d v="2022-03-19T00:00:00"/>
    <s v="E0201959"/>
    <s v="PD201959"/>
    <s v="Serviços de Publicidade Eletrônica"/>
    <n v="4289.25"/>
    <m/>
    <x v="4"/>
    <m/>
    <m/>
    <m/>
    <s v="2 - FATURADO"/>
    <n v="1564"/>
    <x v="2"/>
    <x v="0"/>
    <m/>
  </r>
  <r>
    <x v="1335"/>
    <s v="08.293.848/0001-68"/>
    <s v="NF SERVICOS DO"/>
    <n v="63022"/>
    <d v="2022-02-16T00:00:00"/>
    <n v="67436"/>
    <d v="2022-02-17T00:00:00"/>
    <m/>
    <n v="245.1"/>
    <d v="2022-03-19T00:00:00"/>
    <s v="E0201959"/>
    <s v="PD201959"/>
    <s v="Serviços de Publicidade Eletrônica"/>
    <n v="245.1"/>
    <m/>
    <x v="4"/>
    <m/>
    <m/>
    <m/>
    <s v="2 - FATURADO"/>
    <n v="1564"/>
    <x v="2"/>
    <x v="0"/>
    <m/>
  </r>
  <r>
    <x v="1335"/>
    <s v="08.293.848/0001-68"/>
    <s v="NF SERVICOS DO"/>
    <n v="67556"/>
    <d v="2022-03-15T00:00:00"/>
    <n v="72016"/>
    <d v="2022-03-15T00:00:00"/>
    <m/>
    <n v="612.75"/>
    <d v="2022-04-14T00:00:00"/>
    <s v="E0201959"/>
    <s v="PD201959"/>
    <s v="Serviços de Publicidade Eletrônica"/>
    <n v="612.75"/>
    <m/>
    <x v="4"/>
    <m/>
    <m/>
    <m/>
    <s v="2 - FATURADO"/>
    <n v="1538"/>
    <x v="2"/>
    <x v="0"/>
    <m/>
  </r>
  <r>
    <x v="1335"/>
    <s v="08.293.848/0001-68"/>
    <s v="NF SERVICOS DO"/>
    <n v="68138"/>
    <d v="2022-03-15T00:00:00"/>
    <n v="72597"/>
    <d v="2022-03-15T00:00:00"/>
    <m/>
    <n v="1960.8"/>
    <d v="2022-04-14T00:00:00"/>
    <s v="E0201959"/>
    <s v="PD201959"/>
    <s v="Serviços de Publicidade Eletrônica"/>
    <n v="1960.8"/>
    <m/>
    <x v="4"/>
    <m/>
    <m/>
    <m/>
    <s v="2 - FATURADO"/>
    <n v="1538"/>
    <x v="2"/>
    <x v="0"/>
    <m/>
  </r>
  <r>
    <x v="1335"/>
    <s v="08.293.848/0001-68"/>
    <s v="NF SERVICOS DO"/>
    <n v="68620"/>
    <d v="2022-03-15T00:00:00"/>
    <n v="73079"/>
    <d v="2022-03-15T00:00:00"/>
    <m/>
    <n v="1960.8"/>
    <d v="2022-04-14T00:00:00"/>
    <s v="E0201959"/>
    <s v="PD201959"/>
    <s v="Serviços de Publicidade Eletrônica"/>
    <n v="1960.8"/>
    <m/>
    <x v="4"/>
    <m/>
    <m/>
    <m/>
    <s v="2 - FATURADO"/>
    <n v="1538"/>
    <x v="2"/>
    <x v="0"/>
    <m/>
  </r>
  <r>
    <x v="1335"/>
    <s v="08.293.848/0001-68"/>
    <s v="NF SERVICOS DO"/>
    <n v="68962"/>
    <d v="2022-03-15T00:00:00"/>
    <n v="73421"/>
    <d v="2022-03-15T00:00:00"/>
    <m/>
    <n v="1960.8"/>
    <d v="2022-04-14T00:00:00"/>
    <s v="E0201959"/>
    <s v="PD201959"/>
    <s v="Serviços de Publicidade Eletrônica"/>
    <n v="1960.8"/>
    <m/>
    <x v="4"/>
    <m/>
    <m/>
    <m/>
    <s v="2 - FATURADO"/>
    <n v="1538"/>
    <x v="2"/>
    <x v="0"/>
    <m/>
  </r>
  <r>
    <x v="1335"/>
    <s v="08.293.848/0001-68"/>
    <s v="NF SERVICOS DO"/>
    <n v="70087"/>
    <d v="2022-03-15T00:00:00"/>
    <n v="74543"/>
    <d v="2022-03-15T00:00:00"/>
    <m/>
    <n v="5147.1000000000004"/>
    <d v="2022-04-14T00:00:00"/>
    <s v="E0201959"/>
    <s v="PD201959"/>
    <s v="Serviços de Publicidade Eletrônica"/>
    <n v="5147.1000000000004"/>
    <m/>
    <x v="4"/>
    <m/>
    <m/>
    <m/>
    <s v="2 - FATURADO"/>
    <n v="1538"/>
    <x v="2"/>
    <x v="0"/>
    <m/>
  </r>
  <r>
    <x v="1335"/>
    <s v="08.293.848/0001-68"/>
    <s v="NF SERVICOS DO"/>
    <n v="70104"/>
    <d v="2022-03-15T00:00:00"/>
    <n v="74560"/>
    <d v="2022-03-15T00:00:00"/>
    <m/>
    <n v="3308.85"/>
    <d v="2022-04-14T00:00:00"/>
    <s v="E0201959"/>
    <s v="PD201959"/>
    <s v="Serviços de Publicidade Eletrônica"/>
    <n v="3308.85"/>
    <m/>
    <x v="4"/>
    <m/>
    <m/>
    <m/>
    <s v="2 - FATURADO"/>
    <n v="1538"/>
    <x v="2"/>
    <x v="0"/>
    <m/>
  </r>
  <r>
    <x v="1335"/>
    <s v="08.293.848/0001-68"/>
    <s v="NF SERVICOS DO"/>
    <n v="71387"/>
    <d v="2022-03-15T00:00:00"/>
    <n v="75775"/>
    <d v="2022-03-17T00:00:00"/>
    <m/>
    <n v="44265.06"/>
    <d v="2022-04-16T00:00:00"/>
    <s v="E0201959"/>
    <s v="PD201959"/>
    <s v="Serviços de Publicidade Eletrônica"/>
    <n v="44265.06"/>
    <m/>
    <x v="4"/>
    <m/>
    <m/>
    <m/>
    <s v="2 - FATURADO"/>
    <n v="1536"/>
    <x v="2"/>
    <x v="0"/>
    <m/>
  </r>
  <r>
    <x v="1335"/>
    <s v="08.293.848/0001-68"/>
    <s v="NF SERVICOS DO"/>
    <n v="71388"/>
    <d v="2022-03-15T00:00:00"/>
    <n v="75776"/>
    <d v="2022-03-17T00:00:00"/>
    <m/>
    <n v="72574.11"/>
    <d v="2022-04-16T00:00:00"/>
    <s v="E0201959"/>
    <s v="PD201959"/>
    <s v="Serviços de Publicidade Eletrônica"/>
    <n v="72574.11"/>
    <m/>
    <x v="4"/>
    <m/>
    <m/>
    <m/>
    <s v="2 - FATURADO"/>
    <n v="1536"/>
    <x v="2"/>
    <x v="0"/>
    <m/>
  </r>
  <r>
    <x v="1335"/>
    <s v="08.293.848/0001-68"/>
    <s v="NF SERVICOS DO"/>
    <n v="73565"/>
    <d v="2022-03-23T00:00:00"/>
    <n v="78041"/>
    <d v="2022-03-23T00:00:00"/>
    <m/>
    <n v="14044.23"/>
    <d v="2022-04-22T00:00:00"/>
    <s v="E0201959"/>
    <s v="PD201959"/>
    <s v="Serviços de Publicidade Eletrônica"/>
    <n v="14044.23"/>
    <m/>
    <x v="4"/>
    <m/>
    <m/>
    <m/>
    <s v="2 - FATURADO"/>
    <n v="1530"/>
    <x v="2"/>
    <x v="0"/>
    <m/>
  </r>
  <r>
    <x v="1335"/>
    <s v="08.293.848/0001-68"/>
    <s v="NF SERVICOS DO"/>
    <n v="73566"/>
    <d v="2022-03-23T00:00:00"/>
    <n v="78042"/>
    <d v="2022-03-23T00:00:00"/>
    <m/>
    <n v="612.75"/>
    <d v="2022-04-22T00:00:00"/>
    <s v="E0201959"/>
    <s v="PD201959"/>
    <s v="Serviços de Publicidade Eletrônica"/>
    <n v="612.75"/>
    <m/>
    <x v="4"/>
    <m/>
    <m/>
    <m/>
    <s v="2 - FATURADO"/>
    <n v="1530"/>
    <x v="2"/>
    <x v="0"/>
    <m/>
  </r>
  <r>
    <x v="1335"/>
    <s v="08.293.848/0001-68"/>
    <s v="NF SERVICOS DO"/>
    <n v="73567"/>
    <d v="2022-03-23T00:00:00"/>
    <n v="78043"/>
    <d v="2022-03-23T00:00:00"/>
    <m/>
    <n v="612.75"/>
    <d v="2022-04-22T00:00:00"/>
    <s v="E0201959"/>
    <s v="PD201959"/>
    <s v="Serviços de Publicidade Eletrônica"/>
    <n v="612.75"/>
    <m/>
    <x v="4"/>
    <m/>
    <m/>
    <m/>
    <s v="2 - FATURADO"/>
    <n v="1530"/>
    <x v="2"/>
    <x v="0"/>
    <m/>
  </r>
  <r>
    <x v="1335"/>
    <s v="08.293.848/0001-68"/>
    <s v="NF SERVICOS DO"/>
    <n v="73726"/>
    <d v="2022-03-23T00:00:00"/>
    <n v="78202"/>
    <d v="2022-03-23T00:00:00"/>
    <m/>
    <n v="6250.05"/>
    <d v="2022-04-22T00:00:00"/>
    <s v="E0201959"/>
    <s v="PD201959"/>
    <s v="Serviços de Publicidade Eletrônica"/>
    <n v="6250.05"/>
    <m/>
    <x v="4"/>
    <m/>
    <m/>
    <m/>
    <s v="2 - FATURADO"/>
    <n v="1530"/>
    <x v="2"/>
    <x v="0"/>
    <m/>
  </r>
  <r>
    <x v="1335"/>
    <s v="08.293.848/0001-68"/>
    <s v="NF SERVICOS DO"/>
    <n v="74408"/>
    <d v="2022-03-24T00:00:00"/>
    <n v="78885"/>
    <d v="2022-03-25T00:00:00"/>
    <m/>
    <n v="490.2"/>
    <d v="2022-04-24T00:00:00"/>
    <s v="E0201959"/>
    <s v="PD201959"/>
    <s v="Serviços de Publicidade Eletrônica"/>
    <n v="490.2"/>
    <m/>
    <x v="4"/>
    <m/>
    <m/>
    <m/>
    <s v="2 - FATURADO"/>
    <n v="1528"/>
    <x v="2"/>
    <x v="0"/>
    <m/>
  </r>
  <r>
    <x v="1335"/>
    <s v="08.293.848/0001-68"/>
    <s v="NF SERVICOS DO"/>
    <n v="74418"/>
    <d v="2022-03-24T00:00:00"/>
    <n v="78895"/>
    <d v="2022-03-25T00:00:00"/>
    <m/>
    <n v="612.75"/>
    <d v="2022-04-24T00:00:00"/>
    <s v="E0201959"/>
    <s v="PD201959"/>
    <s v="Serviços de Publicidade Eletrônica"/>
    <n v="612.75"/>
    <m/>
    <x v="4"/>
    <m/>
    <m/>
    <m/>
    <s v="2 - FATURADO"/>
    <n v="1528"/>
    <x v="2"/>
    <x v="0"/>
    <m/>
  </r>
  <r>
    <x v="1335"/>
    <s v="08.293.848/0001-68"/>
    <s v="NF SERVICOS DO"/>
    <n v="74419"/>
    <d v="2022-03-24T00:00:00"/>
    <n v="78896"/>
    <d v="2022-03-25T00:00:00"/>
    <m/>
    <n v="490.2"/>
    <d v="2022-04-24T00:00:00"/>
    <s v="E0201959"/>
    <s v="PD201959"/>
    <s v="Serviços de Publicidade Eletrônica"/>
    <n v="490.2"/>
    <m/>
    <x v="4"/>
    <m/>
    <m/>
    <m/>
    <s v="2 - FATURADO"/>
    <n v="1528"/>
    <x v="2"/>
    <x v="0"/>
    <m/>
  </r>
  <r>
    <x v="1335"/>
    <s v="08.293.848/0001-68"/>
    <s v="NF SERVICOS DO"/>
    <n v="74420"/>
    <d v="2022-03-24T00:00:00"/>
    <n v="78897"/>
    <d v="2022-03-25T00:00:00"/>
    <m/>
    <n v="612.75"/>
    <d v="2022-04-24T00:00:00"/>
    <s v="E0201959"/>
    <s v="PD201959"/>
    <s v="Serviços de Publicidade Eletrônica"/>
    <n v="612.75"/>
    <m/>
    <x v="4"/>
    <m/>
    <m/>
    <m/>
    <s v="2 - FATURADO"/>
    <n v="1528"/>
    <x v="2"/>
    <x v="0"/>
    <m/>
  </r>
  <r>
    <x v="1335"/>
    <s v="08.293.848/0001-68"/>
    <s v="NF SERVICOS DO"/>
    <n v="74487"/>
    <d v="2022-03-24T00:00:00"/>
    <n v="78964"/>
    <d v="2022-03-25T00:00:00"/>
    <m/>
    <n v="7353"/>
    <d v="2022-04-24T00:00:00"/>
    <s v="E0201959"/>
    <s v="PD201959"/>
    <s v="Serviços de Publicidade Eletrônica"/>
    <n v="7353"/>
    <m/>
    <x v="4"/>
    <m/>
    <m/>
    <m/>
    <s v="2 - FATURADO"/>
    <n v="1528"/>
    <x v="2"/>
    <x v="0"/>
    <m/>
  </r>
  <r>
    <x v="1335"/>
    <s v="08.293.848/0001-68"/>
    <s v="NF SERVICOS DO"/>
    <n v="74698"/>
    <d v="2022-03-24T00:00:00"/>
    <n v="79175"/>
    <d v="2022-03-25T00:00:00"/>
    <m/>
    <n v="1838.25"/>
    <d v="2022-04-24T00:00:00"/>
    <s v="E0201959"/>
    <s v="PD201959"/>
    <s v="Serviços de Publicidade Eletrônica"/>
    <n v="1838.25"/>
    <m/>
    <x v="4"/>
    <m/>
    <m/>
    <m/>
    <s v="2 - FATURADO"/>
    <n v="1528"/>
    <x v="2"/>
    <x v="0"/>
    <m/>
  </r>
  <r>
    <x v="1335"/>
    <s v="08.293.848/0001-68"/>
    <s v="NF SERVICOS DO"/>
    <n v="74922"/>
    <d v="2022-03-25T00:00:00"/>
    <n v="79402"/>
    <d v="2022-03-28T00:00:00"/>
    <m/>
    <n v="612.75"/>
    <d v="2022-04-27T00:00:00"/>
    <s v="E0201959"/>
    <s v="PD201959"/>
    <s v="Serviços de Publicidade Eletrônica"/>
    <n v="612.75"/>
    <m/>
    <x v="4"/>
    <m/>
    <m/>
    <m/>
    <s v="2 - FATURADO"/>
    <n v="1525"/>
    <x v="2"/>
    <x v="0"/>
    <m/>
  </r>
  <r>
    <x v="1335"/>
    <s v="08.293.848/0001-68"/>
    <s v="NF SERVICOS DO"/>
    <n v="74923"/>
    <d v="2022-03-25T00:00:00"/>
    <n v="79403"/>
    <d v="2022-03-28T00:00:00"/>
    <m/>
    <n v="612.75"/>
    <d v="2022-04-27T00:00:00"/>
    <s v="E0201959"/>
    <s v="PD201959"/>
    <s v="Serviços de Publicidade Eletrônica"/>
    <n v="612.75"/>
    <m/>
    <x v="4"/>
    <m/>
    <m/>
    <m/>
    <s v="2 - FATURADO"/>
    <n v="1525"/>
    <x v="2"/>
    <x v="0"/>
    <m/>
  </r>
  <r>
    <x v="1335"/>
    <s v="08.293.848/0001-68"/>
    <s v="NF SERVICOS DO"/>
    <n v="74924"/>
    <d v="2022-03-25T00:00:00"/>
    <n v="79404"/>
    <d v="2022-03-28T00:00:00"/>
    <m/>
    <n v="490.2"/>
    <d v="2022-04-27T00:00:00"/>
    <s v="E0201959"/>
    <s v="PD201959"/>
    <s v="Serviços de Publicidade Eletrônica"/>
    <n v="490.2"/>
    <m/>
    <x v="4"/>
    <m/>
    <m/>
    <m/>
    <s v="2 - FATURADO"/>
    <n v="1525"/>
    <x v="2"/>
    <x v="0"/>
    <m/>
  </r>
  <r>
    <x v="1335"/>
    <s v="08.293.848/0001-68"/>
    <s v="NF SERVICOS DO"/>
    <n v="74925"/>
    <d v="2022-03-25T00:00:00"/>
    <n v="79405"/>
    <d v="2022-03-28T00:00:00"/>
    <m/>
    <n v="490.2"/>
    <d v="2022-04-27T00:00:00"/>
    <s v="E0201959"/>
    <s v="PD201959"/>
    <s v="Serviços de Publicidade Eletrônica"/>
    <n v="490.2"/>
    <m/>
    <x v="4"/>
    <m/>
    <m/>
    <m/>
    <s v="2 - FATURADO"/>
    <n v="1525"/>
    <x v="2"/>
    <x v="0"/>
    <m/>
  </r>
  <r>
    <x v="1335"/>
    <s v="08.293.848/0001-68"/>
    <s v="NF SERVICOS DO"/>
    <n v="75314"/>
    <d v="2022-03-29T00:00:00"/>
    <n v="79794"/>
    <d v="2022-03-29T00:00:00"/>
    <m/>
    <n v="490.2"/>
    <d v="2022-04-28T00:00:00"/>
    <s v="E0201959"/>
    <s v="PD201959"/>
    <s v="Serviços de Publicidade Eletrônica"/>
    <n v="490.2"/>
    <m/>
    <x v="4"/>
    <m/>
    <m/>
    <m/>
    <s v="2 - FATURADO"/>
    <n v="1524"/>
    <x v="2"/>
    <x v="0"/>
    <m/>
  </r>
  <r>
    <x v="1335"/>
    <s v="08.293.848/0001-68"/>
    <s v="NF SERVICOS DO"/>
    <n v="75315"/>
    <d v="2022-03-29T00:00:00"/>
    <n v="79795"/>
    <d v="2022-03-29T00:00:00"/>
    <m/>
    <n v="490.2"/>
    <d v="2022-04-28T00:00:00"/>
    <s v="E0201959"/>
    <s v="PD201959"/>
    <s v="Serviços de Publicidade Eletrônica"/>
    <n v="490.2"/>
    <m/>
    <x v="4"/>
    <m/>
    <m/>
    <m/>
    <s v="2 - FATURADO"/>
    <n v="1524"/>
    <x v="2"/>
    <x v="0"/>
    <m/>
  </r>
  <r>
    <x v="1335"/>
    <s v="08.293.848/0001-68"/>
    <s v="NF SERVICOS DO"/>
    <n v="75316"/>
    <d v="2022-03-29T00:00:00"/>
    <n v="79796"/>
    <d v="2022-03-29T00:00:00"/>
    <m/>
    <n v="612.75"/>
    <d v="2022-04-28T00:00:00"/>
    <s v="E0201959"/>
    <s v="PD201959"/>
    <s v="Serviços de Publicidade Eletrônica"/>
    <n v="612.75"/>
    <m/>
    <x v="4"/>
    <m/>
    <m/>
    <m/>
    <s v="2 - FATURADO"/>
    <n v="1524"/>
    <x v="2"/>
    <x v="0"/>
    <m/>
  </r>
  <r>
    <x v="1335"/>
    <s v="08.293.848/0001-68"/>
    <s v="NF SERVICOS DO"/>
    <n v="75317"/>
    <d v="2022-03-29T00:00:00"/>
    <n v="79797"/>
    <d v="2022-03-29T00:00:00"/>
    <m/>
    <n v="612.75"/>
    <d v="2022-04-28T00:00:00"/>
    <s v="E0201959"/>
    <s v="PD201959"/>
    <s v="Serviços de Publicidade Eletrônica"/>
    <n v="612.75"/>
    <m/>
    <x v="4"/>
    <m/>
    <m/>
    <m/>
    <s v="2 - FATURADO"/>
    <n v="1524"/>
    <x v="2"/>
    <x v="0"/>
    <m/>
  </r>
  <r>
    <x v="1335"/>
    <s v="08.293.848/0001-68"/>
    <s v="NF SERVICOS DO"/>
    <n v="76147"/>
    <d v="2022-03-29T00:00:00"/>
    <n v="80627"/>
    <d v="2022-03-30T00:00:00"/>
    <m/>
    <n v="367.65"/>
    <d v="2022-04-29T00:00:00"/>
    <s v="E0201959"/>
    <s v="PD201959"/>
    <s v="Serviços de Publicidade Eletrônica"/>
    <n v="367.65"/>
    <m/>
    <x v="4"/>
    <m/>
    <m/>
    <m/>
    <s v="2 - FATURADO"/>
    <n v="1523"/>
    <x v="2"/>
    <x v="0"/>
    <m/>
  </r>
  <r>
    <x v="1335"/>
    <s v="08.293.848/0001-68"/>
    <s v="NF SERVICOS DO"/>
    <n v="76593"/>
    <d v="2022-03-31T00:00:00"/>
    <n v="81077"/>
    <d v="2022-03-31T00:00:00"/>
    <m/>
    <n v="5882.4"/>
    <d v="2022-04-30T00:00:00"/>
    <s v="E0201959"/>
    <s v="PD201959"/>
    <s v="Serviços de Publicidade Eletrônica"/>
    <n v="5882.4"/>
    <m/>
    <x v="4"/>
    <m/>
    <m/>
    <m/>
    <s v="2 - FATURADO"/>
    <n v="1522"/>
    <x v="2"/>
    <x v="0"/>
    <m/>
  </r>
  <r>
    <x v="1335"/>
    <s v="08.293.848/0001-68"/>
    <s v="NF SERVICOS DO"/>
    <n v="76594"/>
    <d v="2022-03-31T00:00:00"/>
    <n v="81078"/>
    <d v="2022-03-31T00:00:00"/>
    <m/>
    <n v="367.65"/>
    <d v="2022-04-30T00:00:00"/>
    <s v="E0201959"/>
    <s v="PD201959"/>
    <s v="Serviços de Publicidade Eletrônica"/>
    <n v="367.65"/>
    <m/>
    <x v="4"/>
    <m/>
    <m/>
    <m/>
    <s v="2 - FATURADO"/>
    <n v="1522"/>
    <x v="2"/>
    <x v="0"/>
    <m/>
  </r>
  <r>
    <x v="1335"/>
    <s v="08.293.848/0001-68"/>
    <s v="NF SERVICOS DO"/>
    <n v="77069"/>
    <d v="2022-03-31T00:00:00"/>
    <n v="81553"/>
    <d v="2022-04-01T00:00:00"/>
    <m/>
    <n v="367.65"/>
    <d v="2022-05-01T00:00:00"/>
    <s v="E0201959"/>
    <s v="PD201959"/>
    <s v="Serviços de Publicidade Eletrônica"/>
    <n v="367.65"/>
    <m/>
    <x v="4"/>
    <m/>
    <m/>
    <m/>
    <s v="2 - FATURADO"/>
    <n v="1521"/>
    <x v="2"/>
    <x v="0"/>
    <m/>
  </r>
  <r>
    <x v="1335"/>
    <s v="08.293.848/0001-68"/>
    <s v="NF SERVICOS DO"/>
    <n v="77570"/>
    <d v="2022-04-14T00:00:00"/>
    <n v="82088"/>
    <d v="2022-04-14T00:00:00"/>
    <m/>
    <n v="3431.4"/>
    <d v="2022-05-14T00:00:00"/>
    <s v="E0201959"/>
    <s v="PD201959"/>
    <s v="Serviços de Publicidade Eletrônica"/>
    <n v="3431.4"/>
    <m/>
    <x v="4"/>
    <m/>
    <m/>
    <m/>
    <s v="2 - FATURADO"/>
    <n v="1508"/>
    <x v="2"/>
    <x v="0"/>
    <m/>
  </r>
  <r>
    <x v="1335"/>
    <s v="08.293.848/0001-68"/>
    <s v="NF SERVICOS DO"/>
    <n v="77652"/>
    <d v="2022-04-14T00:00:00"/>
    <n v="82170"/>
    <d v="2022-04-14T00:00:00"/>
    <m/>
    <n v="700.64"/>
    <d v="2022-05-14T00:00:00"/>
    <s v="E0201959"/>
    <s v="PD201959"/>
    <s v="Serviços de Publicidade Eletrônica"/>
    <n v="700.64"/>
    <m/>
    <x v="4"/>
    <m/>
    <m/>
    <m/>
    <s v="2 - FATURADO"/>
    <n v="1508"/>
    <x v="2"/>
    <x v="0"/>
    <m/>
  </r>
  <r>
    <x v="1335"/>
    <s v="08.293.848/0001-68"/>
    <s v="NF SERVICOS DO"/>
    <n v="77760"/>
    <d v="2022-04-14T00:00:00"/>
    <n v="82278"/>
    <d v="2022-04-14T00:00:00"/>
    <m/>
    <n v="700.64"/>
    <d v="2022-05-14T00:00:00"/>
    <s v="E0201959"/>
    <s v="PD201959"/>
    <s v="Serviços de Publicidade Eletrônica"/>
    <n v="700.64"/>
    <m/>
    <x v="4"/>
    <m/>
    <m/>
    <m/>
    <s v="2 - FATURADO"/>
    <n v="1508"/>
    <x v="2"/>
    <x v="0"/>
    <m/>
  </r>
  <r>
    <x v="1335"/>
    <s v="08.293.848/0001-68"/>
    <s v="NF SERVICOS DO"/>
    <n v="79309"/>
    <d v="2022-04-14T00:00:00"/>
    <n v="83827"/>
    <d v="2022-04-14T00:00:00"/>
    <m/>
    <n v="6470.64"/>
    <d v="2022-05-14T00:00:00"/>
    <s v="E0201959"/>
    <s v="PD201959"/>
    <s v="Serviços de Publicidade Eletrônica"/>
    <n v="6470.64"/>
    <m/>
    <x v="4"/>
    <m/>
    <m/>
    <m/>
    <s v="2 - FATURADO"/>
    <n v="1508"/>
    <x v="2"/>
    <x v="0"/>
    <m/>
  </r>
  <r>
    <x v="1335"/>
    <s v="08.293.848/0001-68"/>
    <s v="NF SERVICOS DO"/>
    <n v="79313"/>
    <d v="2022-04-14T00:00:00"/>
    <n v="83831"/>
    <d v="2022-04-14T00:00:00"/>
    <m/>
    <n v="490.2"/>
    <d v="2022-05-14T00:00:00"/>
    <s v="E0201959"/>
    <s v="PD201959"/>
    <s v="Serviços de Publicidade Eletrônica"/>
    <n v="490.2"/>
    <m/>
    <x v="4"/>
    <m/>
    <m/>
    <m/>
    <s v="2 - FATURADO"/>
    <n v="1508"/>
    <x v="2"/>
    <x v="0"/>
    <m/>
  </r>
  <r>
    <x v="1335"/>
    <s v="08.293.848/0001-68"/>
    <s v="NF SERVICOS DO"/>
    <n v="79314"/>
    <d v="2022-04-14T00:00:00"/>
    <n v="83832"/>
    <d v="2022-04-14T00:00:00"/>
    <m/>
    <n v="490.2"/>
    <d v="2022-05-14T00:00:00"/>
    <s v="E0201959"/>
    <s v="PD201959"/>
    <s v="Serviços de Publicidade Eletrônica"/>
    <n v="490.2"/>
    <m/>
    <x v="4"/>
    <m/>
    <m/>
    <m/>
    <s v="2 - FATURADO"/>
    <n v="1508"/>
    <x v="2"/>
    <x v="0"/>
    <m/>
  </r>
  <r>
    <x v="1335"/>
    <s v="08.293.848/0001-68"/>
    <s v="NF SERVICOS DO"/>
    <n v="79315"/>
    <d v="2022-04-14T00:00:00"/>
    <n v="83833"/>
    <d v="2022-04-14T00:00:00"/>
    <m/>
    <n v="5147.1000000000004"/>
    <d v="2022-05-14T00:00:00"/>
    <s v="E0201959"/>
    <s v="PD201959"/>
    <s v="Serviços de Publicidade Eletrônica"/>
    <n v="5147.1000000000004"/>
    <m/>
    <x v="4"/>
    <m/>
    <m/>
    <m/>
    <s v="2 - FATURADO"/>
    <n v="1508"/>
    <x v="2"/>
    <x v="0"/>
    <m/>
  </r>
  <r>
    <x v="1335"/>
    <s v="08.293.848/0001-68"/>
    <s v="NF SERVICOS DO"/>
    <n v="79316"/>
    <d v="2022-04-14T00:00:00"/>
    <n v="83834"/>
    <d v="2022-04-14T00:00:00"/>
    <m/>
    <n v="4779.45"/>
    <d v="2022-05-14T00:00:00"/>
    <s v="E0201959"/>
    <s v="PD201959"/>
    <s v="Serviços de Publicidade Eletrônica"/>
    <n v="4779.45"/>
    <m/>
    <x v="4"/>
    <m/>
    <m/>
    <m/>
    <s v="2 - FATURADO"/>
    <n v="1508"/>
    <x v="2"/>
    <x v="0"/>
    <m/>
  </r>
  <r>
    <x v="1335"/>
    <s v="08.293.848/0001-68"/>
    <s v="NF SERVICOS DO"/>
    <n v="79574"/>
    <d v="2022-04-14T00:00:00"/>
    <n v="84092"/>
    <d v="2022-04-14T00:00:00"/>
    <m/>
    <n v="490.2"/>
    <d v="2022-05-14T00:00:00"/>
    <s v="E0201959"/>
    <s v="PD201959"/>
    <s v="Serviços de Publicidade Eletrônica"/>
    <n v="490.2"/>
    <m/>
    <x v="4"/>
    <m/>
    <m/>
    <m/>
    <s v="2 - FATURADO"/>
    <n v="1508"/>
    <x v="2"/>
    <x v="0"/>
    <m/>
  </r>
  <r>
    <x v="1335"/>
    <s v="08.293.848/0001-68"/>
    <s v="NF SERVICOS DO"/>
    <n v="79576"/>
    <d v="2022-04-14T00:00:00"/>
    <n v="84094"/>
    <d v="2022-04-14T00:00:00"/>
    <m/>
    <n v="490.2"/>
    <d v="2022-05-14T00:00:00"/>
    <s v="E0201959"/>
    <s v="PD201959"/>
    <s v="Serviços de Publicidade Eletrônica"/>
    <n v="490.2"/>
    <m/>
    <x v="4"/>
    <m/>
    <m/>
    <m/>
    <s v="2 - FATURADO"/>
    <n v="1508"/>
    <x v="2"/>
    <x v="0"/>
    <m/>
  </r>
  <r>
    <x v="1335"/>
    <s v="08.293.848/0001-68"/>
    <s v="NF SERVICOS DO"/>
    <n v="80138"/>
    <d v="2022-04-14T00:00:00"/>
    <n v="84656"/>
    <d v="2022-04-14T00:00:00"/>
    <m/>
    <n v="490.2"/>
    <d v="2022-05-14T00:00:00"/>
    <s v="E0201959"/>
    <s v="PD201959"/>
    <s v="Serviços de Publicidade Eletrônica"/>
    <n v="490.2"/>
    <m/>
    <x v="4"/>
    <m/>
    <m/>
    <m/>
    <s v="2 - FATURADO"/>
    <n v="1508"/>
    <x v="2"/>
    <x v="0"/>
    <m/>
  </r>
  <r>
    <x v="1335"/>
    <s v="08.293.848/0001-68"/>
    <s v="NF SERVICOS DO"/>
    <n v="80139"/>
    <d v="2022-04-14T00:00:00"/>
    <n v="84657"/>
    <d v="2022-04-14T00:00:00"/>
    <m/>
    <n v="490.2"/>
    <d v="2022-05-14T00:00:00"/>
    <s v="E0201959"/>
    <s v="PD201959"/>
    <s v="Serviços de Publicidade Eletrônica"/>
    <n v="490.2"/>
    <m/>
    <x v="4"/>
    <m/>
    <m/>
    <m/>
    <s v="2 - FATURADO"/>
    <n v="1508"/>
    <x v="2"/>
    <x v="0"/>
    <m/>
  </r>
  <r>
    <x v="1335"/>
    <s v="08.293.848/0001-68"/>
    <s v="NF SERVICOS DO"/>
    <n v="80408"/>
    <d v="2022-04-14T00:00:00"/>
    <n v="84926"/>
    <d v="2022-04-14T00:00:00"/>
    <m/>
    <n v="4779.45"/>
    <d v="2022-05-14T00:00:00"/>
    <s v="E0201959"/>
    <s v="PD201959"/>
    <s v="Serviços de Publicidade Eletrônica"/>
    <n v="4779.45"/>
    <m/>
    <x v="4"/>
    <m/>
    <m/>
    <m/>
    <s v="2 - FATURADO"/>
    <n v="1508"/>
    <x v="2"/>
    <x v="0"/>
    <m/>
  </r>
  <r>
    <x v="1335"/>
    <s v="08.293.848/0001-68"/>
    <s v="NF SERVICOS DO"/>
    <n v="80413"/>
    <d v="2022-04-14T00:00:00"/>
    <n v="84931"/>
    <d v="2022-04-14T00:00:00"/>
    <m/>
    <n v="1348.05"/>
    <d v="2022-05-14T00:00:00"/>
    <s v="E0201959"/>
    <s v="PD201959"/>
    <s v="Serviços de Publicidade Eletrônica"/>
    <n v="1348.05"/>
    <m/>
    <x v="4"/>
    <m/>
    <m/>
    <m/>
    <s v="2 - FATURADO"/>
    <n v="1508"/>
    <x v="2"/>
    <x v="0"/>
    <m/>
  </r>
  <r>
    <x v="1335"/>
    <s v="08.293.848/0001-68"/>
    <s v="NF SERVICOS DO"/>
    <n v="80419"/>
    <d v="2022-04-14T00:00:00"/>
    <n v="84937"/>
    <d v="2022-04-14T00:00:00"/>
    <m/>
    <n v="612.75"/>
    <d v="2022-05-14T00:00:00"/>
    <s v="E0201959"/>
    <s v="PD201959"/>
    <s v="Serviços de Publicidade Eletrônica"/>
    <n v="612.75"/>
    <m/>
    <x v="4"/>
    <m/>
    <m/>
    <m/>
    <s v="2 - FATURADO"/>
    <n v="1508"/>
    <x v="2"/>
    <x v="0"/>
    <m/>
  </r>
  <r>
    <x v="1335"/>
    <s v="08.293.848/0001-68"/>
    <s v="NF SERVICOS DO"/>
    <n v="80605"/>
    <d v="2022-04-14T00:00:00"/>
    <n v="85123"/>
    <d v="2022-04-14T00:00:00"/>
    <m/>
    <n v="612.75"/>
    <d v="2022-05-14T00:00:00"/>
    <s v="E0201959"/>
    <s v="PD201959"/>
    <s v="Serviços de Publicidade Eletrônica"/>
    <n v="612.75"/>
    <m/>
    <x v="4"/>
    <m/>
    <m/>
    <m/>
    <s v="2 - FATURADO"/>
    <n v="1508"/>
    <x v="2"/>
    <x v="0"/>
    <m/>
  </r>
  <r>
    <x v="1335"/>
    <s v="08.293.848/0001-68"/>
    <s v="NF SERVICOS DO"/>
    <n v="80606"/>
    <d v="2022-04-14T00:00:00"/>
    <n v="85124"/>
    <d v="2022-04-14T00:00:00"/>
    <m/>
    <n v="612.75"/>
    <d v="2022-05-14T00:00:00"/>
    <s v="E0201959"/>
    <s v="PD201959"/>
    <s v="Serviços de Publicidade Eletrônica"/>
    <n v="612.75"/>
    <m/>
    <x v="4"/>
    <m/>
    <m/>
    <m/>
    <s v="2 - FATURADO"/>
    <n v="1508"/>
    <x v="2"/>
    <x v="0"/>
    <m/>
  </r>
  <r>
    <x v="1335"/>
    <s v="08.293.848/0001-68"/>
    <s v="NF SERVICOS DO"/>
    <n v="80925"/>
    <d v="2022-04-14T00:00:00"/>
    <n v="85443"/>
    <d v="2022-04-18T00:00:00"/>
    <m/>
    <n v="1470.6"/>
    <d v="2022-05-18T00:00:00"/>
    <s v="E0201959"/>
    <s v="PD201959"/>
    <s v="Serviços de Publicidade Eletrônica"/>
    <n v="1470.6"/>
    <m/>
    <x v="4"/>
    <m/>
    <m/>
    <m/>
    <s v="2 - FATURADO"/>
    <n v="1504"/>
    <x v="2"/>
    <x v="0"/>
    <m/>
  </r>
  <r>
    <x v="1335"/>
    <s v="08.293.848/0001-68"/>
    <s v="NF SERVICOS DO"/>
    <n v="81068"/>
    <d v="2022-04-14T00:00:00"/>
    <n v="85586"/>
    <d v="2022-04-18T00:00:00"/>
    <m/>
    <n v="612.75"/>
    <d v="2022-05-18T00:00:00"/>
    <s v="E0201959"/>
    <s v="PD201959"/>
    <s v="Serviços de Publicidade Eletrônica"/>
    <n v="612.75"/>
    <m/>
    <x v="4"/>
    <m/>
    <m/>
    <m/>
    <s v="2 - FATURADO"/>
    <n v="1504"/>
    <x v="2"/>
    <x v="0"/>
    <m/>
  </r>
  <r>
    <x v="1335"/>
    <s v="08.293.848/0001-68"/>
    <s v="NF SERVICOS DO"/>
    <n v="81069"/>
    <d v="2022-04-14T00:00:00"/>
    <n v="85587"/>
    <d v="2022-04-18T00:00:00"/>
    <m/>
    <n v="367.65"/>
    <d v="2022-05-18T00:00:00"/>
    <s v="E0201959"/>
    <s v="PD201959"/>
    <s v="Serviços de Publicidade Eletrônica"/>
    <n v="367.65"/>
    <m/>
    <x v="4"/>
    <m/>
    <m/>
    <m/>
    <s v="2 - FATURADO"/>
    <n v="1504"/>
    <x v="2"/>
    <x v="0"/>
    <m/>
  </r>
  <r>
    <x v="1335"/>
    <s v="08.293.848/0001-68"/>
    <s v="NF SERVICOS DO"/>
    <n v="81071"/>
    <d v="2022-04-14T00:00:00"/>
    <n v="85589"/>
    <d v="2022-04-18T00:00:00"/>
    <m/>
    <n v="612.75"/>
    <d v="2022-05-18T00:00:00"/>
    <s v="E0201959"/>
    <s v="PD201959"/>
    <s v="Serviços de Publicidade Eletrônica"/>
    <n v="612.75"/>
    <m/>
    <x v="4"/>
    <m/>
    <m/>
    <m/>
    <s v="2 - FATURADO"/>
    <n v="1504"/>
    <x v="2"/>
    <x v="0"/>
    <m/>
  </r>
  <r>
    <x v="1335"/>
    <s v="08.293.848/0001-68"/>
    <s v="NF SERVICOS DO"/>
    <n v="81085"/>
    <d v="2022-04-14T00:00:00"/>
    <n v="85603"/>
    <d v="2022-04-18T00:00:00"/>
    <m/>
    <n v="367.65"/>
    <d v="2022-05-18T00:00:00"/>
    <s v="E0201959"/>
    <s v="PD201959"/>
    <s v="Serviços de Publicidade Eletrônica"/>
    <n v="367.65"/>
    <m/>
    <x v="4"/>
    <m/>
    <m/>
    <m/>
    <s v="2 - FATURADO"/>
    <n v="1504"/>
    <x v="2"/>
    <x v="0"/>
    <m/>
  </r>
  <r>
    <x v="1335"/>
    <s v="08.293.848/0001-68"/>
    <s v="NF SERVICOS DO"/>
    <n v="82296"/>
    <d v="2022-04-19T00:00:00"/>
    <n v="86815"/>
    <d v="2022-04-19T00:00:00"/>
    <m/>
    <n v="612.75"/>
    <d v="2022-05-19T00:00:00"/>
    <s v="E0201959"/>
    <s v="PD201959"/>
    <s v="Serviços de Publicidade Eletrônica"/>
    <n v="612.75"/>
    <m/>
    <x v="4"/>
    <m/>
    <m/>
    <m/>
    <s v="2 - FATURADO"/>
    <n v="1503"/>
    <x v="2"/>
    <x v="0"/>
    <m/>
  </r>
  <r>
    <x v="1335"/>
    <s v="08.293.848/0001-68"/>
    <s v="NF SERVICOS DO"/>
    <n v="82297"/>
    <d v="2022-04-19T00:00:00"/>
    <n v="86816"/>
    <d v="2022-04-19T00:00:00"/>
    <m/>
    <n v="857.85"/>
    <d v="2022-05-19T00:00:00"/>
    <s v="E0201959"/>
    <s v="PD201959"/>
    <s v="Serviços de Publicidade Eletrônica"/>
    <n v="857.85"/>
    <m/>
    <x v="4"/>
    <m/>
    <m/>
    <m/>
    <s v="2 - FATURADO"/>
    <n v="1503"/>
    <x v="2"/>
    <x v="0"/>
    <m/>
  </r>
  <r>
    <x v="1335"/>
    <s v="08.293.848/0001-68"/>
    <s v="NF SERVICOS DO"/>
    <n v="82463"/>
    <d v="2022-04-19T00:00:00"/>
    <n v="86982"/>
    <d v="2022-04-19T00:00:00"/>
    <m/>
    <n v="612.75"/>
    <d v="2022-05-19T00:00:00"/>
    <s v="E0201959"/>
    <s v="PD201959"/>
    <s v="Serviços de Publicidade Eletrônica"/>
    <n v="612.75"/>
    <m/>
    <x v="4"/>
    <m/>
    <m/>
    <m/>
    <s v="2 - FATURADO"/>
    <n v="1503"/>
    <x v="2"/>
    <x v="0"/>
    <m/>
  </r>
  <r>
    <x v="1335"/>
    <s v="08.293.848/0001-68"/>
    <s v="NF SERVICOS DO"/>
    <n v="82873"/>
    <d v="2022-04-19T00:00:00"/>
    <n v="87397"/>
    <d v="2022-04-20T00:00:00"/>
    <m/>
    <n v="367.65"/>
    <d v="2022-05-20T00:00:00"/>
    <s v="E0201959"/>
    <s v="PD201959"/>
    <s v="Serviços de Publicidade Eletrônica"/>
    <n v="367.65"/>
    <m/>
    <x v="4"/>
    <m/>
    <m/>
    <m/>
    <s v="2 - FATURADO"/>
    <n v="1502"/>
    <x v="2"/>
    <x v="0"/>
    <m/>
  </r>
  <r>
    <x v="1335"/>
    <s v="08.293.848/0001-68"/>
    <s v="NF SERVICOS DO"/>
    <n v="82874"/>
    <d v="2022-04-19T00:00:00"/>
    <n v="87398"/>
    <d v="2022-04-20T00:00:00"/>
    <m/>
    <n v="367.65"/>
    <d v="2022-05-20T00:00:00"/>
    <s v="E0201959"/>
    <s v="PD201959"/>
    <s v="Serviços de Publicidade Eletrônica"/>
    <n v="367.65"/>
    <m/>
    <x v="4"/>
    <m/>
    <m/>
    <m/>
    <s v="2 - FATURADO"/>
    <n v="1502"/>
    <x v="2"/>
    <x v="0"/>
    <m/>
  </r>
  <r>
    <x v="1335"/>
    <s v="08.293.848/0001-68"/>
    <s v="NF SERVICOS DO"/>
    <n v="82875"/>
    <d v="2022-04-19T00:00:00"/>
    <n v="87399"/>
    <d v="2022-04-20T00:00:00"/>
    <m/>
    <n v="1102.95"/>
    <d v="2022-05-20T00:00:00"/>
    <s v="E0201959"/>
    <s v="PD201959"/>
    <s v="Serviços de Publicidade Eletrônica"/>
    <n v="1102.95"/>
    <m/>
    <x v="4"/>
    <m/>
    <m/>
    <m/>
    <s v="2 - FATURADO"/>
    <n v="1502"/>
    <x v="2"/>
    <x v="0"/>
    <m/>
  </r>
  <r>
    <x v="1335"/>
    <s v="08.293.848/0001-68"/>
    <s v="NF SERVICOS DO"/>
    <n v="83151"/>
    <d v="2022-04-25T00:00:00"/>
    <n v="87675"/>
    <d v="2022-04-25T00:00:00"/>
    <m/>
    <n v="367.65"/>
    <d v="2022-05-25T00:00:00"/>
    <s v="E0201959"/>
    <s v="PD201959"/>
    <s v="Serviços de Publicidade Eletrônica"/>
    <n v="367.65"/>
    <m/>
    <x v="4"/>
    <m/>
    <m/>
    <m/>
    <s v="2 - FATURADO"/>
    <n v="1497"/>
    <x v="2"/>
    <x v="0"/>
    <m/>
  </r>
  <r>
    <x v="1335"/>
    <s v="08.293.848/0001-68"/>
    <s v="NF SERVICOS DO"/>
    <n v="83152"/>
    <d v="2022-04-25T00:00:00"/>
    <n v="87676"/>
    <d v="2022-04-25T00:00:00"/>
    <m/>
    <n v="367.65"/>
    <d v="2022-05-25T00:00:00"/>
    <s v="E0201959"/>
    <s v="PD201959"/>
    <s v="Serviços de Publicidade Eletrônica"/>
    <n v="367.65"/>
    <m/>
    <x v="4"/>
    <m/>
    <m/>
    <m/>
    <s v="2 - FATURADO"/>
    <n v="1497"/>
    <x v="2"/>
    <x v="0"/>
    <m/>
  </r>
  <r>
    <x v="1335"/>
    <s v="08.293.848/0001-68"/>
    <s v="NF SERVICOS DO"/>
    <n v="83153"/>
    <d v="2022-04-25T00:00:00"/>
    <n v="87677"/>
    <d v="2022-04-25T00:00:00"/>
    <m/>
    <n v="9926.5499999999993"/>
    <d v="2022-05-25T00:00:00"/>
    <s v="E0201959"/>
    <s v="PD201959"/>
    <s v="Serviços de Publicidade Eletrônica"/>
    <n v="9926.5499999999993"/>
    <m/>
    <x v="4"/>
    <m/>
    <m/>
    <m/>
    <s v="2 - FATURADO"/>
    <n v="1497"/>
    <x v="2"/>
    <x v="0"/>
    <m/>
  </r>
  <r>
    <x v="1335"/>
    <s v="08.293.848/0001-68"/>
    <s v="NF SERVICOS DO"/>
    <n v="83154"/>
    <d v="2022-04-25T00:00:00"/>
    <n v="87678"/>
    <d v="2022-04-25T00:00:00"/>
    <m/>
    <n v="612.75"/>
    <d v="2022-05-25T00:00:00"/>
    <s v="E0201959"/>
    <s v="PD201959"/>
    <s v="Serviços de Publicidade Eletrônica"/>
    <n v="612.75"/>
    <m/>
    <x v="4"/>
    <m/>
    <m/>
    <m/>
    <s v="2 - FATURADO"/>
    <n v="1497"/>
    <x v="2"/>
    <x v="0"/>
    <m/>
  </r>
  <r>
    <x v="1335"/>
    <s v="08.293.848/0001-68"/>
    <s v="NF SERVICOS DO"/>
    <n v="83938"/>
    <d v="2022-04-26T00:00:00"/>
    <n v="88462"/>
    <d v="2022-04-26T00:00:00"/>
    <m/>
    <n v="612.75"/>
    <d v="2022-05-26T00:00:00"/>
    <s v="E0201959"/>
    <s v="PD201959"/>
    <s v="Serviços de Publicidade Eletrônica"/>
    <n v="612.75"/>
    <m/>
    <x v="4"/>
    <m/>
    <m/>
    <m/>
    <s v="2 - FATURADO"/>
    <n v="1496"/>
    <x v="2"/>
    <x v="0"/>
    <m/>
  </r>
  <r>
    <x v="1335"/>
    <s v="08.293.848/0001-68"/>
    <s v="NF SERVICOS DO"/>
    <n v="83939"/>
    <d v="2022-04-26T00:00:00"/>
    <n v="88463"/>
    <d v="2022-04-26T00:00:00"/>
    <m/>
    <n v="612.75"/>
    <d v="2022-05-26T00:00:00"/>
    <s v="E0201959"/>
    <s v="PD201959"/>
    <s v="Serviços de Publicidade Eletrônica"/>
    <n v="612.75"/>
    <m/>
    <x v="4"/>
    <m/>
    <m/>
    <m/>
    <s v="2 - FATURADO"/>
    <n v="1496"/>
    <x v="2"/>
    <x v="0"/>
    <m/>
  </r>
  <r>
    <x v="1335"/>
    <s v="08.293.848/0001-68"/>
    <s v="NF SERVICOS DO"/>
    <n v="83940"/>
    <d v="2022-04-26T00:00:00"/>
    <n v="88464"/>
    <d v="2022-04-26T00:00:00"/>
    <m/>
    <n v="490.2"/>
    <d v="2022-05-26T00:00:00"/>
    <s v="E0201959"/>
    <s v="PD201959"/>
    <s v="Serviços de Publicidade Eletrônica"/>
    <n v="490.2"/>
    <m/>
    <x v="4"/>
    <m/>
    <m/>
    <m/>
    <s v="2 - FATURADO"/>
    <n v="1496"/>
    <x v="2"/>
    <x v="0"/>
    <m/>
  </r>
  <r>
    <x v="1335"/>
    <s v="08.293.848/0001-68"/>
    <s v="NF SERVICOS DO"/>
    <n v="84304"/>
    <d v="2022-04-27T00:00:00"/>
    <n v="88831"/>
    <d v="2022-04-27T00:00:00"/>
    <m/>
    <n v="490.2"/>
    <d v="2022-05-27T00:00:00"/>
    <s v="E0201959"/>
    <s v="PD201959"/>
    <s v="Serviços de Publicidade Eletrônica"/>
    <n v="490.2"/>
    <m/>
    <x v="4"/>
    <m/>
    <m/>
    <m/>
    <s v="2 - FATURADO"/>
    <n v="1495"/>
    <x v="2"/>
    <x v="0"/>
    <m/>
  </r>
  <r>
    <x v="1335"/>
    <s v="08.293.848/0001-68"/>
    <s v="NF SERVICOS DO"/>
    <n v="84305"/>
    <d v="2022-04-27T00:00:00"/>
    <n v="88832"/>
    <d v="2022-04-27T00:00:00"/>
    <m/>
    <n v="612.75"/>
    <d v="2022-05-27T00:00:00"/>
    <s v="E0201959"/>
    <s v="PD201959"/>
    <s v="Serviços de Publicidade Eletrônica"/>
    <n v="612.75"/>
    <m/>
    <x v="4"/>
    <m/>
    <m/>
    <m/>
    <s v="2 - FATURADO"/>
    <n v="1495"/>
    <x v="2"/>
    <x v="0"/>
    <m/>
  </r>
  <r>
    <x v="1335"/>
    <s v="08.293.848/0001-68"/>
    <s v="NF SERVICOS DO"/>
    <n v="84809"/>
    <d v="2022-04-27T00:00:00"/>
    <n v="89336"/>
    <d v="2022-04-28T00:00:00"/>
    <m/>
    <n v="490.2"/>
    <d v="2022-05-28T00:00:00"/>
    <s v="E0201959"/>
    <s v="PD201959"/>
    <s v="Serviços de Publicidade Eletrônica"/>
    <n v="490.2"/>
    <m/>
    <x v="4"/>
    <m/>
    <m/>
    <m/>
    <s v="2 - FATURADO"/>
    <n v="1494"/>
    <x v="2"/>
    <x v="0"/>
    <m/>
  </r>
  <r>
    <x v="1335"/>
    <s v="08.293.848/0001-68"/>
    <s v="NF SERVICOS DO"/>
    <n v="84810"/>
    <d v="2022-04-27T00:00:00"/>
    <n v="89337"/>
    <d v="2022-04-28T00:00:00"/>
    <m/>
    <n v="612.75"/>
    <d v="2022-05-28T00:00:00"/>
    <s v="E0201959"/>
    <s v="PD201959"/>
    <s v="Serviços de Publicidade Eletrônica"/>
    <n v="612.75"/>
    <m/>
    <x v="4"/>
    <m/>
    <m/>
    <m/>
    <s v="2 - FATURADO"/>
    <n v="1494"/>
    <x v="2"/>
    <x v="0"/>
    <m/>
  </r>
  <r>
    <x v="1335"/>
    <s v="08.293.848/0001-68"/>
    <s v="NF SERVICOS DO"/>
    <n v="84811"/>
    <d v="2022-04-27T00:00:00"/>
    <n v="89338"/>
    <d v="2022-04-28T00:00:00"/>
    <m/>
    <n v="5514.75"/>
    <d v="2022-05-28T00:00:00"/>
    <s v="E0201959"/>
    <s v="PD201959"/>
    <s v="Serviços de Publicidade Eletrônica"/>
    <n v="5514.75"/>
    <m/>
    <x v="4"/>
    <m/>
    <m/>
    <m/>
    <s v="2 - FATURADO"/>
    <n v="1494"/>
    <x v="2"/>
    <x v="0"/>
    <m/>
  </r>
  <r>
    <x v="1335"/>
    <s v="08.293.848/0001-68"/>
    <s v="NF SERVICOS DO"/>
    <n v="85200"/>
    <d v="2022-04-28T00:00:00"/>
    <n v="89727"/>
    <d v="2022-04-29T00:00:00"/>
    <m/>
    <n v="5073.57"/>
    <d v="2022-05-29T00:00:00"/>
    <s v="E0201959"/>
    <s v="PD201959"/>
    <s v="Serviços de Publicidade Eletrônica"/>
    <n v="5073.57"/>
    <m/>
    <x v="4"/>
    <m/>
    <m/>
    <m/>
    <s v="2 - FATURADO"/>
    <n v="1493"/>
    <x v="2"/>
    <x v="0"/>
    <m/>
  </r>
  <r>
    <x v="1335"/>
    <s v="08.293.848/0001-68"/>
    <s v="NF SERVICOS DO"/>
    <n v="85201"/>
    <d v="2022-04-28T00:00:00"/>
    <n v="89728"/>
    <d v="2022-04-29T00:00:00"/>
    <m/>
    <n v="6250.05"/>
    <d v="2022-05-29T00:00:00"/>
    <s v="E0201959"/>
    <s v="PD201959"/>
    <s v="Serviços de Publicidade Eletrônica"/>
    <n v="6250.05"/>
    <m/>
    <x v="4"/>
    <m/>
    <m/>
    <m/>
    <s v="2 - FATURADO"/>
    <n v="1493"/>
    <x v="2"/>
    <x v="0"/>
    <m/>
  </r>
  <r>
    <x v="1335"/>
    <s v="08.293.848/0001-68"/>
    <s v="NF SERVICOS DO"/>
    <n v="85202"/>
    <d v="2022-04-28T00:00:00"/>
    <n v="89729"/>
    <d v="2022-04-29T00:00:00"/>
    <m/>
    <n v="7426.53"/>
    <d v="2022-05-29T00:00:00"/>
    <s v="E0201959"/>
    <s v="PD201959"/>
    <s v="Serviços de Publicidade Eletrônica"/>
    <n v="7426.53"/>
    <m/>
    <x v="4"/>
    <m/>
    <m/>
    <m/>
    <s v="2 - FATURADO"/>
    <n v="1493"/>
    <x v="2"/>
    <x v="0"/>
    <m/>
  </r>
  <r>
    <x v="1335"/>
    <s v="08.293.848/0001-68"/>
    <s v="NF SERVICOS DO"/>
    <n v="85203"/>
    <d v="2022-04-28T00:00:00"/>
    <n v="89730"/>
    <d v="2022-04-29T00:00:00"/>
    <m/>
    <n v="6397.11"/>
    <d v="2022-05-29T00:00:00"/>
    <s v="E0201959"/>
    <s v="PD201959"/>
    <s v="Serviços de Publicidade Eletrônica"/>
    <n v="6397.11"/>
    <m/>
    <x v="4"/>
    <m/>
    <m/>
    <m/>
    <s v="2 - FATURADO"/>
    <n v="1493"/>
    <x v="2"/>
    <x v="0"/>
    <m/>
  </r>
  <r>
    <x v="1335"/>
    <s v="08.293.848/0001-68"/>
    <s v="NF SERVICOS DO"/>
    <n v="85217"/>
    <d v="2022-04-28T00:00:00"/>
    <n v="89744"/>
    <d v="2022-04-29T00:00:00"/>
    <m/>
    <n v="7573.59"/>
    <d v="2022-05-29T00:00:00"/>
    <s v="E0201959"/>
    <s v="PD201959"/>
    <s v="Serviços de Publicidade Eletrônica"/>
    <n v="7573.59"/>
    <m/>
    <x v="4"/>
    <m/>
    <m/>
    <m/>
    <s v="2 - FATURADO"/>
    <n v="1493"/>
    <x v="2"/>
    <x v="0"/>
    <m/>
  </r>
  <r>
    <x v="1335"/>
    <s v="08.293.848/0001-68"/>
    <s v="NF SERVICOS DO"/>
    <n v="85218"/>
    <d v="2022-04-28T00:00:00"/>
    <n v="89745"/>
    <d v="2022-04-29T00:00:00"/>
    <m/>
    <n v="5073.57"/>
    <d v="2022-05-29T00:00:00"/>
    <s v="E0201959"/>
    <s v="PD201959"/>
    <s v="Serviços de Publicidade Eletrônica"/>
    <n v="5073.57"/>
    <m/>
    <x v="4"/>
    <m/>
    <m/>
    <m/>
    <s v="2 - FATURADO"/>
    <n v="1493"/>
    <x v="2"/>
    <x v="0"/>
    <m/>
  </r>
  <r>
    <x v="1335"/>
    <s v="08.293.848/0001-68"/>
    <s v="NF SERVICOS DO"/>
    <n v="85346"/>
    <d v="2022-04-28T00:00:00"/>
    <n v="89873"/>
    <d v="2022-04-29T00:00:00"/>
    <m/>
    <n v="6544.17"/>
    <d v="2022-05-29T00:00:00"/>
    <s v="E0201959"/>
    <s v="PD201959"/>
    <s v="Serviços de Publicidade Eletrônica"/>
    <n v="6544.17"/>
    <m/>
    <x v="4"/>
    <m/>
    <m/>
    <m/>
    <s v="2 - FATURADO"/>
    <n v="1493"/>
    <x v="2"/>
    <x v="0"/>
    <m/>
  </r>
  <r>
    <x v="1335"/>
    <s v="08.293.848/0001-68"/>
    <s v="NF SERVICOS DO"/>
    <n v="85347"/>
    <d v="2022-04-28T00:00:00"/>
    <n v="89874"/>
    <d v="2022-04-29T00:00:00"/>
    <m/>
    <n v="6029.46"/>
    <d v="2022-05-29T00:00:00"/>
    <s v="E0201959"/>
    <s v="PD201959"/>
    <s v="Serviços de Publicidade Eletrônica"/>
    <n v="6029.46"/>
    <m/>
    <x v="4"/>
    <m/>
    <m/>
    <m/>
    <s v="2 - FATURADO"/>
    <n v="1493"/>
    <x v="2"/>
    <x v="0"/>
    <m/>
  </r>
  <r>
    <x v="1335"/>
    <s v="08.293.848/0001-68"/>
    <s v="NF SERVICOS DO"/>
    <n v="85348"/>
    <d v="2022-04-28T00:00:00"/>
    <n v="89875"/>
    <d v="2022-04-29T00:00:00"/>
    <m/>
    <n v="7794.18"/>
    <d v="2022-05-29T00:00:00"/>
    <s v="E0201959"/>
    <s v="PD201959"/>
    <s v="Serviços de Publicidade Eletrônica"/>
    <n v="7794.18"/>
    <m/>
    <x v="4"/>
    <m/>
    <m/>
    <m/>
    <s v="2 - FATURADO"/>
    <n v="1493"/>
    <x v="2"/>
    <x v="0"/>
    <m/>
  </r>
  <r>
    <x v="1335"/>
    <s v="08.293.848/0001-68"/>
    <s v="NF SERVICOS DO"/>
    <n v="85364"/>
    <d v="2022-04-28T00:00:00"/>
    <n v="89891"/>
    <d v="2022-04-29T00:00:00"/>
    <m/>
    <n v="3308.85"/>
    <d v="2022-05-29T00:00:00"/>
    <s v="E0201959"/>
    <s v="PD201959"/>
    <s v="Serviços de Publicidade Eletrônica"/>
    <n v="3308.85"/>
    <m/>
    <x v="4"/>
    <m/>
    <m/>
    <m/>
    <s v="2 - FATURADO"/>
    <n v="1493"/>
    <x v="2"/>
    <x v="0"/>
    <m/>
  </r>
  <r>
    <x v="1335"/>
    <s v="08.293.848/0001-68"/>
    <s v="NF SERVICOS DO"/>
    <n v="85365"/>
    <d v="2022-04-28T00:00:00"/>
    <n v="89892"/>
    <d v="2022-04-29T00:00:00"/>
    <m/>
    <n v="6323.58"/>
    <d v="2022-05-29T00:00:00"/>
    <s v="E0201959"/>
    <s v="PD201959"/>
    <s v="Serviços de Publicidade Eletrônica"/>
    <n v="6323.58"/>
    <m/>
    <x v="4"/>
    <m/>
    <m/>
    <m/>
    <s v="2 - FATURADO"/>
    <n v="1493"/>
    <x v="2"/>
    <x v="0"/>
    <m/>
  </r>
  <r>
    <x v="1335"/>
    <s v="08.293.848/0001-68"/>
    <s v="NF SERVICOS DO"/>
    <n v="85366"/>
    <d v="2022-04-28T00:00:00"/>
    <n v="89893"/>
    <d v="2022-04-29T00:00:00"/>
    <m/>
    <n v="6544.17"/>
    <d v="2022-05-29T00:00:00"/>
    <s v="E0201959"/>
    <s v="PD201959"/>
    <s v="Serviços de Publicidade Eletrônica"/>
    <n v="6544.17"/>
    <m/>
    <x v="4"/>
    <m/>
    <m/>
    <m/>
    <s v="2 - FATURADO"/>
    <n v="1493"/>
    <x v="2"/>
    <x v="0"/>
    <m/>
  </r>
  <r>
    <x v="1335"/>
    <s v="08.293.848/0001-68"/>
    <s v="NF SERVICOS DO"/>
    <n v="85367"/>
    <d v="2022-04-28T00:00:00"/>
    <n v="89894"/>
    <d v="2022-04-29T00:00:00"/>
    <m/>
    <n v="6323.58"/>
    <d v="2022-05-29T00:00:00"/>
    <s v="E0201959"/>
    <s v="PD201959"/>
    <s v="Serviços de Publicidade Eletrônica"/>
    <n v="6323.58"/>
    <m/>
    <x v="4"/>
    <m/>
    <m/>
    <m/>
    <s v="2 - FATURADO"/>
    <n v="1493"/>
    <x v="2"/>
    <x v="0"/>
    <m/>
  </r>
  <r>
    <x v="1335"/>
    <s v="08.293.848/0001-68"/>
    <s v="NF SERVICOS DO"/>
    <n v="85461"/>
    <d v="2022-04-28T00:00:00"/>
    <n v="89988"/>
    <d v="2022-04-29T00:00:00"/>
    <m/>
    <n v="6911.82"/>
    <d v="2022-05-29T00:00:00"/>
    <s v="E0201959"/>
    <s v="PD201959"/>
    <s v="Serviços de Publicidade Eletrônica"/>
    <n v="6911.82"/>
    <m/>
    <x v="4"/>
    <m/>
    <m/>
    <m/>
    <s v="2 - FATURADO"/>
    <n v="1493"/>
    <x v="2"/>
    <x v="0"/>
    <m/>
  </r>
  <r>
    <x v="1335"/>
    <s v="08.293.848/0001-68"/>
    <s v="NF SERVICOS DO"/>
    <n v="85462"/>
    <d v="2022-04-28T00:00:00"/>
    <n v="89989"/>
    <d v="2022-04-29T00:00:00"/>
    <m/>
    <n v="6985.35"/>
    <d v="2022-05-29T00:00:00"/>
    <s v="E0201959"/>
    <s v="PD201959"/>
    <s v="Serviços de Publicidade Eletrônica"/>
    <n v="6985.35"/>
    <m/>
    <x v="4"/>
    <m/>
    <m/>
    <m/>
    <s v="2 - FATURADO"/>
    <n v="1493"/>
    <x v="2"/>
    <x v="0"/>
    <m/>
  </r>
  <r>
    <x v="1335"/>
    <s v="08.293.848/0001-68"/>
    <s v="NF SERVICOS DO"/>
    <n v="85463"/>
    <d v="2022-04-28T00:00:00"/>
    <n v="89990"/>
    <d v="2022-04-29T00:00:00"/>
    <m/>
    <n v="7647.12"/>
    <d v="2022-05-29T00:00:00"/>
    <s v="E0201959"/>
    <s v="PD201959"/>
    <s v="Serviços de Publicidade Eletrônica"/>
    <n v="7647.12"/>
    <m/>
    <x v="4"/>
    <m/>
    <m/>
    <m/>
    <s v="2 - FATURADO"/>
    <n v="1493"/>
    <x v="2"/>
    <x v="0"/>
    <m/>
  </r>
  <r>
    <x v="1335"/>
    <s v="08.293.848/0001-68"/>
    <s v="NF SERVICOS DO"/>
    <n v="85464"/>
    <d v="2022-04-28T00:00:00"/>
    <n v="89991"/>
    <d v="2022-04-29T00:00:00"/>
    <m/>
    <n v="6397.11"/>
    <d v="2022-05-29T00:00:00"/>
    <s v="E0201959"/>
    <s v="PD201959"/>
    <s v="Serviços de Publicidade Eletrônica"/>
    <n v="6397.11"/>
    <m/>
    <x v="4"/>
    <m/>
    <m/>
    <m/>
    <s v="2 - FATURADO"/>
    <n v="1493"/>
    <x v="2"/>
    <x v="0"/>
    <m/>
  </r>
  <r>
    <x v="1335"/>
    <s v="08.293.848/0001-68"/>
    <s v="NF SERVICOS DO"/>
    <n v="85525"/>
    <d v="2022-04-28T00:00:00"/>
    <n v="90052"/>
    <d v="2022-04-29T00:00:00"/>
    <m/>
    <n v="5808.87"/>
    <d v="2022-05-29T00:00:00"/>
    <s v="E0201959"/>
    <s v="PD201959"/>
    <s v="Serviços de Publicidade Eletrônica"/>
    <n v="5808.87"/>
    <m/>
    <x v="4"/>
    <m/>
    <m/>
    <m/>
    <s v="2 - FATURADO"/>
    <n v="1493"/>
    <x v="2"/>
    <x v="0"/>
    <m/>
  </r>
  <r>
    <x v="1335"/>
    <s v="08.293.848/0001-68"/>
    <s v="NF SERVICOS DO"/>
    <n v="85553"/>
    <d v="2022-04-28T00:00:00"/>
    <n v="90080"/>
    <d v="2022-04-29T00:00:00"/>
    <m/>
    <n v="6102.99"/>
    <d v="2022-05-29T00:00:00"/>
    <s v="E0201959"/>
    <s v="PD201959"/>
    <s v="Serviços de Publicidade Eletrônica"/>
    <n v="6102.99"/>
    <m/>
    <x v="4"/>
    <m/>
    <m/>
    <m/>
    <s v="2 - FATURADO"/>
    <n v="1493"/>
    <x v="2"/>
    <x v="0"/>
    <m/>
  </r>
  <r>
    <x v="1335"/>
    <s v="08.293.848/0001-68"/>
    <s v="NF SERVICOS DO"/>
    <n v="85554"/>
    <d v="2022-04-28T00:00:00"/>
    <n v="90081"/>
    <d v="2022-04-29T00:00:00"/>
    <m/>
    <n v="6470.64"/>
    <d v="2022-05-29T00:00:00"/>
    <s v="E0201959"/>
    <s v="PD201959"/>
    <s v="Serviços de Publicidade Eletrônica"/>
    <n v="6470.64"/>
    <m/>
    <x v="4"/>
    <m/>
    <m/>
    <m/>
    <s v="2 - FATURADO"/>
    <n v="1493"/>
    <x v="2"/>
    <x v="0"/>
    <m/>
  </r>
  <r>
    <x v="1335"/>
    <s v="08.293.848/0001-68"/>
    <s v="NF SERVICOS DO"/>
    <n v="86209"/>
    <d v="2022-04-30T00:00:00"/>
    <n v="90737"/>
    <d v="2022-05-02T00:00:00"/>
    <m/>
    <n v="47941.56"/>
    <d v="2022-06-01T00:00:00"/>
    <s v="E0201959"/>
    <s v="PD201959"/>
    <s v="Serviços de Publicidade Eletrônica"/>
    <n v="47941.56"/>
    <m/>
    <x v="4"/>
    <m/>
    <m/>
    <m/>
    <s v="2 - FATURADO"/>
    <n v="1490"/>
    <x v="2"/>
    <x v="0"/>
    <m/>
  </r>
  <r>
    <x v="1335"/>
    <s v="08.293.848/0001-68"/>
    <s v="NF SERVICOS DO"/>
    <n v="86210"/>
    <d v="2022-04-30T00:00:00"/>
    <n v="90738"/>
    <d v="2022-05-02T00:00:00"/>
    <m/>
    <n v="6397.11"/>
    <d v="2022-06-01T00:00:00"/>
    <s v="E0201959"/>
    <s v="PD201959"/>
    <s v="Serviços de Publicidade Eletrônica"/>
    <n v="6397.11"/>
    <m/>
    <x v="4"/>
    <m/>
    <m/>
    <m/>
    <s v="2 - FATURADO"/>
    <n v="1490"/>
    <x v="2"/>
    <x v="0"/>
    <m/>
  </r>
  <r>
    <x v="1335"/>
    <s v="08.293.848/0001-68"/>
    <s v="NF SERVICOS DO"/>
    <n v="86211"/>
    <d v="2022-04-30T00:00:00"/>
    <n v="90739"/>
    <d v="2022-05-02T00:00:00"/>
    <m/>
    <n v="5367.69"/>
    <d v="2022-06-01T00:00:00"/>
    <s v="E0201959"/>
    <s v="PD201959"/>
    <s v="Serviços de Publicidade Eletrônica"/>
    <n v="5367.69"/>
    <m/>
    <x v="4"/>
    <m/>
    <m/>
    <m/>
    <s v="2 - FATURADO"/>
    <n v="1490"/>
    <x v="2"/>
    <x v="0"/>
    <m/>
  </r>
  <r>
    <x v="1335"/>
    <s v="08.293.848/0001-68"/>
    <s v="NF SERVICOS DO"/>
    <n v="86212"/>
    <d v="2022-04-30T00:00:00"/>
    <n v="90740"/>
    <d v="2022-05-02T00:00:00"/>
    <m/>
    <n v="6470.64"/>
    <d v="2022-06-01T00:00:00"/>
    <s v="E0201959"/>
    <s v="PD201959"/>
    <s v="Serviços de Publicidade Eletrônica"/>
    <n v="6470.64"/>
    <m/>
    <x v="4"/>
    <m/>
    <m/>
    <m/>
    <s v="2 - FATURADO"/>
    <n v="1490"/>
    <x v="2"/>
    <x v="0"/>
    <m/>
  </r>
  <r>
    <x v="1335"/>
    <s v="08.293.848/0001-68"/>
    <s v="NF SERVICOS DO"/>
    <n v="86213"/>
    <d v="2022-04-30T00:00:00"/>
    <n v="90741"/>
    <d v="2022-05-02T00:00:00"/>
    <m/>
    <n v="6323.58"/>
    <d v="2022-06-01T00:00:00"/>
    <s v="E0201959"/>
    <s v="PD201959"/>
    <s v="Serviços de Publicidade Eletrônica"/>
    <n v="6323.58"/>
    <m/>
    <x v="4"/>
    <m/>
    <m/>
    <m/>
    <s v="2 - FATURADO"/>
    <n v="1490"/>
    <x v="2"/>
    <x v="0"/>
    <m/>
  </r>
  <r>
    <x v="1335"/>
    <s v="08.293.848/0001-68"/>
    <s v="NF SERVICOS DO"/>
    <n v="86214"/>
    <d v="2022-04-30T00:00:00"/>
    <n v="90742"/>
    <d v="2022-05-02T00:00:00"/>
    <m/>
    <n v="7132.41"/>
    <d v="2022-06-01T00:00:00"/>
    <s v="E0201959"/>
    <s v="PD201959"/>
    <s v="Serviços de Publicidade Eletrônica"/>
    <n v="7132.41"/>
    <m/>
    <x v="4"/>
    <m/>
    <m/>
    <m/>
    <s v="2 - FATURADO"/>
    <n v="1490"/>
    <x v="2"/>
    <x v="0"/>
    <m/>
  </r>
  <r>
    <x v="1335"/>
    <s v="08.293.848/0001-68"/>
    <s v="NF SERVICOS DO"/>
    <n v="86215"/>
    <d v="2022-04-30T00:00:00"/>
    <n v="90743"/>
    <d v="2022-05-02T00:00:00"/>
    <m/>
    <n v="6691.23"/>
    <d v="2022-06-01T00:00:00"/>
    <s v="E0201959"/>
    <s v="PD201959"/>
    <s v="Serviços de Publicidade Eletrônica"/>
    <n v="6691.23"/>
    <m/>
    <x v="4"/>
    <m/>
    <m/>
    <m/>
    <s v="2 - FATURADO"/>
    <n v="1490"/>
    <x v="2"/>
    <x v="0"/>
    <m/>
  </r>
  <r>
    <x v="1335"/>
    <s v="08.293.848/0001-68"/>
    <s v="NF SERVICOS DO"/>
    <n v="86216"/>
    <d v="2022-04-30T00:00:00"/>
    <n v="90744"/>
    <d v="2022-05-02T00:00:00"/>
    <m/>
    <n v="4926.51"/>
    <d v="2022-06-01T00:00:00"/>
    <s v="E0201959"/>
    <s v="PD201959"/>
    <s v="Serviços de Publicidade Eletrônica"/>
    <n v="4926.51"/>
    <m/>
    <x v="4"/>
    <m/>
    <m/>
    <m/>
    <s v="2 - FATURADO"/>
    <n v="1490"/>
    <x v="2"/>
    <x v="0"/>
    <m/>
  </r>
  <r>
    <x v="1335"/>
    <s v="08.293.848/0001-68"/>
    <s v="NF SERVICOS DO"/>
    <n v="86217"/>
    <d v="2022-04-30T00:00:00"/>
    <n v="90745"/>
    <d v="2022-05-02T00:00:00"/>
    <m/>
    <n v="6911.82"/>
    <d v="2022-06-01T00:00:00"/>
    <s v="E0201959"/>
    <s v="PD201959"/>
    <s v="Serviços de Publicidade Eletrônica"/>
    <n v="6911.82"/>
    <m/>
    <x v="4"/>
    <m/>
    <m/>
    <m/>
    <s v="2 - FATURADO"/>
    <n v="1490"/>
    <x v="2"/>
    <x v="0"/>
    <m/>
  </r>
  <r>
    <x v="1335"/>
    <s v="08.293.848/0001-68"/>
    <s v="NF SERVICOS DO"/>
    <n v="86218"/>
    <d v="2022-04-30T00:00:00"/>
    <n v="90746"/>
    <d v="2022-05-02T00:00:00"/>
    <m/>
    <n v="6544.17"/>
    <d v="2022-06-01T00:00:00"/>
    <s v="E0201959"/>
    <s v="PD201959"/>
    <s v="Serviços de Publicidade Eletrônica"/>
    <n v="6544.17"/>
    <m/>
    <x v="4"/>
    <m/>
    <m/>
    <m/>
    <s v="2 - FATURADO"/>
    <n v="1490"/>
    <x v="2"/>
    <x v="0"/>
    <m/>
  </r>
  <r>
    <x v="1335"/>
    <s v="08.293.848/0001-68"/>
    <s v="NF SERVICOS DO"/>
    <n v="86219"/>
    <d v="2022-04-30T00:00:00"/>
    <n v="90747"/>
    <d v="2022-05-02T00:00:00"/>
    <m/>
    <n v="6323.58"/>
    <d v="2022-06-01T00:00:00"/>
    <s v="E0201959"/>
    <s v="PD201959"/>
    <s v="Serviços de Publicidade Eletrônica"/>
    <n v="6323.58"/>
    <m/>
    <x v="4"/>
    <m/>
    <m/>
    <m/>
    <s v="2 - FATURADO"/>
    <n v="1490"/>
    <x v="2"/>
    <x v="0"/>
    <m/>
  </r>
  <r>
    <x v="1335"/>
    <s v="08.293.848/0001-68"/>
    <s v="NF SERVICOS DO"/>
    <n v="86220"/>
    <d v="2022-04-30T00:00:00"/>
    <n v="90748"/>
    <d v="2022-05-02T00:00:00"/>
    <m/>
    <n v="5661.81"/>
    <d v="2022-06-01T00:00:00"/>
    <s v="E0201959"/>
    <s v="PD201959"/>
    <s v="Serviços de Publicidade Eletrônica"/>
    <n v="5661.81"/>
    <m/>
    <x v="4"/>
    <m/>
    <m/>
    <m/>
    <s v="2 - FATURADO"/>
    <n v="1490"/>
    <x v="2"/>
    <x v="0"/>
    <m/>
  </r>
  <r>
    <x v="1335"/>
    <s v="08.293.848/0001-68"/>
    <s v="NF SERVICOS DO"/>
    <n v="86221"/>
    <d v="2022-04-30T00:00:00"/>
    <n v="90749"/>
    <d v="2022-05-02T00:00:00"/>
    <m/>
    <n v="4558.8599999999997"/>
    <d v="2022-06-01T00:00:00"/>
    <s v="E0201959"/>
    <s v="PD201959"/>
    <s v="Serviços de Publicidade Eletrônica"/>
    <n v="4558.8599999999997"/>
    <m/>
    <x v="4"/>
    <m/>
    <m/>
    <m/>
    <s v="2 - FATURADO"/>
    <n v="1490"/>
    <x v="2"/>
    <x v="0"/>
    <m/>
  </r>
  <r>
    <x v="1335"/>
    <s v="08.293.848/0001-68"/>
    <s v="NF SERVICOS DO"/>
    <n v="86222"/>
    <d v="2022-04-30T00:00:00"/>
    <n v="90750"/>
    <d v="2022-05-02T00:00:00"/>
    <m/>
    <n v="5514.75"/>
    <d v="2022-06-01T00:00:00"/>
    <s v="E0201959"/>
    <s v="PD201959"/>
    <s v="Serviços de Publicidade Eletrônica"/>
    <n v="5514.75"/>
    <m/>
    <x v="4"/>
    <m/>
    <m/>
    <m/>
    <s v="2 - FATURADO"/>
    <n v="1490"/>
    <x v="2"/>
    <x v="0"/>
    <m/>
  </r>
  <r>
    <x v="1335"/>
    <s v="08.293.848/0001-68"/>
    <s v="NF SERVICOS DO"/>
    <n v="86223"/>
    <d v="2022-04-30T00:00:00"/>
    <n v="90751"/>
    <d v="2022-05-02T00:00:00"/>
    <m/>
    <n v="18088.38"/>
    <d v="2022-06-01T00:00:00"/>
    <s v="E0201959"/>
    <s v="PD201959"/>
    <s v="Serviços de Publicidade Eletrônica"/>
    <n v="18088.38"/>
    <m/>
    <x v="4"/>
    <m/>
    <m/>
    <m/>
    <s v="2 - FATURADO"/>
    <n v="1490"/>
    <x v="2"/>
    <x v="0"/>
    <m/>
  </r>
  <r>
    <x v="1335"/>
    <s v="08.293.848/0001-68"/>
    <s v="NF SERVICOS DO"/>
    <n v="86224"/>
    <d v="2022-04-30T00:00:00"/>
    <n v="90752"/>
    <d v="2022-05-02T00:00:00"/>
    <m/>
    <n v="7941.24"/>
    <d v="2022-06-01T00:00:00"/>
    <s v="E0201959"/>
    <s v="PD201959"/>
    <s v="Serviços de Publicidade Eletrônica"/>
    <n v="7941.24"/>
    <m/>
    <x v="4"/>
    <m/>
    <m/>
    <m/>
    <s v="2 - FATURADO"/>
    <n v="1490"/>
    <x v="2"/>
    <x v="0"/>
    <m/>
  </r>
  <r>
    <x v="1335"/>
    <s v="08.293.848/0001-68"/>
    <s v="NF SERVICOS DO"/>
    <n v="86225"/>
    <d v="2022-04-30T00:00:00"/>
    <n v="90753"/>
    <d v="2022-05-02T00:00:00"/>
    <m/>
    <n v="8823.6"/>
    <d v="2022-06-01T00:00:00"/>
    <s v="E0201959"/>
    <s v="PD201959"/>
    <s v="Serviços de Publicidade Eletrônica"/>
    <n v="8823.6"/>
    <m/>
    <x v="4"/>
    <m/>
    <m/>
    <m/>
    <s v="2 - FATURADO"/>
    <n v="1490"/>
    <x v="2"/>
    <x v="0"/>
    <m/>
  </r>
  <r>
    <x v="1335"/>
    <s v="08.293.848/0001-68"/>
    <s v="NF SERVICOS DO"/>
    <n v="86226"/>
    <d v="2022-04-30T00:00:00"/>
    <n v="90754"/>
    <d v="2022-05-02T00:00:00"/>
    <m/>
    <n v="10735.38"/>
    <d v="2022-06-01T00:00:00"/>
    <s v="E0201959"/>
    <s v="PD201959"/>
    <s v="Serviços de Publicidade Eletrônica"/>
    <n v="10735.38"/>
    <m/>
    <x v="4"/>
    <m/>
    <m/>
    <m/>
    <s v="2 - FATURADO"/>
    <n v="1490"/>
    <x v="2"/>
    <x v="0"/>
    <m/>
  </r>
  <r>
    <x v="1335"/>
    <s v="08.293.848/0001-68"/>
    <s v="NF SERVICOS DO"/>
    <n v="86227"/>
    <d v="2022-04-30T00:00:00"/>
    <n v="90755"/>
    <d v="2022-05-02T00:00:00"/>
    <m/>
    <n v="8455.9500000000007"/>
    <d v="2022-06-01T00:00:00"/>
    <s v="E0201959"/>
    <s v="PD201959"/>
    <s v="Serviços de Publicidade Eletrônica"/>
    <n v="8455.9500000000007"/>
    <m/>
    <x v="4"/>
    <m/>
    <m/>
    <m/>
    <s v="2 - FATURADO"/>
    <n v="1490"/>
    <x v="2"/>
    <x v="0"/>
    <m/>
  </r>
  <r>
    <x v="1335"/>
    <s v="08.293.848/0001-68"/>
    <s v="NF SERVICOS DO"/>
    <n v="86228"/>
    <d v="2022-04-30T00:00:00"/>
    <n v="90756"/>
    <d v="2022-05-02T00:00:00"/>
    <m/>
    <n v="10220.67"/>
    <d v="2022-06-01T00:00:00"/>
    <s v="E0201959"/>
    <s v="PD201959"/>
    <s v="Serviços de Publicidade Eletrônica"/>
    <n v="10220.67"/>
    <m/>
    <x v="4"/>
    <m/>
    <m/>
    <m/>
    <s v="2 - FATURADO"/>
    <n v="1490"/>
    <x v="2"/>
    <x v="0"/>
    <m/>
  </r>
  <r>
    <x v="1335"/>
    <s v="08.293.848/0001-68"/>
    <s v="NF SERVICOS DO"/>
    <n v="86229"/>
    <d v="2022-04-30T00:00:00"/>
    <n v="90757"/>
    <d v="2022-05-02T00:00:00"/>
    <m/>
    <n v="8970.66"/>
    <d v="2022-06-01T00:00:00"/>
    <s v="E0201959"/>
    <s v="PD201959"/>
    <s v="Serviços de Publicidade Eletrônica"/>
    <n v="8970.66"/>
    <m/>
    <x v="4"/>
    <m/>
    <m/>
    <m/>
    <s v="2 - FATURADO"/>
    <n v="1490"/>
    <x v="2"/>
    <x v="0"/>
    <m/>
  </r>
  <r>
    <x v="1335"/>
    <s v="08.293.848/0001-68"/>
    <s v="NF SERVICOS DO"/>
    <n v="86230"/>
    <d v="2022-04-30T00:00:00"/>
    <n v="90758"/>
    <d v="2022-05-02T00:00:00"/>
    <m/>
    <n v="8970.66"/>
    <d v="2022-06-01T00:00:00"/>
    <s v="E0201959"/>
    <s v="PD201959"/>
    <s v="Serviços de Publicidade Eletrônica"/>
    <n v="8970.66"/>
    <m/>
    <x v="4"/>
    <m/>
    <m/>
    <m/>
    <s v="2 - FATURADO"/>
    <n v="1490"/>
    <x v="2"/>
    <x v="0"/>
    <m/>
  </r>
  <r>
    <x v="1335"/>
    <s v="08.293.848/0001-68"/>
    <s v="NF SERVICOS DO"/>
    <n v="86503"/>
    <d v="2022-04-30T00:00:00"/>
    <n v="91034"/>
    <d v="2022-05-03T00:00:00"/>
    <m/>
    <n v="980.4"/>
    <d v="2022-06-02T00:00:00"/>
    <s v="E0201959"/>
    <s v="PD201959"/>
    <s v="Serviços de Publicidade Eletrônica"/>
    <n v="980.4"/>
    <m/>
    <x v="4"/>
    <m/>
    <m/>
    <m/>
    <s v="2 - FATURADO"/>
    <n v="1489"/>
    <x v="2"/>
    <x v="0"/>
    <m/>
  </r>
  <r>
    <x v="1335"/>
    <s v="08.293.848/0001-68"/>
    <s v="NF SERVICOS DO"/>
    <n v="86747"/>
    <d v="2022-04-30T00:00:00"/>
    <n v="91253"/>
    <d v="2022-05-03T00:00:00"/>
    <m/>
    <n v="42573.87"/>
    <d v="2022-06-02T00:00:00"/>
    <s v="E0201959"/>
    <s v="PD201959"/>
    <s v="Serviços de Publicidade Eletrônica"/>
    <n v="42573.87"/>
    <m/>
    <x v="4"/>
    <m/>
    <m/>
    <m/>
    <s v="2 - FATURADO"/>
    <n v="1489"/>
    <x v="2"/>
    <x v="0"/>
    <m/>
  </r>
  <r>
    <x v="1335"/>
    <s v="08.293.848/0001-68"/>
    <s v="NF SERVICOS DO"/>
    <n v="86749"/>
    <d v="2022-04-30T00:00:00"/>
    <n v="91255"/>
    <d v="2022-05-03T00:00:00"/>
    <m/>
    <n v="37059.120000000003"/>
    <d v="2022-06-02T00:00:00"/>
    <s v="E0201959"/>
    <s v="PD201959"/>
    <s v="Serviços de Publicidade Eletrônica"/>
    <n v="37059.120000000003"/>
    <m/>
    <x v="4"/>
    <m/>
    <m/>
    <m/>
    <s v="2 - FATURADO"/>
    <n v="1489"/>
    <x v="2"/>
    <x v="0"/>
    <m/>
  </r>
  <r>
    <x v="1335"/>
    <s v="08.293.848/0001-68"/>
    <s v="NF SERVICOS DO"/>
    <n v="86801"/>
    <d v="2022-04-30T00:00:00"/>
    <n v="91307"/>
    <d v="2022-05-03T00:00:00"/>
    <m/>
    <n v="4779.45"/>
    <d v="2022-06-02T00:00:00"/>
    <s v="E0201959"/>
    <s v="PD201959"/>
    <s v="Serviços de Publicidade Eletrônica"/>
    <n v="4779.45"/>
    <m/>
    <x v="4"/>
    <m/>
    <m/>
    <m/>
    <s v="2 - FATURADO"/>
    <n v="1489"/>
    <x v="2"/>
    <x v="0"/>
    <m/>
  </r>
  <r>
    <x v="1335"/>
    <s v="08.293.848/0001-68"/>
    <s v="NF SERVICOS DO"/>
    <n v="86803"/>
    <d v="2022-04-30T00:00:00"/>
    <n v="91309"/>
    <d v="2022-05-03T00:00:00"/>
    <m/>
    <n v="11470.68"/>
    <d v="2022-06-02T00:00:00"/>
    <s v="E0201959"/>
    <s v="PD201959"/>
    <s v="Serviços de Publicidade Eletrônica"/>
    <n v="11470.68"/>
    <m/>
    <x v="4"/>
    <m/>
    <m/>
    <m/>
    <s v="2 - FATURADO"/>
    <n v="1489"/>
    <x v="2"/>
    <x v="0"/>
    <m/>
  </r>
  <r>
    <x v="1335"/>
    <s v="08.293.848/0001-68"/>
    <s v="NF SERVICOS DO"/>
    <n v="87739"/>
    <d v="2022-05-13T00:00:00"/>
    <n v="92300"/>
    <d v="2022-05-13T00:00:00"/>
    <m/>
    <n v="612.75"/>
    <d v="2022-06-12T00:00:00"/>
    <s v="E0201959"/>
    <s v="PD201959"/>
    <s v="Serviços de Publicidade Eletrônica"/>
    <n v="612.75"/>
    <m/>
    <x v="4"/>
    <m/>
    <m/>
    <m/>
    <s v="2 - FATURADO"/>
    <n v="1479"/>
    <x v="2"/>
    <x v="0"/>
    <m/>
  </r>
  <r>
    <x v="1335"/>
    <s v="08.293.848/0001-68"/>
    <s v="NF SERVICOS DO"/>
    <n v="91804"/>
    <d v="2022-05-17T00:00:00"/>
    <n v="96366"/>
    <d v="2022-05-18T00:00:00"/>
    <m/>
    <n v="700.64"/>
    <d v="2022-06-17T00:00:00"/>
    <s v="E0201959"/>
    <s v="PD201959"/>
    <s v="Serviços de Publicidade Eletrônica"/>
    <n v="700.64"/>
    <m/>
    <x v="4"/>
    <m/>
    <m/>
    <m/>
    <s v="2 - FATURADO"/>
    <n v="1474"/>
    <x v="2"/>
    <x v="0"/>
    <m/>
  </r>
  <r>
    <x v="1335"/>
    <s v="08.293.848/0001-68"/>
    <s v="NF SERVICOS DO"/>
    <n v="93038"/>
    <d v="2022-05-20T00:00:00"/>
    <n v="97617"/>
    <d v="2022-05-23T00:00:00"/>
    <m/>
    <n v="700.64"/>
    <d v="2022-06-22T00:00:00"/>
    <s v="E0201959"/>
    <s v="PD201959"/>
    <s v="Serviços de Publicidade Eletrônica"/>
    <n v="700.64"/>
    <m/>
    <x v="4"/>
    <m/>
    <m/>
    <m/>
    <s v="2 - FATURADO"/>
    <n v="1469"/>
    <x v="2"/>
    <x v="0"/>
    <m/>
  </r>
  <r>
    <x v="1335"/>
    <s v="08.293.848/0001-68"/>
    <s v="NF SERVICOS DO"/>
    <n v="97515"/>
    <d v="2022-06-02T00:00:00"/>
    <n v="102136"/>
    <d v="2022-06-14T00:00:00"/>
    <m/>
    <n v="612.75"/>
    <d v="2022-07-14T00:00:00"/>
    <s v="E0201959"/>
    <s v="PD201959"/>
    <s v="Serviços de Publicidade Eletrônica"/>
    <n v="612.75"/>
    <m/>
    <x v="4"/>
    <m/>
    <m/>
    <m/>
    <s v="2 - FATURADO"/>
    <n v="1447"/>
    <x v="2"/>
    <x v="0"/>
    <m/>
  </r>
  <r>
    <x v="1335"/>
    <s v="08.293.848/0001-68"/>
    <s v="NF SERVICOS DO"/>
    <n v="97631"/>
    <d v="2022-06-03T00:00:00"/>
    <n v="102252"/>
    <d v="2022-06-14T00:00:00"/>
    <m/>
    <n v="2941.2"/>
    <d v="2022-07-14T00:00:00"/>
    <s v="E0201959"/>
    <s v="PD201959"/>
    <s v="Serviços de Publicidade Eletrônica"/>
    <n v="2941.2"/>
    <m/>
    <x v="4"/>
    <m/>
    <m/>
    <m/>
    <s v="2 - FATURADO"/>
    <n v="1447"/>
    <x v="2"/>
    <x v="0"/>
    <m/>
  </r>
  <r>
    <x v="1335"/>
    <s v="08.293.848/0001-68"/>
    <s v="NF SERVICOS DO"/>
    <n v="98264"/>
    <d v="2022-06-04T00:00:00"/>
    <n v="102885"/>
    <d v="2022-06-14T00:00:00"/>
    <m/>
    <n v="16176.6"/>
    <d v="2022-07-14T00:00:00"/>
    <s v="E0201959"/>
    <s v="PD201959"/>
    <s v="Serviços de Publicidade Eletrônica"/>
    <n v="16176.6"/>
    <m/>
    <x v="4"/>
    <m/>
    <m/>
    <m/>
    <s v="2 - FATURADO"/>
    <n v="1447"/>
    <x v="2"/>
    <x v="0"/>
    <m/>
  </r>
  <r>
    <x v="1335"/>
    <s v="08.293.848/0001-68"/>
    <s v="NF SERVICOS DO"/>
    <n v="98524"/>
    <d v="2022-06-07T00:00:00"/>
    <n v="103145"/>
    <d v="2022-06-14T00:00:00"/>
    <m/>
    <n v="788.22"/>
    <d v="2022-07-14T00:00:00"/>
    <s v="E0201959"/>
    <s v="PD201959"/>
    <s v="Serviços de Publicidade Eletrônica"/>
    <n v="788.22"/>
    <m/>
    <x v="4"/>
    <m/>
    <m/>
    <m/>
    <s v="2 - FATURADO"/>
    <n v="1447"/>
    <x v="2"/>
    <x v="0"/>
    <m/>
  </r>
  <r>
    <x v="1335"/>
    <s v="08.293.848/0001-68"/>
    <s v="NF SERVICOS DO"/>
    <n v="99157"/>
    <d v="2022-06-09T00:00:00"/>
    <n v="103778"/>
    <d v="2022-06-14T00:00:00"/>
    <m/>
    <n v="1348.05"/>
    <d v="2022-07-14T00:00:00"/>
    <s v="E0201959"/>
    <s v="PD201959"/>
    <s v="Serviços de Publicidade Eletrônica"/>
    <n v="1348.05"/>
    <m/>
    <x v="4"/>
    <m/>
    <m/>
    <m/>
    <s v="2 - FATURADO"/>
    <n v="1447"/>
    <x v="2"/>
    <x v="0"/>
    <m/>
  </r>
  <r>
    <x v="1335"/>
    <s v="08.293.848/0001-68"/>
    <s v="NF SERVICOS DO"/>
    <n v="99158"/>
    <d v="2022-06-09T00:00:00"/>
    <n v="103779"/>
    <d v="2022-06-14T00:00:00"/>
    <m/>
    <n v="8088.3"/>
    <d v="2022-07-14T00:00:00"/>
    <s v="E0201959"/>
    <s v="PD201959"/>
    <s v="Serviços de Publicidade Eletrônica"/>
    <n v="8088.3"/>
    <m/>
    <x v="4"/>
    <m/>
    <m/>
    <m/>
    <s v="2 - FATURADO"/>
    <n v="1447"/>
    <x v="2"/>
    <x v="0"/>
    <m/>
  </r>
  <r>
    <x v="1335"/>
    <s v="08.293.848/0001-68"/>
    <s v="NF SERVICOS DO"/>
    <n v="101698"/>
    <d v="2022-06-15T00:00:00"/>
    <n v="106331"/>
    <d v="2022-06-20T00:00:00"/>
    <m/>
    <n v="245.1"/>
    <d v="2022-07-20T00:00:00"/>
    <s v="E0201959"/>
    <s v="PD201959"/>
    <s v="Serviços de Publicidade Eletrônica"/>
    <n v="245.1"/>
    <m/>
    <x v="4"/>
    <m/>
    <m/>
    <m/>
    <s v="2 - FATURADO"/>
    <n v="1441"/>
    <x v="2"/>
    <x v="0"/>
    <m/>
  </r>
  <r>
    <x v="1335"/>
    <s v="08.293.848/0001-68"/>
    <s v="NF SERVICOS DO"/>
    <n v="101699"/>
    <d v="2022-06-15T00:00:00"/>
    <n v="106332"/>
    <d v="2022-06-20T00:00:00"/>
    <m/>
    <n v="1102.95"/>
    <d v="2022-07-20T00:00:00"/>
    <s v="E0201959"/>
    <s v="PD201959"/>
    <s v="Serviços de Publicidade Eletrônica"/>
    <n v="1102.95"/>
    <m/>
    <x v="4"/>
    <m/>
    <m/>
    <m/>
    <s v="2 - FATURADO"/>
    <n v="1441"/>
    <x v="2"/>
    <x v="0"/>
    <m/>
  </r>
  <r>
    <x v="1335"/>
    <s v="08.293.848/0001-68"/>
    <s v="NF SERVICOS DO"/>
    <n v="101700"/>
    <d v="2022-06-15T00:00:00"/>
    <n v="106333"/>
    <d v="2022-06-20T00:00:00"/>
    <m/>
    <n v="2941.2"/>
    <d v="2022-07-20T00:00:00"/>
    <s v="E0201959"/>
    <s v="PD201959"/>
    <s v="Serviços de Publicidade Eletrônica"/>
    <n v="2941.2"/>
    <m/>
    <x v="4"/>
    <m/>
    <m/>
    <m/>
    <s v="2 - FATURADO"/>
    <n v="1441"/>
    <x v="2"/>
    <x v="0"/>
    <m/>
  </r>
  <r>
    <x v="1335"/>
    <s v="08.293.848/0001-68"/>
    <s v="NF SERVICOS DO"/>
    <n v="103446"/>
    <d v="2022-06-23T00:00:00"/>
    <n v="108093"/>
    <d v="2022-06-24T00:00:00"/>
    <m/>
    <n v="6985.35"/>
    <d v="2022-07-24T00:00:00"/>
    <s v="E0201959"/>
    <s v="PD201959"/>
    <s v="Serviços de Publicidade Eletrônica"/>
    <n v="6985.35"/>
    <m/>
    <x v="4"/>
    <m/>
    <m/>
    <m/>
    <s v="2 - FATURADO"/>
    <n v="1437"/>
    <x v="2"/>
    <x v="0"/>
    <m/>
  </r>
  <r>
    <x v="1335"/>
    <s v="08.293.848/0001-68"/>
    <s v="NF SERVICOS DO"/>
    <n v="103447"/>
    <d v="2022-06-23T00:00:00"/>
    <n v="108094"/>
    <d v="2022-06-24T00:00:00"/>
    <m/>
    <n v="6617.7"/>
    <d v="2022-07-24T00:00:00"/>
    <s v="E0201959"/>
    <s v="PD201959"/>
    <s v="Serviços de Publicidade Eletrônica"/>
    <n v="6617.7"/>
    <m/>
    <x v="4"/>
    <m/>
    <m/>
    <m/>
    <s v="2 - FATURADO"/>
    <n v="1437"/>
    <x v="2"/>
    <x v="0"/>
    <m/>
  </r>
  <r>
    <x v="1335"/>
    <s v="08.293.848/0001-68"/>
    <s v="NF SERVICOS DO"/>
    <n v="103448"/>
    <d v="2022-06-23T00:00:00"/>
    <n v="108095"/>
    <d v="2022-06-24T00:00:00"/>
    <m/>
    <n v="4779.45"/>
    <d v="2022-07-24T00:00:00"/>
    <s v="E0201959"/>
    <s v="PD201959"/>
    <s v="Serviços de Publicidade Eletrônica"/>
    <n v="4779.45"/>
    <m/>
    <x v="4"/>
    <m/>
    <m/>
    <m/>
    <s v="2 - FATURADO"/>
    <n v="1437"/>
    <x v="2"/>
    <x v="0"/>
    <m/>
  </r>
  <r>
    <x v="1335"/>
    <s v="08.293.848/0001-68"/>
    <s v="NF SERVICOS DO"/>
    <n v="103449"/>
    <d v="2022-06-23T00:00:00"/>
    <n v="108096"/>
    <d v="2022-06-24T00:00:00"/>
    <m/>
    <n v="8088.3"/>
    <d v="2022-07-24T00:00:00"/>
    <s v="E0201959"/>
    <s v="PD201959"/>
    <s v="Serviços de Publicidade Eletrônica"/>
    <n v="8088.3"/>
    <m/>
    <x v="4"/>
    <m/>
    <m/>
    <m/>
    <s v="2 - FATURADO"/>
    <n v="1437"/>
    <x v="2"/>
    <x v="0"/>
    <m/>
  </r>
  <r>
    <x v="1335"/>
    <s v="08.293.848/0001-68"/>
    <s v="NF SERVICOS DO"/>
    <n v="103450"/>
    <d v="2022-06-23T00:00:00"/>
    <n v="108097"/>
    <d v="2022-06-24T00:00:00"/>
    <m/>
    <n v="6985.35"/>
    <d v="2022-07-24T00:00:00"/>
    <s v="E0201959"/>
    <s v="PD201959"/>
    <s v="Serviços de Publicidade Eletrônica"/>
    <n v="6985.35"/>
    <m/>
    <x v="4"/>
    <m/>
    <m/>
    <m/>
    <s v="2 - FATURADO"/>
    <n v="1437"/>
    <x v="2"/>
    <x v="0"/>
    <m/>
  </r>
  <r>
    <x v="1335"/>
    <s v="08.293.848/0001-68"/>
    <s v="NF SERVICOS DO"/>
    <n v="103451"/>
    <d v="2022-06-23T00:00:00"/>
    <n v="108098"/>
    <d v="2022-06-24T00:00:00"/>
    <m/>
    <n v="6985.35"/>
    <d v="2022-07-24T00:00:00"/>
    <s v="E0201959"/>
    <s v="PD201959"/>
    <s v="Serviços de Publicidade Eletrônica"/>
    <n v="6985.35"/>
    <m/>
    <x v="4"/>
    <m/>
    <m/>
    <m/>
    <s v="2 - FATURADO"/>
    <n v="1437"/>
    <x v="2"/>
    <x v="0"/>
    <m/>
  </r>
  <r>
    <x v="1335"/>
    <s v="08.293.848/0001-68"/>
    <s v="NF SERVICOS DO"/>
    <n v="106655"/>
    <d v="2022-07-12T00:00:00"/>
    <n v="111342"/>
    <d v="2022-07-12T00:00:00"/>
    <m/>
    <n v="735.3"/>
    <d v="2022-08-11T00:00:00"/>
    <s v="E0201959"/>
    <s v="PD201959"/>
    <s v="Serviços de Publicidade Eletrônica"/>
    <n v="735.3"/>
    <m/>
    <x v="4"/>
    <m/>
    <m/>
    <m/>
    <s v="2 - FATURADO"/>
    <n v="1419"/>
    <x v="2"/>
    <x v="0"/>
    <m/>
  </r>
  <r>
    <x v="1335"/>
    <s v="08.293.848/0001-68"/>
    <s v="NF SERVICOS DO"/>
    <n v="106656"/>
    <d v="2022-07-12T00:00:00"/>
    <n v="111343"/>
    <d v="2022-07-12T00:00:00"/>
    <m/>
    <n v="857.85"/>
    <d v="2022-08-11T00:00:00"/>
    <s v="E0201959"/>
    <s v="PD201959"/>
    <s v="Serviços de Publicidade Eletrônica"/>
    <n v="857.85"/>
    <m/>
    <x v="4"/>
    <m/>
    <m/>
    <m/>
    <s v="2 - FATURADO"/>
    <n v="1419"/>
    <x v="2"/>
    <x v="0"/>
    <m/>
  </r>
  <r>
    <x v="1335"/>
    <s v="08.293.848/0001-68"/>
    <s v="NF SERVICOS DO"/>
    <n v="106657"/>
    <d v="2022-07-12T00:00:00"/>
    <n v="111344"/>
    <d v="2022-07-12T00:00:00"/>
    <m/>
    <n v="857.85"/>
    <d v="2022-08-11T00:00:00"/>
    <s v="E0201959"/>
    <s v="PD201959"/>
    <s v="Serviços de Publicidade Eletrônica"/>
    <n v="857.85"/>
    <m/>
    <x v="4"/>
    <m/>
    <m/>
    <m/>
    <s v="2 - FATURADO"/>
    <n v="1419"/>
    <x v="2"/>
    <x v="0"/>
    <m/>
  </r>
  <r>
    <x v="1336"/>
    <s v="08.309.211/0001-12"/>
    <s v="NF SERVICOS - ADESAO"/>
    <n v="2013165"/>
    <d v="2026-06-17T00:00:00"/>
    <n v="2215934"/>
    <d v="2026-06-17T00:00:00"/>
    <m/>
    <n v="171.83"/>
    <d v="2026-06-20T00:00:00"/>
    <m/>
    <m/>
    <s v="Processamento de dados e congêneres"/>
    <n v="171.83"/>
    <m/>
    <x v="0"/>
    <m/>
    <m/>
    <m/>
    <s v="2 - FATURADO"/>
    <n v="10"/>
    <x v="0"/>
    <x v="0"/>
    <m/>
  </r>
  <r>
    <x v="1337"/>
    <s v="08.329.675/0001-90"/>
    <s v="NF SERVICOS - ADESAO"/>
    <n v="1985478"/>
    <d v="2026-05-21T00:00:00"/>
    <n v="218644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337"/>
    <s v="08.329.675/0001-90"/>
    <s v="NF SERVICOS - ADESAO"/>
    <n v="2001174"/>
    <d v="2026-06-12T00:00:00"/>
    <n v="220367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338"/>
    <s v="08.346.681/0001-56"/>
    <s v="NF SERVICOS - ADESAO"/>
    <n v="2003266"/>
    <d v="2026-06-12T00:00:00"/>
    <n v="220576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339"/>
    <s v="08.348.932/0001-31"/>
    <s v="NF SERVICOS - ADESAO"/>
    <n v="1993730"/>
    <d v="2026-05-21T00:00:00"/>
    <n v="2194748"/>
    <d v="2026-05-23T00:00:00"/>
    <m/>
    <n v="77.760000000000005"/>
    <d v="2026-07-30T00:00:00"/>
    <m/>
    <m/>
    <s v="Processamento de dados e congêneres"/>
    <n v="77.760000000000005"/>
    <m/>
    <x v="0"/>
    <m/>
    <m/>
    <m/>
    <s v="2 - FATURADO"/>
    <n v="0"/>
    <x v="1"/>
    <x v="0"/>
    <m/>
  </r>
  <r>
    <x v="1339"/>
    <s v="08.348.932/0001-31"/>
    <s v="NF SERVICOS - ADESAO"/>
    <n v="2014188"/>
    <d v="2026-06-17T00:00:00"/>
    <n v="2216957"/>
    <d v="2026-06-17T00:00:00"/>
    <m/>
    <n v="65.61"/>
    <d v="2026-07-30T00:00:00"/>
    <m/>
    <m/>
    <s v="Processamento de dados e congêneres"/>
    <n v="65.61"/>
    <m/>
    <x v="0"/>
    <m/>
    <m/>
    <m/>
    <s v="2 - FATURADO"/>
    <n v="0"/>
    <x v="1"/>
    <x v="0"/>
    <m/>
  </r>
  <r>
    <x v="1340"/>
    <s v="08.360.234/0001-51"/>
    <s v="NF SERVICOS - ADESAO"/>
    <n v="2014521"/>
    <d v="2026-06-17T00:00:00"/>
    <n v="2217290"/>
    <d v="2026-06-17T00:00:00"/>
    <m/>
    <n v="237.46"/>
    <d v="2026-06-20T00:00:00"/>
    <m/>
    <m/>
    <s v="Processamento de dados e congêneres"/>
    <n v="237.46"/>
    <m/>
    <x v="0"/>
    <m/>
    <m/>
    <m/>
    <s v="2 - FATURADO"/>
    <n v="10"/>
    <x v="0"/>
    <x v="0"/>
    <m/>
  </r>
  <r>
    <x v="1341"/>
    <s v="08.402.531/0001-12"/>
    <s v="NF SERVICOS - ADESAO"/>
    <n v="1998074"/>
    <d v="2026-06-12T00:00:00"/>
    <n v="2200575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342"/>
    <s v="08.464.443/0001-45"/>
    <s v="NF SERVICOS - ADESAO"/>
    <n v="2012987"/>
    <d v="2026-06-17T00:00:00"/>
    <n v="2215755"/>
    <d v="2026-06-17T00:00:00"/>
    <m/>
    <n v="88.51"/>
    <d v="2026-06-20T00:00:00"/>
    <m/>
    <m/>
    <s v="Processamento de dados e congêneres"/>
    <n v="88.51"/>
    <m/>
    <x v="0"/>
    <m/>
    <m/>
    <m/>
    <s v="2 - FATURADO"/>
    <n v="10"/>
    <x v="0"/>
    <x v="0"/>
    <m/>
  </r>
  <r>
    <x v="1343"/>
    <s v="08.486.933/0001-42"/>
    <s v="NF SERVICOS - ADESAO"/>
    <n v="2013735"/>
    <d v="2026-06-17T00:00:00"/>
    <n v="2216504"/>
    <d v="2026-06-17T00:00:00"/>
    <m/>
    <n v="177.04"/>
    <d v="2026-06-20T00:00:00"/>
    <m/>
    <m/>
    <s v="Processamento de dados e congêneres"/>
    <n v="177.04"/>
    <m/>
    <x v="0"/>
    <m/>
    <m/>
    <m/>
    <s v="2 - FATURADO"/>
    <n v="10"/>
    <x v="0"/>
    <x v="0"/>
    <m/>
  </r>
  <r>
    <x v="1344"/>
    <s v="08.496.883/0001-84"/>
    <s v="NF SERVICOS - ADESAO"/>
    <n v="2013219"/>
    <d v="2026-06-17T00:00:00"/>
    <n v="2215988"/>
    <d v="2026-06-17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1345"/>
    <s v="08.545.608/0001-03"/>
    <s v="NF SERVICOS - ADESAO"/>
    <n v="1990865"/>
    <d v="2026-05-21T00:00:00"/>
    <n v="2191882"/>
    <d v="2026-05-23T00:00:00"/>
    <m/>
    <n v="3.47"/>
    <d v="2026-06-05T00:00:00"/>
    <m/>
    <m/>
    <s v="Processamento de dados e congêneres"/>
    <n v="3.47"/>
    <m/>
    <x v="0"/>
    <m/>
    <m/>
    <m/>
    <s v="2 - FATURADO"/>
    <n v="25"/>
    <x v="0"/>
    <x v="0"/>
    <m/>
  </r>
  <r>
    <x v="1346"/>
    <s v="08.574.719/0001-48"/>
    <s v="NF SERVICOS"/>
    <n v="212510"/>
    <d v="2026-06-16T00:00:00"/>
    <n v="2209979"/>
    <d v="2026-06-16T00:00:00"/>
    <d v="2026-05-01T00:00:00"/>
    <n v="5304.29"/>
    <d v="2026-07-16T00:00:00"/>
    <s v="E0240165"/>
    <s v="PD024112"/>
    <s v="SERVIÇO DE GESTÃO CENTRALIZADA  - OUTSOURCING"/>
    <n v="5049.68"/>
    <d v="2026-05-01T00:00:00"/>
    <x v="0"/>
    <d v="2024-03-01T00:00:00"/>
    <s v="027.00000144/2024-80"/>
    <s v="359.00003903/2024-69-ITO"/>
    <s v="2 - FATURADO"/>
    <n v="0"/>
    <x v="1"/>
    <x v="1"/>
    <m/>
  </r>
  <r>
    <x v="1346"/>
    <s v="08.574.719/0001-48"/>
    <s v="NF SERVICOS"/>
    <n v="212511"/>
    <d v="2026-06-16T00:00:00"/>
    <n v="2209980"/>
    <d v="2026-06-16T00:00:00"/>
    <d v="2026-05-01T00:00:00"/>
    <n v="380.85"/>
    <d v="2026-07-16T00:00:00"/>
    <s v="E0241017"/>
    <s v="PD024449"/>
    <s v="SAM ESTOQUE"/>
    <n v="362.57"/>
    <d v="2026-05-01T00:00:00"/>
    <x v="0"/>
    <d v="2024-07-01T00:00:00"/>
    <s v="027.00000828/2024-81"/>
    <s v="359.00011173/2024-70-APPS"/>
    <s v="2 - FATURADO"/>
    <n v="0"/>
    <x v="1"/>
    <x v="1"/>
    <m/>
  </r>
  <r>
    <x v="1346"/>
    <s v="08.574.719/0001-48"/>
    <s v="NF SERVICOS"/>
    <n v="212512"/>
    <d v="2026-06-16T00:00:00"/>
    <n v="2209981"/>
    <d v="2026-06-16T00:00:00"/>
    <d v="2026-05-01T00:00:00"/>
    <n v="7250.16"/>
    <d v="2026-07-16T00:00:00"/>
    <s v="E0240165"/>
    <s v="PD024112"/>
    <s v="SERVIÇO DE GESTÃO CENTRALIZADA  - OUTSOURCING"/>
    <n v="6902.15"/>
    <d v="2026-05-01T00:00:00"/>
    <x v="0"/>
    <d v="2024-03-01T00:00:00"/>
    <s v="027.00000144/2024-80"/>
    <s v="359.00003903/2024-69-ITO"/>
    <s v="2 - FATURADO"/>
    <n v="0"/>
    <x v="1"/>
    <x v="1"/>
    <m/>
  </r>
  <r>
    <x v="1346"/>
    <s v="08.574.719/0001-48"/>
    <s v="NF SERVICOS"/>
    <n v="212516"/>
    <d v="2026-06-16T00:00:00"/>
    <n v="2209985"/>
    <d v="2026-06-16T00:00:00"/>
    <d v="2026-05-01T00:00:00"/>
    <n v="73.33"/>
    <d v="2026-07-16T00:00:00"/>
    <s v="E0230488"/>
    <s v="PD023399"/>
    <s v="PROGRAMA SP SEM PAPEL"/>
    <n v="69.81"/>
    <d v="2026-05-01T00:00:00"/>
    <x v="0"/>
    <m/>
    <m/>
    <s v="359.00009209/2023-74-APPS"/>
    <s v="2 - FATURADO"/>
    <n v="0"/>
    <x v="1"/>
    <x v="1"/>
    <m/>
  </r>
  <r>
    <x v="1346"/>
    <s v="08.574.719/0001-48"/>
    <s v="NF SERVICOS"/>
    <n v="212517"/>
    <d v="2026-06-16T00:00:00"/>
    <n v="2209986"/>
    <d v="2026-06-16T00:00:00"/>
    <d v="2026-05-01T00:00:00"/>
    <n v="486.39"/>
    <d v="2026-07-16T00:00:00"/>
    <s v="E0241018"/>
    <s v="PD024449"/>
    <s v="SAM PATRIMONIO"/>
    <n v="463.04"/>
    <d v="2026-05-01T00:00:00"/>
    <x v="0"/>
    <d v="2024-07-01T00:00:00"/>
    <s v="027.00000828/2024-81"/>
    <s v="359.00011173/2024-70-APPS"/>
    <s v="2 - FATURADO"/>
    <n v="0"/>
    <x v="1"/>
    <x v="1"/>
    <m/>
  </r>
  <r>
    <x v="1346"/>
    <s v="08.574.719/0001-48"/>
    <s v="NF SERVICOS"/>
    <n v="212518"/>
    <d v="2026-06-16T00:00:00"/>
    <n v="2209987"/>
    <d v="2026-06-16T00:00:00"/>
    <d v="2026-05-01T00:00:00"/>
    <n v="7396.75"/>
    <d v="2026-07-16T00:00:00"/>
    <s v="E0251529"/>
    <s v="PD251420"/>
    <s v="PLATAFORMA COLABORATIVA I"/>
    <n v="7041.71"/>
    <d v="2026-05-01T00:00:00"/>
    <x v="0"/>
    <d v="2025-03-01T00:00:00"/>
    <s v="027.00001027/2025-14"/>
    <s v="359.00008308/2025-09 - ITO"/>
    <s v="2 - FATURADO"/>
    <n v="0"/>
    <x v="1"/>
    <x v="1"/>
    <m/>
  </r>
  <r>
    <x v="1347"/>
    <s v="08.583.300/0001-52"/>
    <s v="NF SERVICOS DO"/>
    <n v="409430"/>
    <d v="2026-06-22T00:00:00"/>
    <n v="416224"/>
    <d v="2026-06-23T00:00:00"/>
    <m/>
    <n v="10661.85"/>
    <d v="2026-07-23T00:00:00"/>
    <s v="E0201962"/>
    <s v="PD201962"/>
    <s v="Serviços de Publicidade Eletrônica"/>
    <n v="10661.85"/>
    <m/>
    <x v="0"/>
    <m/>
    <m/>
    <m/>
    <s v="2 - FATURADO"/>
    <n v="0"/>
    <x v="1"/>
    <x v="0"/>
    <m/>
  </r>
  <r>
    <x v="1347"/>
    <s v="08.583.300/0001-52"/>
    <s v="NF SERVICOS DO"/>
    <n v="409818"/>
    <d v="2026-06-23T00:00:00"/>
    <n v="416764"/>
    <d v="2026-06-24T00:00:00"/>
    <m/>
    <n v="3308.85"/>
    <d v="2026-07-24T00:00:00"/>
    <s v="E0201962"/>
    <s v="PD201962"/>
    <s v="Serviços de Publicidade Eletrônica"/>
    <n v="3308.85"/>
    <m/>
    <x v="0"/>
    <m/>
    <m/>
    <m/>
    <s v="2 - FATURADO"/>
    <n v="0"/>
    <x v="1"/>
    <x v="0"/>
    <m/>
  </r>
  <r>
    <x v="1347"/>
    <s v="08.583.300/0001-52"/>
    <s v="NF SERVICOS DO"/>
    <n v="409823"/>
    <d v="2026-06-23T00:00:00"/>
    <n v="416669"/>
    <d v="2026-06-24T00:00:00"/>
    <m/>
    <n v="1715.7"/>
    <d v="2026-07-24T00:00:00"/>
    <s v="E0201962"/>
    <s v="PD201962"/>
    <s v="Serviços de Publicidade Eletrônica"/>
    <n v="1715.7"/>
    <m/>
    <x v="0"/>
    <m/>
    <m/>
    <m/>
    <s v="2 - FATURADO"/>
    <n v="0"/>
    <x v="1"/>
    <x v="0"/>
    <m/>
  </r>
  <r>
    <x v="1347"/>
    <s v="08.583.300/0001-52"/>
    <s v="NF SERVICOS DO"/>
    <n v="409887"/>
    <d v="2026-06-24T00:00:00"/>
    <n v="416842"/>
    <d v="2026-06-24T00:00:00"/>
    <m/>
    <n v="3308.85"/>
    <d v="2026-07-24T00:00:00"/>
    <s v="E0201962"/>
    <s v="PD201962"/>
    <s v="Serviços de Publicidade Eletrônica"/>
    <n v="3308.85"/>
    <m/>
    <x v="0"/>
    <m/>
    <m/>
    <m/>
    <s v="2 - FATURADO"/>
    <n v="0"/>
    <x v="1"/>
    <x v="0"/>
    <m/>
  </r>
  <r>
    <x v="1348"/>
    <s v="08.592.975/0001-68"/>
    <s v="5114 Venda A.T.CONSI"/>
    <n v="684"/>
    <d v="2025-05-06T00:00:00"/>
    <m/>
    <s v="Acerto ref e-mail 24/04"/>
    <m/>
    <n v="1997"/>
    <d v="2025-10-30T00:00:00"/>
    <m/>
    <m/>
    <s v="VISOES DE GUERRA: LASAR SEGALL / VISIONS OF WAR: LASAR SEGALL - EDICAO BILINGUE"/>
    <n v="659.01"/>
    <m/>
    <x v="0"/>
    <m/>
    <m/>
    <m/>
    <s v="60/75/90"/>
    <n v="243"/>
    <x v="4"/>
    <x v="6"/>
    <m/>
  </r>
  <r>
    <x v="1348"/>
    <s v="08.592.975/0001-68"/>
    <s v="5114 Venda A.T.CONSI"/>
    <n v="1185"/>
    <d v="2026-03-25T00:00:00"/>
    <m/>
    <s v="Acerto de consignação"/>
    <m/>
    <n v="2226.4"/>
    <d v="2026-06-23T00:00:00"/>
    <m/>
    <m/>
    <s v="VISOES DE GUERRA: LASAR SEGALL / VISIONS OF WAR: LASAR SEGALL - EDICAO BILINGUE"/>
    <n v="734.71"/>
    <m/>
    <x v="0"/>
    <m/>
    <m/>
    <m/>
    <s v="60/75/90"/>
    <n v="7"/>
    <x v="0"/>
    <x v="6"/>
    <m/>
  </r>
  <r>
    <x v="1349"/>
    <s v="08.601.595/0001-42"/>
    <s v="NF SERVICOS - ADESAO"/>
    <n v="2013461"/>
    <d v="2026-06-17T00:00:00"/>
    <n v="2216230"/>
    <d v="2026-06-17T00:00:00"/>
    <m/>
    <n v="194.38"/>
    <d v="2026-06-20T00:00:00"/>
    <m/>
    <m/>
    <s v="Processamento de dados e congêneres"/>
    <n v="194.38"/>
    <m/>
    <x v="0"/>
    <m/>
    <m/>
    <m/>
    <s v="2 - FATURADO"/>
    <n v="10"/>
    <x v="0"/>
    <x v="0"/>
    <m/>
  </r>
  <r>
    <x v="1350"/>
    <s v="08.606.050/0001-29"/>
    <s v="NF SERVICOS - ADESAO"/>
    <n v="2005262"/>
    <d v="2026-06-12T00:00:00"/>
    <n v="2207765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351"/>
    <s v="08.615.241/0001-57"/>
    <s v="NF SERVICOS - ADESAO"/>
    <n v="1979500"/>
    <d v="2026-05-21T00:00:00"/>
    <n v="218045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351"/>
    <s v="08.615.241/0001-57"/>
    <s v="NF SERVICOS - ADESAO"/>
    <n v="1998896"/>
    <d v="2026-06-12T00:00:00"/>
    <n v="220139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352"/>
    <s v="08.624.128/0001-38"/>
    <s v="NF SERVICOS - ADESAO"/>
    <n v="2013825"/>
    <d v="2026-06-17T00:00:00"/>
    <n v="2216594"/>
    <d v="2026-06-17T00:00:00"/>
    <m/>
    <n v="216.62"/>
    <d v="2026-06-20T00:00:00"/>
    <m/>
    <m/>
    <s v="Processamento de dados e congêneres"/>
    <n v="216.62"/>
    <m/>
    <x v="0"/>
    <m/>
    <m/>
    <m/>
    <s v="2 - FATURADO"/>
    <n v="10"/>
    <x v="0"/>
    <x v="0"/>
    <m/>
  </r>
  <r>
    <x v="1353"/>
    <s v="08.633.033/0001-80"/>
    <s v="NF SERVICOS - ADESAO"/>
    <n v="1990439"/>
    <d v="2026-05-21T00:00:00"/>
    <n v="2191454"/>
    <d v="2026-05-23T00:00:00"/>
    <m/>
    <n v="32.97"/>
    <d v="2026-07-30T00:00:00"/>
    <m/>
    <m/>
    <s v="Processamento de dados e congêneres"/>
    <n v="32.97"/>
    <m/>
    <x v="0"/>
    <m/>
    <m/>
    <m/>
    <s v="2 - FATURADO"/>
    <n v="0"/>
    <x v="1"/>
    <x v="0"/>
    <m/>
  </r>
  <r>
    <x v="1354"/>
    <s v="08.651.996/0001-07"/>
    <s v="NF SERVICOS - ADESAO"/>
    <n v="2013371"/>
    <d v="2026-06-17T00:00:00"/>
    <n v="2216140"/>
    <d v="2026-06-17T00:00:00"/>
    <m/>
    <n v="156.19999999999999"/>
    <d v="2026-06-20T00:00:00"/>
    <m/>
    <m/>
    <s v="Processamento de dados e congêneres"/>
    <n v="156.19999999999999"/>
    <m/>
    <x v="0"/>
    <m/>
    <m/>
    <m/>
    <s v="2 - FATURADO"/>
    <n v="10"/>
    <x v="0"/>
    <x v="0"/>
    <m/>
  </r>
  <r>
    <x v="1355"/>
    <s v="08.669.775/0001-66"/>
    <s v="NF SERVICOS - ADESAO"/>
    <n v="2012793"/>
    <d v="2026-06-17T00:00:00"/>
    <n v="2215561"/>
    <d v="2026-06-17T00:00:00"/>
    <m/>
    <n v="362.76"/>
    <d v="2026-06-20T00:00:00"/>
    <m/>
    <m/>
    <s v="Processamento de dados e congêneres"/>
    <n v="362.76"/>
    <m/>
    <x v="0"/>
    <m/>
    <m/>
    <m/>
    <s v="2 - FATURADO"/>
    <n v="10"/>
    <x v="0"/>
    <x v="0"/>
    <m/>
  </r>
  <r>
    <x v="1356"/>
    <s v="08.678.541/0001-85"/>
    <s v="ND-FUNCIONARIO CEDID"/>
    <s v="1454A"/>
    <d v="2012-09-28T00:00:00"/>
    <m/>
    <m/>
    <m/>
    <n v="46087.94"/>
    <d v="2012-10-29T00:00:00"/>
    <s v="CARGA INICIAL FUNCIONARIO CEDI"/>
    <m/>
    <s v="CARGA INICIAL FUNCIONARIO CEDID"/>
    <n v="46087.94"/>
    <m/>
    <x v="0"/>
    <m/>
    <m/>
    <m/>
    <s v="1 - VENDA A VISTA"/>
    <n v="4992"/>
    <x v="2"/>
    <x v="11"/>
    <m/>
  </r>
  <r>
    <x v="1356"/>
    <s v="08.678.541/0001-85"/>
    <s v="ND-FUNCIONARIO CEDID"/>
    <s v="1483A"/>
    <d v="2012-10-31T00:00:00"/>
    <m/>
    <m/>
    <m/>
    <n v="46083.44"/>
    <d v="2012-11-30T00:00:00"/>
    <s v="CARGA INICIAL FUNCIONARIO CEDID"/>
    <m/>
    <s v="CARGA INICIAL FUNCIONARIO CEDID"/>
    <n v="46083.44"/>
    <m/>
    <x v="0"/>
    <m/>
    <m/>
    <m/>
    <s v="1 - VENDA A VISTA"/>
    <n v="4960"/>
    <x v="2"/>
    <x v="11"/>
    <m/>
  </r>
  <r>
    <x v="1356"/>
    <s v="08.678.541/0001-85"/>
    <s v="ND-FUNCIONARIO CEDID"/>
    <s v="1519A"/>
    <d v="2012-11-30T00:00:00"/>
    <m/>
    <m/>
    <m/>
    <n v="46128.74"/>
    <d v="2012-12-28T00:00:00"/>
    <s v="CARGA INICIAL FUNCIONARIO CEDID"/>
    <m/>
    <s v="CARGA INICIAL FUNCIONARIO CEDID"/>
    <n v="46128.74"/>
    <m/>
    <x v="0"/>
    <m/>
    <m/>
    <m/>
    <s v="1 - VENDA A VISTA"/>
    <n v="4932"/>
    <x v="2"/>
    <x v="11"/>
    <m/>
  </r>
  <r>
    <x v="1356"/>
    <s v="08.678.541/0001-85"/>
    <s v="ND-FUNCIONARIO CEDID"/>
    <s v="1548A"/>
    <d v="2012-12-31T00:00:00"/>
    <m/>
    <m/>
    <m/>
    <n v="46082.239999999998"/>
    <d v="2013-01-30T00:00:00"/>
    <s v="CARGA INICIAL FUNCIONARIO CEDID"/>
    <m/>
    <s v="CARGA INICIAL FUNCIONARIO CEDID"/>
    <n v="46082.239999999998"/>
    <m/>
    <x v="0"/>
    <m/>
    <m/>
    <m/>
    <s v="1 - VENDA A VISTA"/>
    <n v="4899"/>
    <x v="2"/>
    <x v="11"/>
    <m/>
  </r>
  <r>
    <x v="1357"/>
    <s v="08.698.050/0001-04"/>
    <s v="NF SERVICOS - ADESAO"/>
    <n v="1983135"/>
    <d v="2026-05-21T00:00:00"/>
    <n v="218409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357"/>
    <s v="08.698.050/0001-04"/>
    <s v="NF SERVICOS - ADESAO"/>
    <n v="2003913"/>
    <d v="2026-06-12T00:00:00"/>
    <n v="220641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358"/>
    <s v="08.739.418/0001-27"/>
    <s v="NF SERVICOS - ADESAO"/>
    <n v="1989748"/>
    <d v="2026-05-21T00:00:00"/>
    <n v="2190751"/>
    <d v="2026-05-23T00:00:00"/>
    <m/>
    <n v="88.16"/>
    <d v="2026-07-30T00:00:00"/>
    <m/>
    <m/>
    <s v="Processamento de dados e congêneres"/>
    <n v="88.16"/>
    <m/>
    <x v="0"/>
    <m/>
    <m/>
    <m/>
    <s v="2 - FATURADO"/>
    <n v="0"/>
    <x v="1"/>
    <x v="0"/>
    <m/>
  </r>
  <r>
    <x v="1358"/>
    <s v="08.739.418/0001-27"/>
    <s v="NF SERVICOS - ADESAO"/>
    <n v="2014822"/>
    <d v="2026-06-17T00:00:00"/>
    <n v="2217591"/>
    <d v="2026-06-17T00:00:00"/>
    <m/>
    <n v="91.64"/>
    <d v="2026-07-30T00:00:00"/>
    <m/>
    <m/>
    <s v="Processamento de dados e congêneres"/>
    <n v="91.64"/>
    <m/>
    <x v="0"/>
    <m/>
    <m/>
    <m/>
    <s v="2 - FATURADO"/>
    <n v="0"/>
    <x v="1"/>
    <x v="0"/>
    <m/>
  </r>
  <r>
    <x v="1359"/>
    <s v="08.747.330/0004-08"/>
    <s v="NF SERVICOS - ADESAO"/>
    <n v="1981543"/>
    <d v="2026-05-21T00:00:00"/>
    <n v="218250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359"/>
    <s v="08.747.330/0004-08"/>
    <s v="NF SERVICOS - ADESAO"/>
    <n v="1983638"/>
    <d v="2026-05-21T00:00:00"/>
    <n v="218460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359"/>
    <s v="08.747.330/0004-08"/>
    <s v="NF SERVICOS - ADESAO"/>
    <n v="1999201"/>
    <d v="2026-06-12T00:00:00"/>
    <n v="220170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359"/>
    <s v="08.747.330/0004-08"/>
    <s v="NF SERVICOS - ADESAO"/>
    <n v="2005740"/>
    <d v="2026-06-12T00:00:00"/>
    <n v="220824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360"/>
    <s v="08.747.861/0001-40"/>
    <s v="NF SERVICOS - ADESAO"/>
    <n v="1998150"/>
    <d v="2026-06-12T00:00:00"/>
    <n v="2200651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361"/>
    <s v="08.750.157/0001-46"/>
    <s v="NF SERVICOS - ADESAO"/>
    <n v="2013320"/>
    <d v="2026-06-17T00:00:00"/>
    <n v="2216089"/>
    <d v="2026-06-17T00:00:00"/>
    <m/>
    <n v="208.27"/>
    <d v="2026-06-20T00:00:00"/>
    <m/>
    <m/>
    <s v="Processamento de dados e congêneres"/>
    <n v="208.27"/>
    <m/>
    <x v="0"/>
    <m/>
    <m/>
    <m/>
    <s v="2 - FATURADO"/>
    <n v="10"/>
    <x v="0"/>
    <x v="0"/>
    <m/>
  </r>
  <r>
    <x v="1362"/>
    <s v="08.755.269/0001-90"/>
    <s v="ND-FUNCIONARIO CEDID"/>
    <s v="1538A"/>
    <d v="2012-12-31T00:00:00"/>
    <m/>
    <m/>
    <m/>
    <n v="63844.79"/>
    <d v="2013-01-30T00:00:00"/>
    <s v="CARGA INICIAL FUNCIONARIO CEDID"/>
    <m/>
    <s v="CARGA INICIAL FUNCIONARIO CEDID"/>
    <n v="63844.79"/>
    <m/>
    <x v="0"/>
    <m/>
    <m/>
    <m/>
    <s v="1 - VENDA A VISTA"/>
    <n v="4899"/>
    <x v="2"/>
    <x v="11"/>
    <m/>
  </r>
  <r>
    <x v="1362"/>
    <s v="08.755.269/0001-90"/>
    <s v="ND-FUNCIONARIO CEDID"/>
    <s v="1568A"/>
    <d v="2013-01-31T00:00:00"/>
    <m/>
    <m/>
    <m/>
    <n v="63941.15"/>
    <d v="2013-02-28T00:00:00"/>
    <s v="CARGA INICIAL FUNCIONARIO CEDID"/>
    <m/>
    <s v="CARGA INICIAL FUNCIONARIO CEDID"/>
    <n v="63941.15"/>
    <m/>
    <x v="0"/>
    <m/>
    <m/>
    <m/>
    <s v="1 - VENDA A VISTA"/>
    <n v="4870"/>
    <x v="2"/>
    <x v="11"/>
    <m/>
  </r>
  <r>
    <x v="1362"/>
    <s v="08.755.269/0001-90"/>
    <s v="ND-FUNCIONARIO CEDID"/>
    <s v="1598A"/>
    <d v="2013-02-28T00:00:00"/>
    <m/>
    <m/>
    <m/>
    <n v="339126.92"/>
    <d v="2013-03-30T00:00:00"/>
    <s v="CARGA INICIAL FUNCIONARIO CEDID"/>
    <m/>
    <s v="CARGA INICIAL FUNCIONARIO CEDID"/>
    <n v="339126.92"/>
    <m/>
    <x v="0"/>
    <m/>
    <m/>
    <m/>
    <s v="1 - VENDA A VISTA"/>
    <n v="4840"/>
    <x v="2"/>
    <x v="11"/>
    <m/>
  </r>
  <r>
    <x v="1362"/>
    <s v="08.755.269/0001-90"/>
    <s v="ND-FUNCIONARIO CEDID"/>
    <s v="1627A"/>
    <d v="2013-03-31T00:00:00"/>
    <m/>
    <m/>
    <m/>
    <n v="103300.71"/>
    <d v="2013-04-30T00:00:00"/>
    <s v="CARGA INICIAL FUNCIONARIO CEDID"/>
    <m/>
    <s v="CARGA INICIAL FUNCIONARIO CEDID"/>
    <n v="103300.71"/>
    <m/>
    <x v="0"/>
    <m/>
    <m/>
    <m/>
    <s v="1 - VENDA A VISTA"/>
    <n v="4809"/>
    <x v="2"/>
    <x v="11"/>
    <m/>
  </r>
  <r>
    <x v="1362"/>
    <s v="08.755.269/0001-90"/>
    <s v="ND-FUNCIONARIO CEDID"/>
    <s v="1661A"/>
    <d v="2013-04-30T00:00:00"/>
    <m/>
    <m/>
    <m/>
    <n v="130024.54"/>
    <d v="2013-05-31T00:00:00"/>
    <s v="CARGA INICIAL FUNCIONARIO CEDID"/>
    <m/>
    <s v="CARGA INICIAL FUNCIONARIO CEDID"/>
    <n v="130024.54"/>
    <m/>
    <x v="0"/>
    <m/>
    <m/>
    <m/>
    <s v="1 - VENDA A VISTA"/>
    <n v="4778"/>
    <x v="2"/>
    <x v="11"/>
    <m/>
  </r>
  <r>
    <x v="1362"/>
    <s v="08.755.269/0001-90"/>
    <s v="ND-FUNCIONARIO CEDID"/>
    <s v="1690A"/>
    <d v="2013-05-31T00:00:00"/>
    <m/>
    <m/>
    <m/>
    <n v="110740.65"/>
    <d v="2013-06-28T00:00:00"/>
    <s v="CARGA INICIAL FUNCIONARIO CEDID"/>
    <m/>
    <s v="CARGA INICIAL FUNCIONARIO CEDID"/>
    <n v="110740.65"/>
    <m/>
    <x v="0"/>
    <m/>
    <m/>
    <m/>
    <s v="1 - VENDA A VISTA"/>
    <n v="4750"/>
    <x v="2"/>
    <x v="11"/>
    <m/>
  </r>
  <r>
    <x v="1362"/>
    <s v="08.755.269/0001-90"/>
    <s v="ND-FUNCIONARIO CEDID"/>
    <s v="1719A"/>
    <d v="2013-06-28T00:00:00"/>
    <m/>
    <m/>
    <m/>
    <n v="110735.46"/>
    <d v="2013-07-31T00:00:00"/>
    <s v="CARGA INICIAL FUNCIONARIO CEDID"/>
    <m/>
    <s v="CARGA INICIAL FUNCIONARIO CEDID"/>
    <n v="110735.46"/>
    <m/>
    <x v="0"/>
    <m/>
    <m/>
    <m/>
    <s v="1 - VENDA A VISTA"/>
    <n v="4717"/>
    <x v="2"/>
    <x v="11"/>
    <m/>
  </r>
  <r>
    <x v="1362"/>
    <s v="08.755.269/0001-90"/>
    <s v="ND-FUNCIONARIO CEDID"/>
    <s v="1752A"/>
    <d v="2013-07-31T00:00:00"/>
    <m/>
    <m/>
    <m/>
    <n v="231439.08"/>
    <d v="2013-08-30T00:00:00"/>
    <s v="CARGA INICIAL FUNCIONARIO CEDID"/>
    <m/>
    <s v="CARGA INICIAL FUNCIONARIO CEDID"/>
    <n v="231439.08"/>
    <m/>
    <x v="0"/>
    <m/>
    <m/>
    <m/>
    <s v="1 - VENDA A VISTA"/>
    <n v="4687"/>
    <x v="2"/>
    <x v="11"/>
    <m/>
  </r>
  <r>
    <x v="1362"/>
    <s v="08.755.269/0001-90"/>
    <s v="ND-FUNCIONARIO CEDID"/>
    <s v="1786A"/>
    <d v="2013-08-30T00:00:00"/>
    <m/>
    <m/>
    <m/>
    <n v="128122.51"/>
    <d v="2013-09-30T00:00:00"/>
    <s v="CARGA INICIAL FUNCIONARIO CEDID"/>
    <m/>
    <s v="CARGA INICIAL FUNCIONARIO CEDID"/>
    <n v="128122.51"/>
    <m/>
    <x v="0"/>
    <m/>
    <m/>
    <m/>
    <s v="1 - VENDA A VISTA"/>
    <n v="4656"/>
    <x v="2"/>
    <x v="11"/>
    <m/>
  </r>
  <r>
    <x v="1362"/>
    <s v="08.755.269/0001-90"/>
    <s v="ND-FUNCIONARIO CEDID"/>
    <s v="1818A"/>
    <d v="2013-09-30T00:00:00"/>
    <m/>
    <m/>
    <m/>
    <n v="128122.37"/>
    <d v="2013-10-30T00:00:00"/>
    <s v="CARGA INICIAL FUNCIONARIO CEDID"/>
    <m/>
    <s v="CARGA INICIAL FUNCIONARIO CEDID"/>
    <n v="128122.37"/>
    <m/>
    <x v="0"/>
    <m/>
    <m/>
    <m/>
    <s v="1 - VENDA A VISTA"/>
    <n v="4626"/>
    <x v="2"/>
    <x v="11"/>
    <m/>
  </r>
  <r>
    <x v="1362"/>
    <s v="08.755.269/0001-90"/>
    <s v="ND-FUNCIONARIO CEDID"/>
    <s v="1849A"/>
    <d v="2013-10-31T00:00:00"/>
    <m/>
    <m/>
    <m/>
    <n v="128124.19"/>
    <d v="2013-11-29T00:00:00"/>
    <s v="CARGA INICIAL FUNCIONARIO CEDID"/>
    <m/>
    <s v="CARGA INICIAL FUNCIONARIO CEDID"/>
    <n v="128124.19"/>
    <m/>
    <x v="0"/>
    <m/>
    <m/>
    <m/>
    <s v="1 - VENDA A VISTA"/>
    <n v="4596"/>
    <x v="2"/>
    <x v="11"/>
    <m/>
  </r>
  <r>
    <x v="1362"/>
    <s v="08.755.269/0001-90"/>
    <s v="ND-FUNCIONARIO CEDID"/>
    <s v="1880A"/>
    <d v="2013-11-29T00:00:00"/>
    <m/>
    <m/>
    <m/>
    <n v="128324.67"/>
    <d v="2013-12-30T00:00:00"/>
    <s v="CARGA INICIAL FUNCIONARIO CEDID"/>
    <m/>
    <s v="CARGA INICIAL FUNCIONARIO CEDID"/>
    <n v="128324.67"/>
    <m/>
    <x v="0"/>
    <m/>
    <m/>
    <m/>
    <s v="1 - VENDA A VISTA"/>
    <n v="4565"/>
    <x v="2"/>
    <x v="11"/>
    <m/>
  </r>
  <r>
    <x v="1362"/>
    <s v="08.755.269/0001-90"/>
    <s v="ND-FUNCIONARIO CEDID"/>
    <s v="1911A"/>
    <d v="2013-12-31T00:00:00"/>
    <m/>
    <m/>
    <m/>
    <n v="193096.44"/>
    <d v="2014-01-30T00:00:00"/>
    <s v="CARGA INICIAL FUNCIONARIO CEDID"/>
    <m/>
    <s v="CARGA INICIAL FUNCIONARIO CEDID"/>
    <n v="193096.44"/>
    <m/>
    <x v="0"/>
    <m/>
    <m/>
    <m/>
    <s v="1 - VENDA A VISTA"/>
    <n v="4534"/>
    <x v="2"/>
    <x v="11"/>
    <m/>
  </r>
  <r>
    <x v="1362"/>
    <s v="08.755.269/0001-90"/>
    <s v="ND-FUNCIONARIO CEDID"/>
    <s v="1944A"/>
    <d v="2014-01-31T00:00:00"/>
    <m/>
    <m/>
    <m/>
    <n v="147337.18"/>
    <d v="2014-02-28T00:00:00"/>
    <s v="CARGA INICIAL FUNCIONARIO CEDID"/>
    <m/>
    <s v="CARGA INICIAL FUNCIONARIO CEDID"/>
    <n v="147337.18"/>
    <m/>
    <x v="0"/>
    <m/>
    <m/>
    <m/>
    <s v="1 - VENDA A VISTA"/>
    <n v="4505"/>
    <x v="2"/>
    <x v="11"/>
    <m/>
  </r>
  <r>
    <x v="1362"/>
    <s v="08.755.269/0001-90"/>
    <s v="ND-FUNCIONARIO CEDID"/>
    <s v="1974A"/>
    <d v="2014-02-28T00:00:00"/>
    <m/>
    <m/>
    <m/>
    <n v="147250.03"/>
    <d v="2014-03-31T00:00:00"/>
    <s v="CARGA INICIAL FUNCIONARIO CEDID"/>
    <m/>
    <s v="CARGA INICIAL FUNCIONARIO CEDID"/>
    <n v="147250.03"/>
    <m/>
    <x v="0"/>
    <m/>
    <m/>
    <m/>
    <s v="1 - VENDA A VISTA"/>
    <n v="4474"/>
    <x v="2"/>
    <x v="11"/>
    <m/>
  </r>
  <r>
    <x v="1362"/>
    <s v="08.755.269/0001-90"/>
    <s v="ND-FUNCIONARIO CEDID"/>
    <s v="2005A"/>
    <d v="2014-03-31T00:00:00"/>
    <m/>
    <m/>
    <m/>
    <n v="146730.29999999999"/>
    <d v="2014-04-30T00:00:00"/>
    <s v="CARGA INICIAL FUNCIONARIO CEDID"/>
    <m/>
    <s v="CARGA INICIAL FUNCIONARIO CEDID"/>
    <n v="146730.29999999999"/>
    <m/>
    <x v="0"/>
    <m/>
    <m/>
    <m/>
    <s v="1 - VENDA A VISTA"/>
    <n v="4444"/>
    <x v="2"/>
    <x v="11"/>
    <m/>
  </r>
  <r>
    <x v="1362"/>
    <s v="08.755.269/0001-90"/>
    <s v="ND-FUNCIONARIO CEDID"/>
    <s v="2036A"/>
    <d v="2014-04-30T00:00:00"/>
    <m/>
    <m/>
    <m/>
    <n v="179210.49"/>
    <d v="2014-05-30T00:00:00"/>
    <s v="CARGA INICIAL FUNCIONARIO CEDID"/>
    <m/>
    <s v="CARGA INICIAL FUNCIONARIO CEDID"/>
    <n v="179210.49"/>
    <m/>
    <x v="0"/>
    <m/>
    <m/>
    <m/>
    <s v="1 - VENDA A VISTA"/>
    <n v="4414"/>
    <x v="2"/>
    <x v="11"/>
    <m/>
  </r>
  <r>
    <x v="1362"/>
    <s v="08.755.269/0001-90"/>
    <s v="ND-FUNCIONARIO CEDID"/>
    <s v="2068A"/>
    <d v="2014-05-30T00:00:00"/>
    <m/>
    <m/>
    <m/>
    <n v="156383.76"/>
    <d v="2014-06-30T00:00:00"/>
    <s v="CARGA INICIAL FUNCIONARIO CEDID"/>
    <m/>
    <s v="CARGA INICIAL FUNCIONARIO CEDID"/>
    <n v="156383.76"/>
    <m/>
    <x v="0"/>
    <m/>
    <m/>
    <m/>
    <s v="1 - VENDA A VISTA"/>
    <n v="4383"/>
    <x v="2"/>
    <x v="11"/>
    <m/>
  </r>
  <r>
    <x v="1362"/>
    <s v="08.755.269/0001-90"/>
    <s v="ND-FUNCIONARIO CEDID"/>
    <s v="2100A"/>
    <d v="2014-06-30T00:00:00"/>
    <m/>
    <m/>
    <m/>
    <n v="138100.10999999999"/>
    <d v="2014-07-30T00:00:00"/>
    <s v="CARGA INICIAL FUNCIONARIO CEDID"/>
    <m/>
    <s v="CARGA INICIAL FUNCIONARIO CEDID"/>
    <n v="138100.10999999999"/>
    <m/>
    <x v="0"/>
    <m/>
    <m/>
    <m/>
    <s v="1 - VENDA A VISTA"/>
    <n v="4353"/>
    <x v="2"/>
    <x v="11"/>
    <m/>
  </r>
  <r>
    <x v="1362"/>
    <s v="08.755.269/0001-90"/>
    <s v="ND-FUNCIONARIO CEDID"/>
    <s v="2132A"/>
    <d v="2014-07-31T00:00:00"/>
    <m/>
    <m/>
    <m/>
    <n v="139027.38"/>
    <d v="2014-08-29T00:00:00"/>
    <s v="CARGA INICIAL FUNCIONARIO CEDID"/>
    <m/>
    <s v="CARGA INICIAL FUNCIONARIO CEDID"/>
    <n v="139027.38"/>
    <m/>
    <x v="0"/>
    <m/>
    <m/>
    <m/>
    <s v="1 - VENDA A VISTA"/>
    <n v="4323"/>
    <x v="2"/>
    <x v="11"/>
    <m/>
  </r>
  <r>
    <x v="1362"/>
    <s v="08.755.269/0001-90"/>
    <s v="ND-FUNCIONARIO CEDID"/>
    <s v="2164A"/>
    <d v="2014-08-29T00:00:00"/>
    <m/>
    <m/>
    <m/>
    <n v="139325.31"/>
    <d v="2014-09-30T00:00:00"/>
    <s v="CARGA INICIAL FUNCIONARIO CEDID"/>
    <m/>
    <s v="CARGA INICIAL FUNCIONARIO CEDID"/>
    <n v="139325.31"/>
    <m/>
    <x v="0"/>
    <m/>
    <m/>
    <m/>
    <s v="1 - VENDA A VISTA"/>
    <n v="4291"/>
    <x v="2"/>
    <x v="11"/>
    <m/>
  </r>
  <r>
    <x v="1362"/>
    <s v="08.755.269/0001-90"/>
    <s v="ND-FUNCIONARIO CEDID"/>
    <s v="2196A"/>
    <d v="2014-09-30T00:00:00"/>
    <m/>
    <m/>
    <m/>
    <n v="176501.45"/>
    <d v="2014-10-30T00:00:00"/>
    <s v="CARGA INICIAL FUNCIONARIO CEDID"/>
    <m/>
    <s v="CARGA INICIAL FUNCIONARIO CEDID"/>
    <n v="176501.45"/>
    <m/>
    <x v="0"/>
    <m/>
    <m/>
    <m/>
    <s v="1 - VENDA A VISTA"/>
    <n v="4261"/>
    <x v="2"/>
    <x v="11"/>
    <m/>
  </r>
  <r>
    <x v="1362"/>
    <s v="08.755.269/0001-90"/>
    <s v="ND-FUNCIONARIO CEDID"/>
    <s v="2230A"/>
    <d v="2014-09-30T00:00:00"/>
    <m/>
    <m/>
    <m/>
    <n v="64197.14"/>
    <d v="2014-10-30T00:00:00"/>
    <s v="CARGA INICIAL FUNCIONARIO CEDID"/>
    <m/>
    <s v="CARGA INICIAL FUNCIONARIO CEDID"/>
    <n v="64197.14"/>
    <m/>
    <x v="0"/>
    <m/>
    <m/>
    <m/>
    <s v="1 - VENDA A VISTA"/>
    <n v="4261"/>
    <x v="2"/>
    <x v="11"/>
    <m/>
  </r>
  <r>
    <x v="1362"/>
    <s v="08.755.269/0001-90"/>
    <s v="ND-FUNCIONARIO CEDID"/>
    <s v="2233A"/>
    <d v="2014-10-31T00:00:00"/>
    <m/>
    <m/>
    <m/>
    <n v="153189.25"/>
    <d v="2014-11-28T00:00:00"/>
    <s v="CARGA INICIAL FUNCIONARIO CEDID"/>
    <m/>
    <s v="CARGA INICIAL FUNCIONARIO CEDID"/>
    <n v="153189.25"/>
    <m/>
    <x v="0"/>
    <m/>
    <m/>
    <m/>
    <s v="1 - VENDA A VISTA"/>
    <n v="4232"/>
    <x v="2"/>
    <x v="11"/>
    <m/>
  </r>
  <r>
    <x v="1362"/>
    <s v="08.755.269/0001-90"/>
    <s v="ND-FUNCIONARIO CEDID"/>
    <s v="2267A"/>
    <d v="2014-11-28T00:00:00"/>
    <m/>
    <m/>
    <m/>
    <n v="143117.60999999999"/>
    <d v="2014-12-30T00:00:00"/>
    <s v="CARGA INICIAL FUNCIONARIO CEDID"/>
    <m/>
    <s v="CARGA INICIAL FUNCIONARIO CEDID"/>
    <n v="143117.60999999999"/>
    <m/>
    <x v="0"/>
    <m/>
    <m/>
    <m/>
    <s v="1 - VENDA A VISTA"/>
    <n v="4200"/>
    <x v="2"/>
    <x v="11"/>
    <m/>
  </r>
  <r>
    <x v="1362"/>
    <s v="08.755.269/0001-90"/>
    <s v="ND-FUNCIONARIO CEDID"/>
    <s v="2301A"/>
    <d v="2014-12-31T00:00:00"/>
    <m/>
    <m/>
    <m/>
    <n v="153471.67000000001"/>
    <d v="2015-01-30T00:00:00"/>
    <s v="CARGA INICIAL FUNCIONARIO CEDID"/>
    <m/>
    <s v="CARGA INICIAL FUNCIONARIO CEDID"/>
    <n v="153471.67000000001"/>
    <m/>
    <x v="0"/>
    <m/>
    <m/>
    <m/>
    <s v="1 - VENDA A VISTA"/>
    <n v="4169"/>
    <x v="2"/>
    <x v="11"/>
    <m/>
  </r>
  <r>
    <x v="1362"/>
    <s v="08.755.269/0001-90"/>
    <s v="ND-FUNCIONARIO CEDID"/>
    <s v="2336A"/>
    <d v="2015-01-30T00:00:00"/>
    <m/>
    <m/>
    <m/>
    <n v="153985.04"/>
    <d v="2015-02-27T00:00:00"/>
    <s v="CARGA INICIAL FUNCIONARIO CEDID"/>
    <m/>
    <s v="CARGA INICIAL FUNCIONARIO CEDID"/>
    <n v="153985.04"/>
    <m/>
    <x v="0"/>
    <m/>
    <m/>
    <m/>
    <s v="1 - VENDA A VISTA"/>
    <n v="4141"/>
    <x v="2"/>
    <x v="11"/>
    <m/>
  </r>
  <r>
    <x v="1362"/>
    <s v="08.755.269/0001-90"/>
    <s v="NF SERVICOS"/>
    <n v="525"/>
    <d v="2017-03-31T00:00:00"/>
    <n v="524"/>
    <d v="2017-04-07T00:00:00"/>
    <d v="2017-03-01T00:00:00"/>
    <n v="42405.02"/>
    <d v="2017-05-07T00:00:00"/>
    <s v="ET003094"/>
    <s v="PD013054"/>
    <s v="SERVIÇOS CONSULTORIA, DESENVOLVIMENTO E MANUTENCAO DE SISTEMAS,PROCESSAMENTO DE DADOS"/>
    <n v="42405.02"/>
    <d v="2017-03-01T00:00:00"/>
    <x v="6"/>
    <s v="SGP 09/2013"/>
    <s v="SGP 26507/2013"/>
    <s v="90342 APPS"/>
    <s v="2 - FATURADO"/>
    <n v="3341"/>
    <x v="2"/>
    <x v="1"/>
    <m/>
  </r>
  <r>
    <x v="1362"/>
    <s v="08.755.269/0001-90"/>
    <s v="NF SERVICOS"/>
    <n v="75407"/>
    <d v="2017-03-31T00:00:00"/>
    <n v="718543"/>
    <d v="2017-04-13T00:00:00"/>
    <d v="2017-03-01T00:00:00"/>
    <n v="257808.4"/>
    <d v="2017-05-13T00:00:00"/>
    <s v="E0003094"/>
    <s v="PD013054"/>
    <s v="SERVIÇOS CONSULTORIA, DESENVOLVIMENTO E MANUTENCAO DE SISTEMAS,PROCESSAMENTO DE DADOS"/>
    <n v="257808.4"/>
    <d v="2017-03-01T00:00:00"/>
    <x v="6"/>
    <s v="SGP 09/2013"/>
    <s v="SGP 26507/2013"/>
    <s v="90342 APPS"/>
    <s v="2 - FATURADO"/>
    <n v="3335"/>
    <x v="2"/>
    <x v="1"/>
    <m/>
  </r>
  <r>
    <x v="1362"/>
    <s v="08.755.269/0001-90"/>
    <s v="NF SERVICOS"/>
    <n v="75408"/>
    <d v="2017-03-31T00:00:00"/>
    <n v="718544"/>
    <d v="2017-04-13T00:00:00"/>
    <d v="2017-03-01T00:00:00"/>
    <n v="57874.400000000001"/>
    <d v="2017-05-13T00:00:00"/>
    <s v="E0003094"/>
    <s v="PD013054"/>
    <s v="SERVIÇOS CONSULTORIA, DESENVOLVIMENTO E MANUTENCAO DE SISTEMAS,PROCESSAMENTO DE DADOS"/>
    <n v="57874.400000000001"/>
    <d v="2017-03-01T00:00:00"/>
    <x v="6"/>
    <s v="SGP 09/2013"/>
    <s v="SGP 26507/2013"/>
    <s v="90342 APPS"/>
    <s v="2 - FATURADO"/>
    <n v="3335"/>
    <x v="2"/>
    <x v="1"/>
    <m/>
  </r>
  <r>
    <x v="1362"/>
    <s v="08.755.269/0001-90"/>
    <s v="NF SERVICOS"/>
    <n v="75409"/>
    <d v="2017-03-31T00:00:00"/>
    <n v="718545"/>
    <d v="2017-04-13T00:00:00"/>
    <d v="2017-03-01T00:00:00"/>
    <n v="14993.38"/>
    <d v="2017-05-13T00:00:00"/>
    <s v="E0003094"/>
    <s v="PD013054"/>
    <s v="SERVIÇOS CONSULTORIA, DESENVOLVIMENTO E MANUTENCAO DE SISTEMAS,PROCESSAMENTO DE DADOS"/>
    <n v="14993.38"/>
    <d v="2017-03-01T00:00:00"/>
    <x v="6"/>
    <s v="SGP 09/2013"/>
    <s v="SGP 26507/2013"/>
    <s v="90342 APPS"/>
    <s v="2 - FATURADO"/>
    <n v="3335"/>
    <x v="2"/>
    <x v="1"/>
    <m/>
  </r>
  <r>
    <x v="1362"/>
    <s v="08.755.269/0001-90"/>
    <s v="NF SERVICOS"/>
    <n v="75410"/>
    <d v="2017-03-31T00:00:00"/>
    <n v="718546"/>
    <d v="2017-04-13T00:00:00"/>
    <d v="2017-03-01T00:00:00"/>
    <n v="230.08"/>
    <d v="2017-05-13T00:00:00"/>
    <s v="E0003094"/>
    <s v="PD013054"/>
    <s v="SERVIÇOS CONSULTORIA, DESENVOLVIMENTO E MANUTENCAO DE SISTEMAS,PROCESSAMENTO DE DADOS"/>
    <n v="230.08"/>
    <d v="2017-03-01T00:00:00"/>
    <x v="6"/>
    <s v="SGP 09/2013"/>
    <s v="SGP 26507/2013"/>
    <s v="90342 APPS"/>
    <s v="2 - FATURADO"/>
    <n v="3335"/>
    <x v="2"/>
    <x v="1"/>
    <m/>
  </r>
  <r>
    <x v="1362"/>
    <s v="08.755.269/0001-90"/>
    <s v="NF SERVICOS"/>
    <n v="77644"/>
    <d v="2017-07-24T00:00:00"/>
    <n v="754608"/>
    <d v="2017-07-24T00:00:00"/>
    <d v="2016-12-01T00:00:00"/>
    <n v="181973.61"/>
    <d v="2017-08-23T00:00:00"/>
    <s v="E0150154"/>
    <s v="PD015120"/>
    <s v="PONTOS DE REDE"/>
    <n v="181973.61"/>
    <d v="2016-12-01T00:00:00"/>
    <x v="6"/>
    <d v="2015-01-01T00:00:00"/>
    <s v="117224/2015"/>
    <s v="91342/01 ITO"/>
    <s v="2 - FATURADO"/>
    <n v="3233"/>
    <x v="2"/>
    <x v="1"/>
    <m/>
  </r>
  <r>
    <x v="1362"/>
    <s v="08.755.269/0001-90"/>
    <s v="NF SERVICOS"/>
    <n v="91377"/>
    <d v="2019-01-31T00:00:00"/>
    <n v="982346"/>
    <d v="2019-02-08T00:00:00"/>
    <d v="2019-01-01T00:00:00"/>
    <n v="69944.25"/>
    <d v="2019-03-10T00:00:00"/>
    <s v="E0180211"/>
    <s v="PD018150"/>
    <s v="IMPLANTACAO DO SISTEMA SIGADOC"/>
    <n v="69944.25"/>
    <d v="2019-01-01T00:00:00"/>
    <x v="6"/>
    <d v="2018-05-01T00:00:00"/>
    <s v="1058752/2018"/>
    <s v="20182066 APPS"/>
    <s v="2 - FATURADO"/>
    <n v="2669"/>
    <x v="2"/>
    <x v="1"/>
    <m/>
  </r>
  <r>
    <x v="1362"/>
    <s v="08.755.269/0001-90"/>
    <s v="NF SERVICOS"/>
    <n v="98086"/>
    <d v="2019-11-25T00:00:00"/>
    <n v="1090808"/>
    <d v="2019-11-26T00:00:00"/>
    <d v="2019-03-01T00:00:00"/>
    <n v="6920.28"/>
    <d v="2019-12-26T00:00:00"/>
    <s v="E0180072"/>
    <s v="PD018057"/>
    <s v="PONTOS DE REDE"/>
    <n v="6920.28"/>
    <d v="2019-03-01T00:00:00"/>
    <x v="6"/>
    <d v="2018-01-01T00:00:00"/>
    <s v="66082/2018"/>
    <s v="20181051 ITO"/>
    <s v="2 - FATURADO"/>
    <n v="2378"/>
    <x v="2"/>
    <x v="1"/>
    <m/>
  </r>
  <r>
    <x v="1362"/>
    <s v="08.755.269/0001-90"/>
    <s v="NF SERVICOS"/>
    <n v="108539"/>
    <d v="2021-01-31T00:00:00"/>
    <n v="1240745"/>
    <d v="2021-02-08T00:00:00"/>
    <d v="2021-01-01T00:00:00"/>
    <n v="9050.15"/>
    <d v="2021-03-10T00:00:00"/>
    <s v="E0180101"/>
    <s v="PD018077"/>
    <s v="NUVEM PRODESP"/>
    <n v="9050.15"/>
    <d v="2021-01-01T00:00:00"/>
    <x v="6"/>
    <s v="No. 03/2019"/>
    <s v="SPDOC No. 24242/2019"/>
    <s v="20192868 ITO"/>
    <s v="2 - FATURADO"/>
    <n v="1938"/>
    <x v="2"/>
    <x v="1"/>
    <m/>
  </r>
  <r>
    <x v="1362"/>
    <s v="08.755.269/0001-90"/>
    <s v="NF SERVICOS"/>
    <n v="131375"/>
    <d v="2022-12-31T00:00:00"/>
    <n v="1553187"/>
    <d v="2023-01-10T00:00:00"/>
    <d v="2022-08-01T00:00:00"/>
    <n v="15338.3"/>
    <d v="2023-02-09T00:00:00"/>
    <s v="EI200023"/>
    <s v="PD020014"/>
    <s v="NUVEM PRODESP, PLATAFORMA COMO PAAS E MIDLLEWARE"/>
    <n v="15338.3"/>
    <d v="2022-08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76"/>
    <d v="2022-12-31T00:00:00"/>
    <n v="1553188"/>
    <d v="2023-01-10T00:00:00"/>
    <d v="2022-08-01T00:00:00"/>
    <n v="265902.40000000002"/>
    <d v="2023-02-09T00:00:00"/>
    <s v="EI200023"/>
    <s v="PD020014"/>
    <s v="NUVEM PRODESP, PLATAFORMA COMO PAAS E MIDLLEWARE"/>
    <n v="265902.40000000002"/>
    <d v="2022-08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77"/>
    <d v="2022-12-31T00:00:00"/>
    <n v="1553189"/>
    <d v="2023-01-10T00:00:00"/>
    <d v="2022-07-01T00:00:00"/>
    <n v="244076.17"/>
    <d v="2023-02-09T00:00:00"/>
    <s v="EI200023"/>
    <s v="PD020014"/>
    <s v="NUVEM PRODESP, PLATAFORMA COMO PAAS E MIDLLEWARE"/>
    <n v="244076.17"/>
    <d v="2022-07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78"/>
    <d v="2022-12-31T00:00:00"/>
    <n v="1553190"/>
    <d v="2023-01-10T00:00:00"/>
    <d v="2022-07-01T00:00:00"/>
    <n v="265902.40000000002"/>
    <d v="2023-02-09T00:00:00"/>
    <s v="EI200023"/>
    <s v="PD020014"/>
    <s v="NUVEM PRODESP, PLATAFORMA COMO PAAS E MIDLLEWARE"/>
    <n v="265902.40000000002"/>
    <d v="2022-07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79"/>
    <d v="2022-12-31T00:00:00"/>
    <n v="1553191"/>
    <d v="2023-01-10T00:00:00"/>
    <d v="2022-07-01T00:00:00"/>
    <n v="42179.54"/>
    <d v="2023-02-09T00:00:00"/>
    <s v="EI200023"/>
    <s v="PD020014"/>
    <s v="NUVEM PRODESP, PLATAFORMA COMO PAAS E MIDLLEWARE"/>
    <n v="42179.54"/>
    <d v="2022-07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80"/>
    <d v="2022-12-31T00:00:00"/>
    <n v="1553192"/>
    <d v="2023-01-10T00:00:00"/>
    <d v="2022-07-01T00:00:00"/>
    <n v="15338.3"/>
    <d v="2023-02-09T00:00:00"/>
    <s v="EI200023"/>
    <s v="PD020014"/>
    <s v="NUVEM PRODESP, PLATAFORMA COMO PAAS E MIDLLEWARE"/>
    <n v="15338.3"/>
    <d v="2022-07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81"/>
    <d v="2022-12-31T00:00:00"/>
    <n v="1553193"/>
    <d v="2023-01-10T00:00:00"/>
    <d v="2022-06-01T00:00:00"/>
    <n v="276498.38"/>
    <d v="2023-02-09T00:00:00"/>
    <s v="EI200023"/>
    <s v="PD020014"/>
    <s v="NUVEM PRODESP, PLATAFORMA COMO PAAS E MIDLLEWARE"/>
    <n v="276498.38"/>
    <d v="2022-06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82"/>
    <d v="2022-12-31T00:00:00"/>
    <n v="1553194"/>
    <d v="2023-01-10T00:00:00"/>
    <d v="2022-06-01T00:00:00"/>
    <n v="265902.40000000002"/>
    <d v="2023-02-09T00:00:00"/>
    <s v="EI200023"/>
    <s v="PD020014"/>
    <s v="NUVEM PRODESP, PLATAFORMA COMO PAAS E MIDLLEWARE"/>
    <n v="265902.40000000002"/>
    <d v="2022-06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83"/>
    <d v="2022-12-31T00:00:00"/>
    <n v="1553195"/>
    <d v="2023-01-10T00:00:00"/>
    <d v="2022-06-01T00:00:00"/>
    <n v="2261.3000000000002"/>
    <d v="2023-02-09T00:00:00"/>
    <s v="EI200023"/>
    <s v="PD020014"/>
    <s v="NUVEM PRODESP, PLATAFORMA COMO PAAS E MIDLLEWARE"/>
    <n v="2261.3000000000002"/>
    <d v="2022-06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84"/>
    <d v="2022-12-31T00:00:00"/>
    <n v="1553196"/>
    <d v="2023-01-10T00:00:00"/>
    <d v="2022-06-01T00:00:00"/>
    <n v="76.88"/>
    <d v="2023-02-09T00:00:00"/>
    <s v="EI200023"/>
    <s v="PD020014"/>
    <s v="NUVEM PRODESP, PLATAFORMA COMO PAAS E MIDLLEWARE"/>
    <n v="76.88"/>
    <d v="2022-06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85"/>
    <d v="2022-12-31T00:00:00"/>
    <n v="1553197"/>
    <d v="2023-01-10T00:00:00"/>
    <d v="2022-06-01T00:00:00"/>
    <n v="15338.3"/>
    <d v="2023-02-09T00:00:00"/>
    <s v="EI200023"/>
    <s v="PD020014"/>
    <s v="NUVEM PRODESP, PLATAFORMA COMO PAAS E MIDLLEWARE"/>
    <n v="15338.3"/>
    <d v="2022-06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86"/>
    <d v="2022-12-31T00:00:00"/>
    <n v="1553198"/>
    <d v="2023-01-10T00:00:00"/>
    <d v="2022-06-01T00:00:00"/>
    <n v="8587.14"/>
    <d v="2023-02-09T00:00:00"/>
    <s v="EI200023"/>
    <s v="PD020014"/>
    <s v="NUVEM PRODESP, PLATAFORMA COMO PAAS E MIDLLEWARE"/>
    <n v="8587.14"/>
    <d v="2022-06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88"/>
    <d v="2022-12-31T00:00:00"/>
    <n v="1553200"/>
    <d v="2023-01-10T00:00:00"/>
    <d v="2022-06-01T00:00:00"/>
    <n v="86835.839999999997"/>
    <d v="2023-02-09T00:00:00"/>
    <s v="EL200022"/>
    <s v="PD020014"/>
    <s v="SAM ESTOQUE E PATRIMONIO/DESENV.MANUT.SIST.BI"/>
    <n v="86835.839999999997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31389"/>
    <d v="2022-12-31T00:00:00"/>
    <n v="1553201"/>
    <d v="2023-01-10T00:00:00"/>
    <d v="2022-06-01T00:00:00"/>
    <n v="10626.4"/>
    <d v="2023-02-09T00:00:00"/>
    <s v="EI200077"/>
    <s v="PD020014"/>
    <s v="PLATAFORMA DE COLABORAÇÃO, PRODUTIVIDADE PLUS GERENCIAMENTO INCLUSO"/>
    <n v="10626.4"/>
    <d v="2022-06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90"/>
    <d v="2022-12-31T00:00:00"/>
    <n v="1553202"/>
    <d v="2023-01-10T00:00:00"/>
    <d v="2022-08-01T00:00:00"/>
    <n v="243780.17"/>
    <d v="2023-02-09T00:00:00"/>
    <s v="EI200023"/>
    <s v="PD020014"/>
    <s v="NUVEM PRODESP, PLATAFORMA COMO PAAS E MIDLLEWARE"/>
    <n v="243780.17"/>
    <d v="2022-08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91"/>
    <d v="2022-12-31T00:00:00"/>
    <n v="1553203"/>
    <d v="2023-01-10T00:00:00"/>
    <d v="2022-08-01T00:00:00"/>
    <n v="40358.379999999997"/>
    <d v="2023-02-09T00:00:00"/>
    <s v="EI200023"/>
    <s v="PD020014"/>
    <s v="NUVEM PRODESP, PLATAFORMA COMO PAAS E MIDLLEWARE"/>
    <n v="40358.379999999997"/>
    <d v="2022-08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92"/>
    <d v="2022-12-31T00:00:00"/>
    <n v="1553204"/>
    <d v="2023-01-10T00:00:00"/>
    <d v="2022-08-01T00:00:00"/>
    <n v="2261.3000000000002"/>
    <d v="2023-02-09T00:00:00"/>
    <s v="EI200023"/>
    <s v="PD020014"/>
    <s v="NUVEM PRODESP, PLATAFORMA COMO PAAS E MIDLLEWARE"/>
    <n v="2261.3000000000002"/>
    <d v="2022-08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93"/>
    <d v="2022-12-31T00:00:00"/>
    <n v="1553205"/>
    <d v="2023-01-10T00:00:00"/>
    <d v="2022-07-01T00:00:00"/>
    <n v="2261.3000000000002"/>
    <d v="2023-02-09T00:00:00"/>
    <s v="EI200023"/>
    <s v="PD020014"/>
    <s v="NUVEM PRODESP, PLATAFORMA COMO PAAS E MIDLLEWARE"/>
    <n v="2261.3000000000002"/>
    <d v="2022-07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95"/>
    <d v="2022-12-31T00:00:00"/>
    <n v="1553207"/>
    <d v="2023-01-10T00:00:00"/>
    <d v="2022-08-01T00:00:00"/>
    <n v="86835.839999999997"/>
    <d v="2023-02-09T00:00:00"/>
    <s v="EL200022"/>
    <s v="PD020014"/>
    <s v="SAM ESTOQUE E PATRIMONIO/DESENV.MANUT.SIST.BI"/>
    <n v="86835.839999999997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31396"/>
    <d v="2022-12-31T00:00:00"/>
    <n v="1553208"/>
    <d v="2023-01-10T00:00:00"/>
    <d v="2022-08-01T00:00:00"/>
    <n v="173104.28"/>
    <d v="2023-02-09T00:00:00"/>
    <s v="EI200077"/>
    <s v="PD020014"/>
    <s v="PLATAFORMA DE COLABORAÇÃO, PRODUTIVIDADE PLUS GERENCIAMENTO INCLUSO"/>
    <n v="173104.28"/>
    <d v="2022-08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97"/>
    <d v="2022-12-31T00:00:00"/>
    <n v="1553209"/>
    <d v="2023-01-10T00:00:00"/>
    <d v="2022-07-01T00:00:00"/>
    <n v="173104.28"/>
    <d v="2023-02-09T00:00:00"/>
    <s v="EI200077"/>
    <s v="PD020014"/>
    <s v="PLATAFORMA DE COLABORAÇÃO, PRODUTIVIDADE PLUS GERENCIAMENTO INCLUSO"/>
    <n v="173104.28"/>
    <d v="2022-07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399"/>
    <d v="2022-12-31T00:00:00"/>
    <n v="1553211"/>
    <d v="2023-01-10T00:00:00"/>
    <d v="2022-07-01T00:00:00"/>
    <n v="86835.839999999997"/>
    <d v="2023-02-09T00:00:00"/>
    <s v="EL200022"/>
    <s v="PD020014"/>
    <s v="SAM ESTOQUE E PATRIMONIO/DESENV.MANUT.SIST.BI"/>
    <n v="86835.839999999997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31400"/>
    <d v="2022-12-31T00:00:00"/>
    <n v="1553212"/>
    <d v="2023-01-10T00:00:00"/>
    <d v="2022-10-01T00:00:00"/>
    <n v="86835.839999999997"/>
    <d v="2023-02-09T00:00:00"/>
    <s v="EL200022"/>
    <s v="PD020014"/>
    <s v="SAM ESTOQUE E PATRIMONIO/DESENV.MANUT.SIST.BI"/>
    <n v="86835.839999999997"/>
    <d v="2022-10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31401"/>
    <d v="2022-12-31T00:00:00"/>
    <n v="1553213"/>
    <d v="2023-01-10T00:00:00"/>
    <d v="2022-10-01T00:00:00"/>
    <n v="173104.28"/>
    <d v="2023-02-09T00:00:00"/>
    <s v="EI200077"/>
    <s v="PD020014"/>
    <s v="PLATAFORMA DE COLABORAÇÃO, PRODUTIVIDADE PLUS GERENCIAMENTO INCLUSO"/>
    <n v="173104.28"/>
    <d v="2022-10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04"/>
    <d v="2022-12-31T00:00:00"/>
    <n v="1553216"/>
    <d v="2023-01-10T00:00:00"/>
    <d v="2022-09-01T00:00:00"/>
    <n v="173104.28"/>
    <d v="2023-02-09T00:00:00"/>
    <s v="EI200077"/>
    <s v="PD020014"/>
    <s v="PLATAFORMA DE COLABORAÇÃO, PRODUTIVIDADE PLUS GERENCIAMENTO INCLUSO"/>
    <n v="173104.28"/>
    <d v="2022-09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07"/>
    <d v="2022-12-31T00:00:00"/>
    <n v="1553219"/>
    <d v="2023-01-10T00:00:00"/>
    <d v="2022-09-01T00:00:00"/>
    <n v="362978.21"/>
    <d v="2023-02-09T00:00:00"/>
    <s v="EI200023"/>
    <s v="PD020014"/>
    <s v="NUVEM PRODESP, PLATAFORMA COMO PAAS E MIDLLEWARE"/>
    <n v="362978.21"/>
    <d v="2022-09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08"/>
    <d v="2022-12-31T00:00:00"/>
    <n v="1553220"/>
    <d v="2023-01-10T00:00:00"/>
    <d v="2022-09-01T00:00:00"/>
    <n v="42179.75"/>
    <d v="2023-02-09T00:00:00"/>
    <s v="EI200023"/>
    <s v="PD020014"/>
    <s v="NUVEM PRODESP, PLATAFORMA COMO PAAS E MIDLLEWARE"/>
    <n v="42179.75"/>
    <d v="2022-09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09"/>
    <d v="2022-12-31T00:00:00"/>
    <n v="1553221"/>
    <d v="2023-01-10T00:00:00"/>
    <d v="2022-09-01T00:00:00"/>
    <n v="15338.3"/>
    <d v="2023-02-09T00:00:00"/>
    <s v="EI200023"/>
    <s v="PD020014"/>
    <s v="NUVEM PRODESP, PLATAFORMA COMO PAAS E MIDLLEWARE"/>
    <n v="15338.3"/>
    <d v="2022-09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10"/>
    <d v="2022-12-31T00:00:00"/>
    <n v="1553222"/>
    <d v="2023-01-10T00:00:00"/>
    <d v="2022-09-01T00:00:00"/>
    <n v="5118.72"/>
    <d v="2023-02-09T00:00:00"/>
    <s v="EI200023"/>
    <s v="PD020014"/>
    <s v="NUVEM PRODESP, PLATAFORMA COMO PAAS E MIDLLEWARE"/>
    <n v="5118.72"/>
    <d v="2022-09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11"/>
    <d v="2022-12-31T00:00:00"/>
    <n v="1553223"/>
    <d v="2023-01-10T00:00:00"/>
    <d v="2022-09-01T00:00:00"/>
    <n v="2261.3000000000002"/>
    <d v="2023-02-09T00:00:00"/>
    <s v="EI200023"/>
    <s v="PD020014"/>
    <s v="NUVEM PRODESP, PLATAFORMA COMO PAAS E MIDLLEWARE"/>
    <n v="2261.3000000000002"/>
    <d v="2022-09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12"/>
    <d v="2022-12-31T00:00:00"/>
    <n v="1553224"/>
    <d v="2023-01-10T00:00:00"/>
    <d v="2022-09-01T00:00:00"/>
    <n v="284681.40000000002"/>
    <d v="2023-02-09T00:00:00"/>
    <s v="EI200023"/>
    <s v="PD020014"/>
    <s v="NUVEM PRODESP, PLATAFORMA COMO PAAS E MIDLLEWARE"/>
    <n v="284681.40000000002"/>
    <d v="2022-09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18"/>
    <d v="2022-12-31T00:00:00"/>
    <n v="1553230"/>
    <d v="2023-01-10T00:00:00"/>
    <d v="2022-09-01T00:00:00"/>
    <n v="57890.559999999998"/>
    <d v="2023-02-09T00:00:00"/>
    <s v="EL200022"/>
    <s v="PD020014"/>
    <s v="SAM ESTOQUE E PATRIMONIO/DESENV.MANUT.SIST.BI"/>
    <n v="57890.559999999998"/>
    <d v="2022-09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31421"/>
    <d v="2022-12-31T00:00:00"/>
    <n v="1553233"/>
    <d v="2023-01-10T00:00:00"/>
    <d v="2022-10-01T00:00:00"/>
    <n v="286496.73"/>
    <d v="2023-02-09T00:00:00"/>
    <s v="EI200023"/>
    <s v="PD020014"/>
    <s v="NUVEM PRODESP, PLATAFORMA COMO PAAS E MIDLLEWARE"/>
    <n v="286496.73"/>
    <d v="2022-10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22"/>
    <d v="2022-12-31T00:00:00"/>
    <n v="1553234"/>
    <d v="2023-01-10T00:00:00"/>
    <d v="2022-10-01T00:00:00"/>
    <n v="15338.3"/>
    <d v="2023-02-09T00:00:00"/>
    <s v="EI200023"/>
    <s v="PD020014"/>
    <s v="NUVEM PRODESP, PLATAFORMA COMO PAAS E MIDLLEWARE"/>
    <n v="15338.3"/>
    <d v="2022-10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23"/>
    <d v="2022-12-31T00:00:00"/>
    <n v="1553235"/>
    <d v="2023-01-10T00:00:00"/>
    <d v="2022-10-01T00:00:00"/>
    <n v="1726.33"/>
    <d v="2023-02-09T00:00:00"/>
    <s v="EI200023"/>
    <s v="PD020014"/>
    <s v="NUVEM PRODESP, PLATAFORMA COMO PAAS E MIDLLEWARE"/>
    <n v="1726.33"/>
    <d v="2022-10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24"/>
    <d v="2022-12-31T00:00:00"/>
    <n v="1553236"/>
    <d v="2023-01-10T00:00:00"/>
    <d v="2022-10-01T00:00:00"/>
    <n v="265902.40000000002"/>
    <d v="2023-02-09T00:00:00"/>
    <s v="EI200023"/>
    <s v="PD020014"/>
    <s v="NUVEM PRODESP, PLATAFORMA COMO PAAS E MIDLLEWARE"/>
    <n v="265902.40000000002"/>
    <d v="2022-10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31425"/>
    <d v="2022-12-31T00:00:00"/>
    <n v="1553237"/>
    <d v="2023-01-10T00:00:00"/>
    <d v="2022-10-01T00:00:00"/>
    <n v="2261.3000000000002"/>
    <d v="2023-02-09T00:00:00"/>
    <s v="EI200023"/>
    <s v="PD020014"/>
    <s v="NUVEM PRODESP, PLATAFORMA COMO PAAS E MIDLLEWARE"/>
    <n v="2261.3000000000002"/>
    <d v="2022-10-01T00:00:00"/>
    <x v="7"/>
    <d v="2020-03-01T00:00:00"/>
    <s v="SG.PRC-2020/00969"/>
    <s v="PD-PRC-2020/00903 ITO"/>
    <s v="2 - FATURADO"/>
    <n v="1237"/>
    <x v="2"/>
    <x v="1"/>
    <m/>
  </r>
  <r>
    <x v="1362"/>
    <s v="08.755.269/0001-90"/>
    <s v="NF SERVICOS"/>
    <n v="1432"/>
    <d v="2022-12-31T00:00:00"/>
    <n v="1430"/>
    <d v="2023-01-10T00:00:00"/>
    <d v="2022-06-01T00:00:00"/>
    <n v="288778.56"/>
    <d v="2023-02-09T00:00:00"/>
    <s v="EI200022"/>
    <s v="PD020014"/>
    <s v="DESENV.MANUT.BI"/>
    <n v="288778.56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33"/>
    <d v="2022-12-31T00:00:00"/>
    <n v="1431"/>
    <d v="2023-01-10T00:00:00"/>
    <d v="2022-06-01T00:00:00"/>
    <n v="39149.040000000001"/>
    <d v="2023-02-09T00:00:00"/>
    <s v="EI200022"/>
    <s v="PD020014"/>
    <s v="DESENV.MANUT.BI"/>
    <n v="39149.040000000001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34"/>
    <d v="2022-12-31T00:00:00"/>
    <n v="1432"/>
    <d v="2023-01-10T00:00:00"/>
    <d v="2022-06-01T00:00:00"/>
    <n v="46992.959999999999"/>
    <d v="2023-02-09T00:00:00"/>
    <s v="EI200022"/>
    <s v="PD020014"/>
    <s v="DESENV.MANUT.BI"/>
    <n v="46992.959999999999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35"/>
    <d v="2022-12-31T00:00:00"/>
    <n v="1433"/>
    <d v="2023-01-10T00:00:00"/>
    <d v="2022-06-01T00:00:00"/>
    <n v="170931.6"/>
    <d v="2023-02-09T00:00:00"/>
    <s v="EI200022"/>
    <s v="PD020014"/>
    <s v="DESENV.MANUT.BI"/>
    <n v="170931.6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36"/>
    <d v="2022-12-31T00:00:00"/>
    <n v="1434"/>
    <d v="2023-01-10T00:00:00"/>
    <d v="2022-06-01T00:00:00"/>
    <n v="88685.52"/>
    <d v="2023-02-09T00:00:00"/>
    <s v="EI200022"/>
    <s v="PD020014"/>
    <s v="DESENV.MANUT.BI"/>
    <n v="88685.52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37"/>
    <d v="2022-12-31T00:00:00"/>
    <n v="1435"/>
    <d v="2023-01-10T00:00:00"/>
    <d v="2022-06-01T00:00:00"/>
    <n v="26611.200000000001"/>
    <d v="2023-02-09T00:00:00"/>
    <s v="EI200022"/>
    <s v="PD020014"/>
    <s v="DESENV.MANUT.BI"/>
    <n v="26611.200000000001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38"/>
    <d v="2022-12-31T00:00:00"/>
    <n v="1436"/>
    <d v="2023-01-10T00:00:00"/>
    <d v="2022-06-01T00:00:00"/>
    <n v="22326.51"/>
    <d v="2023-02-09T00:00:00"/>
    <s v="EI200021"/>
    <s v="PD020014"/>
    <s v="OUTSOURCING"/>
    <n v="22326.51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39"/>
    <d v="2022-12-31T00:00:00"/>
    <n v="1437"/>
    <d v="2023-01-10T00:00:00"/>
    <d v="2022-06-01T00:00:00"/>
    <n v="93947.48"/>
    <d v="2023-02-09T00:00:00"/>
    <s v="EI200021"/>
    <s v="PD020014"/>
    <s v="OUTSOURCING"/>
    <n v="93947.48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40"/>
    <d v="2022-12-31T00:00:00"/>
    <n v="1438"/>
    <d v="2023-01-10T00:00:00"/>
    <d v="2022-08-01T00:00:00"/>
    <n v="123119.41"/>
    <d v="2023-02-09T00:00:00"/>
    <s v="EI200021"/>
    <s v="PD020014"/>
    <s v="OUTSOURCING"/>
    <n v="123119.41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41"/>
    <d v="2022-12-31T00:00:00"/>
    <n v="1439"/>
    <d v="2023-01-10T00:00:00"/>
    <d v="2022-06-01T00:00:00"/>
    <n v="9647.6"/>
    <d v="2023-02-09T00:00:00"/>
    <s v="EI200021"/>
    <s v="PD020014"/>
    <s v="OUTSOURCING"/>
    <n v="9647.6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42"/>
    <d v="2022-12-31T00:00:00"/>
    <n v="1440"/>
    <d v="2023-01-10T00:00:00"/>
    <d v="2022-06-01T00:00:00"/>
    <n v="111164.82"/>
    <d v="2023-02-09T00:00:00"/>
    <s v="EI200021"/>
    <s v="PD020014"/>
    <s v="OUTSOURCING"/>
    <n v="111164.82"/>
    <d v="2022-06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43"/>
    <d v="2022-12-31T00:00:00"/>
    <n v="1441"/>
    <d v="2023-01-10T00:00:00"/>
    <d v="2022-07-01T00:00:00"/>
    <n v="132332.15"/>
    <d v="2023-02-09T00:00:00"/>
    <s v="EI200021"/>
    <s v="PD020014"/>
    <s v="OUTSOURCING"/>
    <n v="132332.15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44"/>
    <d v="2022-12-31T00:00:00"/>
    <n v="1442"/>
    <d v="2023-01-10T00:00:00"/>
    <d v="2022-07-01T00:00:00"/>
    <n v="9410.86"/>
    <d v="2023-02-09T00:00:00"/>
    <s v="EI200021"/>
    <s v="PD020014"/>
    <s v="OUTSOURCING"/>
    <n v="9410.86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45"/>
    <d v="2022-12-31T00:00:00"/>
    <n v="1443"/>
    <d v="2023-01-10T00:00:00"/>
    <d v="2022-07-01T00:00:00"/>
    <n v="167719.28"/>
    <d v="2023-02-09T00:00:00"/>
    <s v="EI200021"/>
    <s v="PD020014"/>
    <s v="OUTSOURCING"/>
    <n v="167719.28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46"/>
    <d v="2022-12-31T00:00:00"/>
    <n v="1444"/>
    <d v="2023-01-10T00:00:00"/>
    <d v="2022-07-01T00:00:00"/>
    <n v="7787.15"/>
    <d v="2023-02-09T00:00:00"/>
    <s v="EI200021"/>
    <s v="PD020014"/>
    <s v="OUTSOURCING"/>
    <n v="7787.15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47"/>
    <d v="2022-12-31T00:00:00"/>
    <n v="1445"/>
    <d v="2023-01-10T00:00:00"/>
    <d v="2022-07-01T00:00:00"/>
    <n v="9647.6"/>
    <d v="2023-02-09T00:00:00"/>
    <s v="EI200021"/>
    <s v="PD020014"/>
    <s v="OUTSOURCING"/>
    <n v="9647.6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48"/>
    <d v="2022-12-31T00:00:00"/>
    <n v="1446"/>
    <d v="2023-01-10T00:00:00"/>
    <d v="2022-08-01T00:00:00"/>
    <n v="187128.48"/>
    <d v="2023-02-09T00:00:00"/>
    <s v="EI200022"/>
    <s v="PD020014"/>
    <s v="DESENV.MANUT.BI"/>
    <n v="187128.48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49"/>
    <d v="2022-12-31T00:00:00"/>
    <n v="1447"/>
    <d v="2023-01-10T00:00:00"/>
    <d v="2022-08-01T00:00:00"/>
    <n v="32872.559999999998"/>
    <d v="2023-02-09T00:00:00"/>
    <s v="EI200022"/>
    <s v="PD020014"/>
    <s v="DESENV.MANUT.BI"/>
    <n v="32872.559999999998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50"/>
    <d v="2022-12-31T00:00:00"/>
    <n v="1448"/>
    <d v="2023-01-10T00:00:00"/>
    <d v="2022-08-01T00:00:00"/>
    <n v="26611.200000000001"/>
    <d v="2023-02-09T00:00:00"/>
    <s v="EI200022"/>
    <s v="PD020014"/>
    <s v="DESENV.MANUT.BI"/>
    <n v="26611.200000000001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51"/>
    <d v="2022-12-31T00:00:00"/>
    <n v="1449"/>
    <d v="2023-01-10T00:00:00"/>
    <d v="2022-08-01T00:00:00"/>
    <n v="39616.080000000002"/>
    <d v="2023-02-09T00:00:00"/>
    <s v="EI200022"/>
    <s v="PD020014"/>
    <s v="DESENV.MANUT.BI"/>
    <n v="39616.080000000002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52"/>
    <d v="2022-12-31T00:00:00"/>
    <n v="1450"/>
    <d v="2023-01-10T00:00:00"/>
    <d v="2022-08-01T00:00:00"/>
    <n v="36284.61"/>
    <d v="2023-02-09T00:00:00"/>
    <s v="EI200021"/>
    <s v="PD020014"/>
    <s v="OUTSOURCING"/>
    <n v="36284.61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53"/>
    <d v="2022-12-31T00:00:00"/>
    <n v="1451"/>
    <d v="2023-01-10T00:00:00"/>
    <d v="2022-08-01T00:00:00"/>
    <n v="39462.559999999998"/>
    <d v="2023-02-09T00:00:00"/>
    <s v="EI200021"/>
    <s v="PD020014"/>
    <s v="OUTSOURCING"/>
    <n v="39462.559999999998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54"/>
    <d v="2022-12-31T00:00:00"/>
    <n v="1452"/>
    <d v="2023-01-10T00:00:00"/>
    <d v="2022-08-01T00:00:00"/>
    <n v="27509.61"/>
    <d v="2023-02-09T00:00:00"/>
    <s v="EI200021"/>
    <s v="PD020014"/>
    <s v="OUTSOURCING"/>
    <n v="27509.61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55"/>
    <d v="2022-12-31T00:00:00"/>
    <n v="1453"/>
    <d v="2023-01-10T00:00:00"/>
    <d v="2022-08-01T00:00:00"/>
    <n v="86142"/>
    <d v="2023-02-09T00:00:00"/>
    <s v="EI200022"/>
    <s v="PD020014"/>
    <s v="DESENV.MANUT.BI"/>
    <n v="86142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56"/>
    <d v="2022-12-31T00:00:00"/>
    <n v="1454"/>
    <d v="2023-01-10T00:00:00"/>
    <d v="2022-08-01T00:00:00"/>
    <n v="288778.56"/>
    <d v="2023-02-09T00:00:00"/>
    <s v="EI200022"/>
    <s v="PD020014"/>
    <s v="DESENV.MANUT.BI"/>
    <n v="288778.56"/>
    <d v="2022-08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57"/>
    <d v="2022-12-31T00:00:00"/>
    <n v="1455"/>
    <d v="2023-01-10T00:00:00"/>
    <d v="2022-07-01T00:00:00"/>
    <n v="288778.56"/>
    <d v="2023-02-09T00:00:00"/>
    <s v="EI200022"/>
    <s v="PD020014"/>
    <s v="DESENV.MANUT.BI"/>
    <n v="288778.56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58"/>
    <d v="2022-12-31T00:00:00"/>
    <n v="1456"/>
    <d v="2023-01-10T00:00:00"/>
    <d v="2022-07-01T00:00:00"/>
    <n v="39149.040000000001"/>
    <d v="2023-02-09T00:00:00"/>
    <s v="EI200022"/>
    <s v="PD020014"/>
    <s v="DESENV.MANUT.BI"/>
    <n v="39149.040000000001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59"/>
    <d v="2022-12-31T00:00:00"/>
    <n v="1457"/>
    <d v="2023-01-10T00:00:00"/>
    <d v="2022-07-01T00:00:00"/>
    <n v="86609.04"/>
    <d v="2023-02-09T00:00:00"/>
    <s v="EI200022"/>
    <s v="PD020014"/>
    <s v="DESENV.MANUT.BI"/>
    <n v="86609.04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60"/>
    <d v="2022-12-31T00:00:00"/>
    <n v="1458"/>
    <d v="2023-01-10T00:00:00"/>
    <d v="2022-07-01T00:00:00"/>
    <n v="187128.48"/>
    <d v="2023-02-09T00:00:00"/>
    <s v="EI200022"/>
    <s v="PD020014"/>
    <s v="DESENV.MANUT.BI"/>
    <n v="187128.48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61"/>
    <d v="2022-12-31T00:00:00"/>
    <n v="1459"/>
    <d v="2023-01-10T00:00:00"/>
    <d v="2022-07-01T00:00:00"/>
    <n v="32872.559999999998"/>
    <d v="2023-02-09T00:00:00"/>
    <s v="EI200022"/>
    <s v="PD020014"/>
    <s v="DESENV.MANUT.BI"/>
    <n v="32872.559999999998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62"/>
    <d v="2022-12-31T00:00:00"/>
    <n v="1460"/>
    <d v="2023-01-10T00:00:00"/>
    <d v="2022-07-01T00:00:00"/>
    <n v="26611.200000000001"/>
    <d v="2023-02-09T00:00:00"/>
    <s v="EI200022"/>
    <s v="PD020014"/>
    <s v="DESENV.MANUT.BI"/>
    <n v="26611.200000000001"/>
    <d v="2022-07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63"/>
    <d v="2022-12-31T00:00:00"/>
    <n v="1461"/>
    <d v="2023-01-10T00:00:00"/>
    <d v="2022-09-01T00:00:00"/>
    <n v="35867.17"/>
    <d v="2023-02-09T00:00:00"/>
    <s v="EI200021"/>
    <s v="PD020014"/>
    <s v="OUTSOURCING"/>
    <n v="35867.17"/>
    <d v="2022-09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64"/>
    <d v="2022-12-31T00:00:00"/>
    <n v="1462"/>
    <d v="2023-01-10T00:00:00"/>
    <d v="2022-09-01T00:00:00"/>
    <n v="90571.71"/>
    <d v="2023-02-09T00:00:00"/>
    <s v="EI200021"/>
    <s v="PD020014"/>
    <s v="OUTSOURCING"/>
    <n v="90571.71"/>
    <d v="2022-09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65"/>
    <d v="2022-12-31T00:00:00"/>
    <n v="1463"/>
    <d v="2023-01-10T00:00:00"/>
    <d v="2022-09-01T00:00:00"/>
    <n v="127091.2"/>
    <d v="2023-02-09T00:00:00"/>
    <s v="EI200021"/>
    <s v="PD020014"/>
    <s v="OUTSOURCING"/>
    <n v="127091.2"/>
    <d v="2022-09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66"/>
    <d v="2022-12-31T00:00:00"/>
    <n v="1464"/>
    <d v="2023-01-10T00:00:00"/>
    <d v="2022-09-01T00:00:00"/>
    <n v="9647.6"/>
    <d v="2023-02-09T00:00:00"/>
    <s v="EI200021"/>
    <s v="PD020014"/>
    <s v="OUTSOURCING"/>
    <n v="9647.6"/>
    <d v="2022-09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67"/>
    <d v="2022-12-31T00:00:00"/>
    <n v="1465"/>
    <d v="2023-01-10T00:00:00"/>
    <d v="2022-09-01T00:00:00"/>
    <n v="218618.4"/>
    <d v="2023-02-09T00:00:00"/>
    <s v="EI200022"/>
    <s v="PD020014"/>
    <s v="DESENV.MANUT.BI"/>
    <n v="218618.4"/>
    <d v="2022-09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68"/>
    <d v="2022-12-31T00:00:00"/>
    <n v="1466"/>
    <d v="2023-01-10T00:00:00"/>
    <d v="2022-09-01T00:00:00"/>
    <n v="57739.360000000001"/>
    <d v="2023-02-09T00:00:00"/>
    <s v="EI200022"/>
    <s v="PD020014"/>
    <s v="DESENV.MANUT.BI"/>
    <n v="57739.360000000001"/>
    <d v="2022-09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69"/>
    <d v="2022-12-31T00:00:00"/>
    <n v="1467"/>
    <d v="2023-01-10T00:00:00"/>
    <d v="2022-09-01T00:00:00"/>
    <n v="124752.32000000001"/>
    <d v="2023-02-09T00:00:00"/>
    <s v="EI200022"/>
    <s v="PD020014"/>
    <s v="DESENV.MANUT.BI"/>
    <n v="124752.32000000001"/>
    <d v="2022-09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70"/>
    <d v="2022-12-31T00:00:00"/>
    <n v="1468"/>
    <d v="2023-01-10T00:00:00"/>
    <d v="2022-09-01T00:00:00"/>
    <n v="21915.040000000001"/>
    <d v="2023-02-09T00:00:00"/>
    <s v="EI200022"/>
    <s v="PD020014"/>
    <s v="DESENV.MANUT.BI"/>
    <n v="21915.040000000001"/>
    <d v="2022-09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71"/>
    <d v="2022-12-31T00:00:00"/>
    <n v="1469"/>
    <d v="2023-01-10T00:00:00"/>
    <d v="2022-09-01T00:00:00"/>
    <n v="17740.8"/>
    <d v="2023-02-09T00:00:00"/>
    <s v="EI200022"/>
    <s v="PD020014"/>
    <s v="DESENV.MANUT.BI"/>
    <n v="17740.8"/>
    <d v="2022-09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72"/>
    <d v="2022-12-31T00:00:00"/>
    <n v="1470"/>
    <d v="2023-01-10T00:00:00"/>
    <d v="2022-10-01T00:00:00"/>
    <n v="9647.6"/>
    <d v="2023-02-09T00:00:00"/>
    <s v="EI200021"/>
    <s v="PD020014"/>
    <s v="OUTSOURCING"/>
    <n v="9647.6"/>
    <d v="2022-10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73"/>
    <d v="2022-12-31T00:00:00"/>
    <n v="1471"/>
    <d v="2023-01-10T00:00:00"/>
    <d v="2022-10-01T00:00:00"/>
    <n v="122582.24"/>
    <d v="2023-02-09T00:00:00"/>
    <s v="EI200021"/>
    <s v="PD020014"/>
    <s v="OUTSOURCING"/>
    <n v="122582.24"/>
    <d v="2022-10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74"/>
    <d v="2022-12-31T00:00:00"/>
    <n v="1472"/>
    <d v="2023-01-10T00:00:00"/>
    <d v="2022-10-01T00:00:00"/>
    <n v="36033.730000000003"/>
    <d v="2023-02-09T00:00:00"/>
    <s v="EI200021"/>
    <s v="PD020014"/>
    <s v="OUTSOURCING"/>
    <n v="36033.730000000003"/>
    <d v="2022-10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75"/>
    <d v="2022-12-31T00:00:00"/>
    <n v="1473"/>
    <d v="2023-01-10T00:00:00"/>
    <d v="2022-10-01T00:00:00"/>
    <n v="89355.59"/>
    <d v="2023-02-09T00:00:00"/>
    <s v="EI200021"/>
    <s v="PD020014"/>
    <s v="OUTSOURCING"/>
    <n v="89355.59"/>
    <d v="2022-10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76"/>
    <d v="2022-12-31T00:00:00"/>
    <n v="1474"/>
    <d v="2023-01-10T00:00:00"/>
    <d v="2022-10-01T00:00:00"/>
    <n v="86609.04"/>
    <d v="2023-02-09T00:00:00"/>
    <s v="EI200022"/>
    <s v="PD020014"/>
    <s v="DESENV.MANUT.BI"/>
    <n v="86609.04"/>
    <d v="2022-10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77"/>
    <d v="2022-12-31T00:00:00"/>
    <n v="1475"/>
    <d v="2023-01-10T00:00:00"/>
    <d v="2022-10-01T00:00:00"/>
    <n v="187128.48"/>
    <d v="2023-02-09T00:00:00"/>
    <s v="EI200022"/>
    <s v="PD020014"/>
    <s v="DESENV.MANUT.BI"/>
    <n v="187128.48"/>
    <d v="2022-10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78"/>
    <d v="2022-12-31T00:00:00"/>
    <n v="1476"/>
    <d v="2023-01-10T00:00:00"/>
    <d v="2022-10-01T00:00:00"/>
    <n v="26611.200000000001"/>
    <d v="2023-02-09T00:00:00"/>
    <s v="EI200022"/>
    <s v="PD020014"/>
    <s v="DESENV.MANUT.BI"/>
    <n v="26611.200000000001"/>
    <d v="2022-10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79"/>
    <d v="2022-12-31T00:00:00"/>
    <n v="1477"/>
    <d v="2023-01-10T00:00:00"/>
    <d v="2022-10-01T00:00:00"/>
    <n v="32872.559999999998"/>
    <d v="2023-02-09T00:00:00"/>
    <s v="EI200022"/>
    <s v="PD020014"/>
    <s v="DESENV.MANUT.BI"/>
    <n v="32872.559999999998"/>
    <d v="2022-10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480"/>
    <d v="2022-12-31T00:00:00"/>
    <n v="1478"/>
    <d v="2023-01-10T00:00:00"/>
    <d v="2022-10-01T00:00:00"/>
    <n v="327927.59999999998"/>
    <d v="2023-02-09T00:00:00"/>
    <s v="EI200022"/>
    <s v="PD020014"/>
    <s v="DESENV.MANUT.BI"/>
    <n v="327927.59999999998"/>
    <d v="2022-10-01T00:00:00"/>
    <x v="7"/>
    <d v="2020-03-01T00:00:00"/>
    <s v="SG.PRC-2020/00969"/>
    <s v="PD-PRC-2020/00903 APPS"/>
    <s v="2 - FATURADO"/>
    <n v="1237"/>
    <x v="2"/>
    <x v="1"/>
    <m/>
  </r>
  <r>
    <x v="1362"/>
    <s v="08.755.269/0001-90"/>
    <s v="NF SERVICOS"/>
    <n v="134081"/>
    <d v="2023-03-31T00:00:00"/>
    <n v="1581130"/>
    <d v="2023-04-05T00:00:00"/>
    <d v="2023-03-01T00:00:00"/>
    <n v="35934"/>
    <d v="2023-05-05T00:00:00"/>
    <s v="E0220248"/>
    <s v="PD022194"/>
    <s v="OFFICE PLUS"/>
    <n v="35934"/>
    <d v="2023-03-01T00:00:00"/>
    <x v="6"/>
    <s v="nº 05/2022"/>
    <s v="nº SEGOV-PRC-2022/02133"/>
    <s v="PD-PRC-2022/03090 APPS/ITO"/>
    <s v="2 - FATURADO"/>
    <n v="1152"/>
    <x v="2"/>
    <x v="1"/>
    <m/>
  </r>
  <r>
    <x v="1362"/>
    <s v="08.755.269/0001-90"/>
    <s v="NF SERVICOS"/>
    <n v="134087"/>
    <d v="2023-03-31T00:00:00"/>
    <n v="1581136"/>
    <d v="2023-04-05T00:00:00"/>
    <d v="2023-03-01T00:00:00"/>
    <n v="966.42"/>
    <d v="2023-05-05T00:00:00"/>
    <s v="E0220249"/>
    <s v="PD022194"/>
    <s v="GERENCIAMENTO ANTIVIRUS"/>
    <n v="966.42"/>
    <d v="2023-03-01T00:00:00"/>
    <x v="6"/>
    <s v="nº 05/2022"/>
    <s v="nº SEGOV-PRC-2022/02133"/>
    <s v="PD-PRC-2022/03090 APPS/ITO"/>
    <s v="2 - FATURADO"/>
    <n v="1152"/>
    <x v="2"/>
    <x v="1"/>
    <m/>
  </r>
  <r>
    <x v="1362"/>
    <s v="08.755.269/0001-90"/>
    <s v="NF SERVICOS"/>
    <n v="134090"/>
    <d v="2023-03-31T00:00:00"/>
    <n v="1581139"/>
    <d v="2023-04-05T00:00:00"/>
    <d v="2023-03-01T00:00:00"/>
    <n v="9157.18"/>
    <d v="2023-05-05T00:00:00"/>
    <s v="E0220247"/>
    <s v="PD022194"/>
    <s v="INFRAESTRUTURA FISICA"/>
    <n v="9157.18"/>
    <d v="2023-03-01T00:00:00"/>
    <x v="6"/>
    <s v="nº 05/2022"/>
    <s v="nº SEGOV-PRC-2022/02133"/>
    <s v="PD-PRC-2022/03090 APPS/ITO"/>
    <s v="2 - FATURADO"/>
    <n v="1152"/>
    <x v="2"/>
    <x v="1"/>
    <m/>
  </r>
  <r>
    <x v="1362"/>
    <s v="08.755.269/0001-90"/>
    <s v="NF SERVICOS"/>
    <n v="134091"/>
    <d v="2023-03-31T00:00:00"/>
    <n v="1581140"/>
    <d v="2023-04-05T00:00:00"/>
    <d v="2023-03-01T00:00:00"/>
    <n v="47343.519999999997"/>
    <d v="2023-05-05T00:00:00"/>
    <s v="E0220247"/>
    <s v="PD022194"/>
    <s v="INFRAESTRUTURA FISICA"/>
    <n v="47343.519999999997"/>
    <d v="2023-03-01T00:00:00"/>
    <x v="6"/>
    <s v="nº 05/2022"/>
    <s v="nº SEGOV-PRC-2022/02133"/>
    <s v="PD-PRC-2022/03090 APPS/ITO"/>
    <s v="2 - FATURADO"/>
    <n v="1152"/>
    <x v="2"/>
    <x v="1"/>
    <m/>
  </r>
  <r>
    <x v="1362"/>
    <s v="08.755.269/0001-90"/>
    <s v="NF SERVICOS"/>
    <n v="134092"/>
    <d v="2023-03-31T00:00:00"/>
    <n v="1581141"/>
    <d v="2023-04-05T00:00:00"/>
    <d v="2023-03-01T00:00:00"/>
    <n v="22914.61"/>
    <d v="2023-05-05T00:00:00"/>
    <s v="E0220247"/>
    <s v="PD022194"/>
    <s v="INFRAESTRUTURA FISICA"/>
    <n v="22914.61"/>
    <d v="2023-03-01T00:00:00"/>
    <x v="6"/>
    <s v="nº 05/2022"/>
    <s v="nº SEGOV-PRC-2022/02133"/>
    <s v="PD-PRC-2022/03090 APPS/ITO"/>
    <s v="2 - FATURADO"/>
    <n v="1152"/>
    <x v="2"/>
    <x v="1"/>
    <m/>
  </r>
  <r>
    <x v="1362"/>
    <s v="08.755.269/0001-90"/>
    <s v="NF SERVICOS"/>
    <n v="182625"/>
    <d v="2025-03-25T00:00:00"/>
    <n v="1937448"/>
    <d v="2025-03-25T00:00:00"/>
    <d v="2024-12-01T00:00:00"/>
    <n v="5120.92"/>
    <d v="2025-04-24T00:00:00"/>
    <s v="EC190219"/>
    <s v="PD019165"/>
    <s v="SERVICOS TECNICOS ESPECIALIZADOS ON SITE"/>
    <n v="4875.12"/>
    <d v="2024-12-01T00:00:00"/>
    <x v="0"/>
    <s v="NR. 022/2019"/>
    <s v="SEI 002.00001176/2023-27"/>
    <s v="PD-PRC-2019/00750 APPS"/>
    <s v="2 - FATURADO"/>
    <n v="432"/>
    <x v="2"/>
    <x v="1"/>
    <m/>
  </r>
  <r>
    <x v="1362"/>
    <s v="08.755.269/0001-90"/>
    <s v="NF SERVICOS"/>
    <n v="195275"/>
    <d v="2025-10-10T00:00:00"/>
    <n v="2043841"/>
    <d v="2025-10-10T00:00:00"/>
    <d v="2025-04-01T00:00:00"/>
    <n v="168736.61"/>
    <d v="2025-11-09T00:00:00"/>
    <s v="EC190219"/>
    <s v="PD019165"/>
    <s v="SERVICOS TECNICOS ESPECIALIZADOS ON SITE"/>
    <n v="160637.25"/>
    <d v="2025-04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5276"/>
    <d v="2025-10-10T00:00:00"/>
    <n v="2043842"/>
    <d v="2025-10-10T00:00:00"/>
    <d v="2025-02-01T00:00:00"/>
    <n v="147561.48000000001"/>
    <d v="2025-11-09T00:00:00"/>
    <s v="EC190219"/>
    <s v="PD019165"/>
    <s v="SERVICOS TECNICOS ESPECIALIZADOS ON SITE"/>
    <n v="140478.53"/>
    <d v="2025-02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5277"/>
    <d v="2025-10-10T00:00:00"/>
    <n v="2043843"/>
    <d v="2025-10-10T00:00:00"/>
    <d v="2025-01-01T00:00:00"/>
    <n v="179347.89"/>
    <d v="2025-11-09T00:00:00"/>
    <s v="EC190219"/>
    <s v="PD019165"/>
    <s v="SERVICOS TECNICOS ESPECIALIZADOS ON SITE"/>
    <n v="170739.19"/>
    <d v="2025-01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5278"/>
    <d v="2025-10-10T00:00:00"/>
    <n v="2043844"/>
    <d v="2025-10-10T00:00:00"/>
    <d v="2025-05-01T00:00:00"/>
    <n v="26001.05"/>
    <d v="2025-11-09T00:00:00"/>
    <s v="EC190219"/>
    <s v="PD019165"/>
    <s v="SERVICOS TECNICOS ESPECIALIZADOS ON SITE"/>
    <n v="24753"/>
    <d v="2025-05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5279"/>
    <d v="2025-10-10T00:00:00"/>
    <n v="2043845"/>
    <d v="2025-10-10T00:00:00"/>
    <d v="2025-03-01T00:00:00"/>
    <n v="145688.45000000001"/>
    <d v="2025-11-09T00:00:00"/>
    <s v="EC190219"/>
    <s v="PD019165"/>
    <s v="SERVICOS TECNICOS ESPECIALIZADOS ON SITE"/>
    <n v="138695.4"/>
    <d v="2025-03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5280"/>
    <d v="2025-10-10T00:00:00"/>
    <n v="2043846"/>
    <d v="2025-10-10T00:00:00"/>
    <d v="2025-05-01T00:00:00"/>
    <n v="96904.34"/>
    <d v="2025-11-09T00:00:00"/>
    <s v="EC190219"/>
    <s v="PD019165"/>
    <s v="SERVICOS TECNICOS ESPECIALIZADOS ON SITE"/>
    <n v="92252.93"/>
    <d v="2025-05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5281"/>
    <d v="2025-10-10T00:00:00"/>
    <n v="2043847"/>
    <d v="2025-10-10T00:00:00"/>
    <d v="2025-04-01T00:00:00"/>
    <n v="185192.84"/>
    <d v="2025-11-09T00:00:00"/>
    <s v="EC190219"/>
    <s v="PD019165"/>
    <s v="SERVICOS TECNICOS ESPECIALIZADOS ON SITE"/>
    <n v="176303.58"/>
    <d v="2025-04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5282"/>
    <d v="2025-10-10T00:00:00"/>
    <n v="2043848"/>
    <d v="2025-10-10T00:00:00"/>
    <d v="2025-02-01T00:00:00"/>
    <n v="181480.31"/>
    <d v="2025-11-09T00:00:00"/>
    <s v="EC190219"/>
    <s v="PD019165"/>
    <s v="SERVICOS TECNICOS ESPECIALIZADOS ON SITE"/>
    <n v="172769.26"/>
    <d v="2025-02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5283"/>
    <d v="2025-10-10T00:00:00"/>
    <n v="2043849"/>
    <d v="2025-10-10T00:00:00"/>
    <d v="2025-01-01T00:00:00"/>
    <n v="202005.08"/>
    <d v="2025-11-09T00:00:00"/>
    <s v="EC190219"/>
    <s v="PD019165"/>
    <s v="SERVICOS TECNICOS ESPECIALIZADOS ON SITE"/>
    <n v="192308.84"/>
    <d v="2025-01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5284"/>
    <d v="2025-10-10T00:00:00"/>
    <n v="2043850"/>
    <d v="2025-10-10T00:00:00"/>
    <d v="2025-05-01T00:00:00"/>
    <n v="187584.66"/>
    <d v="2025-11-09T00:00:00"/>
    <s v="EC190219"/>
    <s v="PD019165"/>
    <s v="SERVICOS TECNICOS ESPECIALIZADOS ON SITE"/>
    <n v="178580.6"/>
    <d v="2025-05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5285"/>
    <d v="2025-10-10T00:00:00"/>
    <n v="2043851"/>
    <d v="2025-10-10T00:00:00"/>
    <d v="2025-03-01T00:00:00"/>
    <n v="169401.16"/>
    <d v="2025-11-09T00:00:00"/>
    <s v="EC190219"/>
    <s v="PD019165"/>
    <s v="SERVICOS TECNICOS ESPECIALIZADOS ON SITE"/>
    <n v="161269.9"/>
    <d v="2025-03-01T00:00:00"/>
    <x v="8"/>
    <s v="NR. 022/2019"/>
    <s v="SEI 002.00001176/2023-27"/>
    <s v="PD-PRC-2019/00750 APPS"/>
    <s v="2 - FATURADO"/>
    <n v="233"/>
    <x v="4"/>
    <x v="1"/>
    <m/>
  </r>
  <r>
    <x v="1362"/>
    <s v="08.755.269/0001-90"/>
    <s v="NF SERVICOS"/>
    <n v="197430"/>
    <d v="2025-11-11T00:00:00"/>
    <n v="2063872"/>
    <d v="2025-11-12T00:00:00"/>
    <d v="2025-09-01T00:00:00"/>
    <n v="120.27"/>
    <d v="2025-12-11T00:00:00"/>
    <s v="E0240091"/>
    <s v="PD024060"/>
    <s v="SAM ESTOQUE"/>
    <n v="83.16"/>
    <d v="2025-09-01T00:00:00"/>
    <x v="0"/>
    <d v="2024-09-01T00:00:00"/>
    <s v="002.00000151/2024-97"/>
    <s v="359.00011269/2024-38- APPS"/>
    <s v="2 - FATURADO"/>
    <n v="201"/>
    <x v="4"/>
    <x v="1"/>
    <m/>
  </r>
  <r>
    <x v="1362"/>
    <s v="08.755.269/0001-90"/>
    <s v="NF SERVICOS E_GOV"/>
    <n v="198521"/>
    <d v="2025-11-19T00:00:00"/>
    <n v="2064963"/>
    <d v="2025-11-19T00:00:00"/>
    <m/>
    <n v="124.99"/>
    <d v="2025-12-19T00:00:00"/>
    <m/>
    <m/>
    <s v="e-CPF A1 - 12 meses (Gov)"/>
    <n v="118.99"/>
    <m/>
    <x v="0"/>
    <m/>
    <m/>
    <m/>
    <s v="2 - FATURADO"/>
    <n v="193"/>
    <x v="4"/>
    <x v="0"/>
    <m/>
  </r>
  <r>
    <x v="1362"/>
    <s v="08.755.269/0001-90"/>
    <s v="ND-FUNCIONARIO CEDID"/>
    <s v="3990A"/>
    <d v="2026-05-29T00:00:00"/>
    <m/>
    <m/>
    <m/>
    <n v="24118.18"/>
    <d v="2026-06-30T00:00:00"/>
    <s v="CARGA INICIAL FUNCIONARIO CEDID"/>
    <m/>
    <s v="CARGA INICIAL FUNCIONARIO CEDID"/>
    <n v="24118.18"/>
    <m/>
    <x v="0"/>
    <m/>
    <m/>
    <m/>
    <s v="32 DIAS"/>
    <n v="1"/>
    <x v="0"/>
    <x v="11"/>
    <m/>
  </r>
  <r>
    <x v="1362"/>
    <s v="08.755.269/0001-90"/>
    <s v="ND-FUNCIONARIO CEDID"/>
    <s v="3991A"/>
    <d v="2026-05-29T00:00:00"/>
    <m/>
    <m/>
    <m/>
    <n v="25144.07"/>
    <d v="2026-06-30T00:00:00"/>
    <s v="CARGA INICIAL FUNCIONARIO CEDID"/>
    <m/>
    <s v="CARGA INICIAL FUNCIONARIO CEDID"/>
    <n v="25144.07"/>
    <m/>
    <x v="0"/>
    <m/>
    <m/>
    <m/>
    <s v="32 DIAS"/>
    <n v="1"/>
    <x v="0"/>
    <x v="11"/>
    <m/>
  </r>
  <r>
    <x v="1362"/>
    <s v="08.755.269/0001-90"/>
    <s v="ND-FUNCIONARIO CEDID"/>
    <s v="3992A"/>
    <d v="2026-05-29T00:00:00"/>
    <m/>
    <m/>
    <m/>
    <n v="33616.46"/>
    <d v="2026-06-30T00:00:00"/>
    <s v="CARGA INICIAL FUNCIONARIO CEDID"/>
    <m/>
    <s v="CARGA INICIAL FUNCIONARIO CEDID"/>
    <n v="33616.46"/>
    <m/>
    <x v="0"/>
    <m/>
    <m/>
    <m/>
    <s v="32 DIAS"/>
    <n v="1"/>
    <x v="0"/>
    <x v="11"/>
    <m/>
  </r>
  <r>
    <x v="1362"/>
    <s v="08.755.269/0001-90"/>
    <s v="NF SERVICOS"/>
    <n v="212532"/>
    <d v="2026-06-16T00:00:00"/>
    <n v="2212320"/>
    <d v="2026-06-16T00:00:00"/>
    <d v="2026-05-01T00:00:00"/>
    <n v="10055.200000000001"/>
    <d v="2026-07-16T00:00:00"/>
    <s v="E0240482"/>
    <s v="PD024338"/>
    <s v="OFFICE BÁSICO"/>
    <n v="9572.5499999999993"/>
    <d v="2026-05-01T00:00:00"/>
    <x v="0"/>
    <d v="2024-07-01T00:00:00"/>
    <s v="002.0003737/2023-22"/>
    <s v="359.00006873/2024-42 -ITO"/>
    <s v="2 - FATURADO"/>
    <n v="0"/>
    <x v="1"/>
    <x v="1"/>
    <m/>
  </r>
  <r>
    <x v="1362"/>
    <s v="08.755.269/0001-90"/>
    <s v="NF SERVICOS"/>
    <n v="212534"/>
    <d v="2026-06-16T00:00:00"/>
    <n v="2212322"/>
    <d v="2026-06-16T00:00:00"/>
    <d v="2026-05-01T00:00:00"/>
    <n v="978.72"/>
    <d v="2026-07-16T00:00:00"/>
    <s v="E0240090"/>
    <s v="PD024060"/>
    <s v="SAM PATRIMONIO"/>
    <n v="931.74"/>
    <d v="2026-05-01T00:00:00"/>
    <x v="0"/>
    <d v="2024-09-01T00:00:00"/>
    <s v="002.00000151/2024-97"/>
    <s v="359.00011269/2024-38- APPS"/>
    <s v="2 - FATURADO"/>
    <n v="0"/>
    <x v="1"/>
    <x v="1"/>
    <m/>
  </r>
  <r>
    <x v="1362"/>
    <s v="08.755.269/0001-90"/>
    <s v="NF SERVICOS"/>
    <n v="212544"/>
    <d v="2026-06-16T00:00:00"/>
    <n v="2212552"/>
    <d v="2026-06-16T00:00:00"/>
    <d v="2026-05-01T00:00:00"/>
    <n v="21720.82"/>
    <d v="2026-07-16T00:00:00"/>
    <s v="E0240506"/>
    <s v="PD024338"/>
    <s v="OFFICE PLUS"/>
    <n v="20678.22"/>
    <d v="2026-05-01T00:00:00"/>
    <x v="0"/>
    <d v="2024-07-01T00:00:00"/>
    <s v="002.0003737/2023-22"/>
    <s v="359.00006873/2024-42 -ITO"/>
    <s v="2 - FATURADO"/>
    <n v="0"/>
    <x v="1"/>
    <x v="1"/>
    <m/>
  </r>
  <r>
    <x v="1362"/>
    <s v="08.755.269/0001-90"/>
    <s v="NF SERVICOS"/>
    <n v="212548"/>
    <d v="2026-06-16T00:00:00"/>
    <n v="2212556"/>
    <d v="2026-06-16T00:00:00"/>
    <d v="2026-05-01T00:00:00"/>
    <n v="831.24"/>
    <d v="2026-07-16T00:00:00"/>
    <s v="E0240091"/>
    <s v="PD024060"/>
    <s v="SAM ESTOQUE"/>
    <n v="791.34"/>
    <d v="2026-05-01T00:00:00"/>
    <x v="0"/>
    <d v="2024-09-01T00:00:00"/>
    <s v="002.00000151/2024-97"/>
    <s v="359.00011269/2024-38- APPS"/>
    <s v="2 - FATURADO"/>
    <n v="0"/>
    <x v="1"/>
    <x v="1"/>
    <m/>
  </r>
  <r>
    <x v="1362"/>
    <s v="08.755.269/0001-90"/>
    <s v="NF SERVICOS"/>
    <n v="212555"/>
    <d v="2026-06-16T00:00:00"/>
    <n v="2212563"/>
    <d v="2026-06-16T00:00:00"/>
    <d v="2026-05-01T00:00:00"/>
    <n v="68554.12"/>
    <d v="2026-07-16T00:00:00"/>
    <s v="EC210236"/>
    <s v="PD021195"/>
    <s v="CO-LOCATION VIRTUALIZADO"/>
    <n v="65263.519999999997"/>
    <d v="2026-05-01T00:00:00"/>
    <x v="0"/>
    <s v="20/2021"/>
    <s v="SEI 018.00001554/2023-76"/>
    <s v="PD-PRC-2021/02898   359.00005464/2024-29- ITO"/>
    <s v="2 - FATURADO"/>
    <n v="0"/>
    <x v="1"/>
    <x v="1"/>
    <m/>
  </r>
  <r>
    <x v="1362"/>
    <s v="08.755.269/0001-90"/>
    <s v="NF SERVICOS"/>
    <n v="212557"/>
    <d v="2026-06-16T00:00:00"/>
    <n v="2212565"/>
    <d v="2026-06-16T00:00:00"/>
    <d v="2026-05-01T00:00:00"/>
    <n v="273.11"/>
    <d v="2026-07-16T00:00:00"/>
    <s v="EC210503"/>
    <s v="PD021388"/>
    <s v="PROGRAMA SP SEM PAPEL"/>
    <n v="260"/>
    <d v="2026-05-01T00:00:00"/>
    <x v="0"/>
    <s v="001/2022"/>
    <s v="SEI 002.00002753/2023-06"/>
    <s v="PD-PRC-2022/00309   359.00002232/2024-19  APPS"/>
    <s v="2 - FATURADO"/>
    <n v="0"/>
    <x v="1"/>
    <x v="1"/>
    <m/>
  </r>
  <r>
    <x v="1362"/>
    <s v="08.755.269/0001-90"/>
    <s v="NF SERVICOS"/>
    <n v="212558"/>
    <d v="2026-06-16T00:00:00"/>
    <n v="2212566"/>
    <d v="2026-06-16T00:00:00"/>
    <d v="2026-05-01T00:00:00"/>
    <n v="215302.33"/>
    <d v="2026-07-16T00:00:00"/>
    <s v="E0241052"/>
    <s v="PD024476"/>
    <s v="OUTSOURCING"/>
    <n v="204967.82"/>
    <d v="2026-05-01T00:00:00"/>
    <x v="0"/>
    <s v="003/2025"/>
    <s v="002.00000472/2025-72"/>
    <s v="359.00009255/2024-54 - APPS"/>
    <s v="2 - FATURADO"/>
    <n v="0"/>
    <x v="1"/>
    <x v="1"/>
    <m/>
  </r>
  <r>
    <x v="1362"/>
    <s v="08.755.269/0001-90"/>
    <s v="NF SERVICOS"/>
    <n v="212559"/>
    <d v="2026-06-16T00:00:00"/>
    <n v="2212567"/>
    <d v="2026-06-16T00:00:00"/>
    <d v="2026-05-01T00:00:00"/>
    <n v="51797.42"/>
    <d v="2026-07-16T00:00:00"/>
    <s v="E0241052"/>
    <s v="PD024476"/>
    <s v="OUTSOURCING"/>
    <n v="49311.14"/>
    <d v="2026-05-01T00:00:00"/>
    <x v="0"/>
    <s v="003/2025"/>
    <s v="002.00000472/2025-72"/>
    <s v="359.00009255/2024-54 - APPS"/>
    <s v="2 - FATURADO"/>
    <n v="0"/>
    <x v="1"/>
    <x v="1"/>
    <m/>
  </r>
  <r>
    <x v="1362"/>
    <s v="08.755.269/0001-90"/>
    <s v="ND-FUNCIONARIO CEDID"/>
    <s v="4001A"/>
    <d v="2026-06-30T00:00:00"/>
    <m/>
    <m/>
    <m/>
    <n v="26184.12"/>
    <d v="2026-07-31T00:00:00"/>
    <s v="CARGA INICIAL FUNCIONARIO CEDID"/>
    <m/>
    <s v="CARGA INICIAL FUNCIONARIO CEDID"/>
    <n v="26184.12"/>
    <m/>
    <x v="0"/>
    <m/>
    <m/>
    <m/>
    <s v="31 DIAS"/>
    <n v="0"/>
    <x v="1"/>
    <x v="11"/>
    <m/>
  </r>
  <r>
    <x v="1362"/>
    <s v="08.755.269/0001-90"/>
    <s v="ND-FUNCIONARIO CEDID"/>
    <s v="4002A"/>
    <d v="2026-06-30T00:00:00"/>
    <m/>
    <m/>
    <m/>
    <n v="26440.45"/>
    <d v="2026-07-31T00:00:00"/>
    <s v="CARGA INICIAL FUNCIONARIO CEDID"/>
    <m/>
    <s v="CARGA INICIAL FUNCIONARIO CEDID"/>
    <n v="26440.45"/>
    <m/>
    <x v="0"/>
    <m/>
    <m/>
    <m/>
    <s v="31 DIAS"/>
    <n v="0"/>
    <x v="1"/>
    <x v="11"/>
    <m/>
  </r>
  <r>
    <x v="1362"/>
    <s v="08.755.269/0001-90"/>
    <s v="ND-FUNCIONARIO CEDID"/>
    <s v="4003A"/>
    <d v="2026-06-30T00:00:00"/>
    <m/>
    <m/>
    <m/>
    <n v="35302.230000000003"/>
    <d v="2026-07-31T00:00:00"/>
    <s v="CARGA INICIAL FUNCIONARIO CEDID"/>
    <m/>
    <s v="CARGA INICIAL FUNCIONARIO CEDID"/>
    <n v="35302.230000000003"/>
    <m/>
    <x v="0"/>
    <m/>
    <m/>
    <m/>
    <s v="31 DIAS"/>
    <n v="0"/>
    <x v="1"/>
    <x v="11"/>
    <m/>
  </r>
  <r>
    <x v="1363"/>
    <s v="08.792.049/0001-36"/>
    <s v="NF SERVICOS - ADESAO"/>
    <n v="2012886"/>
    <d v="2026-06-17T00:00:00"/>
    <n v="2215654"/>
    <d v="2026-06-17T00:00:00"/>
    <m/>
    <n v="192.66"/>
    <d v="2026-06-20T00:00:00"/>
    <m/>
    <m/>
    <s v="Processamento de dados e congêneres"/>
    <n v="192.66"/>
    <m/>
    <x v="0"/>
    <m/>
    <m/>
    <m/>
    <s v="2 - FATURADO"/>
    <n v="10"/>
    <x v="0"/>
    <x v="0"/>
    <m/>
  </r>
  <r>
    <x v="1364"/>
    <s v="08.798.538/0003-67"/>
    <s v="NF SERVICOS - ADESAO"/>
    <n v="1979843"/>
    <d v="2026-05-21T00:00:00"/>
    <n v="218080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364"/>
    <s v="08.798.538/0003-67"/>
    <s v="NF SERVICOS - ADESAO"/>
    <n v="1981933"/>
    <d v="2026-05-21T00:00:00"/>
    <n v="218289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364"/>
    <s v="08.798.538/0003-67"/>
    <s v="NF SERVICOS - ADESAO"/>
    <n v="1996012"/>
    <d v="2026-06-12T00:00:00"/>
    <n v="219847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364"/>
    <s v="08.798.538/0003-67"/>
    <s v="NF SERVICOS - ADESAO"/>
    <n v="1997744"/>
    <d v="2026-06-12T00:00:00"/>
    <n v="220024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365"/>
    <s v="08.800.669/0001-70"/>
    <s v="NF SERVICOS - ADESAO"/>
    <n v="2004794"/>
    <d v="2026-06-12T00:00:00"/>
    <n v="2207297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366"/>
    <s v="08.873.848/0001-37"/>
    <s v="NF SERVICOS - ADESAO"/>
    <n v="2014312"/>
    <d v="2026-06-17T00:00:00"/>
    <n v="2217081"/>
    <d v="2026-06-17T00:00:00"/>
    <m/>
    <n v="145.79"/>
    <d v="2026-06-20T00:00:00"/>
    <m/>
    <m/>
    <s v="Processamento de dados e congêneres"/>
    <n v="145.79"/>
    <m/>
    <x v="0"/>
    <m/>
    <m/>
    <m/>
    <s v="2 - FATURADO"/>
    <n v="10"/>
    <x v="0"/>
    <x v="0"/>
    <m/>
  </r>
  <r>
    <x v="1367"/>
    <s v="08.881.426/0002-94"/>
    <s v="NF SERVICOS - ADESAO"/>
    <n v="1979318"/>
    <d v="2026-05-21T00:00:00"/>
    <n v="2180273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367"/>
    <s v="08.881.426/0002-94"/>
    <s v="NF SERVICOS - ADESAO"/>
    <n v="1981766"/>
    <d v="2026-05-21T00:00:00"/>
    <n v="2182729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367"/>
    <s v="08.881.426/0002-94"/>
    <s v="NF SERVICOS - ADESAO"/>
    <n v="1986624"/>
    <d v="2026-05-21T00:00:00"/>
    <n v="218758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367"/>
    <s v="08.881.426/0002-94"/>
    <s v="NF SERVICOS - ADESAO"/>
    <n v="1996501"/>
    <d v="2026-06-12T00:00:00"/>
    <n v="2198960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367"/>
    <s v="08.881.426/0002-94"/>
    <s v="NF SERVICOS - ADESAO"/>
    <n v="2002955"/>
    <d v="2026-06-12T00:00:00"/>
    <n v="220545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367"/>
    <s v="08.881.426/0002-94"/>
    <s v="NF SERVICOS - ADESAO"/>
    <n v="2004247"/>
    <d v="2026-06-12T00:00:00"/>
    <n v="220674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368"/>
    <s v="08.895.002/0001-06"/>
    <s v="NF SERVICOS - ADESAO"/>
    <n v="2014604"/>
    <d v="2026-06-17T00:00:00"/>
    <n v="2217373"/>
    <d v="2026-06-17T00:00:00"/>
    <m/>
    <n v="76.36"/>
    <d v="2026-06-20T00:00:00"/>
    <m/>
    <m/>
    <s v="Processamento de dados e congêneres"/>
    <n v="76.36"/>
    <m/>
    <x v="0"/>
    <m/>
    <m/>
    <m/>
    <s v="2 - FATURADO"/>
    <n v="10"/>
    <x v="0"/>
    <x v="0"/>
    <m/>
  </r>
  <r>
    <x v="1369"/>
    <s v="08.919.107/0001-40"/>
    <s v="NF SERVICOS - ADESAO"/>
    <n v="1991330"/>
    <d v="2026-05-21T00:00:00"/>
    <n v="2192348"/>
    <d v="2026-05-23T00:00:00"/>
    <m/>
    <n v="36.44"/>
    <d v="2026-07-30T00:00:00"/>
    <m/>
    <m/>
    <s v="Processamento de dados e congêneres"/>
    <n v="36.44"/>
    <m/>
    <x v="0"/>
    <m/>
    <m/>
    <m/>
    <s v="2 - FATURADO"/>
    <n v="0"/>
    <x v="1"/>
    <x v="0"/>
    <m/>
  </r>
  <r>
    <x v="1369"/>
    <s v="08.919.107/0001-40"/>
    <s v="NF SERVICOS - ADESAO"/>
    <n v="2013430"/>
    <d v="2026-06-17T00:00:00"/>
    <n v="2216199"/>
    <d v="2026-06-17T00:00:00"/>
    <m/>
    <n v="36.44"/>
    <d v="2026-07-30T00:00:00"/>
    <m/>
    <m/>
    <s v="Processamento de dados e congêneres"/>
    <n v="36.44"/>
    <m/>
    <x v="0"/>
    <m/>
    <m/>
    <m/>
    <s v="2 - FATURADO"/>
    <n v="0"/>
    <x v="1"/>
    <x v="0"/>
    <m/>
  </r>
  <r>
    <x v="1370"/>
    <s v="08.920.673/0001-71"/>
    <s v="NF SERVICOS E_GOV"/>
    <n v="67120"/>
    <d v="2022-02-28T00:00:00"/>
    <n v="71548"/>
    <d v="2022-03-03T00:00:00"/>
    <m/>
    <n v="90"/>
    <d v="2022-02-28T00:00:00"/>
    <m/>
    <m/>
    <s v="e-CNPJ A1 - 12 meses (Gov)"/>
    <n v="90"/>
    <m/>
    <x v="9"/>
    <m/>
    <m/>
    <m/>
    <s v="1 - VENDA A VISTA"/>
    <n v="1583"/>
    <x v="2"/>
    <x v="0"/>
    <m/>
  </r>
  <r>
    <x v="1370"/>
    <s v="08.920.673/0001-71"/>
    <s v="NF SERVICOS"/>
    <n v="172957"/>
    <d v="2024-11-25T00:00:00"/>
    <n v="1875972"/>
    <d v="2024-11-25T00:00:00"/>
    <d v="2024-08-01T00:00:00"/>
    <n v="1371219.98"/>
    <d v="2024-12-25T00:00:00"/>
    <s v="E0230590"/>
    <s v="PD023469"/>
    <s v="DESENVOLVIMENTO DE SISTEMAS"/>
    <n v="1305401.42"/>
    <d v="2024-08-01T00:00:00"/>
    <x v="9"/>
    <s v="17/2023"/>
    <s v="151.00004651/2023-12"/>
    <s v="359.00008865/2023-50-APPS"/>
    <s v="2 - FATURADO"/>
    <n v="552"/>
    <x v="2"/>
    <x v="1"/>
    <m/>
  </r>
  <r>
    <x v="1370"/>
    <s v="08.920.673/0001-71"/>
    <s v="NF SERVICOS"/>
    <n v="172959"/>
    <d v="2024-11-25T00:00:00"/>
    <n v="1875974"/>
    <d v="2024-11-25T00:00:00"/>
    <d v="2024-09-01T00:00:00"/>
    <n v="1371219.98"/>
    <d v="2024-12-25T00:00:00"/>
    <s v="E0230590"/>
    <s v="PD023469"/>
    <s v="DESENVOLVIMENTO DE SISTEMAS"/>
    <n v="1305401.42"/>
    <d v="2024-09-01T00:00:00"/>
    <x v="9"/>
    <s v="17/2023"/>
    <s v="151.00004651/2023-12"/>
    <s v="359.00008865/2023-50-APPS"/>
    <s v="2 - FATURADO"/>
    <n v="552"/>
    <x v="2"/>
    <x v="1"/>
    <m/>
  </r>
  <r>
    <x v="1370"/>
    <s v="08.920.673/0001-71"/>
    <s v="NF SERVICOS"/>
    <n v="173236"/>
    <d v="2024-11-27T00:00:00"/>
    <n v="1876251"/>
    <d v="2024-11-27T00:00:00"/>
    <d v="2022-10-01T00:00:00"/>
    <n v="66219.899999999994"/>
    <d v="2024-12-27T00:00:00"/>
    <s v="E0210086"/>
    <s v="PD021066"/>
    <s v="SOLUÇÃO DE BACKUP"/>
    <n v="63041.34"/>
    <d v="2022-10-01T00:00:00"/>
    <x v="9"/>
    <s v="JUCESP nº 17/2021"/>
    <s v="nº 038/2021"/>
    <s v="PD-PRC-2021/03163 ITO"/>
    <s v="2 - FATURADO"/>
    <n v="550"/>
    <x v="2"/>
    <x v="1"/>
    <m/>
  </r>
  <r>
    <x v="1370"/>
    <s v="08.920.673/0001-71"/>
    <s v="NF SERVICOS"/>
    <n v="173237"/>
    <d v="2024-11-27T00:00:00"/>
    <n v="1876252"/>
    <d v="2024-11-27T00:00:00"/>
    <d v="2022-10-01T00:00:00"/>
    <n v="5275.09"/>
    <d v="2024-12-27T00:00:00"/>
    <s v="E0210086"/>
    <s v="PD021066"/>
    <s v="SOLUÇÃO DE BACKUP"/>
    <n v="5021.8900000000003"/>
    <d v="2022-10-01T00:00:00"/>
    <x v="9"/>
    <s v="JUCESP nº 17/2021"/>
    <s v="nº 038/2021"/>
    <s v="PD-PRC-2021/03163 ITO"/>
    <s v="2 - FATURADO"/>
    <n v="550"/>
    <x v="2"/>
    <x v="1"/>
    <m/>
  </r>
  <r>
    <x v="1370"/>
    <s v="08.920.673/0001-71"/>
    <s v="NF SERVICOS"/>
    <n v="173263"/>
    <d v="2024-11-27T00:00:00"/>
    <n v="1876278"/>
    <d v="2024-11-27T00:00:00"/>
    <d v="2022-11-01T00:00:00"/>
    <n v="106329.93"/>
    <d v="2024-12-27T00:00:00"/>
    <s v="E0180204"/>
    <s v="PD018154"/>
    <s v="HOSPEDAGEM ON PREMISES"/>
    <n v="101226.09"/>
    <d v="2022-11-01T00:00:00"/>
    <x v="9"/>
    <s v="17/2018"/>
    <s v="240/2018"/>
    <s v="20182282 ITO"/>
    <s v="2 - FATURADO"/>
    <n v="550"/>
    <x v="2"/>
    <x v="1"/>
    <m/>
  </r>
  <r>
    <x v="1370"/>
    <s v="08.920.673/0001-71"/>
    <s v="NF SERVICOS"/>
    <n v="173264"/>
    <d v="2024-11-27T00:00:00"/>
    <n v="1876279"/>
    <d v="2024-11-27T00:00:00"/>
    <d v="2022-11-01T00:00:00"/>
    <n v="9522.6"/>
    <d v="2024-12-27T00:00:00"/>
    <s v="E0180204"/>
    <s v="PD018154"/>
    <s v="HOSPEDAGEM ON PREMISES"/>
    <n v="9065.52"/>
    <d v="2022-11-01T00:00:00"/>
    <x v="9"/>
    <s v="17/2018"/>
    <s v="240/2018"/>
    <s v="20182282 ITO"/>
    <s v="2 - FATURADO"/>
    <n v="550"/>
    <x v="2"/>
    <x v="1"/>
    <m/>
  </r>
  <r>
    <x v="1370"/>
    <s v="08.920.673/0001-71"/>
    <s v="NF SERVICOS"/>
    <n v="173265"/>
    <d v="2024-11-27T00:00:00"/>
    <n v="1876280"/>
    <d v="2024-11-27T00:00:00"/>
    <d v="2022-11-01T00:00:00"/>
    <n v="50956.73"/>
    <d v="2024-12-27T00:00:00"/>
    <s v="E0180204"/>
    <s v="PD018154"/>
    <s v="HOSPEDAGEM ON PREMISES"/>
    <n v="48510.81"/>
    <d v="2022-11-01T00:00:00"/>
    <x v="9"/>
    <s v="17/2018"/>
    <s v="240/2018"/>
    <s v="20182282 ITO"/>
    <s v="2 - FATURADO"/>
    <n v="550"/>
    <x v="2"/>
    <x v="1"/>
    <m/>
  </r>
  <r>
    <x v="1370"/>
    <s v="08.920.673/0001-71"/>
    <s v="NF SERVICOS"/>
    <n v="173693"/>
    <d v="2024-11-29T00:00:00"/>
    <n v="1876708"/>
    <d v="2024-11-29T00:00:00"/>
    <m/>
    <n v="2036628.52"/>
    <d v="2024-12-29T00:00:00"/>
    <m/>
    <m/>
    <s v="MIDDLEWARE"/>
    <n v="1938870.35"/>
    <m/>
    <x v="9"/>
    <m/>
    <m/>
    <m/>
    <s v="2 - FATURADO"/>
    <n v="548"/>
    <x v="2"/>
    <x v="1"/>
    <m/>
  </r>
  <r>
    <x v="1370"/>
    <s v="08.920.673/0001-71"/>
    <s v="NF SERVICOS"/>
    <n v="173694"/>
    <d v="2024-11-29T00:00:00"/>
    <n v="1876709"/>
    <d v="2024-11-29T00:00:00"/>
    <m/>
    <n v="510461.58"/>
    <d v="2024-12-29T00:00:00"/>
    <m/>
    <m/>
    <s v="NUVEM PÚBLICA - GESTÃO DE CONSUMO EM NUVEM"/>
    <n v="485959.42"/>
    <m/>
    <x v="9"/>
    <m/>
    <m/>
    <m/>
    <s v="2 - FATURADO"/>
    <n v="548"/>
    <x v="2"/>
    <x v="1"/>
    <m/>
  </r>
  <r>
    <x v="1370"/>
    <s v="08.920.673/0001-71"/>
    <s v="NF SERVICOS"/>
    <n v="209264"/>
    <d v="2026-04-27T00:00:00"/>
    <n v="2174157"/>
    <d v="2026-04-27T00:00:00"/>
    <d v="2026-03-01T00:00:00"/>
    <n v="70124.509999999995"/>
    <d v="2026-05-27T00:00:00"/>
    <s v="E0230590"/>
    <s v="PD023469"/>
    <s v="DESENVOLVIMENTO DE SISTEMAS"/>
    <n v="66758.53"/>
    <d v="2026-03-01T00:00:00"/>
    <x v="0"/>
    <s v="17/2023"/>
    <s v="151.00004651/2023-12"/>
    <s v="359.00008865/2023-50-APPS"/>
    <s v="2 - FATURADO"/>
    <n v="34"/>
    <x v="3"/>
    <x v="1"/>
    <m/>
  </r>
  <r>
    <x v="1370"/>
    <s v="08.920.673/0001-71"/>
    <s v="NF SERVICOS"/>
    <n v="209296"/>
    <d v="2026-04-27T00:00:00"/>
    <n v="2174189"/>
    <d v="2026-04-27T00:00:00"/>
    <d v="2026-03-01T00:00:00"/>
    <n v="1435530.21"/>
    <d v="2026-05-27T00:00:00"/>
    <s v="E0230590"/>
    <s v="PD023469"/>
    <s v="DESENVOLVIMENTO DE SISTEMAS"/>
    <n v="1366624.76"/>
    <d v="2026-03-01T00:00:00"/>
    <x v="0"/>
    <s v="17/2023"/>
    <s v="151.00004651/2023-12"/>
    <s v="359.00008865/2023-50-APPS"/>
    <s v="2 - FATURADO"/>
    <n v="34"/>
    <x v="3"/>
    <x v="1"/>
    <m/>
  </r>
  <r>
    <x v="1370"/>
    <s v="08.920.673/0001-71"/>
    <s v="NF SERVICOS"/>
    <n v="211332"/>
    <d v="2026-05-26T00:00:00"/>
    <n v="2196874"/>
    <d v="2026-05-26T00:00:00"/>
    <d v="2026-04-01T00:00:00"/>
    <n v="125599.8"/>
    <d v="2026-06-25T00:00:00"/>
    <s v="E0230592"/>
    <s v="PD023469"/>
    <s v="CENTRAL DE ATENDIMENTO / OUTSOURGING E FERRAMENTA DE APLICAÇÕES"/>
    <n v="119571.01"/>
    <d v="2026-04-01T00:00:00"/>
    <x v="0"/>
    <s v="17/2023"/>
    <s v="151.00004651/2023-12"/>
    <s v="359.00008865/2023-50-ITO"/>
    <s v="2 - FATURADO"/>
    <n v="5"/>
    <x v="0"/>
    <x v="1"/>
    <m/>
  </r>
  <r>
    <x v="1370"/>
    <s v="08.920.673/0001-71"/>
    <s v="NF SERVICOS"/>
    <n v="211333"/>
    <d v="2026-05-26T00:00:00"/>
    <n v="2196875"/>
    <d v="2026-05-26T00:00:00"/>
    <d v="2026-04-01T00:00:00"/>
    <n v="5260.88"/>
    <d v="2026-06-25T00:00:00"/>
    <s v="E0230592"/>
    <s v="PD023469"/>
    <s v="CENTRAL DE ATENDIMENTO / OUTSOURGING E FERRAMENTA DE APLICAÇÕES"/>
    <n v="5008.3599999999997"/>
    <d v="2026-04-01T00:00:00"/>
    <x v="0"/>
    <s v="17/2023"/>
    <s v="151.00004651/2023-12"/>
    <s v="359.00008865/2023-50-ITO"/>
    <s v="2 - FATURADO"/>
    <n v="5"/>
    <x v="0"/>
    <x v="1"/>
    <m/>
  </r>
  <r>
    <x v="1370"/>
    <s v="08.920.673/0001-71"/>
    <s v="NF SERVICOS"/>
    <n v="211334"/>
    <d v="2026-05-26T00:00:00"/>
    <n v="2196876"/>
    <d v="2026-05-26T00:00:00"/>
    <d v="2026-04-01T00:00:00"/>
    <n v="946610.47"/>
    <d v="2026-06-25T00:00:00"/>
    <s v="E0230591"/>
    <s v="PD023469"/>
    <s v="CENTRAL DE ATENDIMENTO / OUTSOURGING, FERRAMENTA DE APLICAÇÕES, DESENVOLVIMENTO E MANUTENÇÃO"/>
    <n v="-0.01"/>
    <d v="2026-04-01T00:00:00"/>
    <x v="0"/>
    <s v="17/2023"/>
    <s v="151.00004651/2023-12"/>
    <s v="359.00008865/2023-50-ITO"/>
    <s v="2 - FATURADO"/>
    <n v="5"/>
    <x v="0"/>
    <x v="1"/>
    <m/>
  </r>
  <r>
    <x v="1370"/>
    <s v="08.920.673/0001-71"/>
    <s v="NF SERVICOS"/>
    <n v="211894"/>
    <d v="2026-05-28T00:00:00"/>
    <n v="2197436"/>
    <d v="2026-05-29T00:00:00"/>
    <d v="2026-04-01T00:00:00"/>
    <n v="247125.31"/>
    <d v="2026-06-27T00:00:00"/>
    <s v="ET230592"/>
    <s v="PD023469"/>
    <s v="CENTRAL DE ATENDIMENTO / OUTSOURGING E FERRAMENTA DE APLICAÇÕES"/>
    <n v="235263.3"/>
    <d v="2026-04-01T00:00:00"/>
    <x v="0"/>
    <s v="17/2023"/>
    <s v="151.00004651/2023-12"/>
    <s v="359.00008865/2023-50-ITO"/>
    <s v="2 - FATURADO"/>
    <n v="3"/>
    <x v="0"/>
    <x v="1"/>
    <m/>
  </r>
  <r>
    <x v="1370"/>
    <s v="08.920.673/0001-71"/>
    <s v="NF SERVICOS"/>
    <n v="211895"/>
    <d v="2026-05-28T00:00:00"/>
    <n v="2197437"/>
    <d v="2026-05-29T00:00:00"/>
    <d v="2026-04-01T00:00:00"/>
    <n v="57978.66"/>
    <d v="2026-06-27T00:00:00"/>
    <s v="ET230592"/>
    <s v="PD023469"/>
    <s v="CENTRAL DE ATENDIMENTO / OUTSOURGING E FERRAMENTA DE APLICAÇÕES"/>
    <n v="55195.68"/>
    <d v="2026-04-01T00:00:00"/>
    <x v="0"/>
    <s v="17/2023"/>
    <s v="151.00004651/2023-12"/>
    <s v="359.00008865/2023-50-ITO"/>
    <s v="2 - FATURADO"/>
    <n v="3"/>
    <x v="0"/>
    <x v="1"/>
    <m/>
  </r>
  <r>
    <x v="1370"/>
    <s v="08.920.673/0001-71"/>
    <s v="NF SERVICOS"/>
    <n v="211901"/>
    <d v="2026-05-28T00:00:00"/>
    <n v="2197443"/>
    <d v="2026-05-29T00:00:00"/>
    <d v="2026-04-01T00:00:00"/>
    <n v="946610.74"/>
    <d v="2026-06-27T00:00:00"/>
    <s v="E0230591"/>
    <s v="PD023469"/>
    <s v="CENTRAL DE ATENDIMENTO / OUTSOURGING, FERRAMENTA DE APLICAÇÕES, DESENVOLVIMENTO E MANUTENÇÃO"/>
    <n v="901173.42"/>
    <d v="2026-04-01T00:00:00"/>
    <x v="0"/>
    <s v="17/2023"/>
    <s v="151.00004651/2023-12"/>
    <s v="359.00008865/2023-50-ITO"/>
    <s v="2 - FATURADO"/>
    <n v="3"/>
    <x v="0"/>
    <x v="1"/>
    <m/>
  </r>
  <r>
    <x v="1370"/>
    <s v="08.920.673/0001-71"/>
    <s v="NF SERVICOS"/>
    <n v="212321"/>
    <d v="2026-06-11T00:00:00"/>
    <n v="2198028"/>
    <d v="2026-06-12T00:00:00"/>
    <d v="2026-05-01T00:00:00"/>
    <n v="9306.75"/>
    <d v="2026-07-11T00:00:00"/>
    <s v="E0220091"/>
    <s v="PD022067"/>
    <s v="PAAS MIDDLEWARE COM SERVIÇOS DE GESTÃO AVANÇADO"/>
    <n v="8860.0300000000007"/>
    <d v="2026-05-01T00:00:00"/>
    <x v="0"/>
    <s v="009/2022"/>
    <s v="JUCESP-PRC-2022/00233"/>
    <s v="PD-PRC-2022/01894 / 359.00000283/2023-25 - ITO"/>
    <s v="2 - FATURADO"/>
    <n v="0"/>
    <x v="1"/>
    <x v="1"/>
    <m/>
  </r>
  <r>
    <x v="1370"/>
    <s v="08.920.673/0001-71"/>
    <s v="NF SERVICOS KIT"/>
    <n v="212322"/>
    <d v="2026-06-11T00:00:00"/>
    <n v="2198029"/>
    <d v="2026-06-12T00:00:00"/>
    <d v="2026-05-01T00:00:00"/>
    <n v="4822.74"/>
    <d v="2026-07-11T00:00:00"/>
    <s v="E0230513"/>
    <s v="PD023029"/>
    <s v="CERTIFICADO DIGITAL - INFRAESTRUTURA VIRTUALIZADA ON PREMISES - PAAS BANCO DE DADOS MICROSOFT  SQL"/>
    <n v="4591.25"/>
    <d v="2026-05-01T00:00:00"/>
    <x v="0"/>
    <s v="016/2023"/>
    <s v="151.00004564/2023-65"/>
    <s v="359.00008212/2023-71   ITO"/>
    <s v="2 - FATURADO"/>
    <n v="0"/>
    <x v="1"/>
    <x v="0"/>
    <m/>
  </r>
  <r>
    <x v="1370"/>
    <s v="08.920.673/0001-71"/>
    <s v="NF SERVICOS"/>
    <n v="212323"/>
    <d v="2026-06-11T00:00:00"/>
    <n v="2198030"/>
    <d v="2026-06-12T00:00:00"/>
    <d v="2026-05-01T00:00:00"/>
    <n v="4381.96"/>
    <d v="2026-07-11T00:00:00"/>
    <s v="E0230036"/>
    <s v="PD023029"/>
    <s v="INFRAESTRUTURA VIRTUALIZADA ON PREMISES - PAAS BANCO DE DADOS MICROSOFT  SQL"/>
    <n v="4171.63"/>
    <d v="2026-05-01T00:00:00"/>
    <x v="0"/>
    <s v="016/2023"/>
    <s v="151.00004564/2023-65"/>
    <s v="359.00008212/2023-71   ITO"/>
    <s v="2 - FATURADO"/>
    <n v="0"/>
    <x v="1"/>
    <x v="1"/>
    <m/>
  </r>
  <r>
    <x v="1370"/>
    <s v="08.920.673/0001-71"/>
    <s v="NF SERVICOS"/>
    <n v="212324"/>
    <d v="2026-06-11T00:00:00"/>
    <n v="2198031"/>
    <d v="2026-06-12T00:00:00"/>
    <d v="2026-05-01T00:00:00"/>
    <n v="262288.21000000002"/>
    <d v="2026-07-11T00:00:00"/>
    <s v="E0230310"/>
    <s v="PD023271"/>
    <s v="PROCESSAMENTO IBM, ARMAZENAMENTO E RETENÇÃO DE DADOS"/>
    <n v="249698.38"/>
    <d v="2026-05-01T00:00:00"/>
    <x v="0"/>
    <s v="13/2023"/>
    <s v="151.00001763/2023-11"/>
    <s v="359.00007113/2023-71    ITO"/>
    <s v="2 - FATURADO"/>
    <n v="0"/>
    <x v="1"/>
    <x v="1"/>
    <m/>
  </r>
  <r>
    <x v="1370"/>
    <s v="08.920.673/0001-71"/>
    <s v="NF SERVICOS"/>
    <n v="212325"/>
    <d v="2026-06-11T00:00:00"/>
    <n v="2198032"/>
    <d v="2026-06-12T00:00:00"/>
    <d v="2026-05-01T00:00:00"/>
    <n v="46725"/>
    <d v="2026-07-11T00:00:00"/>
    <s v="E0251281"/>
    <s v="PD251163"/>
    <s v="PLATAFORMA COLABORATIVA I"/>
    <n v="44482.2"/>
    <d v="2026-05-01T00:00:00"/>
    <x v="0"/>
    <m/>
    <s v="151.00010424/2025-98"/>
    <s v="359.00004710/2025-14 - ITO"/>
    <s v="2 - FATURADO"/>
    <n v="0"/>
    <x v="1"/>
    <x v="1"/>
    <m/>
  </r>
  <r>
    <x v="1370"/>
    <s v="08.920.673/0001-71"/>
    <s v="NF SERVICOS"/>
    <n v="212326"/>
    <d v="2026-06-11T00:00:00"/>
    <n v="2198033"/>
    <d v="2026-06-12T00:00:00"/>
    <d v="2026-05-01T00:00:00"/>
    <n v="213896.48"/>
    <d v="2026-07-11T00:00:00"/>
    <s v="E0230036"/>
    <s v="PD023029"/>
    <s v="INFRAESTRUTURA VIRTUALIZADA ON PREMISES - PAAS BANCO DE DADOS MICROSOFT  SQL"/>
    <n v="203629.45"/>
    <d v="2026-05-01T00:00:00"/>
    <x v="0"/>
    <s v="016/2023"/>
    <s v="151.00004564/2023-65"/>
    <s v="359.00008212/2023-71   ITO"/>
    <s v="2 - FATURADO"/>
    <n v="0"/>
    <x v="1"/>
    <x v="1"/>
    <m/>
  </r>
  <r>
    <x v="1370"/>
    <s v="08.920.673/0001-71"/>
    <s v="NF SERVICOS"/>
    <n v="212327"/>
    <d v="2026-06-11T00:00:00"/>
    <n v="2198034"/>
    <d v="2026-06-12T00:00:00"/>
    <d v="2026-05-01T00:00:00"/>
    <n v="120238.09"/>
    <d v="2026-07-11T00:00:00"/>
    <s v="E0220091"/>
    <s v="PD022067"/>
    <s v="PAAS MIDDLEWARE COM SERVIÇOS DE GESTÃO AVANÇADO"/>
    <n v="114466.66"/>
    <d v="2026-05-01T00:00:00"/>
    <x v="0"/>
    <s v="009/2022"/>
    <s v="JUCESP-PRC-2022/00233"/>
    <s v="PD-PRC-2022/01894 / 359.00000283/2023-25 - ITO"/>
    <s v="2 - FATURADO"/>
    <n v="0"/>
    <x v="1"/>
    <x v="1"/>
    <m/>
  </r>
  <r>
    <x v="1370"/>
    <s v="08.920.673/0001-71"/>
    <s v="NF SERVICOS"/>
    <n v="212373"/>
    <d v="2026-06-12T00:00:00"/>
    <n v="2199300"/>
    <d v="2026-06-12T00:00:00"/>
    <d v="2026-05-01T00:00:00"/>
    <n v="1430074.06"/>
    <d v="2026-07-12T00:00:00"/>
    <s v="E0210471"/>
    <s v="PD021360"/>
    <s v="GED"/>
    <n v="1361430.51"/>
    <d v="2026-05-01T00:00:00"/>
    <x v="0"/>
    <s v="26/2021"/>
    <s v="151.00000107/2023-00"/>
    <s v="PD-PRC-2021/02825 - ITO"/>
    <s v="2 - FATURADO"/>
    <n v="0"/>
    <x v="1"/>
    <x v="1"/>
    <m/>
  </r>
  <r>
    <x v="1370"/>
    <s v="08.920.673/0001-71"/>
    <s v="NF SERVICOS"/>
    <n v="212374"/>
    <d v="2026-06-12T00:00:00"/>
    <n v="2199301"/>
    <d v="2026-06-12T00:00:00"/>
    <d v="2026-05-01T00:00:00"/>
    <n v="12863.68"/>
    <d v="2026-07-12T00:00:00"/>
    <s v="E0250355"/>
    <s v="PD025291"/>
    <s v="NUVEM ORACLE CLOULD INFRASTRUCTURE - OCI"/>
    <n v="12246.22"/>
    <d v="2026-05-01T00:00:00"/>
    <x v="0"/>
    <s v="Nº02/2026"/>
    <s v="151.00020116/2025-71"/>
    <s v="359.00009817/2025-41 - ITO"/>
    <s v="2 - FATURADO"/>
    <n v="0"/>
    <x v="1"/>
    <x v="1"/>
    <m/>
  </r>
  <r>
    <x v="1370"/>
    <s v="08.920.673/0001-71"/>
    <s v="NF SERVICOS"/>
    <n v="212376"/>
    <d v="2026-06-12T00:00:00"/>
    <n v="2199303"/>
    <d v="2026-06-12T00:00:00"/>
    <d v="2026-05-01T00:00:00"/>
    <n v="184699.74"/>
    <d v="2026-07-12T00:00:00"/>
    <s v="E0250355"/>
    <s v="PD025291"/>
    <s v="NUVEM ORACLE CLOULD INFRASTRUCTURE - OCI"/>
    <n v="175834.15"/>
    <d v="2026-05-01T00:00:00"/>
    <x v="0"/>
    <s v="Nº02/2026"/>
    <s v="151.00020116/2025-71"/>
    <s v="359.00009817/2025-41 - ITO"/>
    <s v="2 - FATURADO"/>
    <n v="0"/>
    <x v="1"/>
    <x v="1"/>
    <m/>
  </r>
  <r>
    <x v="1370"/>
    <s v="08.920.673/0001-71"/>
    <s v="NF SERVICOS"/>
    <n v="212378"/>
    <d v="2026-06-12T00:00:00"/>
    <n v="2199305"/>
    <d v="2026-06-12T00:00:00"/>
    <d v="2026-05-01T00:00:00"/>
    <n v="157270.44"/>
    <d v="2026-07-12T00:00:00"/>
    <s v="E0250355"/>
    <s v="PD025291"/>
    <s v="NUVEM ORACLE CLOULD INFRASTRUCTURE - OCI"/>
    <n v="149721.46"/>
    <d v="2026-05-01T00:00:00"/>
    <x v="0"/>
    <s v="Nº02/2026"/>
    <s v="151.00020116/2025-71"/>
    <s v="359.00009817/2025-41 - ITO"/>
    <s v="2 - FATURADO"/>
    <n v="0"/>
    <x v="1"/>
    <x v="1"/>
    <m/>
  </r>
  <r>
    <x v="1370"/>
    <s v="08.920.673/0001-71"/>
    <s v="NF SERVICOS"/>
    <n v="212391"/>
    <d v="2026-06-12T00:00:00"/>
    <n v="2208366"/>
    <d v="2026-06-15T00:00:00"/>
    <d v="2026-05-01T00:00:00"/>
    <n v="81653.3"/>
    <d v="2026-07-12T00:00:00"/>
    <s v="E0250355"/>
    <s v="PD025291"/>
    <s v="NUVEM ORACLE CLOULD INFRASTRUCTURE - OCI"/>
    <n v="77733.94"/>
    <d v="2026-05-01T00:00:00"/>
    <x v="0"/>
    <s v="Nº02/2026"/>
    <s v="151.00020116/2025-71"/>
    <s v="359.00009817/2025-41 - ITO"/>
    <s v="2 - FATURADO"/>
    <n v="0"/>
    <x v="1"/>
    <x v="1"/>
    <m/>
  </r>
  <r>
    <x v="1370"/>
    <s v="08.920.673/0001-71"/>
    <s v="NF SERVICOS"/>
    <n v="212392"/>
    <d v="2026-06-12T00:00:00"/>
    <n v="2208367"/>
    <d v="2026-06-15T00:00:00"/>
    <d v="2026-05-01T00:00:00"/>
    <n v="36344.28"/>
    <d v="2026-07-12T00:00:00"/>
    <s v="E0250355"/>
    <s v="PD025291"/>
    <s v="NUVEM ORACLE CLOULD INFRASTRUCTURE - OCI"/>
    <n v="34599.75"/>
    <d v="2026-05-01T00:00:00"/>
    <x v="0"/>
    <s v="Nº02/2026"/>
    <s v="151.00020116/2025-71"/>
    <s v="359.00009817/2025-41 - ITO"/>
    <s v="2 - FATURADO"/>
    <n v="0"/>
    <x v="1"/>
    <x v="1"/>
    <m/>
  </r>
  <r>
    <x v="1370"/>
    <s v="08.920.673/0001-71"/>
    <s v="NF SERVICOS"/>
    <n v="212496"/>
    <d v="2026-06-15T00:00:00"/>
    <n v="2209965"/>
    <d v="2026-06-15T00:00:00"/>
    <d v="2026-05-01T00:00:00"/>
    <n v="1822.1"/>
    <d v="2026-07-15T00:00:00"/>
    <s v="E0220901"/>
    <s v="PD022457"/>
    <s v="FOLHA PAGAMENTO"/>
    <n v="1734.64"/>
    <d v="2026-05-01T00:00:00"/>
    <x v="0"/>
    <s v="020/2022"/>
    <s v=": 151.00000127/2023-72"/>
    <s v="PD-PRC-2022/04299 359.00010463/2024-04  APPS"/>
    <s v="2 - FATURADO"/>
    <n v="0"/>
    <x v="1"/>
    <x v="1"/>
    <m/>
  </r>
  <r>
    <x v="1370"/>
    <s v="08.920.673/0001-71"/>
    <s v="NF SERVICOS"/>
    <n v="212499"/>
    <d v="2026-06-15T00:00:00"/>
    <n v="2209968"/>
    <d v="2026-06-15T00:00:00"/>
    <d v="2026-05-01T00:00:00"/>
    <n v="238.19"/>
    <d v="2026-07-15T00:00:00"/>
    <s v="E0220880"/>
    <s v="PD022439"/>
    <s v="PROGRAMA  SP SEM PAPEL"/>
    <n v="226.76"/>
    <d v="2026-05-01T00:00:00"/>
    <x v="0"/>
    <s v="018/2022"/>
    <s v="JUCESP-PRC-2022/00492"/>
    <s v="PD-PRC-2022/04186  APPS"/>
    <s v="2 - FATURADO"/>
    <n v="0"/>
    <x v="1"/>
    <x v="1"/>
    <m/>
  </r>
  <r>
    <x v="1370"/>
    <s v="08.920.673/0001-71"/>
    <s v="NF SERVICOS"/>
    <n v="212513"/>
    <d v="2026-06-16T00:00:00"/>
    <n v="2209982"/>
    <d v="2026-06-16T00:00:00"/>
    <d v="2026-05-01T00:00:00"/>
    <n v="1658.83"/>
    <d v="2026-07-16T00:00:00"/>
    <s v="E0240562"/>
    <s v="PD024405"/>
    <s v="SAM ESTOQUE E PATRIMONIO"/>
    <n v="1579.21"/>
    <d v="2026-05-01T00:00:00"/>
    <x v="0"/>
    <s v="007/2025"/>
    <s v="151.00012471/2024-95"/>
    <s v="359.00008887/2024-09 - APPS"/>
    <s v="2 - FATURADO"/>
    <n v="0"/>
    <x v="1"/>
    <x v="1"/>
    <m/>
  </r>
  <r>
    <x v="1370"/>
    <s v="08.920.673/0001-71"/>
    <s v="NF SERVICOS"/>
    <n v="212514"/>
    <d v="2026-06-16T00:00:00"/>
    <n v="2209983"/>
    <d v="2026-06-16T00:00:00"/>
    <d v="2026-05-01T00:00:00"/>
    <n v="1816.7"/>
    <d v="2026-07-16T00:00:00"/>
    <s v="E0240562"/>
    <s v="PD024405"/>
    <s v="SAM ESTOQUE E PATRIMONIO"/>
    <n v="1729.5"/>
    <d v="2026-05-01T00:00:00"/>
    <x v="0"/>
    <s v="007/2025"/>
    <s v="151.00012471/2024-95"/>
    <s v="359.00008887/2024-09 - APPS"/>
    <s v="2 - FATURADO"/>
    <n v="0"/>
    <x v="1"/>
    <x v="1"/>
    <m/>
  </r>
  <r>
    <x v="1370"/>
    <s v="08.920.673/0001-71"/>
    <s v="NF SERVICOS"/>
    <n v="212515"/>
    <d v="2026-06-16T00:00:00"/>
    <n v="2209984"/>
    <d v="2026-06-16T00:00:00"/>
    <d v="2026-05-01T00:00:00"/>
    <n v="17.59"/>
    <d v="2026-07-16T00:00:00"/>
    <s v="E0240562"/>
    <s v="PD024405"/>
    <s v="SAM ESTOQUE E PATRIMONIO"/>
    <n v="16.75"/>
    <d v="2026-05-01T00:00:00"/>
    <x v="0"/>
    <s v="007/2025"/>
    <s v="151.00012471/2024-95"/>
    <s v="359.00008887/2024-09 - APPS"/>
    <s v="2 - FATURADO"/>
    <n v="0"/>
    <x v="1"/>
    <x v="1"/>
    <m/>
  </r>
  <r>
    <x v="1370"/>
    <s v="08.920.673/0001-71"/>
    <s v="NF SERVICOS"/>
    <n v="212578"/>
    <d v="2026-06-16T00:00:00"/>
    <n v="2214518"/>
    <d v="2026-06-16T00:00:00"/>
    <d v="2026-05-01T00:00:00"/>
    <n v="15377.27"/>
    <d v="2026-07-16T00:00:00"/>
    <s v="E0230437"/>
    <s v="PD023359"/>
    <s v="CHATBOT"/>
    <n v="14639.16"/>
    <d v="2026-05-01T00:00:00"/>
    <x v="0"/>
    <s v="14/2023"/>
    <s v="151.00003318/2023-96"/>
    <s v="359.00004328/2023-31  APPS"/>
    <s v="2 - FATURADO"/>
    <n v="0"/>
    <x v="1"/>
    <x v="1"/>
    <m/>
  </r>
  <r>
    <x v="1370"/>
    <s v="08.920.673/0001-71"/>
    <s v="NF SERVICOS"/>
    <n v="212613"/>
    <d v="2026-06-17T00:00:00"/>
    <n v="2215293"/>
    <d v="2026-06-17T00:00:00"/>
    <d v="2026-05-01T00:00:00"/>
    <n v="946610.74"/>
    <d v="2026-07-17T00:00:00"/>
    <s v="E0230591"/>
    <s v="PD023469"/>
    <s v="CENTRAL DE ATENDIMENTO / OUTSOURGING, FERRAMENTA DE APLICAÇÕES, DESENVOLVIMENTO E MANUTENÇÃO"/>
    <n v="901173.42"/>
    <d v="2026-05-01T00:00:00"/>
    <x v="0"/>
    <s v="17/2023"/>
    <s v="151.00004651/2023-12"/>
    <s v="359.00008865/2023-50-ITO"/>
    <s v="2 - FATURADO"/>
    <n v="0"/>
    <x v="1"/>
    <x v="1"/>
    <m/>
  </r>
  <r>
    <x v="1370"/>
    <s v="08.920.673/0001-71"/>
    <s v="NF SERVICOS"/>
    <n v="212614"/>
    <d v="2026-06-17T00:00:00"/>
    <n v="2215294"/>
    <d v="2026-06-17T00:00:00"/>
    <d v="2026-05-01T00:00:00"/>
    <n v="57978.66"/>
    <d v="2026-07-17T00:00:00"/>
    <s v="ET230592"/>
    <s v="PD023469"/>
    <s v="CENTRAL DE ATENDIMENTO / OUTSOURGING E FERRAMENTA DE APLICAÇÕES"/>
    <n v="55195.68"/>
    <d v="2026-05-01T00:00:00"/>
    <x v="0"/>
    <s v="17/2023"/>
    <s v="151.00004651/2023-12"/>
    <s v="359.00008865/2023-50-ITO"/>
    <s v="2 - FATURADO"/>
    <n v="0"/>
    <x v="1"/>
    <x v="1"/>
    <m/>
  </r>
  <r>
    <x v="1370"/>
    <s v="08.920.673/0001-71"/>
    <s v="NF SERVICOS"/>
    <n v="212615"/>
    <d v="2026-06-17T00:00:00"/>
    <n v="2215295"/>
    <d v="2026-06-17T00:00:00"/>
    <d v="2026-05-01T00:00:00"/>
    <n v="50204.79"/>
    <d v="2026-07-17T00:00:00"/>
    <s v="E0230395"/>
    <s v="PD023324"/>
    <s v="NUVEM PÚBLICA E MIDDLEWARE"/>
    <n v="47794.96"/>
    <d v="2026-05-01T00:00:00"/>
    <x v="0"/>
    <s v="011/2023"/>
    <s v="151.00001752/2023-31"/>
    <s v="359.00003158/2023-77-ITO"/>
    <s v="2 - FATURADO"/>
    <n v="0"/>
    <x v="1"/>
    <x v="1"/>
    <m/>
  </r>
  <r>
    <x v="1370"/>
    <s v="08.920.673/0001-71"/>
    <s v="NF SERVICOS"/>
    <n v="212616"/>
    <d v="2026-06-17T00:00:00"/>
    <n v="2215296"/>
    <d v="2026-06-17T00:00:00"/>
    <d v="2026-05-01T00:00:00"/>
    <n v="5260.88"/>
    <d v="2026-07-17T00:00:00"/>
    <s v="E0230592"/>
    <s v="PD023469"/>
    <s v="CENTRAL DE ATENDIMENTO / OUTSOURGING E FERRAMENTA DE APLICAÇÕES"/>
    <n v="5008.3599999999997"/>
    <d v="2026-05-01T00:00:00"/>
    <x v="0"/>
    <s v="17/2023"/>
    <s v="151.00004651/2023-12"/>
    <s v="359.00008865/2023-50-ITO"/>
    <s v="2 - FATURADO"/>
    <n v="0"/>
    <x v="1"/>
    <x v="1"/>
    <m/>
  </r>
  <r>
    <x v="1370"/>
    <s v="08.920.673/0001-71"/>
    <s v="NF SERVICOS"/>
    <n v="212617"/>
    <d v="2026-06-17T00:00:00"/>
    <n v="2215297"/>
    <d v="2026-06-17T00:00:00"/>
    <d v="2026-05-01T00:00:00"/>
    <n v="247125.31"/>
    <d v="2026-07-17T00:00:00"/>
    <s v="ET230592"/>
    <s v="PD023469"/>
    <s v="CENTRAL DE ATENDIMENTO / OUTSOURGING E FERRAMENTA DE APLICAÇÕES"/>
    <n v="235263.3"/>
    <d v="2026-05-01T00:00:00"/>
    <x v="0"/>
    <s v="17/2023"/>
    <s v="151.00004651/2023-12"/>
    <s v="359.00008865/2023-50-ITO"/>
    <s v="2 - FATURADO"/>
    <n v="0"/>
    <x v="1"/>
    <x v="1"/>
    <m/>
  </r>
  <r>
    <x v="1370"/>
    <s v="08.920.673/0001-71"/>
    <s v="NF SERVICOS"/>
    <n v="212618"/>
    <d v="2026-06-17T00:00:00"/>
    <n v="2215298"/>
    <d v="2026-06-17T00:00:00"/>
    <d v="2026-05-01T00:00:00"/>
    <n v="20462.55"/>
    <d v="2026-07-17T00:00:00"/>
    <s v="E0230395"/>
    <s v="PD023324"/>
    <s v="NUVEM PÚBLICA E MIDDLEWARE"/>
    <n v="19480.349999999999"/>
    <d v="2026-05-01T00:00:00"/>
    <x v="0"/>
    <s v="011/2023"/>
    <s v="151.00001752/2023-31"/>
    <s v="359.00003158/2023-77-ITO"/>
    <s v="2 - FATURADO"/>
    <n v="0"/>
    <x v="1"/>
    <x v="1"/>
    <m/>
  </r>
  <r>
    <x v="1370"/>
    <s v="08.920.673/0001-71"/>
    <s v="NF SERVICOS"/>
    <n v="212619"/>
    <d v="2026-06-17T00:00:00"/>
    <n v="2215299"/>
    <d v="2026-06-17T00:00:00"/>
    <d v="2026-05-01T00:00:00"/>
    <n v="125599.8"/>
    <d v="2026-07-17T00:00:00"/>
    <s v="E0230592"/>
    <s v="PD023469"/>
    <s v="CENTRAL DE ATENDIMENTO / OUTSOURGING E FERRAMENTA DE APLICAÇÕES"/>
    <n v="119571.01"/>
    <d v="2026-05-01T00:00:00"/>
    <x v="0"/>
    <s v="17/2023"/>
    <s v="151.00004651/2023-12"/>
    <s v="359.00008865/2023-50-ITO"/>
    <s v="2 - FATURADO"/>
    <n v="0"/>
    <x v="1"/>
    <x v="1"/>
    <m/>
  </r>
  <r>
    <x v="1370"/>
    <s v="08.920.673/0001-71"/>
    <s v="NF SERVICOS"/>
    <n v="212654"/>
    <d v="2026-06-18T00:00:00"/>
    <n v="2220362"/>
    <d v="2026-06-18T00:00:00"/>
    <d v="2026-05-01T00:00:00"/>
    <n v="183062.26"/>
    <d v="2026-07-18T00:00:00"/>
    <s v="E0250053"/>
    <s v="PD025043"/>
    <s v="HIPERAUTOMAÇÃO"/>
    <n v="174275.27"/>
    <d v="2026-05-01T00:00:00"/>
    <x v="0"/>
    <s v="003/2025"/>
    <s v="151.00000165/2025-97"/>
    <s v="359.00011103/2024-11  APPS/ITO"/>
    <s v="2 - FATURADO"/>
    <n v="0"/>
    <x v="1"/>
    <x v="1"/>
    <m/>
  </r>
  <r>
    <x v="1370"/>
    <s v="08.920.673/0001-71"/>
    <s v="NF SERVICOS"/>
    <n v="212655"/>
    <d v="2026-06-18T00:00:00"/>
    <n v="2220413"/>
    <d v="2026-06-18T00:00:00"/>
    <d v="2026-05-01T00:00:00"/>
    <n v="923470.55"/>
    <d v="2026-07-18T00:00:00"/>
    <s v="E0250053"/>
    <s v="PD025043"/>
    <s v="HIPERAUTOMAÇÃO"/>
    <n v="879143.96"/>
    <d v="2026-05-01T00:00:00"/>
    <x v="0"/>
    <s v="003/2025"/>
    <s v="151.00000165/2025-97"/>
    <s v="359.00011103/2024-11  APPS/ITO"/>
    <s v="2 - FATURADO"/>
    <n v="0"/>
    <x v="1"/>
    <x v="1"/>
    <m/>
  </r>
  <r>
    <x v="1370"/>
    <s v="08.920.673/0001-71"/>
    <s v="NF SERVICOS"/>
    <n v="212669"/>
    <d v="2026-06-18T00:00:00"/>
    <n v="2221488"/>
    <d v="2026-06-18T00:00:00"/>
    <d v="2026-05-01T00:00:00"/>
    <n v="21247.3"/>
    <d v="2026-07-18T00:00:00"/>
    <s v="E0220893"/>
    <s v="PD022450"/>
    <s v="VPN,GERENCIAMENTO ANTIVIRUS,INFRAESTRUTURA VIRTUALIZADA ON PREMISES,PAAS JBOSS, PAAS BANCO DE DADOS ORACLE,PAAS MIDDLEWARE, INTRAGOV E IMPRESSÃO"/>
    <n v="20227.43"/>
    <d v="2026-05-01T00:00:00"/>
    <x v="0"/>
    <s v="019/2022"/>
    <s v="151.00000124/2023-39"/>
    <s v="PD-PRC-2022/04295   359.00010250/2024-74  ITO"/>
    <s v="2 - FATURADO"/>
    <n v="0"/>
    <x v="1"/>
    <x v="1"/>
    <m/>
  </r>
  <r>
    <x v="1370"/>
    <s v="08.920.673/0001-71"/>
    <s v="NF SERVICOS"/>
    <n v="212672"/>
    <d v="2026-06-18T00:00:00"/>
    <n v="2221491"/>
    <d v="2026-06-18T00:00:00"/>
    <d v="2026-05-01T00:00:00"/>
    <n v="262375.11"/>
    <d v="2026-07-18T00:00:00"/>
    <s v="E0220893"/>
    <s v="PD022450"/>
    <s v="VPN,GERENCIAMENTO ANTIVIRUS,INFRAESTRUTURA VIRTUALIZADA ON PREMISES,PAAS JBOSS, PAAS BANCO DE DADOS ORACLE,PAAS MIDDLEWARE, INTRAGOV E IMPRESSÃO"/>
    <n v="249781.1"/>
    <d v="2026-05-01T00:00:00"/>
    <x v="0"/>
    <s v="019/2022"/>
    <s v="151.00000124/2023-39"/>
    <s v="PD-PRC-2022/04295   359.00010250/2024-74  ITO"/>
    <s v="2 - FATURADO"/>
    <n v="0"/>
    <x v="1"/>
    <x v="1"/>
    <m/>
  </r>
  <r>
    <x v="1370"/>
    <s v="08.920.673/0001-71"/>
    <s v="NF SERVICOS"/>
    <n v="212680"/>
    <d v="2026-06-18T00:00:00"/>
    <n v="2221499"/>
    <d v="2026-06-18T00:00:00"/>
    <d v="2026-05-01T00:00:00"/>
    <n v="7379.88"/>
    <d v="2026-07-18T00:00:00"/>
    <s v="E0220893"/>
    <s v="PD022450"/>
    <s v="VPN,GERENCIAMENTO ANTIVIRUS,INFRAESTRUTURA VIRTUALIZADA ON PREMISES,PAAS JBOSS, PAAS BANCO DE DADOS ORACLE,PAAS MIDDLEWARE, INTRAGOV E IMPRESSÃO"/>
    <n v="7025.65"/>
    <d v="2026-05-01T00:00:00"/>
    <x v="0"/>
    <s v="019/2022"/>
    <s v="151.00000124/2023-39"/>
    <s v="PD-PRC-2022/04295   359.00010250/2024-74  ITO"/>
    <s v="2 - FATURADO"/>
    <n v="0"/>
    <x v="1"/>
    <x v="1"/>
    <m/>
  </r>
  <r>
    <x v="1370"/>
    <s v="08.920.673/0001-71"/>
    <s v="NF SERVICOS"/>
    <n v="212681"/>
    <d v="2026-06-18T00:00:00"/>
    <n v="2221500"/>
    <d v="2026-06-18T00:00:00"/>
    <d v="2026-05-01T00:00:00"/>
    <n v="9128.7000000000007"/>
    <d v="2026-07-18T00:00:00"/>
    <s v="E0220893"/>
    <s v="PD022450"/>
    <s v="VPN,GERENCIAMENTO ANTIVIRUS,INFRAESTRUTURA VIRTUALIZADA ON PREMISES,PAAS JBOSS, PAAS BANCO DE DADOS ORACLE,PAAS MIDDLEWARE, INTRAGOV E IMPRESSÃO"/>
    <n v="8690.52"/>
    <d v="2026-05-01T00:00:00"/>
    <x v="0"/>
    <s v="019/2022"/>
    <s v="151.00000124/2023-39"/>
    <s v="PD-PRC-2022/04295   359.00010250/2024-74  ITO"/>
    <s v="2 - FATURADO"/>
    <n v="0"/>
    <x v="1"/>
    <x v="1"/>
    <m/>
  </r>
  <r>
    <x v="1371"/>
    <s v="08.924.793/0001-47"/>
    <s v="NF SERVICOS - ADESAO"/>
    <n v="1986881"/>
    <d v="2026-05-21T00:00:00"/>
    <n v="218784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371"/>
    <s v="08.924.793/0001-47"/>
    <s v="NF SERVICOS - ADESAO"/>
    <n v="2004797"/>
    <d v="2026-06-12T00:00:00"/>
    <n v="220730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372"/>
    <s v="08.926.955/0001-86"/>
    <s v="NF SERVICOS - ADESAO"/>
    <n v="1979894"/>
    <d v="2026-05-21T00:00:00"/>
    <n v="2180857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372"/>
    <s v="08.926.955/0001-86"/>
    <s v="NF SERVICOS - ADESAO"/>
    <n v="2002573"/>
    <d v="2026-06-12T00:00:00"/>
    <n v="220507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373"/>
    <s v="08.961.251/0002-25"/>
    <s v="NF SERVICOS - ADESAO"/>
    <n v="1985107"/>
    <d v="2026-05-21T00:00:00"/>
    <n v="2186070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1373"/>
    <s v="08.961.251/0002-25"/>
    <s v="NF SERVICOS - ADESAO"/>
    <n v="1985678"/>
    <d v="2026-05-21T00:00:00"/>
    <n v="2186641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1373"/>
    <s v="08.961.251/0002-25"/>
    <s v="NF SERVICOS - ADESAO"/>
    <n v="2001478"/>
    <d v="2026-06-12T00:00:00"/>
    <n v="2203979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1373"/>
    <s v="08.961.251/0002-25"/>
    <s v="NF SERVICOS - ADESAO"/>
    <n v="2001723"/>
    <d v="2026-06-12T00:00:00"/>
    <n v="2204224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1374"/>
    <s v="08.965.074/0001-74"/>
    <s v="NF SERVICOS - ADESAO"/>
    <n v="2000512"/>
    <d v="2026-06-12T00:00:00"/>
    <n v="2203013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1375"/>
    <s v="08.970.449/0001-94"/>
    <s v="NF SERVICOS - ADESAO"/>
    <n v="2015088"/>
    <d v="2026-06-17T00:00:00"/>
    <n v="2217857"/>
    <d v="2026-06-17T00:00:00"/>
    <m/>
    <n v="107.6"/>
    <d v="2026-06-20T00:00:00"/>
    <m/>
    <m/>
    <s v="Processamento de dados e congêneres"/>
    <n v="107.6"/>
    <m/>
    <x v="0"/>
    <m/>
    <m/>
    <m/>
    <s v="2 - FATURADO"/>
    <n v="10"/>
    <x v="0"/>
    <x v="0"/>
    <m/>
  </r>
  <r>
    <x v="1376"/>
    <s v="08.974.140/0001-72"/>
    <s v="NF SERVICOS - ADESAO"/>
    <n v="2005197"/>
    <d v="2026-06-12T00:00:00"/>
    <n v="2207700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377"/>
    <s v="08.990.513/0001-07"/>
    <s v="NF SERVICOS - ADESAO"/>
    <n v="1991260"/>
    <d v="2026-05-21T00:00:00"/>
    <n v="2192277"/>
    <d v="2026-05-23T00:00:00"/>
    <m/>
    <n v="122.88"/>
    <d v="2026-07-30T00:00:00"/>
    <m/>
    <m/>
    <s v="Processamento de dados e congêneres"/>
    <n v="122.88"/>
    <m/>
    <x v="0"/>
    <m/>
    <m/>
    <m/>
    <s v="2 - FATURADO"/>
    <n v="0"/>
    <x v="1"/>
    <x v="0"/>
    <m/>
  </r>
  <r>
    <x v="1377"/>
    <s v="08.990.513/0001-07"/>
    <s v="NF SERVICOS - ADESAO"/>
    <n v="1992624"/>
    <d v="2026-05-21T00:00:00"/>
    <n v="2193642"/>
    <d v="2026-05-23T00:00:00"/>
    <m/>
    <n v="174.97"/>
    <d v="2026-07-30T00:00:00"/>
    <m/>
    <m/>
    <s v="Processamento de dados e congêneres"/>
    <n v="174.97"/>
    <m/>
    <x v="0"/>
    <m/>
    <m/>
    <m/>
    <s v="2 - FATURADO"/>
    <n v="0"/>
    <x v="1"/>
    <x v="0"/>
    <m/>
  </r>
  <r>
    <x v="1377"/>
    <s v="08.990.513/0001-07"/>
    <s v="NF SERVICOS - ADESAO"/>
    <n v="2012593"/>
    <d v="2026-06-17T00:00:00"/>
    <n v="2215356"/>
    <d v="2026-06-17T00:00:00"/>
    <m/>
    <n v="135.04"/>
    <d v="2026-07-30T00:00:00"/>
    <m/>
    <m/>
    <s v="Processamento de dados e congêneres"/>
    <n v="135.04"/>
    <m/>
    <x v="0"/>
    <m/>
    <m/>
    <m/>
    <s v="2 - FATURADO"/>
    <n v="0"/>
    <x v="1"/>
    <x v="0"/>
    <m/>
  </r>
  <r>
    <x v="1377"/>
    <s v="08.990.513/0002-80"/>
    <s v="NF SERVICOS - ADESAO"/>
    <n v="2014441"/>
    <d v="2026-06-17T00:00:00"/>
    <n v="2217210"/>
    <d v="2026-06-17T00:00:00"/>
    <m/>
    <n v="135.04"/>
    <d v="2026-07-30T00:00:00"/>
    <m/>
    <m/>
    <s v="Processamento de dados e congêneres"/>
    <n v="135.04"/>
    <m/>
    <x v="0"/>
    <m/>
    <m/>
    <m/>
    <s v="2 - FATURADO"/>
    <n v="0"/>
    <x v="1"/>
    <x v="0"/>
    <m/>
  </r>
  <r>
    <x v="1378"/>
    <s v="08.996.838/0001-99"/>
    <s v="NF SERVICOS DO"/>
    <n v="77326"/>
    <d v="2022-03-31T00:00:00"/>
    <n v="81813"/>
    <d v="2022-04-04T00:00:00"/>
    <m/>
    <n v="27"/>
    <d v="2022-05-04T00:00:00"/>
    <m/>
    <m/>
    <s v="Boletim - Diário Oficial Informa"/>
    <n v="27"/>
    <m/>
    <x v="0"/>
    <m/>
    <m/>
    <m/>
    <s v="3 - FATURADO DO INFORMA"/>
    <n v="1518"/>
    <x v="2"/>
    <x v="0"/>
    <m/>
  </r>
  <r>
    <x v="1379"/>
    <s v="080.023.205-49"/>
    <s v="ND-AMAZON"/>
    <n v="319"/>
    <d v="2025-04-17T00:00:00"/>
    <m/>
    <m/>
    <m/>
    <n v="36.9"/>
    <d v="2025-05-17T00:00:00"/>
    <m/>
    <m/>
    <s v="Outras Receitas de Livraria"/>
    <n v="36.9"/>
    <m/>
    <x v="0"/>
    <m/>
    <m/>
    <m/>
    <s v="2 - FATURADO"/>
    <n v="409"/>
    <x v="2"/>
    <x v="4"/>
    <m/>
  </r>
  <r>
    <x v="1380"/>
    <s v="080.235.257-00"/>
    <s v="NF SERVICOS - ADESAO"/>
    <n v="1979922"/>
    <d v="2026-05-21T00:00:00"/>
    <n v="218088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380"/>
    <s v="080.235.257-00"/>
    <s v="NF SERVICOS - ADESAO"/>
    <n v="1994867"/>
    <d v="2026-05-21T00:00:00"/>
    <n v="2195885"/>
    <d v="2026-05-23T00:00:00"/>
    <m/>
    <n v="122.89"/>
    <d v="2026-06-05T00:00:00"/>
    <m/>
    <m/>
    <s v="Processamento de dados e congêneres"/>
    <n v="122.89"/>
    <m/>
    <x v="0"/>
    <m/>
    <m/>
    <m/>
    <s v="2 - FATURADO"/>
    <n v="25"/>
    <x v="0"/>
    <x v="0"/>
    <m/>
  </r>
  <r>
    <x v="1380"/>
    <s v="080.235.257-00"/>
    <s v="NF SERVICOS - ADESAO"/>
    <n v="2001105"/>
    <d v="2026-06-12T00:00:00"/>
    <n v="220360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380"/>
    <s v="080.235.257-00"/>
    <s v="NF SERVICOS - ADESAO"/>
    <n v="2010908"/>
    <d v="2026-06-15T00:00:00"/>
    <n v="2213597"/>
    <d v="2026-06-16T00:00:00"/>
    <m/>
    <n v="182.77"/>
    <d v="2026-07-30T00:00:00"/>
    <m/>
    <m/>
    <s v="Processamento de dados e congêneres"/>
    <n v="182.77"/>
    <m/>
    <x v="0"/>
    <m/>
    <m/>
    <m/>
    <s v="2 - FATURADO"/>
    <n v="0"/>
    <x v="1"/>
    <x v="0"/>
    <m/>
  </r>
  <r>
    <x v="1381"/>
    <s v="080.236.078-55"/>
    <s v="NF SERVICOS - ADESAO"/>
    <n v="1978180"/>
    <d v="2026-05-21T00:00:00"/>
    <n v="2179135"/>
    <d v="2026-05-22T00:00:00"/>
    <m/>
    <n v="216.78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1382"/>
    <s v="080.266.428-80"/>
    <s v="NF SERVICOS - ADESAO"/>
    <n v="2005575"/>
    <d v="2026-06-12T00:00:00"/>
    <n v="220808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383"/>
    <s v="080.435.288-70"/>
    <s v="NF SERVICOS - ADESAO"/>
    <n v="1988087"/>
    <d v="2026-05-21T00:00:00"/>
    <n v="2189053"/>
    <d v="2026-05-23T00:00:00"/>
    <m/>
    <n v="151.53"/>
    <d v="2026-06-05T00:00:00"/>
    <m/>
    <m/>
    <s v="Processamento de dados e congêneres"/>
    <n v="151.53"/>
    <m/>
    <x v="0"/>
    <m/>
    <m/>
    <m/>
    <s v="2 - FATURADO"/>
    <n v="25"/>
    <x v="0"/>
    <x v="0"/>
    <m/>
  </r>
  <r>
    <x v="1384"/>
    <s v="080.580.638-51"/>
    <s v="ND-OPERADORA CIELO"/>
    <n v="29371"/>
    <d v="2026-06-01T00:00:00"/>
    <m/>
    <m/>
    <m/>
    <n v="124.99"/>
    <d v="2026-06-01T00:00:00"/>
    <m/>
    <m/>
    <s v="e-CPF A1 (renovacao) em Software (12 meses) "/>
    <n v="124.99"/>
    <m/>
    <x v="0"/>
    <m/>
    <m/>
    <m/>
    <s v="1 - VENDA A VISTA"/>
    <n v="29"/>
    <x v="0"/>
    <x v="2"/>
    <m/>
  </r>
  <r>
    <x v="1385"/>
    <s v="080.695.488-43"/>
    <s v="NF SERVICOS - ADESAO"/>
    <n v="2017187"/>
    <d v="2026-06-17T00:00:00"/>
    <n v="2219962"/>
    <d v="2026-06-18T00:00:00"/>
    <m/>
    <n v="473.68"/>
    <d v="2026-06-20T00:00:00"/>
    <m/>
    <m/>
    <s v="Processamento de dados e congêneres"/>
    <n v="473.68"/>
    <m/>
    <x v="0"/>
    <m/>
    <m/>
    <m/>
    <s v="2 - FATURADO"/>
    <n v="10"/>
    <x v="0"/>
    <x v="0"/>
    <m/>
  </r>
  <r>
    <x v="1386"/>
    <s v="081.094.058-27"/>
    <s v="NF SERVICOS - ADESAO"/>
    <n v="1998448"/>
    <d v="2026-06-12T00:00:00"/>
    <n v="220094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386"/>
    <s v="081.094.058-27"/>
    <s v="NF SERVICOS - ADESAO"/>
    <n v="2018078"/>
    <d v="2026-06-17T00:00:00"/>
    <n v="2220856"/>
    <d v="2026-06-18T00:00:00"/>
    <m/>
    <n v="1286.76"/>
    <d v="2026-06-20T00:00:00"/>
    <m/>
    <m/>
    <s v="Processamento de dados e congêneres"/>
    <n v="1286.76"/>
    <m/>
    <x v="0"/>
    <m/>
    <m/>
    <m/>
    <s v="2 - FATURADO"/>
    <n v="10"/>
    <x v="0"/>
    <x v="0"/>
    <m/>
  </r>
  <r>
    <x v="1387"/>
    <s v="081.136.468-25"/>
    <s v="NF SERVICOS - ADESAO"/>
    <n v="2009610"/>
    <d v="2026-06-15T00:00:00"/>
    <n v="2212262"/>
    <d v="2026-06-16T00:00:00"/>
    <m/>
    <n v="260.88"/>
    <d v="2026-06-20T00:00:00"/>
    <m/>
    <m/>
    <s v="Processamento de dados e congêneres"/>
    <n v="260.88"/>
    <m/>
    <x v="0"/>
    <m/>
    <m/>
    <m/>
    <s v="2 - FATURADO"/>
    <n v="10"/>
    <x v="0"/>
    <x v="0"/>
    <m/>
  </r>
  <r>
    <x v="1388"/>
    <s v="081.208.506-02"/>
    <s v="NF SERVICOS - ADESAO"/>
    <n v="2002007"/>
    <d v="2026-06-12T00:00:00"/>
    <n v="220450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388"/>
    <s v="081.208.506-02"/>
    <s v="NF SERVICOS - ADESAO"/>
    <n v="2008203"/>
    <d v="2026-06-15T00:00:00"/>
    <n v="2210855"/>
    <d v="2026-06-16T00:00:00"/>
    <m/>
    <n v="414.49"/>
    <d v="2026-06-20T00:00:00"/>
    <m/>
    <m/>
    <s v="Processamento de dados e congêneres"/>
    <n v="414.49"/>
    <m/>
    <x v="0"/>
    <m/>
    <m/>
    <m/>
    <s v="2 - FATURADO"/>
    <n v="10"/>
    <x v="0"/>
    <x v="0"/>
    <m/>
  </r>
  <r>
    <x v="1389"/>
    <s v="081.339.788-07"/>
    <s v="NF SERVICOS - ADESAO"/>
    <n v="2006806"/>
    <d v="2026-06-12T00:00:00"/>
    <n v="2209329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390"/>
    <s v="081.374.508-07"/>
    <s v="NF SERVICOS - ADESAO"/>
    <n v="2003673"/>
    <d v="2026-06-12T00:00:00"/>
    <n v="220617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391"/>
    <s v="081.393.688-81"/>
    <s v="NF SERVICOS - ADESAO"/>
    <n v="1976749"/>
    <d v="2026-05-21T00:00:00"/>
    <n v="2177704"/>
    <d v="2026-05-22T00:00:00"/>
    <m/>
    <n v="623.67999999999995"/>
    <d v="2026-06-05T00:00:00"/>
    <m/>
    <m/>
    <s v="Processamento de dados e congêneres"/>
    <n v="193.71"/>
    <m/>
    <x v="0"/>
    <m/>
    <m/>
    <m/>
    <s v="2 - FATURADO"/>
    <n v="25"/>
    <x v="0"/>
    <x v="0"/>
    <m/>
  </r>
  <r>
    <x v="1392"/>
    <s v="081.408.728-06"/>
    <s v="NF SERVICOS - ADESAO"/>
    <n v="2005710"/>
    <d v="2026-06-12T00:00:00"/>
    <n v="2208217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393"/>
    <s v="081.556.538-03"/>
    <s v="NF SERVICOS - ADESAO"/>
    <n v="1978317"/>
    <d v="2026-05-21T00:00:00"/>
    <n v="2179272"/>
    <d v="2026-05-22T00:00:00"/>
    <m/>
    <n v="406.86"/>
    <d v="2026-06-05T00:00:00"/>
    <m/>
    <m/>
    <s v="Processamento de dados e congêneres"/>
    <n v="111.92"/>
    <m/>
    <x v="0"/>
    <m/>
    <m/>
    <m/>
    <s v="2 - FATURADO"/>
    <n v="25"/>
    <x v="0"/>
    <x v="0"/>
    <m/>
  </r>
  <r>
    <x v="1394"/>
    <s v="081.786.338-92"/>
    <s v="ND-OPERADORA CIELO"/>
    <n v="29443"/>
    <d v="2026-06-09T00:00:00"/>
    <m/>
    <m/>
    <m/>
    <n v="156.24"/>
    <d v="2026-06-09T00:00:00"/>
    <m/>
    <m/>
    <s v="Certificado e-CPF A3 (somente certificado) - 24 meses"/>
    <n v="156.24"/>
    <m/>
    <x v="0"/>
    <m/>
    <m/>
    <m/>
    <s v="1 - VENDA A VISTA"/>
    <n v="21"/>
    <x v="0"/>
    <x v="2"/>
    <m/>
  </r>
  <r>
    <x v="1395"/>
    <s v="081.818.698-42"/>
    <s v="NF SERVICOS - ADESAO"/>
    <n v="1976731"/>
    <d v="2026-05-21T00:00:00"/>
    <n v="2177686"/>
    <d v="2026-05-22T00:00:00"/>
    <m/>
    <n v="5080.25"/>
    <d v="2026-06-05T00:00:00"/>
    <m/>
    <m/>
    <s v="Processamento de dados e congêneres"/>
    <n v="1355.98"/>
    <m/>
    <x v="0"/>
    <m/>
    <m/>
    <m/>
    <s v="2 - FATURADO"/>
    <n v="25"/>
    <x v="0"/>
    <x v="0"/>
    <m/>
  </r>
  <r>
    <x v="1396"/>
    <s v="081.838.988-58"/>
    <s v="NF SERVICOS - ADESAO"/>
    <n v="1978762"/>
    <d v="2026-05-21T00:00:00"/>
    <n v="2179717"/>
    <d v="2026-05-22T00:00:00"/>
    <m/>
    <n v="401.7"/>
    <d v="2026-06-05T00:00:00"/>
    <m/>
    <m/>
    <s v="Processamento de dados e congêneres"/>
    <n v="111.92"/>
    <m/>
    <x v="0"/>
    <m/>
    <m/>
    <m/>
    <s v="2 - FATURADO"/>
    <n v="25"/>
    <x v="0"/>
    <x v="0"/>
    <m/>
  </r>
  <r>
    <x v="1397"/>
    <s v="081.908.668-18"/>
    <s v="NF SERVICOS - ADESAO"/>
    <n v="1975926"/>
    <d v="2026-05-21T00:00:00"/>
    <n v="2176881"/>
    <d v="2026-05-22T00:00:00"/>
    <m/>
    <n v="1185.79"/>
    <d v="2026-06-05T00:00:00"/>
    <m/>
    <m/>
    <s v="Processamento de dados e congêneres"/>
    <n v="408.95"/>
    <m/>
    <x v="0"/>
    <m/>
    <m/>
    <m/>
    <s v="2 - FATURADO"/>
    <n v="25"/>
    <x v="0"/>
    <x v="0"/>
    <m/>
  </r>
  <r>
    <x v="1397"/>
    <s v="081.908.668-18"/>
    <s v="NF SERVICOS - ADESAO"/>
    <n v="2007054"/>
    <d v="2026-06-12T00:00:00"/>
    <n v="220958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397"/>
    <s v="081.908.668-18"/>
    <s v="NF SERVICOS - ADESAO"/>
    <n v="2015409"/>
    <d v="2026-06-17T00:00:00"/>
    <n v="2218178"/>
    <d v="2026-06-17T00:00:00"/>
    <m/>
    <n v="700.5"/>
    <d v="2026-06-20T00:00:00"/>
    <m/>
    <m/>
    <s v="Processamento de dados e congêneres"/>
    <n v="700.5"/>
    <m/>
    <x v="0"/>
    <m/>
    <m/>
    <m/>
    <s v="2 - FATURADO"/>
    <n v="10"/>
    <x v="0"/>
    <x v="0"/>
    <m/>
  </r>
  <r>
    <x v="1398"/>
    <s v="082.058.698-63"/>
    <s v="ND-JUROS RECEBIMENTO"/>
    <s v="1978788-1-NDJ1"/>
    <d v="2026-05-29T00:00:00"/>
    <n v="2179743"/>
    <m/>
    <m/>
    <n v="1.67"/>
    <d v="2026-06-28T00:00:00"/>
    <m/>
    <m/>
    <s v="Nota de Debito Juros"/>
    <n v="1.67"/>
    <m/>
    <x v="0"/>
    <m/>
    <m/>
    <m/>
    <s v="2 - FATURADO"/>
    <n v="2"/>
    <x v="0"/>
    <x v="10"/>
    <m/>
  </r>
  <r>
    <x v="1398"/>
    <s v="082.058.698-63"/>
    <s v="NF SERVICOS - ADESAO"/>
    <n v="2005793"/>
    <d v="2026-06-12T00:00:00"/>
    <n v="220830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398"/>
    <s v="082.058.698-63"/>
    <s v="NF SERVICOS - ADESAO"/>
    <n v="2018520"/>
    <d v="2026-06-17T00:00:00"/>
    <n v="2221301"/>
    <d v="2026-06-18T00:00:00"/>
    <m/>
    <n v="1299.0899999999999"/>
    <d v="2026-06-20T00:00:00"/>
    <m/>
    <m/>
    <s v="Processamento de dados e congêneres"/>
    <n v="1299.0899999999999"/>
    <m/>
    <x v="0"/>
    <m/>
    <m/>
    <m/>
    <s v="2 - FATURADO"/>
    <n v="10"/>
    <x v="0"/>
    <x v="0"/>
    <m/>
  </r>
  <r>
    <x v="1399"/>
    <s v="082.267.448-30"/>
    <s v="NF SERVICOS - ADESAO"/>
    <n v="2011860"/>
    <d v="2026-06-15T00:00:00"/>
    <n v="2214561"/>
    <d v="2026-06-16T00:00:00"/>
    <m/>
    <n v="136.76"/>
    <d v="2026-06-20T00:00:00"/>
    <m/>
    <m/>
    <s v="Processamento de dados e congêneres"/>
    <n v="136.76"/>
    <m/>
    <x v="0"/>
    <m/>
    <m/>
    <m/>
    <s v="2 - FATURADO"/>
    <n v="10"/>
    <x v="0"/>
    <x v="0"/>
    <m/>
  </r>
  <r>
    <x v="1400"/>
    <s v="082.490.048-09"/>
    <s v="NF SERVICOS - ADESAO"/>
    <n v="1996257"/>
    <d v="2026-06-12T00:00:00"/>
    <n v="219871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400"/>
    <s v="082.490.048-09"/>
    <s v="NF SERVICOS - ADESAO"/>
    <n v="2016214"/>
    <d v="2026-06-17T00:00:00"/>
    <n v="2218983"/>
    <d v="2026-06-18T00:00:00"/>
    <m/>
    <n v="824.32"/>
    <d v="2026-07-30T00:00:00"/>
    <m/>
    <m/>
    <s v="Processamento de dados e congêneres"/>
    <n v="824.32"/>
    <m/>
    <x v="0"/>
    <m/>
    <m/>
    <m/>
    <s v="2 - FATURADO"/>
    <n v="0"/>
    <x v="1"/>
    <x v="0"/>
    <m/>
  </r>
  <r>
    <x v="1401"/>
    <s v="082.666.238-21"/>
    <s v="NF SERVICOS - ADESAO"/>
    <n v="1999275"/>
    <d v="2026-06-12T00:00:00"/>
    <n v="2201776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1401"/>
    <s v="082.666.238-21"/>
    <s v="NF SERVICOS - ADESAO"/>
    <n v="2012166"/>
    <d v="2026-06-15T00:00:00"/>
    <n v="2214871"/>
    <d v="2026-06-16T00:00:00"/>
    <m/>
    <n v="120.28"/>
    <d v="2026-06-20T00:00:00"/>
    <m/>
    <m/>
    <s v="Processamento de dados e congêneres"/>
    <n v="120.28"/>
    <m/>
    <x v="0"/>
    <m/>
    <m/>
    <m/>
    <s v="2 - FATURADO"/>
    <n v="10"/>
    <x v="0"/>
    <x v="0"/>
    <m/>
  </r>
  <r>
    <x v="1402"/>
    <s v="082.852.488-28"/>
    <s v="NF SERVICOS - ADESAO"/>
    <n v="1977169"/>
    <d v="2026-05-21T00:00:00"/>
    <n v="2178124"/>
    <d v="2026-05-22T00:00:00"/>
    <m/>
    <n v="2401.36"/>
    <d v="2026-06-05T00:00:00"/>
    <m/>
    <m/>
    <s v="Processamento de dados e congêneres"/>
    <n v="740.41"/>
    <m/>
    <x v="0"/>
    <m/>
    <m/>
    <m/>
    <s v="2 - FATURADO"/>
    <n v="25"/>
    <x v="0"/>
    <x v="0"/>
    <m/>
  </r>
  <r>
    <x v="1402"/>
    <s v="082.852.488-28"/>
    <s v="NF SERVICOS - ADESAO"/>
    <n v="2002033"/>
    <d v="2026-06-12T00:00:00"/>
    <n v="220453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402"/>
    <s v="082.852.488-28"/>
    <s v="NF SERVICOS - ADESAO"/>
    <n v="2015566"/>
    <d v="2026-06-17T00:00:00"/>
    <n v="2218335"/>
    <d v="2026-06-17T00:00:00"/>
    <m/>
    <n v="1962.82"/>
    <d v="2026-07-30T00:00:00"/>
    <m/>
    <m/>
    <s v="Processamento de dados e congêneres"/>
    <n v="1962.82"/>
    <m/>
    <x v="0"/>
    <m/>
    <m/>
    <m/>
    <s v="2 - FATURADO"/>
    <n v="0"/>
    <x v="1"/>
    <x v="0"/>
    <m/>
  </r>
  <r>
    <x v="1403"/>
    <s v="082.995.736-70"/>
    <s v="ND-AMAZON"/>
    <n v="398"/>
    <d v="2025-05-06T00:00:00"/>
    <m/>
    <m/>
    <m/>
    <n v="82"/>
    <d v="2025-06-05T00:00:00"/>
    <m/>
    <m/>
    <s v="ARTE AFRICANA"/>
    <n v="82"/>
    <m/>
    <x v="0"/>
    <m/>
    <m/>
    <m/>
    <s v="2 - FATURADO"/>
    <n v="390"/>
    <x v="2"/>
    <x v="4"/>
    <m/>
  </r>
  <r>
    <x v="1404"/>
    <s v="083.083.806-62"/>
    <s v="NF SERVICOS - ADESAO"/>
    <n v="1982423"/>
    <d v="2026-05-21T00:00:00"/>
    <n v="218338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404"/>
    <s v="083.083.806-62"/>
    <s v="NF SERVICOS - ADESAO"/>
    <n v="1999816"/>
    <d v="2026-06-12T00:00:00"/>
    <n v="220231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404"/>
    <s v="083.083.806-62"/>
    <s v="NF SERVICOS - ADESAO"/>
    <n v="2010679"/>
    <d v="2026-06-15T00:00:00"/>
    <n v="2213368"/>
    <d v="2026-06-16T00:00:00"/>
    <m/>
    <n v="174.97"/>
    <d v="2026-07-30T00:00:00"/>
    <m/>
    <m/>
    <s v="Processamento de dados e congêneres"/>
    <n v="174.97"/>
    <m/>
    <x v="0"/>
    <m/>
    <m/>
    <m/>
    <s v="2 - FATURADO"/>
    <n v="0"/>
    <x v="1"/>
    <x v="0"/>
    <m/>
  </r>
  <r>
    <x v="1405"/>
    <s v="083.106.628-82"/>
    <s v="ND-OPERADORA CIELO"/>
    <n v="29629"/>
    <d v="2026-06-30T00:00:00"/>
    <m/>
    <m/>
    <m/>
    <n v="124.99"/>
    <d v="2026-06-30T00:00:00"/>
    <m/>
    <m/>
    <s v="e-CPF A1 (renovacao) em Software (12 meses) "/>
    <n v="124.99"/>
    <m/>
    <x v="0"/>
    <m/>
    <m/>
    <m/>
    <s v="1 - VENDA A VISTA"/>
    <n v="1"/>
    <x v="0"/>
    <x v="2"/>
    <m/>
  </r>
  <r>
    <x v="1406"/>
    <s v="083.258.768-08"/>
    <s v="NF SERVICOS - ADESAO"/>
    <n v="1978923"/>
    <d v="2026-05-21T00:00:00"/>
    <n v="2179878"/>
    <d v="2026-05-22T00:00:00"/>
    <m/>
    <n v="23.63"/>
    <d v="2026-07-30T00:00:00"/>
    <m/>
    <m/>
    <s v="Processamento de dados e congêneres"/>
    <n v="23.63"/>
    <m/>
    <x v="0"/>
    <m/>
    <m/>
    <m/>
    <s v="2 - FATURADO"/>
    <n v="0"/>
    <x v="1"/>
    <x v="0"/>
    <m/>
  </r>
  <r>
    <x v="1407"/>
    <s v="083.518.947-37"/>
    <s v="NF SERVICOS - ADESAO"/>
    <n v="1987255"/>
    <d v="2026-05-21T00:00:00"/>
    <n v="2188218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407"/>
    <s v="083.518.947-37"/>
    <s v="NF SERVICOS - ADESAO"/>
    <n v="1990605"/>
    <d v="2026-05-21T00:00:00"/>
    <n v="2191620"/>
    <d v="2026-05-23T00:00:00"/>
    <m/>
    <n v="169.76"/>
    <d v="2026-06-05T00:00:00"/>
    <m/>
    <m/>
    <s v="Processamento de dados e congêneres"/>
    <n v="169.76"/>
    <m/>
    <x v="0"/>
    <m/>
    <m/>
    <m/>
    <s v="2 - FATURADO"/>
    <n v="25"/>
    <x v="0"/>
    <x v="0"/>
    <m/>
  </r>
  <r>
    <x v="1408"/>
    <s v="083.705.968-27"/>
    <s v="NF SERVICOS - ADESAO"/>
    <n v="1977064"/>
    <d v="2026-05-21T00:00:00"/>
    <n v="2178019"/>
    <d v="2026-05-22T00:00:00"/>
    <m/>
    <n v="3716.73"/>
    <d v="2026-06-05T00:00:00"/>
    <m/>
    <m/>
    <s v="Processamento de dados e congêneres"/>
    <n v="1136.44"/>
    <m/>
    <x v="0"/>
    <m/>
    <m/>
    <m/>
    <s v="2 - FATURADO"/>
    <n v="25"/>
    <x v="0"/>
    <x v="0"/>
    <m/>
  </r>
  <r>
    <x v="1408"/>
    <s v="083.705.968-27"/>
    <s v="NF SERVICOS - ADESAO"/>
    <n v="2016059"/>
    <d v="2026-06-17T00:00:00"/>
    <n v="2218828"/>
    <d v="2026-06-18T00:00:00"/>
    <m/>
    <n v="1935.41"/>
    <d v="2026-06-20T00:00:00"/>
    <m/>
    <m/>
    <s v="Processamento de dados e congêneres"/>
    <n v="1935.41"/>
    <m/>
    <x v="0"/>
    <m/>
    <m/>
    <m/>
    <s v="2 - FATURADO"/>
    <n v="10"/>
    <x v="0"/>
    <x v="0"/>
    <m/>
  </r>
  <r>
    <x v="1409"/>
    <s v="083.724.818-30"/>
    <s v="NF SERVICOS - ADESAO"/>
    <n v="1998659"/>
    <d v="2026-06-12T00:00:00"/>
    <n v="220116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09"/>
    <s v="083.724.818-30"/>
    <s v="NF SERVICOS - ADESAO"/>
    <n v="2010044"/>
    <d v="2026-06-15T00:00:00"/>
    <n v="2212729"/>
    <d v="2026-06-16T00:00:00"/>
    <m/>
    <n v="211.41"/>
    <d v="2026-06-20T00:00:00"/>
    <m/>
    <m/>
    <s v="Processamento de dados e congêneres"/>
    <n v="211.41"/>
    <m/>
    <x v="0"/>
    <m/>
    <m/>
    <m/>
    <s v="2 - FATURADO"/>
    <n v="10"/>
    <x v="0"/>
    <x v="0"/>
    <m/>
  </r>
  <r>
    <x v="1410"/>
    <s v="083.740.528-99"/>
    <s v="NF SERVICOS - ADESAO"/>
    <n v="1977535"/>
    <d v="2026-05-21T00:00:00"/>
    <n v="2178490"/>
    <d v="2026-05-22T00:00:00"/>
    <m/>
    <n v="373.93"/>
    <d v="2026-07-30T00:00:00"/>
    <m/>
    <m/>
    <s v="Processamento de dados e congêneres"/>
    <n v="373.93"/>
    <m/>
    <x v="0"/>
    <m/>
    <m/>
    <m/>
    <s v="2 - FATURADO"/>
    <n v="0"/>
    <x v="1"/>
    <x v="0"/>
    <m/>
  </r>
  <r>
    <x v="1411"/>
    <s v="083.907.328-31"/>
    <s v="NF SERVICOS - ADESAO"/>
    <n v="1975852"/>
    <d v="2026-05-21T00:00:00"/>
    <n v="2176807"/>
    <d v="2026-05-22T00:00:00"/>
    <m/>
    <n v="281.85000000000002"/>
    <d v="2026-06-05T00:00:00"/>
    <m/>
    <m/>
    <s v="Processamento de dados e congêneres"/>
    <n v="99.01"/>
    <m/>
    <x v="0"/>
    <m/>
    <m/>
    <m/>
    <s v="2 - FATURADO"/>
    <n v="25"/>
    <x v="0"/>
    <x v="0"/>
    <m/>
  </r>
  <r>
    <x v="1411"/>
    <s v="083.907.328-31"/>
    <s v="NF SERVICOS - ADESAO"/>
    <n v="1997445"/>
    <d v="2026-06-12T00:00:00"/>
    <n v="219994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411"/>
    <s v="083.907.328-31"/>
    <s v="NF SERVICOS - ADESAO"/>
    <n v="2018454"/>
    <d v="2026-06-17T00:00:00"/>
    <n v="2221234"/>
    <d v="2026-06-18T00:00:00"/>
    <m/>
    <n v="186.82"/>
    <d v="2026-07-30T00:00:00"/>
    <m/>
    <m/>
    <s v="Processamento de dados e congêneres"/>
    <n v="186.82"/>
    <m/>
    <x v="0"/>
    <m/>
    <m/>
    <m/>
    <s v="2 - FATURADO"/>
    <n v="0"/>
    <x v="1"/>
    <x v="0"/>
    <m/>
  </r>
  <r>
    <x v="1412"/>
    <s v="083.926.188-82"/>
    <s v="NF SERVICOS - ADESAO"/>
    <n v="1978599"/>
    <d v="2026-05-21T00:00:00"/>
    <n v="2179554"/>
    <d v="2026-05-22T00:00:00"/>
    <m/>
    <n v="52.43"/>
    <d v="2026-07-30T00:00:00"/>
    <m/>
    <m/>
    <s v="Processamento de dados e congêneres"/>
    <n v="52.43"/>
    <m/>
    <x v="0"/>
    <m/>
    <m/>
    <m/>
    <s v="2 - FATURADO"/>
    <n v="0"/>
    <x v="1"/>
    <x v="0"/>
    <m/>
  </r>
  <r>
    <x v="1413"/>
    <s v="084.021.648-38"/>
    <s v="NF SERVICOS - ADESAO"/>
    <n v="1977403"/>
    <d v="2026-05-21T00:00:00"/>
    <n v="2178358"/>
    <d v="2026-05-22T00:00:00"/>
    <m/>
    <n v="481.11"/>
    <d v="2026-07-30T00:00:00"/>
    <m/>
    <m/>
    <s v="Processamento de dados e congêneres"/>
    <n v="481.11"/>
    <m/>
    <x v="0"/>
    <m/>
    <m/>
    <m/>
    <s v="2 - FATURADO"/>
    <n v="0"/>
    <x v="1"/>
    <x v="0"/>
    <m/>
  </r>
  <r>
    <x v="1414"/>
    <s v="084.042.148-67"/>
    <s v="NF SERVICOS - ADESAO"/>
    <n v="1976084"/>
    <d v="2026-05-21T00:00:00"/>
    <n v="2177039"/>
    <d v="2026-05-22T00:00:00"/>
    <m/>
    <n v="4357.4799999999996"/>
    <d v="2026-06-05T00:00:00"/>
    <m/>
    <m/>
    <s v="Processamento de dados e congêneres"/>
    <n v="1226.8399999999999"/>
    <m/>
    <x v="0"/>
    <m/>
    <m/>
    <m/>
    <s v="2 - FATURADO"/>
    <n v="25"/>
    <x v="0"/>
    <x v="0"/>
    <m/>
  </r>
  <r>
    <x v="1415"/>
    <s v="084.197.548-54"/>
    <s v="NF SERVICOS - ADESAO"/>
    <n v="1977243"/>
    <d v="2026-05-21T00:00:00"/>
    <n v="2178198"/>
    <d v="2026-05-22T00:00:00"/>
    <m/>
    <n v="1419.03"/>
    <d v="2026-06-05T00:00:00"/>
    <m/>
    <m/>
    <s v="Processamento de dados e congêneres"/>
    <n v="434.77"/>
    <m/>
    <x v="0"/>
    <m/>
    <m/>
    <m/>
    <s v="2 - FATURADO"/>
    <n v="25"/>
    <x v="0"/>
    <x v="0"/>
    <m/>
  </r>
  <r>
    <x v="1415"/>
    <s v="084.197.548-54"/>
    <s v="NF SERVICOS - ADESAO"/>
    <n v="2015210"/>
    <d v="2026-06-17T00:00:00"/>
    <n v="2217979"/>
    <d v="2026-06-17T00:00:00"/>
    <m/>
    <n v="1503.01"/>
    <d v="2026-06-20T00:00:00"/>
    <m/>
    <m/>
    <s v="Processamento de dados e congêneres"/>
    <n v="1503.01"/>
    <m/>
    <x v="0"/>
    <m/>
    <m/>
    <m/>
    <s v="2 - FATURADO"/>
    <n v="10"/>
    <x v="0"/>
    <x v="0"/>
    <m/>
  </r>
  <r>
    <x v="1416"/>
    <s v="084.268.468-90"/>
    <s v="NF SERVICOS - ADESAO"/>
    <n v="1977731"/>
    <d v="2026-05-21T00:00:00"/>
    <n v="2178686"/>
    <d v="2026-05-22T00:00:00"/>
    <m/>
    <n v="273.19"/>
    <d v="2026-06-05T00:00:00"/>
    <m/>
    <m/>
    <s v="Processamento de dados e congêneres"/>
    <n v="107.62"/>
    <m/>
    <x v="0"/>
    <m/>
    <m/>
    <m/>
    <s v="2 - FATURADO"/>
    <n v="25"/>
    <x v="0"/>
    <x v="0"/>
    <m/>
  </r>
  <r>
    <x v="1416"/>
    <s v="084.268.468-90"/>
    <s v="NF SERVICOS - ADESAO"/>
    <n v="2003835"/>
    <d v="2026-06-12T00:00:00"/>
    <n v="220633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16"/>
    <s v="084.268.468-90"/>
    <s v="NF SERVICOS - ADESAO"/>
    <n v="2017095"/>
    <d v="2026-06-17T00:00:00"/>
    <n v="2219870"/>
    <d v="2026-06-18T00:00:00"/>
    <m/>
    <n v="95.95"/>
    <d v="2026-06-20T00:00:00"/>
    <m/>
    <m/>
    <s v="Processamento de dados e congêneres"/>
    <n v="95.95"/>
    <m/>
    <x v="0"/>
    <m/>
    <m/>
    <m/>
    <s v="2 - FATURADO"/>
    <n v="10"/>
    <x v="0"/>
    <x v="0"/>
    <m/>
  </r>
  <r>
    <x v="1417"/>
    <s v="084.339.633-41"/>
    <s v="ND-AMAZON"/>
    <n v="401"/>
    <d v="2025-05-09T00:00:00"/>
    <m/>
    <m/>
    <m/>
    <n v="52.25"/>
    <d v="2025-06-08T00:00:00"/>
    <m/>
    <m/>
    <s v="Outras Receitas de Livraria"/>
    <n v="52.25"/>
    <m/>
    <x v="0"/>
    <m/>
    <m/>
    <m/>
    <s v="2 - FATURADO"/>
    <n v="387"/>
    <x v="2"/>
    <x v="4"/>
    <m/>
  </r>
  <r>
    <x v="1418"/>
    <s v="084.355.638-20"/>
    <s v="NF SERVICOS - ADESAO"/>
    <n v="1987533"/>
    <d v="2026-05-21T00:00:00"/>
    <n v="218849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419"/>
    <s v="084.364.038-35"/>
    <s v="ND-AMAZON"/>
    <n v="24"/>
    <d v="2025-01-07T00:00:00"/>
    <m/>
    <m/>
    <m/>
    <n v="58.01"/>
    <d v="2025-02-06T00:00:00"/>
    <m/>
    <m/>
    <s v="VIAGEM DE UM ALEMAO A ITALIA E ESCRITOS SOBRE TEORIA DA ARTE"/>
    <n v="58.01"/>
    <m/>
    <x v="0"/>
    <m/>
    <m/>
    <m/>
    <s v="2 - FATURADO"/>
    <n v="509"/>
    <x v="2"/>
    <x v="4"/>
    <m/>
  </r>
  <r>
    <x v="1420"/>
    <s v="084.370.068-80"/>
    <s v="NF SERVICOS - ADESAO"/>
    <n v="2004153"/>
    <d v="2026-06-12T00:00:00"/>
    <n v="220665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20"/>
    <s v="084.370.068-80"/>
    <s v="NF SERVICOS - ADESAO"/>
    <n v="2009691"/>
    <d v="2026-06-15T00:00:00"/>
    <n v="2212350"/>
    <d v="2026-06-16T00:00:00"/>
    <m/>
    <n v="299.94"/>
    <d v="2026-06-20T00:00:00"/>
    <m/>
    <m/>
    <s v="Processamento de dados e congêneres"/>
    <n v="299.94"/>
    <m/>
    <x v="0"/>
    <m/>
    <m/>
    <m/>
    <s v="2 - FATURADO"/>
    <n v="10"/>
    <x v="0"/>
    <x v="0"/>
    <m/>
  </r>
  <r>
    <x v="1421"/>
    <s v="084.397.128-20"/>
    <s v="NF SERVICOS - ADESAO"/>
    <n v="1978910"/>
    <d v="2026-05-21T00:00:00"/>
    <n v="2179865"/>
    <d v="2026-05-22T00:00:00"/>
    <m/>
    <n v="1813.78"/>
    <d v="2026-06-05T00:00:00"/>
    <m/>
    <m/>
    <s v="Processamento de dados e congêneres"/>
    <n v="576.83000000000004"/>
    <m/>
    <x v="0"/>
    <m/>
    <m/>
    <m/>
    <s v="2 - FATURADO"/>
    <n v="25"/>
    <x v="0"/>
    <x v="0"/>
    <m/>
  </r>
  <r>
    <x v="1422"/>
    <s v="084.443.698-45"/>
    <s v="NF SERVICOS - ADESAO"/>
    <n v="1976544"/>
    <d v="2026-05-21T00:00:00"/>
    <n v="2177499"/>
    <d v="2026-05-22T00:00:00"/>
    <m/>
    <n v="456.51"/>
    <d v="2026-07-30T00:00:00"/>
    <m/>
    <m/>
    <s v="Processamento de dados e congêneres"/>
    <n v="456.51"/>
    <m/>
    <x v="0"/>
    <m/>
    <m/>
    <m/>
    <s v="2 - FATURADO"/>
    <n v="0"/>
    <x v="1"/>
    <x v="0"/>
    <m/>
  </r>
  <r>
    <x v="1422"/>
    <s v="084.443.698-45"/>
    <s v="NF SERVICOS - ADESAO"/>
    <n v="2003074"/>
    <d v="2026-06-12T00:00:00"/>
    <n v="2205575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422"/>
    <s v="084.443.698-45"/>
    <s v="NF SERVICOS - ADESAO"/>
    <n v="2017070"/>
    <d v="2026-06-17T00:00:00"/>
    <n v="2219845"/>
    <d v="2026-06-18T00:00:00"/>
    <m/>
    <n v="337.11"/>
    <d v="2026-07-30T00:00:00"/>
    <m/>
    <m/>
    <s v="Processamento de dados e congêneres"/>
    <n v="337.11"/>
    <m/>
    <x v="0"/>
    <m/>
    <m/>
    <m/>
    <s v="2 - FATURADO"/>
    <n v="0"/>
    <x v="1"/>
    <x v="0"/>
    <m/>
  </r>
  <r>
    <x v="1423"/>
    <s v="084.497.198-79"/>
    <s v="NF SERVICOS - ADESAO"/>
    <n v="1975317"/>
    <d v="2026-05-21T00:00:00"/>
    <n v="2176268"/>
    <d v="2026-05-21T00:00:00"/>
    <m/>
    <n v="96.43"/>
    <d v="2026-07-30T00:00:00"/>
    <m/>
    <m/>
    <s v="Processamento de dados e congêneres"/>
    <n v="96.43"/>
    <m/>
    <x v="0"/>
    <m/>
    <m/>
    <m/>
    <s v="2 - FATURADO"/>
    <n v="0"/>
    <x v="1"/>
    <x v="0"/>
    <m/>
  </r>
  <r>
    <x v="1423"/>
    <s v="084.497.198-79"/>
    <s v="NF SERVICOS - ADESAO"/>
    <n v="2001896"/>
    <d v="2026-06-12T00:00:00"/>
    <n v="220439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23"/>
    <s v="084.497.198-79"/>
    <s v="NF SERVICOS - ADESAO"/>
    <n v="2015780"/>
    <d v="2026-06-17T00:00:00"/>
    <n v="2218549"/>
    <d v="2026-06-18T00:00:00"/>
    <m/>
    <n v="181.35"/>
    <d v="2026-06-20T00:00:00"/>
    <m/>
    <m/>
    <s v="Processamento de dados e congêneres"/>
    <n v="181.35"/>
    <m/>
    <x v="0"/>
    <m/>
    <m/>
    <m/>
    <s v="2 - FATURADO"/>
    <n v="10"/>
    <x v="0"/>
    <x v="0"/>
    <m/>
  </r>
  <r>
    <x v="1424"/>
    <s v="084.722.128-82"/>
    <s v="NF SERVICOS - ADESAO"/>
    <n v="1975824"/>
    <d v="2026-05-21T00:00:00"/>
    <n v="2176779"/>
    <d v="2026-05-22T00:00:00"/>
    <m/>
    <n v="1281.1600000000001"/>
    <d v="2026-06-05T00:00:00"/>
    <m/>
    <m/>
    <s v="Processamento de dados e congêneres"/>
    <n v="361.59"/>
    <m/>
    <x v="0"/>
    <m/>
    <m/>
    <m/>
    <s v="2 - FATURADO"/>
    <n v="25"/>
    <x v="0"/>
    <x v="0"/>
    <m/>
  </r>
  <r>
    <x v="1425"/>
    <s v="084.812.558-40"/>
    <s v="NF SERVICOS - ADESAO"/>
    <n v="1976666"/>
    <d v="2026-05-21T00:00:00"/>
    <n v="2177621"/>
    <d v="2026-05-22T00:00:00"/>
    <m/>
    <n v="240.22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1426"/>
    <s v="084.875.938-95"/>
    <s v="NF SERVICOS - ADESAO"/>
    <n v="2012293"/>
    <d v="2026-06-15T00:00:00"/>
    <n v="2214998"/>
    <d v="2026-06-16T00:00:00"/>
    <m/>
    <n v="174.96"/>
    <d v="2026-06-20T00:00:00"/>
    <m/>
    <m/>
    <s v="Processamento de dados e congêneres"/>
    <n v="174.96"/>
    <m/>
    <x v="0"/>
    <m/>
    <m/>
    <m/>
    <s v="2 - FATURADO"/>
    <n v="10"/>
    <x v="0"/>
    <x v="0"/>
    <m/>
  </r>
  <r>
    <x v="1427"/>
    <s v="084.970.678-51"/>
    <s v="NF SERVICOS - ADESAO"/>
    <n v="2005287"/>
    <d v="2026-06-12T00:00:00"/>
    <n v="220779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27"/>
    <s v="084.970.678-51"/>
    <s v="NF SERVICOS - ADESAO"/>
    <n v="2009638"/>
    <d v="2026-06-15T00:00:00"/>
    <n v="2212290"/>
    <d v="2026-06-16T00:00:00"/>
    <m/>
    <n v="331.17"/>
    <d v="2026-06-20T00:00:00"/>
    <m/>
    <m/>
    <s v="Processamento de dados e congêneres"/>
    <n v="331.17"/>
    <m/>
    <x v="0"/>
    <m/>
    <m/>
    <m/>
    <s v="2 - FATURADO"/>
    <n v="10"/>
    <x v="0"/>
    <x v="0"/>
    <m/>
  </r>
  <r>
    <x v="1428"/>
    <s v="085.088.098-08"/>
    <s v="NF SERVICOS - ADESAO"/>
    <n v="1976373"/>
    <d v="2026-05-21T00:00:00"/>
    <n v="2177328"/>
    <d v="2026-05-22T00:00:00"/>
    <m/>
    <n v="3577.66"/>
    <d v="2026-06-05T00:00:00"/>
    <m/>
    <m/>
    <s v="Processamento de dados e congêneres"/>
    <n v="1015.91"/>
    <m/>
    <x v="0"/>
    <m/>
    <m/>
    <m/>
    <s v="2 - FATURADO"/>
    <n v="25"/>
    <x v="0"/>
    <x v="0"/>
    <m/>
  </r>
  <r>
    <x v="1429"/>
    <s v="085.181.428-06"/>
    <s v="NF SERVICOS - ADESAO"/>
    <n v="1975810"/>
    <d v="2026-05-21T00:00:00"/>
    <n v="2176765"/>
    <d v="2026-05-22T00:00:00"/>
    <m/>
    <n v="2933.48"/>
    <d v="2026-07-30T00:00:00"/>
    <m/>
    <m/>
    <s v="Processamento de dados e congêneres"/>
    <n v="2933.48"/>
    <m/>
    <x v="0"/>
    <m/>
    <m/>
    <m/>
    <s v="2 - FATURADO"/>
    <n v="0"/>
    <x v="1"/>
    <x v="0"/>
    <m/>
  </r>
  <r>
    <x v="1429"/>
    <s v="085.181.428-06"/>
    <s v="NF SERVICOS - ADESAO"/>
    <n v="2016298"/>
    <d v="2026-06-17T00:00:00"/>
    <n v="2219067"/>
    <d v="2026-06-18T00:00:00"/>
    <m/>
    <n v="698.8"/>
    <d v="2026-07-30T00:00:00"/>
    <m/>
    <m/>
    <s v="Processamento de dados e congêneres"/>
    <n v="698.8"/>
    <m/>
    <x v="0"/>
    <m/>
    <m/>
    <m/>
    <s v="2 - FATURADO"/>
    <n v="0"/>
    <x v="1"/>
    <x v="0"/>
    <m/>
  </r>
  <r>
    <x v="1430"/>
    <s v="085.270.588-39"/>
    <s v="ND-OPERADORA CIELO"/>
    <n v="29529"/>
    <d v="2026-06-17T00:00:00"/>
    <m/>
    <m/>
    <m/>
    <n v="135"/>
    <d v="2026-06-17T00:00:00"/>
    <m/>
    <m/>
    <s v="Certificado e-PF A3 (somente certificado) - 36 meses"/>
    <n v="135"/>
    <m/>
    <x v="0"/>
    <m/>
    <m/>
    <m/>
    <s v="1 - VENDA A VISTA"/>
    <n v="13"/>
    <x v="0"/>
    <x v="2"/>
    <m/>
  </r>
  <r>
    <x v="1431"/>
    <s v="085.377.598-21"/>
    <s v="NF SERVICOS - ADESAO"/>
    <n v="1992372"/>
    <d v="2026-05-21T00:00:00"/>
    <n v="2193390"/>
    <d v="2026-05-23T00:00:00"/>
    <m/>
    <n v="159.33000000000001"/>
    <d v="2026-07-30T00:00:00"/>
    <m/>
    <m/>
    <s v="Processamento de dados e congêneres"/>
    <n v="159.33000000000001"/>
    <m/>
    <x v="0"/>
    <m/>
    <m/>
    <m/>
    <s v="2 - FATURADO"/>
    <n v="0"/>
    <x v="1"/>
    <x v="0"/>
    <m/>
  </r>
  <r>
    <x v="1431"/>
    <s v="085.377.598-21"/>
    <s v="NF SERVICOS - ADESAO"/>
    <n v="2010134"/>
    <d v="2026-06-15T00:00:00"/>
    <n v="2212819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1432"/>
    <s v="085.379.798-64"/>
    <s v="NF SERVICOS - ADESAO"/>
    <n v="1978811"/>
    <d v="2026-05-21T00:00:00"/>
    <n v="2179766"/>
    <d v="2026-05-22T00:00:00"/>
    <m/>
    <n v="219.78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1432"/>
    <s v="085.379.798-64"/>
    <s v="NF SERVICOS - ADESAO"/>
    <n v="1996859"/>
    <d v="2026-06-12T00:00:00"/>
    <n v="219936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432"/>
    <s v="085.379.798-64"/>
    <s v="NF SERVICOS - ADESAO"/>
    <n v="2017983"/>
    <d v="2026-06-17T00:00:00"/>
    <n v="2220761"/>
    <d v="2026-06-18T00:00:00"/>
    <m/>
    <n v="312.88"/>
    <d v="2026-07-30T00:00:00"/>
    <m/>
    <m/>
    <s v="Processamento de dados e congêneres"/>
    <n v="312.88"/>
    <m/>
    <x v="0"/>
    <m/>
    <m/>
    <m/>
    <s v="2 - FATURADO"/>
    <n v="0"/>
    <x v="1"/>
    <x v="0"/>
    <m/>
  </r>
  <r>
    <x v="1433"/>
    <s v="085.429.198-90"/>
    <s v="NF SERVICOS - ADESAO"/>
    <n v="1975739"/>
    <d v="2026-05-21T00:00:00"/>
    <n v="2176694"/>
    <d v="2026-05-22T00:00:00"/>
    <m/>
    <n v="1623.48"/>
    <d v="2026-07-30T00:00:00"/>
    <m/>
    <m/>
    <s v="Processamento de dados e congêneres"/>
    <n v="1623.48"/>
    <m/>
    <x v="0"/>
    <m/>
    <m/>
    <m/>
    <s v="2 - FATURADO"/>
    <n v="0"/>
    <x v="1"/>
    <x v="0"/>
    <m/>
  </r>
  <r>
    <x v="1433"/>
    <s v="085.429.198-90"/>
    <s v="NF SERVICOS - ADESAO"/>
    <n v="2017912"/>
    <d v="2026-06-17T00:00:00"/>
    <n v="2220690"/>
    <d v="2026-06-18T00:00:00"/>
    <m/>
    <n v="1162.21"/>
    <d v="2026-07-30T00:00:00"/>
    <m/>
    <m/>
    <s v="Processamento de dados e congêneres"/>
    <n v="1162.21"/>
    <m/>
    <x v="0"/>
    <m/>
    <m/>
    <m/>
    <s v="2 - FATURADO"/>
    <n v="0"/>
    <x v="1"/>
    <x v="0"/>
    <m/>
  </r>
  <r>
    <x v="1434"/>
    <s v="085.553.888-05"/>
    <s v="ND-BENEF AFASTADOS"/>
    <n v="427"/>
    <d v="2023-07-12T00:00:00"/>
    <m/>
    <m/>
    <m/>
    <n v="379.99"/>
    <d v="2023-08-01T00:00:00"/>
    <m/>
    <m/>
    <s v="PLANO DE SAUDE FUNC AFASTADOS"/>
    <n v="379.99"/>
    <m/>
    <x v="0"/>
    <m/>
    <m/>
    <m/>
    <s v="20 DIAS"/>
    <n v="1064"/>
    <x v="2"/>
    <x v="5"/>
    <m/>
  </r>
  <r>
    <x v="1434"/>
    <s v="085.553.888-05"/>
    <s v="ND-BENEF AFASTADOS"/>
    <n v="453"/>
    <d v="2023-08-11T00:00:00"/>
    <m/>
    <m/>
    <m/>
    <n v="379.99"/>
    <d v="2023-08-31T00:00:00"/>
    <m/>
    <m/>
    <s v="PLANO DE SAUDE FUNC AFASTADOS"/>
    <n v="379.99"/>
    <m/>
    <x v="0"/>
    <m/>
    <m/>
    <m/>
    <s v="20 DIAS"/>
    <n v="1034"/>
    <x v="2"/>
    <x v="5"/>
    <m/>
  </r>
  <r>
    <x v="1435"/>
    <s v="085.603.578-58"/>
    <s v="NF SERVICOS - ADESAO"/>
    <n v="1997972"/>
    <d v="2026-06-12T00:00:00"/>
    <n v="220047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436"/>
    <s v="085.694.188-33"/>
    <s v="NF SERVICOS - ADESAO"/>
    <n v="1977513"/>
    <d v="2026-05-21T00:00:00"/>
    <n v="2178468"/>
    <d v="2026-05-22T00:00:00"/>
    <m/>
    <n v="3412.77"/>
    <d v="2026-07-30T00:00:00"/>
    <m/>
    <m/>
    <s v="Processamento de dados e congêneres"/>
    <n v="3412.77"/>
    <m/>
    <x v="0"/>
    <m/>
    <m/>
    <m/>
    <s v="2 - FATURADO"/>
    <n v="0"/>
    <x v="1"/>
    <x v="0"/>
    <m/>
  </r>
  <r>
    <x v="1436"/>
    <s v="085.694.188-33"/>
    <s v="NF SERVICOS - ADESAO"/>
    <n v="2004500"/>
    <d v="2026-06-12T00:00:00"/>
    <n v="2207002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1436"/>
    <s v="085.694.188-33"/>
    <s v="NF SERVICOS - ADESAO"/>
    <n v="2017710"/>
    <d v="2026-06-17T00:00:00"/>
    <n v="2220488"/>
    <d v="2026-06-18T00:00:00"/>
    <m/>
    <n v="2484.02"/>
    <d v="2026-06-20T00:00:00"/>
    <m/>
    <m/>
    <s v="Processamento de dados e congêneres"/>
    <n v="2484.02"/>
    <m/>
    <x v="0"/>
    <m/>
    <m/>
    <m/>
    <s v="2 - FATURADO"/>
    <n v="10"/>
    <x v="0"/>
    <x v="0"/>
    <m/>
  </r>
  <r>
    <x v="1437"/>
    <s v="085.993.368-78"/>
    <s v="NF SERVICOS - ADESAO"/>
    <n v="1981014"/>
    <d v="2026-05-21T00:00:00"/>
    <n v="218197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437"/>
    <s v="085.993.368-78"/>
    <s v="NF SERVICOS - ADESAO"/>
    <n v="2004976"/>
    <d v="2026-06-12T00:00:00"/>
    <n v="220747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38"/>
    <s v="086.118.378-94"/>
    <s v="NF SERVICOS - ADESAO"/>
    <n v="1975476"/>
    <d v="2026-05-21T00:00:00"/>
    <n v="2176431"/>
    <d v="2026-05-21T00:00:00"/>
    <m/>
    <n v="149.37"/>
    <d v="2026-06-05T00:00:00"/>
    <m/>
    <m/>
    <s v="Processamento de dados e congêneres"/>
    <n v="38.74"/>
    <m/>
    <x v="0"/>
    <m/>
    <m/>
    <m/>
    <s v="2 - FATURADO"/>
    <n v="25"/>
    <x v="0"/>
    <x v="0"/>
    <m/>
  </r>
  <r>
    <x v="1439"/>
    <s v="086.165.105-75"/>
    <s v="ND-AMAZON"/>
    <n v="153"/>
    <d v="2025-01-11T00:00:00"/>
    <m/>
    <m/>
    <m/>
    <n v="43.35"/>
    <d v="2025-02-10T00:00:00"/>
    <m/>
    <m/>
    <s v="MARCELO GRASSMANN - CADERNOS DE DESENHO"/>
    <n v="43.35"/>
    <m/>
    <x v="0"/>
    <m/>
    <m/>
    <m/>
    <s v="2 - FATURADO"/>
    <n v="505"/>
    <x v="2"/>
    <x v="4"/>
    <m/>
  </r>
  <r>
    <x v="1440"/>
    <s v="086.284.998-57"/>
    <s v="NF SERVICOS - ADESAO"/>
    <n v="2010462"/>
    <d v="2026-06-15T00:00:00"/>
    <n v="2213151"/>
    <d v="2026-06-16T00:00:00"/>
    <m/>
    <n v="208.81"/>
    <d v="2026-07-30T00:00:00"/>
    <m/>
    <m/>
    <s v="Processamento de dados e congêneres"/>
    <n v="208.81"/>
    <m/>
    <x v="0"/>
    <m/>
    <m/>
    <m/>
    <s v="2 - FATURADO"/>
    <n v="0"/>
    <x v="1"/>
    <x v="0"/>
    <m/>
  </r>
  <r>
    <x v="1441"/>
    <s v="086.386.648-42"/>
    <s v="NF SERVICOS - ADESAO"/>
    <n v="1996054"/>
    <d v="2026-06-12T00:00:00"/>
    <n v="219851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41"/>
    <s v="086.386.648-42"/>
    <s v="NF SERVICOS - ADESAO"/>
    <n v="2012203"/>
    <d v="2026-06-15T00:00:00"/>
    <n v="2214908"/>
    <d v="2026-06-16T00:00:00"/>
    <m/>
    <n v="115.08"/>
    <d v="2026-06-20T00:00:00"/>
    <m/>
    <m/>
    <s v="Processamento de dados e congêneres"/>
    <n v="115.08"/>
    <m/>
    <x v="0"/>
    <m/>
    <m/>
    <m/>
    <s v="2 - FATURADO"/>
    <n v="10"/>
    <x v="0"/>
    <x v="0"/>
    <m/>
  </r>
  <r>
    <x v="1442"/>
    <s v="086.395.698-00"/>
    <s v="NF SERVICOS - ADESAO"/>
    <n v="2003910"/>
    <d v="2026-06-12T00:00:00"/>
    <n v="220641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42"/>
    <s v="086.395.698-00"/>
    <s v="NF SERVICOS - ADESAO"/>
    <n v="2017556"/>
    <d v="2026-06-17T00:00:00"/>
    <n v="2220332"/>
    <d v="2026-06-18T00:00:00"/>
    <m/>
    <n v="158.05000000000001"/>
    <d v="2026-06-20T00:00:00"/>
    <m/>
    <m/>
    <s v="Processamento de dados e congêneres"/>
    <n v="158.05000000000001"/>
    <m/>
    <x v="0"/>
    <m/>
    <m/>
    <m/>
    <s v="2 - FATURADO"/>
    <n v="10"/>
    <x v="0"/>
    <x v="0"/>
    <m/>
  </r>
  <r>
    <x v="1443"/>
    <s v="086.396.088-06"/>
    <s v="NF SERVICOS - ADESAO"/>
    <n v="1999880"/>
    <d v="2026-06-12T00:00:00"/>
    <n v="220238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43"/>
    <s v="086.396.088-06"/>
    <s v="NF SERVICOS - ADESAO"/>
    <n v="2009231"/>
    <d v="2026-06-15T00:00:00"/>
    <n v="2211883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1444"/>
    <s v="086.667.728-32"/>
    <s v="NF SERVICOS - ADESAO"/>
    <n v="1977091"/>
    <d v="2026-05-21T00:00:00"/>
    <n v="2178046"/>
    <d v="2026-05-22T00:00:00"/>
    <m/>
    <n v="3445.08"/>
    <d v="2026-06-05T00:00:00"/>
    <m/>
    <m/>
    <s v="Processamento de dados e congêneres"/>
    <n v="1114.92"/>
    <m/>
    <x v="0"/>
    <m/>
    <m/>
    <m/>
    <s v="2 - FATURADO"/>
    <n v="25"/>
    <x v="0"/>
    <x v="0"/>
    <m/>
  </r>
  <r>
    <x v="1445"/>
    <s v="086.733.668-44"/>
    <s v="NF SERVICOS - ADESAO"/>
    <n v="1976507"/>
    <d v="2026-05-21T00:00:00"/>
    <n v="2177462"/>
    <d v="2026-05-22T00:00:00"/>
    <m/>
    <n v="352.33"/>
    <d v="2026-06-05T00:00:00"/>
    <m/>
    <m/>
    <s v="Processamento de dados e congêneres"/>
    <n v="94.7"/>
    <m/>
    <x v="0"/>
    <m/>
    <m/>
    <m/>
    <s v="2 - FATURADO"/>
    <n v="25"/>
    <x v="0"/>
    <x v="0"/>
    <m/>
  </r>
  <r>
    <x v="1445"/>
    <s v="086.733.668-44"/>
    <s v="NF SERVICOS - ADESAO"/>
    <n v="2001560"/>
    <d v="2026-06-12T00:00:00"/>
    <n v="220406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45"/>
    <s v="086.733.668-44"/>
    <s v="NF SERVICOS - ADESAO"/>
    <n v="2016290"/>
    <d v="2026-06-17T00:00:00"/>
    <n v="2219059"/>
    <d v="2026-06-18T00:00:00"/>
    <m/>
    <n v="375.43"/>
    <d v="2026-06-20T00:00:00"/>
    <m/>
    <m/>
    <s v="Processamento de dados e congêneres"/>
    <n v="375.43"/>
    <m/>
    <x v="0"/>
    <m/>
    <m/>
    <m/>
    <s v="2 - FATURADO"/>
    <n v="10"/>
    <x v="0"/>
    <x v="0"/>
    <m/>
  </r>
  <r>
    <x v="1446"/>
    <s v="086.883.858-66"/>
    <s v="NF SERVICOS - ADESAO"/>
    <n v="1977956"/>
    <d v="2026-05-21T00:00:00"/>
    <n v="2178911"/>
    <d v="2026-05-22T00:00:00"/>
    <m/>
    <n v="7049.87"/>
    <d v="2026-06-05T00:00:00"/>
    <m/>
    <m/>
    <s v="Processamento de dados e congêneres"/>
    <n v="1975.86"/>
    <m/>
    <x v="0"/>
    <m/>
    <m/>
    <m/>
    <s v="2 - FATURADO"/>
    <n v="25"/>
    <x v="0"/>
    <x v="0"/>
    <m/>
  </r>
  <r>
    <x v="1447"/>
    <s v="087.082.468-66"/>
    <s v="NF SERVICOS - ADESAO"/>
    <n v="1978497"/>
    <d v="2026-05-21T00:00:00"/>
    <n v="2179452"/>
    <d v="2026-05-22T00:00:00"/>
    <m/>
    <n v="1227.42"/>
    <d v="2026-06-05T00:00:00"/>
    <m/>
    <m/>
    <s v="Processamento de dados e congêneres"/>
    <n v="348.68"/>
    <m/>
    <x v="0"/>
    <m/>
    <m/>
    <m/>
    <s v="2 - FATURADO"/>
    <n v="25"/>
    <x v="0"/>
    <x v="0"/>
    <m/>
  </r>
  <r>
    <x v="1447"/>
    <s v="087.082.468-66"/>
    <s v="NF SERVICOS - ADESAO"/>
    <n v="2005820"/>
    <d v="2026-06-12T00:00:00"/>
    <n v="220832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47"/>
    <s v="087.082.468-66"/>
    <s v="NF SERVICOS - ADESAO"/>
    <n v="2017484"/>
    <d v="2026-06-17T00:00:00"/>
    <n v="2220259"/>
    <d v="2026-06-18T00:00:00"/>
    <m/>
    <n v="1530.34"/>
    <d v="2026-06-20T00:00:00"/>
    <m/>
    <m/>
    <s v="Processamento de dados e congêneres"/>
    <n v="1530.34"/>
    <m/>
    <x v="0"/>
    <m/>
    <m/>
    <m/>
    <s v="2 - FATURADO"/>
    <n v="10"/>
    <x v="0"/>
    <x v="0"/>
    <m/>
  </r>
  <r>
    <x v="1448"/>
    <s v="087.112.508-01"/>
    <s v="NF SERVICOS - ADESAO"/>
    <n v="1977999"/>
    <d v="2026-05-21T00:00:00"/>
    <n v="2178954"/>
    <d v="2026-05-22T00:00:00"/>
    <m/>
    <n v="587.98"/>
    <d v="2026-06-05T00:00:00"/>
    <m/>
    <m/>
    <s v="Processamento de dados e congêneres"/>
    <n v="185.1"/>
    <m/>
    <x v="0"/>
    <m/>
    <m/>
    <m/>
    <s v="2 - FATURADO"/>
    <n v="25"/>
    <x v="0"/>
    <x v="0"/>
    <m/>
  </r>
  <r>
    <x v="1449"/>
    <s v="087.323.068-06"/>
    <s v="NF SERVICOS - ADESAO"/>
    <n v="1977370"/>
    <d v="2026-05-21T00:00:00"/>
    <n v="2178325"/>
    <d v="2026-05-22T00:00:00"/>
    <m/>
    <n v="2190.29"/>
    <d v="2026-06-05T00:00:00"/>
    <m/>
    <m/>
    <s v="Processamento de dados e congêneres"/>
    <n v="753.32"/>
    <m/>
    <x v="0"/>
    <m/>
    <m/>
    <m/>
    <s v="2 - FATURADO"/>
    <n v="25"/>
    <x v="0"/>
    <x v="0"/>
    <m/>
  </r>
  <r>
    <x v="1450"/>
    <s v="087.529.058-29"/>
    <s v="NF SERVICOS - ADESAO"/>
    <n v="1976254"/>
    <d v="2026-05-21T00:00:00"/>
    <n v="2177209"/>
    <d v="2026-05-22T00:00:00"/>
    <m/>
    <n v="1037.01"/>
    <d v="2026-06-05T00:00:00"/>
    <m/>
    <m/>
    <s v="Processamento de dados e congêneres"/>
    <n v="314.24"/>
    <m/>
    <x v="0"/>
    <m/>
    <m/>
    <m/>
    <s v="2 - FATURADO"/>
    <n v="25"/>
    <x v="0"/>
    <x v="0"/>
    <m/>
  </r>
  <r>
    <x v="1451"/>
    <s v="087.584.308-57"/>
    <s v="NF SERVICOS - ADESAO"/>
    <n v="2008459"/>
    <d v="2026-06-15T00:00:00"/>
    <n v="2211111"/>
    <d v="2026-06-16T00:00:00"/>
    <m/>
    <n v="155.86000000000001"/>
    <d v="2026-06-20T00:00:00"/>
    <m/>
    <m/>
    <s v="Processamento de dados e congêneres"/>
    <n v="155.86000000000001"/>
    <m/>
    <x v="0"/>
    <m/>
    <m/>
    <m/>
    <s v="2 - FATURADO"/>
    <n v="10"/>
    <x v="0"/>
    <x v="0"/>
    <m/>
  </r>
  <r>
    <x v="1452"/>
    <s v="087.958.986-89"/>
    <s v="NF SERVICOS - ADESAO"/>
    <n v="1999382"/>
    <d v="2026-06-12T00:00:00"/>
    <n v="2201883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453"/>
    <s v="087.967.068-13"/>
    <s v="NF SERVICOS - ADESAO"/>
    <n v="1976390"/>
    <d v="2026-05-21T00:00:00"/>
    <n v="2177345"/>
    <d v="2026-05-22T00:00:00"/>
    <m/>
    <n v="975.3"/>
    <d v="2026-06-05T00:00:00"/>
    <m/>
    <m/>
    <s v="Processamento de dados e congêneres"/>
    <n v="327.16000000000003"/>
    <m/>
    <x v="0"/>
    <m/>
    <m/>
    <m/>
    <s v="2 - FATURADO"/>
    <n v="25"/>
    <x v="0"/>
    <x v="0"/>
    <m/>
  </r>
  <r>
    <x v="1454"/>
    <s v="088.030.998-91"/>
    <s v="NF SERVICOS - ADESAO"/>
    <n v="1977603"/>
    <d v="2026-05-21T00:00:00"/>
    <n v="2178558"/>
    <d v="2026-05-22T00:00:00"/>
    <m/>
    <n v="799.7"/>
    <d v="2026-06-05T00:00:00"/>
    <m/>
    <m/>
    <s v="Processamento de dados e congêneres"/>
    <n v="258.27999999999997"/>
    <m/>
    <x v="0"/>
    <m/>
    <m/>
    <m/>
    <s v="2 - FATURADO"/>
    <n v="25"/>
    <x v="0"/>
    <x v="0"/>
    <m/>
  </r>
  <r>
    <x v="1455"/>
    <s v="088.037.608-22"/>
    <s v="NF SERVICOS - ADESAO"/>
    <n v="1988512"/>
    <d v="2026-05-21T00:00:00"/>
    <n v="2189490"/>
    <d v="2026-05-23T00:00:00"/>
    <m/>
    <n v="91.64"/>
    <d v="2026-07-30T00:00:00"/>
    <m/>
    <m/>
    <s v="Processamento de dados e congêneres"/>
    <n v="91.64"/>
    <m/>
    <x v="0"/>
    <m/>
    <m/>
    <m/>
    <s v="2 - FATURADO"/>
    <n v="0"/>
    <x v="1"/>
    <x v="0"/>
    <m/>
  </r>
  <r>
    <x v="1455"/>
    <s v="088.037.608-22"/>
    <s v="NF SERVICOS - ADESAO"/>
    <n v="2011497"/>
    <d v="2026-06-15T00:00:00"/>
    <n v="2214195"/>
    <d v="2026-06-16T00:00:00"/>
    <m/>
    <n v="89.04"/>
    <d v="2026-07-30T00:00:00"/>
    <m/>
    <m/>
    <s v="Processamento de dados e congêneres"/>
    <n v="89.04"/>
    <m/>
    <x v="0"/>
    <m/>
    <m/>
    <m/>
    <s v="2 - FATURADO"/>
    <n v="0"/>
    <x v="1"/>
    <x v="0"/>
    <m/>
  </r>
  <r>
    <x v="1456"/>
    <s v="088.229.008-80"/>
    <s v="NF SERVICOS - ADESAO"/>
    <n v="2007660"/>
    <d v="2026-06-15T00:00:00"/>
    <n v="2210312"/>
    <d v="2026-06-16T00:00:00"/>
    <m/>
    <n v="276.5"/>
    <d v="2026-07-30T00:00:00"/>
    <m/>
    <m/>
    <s v="Processamento de dados e congêneres"/>
    <n v="276.5"/>
    <m/>
    <x v="0"/>
    <m/>
    <m/>
    <m/>
    <s v="2 - FATURADO"/>
    <n v="0"/>
    <x v="1"/>
    <x v="0"/>
    <m/>
  </r>
  <r>
    <x v="1457"/>
    <s v="088.345.114-09"/>
    <s v="ND-AMAZON"/>
    <n v="43"/>
    <d v="2025-01-07T00:00:00"/>
    <m/>
    <m/>
    <m/>
    <n v="32.51"/>
    <d v="2025-02-06T00:00:00"/>
    <m/>
    <m/>
    <s v="ESCRITOS SOBRE ARTE - 3A EDICAO"/>
    <n v="14.61"/>
    <m/>
    <x v="0"/>
    <m/>
    <m/>
    <m/>
    <s v="2 - FATURADO"/>
    <n v="509"/>
    <x v="2"/>
    <x v="4"/>
    <m/>
  </r>
  <r>
    <x v="1458"/>
    <s v="088.415.018-63"/>
    <s v="NF SERVICOS - ADESAO"/>
    <n v="2011838"/>
    <d v="2026-06-15T00:00:00"/>
    <n v="2214539"/>
    <d v="2026-06-16T00:00:00"/>
    <m/>
    <n v="185.38"/>
    <d v="2026-06-20T00:00:00"/>
    <m/>
    <m/>
    <s v="Processamento de dados e congêneres"/>
    <n v="185.38"/>
    <m/>
    <x v="0"/>
    <m/>
    <m/>
    <m/>
    <s v="2 - FATURADO"/>
    <n v="10"/>
    <x v="0"/>
    <x v="0"/>
    <m/>
  </r>
  <r>
    <x v="1459"/>
    <s v="088.483.838-23"/>
    <s v="NF SERVICOS - ADESAO"/>
    <n v="1998556"/>
    <d v="2026-06-12T00:00:00"/>
    <n v="220105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59"/>
    <s v="088.483.838-23"/>
    <s v="NF SERVICOS - ADESAO"/>
    <n v="2010232"/>
    <d v="2026-06-15T00:00:00"/>
    <n v="2212921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1460"/>
    <s v="088.648.248-80"/>
    <s v="NF SERVICOS - ADESAO"/>
    <n v="1999360"/>
    <d v="2026-06-12T00:00:00"/>
    <n v="220186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460"/>
    <s v="088.648.248-80"/>
    <s v="NF SERVICOS - ADESAO"/>
    <n v="2015974"/>
    <d v="2026-06-17T00:00:00"/>
    <n v="2218743"/>
    <d v="2026-06-18T00:00:00"/>
    <m/>
    <n v="341.83"/>
    <d v="2026-07-30T00:00:00"/>
    <m/>
    <m/>
    <s v="Processamento de dados e congêneres"/>
    <n v="341.83"/>
    <m/>
    <x v="0"/>
    <m/>
    <m/>
    <m/>
    <s v="2 - FATURADO"/>
    <n v="0"/>
    <x v="1"/>
    <x v="0"/>
    <m/>
  </r>
  <r>
    <x v="1461"/>
    <s v="088.808.108-12"/>
    <s v="NF SERVICOS - ADESAO"/>
    <n v="2004940"/>
    <d v="2026-06-12T00:00:00"/>
    <n v="2207443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462"/>
    <s v="088.834.164-49"/>
    <s v="ND-AMAZON"/>
    <n v="388"/>
    <d v="2025-05-05T00:00:00"/>
    <m/>
    <m/>
    <m/>
    <n v="57.8"/>
    <d v="2025-06-04T00:00:00"/>
    <m/>
    <m/>
    <s v="ESCRITOR POR ESCRITOR - MACHADO DE ASSIS SEGUNDO SEUS PARES 1908-1939 - VL. 1"/>
    <n v="57.8"/>
    <m/>
    <x v="0"/>
    <m/>
    <m/>
    <m/>
    <s v="2 - FATURADO"/>
    <n v="391"/>
    <x v="2"/>
    <x v="4"/>
    <m/>
  </r>
  <r>
    <x v="1462"/>
    <s v="088.834.164-49"/>
    <s v="ND-AMAZON"/>
    <n v="409"/>
    <d v="2025-05-14T00:00:00"/>
    <m/>
    <m/>
    <m/>
    <n v="57.8"/>
    <d v="2025-06-13T00:00:00"/>
    <m/>
    <m/>
    <s v="ESCRITOR POR ESCRITOR - MACHADO DE ASSIS SEGUNDO SEUS PARES 1908-1939 - VL. 1"/>
    <n v="57.8"/>
    <m/>
    <x v="0"/>
    <m/>
    <m/>
    <m/>
    <s v="2 - FATURADO"/>
    <n v="382"/>
    <x v="2"/>
    <x v="4"/>
    <m/>
  </r>
  <r>
    <x v="1463"/>
    <s v="089.086.528-09"/>
    <s v="NF SERVICOS - ADESAO"/>
    <n v="2001731"/>
    <d v="2026-06-12T00:00:00"/>
    <n v="2204232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1463"/>
    <s v="089.086.528-09"/>
    <s v="NF SERVICOS - ADESAO"/>
    <n v="2008010"/>
    <d v="2026-06-15T00:00:00"/>
    <n v="2210662"/>
    <d v="2026-06-16T00:00:00"/>
    <m/>
    <n v="227.57"/>
    <d v="2026-06-20T00:00:00"/>
    <m/>
    <m/>
    <s v="Processamento de dados e congêneres"/>
    <n v="227.57"/>
    <m/>
    <x v="0"/>
    <m/>
    <m/>
    <m/>
    <s v="2 - FATURADO"/>
    <n v="10"/>
    <x v="0"/>
    <x v="0"/>
    <m/>
  </r>
  <r>
    <x v="1464"/>
    <s v="089.152.038-44"/>
    <s v="NF SERVICOS - ADESAO"/>
    <n v="1984657"/>
    <d v="2026-05-21T00:00:00"/>
    <n v="218562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464"/>
    <s v="089.152.038-44"/>
    <s v="NF SERVICOS - ADESAO"/>
    <n v="1991319"/>
    <d v="2026-05-21T00:00:00"/>
    <n v="2192337"/>
    <d v="2026-05-23T00:00:00"/>
    <m/>
    <n v="151.53"/>
    <d v="2026-06-05T00:00:00"/>
    <m/>
    <m/>
    <s v="Processamento de dados e congêneres"/>
    <n v="151.53"/>
    <m/>
    <x v="0"/>
    <m/>
    <m/>
    <m/>
    <s v="2 - FATURADO"/>
    <n v="25"/>
    <x v="0"/>
    <x v="0"/>
    <m/>
  </r>
  <r>
    <x v="1464"/>
    <s v="089.152.038-44"/>
    <s v="NF SERVICOS - ADESAO"/>
    <n v="2004888"/>
    <d v="2026-06-12T00:00:00"/>
    <n v="220739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464"/>
    <s v="089.152.038-44"/>
    <s v="NF SERVICOS - ADESAO"/>
    <n v="2008076"/>
    <d v="2026-06-15T00:00:00"/>
    <n v="2210728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1465"/>
    <s v="089.248.328-83"/>
    <s v="NF SERVICOS - ADESAO"/>
    <n v="2004022"/>
    <d v="2026-06-12T00:00:00"/>
    <n v="220652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65"/>
    <s v="089.248.328-83"/>
    <s v="NF SERVICOS - ADESAO"/>
    <n v="2016559"/>
    <d v="2026-06-17T00:00:00"/>
    <n v="2219331"/>
    <d v="2026-06-18T00:00:00"/>
    <m/>
    <n v="34.85"/>
    <d v="2026-06-20T00:00:00"/>
    <m/>
    <m/>
    <s v="Processamento de dados e congêneres"/>
    <n v="34.85"/>
    <m/>
    <x v="0"/>
    <m/>
    <m/>
    <m/>
    <s v="2 - FATURADO"/>
    <n v="10"/>
    <x v="0"/>
    <x v="0"/>
    <m/>
  </r>
  <r>
    <x v="1466"/>
    <s v="089.336.658-70"/>
    <s v="NF SERVICOS - ADESAO"/>
    <n v="1975355"/>
    <d v="2026-05-21T00:00:00"/>
    <n v="2176310"/>
    <d v="2026-05-21T00:00:00"/>
    <m/>
    <n v="2163.1799999999998"/>
    <d v="2026-06-05T00:00:00"/>
    <m/>
    <m/>
    <s v="Processamento de dados e congêneres"/>
    <n v="460.6"/>
    <m/>
    <x v="0"/>
    <m/>
    <m/>
    <m/>
    <s v="2 - FATURADO"/>
    <n v="25"/>
    <x v="0"/>
    <x v="0"/>
    <m/>
  </r>
  <r>
    <x v="1466"/>
    <s v="089.336.658-70"/>
    <s v="NF SERVICOS - ADESAO"/>
    <n v="2000684"/>
    <d v="2026-06-12T00:00:00"/>
    <n v="220318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66"/>
    <s v="089.336.658-70"/>
    <s v="NF SERVICOS - ADESAO"/>
    <n v="2015726"/>
    <d v="2026-06-17T00:00:00"/>
    <n v="2218495"/>
    <d v="2026-06-18T00:00:00"/>
    <m/>
    <n v="1736.43"/>
    <d v="2026-06-20T00:00:00"/>
    <m/>
    <m/>
    <s v="Processamento de dados e congêneres"/>
    <n v="1736.43"/>
    <m/>
    <x v="0"/>
    <m/>
    <m/>
    <m/>
    <s v="2 - FATURADO"/>
    <n v="10"/>
    <x v="0"/>
    <x v="0"/>
    <m/>
  </r>
  <r>
    <x v="1467"/>
    <s v="089.584.478-85"/>
    <s v="NF SERVICOS - ADESAO"/>
    <n v="1977953"/>
    <d v="2026-05-21T00:00:00"/>
    <n v="2178908"/>
    <d v="2026-05-22T00:00:00"/>
    <m/>
    <n v="791.65"/>
    <d v="2026-07-30T00:00:00"/>
    <m/>
    <m/>
    <s v="Processamento de dados e congêneres"/>
    <n v="791.65"/>
    <m/>
    <x v="0"/>
    <m/>
    <m/>
    <m/>
    <s v="2 - FATURADO"/>
    <n v="0"/>
    <x v="1"/>
    <x v="0"/>
    <m/>
  </r>
  <r>
    <x v="1467"/>
    <s v="089.584.478-85"/>
    <s v="NF SERVICOS - ADESAO"/>
    <n v="2002696"/>
    <d v="2026-06-12T00:00:00"/>
    <n v="220519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467"/>
    <s v="089.584.478-85"/>
    <s v="NF SERVICOS - ADESAO"/>
    <n v="2018249"/>
    <d v="2026-06-17T00:00:00"/>
    <n v="2221027"/>
    <d v="2026-06-18T00:00:00"/>
    <m/>
    <n v="910.9"/>
    <d v="2026-07-30T00:00:00"/>
    <m/>
    <m/>
    <s v="Processamento de dados e congêneres"/>
    <n v="910.9"/>
    <m/>
    <x v="0"/>
    <m/>
    <m/>
    <m/>
    <s v="2 - FATURADO"/>
    <n v="0"/>
    <x v="1"/>
    <x v="0"/>
    <m/>
  </r>
  <r>
    <x v="1468"/>
    <s v="089.695.998-86"/>
    <s v="NF SERVICOS - ADESAO"/>
    <n v="2001672"/>
    <d v="2026-06-12T00:00:00"/>
    <n v="2204173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468"/>
    <s v="089.695.998-86"/>
    <s v="NF SERVICOS - ADESAO"/>
    <n v="2003113"/>
    <d v="2026-06-12T00:00:00"/>
    <n v="2205614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469"/>
    <s v="089.712.548-74"/>
    <s v="ND-OPERADORA CIELO"/>
    <n v="29430"/>
    <d v="2026-06-09T00:00:00"/>
    <m/>
    <m/>
    <m/>
    <n v="124.99"/>
    <d v="2026-06-09T00:00:00"/>
    <m/>
    <m/>
    <s v="Certificado e-CPF A1 em Software (12 meses)"/>
    <n v="124.99"/>
    <m/>
    <x v="0"/>
    <m/>
    <m/>
    <m/>
    <s v="1 - VENDA A VISTA"/>
    <n v="21"/>
    <x v="0"/>
    <x v="2"/>
    <m/>
  </r>
  <r>
    <x v="1470"/>
    <s v="089.774.308-36"/>
    <s v="NF SERVICOS - ADESAO"/>
    <n v="1975727"/>
    <d v="2026-05-21T00:00:00"/>
    <n v="2176682"/>
    <d v="2026-05-22T00:00:00"/>
    <m/>
    <n v="1607.81"/>
    <d v="2026-06-05T00:00:00"/>
    <m/>
    <m/>
    <s v="Processamento de dados e congêneres"/>
    <n v="482.13"/>
    <m/>
    <x v="0"/>
    <m/>
    <m/>
    <m/>
    <s v="2 - FATURADO"/>
    <n v="25"/>
    <x v="0"/>
    <x v="0"/>
    <m/>
  </r>
  <r>
    <x v="1471"/>
    <s v="089.778.708-01"/>
    <s v="NF SERVICOS - ADESAO"/>
    <n v="2001111"/>
    <d v="2026-06-12T00:00:00"/>
    <n v="220361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71"/>
    <s v="089.778.708-01"/>
    <s v="NF SERVICOS - ADESAO"/>
    <n v="2007631"/>
    <d v="2026-06-15T00:00:00"/>
    <n v="2210283"/>
    <d v="2026-06-16T00:00:00"/>
    <m/>
    <n v="154.13"/>
    <d v="2026-06-20T00:00:00"/>
    <m/>
    <m/>
    <s v="Processamento de dados e congêneres"/>
    <n v="154.13"/>
    <m/>
    <x v="0"/>
    <m/>
    <m/>
    <m/>
    <s v="2 - FATURADO"/>
    <n v="10"/>
    <x v="0"/>
    <x v="0"/>
    <m/>
  </r>
  <r>
    <x v="1472"/>
    <s v="089.896.468-71"/>
    <s v="NF SERVICOS - ADESAO"/>
    <n v="1975784"/>
    <d v="2026-05-21T00:00:00"/>
    <n v="2176739"/>
    <d v="2026-05-22T00:00:00"/>
    <m/>
    <n v="102.63"/>
    <d v="2026-06-05T00:00:00"/>
    <m/>
    <m/>
    <s v="Processamento de dados e congêneres"/>
    <n v="17.22"/>
    <m/>
    <x v="0"/>
    <m/>
    <m/>
    <m/>
    <s v="2 - FATURADO"/>
    <n v="25"/>
    <x v="0"/>
    <x v="0"/>
    <m/>
  </r>
  <r>
    <x v="1473"/>
    <s v="089.959.928-16"/>
    <s v="NF SERVICOS - ADESAO"/>
    <n v="1975376"/>
    <d v="2026-05-21T00:00:00"/>
    <n v="2176331"/>
    <d v="2026-05-21T00:00:00"/>
    <m/>
    <n v="3419.29"/>
    <d v="2026-06-05T00:00:00"/>
    <m/>
    <m/>
    <s v="Processamento de dados e congêneres"/>
    <n v="990.08"/>
    <m/>
    <x v="0"/>
    <m/>
    <m/>
    <m/>
    <s v="2 - FATURADO"/>
    <n v="25"/>
    <x v="0"/>
    <x v="0"/>
    <m/>
  </r>
  <r>
    <x v="1474"/>
    <s v="09.016.926/0001-40"/>
    <s v="NF SERVICOS"/>
    <n v="212820"/>
    <d v="2026-06-19T00:00:00"/>
    <n v="2221639"/>
    <d v="2026-06-19T00:00:00"/>
    <d v="2026-05-01T00:00:00"/>
    <n v="8878.83"/>
    <d v="2026-07-19T00:00:00"/>
    <s v="E0240413"/>
    <s v="PD024277"/>
    <s v="HOSPEDAGEM FISICA DE EQUIPAMENTOS"/>
    <n v="8878.83"/>
    <d v="2026-05-01T00:00:00"/>
    <x v="0"/>
    <m/>
    <m/>
    <s v="359.00005282/2024-58  ITO"/>
    <s v="2 - FATURADO"/>
    <n v="0"/>
    <x v="1"/>
    <x v="1"/>
    <m/>
  </r>
  <r>
    <x v="1475"/>
    <s v="09.041.213/0001-36"/>
    <s v="NF SERVICOS KIT"/>
    <n v="123268"/>
    <d v="2022-08-29T00:00:00"/>
    <n v="128061"/>
    <d v="2022-08-29T00:00:00"/>
    <m/>
    <n v="1332"/>
    <d v="2022-09-28T00:00:00"/>
    <m/>
    <m/>
    <s v="Certificados de Raiz Internacional SSL OV"/>
    <n v="1332"/>
    <m/>
    <x v="0"/>
    <m/>
    <m/>
    <m/>
    <s v="2 - FATURADO"/>
    <n v="1371"/>
    <x v="2"/>
    <x v="0"/>
    <m/>
  </r>
  <r>
    <x v="1475"/>
    <s v="09.041.213/0001-36"/>
    <s v="NF SERVICOS E_GOV"/>
    <n v="178645"/>
    <d v="2025-01-29T00:00:00"/>
    <n v="1907584"/>
    <d v="2025-01-29T00:00:00"/>
    <m/>
    <n v="172.05"/>
    <d v="2025-02-28T00:00:00"/>
    <m/>
    <m/>
    <s v="Certificado e-CPF A3 em cartão - 12 meses Gov"/>
    <n v="163.79"/>
    <m/>
    <x v="0"/>
    <m/>
    <m/>
    <m/>
    <s v="2 - FATURADO"/>
    <n v="487"/>
    <x v="2"/>
    <x v="0"/>
    <m/>
  </r>
  <r>
    <x v="1475"/>
    <s v="09.041.213/0001-36"/>
    <s v="NF SERVICOS"/>
    <n v="212247"/>
    <d v="2026-06-10T00:00:00"/>
    <n v="2197954"/>
    <d v="2026-06-11T00:00:00"/>
    <d v="2026-05-01T00:00:00"/>
    <n v="952.9"/>
    <d v="2026-07-11T00:00:00"/>
    <s v="E0240288"/>
    <s v="PD024214"/>
    <s v="SAM ESTOQUE"/>
    <n v="907.16"/>
    <d v="2026-05-01T00:00:00"/>
    <x v="0"/>
    <s v="13/2014"/>
    <s v="152.00008821/2024-91"/>
    <s v="359.00005621/2024-04-APPS"/>
    <s v="2 - FATURADO"/>
    <n v="0"/>
    <x v="1"/>
    <x v="1"/>
    <m/>
  </r>
  <r>
    <x v="1475"/>
    <s v="09.041.213/0001-36"/>
    <s v="NF SERVICOS"/>
    <n v="212248"/>
    <d v="2026-06-10T00:00:00"/>
    <n v="2197955"/>
    <d v="2026-06-11T00:00:00"/>
    <d v="2026-05-01T00:00:00"/>
    <n v="516.16999999999996"/>
    <d v="2026-07-11T00:00:00"/>
    <s v="E0240588"/>
    <s v="PD024424"/>
    <s v="PROGRAMA SP SEM PAPEL"/>
    <n v="491.39"/>
    <d v="2026-05-01T00:00:00"/>
    <x v="0"/>
    <s v="26/2024-LICIT.532302-04/2024"/>
    <s v="152.00032062/2024-87"/>
    <s v="359.00008309/2024-64-APPS"/>
    <s v="2 - FATURADO"/>
    <n v="0"/>
    <x v="1"/>
    <x v="1"/>
    <m/>
  </r>
  <r>
    <x v="1475"/>
    <s v="09.041.213/0001-36"/>
    <s v="NF SERVICOS"/>
    <n v="212252"/>
    <d v="2026-06-10T00:00:00"/>
    <n v="2197959"/>
    <d v="2026-06-11T00:00:00"/>
    <d v="2026-05-01T00:00:00"/>
    <n v="61225.38"/>
    <d v="2026-07-11T00:00:00"/>
    <s v="E0230006"/>
    <s v="PD023005"/>
    <s v="INFRAESTRUTURA VIRTUALIZADA ON PREMISES"/>
    <n v="58286.559999999998"/>
    <d v="2026-05-01T00:00:00"/>
    <x v="0"/>
    <s v="31/2022"/>
    <s v="SPPREV-PRC-2022/00620"/>
    <s v="PD-PRC-2022/04664-359.00005012/2023-66-ITO"/>
    <s v="2 - FATURADO"/>
    <n v="0"/>
    <x v="1"/>
    <x v="1"/>
    <m/>
  </r>
  <r>
    <x v="1475"/>
    <s v="09.041.213/0001-36"/>
    <s v="NF SERVICOS"/>
    <n v="212273"/>
    <d v="2026-06-10T00:00:00"/>
    <n v="2197980"/>
    <d v="2026-06-11T00:00:00"/>
    <d v="2026-05-01T00:00:00"/>
    <n v="228176.98"/>
    <d v="2026-07-11T00:00:00"/>
    <s v="E0250299"/>
    <s v="PD025246"/>
    <s v="DIGITALIZAÇÃO E GUARDA DE DOCUMENTOS, INFRAESTRUTURA VIRTUALIZADA ON PREMISES"/>
    <n v="217224.48"/>
    <d v="2026-05-01T00:00:00"/>
    <x v="0"/>
    <s v="20/2025"/>
    <s v="152.00009510/2025-20"/>
    <s v="359.00005716/2025-09 - ITO"/>
    <s v="2 - FATURADO"/>
    <n v="0"/>
    <x v="1"/>
    <x v="1"/>
    <m/>
  </r>
  <r>
    <x v="1475"/>
    <s v="09.041.213/0001-36"/>
    <s v="NF SERVICOS"/>
    <n v="212274"/>
    <d v="2026-06-10T00:00:00"/>
    <n v="2197981"/>
    <d v="2026-06-11T00:00:00"/>
    <d v="2026-05-01T00:00:00"/>
    <n v="952.9"/>
    <d v="2026-07-11T00:00:00"/>
    <s v="E0240289"/>
    <s v="PD024214"/>
    <s v="SAM PATRIMONIO"/>
    <n v="907.16"/>
    <d v="2026-05-01T00:00:00"/>
    <x v="0"/>
    <s v="13/2024"/>
    <s v="152.00008821/2024-91"/>
    <s v="359.00005621/2024-04-APPS"/>
    <s v="2 - FATURADO"/>
    <n v="0"/>
    <x v="1"/>
    <x v="1"/>
    <m/>
  </r>
  <r>
    <x v="1475"/>
    <s v="09.041.213/0001-36"/>
    <s v="NF SERVICOS"/>
    <n v="212279"/>
    <d v="2026-06-10T00:00:00"/>
    <n v="2197986"/>
    <d v="2026-06-11T00:00:00"/>
    <d v="2026-05-01T00:00:00"/>
    <n v="64173.04"/>
    <d v="2026-07-11T00:00:00"/>
    <s v="E0250299"/>
    <s v="PD025246"/>
    <s v="DIGITALIZAÇÃO E GUARDA DE DOCUMENTOS, INFRAESTRUTURA VIRTUALIZADA ON PREMISES"/>
    <n v="61092.73"/>
    <d v="2026-05-01T00:00:00"/>
    <x v="0"/>
    <s v="20/2025"/>
    <s v="152.00009510/2025-20"/>
    <s v="359.00005716/2025-09 - ITO"/>
    <s v="2 - FATURADO"/>
    <n v="0"/>
    <x v="1"/>
    <x v="1"/>
    <m/>
  </r>
  <r>
    <x v="1475"/>
    <s v="09.041.213/0001-36"/>
    <s v="NF SERVICOS"/>
    <n v="212280"/>
    <d v="2026-06-10T00:00:00"/>
    <n v="2197987"/>
    <d v="2026-06-11T00:00:00"/>
    <d v="2026-05-01T00:00:00"/>
    <n v="38.82"/>
    <d v="2026-07-11T00:00:00"/>
    <s v="E0250074"/>
    <s v="PD025061"/>
    <s v="MAINFRAME IBM"/>
    <n v="36.96"/>
    <d v="2026-05-01T00:00:00"/>
    <x v="0"/>
    <d v="2025-04-01T00:00:00"/>
    <s v="152.00034829/2024-11"/>
    <s v="SEI 359.00011527/2024-86  ITO"/>
    <s v="2 - FATURADO"/>
    <n v="0"/>
    <x v="1"/>
    <x v="1"/>
    <m/>
  </r>
  <r>
    <x v="1475"/>
    <s v="09.041.213/0001-36"/>
    <s v="NF SERVICOS"/>
    <n v="212296"/>
    <d v="2026-06-10T00:00:00"/>
    <n v="2198003"/>
    <d v="2026-06-11T00:00:00"/>
    <d v="2026-05-01T00:00:00"/>
    <n v="653721.89"/>
    <d v="2026-07-11T00:00:00"/>
    <s v="E0260058"/>
    <s v="PD260009"/>
    <s v="NUVEM PUBLICA ORACLE"/>
    <n v="622343.24"/>
    <d v="2026-05-01T00:00:00"/>
    <x v="0"/>
    <s v="13/2026"/>
    <s v="152.00021816/2025-54"/>
    <s v="359.00001008/2026-71 - ITO"/>
    <s v="2 - FATURADO"/>
    <n v="0"/>
    <x v="1"/>
    <x v="1"/>
    <m/>
  </r>
  <r>
    <x v="1475"/>
    <s v="09.041.213/0001-36"/>
    <s v="NF SERVICOS"/>
    <n v="212379"/>
    <d v="2026-06-12T00:00:00"/>
    <n v="2206487"/>
    <d v="2026-06-15T00:00:00"/>
    <d v="2026-02-01T00:00:00"/>
    <n v="5664712.0199999996"/>
    <d v="2026-07-12T00:00:00"/>
    <s v="E0250323"/>
    <s v="PD025266"/>
    <s v="PLATAFORMA UNIFICADA DE GESTÃO DE IDENTIDADES E ACESSO - PRODESP - ID"/>
    <n v="5392805.8399999999"/>
    <d v="2026-02-01T00:00:00"/>
    <x v="0"/>
    <s v="SPPREV 39/2025"/>
    <s v="SEI 152.00026765/2025-57"/>
    <s v="SEI 359.00007727/2025-15 ITO"/>
    <s v="2 - FATURADO"/>
    <n v="0"/>
    <x v="1"/>
    <x v="1"/>
    <m/>
  </r>
  <r>
    <x v="1475"/>
    <s v="09.041.213/0001-36"/>
    <s v="NF SERVICOS"/>
    <n v="212380"/>
    <d v="2026-06-12T00:00:00"/>
    <n v="2207008"/>
    <d v="2026-06-15T00:00:00"/>
    <d v="2026-03-01T00:00:00"/>
    <n v="30018.61"/>
    <d v="2026-07-12T00:00:00"/>
    <s v="E0250323"/>
    <s v="PD025266"/>
    <s v="PLATAFORMA UNIFICADA DE GESTÃO DE IDENTIDADES E ACESSO - PRODESP - ID"/>
    <n v="28577.72"/>
    <d v="2026-03-01T00:00:00"/>
    <x v="0"/>
    <s v="SPPREV 39/2025"/>
    <s v="SEI 152.00026765/2025-57"/>
    <s v="SEI 359.00007727/2025-15 ITO"/>
    <s v="2 - FATURADO"/>
    <n v="0"/>
    <x v="1"/>
    <x v="1"/>
    <m/>
  </r>
  <r>
    <x v="1475"/>
    <s v="09.041.213/0001-36"/>
    <s v="NF SERVICOS"/>
    <n v="212381"/>
    <d v="2026-06-12T00:00:00"/>
    <n v="2207905"/>
    <d v="2026-06-15T00:00:00"/>
    <d v="2026-01-01T00:00:00"/>
    <n v="30018.61"/>
    <d v="2026-07-12T00:00:00"/>
    <s v="E0250323"/>
    <s v="PD025266"/>
    <s v="PLATAFORMA UNIFICADA DE GESTÃO DE IDENTIDADES E ACESSO - PRODESP - ID"/>
    <n v="28577.72"/>
    <d v="2026-01-01T00:00:00"/>
    <x v="0"/>
    <s v="SPPREV 39/2025"/>
    <s v="SEI 152.00026765/2025-57"/>
    <s v="SEI 359.00007727/2025-15 ITO"/>
    <s v="2 - FATURADO"/>
    <n v="0"/>
    <x v="1"/>
    <x v="1"/>
    <m/>
  </r>
  <r>
    <x v="1475"/>
    <s v="09.041.213/0001-36"/>
    <s v="NF SERVICOS"/>
    <n v="212385"/>
    <d v="2026-06-12T00:00:00"/>
    <n v="2208239"/>
    <d v="2026-06-15T00:00:00"/>
    <d v="2026-01-01T00:00:00"/>
    <n v="5664712.0199999996"/>
    <d v="2026-07-12T00:00:00"/>
    <s v="E0250323"/>
    <s v="PD025266"/>
    <s v="PLATAFORMA UNIFICADA DE GESTÃO DE IDENTIDADES E ACESSO - PRODESP - ID"/>
    <n v="5392805.8399999999"/>
    <d v="2026-01-01T00:00:00"/>
    <x v="0"/>
    <s v="SPPREV 39/2025"/>
    <s v="SEI 152.00026765/2025-57"/>
    <s v="SEI 359.00007727/2025-15 ITO"/>
    <s v="2 - FATURADO"/>
    <n v="0"/>
    <x v="1"/>
    <x v="1"/>
    <m/>
  </r>
  <r>
    <x v="1475"/>
    <s v="09.041.213/0001-36"/>
    <s v="NF SERVICOS"/>
    <n v="212387"/>
    <d v="2026-06-12T00:00:00"/>
    <n v="2208362"/>
    <d v="2026-06-15T00:00:00"/>
    <d v="2026-02-01T00:00:00"/>
    <n v="30018.61"/>
    <d v="2026-07-12T00:00:00"/>
    <s v="E0250323"/>
    <s v="PD025266"/>
    <s v="PLATAFORMA UNIFICADA DE GESTÃO DE IDENTIDADES E ACESSO - PRODESP - ID"/>
    <n v="28577.72"/>
    <d v="2026-02-01T00:00:00"/>
    <x v="0"/>
    <s v="SPPREV 39/2025"/>
    <s v="SEI 152.00026765/2025-57"/>
    <s v="SEI 359.00007727/2025-15 ITO"/>
    <s v="2 - FATURADO"/>
    <n v="0"/>
    <x v="1"/>
    <x v="1"/>
    <m/>
  </r>
  <r>
    <x v="1475"/>
    <s v="09.041.213/0001-36"/>
    <s v="NF SERVICOS"/>
    <n v="212396"/>
    <d v="2026-06-12T00:00:00"/>
    <n v="2208770"/>
    <d v="2026-06-15T00:00:00"/>
    <d v="2026-03-01T00:00:00"/>
    <n v="5664712.0199999996"/>
    <d v="2026-07-12T00:00:00"/>
    <s v="E0250323"/>
    <s v="PD025266"/>
    <s v="PLATAFORMA UNIFICADA DE GESTÃO DE IDENTIDADES E ACESSO - PRODESP - ID"/>
    <n v="5392805.8399999999"/>
    <d v="2026-03-01T00:00:00"/>
    <x v="0"/>
    <s v="SPPREV 39/2025"/>
    <s v="SEI 152.00026765/2025-57"/>
    <s v="SEI 359.00007727/2025-15 ITO"/>
    <s v="2 - FATURADO"/>
    <n v="0"/>
    <x v="1"/>
    <x v="1"/>
    <m/>
  </r>
  <r>
    <x v="1475"/>
    <s v="09.041.213/0001-36"/>
    <s v="NF SERVICOS"/>
    <n v="212398"/>
    <d v="2026-06-12T00:00:00"/>
    <n v="2209063"/>
    <d v="2026-06-15T00:00:00"/>
    <d v="2026-05-01T00:00:00"/>
    <n v="5664712.0199999996"/>
    <d v="2026-07-12T00:00:00"/>
    <s v="E0250323"/>
    <s v="PD025266"/>
    <s v="PLATAFORMA UNIFICADA DE GESTÃO DE IDENTIDADES E ACESSO - PRODESP - ID"/>
    <n v="5392805.8399999999"/>
    <d v="2026-05-01T00:00:00"/>
    <x v="0"/>
    <s v="SPPREV 39/2025"/>
    <s v="SEI 152.00026765/2025-57"/>
    <s v="SEI 359.00007727/2025-15 ITO"/>
    <s v="2 - FATURADO"/>
    <n v="0"/>
    <x v="1"/>
    <x v="1"/>
    <m/>
  </r>
  <r>
    <x v="1475"/>
    <s v="09.041.213/0001-36"/>
    <s v="NF SERVICOS"/>
    <n v="212399"/>
    <d v="2026-06-12T00:00:00"/>
    <n v="2209189"/>
    <d v="2026-06-15T00:00:00"/>
    <d v="2026-05-01T00:00:00"/>
    <n v="30018.61"/>
    <d v="2026-07-12T00:00:00"/>
    <s v="E0250323"/>
    <s v="PD025266"/>
    <s v="PLATAFORMA UNIFICADA DE GESTÃO DE IDENTIDADES E ACESSO - PRODESP - ID"/>
    <n v="28577.72"/>
    <d v="2026-05-01T00:00:00"/>
    <x v="0"/>
    <s v="SPPREV 39/2025"/>
    <s v="SEI 152.00026765/2025-57"/>
    <s v="SEI 359.00007727/2025-15 ITO"/>
    <s v="2 - FATURADO"/>
    <n v="0"/>
    <x v="1"/>
    <x v="1"/>
    <m/>
  </r>
  <r>
    <x v="1475"/>
    <s v="09.041.213/0001-36"/>
    <s v="NF SERVICOS"/>
    <n v="212400"/>
    <d v="2026-06-12T00:00:00"/>
    <n v="2209315"/>
    <d v="2026-06-15T00:00:00"/>
    <d v="2026-04-01T00:00:00"/>
    <n v="5664712.0199999996"/>
    <d v="2026-07-12T00:00:00"/>
    <s v="E0250323"/>
    <s v="PD025266"/>
    <s v="PLATAFORMA UNIFICADA DE GESTÃO DE IDENTIDADES E ACESSO - PRODESP - ID"/>
    <n v="5392805.8399999999"/>
    <d v="2026-04-01T00:00:00"/>
    <x v="0"/>
    <s v="SPPREV 39/2025"/>
    <s v="SEI 152.00026765/2025-57"/>
    <s v="SEI 359.00007727/2025-15 ITO"/>
    <s v="2 - FATURADO"/>
    <n v="0"/>
    <x v="1"/>
    <x v="1"/>
    <m/>
  </r>
  <r>
    <x v="1475"/>
    <s v="09.041.213/0001-36"/>
    <s v="NF SERVICOS"/>
    <n v="212401"/>
    <d v="2026-06-12T00:00:00"/>
    <n v="2209416"/>
    <d v="2026-06-15T00:00:00"/>
    <d v="2026-04-01T00:00:00"/>
    <n v="30018.61"/>
    <d v="2026-07-12T00:00:00"/>
    <s v="E0250323"/>
    <s v="PD025266"/>
    <s v="PLATAFORMA UNIFICADA DE GESTÃO DE IDENTIDADES E ACESSO - PRODESP - ID"/>
    <n v="28577.72"/>
    <d v="2026-04-01T00:00:00"/>
    <x v="0"/>
    <s v="SPPREV 39/2025"/>
    <s v="SEI 152.00026765/2025-57"/>
    <s v="SEI 359.00007727/2025-15 ITO"/>
    <s v="2 - FATURADO"/>
    <n v="0"/>
    <x v="1"/>
    <x v="1"/>
    <m/>
  </r>
  <r>
    <x v="1475"/>
    <s v="09.041.213/0001-36"/>
    <s v="NF SERVICOS"/>
    <n v="212429"/>
    <d v="2026-06-15T00:00:00"/>
    <n v="2209628"/>
    <d v="2026-06-15T00:00:00"/>
    <d v="2026-05-01T00:00:00"/>
    <n v="757.84"/>
    <d v="2026-07-15T00:00:00"/>
    <s v="E0240470"/>
    <s v="PD024326"/>
    <s v="GUARDA DE DADOS"/>
    <n v="721.46"/>
    <d v="2026-05-01T00:00:00"/>
    <x v="0"/>
    <s v="21/2025"/>
    <s v="152.00014519/2025-52"/>
    <s v="359.00007503/2024-22 - APPS/ITO"/>
    <s v="2 - FATURADO"/>
    <n v="0"/>
    <x v="1"/>
    <x v="1"/>
    <m/>
  </r>
  <r>
    <x v="1475"/>
    <s v="09.041.213/0001-36"/>
    <s v="NF SERVICOS"/>
    <n v="212440"/>
    <d v="2026-06-15T00:00:00"/>
    <n v="2209909"/>
    <d v="2026-06-15T00:00:00"/>
    <d v="2026-05-01T00:00:00"/>
    <n v="1415.8"/>
    <d v="2026-07-15T00:00:00"/>
    <s v="E0240469"/>
    <s v="PD024326"/>
    <s v="GUARDA DE DADOS"/>
    <n v="1347.84"/>
    <d v="2026-05-01T00:00:00"/>
    <x v="0"/>
    <s v="21/2025"/>
    <s v="152.00014519/2025-52"/>
    <s v="359.00007503/2024-22 - APPS/ITO"/>
    <s v="2 - FATURADO"/>
    <n v="0"/>
    <x v="1"/>
    <x v="1"/>
    <m/>
  </r>
  <r>
    <x v="1475"/>
    <s v="09.041.213/0001-36"/>
    <s v="NF SERVICOS"/>
    <n v="212452"/>
    <d v="2026-06-15T00:00:00"/>
    <n v="2209921"/>
    <d v="2026-06-15T00:00:00"/>
    <d v="2026-05-01T00:00:00"/>
    <n v="73686.34"/>
    <d v="2026-07-15T00:00:00"/>
    <s v="E0251338"/>
    <s v="PD251191"/>
    <s v="PLATFORMA COLABORATIVA I"/>
    <n v="70149.399999999994"/>
    <d v="2026-05-01T00:00:00"/>
    <x v="0"/>
    <s v="18/2025V"/>
    <s v="152.00013443/2025-48"/>
    <s v="359.00005475/2025-90 - ITO"/>
    <s v="2 - FATURADO"/>
    <n v="0"/>
    <x v="1"/>
    <x v="1"/>
    <m/>
  </r>
  <r>
    <x v="1475"/>
    <s v="09.041.213/0001-36"/>
    <s v="NF SERVICOS"/>
    <n v="212500"/>
    <d v="2026-06-15T00:00:00"/>
    <n v="2209969"/>
    <d v="2026-06-15T00:00:00"/>
    <d v="2026-03-01T00:00:00"/>
    <n v="29930.67"/>
    <d v="2026-07-15T00:00:00"/>
    <s v="E0250050"/>
    <s v="PD025041"/>
    <s v="NUVEM PUBLICA"/>
    <n v="28494"/>
    <d v="2026-03-01T00:00:00"/>
    <x v="0"/>
    <s v="05/2025 DL Nº 532302-12/2025"/>
    <s v="152.00035919/2024-11"/>
    <s v="359.00011210/2024-40 - ITO"/>
    <s v="2 - FATURADO"/>
    <n v="0"/>
    <x v="1"/>
    <x v="1"/>
    <m/>
  </r>
  <r>
    <x v="1475"/>
    <s v="09.041.213/0001-36"/>
    <s v="NF SERVICOS"/>
    <n v="212506"/>
    <d v="2026-06-15T00:00:00"/>
    <n v="2209975"/>
    <d v="2026-06-15T00:00:00"/>
    <d v="2026-03-01T00:00:00"/>
    <n v="86030.7"/>
    <d v="2026-07-15T00:00:00"/>
    <s v="E0250050"/>
    <s v="PD025041"/>
    <s v="NUVEM PUBLICA"/>
    <n v="81901.23"/>
    <d v="2026-03-01T00:00:00"/>
    <x v="0"/>
    <s v="05/2025 DL Nº 532302-12/2025"/>
    <s v="152.00035919/2024-11"/>
    <s v="359.00011210/2024-40 - ITO"/>
    <s v="2 - FATURADO"/>
    <n v="0"/>
    <x v="1"/>
    <x v="1"/>
    <m/>
  </r>
  <r>
    <x v="1475"/>
    <s v="09.041.213/0001-36"/>
    <s v="NF SERVICOS"/>
    <n v="212782"/>
    <d v="2026-06-19T00:00:00"/>
    <n v="2221601"/>
    <d v="2026-06-19T00:00:00"/>
    <d v="2026-05-01T00:00:00"/>
    <n v="6730.24"/>
    <d v="2026-07-19T00:00:00"/>
    <s v="E0250090"/>
    <s v="PD025076"/>
    <s v="FIREWALL"/>
    <n v="6407.19"/>
    <d v="2026-05-01T00:00:00"/>
    <x v="0"/>
    <s v="14/2025"/>
    <s v="152.00030353/2024-31"/>
    <s v="359.00005838/2025-97 - ITO"/>
    <s v="2 - FATURADO"/>
    <n v="0"/>
    <x v="1"/>
    <x v="1"/>
    <m/>
  </r>
  <r>
    <x v="1475"/>
    <s v="09.041.213/0001-36"/>
    <s v="NF SERVICOS"/>
    <n v="212796"/>
    <d v="2026-06-19T00:00:00"/>
    <n v="2221615"/>
    <d v="2026-06-19T00:00:00"/>
    <d v="2026-05-01T00:00:00"/>
    <n v="11900.06"/>
    <d v="2026-07-19T00:00:00"/>
    <s v="E0250090"/>
    <s v="PD025076"/>
    <s v="FIREWALL"/>
    <n v="11328.86"/>
    <d v="2026-05-01T00:00:00"/>
    <x v="0"/>
    <s v="14/2025"/>
    <s v="152.00030353/2024-31"/>
    <s v="359.00005838/2025-97 - ITO"/>
    <s v="2 - FATURADO"/>
    <n v="0"/>
    <x v="1"/>
    <x v="1"/>
    <m/>
  </r>
  <r>
    <x v="1475"/>
    <s v="09.041.213/0001-36"/>
    <s v="NF SERVICOS"/>
    <n v="212803"/>
    <d v="2026-06-19T00:00:00"/>
    <n v="2221622"/>
    <d v="2026-06-19T00:00:00"/>
    <d v="2026-05-01T00:00:00"/>
    <n v="1315.24"/>
    <d v="2026-07-19T00:00:00"/>
    <s v="E0250090"/>
    <s v="PD025076"/>
    <s v="FIREWALL"/>
    <n v="1252.1099999999999"/>
    <d v="2026-05-01T00:00:00"/>
    <x v="0"/>
    <s v="14/2025"/>
    <s v="152.00030353/2024-31"/>
    <s v="359.00005838/2025-97 - ITO"/>
    <s v="2 - FATURADO"/>
    <n v="0"/>
    <x v="1"/>
    <x v="1"/>
    <m/>
  </r>
  <r>
    <x v="1476"/>
    <s v="09.049.844/0001-00"/>
    <s v="NF SERVICOS - ADESAO"/>
    <n v="1985890"/>
    <d v="2026-05-21T00:00:00"/>
    <n v="2186853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476"/>
    <s v="09.049.844/0001-00"/>
    <s v="NF SERVICOS - ADESAO"/>
    <n v="1996065"/>
    <d v="2026-06-12T00:00:00"/>
    <n v="219852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77"/>
    <s v="09.062.015/0001-59"/>
    <s v="NF SERVICOS - ADESAO"/>
    <n v="1998414"/>
    <d v="2026-06-12T00:00:00"/>
    <n v="2200915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478"/>
    <s v="09.062.893/0001-74"/>
    <s v="NF SERVICOS DO"/>
    <n v="406322"/>
    <d v="2026-06-08T00:00:00"/>
    <n v="412971"/>
    <d v="2026-06-08T00:00:00"/>
    <m/>
    <n v="1225.5"/>
    <d v="2026-07-08T00:00:00"/>
    <s v="E0230783"/>
    <s v="PD023783"/>
    <s v="Serviços de Publicidade Eletrônica"/>
    <n v="1225.5"/>
    <m/>
    <x v="0"/>
    <m/>
    <m/>
    <m/>
    <s v="2 - FATURADO"/>
    <n v="0"/>
    <x v="1"/>
    <x v="0"/>
    <m/>
  </r>
  <r>
    <x v="1478"/>
    <s v="09.062.893/0001-74"/>
    <s v="NF SERVICOS DO"/>
    <n v="407107"/>
    <d v="2026-06-10T00:00:00"/>
    <n v="413954"/>
    <d v="2026-06-10T00:00:00"/>
    <m/>
    <n v="1348.05"/>
    <d v="2026-07-10T00:00:00"/>
    <s v="E0230783"/>
    <s v="PD023783"/>
    <s v="Serviços de Publicidade Eletrônica"/>
    <n v="1348.05"/>
    <m/>
    <x v="0"/>
    <m/>
    <m/>
    <m/>
    <s v="2 - FATURADO"/>
    <n v="0"/>
    <x v="1"/>
    <x v="0"/>
    <m/>
  </r>
  <r>
    <x v="1478"/>
    <s v="09.062.893/0001-74"/>
    <s v="NF SERVICOS"/>
    <n v="212442"/>
    <d v="2026-06-15T00:00:00"/>
    <n v="2209911"/>
    <d v="2026-06-15T00:00:00"/>
    <d v="2026-05-01T00:00:00"/>
    <n v="628.20000000000005"/>
    <d v="2026-07-15T00:00:00"/>
    <s v="E0251458"/>
    <s v="PD251349"/>
    <s v="PLATAFORMA COLABORATIVA I"/>
    <n v="628.20000000000005"/>
    <d v="2026-05-01T00:00:00"/>
    <x v="0"/>
    <s v="021/2025"/>
    <s v="189.00000218/2025-42"/>
    <s v="359.00007422/2025-11 - ITO"/>
    <s v="2 - FATURADO"/>
    <n v="0"/>
    <x v="1"/>
    <x v="1"/>
    <m/>
  </r>
  <r>
    <x v="1478"/>
    <s v="09.062.893/0001-74"/>
    <s v="NF SERVICOS DO"/>
    <n v="408040"/>
    <d v="2026-06-15T00:00:00"/>
    <n v="414638"/>
    <d v="2026-06-15T00:00:00"/>
    <m/>
    <n v="5392.2"/>
    <d v="2026-07-15T00:00:00"/>
    <s v="E0230783"/>
    <s v="PD023783"/>
    <s v="Serviços de Publicidade Eletrônica"/>
    <n v="5392.2"/>
    <m/>
    <x v="0"/>
    <m/>
    <m/>
    <m/>
    <s v="2 - FATURADO"/>
    <n v="0"/>
    <x v="1"/>
    <x v="0"/>
    <m/>
  </r>
  <r>
    <x v="1478"/>
    <s v="09.062.893/0001-74"/>
    <s v="NF SERVICOS DO"/>
    <n v="408563"/>
    <d v="2026-06-17T00:00:00"/>
    <n v="415470"/>
    <d v="2026-06-17T00:00:00"/>
    <m/>
    <n v="2818.65"/>
    <d v="2026-07-17T00:00:00"/>
    <s v="E0230783"/>
    <s v="PD023783"/>
    <s v="Serviços de Publicidade Eletrônica"/>
    <n v="2818.65"/>
    <m/>
    <x v="0"/>
    <m/>
    <m/>
    <m/>
    <s v="2 - FATURADO"/>
    <n v="0"/>
    <x v="1"/>
    <x v="0"/>
    <m/>
  </r>
  <r>
    <x v="1478"/>
    <s v="09.062.893/0001-74"/>
    <s v="NF SERVICOS DO"/>
    <n v="408629"/>
    <d v="2026-06-17T00:00:00"/>
    <n v="415240"/>
    <d v="2026-06-17T00:00:00"/>
    <m/>
    <n v="1348.05"/>
    <d v="2026-07-17T00:00:00"/>
    <s v="E0230783"/>
    <s v="PD023783"/>
    <s v="Serviços de Publicidade Eletrônica"/>
    <n v="1348.05"/>
    <m/>
    <x v="0"/>
    <m/>
    <m/>
    <m/>
    <s v="2 - FATURADO"/>
    <n v="0"/>
    <x v="1"/>
    <x v="0"/>
    <m/>
  </r>
  <r>
    <x v="1478"/>
    <s v="09.062.893/0001-74"/>
    <s v="NF SERVICOS DO"/>
    <n v="408725"/>
    <d v="2026-06-18T00:00:00"/>
    <n v="415676"/>
    <d v="2026-06-18T00:00:00"/>
    <m/>
    <n v="1348.05"/>
    <d v="2026-07-18T00:00:00"/>
    <s v="E0230783"/>
    <s v="PD023783"/>
    <s v="Serviços de Publicidade Eletrônica"/>
    <n v="1348.05"/>
    <m/>
    <x v="0"/>
    <m/>
    <m/>
    <m/>
    <s v="2 - FATURADO"/>
    <n v="0"/>
    <x v="1"/>
    <x v="0"/>
    <m/>
  </r>
  <r>
    <x v="1478"/>
    <s v="09.062.893/0001-74"/>
    <s v="NF SERVICOS DO"/>
    <n v="409228"/>
    <d v="2026-06-19T00:00:00"/>
    <n v="416106"/>
    <d v="2026-06-19T00:00:00"/>
    <m/>
    <n v="1348.05"/>
    <d v="2026-07-19T00:00:00"/>
    <s v="E0230783"/>
    <s v="PD023783"/>
    <s v="Serviços de Publicidade Eletrônica"/>
    <n v="1348.05"/>
    <m/>
    <x v="0"/>
    <m/>
    <m/>
    <m/>
    <s v="2 - FATURADO"/>
    <n v="0"/>
    <x v="1"/>
    <x v="0"/>
    <m/>
  </r>
  <r>
    <x v="1478"/>
    <s v="09.062.893/0001-74"/>
    <s v="NF SERVICOS DO"/>
    <n v="410146"/>
    <d v="2026-06-24T00:00:00"/>
    <n v="416944"/>
    <d v="2026-06-24T00:00:00"/>
    <m/>
    <n v="1838.25"/>
    <d v="2026-07-24T00:00:00"/>
    <s v="E0230783"/>
    <s v="PD023783"/>
    <s v="Serviços de Publicidade Eletrônica"/>
    <n v="1838.25"/>
    <m/>
    <x v="0"/>
    <m/>
    <m/>
    <m/>
    <s v="2 - FATURADO"/>
    <n v="0"/>
    <x v="1"/>
    <x v="0"/>
    <m/>
  </r>
  <r>
    <x v="1478"/>
    <s v="09.062.893/0001-74"/>
    <s v="NF SERVICOS DO"/>
    <n v="410226"/>
    <d v="2026-06-25T00:00:00"/>
    <n v="417120"/>
    <d v="2026-06-25T00:00:00"/>
    <m/>
    <n v="1960.8"/>
    <d v="2026-07-25T00:00:00"/>
    <s v="E0230783"/>
    <s v="PD023783"/>
    <s v="Serviços de Publicidade Eletrônica"/>
    <n v="1960.8"/>
    <m/>
    <x v="0"/>
    <m/>
    <m/>
    <m/>
    <s v="2 - FATURADO"/>
    <n v="0"/>
    <x v="1"/>
    <x v="0"/>
    <m/>
  </r>
  <r>
    <x v="1478"/>
    <s v="09.062.893/0001-74"/>
    <s v="NF SERVICOS DO"/>
    <n v="411039"/>
    <d v="2026-06-30T00:00:00"/>
    <n v="417998"/>
    <d v="2026-06-30T00:00:00"/>
    <m/>
    <n v="1960.8"/>
    <d v="2026-07-30T00:00:00"/>
    <s v="E0230783"/>
    <s v="PD023783"/>
    <s v="Serviços de Publicidade Eletrônica"/>
    <n v="1960.8"/>
    <m/>
    <x v="0"/>
    <m/>
    <m/>
    <m/>
    <s v="2 - FATURADO"/>
    <n v="0"/>
    <x v="1"/>
    <x v="0"/>
    <m/>
  </r>
  <r>
    <x v="1479"/>
    <s v="09.066.142/0001-26"/>
    <s v="NF SERVICOS - ADESAO"/>
    <n v="2002408"/>
    <d v="2026-06-12T00:00:00"/>
    <n v="2204909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480"/>
    <s v="09.087.758/0001-83"/>
    <s v="NF SERVICOS"/>
    <n v="212344"/>
    <d v="2026-06-12T00:00:00"/>
    <n v="2199240"/>
    <d v="2026-06-12T00:00:00"/>
    <d v="2026-05-01T00:00:00"/>
    <n v="8.73"/>
    <d v="2026-07-14T00:00:00"/>
    <s v="E0250274"/>
    <s v="PD025231"/>
    <s v="CARIMBO TEMPO"/>
    <n v="8.73"/>
    <d v="2026-05-01T00:00:00"/>
    <x v="0"/>
    <n v="72190999"/>
    <m/>
    <s v="359.00004867/2025-31 - ITO"/>
    <s v="2 - FATURADO"/>
    <n v="0"/>
    <x v="1"/>
    <x v="1"/>
    <m/>
  </r>
  <r>
    <x v="1481"/>
    <s v="09.092.462/0002-31"/>
    <s v="NF SERVICOS - ADESAO"/>
    <n v="1982208"/>
    <d v="2026-05-21T00:00:00"/>
    <n v="2183171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1481"/>
    <s v="09.092.462/0002-31"/>
    <s v="NF SERVICOS - ADESAO"/>
    <n v="1983234"/>
    <d v="2026-05-21T00:00:00"/>
    <n v="2184197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1481"/>
    <s v="09.092.462/0002-31"/>
    <s v="NF SERVICOS - ADESAO"/>
    <n v="1985051"/>
    <d v="2026-05-21T00:00:00"/>
    <n v="2186014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1481"/>
    <s v="09.092.462/0002-31"/>
    <s v="NF SERVICOS - ADESAO"/>
    <n v="1986052"/>
    <d v="2026-05-21T00:00:00"/>
    <n v="2187015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1482"/>
    <s v="09.094.961/0001-87"/>
    <s v="NF SERVICOS - ADESAO"/>
    <n v="2004308"/>
    <d v="2026-06-12T00:00:00"/>
    <n v="220681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483"/>
    <s v="09.103.691/0001-23"/>
    <s v="NF SERVICOS - ADESAO"/>
    <n v="2006888"/>
    <d v="2026-06-12T00:00:00"/>
    <n v="220941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484"/>
    <s v="09.120.689/0001-62"/>
    <s v="NF SERVICOS - ADESAO"/>
    <n v="2014503"/>
    <d v="2026-06-17T00:00:00"/>
    <n v="2217272"/>
    <d v="2026-06-17T00:00:00"/>
    <m/>
    <n v="270.42"/>
    <d v="2026-06-20T00:00:00"/>
    <m/>
    <m/>
    <s v="Processamento de dados e congêneres"/>
    <n v="270.42"/>
    <m/>
    <x v="0"/>
    <m/>
    <m/>
    <m/>
    <s v="2 - FATURADO"/>
    <n v="10"/>
    <x v="0"/>
    <x v="0"/>
    <m/>
  </r>
  <r>
    <x v="1485"/>
    <s v="09.125.607/0001-72"/>
    <s v="NF SERVICOS - ADESAO"/>
    <n v="2014656"/>
    <d v="2026-06-17T00:00:00"/>
    <n v="2217425"/>
    <d v="2026-06-17T00:00:00"/>
    <m/>
    <n v="357.56"/>
    <d v="2026-06-20T00:00:00"/>
    <m/>
    <m/>
    <s v="Processamento de dados e congêneres"/>
    <n v="357.56"/>
    <m/>
    <x v="0"/>
    <m/>
    <m/>
    <m/>
    <s v="2 - FATURADO"/>
    <n v="10"/>
    <x v="0"/>
    <x v="0"/>
    <m/>
  </r>
  <r>
    <x v="1485"/>
    <s v="09.125.607/0002-53"/>
    <s v="NF SERVICOS - ADESAO"/>
    <n v="1992180"/>
    <d v="2026-05-21T00:00:00"/>
    <n v="2193198"/>
    <d v="2026-05-23T00:00:00"/>
    <m/>
    <n v="355.83"/>
    <d v="2026-06-05T00:00:00"/>
    <m/>
    <m/>
    <s v="Processamento de dados e congêneres"/>
    <n v="355.83"/>
    <m/>
    <x v="0"/>
    <m/>
    <m/>
    <m/>
    <s v="2 - FATURADO"/>
    <n v="25"/>
    <x v="0"/>
    <x v="0"/>
    <m/>
  </r>
  <r>
    <x v="1485"/>
    <s v="09.125.607/0002-53"/>
    <s v="NF SERVICOS - ADESAO"/>
    <n v="1994826"/>
    <d v="2026-05-21T00:00:00"/>
    <n v="2195844"/>
    <d v="2026-05-23T00:00:00"/>
    <m/>
    <n v="289.86"/>
    <d v="2026-06-05T00:00:00"/>
    <m/>
    <m/>
    <s v="Processamento de dados e congêneres"/>
    <n v="289.86"/>
    <m/>
    <x v="0"/>
    <m/>
    <m/>
    <m/>
    <s v="2 - FATURADO"/>
    <n v="25"/>
    <x v="0"/>
    <x v="0"/>
    <m/>
  </r>
  <r>
    <x v="1485"/>
    <s v="09.125.607/0002-53"/>
    <s v="NF SERVICOS - ADESAO"/>
    <n v="2013941"/>
    <d v="2026-06-17T00:00:00"/>
    <n v="2216710"/>
    <d v="2026-06-17T00:00:00"/>
    <m/>
    <n v="256.89"/>
    <d v="2026-06-20T00:00:00"/>
    <m/>
    <m/>
    <s v="Processamento de dados e congêneres"/>
    <n v="256.89"/>
    <m/>
    <x v="0"/>
    <m/>
    <m/>
    <m/>
    <s v="2 - FATURADO"/>
    <n v="10"/>
    <x v="0"/>
    <x v="0"/>
    <m/>
  </r>
  <r>
    <x v="1486"/>
    <s v="09.128.219/0001-45"/>
    <s v="ND-OPERADORA CIELO"/>
    <n v="29525"/>
    <d v="2026-06-17T00:00:00"/>
    <m/>
    <m/>
    <m/>
    <n v="139.38999999999999"/>
    <d v="2026-06-17T00:00:00"/>
    <m/>
    <m/>
    <s v="e-CNPJ A1 - Renovação 12 meses"/>
    <n v="139.38999999999999"/>
    <m/>
    <x v="0"/>
    <m/>
    <m/>
    <m/>
    <s v="1 - VENDA A VISTA"/>
    <n v="13"/>
    <x v="0"/>
    <x v="2"/>
    <m/>
  </r>
  <r>
    <x v="1487"/>
    <s v="09.134.807/0001-91"/>
    <s v="NF SERVICOS DO"/>
    <n v="406419"/>
    <d v="2026-06-08T00:00:00"/>
    <n v="413378"/>
    <d v="2026-06-08T00:00:00"/>
    <m/>
    <n v="460.95"/>
    <d v="2026-07-08T00:00:00"/>
    <s v="E0231075"/>
    <s v="PD231056"/>
    <s v="Serviços de Publicidade Eletrônica"/>
    <n v="460.95"/>
    <m/>
    <x v="0"/>
    <m/>
    <m/>
    <m/>
    <s v="2 - FATURADO"/>
    <n v="0"/>
    <x v="1"/>
    <x v="0"/>
    <m/>
  </r>
  <r>
    <x v="1487"/>
    <s v="09.134.807/0001-91"/>
    <s v="NF SERVICOS DO"/>
    <n v="406714"/>
    <d v="2026-06-09T00:00:00"/>
    <n v="413553"/>
    <d v="2026-06-09T00:00:00"/>
    <m/>
    <n v="460.95"/>
    <d v="2026-07-09T00:00:00"/>
    <s v="E0231075"/>
    <s v="PD231056"/>
    <s v="Serviços de Publicidade Eletrônica"/>
    <n v="460.95"/>
    <m/>
    <x v="0"/>
    <m/>
    <m/>
    <m/>
    <s v="2 - FATURADO"/>
    <n v="0"/>
    <x v="1"/>
    <x v="0"/>
    <m/>
  </r>
  <r>
    <x v="1487"/>
    <s v="09.134.807/0001-91"/>
    <s v="NF SERVICOS DO"/>
    <n v="407496"/>
    <d v="2026-06-12T00:00:00"/>
    <n v="414352"/>
    <d v="2026-06-12T00:00:00"/>
    <m/>
    <n v="460.95"/>
    <d v="2026-07-12T00:00:00"/>
    <s v="E0231075"/>
    <s v="PD231056"/>
    <s v="Serviços de Publicidade Eletrônica"/>
    <n v="460.95"/>
    <m/>
    <x v="0"/>
    <m/>
    <m/>
    <m/>
    <s v="2 - FATURADO"/>
    <n v="0"/>
    <x v="1"/>
    <x v="0"/>
    <m/>
  </r>
  <r>
    <x v="1487"/>
    <s v="09.134.807/0001-91"/>
    <s v="NF SERVICOS DO"/>
    <n v="407899"/>
    <d v="2026-06-15T00:00:00"/>
    <n v="414739"/>
    <d v="2026-06-15T00:00:00"/>
    <m/>
    <n v="1475.04"/>
    <d v="2026-07-15T00:00:00"/>
    <s v="E0231075"/>
    <s v="PD231056"/>
    <s v="Serviços de Publicidade Eletrônica"/>
    <n v="1475.04"/>
    <m/>
    <x v="0"/>
    <m/>
    <m/>
    <m/>
    <s v="2 - FATURADO"/>
    <n v="0"/>
    <x v="1"/>
    <x v="0"/>
    <m/>
  </r>
  <r>
    <x v="1487"/>
    <s v="09.134.807/0001-91"/>
    <s v="NF SERVICOS DO"/>
    <n v="408089"/>
    <d v="2026-06-16T00:00:00"/>
    <n v="414992"/>
    <d v="2026-06-16T00:00:00"/>
    <m/>
    <n v="460.95"/>
    <d v="2026-07-16T00:00:00"/>
    <s v="E0231075"/>
    <s v="PD231056"/>
    <s v="Serviços de Publicidade Eletrônica"/>
    <n v="460.95"/>
    <m/>
    <x v="0"/>
    <m/>
    <m/>
    <m/>
    <s v="2 - FATURADO"/>
    <n v="0"/>
    <x v="1"/>
    <x v="0"/>
    <m/>
  </r>
  <r>
    <x v="1487"/>
    <s v="09.134.807/0001-91"/>
    <s v="NF SERVICOS DO"/>
    <n v="409382"/>
    <d v="2026-06-22T00:00:00"/>
    <n v="416396"/>
    <d v="2026-06-23T00:00:00"/>
    <m/>
    <n v="737.52"/>
    <d v="2026-07-23T00:00:00"/>
    <s v="E0231075"/>
    <s v="PD231056"/>
    <s v="Serviços de Publicidade Eletrônica"/>
    <n v="737.52"/>
    <m/>
    <x v="0"/>
    <m/>
    <m/>
    <m/>
    <s v="2 - FATURADO"/>
    <n v="0"/>
    <x v="1"/>
    <x v="0"/>
    <m/>
  </r>
  <r>
    <x v="1488"/>
    <s v="09.143.331/0001-55"/>
    <s v="ND-OPERADORA CIELO"/>
    <n v="29498"/>
    <d v="2026-06-15T00:00:00"/>
    <m/>
    <m/>
    <m/>
    <n v="187.49"/>
    <d v="2026-06-15T00:00:00"/>
    <m/>
    <m/>
    <s v="Certificado e-CNPJ A1 em Software (12 meses)"/>
    <n v="187.49"/>
    <m/>
    <x v="0"/>
    <m/>
    <m/>
    <m/>
    <s v="1 - VENDA A VISTA"/>
    <n v="15"/>
    <x v="0"/>
    <x v="2"/>
    <m/>
  </r>
  <r>
    <x v="1489"/>
    <s v="09.154.814/0001-55"/>
    <s v="NF SERVICOS - ADESAO"/>
    <n v="2013693"/>
    <d v="2026-06-17T00:00:00"/>
    <n v="2216462"/>
    <d v="2026-06-17T00:00:00"/>
    <m/>
    <n v="246.46"/>
    <d v="2026-06-20T00:00:00"/>
    <m/>
    <m/>
    <s v="Processamento de dados e congêneres"/>
    <n v="246.46"/>
    <m/>
    <x v="0"/>
    <m/>
    <m/>
    <m/>
    <s v="2 - FATURADO"/>
    <n v="10"/>
    <x v="0"/>
    <x v="0"/>
    <m/>
  </r>
  <r>
    <x v="1490"/>
    <s v="09.161.265/0001-46"/>
    <s v="NF SERVICOS DO"/>
    <n v="406368"/>
    <d v="2026-06-08T00:00:00"/>
    <n v="413239"/>
    <d v="2026-06-08T00:00:00"/>
    <m/>
    <n v="857.85"/>
    <d v="2026-07-08T00:00:00"/>
    <s v="E0230861"/>
    <s v="PD023861"/>
    <s v="Serviços de Publicidade Eletrônica"/>
    <n v="857.85"/>
    <m/>
    <x v="0"/>
    <m/>
    <m/>
    <m/>
    <s v="2 - FATURADO"/>
    <n v="0"/>
    <x v="1"/>
    <x v="0"/>
    <m/>
  </r>
  <r>
    <x v="1491"/>
    <s v="09.161.446/0001-72"/>
    <s v="NF SERVICOS - ADESAO"/>
    <n v="2013148"/>
    <d v="2026-06-17T00:00:00"/>
    <n v="2215917"/>
    <d v="2026-06-17T00:00:00"/>
    <m/>
    <n v="173.22"/>
    <d v="2026-06-20T00:00:00"/>
    <m/>
    <m/>
    <s v="Processamento de dados e congêneres"/>
    <n v="173.22"/>
    <m/>
    <x v="0"/>
    <m/>
    <m/>
    <m/>
    <s v="2 - FATURADO"/>
    <n v="10"/>
    <x v="0"/>
    <x v="0"/>
    <m/>
  </r>
  <r>
    <x v="1492"/>
    <s v="09.165.886/0001-06"/>
    <s v="NF SERVICOS - ADESAO"/>
    <n v="2014607"/>
    <d v="2026-06-17T00:00:00"/>
    <n v="2217376"/>
    <d v="2026-06-17T00:00:00"/>
    <m/>
    <n v="142.32"/>
    <d v="2026-06-20T00:00:00"/>
    <m/>
    <m/>
    <s v="Processamento de dados e congêneres"/>
    <n v="142.32"/>
    <m/>
    <x v="0"/>
    <m/>
    <m/>
    <m/>
    <s v="2 - FATURADO"/>
    <n v="10"/>
    <x v="0"/>
    <x v="0"/>
    <m/>
  </r>
  <r>
    <x v="1493"/>
    <s v="09.166.113/0001-36"/>
    <s v="NF SERVICOS - ADESAO"/>
    <n v="2014122"/>
    <d v="2026-06-17T00:00:00"/>
    <n v="2216891"/>
    <d v="2026-06-17T00:00:00"/>
    <m/>
    <n v="321.11"/>
    <d v="2026-06-20T00:00:00"/>
    <m/>
    <m/>
    <s v="Processamento de dados e congêneres"/>
    <n v="321.11"/>
    <m/>
    <x v="0"/>
    <m/>
    <m/>
    <m/>
    <s v="2 - FATURADO"/>
    <n v="10"/>
    <x v="0"/>
    <x v="0"/>
    <m/>
  </r>
  <r>
    <x v="1494"/>
    <s v="09.168.226/0001-70"/>
    <s v="NF SERVICOS - ADESAO"/>
    <n v="2006543"/>
    <d v="2026-06-12T00:00:00"/>
    <n v="220906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495"/>
    <s v="09.189.499/0001-00"/>
    <s v="NF SERVICOS"/>
    <n v="125144"/>
    <d v="2022-07-31T00:00:00"/>
    <n v="1484098"/>
    <d v="2022-08-09T00:00:00"/>
    <d v="2022-07-01T00:00:00"/>
    <n v="4501.22"/>
    <d v="2022-09-08T00:00:00"/>
    <s v="E0210365"/>
    <s v="PD021279"/>
    <s v="OFFICE BASICO"/>
    <n v="4501.22"/>
    <d v="2022-07-01T00:00:00"/>
    <x v="0"/>
    <m/>
    <m/>
    <s v="PD-PRC-2022/00111 ITO"/>
    <s v="2 - FATURADO"/>
    <n v="1391"/>
    <x v="2"/>
    <x v="1"/>
    <m/>
  </r>
  <r>
    <x v="1495"/>
    <s v="09.189.499/0001-00"/>
    <s v="NF SERVICOS"/>
    <n v="212272"/>
    <d v="2026-06-11T00:00:00"/>
    <n v="2197979"/>
    <d v="2026-06-11T00:00:00"/>
    <d v="2026-05-01T00:00:00"/>
    <n v="45311.17"/>
    <d v="2026-07-11T00:00:00"/>
    <s v="E0240126"/>
    <s v="PD024081"/>
    <s v="OFFICE  BÁSICO - INTERMEDIÁRIO"/>
    <n v="45311.17"/>
    <d v="2026-05-01T00:00:00"/>
    <x v="0"/>
    <s v="008/2024"/>
    <s v="COD-PRC2024/00071"/>
    <s v="359.00003509/2024-21  ITO"/>
    <s v="2 - FATURADO"/>
    <n v="0"/>
    <x v="1"/>
    <x v="1"/>
    <m/>
  </r>
  <r>
    <x v="1496"/>
    <s v="09.194.612/0001-37"/>
    <s v="NF SERVICOS - ADESAO"/>
    <n v="2013067"/>
    <d v="2026-06-17T00:00:00"/>
    <n v="2215835"/>
    <d v="2026-06-17T00:00:00"/>
    <m/>
    <n v="151"/>
    <d v="2026-06-20T00:00:00"/>
    <m/>
    <m/>
    <s v="Processamento de dados e congêneres"/>
    <n v="151"/>
    <m/>
    <x v="0"/>
    <m/>
    <m/>
    <m/>
    <s v="2 - FATURADO"/>
    <n v="10"/>
    <x v="0"/>
    <x v="0"/>
    <m/>
  </r>
  <r>
    <x v="1497"/>
    <s v="09.194.793/0001-00"/>
    <s v="NF SERVICOS"/>
    <n v="107610"/>
    <d v="2020-12-31T00:00:00"/>
    <n v="1228370"/>
    <d v="2021-01-05T00:00:00"/>
    <d v="2020-12-01T00:00:00"/>
    <n v="2188.42"/>
    <d v="2021-02-04T00:00:00"/>
    <s v="E0190317"/>
    <s v="PD019248"/>
    <s v="HOSPEDAGEM DE ROTEADOR"/>
    <n v="2188.42"/>
    <d v="2020-12-01T00:00:00"/>
    <x v="4"/>
    <s v="NAO INFORMADO"/>
    <s v="NAO INFORMADO"/>
    <s v="PD-PRC-2019/00565 ITO"/>
    <s v="2 - FATURADO"/>
    <n v="1972"/>
    <x v="2"/>
    <x v="1"/>
    <m/>
  </r>
  <r>
    <x v="1497"/>
    <s v="09.194.793/0001-00"/>
    <s v="NF SERVICOS"/>
    <n v="123076"/>
    <d v="2022-05-31T00:00:00"/>
    <n v="1457144"/>
    <d v="2022-06-09T00:00:00"/>
    <d v="2022-05-01T00:00:00"/>
    <n v="2324.54"/>
    <d v="2022-07-09T00:00:00"/>
    <s v="E0190317"/>
    <s v="PD019248"/>
    <s v="HOSPEDAGEM DE ROTEADOR"/>
    <n v="2324.54"/>
    <d v="2022-05-01T00:00:00"/>
    <x v="4"/>
    <s v="NAO INFORMADO"/>
    <s v="NAO INFORMADO"/>
    <s v="PD-PRC-2019/00565 ITO"/>
    <s v="2 - FATURADO"/>
    <n v="1452"/>
    <x v="2"/>
    <x v="1"/>
    <m/>
  </r>
  <r>
    <x v="1497"/>
    <s v="09.194.793/0001-00"/>
    <s v="NF SERVICOS"/>
    <n v="123111"/>
    <d v="2022-05-31T00:00:00"/>
    <n v="1457179"/>
    <d v="2022-06-09T00:00:00"/>
    <d v="2022-01-01T00:00:00"/>
    <n v="2324.54"/>
    <d v="2022-07-09T00:00:00"/>
    <s v="E0190317"/>
    <s v="PD019248"/>
    <s v="HOSPEDAGEM DE ROTEADOR"/>
    <n v="2324.54"/>
    <d v="2022-01-01T00:00:00"/>
    <x v="4"/>
    <s v="NAO INFORMADO"/>
    <s v="NAO INFORMADO"/>
    <s v="PD-PRC-2019/00565 ITO"/>
    <s v="2 - FATURADO"/>
    <n v="1452"/>
    <x v="2"/>
    <x v="1"/>
    <m/>
  </r>
  <r>
    <x v="1497"/>
    <s v="09.194.793/0001-00"/>
    <s v="NF SERVICOS"/>
    <n v="123125"/>
    <d v="2022-05-31T00:00:00"/>
    <n v="1457193"/>
    <d v="2022-06-09T00:00:00"/>
    <d v="2022-02-01T00:00:00"/>
    <n v="2324.54"/>
    <d v="2022-07-09T00:00:00"/>
    <s v="E0190317"/>
    <s v="PD019248"/>
    <s v="HOSPEDAGEM DE ROTEADOR"/>
    <n v="2324.54"/>
    <d v="2022-02-01T00:00:00"/>
    <x v="4"/>
    <s v="NAO INFORMADO"/>
    <s v="NAO INFORMADO"/>
    <s v="PD-PRC-2019/00565 ITO"/>
    <s v="2 - FATURADO"/>
    <n v="1452"/>
    <x v="2"/>
    <x v="1"/>
    <m/>
  </r>
  <r>
    <x v="1497"/>
    <s v="09.194.793/0001-00"/>
    <s v="NF SERVICOS"/>
    <n v="123248"/>
    <d v="2022-05-31T00:00:00"/>
    <n v="1457316"/>
    <d v="2022-06-10T00:00:00"/>
    <d v="2022-03-01T00:00:00"/>
    <n v="2324.54"/>
    <d v="2022-07-10T00:00:00"/>
    <s v="E0190317"/>
    <s v="PD019248"/>
    <s v="HOSPEDAGEM DE ROTEADOR"/>
    <n v="2324.54"/>
    <d v="2022-03-01T00:00:00"/>
    <x v="4"/>
    <s v="NAO INFORMADO"/>
    <s v="NAO INFORMADO"/>
    <s v="PD-PRC-2019/00565 ITO"/>
    <s v="2 - FATURADO"/>
    <n v="1451"/>
    <x v="2"/>
    <x v="1"/>
    <m/>
  </r>
  <r>
    <x v="1497"/>
    <s v="09.194.793/0001-00"/>
    <s v="NF SERVICOS"/>
    <n v="123443"/>
    <d v="2022-05-31T00:00:00"/>
    <n v="1457511"/>
    <d v="2022-06-10T00:00:00"/>
    <d v="2022-04-01T00:00:00"/>
    <n v="2324.54"/>
    <d v="2022-07-10T00:00:00"/>
    <s v="E0190317"/>
    <s v="PD019248"/>
    <s v="HOSPEDAGEM DE ROTEADOR"/>
    <n v="2324.54"/>
    <d v="2022-04-01T00:00:00"/>
    <x v="4"/>
    <s v="NAO INFORMADO"/>
    <s v="NAO INFORMADO"/>
    <s v="PD-PRC-2019/00565 ITO"/>
    <s v="2 - FATURADO"/>
    <n v="1451"/>
    <x v="2"/>
    <x v="1"/>
    <m/>
  </r>
  <r>
    <x v="1497"/>
    <s v="09.194.793/0001-00"/>
    <s v="NF SERVICOS"/>
    <n v="123827"/>
    <d v="2022-06-30T00:00:00"/>
    <n v="1470313"/>
    <d v="2022-07-06T00:00:00"/>
    <d v="2022-06-01T00:00:00"/>
    <n v="2324.54"/>
    <d v="2022-08-05T00:00:00"/>
    <s v="E0190317"/>
    <s v="PD019248"/>
    <s v="HOSPEDAGEM DE ROTEADOR"/>
    <n v="2324.54"/>
    <d v="2022-06-01T00:00:00"/>
    <x v="4"/>
    <s v="NAO INFORMADO"/>
    <s v="NAO INFORMADO"/>
    <s v="PD-PRC-2019/00565 ITO"/>
    <s v="2 - FATURADO"/>
    <n v="1425"/>
    <x v="2"/>
    <x v="1"/>
    <m/>
  </r>
  <r>
    <x v="1497"/>
    <s v="09.194.793/0001-00"/>
    <s v="NF SERVICOS"/>
    <n v="124758"/>
    <d v="2022-07-31T00:00:00"/>
    <n v="1483573"/>
    <d v="2022-08-03T00:00:00"/>
    <d v="2022-06-01T00:00:00"/>
    <n v="1338.96"/>
    <d v="2022-09-02T00:00:00"/>
    <s v="E0190317"/>
    <s v="PD019248"/>
    <s v="HOSPEDAGEM DE ROTEADOR"/>
    <n v="1256.6199999999999"/>
    <d v="2022-06-01T00:00:00"/>
    <x v="4"/>
    <s v="NAO INFORMADO"/>
    <s v="NAO INFORMADO"/>
    <s v="PD-PRC-2019/00565 ITO"/>
    <s v="2 - FATURADO"/>
    <n v="1397"/>
    <x v="2"/>
    <x v="1"/>
    <m/>
  </r>
  <r>
    <x v="1497"/>
    <s v="09.194.793/0001-00"/>
    <s v="NF SERVICOS"/>
    <n v="125122"/>
    <d v="2022-07-31T00:00:00"/>
    <n v="1484076"/>
    <d v="2022-08-09T00:00:00"/>
    <d v="2022-07-01T00:00:00"/>
    <n v="2547.6999999999998"/>
    <d v="2022-09-08T00:00:00"/>
    <s v="E0190317"/>
    <s v="PD019248"/>
    <s v="HOSPEDAGEM DE ROTEADOR"/>
    <n v="2547.6999999999998"/>
    <d v="2022-07-01T00:00:00"/>
    <x v="4"/>
    <s v="NAO INFORMADO"/>
    <s v="NAO INFORMADO"/>
    <s v="PD-PRC-2019/00565 ITO"/>
    <s v="2 - FATURADO"/>
    <n v="1391"/>
    <x v="2"/>
    <x v="1"/>
    <m/>
  </r>
  <r>
    <x v="1497"/>
    <s v="09.194.793/0001-00"/>
    <s v="NF SERVICOS"/>
    <n v="126276"/>
    <d v="2022-08-31T00:00:00"/>
    <n v="1497745"/>
    <d v="2022-09-09T00:00:00"/>
    <d v="2022-08-01T00:00:00"/>
    <n v="2547.6999999999998"/>
    <d v="2022-10-09T00:00:00"/>
    <s v="E0190317"/>
    <s v="PD019248"/>
    <s v="HOSPEDAGEM DE ROTEADOR"/>
    <n v="2547.6999999999998"/>
    <d v="2022-08-01T00:00:00"/>
    <x v="4"/>
    <s v="NAO INFORMADO"/>
    <s v="NAO INFORMADO"/>
    <s v="PD-PRC-2019/00565 ITO"/>
    <s v="2 - FATURADO"/>
    <n v="1360"/>
    <x v="2"/>
    <x v="1"/>
    <m/>
  </r>
  <r>
    <x v="1497"/>
    <s v="09.194.793/0001-00"/>
    <s v="NF SERVICOS"/>
    <n v="127217"/>
    <d v="2022-09-30T00:00:00"/>
    <n v="1511241"/>
    <d v="2022-10-07T00:00:00"/>
    <d v="2022-09-01T00:00:00"/>
    <n v="2547.6999999999998"/>
    <d v="2022-11-06T00:00:00"/>
    <s v="E0190317"/>
    <s v="PD019248"/>
    <s v="HOSPEDAGEM DE ROTEADOR"/>
    <n v="2547.6999999999998"/>
    <d v="2022-09-01T00:00:00"/>
    <x v="4"/>
    <s v="NAO INFORMADO"/>
    <s v="NAO INFORMADO"/>
    <s v="PD-PRC-2019/00565 ITO"/>
    <s v="2 - FATURADO"/>
    <n v="1332"/>
    <x v="2"/>
    <x v="1"/>
    <m/>
  </r>
  <r>
    <x v="1497"/>
    <s v="09.194.793/0001-00"/>
    <s v="NF SERVICOS"/>
    <n v="128959"/>
    <d v="2022-10-31T00:00:00"/>
    <n v="1525553"/>
    <d v="2022-11-10T00:00:00"/>
    <d v="2022-10-01T00:00:00"/>
    <n v="2547.6999999999998"/>
    <d v="2022-12-10T00:00:00"/>
    <s v="E0190317"/>
    <s v="PD019248"/>
    <s v="HOSPEDAGEM DE ROTEADOR"/>
    <n v="2547.6999999999998"/>
    <d v="2022-10-01T00:00:00"/>
    <x v="4"/>
    <s v="NAO INFORMADO"/>
    <s v="NAO INFORMADO"/>
    <s v="PD-PRC-2019/00565 ITO"/>
    <s v="2 - FATURADO"/>
    <n v="1298"/>
    <x v="2"/>
    <x v="1"/>
    <m/>
  </r>
  <r>
    <x v="1497"/>
    <s v="09.194.793/0001-00"/>
    <s v="NF SERVICOS"/>
    <n v="129515"/>
    <d v="2022-11-30T00:00:00"/>
    <n v="1526249"/>
    <d v="2022-12-07T00:00:00"/>
    <d v="2022-11-01T00:00:00"/>
    <n v="2547.6999999999998"/>
    <d v="2023-01-06T00:00:00"/>
    <s v="E0190317"/>
    <s v="PD019248"/>
    <s v="HOSPEDAGEM DE ROTEADOR"/>
    <n v="2547.6999999999998"/>
    <d v="2022-11-01T00:00:00"/>
    <x v="4"/>
    <s v="NAO INFORMADO"/>
    <s v="NAO INFORMADO"/>
    <s v="PD-PRC-2019/00565 ITO"/>
    <s v="2 - FATURADO"/>
    <n v="1271"/>
    <x v="2"/>
    <x v="1"/>
    <m/>
  </r>
  <r>
    <x v="1497"/>
    <s v="09.194.793/0001-00"/>
    <s v="NF SERVICOS"/>
    <n v="131454"/>
    <d v="2022-12-31T00:00:00"/>
    <n v="1553266"/>
    <d v="2023-01-10T00:00:00"/>
    <d v="2022-12-01T00:00:00"/>
    <n v="2547.6999999999998"/>
    <d v="2023-01-30T00:00:00"/>
    <s v="E0190317"/>
    <s v="PD019248"/>
    <s v="HOSPEDAGEM DE ROTEADOR"/>
    <n v="2547.6999999999998"/>
    <d v="2022-12-01T00:00:00"/>
    <x v="4"/>
    <s v="NAO INFORMADO"/>
    <s v="NAO INFORMADO"/>
    <s v="PD-PRC-2019/00565 ITO"/>
    <s v="2 - FATURADO"/>
    <n v="1247"/>
    <x v="2"/>
    <x v="1"/>
    <m/>
  </r>
  <r>
    <x v="1498"/>
    <s v="09.195.746/0001-72"/>
    <s v="NF SERVICOS - ADESAO"/>
    <n v="1989381"/>
    <d v="2026-05-21T00:00:00"/>
    <n v="2190384"/>
    <d v="2026-05-23T00:00:00"/>
    <m/>
    <n v="701.24"/>
    <d v="2026-07-30T00:00:00"/>
    <m/>
    <m/>
    <s v="Processamento de dados e congêneres"/>
    <n v="701.24"/>
    <m/>
    <x v="0"/>
    <m/>
    <m/>
    <m/>
    <s v="2 - FATURADO"/>
    <n v="0"/>
    <x v="1"/>
    <x v="0"/>
    <m/>
  </r>
  <r>
    <x v="1499"/>
    <s v="09.208.677/0001-94"/>
    <s v="NF SERVICOS - ADESAO"/>
    <n v="1981353"/>
    <d v="2026-05-21T00:00:00"/>
    <n v="2182316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1500"/>
    <s v="09.219.001/0001-04"/>
    <s v="NF SERVICOS - ADESAO"/>
    <n v="2013739"/>
    <d v="2026-06-17T00:00:00"/>
    <n v="2216508"/>
    <d v="2026-06-17T00:00:00"/>
    <m/>
    <n v="45.98"/>
    <d v="2026-06-20T00:00:00"/>
    <m/>
    <m/>
    <s v="Processamento de dados e congêneres"/>
    <n v="45.98"/>
    <m/>
    <x v="0"/>
    <m/>
    <m/>
    <m/>
    <s v="2 - FATURADO"/>
    <n v="10"/>
    <x v="0"/>
    <x v="0"/>
    <m/>
  </r>
  <r>
    <x v="1501"/>
    <s v="09.241.533/0001-30"/>
    <s v="NF SERVICOS - ADESAO"/>
    <n v="1987461"/>
    <d v="2026-05-21T00:00:00"/>
    <n v="2188424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501"/>
    <s v="09.241.533/0001-30"/>
    <s v="NF SERVICOS - ADESAO"/>
    <n v="1998239"/>
    <d v="2026-06-12T00:00:00"/>
    <n v="2200740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502"/>
    <s v="09.253.587/0001-15"/>
    <s v="NF SERVICOS - ADESAO"/>
    <n v="2013211"/>
    <d v="2026-06-17T00:00:00"/>
    <n v="2215980"/>
    <d v="2026-06-17T00:00:00"/>
    <m/>
    <n v="208.28"/>
    <d v="2026-06-20T00:00:00"/>
    <m/>
    <m/>
    <s v="Processamento de dados e congêneres"/>
    <n v="208.28"/>
    <m/>
    <x v="0"/>
    <m/>
    <m/>
    <m/>
    <s v="2 - FATURADO"/>
    <n v="10"/>
    <x v="0"/>
    <x v="0"/>
    <m/>
  </r>
  <r>
    <x v="1502"/>
    <s v="09.253.587/0002-04"/>
    <s v="NF SERVICOS - ADESAO"/>
    <n v="2013334"/>
    <d v="2026-06-17T00:00:00"/>
    <n v="2216103"/>
    <d v="2026-06-17T00:00:00"/>
    <m/>
    <n v="70.819999999999993"/>
    <d v="2026-06-20T00:00:00"/>
    <m/>
    <m/>
    <s v="Processamento de dados e congêneres"/>
    <n v="70.819999999999993"/>
    <m/>
    <x v="0"/>
    <m/>
    <m/>
    <m/>
    <s v="2 - FATURADO"/>
    <n v="10"/>
    <x v="0"/>
    <x v="0"/>
    <m/>
  </r>
  <r>
    <x v="1502"/>
    <s v="09.253.587/0003-87"/>
    <s v="NF SERVICOS - ADESAO"/>
    <n v="2012576"/>
    <d v="2026-06-17T00:00:00"/>
    <n v="2215338"/>
    <d v="2026-06-17T00:00:00"/>
    <m/>
    <n v="133.63999999999999"/>
    <d v="2026-06-20T00:00:00"/>
    <m/>
    <m/>
    <s v="Processamento de dados e congêneres"/>
    <n v="133.63999999999999"/>
    <m/>
    <x v="0"/>
    <m/>
    <m/>
    <m/>
    <s v="2 - FATURADO"/>
    <n v="10"/>
    <x v="0"/>
    <x v="0"/>
    <m/>
  </r>
  <r>
    <x v="1503"/>
    <s v="09.257.624/0001-63"/>
    <s v="NF SERVICOS - ADESAO"/>
    <n v="2014549"/>
    <d v="2026-06-17T00:00:00"/>
    <n v="2217318"/>
    <d v="2026-06-17T00:00:00"/>
    <m/>
    <n v="124.63"/>
    <d v="2026-07-30T00:00:00"/>
    <m/>
    <m/>
    <s v="Processamento de dados e congêneres"/>
    <n v="124.63"/>
    <m/>
    <x v="0"/>
    <m/>
    <m/>
    <m/>
    <s v="2 - FATURADO"/>
    <n v="0"/>
    <x v="1"/>
    <x v="0"/>
    <m/>
  </r>
  <r>
    <x v="1504"/>
    <s v="09.267.562/0001-70"/>
    <s v="NF SERVICOS - ADESAO"/>
    <n v="2014442"/>
    <d v="2026-06-17T00:00:00"/>
    <n v="2217211"/>
    <d v="2026-06-17T00:00:00"/>
    <m/>
    <n v="136.78"/>
    <d v="2026-06-20T00:00:00"/>
    <m/>
    <m/>
    <s v="Processamento de dados e congêneres"/>
    <n v="136.78"/>
    <m/>
    <x v="0"/>
    <m/>
    <m/>
    <m/>
    <s v="2 - FATURADO"/>
    <n v="10"/>
    <x v="0"/>
    <x v="0"/>
    <m/>
  </r>
  <r>
    <x v="1505"/>
    <s v="09.274.763/0001-03"/>
    <s v="NF SERVICOS - ADESAO"/>
    <n v="1987918"/>
    <d v="2026-05-21T00:00:00"/>
    <n v="2188881"/>
    <d v="2026-05-23T00:00:00"/>
    <m/>
    <n v="57.26"/>
    <d v="2026-07-30T00:00:00"/>
    <m/>
    <m/>
    <s v="Processamento de dados e congêneres"/>
    <n v="57.26"/>
    <m/>
    <x v="0"/>
    <m/>
    <m/>
    <m/>
    <s v="2 - FATURADO"/>
    <n v="0"/>
    <x v="1"/>
    <x v="0"/>
    <m/>
  </r>
  <r>
    <x v="1506"/>
    <s v="09.280.834/0002-53"/>
    <s v="NF SERVICOS - ADESAO"/>
    <n v="2014675"/>
    <d v="2026-06-17T00:00:00"/>
    <n v="2217444"/>
    <d v="2026-06-17T00:00:00"/>
    <m/>
    <n v="27.75"/>
    <d v="2026-06-20T00:00:00"/>
    <m/>
    <m/>
    <s v="Processamento de dados e congêneres"/>
    <n v="27.75"/>
    <m/>
    <x v="0"/>
    <m/>
    <m/>
    <m/>
    <s v="2 - FATURADO"/>
    <n v="10"/>
    <x v="0"/>
    <x v="0"/>
    <m/>
  </r>
  <r>
    <x v="1507"/>
    <s v="09.283.093/0001-83"/>
    <s v="NF SERVICOS - ADESAO"/>
    <n v="2000613"/>
    <d v="2026-06-12T00:00:00"/>
    <n v="220311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508"/>
    <s v="09.283.582/0001-35"/>
    <s v="NF SERVICOS - ADESAO"/>
    <n v="1989647"/>
    <d v="2026-05-21T00:00:00"/>
    <n v="2190650"/>
    <d v="2026-05-23T00:00:00"/>
    <m/>
    <n v="183.64"/>
    <d v="2026-07-30T00:00:00"/>
    <m/>
    <m/>
    <s v="Processamento de dados e congêneres"/>
    <n v="183.64"/>
    <m/>
    <x v="0"/>
    <m/>
    <m/>
    <m/>
    <s v="2 - FATURADO"/>
    <n v="0"/>
    <x v="1"/>
    <x v="0"/>
    <m/>
  </r>
  <r>
    <x v="1508"/>
    <s v="09.283.582/0001-35"/>
    <s v="NF SERVICOS - ADESAO"/>
    <n v="2014379"/>
    <d v="2026-06-17T00:00:00"/>
    <n v="2217148"/>
    <d v="2026-06-17T00:00:00"/>
    <m/>
    <n v="214.89"/>
    <d v="2026-07-30T00:00:00"/>
    <m/>
    <m/>
    <s v="Processamento de dados e congêneres"/>
    <n v="214.89"/>
    <m/>
    <x v="0"/>
    <m/>
    <m/>
    <m/>
    <s v="2 - FATURADO"/>
    <n v="0"/>
    <x v="1"/>
    <x v="0"/>
    <m/>
  </r>
  <r>
    <x v="1509"/>
    <s v="09.292.786/0001-32"/>
    <s v="NF SERVICOS - ADESAO"/>
    <n v="1986260"/>
    <d v="2026-05-21T00:00:00"/>
    <n v="2187223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509"/>
    <s v="09.292.786/0001-32"/>
    <s v="NF SERVICOS - ADESAO"/>
    <n v="2000237"/>
    <d v="2026-06-12T00:00:00"/>
    <n v="220273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510"/>
    <s v="09.303.121/0001-87"/>
    <s v="NF SERVICOS - ADESAO"/>
    <n v="1988118"/>
    <d v="2026-05-21T00:00:00"/>
    <n v="2189084"/>
    <d v="2026-05-23T00:00:00"/>
    <m/>
    <n v="260.02"/>
    <d v="2026-06-05T00:00:00"/>
    <m/>
    <m/>
    <s v="Processamento de dados e congêneres"/>
    <n v="260.02"/>
    <m/>
    <x v="0"/>
    <m/>
    <m/>
    <m/>
    <s v="2 - FATURADO"/>
    <n v="25"/>
    <x v="0"/>
    <x v="0"/>
    <m/>
  </r>
  <r>
    <x v="1510"/>
    <s v="09.303.121/0001-87"/>
    <s v="NF SERVICOS - ADESAO"/>
    <n v="2014608"/>
    <d v="2026-06-17T00:00:00"/>
    <n v="2217377"/>
    <d v="2026-06-17T00:00:00"/>
    <m/>
    <n v="305.14"/>
    <d v="2026-06-20T00:00:00"/>
    <m/>
    <m/>
    <s v="Processamento de dados e congêneres"/>
    <n v="305.14"/>
    <m/>
    <x v="0"/>
    <m/>
    <m/>
    <m/>
    <s v="2 - FATURADO"/>
    <n v="10"/>
    <x v="0"/>
    <x v="0"/>
    <m/>
  </r>
  <r>
    <x v="1511"/>
    <s v="09.309.854/0001-29"/>
    <s v="NF SERVICOS - ADESAO"/>
    <n v="2004476"/>
    <d v="2026-06-12T00:00:00"/>
    <n v="220697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512"/>
    <s v="09.316.862/0001-00"/>
    <s v="NF SERVICOS - ADESAO"/>
    <n v="2002552"/>
    <d v="2026-06-12T00:00:00"/>
    <n v="220505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513"/>
    <s v="09.326.818/0001-73"/>
    <s v="NF SERVICOS - ADESAO"/>
    <n v="2000859"/>
    <d v="2026-06-12T00:00:00"/>
    <n v="2203360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1514"/>
    <s v="09.337.532/0001-93"/>
    <s v="NF SERVICOS - ADESAO"/>
    <n v="2014837"/>
    <d v="2026-06-17T00:00:00"/>
    <n v="2217606"/>
    <d v="2026-06-17T00:00:00"/>
    <m/>
    <n v="164.89"/>
    <d v="2026-06-20T00:00:00"/>
    <m/>
    <m/>
    <s v="Processamento de dados e congêneres"/>
    <n v="164.89"/>
    <m/>
    <x v="0"/>
    <m/>
    <m/>
    <m/>
    <s v="2 - FATURADO"/>
    <n v="10"/>
    <x v="0"/>
    <x v="0"/>
    <m/>
  </r>
  <r>
    <x v="1515"/>
    <s v="09.338.209/0001-34"/>
    <s v="NF SERVICOS - ADESAO"/>
    <n v="2014120"/>
    <d v="2026-06-17T00:00:00"/>
    <n v="2216889"/>
    <d v="2026-06-17T00:00:00"/>
    <m/>
    <n v="348.53"/>
    <d v="2026-06-20T00:00:00"/>
    <m/>
    <m/>
    <s v="Processamento de dados e congêneres"/>
    <n v="348.53"/>
    <m/>
    <x v="0"/>
    <m/>
    <m/>
    <m/>
    <s v="2 - FATURADO"/>
    <n v="10"/>
    <x v="0"/>
    <x v="0"/>
    <m/>
  </r>
  <r>
    <x v="1516"/>
    <s v="09.341.127/0001-49"/>
    <s v="NF SERVICOS - ADESAO"/>
    <n v="2006463"/>
    <d v="2026-06-12T00:00:00"/>
    <n v="2208983"/>
    <d v="2026-06-15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1517"/>
    <s v="09.346.601/0001-25"/>
    <s v="NF SERVICOS - ADESAO"/>
    <n v="1981146"/>
    <d v="2026-05-21T00:00:00"/>
    <n v="2182109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517"/>
    <s v="09.346.601/0001-25"/>
    <s v="NF SERVICOS - ADESAO"/>
    <n v="1997438"/>
    <d v="2026-06-12T00:00:00"/>
    <n v="2199939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517"/>
    <s v="09.346.601/0001-25"/>
    <s v="NF SERVICOS"/>
    <n v="212737"/>
    <d v="2026-06-18T00:00:00"/>
    <n v="2221556"/>
    <d v="2026-06-19T00:00:00"/>
    <d v="2026-05-01T00:00:00"/>
    <n v="8878.83"/>
    <d v="2026-07-18T00:00:00"/>
    <s v="E0240438"/>
    <s v="PD024300"/>
    <s v="HOSPEDAGEM DE ROTEADOR"/>
    <n v="8878.83"/>
    <d v="2026-05-01T00:00:00"/>
    <x v="0"/>
    <m/>
    <s v="(Pedido:4500195450)"/>
    <s v="359.00006761/2024-91 - ITO"/>
    <s v="2 - FATURADO"/>
    <n v="0"/>
    <x v="1"/>
    <x v="1"/>
    <m/>
  </r>
  <r>
    <x v="1518"/>
    <s v="09.354.949/0001-64"/>
    <s v="ND-OPERADORA CIELO"/>
    <n v="29416"/>
    <d v="2026-06-04T00:00:00"/>
    <m/>
    <m/>
    <m/>
    <n v="139.38999999999999"/>
    <d v="2026-06-04T00:00:00"/>
    <m/>
    <m/>
    <s v="e-CNPJ A1 - Renovação 12 meses"/>
    <n v="139.38999999999999"/>
    <m/>
    <x v="0"/>
    <m/>
    <m/>
    <m/>
    <s v="1 - VENDA A VISTA"/>
    <n v="26"/>
    <x v="0"/>
    <x v="2"/>
    <m/>
  </r>
  <r>
    <x v="1519"/>
    <s v="09.360.284/0001-00"/>
    <s v="NF SERVICOS - ADESAO"/>
    <n v="1980576"/>
    <d v="2026-05-21T00:00:00"/>
    <n v="218153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519"/>
    <s v="09.360.284/0001-00"/>
    <s v="NF SERVICOS - ADESAO"/>
    <n v="2000252"/>
    <d v="2026-06-12T00:00:00"/>
    <n v="220275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520"/>
    <s v="09.407.857/0001-03"/>
    <s v="NF SERVICOS - ADESAO"/>
    <n v="1983045"/>
    <d v="2026-05-21T00:00:00"/>
    <n v="2184008"/>
    <d v="2026-05-22T00:00:00"/>
    <m/>
    <n v="948.6"/>
    <d v="2026-06-05T00:00:00"/>
    <m/>
    <m/>
    <s v="Processamento de dados e congêneres ¿ P. dos Credenciados"/>
    <n v="948.6"/>
    <m/>
    <x v="0"/>
    <m/>
    <m/>
    <m/>
    <s v="2 - FATURADO"/>
    <n v="25"/>
    <x v="0"/>
    <x v="0"/>
    <m/>
  </r>
  <r>
    <x v="1520"/>
    <s v="09.407.857/0001-03"/>
    <s v="NF SERVICOS - ADESAO"/>
    <n v="2005058"/>
    <d v="2026-06-12T00:00:00"/>
    <n v="2207561"/>
    <d v="2026-06-15T00:00:00"/>
    <m/>
    <n v="948.6"/>
    <d v="2026-06-20T00:00:00"/>
    <m/>
    <m/>
    <s v="Processamento de dados e congeneres - P. dos Credenciados"/>
    <n v="948.6"/>
    <m/>
    <x v="0"/>
    <m/>
    <m/>
    <m/>
    <s v="2 - FATURADO"/>
    <n v="10"/>
    <x v="0"/>
    <x v="0"/>
    <m/>
  </r>
  <r>
    <x v="1521"/>
    <s v="09.419.061/0001-62"/>
    <s v="NF SERVICOS - ADESAO"/>
    <n v="1979845"/>
    <d v="2026-05-21T00:00:00"/>
    <n v="2180808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1521"/>
    <s v="09.419.061/0001-62"/>
    <s v="NF SERVICOS - ADESAO"/>
    <n v="2007079"/>
    <d v="2026-06-12T00:00:00"/>
    <n v="2209634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522"/>
    <s v="09.426.999/0001-00"/>
    <s v="NF SERVICOS - ADESAO"/>
    <n v="1990647"/>
    <d v="2026-05-21T00:00:00"/>
    <n v="2191663"/>
    <d v="2026-05-23T00:00:00"/>
    <m/>
    <n v="48.59"/>
    <d v="2026-07-30T00:00:00"/>
    <m/>
    <m/>
    <s v="Processamento de dados e congêneres"/>
    <n v="48.59"/>
    <m/>
    <x v="0"/>
    <m/>
    <m/>
    <m/>
    <s v="2 - FATURADO"/>
    <n v="0"/>
    <x v="1"/>
    <x v="0"/>
    <m/>
  </r>
  <r>
    <x v="1522"/>
    <s v="09.426.999/0001-00"/>
    <s v="NF SERVICOS - ADESAO"/>
    <n v="2014265"/>
    <d v="2026-06-17T00:00:00"/>
    <n v="2217034"/>
    <d v="2026-06-17T00:00:00"/>
    <m/>
    <n v="31.24"/>
    <d v="2026-07-30T00:00:00"/>
    <m/>
    <m/>
    <s v="Processamento de dados e congêneres"/>
    <n v="31.24"/>
    <m/>
    <x v="0"/>
    <m/>
    <m/>
    <m/>
    <s v="2 - FATURADO"/>
    <n v="0"/>
    <x v="1"/>
    <x v="0"/>
    <m/>
  </r>
  <r>
    <x v="1523"/>
    <s v="09.430.921/0001-69"/>
    <s v="NF SERVICOS - ADESAO"/>
    <n v="2012618"/>
    <d v="2026-06-17T00:00:00"/>
    <n v="2215381"/>
    <d v="2026-06-17T00:00:00"/>
    <m/>
    <n v="91.98"/>
    <d v="2026-06-20T00:00:00"/>
    <m/>
    <m/>
    <s v="Processamento de dados e congêneres"/>
    <n v="91.98"/>
    <m/>
    <x v="0"/>
    <m/>
    <m/>
    <m/>
    <s v="2 - FATURADO"/>
    <n v="10"/>
    <x v="0"/>
    <x v="0"/>
    <m/>
  </r>
  <r>
    <x v="1524"/>
    <s v="09.447.499/0001-54"/>
    <s v="NF SERVICOS - ADESAO"/>
    <n v="1981226"/>
    <d v="2026-05-21T00:00:00"/>
    <n v="218218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524"/>
    <s v="09.447.499/0001-54"/>
    <s v="NF SERVICOS - ADESAO"/>
    <n v="2005452"/>
    <d v="2026-06-12T00:00:00"/>
    <n v="220795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525"/>
    <s v="09.455.702/0001-34"/>
    <s v="NF SERVICOS - ADESAO"/>
    <n v="2013066"/>
    <d v="2026-06-17T00:00:00"/>
    <n v="2215834"/>
    <d v="2026-06-17T00:00:00"/>
    <m/>
    <n v="76.37"/>
    <d v="2026-06-20T00:00:00"/>
    <m/>
    <m/>
    <s v="Processamento de dados e congêneres"/>
    <n v="76.37"/>
    <m/>
    <x v="0"/>
    <m/>
    <m/>
    <m/>
    <s v="2 - FATURADO"/>
    <n v="10"/>
    <x v="0"/>
    <x v="0"/>
    <m/>
  </r>
  <r>
    <x v="1526"/>
    <s v="09.495.438/0001-62"/>
    <s v="NF SERVICOS"/>
    <n v="48513"/>
    <d v="2014-11-30T00:00:00"/>
    <n v="374440"/>
    <d v="2014-12-09T00:00:00"/>
    <d v="2014-06-01T00:00:00"/>
    <n v="1347.48"/>
    <d v="2015-01-08T00:00:00"/>
    <s v="E0003123"/>
    <s v="PD013086"/>
    <s v="SUPORTE TÉCNICO E ADMINISTRAÇÃO NOTES"/>
    <n v="1347.48"/>
    <d v="2014-06-01T00:00:00"/>
    <x v="10"/>
    <s v="SEDPcD 017/2013"/>
    <s v="59167/2013"/>
    <s v="90503 ITO"/>
    <s v="2 - FATURADO"/>
    <n v="4191"/>
    <x v="2"/>
    <x v="1"/>
    <m/>
  </r>
  <r>
    <x v="1526"/>
    <s v="09.495.438/0001-62"/>
    <s v="NF SERVICOS"/>
    <n v="48514"/>
    <d v="2014-11-30T00:00:00"/>
    <n v="374441"/>
    <d v="2014-12-09T00:00:00"/>
    <d v="2014-10-01T00:00:00"/>
    <n v="3036.09"/>
    <d v="2015-01-08T00:00:00"/>
    <s v="E0003123"/>
    <s v="PD013086"/>
    <s v="SUPORTE TÉCNICO E ADMINISTRAÇÃO NOTES"/>
    <n v="3036.09"/>
    <d v="2014-10-01T00:00:00"/>
    <x v="10"/>
    <s v="SEDPcD 017/2013"/>
    <s v="59167/2013"/>
    <s v="90503 ITO"/>
    <s v="2 - FATURADO"/>
    <n v="4191"/>
    <x v="2"/>
    <x v="1"/>
    <m/>
  </r>
  <r>
    <x v="1526"/>
    <s v="09.495.438/0001-62"/>
    <s v="NF SERVICOS"/>
    <n v="77080"/>
    <d v="2017-06-30T00:00:00"/>
    <n v="754043"/>
    <d v="2017-07-07T00:00:00"/>
    <d v="2017-06-01T00:00:00"/>
    <n v="1285.92"/>
    <d v="2017-08-06T00:00:00"/>
    <s v="E0140131"/>
    <s v="PD014085"/>
    <s v="MANUTENCAO E SUPORTE DOS SISTEMAS SCE E SCP"/>
    <n v="1285.92"/>
    <d v="2017-06-01T00:00:00"/>
    <x v="10"/>
    <m/>
    <s v="125164/2014"/>
    <s v="86432/02 APPS"/>
    <s v="2 - FATURADO"/>
    <n v="3250"/>
    <x v="2"/>
    <x v="1"/>
    <m/>
  </r>
  <r>
    <x v="1526"/>
    <s v="09.495.438/0001-62"/>
    <s v="NF SERVICOS"/>
    <n v="78388"/>
    <d v="2017-08-29T00:00:00"/>
    <n v="766641"/>
    <d v="2017-08-29T00:00:00"/>
    <d v="2017-05-01T00:00:00"/>
    <n v="873.6"/>
    <d v="2017-09-28T00:00:00"/>
    <s v="E0170062"/>
    <s v="PD017045"/>
    <s v="INTEGRA PADRAO"/>
    <n v="873.6"/>
    <d v="2017-05-01T00:00:00"/>
    <x v="10"/>
    <s v="SEDPcD 008/2017"/>
    <s v="SEDPcD 143753/2017"/>
    <s v="2017352 - ITO"/>
    <s v="2 - FATURADO"/>
    <n v="3197"/>
    <x v="2"/>
    <x v="1"/>
    <m/>
  </r>
  <r>
    <x v="1526"/>
    <s v="09.495.438/0001-62"/>
    <s v="NF SERVICOS"/>
    <n v="84047"/>
    <d v="2018-03-31T00:00:00"/>
    <n v="862772"/>
    <d v="2018-04-06T00:00:00"/>
    <d v="2018-02-01T00:00:00"/>
    <n v="48070.559999999998"/>
    <d v="2018-05-06T00:00:00"/>
    <s v="E0140291"/>
    <s v="PD014187"/>
    <s v="SERVICOS DE OUTSOURCING"/>
    <n v="48070.559999999998"/>
    <d v="2018-02-01T00:00:00"/>
    <x v="10"/>
    <s v="SEDPcD 003/2015"/>
    <s v="SEDPcD 2025/2015"/>
    <s v="91650 ITO"/>
    <s v="2 - FATURADO"/>
    <n v="2977"/>
    <x v="2"/>
    <x v="1"/>
    <m/>
  </r>
  <r>
    <x v="1526"/>
    <s v="09.495.438/0001-62"/>
    <s v="NF SERVICOS"/>
    <n v="84048"/>
    <d v="2018-03-31T00:00:00"/>
    <n v="862773"/>
    <d v="2018-04-06T00:00:00"/>
    <d v="2018-02-01T00:00:00"/>
    <n v="16055.45"/>
    <d v="2018-05-06T00:00:00"/>
    <s v="E0140291"/>
    <s v="PD014187"/>
    <s v="SERVICOS DE OUTSOURCING"/>
    <n v="16055.45"/>
    <d v="2018-02-01T00:00:00"/>
    <x v="10"/>
    <s v="SEDPcD 003/2015"/>
    <s v="SEDPcD 2025/2015"/>
    <s v="91650 ITO"/>
    <s v="2 - FATURADO"/>
    <n v="2977"/>
    <x v="2"/>
    <x v="1"/>
    <m/>
  </r>
  <r>
    <x v="1526"/>
    <s v="09.495.438/0001-62"/>
    <s v="NF SERVICOS"/>
    <n v="1115"/>
    <d v="2018-09-30T00:00:00"/>
    <n v="1104"/>
    <d v="2018-10-04T00:00:00"/>
    <d v="2018-09-01T00:00:00"/>
    <n v="15451.5"/>
    <d v="2018-11-03T00:00:00"/>
    <s v="E0180109"/>
    <s v="PD018083"/>
    <s v="SUPORTE TECNICO LOCAL"/>
    <n v="1376.45"/>
    <d v="2018-09-01T00:00:00"/>
    <x v="10"/>
    <d v="2018-10-01T00:00:00"/>
    <s v="150831/2018"/>
    <s v="91650/0001 ITO"/>
    <s v="2 - FATURADO"/>
    <n v="2796"/>
    <x v="2"/>
    <x v="1"/>
    <m/>
  </r>
  <r>
    <x v="1526"/>
    <s v="09.495.438/0001-62"/>
    <s v="NF SERVICOS"/>
    <n v="1133"/>
    <d v="2018-10-31T00:00:00"/>
    <n v="1122"/>
    <d v="2018-11-06T00:00:00"/>
    <d v="2018-10-01T00:00:00"/>
    <n v="87051.06"/>
    <d v="2018-12-06T00:00:00"/>
    <s v="E0180109"/>
    <s v="PD018083"/>
    <s v="SUPORTE TECNICO LOCAL"/>
    <n v="87051.06"/>
    <d v="2018-10-01T00:00:00"/>
    <x v="10"/>
    <d v="2018-10-01T00:00:00"/>
    <s v="150831/2018"/>
    <s v="91650/0001 ITO"/>
    <s v="2 - FATURADO"/>
    <n v="2763"/>
    <x v="2"/>
    <x v="1"/>
    <m/>
  </r>
  <r>
    <x v="1526"/>
    <s v="09.495.438/0001-62"/>
    <s v="NF SERVICOS"/>
    <n v="1134"/>
    <d v="2018-10-31T00:00:00"/>
    <n v="1123"/>
    <d v="2018-11-06T00:00:00"/>
    <d v="2018-10-01T00:00:00"/>
    <n v="12346.04"/>
    <d v="2018-12-06T00:00:00"/>
    <s v="E0180109"/>
    <s v="PD018083"/>
    <s v="SUPORTE TECNICO LOCAL"/>
    <n v="12346.04"/>
    <d v="2018-10-01T00:00:00"/>
    <x v="10"/>
    <d v="2018-10-01T00:00:00"/>
    <s v="150831/2018"/>
    <s v="91650/0001 ITO"/>
    <s v="2 - FATURADO"/>
    <n v="2763"/>
    <x v="2"/>
    <x v="1"/>
    <m/>
  </r>
  <r>
    <x v="1526"/>
    <s v="09.495.438/0001-62"/>
    <s v="NF SERVICOS"/>
    <n v="88794"/>
    <d v="2018-10-31T00:00:00"/>
    <n v="934866"/>
    <d v="2018-11-05T00:00:00"/>
    <d v="2018-10-01T00:00:00"/>
    <n v="765.44"/>
    <d v="2018-12-05T00:00:00"/>
    <s v="E0170062"/>
    <s v="PD017045"/>
    <s v="INTEGRA PADRAO"/>
    <n v="765.44"/>
    <d v="2018-10-01T00:00:00"/>
    <x v="10"/>
    <s v="SEDPcD 008/2017"/>
    <s v="SEDPcD 143753/2017"/>
    <s v="2017352 - ITO"/>
    <s v="2 - FATURADO"/>
    <n v="2764"/>
    <x v="2"/>
    <x v="1"/>
    <m/>
  </r>
  <r>
    <x v="1526"/>
    <s v="09.495.438/0001-62"/>
    <s v="NF SERVICOS"/>
    <n v="88884"/>
    <d v="2018-10-31T00:00:00"/>
    <n v="934956"/>
    <d v="2018-11-06T00:00:00"/>
    <d v="2018-10-01T00:00:00"/>
    <n v="21049.040000000001"/>
    <d v="2018-12-06T00:00:00"/>
    <s v="E0180168"/>
    <s v="PD018119"/>
    <s v="SERVICO DE SUPORTE TECNICO LOCAL PARA SECRETARIA DOS DIREITOS DA PESSSOA COM DEFICIENCIA"/>
    <n v="21049.040000000001"/>
    <d v="2018-10-01T00:00:00"/>
    <x v="10"/>
    <s v="012/2018"/>
    <s v="787613/2018"/>
    <s v="90503/0001 ITO"/>
    <s v="2 - FATURADO"/>
    <n v="2763"/>
    <x v="2"/>
    <x v="1"/>
    <m/>
  </r>
  <r>
    <x v="1526"/>
    <s v="09.495.438/0001-62"/>
    <s v="NF SERVICOS"/>
    <n v="89245"/>
    <d v="2018-10-31T00:00:00"/>
    <n v="946536"/>
    <d v="2018-11-09T00:00:00"/>
    <d v="2018-11-01T00:00:00"/>
    <n v="116.48"/>
    <d v="2018-12-09T00:00:00"/>
    <s v="E0170062"/>
    <s v="PD017045"/>
    <s v="INTEGRA PADRAO"/>
    <n v="116.48"/>
    <d v="2018-11-01T00:00:00"/>
    <x v="10"/>
    <s v="SEDPcD 008/2017"/>
    <s v="SEDPcD 143753/2017"/>
    <s v="2017352 - ITO"/>
    <s v="2 - FATURADO"/>
    <n v="2760"/>
    <x v="2"/>
    <x v="1"/>
    <m/>
  </r>
  <r>
    <x v="1526"/>
    <s v="09.495.438/0001-62"/>
    <s v="NF SERVICOS"/>
    <n v="191966"/>
    <d v="2025-08-13T00:00:00"/>
    <n v="2010841"/>
    <d v="2025-08-13T00:00:00"/>
    <d v="2025-07-01T00:00:00"/>
    <n v="68.680000000000007"/>
    <d v="2025-09-12T00:00:00"/>
    <s v="E0240452"/>
    <s v="PD024313"/>
    <s v="PROGRAMA SP SEM PAPEL"/>
    <n v="65.38"/>
    <d v="2025-07-01T00:00:00"/>
    <x v="0"/>
    <s v="017/2024"/>
    <s v="014.00000573/2023-98"/>
    <s v="359.00008050/2024-51  APPS"/>
    <s v="2 - FATURADO"/>
    <n v="291"/>
    <x v="4"/>
    <x v="1"/>
    <m/>
  </r>
  <r>
    <x v="1526"/>
    <s v="09.495.438/0001-62"/>
    <s v="NF SERVICOS"/>
    <n v="194067"/>
    <d v="2025-09-12T00:00:00"/>
    <n v="2025701"/>
    <d v="2025-09-12T00:00:00"/>
    <d v="2025-08-01T00:00:00"/>
    <n v="68.680000000000007"/>
    <d v="2025-10-12T00:00:00"/>
    <s v="E0240452"/>
    <s v="PD024313"/>
    <s v="PROGRAMA SP SEM PAPEL"/>
    <n v="60.44"/>
    <d v="2025-08-01T00:00:00"/>
    <x v="0"/>
    <s v="017/2024"/>
    <s v="014.00000573/2023-98"/>
    <s v="359.00008050/2024-51  APPS"/>
    <s v="2 - FATURADO"/>
    <n v="261"/>
    <x v="4"/>
    <x v="1"/>
    <m/>
  </r>
  <r>
    <x v="1526"/>
    <s v="09.495.438/0001-62"/>
    <s v="NF SERVICOS"/>
    <n v="195871"/>
    <d v="2025-10-15T00:00:00"/>
    <n v="2044437"/>
    <d v="2025-10-15T00:00:00"/>
    <d v="2025-09-01T00:00:00"/>
    <n v="9471.34"/>
    <d v="2025-11-14T00:00:00"/>
    <s v="E0240379"/>
    <s v="PD024250"/>
    <s v="NUVEM PRODESP"/>
    <n v="6"/>
    <d v="2025-09-01T00:00:00"/>
    <x v="0"/>
    <s v="016/2024"/>
    <s v="014.00000318/2024-26"/>
    <s v="359.00008646/2024-51 ITO"/>
    <s v="2 - FATURADO"/>
    <n v="228"/>
    <x v="4"/>
    <x v="1"/>
    <m/>
  </r>
  <r>
    <x v="1526"/>
    <s v="09.495.438/0001-62"/>
    <s v="NF SERVICOS"/>
    <n v="212235"/>
    <d v="2026-06-10T00:00:00"/>
    <n v="2197942"/>
    <d v="2026-06-11T00:00:00"/>
    <d v="2026-05-01T00:00:00"/>
    <n v="61330.8"/>
    <d v="2026-07-11T00:00:00"/>
    <s v="E0240379"/>
    <s v="PD024250"/>
    <s v="NUVEM PRODESP"/>
    <n v="58386.92"/>
    <d v="2026-05-01T00:00:00"/>
    <x v="0"/>
    <s v="016/2024"/>
    <s v="014.00000318/2024-26"/>
    <s v="359.00008646/2024-51 ITO"/>
    <s v="2 - FATURADO"/>
    <n v="0"/>
    <x v="1"/>
    <x v="1"/>
    <m/>
  </r>
  <r>
    <x v="1526"/>
    <s v="09.495.438/0001-62"/>
    <s v="NF SERVICOS"/>
    <n v="212238"/>
    <d v="2026-06-10T00:00:00"/>
    <n v="2197945"/>
    <d v="2026-06-11T00:00:00"/>
    <d v="2026-05-01T00:00:00"/>
    <n v="27765.42"/>
    <d v="2026-07-11T00:00:00"/>
    <s v="E0230173"/>
    <s v="PD023147"/>
    <s v="INFRAESTRUTURA COMPUTACIOAL PARA O SISTEMA CIPTEA"/>
    <n v="26432.68"/>
    <d v="2026-05-01T00:00:00"/>
    <x v="0"/>
    <s v="009/2023"/>
    <s v="014.00000001/2023"/>
    <s v="359.00006444/2023-94-ITO"/>
    <s v="2 - FATURADO"/>
    <n v="0"/>
    <x v="1"/>
    <x v="1"/>
    <m/>
  </r>
  <r>
    <x v="1526"/>
    <s v="09.495.438/0001-62"/>
    <s v="NF SERVICOS"/>
    <n v="212250"/>
    <d v="2026-06-10T00:00:00"/>
    <n v="2197957"/>
    <d v="2026-06-11T00:00:00"/>
    <d v="2026-05-01T00:00:00"/>
    <n v="3557.95"/>
    <d v="2026-07-11T00:00:00"/>
    <s v="E0240379"/>
    <s v="PD024250"/>
    <s v="NUVEM PRODESP"/>
    <n v="3387.17"/>
    <d v="2026-05-01T00:00:00"/>
    <x v="0"/>
    <s v="016/2024"/>
    <s v="014.00000318/2024-26"/>
    <s v="359.00008646/2024-51 ITO"/>
    <s v="2 - FATURADO"/>
    <n v="0"/>
    <x v="1"/>
    <x v="1"/>
    <m/>
  </r>
  <r>
    <x v="1526"/>
    <s v="09.495.438/0001-62"/>
    <s v="NF SERVICOS"/>
    <n v="212255"/>
    <d v="2026-06-10T00:00:00"/>
    <n v="2197962"/>
    <d v="2026-06-11T00:00:00"/>
    <d v="2026-05-01T00:00:00"/>
    <n v="47826.3"/>
    <d v="2026-07-11T00:00:00"/>
    <s v="E0230173"/>
    <s v="PD023147"/>
    <s v="INFRAESTRUTURA COMPUTACIOAL PARA O SISTEMA CIPTEA"/>
    <n v="45530.64"/>
    <d v="2026-05-01T00:00:00"/>
    <x v="0"/>
    <s v="009/2023"/>
    <s v="014.00000001/2023"/>
    <s v="359.00006444/2023-94-ITO"/>
    <s v="2 - FATURADO"/>
    <n v="0"/>
    <x v="1"/>
    <x v="1"/>
    <m/>
  </r>
  <r>
    <x v="1526"/>
    <s v="09.495.438/0001-62"/>
    <s v="NF SERVICOS"/>
    <n v="212270"/>
    <d v="2026-06-10T00:00:00"/>
    <n v="2197977"/>
    <d v="2026-06-11T00:00:00"/>
    <d v="2026-05-01T00:00:00"/>
    <n v="6282"/>
    <d v="2026-07-11T00:00:00"/>
    <s v="E0251385"/>
    <s v="PD251281"/>
    <s v="PLATAFORMA COLABORATIVA I"/>
    <n v="5980.46"/>
    <d v="2026-05-01T00:00:00"/>
    <x v="0"/>
    <s v="018/2025"/>
    <s v="014.00000390/2025-34"/>
    <s v="359.00006244/2025-01 APPS"/>
    <s v="2 - FATURADO"/>
    <n v="0"/>
    <x v="1"/>
    <x v="1"/>
    <m/>
  </r>
  <r>
    <x v="1526"/>
    <s v="09.495.438/0001-62"/>
    <s v="NF SERVICOS"/>
    <n v="212278"/>
    <d v="2026-06-10T00:00:00"/>
    <n v="2197985"/>
    <d v="2026-06-11T00:00:00"/>
    <d v="2026-05-01T00:00:00"/>
    <n v="58771.79"/>
    <d v="2026-07-11T00:00:00"/>
    <s v="E0240379"/>
    <s v="PD024250"/>
    <s v="NUVEM PRODESP"/>
    <n v="55950.74"/>
    <d v="2026-05-01T00:00:00"/>
    <x v="0"/>
    <s v="016/2024"/>
    <s v="014.00000318/2024-26"/>
    <s v="359.00008646/2024-51 ITO"/>
    <s v="2 - FATURADO"/>
    <n v="0"/>
    <x v="1"/>
    <x v="1"/>
    <m/>
  </r>
  <r>
    <x v="1526"/>
    <s v="09.495.438/0001-62"/>
    <s v="NF SERVICOS"/>
    <n v="212285"/>
    <d v="2026-06-10T00:00:00"/>
    <n v="2197992"/>
    <d v="2026-06-11T00:00:00"/>
    <d v="2026-05-01T00:00:00"/>
    <n v="2282.2199999999998"/>
    <d v="2026-07-11T00:00:00"/>
    <s v="E0230173"/>
    <s v="PD023147"/>
    <s v="INFRAESTRUTURA COMPUTACIOAL PARA O SISTEMA CIPTEA"/>
    <n v="2172.67"/>
    <d v="2026-05-01T00:00:00"/>
    <x v="0"/>
    <s v="009/2023"/>
    <s v="014.00000001/2023"/>
    <s v="359.00006444/2023-94-ITO"/>
    <s v="2 - FATURADO"/>
    <n v="0"/>
    <x v="1"/>
    <x v="1"/>
    <m/>
  </r>
  <r>
    <x v="1526"/>
    <s v="09.495.438/0001-62"/>
    <s v="NF SERVICOS"/>
    <n v="212289"/>
    <d v="2026-06-10T00:00:00"/>
    <n v="2197996"/>
    <d v="2026-06-11T00:00:00"/>
    <d v="2026-05-01T00:00:00"/>
    <n v="27964"/>
    <d v="2026-07-11T00:00:00"/>
    <s v="E0230172"/>
    <s v="PD023147"/>
    <s v="DESENVOLVIMENTO/IMPLANTAÇÃO, SUSTENTAÇÃO DO SISTEMA CIPTEA"/>
    <n v="26621.73"/>
    <d v="2026-05-01T00:00:00"/>
    <x v="0"/>
    <s v="009/2023"/>
    <s v="014.00000001/2023"/>
    <s v="359.00006444/2023-94 - ITO"/>
    <s v="2 - FATURADO"/>
    <n v="0"/>
    <x v="1"/>
    <x v="1"/>
    <m/>
  </r>
  <r>
    <x v="1526"/>
    <s v="09.495.438/0001-62"/>
    <s v="NF SERVICOS"/>
    <n v="212295"/>
    <d v="2026-06-10T00:00:00"/>
    <n v="2198002"/>
    <d v="2026-06-11T00:00:00"/>
    <d v="2026-05-01T00:00:00"/>
    <n v="72.03"/>
    <d v="2026-07-11T00:00:00"/>
    <s v="E0240452"/>
    <s v="PD024313"/>
    <s v="PROGRAMA SP SEM PAPEL"/>
    <n v="68.569999999999993"/>
    <d v="2026-05-01T00:00:00"/>
    <x v="0"/>
    <s v="017/2024"/>
    <s v="014.00000573/2023-98"/>
    <s v="359.00008050/2024-51  APPS"/>
    <s v="2 - FATURADO"/>
    <n v="0"/>
    <x v="1"/>
    <x v="1"/>
    <m/>
  </r>
  <r>
    <x v="1526"/>
    <s v="09.495.438/0001-62"/>
    <s v="NF SERVICOS"/>
    <n v="212298"/>
    <d v="2026-06-10T00:00:00"/>
    <n v="2198005"/>
    <d v="2026-06-11T00:00:00"/>
    <d v="2026-05-01T00:00:00"/>
    <n v="681.28"/>
    <d v="2026-07-11T00:00:00"/>
    <s v="E0230173"/>
    <s v="PD023147"/>
    <s v="INFRAESTRUTURA COMPUTACIOAL PARA O SISTEMA CIPTEA"/>
    <n v="648.58000000000004"/>
    <d v="2026-05-01T00:00:00"/>
    <x v="0"/>
    <s v="009/2023"/>
    <s v="014.00000001/2023"/>
    <s v="359.00006444/2023-94-ITO"/>
    <s v="2 - FATURADO"/>
    <n v="0"/>
    <x v="1"/>
    <x v="1"/>
    <m/>
  </r>
  <r>
    <x v="1526"/>
    <s v="09.495.438/0001-62"/>
    <s v="NF SERVICOS"/>
    <n v="212299"/>
    <d v="2026-06-10T00:00:00"/>
    <n v="2198006"/>
    <d v="2026-06-11T00:00:00"/>
    <d v="2026-05-01T00:00:00"/>
    <n v="754.16"/>
    <d v="2026-07-11T00:00:00"/>
    <s v="E0241023"/>
    <s v="PD024454"/>
    <s v="SAM ESTOQUE E PATRIMONIO"/>
    <n v="717.96"/>
    <d v="2026-05-01T00:00:00"/>
    <x v="0"/>
    <s v="002/2025"/>
    <s v="014.00000437/2024-89"/>
    <s v="359.00006444/2023-94 - APPS"/>
    <s v="2 - FATURADO"/>
    <n v="0"/>
    <x v="1"/>
    <x v="1"/>
    <m/>
  </r>
  <r>
    <x v="1526"/>
    <s v="09.495.438/0002-43"/>
    <s v="NF-CARGA IMESP"/>
    <s v="414186/01"/>
    <d v="2021-06-09T00:00:00"/>
    <m/>
    <m/>
    <m/>
    <n v="1800"/>
    <d v="2021-08-22T00:00:00"/>
    <m/>
    <m/>
    <s v="SSL RAIZ INTERNACIONAL ATE 256 BITS - 12 MESES"/>
    <n v="1800"/>
    <m/>
    <x v="10"/>
    <m/>
    <m/>
    <m/>
    <s v="2 - FATURADO"/>
    <n v="1773"/>
    <x v="2"/>
    <x v="0"/>
    <m/>
  </r>
  <r>
    <x v="1526"/>
    <s v="09.495.438/0002-43"/>
    <s v="NF SERVICOS"/>
    <n v="4216"/>
    <d v="2021-09-30T00:00:00"/>
    <n v="22487"/>
    <d v="2021-10-04T00:00:00"/>
    <d v="2021-09-01T00:00:00"/>
    <n v="373.26"/>
    <d v="2021-11-03T00:00:00"/>
    <s v="E0202016"/>
    <s v="PD202016"/>
    <s v="HOSPEDAGEM DO SITE &quot;TODAS IN REDE&quot;"/>
    <n v="362.67"/>
    <d v="2021-09-01T00:00:00"/>
    <x v="10"/>
    <s v="SEDPcD 007/2020"/>
    <s v="SDPCD-PRC-2020/00068"/>
    <s v="PD-PRC-2022/03715-359.00008845/2023-89 - ITO"/>
    <s v="2 - FATURADO"/>
    <n v="1700"/>
    <x v="2"/>
    <x v="1"/>
    <m/>
  </r>
  <r>
    <x v="1526"/>
    <s v="09.495.438/0002-43"/>
    <s v="NF SERVICOS KIT"/>
    <n v="209038"/>
    <d v="2026-04-22T00:00:00"/>
    <n v="2173931"/>
    <d v="2026-04-22T00:00:00"/>
    <d v="2025-06-01T00:00:00"/>
    <n v="145.66"/>
    <d v="2026-05-22T00:00:00"/>
    <s v="E0202014"/>
    <s v="PD202014"/>
    <s v="HOSPEDAGEM E CERTIFICADO DIGITAL"/>
    <n v="138.66999999999999"/>
    <d v="2025-06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42"/>
    <d v="2026-04-22T00:00:00"/>
    <n v="2173935"/>
    <d v="2026-04-22T00:00:00"/>
    <d v="2025-12-01T00:00:00"/>
    <n v="48.55"/>
    <d v="2026-05-22T00:00:00"/>
    <s v="E0202014"/>
    <s v="PD202014"/>
    <s v="HOSPEDAGEM E CERTIFICADO DIGITAL"/>
    <n v="46.22"/>
    <d v="2025-12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43"/>
    <d v="2026-04-22T00:00:00"/>
    <n v="2173936"/>
    <d v="2026-04-22T00:00:00"/>
    <d v="2025-04-01T00:00:00"/>
    <n v="145.66"/>
    <d v="2026-05-22T00:00:00"/>
    <s v="E0202014"/>
    <s v="PD202014"/>
    <s v="HOSPEDAGEM E CERTIFICADO DIGITAL"/>
    <n v="138.66999999999999"/>
    <d v="2025-04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47"/>
    <d v="2026-04-22T00:00:00"/>
    <n v="2173940"/>
    <d v="2026-04-22T00:00:00"/>
    <d v="2025-02-01T00:00:00"/>
    <n v="145.66"/>
    <d v="2026-05-22T00:00:00"/>
    <s v="E0202014"/>
    <s v="PD202014"/>
    <s v="HOSPEDAGEM E CERTIFICADO DIGITAL"/>
    <n v="138.66999999999999"/>
    <d v="2025-02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50"/>
    <d v="2026-04-22T00:00:00"/>
    <n v="2173943"/>
    <d v="2026-04-22T00:00:00"/>
    <d v="2025-07-01T00:00:00"/>
    <n v="145.66"/>
    <d v="2026-05-22T00:00:00"/>
    <s v="E0202014"/>
    <s v="PD202014"/>
    <s v="HOSPEDAGEM E CERTIFICADO DIGITAL"/>
    <n v="138.66999999999999"/>
    <d v="2025-07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56"/>
    <d v="2026-04-22T00:00:00"/>
    <n v="2173949"/>
    <d v="2026-04-22T00:00:00"/>
    <d v="2025-10-01T00:00:00"/>
    <n v="145.66"/>
    <d v="2026-05-22T00:00:00"/>
    <s v="E0202014"/>
    <s v="PD202014"/>
    <s v="HOSPEDAGEM E CERTIFICADO DIGITAL"/>
    <n v="138.66999999999999"/>
    <d v="2025-10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57"/>
    <d v="2026-04-22T00:00:00"/>
    <n v="2173950"/>
    <d v="2026-04-22T00:00:00"/>
    <d v="2025-08-01T00:00:00"/>
    <n v="145.66"/>
    <d v="2026-05-22T00:00:00"/>
    <s v="E0202014"/>
    <s v="PD202014"/>
    <s v="HOSPEDAGEM E CERTIFICADO DIGITAL"/>
    <n v="138.66999999999999"/>
    <d v="2025-08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58"/>
    <d v="2026-04-22T00:00:00"/>
    <n v="2173951"/>
    <d v="2026-04-22T00:00:00"/>
    <d v="2024-11-01T00:00:00"/>
    <n v="145.66"/>
    <d v="2026-05-22T00:00:00"/>
    <s v="E0202014"/>
    <s v="PD202014"/>
    <s v="HOSPEDAGEM E CERTIFICADO DIGITAL"/>
    <n v="138.66999999999999"/>
    <d v="2024-11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59"/>
    <d v="2026-04-22T00:00:00"/>
    <n v="2173952"/>
    <d v="2026-04-22T00:00:00"/>
    <d v="2025-11-01T00:00:00"/>
    <n v="145.66"/>
    <d v="2026-05-22T00:00:00"/>
    <s v="E0202014"/>
    <s v="PD202014"/>
    <s v="HOSPEDAGEM E CERTIFICADO DIGITAL"/>
    <n v="138.66999999999999"/>
    <d v="2025-11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63"/>
    <d v="2026-04-22T00:00:00"/>
    <n v="2173956"/>
    <d v="2026-04-22T00:00:00"/>
    <d v="2025-09-01T00:00:00"/>
    <n v="145.66"/>
    <d v="2026-05-22T00:00:00"/>
    <s v="E0202014"/>
    <s v="PD202014"/>
    <s v="HOSPEDAGEM E CERTIFICADO DIGITAL"/>
    <n v="138.66999999999999"/>
    <d v="2025-09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68"/>
    <d v="2026-04-22T00:00:00"/>
    <n v="2173961"/>
    <d v="2026-04-22T00:00:00"/>
    <d v="2025-03-01T00:00:00"/>
    <n v="145.66"/>
    <d v="2026-05-22T00:00:00"/>
    <s v="E0202014"/>
    <s v="PD202014"/>
    <s v="HOSPEDAGEM E CERTIFICADO DIGITAL"/>
    <n v="138.66999999999999"/>
    <d v="2025-03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70"/>
    <d v="2026-04-22T00:00:00"/>
    <n v="2173963"/>
    <d v="2026-04-22T00:00:00"/>
    <d v="2024-10-01T00:00:00"/>
    <n v="145.66"/>
    <d v="2026-05-22T00:00:00"/>
    <s v="E0202014"/>
    <s v="PD202014"/>
    <s v="HOSPEDAGEM E CERTIFICADO DIGITAL"/>
    <n v="138.66999999999999"/>
    <d v="2024-10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80"/>
    <d v="2026-04-22T00:00:00"/>
    <n v="2173973"/>
    <d v="2026-04-22T00:00:00"/>
    <d v="2025-01-01T00:00:00"/>
    <n v="145.66"/>
    <d v="2026-05-22T00:00:00"/>
    <s v="E0202014"/>
    <s v="PD202014"/>
    <s v="HOSPEDAGEM E CERTIFICADO DIGITAL"/>
    <n v="138.66999999999999"/>
    <d v="2025-01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82"/>
    <d v="2026-04-22T00:00:00"/>
    <n v="2173975"/>
    <d v="2026-04-22T00:00:00"/>
    <d v="2024-12-01T00:00:00"/>
    <n v="145.66"/>
    <d v="2026-05-22T00:00:00"/>
    <s v="E0202014"/>
    <s v="PD202014"/>
    <s v="HOSPEDAGEM E CERTIFICADO DIGITAL"/>
    <n v="138.66999999999999"/>
    <d v="2024-12-01T00:00:00"/>
    <x v="0"/>
    <s v="SEDPcD 018/2019"/>
    <s v="014.00000176/2023-16"/>
    <s v="168352    359.00008989/2023-35 ITO"/>
    <s v="2 - FATURADO"/>
    <n v="39"/>
    <x v="3"/>
    <x v="0"/>
    <m/>
  </r>
  <r>
    <x v="1526"/>
    <s v="09.495.438/0002-43"/>
    <s v="NF SERVICOS KIT"/>
    <n v="209083"/>
    <d v="2026-04-22T00:00:00"/>
    <n v="2173976"/>
    <d v="2026-04-22T00:00:00"/>
    <d v="2025-05-01T00:00:00"/>
    <n v="145.66"/>
    <d v="2026-05-22T00:00:00"/>
    <s v="E0202014"/>
    <s v="PD202014"/>
    <s v="HOSPEDAGEM E CERTIFICADO DIGITAL"/>
    <n v="138.66999999999999"/>
    <d v="2025-05-01T00:00:00"/>
    <x v="0"/>
    <s v="SEDPcD 018/2019"/>
    <s v="014.00000176/2023-16"/>
    <s v="168352    359.00008989/2023-35 ITO"/>
    <s v="2 - FATURADO"/>
    <n v="39"/>
    <x v="3"/>
    <x v="0"/>
    <m/>
  </r>
  <r>
    <x v="1527"/>
    <s v="09.506.648/0001-09"/>
    <s v="NF SERVICOS - ADESAO"/>
    <n v="2013111"/>
    <d v="2026-06-17T00:00:00"/>
    <n v="2215879"/>
    <d v="2026-06-17T00:00:00"/>
    <m/>
    <n v="201.34"/>
    <d v="2026-06-20T00:00:00"/>
    <m/>
    <m/>
    <s v="Processamento de dados e congêneres"/>
    <n v="201.34"/>
    <m/>
    <x v="0"/>
    <m/>
    <m/>
    <m/>
    <s v="2 - FATURADO"/>
    <n v="10"/>
    <x v="0"/>
    <x v="0"/>
    <m/>
  </r>
  <r>
    <x v="1528"/>
    <s v="09.507.114/0001-05"/>
    <s v="NF SERVICOS - ADESAO"/>
    <n v="1991873"/>
    <d v="2026-05-21T00:00:00"/>
    <n v="2192891"/>
    <d v="2026-05-23T00:00:00"/>
    <m/>
    <n v="141.99"/>
    <d v="2026-06-05T00:00:00"/>
    <m/>
    <m/>
    <s v="Processamento de dados e congêneres"/>
    <n v="141.99"/>
    <m/>
    <x v="0"/>
    <m/>
    <m/>
    <m/>
    <s v="2 - FATURADO"/>
    <n v="25"/>
    <x v="0"/>
    <x v="0"/>
    <m/>
  </r>
  <r>
    <x v="1528"/>
    <s v="09.507.114/0001-05"/>
    <s v="NF SERVICOS - ADESAO"/>
    <n v="2014270"/>
    <d v="2026-06-17T00:00:00"/>
    <n v="2217039"/>
    <d v="2026-06-17T00:00:00"/>
    <m/>
    <n v="119.41"/>
    <d v="2026-06-20T00:00:00"/>
    <m/>
    <m/>
    <s v="Processamento de dados e congêneres"/>
    <n v="119.41"/>
    <m/>
    <x v="0"/>
    <m/>
    <m/>
    <m/>
    <s v="2 - FATURADO"/>
    <n v="10"/>
    <x v="0"/>
    <x v="0"/>
    <m/>
  </r>
  <r>
    <x v="1529"/>
    <s v="09.515.678/0001-81"/>
    <s v="NF SERVICOS - ADESAO"/>
    <n v="1988419"/>
    <d v="2026-05-21T00:00:00"/>
    <n v="2189396"/>
    <d v="2026-05-23T00:00:00"/>
    <m/>
    <n v="382.91"/>
    <d v="2026-07-30T00:00:00"/>
    <m/>
    <m/>
    <s v="Processamento de dados e congêneres"/>
    <n v="382.91"/>
    <m/>
    <x v="0"/>
    <m/>
    <m/>
    <m/>
    <s v="2 - FATURADO"/>
    <n v="0"/>
    <x v="1"/>
    <x v="0"/>
    <m/>
  </r>
  <r>
    <x v="1529"/>
    <s v="09.515.678/0001-81"/>
    <s v="NF SERVICOS - ADESAO"/>
    <n v="2013080"/>
    <d v="2026-06-17T00:00:00"/>
    <n v="2215848"/>
    <d v="2026-06-17T00:00:00"/>
    <m/>
    <n v="374.23"/>
    <d v="2026-07-30T00:00:00"/>
    <m/>
    <m/>
    <s v="Processamento de dados e congêneres"/>
    <n v="374.23"/>
    <m/>
    <x v="0"/>
    <m/>
    <m/>
    <m/>
    <s v="2 - FATURADO"/>
    <n v="0"/>
    <x v="1"/>
    <x v="0"/>
    <m/>
  </r>
  <r>
    <x v="1530"/>
    <s v="09.521.704/0001-84"/>
    <s v="NF SERVICOS - ADESAO"/>
    <n v="1987492"/>
    <d v="2026-05-21T00:00:00"/>
    <n v="2188455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1530"/>
    <s v="09.521.704/0001-84"/>
    <s v="NF SERVICOS - ADESAO"/>
    <n v="1998907"/>
    <d v="2026-06-12T00:00:00"/>
    <n v="2201408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531"/>
    <s v="09.526.827/0001-08"/>
    <s v="NF SERVICOS - ADESAO"/>
    <n v="2004433"/>
    <d v="2026-06-12T00:00:00"/>
    <n v="2206935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532"/>
    <s v="09.542.869/0001-32"/>
    <s v="NF SERVICOS - ADESAO"/>
    <n v="2014020"/>
    <d v="2026-06-17T00:00:00"/>
    <n v="2216789"/>
    <d v="2026-06-17T00:00:00"/>
    <m/>
    <n v="279.43"/>
    <d v="2026-07-30T00:00:00"/>
    <m/>
    <m/>
    <s v="Processamento de dados e congêneres"/>
    <n v="279.43"/>
    <m/>
    <x v="0"/>
    <m/>
    <m/>
    <m/>
    <s v="2 - FATURADO"/>
    <n v="0"/>
    <x v="1"/>
    <x v="0"/>
    <m/>
  </r>
  <r>
    <x v="1533"/>
    <s v="09.550.308/0001-85"/>
    <s v="NF SERVICOS - ADESAO"/>
    <n v="1994365"/>
    <d v="2026-05-21T00:00:00"/>
    <n v="2195383"/>
    <d v="2026-05-23T00:00:00"/>
    <m/>
    <n v="65.94"/>
    <d v="2026-07-30T00:00:00"/>
    <m/>
    <m/>
    <s v="Processamento de dados e congêneres"/>
    <n v="65.94"/>
    <m/>
    <x v="0"/>
    <m/>
    <m/>
    <m/>
    <s v="2 - FATURADO"/>
    <n v="0"/>
    <x v="1"/>
    <x v="0"/>
    <m/>
  </r>
  <r>
    <x v="1533"/>
    <s v="09.550.308/0001-85"/>
    <s v="NF SERVICOS - ADESAO"/>
    <n v="2013730"/>
    <d v="2026-06-17T00:00:00"/>
    <n v="2216499"/>
    <d v="2026-06-17T00:00:00"/>
    <m/>
    <n v="85.04"/>
    <d v="2026-07-30T00:00:00"/>
    <m/>
    <m/>
    <s v="Processamento de dados e congêneres"/>
    <n v="85.04"/>
    <m/>
    <x v="0"/>
    <m/>
    <m/>
    <m/>
    <s v="2 - FATURADO"/>
    <n v="0"/>
    <x v="1"/>
    <x v="0"/>
    <m/>
  </r>
  <r>
    <x v="1534"/>
    <s v="09.550.755/0001-34"/>
    <s v="ND-OPERADORA CIELO"/>
    <n v="29398"/>
    <d v="2026-06-03T00:00:00"/>
    <m/>
    <m/>
    <m/>
    <n v="139.38999999999999"/>
    <d v="2026-06-03T00:00:00"/>
    <m/>
    <m/>
    <s v="e-CNPJ A1 - Renovação 12 meses"/>
    <n v="139.38999999999999"/>
    <m/>
    <x v="0"/>
    <m/>
    <m/>
    <m/>
    <s v="1 - VENDA A VISTA"/>
    <n v="27"/>
    <x v="0"/>
    <x v="2"/>
    <m/>
  </r>
  <r>
    <x v="1535"/>
    <s v="09.570.160/0001-40"/>
    <s v="NF SERVICOS - ADESAO"/>
    <n v="2015039"/>
    <d v="2026-06-17T00:00:00"/>
    <n v="2217808"/>
    <d v="2026-06-17T00:00:00"/>
    <m/>
    <n v="1088.32"/>
    <d v="2026-06-20T00:00:00"/>
    <m/>
    <m/>
    <s v="Processamento de dados e congêneres"/>
    <n v="1088.32"/>
    <m/>
    <x v="0"/>
    <m/>
    <m/>
    <m/>
    <s v="2 - FATURADO"/>
    <n v="10"/>
    <x v="0"/>
    <x v="0"/>
    <m/>
  </r>
  <r>
    <x v="1536"/>
    <s v="09.583.958/0001-27"/>
    <s v="NF SERVICOS DO"/>
    <n v="410161"/>
    <d v="2026-06-24T00:00:00"/>
    <n v="417022"/>
    <d v="2026-06-24T00:00:00"/>
    <m/>
    <n v="460.95"/>
    <d v="2026-07-24T00:00:00"/>
    <s v="E0230954"/>
    <s v="PD023954"/>
    <s v="Serviços de Publicidade Eletrônica"/>
    <n v="438.82"/>
    <m/>
    <x v="0"/>
    <m/>
    <m/>
    <m/>
    <s v="2 - FATURADO"/>
    <n v="0"/>
    <x v="1"/>
    <x v="0"/>
    <m/>
  </r>
  <r>
    <x v="1537"/>
    <s v="09.592.369/0001-05"/>
    <s v="NF SERVICOS DO"/>
    <n v="398582"/>
    <d v="2026-04-29T00:00:00"/>
    <n v="405533"/>
    <d v="2026-04-29T00:00:00"/>
    <m/>
    <n v="553.14"/>
    <d v="2026-04-29T00:00:00"/>
    <m/>
    <m/>
    <s v="Serviços de Publicidade Eletrônica"/>
    <n v="26.55"/>
    <m/>
    <x v="1"/>
    <m/>
    <m/>
    <m/>
    <s v="1 - VENDA A VISTA"/>
    <n v="62"/>
    <x v="7"/>
    <x v="0"/>
    <m/>
  </r>
  <r>
    <x v="1538"/>
    <s v="09.597.027/0001-88"/>
    <s v="NF SERVICOS - ADESAO"/>
    <n v="2013775"/>
    <d v="2026-06-17T00:00:00"/>
    <n v="2216544"/>
    <d v="2026-06-17T00:00:00"/>
    <m/>
    <n v="116.28"/>
    <d v="2026-06-20T00:00:00"/>
    <m/>
    <m/>
    <s v="Processamento de dados e congêneres"/>
    <n v="116.28"/>
    <m/>
    <x v="0"/>
    <m/>
    <m/>
    <m/>
    <s v="2 - FATURADO"/>
    <n v="10"/>
    <x v="0"/>
    <x v="0"/>
    <m/>
  </r>
  <r>
    <x v="1539"/>
    <s v="09.597.661/0001-10"/>
    <s v="NF SERVICOS - ADESAO"/>
    <n v="1982044"/>
    <d v="2026-05-21T00:00:00"/>
    <n v="218300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539"/>
    <s v="09.597.661/0001-10"/>
    <s v="NF SERVICOS - ADESAO"/>
    <n v="1997951"/>
    <d v="2026-06-12T00:00:00"/>
    <n v="220045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540"/>
    <s v="09.602.164/0001-63"/>
    <s v="NF SERVICOS - ADESAO"/>
    <n v="1987802"/>
    <d v="2026-05-21T00:00:00"/>
    <n v="2188765"/>
    <d v="2026-05-23T00:00:00"/>
    <m/>
    <n v="107.27"/>
    <d v="2026-07-30T00:00:00"/>
    <m/>
    <m/>
    <s v="Processamento de dados e congêneres"/>
    <n v="107.27"/>
    <m/>
    <x v="0"/>
    <m/>
    <m/>
    <m/>
    <s v="2 - FATURADO"/>
    <n v="0"/>
    <x v="1"/>
    <x v="0"/>
    <m/>
  </r>
  <r>
    <x v="1540"/>
    <s v="09.602.164/0001-63"/>
    <s v="NF SERVICOS - ADESAO"/>
    <n v="2013977"/>
    <d v="2026-06-17T00:00:00"/>
    <n v="2216746"/>
    <d v="2026-06-17T00:00:00"/>
    <m/>
    <n v="147.18"/>
    <d v="2026-07-30T00:00:00"/>
    <m/>
    <m/>
    <s v="Processamento de dados e congêneres"/>
    <n v="147.18"/>
    <m/>
    <x v="0"/>
    <m/>
    <m/>
    <m/>
    <s v="2 - FATURADO"/>
    <n v="0"/>
    <x v="1"/>
    <x v="0"/>
    <m/>
  </r>
  <r>
    <x v="1541"/>
    <s v="09.602.191/0001-36"/>
    <s v="NF SERVICOS - ADESAO"/>
    <n v="2013145"/>
    <d v="2026-06-17T00:00:00"/>
    <n v="2215914"/>
    <d v="2026-06-17T00:00:00"/>
    <m/>
    <n v="397.14"/>
    <d v="2026-06-20T00:00:00"/>
    <m/>
    <m/>
    <s v="Processamento de dados e congêneres"/>
    <n v="397.14"/>
    <m/>
    <x v="0"/>
    <m/>
    <m/>
    <m/>
    <s v="2 - FATURADO"/>
    <n v="10"/>
    <x v="0"/>
    <x v="0"/>
    <m/>
  </r>
  <r>
    <x v="1542"/>
    <s v="09.609.800/0001-89"/>
    <s v="NF SERVICOS - ADESAO"/>
    <n v="2014358"/>
    <d v="2026-06-17T00:00:00"/>
    <n v="2217127"/>
    <d v="2026-06-17T00:00:00"/>
    <m/>
    <n v="124.63"/>
    <d v="2026-06-20T00:00:00"/>
    <m/>
    <m/>
    <s v="Processamento de dados e congêneres"/>
    <n v="124.63"/>
    <m/>
    <x v="0"/>
    <m/>
    <m/>
    <m/>
    <s v="2 - FATURADO"/>
    <n v="10"/>
    <x v="0"/>
    <x v="0"/>
    <m/>
  </r>
  <r>
    <x v="1543"/>
    <s v="09.615.224/0001-82"/>
    <s v="NF SERVICOS - ADESAO"/>
    <n v="2012984"/>
    <d v="2026-06-17T00:00:00"/>
    <n v="2215752"/>
    <d v="2026-06-17T00:00:00"/>
    <m/>
    <n v="266.95999999999998"/>
    <d v="2026-06-20T00:00:00"/>
    <m/>
    <m/>
    <s v="Processamento de dados e congêneres"/>
    <n v="266.95999999999998"/>
    <m/>
    <x v="0"/>
    <m/>
    <m/>
    <m/>
    <s v="2 - FATURADO"/>
    <n v="10"/>
    <x v="0"/>
    <x v="0"/>
    <m/>
  </r>
  <r>
    <x v="1544"/>
    <s v="09.615.849/0001-44"/>
    <s v="NF SERVICOS - ADESAO"/>
    <n v="1999344"/>
    <d v="2026-06-12T00:00:00"/>
    <n v="2201845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1545"/>
    <s v="09.617.435/0001-54"/>
    <s v="NF SERVICOS - ADESAO"/>
    <n v="2013753"/>
    <d v="2026-06-17T00:00:00"/>
    <n v="2216522"/>
    <d v="2026-06-17T00:00:00"/>
    <m/>
    <n v="173.56"/>
    <d v="2026-06-20T00:00:00"/>
    <m/>
    <m/>
    <s v="Processamento de dados e congêneres"/>
    <n v="173.56"/>
    <m/>
    <x v="0"/>
    <m/>
    <m/>
    <m/>
    <s v="2 - FATURADO"/>
    <n v="10"/>
    <x v="0"/>
    <x v="0"/>
    <m/>
  </r>
  <r>
    <x v="1546"/>
    <s v="09.626.556/0001-62"/>
    <s v="NF SERVICOS DO"/>
    <n v="406195"/>
    <d v="2026-06-08T00:00:00"/>
    <n v="413019"/>
    <d v="2026-06-08T00:00:00"/>
    <m/>
    <n v="645.33000000000004"/>
    <d v="2026-07-08T00:00:00"/>
    <s v="E0240923"/>
    <s v="PD024923"/>
    <s v="Serviços de Publicidade Eletrônica"/>
    <n v="645.33000000000004"/>
    <m/>
    <x v="0"/>
    <m/>
    <m/>
    <m/>
    <s v="2 - FATURADO"/>
    <n v="0"/>
    <x v="1"/>
    <x v="0"/>
    <m/>
  </r>
  <r>
    <x v="1547"/>
    <s v="09.636.736/0001-25"/>
    <s v="NF SERVICOS - ADESAO"/>
    <n v="1994514"/>
    <d v="2026-05-21T00:00:00"/>
    <n v="2195532"/>
    <d v="2026-05-23T00:00:00"/>
    <m/>
    <n v="111.08"/>
    <d v="2026-07-30T00:00:00"/>
    <m/>
    <m/>
    <s v="Processamento de dados e congêneres"/>
    <n v="111.08"/>
    <m/>
    <x v="0"/>
    <m/>
    <m/>
    <m/>
    <s v="2 - FATURADO"/>
    <n v="0"/>
    <x v="1"/>
    <x v="0"/>
    <m/>
  </r>
  <r>
    <x v="1547"/>
    <s v="09.636.736/0001-25"/>
    <s v="NF SERVICOS - ADESAO"/>
    <n v="2015129"/>
    <d v="2026-06-17T00:00:00"/>
    <n v="2217898"/>
    <d v="2026-06-17T00:00:00"/>
    <m/>
    <n v="137.11000000000001"/>
    <d v="2026-07-30T00:00:00"/>
    <m/>
    <m/>
    <s v="Processamento de dados e congêneres"/>
    <n v="137.11000000000001"/>
    <m/>
    <x v="0"/>
    <m/>
    <m/>
    <m/>
    <s v="2 - FATURADO"/>
    <n v="0"/>
    <x v="1"/>
    <x v="0"/>
    <m/>
  </r>
  <r>
    <x v="1548"/>
    <s v="09.644.847/0001-83"/>
    <s v="NF SERVICOS - ADESAO"/>
    <n v="2014487"/>
    <d v="2026-06-17T00:00:00"/>
    <n v="2217256"/>
    <d v="2026-06-17T00:00:00"/>
    <m/>
    <n v="174.96"/>
    <d v="2026-07-30T00:00:00"/>
    <m/>
    <m/>
    <s v="Processamento de dados e congêneres"/>
    <n v="174.96"/>
    <m/>
    <x v="0"/>
    <m/>
    <m/>
    <m/>
    <s v="2 - FATURADO"/>
    <n v="0"/>
    <x v="1"/>
    <x v="0"/>
    <m/>
  </r>
  <r>
    <x v="1549"/>
    <s v="09.646.359/0001-05"/>
    <s v="NF SERVICOS - ADESAO"/>
    <n v="2014170"/>
    <d v="2026-06-17T00:00:00"/>
    <n v="2216939"/>
    <d v="2026-06-17T00:00:00"/>
    <m/>
    <n v="105.87"/>
    <d v="2026-06-20T00:00:00"/>
    <m/>
    <m/>
    <s v="Processamento de dados e congêneres"/>
    <n v="105.87"/>
    <m/>
    <x v="0"/>
    <m/>
    <m/>
    <m/>
    <s v="2 - FATURADO"/>
    <n v="10"/>
    <x v="0"/>
    <x v="0"/>
    <m/>
  </r>
  <r>
    <x v="1550"/>
    <s v="09.647.477/0001-38"/>
    <s v="NF SERVICOS - ADESAO"/>
    <n v="2006847"/>
    <d v="2026-06-12T00:00:00"/>
    <n v="2209370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551"/>
    <s v="09.662.758/0001-60"/>
    <s v="NF SERVICOS - ADESAO"/>
    <n v="2012709"/>
    <d v="2026-06-17T00:00:00"/>
    <n v="2215475"/>
    <d v="2026-06-17T00:00:00"/>
    <m/>
    <n v="428.39"/>
    <d v="2026-06-20T00:00:00"/>
    <m/>
    <m/>
    <s v="Processamento de dados e congêneres"/>
    <n v="428.39"/>
    <m/>
    <x v="0"/>
    <m/>
    <m/>
    <m/>
    <s v="2 - FATURADO"/>
    <n v="10"/>
    <x v="0"/>
    <x v="0"/>
    <m/>
  </r>
  <r>
    <x v="1552"/>
    <s v="09.665.193/0001-74"/>
    <s v="NF SERVICOS - ADESAO"/>
    <n v="1988169"/>
    <d v="2026-05-21T00:00:00"/>
    <n v="2189135"/>
    <d v="2026-05-23T00:00:00"/>
    <m/>
    <n v="168.36"/>
    <d v="2026-06-05T00:00:00"/>
    <m/>
    <m/>
    <s v="Processamento de dados e congêneres"/>
    <n v="168.36"/>
    <m/>
    <x v="0"/>
    <m/>
    <m/>
    <m/>
    <s v="2 - FATURADO"/>
    <n v="25"/>
    <x v="0"/>
    <x v="0"/>
    <m/>
  </r>
  <r>
    <x v="1552"/>
    <s v="09.665.193/0001-74"/>
    <s v="NF SERVICOS - ADESAO"/>
    <n v="2014745"/>
    <d v="2026-06-17T00:00:00"/>
    <n v="2217514"/>
    <d v="2026-06-17T00:00:00"/>
    <m/>
    <n v="159.68"/>
    <d v="2026-06-20T00:00:00"/>
    <m/>
    <m/>
    <s v="Processamento de dados e congêneres"/>
    <n v="159.68"/>
    <m/>
    <x v="0"/>
    <m/>
    <m/>
    <m/>
    <s v="2 - FATURADO"/>
    <n v="10"/>
    <x v="0"/>
    <x v="0"/>
    <m/>
  </r>
  <r>
    <x v="1553"/>
    <s v="09.720.775/0001-06"/>
    <s v="NF SERVICOS - ADESAO"/>
    <n v="1982468"/>
    <d v="2026-05-21T00:00:00"/>
    <n v="2183431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1553"/>
    <s v="09.720.775/0001-06"/>
    <s v="NF SERVICOS - ADESAO"/>
    <n v="2000339"/>
    <d v="2026-06-12T00:00:00"/>
    <n v="220284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554"/>
    <s v="09.722.183/0001-23"/>
    <s v="NF SERVICOS - ADESAO"/>
    <n v="2013204"/>
    <d v="2026-06-17T00:00:00"/>
    <n v="2215973"/>
    <d v="2026-06-17T00:00:00"/>
    <m/>
    <n v="230.51"/>
    <d v="2026-06-20T00:00:00"/>
    <m/>
    <m/>
    <s v="Processamento de dados e congêneres"/>
    <n v="230.51"/>
    <m/>
    <x v="0"/>
    <m/>
    <m/>
    <m/>
    <s v="2 - FATURADO"/>
    <n v="10"/>
    <x v="0"/>
    <x v="0"/>
    <m/>
  </r>
  <r>
    <x v="1555"/>
    <s v="090.081.258-38"/>
    <s v="NF SERVICOS - ADESAO"/>
    <n v="1985009"/>
    <d v="2026-05-21T00:00:00"/>
    <n v="218597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555"/>
    <s v="090.081.258-38"/>
    <s v="NF SERVICOS - ADESAO"/>
    <n v="1997506"/>
    <d v="2026-06-12T00:00:00"/>
    <n v="220000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555"/>
    <s v="090.081.258-38"/>
    <s v="NF SERVICOS - ADESAO"/>
    <n v="2010016"/>
    <d v="2026-06-15T00:00:00"/>
    <n v="2212700"/>
    <d v="2026-06-16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1556"/>
    <s v="090.222.598-70"/>
    <s v="NF SERVICOS - ADESAO"/>
    <n v="1977402"/>
    <d v="2026-05-21T00:00:00"/>
    <n v="2178357"/>
    <d v="2026-05-22T00:00:00"/>
    <m/>
    <n v="856.78"/>
    <d v="2026-06-05T00:00:00"/>
    <m/>
    <m/>
    <s v="Processamento de dados e congêneres"/>
    <n v="275.5"/>
    <m/>
    <x v="0"/>
    <m/>
    <m/>
    <m/>
    <s v="2 - FATURADO"/>
    <n v="25"/>
    <x v="0"/>
    <x v="0"/>
    <m/>
  </r>
  <r>
    <x v="1557"/>
    <s v="090.223.666-00"/>
    <s v="NF SERVICOS - ADESAO"/>
    <n v="1995787"/>
    <d v="2026-06-12T00:00:00"/>
    <n v="219824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557"/>
    <s v="090.223.666-00"/>
    <s v="NF SERVICOS - ADESAO"/>
    <n v="1997121"/>
    <d v="2026-06-12T00:00:00"/>
    <n v="219962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558"/>
    <s v="090.468.438-58"/>
    <s v="ND-AMAZON"/>
    <n v="113"/>
    <d v="2025-01-07T00:00:00"/>
    <m/>
    <m/>
    <m/>
    <n v="23.85"/>
    <d v="2025-02-06T00:00:00"/>
    <m/>
    <m/>
    <s v="COL. APL. ESPECIAL: MARCIO AURELIO: O QUE ESTAVA ATRAS DA CORTINA?"/>
    <n v="23.85"/>
    <m/>
    <x v="0"/>
    <m/>
    <m/>
    <m/>
    <s v="2 - FATURADO"/>
    <n v="509"/>
    <x v="2"/>
    <x v="4"/>
    <m/>
  </r>
  <r>
    <x v="1559"/>
    <s v="090.556.368-94"/>
    <s v="NF SERVICOS - ADESAO"/>
    <n v="1975928"/>
    <d v="2026-05-21T00:00:00"/>
    <n v="2176883"/>
    <d v="2026-05-22T00:00:00"/>
    <m/>
    <n v="916.03"/>
    <d v="2026-06-05T00:00:00"/>
    <m/>
    <m/>
    <s v="Processamento de dados e congêneres"/>
    <n v="305.63"/>
    <m/>
    <x v="0"/>
    <m/>
    <m/>
    <m/>
    <s v="2 - FATURADO"/>
    <n v="25"/>
    <x v="0"/>
    <x v="0"/>
    <m/>
  </r>
  <r>
    <x v="1560"/>
    <s v="090.596.418-76"/>
    <s v="NF SERVICOS - ADESAO"/>
    <n v="1998439"/>
    <d v="2026-06-12T00:00:00"/>
    <n v="220094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561"/>
    <s v="090.939.758-97"/>
    <s v="NF SERVICOS - ADESAO"/>
    <n v="1978259"/>
    <d v="2026-05-21T00:00:00"/>
    <n v="2179214"/>
    <d v="2026-05-22T00:00:00"/>
    <m/>
    <n v="1521.98"/>
    <d v="2026-06-05T00:00:00"/>
    <m/>
    <m/>
    <s v="Processamento de dados e congêneres"/>
    <n v="482.13"/>
    <m/>
    <x v="0"/>
    <m/>
    <m/>
    <m/>
    <s v="2 - FATURADO"/>
    <n v="25"/>
    <x v="0"/>
    <x v="0"/>
    <m/>
  </r>
  <r>
    <x v="1562"/>
    <s v="091.126.068-47"/>
    <s v="NF SERVICOS - ADESAO"/>
    <n v="1978626"/>
    <d v="2026-05-21T00:00:00"/>
    <n v="2179581"/>
    <d v="2026-05-22T00:00:00"/>
    <m/>
    <n v="776.11"/>
    <d v="2026-06-05T00:00:00"/>
    <m/>
    <m/>
    <s v="Processamento de dados e congêneres"/>
    <n v="223.84"/>
    <m/>
    <x v="0"/>
    <m/>
    <m/>
    <m/>
    <s v="2 - FATURADO"/>
    <n v="25"/>
    <x v="0"/>
    <x v="0"/>
    <m/>
  </r>
  <r>
    <x v="1563"/>
    <s v="091.139.738-86"/>
    <s v="NF SERVICOS - ADESAO"/>
    <n v="1978258"/>
    <d v="2026-05-21T00:00:00"/>
    <n v="2179213"/>
    <d v="2026-05-22T00:00:00"/>
    <m/>
    <n v="26.16"/>
    <d v="2026-07-30T00:00:00"/>
    <m/>
    <m/>
    <s v="Processamento de dados e congêneres"/>
    <n v="26.16"/>
    <m/>
    <x v="0"/>
    <m/>
    <m/>
    <m/>
    <s v="2 - FATURADO"/>
    <n v="0"/>
    <x v="1"/>
    <x v="0"/>
    <m/>
  </r>
  <r>
    <x v="1564"/>
    <s v="091.263.118-01"/>
    <s v="NF SERVICOS - ADESAO"/>
    <n v="1975305"/>
    <d v="2026-05-21T00:00:00"/>
    <n v="2176256"/>
    <d v="2026-05-21T00:00:00"/>
    <m/>
    <n v="1042.8800000000001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1565"/>
    <s v="091.284.958-45"/>
    <s v="NF SERVICOS - ADESAO"/>
    <n v="1976299"/>
    <d v="2026-05-21T00:00:00"/>
    <n v="2177254"/>
    <d v="2026-05-22T00:00:00"/>
    <m/>
    <n v="1228.49"/>
    <d v="2026-06-05T00:00:00"/>
    <m/>
    <m/>
    <s v="Processamento de dados e congêneres"/>
    <n v="426.17"/>
    <m/>
    <x v="0"/>
    <m/>
    <m/>
    <m/>
    <s v="2 - FATURADO"/>
    <n v="25"/>
    <x v="0"/>
    <x v="0"/>
    <m/>
  </r>
  <r>
    <x v="1565"/>
    <s v="091.284.958-45"/>
    <s v="NF SERVICOS - ADESAO"/>
    <n v="2002753"/>
    <d v="2026-06-12T00:00:00"/>
    <n v="220525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565"/>
    <s v="091.284.958-45"/>
    <s v="NF SERVICOS - ADESAO"/>
    <n v="2016985"/>
    <d v="2026-06-17T00:00:00"/>
    <n v="2219760"/>
    <d v="2026-06-18T00:00:00"/>
    <m/>
    <n v="786.16"/>
    <d v="2026-06-20T00:00:00"/>
    <m/>
    <m/>
    <s v="Processamento de dados e congêneres"/>
    <n v="786.16"/>
    <m/>
    <x v="0"/>
    <m/>
    <m/>
    <m/>
    <s v="2 - FATURADO"/>
    <n v="10"/>
    <x v="0"/>
    <x v="0"/>
    <m/>
  </r>
  <r>
    <x v="1566"/>
    <s v="091.593.138-97"/>
    <s v="NF SERVICOS - ADESAO"/>
    <n v="1996852"/>
    <d v="2026-06-12T00:00:00"/>
    <n v="219935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567"/>
    <s v="091.940.118-00"/>
    <s v="NF SERVICOS - ADESAO"/>
    <n v="1977471"/>
    <d v="2026-05-21T00:00:00"/>
    <n v="2178426"/>
    <d v="2026-05-22T00:00:00"/>
    <m/>
    <n v="590.53"/>
    <d v="2026-06-05T00:00:00"/>
    <m/>
    <m/>
    <s v="Processamento de dados e congêneres"/>
    <n v="206.63"/>
    <m/>
    <x v="0"/>
    <m/>
    <m/>
    <m/>
    <s v="2 - FATURADO"/>
    <n v="25"/>
    <x v="0"/>
    <x v="0"/>
    <m/>
  </r>
  <r>
    <x v="1568"/>
    <s v="092.018.177-54"/>
    <s v="ND-AMAZON"/>
    <n v="421"/>
    <d v="2025-05-13T00:00:00"/>
    <m/>
    <m/>
    <m/>
    <n v="26.77"/>
    <d v="2025-06-12T00:00:00"/>
    <m/>
    <m/>
    <s v="CARLOS DRUMMOND DE ANDRADE E RIBEIRO COUTO: CORRESPONDENCIA"/>
    <n v="26.77"/>
    <m/>
    <x v="0"/>
    <m/>
    <m/>
    <m/>
    <s v="2 - FATURADO"/>
    <n v="383"/>
    <x v="2"/>
    <x v="4"/>
    <m/>
  </r>
  <r>
    <x v="1569"/>
    <s v="092.203.628-48"/>
    <s v="NF-CARGA IMESP"/>
    <s v="125934/01"/>
    <d v="2021-07-26T00:00:00"/>
    <m/>
    <m/>
    <m/>
    <n v="11.7"/>
    <d v="2021-09-03T00:00:00"/>
    <m/>
    <m/>
    <s v="D.O. INFORMA"/>
    <n v="11.7"/>
    <m/>
    <x v="0"/>
    <m/>
    <m/>
    <m/>
    <s v="2 - FATURADO"/>
    <n v="1761"/>
    <x v="2"/>
    <x v="0"/>
    <m/>
  </r>
  <r>
    <x v="1569"/>
    <s v="092.203.628-48"/>
    <s v="NF SERVICOS DO"/>
    <n v="6585"/>
    <d v="2021-08-31T00:00:00"/>
    <n v="10740"/>
    <d v="2021-08-31T00:00:00"/>
    <m/>
    <n v="27"/>
    <d v="2021-09-30T00:00:00"/>
    <m/>
    <m/>
    <s v="Boletim - Diário Oficial Informa"/>
    <n v="27"/>
    <m/>
    <x v="0"/>
    <m/>
    <m/>
    <m/>
    <s v="3 - FATURADO DO INFORMA"/>
    <n v="1734"/>
    <x v="2"/>
    <x v="0"/>
    <m/>
  </r>
  <r>
    <x v="1569"/>
    <s v="092.203.628-48"/>
    <s v="NF SERVICOS DO"/>
    <n v="16694"/>
    <d v="2021-09-29T00:00:00"/>
    <n v="20925"/>
    <d v="2021-09-29T00:00:00"/>
    <m/>
    <n v="27"/>
    <d v="2021-10-29T00:00:00"/>
    <m/>
    <m/>
    <s v="Boletim - Diário Oficial Informa"/>
    <n v="27"/>
    <m/>
    <x v="0"/>
    <m/>
    <m/>
    <m/>
    <s v="3 - FATURADO DO INFORMA"/>
    <n v="1705"/>
    <x v="2"/>
    <x v="0"/>
    <m/>
  </r>
  <r>
    <x v="1569"/>
    <s v="092.203.628-48"/>
    <s v="NF SERVICOS DO"/>
    <n v="26556"/>
    <d v="2021-10-27T00:00:00"/>
    <n v="30928"/>
    <d v="2021-10-27T00:00:00"/>
    <m/>
    <n v="27"/>
    <d v="2021-11-26T00:00:00"/>
    <m/>
    <m/>
    <s v="Boletim - Diário Oficial Informa"/>
    <n v="27"/>
    <m/>
    <x v="0"/>
    <m/>
    <m/>
    <m/>
    <s v="3 - FATURADO DO INFORMA"/>
    <n v="1677"/>
    <x v="2"/>
    <x v="0"/>
    <m/>
  </r>
  <r>
    <x v="1569"/>
    <s v="092.203.628-48"/>
    <s v="NF SERVICOS DO"/>
    <n v="37822"/>
    <d v="2021-11-26T00:00:00"/>
    <n v="42078"/>
    <d v="2021-11-29T00:00:00"/>
    <m/>
    <n v="27"/>
    <d v="2021-12-29T00:00:00"/>
    <m/>
    <m/>
    <s v="Boletim - Diário Oficial Informa"/>
    <n v="27"/>
    <m/>
    <x v="0"/>
    <m/>
    <m/>
    <m/>
    <s v="3 - FATURADO DO INFORMA"/>
    <n v="1644"/>
    <x v="2"/>
    <x v="0"/>
    <m/>
  </r>
  <r>
    <x v="1569"/>
    <s v="092.203.628-48"/>
    <s v="NF SERVICOS DO"/>
    <n v="49098"/>
    <d v="2021-12-30T00:00:00"/>
    <n v="53423"/>
    <d v="2021-12-30T00:00:00"/>
    <m/>
    <n v="27"/>
    <d v="2022-01-29T00:00:00"/>
    <m/>
    <m/>
    <s v="Boletim - Diário Oficial Informa"/>
    <n v="27"/>
    <m/>
    <x v="0"/>
    <m/>
    <m/>
    <m/>
    <s v="3 - FATURADO DO INFORMA"/>
    <n v="1613"/>
    <x v="2"/>
    <x v="0"/>
    <m/>
  </r>
  <r>
    <x v="1569"/>
    <s v="092.203.628-48"/>
    <s v="NF SERVICOS DO"/>
    <n v="57745"/>
    <d v="2022-02-14T00:00:00"/>
    <n v="62154"/>
    <d v="2022-02-14T00:00:00"/>
    <m/>
    <n v="27"/>
    <d v="2022-03-16T00:00:00"/>
    <m/>
    <m/>
    <s v="Boletim - Diário Oficial Informa"/>
    <n v="27"/>
    <m/>
    <x v="0"/>
    <m/>
    <m/>
    <m/>
    <s v="3 - FATURADO DO INFORMA"/>
    <n v="1567"/>
    <x v="2"/>
    <x v="0"/>
    <m/>
  </r>
  <r>
    <x v="1569"/>
    <s v="092.203.628-48"/>
    <s v="NF SERVICOS DO"/>
    <n v="66524"/>
    <d v="2022-02-28T00:00:00"/>
    <n v="70949"/>
    <d v="2022-03-02T00:00:00"/>
    <m/>
    <n v="27"/>
    <d v="2022-04-01T00:00:00"/>
    <m/>
    <m/>
    <s v="Boletim - Diário Oficial Informa"/>
    <n v="27"/>
    <m/>
    <x v="0"/>
    <m/>
    <m/>
    <m/>
    <s v="3 - FATURADO DO INFORMA"/>
    <n v="1551"/>
    <x v="2"/>
    <x v="0"/>
    <m/>
  </r>
  <r>
    <x v="1569"/>
    <s v="092.203.628-48"/>
    <s v="NF SERVICOS DO"/>
    <n v="77377"/>
    <d v="2022-03-31T00:00:00"/>
    <n v="81864"/>
    <d v="2022-04-04T00:00:00"/>
    <m/>
    <n v="27"/>
    <d v="2022-05-04T00:00:00"/>
    <m/>
    <m/>
    <s v="Boletim - Diário Oficial Informa"/>
    <n v="27"/>
    <m/>
    <x v="0"/>
    <m/>
    <m/>
    <m/>
    <s v="3 - FATURADO DO INFORMA"/>
    <n v="1518"/>
    <x v="2"/>
    <x v="0"/>
    <m/>
  </r>
  <r>
    <x v="1569"/>
    <s v="092.203.628-48"/>
    <s v="NF SERVICOS DO"/>
    <n v="85638"/>
    <d v="2022-04-30T00:00:00"/>
    <n v="90166"/>
    <d v="2022-05-02T00:00:00"/>
    <m/>
    <n v="27"/>
    <d v="2022-06-01T00:00:00"/>
    <m/>
    <m/>
    <s v="Boletim - Diário Oficial Informa"/>
    <n v="27"/>
    <m/>
    <x v="0"/>
    <m/>
    <m/>
    <m/>
    <s v="3 - FATURADO DO INFORMA"/>
    <n v="1490"/>
    <x v="2"/>
    <x v="0"/>
    <m/>
  </r>
  <r>
    <x v="1569"/>
    <s v="092.203.628-48"/>
    <s v="NF SERVICOS DO"/>
    <n v="94854"/>
    <d v="2022-05-26T00:00:00"/>
    <n v="99446"/>
    <d v="2022-05-28T00:00:00"/>
    <m/>
    <n v="27"/>
    <d v="2022-06-27T00:00:00"/>
    <m/>
    <m/>
    <s v="Boletim - Diário Oficial Informa"/>
    <n v="27"/>
    <m/>
    <x v="0"/>
    <m/>
    <m/>
    <m/>
    <s v="3 - FATURADO DO INFORMA"/>
    <n v="1464"/>
    <x v="2"/>
    <x v="0"/>
    <m/>
  </r>
  <r>
    <x v="1569"/>
    <s v="092.203.628-48"/>
    <s v="NF SERVICOS DO"/>
    <n v="106092"/>
    <d v="2022-06-30T00:00:00"/>
    <n v="110750"/>
    <d v="2022-07-01T00:00:00"/>
    <m/>
    <n v="27"/>
    <d v="2022-07-31T00:00:00"/>
    <m/>
    <m/>
    <s v="Boletim - Diário Oficial Informa"/>
    <n v="27"/>
    <m/>
    <x v="0"/>
    <m/>
    <m/>
    <m/>
    <s v="3 - FATURADO DO INFORMA"/>
    <n v="1430"/>
    <x v="2"/>
    <x v="0"/>
    <m/>
  </r>
  <r>
    <x v="1569"/>
    <s v="092.203.628-48"/>
    <s v="NF SERVICOS DO"/>
    <n v="115247"/>
    <d v="2022-07-31T00:00:00"/>
    <n v="119978"/>
    <d v="2022-08-04T00:00:00"/>
    <m/>
    <n v="27"/>
    <d v="2022-09-03T00:00:00"/>
    <m/>
    <m/>
    <s v="Boletim - Diário Oficial Informa"/>
    <n v="27"/>
    <m/>
    <x v="0"/>
    <m/>
    <m/>
    <m/>
    <s v="3 - FATURADO DO INFORMA"/>
    <n v="1396"/>
    <x v="2"/>
    <x v="0"/>
    <m/>
  </r>
  <r>
    <x v="1569"/>
    <s v="092.203.628-48"/>
    <s v="NF SERVICOS DO"/>
    <n v="122951"/>
    <d v="2022-08-29T00:00:00"/>
    <n v="127744"/>
    <d v="2022-08-29T00:00:00"/>
    <m/>
    <n v="27"/>
    <d v="2022-09-28T00:00:00"/>
    <m/>
    <m/>
    <s v="Boletim - Diário Oficial Informa"/>
    <n v="27"/>
    <m/>
    <x v="0"/>
    <m/>
    <m/>
    <m/>
    <s v="3 - FATURADO DO INFORMA"/>
    <n v="1371"/>
    <x v="2"/>
    <x v="0"/>
    <m/>
  </r>
  <r>
    <x v="1569"/>
    <s v="092.203.628-48"/>
    <s v="NF SERVICOS DO"/>
    <n v="132030"/>
    <d v="2022-09-27T00:00:00"/>
    <n v="136905"/>
    <d v="2022-09-28T00:00:00"/>
    <m/>
    <n v="27"/>
    <d v="2022-10-28T00:00:00"/>
    <m/>
    <m/>
    <s v="Boletim - Diário Oficial Informa"/>
    <n v="27"/>
    <m/>
    <x v="0"/>
    <m/>
    <m/>
    <m/>
    <s v="3 - FATURADO DO INFORMA"/>
    <n v="1341"/>
    <x v="2"/>
    <x v="0"/>
    <m/>
  </r>
  <r>
    <x v="1569"/>
    <s v="092.203.628-48"/>
    <s v="NF SERVICOS DO"/>
    <n v="139434"/>
    <d v="2022-10-25T00:00:00"/>
    <n v="144377"/>
    <d v="2022-10-27T00:00:00"/>
    <m/>
    <n v="27"/>
    <d v="2022-11-26T00:00:00"/>
    <m/>
    <m/>
    <s v="Boletim - Diário Oficial Informa"/>
    <n v="27"/>
    <m/>
    <x v="0"/>
    <m/>
    <m/>
    <m/>
    <s v="3 - FATURADO DO INFORMA"/>
    <n v="1312"/>
    <x v="2"/>
    <x v="0"/>
    <m/>
  </r>
  <r>
    <x v="1569"/>
    <s v="092.203.628-48"/>
    <s v="NF SERVICOS DO"/>
    <n v="149070"/>
    <d v="2022-11-30T00:00:00"/>
    <n v="154095"/>
    <d v="2022-12-01T00:00:00"/>
    <m/>
    <n v="27"/>
    <d v="2022-12-31T00:00:00"/>
    <m/>
    <m/>
    <s v="Boletim - Diário Oficial Informa"/>
    <n v="27"/>
    <m/>
    <x v="0"/>
    <m/>
    <m/>
    <m/>
    <s v="3 - FATURADO DO INFORMA"/>
    <n v="1277"/>
    <x v="2"/>
    <x v="0"/>
    <m/>
  </r>
  <r>
    <x v="1569"/>
    <s v="092.203.628-48"/>
    <s v="NF SERVICOS DO"/>
    <n v="156508"/>
    <d v="2022-12-29T00:00:00"/>
    <n v="161434"/>
    <d v="2022-12-29T00:00:00"/>
    <m/>
    <n v="27"/>
    <d v="2023-01-28T00:00:00"/>
    <m/>
    <m/>
    <s v="Boletim - Diário Oficial Informa"/>
    <n v="27"/>
    <m/>
    <x v="0"/>
    <m/>
    <m/>
    <m/>
    <s v="3 - FATURADO DO INFORMA"/>
    <n v="1249"/>
    <x v="2"/>
    <x v="0"/>
    <m/>
  </r>
  <r>
    <x v="1569"/>
    <s v="092.203.628-48"/>
    <s v="NF SERVICOS DO"/>
    <n v="162854"/>
    <d v="2023-01-27T00:00:00"/>
    <n v="168021"/>
    <d v="2023-01-27T00:00:00"/>
    <m/>
    <n v="27"/>
    <d v="2023-02-26T00:00:00"/>
    <m/>
    <m/>
    <s v="Boletim - Diário Oficial Informa"/>
    <n v="27"/>
    <m/>
    <x v="0"/>
    <m/>
    <m/>
    <m/>
    <s v="3 - FATURADO DO INFORMA"/>
    <n v="1220"/>
    <x v="2"/>
    <x v="0"/>
    <m/>
  </r>
  <r>
    <x v="1569"/>
    <s v="092.203.628-48"/>
    <s v="NF SERVICOS DO"/>
    <n v="171342"/>
    <d v="2023-02-28T00:00:00"/>
    <n v="176613"/>
    <d v="2023-03-08T00:00:00"/>
    <m/>
    <n v="27"/>
    <d v="2023-04-07T00:00:00"/>
    <m/>
    <m/>
    <s v="Boletim - Diário Oficial Informa"/>
    <n v="27"/>
    <m/>
    <x v="0"/>
    <m/>
    <m/>
    <m/>
    <s v="3 - FATURADO DO INFORMA"/>
    <n v="1180"/>
    <x v="2"/>
    <x v="0"/>
    <m/>
  </r>
  <r>
    <x v="1569"/>
    <s v="092.203.628-48"/>
    <s v="NF SERVICOS DO"/>
    <n v="180321"/>
    <d v="2023-03-31T00:00:00"/>
    <n v="185625"/>
    <d v="2023-04-03T00:00:00"/>
    <m/>
    <n v="27"/>
    <d v="2023-05-03T00:00:00"/>
    <m/>
    <m/>
    <s v="Boletim - Diário Oficial Informa"/>
    <n v="27"/>
    <m/>
    <x v="0"/>
    <m/>
    <m/>
    <m/>
    <s v="3 - FATURADO DO INFORMA"/>
    <n v="1154"/>
    <x v="2"/>
    <x v="0"/>
    <m/>
  </r>
  <r>
    <x v="1569"/>
    <s v="092.203.628-48"/>
    <s v="NF SERVICOS DO"/>
    <n v="187244"/>
    <d v="2023-04-27T00:00:00"/>
    <n v="192614"/>
    <d v="2023-04-27T00:00:00"/>
    <m/>
    <n v="27"/>
    <d v="2023-05-27T00:00:00"/>
    <m/>
    <m/>
    <s v="Boletim - Diário Oficial Informa"/>
    <n v="27"/>
    <m/>
    <x v="0"/>
    <m/>
    <m/>
    <m/>
    <s v="3 - FATURADO DO INFORMA"/>
    <n v="1130"/>
    <x v="2"/>
    <x v="0"/>
    <m/>
  </r>
  <r>
    <x v="1569"/>
    <s v="092.203.628-48"/>
    <s v="NF SERVICOS DO"/>
    <n v="196638"/>
    <d v="2023-06-05T00:00:00"/>
    <n v="202113"/>
    <d v="2023-06-14T00:00:00"/>
    <m/>
    <n v="27"/>
    <d v="2023-07-14T00:00:00"/>
    <m/>
    <m/>
    <s v="Boletim - Diário Oficial Informa"/>
    <n v="27"/>
    <m/>
    <x v="0"/>
    <m/>
    <m/>
    <m/>
    <s v="3 - FATURADO DO INFORMA"/>
    <n v="1082"/>
    <x v="2"/>
    <x v="0"/>
    <m/>
  </r>
  <r>
    <x v="1569"/>
    <s v="092.203.628-48"/>
    <s v="NF SERVICOS DO"/>
    <n v="202794"/>
    <d v="2023-06-27T00:00:00"/>
    <n v="208254"/>
    <d v="2023-06-27T00:00:00"/>
    <m/>
    <n v="27"/>
    <d v="2023-07-27T00:00:00"/>
    <m/>
    <m/>
    <s v="Boletim - Diário Oficial Informa"/>
    <n v="27"/>
    <m/>
    <x v="0"/>
    <m/>
    <m/>
    <m/>
    <s v="3 - FATURADO DO INFORMA"/>
    <n v="1069"/>
    <x v="2"/>
    <x v="0"/>
    <m/>
  </r>
  <r>
    <x v="1569"/>
    <s v="092.203.628-48"/>
    <s v="NF SERVICOS DO"/>
    <n v="211877"/>
    <d v="2023-07-31T00:00:00"/>
    <n v="217415"/>
    <d v="2023-08-01T00:00:00"/>
    <m/>
    <n v="27"/>
    <d v="2023-08-31T00:00:00"/>
    <m/>
    <m/>
    <s v="Boletim - Diário Oficial Informa"/>
    <n v="27"/>
    <m/>
    <x v="0"/>
    <m/>
    <m/>
    <m/>
    <s v="3 - FATURADO DO INFORMA"/>
    <n v="1034"/>
    <x v="2"/>
    <x v="0"/>
    <m/>
  </r>
  <r>
    <x v="1569"/>
    <s v="092.203.628-48"/>
    <s v="NF SERVICOS DO"/>
    <n v="218933"/>
    <d v="2023-08-30T00:00:00"/>
    <n v="224494"/>
    <d v="2023-08-31T00:00:00"/>
    <m/>
    <n v="27"/>
    <d v="2023-09-30T00:00:00"/>
    <m/>
    <m/>
    <s v="Boletim - Diário Oficial Informa"/>
    <n v="27"/>
    <m/>
    <x v="0"/>
    <m/>
    <m/>
    <m/>
    <s v="3 - FATURADO DO INFORMA"/>
    <n v="1004"/>
    <x v="2"/>
    <x v="0"/>
    <m/>
  </r>
  <r>
    <x v="1569"/>
    <s v="092.203.628-48"/>
    <s v="NF SERVICOS DO"/>
    <n v="225092"/>
    <d v="2023-09-30T00:00:00"/>
    <n v="230747"/>
    <d v="2023-10-02T00:00:00"/>
    <m/>
    <n v="27"/>
    <d v="2023-11-01T00:00:00"/>
    <m/>
    <m/>
    <s v="Boletim - Diário Oficial Informa"/>
    <n v="27"/>
    <m/>
    <x v="0"/>
    <m/>
    <m/>
    <m/>
    <s v="3 - FATURADO DO INFORMA"/>
    <n v="972"/>
    <x v="2"/>
    <x v="0"/>
    <m/>
  </r>
  <r>
    <x v="1569"/>
    <s v="092.203.628-48"/>
    <s v="NF SERVICOS DO"/>
    <n v="231178"/>
    <d v="2023-10-27T00:00:00"/>
    <n v="236890"/>
    <d v="2023-10-30T00:00:00"/>
    <m/>
    <n v="27"/>
    <d v="2023-11-29T00:00:00"/>
    <m/>
    <m/>
    <s v="Boletim - Diário Oficial Informa"/>
    <n v="27"/>
    <m/>
    <x v="0"/>
    <m/>
    <m/>
    <m/>
    <s v="3 - FATURADO DO INFORMA"/>
    <n v="944"/>
    <x v="2"/>
    <x v="0"/>
    <m/>
  </r>
  <r>
    <x v="1569"/>
    <s v="092.203.628-48"/>
    <s v="NF SERVICOS DO"/>
    <n v="237014"/>
    <d v="2023-11-30T00:00:00"/>
    <n v="242785"/>
    <d v="2023-11-30T00:00:00"/>
    <m/>
    <n v="27"/>
    <d v="2023-12-30T00:00:00"/>
    <m/>
    <m/>
    <s v="Boletim - Diário Oficial Informa"/>
    <n v="27"/>
    <m/>
    <x v="0"/>
    <m/>
    <m/>
    <m/>
    <s v="3 - FATURADO DO INFORMA"/>
    <n v="913"/>
    <x v="2"/>
    <x v="0"/>
    <m/>
  </r>
  <r>
    <x v="1569"/>
    <s v="092.203.628-48"/>
    <s v="NF SERVICOS DO"/>
    <n v="243858"/>
    <d v="2023-12-31T00:00:00"/>
    <n v="249679"/>
    <d v="2024-01-03T00:00:00"/>
    <m/>
    <n v="27"/>
    <d v="2024-02-02T00:00:00"/>
    <m/>
    <m/>
    <s v="Boletim - Diário Oficial Informa"/>
    <n v="27"/>
    <m/>
    <x v="0"/>
    <m/>
    <m/>
    <m/>
    <s v="3 - FATURADO DO INFORMA"/>
    <n v="879"/>
    <x v="2"/>
    <x v="0"/>
    <m/>
  </r>
  <r>
    <x v="1569"/>
    <s v="092.203.628-48"/>
    <s v="NF SERVICOS DO"/>
    <n v="247481"/>
    <d v="2024-01-29T00:00:00"/>
    <n v="253348"/>
    <d v="2024-01-30T00:00:00"/>
    <m/>
    <n v="27"/>
    <d v="2024-02-29T00:00:00"/>
    <m/>
    <m/>
    <s v="Boletim - Diário Oficial Informa"/>
    <n v="27"/>
    <m/>
    <x v="0"/>
    <m/>
    <m/>
    <m/>
    <s v="3 - FATURADO DO INFORMA"/>
    <n v="852"/>
    <x v="2"/>
    <x v="0"/>
    <m/>
  </r>
  <r>
    <x v="1569"/>
    <s v="092.203.628-48"/>
    <s v="NF SERVICOS DO"/>
    <n v="252890"/>
    <d v="2024-02-25T00:00:00"/>
    <n v="258791"/>
    <d v="2024-02-28T00:00:00"/>
    <m/>
    <n v="27"/>
    <d v="2024-03-29T00:00:00"/>
    <m/>
    <m/>
    <s v="Boletim - Diário Oficial Informa"/>
    <n v="27"/>
    <m/>
    <x v="0"/>
    <m/>
    <m/>
    <m/>
    <s v="3 - FATURADO DO INFORMA"/>
    <n v="823"/>
    <x v="2"/>
    <x v="0"/>
    <m/>
  </r>
  <r>
    <x v="1570"/>
    <s v="092.288.948-14"/>
    <s v="NF SERVICOS - ADESAO"/>
    <n v="1977192"/>
    <d v="2026-05-21T00:00:00"/>
    <n v="2178147"/>
    <d v="2026-05-22T00:00:00"/>
    <m/>
    <n v="1390.11"/>
    <d v="2026-06-05T00:00:00"/>
    <m/>
    <m/>
    <s v="Processamento de dados e congêneres"/>
    <n v="361.59"/>
    <m/>
    <x v="0"/>
    <m/>
    <m/>
    <m/>
    <s v="2 - FATURADO"/>
    <n v="25"/>
    <x v="0"/>
    <x v="0"/>
    <m/>
  </r>
  <r>
    <x v="1571"/>
    <s v="092.308.126-76"/>
    <s v="NF SERVICOS - ADESAO"/>
    <n v="1982128"/>
    <d v="2026-05-21T00:00:00"/>
    <n v="218309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571"/>
    <s v="092.308.126-76"/>
    <s v="NF SERVICOS - ADESAO"/>
    <n v="2001790"/>
    <d v="2026-06-12T00:00:00"/>
    <n v="220429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572"/>
    <s v="092.357.823-41"/>
    <s v="ND-AMAZON"/>
    <n v="249"/>
    <d v="2025-03-27T00:00:00"/>
    <m/>
    <m/>
    <m/>
    <n v="32.51"/>
    <d v="2025-04-26T00:00:00"/>
    <m/>
    <m/>
    <s v="ESCRITOS SOBRE ARTE - 3A EDICAO"/>
    <n v="32.51"/>
    <m/>
    <x v="0"/>
    <m/>
    <m/>
    <m/>
    <s v="2 - FATURADO"/>
    <n v="430"/>
    <x v="2"/>
    <x v="4"/>
    <m/>
  </r>
  <r>
    <x v="1573"/>
    <s v="092.524.768-57"/>
    <s v="ND-AMAZON"/>
    <n v="127"/>
    <d v="2025-01-07T00:00:00"/>
    <m/>
    <m/>
    <m/>
    <n v="21.67"/>
    <d v="2025-02-06T00:00:00"/>
    <m/>
    <m/>
    <s v="COL. APL. ESPECIAL: DICIONARIO DE FOTOGRAFOS DO CINEMA BRASILEIRO"/>
    <n v="21.67"/>
    <m/>
    <x v="0"/>
    <m/>
    <m/>
    <m/>
    <s v="2 - FATURADO"/>
    <n v="509"/>
    <x v="2"/>
    <x v="4"/>
    <m/>
  </r>
  <r>
    <x v="1574"/>
    <s v="092.552.708-42"/>
    <s v="NF SERVICOS - ADESAO"/>
    <n v="1976580"/>
    <d v="2026-05-21T00:00:00"/>
    <n v="2177535"/>
    <d v="2026-05-22T00:00:00"/>
    <m/>
    <n v="26.45"/>
    <d v="2026-07-30T00:00:00"/>
    <m/>
    <m/>
    <s v="Processamento de dados e congêneres"/>
    <n v="26.45"/>
    <m/>
    <x v="0"/>
    <m/>
    <m/>
    <m/>
    <s v="2 - FATURADO"/>
    <n v="0"/>
    <x v="1"/>
    <x v="0"/>
    <m/>
  </r>
  <r>
    <x v="1574"/>
    <s v="092.552.708-42"/>
    <s v="NF SERVICOS - ADESAO"/>
    <n v="1981025"/>
    <d v="2026-05-21T00:00:00"/>
    <n v="218198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574"/>
    <s v="092.552.708-42"/>
    <s v="NF SERVICOS - ADESAO"/>
    <n v="2004427"/>
    <d v="2026-06-12T00:00:00"/>
    <n v="220692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574"/>
    <s v="092.552.708-42"/>
    <s v="NF SERVICOS - ADESAO"/>
    <n v="2015625"/>
    <d v="2026-06-17T00:00:00"/>
    <n v="2218394"/>
    <d v="2026-06-18T00:00:00"/>
    <m/>
    <n v="18.41"/>
    <d v="2026-07-30T00:00:00"/>
    <m/>
    <m/>
    <s v="Processamento de dados e congêneres"/>
    <n v="18.41"/>
    <m/>
    <x v="0"/>
    <m/>
    <m/>
    <m/>
    <s v="2 - FATURADO"/>
    <n v="0"/>
    <x v="1"/>
    <x v="0"/>
    <m/>
  </r>
  <r>
    <x v="1575"/>
    <s v="092.801.008-23"/>
    <s v="NF SERVICOS - ADESAO"/>
    <n v="1978835"/>
    <d v="2026-05-21T00:00:00"/>
    <n v="2179790"/>
    <d v="2026-05-22T00:00:00"/>
    <m/>
    <n v="561.74"/>
    <d v="2026-06-05T00:00:00"/>
    <m/>
    <m/>
    <s v="Processamento de dados e congêneres"/>
    <n v="198.02"/>
    <m/>
    <x v="0"/>
    <m/>
    <m/>
    <m/>
    <s v="2 - FATURADO"/>
    <n v="25"/>
    <x v="0"/>
    <x v="0"/>
    <m/>
  </r>
  <r>
    <x v="1576"/>
    <s v="093.247.528-04"/>
    <s v="NF SERVICOS - ADESAO"/>
    <n v="2001706"/>
    <d v="2026-06-12T00:00:00"/>
    <n v="220420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576"/>
    <s v="093.247.528-04"/>
    <s v="NF SERVICOS - ADESAO"/>
    <n v="2009004"/>
    <d v="2026-06-15T00:00:00"/>
    <n v="2211656"/>
    <d v="2026-06-16T00:00:00"/>
    <m/>
    <n v="229.63"/>
    <d v="2026-07-30T00:00:00"/>
    <m/>
    <m/>
    <s v="Processamento de dados e congêneres"/>
    <n v="229.63"/>
    <m/>
    <x v="0"/>
    <m/>
    <m/>
    <m/>
    <s v="2 - FATURADO"/>
    <n v="0"/>
    <x v="1"/>
    <x v="0"/>
    <m/>
  </r>
  <r>
    <x v="1577"/>
    <s v="093.259.538-38"/>
    <s v="NF SERVICOS - ADESAO"/>
    <n v="1976709"/>
    <d v="2026-05-21T00:00:00"/>
    <n v="2177664"/>
    <d v="2026-05-22T00:00:00"/>
    <m/>
    <n v="735.85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1577"/>
    <s v="093.259.538-38"/>
    <s v="NF SERVICOS - ADESAO"/>
    <n v="1996539"/>
    <d v="2026-06-12T00:00:00"/>
    <n v="219899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577"/>
    <s v="093.259.538-38"/>
    <s v="NF SERVICOS - ADESAO"/>
    <n v="2017210"/>
    <d v="2026-06-17T00:00:00"/>
    <n v="2219985"/>
    <d v="2026-06-18T00:00:00"/>
    <m/>
    <n v="607.86"/>
    <d v="2026-06-20T00:00:00"/>
    <m/>
    <m/>
    <s v="Processamento de dados e congêneres"/>
    <n v="607.86"/>
    <m/>
    <x v="0"/>
    <m/>
    <m/>
    <m/>
    <s v="2 - FATURADO"/>
    <n v="10"/>
    <x v="0"/>
    <x v="0"/>
    <m/>
  </r>
  <r>
    <x v="1578"/>
    <s v="093.365.558-47"/>
    <s v="NF SERVICOS - ADESAO"/>
    <n v="1975460"/>
    <d v="2026-05-21T00:00:00"/>
    <n v="2176415"/>
    <d v="2026-05-21T00:00:00"/>
    <m/>
    <n v="6052.33"/>
    <d v="2026-06-05T00:00:00"/>
    <m/>
    <m/>
    <s v="Processamento de dados e congêneres"/>
    <n v="1489.43"/>
    <m/>
    <x v="0"/>
    <m/>
    <m/>
    <m/>
    <s v="2 - FATURADO"/>
    <n v="25"/>
    <x v="0"/>
    <x v="0"/>
    <m/>
  </r>
  <r>
    <x v="1579"/>
    <s v="093.420.168-47"/>
    <s v="ND-OPERADORA CIELO"/>
    <n v="29533"/>
    <d v="2026-06-17T00:00:00"/>
    <m/>
    <m/>
    <m/>
    <n v="187.49"/>
    <d v="2026-06-17T00:00:00"/>
    <m/>
    <m/>
    <s v="Certificado e-CNPJ A1 em Software (12 meses)"/>
    <n v="187.49"/>
    <m/>
    <x v="0"/>
    <m/>
    <m/>
    <m/>
    <s v="1 - VENDA A VISTA"/>
    <n v="13"/>
    <x v="0"/>
    <x v="2"/>
    <m/>
  </r>
  <r>
    <x v="1580"/>
    <s v="093.621.396-50"/>
    <s v="ND-AMAZON"/>
    <n v="50"/>
    <d v="2025-01-07T00:00:00"/>
    <m/>
    <m/>
    <m/>
    <n v="110.5"/>
    <d v="2025-02-06T00:00:00"/>
    <m/>
    <m/>
    <s v="ALEXANDRE DE GUSMAO &amp; O TRATADO DE MADRID - TOMO I E II"/>
    <n v="110.5"/>
    <m/>
    <x v="0"/>
    <m/>
    <m/>
    <m/>
    <s v="2 - FATURADO"/>
    <n v="509"/>
    <x v="2"/>
    <x v="4"/>
    <m/>
  </r>
  <r>
    <x v="1581"/>
    <s v="093.795.608-26"/>
    <s v="NF SERVICOS - ADESAO"/>
    <n v="1976597"/>
    <d v="2026-05-21T00:00:00"/>
    <n v="2177552"/>
    <d v="2026-05-22T00:00:00"/>
    <m/>
    <n v="3132.49"/>
    <d v="2026-06-05T00:00:00"/>
    <m/>
    <m/>
    <s v="Processamento de dados e congêneres"/>
    <n v="959.95"/>
    <m/>
    <x v="0"/>
    <m/>
    <m/>
    <m/>
    <s v="2 - FATURADO"/>
    <n v="25"/>
    <x v="0"/>
    <x v="0"/>
    <m/>
  </r>
  <r>
    <x v="1582"/>
    <s v="094.365.628-10"/>
    <s v="NF SERVICOS - ADESAO"/>
    <n v="1976504"/>
    <d v="2026-05-21T00:00:00"/>
    <n v="2177459"/>
    <d v="2026-05-22T00:00:00"/>
    <m/>
    <n v="804.84"/>
    <d v="2026-06-05T00:00:00"/>
    <m/>
    <m/>
    <s v="Processamento de dados e congêneres"/>
    <n v="215.24"/>
    <m/>
    <x v="0"/>
    <m/>
    <m/>
    <m/>
    <s v="2 - FATURADO"/>
    <n v="25"/>
    <x v="0"/>
    <x v="0"/>
    <m/>
  </r>
  <r>
    <x v="1582"/>
    <s v="094.365.628-10"/>
    <s v="NF SERVICOS - ADESAO"/>
    <n v="2018484"/>
    <d v="2026-06-17T00:00:00"/>
    <n v="2221264"/>
    <d v="2026-06-18T00:00:00"/>
    <m/>
    <n v="493.36"/>
    <d v="2026-06-20T00:00:00"/>
    <m/>
    <m/>
    <s v="Processamento de dados e congêneres"/>
    <n v="493.36"/>
    <m/>
    <x v="0"/>
    <m/>
    <m/>
    <m/>
    <s v="2 - FATURADO"/>
    <n v="10"/>
    <x v="0"/>
    <x v="0"/>
    <m/>
  </r>
  <r>
    <x v="1583"/>
    <s v="094.506.788-71"/>
    <s v="NF SERVICOS - ADESAO"/>
    <n v="2016055"/>
    <d v="2026-06-17T00:00:00"/>
    <n v="2218824"/>
    <d v="2026-06-18T00:00:00"/>
    <m/>
    <n v="386.72"/>
    <d v="2026-06-20T00:00:00"/>
    <m/>
    <m/>
    <s v="Processamento de dados e congêneres"/>
    <n v="386.72"/>
    <m/>
    <x v="0"/>
    <m/>
    <m/>
    <m/>
    <s v="2 - FATURADO"/>
    <n v="10"/>
    <x v="0"/>
    <x v="0"/>
    <m/>
  </r>
  <r>
    <x v="1584"/>
    <s v="094.822.808-30"/>
    <s v="NF SERVICOS - ADESAO"/>
    <n v="1976231"/>
    <d v="2026-05-21T00:00:00"/>
    <n v="2177186"/>
    <d v="2026-05-22T00:00:00"/>
    <m/>
    <n v="566.58000000000004"/>
    <d v="2026-06-05T00:00:00"/>
    <m/>
    <m/>
    <s v="Processamento de dados e congêneres"/>
    <n v="185.1"/>
    <m/>
    <x v="0"/>
    <m/>
    <m/>
    <m/>
    <s v="2 - FATURADO"/>
    <n v="25"/>
    <x v="0"/>
    <x v="0"/>
    <m/>
  </r>
  <r>
    <x v="1585"/>
    <s v="094.952.858-79"/>
    <s v="NF SERVICOS - ADESAO"/>
    <n v="1976707"/>
    <d v="2026-05-21T00:00:00"/>
    <n v="2177662"/>
    <d v="2026-05-22T00:00:00"/>
    <m/>
    <n v="831.77"/>
    <d v="2026-06-05T00:00:00"/>
    <m/>
    <m/>
    <s v="Processamento de dados e congêneres"/>
    <n v="249.67"/>
    <m/>
    <x v="0"/>
    <m/>
    <m/>
    <m/>
    <s v="2 - FATURADO"/>
    <n v="25"/>
    <x v="0"/>
    <x v="0"/>
    <m/>
  </r>
  <r>
    <x v="1586"/>
    <s v="095.062.658-95"/>
    <s v="NF SERVICOS - ADESAO"/>
    <n v="1977934"/>
    <d v="2026-05-21T00:00:00"/>
    <n v="2178889"/>
    <d v="2026-05-22T00:00:00"/>
    <m/>
    <n v="86.4"/>
    <d v="2026-06-05T00:00:00"/>
    <m/>
    <m/>
    <s v="Processamento de dados e congêneres"/>
    <n v="12.91"/>
    <m/>
    <x v="0"/>
    <m/>
    <m/>
    <m/>
    <s v="2 - FATURADO"/>
    <n v="25"/>
    <x v="0"/>
    <x v="0"/>
    <m/>
  </r>
  <r>
    <x v="1587"/>
    <s v="095.292.867-16"/>
    <s v="NF SERVICOS - ADESAO"/>
    <n v="2006327"/>
    <d v="2026-06-12T00:00:00"/>
    <n v="220884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587"/>
    <s v="095.292.867-16"/>
    <s v="NF SERVICOS - ADESAO"/>
    <n v="2008876"/>
    <d v="2026-06-15T00:00:00"/>
    <n v="2211528"/>
    <d v="2026-06-16T00:00:00"/>
    <m/>
    <n v="245.26"/>
    <d v="2026-06-20T00:00:00"/>
    <m/>
    <m/>
    <s v="Processamento de dados e congêneres"/>
    <n v="245.26"/>
    <m/>
    <x v="0"/>
    <m/>
    <m/>
    <m/>
    <s v="2 - FATURADO"/>
    <n v="10"/>
    <x v="0"/>
    <x v="0"/>
    <m/>
  </r>
  <r>
    <x v="1588"/>
    <s v="095.539.198-98"/>
    <s v="NF SERVICOS - ADESAO"/>
    <n v="1999274"/>
    <d v="2026-06-12T00:00:00"/>
    <n v="220177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588"/>
    <s v="095.539.198-98"/>
    <s v="NF SERVICOS - ADESAO"/>
    <n v="2009467"/>
    <d v="2026-06-15T00:00:00"/>
    <n v="2212119"/>
    <d v="2026-06-16T00:00:00"/>
    <m/>
    <n v="125.49"/>
    <d v="2026-07-30T00:00:00"/>
    <m/>
    <m/>
    <s v="Processamento de dados e congêneres"/>
    <n v="125.49"/>
    <m/>
    <x v="0"/>
    <m/>
    <m/>
    <m/>
    <s v="2 - FATURADO"/>
    <n v="0"/>
    <x v="1"/>
    <x v="0"/>
    <m/>
  </r>
  <r>
    <x v="1589"/>
    <s v="095.569.218-00"/>
    <s v="NF SERVICOS - ADESAO"/>
    <n v="1975286"/>
    <d v="2026-05-21T00:00:00"/>
    <n v="2176219"/>
    <d v="2026-05-21T00:00:00"/>
    <m/>
    <n v="2746.66"/>
    <d v="2026-06-05T00:00:00"/>
    <m/>
    <m/>
    <s v="Processamento de dados e congêneres"/>
    <n v="869.55"/>
    <m/>
    <x v="0"/>
    <m/>
    <m/>
    <m/>
    <s v="2 - FATURADO"/>
    <n v="25"/>
    <x v="0"/>
    <x v="0"/>
    <m/>
  </r>
  <r>
    <x v="1590"/>
    <s v="095.569.728-03"/>
    <s v="NF SERVICOS - ADESAO"/>
    <n v="1978701"/>
    <d v="2026-05-21T00:00:00"/>
    <n v="2179656"/>
    <d v="2026-05-22T00:00:00"/>
    <m/>
    <n v="370.73"/>
    <d v="2026-06-05T00:00:00"/>
    <m/>
    <m/>
    <s v="Processamento de dados e congêneres"/>
    <n v="90.4"/>
    <m/>
    <x v="0"/>
    <m/>
    <m/>
    <m/>
    <s v="2 - FATURADO"/>
    <n v="25"/>
    <x v="0"/>
    <x v="0"/>
    <m/>
  </r>
  <r>
    <x v="1591"/>
    <s v="095.709.068-47"/>
    <s v="ND-JUROS RECEBIMENTO"/>
    <s v="1975577-1-NDJ1"/>
    <d v="2026-05-29T00:00:00"/>
    <n v="2176532"/>
    <m/>
    <m/>
    <n v="3.27"/>
    <d v="2026-06-28T00:00:00"/>
    <m/>
    <m/>
    <s v="Nota de Debito Juros"/>
    <n v="3.27"/>
    <m/>
    <x v="0"/>
    <m/>
    <m/>
    <m/>
    <s v="2 - FATURADO"/>
    <n v="2"/>
    <x v="0"/>
    <x v="10"/>
    <m/>
  </r>
  <r>
    <x v="1591"/>
    <s v="095.709.068-47"/>
    <s v="NF SERVICOS - ADESAO"/>
    <n v="2005012"/>
    <d v="2026-06-12T00:00:00"/>
    <n v="220751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591"/>
    <s v="095.709.068-47"/>
    <s v="NF SERVICOS - ADESAO"/>
    <n v="2015627"/>
    <d v="2026-06-17T00:00:00"/>
    <n v="2218396"/>
    <d v="2026-06-18T00:00:00"/>
    <m/>
    <n v="1804.84"/>
    <d v="2026-06-20T00:00:00"/>
    <m/>
    <m/>
    <s v="Processamento de dados e congêneres"/>
    <n v="1804.84"/>
    <m/>
    <x v="0"/>
    <m/>
    <m/>
    <m/>
    <s v="2 - FATURADO"/>
    <n v="10"/>
    <x v="0"/>
    <x v="0"/>
    <m/>
  </r>
  <r>
    <x v="1592"/>
    <s v="095.740.148-51"/>
    <s v="NF SERVICOS - ADESAO"/>
    <n v="1976324"/>
    <d v="2026-05-21T00:00:00"/>
    <n v="2177279"/>
    <d v="2026-05-22T00:00:00"/>
    <m/>
    <n v="306.35000000000002"/>
    <d v="2026-06-05T00:00:00"/>
    <m/>
    <m/>
    <s v="Processamento de dados e congêneres"/>
    <n v="55.96"/>
    <m/>
    <x v="0"/>
    <m/>
    <m/>
    <m/>
    <s v="2 - FATURADO"/>
    <n v="25"/>
    <x v="0"/>
    <x v="0"/>
    <m/>
  </r>
  <r>
    <x v="1593"/>
    <s v="096.001.658-90"/>
    <s v="NF SERVICOS - ADESAO"/>
    <n v="2008613"/>
    <d v="2026-06-15T00:00:00"/>
    <n v="2211265"/>
    <d v="2026-06-16T00:00:00"/>
    <m/>
    <n v="138.52000000000001"/>
    <d v="2026-06-20T00:00:00"/>
    <m/>
    <m/>
    <s v="Processamento de dados e congêneres"/>
    <n v="138.52000000000001"/>
    <m/>
    <x v="0"/>
    <m/>
    <m/>
    <m/>
    <s v="2 - FATURADO"/>
    <n v="10"/>
    <x v="0"/>
    <x v="0"/>
    <m/>
  </r>
  <r>
    <x v="1594"/>
    <s v="096.073.798-70"/>
    <s v="NF SERVICOS - ADESAO"/>
    <n v="1980461"/>
    <d v="2026-05-21T00:00:00"/>
    <n v="218142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594"/>
    <s v="096.073.798-70"/>
    <s v="NF SERVICOS - ADESAO"/>
    <n v="1988923"/>
    <d v="2026-05-21T00:00:00"/>
    <n v="2189918"/>
    <d v="2026-05-23T00:00:00"/>
    <m/>
    <n v="293.86"/>
    <d v="2026-07-30T00:00:00"/>
    <m/>
    <m/>
    <s v="Processamento de dados e congêneres"/>
    <n v="293.86"/>
    <m/>
    <x v="0"/>
    <m/>
    <m/>
    <m/>
    <s v="2 - FATURADO"/>
    <n v="0"/>
    <x v="1"/>
    <x v="0"/>
    <m/>
  </r>
  <r>
    <x v="1594"/>
    <s v="096.073.798-70"/>
    <s v="NF SERVICOS - ADESAO"/>
    <n v="2000346"/>
    <d v="2026-06-12T00:00:00"/>
    <n v="220284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594"/>
    <s v="096.073.798-70"/>
    <s v="NF SERVICOS - ADESAO"/>
    <n v="2008653"/>
    <d v="2026-06-15T00:00:00"/>
    <n v="2211305"/>
    <d v="2026-06-16T00:00:00"/>
    <m/>
    <n v="292.13"/>
    <d v="2026-07-30T00:00:00"/>
    <m/>
    <m/>
    <s v="Processamento de dados e congêneres"/>
    <n v="292.13"/>
    <m/>
    <x v="0"/>
    <m/>
    <m/>
    <m/>
    <s v="2 - FATURADO"/>
    <n v="0"/>
    <x v="1"/>
    <x v="0"/>
    <m/>
  </r>
  <r>
    <x v="1595"/>
    <s v="096.081.728-02"/>
    <s v="NF SERVICOS - ADESAO"/>
    <n v="1975386"/>
    <d v="2026-05-21T00:00:00"/>
    <n v="2176341"/>
    <d v="2026-05-21T00:00:00"/>
    <m/>
    <n v="1130.42"/>
    <d v="2026-06-05T00:00:00"/>
    <m/>
    <m/>
    <s v="Processamento de dados e congêneres"/>
    <n v="352.99"/>
    <m/>
    <x v="0"/>
    <m/>
    <m/>
    <m/>
    <s v="2 - FATURADO"/>
    <n v="25"/>
    <x v="0"/>
    <x v="0"/>
    <m/>
  </r>
  <r>
    <x v="1596"/>
    <s v="096.264.248-77"/>
    <s v="NF SERVICOS - ADESAO"/>
    <n v="1975917"/>
    <d v="2026-05-21T00:00:00"/>
    <n v="2176872"/>
    <d v="2026-05-22T00:00:00"/>
    <m/>
    <n v="1511.7"/>
    <d v="2026-06-05T00:00:00"/>
    <m/>
    <m/>
    <s v="Processamento de dados e congêneres"/>
    <n v="439.08"/>
    <m/>
    <x v="0"/>
    <m/>
    <m/>
    <m/>
    <s v="2 - FATURADO"/>
    <n v="25"/>
    <x v="0"/>
    <x v="0"/>
    <m/>
  </r>
  <r>
    <x v="1597"/>
    <s v="096.375.528-55"/>
    <s v="NF SERVICOS - ADESAO"/>
    <n v="1976910"/>
    <d v="2026-05-21T00:00:00"/>
    <n v="2177865"/>
    <d v="2026-05-22T00:00:00"/>
    <m/>
    <n v="54.73"/>
    <d v="2026-07-30T00:00:00"/>
    <m/>
    <m/>
    <s v="Processamento de dados e congêneres"/>
    <n v="54.73"/>
    <m/>
    <x v="0"/>
    <m/>
    <m/>
    <m/>
    <s v="2 - FATURADO"/>
    <n v="0"/>
    <x v="1"/>
    <x v="0"/>
    <m/>
  </r>
  <r>
    <x v="1597"/>
    <s v="096.375.528-55"/>
    <s v="NF SERVICOS - ADESAO"/>
    <n v="1996479"/>
    <d v="2026-06-12T00:00:00"/>
    <n v="219893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598"/>
    <s v="096.385.678-21"/>
    <s v="NF SERVICOS - ADESAO"/>
    <n v="1978374"/>
    <d v="2026-05-21T00:00:00"/>
    <n v="2179329"/>
    <d v="2026-05-22T00:00:00"/>
    <m/>
    <n v="1741.19"/>
    <d v="2026-06-05T00:00:00"/>
    <m/>
    <m/>
    <s v="Processamento de dados e congêneres"/>
    <n v="525.16999999999996"/>
    <m/>
    <x v="0"/>
    <m/>
    <m/>
    <m/>
    <s v="2 - FATURADO"/>
    <n v="25"/>
    <x v="0"/>
    <x v="0"/>
    <m/>
  </r>
  <r>
    <x v="1599"/>
    <s v="096.454.808-92"/>
    <s v="NF SERVICOS - ADESAO"/>
    <n v="2011583"/>
    <d v="2026-06-15T00:00:00"/>
    <n v="2214281"/>
    <d v="2026-06-16T00:00:00"/>
    <m/>
    <n v="403.72"/>
    <d v="2026-07-30T00:00:00"/>
    <m/>
    <m/>
    <s v="Processamento de dados e congêneres"/>
    <n v="403.72"/>
    <m/>
    <x v="0"/>
    <m/>
    <m/>
    <m/>
    <s v="2 - FATURADO"/>
    <n v="0"/>
    <x v="1"/>
    <x v="0"/>
    <m/>
  </r>
  <r>
    <x v="1600"/>
    <s v="096.873.998-99"/>
    <s v="NF SERVICOS - ADESAO"/>
    <n v="1998177"/>
    <d v="2026-06-12T00:00:00"/>
    <n v="220067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00"/>
    <s v="096.873.998-99"/>
    <s v="NF SERVICOS - ADESAO"/>
    <n v="2008931"/>
    <d v="2026-06-15T00:00:00"/>
    <n v="2211583"/>
    <d v="2026-06-16T00:00:00"/>
    <m/>
    <n v="260.88"/>
    <d v="2026-06-20T00:00:00"/>
    <m/>
    <m/>
    <s v="Processamento de dados e congêneres"/>
    <n v="260.88"/>
    <m/>
    <x v="0"/>
    <m/>
    <m/>
    <m/>
    <s v="2 - FATURADO"/>
    <n v="10"/>
    <x v="0"/>
    <x v="0"/>
    <m/>
  </r>
  <r>
    <x v="1601"/>
    <s v="096.910.178-30"/>
    <s v="NF SERVICOS - ADESAO"/>
    <n v="1976189"/>
    <d v="2026-05-21T00:00:00"/>
    <n v="2177144"/>
    <d v="2026-05-22T00:00:00"/>
    <m/>
    <n v="1453.03"/>
    <d v="2026-06-05T00:00:00"/>
    <m/>
    <m/>
    <s v="Processamento de dados e congêneres"/>
    <n v="413.25"/>
    <m/>
    <x v="0"/>
    <m/>
    <m/>
    <m/>
    <s v="2 - FATURADO"/>
    <n v="25"/>
    <x v="0"/>
    <x v="0"/>
    <m/>
  </r>
  <r>
    <x v="1602"/>
    <s v="097.233.628-13"/>
    <s v="NF SERVICOS - ADESAO"/>
    <n v="1978407"/>
    <d v="2026-05-21T00:00:00"/>
    <n v="2179362"/>
    <d v="2026-05-22T00:00:00"/>
    <m/>
    <n v="125.16"/>
    <d v="2026-06-05T00:00:00"/>
    <m/>
    <m/>
    <s v="Processamento de dados e congêneres"/>
    <n v="30.13"/>
    <m/>
    <x v="0"/>
    <m/>
    <m/>
    <m/>
    <s v="2 - FATURADO"/>
    <n v="25"/>
    <x v="0"/>
    <x v="0"/>
    <m/>
  </r>
  <r>
    <x v="1603"/>
    <s v="097.413.038-90"/>
    <s v="NF SERVICOS - ADESAO"/>
    <n v="2007173"/>
    <d v="2026-06-12T00:00:00"/>
    <n v="2209728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1603"/>
    <s v="097.413.038-90"/>
    <s v="NF SERVICOS - ADESAO"/>
    <n v="2011352"/>
    <d v="2026-06-15T00:00:00"/>
    <n v="2214050"/>
    <d v="2026-06-16T00:00:00"/>
    <m/>
    <n v="122.89"/>
    <d v="2026-06-20T00:00:00"/>
    <m/>
    <m/>
    <s v="Processamento de dados e congêneres"/>
    <n v="122.89"/>
    <m/>
    <x v="0"/>
    <m/>
    <m/>
    <m/>
    <s v="2 - FATURADO"/>
    <n v="10"/>
    <x v="0"/>
    <x v="0"/>
    <m/>
  </r>
  <r>
    <x v="1604"/>
    <s v="097.416.516-60"/>
    <s v="NF SERVICOS - ADESAO"/>
    <n v="1996997"/>
    <d v="2026-06-12T00:00:00"/>
    <n v="219949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04"/>
    <s v="097.416.516-60"/>
    <s v="NF SERVICOS - ADESAO"/>
    <n v="2009644"/>
    <d v="2026-06-15T00:00:00"/>
    <n v="2212297"/>
    <d v="2026-06-16T00:00:00"/>
    <m/>
    <n v="227.04"/>
    <d v="2026-06-20T00:00:00"/>
    <m/>
    <m/>
    <s v="Processamento de dados e congêneres"/>
    <n v="227.04"/>
    <m/>
    <x v="0"/>
    <m/>
    <m/>
    <m/>
    <s v="2 - FATURADO"/>
    <n v="10"/>
    <x v="0"/>
    <x v="0"/>
    <m/>
  </r>
  <r>
    <x v="1605"/>
    <s v="097.532.768-26"/>
    <s v="NF SERVICOS - ADESAO"/>
    <n v="1978798"/>
    <d v="2026-05-21T00:00:00"/>
    <n v="2179753"/>
    <d v="2026-05-22T00:00:00"/>
    <m/>
    <n v="1605.24"/>
    <d v="2026-07-30T00:00:00"/>
    <m/>
    <m/>
    <s v="Processamento de dados e congêneres"/>
    <n v="1605.24"/>
    <m/>
    <x v="0"/>
    <m/>
    <m/>
    <m/>
    <s v="2 - FATURADO"/>
    <n v="0"/>
    <x v="1"/>
    <x v="0"/>
    <m/>
  </r>
  <r>
    <x v="1605"/>
    <s v="097.532.768-26"/>
    <s v="NF SERVICOS - ADESAO"/>
    <n v="1983286"/>
    <d v="2026-05-21T00:00:00"/>
    <n v="218424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605"/>
    <s v="097.532.768-26"/>
    <s v="NF SERVICOS - ADESAO"/>
    <n v="2006220"/>
    <d v="2026-06-12T00:00:00"/>
    <n v="220873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05"/>
    <s v="097.532.768-26"/>
    <s v="NF SERVICOS - ADESAO"/>
    <n v="2015931"/>
    <d v="2026-06-17T00:00:00"/>
    <n v="2218700"/>
    <d v="2026-06-18T00:00:00"/>
    <m/>
    <n v="1218.76"/>
    <d v="2026-07-30T00:00:00"/>
    <m/>
    <m/>
    <s v="Processamento de dados e congêneres"/>
    <n v="1218.76"/>
    <m/>
    <x v="0"/>
    <m/>
    <m/>
    <m/>
    <s v="2 - FATURADO"/>
    <n v="0"/>
    <x v="1"/>
    <x v="0"/>
    <m/>
  </r>
  <r>
    <x v="1606"/>
    <s v="097.582.538-08"/>
    <s v="NF SERVICOS - ADESAO"/>
    <n v="1975567"/>
    <d v="2026-05-21T00:00:00"/>
    <n v="2176522"/>
    <d v="2026-05-21T00:00:00"/>
    <m/>
    <n v="933.55"/>
    <d v="2026-06-05T00:00:00"/>
    <m/>
    <m/>
    <s v="Processamento de dados e congêneres"/>
    <n v="322.85000000000002"/>
    <m/>
    <x v="0"/>
    <m/>
    <m/>
    <m/>
    <s v="2 - FATURADO"/>
    <n v="25"/>
    <x v="0"/>
    <x v="0"/>
    <m/>
  </r>
  <r>
    <x v="1607"/>
    <s v="097.694.338-70"/>
    <s v="NF SERVICOS - ADESAO"/>
    <n v="1976899"/>
    <d v="2026-05-21T00:00:00"/>
    <n v="2177854"/>
    <d v="2026-05-22T00:00:00"/>
    <m/>
    <n v="2843.77"/>
    <d v="2026-06-05T00:00:00"/>
    <m/>
    <m/>
    <s v="Processamento de dados e congêneres"/>
    <n v="856.64"/>
    <m/>
    <x v="0"/>
    <m/>
    <m/>
    <m/>
    <s v="2 - FATURADO"/>
    <n v="25"/>
    <x v="0"/>
    <x v="0"/>
    <m/>
  </r>
  <r>
    <x v="1608"/>
    <s v="097.966.368-75"/>
    <s v="NF SERVICOS - ADESAO"/>
    <n v="1977889"/>
    <d v="2026-05-21T00:00:00"/>
    <n v="2178844"/>
    <d v="2026-05-22T00:00:00"/>
    <m/>
    <n v="656.44"/>
    <d v="2026-07-30T00:00:00"/>
    <m/>
    <m/>
    <s v="Processamento de dados e congêneres"/>
    <n v="656.44"/>
    <m/>
    <x v="0"/>
    <m/>
    <m/>
    <m/>
    <s v="2 - FATURADO"/>
    <n v="0"/>
    <x v="1"/>
    <x v="0"/>
    <m/>
  </r>
  <r>
    <x v="1608"/>
    <s v="097.966.368-75"/>
    <s v="NF SERVICOS - ADESAO"/>
    <n v="1979031"/>
    <d v="2026-05-21T00:00:00"/>
    <n v="217998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608"/>
    <s v="097.966.368-75"/>
    <s v="NF SERVICOS - ADESAO"/>
    <n v="2004098"/>
    <d v="2026-06-12T00:00:00"/>
    <n v="220660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08"/>
    <s v="097.966.368-75"/>
    <s v="NF SERVICOS - ADESAO"/>
    <n v="2015783"/>
    <d v="2026-06-17T00:00:00"/>
    <n v="2218552"/>
    <d v="2026-06-18T00:00:00"/>
    <m/>
    <n v="1584.39"/>
    <d v="2026-07-30T00:00:00"/>
    <m/>
    <m/>
    <s v="Processamento de dados e congêneres"/>
    <n v="1584.39"/>
    <m/>
    <x v="0"/>
    <m/>
    <m/>
    <m/>
    <s v="2 - FATURADO"/>
    <n v="0"/>
    <x v="1"/>
    <x v="0"/>
    <m/>
  </r>
  <r>
    <x v="1609"/>
    <s v="098.024.454-44"/>
    <s v="NF SERVICOS - ADESAO"/>
    <n v="1977799"/>
    <d v="2026-05-21T00:00:00"/>
    <n v="2178754"/>
    <d v="2026-05-22T00:00:00"/>
    <m/>
    <n v="6474.59"/>
    <d v="2026-06-05T00:00:00"/>
    <m/>
    <m/>
    <s v="Processamento de dados e congêneres"/>
    <n v="1734.79"/>
    <m/>
    <x v="0"/>
    <m/>
    <m/>
    <m/>
    <s v="2 - FATURADO"/>
    <n v="25"/>
    <x v="0"/>
    <x v="0"/>
    <m/>
  </r>
  <r>
    <x v="1609"/>
    <s v="098.024.454-44"/>
    <s v="NF SERVICOS - ADESAO"/>
    <n v="2004191"/>
    <d v="2026-06-12T00:00:00"/>
    <n v="220669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09"/>
    <s v="098.024.454-44"/>
    <s v="NF SERVICOS - ADESAO"/>
    <n v="2016374"/>
    <d v="2026-06-17T00:00:00"/>
    <n v="2219143"/>
    <d v="2026-06-18T00:00:00"/>
    <m/>
    <n v="5009.3100000000004"/>
    <d v="2026-06-20T00:00:00"/>
    <m/>
    <m/>
    <s v="Processamento de dados e congêneres"/>
    <n v="5009.3100000000004"/>
    <m/>
    <x v="0"/>
    <m/>
    <m/>
    <m/>
    <s v="2 - FATURADO"/>
    <n v="10"/>
    <x v="0"/>
    <x v="0"/>
    <m/>
  </r>
  <r>
    <x v="1610"/>
    <s v="098.041.118-10"/>
    <s v="NF SERVICOS - ADESAO"/>
    <n v="1980825"/>
    <d v="2026-05-21T00:00:00"/>
    <n v="218178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610"/>
    <s v="098.041.118-10"/>
    <s v="NF SERVICOS - ADESAO"/>
    <n v="2005649"/>
    <d v="2026-06-12T00:00:00"/>
    <n v="220815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11"/>
    <s v="098.094.888-66"/>
    <s v="NF SERVICOS - ADESAO"/>
    <n v="1997463"/>
    <d v="2026-06-12T00:00:00"/>
    <n v="219996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11"/>
    <s v="098.094.888-66"/>
    <s v="NF SERVICOS - ADESAO"/>
    <n v="2005495"/>
    <d v="2026-06-12T00:00:00"/>
    <n v="220800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11"/>
    <s v="098.094.888-66"/>
    <s v="NF SERVICOS - ADESAO"/>
    <n v="2006663"/>
    <d v="2026-06-12T00:00:00"/>
    <n v="2209184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12"/>
    <s v="098.467.616-35"/>
    <s v="NF SERVICOS - ADESAO"/>
    <n v="1992779"/>
    <d v="2026-05-21T00:00:00"/>
    <n v="2193797"/>
    <d v="2026-05-23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1612"/>
    <s v="098.467.616-35"/>
    <s v="NF SERVICOS - ADESAO"/>
    <n v="2001547"/>
    <d v="2026-06-12T00:00:00"/>
    <n v="2204048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612"/>
    <s v="098.467.616-35"/>
    <s v="NF SERVICOS - ADESAO"/>
    <n v="2011319"/>
    <d v="2026-06-15T00:00:00"/>
    <n v="2214016"/>
    <d v="2026-06-16T00:00:00"/>
    <m/>
    <n v="109.87"/>
    <d v="2026-07-30T00:00:00"/>
    <m/>
    <m/>
    <s v="Processamento de dados e congêneres"/>
    <n v="109.87"/>
    <m/>
    <x v="0"/>
    <m/>
    <m/>
    <m/>
    <s v="2 - FATURADO"/>
    <n v="0"/>
    <x v="1"/>
    <x v="0"/>
    <m/>
  </r>
  <r>
    <x v="1613"/>
    <s v="098.580.468-80"/>
    <s v="NF SERVICOS - ADESAO"/>
    <n v="1998966"/>
    <d v="2026-06-12T00:00:00"/>
    <n v="220146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14"/>
    <s v="098.641.458-19"/>
    <s v="NF SERVICOS - ADESAO"/>
    <n v="1996453"/>
    <d v="2026-06-12T00:00:00"/>
    <n v="219891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14"/>
    <s v="098.641.458-19"/>
    <s v="NF SERVICOS - ADESAO"/>
    <n v="2015319"/>
    <d v="2026-06-17T00:00:00"/>
    <n v="2218088"/>
    <d v="2026-06-17T00:00:00"/>
    <m/>
    <n v="689.9"/>
    <d v="2026-06-20T00:00:00"/>
    <m/>
    <m/>
    <s v="Processamento de dados e congêneres"/>
    <n v="689.9"/>
    <m/>
    <x v="0"/>
    <m/>
    <m/>
    <m/>
    <s v="2 - FATURADO"/>
    <n v="10"/>
    <x v="0"/>
    <x v="0"/>
    <m/>
  </r>
  <r>
    <x v="1615"/>
    <s v="098.912.998-56"/>
    <s v="NF SERVICOS - ADESAO"/>
    <n v="1975671"/>
    <d v="2026-05-21T00:00:00"/>
    <n v="2176626"/>
    <d v="2026-05-22T00:00:00"/>
    <m/>
    <n v="1706.19"/>
    <d v="2026-06-05T00:00:00"/>
    <m/>
    <m/>
    <s v="Processamento de dados e congêneres"/>
    <n v="645.71"/>
    <m/>
    <x v="0"/>
    <m/>
    <m/>
    <m/>
    <s v="2 - FATURADO"/>
    <n v="25"/>
    <x v="0"/>
    <x v="0"/>
    <m/>
  </r>
  <r>
    <x v="1615"/>
    <s v="098.912.998-56"/>
    <s v="NF SERVICOS - ADESAO"/>
    <n v="2001894"/>
    <d v="2026-06-12T00:00:00"/>
    <n v="220439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15"/>
    <s v="098.912.998-56"/>
    <s v="NF SERVICOS - ADESAO"/>
    <n v="2003366"/>
    <d v="2026-06-12T00:00:00"/>
    <n v="220586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15"/>
    <s v="098.912.998-56"/>
    <s v="NF SERVICOS - ADESAO"/>
    <n v="2017226"/>
    <d v="2026-06-17T00:00:00"/>
    <n v="2220001"/>
    <d v="2026-06-18T00:00:00"/>
    <m/>
    <n v="1112.78"/>
    <d v="2026-06-20T00:00:00"/>
    <m/>
    <m/>
    <s v="Processamento de dados e congêneres"/>
    <n v="1112.78"/>
    <m/>
    <x v="0"/>
    <m/>
    <m/>
    <m/>
    <s v="2 - FATURADO"/>
    <n v="10"/>
    <x v="0"/>
    <x v="0"/>
    <m/>
  </r>
  <r>
    <x v="1616"/>
    <s v="098.925.498-48"/>
    <s v="NF SERVICOS - ADESAO"/>
    <n v="1978263"/>
    <d v="2026-05-21T00:00:00"/>
    <n v="2179218"/>
    <d v="2026-05-22T00:00:00"/>
    <m/>
    <n v="713.27"/>
    <d v="2026-07-30T00:00:00"/>
    <m/>
    <m/>
    <s v="Processamento de dados e congêneres"/>
    <n v="713.27"/>
    <m/>
    <x v="0"/>
    <m/>
    <m/>
    <m/>
    <s v="2 - FATURADO"/>
    <n v="0"/>
    <x v="1"/>
    <x v="0"/>
    <m/>
  </r>
  <r>
    <x v="1616"/>
    <s v="098.925.498-48"/>
    <s v="NF SERVICOS - ADESAO"/>
    <n v="1996344"/>
    <d v="2026-06-12T00:00:00"/>
    <n v="219880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17"/>
    <s v="098.951.558-32"/>
    <s v="NF SERVICOS - ADESAO"/>
    <n v="1978313"/>
    <d v="2026-05-21T00:00:00"/>
    <n v="2179268"/>
    <d v="2026-05-22T00:00:00"/>
    <m/>
    <n v="1433.15"/>
    <d v="2026-07-30T00:00:00"/>
    <m/>
    <m/>
    <s v="Processamento de dados e congêneres"/>
    <n v="1433.15"/>
    <m/>
    <x v="0"/>
    <m/>
    <m/>
    <m/>
    <s v="2 - FATURADO"/>
    <n v="0"/>
    <x v="1"/>
    <x v="0"/>
    <m/>
  </r>
  <r>
    <x v="1617"/>
    <s v="098.951.558-32"/>
    <s v="NF SERVICOS - ADESAO"/>
    <n v="1984926"/>
    <d v="2026-05-21T00:00:00"/>
    <n v="2185889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617"/>
    <s v="098.951.558-32"/>
    <s v="NF SERVICOS - ADESAO"/>
    <n v="2001296"/>
    <d v="2026-06-12T00:00:00"/>
    <n v="220379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17"/>
    <s v="098.951.558-32"/>
    <s v="NF SERVICOS - ADESAO"/>
    <n v="2016375"/>
    <d v="2026-06-17T00:00:00"/>
    <n v="2219144"/>
    <d v="2026-06-18T00:00:00"/>
    <m/>
    <n v="762.04"/>
    <d v="2026-06-20T00:00:00"/>
    <m/>
    <m/>
    <s v="Processamento de dados e congêneres"/>
    <n v="762.04"/>
    <m/>
    <x v="0"/>
    <m/>
    <m/>
    <m/>
    <s v="2 - FATURADO"/>
    <n v="10"/>
    <x v="0"/>
    <x v="0"/>
    <m/>
  </r>
  <r>
    <x v="1618"/>
    <s v="099.051.818-30"/>
    <s v="NF SERVICOS - ADESAO"/>
    <n v="1978847"/>
    <d v="2026-05-21T00:00:00"/>
    <n v="2179802"/>
    <d v="2026-05-22T00:00:00"/>
    <m/>
    <n v="2272.34"/>
    <d v="2026-07-30T00:00:00"/>
    <m/>
    <m/>
    <s v="Processamento de dados e congêneres"/>
    <n v="2272.34"/>
    <m/>
    <x v="0"/>
    <m/>
    <m/>
    <m/>
    <s v="2 - FATURADO"/>
    <n v="0"/>
    <x v="1"/>
    <x v="0"/>
    <m/>
  </r>
  <r>
    <x v="1618"/>
    <s v="099.051.818-30"/>
    <s v="NF SERVICOS - ADESAO"/>
    <n v="1983364"/>
    <d v="2026-05-21T00:00:00"/>
    <n v="218432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618"/>
    <s v="099.051.818-30"/>
    <s v="NF SERVICOS - ADESAO"/>
    <n v="2006308"/>
    <d v="2026-06-12T00:00:00"/>
    <n v="220882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18"/>
    <s v="099.051.818-30"/>
    <s v="NF SERVICOS - ADESAO"/>
    <n v="2017117"/>
    <d v="2026-06-17T00:00:00"/>
    <n v="2219892"/>
    <d v="2026-06-18T00:00:00"/>
    <m/>
    <n v="1436.96"/>
    <d v="2026-07-30T00:00:00"/>
    <m/>
    <m/>
    <s v="Processamento de dados e congêneres"/>
    <n v="1436.96"/>
    <m/>
    <x v="0"/>
    <m/>
    <m/>
    <m/>
    <s v="2 - FATURADO"/>
    <n v="0"/>
    <x v="1"/>
    <x v="0"/>
    <m/>
  </r>
  <r>
    <x v="1619"/>
    <s v="099.126.078-30"/>
    <s v="NF SERVICOS - ADESAO"/>
    <n v="1975742"/>
    <d v="2026-05-21T00:00:00"/>
    <n v="2176697"/>
    <d v="2026-05-22T00:00:00"/>
    <m/>
    <n v="594.66"/>
    <d v="2026-06-05T00:00:00"/>
    <m/>
    <m/>
    <s v="Processamento de dados e congêneres"/>
    <n v="116.23"/>
    <m/>
    <x v="0"/>
    <m/>
    <m/>
    <m/>
    <s v="2 - FATURADO"/>
    <n v="25"/>
    <x v="0"/>
    <x v="0"/>
    <m/>
  </r>
  <r>
    <x v="1620"/>
    <s v="099.240.268-96"/>
    <s v="NF SERVICOS - ADESAO"/>
    <n v="1976056"/>
    <d v="2026-05-21T00:00:00"/>
    <n v="2177011"/>
    <d v="2026-05-22T00:00:00"/>
    <m/>
    <n v="4124.43"/>
    <d v="2026-07-30T00:00:00"/>
    <m/>
    <m/>
    <s v="Processamento de dados e congêneres"/>
    <n v="4124.43"/>
    <m/>
    <x v="0"/>
    <m/>
    <m/>
    <m/>
    <s v="2 - FATURADO"/>
    <n v="0"/>
    <x v="1"/>
    <x v="0"/>
    <m/>
  </r>
  <r>
    <x v="1621"/>
    <s v="099.271.498-24"/>
    <s v="NF SERVICOS - ADESAO"/>
    <n v="1996829"/>
    <d v="2026-06-12T00:00:00"/>
    <n v="219933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21"/>
    <s v="099.271.498-24"/>
    <s v="NF SERVICOS - ADESAO"/>
    <n v="2010436"/>
    <d v="2026-06-15T00:00:00"/>
    <n v="2213125"/>
    <d v="2026-06-16T00:00:00"/>
    <m/>
    <n v="217.48"/>
    <d v="2026-07-30T00:00:00"/>
    <m/>
    <m/>
    <s v="Processamento de dados e congêneres"/>
    <n v="217.48"/>
    <m/>
    <x v="0"/>
    <m/>
    <m/>
    <m/>
    <s v="2 - FATURADO"/>
    <n v="0"/>
    <x v="1"/>
    <x v="0"/>
    <m/>
  </r>
  <r>
    <x v="1622"/>
    <s v="099.340.828-10"/>
    <s v="NF SERVICOS - ADESAO"/>
    <n v="1975653"/>
    <d v="2026-05-21T00:00:00"/>
    <n v="2176608"/>
    <d v="2026-05-22T00:00:00"/>
    <m/>
    <n v="1913.06"/>
    <d v="2026-06-05T00:00:00"/>
    <m/>
    <m/>
    <s v="Processamento de dados e congêneres"/>
    <n v="559.61"/>
    <m/>
    <x v="0"/>
    <m/>
    <m/>
    <m/>
    <s v="2 - FATURADO"/>
    <n v="25"/>
    <x v="0"/>
    <x v="0"/>
    <m/>
  </r>
  <r>
    <x v="1622"/>
    <s v="099.340.828-10"/>
    <s v="NF SERVICOS - ADESAO"/>
    <n v="2015670"/>
    <d v="2026-06-17T00:00:00"/>
    <n v="2218439"/>
    <d v="2026-06-18T00:00:00"/>
    <m/>
    <n v="1363.68"/>
    <d v="2026-07-30T00:00:00"/>
    <m/>
    <m/>
    <s v="Processamento de dados e congêneres"/>
    <n v="1363.68"/>
    <m/>
    <x v="0"/>
    <m/>
    <m/>
    <m/>
    <s v="2 - FATURADO"/>
    <n v="0"/>
    <x v="1"/>
    <x v="0"/>
    <m/>
  </r>
  <r>
    <x v="1623"/>
    <s v="099.385.718-32"/>
    <s v="NF SERVICOS - ADESAO"/>
    <n v="1977585"/>
    <d v="2026-05-21T00:00:00"/>
    <n v="2178540"/>
    <d v="2026-05-22T00:00:00"/>
    <m/>
    <n v="1415.67"/>
    <d v="2026-07-30T00:00:00"/>
    <m/>
    <m/>
    <s v="Processamento de dados e congêneres"/>
    <n v="1415.67"/>
    <m/>
    <x v="0"/>
    <m/>
    <m/>
    <m/>
    <s v="2 - FATURADO"/>
    <n v="0"/>
    <x v="1"/>
    <x v="0"/>
    <m/>
  </r>
  <r>
    <x v="1623"/>
    <s v="099.385.718-32"/>
    <s v="NF SERVICOS - ADESAO"/>
    <n v="1997335"/>
    <d v="2026-06-12T00:00:00"/>
    <n v="2199836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623"/>
    <s v="099.385.718-32"/>
    <s v="NF SERVICOS - ADESAO"/>
    <n v="2018465"/>
    <d v="2026-06-17T00:00:00"/>
    <n v="2221245"/>
    <d v="2026-06-18T00:00:00"/>
    <m/>
    <n v="17.8"/>
    <d v="2026-07-30T00:00:00"/>
    <m/>
    <m/>
    <s v="Processamento de dados e congêneres"/>
    <n v="17.8"/>
    <m/>
    <x v="0"/>
    <m/>
    <m/>
    <m/>
    <s v="2 - FATURADO"/>
    <n v="0"/>
    <x v="1"/>
    <x v="0"/>
    <m/>
  </r>
  <r>
    <x v="1624"/>
    <s v="099.579.138-40"/>
    <s v="NF SERVICOS - ADESAO"/>
    <n v="1978149"/>
    <d v="2026-05-21T00:00:00"/>
    <n v="2179104"/>
    <d v="2026-05-22T00:00:00"/>
    <m/>
    <n v="2352.0100000000002"/>
    <d v="2026-06-05T00:00:00"/>
    <m/>
    <m/>
    <s v="Processamento de dados e congêneres"/>
    <n v="779.15"/>
    <m/>
    <x v="0"/>
    <m/>
    <m/>
    <m/>
    <s v="2 - FATURADO"/>
    <n v="25"/>
    <x v="0"/>
    <x v="0"/>
    <m/>
  </r>
  <r>
    <x v="1625"/>
    <s v="099.662.868-10"/>
    <s v="NF SERVICOS - ADESAO"/>
    <n v="1978380"/>
    <d v="2026-05-21T00:00:00"/>
    <n v="2179335"/>
    <d v="2026-05-22T00:00:00"/>
    <m/>
    <n v="1368.55"/>
    <d v="2026-06-05T00:00:00"/>
    <m/>
    <m/>
    <s v="Processamento de dados e congêneres"/>
    <n v="417.56"/>
    <m/>
    <x v="0"/>
    <m/>
    <m/>
    <m/>
    <s v="2 - FATURADO"/>
    <n v="25"/>
    <x v="0"/>
    <x v="0"/>
    <m/>
  </r>
  <r>
    <x v="1626"/>
    <s v="099.713.118-79"/>
    <s v="ND-OPERADORA CIELO"/>
    <n v="29466"/>
    <d v="2026-06-11T00:00:00"/>
    <m/>
    <m/>
    <m/>
    <n v="124.99"/>
    <d v="2026-06-11T00:00:00"/>
    <m/>
    <m/>
    <s v="Certificado e-CPF A1 em Software (12 meses)"/>
    <n v="124.99"/>
    <m/>
    <x v="0"/>
    <m/>
    <m/>
    <m/>
    <s v="1 - VENDA A VISTA"/>
    <n v="19"/>
    <x v="0"/>
    <x v="2"/>
    <m/>
  </r>
  <r>
    <x v="1627"/>
    <s v="099.813.058-39"/>
    <s v="NF SERVICOS - ADESAO"/>
    <n v="1975677"/>
    <d v="2026-05-21T00:00:00"/>
    <n v="2176632"/>
    <d v="2026-05-22T00:00:00"/>
    <m/>
    <n v="1511.06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1628"/>
    <s v="099.830.996-67"/>
    <s v="NF SERVICOS - ADESAO"/>
    <n v="1982801"/>
    <d v="2026-05-21T00:00:00"/>
    <n v="218376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628"/>
    <s v="099.830.996-67"/>
    <s v="NF SERVICOS - ADESAO"/>
    <n v="1996691"/>
    <d v="2026-06-12T00:00:00"/>
    <n v="219915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29"/>
    <s v="10.144.879/0001-07"/>
    <s v="NF SERVICOS - ADESAO"/>
    <n v="2014860"/>
    <d v="2026-06-17T00:00:00"/>
    <n v="2217629"/>
    <d v="2026-06-17T00:00:00"/>
    <m/>
    <n v="129.5"/>
    <d v="2026-06-20T00:00:00"/>
    <m/>
    <m/>
    <s v="Processamento de dados e congêneres"/>
    <n v="129.5"/>
    <m/>
    <x v="0"/>
    <m/>
    <m/>
    <m/>
    <s v="2 - FATURADO"/>
    <n v="10"/>
    <x v="0"/>
    <x v="0"/>
    <m/>
  </r>
  <r>
    <x v="1630"/>
    <s v="10.174.410/0001-02"/>
    <s v="NF SERVICOS"/>
    <n v="208331"/>
    <d v="2026-04-09T00:00:00"/>
    <n v="2156580"/>
    <d v="2026-04-09T00:00:00"/>
    <d v="2026-03-01T00:00:00"/>
    <n v="2959.61"/>
    <d v="2026-05-09T00:00:00"/>
    <s v="E0250399"/>
    <s v="PD025320"/>
    <s v="HOSPEDAGEM DE ROTEADORES"/>
    <n v="2959.61"/>
    <d v="2026-03-01T00:00:00"/>
    <x v="0"/>
    <m/>
    <m/>
    <s v="359.00012120/2025-57-ITO"/>
    <s v="2 - FATURADO"/>
    <n v="52"/>
    <x v="3"/>
    <x v="1"/>
    <m/>
  </r>
  <r>
    <x v="1630"/>
    <s v="10.174.410/0001-02"/>
    <s v="NF SERVICOS"/>
    <n v="210189"/>
    <d v="2026-05-08T00:00:00"/>
    <n v="2175247"/>
    <d v="2026-05-08T00:00:00"/>
    <d v="2026-04-01T00:00:00"/>
    <n v="2959.61"/>
    <d v="2026-06-07T00:00:00"/>
    <s v="E0250399"/>
    <s v="PD025320"/>
    <s v="HOSPEDAGEM DE ROTEADORES"/>
    <n v="2959.61"/>
    <d v="2026-04-01T00:00:00"/>
    <x v="0"/>
    <m/>
    <m/>
    <s v="359.00012120/2025-57-ITO"/>
    <s v="2 - FATURADO"/>
    <n v="23"/>
    <x v="0"/>
    <x v="1"/>
    <m/>
  </r>
  <r>
    <x v="1630"/>
    <s v="10.174.410/0001-02"/>
    <s v="NF SERVICOS"/>
    <n v="212786"/>
    <d v="2026-06-19T00:00:00"/>
    <n v="2221605"/>
    <d v="2026-06-19T00:00:00"/>
    <d v="2026-05-01T00:00:00"/>
    <n v="2959.61"/>
    <d v="2026-07-19T00:00:00"/>
    <s v="E0250399"/>
    <s v="PD025320"/>
    <s v="HOSPEDAGEM DE ROTEADORES"/>
    <n v="2959.61"/>
    <d v="2026-05-01T00:00:00"/>
    <x v="0"/>
    <m/>
    <m/>
    <s v="359.00012120/2025-57-ITO"/>
    <s v="2 - FATURADO"/>
    <n v="0"/>
    <x v="1"/>
    <x v="1"/>
    <m/>
  </r>
  <r>
    <x v="1631"/>
    <s v="10.204.579/0001-68"/>
    <s v="NF SERVICOS - ADESAO"/>
    <n v="2013010"/>
    <d v="2026-06-17T00:00:00"/>
    <n v="2215778"/>
    <d v="2026-06-17T00:00:00"/>
    <m/>
    <n v="97.19"/>
    <d v="2026-07-30T00:00:00"/>
    <m/>
    <m/>
    <s v="Processamento de dados e congêneres"/>
    <n v="97.19"/>
    <m/>
    <x v="0"/>
    <m/>
    <m/>
    <m/>
    <s v="2 - FATURADO"/>
    <n v="0"/>
    <x v="1"/>
    <x v="0"/>
    <m/>
  </r>
  <r>
    <x v="1632"/>
    <s v="10.206.542/0001-79"/>
    <s v="ND-OPERADORA CIELO"/>
    <n v="29487"/>
    <d v="2026-06-15T00:00:00"/>
    <m/>
    <m/>
    <m/>
    <n v="139.38999999999999"/>
    <d v="2026-06-15T00:00:00"/>
    <m/>
    <m/>
    <s v="e-CNPJ A1 - Renovação 12 meses"/>
    <n v="139.38999999999999"/>
    <m/>
    <x v="0"/>
    <m/>
    <m/>
    <m/>
    <s v="1 - VENDA A VISTA"/>
    <n v="15"/>
    <x v="0"/>
    <x v="2"/>
    <m/>
  </r>
  <r>
    <x v="1633"/>
    <s v="10.230.348/0001-29"/>
    <s v="NF SERVICOS - ADESAO"/>
    <n v="1980669"/>
    <d v="2026-05-21T00:00:00"/>
    <n v="218163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633"/>
    <s v="10.230.348/0001-29"/>
    <s v="NF SERVICOS - ADESAO"/>
    <n v="2001421"/>
    <d v="2026-06-12T00:00:00"/>
    <n v="220392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34"/>
    <s v="10.242.297/0001-55"/>
    <s v="NF SERVICOS - ADESAO"/>
    <n v="1985920"/>
    <d v="2026-05-21T00:00:00"/>
    <n v="2186883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1634"/>
    <s v="10.242.297/0001-55"/>
    <s v="NF SERVICOS - ADESAO"/>
    <n v="2000791"/>
    <d v="2026-06-12T00:00:00"/>
    <n v="2203292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635"/>
    <s v="10.250.969/0001-74"/>
    <s v="NF SERVICOS - ADESAO"/>
    <n v="1982902"/>
    <d v="2026-05-21T00:00:00"/>
    <n v="218386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635"/>
    <s v="10.250.969/0001-74"/>
    <s v="NF SERVICOS - ADESAO"/>
    <n v="2001102"/>
    <d v="2026-06-12T00:00:00"/>
    <n v="220360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36"/>
    <s v="10.257.382/0001-97"/>
    <s v="NF SERVICOS"/>
    <n v="185052"/>
    <d v="2025-05-06T00:00:00"/>
    <n v="1965686"/>
    <d v="2025-05-06T00:00:00"/>
    <d v="2025-04-01T00:00:00"/>
    <n v="2959.61"/>
    <d v="2025-06-05T00:00:00"/>
    <s v="E0250096"/>
    <s v="PD025082"/>
    <s v="HOSPEDAGEM DE ROTEADOR"/>
    <n v="2959.61"/>
    <d v="2025-04-01T00:00:00"/>
    <x v="4"/>
    <m/>
    <m/>
    <s v="ITO"/>
    <s v="2 - FATURADO"/>
    <n v="390"/>
    <x v="2"/>
    <x v="1"/>
    <m/>
  </r>
  <r>
    <x v="1636"/>
    <s v="10.257.382/0001-97"/>
    <s v="NF SERVICOS"/>
    <n v="187001"/>
    <d v="2025-06-05T00:00:00"/>
    <n v="1980486"/>
    <d v="2025-06-05T00:00:00"/>
    <d v="2025-05-01T00:00:00"/>
    <n v="2959.61"/>
    <d v="2025-07-05T00:00:00"/>
    <s v="E0250096"/>
    <s v="PD025082"/>
    <s v="HOSPEDAGEM DE ROTEADOR"/>
    <n v="2959.61"/>
    <d v="2025-05-01T00:00:00"/>
    <x v="4"/>
    <m/>
    <m/>
    <s v="ITO"/>
    <s v="2 - FATURADO"/>
    <n v="360"/>
    <x v="4"/>
    <x v="1"/>
    <m/>
  </r>
  <r>
    <x v="1636"/>
    <s v="10.257.382/0001-97"/>
    <s v="NF SERVICOS"/>
    <n v="188926"/>
    <d v="2025-07-04T00:00:00"/>
    <n v="1995144"/>
    <d v="2025-07-04T00:00:00"/>
    <d v="2025-06-01T00:00:00"/>
    <n v="2959.61"/>
    <d v="2025-08-03T00:00:00"/>
    <s v="E0250096"/>
    <s v="PD025082"/>
    <s v="HOSPEDAGEM DE ROTEADOR"/>
    <n v="2959.61"/>
    <d v="2025-06-01T00:00:00"/>
    <x v="4"/>
    <m/>
    <m/>
    <s v="ITO"/>
    <s v="2 - FATURADO"/>
    <n v="331"/>
    <x v="4"/>
    <x v="1"/>
    <m/>
  </r>
  <r>
    <x v="1636"/>
    <s v="10.257.382/0001-97"/>
    <s v="NF SERVICOS"/>
    <n v="191030"/>
    <d v="2025-08-06T00:00:00"/>
    <n v="2009905"/>
    <d v="2025-08-07T00:00:00"/>
    <d v="2025-07-01T00:00:00"/>
    <n v="2959.61"/>
    <d v="2025-09-06T00:00:00"/>
    <s v="E0250096"/>
    <s v="PD025082"/>
    <s v="HOSPEDAGEM DE ROTEADOR"/>
    <n v="2959.61"/>
    <d v="2025-07-01T00:00:00"/>
    <x v="4"/>
    <m/>
    <m/>
    <s v="ITO"/>
    <s v="2 - FATURADO"/>
    <n v="297"/>
    <x v="4"/>
    <x v="1"/>
    <m/>
  </r>
  <r>
    <x v="1636"/>
    <s v="10.257.382/0001-97"/>
    <s v="NF SERVICOS"/>
    <n v="192983"/>
    <d v="2025-09-04T00:00:00"/>
    <n v="2024617"/>
    <d v="2025-09-04T00:00:00"/>
    <d v="2025-08-01T00:00:00"/>
    <n v="2959.61"/>
    <d v="2025-10-04T00:00:00"/>
    <s v="E0250096"/>
    <s v="PD025082"/>
    <s v="HOSPEDAGEM DE ROTEADOR"/>
    <n v="2959.61"/>
    <d v="2025-08-01T00:00:00"/>
    <x v="4"/>
    <m/>
    <m/>
    <s v="ITO"/>
    <s v="2 - FATURADO"/>
    <n v="269"/>
    <x v="4"/>
    <x v="1"/>
    <m/>
  </r>
  <r>
    <x v="1636"/>
    <s v="10.257.382/0001-97"/>
    <s v="NF SERVICOS"/>
    <n v="197222"/>
    <d v="2025-11-10T00:00:00"/>
    <n v="2063664"/>
    <d v="2025-11-11T00:00:00"/>
    <d v="2025-10-01T00:00:00"/>
    <n v="2959.61"/>
    <d v="2025-12-10T00:00:00"/>
    <s v="E0250096"/>
    <s v="PD025082"/>
    <s v="HOSPEDAGEM DE ROTEADOR"/>
    <n v="2959.61"/>
    <d v="2025-10-01T00:00:00"/>
    <x v="4"/>
    <m/>
    <m/>
    <s v="ITO"/>
    <s v="2 - FATURADO"/>
    <n v="202"/>
    <x v="4"/>
    <x v="1"/>
    <m/>
  </r>
  <r>
    <x v="1636"/>
    <s v="10.257.382/0001-97"/>
    <s v="NF SERVICOS"/>
    <n v="198733"/>
    <d v="2025-11-24T00:00:00"/>
    <n v="2065175"/>
    <d v="2025-11-24T00:00:00"/>
    <d v="2025-09-01T00:00:00"/>
    <n v="2959.61"/>
    <d v="2025-12-24T00:00:00"/>
    <s v="E0250096"/>
    <s v="PD025082"/>
    <s v="HOSPEDAGEM DE ROTEADOR"/>
    <n v="2959.61"/>
    <d v="2025-09-01T00:00:00"/>
    <x v="4"/>
    <m/>
    <m/>
    <s v="ITO"/>
    <s v="2 - FATURADO"/>
    <n v="188"/>
    <x v="4"/>
    <x v="1"/>
    <m/>
  </r>
  <r>
    <x v="1636"/>
    <s v="10.257.382/0001-97"/>
    <s v="NF SERVICOS"/>
    <n v="199920"/>
    <d v="2025-12-09T00:00:00"/>
    <n v="2084473"/>
    <d v="2025-12-09T00:00:00"/>
    <d v="2025-11-01T00:00:00"/>
    <n v="2959.61"/>
    <d v="2026-01-08T00:00:00"/>
    <s v="E0250096"/>
    <s v="PD025082"/>
    <s v="HOSPEDAGEM DE ROTEADOR"/>
    <n v="2959.61"/>
    <d v="2025-11-01T00:00:00"/>
    <x v="4"/>
    <m/>
    <m/>
    <s v="ITO"/>
    <s v="2 - FATURADO"/>
    <n v="173"/>
    <x v="8"/>
    <x v="1"/>
    <m/>
  </r>
  <r>
    <x v="1636"/>
    <s v="10.257.382/0001-97"/>
    <s v="NF SERVICOS"/>
    <n v="202202"/>
    <d v="2026-01-22T00:00:00"/>
    <n v="2105495"/>
    <d v="2026-01-22T00:00:00"/>
    <d v="2025-12-01T00:00:00"/>
    <n v="2959.61"/>
    <d v="2026-02-21T00:00:00"/>
    <s v="E0250096"/>
    <s v="PD025082"/>
    <s v="HOSPEDAGEM DE ROTEADOR"/>
    <n v="2959.61"/>
    <d v="2025-12-01T00:00:00"/>
    <x v="4"/>
    <m/>
    <m/>
    <s v="ITO"/>
    <s v="2 - FATURADO"/>
    <n v="129"/>
    <x v="5"/>
    <x v="1"/>
    <m/>
  </r>
  <r>
    <x v="1636"/>
    <s v="10.257.382/0001-97"/>
    <s v="NF SERVICOS"/>
    <n v="204300"/>
    <d v="2026-02-12T00:00:00"/>
    <n v="2113254"/>
    <d v="2026-02-12T00:00:00"/>
    <d v="2026-01-01T00:00:00"/>
    <n v="2959.61"/>
    <d v="2026-03-16T00:00:00"/>
    <s v="E0250096"/>
    <s v="PD025082"/>
    <s v="HOSPEDAGEM DE ROTEADOR"/>
    <n v="2959.61"/>
    <d v="2026-01-01T00:00:00"/>
    <x v="4"/>
    <m/>
    <m/>
    <s v="ITO"/>
    <s v="2 - FATURADO"/>
    <n v="106"/>
    <x v="6"/>
    <x v="1"/>
    <m/>
  </r>
  <r>
    <x v="1637"/>
    <s v="10.267.568/0001-27"/>
    <s v="NF SERVICOS - ADESAO"/>
    <n v="1984310"/>
    <d v="2026-05-21T00:00:00"/>
    <n v="2185273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1637"/>
    <s v="10.267.568/0001-27"/>
    <s v="NF SERVICOS - ADESAO"/>
    <n v="2000673"/>
    <d v="2026-06-12T00:00:00"/>
    <n v="2203174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638"/>
    <s v="10.268.699/0001-29"/>
    <s v="NF SERVICOS - ADESAO"/>
    <n v="2013646"/>
    <d v="2026-06-17T00:00:00"/>
    <n v="2216415"/>
    <d v="2026-06-17T00:00:00"/>
    <m/>
    <n v="609.25"/>
    <d v="2026-06-20T00:00:00"/>
    <m/>
    <m/>
    <s v="Processamento de dados e congêneres"/>
    <n v="609.25"/>
    <m/>
    <x v="0"/>
    <m/>
    <m/>
    <m/>
    <s v="2 - FATURADO"/>
    <n v="10"/>
    <x v="0"/>
    <x v="0"/>
    <m/>
  </r>
  <r>
    <x v="1639"/>
    <s v="10.273.484/0001-04"/>
    <s v="NF SERVICOS - ADESAO"/>
    <n v="2013214"/>
    <d v="2026-06-17T00:00:00"/>
    <n v="2215983"/>
    <d v="2026-06-17T00:00:00"/>
    <m/>
    <n v="541.54999999999995"/>
    <d v="2026-06-20T00:00:00"/>
    <m/>
    <m/>
    <s v="Processamento de dados e congêneres"/>
    <n v="541.54999999999995"/>
    <m/>
    <x v="0"/>
    <m/>
    <m/>
    <m/>
    <s v="2 - FATURADO"/>
    <n v="10"/>
    <x v="0"/>
    <x v="0"/>
    <m/>
  </r>
  <r>
    <x v="1640"/>
    <s v="10.285.474/0002-61"/>
    <s v="NF SERVICOS - ADESAO"/>
    <n v="1981133"/>
    <d v="2026-05-21T00:00:00"/>
    <n v="218209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641"/>
    <s v="10.286.504/0002-54"/>
    <s v="NF SERVICOS - ADESAO"/>
    <n v="1979428"/>
    <d v="2026-05-21T00:00:00"/>
    <n v="2180383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1641"/>
    <s v="10.286.504/0002-54"/>
    <s v="NF SERVICOS - ADESAO"/>
    <n v="2005978"/>
    <d v="2026-06-12T00:00:00"/>
    <n v="2208496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642"/>
    <s v="10.294.944/0001-72"/>
    <s v="NF SERVICOS - ADESAO"/>
    <n v="2001342"/>
    <d v="2026-06-12T00:00:00"/>
    <n v="220384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42"/>
    <s v="10.294.944/0001-72"/>
    <s v="NF SERVICOS - ADESAO"/>
    <n v="2002511"/>
    <d v="2026-06-12T00:00:00"/>
    <n v="220501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43"/>
    <s v="10.297.395/0001-90"/>
    <s v="NF SERVICOS - ADESAO"/>
    <n v="2007433"/>
    <d v="2026-06-15T00:00:00"/>
    <n v="2210085"/>
    <d v="2026-06-16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1644"/>
    <s v="10.315.006/0001-01"/>
    <s v="NF SERVICOS - ADESAO"/>
    <n v="1990325"/>
    <d v="2026-05-21T00:00:00"/>
    <n v="2191340"/>
    <d v="2026-05-23T00:00:00"/>
    <m/>
    <n v="76.349999999999994"/>
    <d v="2026-07-30T00:00:00"/>
    <m/>
    <m/>
    <s v="Processamento de dados e congêneres"/>
    <n v="76.349999999999994"/>
    <m/>
    <x v="0"/>
    <m/>
    <m/>
    <m/>
    <s v="2 - FATURADO"/>
    <n v="0"/>
    <x v="1"/>
    <x v="0"/>
    <m/>
  </r>
  <r>
    <x v="1644"/>
    <s v="10.315.006/0001-01"/>
    <s v="NF SERVICOS - ADESAO"/>
    <n v="2013923"/>
    <d v="2026-06-17T00:00:00"/>
    <n v="2216692"/>
    <d v="2026-06-17T00:00:00"/>
    <m/>
    <n v="81.569999999999993"/>
    <d v="2026-07-30T00:00:00"/>
    <m/>
    <m/>
    <s v="Processamento de dados e congêneres"/>
    <n v="81.569999999999993"/>
    <m/>
    <x v="0"/>
    <m/>
    <m/>
    <m/>
    <s v="2 - FATURADO"/>
    <n v="0"/>
    <x v="1"/>
    <x v="0"/>
    <m/>
  </r>
  <r>
    <x v="1645"/>
    <s v="10.328.340/0001-08"/>
    <s v="NF SERVICOS - ADESAO"/>
    <n v="1983068"/>
    <d v="2026-05-21T00:00:00"/>
    <n v="218403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645"/>
    <s v="10.328.340/0001-08"/>
    <s v="NF SERVICOS - ADESAO"/>
    <n v="2002205"/>
    <d v="2026-06-12T00:00:00"/>
    <n v="220470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646"/>
    <s v="10.329.747/0002-22"/>
    <s v="NF SERVICOS - ADESAO"/>
    <n v="1981719"/>
    <d v="2026-05-21T00:00:00"/>
    <n v="218268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646"/>
    <s v="10.329.747/0002-22"/>
    <s v="NF SERVICOS - ADESAO"/>
    <n v="1982364"/>
    <d v="2026-05-21T00:00:00"/>
    <n v="218332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646"/>
    <s v="10.329.747/0002-22"/>
    <s v="NF SERVICOS - ADESAO"/>
    <n v="1986519"/>
    <d v="2026-05-21T00:00:00"/>
    <n v="2187482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646"/>
    <s v="10.329.747/0002-22"/>
    <s v="NF SERVICOS - ADESAO"/>
    <n v="1997645"/>
    <d v="2026-06-12T00:00:00"/>
    <n v="2200146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646"/>
    <s v="10.329.747/0002-22"/>
    <s v="NF SERVICOS - ADESAO"/>
    <n v="2002829"/>
    <d v="2026-06-12T00:00:00"/>
    <n v="220533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646"/>
    <s v="10.329.747/0002-22"/>
    <s v="NF SERVICOS - ADESAO"/>
    <n v="2005772"/>
    <d v="2026-06-12T00:00:00"/>
    <n v="220828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647"/>
    <s v="10.336.092/0001-39"/>
    <s v="NF SERVICOS - ADESAO"/>
    <n v="1987477"/>
    <d v="2026-05-21T00:00:00"/>
    <n v="2188440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647"/>
    <s v="10.336.092/0001-39"/>
    <s v="NF SERVICOS - ADESAO"/>
    <n v="1999505"/>
    <d v="2026-06-12T00:00:00"/>
    <n v="220200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648"/>
    <s v="10.345.788/0001-21"/>
    <s v="NF SERVICOS - ADESAO"/>
    <n v="2014559"/>
    <d v="2026-06-17T00:00:00"/>
    <n v="2217328"/>
    <d v="2026-06-17T00:00:00"/>
    <m/>
    <n v="124.96"/>
    <d v="2026-06-20T00:00:00"/>
    <m/>
    <m/>
    <s v="Processamento de dados e congêneres"/>
    <n v="124.96"/>
    <m/>
    <x v="0"/>
    <m/>
    <m/>
    <m/>
    <s v="2 - FATURADO"/>
    <n v="10"/>
    <x v="0"/>
    <x v="0"/>
    <m/>
  </r>
  <r>
    <x v="1649"/>
    <s v="10.350.503/0001-40"/>
    <s v="NF SERVICOS - ADESAO"/>
    <n v="1997373"/>
    <d v="2026-06-12T00:00:00"/>
    <n v="2199874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1650"/>
    <s v="10.357.419/0001-59"/>
    <s v="NF SERVICOS - ADESAO"/>
    <n v="1981922"/>
    <d v="2026-05-21T00:00:00"/>
    <n v="218288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650"/>
    <s v="10.357.419/0001-59"/>
    <s v="NF SERVICOS - ADESAO"/>
    <n v="2007207"/>
    <d v="2026-06-12T00:00:00"/>
    <n v="2209762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651"/>
    <s v="10.374.432/0001-16"/>
    <s v="NF SERVICOS - ADESAO"/>
    <n v="1996844"/>
    <d v="2026-06-12T00:00:00"/>
    <n v="219934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52"/>
    <s v="10.376.100/0001-70"/>
    <s v="NF SERVICOS - ADESAO"/>
    <n v="1979504"/>
    <d v="2026-05-21T00:00:00"/>
    <n v="2180459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652"/>
    <s v="10.376.100/0001-70"/>
    <s v="NF SERVICOS - ADESAO"/>
    <n v="2005131"/>
    <d v="2026-06-12T00:00:00"/>
    <n v="2207634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653"/>
    <s v="10.383.736/0001-40"/>
    <s v="NF SERVICOS - ADESAO"/>
    <n v="1989068"/>
    <d v="2026-05-21T00:00:00"/>
    <n v="2190067"/>
    <d v="2026-05-23T00:00:00"/>
    <m/>
    <n v="118.02"/>
    <d v="2026-07-30T00:00:00"/>
    <m/>
    <m/>
    <s v="Processamento de dados e congêneres"/>
    <n v="118.02"/>
    <m/>
    <x v="0"/>
    <m/>
    <m/>
    <m/>
    <s v="2 - FATURADO"/>
    <n v="0"/>
    <x v="1"/>
    <x v="0"/>
    <m/>
  </r>
  <r>
    <x v="1653"/>
    <s v="10.383.736/0001-40"/>
    <s v="NF SERVICOS - ADESAO"/>
    <n v="2013197"/>
    <d v="2026-06-17T00:00:00"/>
    <n v="2215966"/>
    <d v="2026-06-17T00:00:00"/>
    <m/>
    <n v="166.62"/>
    <d v="2026-07-30T00:00:00"/>
    <m/>
    <m/>
    <s v="Processamento de dados e congêneres"/>
    <n v="166.62"/>
    <m/>
    <x v="0"/>
    <m/>
    <m/>
    <m/>
    <s v="2 - FATURADO"/>
    <n v="0"/>
    <x v="1"/>
    <x v="0"/>
    <m/>
  </r>
  <r>
    <x v="1654"/>
    <s v="10.419.826/0001-43"/>
    <s v="NF SERVICOS - ADESAO"/>
    <n v="1999431"/>
    <d v="2026-06-12T00:00:00"/>
    <n v="2201932"/>
    <d v="2026-06-13T00:00:00"/>
    <m/>
    <n v="499.5"/>
    <d v="2026-06-20T00:00:00"/>
    <m/>
    <m/>
    <s v="Processamento de dados e congeneres - P. dos Credenciados"/>
    <n v="499.5"/>
    <m/>
    <x v="0"/>
    <m/>
    <m/>
    <m/>
    <s v="2 - FATURADO"/>
    <n v="10"/>
    <x v="0"/>
    <x v="0"/>
    <m/>
  </r>
  <r>
    <x v="1655"/>
    <s v="10.421.650/0001-64"/>
    <s v="NF SERVICOS - ADESAO"/>
    <n v="1992708"/>
    <d v="2026-05-21T00:00:00"/>
    <n v="2193726"/>
    <d v="2026-05-23T00:00:00"/>
    <m/>
    <n v="17.350000000000001"/>
    <d v="2026-07-30T00:00:00"/>
    <m/>
    <m/>
    <s v="Processamento de dados e congêneres"/>
    <n v="17.350000000000001"/>
    <m/>
    <x v="0"/>
    <m/>
    <m/>
    <m/>
    <s v="2 - FATURADO"/>
    <n v="0"/>
    <x v="1"/>
    <x v="0"/>
    <m/>
  </r>
  <r>
    <x v="1655"/>
    <s v="10.421.650/0001-64"/>
    <s v="NF SERVICOS - ADESAO"/>
    <n v="2014764"/>
    <d v="2026-06-17T00:00:00"/>
    <n v="2217533"/>
    <d v="2026-06-17T00:00:00"/>
    <m/>
    <n v="20.82"/>
    <d v="2026-07-30T00:00:00"/>
    <m/>
    <m/>
    <s v="Processamento de dados e congêneres"/>
    <n v="20.82"/>
    <m/>
    <x v="0"/>
    <m/>
    <m/>
    <m/>
    <s v="2 - FATURADO"/>
    <n v="0"/>
    <x v="1"/>
    <x v="0"/>
    <m/>
  </r>
  <r>
    <x v="1656"/>
    <s v="10.424.325/0001-55"/>
    <s v="NF SERVICOS - ADESAO"/>
    <n v="2013185"/>
    <d v="2026-06-17T00:00:00"/>
    <n v="2215954"/>
    <d v="2026-06-17T00:00:00"/>
    <m/>
    <n v="55.53"/>
    <d v="2026-06-20T00:00:00"/>
    <m/>
    <m/>
    <s v="Processamento de dados e congêneres"/>
    <n v="55.53"/>
    <m/>
    <x v="0"/>
    <m/>
    <m/>
    <m/>
    <s v="2 - FATURADO"/>
    <n v="10"/>
    <x v="0"/>
    <x v="0"/>
    <m/>
  </r>
  <r>
    <x v="1657"/>
    <s v="10.433.799/0001-63"/>
    <s v="NF SERVICOS - ADESAO"/>
    <n v="1996071"/>
    <d v="2026-06-12T00:00:00"/>
    <n v="2198530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658"/>
    <s v="10.443.838/0001-03"/>
    <s v="NF SERVICOS - ADESAO"/>
    <n v="1994130"/>
    <d v="2026-05-21T00:00:00"/>
    <n v="2195148"/>
    <d v="2026-05-23T00:00:00"/>
    <m/>
    <n v="616.16999999999996"/>
    <d v="2026-07-30T00:00:00"/>
    <m/>
    <m/>
    <s v="Processamento de dados e congêneres"/>
    <n v="616.16999999999996"/>
    <m/>
    <x v="0"/>
    <m/>
    <m/>
    <m/>
    <s v="2 - FATURADO"/>
    <n v="0"/>
    <x v="1"/>
    <x v="0"/>
    <m/>
  </r>
  <r>
    <x v="1658"/>
    <s v="10.443.838/0001-03"/>
    <s v="NF SERVICOS - ADESAO"/>
    <n v="2013012"/>
    <d v="2026-06-17T00:00:00"/>
    <n v="2215780"/>
    <d v="2026-06-17T00:00:00"/>
    <m/>
    <n v="251.66"/>
    <d v="2026-07-30T00:00:00"/>
    <m/>
    <m/>
    <s v="Processamento de dados e congêneres"/>
    <n v="251.66"/>
    <m/>
    <x v="0"/>
    <m/>
    <m/>
    <m/>
    <s v="2 - FATURADO"/>
    <n v="0"/>
    <x v="1"/>
    <x v="0"/>
    <m/>
  </r>
  <r>
    <x v="1659"/>
    <s v="10.448.046/0001-21"/>
    <s v="NF SERVICOS - ADESAO"/>
    <n v="1984841"/>
    <d v="2026-05-21T00:00:00"/>
    <n v="2185804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660"/>
    <s v="10.451.408/0001-33"/>
    <s v="NF SERVICOS - ADESAO"/>
    <n v="2001479"/>
    <d v="2026-06-12T00:00:00"/>
    <n v="220398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61"/>
    <s v="10.461.619/0001-57"/>
    <s v="NF SERVICOS - ADESAO"/>
    <n v="1991073"/>
    <d v="2026-05-21T00:00:00"/>
    <n v="2192090"/>
    <d v="2026-05-23T00:00:00"/>
    <m/>
    <n v="624.17999999999995"/>
    <d v="2026-07-30T00:00:00"/>
    <m/>
    <m/>
    <s v="Processamento de dados e congêneres"/>
    <n v="624.17999999999995"/>
    <m/>
    <x v="0"/>
    <m/>
    <m/>
    <m/>
    <s v="2 - FATURADO"/>
    <n v="0"/>
    <x v="1"/>
    <x v="0"/>
    <m/>
  </r>
  <r>
    <x v="1661"/>
    <s v="10.461.619/0001-57"/>
    <s v="NF SERVICOS - ADESAO"/>
    <n v="2013684"/>
    <d v="2026-06-17T00:00:00"/>
    <n v="2216453"/>
    <d v="2026-06-17T00:00:00"/>
    <m/>
    <n v="542.61"/>
    <d v="2026-07-30T00:00:00"/>
    <m/>
    <m/>
    <s v="Processamento de dados e congêneres"/>
    <n v="542.61"/>
    <m/>
    <x v="0"/>
    <m/>
    <m/>
    <m/>
    <s v="2 - FATURADO"/>
    <n v="0"/>
    <x v="1"/>
    <x v="0"/>
    <m/>
  </r>
  <r>
    <x v="1662"/>
    <s v="10.465.595/0001-04"/>
    <s v="NF SERVICOS - ADESAO"/>
    <n v="1992136"/>
    <d v="2026-05-21T00:00:00"/>
    <n v="2193154"/>
    <d v="2026-05-23T00:00:00"/>
    <m/>
    <n v="204.81"/>
    <d v="2026-07-30T00:00:00"/>
    <m/>
    <m/>
    <s v="Processamento de dados e congêneres"/>
    <n v="204.81"/>
    <m/>
    <x v="0"/>
    <m/>
    <m/>
    <m/>
    <s v="2 - FATURADO"/>
    <n v="0"/>
    <x v="1"/>
    <x v="0"/>
    <m/>
  </r>
  <r>
    <x v="1662"/>
    <s v="10.465.595/0001-04"/>
    <s v="NF SERVICOS - ADESAO"/>
    <n v="2013978"/>
    <d v="2026-06-17T00:00:00"/>
    <n v="2216747"/>
    <d v="2026-06-17T00:00:00"/>
    <m/>
    <n v="263.82"/>
    <d v="2026-07-30T00:00:00"/>
    <m/>
    <m/>
    <s v="Processamento de dados e congêneres"/>
    <n v="263.82"/>
    <m/>
    <x v="0"/>
    <m/>
    <m/>
    <m/>
    <s v="2 - FATURADO"/>
    <n v="0"/>
    <x v="1"/>
    <x v="0"/>
    <m/>
  </r>
  <r>
    <x v="1663"/>
    <s v="10.473.777/0001-27"/>
    <s v="NF SERVICOS - ADESAO"/>
    <n v="1986559"/>
    <d v="2026-05-21T00:00:00"/>
    <n v="2187522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1663"/>
    <s v="10.473.777/0001-27"/>
    <s v="NF SERVICOS - ADESAO"/>
    <n v="2000013"/>
    <d v="2026-06-12T00:00:00"/>
    <n v="2202514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664"/>
    <s v="10.474.877/0002-59"/>
    <s v="NF SERVICOS - ADESAO"/>
    <n v="1987678"/>
    <d v="2026-05-21T00:00:00"/>
    <n v="2188641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1664"/>
    <s v="10.474.877/0002-59"/>
    <s v="NF SERVICOS - ADESAO"/>
    <n v="2004703"/>
    <d v="2026-06-12T00:00:00"/>
    <n v="2207206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664"/>
    <s v="10.474.877/0002-59"/>
    <s v="NF SERVICOS - ADESAO"/>
    <n v="2005546"/>
    <d v="2026-06-12T00:00:00"/>
    <n v="2208053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665"/>
    <s v="10.484.284/0001-92"/>
    <s v="NF SERVICOS - ADESAO"/>
    <n v="2012847"/>
    <d v="2026-06-17T00:00:00"/>
    <n v="2215615"/>
    <d v="2026-06-17T00:00:00"/>
    <m/>
    <n v="60.41"/>
    <d v="2026-06-20T00:00:00"/>
    <m/>
    <m/>
    <s v="Processamento de dados e congêneres"/>
    <n v="60.41"/>
    <m/>
    <x v="0"/>
    <m/>
    <m/>
    <m/>
    <s v="2 - FATURADO"/>
    <n v="10"/>
    <x v="0"/>
    <x v="0"/>
    <m/>
  </r>
  <r>
    <x v="1666"/>
    <s v="10.506.631/0001-30"/>
    <s v="NF SERVICOS - ADESAO"/>
    <n v="1990574"/>
    <d v="2026-05-21T00:00:00"/>
    <n v="2191589"/>
    <d v="2026-05-23T00:00:00"/>
    <m/>
    <n v="137.12"/>
    <d v="2026-07-30T00:00:00"/>
    <m/>
    <m/>
    <s v="Processamento de dados e congêneres"/>
    <n v="137.12"/>
    <m/>
    <x v="0"/>
    <m/>
    <m/>
    <m/>
    <s v="2 - FATURADO"/>
    <n v="0"/>
    <x v="1"/>
    <x v="0"/>
    <m/>
  </r>
  <r>
    <x v="1666"/>
    <s v="10.506.631/0001-30"/>
    <s v="NF SERVICOS - ADESAO"/>
    <n v="2013574"/>
    <d v="2026-06-17T00:00:00"/>
    <n v="2216343"/>
    <d v="2026-06-17T00:00:00"/>
    <m/>
    <n v="222.16"/>
    <d v="2026-07-30T00:00:00"/>
    <m/>
    <m/>
    <s v="Processamento de dados e congêneres"/>
    <n v="222.16"/>
    <m/>
    <x v="0"/>
    <m/>
    <m/>
    <m/>
    <s v="2 - FATURADO"/>
    <n v="0"/>
    <x v="1"/>
    <x v="0"/>
    <m/>
  </r>
  <r>
    <x v="1667"/>
    <s v="10.507.364/0001-16"/>
    <s v="NF SERVICOS - ADESAO"/>
    <n v="1993300"/>
    <d v="2026-05-21T00:00:00"/>
    <n v="2194318"/>
    <d v="2026-05-23T00:00:00"/>
    <m/>
    <n v="86.44"/>
    <d v="2026-07-30T00:00:00"/>
    <m/>
    <m/>
    <s v="Processamento de dados e congêneres"/>
    <n v="86.44"/>
    <m/>
    <x v="0"/>
    <m/>
    <m/>
    <m/>
    <s v="2 - FATURADO"/>
    <n v="0"/>
    <x v="1"/>
    <x v="0"/>
    <m/>
  </r>
  <r>
    <x v="1667"/>
    <s v="10.507.364/0001-16"/>
    <s v="NF SERVICOS - ADESAO"/>
    <n v="2015114"/>
    <d v="2026-06-17T00:00:00"/>
    <n v="2217883"/>
    <d v="2026-06-17T00:00:00"/>
    <m/>
    <n v="89.91"/>
    <d v="2026-07-30T00:00:00"/>
    <m/>
    <m/>
    <s v="Processamento de dados e congêneres"/>
    <n v="89.91"/>
    <m/>
    <x v="0"/>
    <m/>
    <m/>
    <m/>
    <s v="2 - FATURADO"/>
    <n v="0"/>
    <x v="1"/>
    <x v="0"/>
    <m/>
  </r>
  <r>
    <x v="1668"/>
    <s v="10.512.024/0001-83"/>
    <s v="NF SERVICOS - ADESAO"/>
    <n v="1983162"/>
    <d v="2026-05-21T00:00:00"/>
    <n v="218412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668"/>
    <s v="10.512.024/0001-83"/>
    <s v="NF SERVICOS - ADESAO"/>
    <n v="1999935"/>
    <d v="2026-06-12T00:00:00"/>
    <n v="220243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669"/>
    <s v="10.512.413/0002-90"/>
    <s v="NF SERVICOS - ADESAO"/>
    <n v="1995830"/>
    <d v="2026-06-12T00:00:00"/>
    <n v="219828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69"/>
    <s v="10.512.413/0002-90"/>
    <s v="NF SERVICOS - ADESAO"/>
    <n v="1996651"/>
    <d v="2026-06-12T00:00:00"/>
    <n v="219911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70"/>
    <s v="10.512.650/0001-70"/>
    <s v="NF SERVICOS - ADESAO"/>
    <n v="1989751"/>
    <d v="2026-05-21T00:00:00"/>
    <n v="2190754"/>
    <d v="2026-05-23T00:00:00"/>
    <m/>
    <n v="225.63"/>
    <d v="2026-06-05T00:00:00"/>
    <m/>
    <m/>
    <s v="Processamento de dados e congêneres"/>
    <n v="225.63"/>
    <m/>
    <x v="0"/>
    <m/>
    <m/>
    <m/>
    <s v="2 - FATURADO"/>
    <n v="25"/>
    <x v="0"/>
    <x v="0"/>
    <m/>
  </r>
  <r>
    <x v="1670"/>
    <s v="10.512.650/0001-70"/>
    <s v="NF SERVICOS - ADESAO"/>
    <n v="2014063"/>
    <d v="2026-06-17T00:00:00"/>
    <n v="2216832"/>
    <d v="2026-06-17T00:00:00"/>
    <m/>
    <n v="298.54000000000002"/>
    <d v="2026-06-20T00:00:00"/>
    <m/>
    <m/>
    <s v="Processamento de dados e congêneres"/>
    <n v="298.54000000000002"/>
    <m/>
    <x v="0"/>
    <m/>
    <m/>
    <m/>
    <s v="2 - FATURADO"/>
    <n v="10"/>
    <x v="0"/>
    <x v="0"/>
    <m/>
  </r>
  <r>
    <x v="1671"/>
    <s v="10.516.531/0001-95"/>
    <s v="NF SERVICOS - ADESAO"/>
    <n v="2013942"/>
    <d v="2026-06-17T00:00:00"/>
    <n v="2216711"/>
    <d v="2026-06-17T00:00:00"/>
    <m/>
    <n v="237.97"/>
    <d v="2026-06-20T00:00:00"/>
    <m/>
    <m/>
    <s v="Processamento de dados e congêneres"/>
    <n v="237.97"/>
    <m/>
    <x v="0"/>
    <m/>
    <m/>
    <m/>
    <s v="2 - FATURADO"/>
    <n v="10"/>
    <x v="0"/>
    <x v="0"/>
    <m/>
  </r>
  <r>
    <x v="1672"/>
    <s v="10.529.391/0001-90"/>
    <s v="NF SERVICOS - ADESAO"/>
    <n v="1997794"/>
    <d v="2026-06-12T00:00:00"/>
    <n v="220029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72"/>
    <s v="10.529.391/0001-90"/>
    <s v="NF SERVICOS - ADESAO"/>
    <n v="2000579"/>
    <d v="2026-06-12T00:00:00"/>
    <n v="220308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73"/>
    <s v="10.536.984/0001-83"/>
    <s v="NF SERVICOS - ADESAO"/>
    <n v="2014632"/>
    <d v="2026-06-17T00:00:00"/>
    <n v="2217401"/>
    <d v="2026-06-17T00:00:00"/>
    <m/>
    <n v="355.48"/>
    <d v="2026-06-20T00:00:00"/>
    <m/>
    <m/>
    <s v="Processamento de dados e congêneres"/>
    <n v="355.48"/>
    <m/>
    <x v="0"/>
    <m/>
    <m/>
    <m/>
    <s v="2 - FATURADO"/>
    <n v="10"/>
    <x v="0"/>
    <x v="0"/>
    <m/>
  </r>
  <r>
    <x v="1674"/>
    <s v="10.541.454/0001-23"/>
    <s v="NF SERVICOS - ADESAO"/>
    <n v="2013844"/>
    <d v="2026-06-17T00:00:00"/>
    <n v="2216613"/>
    <d v="2026-06-17T00:00:00"/>
    <m/>
    <n v="109.01"/>
    <d v="2026-06-20T00:00:00"/>
    <m/>
    <m/>
    <s v="Processamento de dados e congêneres"/>
    <n v="109.01"/>
    <m/>
    <x v="0"/>
    <m/>
    <m/>
    <m/>
    <s v="2 - FATURADO"/>
    <n v="10"/>
    <x v="0"/>
    <x v="0"/>
    <m/>
  </r>
  <r>
    <x v="1675"/>
    <s v="10.586.948/0001-24"/>
    <s v="NF SERVICOS"/>
    <n v="186957"/>
    <d v="2025-06-05T00:00:00"/>
    <n v="1980442"/>
    <d v="2025-06-05T00:00:00"/>
    <d v="2025-05-01T00:00:00"/>
    <n v="45796.05"/>
    <d v="2025-07-05T00:00:00"/>
    <s v="E0240321"/>
    <s v="PD024206"/>
    <s v="e - TRÂNSITO"/>
    <n v="9804.66"/>
    <d v="2025-05-01T00:00:00"/>
    <x v="4"/>
    <m/>
    <m/>
    <s v="359.00003566/2024-18- 359.000003566/2024-12-APPS"/>
    <s v="2 - FATURADO"/>
    <n v="360"/>
    <x v="4"/>
    <x v="1"/>
    <m/>
  </r>
  <r>
    <x v="1675"/>
    <s v="10.586.948/0001-24"/>
    <s v="NF SERVICOS"/>
    <n v="187233"/>
    <d v="2025-06-06T00:00:00"/>
    <n v="1980718"/>
    <d v="2025-06-06T00:00:00"/>
    <d v="2025-05-01T00:00:00"/>
    <n v="5919.22"/>
    <d v="2025-07-06T00:00:00"/>
    <s v="E0240432"/>
    <s v="PD024295"/>
    <s v="HOSPEDAGEM FISICA DE EQUIPAMENTOS"/>
    <n v="5919.22"/>
    <d v="2025-05-01T00:00:00"/>
    <x v="4"/>
    <m/>
    <m/>
    <s v="359.00006173/2024-58 - ITO"/>
    <s v="2 - FATURADO"/>
    <n v="359"/>
    <x v="4"/>
    <x v="1"/>
    <m/>
  </r>
  <r>
    <x v="1675"/>
    <s v="10.586.948/0001-24"/>
    <s v="NF SERVICOS"/>
    <n v="188897"/>
    <d v="2025-07-04T00:00:00"/>
    <n v="1995115"/>
    <d v="2025-07-04T00:00:00"/>
    <d v="2025-06-01T00:00:00"/>
    <n v="5919.22"/>
    <d v="2025-08-03T00:00:00"/>
    <s v="E0240432"/>
    <s v="PD024295"/>
    <s v="HOSPEDAGEM FISICA DE EQUIPAMENTOS"/>
    <n v="5919.22"/>
    <d v="2025-06-01T00:00:00"/>
    <x v="4"/>
    <m/>
    <m/>
    <s v="359.00006173/2024-58 - ITO"/>
    <s v="2 - FATURADO"/>
    <n v="331"/>
    <x v="4"/>
    <x v="1"/>
    <m/>
  </r>
  <r>
    <x v="1675"/>
    <s v="10.586.948/0001-24"/>
    <s v="NF SERVICOS"/>
    <n v="188954"/>
    <d v="2025-07-04T00:00:00"/>
    <n v="1995172"/>
    <d v="2025-07-04T00:00:00"/>
    <d v="2025-06-01T00:00:00"/>
    <n v="38807.64"/>
    <d v="2025-08-03T00:00:00"/>
    <s v="E0240321"/>
    <s v="PD024206"/>
    <s v="e - TRÂNSITO"/>
    <n v="38807.64"/>
    <d v="2025-06-01T00:00:00"/>
    <x v="4"/>
    <m/>
    <m/>
    <s v="359.00003566/2024-18- 359.000003566/2024-12-APPS"/>
    <s v="2 - FATURADO"/>
    <n v="331"/>
    <x v="4"/>
    <x v="1"/>
    <m/>
  </r>
  <r>
    <x v="1675"/>
    <s v="10.586.948/0001-24"/>
    <s v="NF SERVICOS"/>
    <n v="191037"/>
    <d v="2025-08-06T00:00:00"/>
    <n v="2009912"/>
    <d v="2025-08-07T00:00:00"/>
    <d v="2025-07-01T00:00:00"/>
    <n v="5919.22"/>
    <d v="2025-09-06T00:00:00"/>
    <s v="E0240432"/>
    <s v="PD024295"/>
    <s v="HOSPEDAGEM FISICA DE EQUIPAMENTOS"/>
    <n v="5919.22"/>
    <d v="2025-07-01T00:00:00"/>
    <x v="4"/>
    <m/>
    <m/>
    <s v="359.00006173/2024-58 - ITO"/>
    <s v="2 - FATURADO"/>
    <n v="297"/>
    <x v="4"/>
    <x v="1"/>
    <m/>
  </r>
  <r>
    <x v="1675"/>
    <s v="10.586.948/0001-24"/>
    <s v="NF SERVICOS"/>
    <n v="191103"/>
    <d v="2025-08-07T00:00:00"/>
    <n v="2009978"/>
    <d v="2025-08-07T00:00:00"/>
    <d v="2025-07-01T00:00:00"/>
    <n v="48999.51"/>
    <d v="2025-09-06T00:00:00"/>
    <s v="E0240321"/>
    <s v="PD024206"/>
    <s v="e - TRÂNSITO"/>
    <n v="48999.51"/>
    <d v="2025-07-01T00:00:00"/>
    <x v="4"/>
    <m/>
    <m/>
    <s v="359.00003566/2024-18- 359.000003566/2024-12-APPS"/>
    <s v="2 - FATURADO"/>
    <n v="297"/>
    <x v="4"/>
    <x v="1"/>
    <m/>
  </r>
  <r>
    <x v="1675"/>
    <s v="10.586.948/0001-24"/>
    <s v="NF SERVICOS"/>
    <n v="192910"/>
    <d v="2025-09-04T00:00:00"/>
    <n v="2024544"/>
    <d v="2025-09-04T00:00:00"/>
    <d v="2025-08-01T00:00:00"/>
    <n v="5919.22"/>
    <d v="2025-10-04T00:00:00"/>
    <s v="E0240432"/>
    <s v="PD024295"/>
    <s v="HOSPEDAGEM FISICA DE EQUIPAMENTOS"/>
    <n v="5919.22"/>
    <d v="2025-08-01T00:00:00"/>
    <x v="4"/>
    <m/>
    <m/>
    <s v="359.00006173/2024-58 - ITO"/>
    <s v="2 - FATURADO"/>
    <n v="269"/>
    <x v="4"/>
    <x v="1"/>
    <m/>
  </r>
  <r>
    <x v="1675"/>
    <s v="10.586.948/0001-24"/>
    <s v="NF SERVICOS"/>
    <n v="192931"/>
    <d v="2025-09-04T00:00:00"/>
    <n v="2024565"/>
    <d v="2025-09-04T00:00:00"/>
    <d v="2025-08-01T00:00:00"/>
    <n v="45246.13"/>
    <d v="2025-10-04T00:00:00"/>
    <s v="E0240321"/>
    <s v="PD024206"/>
    <s v="e - TRÂNSITO"/>
    <n v="45246.13"/>
    <d v="2025-08-01T00:00:00"/>
    <x v="4"/>
    <m/>
    <m/>
    <s v="359.00003566/2024-18- 359.000003566/2024-12-APPS"/>
    <s v="2 - FATURADO"/>
    <n v="269"/>
    <x v="4"/>
    <x v="1"/>
    <m/>
  </r>
  <r>
    <x v="1675"/>
    <s v="10.586.948/0001-24"/>
    <s v="NF SERVICOS"/>
    <n v="195062"/>
    <d v="2025-10-10T00:00:00"/>
    <n v="2043628"/>
    <d v="2025-10-10T00:00:00"/>
    <d v="2025-08-01T00:00:00"/>
    <n v="11291.72"/>
    <d v="2025-11-09T00:00:00"/>
    <s v="E0240321"/>
    <s v="PD024206"/>
    <s v="e - TRÂNSITO"/>
    <n v="11291.72"/>
    <d v="2025-08-01T00:00:00"/>
    <x v="4"/>
    <m/>
    <m/>
    <s v="359.00003566/2024-18- 359.000003566/2024-12-APPS"/>
    <s v="2 - FATURADO"/>
    <n v="233"/>
    <x v="4"/>
    <x v="1"/>
    <m/>
  </r>
  <r>
    <x v="1675"/>
    <s v="10.586.948/0001-24"/>
    <s v="NF SERVICOS"/>
    <n v="195267"/>
    <d v="2025-10-10T00:00:00"/>
    <n v="2043833"/>
    <d v="2025-10-10T00:00:00"/>
    <d v="2025-08-01T00:00:00"/>
    <n v="429.75"/>
    <d v="2025-11-22T00:00:00"/>
    <s v="E0240431"/>
    <s v="PD024294"/>
    <s v="HOSPEDAGEM DE ROTEADOR"/>
    <n v="429.75"/>
    <d v="2025-08-01T00:00:00"/>
    <x v="4"/>
    <m/>
    <m/>
    <s v="359.00005946/2024-89 - ITO"/>
    <s v="2 - FATURADO"/>
    <n v="220"/>
    <x v="4"/>
    <x v="1"/>
    <m/>
  </r>
  <r>
    <x v="1675"/>
    <s v="10.586.948/0001-24"/>
    <s v="NF SERVICOS"/>
    <n v="195268"/>
    <d v="2025-10-10T00:00:00"/>
    <n v="2043834"/>
    <d v="2025-10-10T00:00:00"/>
    <d v="2025-08-01T00:00:00"/>
    <n v="859.5"/>
    <d v="2025-11-22T00:00:00"/>
    <s v="E0240432"/>
    <s v="PD024295"/>
    <s v="HOSPEDAGEM FISICA DE EQUIPAMENTOS"/>
    <n v="859.5"/>
    <d v="2025-08-01T00:00:00"/>
    <x v="4"/>
    <m/>
    <m/>
    <s v="359.00006173/2024-58 - ITO"/>
    <s v="2 - FATURADO"/>
    <n v="220"/>
    <x v="4"/>
    <x v="1"/>
    <m/>
  </r>
  <r>
    <x v="1675"/>
    <s v="10.586.948/0001-24"/>
    <s v="NF SERVICOS"/>
    <n v="196687"/>
    <d v="2025-10-23T00:00:00"/>
    <n v="2045253"/>
    <d v="2025-10-23T00:00:00"/>
    <d v="2025-09-01T00:00:00"/>
    <n v="6205.72"/>
    <d v="2025-11-22T00:00:00"/>
    <s v="E0240432"/>
    <s v="PD024295"/>
    <s v="HOSPEDAGEM FISICA DE EQUIPAMENTOS"/>
    <n v="6205.72"/>
    <d v="2025-09-01T00:00:00"/>
    <x v="4"/>
    <m/>
    <m/>
    <s v="359.00006173/2024-58 - ITO"/>
    <s v="2 - FATURADO"/>
    <n v="220"/>
    <x v="4"/>
    <x v="1"/>
    <m/>
  </r>
  <r>
    <x v="1675"/>
    <s v="10.586.948/0001-24"/>
    <s v="NF SERVICOS"/>
    <n v="196966"/>
    <d v="2025-10-28T00:00:00"/>
    <n v="2045532"/>
    <d v="2025-10-28T00:00:00"/>
    <d v="2025-09-01T00:00:00"/>
    <n v="46392.57"/>
    <d v="2025-11-27T00:00:00"/>
    <s v="E0240321"/>
    <s v="PD024206"/>
    <s v="e - TRÂNSITO"/>
    <n v="46392.57"/>
    <d v="2025-09-01T00:00:00"/>
    <x v="4"/>
    <m/>
    <m/>
    <s v="359.00003566/2024-18- 359.000003566/2024-12-APPS"/>
    <s v="2 - FATURADO"/>
    <n v="215"/>
    <x v="4"/>
    <x v="1"/>
    <m/>
  </r>
  <r>
    <x v="1675"/>
    <s v="10.586.948/0001-24"/>
    <s v="NF SERVICOS"/>
    <n v="197365"/>
    <d v="2025-11-11T00:00:00"/>
    <n v="2063807"/>
    <d v="2025-11-11T00:00:00"/>
    <d v="2025-10-01T00:00:00"/>
    <n v="44022.8"/>
    <d v="2025-12-11T00:00:00"/>
    <s v="E0240321"/>
    <s v="PD024206"/>
    <s v="e - TRÂNSITO"/>
    <n v="44022.8"/>
    <d v="2025-10-01T00:00:00"/>
    <x v="4"/>
    <m/>
    <m/>
    <s v="359.00003566/2024-18- 359.000003566/2024-12-APPS"/>
    <s v="2 - FATURADO"/>
    <n v="201"/>
    <x v="4"/>
    <x v="1"/>
    <m/>
  </r>
  <r>
    <x v="1675"/>
    <s v="10.586.948/0001-24"/>
    <s v="NF SERVICOS"/>
    <n v="197372"/>
    <d v="2025-11-11T00:00:00"/>
    <n v="2063814"/>
    <d v="2025-11-11T00:00:00"/>
    <d v="2025-10-01T00:00:00"/>
    <n v="6205.72"/>
    <d v="2025-12-11T00:00:00"/>
    <s v="E0240432"/>
    <s v="PD024295"/>
    <s v="HOSPEDAGEM FISICA DE EQUIPAMENTOS"/>
    <n v="6205.72"/>
    <d v="2025-10-01T00:00:00"/>
    <x v="4"/>
    <m/>
    <m/>
    <s v="359.00006173/2024-58 - ITO"/>
    <s v="2 - FATURADO"/>
    <n v="201"/>
    <x v="4"/>
    <x v="1"/>
    <m/>
  </r>
  <r>
    <x v="1675"/>
    <s v="10.586.948/0001-24"/>
    <s v="NF SERVICOS"/>
    <n v="199876"/>
    <d v="2025-12-09T00:00:00"/>
    <n v="2084429"/>
    <d v="2025-12-09T00:00:00"/>
    <d v="2025-11-01T00:00:00"/>
    <n v="31200.35"/>
    <d v="2026-01-08T00:00:00"/>
    <s v="E0240321"/>
    <s v="PD024206"/>
    <s v="e - TRÂNSITO"/>
    <n v="31200.35"/>
    <d v="2025-11-01T00:00:00"/>
    <x v="4"/>
    <m/>
    <m/>
    <s v="359.00003566/2024-18- 359.000003566/2024-12-APPS"/>
    <s v="2 - FATURADO"/>
    <n v="173"/>
    <x v="8"/>
    <x v="1"/>
    <m/>
  </r>
  <r>
    <x v="1675"/>
    <s v="10.586.948/0001-24"/>
    <s v="NF SERVICOS"/>
    <n v="199877"/>
    <d v="2025-12-09T00:00:00"/>
    <n v="2084430"/>
    <d v="2025-12-09T00:00:00"/>
    <d v="2025-11-01T00:00:00"/>
    <n v="6205.72"/>
    <d v="2026-01-08T00:00:00"/>
    <s v="E0240432"/>
    <s v="PD024295"/>
    <s v="HOSPEDAGEM FISICA DE EQUIPAMENTOS"/>
    <n v="6205.72"/>
    <d v="2025-11-01T00:00:00"/>
    <x v="4"/>
    <m/>
    <m/>
    <s v="359.00006173/2024-58 - ITO"/>
    <s v="2 - FATURADO"/>
    <n v="173"/>
    <x v="8"/>
    <x v="1"/>
    <m/>
  </r>
  <r>
    <x v="1675"/>
    <s v="10.586.948/0001-24"/>
    <s v="NF SERVICOS"/>
    <n v="202165"/>
    <d v="2026-01-22T00:00:00"/>
    <n v="2105458"/>
    <d v="2026-01-22T00:00:00"/>
    <d v="2025-12-01T00:00:00"/>
    <n v="6205.72"/>
    <d v="2026-02-21T00:00:00"/>
    <s v="E0240432"/>
    <s v="PD024295"/>
    <s v="HOSPEDAGEM FISICA DE EQUIPAMENTOS"/>
    <n v="6205.72"/>
    <d v="2025-12-01T00:00:00"/>
    <x v="4"/>
    <m/>
    <m/>
    <s v="359.00006173/2024-58 - ITO"/>
    <s v="2 - FATURADO"/>
    <n v="129"/>
    <x v="5"/>
    <x v="1"/>
    <m/>
  </r>
  <r>
    <x v="1675"/>
    <s v="10.586.948/0001-24"/>
    <s v="NF SERVICOS"/>
    <n v="202168"/>
    <d v="2026-01-22T00:00:00"/>
    <n v="2105461"/>
    <d v="2026-01-22T00:00:00"/>
    <d v="2025-12-01T00:00:00"/>
    <n v="21637.599999999999"/>
    <d v="2026-02-21T00:00:00"/>
    <s v="E0240321"/>
    <s v="PD024206"/>
    <s v="e - TRÂNSITO"/>
    <n v="21637.599999999999"/>
    <d v="2025-12-01T00:00:00"/>
    <x v="4"/>
    <m/>
    <m/>
    <s v="359.00003566/2024-18- 359.000003566/2024-12-APPS"/>
    <s v="2 - FATURADO"/>
    <n v="129"/>
    <x v="5"/>
    <x v="1"/>
    <m/>
  </r>
  <r>
    <x v="1675"/>
    <s v="10.586.948/0001-24"/>
    <s v="NF SERVICOS"/>
    <n v="204237"/>
    <d v="2026-02-12T00:00:00"/>
    <n v="2113191"/>
    <d v="2026-02-12T00:00:00"/>
    <d v="2026-01-01T00:00:00"/>
    <n v="6205.72"/>
    <d v="2026-03-14T00:00:00"/>
    <s v="E0240432"/>
    <s v="PD024295"/>
    <s v="HOSPEDAGEM FISICA DE EQUIPAMENTOS"/>
    <n v="6205.72"/>
    <d v="2026-01-01T00:00:00"/>
    <x v="4"/>
    <m/>
    <m/>
    <s v="359.00006173/2024-58 - ITO"/>
    <s v="2 - FATURADO"/>
    <n v="108"/>
    <x v="6"/>
    <x v="1"/>
    <m/>
  </r>
  <r>
    <x v="1675"/>
    <s v="10.586.948/0001-24"/>
    <s v="NF SERVICOS"/>
    <n v="204257"/>
    <d v="2026-02-12T00:00:00"/>
    <n v="2113211"/>
    <d v="2026-02-12T00:00:00"/>
    <d v="2026-01-01T00:00:00"/>
    <n v="13074.35"/>
    <d v="2026-03-14T00:00:00"/>
    <s v="E0240321"/>
    <s v="PD024206"/>
    <s v="e - TRÂNSITO"/>
    <n v="13074.35"/>
    <d v="2026-01-01T00:00:00"/>
    <x v="4"/>
    <m/>
    <m/>
    <s v="359.00003566/2024-18- 359.000003566/2024-12-APPS"/>
    <s v="2 - FATURADO"/>
    <n v="108"/>
    <x v="6"/>
    <x v="1"/>
    <m/>
  </r>
  <r>
    <x v="1675"/>
    <s v="10.586.948/0001-24"/>
    <s v="NF SERVICOS"/>
    <n v="205778"/>
    <d v="2026-03-10T00:00:00"/>
    <n v="2147688"/>
    <d v="2026-03-11T00:00:00"/>
    <d v="2026-02-01T00:00:00"/>
    <n v="6205.72"/>
    <d v="2026-04-09T00:00:00"/>
    <s v="E0240432"/>
    <s v="PD024295"/>
    <s v="HOSPEDAGEM FISICA DE EQUIPAMENTOS"/>
    <n v="6205.72"/>
    <d v="2026-02-01T00:00:00"/>
    <x v="4"/>
    <m/>
    <m/>
    <s v="359.00006173/2024-58 - ITO"/>
    <s v="2 - FATURADO"/>
    <n v="82"/>
    <x v="7"/>
    <x v="1"/>
    <m/>
  </r>
  <r>
    <x v="1675"/>
    <s v="10.586.948/0001-24"/>
    <s v="NF SERVICOS"/>
    <n v="205779"/>
    <d v="2026-03-10T00:00:00"/>
    <n v="2147689"/>
    <d v="2026-03-11T00:00:00"/>
    <d v="2026-02-01T00:00:00"/>
    <n v="4349.57"/>
    <d v="2026-04-09T00:00:00"/>
    <s v="E0240321"/>
    <s v="PD024206"/>
    <s v="e - TRÂNSITO"/>
    <n v="4349.57"/>
    <d v="2026-02-01T00:00:00"/>
    <x v="4"/>
    <m/>
    <m/>
    <s v="359.00003566/2024-18- 359.000003566/2024-12-APPS"/>
    <s v="2 - FATURADO"/>
    <n v="82"/>
    <x v="7"/>
    <x v="1"/>
    <m/>
  </r>
  <r>
    <x v="1675"/>
    <s v="10.586.948/0001-24"/>
    <s v="NF SERVICOS"/>
    <n v="208335"/>
    <d v="2026-04-09T00:00:00"/>
    <n v="2156584"/>
    <d v="2026-04-09T00:00:00"/>
    <d v="2026-03-01T00:00:00"/>
    <n v="1935.48"/>
    <d v="2026-05-09T00:00:00"/>
    <s v="E0240321"/>
    <s v="PD024206"/>
    <s v="e - TRÂNSITO"/>
    <n v="1935.48"/>
    <d v="2026-03-01T00:00:00"/>
    <x v="4"/>
    <m/>
    <m/>
    <s v="359.00003566/2024-18- 359.000003566/2024-12-APPS"/>
    <s v="2 - FATURADO"/>
    <n v="52"/>
    <x v="3"/>
    <x v="1"/>
    <m/>
  </r>
  <r>
    <x v="1675"/>
    <s v="10.586.948/0001-24"/>
    <s v="NF SERVICOS"/>
    <n v="208525"/>
    <d v="2026-04-14T00:00:00"/>
    <n v="2173418"/>
    <d v="2026-04-14T00:00:00"/>
    <d v="2026-03-01T00:00:00"/>
    <n v="6205.72"/>
    <d v="2026-05-14T00:00:00"/>
    <s v="E0240432"/>
    <s v="PD024295"/>
    <s v="HOSPEDAGEM FISICA DE EQUIPAMENTOS"/>
    <n v="6205.72"/>
    <d v="2026-03-01T00:00:00"/>
    <x v="4"/>
    <m/>
    <m/>
    <s v="359.00006173/2024-58 - ITO"/>
    <s v="2 - FATURADO"/>
    <n v="47"/>
    <x v="3"/>
    <x v="1"/>
    <m/>
  </r>
  <r>
    <x v="1675"/>
    <s v="10.586.948/0001-24"/>
    <s v="NF SERVICOS"/>
    <n v="210186"/>
    <d v="2026-05-08T00:00:00"/>
    <n v="2175244"/>
    <d v="2026-05-08T00:00:00"/>
    <d v="2026-04-01T00:00:00"/>
    <n v="6205.72"/>
    <d v="2026-06-07T00:00:00"/>
    <s v="E0240432"/>
    <s v="PD024295"/>
    <s v="HOSPEDAGEM FISICA DE EQUIPAMENTOS"/>
    <n v="6205.72"/>
    <d v="2026-04-01T00:00:00"/>
    <x v="4"/>
    <m/>
    <m/>
    <s v="359.00006173/2024-58 - ITO"/>
    <s v="2 - FATURADO"/>
    <n v="23"/>
    <x v="0"/>
    <x v="1"/>
    <m/>
  </r>
  <r>
    <x v="1675"/>
    <s v="10.586.948/0001-24"/>
    <s v="NF SERVICOS"/>
    <n v="210187"/>
    <d v="2026-05-08T00:00:00"/>
    <n v="2175245"/>
    <d v="2026-05-08T00:00:00"/>
    <d v="2026-04-01T00:00:00"/>
    <n v="1311.75"/>
    <d v="2026-06-07T00:00:00"/>
    <s v="E0240321"/>
    <s v="PD024206"/>
    <s v="e - TRÂNSITO"/>
    <n v="1311.75"/>
    <d v="2026-04-01T00:00:00"/>
    <x v="4"/>
    <m/>
    <m/>
    <s v="359.00003566/2024-18- 359.000003566/2024-12-APPS"/>
    <s v="2 - FATURADO"/>
    <n v="23"/>
    <x v="0"/>
    <x v="1"/>
    <m/>
  </r>
  <r>
    <x v="1675"/>
    <s v="10.586.948/0001-24"/>
    <s v="NF SERVICOS"/>
    <n v="212745"/>
    <d v="2026-06-18T00:00:00"/>
    <n v="2221564"/>
    <d v="2026-06-19T00:00:00"/>
    <d v="2026-05-01T00:00:00"/>
    <n v="6205.72"/>
    <d v="2026-07-18T00:00:00"/>
    <s v="E0240432"/>
    <s v="PD024295"/>
    <s v="HOSPEDAGEM FISICA DE EQUIPAMENTOS"/>
    <n v="6205.72"/>
    <d v="2026-05-01T00:00:00"/>
    <x v="4"/>
    <m/>
    <m/>
    <s v="359.00006173/2024-58 - ITO"/>
    <s v="2 - FATURADO"/>
    <n v="0"/>
    <x v="1"/>
    <x v="1"/>
    <m/>
  </r>
  <r>
    <x v="1676"/>
    <s v="10.595.961/0001-40"/>
    <s v="NF SERVICOS - ADESAO"/>
    <n v="2014986"/>
    <d v="2026-06-17T00:00:00"/>
    <n v="2217755"/>
    <d v="2026-06-17T00:00:00"/>
    <m/>
    <n v="194.07"/>
    <d v="2026-06-20T00:00:00"/>
    <m/>
    <m/>
    <s v="Processamento de dados e congêneres"/>
    <n v="194.07"/>
    <m/>
    <x v="0"/>
    <m/>
    <m/>
    <m/>
    <s v="2 - FATURADO"/>
    <n v="10"/>
    <x v="0"/>
    <x v="0"/>
    <m/>
  </r>
  <r>
    <x v="1677"/>
    <s v="10.600.981/0001-61"/>
    <s v="NF SERVICOS - ADESAO"/>
    <n v="2013740"/>
    <d v="2026-06-17T00:00:00"/>
    <n v="2216509"/>
    <d v="2026-06-17T00:00:00"/>
    <m/>
    <n v="185.38"/>
    <d v="2026-06-20T00:00:00"/>
    <m/>
    <m/>
    <s v="Processamento de dados e congêneres"/>
    <n v="185.38"/>
    <m/>
    <x v="0"/>
    <m/>
    <m/>
    <m/>
    <s v="2 - FATURADO"/>
    <n v="10"/>
    <x v="0"/>
    <x v="0"/>
    <m/>
  </r>
  <r>
    <x v="1678"/>
    <s v="10.606.221/0001-61"/>
    <s v="NF SERVICOS - ADESAO"/>
    <n v="1994800"/>
    <d v="2026-05-21T00:00:00"/>
    <n v="2195818"/>
    <d v="2026-05-23T00:00:00"/>
    <m/>
    <n v="168.34"/>
    <d v="2026-06-05T00:00:00"/>
    <m/>
    <m/>
    <s v="Processamento de dados e congêneres"/>
    <n v="168.34"/>
    <m/>
    <x v="0"/>
    <m/>
    <m/>
    <m/>
    <s v="2 - FATURADO"/>
    <n v="25"/>
    <x v="0"/>
    <x v="0"/>
    <m/>
  </r>
  <r>
    <x v="1678"/>
    <s v="10.606.221/0001-61"/>
    <s v="NF SERVICOS - ADESAO"/>
    <n v="2014592"/>
    <d v="2026-06-17T00:00:00"/>
    <n v="2217361"/>
    <d v="2026-06-17T00:00:00"/>
    <m/>
    <n v="210.01"/>
    <d v="2026-06-20T00:00:00"/>
    <m/>
    <m/>
    <s v="Processamento de dados e congêneres"/>
    <n v="210.01"/>
    <m/>
    <x v="0"/>
    <m/>
    <m/>
    <m/>
    <s v="2 - FATURADO"/>
    <n v="10"/>
    <x v="0"/>
    <x v="0"/>
    <m/>
  </r>
  <r>
    <x v="1679"/>
    <s v="10.606.988/0001-90"/>
    <s v="NF SERVICOS - ADESAO"/>
    <n v="1999465"/>
    <d v="2026-06-12T00:00:00"/>
    <n v="2201966"/>
    <d v="2026-06-13T00:00:00"/>
    <m/>
    <n v="499.5"/>
    <d v="2026-06-20T00:00:00"/>
    <m/>
    <m/>
    <s v="Processamento de dados e congeneres - P. dos Credenciados"/>
    <n v="499.5"/>
    <m/>
    <x v="0"/>
    <m/>
    <m/>
    <m/>
    <s v="2 - FATURADO"/>
    <n v="10"/>
    <x v="0"/>
    <x v="0"/>
    <m/>
  </r>
  <r>
    <x v="1680"/>
    <s v="10.607.842/0001-60"/>
    <s v="NF SERVICOS - ADESAO"/>
    <n v="2012846"/>
    <d v="2026-06-17T00:00:00"/>
    <n v="2215614"/>
    <d v="2026-06-17T00:00:00"/>
    <m/>
    <n v="287.77999999999997"/>
    <d v="2026-06-20T00:00:00"/>
    <m/>
    <m/>
    <s v="Processamento de dados e congêneres"/>
    <n v="287.77999999999997"/>
    <m/>
    <x v="0"/>
    <m/>
    <m/>
    <m/>
    <s v="2 - FATURADO"/>
    <n v="10"/>
    <x v="0"/>
    <x v="0"/>
    <m/>
  </r>
  <r>
    <x v="1681"/>
    <s v="10.628.730/0001-95"/>
    <s v="NF SERVICOS - ADESAO"/>
    <n v="2014181"/>
    <d v="2026-06-17T00:00:00"/>
    <n v="2216950"/>
    <d v="2026-06-17T00:00:00"/>
    <m/>
    <n v="395.41"/>
    <d v="2026-06-20T00:00:00"/>
    <m/>
    <m/>
    <s v="Processamento de dados e congêneres"/>
    <n v="395.41"/>
    <m/>
    <x v="0"/>
    <m/>
    <m/>
    <m/>
    <s v="2 - FATURADO"/>
    <n v="10"/>
    <x v="0"/>
    <x v="0"/>
    <m/>
  </r>
  <r>
    <x v="1682"/>
    <s v="10.630.758/0001-67"/>
    <s v="NF SERVICOS - ADESAO"/>
    <n v="2001449"/>
    <d v="2026-06-12T00:00:00"/>
    <n v="220395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83"/>
    <s v="10.647.809/0001-63"/>
    <s v="NF SERVICOS - ADESAO"/>
    <n v="2013623"/>
    <d v="2026-06-17T00:00:00"/>
    <n v="2216392"/>
    <d v="2026-06-17T00:00:00"/>
    <m/>
    <n v="178.44"/>
    <d v="2026-06-20T00:00:00"/>
    <m/>
    <m/>
    <s v="Processamento de dados e congêneres"/>
    <n v="178.44"/>
    <m/>
    <x v="0"/>
    <m/>
    <m/>
    <m/>
    <s v="2 - FATURADO"/>
    <n v="10"/>
    <x v="0"/>
    <x v="0"/>
    <m/>
  </r>
  <r>
    <x v="1684"/>
    <s v="10.652.845/0001-15"/>
    <s v="NF SERVICOS - ADESAO"/>
    <n v="1983756"/>
    <d v="2026-05-21T00:00:00"/>
    <n v="218471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685"/>
    <s v="10.662.105/0001-60"/>
    <s v="NF SERVICOS - ADESAO"/>
    <n v="1982148"/>
    <d v="2026-05-21T00:00:00"/>
    <n v="2183111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1685"/>
    <s v="10.662.105/0001-60"/>
    <s v="NF SERVICOS - ADESAO"/>
    <n v="1997786"/>
    <d v="2026-06-12T00:00:00"/>
    <n v="2200287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686"/>
    <s v="10.662.944/0001-88"/>
    <s v="NF SERVICOS DO"/>
    <n v="406337"/>
    <d v="2026-06-08T00:00:00"/>
    <n v="413347"/>
    <d v="2026-06-08T00:00:00"/>
    <m/>
    <n v="1470.6"/>
    <d v="2026-07-08T00:00:00"/>
    <s v="E0211040"/>
    <s v="PD211040"/>
    <s v="Serviços de Publicidade Eletrônica"/>
    <n v="1470.6"/>
    <m/>
    <x v="0"/>
    <m/>
    <m/>
    <m/>
    <s v="2 - FATURADO"/>
    <n v="0"/>
    <x v="1"/>
    <x v="0"/>
    <m/>
  </r>
  <r>
    <x v="1686"/>
    <s v="10.662.944/0001-88"/>
    <s v="NF SERVICOS DO"/>
    <n v="407699"/>
    <d v="2026-06-12T00:00:00"/>
    <n v="414621"/>
    <d v="2026-06-15T00:00:00"/>
    <m/>
    <n v="2083.35"/>
    <d v="2026-07-12T00:00:00"/>
    <s v="E0211040"/>
    <s v="PD211040"/>
    <s v="Serviços de Publicidade Eletrônica"/>
    <n v="2083.35"/>
    <m/>
    <x v="0"/>
    <m/>
    <m/>
    <m/>
    <s v="2 - FATURADO"/>
    <n v="0"/>
    <x v="1"/>
    <x v="0"/>
    <m/>
  </r>
  <r>
    <x v="1686"/>
    <s v="10.662.944/0001-88"/>
    <s v="NF SERVICOS"/>
    <n v="212630"/>
    <d v="2026-06-17T00:00:00"/>
    <n v="2215310"/>
    <d v="2026-06-17T00:00:00"/>
    <d v="2026-05-01T00:00:00"/>
    <n v="147.69"/>
    <d v="2026-07-17T00:00:00"/>
    <s v="E0251365"/>
    <s v="PD251263"/>
    <s v="PLATAFORMA COLABORATIVA I"/>
    <n v="147.69"/>
    <d v="2026-05-01T00:00:00"/>
    <x v="0"/>
    <m/>
    <m/>
    <s v="359.00006097/2025-61 - ITO"/>
    <s v="2 - FATURADO"/>
    <n v="0"/>
    <x v="1"/>
    <x v="1"/>
    <m/>
  </r>
  <r>
    <x v="1686"/>
    <s v="10.662.944/0001-88"/>
    <s v="NF SERVICOS DO"/>
    <n v="408728"/>
    <d v="2026-06-18T00:00:00"/>
    <n v="415792"/>
    <d v="2026-06-18T00:00:00"/>
    <m/>
    <n v="1348.05"/>
    <d v="2026-07-18T00:00:00"/>
    <s v="E0211040"/>
    <s v="PD211040"/>
    <s v="Serviços de Publicidade Eletrônica"/>
    <n v="1348.05"/>
    <m/>
    <x v="0"/>
    <m/>
    <m/>
    <m/>
    <s v="2 - FATURADO"/>
    <n v="0"/>
    <x v="1"/>
    <x v="0"/>
    <m/>
  </r>
  <r>
    <x v="1687"/>
    <s v="10.663.610/0001-29"/>
    <s v="NF SERVICOS"/>
    <n v="210262"/>
    <d v="2026-05-11T00:00:00"/>
    <n v="2175320"/>
    <d v="2026-05-11T00:00:00"/>
    <d v="2026-03-01T00:00:00"/>
    <n v="429673"/>
    <d v="2026-06-30T00:00:00"/>
    <s v="EC240282"/>
    <s v="PD024172"/>
    <s v="PROJETO TRANSFORMAÇÃO DIGITAL : AMBIENTE, INFRAESTRUTURA, SERVIÇOS OPERACIONAIS, SUSTENTAÇÃO DE APLICATIVOS E SOLUÇÕES DE TIC"/>
    <n v="429673"/>
    <d v="2026-03-01T00:00:00"/>
    <x v="0"/>
    <s v="16/2024"/>
    <s v="ADM 97/2024"/>
    <s v="359.00003370/2024-15-ITO/APPS"/>
    <s v="2 - FATURADO"/>
    <n v="1"/>
    <x v="0"/>
    <x v="1"/>
    <m/>
  </r>
  <r>
    <x v="1687"/>
    <s v="10.663.610/0001-29"/>
    <s v="NF SERVICOS"/>
    <n v="211165"/>
    <d v="2026-05-21T00:00:00"/>
    <n v="2180606"/>
    <d v="2026-05-22T00:00:00"/>
    <d v="2026-04-01T00:00:00"/>
    <n v="2577.65"/>
    <d v="2026-06-20T00:00:00"/>
    <s v="EC240282"/>
    <s v="PD024172"/>
    <s v="PROJETO TRANSFORMAÇÃO DIGITAL : AMBIENTE, INFRAESTRUTURA, SERVIÇOS OPERACIONAIS, SUSTENTAÇÃO DE APLICATIVOS E SOLUÇÕES DE TIC"/>
    <n v="2419.12"/>
    <d v="2026-04-01T00:00:00"/>
    <x v="0"/>
    <s v="16/2024"/>
    <s v="ADM 97/2024"/>
    <s v="359.00003370/2024-15-ITO/APPS"/>
    <s v="2 - FATURADO"/>
    <n v="10"/>
    <x v="0"/>
    <x v="1"/>
    <m/>
  </r>
  <r>
    <x v="1687"/>
    <s v="10.663.610/0001-29"/>
    <s v="NF SERVICOS"/>
    <n v="211167"/>
    <d v="2026-05-21T00:00:00"/>
    <n v="2180608"/>
    <d v="2026-05-22T00:00:00"/>
    <d v="2026-04-01T00:00:00"/>
    <n v="430173.37"/>
    <d v="2026-06-20T00:00:00"/>
    <s v="EC240282"/>
    <s v="PD024172"/>
    <s v="PROJETO TRANSFORMAÇÃO DIGITAL : AMBIENTE, INFRAESTRUTURA, SERVIÇOS OPERACIONAIS, SUSTENTAÇÃO DE APLICATIVOS E SOLUÇÕES DE TIC"/>
    <n v="430173.37"/>
    <d v="2026-04-01T00:00:00"/>
    <x v="0"/>
    <s v="16/2024"/>
    <s v="ADM 97/2024"/>
    <s v="359.00003370/2024-15-ITO/APPS"/>
    <s v="2 - FATURADO"/>
    <n v="10"/>
    <x v="0"/>
    <x v="1"/>
    <m/>
  </r>
  <r>
    <x v="1687"/>
    <s v="10.663.610/0001-29"/>
    <s v="NF SERVICOS"/>
    <n v="211171"/>
    <d v="2026-05-21T00:00:00"/>
    <n v="2188934"/>
    <d v="2026-05-23T00:00:00"/>
    <d v="2026-04-01T00:00:00"/>
    <n v="39327.79"/>
    <d v="2026-06-20T00:00:00"/>
    <s v="EC240282"/>
    <s v="PD024172"/>
    <s v="PROJETO TRANSFORMAÇÃO DIGITAL : AMBIENTE, INFRAESTRUTURA, SERVIÇOS OPERACIONAIS, SUSTENTAÇÃO DE APLICATIVOS E SOLUÇÕES DE TIC"/>
    <n v="36909.120000000003"/>
    <d v="2026-04-01T00:00:00"/>
    <x v="0"/>
    <s v="16/2024"/>
    <s v="ADM 97/2024"/>
    <s v="359.00003370/2024-15-ITO/APPS"/>
    <s v="2 - FATURADO"/>
    <n v="10"/>
    <x v="0"/>
    <x v="1"/>
    <m/>
  </r>
  <r>
    <x v="1687"/>
    <s v="10.663.610/0001-29"/>
    <s v="ND-LOCACAO BENS MOVE"/>
    <n v="1606"/>
    <d v="2026-05-22T00:00:00"/>
    <m/>
    <m/>
    <m/>
    <n v="23082"/>
    <d v="2026-06-21T00:00:00"/>
    <s v="EC240282"/>
    <s v="PD024172"/>
    <s v="Locação de Bens Móveis - Desktop Avançado - 12 ms"/>
    <n v="23082"/>
    <m/>
    <x v="0"/>
    <m/>
    <m/>
    <m/>
    <s v="2 - FATURADO"/>
    <n v="9"/>
    <x v="0"/>
    <x v="3"/>
    <m/>
  </r>
  <r>
    <x v="1687"/>
    <s v="10.663.610/0001-29"/>
    <s v="NF SERVICOS"/>
    <n v="211331"/>
    <d v="2026-05-26T00:00:00"/>
    <n v="2196873"/>
    <d v="2026-05-26T00:00:00"/>
    <d v="2026-03-01T00:00:00"/>
    <n v="416048.16"/>
    <d v="2026-06-30T00:00:00"/>
    <s v="EC240282"/>
    <s v="PD024172"/>
    <s v="PROJETO TRANSFORMAÇÃO DIGITAL : AMBIENTE, INFRAESTRUTURA, SERVIÇOS OPERACIONAIS, SUSTENTAÇÃO DE APLICATIVOS E SOLUÇÕES DE TIC"/>
    <n v="416048.16"/>
    <d v="2026-03-01T00:00:00"/>
    <x v="0"/>
    <s v="16/2024"/>
    <s v="ADM 97/2024"/>
    <s v="359.00003370/2024-15-ITO/APPS"/>
    <s v="2 - FATURADO"/>
    <n v="1"/>
    <x v="0"/>
    <x v="1"/>
    <m/>
  </r>
  <r>
    <x v="1687"/>
    <s v="10.663.610/0001-29"/>
    <s v="NF SERVICOS DO"/>
    <n v="407852"/>
    <d v="2026-06-15T00:00:00"/>
    <n v="414958"/>
    <d v="2026-06-16T00:00:00"/>
    <m/>
    <n v="1348.05"/>
    <d v="2026-07-15T00:00:00"/>
    <s v="E0240925"/>
    <s v="PD024925"/>
    <s v="Serviços de Publicidade Eletrônica"/>
    <n v="1348.05"/>
    <m/>
    <x v="0"/>
    <m/>
    <m/>
    <m/>
    <s v="2 - FATURADO"/>
    <n v="0"/>
    <x v="1"/>
    <x v="0"/>
    <m/>
  </r>
  <r>
    <x v="1687"/>
    <s v="10.663.610/0001-29"/>
    <s v="NF SERVICOS"/>
    <n v="212598"/>
    <d v="2026-06-17T00:00:00"/>
    <n v="2215278"/>
    <d v="2026-06-17T00:00:00"/>
    <d v="2026-04-01T00:00:00"/>
    <n v="489350.99"/>
    <d v="2026-07-17T00:00:00"/>
    <s v="EC240282"/>
    <s v="PD024172"/>
    <s v="PROJETO TRANSFORMAÇÃO DIGITAL : AMBIENTE, INFRAESTRUTURA, SERVIÇOS OPERACIONAIS, SUSTENTAÇÃO DE APLICATIVOS E SOLUÇÕES DE TIC"/>
    <n v="489350.99"/>
    <d v="2026-04-01T00:00:00"/>
    <x v="0"/>
    <s v="16/2024"/>
    <s v="ADM 97/2024"/>
    <s v="359.00003370/2024-15-ITO/APPS"/>
    <s v="2 - FATURADO"/>
    <n v="0"/>
    <x v="1"/>
    <x v="1"/>
    <m/>
  </r>
  <r>
    <x v="1687"/>
    <s v="10.663.610/0001-29"/>
    <s v="NF SERVICOS"/>
    <n v="212620"/>
    <d v="2026-06-17T00:00:00"/>
    <n v="2215300"/>
    <d v="2026-06-17T00:00:00"/>
    <d v="2026-05-01T00:00:00"/>
    <n v="556859.91"/>
    <d v="2026-07-17T00:00:00"/>
    <s v="E0240282"/>
    <s v="PD024172"/>
    <s v="PROJETO TRANSFORMAÇÃO DIGITAL  - DESENVOLVIMENTO/ SUSTENTAÇÃO DE APLICAÇÕES"/>
    <n v="522613.04"/>
    <d v="2026-05-01T00:00:00"/>
    <x v="0"/>
    <s v="16/2024"/>
    <s v="ADM 097/2024"/>
    <s v="359.00003370/2024-15-ITO/APPS"/>
    <s v="2 - FATURADO"/>
    <n v="0"/>
    <x v="1"/>
    <x v="1"/>
    <m/>
  </r>
  <r>
    <x v="1687"/>
    <s v="10.663.610/0001-29"/>
    <s v="NF SERVICOS"/>
    <n v="212624"/>
    <d v="2026-06-17T00:00:00"/>
    <n v="2215304"/>
    <d v="2026-06-17T00:00:00"/>
    <d v="2026-05-01T00:00:00"/>
    <n v="416097.26"/>
    <d v="2026-07-17T00:00:00"/>
    <s v="EB240282"/>
    <s v="PD024172"/>
    <s v="PROJETO TRANSFORMAÇÃO  DIGITAL : AMBIENTE, INFRAESTRUTURA, SERVIÇOS OPERACIONAIS, SUSTENTAÇÃO DE APLICAÇOES E SOLUÇÕES DE TIC"/>
    <n v="416097.26"/>
    <d v="2026-05-01T00:00:00"/>
    <x v="0"/>
    <s v="16/2024"/>
    <s v="ADM"/>
    <s v="359.00003370/2024-15-ITO/APPS"/>
    <s v="2 - FATURADO"/>
    <n v="0"/>
    <x v="1"/>
    <x v="1"/>
    <m/>
  </r>
  <r>
    <x v="1687"/>
    <s v="10.663.610/0001-29"/>
    <s v="NF SERVICOS"/>
    <n v="212625"/>
    <d v="2026-06-17T00:00:00"/>
    <n v="2215305"/>
    <d v="2026-06-17T00:00:00"/>
    <d v="2026-05-01T00:00:00"/>
    <n v="99416.25"/>
    <d v="2026-07-17T00:00:00"/>
    <s v="EB240282"/>
    <s v="PD024172"/>
    <s v="PROJETO TRANSFORMAÇÃO  DIGITAL : AMBIENTE, INFRAESTRUTURA, SERVIÇOS OPERACIONAIS, SUSTENTAÇÃO DE APLICAÇOES E SOLUÇÕES DE TIC"/>
    <n v="99416.25"/>
    <d v="2026-05-01T00:00:00"/>
    <x v="0"/>
    <s v="16/2024"/>
    <s v="ADM"/>
    <s v="359.00003370/2024-15-ITO/APPS"/>
    <s v="2 - FATURADO"/>
    <n v="0"/>
    <x v="1"/>
    <x v="1"/>
    <m/>
  </r>
  <r>
    <x v="1687"/>
    <s v="10.663.610/0001-29"/>
    <s v="NF SERVICOS"/>
    <n v="212626"/>
    <d v="2026-06-17T00:00:00"/>
    <n v="2215306"/>
    <d v="2026-06-17T00:00:00"/>
    <d v="2026-05-01T00:00:00"/>
    <n v="34417.71"/>
    <d v="2026-07-17T00:00:00"/>
    <s v="EB240282"/>
    <s v="PD024172"/>
    <s v="PROJETO TRANSFORMAÇÃO  DIGITAL : AMBIENTE, INFRAESTRUTURA, SERVIÇOS OPERACIONAIS, SUSTENTAÇÃO DE APLICAÇOES E SOLUÇÕES DE TIC"/>
    <n v="32301.01"/>
    <d v="2026-05-01T00:00:00"/>
    <x v="0"/>
    <s v="16/2024"/>
    <s v="ADM"/>
    <s v="359.00003370/2024-15-ITO/APPS"/>
    <s v="2 - FATURADO"/>
    <n v="0"/>
    <x v="1"/>
    <x v="1"/>
    <m/>
  </r>
  <r>
    <x v="1687"/>
    <s v="10.663.610/0001-29"/>
    <s v="NF SERVICOS"/>
    <n v="212627"/>
    <d v="2026-06-17T00:00:00"/>
    <n v="2215307"/>
    <d v="2026-06-17T00:00:00"/>
    <d v="2026-05-01T00:00:00"/>
    <n v="46300.63"/>
    <d v="2026-07-17T00:00:00"/>
    <s v="EB240282"/>
    <s v="PD024172"/>
    <s v="PROJETO TRANSFORMAÇÃO  DIGITAL : AMBIENTE, INFRAESTRUTURA, SERVIÇOS OPERACIONAIS, SUSTENTAÇÃO DE APLICAÇOES E SOLUÇÕES DE TIC"/>
    <n v="43453.14"/>
    <d v="2026-05-01T00:00:00"/>
    <x v="0"/>
    <s v="16/2024"/>
    <s v="ADM"/>
    <s v="359.00003370/2024-15-ITO/APPS"/>
    <s v="2 - FATURADO"/>
    <n v="0"/>
    <x v="1"/>
    <x v="1"/>
    <m/>
  </r>
  <r>
    <x v="1687"/>
    <s v="10.663.610/0001-29"/>
    <s v="NF SERVICOS"/>
    <n v="212628"/>
    <d v="2026-06-17T00:00:00"/>
    <n v="2215308"/>
    <d v="2026-06-17T00:00:00"/>
    <d v="2026-05-01T00:00:00"/>
    <n v="113152.88"/>
    <d v="2026-07-17T00:00:00"/>
    <s v="EB240282"/>
    <s v="PD024172"/>
    <s v="PROJETO TRANSFORMAÇÃO  DIGITAL : AMBIENTE, INFRAESTRUTURA, SERVIÇOS OPERACIONAIS, SUSTENTAÇÃO DE APLICAÇOES E SOLUÇÕES DE TIC"/>
    <n v="106193.98"/>
    <d v="2026-05-01T00:00:00"/>
    <x v="0"/>
    <s v="16/2024"/>
    <s v="ADM"/>
    <s v="359.00003370/2024-15-ITO/APPS"/>
    <s v="2 - FATURADO"/>
    <n v="0"/>
    <x v="1"/>
    <x v="1"/>
    <m/>
  </r>
  <r>
    <x v="1687"/>
    <s v="10.663.610/0001-29"/>
    <s v="NF SERVICOS"/>
    <n v="212632"/>
    <d v="2026-06-17T00:00:00"/>
    <n v="2215312"/>
    <d v="2026-06-17T00:00:00"/>
    <d v="2026-05-01T00:00:00"/>
    <n v="1.63"/>
    <d v="2026-07-17T00:00:00"/>
    <s v="ED240282"/>
    <s v="PD024172"/>
    <s v="PROJETO TRANSFORMAÇÃO  DIGITAL : AMBIENTE, INFRAESTRUTURA, SERVIÇOS OPERACIONAIS, SUSTENTAÇÃO DE APLICAÇOES E SOLUÇÕES DE TIC"/>
    <n v="1.63"/>
    <d v="2026-05-01T00:00:00"/>
    <x v="0"/>
    <s v="16/2024"/>
    <s v="ADM"/>
    <s v="359.00003370/2024-15-   APPS"/>
    <s v="2 - FATURADO"/>
    <n v="0"/>
    <x v="1"/>
    <x v="1"/>
    <m/>
  </r>
  <r>
    <x v="1687"/>
    <s v="10.663.610/0001-29"/>
    <s v="NF SERVICOS DO"/>
    <n v="408377"/>
    <d v="2026-06-17T00:00:00"/>
    <n v="415285"/>
    <d v="2026-06-17T00:00:00"/>
    <m/>
    <n v="2941.2"/>
    <d v="2026-07-17T00:00:00"/>
    <s v="E0240925"/>
    <s v="PD024925"/>
    <s v="Serviços de Publicidade Eletrônica"/>
    <n v="2941.2"/>
    <m/>
    <x v="0"/>
    <m/>
    <m/>
    <m/>
    <s v="2 - FATURADO"/>
    <n v="0"/>
    <x v="1"/>
    <x v="0"/>
    <m/>
  </r>
  <r>
    <x v="1687"/>
    <s v="10.663.610/0001-29"/>
    <s v="NF SERVICOS DO"/>
    <n v="408644"/>
    <d v="2026-06-17T00:00:00"/>
    <n v="415394"/>
    <d v="2026-06-17T00:00:00"/>
    <m/>
    <n v="1470.6"/>
    <d v="2026-07-17T00:00:00"/>
    <s v="E0240925"/>
    <s v="PD024925"/>
    <s v="Serviços de Publicidade Eletrônica"/>
    <n v="1470.6"/>
    <m/>
    <x v="0"/>
    <m/>
    <m/>
    <m/>
    <s v="2 - FATURADO"/>
    <n v="0"/>
    <x v="1"/>
    <x v="0"/>
    <m/>
  </r>
  <r>
    <x v="1687"/>
    <s v="10.663.610/0001-29"/>
    <s v="ND-LOCACAO BENS MOVE"/>
    <n v="1612"/>
    <d v="2026-06-18T00:00:00"/>
    <m/>
    <m/>
    <m/>
    <n v="90064.21"/>
    <d v="2026-07-18T00:00:00"/>
    <s v="EB240282"/>
    <s v="PD024172"/>
    <s v="Locação de Bens Móveis - Notebook Ultrafino - 36 ms - Tipo II"/>
    <n v="90064.21"/>
    <m/>
    <x v="0"/>
    <m/>
    <m/>
    <m/>
    <s v="2 - FATURADO"/>
    <n v="0"/>
    <x v="1"/>
    <x v="3"/>
    <m/>
  </r>
  <r>
    <x v="1687"/>
    <s v="10.663.610/0001-29"/>
    <s v="ND-LOCACAO BENS MOVE"/>
    <n v="1613"/>
    <d v="2026-06-18T00:00:00"/>
    <m/>
    <m/>
    <m/>
    <n v="23082"/>
    <d v="2026-07-18T00:00:00"/>
    <s v="EC240282"/>
    <s v="PD024172"/>
    <s v="Locação de Bens Móveis - Desktop Avançado - 12 ms"/>
    <n v="23082"/>
    <m/>
    <x v="0"/>
    <m/>
    <m/>
    <m/>
    <s v="2 - FATURADO"/>
    <n v="0"/>
    <x v="1"/>
    <x v="3"/>
    <m/>
  </r>
  <r>
    <x v="1687"/>
    <s v="10.663.610/0001-29"/>
    <s v="NF SERVICOS"/>
    <n v="212647"/>
    <d v="2026-06-18T00:00:00"/>
    <n v="2219250"/>
    <d v="2026-06-18T00:00:00"/>
    <d v="2026-05-01T00:00:00"/>
    <n v="7889.05"/>
    <d v="2026-07-18T00:00:00"/>
    <s v="EC240282"/>
    <s v="PD024172"/>
    <s v="PROJETO TRANSFORMAÇÃO DIGITAL : AMBIENTE, INFRAESTRUTURA, SERVIÇOS OPERACIONAIS, SUSTENTAÇÃO DE APLICATIVOS E SOLUÇÕES DE TIC"/>
    <n v="7889.05"/>
    <d v="2026-05-01T00:00:00"/>
    <x v="0"/>
    <s v="16/2024"/>
    <s v="ADM 97/2024"/>
    <s v="359.00003370/2024-15-ITO/APPS"/>
    <s v="2 - FATURADO"/>
    <n v="0"/>
    <x v="1"/>
    <x v="1"/>
    <m/>
  </r>
  <r>
    <x v="1687"/>
    <s v="10.663.610/0001-29"/>
    <s v="NF SERVICOS"/>
    <n v="212648"/>
    <d v="2026-06-18T00:00:00"/>
    <n v="2219290"/>
    <d v="2026-06-18T00:00:00"/>
    <d v="2026-05-01T00:00:00"/>
    <n v="1986"/>
    <d v="2026-07-18T00:00:00"/>
    <s v="EC240282"/>
    <s v="PD024172"/>
    <s v="PROJETO TRANSFORMAÇÃO DIGITAL : AMBIENTE, INFRAESTRUTURA, SERVIÇOS OPERACIONAIS, SUSTENTAÇÃO DE APLICATIVOS E SOLUÇÕES DE TIC"/>
    <n v="1863.86"/>
    <d v="2026-05-01T00:00:00"/>
    <x v="0"/>
    <s v="16/2024"/>
    <s v="ADM 97/2024"/>
    <s v="359.00003370/2024-15-ITO/APPS"/>
    <s v="2 - FATURADO"/>
    <n v="0"/>
    <x v="1"/>
    <x v="1"/>
    <m/>
  </r>
  <r>
    <x v="1687"/>
    <s v="10.663.610/0001-29"/>
    <s v="NF SERVICOS"/>
    <n v="212649"/>
    <d v="2026-06-18T00:00:00"/>
    <n v="2219317"/>
    <d v="2026-06-18T00:00:00"/>
    <d v="2026-05-01T00:00:00"/>
    <n v="300479.63"/>
    <d v="2026-07-18T00:00:00"/>
    <s v="EC240282"/>
    <s v="PD024172"/>
    <s v="PROJETO TRANSFORMAÇÃO DIGITAL : AMBIENTE, INFRAESTRUTURA, SERVIÇOS OPERACIONAIS, SUSTENTAÇÃO DE APLICATIVOS E SOLUÇÕES DE TIC"/>
    <n v="300479.63"/>
    <d v="2026-05-01T00:00:00"/>
    <x v="0"/>
    <s v="16/2024"/>
    <s v="ADM 97/2024"/>
    <s v="359.00003370/2024-15-ITO/APPS"/>
    <s v="2 - FATURADO"/>
    <n v="0"/>
    <x v="1"/>
    <x v="1"/>
    <m/>
  </r>
  <r>
    <x v="1687"/>
    <s v="10.663.610/0001-29"/>
    <s v="NF SERVICOS"/>
    <n v="212650"/>
    <d v="2026-06-18T00:00:00"/>
    <n v="2219353"/>
    <d v="2026-06-18T00:00:00"/>
    <d v="2026-05-01T00:00:00"/>
    <n v="29015.88"/>
    <d v="2026-07-18T00:00:00"/>
    <s v="EC240282"/>
    <s v="PD024172"/>
    <s v="PROJETO TRANSFORMAÇÃO DIGITAL : AMBIENTE, INFRAESTRUTURA, SERVIÇOS OPERACIONAIS, SUSTENTAÇÃO DE APLICATIVOS E SOLUÇÕES DE TIC"/>
    <n v="27231.4"/>
    <d v="2026-05-01T00:00:00"/>
    <x v="0"/>
    <s v="16/2024"/>
    <s v="ADM 97/2024"/>
    <s v="359.00003370/2024-15-ITO/APPS"/>
    <s v="2 - FATURADO"/>
    <n v="0"/>
    <x v="1"/>
    <x v="1"/>
    <m/>
  </r>
  <r>
    <x v="1687"/>
    <s v="10.663.610/0001-29"/>
    <s v="NF SERVICOS"/>
    <n v="212651"/>
    <d v="2026-06-18T00:00:00"/>
    <n v="2219382"/>
    <d v="2026-06-18T00:00:00"/>
    <d v="2026-05-01T00:00:00"/>
    <n v="500.37"/>
    <d v="2026-07-18T00:00:00"/>
    <s v="EC240282"/>
    <s v="PD024172"/>
    <s v="PROJETO TRANSFORMAÇÃO DIGITAL : AMBIENTE, INFRAESTRUTURA, SERVIÇOS OPERACIONAIS, SUSTENTAÇÃO DE APLICATIVOS E SOLUÇÕES DE TIC"/>
    <n v="500.37"/>
    <d v="2026-05-01T00:00:00"/>
    <x v="0"/>
    <s v="16/2024"/>
    <s v="ADM 97/2024"/>
    <s v="359.00003370/2024-15-ITO/APPS"/>
    <s v="2 - FATURADO"/>
    <n v="0"/>
    <x v="1"/>
    <x v="1"/>
    <m/>
  </r>
  <r>
    <x v="1687"/>
    <s v="10.663.610/0001-29"/>
    <s v="NF SERVICOS"/>
    <n v="212652"/>
    <d v="2026-06-18T00:00:00"/>
    <n v="2219417"/>
    <d v="2026-06-18T00:00:00"/>
    <d v="2026-05-01T00:00:00"/>
    <n v="41377.68"/>
    <d v="2026-07-18T00:00:00"/>
    <s v="EC240282"/>
    <s v="PD024172"/>
    <s v="PROJETO TRANSFORMAÇÃO DIGITAL : AMBIENTE, INFRAESTRUTURA, SERVIÇOS OPERACIONAIS, SUSTENTAÇÃO DE APLICATIVOS E SOLUÇÕES DE TIC"/>
    <n v="38832.959999999999"/>
    <d v="2026-05-01T00:00:00"/>
    <x v="0"/>
    <s v="16/2024"/>
    <s v="ADM 97/2024"/>
    <s v="359.00003370/2024-15-ITO/APPS"/>
    <s v="2 - FATURADO"/>
    <n v="0"/>
    <x v="1"/>
    <x v="1"/>
    <m/>
  </r>
  <r>
    <x v="1687"/>
    <s v="10.663.610/0001-29"/>
    <s v="NF SERVICOS"/>
    <n v="212653"/>
    <d v="2026-06-18T00:00:00"/>
    <n v="2220311"/>
    <d v="2026-06-18T00:00:00"/>
    <d v="2026-05-01T00:00:00"/>
    <n v="22703.919999999998"/>
    <d v="2026-07-18T00:00:00"/>
    <s v="EC240282"/>
    <s v="PD024172"/>
    <s v="PROJETO TRANSFORMAÇÃO DIGITAL : AMBIENTE, INFRAESTRUTURA, SERVIÇOS OPERACIONAIS, SUSTENTAÇÃO DE APLICATIVOS E SOLUÇÕES DE TIC"/>
    <n v="21307.64"/>
    <d v="2026-05-01T00:00:00"/>
    <x v="0"/>
    <s v="16/2024"/>
    <s v="ADM 97/2024"/>
    <s v="359.00003370/2024-15-ITO/APPS"/>
    <s v="2 - FATURADO"/>
    <n v="0"/>
    <x v="1"/>
    <x v="1"/>
    <m/>
  </r>
  <r>
    <x v="1687"/>
    <s v="10.663.610/0001-29"/>
    <s v="NF SERVICOS DO"/>
    <n v="408914"/>
    <d v="2026-06-18T00:00:00"/>
    <n v="415539"/>
    <d v="2026-06-18T00:00:00"/>
    <m/>
    <n v="1225.5"/>
    <d v="2026-07-18T00:00:00"/>
    <s v="E0240925"/>
    <s v="PD024925"/>
    <s v="Serviços de Publicidade Eletrônica"/>
    <n v="1225.5"/>
    <m/>
    <x v="0"/>
    <m/>
    <m/>
    <m/>
    <s v="2 - FATURADO"/>
    <n v="0"/>
    <x v="1"/>
    <x v="0"/>
    <m/>
  </r>
  <r>
    <x v="1687"/>
    <s v="10.663.610/0001-29"/>
    <s v="NF SERVICOS DO"/>
    <n v="409084"/>
    <d v="2026-06-19T00:00:00"/>
    <n v="416058"/>
    <d v="2026-06-19T00:00:00"/>
    <m/>
    <n v="1862.76"/>
    <d v="2026-07-19T00:00:00"/>
    <s v="E0240925"/>
    <s v="PD024925"/>
    <s v="Serviços de Publicidade Eletrônica"/>
    <n v="1862.76"/>
    <m/>
    <x v="0"/>
    <m/>
    <m/>
    <m/>
    <s v="2 - FATURADO"/>
    <n v="0"/>
    <x v="1"/>
    <x v="0"/>
    <m/>
  </r>
  <r>
    <x v="1687"/>
    <s v="10.663.610/0001-29"/>
    <s v="NF SERVICOS DO"/>
    <n v="409437"/>
    <d v="2026-06-22T00:00:00"/>
    <n v="416206"/>
    <d v="2026-06-23T00:00:00"/>
    <m/>
    <n v="980.4"/>
    <d v="2026-07-23T00:00:00"/>
    <s v="E0240925"/>
    <s v="PD024925"/>
    <s v="Serviços de Publicidade Eletrônica"/>
    <n v="980.4"/>
    <m/>
    <x v="0"/>
    <m/>
    <m/>
    <m/>
    <s v="2 - FATURADO"/>
    <n v="0"/>
    <x v="1"/>
    <x v="0"/>
    <m/>
  </r>
  <r>
    <x v="1688"/>
    <s v="10.676.702/0001-43"/>
    <s v="NF SERVICOS - ADESAO"/>
    <n v="1980555"/>
    <d v="2026-05-21T00:00:00"/>
    <n v="218151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688"/>
    <s v="10.676.702/0001-43"/>
    <s v="NF SERVICOS - ADESAO"/>
    <n v="2002682"/>
    <d v="2026-06-12T00:00:00"/>
    <n v="220518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689"/>
    <s v="10.676.771/0001-57"/>
    <s v="NF SERVICOS - ADESAO"/>
    <n v="1979288"/>
    <d v="2026-05-21T00:00:00"/>
    <n v="218024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689"/>
    <s v="10.676.771/0001-57"/>
    <s v="NF SERVICOS - ADESAO"/>
    <n v="2006829"/>
    <d v="2026-06-12T00:00:00"/>
    <n v="220935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90"/>
    <s v="10.687.665/0001-79"/>
    <s v="NF SERVICOS - ADESAO"/>
    <n v="1980527"/>
    <d v="2026-05-21T00:00:00"/>
    <n v="218149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690"/>
    <s v="10.687.665/0001-79"/>
    <s v="NF SERVICOS - ADESAO"/>
    <n v="1995912"/>
    <d v="2026-06-12T00:00:00"/>
    <n v="219837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691"/>
    <s v="10.687.828/0001-13"/>
    <s v="NF SERVICOS - ADESAO"/>
    <n v="2014927"/>
    <d v="2026-06-17T00:00:00"/>
    <n v="2217696"/>
    <d v="2026-06-17T00:00:00"/>
    <m/>
    <n v="325.97000000000003"/>
    <d v="2026-06-20T00:00:00"/>
    <m/>
    <m/>
    <s v="Processamento de dados e congêneres"/>
    <n v="325.97000000000003"/>
    <m/>
    <x v="0"/>
    <m/>
    <m/>
    <m/>
    <s v="2 - FATURADO"/>
    <n v="10"/>
    <x v="0"/>
    <x v="0"/>
    <m/>
  </r>
  <r>
    <x v="1692"/>
    <s v="10.692.818/0001-76"/>
    <s v="NF SERVICOS - ADESAO"/>
    <n v="2001818"/>
    <d v="2026-06-12T00:00:00"/>
    <n v="2204319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1693"/>
    <s v="10.698.568/0001-81"/>
    <s v="NF SERVICOS - ADESAO"/>
    <n v="2006883"/>
    <d v="2026-06-12T00:00:00"/>
    <n v="2209406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694"/>
    <s v="10.703.199/0001-78"/>
    <s v="NF SERVICOS - ADESAO"/>
    <n v="1987803"/>
    <d v="2026-05-21T00:00:00"/>
    <n v="2188766"/>
    <d v="2026-05-23T00:00:00"/>
    <m/>
    <n v="379.78"/>
    <d v="2026-07-30T00:00:00"/>
    <m/>
    <m/>
    <s v="Processamento de dados e congêneres"/>
    <n v="379.78"/>
    <m/>
    <x v="0"/>
    <m/>
    <m/>
    <m/>
    <s v="2 - FATURADO"/>
    <n v="0"/>
    <x v="1"/>
    <x v="0"/>
    <m/>
  </r>
  <r>
    <x v="1694"/>
    <s v="10.703.199/0001-78"/>
    <s v="NF SERVICOS - ADESAO"/>
    <n v="2014395"/>
    <d v="2026-06-17T00:00:00"/>
    <n v="2217164"/>
    <d v="2026-06-17T00:00:00"/>
    <m/>
    <n v="353.74"/>
    <d v="2026-07-30T00:00:00"/>
    <m/>
    <m/>
    <s v="Processamento de dados e congêneres"/>
    <n v="353.74"/>
    <m/>
    <x v="0"/>
    <m/>
    <m/>
    <m/>
    <s v="2 - FATURADO"/>
    <n v="0"/>
    <x v="1"/>
    <x v="0"/>
    <m/>
  </r>
  <r>
    <x v="1695"/>
    <s v="10.703.466/0001-07"/>
    <s v="NF SERVICOS - ADESAO"/>
    <n v="1981336"/>
    <d v="2026-05-21T00:00:00"/>
    <n v="218229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696"/>
    <s v="10.707.872/0001-48"/>
    <s v="NF SERVICOS - ADESAO"/>
    <n v="1989734"/>
    <d v="2026-05-21T00:00:00"/>
    <n v="2190737"/>
    <d v="2026-05-23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1696"/>
    <s v="10.707.872/0001-48"/>
    <s v="NF SERVICOS - ADESAO"/>
    <n v="2014217"/>
    <d v="2026-06-17T00:00:00"/>
    <n v="2216986"/>
    <d v="2026-06-17T00:00:00"/>
    <m/>
    <n v="129.84"/>
    <d v="2026-07-30T00:00:00"/>
    <m/>
    <m/>
    <s v="Processamento de dados e congêneres"/>
    <n v="129.84"/>
    <m/>
    <x v="0"/>
    <m/>
    <m/>
    <m/>
    <s v="2 - FATURADO"/>
    <n v="0"/>
    <x v="1"/>
    <x v="0"/>
    <m/>
  </r>
  <r>
    <x v="1697"/>
    <s v="10.708.368/0001-62"/>
    <s v="NF SERVICOS - ADESAO"/>
    <n v="1992705"/>
    <d v="2026-05-21T00:00:00"/>
    <n v="2193723"/>
    <d v="2026-05-23T00:00:00"/>
    <m/>
    <n v="118.02"/>
    <d v="2026-06-05T00:00:00"/>
    <m/>
    <m/>
    <s v="Processamento de dados e congêneres"/>
    <n v="118.02"/>
    <m/>
    <x v="0"/>
    <m/>
    <m/>
    <m/>
    <s v="2 - FATURADO"/>
    <n v="25"/>
    <x v="0"/>
    <x v="0"/>
    <m/>
  </r>
  <r>
    <x v="1697"/>
    <s v="10.708.368/0001-62"/>
    <s v="NF SERVICOS - ADESAO"/>
    <n v="2013260"/>
    <d v="2026-06-17T00:00:00"/>
    <n v="2216029"/>
    <d v="2026-06-17T00:00:00"/>
    <m/>
    <n v="157.94"/>
    <d v="2026-07-30T00:00:00"/>
    <m/>
    <m/>
    <s v="Processamento de dados e congêneres"/>
    <n v="157.94"/>
    <m/>
    <x v="0"/>
    <m/>
    <m/>
    <m/>
    <s v="2 - FATURADO"/>
    <n v="0"/>
    <x v="1"/>
    <x v="0"/>
    <m/>
  </r>
  <r>
    <x v="387"/>
    <s v="10.708.959/0001-30"/>
    <s v="NF SERVICOS - ADESAO"/>
    <n v="1980900"/>
    <d v="2026-05-21T00:00:00"/>
    <n v="2181863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87"/>
    <s v="10.708.959/0001-30"/>
    <s v="NF SERVICOS - ADESAO"/>
    <n v="1999707"/>
    <d v="2026-06-12T00:00:00"/>
    <n v="220220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698"/>
    <s v="10.710.940/0001-28"/>
    <s v="NF SERVICOS - ADESAO"/>
    <n v="2007379"/>
    <d v="2026-06-15T00:00:00"/>
    <n v="2210031"/>
    <d v="2026-06-16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1699"/>
    <s v="10.718.511/0001-05"/>
    <s v="NF SERVICOS - ADESAO"/>
    <n v="1991065"/>
    <d v="2026-05-21T00:00:00"/>
    <n v="2192082"/>
    <d v="2026-05-23T00:00:00"/>
    <m/>
    <n v="295.05"/>
    <d v="2026-06-05T00:00:00"/>
    <m/>
    <m/>
    <s v="Processamento de dados e congêneres"/>
    <n v="295.05"/>
    <m/>
    <x v="0"/>
    <m/>
    <m/>
    <m/>
    <s v="2 - FATURADO"/>
    <n v="25"/>
    <x v="0"/>
    <x v="0"/>
    <m/>
  </r>
  <r>
    <x v="1699"/>
    <s v="10.718.511/0001-05"/>
    <s v="NF SERVICOS - ADESAO"/>
    <n v="2013732"/>
    <d v="2026-06-17T00:00:00"/>
    <n v="2216501"/>
    <d v="2026-06-17T00:00:00"/>
    <m/>
    <n v="326.3"/>
    <d v="2026-07-30T00:00:00"/>
    <m/>
    <m/>
    <s v="Processamento de dados e congêneres"/>
    <n v="326.3"/>
    <m/>
    <x v="0"/>
    <m/>
    <m/>
    <m/>
    <s v="2 - FATURADO"/>
    <n v="0"/>
    <x v="1"/>
    <x v="0"/>
    <m/>
  </r>
  <r>
    <x v="1700"/>
    <s v="10.718.655/0001-53"/>
    <s v="NF SERVICOS - ADESAO"/>
    <n v="1987266"/>
    <d v="2026-05-21T00:00:00"/>
    <n v="2188229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1700"/>
    <s v="10.718.655/0001-53"/>
    <s v="NF SERVICOS - ADESAO"/>
    <n v="2002245"/>
    <d v="2026-06-12T00:00:00"/>
    <n v="2204746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701"/>
    <s v="10.729.407/0001-08"/>
    <s v="NF SERVICOS - ADESAO"/>
    <n v="1992299"/>
    <d v="2026-05-21T00:00:00"/>
    <n v="2193317"/>
    <d v="2026-05-23T00:00:00"/>
    <m/>
    <n v="78.099999999999994"/>
    <d v="2026-07-30T00:00:00"/>
    <m/>
    <m/>
    <s v="Processamento de dados e congêneres"/>
    <n v="78.099999999999994"/>
    <m/>
    <x v="0"/>
    <m/>
    <m/>
    <m/>
    <s v="2 - FATURADO"/>
    <n v="0"/>
    <x v="1"/>
    <x v="0"/>
    <m/>
  </r>
  <r>
    <x v="1701"/>
    <s v="10.729.407/0001-08"/>
    <s v="NF SERVICOS - ADESAO"/>
    <n v="2012810"/>
    <d v="2026-06-17T00:00:00"/>
    <n v="2215578"/>
    <d v="2026-06-17T00:00:00"/>
    <m/>
    <n v="32.97"/>
    <d v="2026-07-30T00:00:00"/>
    <m/>
    <m/>
    <s v="Processamento de dados e congêneres"/>
    <n v="32.97"/>
    <m/>
    <x v="0"/>
    <m/>
    <m/>
    <m/>
    <s v="2 - FATURADO"/>
    <n v="0"/>
    <x v="1"/>
    <x v="0"/>
    <m/>
  </r>
  <r>
    <x v="1702"/>
    <s v="10.734.256/0001-86"/>
    <s v="NF SERVICOS - ADESAO"/>
    <n v="1980446"/>
    <d v="2026-05-21T00:00:00"/>
    <n v="2181409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1702"/>
    <s v="10.734.256/0001-86"/>
    <s v="NF SERVICOS - ADESAO"/>
    <n v="2004213"/>
    <d v="2026-06-12T00:00:00"/>
    <n v="2206715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703"/>
    <s v="10.736.710/0001-38"/>
    <s v="6114 Venda A.T.CONSI"/>
    <n v="215"/>
    <d v="2023-02-24T00:00:00"/>
    <m/>
    <s v="Acerto ref. NF Dev S"/>
    <n v="0"/>
    <n v="3930.5"/>
    <d v="2023-09-08T00:00:00"/>
    <n v="143"/>
    <m/>
    <s v="VIAGEM PITORESCA E HISTORICA AO BRASIL - 2A REIMPRESSAO"/>
    <n v="1374.8"/>
    <n v="0"/>
    <x v="11"/>
    <m/>
    <m/>
    <m/>
    <s v="60/75/90"/>
    <n v="1026"/>
    <x v="2"/>
    <x v="6"/>
    <m/>
  </r>
  <r>
    <x v="1704"/>
    <s v="10.739.139/0001-05"/>
    <s v="NF SERVICOS - ADESAO"/>
    <n v="1987532"/>
    <d v="2026-05-21T00:00:00"/>
    <n v="218849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705"/>
    <s v="10.743.655/0001-03"/>
    <s v="NF SERVICOS - ADESAO"/>
    <n v="1980712"/>
    <d v="2026-05-21T00:00:00"/>
    <n v="218167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705"/>
    <s v="10.743.655/0001-03"/>
    <s v="NF SERVICOS - ADESAO"/>
    <n v="2000877"/>
    <d v="2026-06-12T00:00:00"/>
    <n v="220337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06"/>
    <s v="10.750.992/0001-28"/>
    <s v="NF SERVICOS - ADESAO"/>
    <n v="1986827"/>
    <d v="2026-05-21T00:00:00"/>
    <n v="2187790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707"/>
    <s v="10.774.161/0001-96"/>
    <s v="NF SERVICOS - ADESAO"/>
    <n v="1990333"/>
    <d v="2026-05-21T00:00:00"/>
    <n v="2191348"/>
    <d v="2026-05-23T00:00:00"/>
    <m/>
    <n v="204.8"/>
    <d v="2026-06-05T00:00:00"/>
    <m/>
    <m/>
    <s v="Processamento de dados e congêneres"/>
    <n v="204.8"/>
    <m/>
    <x v="0"/>
    <m/>
    <m/>
    <m/>
    <s v="2 - FATURADO"/>
    <n v="25"/>
    <x v="0"/>
    <x v="0"/>
    <m/>
  </r>
  <r>
    <x v="1707"/>
    <s v="10.774.161/0001-96"/>
    <s v="NF SERVICOS - ADESAO"/>
    <n v="2013442"/>
    <d v="2026-06-17T00:00:00"/>
    <n v="2216211"/>
    <d v="2026-06-17T00:00:00"/>
    <m/>
    <n v="197.85"/>
    <d v="2026-06-20T00:00:00"/>
    <m/>
    <m/>
    <s v="Processamento de dados e congêneres"/>
    <n v="197.85"/>
    <m/>
    <x v="0"/>
    <m/>
    <m/>
    <m/>
    <s v="2 - FATURADO"/>
    <n v="10"/>
    <x v="0"/>
    <x v="0"/>
    <m/>
  </r>
  <r>
    <x v="1708"/>
    <s v="10.793.416/0001-68"/>
    <s v="NF SERVICOS - ADESAO"/>
    <n v="1982332"/>
    <d v="2026-05-21T00:00:00"/>
    <n v="218329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708"/>
    <s v="10.793.416/0001-68"/>
    <s v="NF SERVICOS - ADESAO"/>
    <n v="1996978"/>
    <d v="2026-06-12T00:00:00"/>
    <n v="219947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09"/>
    <s v="10.794.347/0001-07"/>
    <s v="NF SERVICOS - ADESAO"/>
    <n v="1999906"/>
    <d v="2026-06-12T00:00:00"/>
    <n v="220240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710"/>
    <s v="10.800.245/0001-57"/>
    <s v="NF SERVICOS - ADESAO"/>
    <n v="1991765"/>
    <d v="2026-05-21T00:00:00"/>
    <n v="2192783"/>
    <d v="2026-05-23T00:00:00"/>
    <m/>
    <n v="181.9"/>
    <d v="2026-07-30T00:00:00"/>
    <m/>
    <m/>
    <s v="Processamento de dados e congêneres"/>
    <n v="181.9"/>
    <m/>
    <x v="0"/>
    <m/>
    <m/>
    <m/>
    <s v="2 - FATURADO"/>
    <n v="0"/>
    <x v="1"/>
    <x v="0"/>
    <m/>
  </r>
  <r>
    <x v="1710"/>
    <s v="10.800.245/0001-57"/>
    <s v="NF SERVICOS - ADESAO"/>
    <n v="2014522"/>
    <d v="2026-06-17T00:00:00"/>
    <n v="2217291"/>
    <d v="2026-06-17T00:00:00"/>
    <m/>
    <n v="155.86000000000001"/>
    <d v="2026-07-30T00:00:00"/>
    <m/>
    <m/>
    <s v="Processamento de dados e congêneres"/>
    <n v="155.86000000000001"/>
    <m/>
    <x v="0"/>
    <m/>
    <m/>
    <m/>
    <s v="2 - FATURADO"/>
    <n v="0"/>
    <x v="1"/>
    <x v="0"/>
    <m/>
  </r>
  <r>
    <x v="1711"/>
    <s v="10.801.519/0001-22"/>
    <s v="NF SERVICOS - ADESAO"/>
    <n v="1990452"/>
    <d v="2026-05-21T00:00:00"/>
    <n v="2191467"/>
    <d v="2026-05-23T00:00:00"/>
    <m/>
    <n v="162.80000000000001"/>
    <d v="2026-07-30T00:00:00"/>
    <m/>
    <m/>
    <s v="Processamento de dados e congêneres"/>
    <n v="162.80000000000001"/>
    <m/>
    <x v="0"/>
    <m/>
    <m/>
    <m/>
    <s v="2 - FATURADO"/>
    <n v="0"/>
    <x v="1"/>
    <x v="0"/>
    <m/>
  </r>
  <r>
    <x v="1711"/>
    <s v="10.801.519/0001-22"/>
    <s v="NF SERVICOS - ADESAO"/>
    <n v="2012560"/>
    <d v="2026-06-17T00:00:00"/>
    <n v="2215322"/>
    <d v="2026-06-17T00:00:00"/>
    <m/>
    <n v="152.38999999999999"/>
    <d v="2026-07-30T00:00:00"/>
    <m/>
    <m/>
    <s v="Processamento de dados e congêneres"/>
    <n v="152.38999999999999"/>
    <m/>
    <x v="0"/>
    <m/>
    <m/>
    <m/>
    <s v="2 - FATURADO"/>
    <n v="0"/>
    <x v="1"/>
    <x v="0"/>
    <m/>
  </r>
  <r>
    <x v="1712"/>
    <s v="10.804.366/0001-77"/>
    <s v="NF SERVICOS - ADESAO"/>
    <n v="1984405"/>
    <d v="2026-05-21T00:00:00"/>
    <n v="218536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712"/>
    <s v="10.804.366/0001-77"/>
    <s v="NF SERVICOS - ADESAO"/>
    <n v="2003136"/>
    <d v="2026-06-12T00:00:00"/>
    <n v="220563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713"/>
    <s v="10.813.480/0001-63"/>
    <s v="NF SERVICOS - ADESAO"/>
    <n v="2000625"/>
    <d v="2026-06-12T00:00:00"/>
    <n v="2203126"/>
    <d v="2026-06-13T00:00:00"/>
    <m/>
    <n v="549.4"/>
    <d v="2026-07-30T00:00:00"/>
    <m/>
    <m/>
    <s v="Processamento de dados e congeneres - P. dos Credenciados"/>
    <n v="549.4"/>
    <m/>
    <x v="0"/>
    <m/>
    <m/>
    <m/>
    <s v="2 - FATURADO"/>
    <n v="0"/>
    <x v="1"/>
    <x v="0"/>
    <m/>
  </r>
  <r>
    <x v="1714"/>
    <s v="10.818.157/0001-82"/>
    <s v="NF SERVICOS - ADESAO"/>
    <n v="2014932"/>
    <d v="2026-06-17T00:00:00"/>
    <n v="2217701"/>
    <d v="2026-06-17T00:00:00"/>
    <m/>
    <n v="299.60000000000002"/>
    <d v="2026-06-20T00:00:00"/>
    <m/>
    <m/>
    <s v="Processamento de dados e congêneres"/>
    <n v="299.60000000000002"/>
    <m/>
    <x v="0"/>
    <m/>
    <m/>
    <m/>
    <s v="2 - FATURADO"/>
    <n v="10"/>
    <x v="0"/>
    <x v="0"/>
    <m/>
  </r>
  <r>
    <x v="1715"/>
    <s v="10.818.434/0001-57"/>
    <s v="NF SERVICOS - ADESAO"/>
    <n v="1993871"/>
    <d v="2026-05-21T00:00:00"/>
    <n v="2194889"/>
    <d v="2026-05-23T00:00:00"/>
    <m/>
    <n v="6.94"/>
    <d v="2026-07-30T00:00:00"/>
    <m/>
    <m/>
    <s v="Processamento de dados e congêneres"/>
    <n v="6.94"/>
    <m/>
    <x v="0"/>
    <m/>
    <m/>
    <m/>
    <s v="2 - FATURADO"/>
    <n v="0"/>
    <x v="1"/>
    <x v="0"/>
    <m/>
  </r>
  <r>
    <x v="1715"/>
    <s v="10.818.434/0001-57"/>
    <s v="NF SERVICOS - ADESAO"/>
    <n v="2014889"/>
    <d v="2026-06-17T00:00:00"/>
    <n v="2217658"/>
    <d v="2026-06-17T00:00:00"/>
    <m/>
    <n v="3.47"/>
    <d v="2026-07-30T00:00:00"/>
    <m/>
    <m/>
    <s v="Processamento de dados e congêneres"/>
    <n v="3.47"/>
    <m/>
    <x v="0"/>
    <m/>
    <m/>
    <m/>
    <s v="2 - FATURADO"/>
    <n v="0"/>
    <x v="1"/>
    <x v="0"/>
    <m/>
  </r>
  <r>
    <x v="1716"/>
    <s v="10.818.989/0001-07"/>
    <s v="NF SERVICOS - ADESAO"/>
    <n v="2014710"/>
    <d v="2026-06-17T00:00:00"/>
    <n v="2217479"/>
    <d v="2026-06-17T00:00:00"/>
    <m/>
    <n v="6.94"/>
    <d v="2026-06-20T00:00:00"/>
    <m/>
    <m/>
    <s v="Processamento de dados e congêneres"/>
    <n v="6.94"/>
    <m/>
    <x v="0"/>
    <m/>
    <m/>
    <m/>
    <s v="2 - FATURADO"/>
    <n v="10"/>
    <x v="0"/>
    <x v="0"/>
    <m/>
  </r>
  <r>
    <x v="1717"/>
    <s v="10.829.754/0001-02"/>
    <s v="NF SERVICOS - ADESAO"/>
    <n v="1989862"/>
    <d v="2026-05-21T00:00:00"/>
    <n v="2190865"/>
    <d v="2026-05-23T00:00:00"/>
    <m/>
    <n v="147.53"/>
    <d v="2026-07-30T00:00:00"/>
    <m/>
    <m/>
    <s v="Processamento de dados e congêneres"/>
    <n v="147.53"/>
    <m/>
    <x v="0"/>
    <m/>
    <m/>
    <m/>
    <s v="2 - FATURADO"/>
    <n v="0"/>
    <x v="1"/>
    <x v="0"/>
    <m/>
  </r>
  <r>
    <x v="1718"/>
    <s v="10.830.853/0001-04"/>
    <s v="NF SERVICOS - ADESAO"/>
    <n v="1982641"/>
    <d v="2026-05-21T00:00:00"/>
    <n v="2183604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1718"/>
    <s v="10.830.853/0001-04"/>
    <s v="NF SERVICOS - ADESAO"/>
    <n v="2000689"/>
    <d v="2026-06-12T00:00:00"/>
    <n v="2203190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719"/>
    <s v="10.833.207/0001-09"/>
    <s v="NF SERVICOS - ADESAO"/>
    <n v="2001910"/>
    <d v="2026-06-12T00:00:00"/>
    <n v="220441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720"/>
    <s v="10.852.391/0001-26"/>
    <s v="NF SERVICOS - ADESAO"/>
    <n v="1995909"/>
    <d v="2026-06-12T00:00:00"/>
    <n v="219836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21"/>
    <s v="10.863.188/0001-55"/>
    <s v="NF SERVICOS - ADESAO"/>
    <n v="2012876"/>
    <d v="2026-06-17T00:00:00"/>
    <n v="2215644"/>
    <d v="2026-06-17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1722"/>
    <s v="10.867.320/0001-05"/>
    <s v="NF SERVICOS - ADESAO"/>
    <n v="1997681"/>
    <d v="2026-06-12T00:00:00"/>
    <n v="2200182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723"/>
    <s v="10.867.871/0001-60"/>
    <s v="NF SERVICOS DO"/>
    <n v="406698"/>
    <d v="2026-06-09T00:00:00"/>
    <n v="413802"/>
    <d v="2026-06-10T00:00:00"/>
    <m/>
    <n v="122.55"/>
    <d v="2026-07-09T00:00:00"/>
    <s v="E0201982"/>
    <s v="PD201982"/>
    <s v="Serviços de Publicidade Eletrônica"/>
    <n v="122.55"/>
    <m/>
    <x v="0"/>
    <m/>
    <m/>
    <m/>
    <s v="2 - FATURADO"/>
    <n v="0"/>
    <x v="1"/>
    <x v="0"/>
    <m/>
  </r>
  <r>
    <x v="1723"/>
    <s v="10.867.871/0001-60"/>
    <s v="NF SERVICOS DO"/>
    <n v="406942"/>
    <d v="2026-06-10T00:00:00"/>
    <n v="413978"/>
    <d v="2026-06-10T00:00:00"/>
    <m/>
    <n v="367.65"/>
    <d v="2026-07-10T00:00:00"/>
    <s v="E0201982"/>
    <s v="PD201982"/>
    <s v="Serviços de Publicidade Eletrônica"/>
    <n v="367.65"/>
    <m/>
    <x v="0"/>
    <m/>
    <m/>
    <m/>
    <s v="2 - FATURADO"/>
    <n v="0"/>
    <x v="1"/>
    <x v="0"/>
    <m/>
  </r>
  <r>
    <x v="1723"/>
    <s v="10.867.871/0001-60"/>
    <s v="NF SERVICOS DO"/>
    <n v="408834"/>
    <d v="2026-06-18T00:00:00"/>
    <n v="415638"/>
    <d v="2026-06-18T00:00:00"/>
    <m/>
    <n v="490.2"/>
    <d v="2026-07-18T00:00:00"/>
    <s v="E0201982"/>
    <s v="PD201982"/>
    <s v="Serviços de Publicidade Eletrônica"/>
    <n v="490.2"/>
    <m/>
    <x v="0"/>
    <m/>
    <m/>
    <m/>
    <s v="2 - FATURADO"/>
    <n v="0"/>
    <x v="1"/>
    <x v="0"/>
    <m/>
  </r>
  <r>
    <x v="1723"/>
    <s v="10.867.871/0001-60"/>
    <s v="NF SERVICOS DO"/>
    <n v="409371"/>
    <d v="2026-06-22T00:00:00"/>
    <n v="416306"/>
    <d v="2026-06-23T00:00:00"/>
    <m/>
    <n v="367.65"/>
    <d v="2026-07-23T00:00:00"/>
    <s v="E0201982"/>
    <s v="PD201982"/>
    <s v="Serviços de Publicidade Eletrônica"/>
    <n v="367.65"/>
    <m/>
    <x v="0"/>
    <m/>
    <m/>
    <m/>
    <s v="2 - FATURADO"/>
    <n v="0"/>
    <x v="1"/>
    <x v="0"/>
    <m/>
  </r>
  <r>
    <x v="1723"/>
    <s v="10.867.871/0001-60"/>
    <s v="NF SERVICOS DO"/>
    <n v="411077"/>
    <d v="2026-06-30T00:00:00"/>
    <n v="417941"/>
    <d v="2026-06-30T00:00:00"/>
    <m/>
    <n v="2328.4499999999998"/>
    <d v="2026-07-30T00:00:00"/>
    <s v="E0201982"/>
    <s v="PD201982"/>
    <s v="Serviços de Publicidade Eletrônica"/>
    <n v="2328.4499999999998"/>
    <m/>
    <x v="0"/>
    <m/>
    <m/>
    <m/>
    <s v="2 - FATURADO"/>
    <n v="0"/>
    <x v="1"/>
    <x v="0"/>
    <m/>
  </r>
  <r>
    <x v="1724"/>
    <s v="10.869.613/0001-13"/>
    <s v="NF SERVICOS - ADESAO"/>
    <n v="2005937"/>
    <d v="2026-06-12T00:00:00"/>
    <n v="2208455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725"/>
    <s v="10.881.620/0001-30"/>
    <s v="NF SERVICOS - ADESAO"/>
    <n v="1986248"/>
    <d v="2026-05-21T00:00:00"/>
    <n v="2187211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726"/>
    <s v="10.887.649/0001-20"/>
    <s v="NF SERVICOS - ADESAO"/>
    <n v="1982269"/>
    <d v="2026-05-21T00:00:00"/>
    <n v="218323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726"/>
    <s v="10.887.649/0001-20"/>
    <s v="NF SERVICOS - ADESAO"/>
    <n v="1999525"/>
    <d v="2026-06-12T00:00:00"/>
    <n v="220202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27"/>
    <s v="10.888.812/0001-79"/>
    <s v="NF SERVICOS - ADESAO"/>
    <n v="1979823"/>
    <d v="2026-05-21T00:00:00"/>
    <n v="218078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727"/>
    <s v="10.888.812/0001-79"/>
    <s v="NF SERVICOS - ADESAO"/>
    <n v="2004999"/>
    <d v="2026-06-12T00:00:00"/>
    <n v="2207502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728"/>
    <s v="10.888.982/0001-53"/>
    <s v="NF SERVICOS - ADESAO"/>
    <n v="2012569"/>
    <d v="2026-06-17T00:00:00"/>
    <n v="2215331"/>
    <d v="2026-06-17T00:00:00"/>
    <m/>
    <n v="196.12"/>
    <d v="2026-06-20T00:00:00"/>
    <m/>
    <m/>
    <s v="Processamento de dados e congêneres"/>
    <n v="196.12"/>
    <m/>
    <x v="0"/>
    <m/>
    <m/>
    <m/>
    <s v="2 - FATURADO"/>
    <n v="10"/>
    <x v="0"/>
    <x v="0"/>
    <m/>
  </r>
  <r>
    <x v="1729"/>
    <s v="10.889.159/0001-62"/>
    <s v="NF SERVICOS - ADESAO"/>
    <n v="1986364"/>
    <d v="2026-05-21T00:00:00"/>
    <n v="2187327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729"/>
    <s v="10.889.159/0001-62"/>
    <s v="NF SERVICOS - ADESAO"/>
    <n v="2003585"/>
    <d v="2026-06-12T00:00:00"/>
    <n v="220608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730"/>
    <s v="10.889.746/0001-51"/>
    <s v="NF SERVICOS - ADESAO"/>
    <n v="2001147"/>
    <d v="2026-06-12T00:00:00"/>
    <n v="220364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31"/>
    <s v="10.905.158/0002-45"/>
    <s v="NF SERVICOS - ADESAO"/>
    <n v="1983383"/>
    <d v="2026-05-21T00:00:00"/>
    <n v="218434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731"/>
    <s v="10.905.158/0002-45"/>
    <s v="NF SERVICOS - ADESAO"/>
    <n v="1985443"/>
    <d v="2026-05-21T00:00:00"/>
    <n v="2186406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731"/>
    <s v="10.905.158/0002-45"/>
    <s v="NF SERVICOS - ADESAO"/>
    <n v="1999949"/>
    <d v="2026-06-12T00:00:00"/>
    <n v="220245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31"/>
    <s v="10.905.158/0002-45"/>
    <s v="NF SERVICOS - ADESAO"/>
    <n v="2001505"/>
    <d v="2026-06-12T00:00:00"/>
    <n v="220400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31"/>
    <s v="10.905.158/0002-45"/>
    <s v="NF SERVICOS - ADESAO"/>
    <n v="2004784"/>
    <d v="2026-06-12T00:00:00"/>
    <n v="220728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32"/>
    <s v="10.905.469/0001-23"/>
    <s v="NF SERVICOS - ADESAO"/>
    <n v="1980973"/>
    <d v="2026-05-21T00:00:00"/>
    <n v="2181936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1732"/>
    <s v="10.905.469/0001-23"/>
    <s v="NF SERVICOS - ADESAO"/>
    <n v="2005156"/>
    <d v="2026-06-12T00:00:00"/>
    <n v="2207659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733"/>
    <s v="10.910.224/0001-94"/>
    <s v="NF SERVICOS - ADESAO"/>
    <n v="1996521"/>
    <d v="2026-06-12T00:00:00"/>
    <n v="2198980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34"/>
    <s v="10.910.620/0001-11"/>
    <s v="NF SERVICOS - ADESAO"/>
    <n v="2001787"/>
    <d v="2026-06-12T00:00:00"/>
    <n v="2204288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1735"/>
    <s v="10.922.816/0001-26"/>
    <s v="NF SERVICOS - ADESAO"/>
    <n v="1986982"/>
    <d v="2026-05-21T00:00:00"/>
    <n v="218794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736"/>
    <s v="10.923.360/0001-19"/>
    <s v="NF SERVICOS DO"/>
    <n v="196556"/>
    <d v="2023-06-05T00:00:00"/>
    <n v="202031"/>
    <d v="2023-06-14T00:00:00"/>
    <m/>
    <n v="27"/>
    <d v="2023-07-14T00:00:00"/>
    <m/>
    <m/>
    <s v="Boletim - Diário Oficial Informa"/>
    <n v="27"/>
    <m/>
    <x v="0"/>
    <m/>
    <m/>
    <m/>
    <s v="3 - FATURADO DO INFORMA"/>
    <n v="1082"/>
    <x v="2"/>
    <x v="0"/>
    <m/>
  </r>
  <r>
    <x v="1737"/>
    <s v="10.929.641/0001-89"/>
    <s v="NF SERVICOS - ADESAO"/>
    <n v="1979340"/>
    <d v="2026-05-21T00:00:00"/>
    <n v="2180295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1738"/>
    <s v="10.936.434/0001-51"/>
    <s v="NF SERVICOS - ADESAO"/>
    <n v="2004838"/>
    <d v="2026-06-12T00:00:00"/>
    <n v="2207341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739"/>
    <s v="10.952.155/0001-81"/>
    <s v="NF SERVICOS - ADESAO"/>
    <n v="1986990"/>
    <d v="2026-05-21T00:00:00"/>
    <n v="2187953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739"/>
    <s v="10.952.155/0001-81"/>
    <s v="NF SERVICOS - ADESAO"/>
    <n v="1997990"/>
    <d v="2026-06-12T00:00:00"/>
    <n v="220049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40"/>
    <s v="10.954.289/0001-31"/>
    <s v="NF SERVICOS - ADESAO"/>
    <n v="2005846"/>
    <d v="2026-06-12T00:00:00"/>
    <n v="2208355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741"/>
    <s v="10.957.283/0001-18"/>
    <s v="NF SERVICOS - ADESAO"/>
    <n v="2001747"/>
    <d v="2026-06-12T00:00:00"/>
    <n v="2204248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742"/>
    <s v="10.959.927/0001-07"/>
    <s v="NF SERVICOS - ADESAO"/>
    <n v="2014798"/>
    <d v="2026-06-17T00:00:00"/>
    <n v="2217567"/>
    <d v="2026-06-17T00:00:00"/>
    <m/>
    <n v="121.48"/>
    <d v="2026-07-30T00:00:00"/>
    <m/>
    <m/>
    <s v="Processamento de dados e congêneres"/>
    <n v="121.48"/>
    <m/>
    <x v="0"/>
    <m/>
    <m/>
    <m/>
    <s v="2 - FATURADO"/>
    <n v="0"/>
    <x v="1"/>
    <x v="0"/>
    <m/>
  </r>
  <r>
    <x v="1743"/>
    <s v="10.968.933/0001-20"/>
    <s v="NF SERVICOS - ADESAO"/>
    <n v="1983149"/>
    <d v="2026-05-21T00:00:00"/>
    <n v="218411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744"/>
    <s v="10.970.108/0001-60"/>
    <s v="NF SERVICOS - ADESAO"/>
    <n v="1983992"/>
    <d v="2026-05-21T00:00:00"/>
    <n v="2184955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1745"/>
    <s v="10.971.699/0001-90"/>
    <s v="NF SERVICOS - ADESAO"/>
    <n v="1985932"/>
    <d v="2026-05-21T00:00:00"/>
    <n v="218689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745"/>
    <s v="10.971.699/0001-90"/>
    <s v="NF SERVICOS - ADESAO"/>
    <n v="2000259"/>
    <d v="2026-06-12T00:00:00"/>
    <n v="220276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46"/>
    <s v="10.976.608/0001-00"/>
    <s v="NF SERVICOS - ADESAO"/>
    <n v="2013383"/>
    <d v="2026-06-17T00:00:00"/>
    <n v="2216152"/>
    <d v="2026-06-17T00:00:00"/>
    <m/>
    <n v="100.33"/>
    <d v="2026-06-20T00:00:00"/>
    <m/>
    <m/>
    <s v="Processamento de dados e congêneres"/>
    <n v="100.33"/>
    <m/>
    <x v="0"/>
    <m/>
    <m/>
    <m/>
    <s v="2 - FATURADO"/>
    <n v="10"/>
    <x v="0"/>
    <x v="0"/>
    <m/>
  </r>
  <r>
    <x v="1747"/>
    <s v="10.978.689/0001-87"/>
    <s v="NF SERVICOS - ADESAO"/>
    <n v="2005594"/>
    <d v="2026-06-12T00:00:00"/>
    <n v="2208101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748"/>
    <s v="10.979.349/0001-70"/>
    <s v="NF SERVICOS - ADESAO"/>
    <n v="2014905"/>
    <d v="2026-06-17T00:00:00"/>
    <n v="2217674"/>
    <d v="2026-06-17T00:00:00"/>
    <m/>
    <n v="284.31"/>
    <d v="2026-06-20T00:00:00"/>
    <m/>
    <m/>
    <s v="Processamento de dados e congêneres"/>
    <n v="284.31"/>
    <m/>
    <x v="0"/>
    <m/>
    <m/>
    <m/>
    <s v="2 - FATURADO"/>
    <n v="10"/>
    <x v="0"/>
    <x v="0"/>
    <m/>
  </r>
  <r>
    <x v="1749"/>
    <s v="10.979.446/0001-63"/>
    <s v="NF SERVICOS"/>
    <n v="203035"/>
    <d v="2026-01-28T00:00:00"/>
    <n v="2106328"/>
    <d v="2026-01-28T00:00:00"/>
    <d v="2025-12-01T00:00:00"/>
    <n v="240091.5"/>
    <d v="2026-02-27T00:00:00"/>
    <s v="E0250197"/>
    <s v="PD025170"/>
    <s v="DESENVOLVIMENTO/MANUTENÇÃO E SUPORTE DE SISTEMAS"/>
    <n v="2787.45"/>
    <d v="2025-12-01T00:00:00"/>
    <x v="0"/>
    <s v="17/2025"/>
    <s v="001.00005323/2925-28"/>
    <s v="359.00002428/2025-94 - APPS/ITO"/>
    <s v="2 - FATURADO"/>
    <n v="123"/>
    <x v="5"/>
    <x v="1"/>
    <m/>
  </r>
  <r>
    <x v="1749"/>
    <s v="10.979.446/0001-63"/>
    <s v="NF SERVICOS"/>
    <n v="209266"/>
    <d v="2026-04-27T00:00:00"/>
    <n v="2174159"/>
    <d v="2026-04-27T00:00:00"/>
    <d v="2026-03-01T00:00:00"/>
    <n v="173297.56"/>
    <d v="2026-05-27T00:00:00"/>
    <s v="E0250198"/>
    <s v="PD025170"/>
    <s v="DESENVOLVIMENTO/MANUTENÇÃO E SUPORTE DE SISTEMAS"/>
    <n v="17704.580000000002"/>
    <d v="2026-03-01T00:00:00"/>
    <x v="0"/>
    <s v="17/2025"/>
    <s v="001.00005323/2925-28"/>
    <s v="359.00002428/2025-94 - APPS/ITO"/>
    <s v="2 - FATURADO"/>
    <n v="34"/>
    <x v="3"/>
    <x v="1"/>
    <m/>
  </r>
  <r>
    <x v="1749"/>
    <s v="10.979.446/0001-63"/>
    <s v="NF SERVICOS"/>
    <n v="211180"/>
    <d v="2026-05-22T00:00:00"/>
    <n v="2189278"/>
    <d v="2026-05-23T00:00:00"/>
    <d v="2026-04-01T00:00:00"/>
    <n v="930.6"/>
    <d v="2026-06-21T00:00:00"/>
    <s v="E0252008"/>
    <s v="PD251827"/>
    <s v="INFRAESTRUTURA ON-SITE EGESP"/>
    <n v="885.93"/>
    <d v="2026-04-01T00:00:00"/>
    <x v="0"/>
    <d v="2026-04-01T00:00:00"/>
    <s v="001.00000223/2026-96"/>
    <s v="359.00001507/2026-69 - ITO"/>
    <s v="2 - FATURADO"/>
    <n v="9"/>
    <x v="0"/>
    <x v="1"/>
    <m/>
  </r>
  <r>
    <x v="1749"/>
    <s v="10.979.446/0001-63"/>
    <s v="NF SERVICOS"/>
    <n v="211181"/>
    <d v="2026-05-22T00:00:00"/>
    <n v="2189313"/>
    <d v="2026-05-23T00:00:00"/>
    <d v="2026-04-01T00:00:00"/>
    <n v="186.02"/>
    <d v="2026-06-21T00:00:00"/>
    <s v="E0252008"/>
    <s v="PD251827"/>
    <s v="INFRAESTRUTURA ON-SITE EGESP"/>
    <n v="177.09"/>
    <d v="2026-04-01T00:00:00"/>
    <x v="0"/>
    <d v="2026-04-01T00:00:00"/>
    <s v="001.00000223/2026-96"/>
    <s v="359.00001507/2026-69 - ITO"/>
    <s v="2 - FATURADO"/>
    <n v="9"/>
    <x v="0"/>
    <x v="1"/>
    <m/>
  </r>
  <r>
    <x v="1749"/>
    <s v="10.979.446/0001-63"/>
    <s v="NF SERVICOS"/>
    <n v="211184"/>
    <d v="2026-05-22T00:00:00"/>
    <n v="2189375"/>
    <d v="2026-05-23T00:00:00"/>
    <d v="2026-04-01T00:00:00"/>
    <n v="21172.080000000002"/>
    <d v="2026-06-21T00:00:00"/>
    <s v="E0252008"/>
    <s v="PD251827"/>
    <s v="INFRAESTRUTURA ON-SITE EGESP"/>
    <n v="20155.82"/>
    <d v="2026-04-01T00:00:00"/>
    <x v="0"/>
    <d v="2026-04-01T00:00:00"/>
    <s v="001.00000223/2026-96"/>
    <s v="359.00001507/2026-69 - ITO"/>
    <s v="2 - FATURADO"/>
    <n v="9"/>
    <x v="0"/>
    <x v="1"/>
    <m/>
  </r>
  <r>
    <x v="1749"/>
    <s v="10.979.446/0001-63"/>
    <s v="NF SERVICOS"/>
    <n v="211187"/>
    <d v="2026-05-22T00:00:00"/>
    <n v="2189527"/>
    <d v="2026-05-23T00:00:00"/>
    <d v="2026-04-01T00:00:00"/>
    <n v="454.23"/>
    <d v="2026-06-21T00:00:00"/>
    <s v="E0252008"/>
    <s v="PD251827"/>
    <s v="INFRAESTRUTURA ON-SITE EGESP"/>
    <n v="432.43"/>
    <d v="2026-04-01T00:00:00"/>
    <x v="0"/>
    <d v="2026-04-01T00:00:00"/>
    <s v="001.00000223/2026-96"/>
    <s v="359.00001507/2026-69 - ITO"/>
    <s v="2 - FATURADO"/>
    <n v="9"/>
    <x v="0"/>
    <x v="1"/>
    <m/>
  </r>
  <r>
    <x v="1749"/>
    <s v="10.979.446/0001-63"/>
    <s v="NF SERVICOS"/>
    <n v="211193"/>
    <d v="2026-05-22T00:00:00"/>
    <n v="2189646"/>
    <d v="2026-05-23T00:00:00"/>
    <d v="2026-04-01T00:00:00"/>
    <n v="84866.21"/>
    <d v="2026-06-21T00:00:00"/>
    <s v="E0250196"/>
    <s v="PD025170"/>
    <s v="DESENVOLVIMENTO/MANUTENÇÃO E SUPORTE DE SISTEMAS"/>
    <n v="80792.63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F SERVICOS"/>
    <n v="211194"/>
    <d v="2026-05-22T00:00:00"/>
    <n v="2189665"/>
    <d v="2026-05-23T00:00:00"/>
    <d v="2026-04-01T00:00:00"/>
    <n v="171937"/>
    <d v="2026-06-21T00:00:00"/>
    <s v="E0250197"/>
    <s v="PD025170"/>
    <s v="DESENVOLVIMENTO/MANUTENÇÃO E SUPORTE DE SISTEMAS"/>
    <n v="163684.01999999999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F SERVICOS"/>
    <n v="211195"/>
    <d v="2026-05-22T00:00:00"/>
    <n v="2189666"/>
    <d v="2026-05-23T00:00:00"/>
    <d v="2026-04-01T00:00:00"/>
    <n v="1072.19"/>
    <d v="2026-06-21T00:00:00"/>
    <s v="E0250196"/>
    <s v="PD025170"/>
    <s v="DESENVOLVIMENTO/MANUTENÇÃO E SUPORTE DE SISTEMAS"/>
    <n v="1020.72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F SERVICOS"/>
    <n v="211196"/>
    <d v="2026-05-22T00:00:00"/>
    <n v="2189667"/>
    <d v="2026-05-23T00:00:00"/>
    <d v="2026-04-01T00:00:00"/>
    <n v="274136.08"/>
    <d v="2026-06-21T00:00:00"/>
    <s v="E0250197"/>
    <s v="PD025170"/>
    <s v="DESENVOLVIMENTO/MANUTENÇÃO E SUPORTE DE SISTEMAS"/>
    <n v="260977.55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F SERVICOS"/>
    <n v="211197"/>
    <d v="2026-05-22T00:00:00"/>
    <n v="2189708"/>
    <d v="2026-05-23T00:00:00"/>
    <d v="2026-04-01T00:00:00"/>
    <n v="30745.72"/>
    <d v="2026-06-21T00:00:00"/>
    <s v="E0250197"/>
    <s v="PD025170"/>
    <s v="DESENVOLVIMENTO/MANUTENÇÃO E SUPORTE DE SISTEMAS"/>
    <n v="29269.93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F SERVICOS"/>
    <n v="211198"/>
    <d v="2026-05-22T00:00:00"/>
    <n v="2189752"/>
    <d v="2026-05-23T00:00:00"/>
    <d v="2026-04-01T00:00:00"/>
    <n v="88082.45"/>
    <d v="2026-06-21T00:00:00"/>
    <s v="E0250197"/>
    <s v="PD025170"/>
    <s v="DESENVOLVIMENTO/MANUTENÇÃO E SUPORTE DE SISTEMAS"/>
    <n v="83854.490000000005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F SERVICOS"/>
    <n v="211199"/>
    <d v="2026-05-22T00:00:00"/>
    <n v="2189792"/>
    <d v="2026-05-23T00:00:00"/>
    <d v="2026-04-01T00:00:00"/>
    <n v="11030.73"/>
    <d v="2026-06-21T00:00:00"/>
    <s v="E0250198"/>
    <s v="PD025170"/>
    <s v="DESENVOLVIMENTO/MANUTENÇÃO E SUPORTE DE SISTEMAS"/>
    <n v="10501.25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F SERVICOS"/>
    <n v="211200"/>
    <d v="2026-05-22T00:00:00"/>
    <n v="2189884"/>
    <d v="2026-05-23T00:00:00"/>
    <d v="2026-04-01T00:00:00"/>
    <n v="205057.06"/>
    <d v="2026-06-21T00:00:00"/>
    <s v="E0250197"/>
    <s v="PD025170"/>
    <s v="DESENVOLVIMENTO/MANUTENÇÃO E SUPORTE DE SISTEMAS"/>
    <n v="195214.32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F SERVICOS"/>
    <n v="211201"/>
    <d v="2026-05-22T00:00:00"/>
    <n v="2189885"/>
    <d v="2026-05-23T00:00:00"/>
    <d v="2026-04-01T00:00:00"/>
    <n v="180295.92"/>
    <d v="2026-06-21T00:00:00"/>
    <s v="E0250198"/>
    <s v="PD025170"/>
    <s v="DESENVOLVIMENTO/MANUTENÇÃO E SUPORTE DE SISTEMAS"/>
    <n v="171641.72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F SERVICOS"/>
    <n v="211202"/>
    <d v="2026-05-22T00:00:00"/>
    <n v="2189886"/>
    <d v="2026-05-23T00:00:00"/>
    <d v="2026-04-01T00:00:00"/>
    <n v="64833.77"/>
    <d v="2026-06-21T00:00:00"/>
    <s v="E0250198"/>
    <s v="PD025170"/>
    <s v="DESENVOLVIMENTO/MANUTENÇÃO E SUPORTE DE SISTEMAS"/>
    <n v="61721.75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F SERVICOS"/>
    <n v="211203"/>
    <d v="2026-05-22T00:00:00"/>
    <n v="2189934"/>
    <d v="2026-05-23T00:00:00"/>
    <d v="2026-04-01T00:00:00"/>
    <n v="458928"/>
    <d v="2026-06-21T00:00:00"/>
    <s v="E0250196"/>
    <s v="PD025170"/>
    <s v="DESENVOLVIMENTO/MANUTENÇÃO E SUPORTE DE SISTEMAS"/>
    <n v="436899.46"/>
    <d v="2026-04-01T00:00:00"/>
    <x v="0"/>
    <s v="17/2025"/>
    <s v="001.00005323/2925-28"/>
    <s v="359.00002428/2025-94 - APPS/ITO"/>
    <s v="2 - FATURADO"/>
    <n v="9"/>
    <x v="0"/>
    <x v="1"/>
    <m/>
  </r>
  <r>
    <x v="1749"/>
    <s v="10.979.446/0001-63"/>
    <s v="ND-FUNCIONARIO CEDID"/>
    <s v="3989A"/>
    <d v="2026-05-29T00:00:00"/>
    <m/>
    <m/>
    <m/>
    <n v="34771.03"/>
    <d v="2026-06-30T00:00:00"/>
    <s v="CARGA INICIAL FUNCIONARIO CEDID"/>
    <m/>
    <s v="CARGA INICIAL FUNCIONARIO CEDID"/>
    <n v="34771.03"/>
    <m/>
    <x v="0"/>
    <m/>
    <m/>
    <m/>
    <s v="32 DIAS"/>
    <n v="1"/>
    <x v="0"/>
    <x v="11"/>
    <m/>
  </r>
  <r>
    <x v="1749"/>
    <s v="10.979.446/0001-63"/>
    <s v="NF SERVICOS"/>
    <n v="212841"/>
    <d v="2026-06-19T00:00:00"/>
    <n v="2221660"/>
    <d v="2026-06-19T00:00:00"/>
    <d v="2026-05-01T00:00:00"/>
    <n v="22286.400000000001"/>
    <d v="2026-07-19T00:00:00"/>
    <s v="E0252008"/>
    <s v="PD251827"/>
    <s v="INFRAESTRUTURA ON-SITE EGESP"/>
    <n v="21216.65"/>
    <d v="2026-05-01T00:00:00"/>
    <x v="0"/>
    <d v="2026-04-01T00:00:00"/>
    <s v="001.00000223/2026-96"/>
    <s v="359.00001507/2026-69 - ITO"/>
    <s v="2 - FATURADO"/>
    <n v="0"/>
    <x v="1"/>
    <x v="1"/>
    <m/>
  </r>
  <r>
    <x v="1749"/>
    <s v="10.979.446/0001-63"/>
    <s v="NF SERVICOS"/>
    <n v="212842"/>
    <d v="2026-06-19T00:00:00"/>
    <n v="2221661"/>
    <d v="2026-06-19T00:00:00"/>
    <d v="2026-05-01T00:00:00"/>
    <n v="84866.21"/>
    <d v="2026-07-19T00:00:00"/>
    <s v="E0250196"/>
    <s v="PD025170"/>
    <s v="DESENVOLVIMENTO/MANUTENÇÃO E SUPORTE DE SISTEMAS"/>
    <n v="80792.63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"/>
    <n v="212844"/>
    <d v="2026-06-19T00:00:00"/>
    <n v="2221663"/>
    <d v="2026-06-19T00:00:00"/>
    <d v="2026-05-01T00:00:00"/>
    <n v="186.02"/>
    <d v="2026-07-19T00:00:00"/>
    <s v="E0252008"/>
    <s v="PD251827"/>
    <s v="INFRAESTRUTURA ON-SITE EGESP"/>
    <n v="177.09"/>
    <d v="2026-05-01T00:00:00"/>
    <x v="0"/>
    <d v="2026-04-01T00:00:00"/>
    <s v="001.00000223/2026-96"/>
    <s v="359.00001507/2026-69 - ITO"/>
    <s v="2 - FATURADO"/>
    <n v="0"/>
    <x v="1"/>
    <x v="1"/>
    <m/>
  </r>
  <r>
    <x v="1749"/>
    <s v="10.979.446/0001-63"/>
    <s v="NF SERVICOS"/>
    <n v="212845"/>
    <d v="2026-06-19T00:00:00"/>
    <n v="2221664"/>
    <d v="2026-06-19T00:00:00"/>
    <d v="2026-05-01T00:00:00"/>
    <n v="454.23"/>
    <d v="2026-07-19T00:00:00"/>
    <s v="E0252008"/>
    <s v="PD251827"/>
    <s v="INFRAESTRUTURA ON-SITE EGESP"/>
    <n v="432.43"/>
    <d v="2026-05-01T00:00:00"/>
    <x v="0"/>
    <d v="2026-04-01T00:00:00"/>
    <s v="001.00000223/2026-96"/>
    <s v="359.00001507/2026-69 - ITO"/>
    <s v="2 - FATURADO"/>
    <n v="0"/>
    <x v="1"/>
    <x v="1"/>
    <m/>
  </r>
  <r>
    <x v="1749"/>
    <s v="10.979.446/0001-63"/>
    <s v="NF SERVICOS"/>
    <n v="212846"/>
    <d v="2026-06-19T00:00:00"/>
    <n v="2221665"/>
    <d v="2026-06-19T00:00:00"/>
    <d v="2026-05-01T00:00:00"/>
    <n v="487306.44"/>
    <d v="2026-07-19T00:00:00"/>
    <s v="E0250196"/>
    <s v="PD025170"/>
    <s v="DESENVOLVIMENTO/MANUTENÇÃO E SUPORTE DE SISTEMAS"/>
    <n v="463915.73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"/>
    <n v="212847"/>
    <d v="2026-06-19T00:00:00"/>
    <n v="2221666"/>
    <d v="2026-06-19T00:00:00"/>
    <d v="2026-05-01T00:00:00"/>
    <n v="1072.19"/>
    <d v="2026-07-19T00:00:00"/>
    <s v="E0250196"/>
    <s v="PD025170"/>
    <s v="DESENVOLVIMENTO/MANUTENÇÃO E SUPORTE DE SISTEMAS"/>
    <n v="1020.72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"/>
    <n v="212848"/>
    <d v="2026-06-19T00:00:00"/>
    <n v="2221667"/>
    <d v="2026-06-19T00:00:00"/>
    <d v="2026-05-01T00:00:00"/>
    <n v="930.6"/>
    <d v="2026-07-19T00:00:00"/>
    <s v="E0252008"/>
    <s v="PD251827"/>
    <s v="INFRAESTRUTURA ON-SITE EGESP"/>
    <n v="885.93"/>
    <d v="2026-05-01T00:00:00"/>
    <x v="0"/>
    <d v="2026-04-01T00:00:00"/>
    <s v="001.00000223/2026-96"/>
    <s v="359.00001507/2026-69 - ITO"/>
    <s v="2 - FATURADO"/>
    <n v="0"/>
    <x v="1"/>
    <x v="1"/>
    <m/>
  </r>
  <r>
    <x v="1749"/>
    <s v="10.979.446/0001-63"/>
    <s v="NF SERVICOS"/>
    <n v="212850"/>
    <d v="2026-06-19T00:00:00"/>
    <n v="2221669"/>
    <d v="2026-06-19T00:00:00"/>
    <d v="2026-05-01T00:00:00"/>
    <n v="88082.45"/>
    <d v="2026-07-19T00:00:00"/>
    <s v="E0250197"/>
    <s v="PD025170"/>
    <s v="DESENVOLVIMENTO/MANUTENÇÃO E SUPORTE DE SISTEMAS"/>
    <n v="83854.490000000005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"/>
    <n v="212857"/>
    <d v="2026-06-19T00:00:00"/>
    <n v="2221676"/>
    <d v="2026-06-19T00:00:00"/>
    <d v="2026-05-01T00:00:00"/>
    <n v="37300.080000000002"/>
    <d v="2026-07-19T00:00:00"/>
    <s v="E0250197"/>
    <s v="PD025170"/>
    <s v="DESENVOLVIMENTO/MANUTENÇÃO E SUPORTE DE SISTEMAS"/>
    <n v="35509.68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"/>
    <n v="212859"/>
    <d v="2026-06-19T00:00:00"/>
    <n v="2221678"/>
    <d v="2026-06-19T00:00:00"/>
    <d v="2026-05-01T00:00:00"/>
    <n v="148561.22"/>
    <d v="2026-07-19T00:00:00"/>
    <s v="E0250198"/>
    <s v="PD025170"/>
    <s v="DESENVOLVIMENTO/MANUTENÇÃO E SUPORTE DE SISTEMAS"/>
    <n v="141430.28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"/>
    <n v="212861"/>
    <d v="2026-06-19T00:00:00"/>
    <n v="2221680"/>
    <d v="2026-06-19T00:00:00"/>
    <d v="2026-05-01T00:00:00"/>
    <n v="226675.42"/>
    <d v="2026-07-19T00:00:00"/>
    <s v="E0250197"/>
    <s v="PD025170"/>
    <s v="DESENVOLVIMENTO/MANUTENÇÃO E SUPORTE DE SISTEMAS"/>
    <n v="215795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"/>
    <n v="212864"/>
    <d v="2026-06-19T00:00:00"/>
    <n v="2221683"/>
    <d v="2026-06-19T00:00:00"/>
    <d v="2026-05-01T00:00:00"/>
    <n v="64840.2"/>
    <d v="2026-07-19T00:00:00"/>
    <s v="E0250198"/>
    <s v="PD025170"/>
    <s v="DESENVOLVIMENTO/MANUTENÇÃO E SUPORTE DE SISTEMAS"/>
    <n v="61727.87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"/>
    <n v="212865"/>
    <d v="2026-06-19T00:00:00"/>
    <n v="2221684"/>
    <d v="2026-06-19T00:00:00"/>
    <d v="2026-05-01T00:00:00"/>
    <n v="11030.73"/>
    <d v="2026-07-19T00:00:00"/>
    <s v="E0250198"/>
    <s v="PD025170"/>
    <s v="DESENVOLVIMENTO/MANUTENÇÃO E SUPORTE DE SISTEMAS"/>
    <n v="10501.25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"/>
    <n v="212867"/>
    <d v="2026-06-19T00:00:00"/>
    <n v="2221686"/>
    <d v="2026-06-19T00:00:00"/>
    <d v="2026-05-01T00:00:00"/>
    <n v="180135.59"/>
    <d v="2026-07-19T00:00:00"/>
    <s v="E0250197"/>
    <s v="PD025170"/>
    <s v="DESENVOLVIMENTO/MANUTENÇÃO E SUPORTE DE SISTEMAS"/>
    <n v="171489.08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"/>
    <n v="212868"/>
    <d v="2026-06-19T00:00:00"/>
    <n v="2221687"/>
    <d v="2026-06-19T00:00:00"/>
    <d v="2026-05-01T00:00:00"/>
    <n v="274136.08"/>
    <d v="2026-07-19T00:00:00"/>
    <s v="E0250197"/>
    <s v="PD025170"/>
    <s v="DESENVOLVIMENTO/MANUTENÇÃO E SUPORTE DE SISTEMAS"/>
    <n v="260977.55"/>
    <d v="2026-05-01T00:00:00"/>
    <x v="0"/>
    <s v="17/2025"/>
    <s v="001.00005323/2925-28"/>
    <s v="359.00002428/2025-94 - APPS/ITO"/>
    <s v="2 - FATURADO"/>
    <n v="0"/>
    <x v="1"/>
    <x v="1"/>
    <m/>
  </r>
  <r>
    <x v="1749"/>
    <s v="10.979.446/0001-63"/>
    <s v="NF SERVICOS E_GOV"/>
    <n v="213177"/>
    <d v="2026-06-23T00:00:00"/>
    <n v="2221996"/>
    <d v="2026-06-24T00:00:00"/>
    <m/>
    <n v="197.93"/>
    <d v="2026-07-23T00:00:00"/>
    <m/>
    <m/>
    <s v="Certificado e-CNPJ A3 em token - 12 meses Gov"/>
    <n v="188.43"/>
    <m/>
    <x v="0"/>
    <m/>
    <m/>
    <m/>
    <s v="2 - FATURADO"/>
    <n v="0"/>
    <x v="1"/>
    <x v="0"/>
    <m/>
  </r>
  <r>
    <x v="1749"/>
    <s v="10.979.446/0001-63"/>
    <s v="ND-FUNCIONARIO CEDID"/>
    <s v="4000A"/>
    <d v="2026-06-30T00:00:00"/>
    <m/>
    <m/>
    <m/>
    <n v="37363.79"/>
    <d v="2026-07-31T00:00:00"/>
    <s v="CARGA INICIAL FUNCIONARIO CEDID"/>
    <m/>
    <s v="CARGA INICIAL FUNCIONARIO CEDID"/>
    <n v="37363.79"/>
    <m/>
    <x v="0"/>
    <m/>
    <m/>
    <m/>
    <s v="31 DIAS"/>
    <n v="0"/>
    <x v="1"/>
    <x v="11"/>
    <m/>
  </r>
  <r>
    <x v="1750"/>
    <s v="10.980.709/0001-54"/>
    <s v="NF SERVICOS - ADESAO"/>
    <n v="1994516"/>
    <d v="2026-05-21T00:00:00"/>
    <n v="2195534"/>
    <d v="2026-05-23T00:00:00"/>
    <m/>
    <n v="142.32"/>
    <d v="2026-07-30T00:00:00"/>
    <m/>
    <m/>
    <s v="Processamento de dados e congêneres"/>
    <n v="142.32"/>
    <m/>
    <x v="0"/>
    <m/>
    <m/>
    <m/>
    <s v="2 - FATURADO"/>
    <n v="0"/>
    <x v="1"/>
    <x v="0"/>
    <m/>
  </r>
  <r>
    <x v="1750"/>
    <s v="10.980.709/0001-54"/>
    <s v="NF SERVICOS - ADESAO"/>
    <n v="2013232"/>
    <d v="2026-06-17T00:00:00"/>
    <n v="2216001"/>
    <d v="2026-06-17T00:00:00"/>
    <m/>
    <n v="166.63"/>
    <d v="2026-07-30T00:00:00"/>
    <m/>
    <m/>
    <s v="Processamento de dados e congêneres"/>
    <n v="166.63"/>
    <m/>
    <x v="0"/>
    <m/>
    <m/>
    <m/>
    <s v="2 - FATURADO"/>
    <n v="0"/>
    <x v="1"/>
    <x v="0"/>
    <m/>
  </r>
  <r>
    <x v="1751"/>
    <s v="10.983.384/0001-63"/>
    <s v="NF SERVICOS - ADESAO"/>
    <n v="1996660"/>
    <d v="2026-06-12T00:00:00"/>
    <n v="2199121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752"/>
    <s v="10.984.495/0001-94"/>
    <s v="NF SERVICOS - ADESAO"/>
    <n v="1986637"/>
    <d v="2026-05-21T00:00:00"/>
    <n v="2187600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1752"/>
    <s v="10.984.495/0001-94"/>
    <s v="NF SERVICOS - ADESAO"/>
    <n v="1998887"/>
    <d v="2026-06-12T00:00:00"/>
    <n v="2201388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753"/>
    <s v="100.047.128-46"/>
    <s v="NF SERVICOS - ADESAO"/>
    <n v="2005897"/>
    <d v="2026-06-12T00:00:00"/>
    <n v="220841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754"/>
    <s v="100.076.187-86"/>
    <s v="NF SERVICOS - ADESAO"/>
    <n v="1984906"/>
    <d v="2026-05-21T00:00:00"/>
    <n v="218586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754"/>
    <s v="100.076.187-86"/>
    <s v="NF SERVICOS - ADESAO"/>
    <n v="1997400"/>
    <d v="2026-06-12T00:00:00"/>
    <n v="219990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755"/>
    <s v="100.214.848-05"/>
    <s v="NF SERVICOS - ADESAO"/>
    <n v="1976380"/>
    <d v="2026-05-21T00:00:00"/>
    <n v="2177335"/>
    <d v="2026-05-22T00:00:00"/>
    <m/>
    <n v="144.5"/>
    <d v="2026-06-05T00:00:00"/>
    <m/>
    <m/>
    <s v="Processamento de dados e congêneres"/>
    <n v="47.35"/>
    <m/>
    <x v="0"/>
    <m/>
    <m/>
    <m/>
    <s v="2 - FATURADO"/>
    <n v="25"/>
    <x v="0"/>
    <x v="0"/>
    <m/>
  </r>
  <r>
    <x v="1756"/>
    <s v="100.343.658-77"/>
    <s v="NF SERVICOS - ADESAO"/>
    <n v="1976109"/>
    <d v="2026-05-21T00:00:00"/>
    <n v="2177064"/>
    <d v="2026-05-22T00:00:00"/>
    <m/>
    <n v="182.73"/>
    <d v="2026-06-05T00:00:00"/>
    <m/>
    <m/>
    <s v="Processamento de dados e congêneres"/>
    <n v="68.88"/>
    <m/>
    <x v="0"/>
    <m/>
    <m/>
    <m/>
    <s v="2 - FATURADO"/>
    <n v="25"/>
    <x v="0"/>
    <x v="0"/>
    <m/>
  </r>
  <r>
    <x v="1757"/>
    <s v="100.458.878-02"/>
    <s v="NF SERVICOS - ADESAO"/>
    <n v="2006395"/>
    <d v="2026-06-12T00:00:00"/>
    <n v="220891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757"/>
    <s v="100.458.878-02"/>
    <s v="NF SERVICOS - ADESAO"/>
    <n v="2012027"/>
    <d v="2026-06-15T00:00:00"/>
    <n v="2214730"/>
    <d v="2026-06-16T00:00:00"/>
    <m/>
    <n v="211.41"/>
    <d v="2026-06-20T00:00:00"/>
    <m/>
    <m/>
    <s v="Processamento de dados e congêneres"/>
    <n v="211.41"/>
    <m/>
    <x v="0"/>
    <m/>
    <m/>
    <m/>
    <s v="2 - FATURADO"/>
    <n v="10"/>
    <x v="0"/>
    <x v="0"/>
    <m/>
  </r>
  <r>
    <x v="1758"/>
    <s v="100.745.348-66"/>
    <s v="NF SERVICOS - ADESAO"/>
    <n v="2002590"/>
    <d v="2026-06-12T00:00:00"/>
    <n v="220509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758"/>
    <s v="100.745.348-66"/>
    <s v="NF SERVICOS - ADESAO"/>
    <n v="2012198"/>
    <d v="2026-06-15T00:00:00"/>
    <n v="2214903"/>
    <d v="2026-06-16T00:00:00"/>
    <m/>
    <n v="125.5"/>
    <d v="2026-06-20T00:00:00"/>
    <m/>
    <m/>
    <s v="Processamento de dados e congêneres"/>
    <n v="125.5"/>
    <m/>
    <x v="0"/>
    <m/>
    <m/>
    <m/>
    <s v="2 - FATURADO"/>
    <n v="10"/>
    <x v="0"/>
    <x v="0"/>
    <m/>
  </r>
  <r>
    <x v="1759"/>
    <s v="100.978.438-22"/>
    <s v="NF SERVICOS - ADESAO"/>
    <n v="2001389"/>
    <d v="2026-06-12T00:00:00"/>
    <n v="220389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759"/>
    <s v="100.978.438-22"/>
    <s v="NF SERVICOS - ADESAO"/>
    <n v="2009953"/>
    <d v="2026-06-15T00:00:00"/>
    <n v="2212636"/>
    <d v="2026-06-16T00:00:00"/>
    <m/>
    <n v="307.74"/>
    <d v="2026-06-20T00:00:00"/>
    <m/>
    <m/>
    <s v="Processamento de dados e congêneres"/>
    <n v="307.74"/>
    <m/>
    <x v="0"/>
    <m/>
    <m/>
    <m/>
    <s v="2 - FATURADO"/>
    <n v="10"/>
    <x v="0"/>
    <x v="0"/>
    <m/>
  </r>
  <r>
    <x v="1760"/>
    <s v="101.001.908-20"/>
    <s v="NF SERVICOS - ADESAO"/>
    <n v="2008379"/>
    <d v="2026-06-15T00:00:00"/>
    <n v="2211031"/>
    <d v="2026-06-16T00:00:00"/>
    <m/>
    <n v="168.88"/>
    <d v="2026-06-20T00:00:00"/>
    <m/>
    <m/>
    <s v="Processamento de dados e congêneres"/>
    <n v="168.88"/>
    <m/>
    <x v="0"/>
    <m/>
    <m/>
    <m/>
    <s v="2 - FATURADO"/>
    <n v="10"/>
    <x v="0"/>
    <x v="0"/>
    <m/>
  </r>
  <r>
    <x v="1761"/>
    <s v="101.093.658-10"/>
    <s v="NF SERVICOS - ADESAO"/>
    <n v="1980301"/>
    <d v="2026-05-21T00:00:00"/>
    <n v="2181264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761"/>
    <s v="101.093.658-10"/>
    <s v="NF SERVICOS - ADESAO"/>
    <n v="1991783"/>
    <d v="2026-05-21T00:00:00"/>
    <n v="2192801"/>
    <d v="2026-05-23T00:00:00"/>
    <m/>
    <n v="142.84"/>
    <d v="2026-06-05T00:00:00"/>
    <m/>
    <m/>
    <s v="Processamento de dados e congêneres"/>
    <n v="142.84"/>
    <m/>
    <x v="0"/>
    <m/>
    <m/>
    <m/>
    <s v="2 - FATURADO"/>
    <n v="25"/>
    <x v="0"/>
    <x v="0"/>
    <m/>
  </r>
  <r>
    <x v="1761"/>
    <s v="101.093.658-10"/>
    <s v="NF SERVICOS - ADESAO"/>
    <n v="2001444"/>
    <d v="2026-06-12T00:00:00"/>
    <n v="220394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761"/>
    <s v="101.093.658-10"/>
    <s v="NF SERVICOS - ADESAO"/>
    <n v="2011030"/>
    <d v="2026-06-15T00:00:00"/>
    <n v="2213722"/>
    <d v="2026-06-16T00:00:00"/>
    <m/>
    <n v="214.87"/>
    <d v="2026-07-30T00:00:00"/>
    <m/>
    <m/>
    <s v="Processamento de dados e congêneres"/>
    <n v="214.87"/>
    <m/>
    <x v="0"/>
    <m/>
    <m/>
    <m/>
    <s v="2 - FATURADO"/>
    <n v="0"/>
    <x v="1"/>
    <x v="0"/>
    <m/>
  </r>
  <r>
    <x v="1762"/>
    <s v="101.216.668-67"/>
    <s v="NF SERVICOS - ADESAO"/>
    <n v="1976672"/>
    <d v="2026-05-21T00:00:00"/>
    <n v="2177627"/>
    <d v="2026-05-22T00:00:00"/>
    <m/>
    <n v="3054.2"/>
    <d v="2026-06-05T00:00:00"/>
    <m/>
    <m/>
    <s v="Processamento de dados e congêneres"/>
    <n v="977.17"/>
    <m/>
    <x v="0"/>
    <m/>
    <m/>
    <m/>
    <s v="2 - FATURADO"/>
    <n v="25"/>
    <x v="0"/>
    <x v="0"/>
    <m/>
  </r>
  <r>
    <x v="1762"/>
    <s v="101.216.668-67"/>
    <s v="NF SERVICOS - ADESAO"/>
    <n v="2015396"/>
    <d v="2026-06-17T00:00:00"/>
    <n v="2218165"/>
    <d v="2026-06-17T00:00:00"/>
    <m/>
    <n v="2162.88"/>
    <d v="2026-06-20T00:00:00"/>
    <m/>
    <m/>
    <s v="Processamento de dados e congêneres"/>
    <n v="2162.88"/>
    <m/>
    <x v="0"/>
    <m/>
    <m/>
    <m/>
    <s v="2 - FATURADO"/>
    <n v="10"/>
    <x v="0"/>
    <x v="0"/>
    <m/>
  </r>
  <r>
    <x v="1763"/>
    <s v="101.243.128-29"/>
    <s v="NF SERVICOS - ADESAO"/>
    <n v="1978782"/>
    <d v="2026-05-21T00:00:00"/>
    <n v="2179737"/>
    <d v="2026-05-22T00:00:00"/>
    <m/>
    <n v="323.88"/>
    <d v="2026-07-30T00:00:00"/>
    <m/>
    <m/>
    <s v="Processamento de dados e congêneres"/>
    <n v="323.88"/>
    <m/>
    <x v="0"/>
    <m/>
    <m/>
    <m/>
    <s v="2 - FATURADO"/>
    <n v="0"/>
    <x v="1"/>
    <x v="0"/>
    <m/>
  </r>
  <r>
    <x v="1764"/>
    <s v="101.255.478-38"/>
    <s v="NF SERVICOS - ADESAO"/>
    <n v="1978239"/>
    <d v="2026-05-21T00:00:00"/>
    <n v="2179194"/>
    <d v="2026-05-22T00:00:00"/>
    <m/>
    <n v="1241.7"/>
    <d v="2026-06-05T00:00:00"/>
    <m/>
    <m/>
    <s v="Processamento de dados e congêneres"/>
    <n v="374.51"/>
    <m/>
    <x v="0"/>
    <m/>
    <m/>
    <m/>
    <s v="2 - FATURADO"/>
    <n v="25"/>
    <x v="0"/>
    <x v="0"/>
    <m/>
  </r>
  <r>
    <x v="1765"/>
    <s v="101.281.188-30"/>
    <s v="NF SERVICOS - ADESAO"/>
    <n v="1996786"/>
    <d v="2026-06-12T00:00:00"/>
    <n v="2199253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766"/>
    <s v="101.301.938-52"/>
    <s v="NF SERVICOS - ADESAO"/>
    <n v="1978513"/>
    <d v="2026-05-21T00:00:00"/>
    <n v="2179468"/>
    <d v="2026-05-22T00:00:00"/>
    <m/>
    <n v="514.9"/>
    <d v="2026-06-05T00:00:00"/>
    <m/>
    <m/>
    <s v="Processamento de dados e congêneres"/>
    <n v="154.97"/>
    <m/>
    <x v="0"/>
    <m/>
    <m/>
    <m/>
    <s v="2 - FATURADO"/>
    <n v="25"/>
    <x v="0"/>
    <x v="0"/>
    <m/>
  </r>
  <r>
    <x v="1767"/>
    <s v="101.323.938-59"/>
    <s v="NF SERVICOS - ADESAO"/>
    <n v="1995899"/>
    <d v="2026-06-12T00:00:00"/>
    <n v="2198358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767"/>
    <s v="101.323.938-59"/>
    <s v="NF SERVICOS - ADESAO"/>
    <n v="2015168"/>
    <d v="2026-06-17T00:00:00"/>
    <n v="2217937"/>
    <d v="2026-06-17T00:00:00"/>
    <m/>
    <n v="167.02"/>
    <d v="2026-07-30T00:00:00"/>
    <m/>
    <m/>
    <s v="Processamento de dados e congêneres"/>
    <n v="167.02"/>
    <m/>
    <x v="0"/>
    <m/>
    <m/>
    <m/>
    <s v="2 - FATURADO"/>
    <n v="0"/>
    <x v="1"/>
    <x v="0"/>
    <m/>
  </r>
  <r>
    <x v="1768"/>
    <s v="101.352.598-19"/>
    <s v="NF SERVICOS - ADESAO"/>
    <n v="1977270"/>
    <d v="2026-05-21T00:00:00"/>
    <n v="2178225"/>
    <d v="2026-05-22T00:00:00"/>
    <m/>
    <n v="1255.08"/>
    <d v="2026-06-05T00:00:00"/>
    <m/>
    <m/>
    <s v="Processamento de dados e congêneres"/>
    <n v="400.34"/>
    <m/>
    <x v="0"/>
    <m/>
    <m/>
    <m/>
    <s v="2 - FATURADO"/>
    <n v="25"/>
    <x v="0"/>
    <x v="0"/>
    <m/>
  </r>
  <r>
    <x v="1768"/>
    <s v="101.352.598-19"/>
    <s v="NF SERVICOS - ADESAO"/>
    <n v="2015835"/>
    <d v="2026-06-17T00:00:00"/>
    <n v="2218604"/>
    <d v="2026-06-18T00:00:00"/>
    <m/>
    <n v="952.14"/>
    <d v="2026-06-20T00:00:00"/>
    <m/>
    <m/>
    <s v="Processamento de dados e congêneres"/>
    <n v="952.14"/>
    <m/>
    <x v="0"/>
    <m/>
    <m/>
    <m/>
    <s v="2 - FATURADO"/>
    <n v="10"/>
    <x v="0"/>
    <x v="0"/>
    <m/>
  </r>
  <r>
    <x v="1769"/>
    <s v="101.380.938-65"/>
    <s v="NF SERVICOS - ADESAO"/>
    <n v="1977081"/>
    <d v="2026-05-21T00:00:00"/>
    <n v="2178036"/>
    <d v="2026-05-22T00:00:00"/>
    <m/>
    <n v="35.17"/>
    <d v="2026-07-30T00:00:00"/>
    <m/>
    <m/>
    <s v="Processamento de dados e congêneres"/>
    <n v="35.17"/>
    <m/>
    <x v="0"/>
    <m/>
    <m/>
    <m/>
    <s v="2 - FATURADO"/>
    <n v="0"/>
    <x v="1"/>
    <x v="0"/>
    <m/>
  </r>
  <r>
    <x v="1770"/>
    <s v="101.389.128-74"/>
    <s v="ND-LEILAO"/>
    <n v="23"/>
    <d v="2025-12-16T00:00:00"/>
    <m/>
    <m/>
    <m/>
    <n v="185.52"/>
    <d v="2025-12-30T00:00:00"/>
    <m/>
    <m/>
    <s v="LEILAO"/>
    <n v="185.52"/>
    <m/>
    <x v="0"/>
    <m/>
    <m/>
    <m/>
    <s v="7 DIAS"/>
    <n v="182"/>
    <x v="4"/>
    <x v="7"/>
    <m/>
  </r>
  <r>
    <x v="1771"/>
    <s v="101.400.968-50"/>
    <s v="NF SERVICOS DO"/>
    <n v="295000"/>
    <d v="2024-11-04T00:00:00"/>
    <n v="301405"/>
    <d v="2024-11-04T00:00:00"/>
    <m/>
    <n v="45"/>
    <d v="2024-12-04T00:00:00"/>
    <m/>
    <m/>
    <s v="Boletim_e-Negócios Públicos Informa"/>
    <n v="45"/>
    <m/>
    <x v="0"/>
    <m/>
    <m/>
    <m/>
    <s v="4 - FATURADO eNEGOCIOS INFORMA"/>
    <n v="573"/>
    <x v="2"/>
    <x v="0"/>
    <m/>
  </r>
  <r>
    <x v="1772"/>
    <s v="101.407.838-57"/>
    <s v="NF SERVICOS - ADESAO"/>
    <n v="1998699"/>
    <d v="2026-06-12T00:00:00"/>
    <n v="220120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772"/>
    <s v="101.407.838-57"/>
    <s v="NF SERVICOS - ADESAO"/>
    <n v="2009232"/>
    <d v="2026-06-15T00:00:00"/>
    <n v="2211884"/>
    <d v="2026-06-16T00:00:00"/>
    <m/>
    <n v="182.77"/>
    <d v="2026-06-20T00:00:00"/>
    <m/>
    <m/>
    <s v="Processamento de dados e congêneres"/>
    <n v="182.77"/>
    <m/>
    <x v="0"/>
    <m/>
    <m/>
    <m/>
    <s v="2 - FATURADO"/>
    <n v="10"/>
    <x v="0"/>
    <x v="0"/>
    <m/>
  </r>
  <r>
    <x v="1773"/>
    <s v="101.645.668-99"/>
    <s v="NF SERVICOS - ADESAO"/>
    <n v="1976445"/>
    <d v="2026-05-21T00:00:00"/>
    <n v="2177400"/>
    <d v="2026-05-22T00:00:00"/>
    <m/>
    <n v="862.7"/>
    <d v="2026-07-30T00:00:00"/>
    <m/>
    <m/>
    <s v="Processamento de dados e congêneres"/>
    <n v="862.7"/>
    <m/>
    <x v="0"/>
    <m/>
    <m/>
    <m/>
    <s v="2 - FATURADO"/>
    <n v="0"/>
    <x v="1"/>
    <x v="0"/>
    <m/>
  </r>
  <r>
    <x v="1774"/>
    <s v="101.690.207-70"/>
    <s v="ND-OPERADORA CIELO"/>
    <n v="29504"/>
    <d v="2026-06-15T00:00:00"/>
    <m/>
    <m/>
    <m/>
    <n v="206.23"/>
    <d v="2026-06-15T00:00:00"/>
    <m/>
    <m/>
    <s v="Certificado e-CPF A3 em cartão - 24 meses"/>
    <n v="206.23"/>
    <m/>
    <x v="0"/>
    <m/>
    <m/>
    <m/>
    <s v="1 - VENDA A VISTA"/>
    <n v="15"/>
    <x v="0"/>
    <x v="2"/>
    <m/>
  </r>
  <r>
    <x v="1775"/>
    <s v="101.901.448-23"/>
    <s v="NF SERVICOS - ADESAO"/>
    <n v="1977787"/>
    <d v="2026-05-21T00:00:00"/>
    <n v="2178742"/>
    <d v="2026-05-22T00:00:00"/>
    <m/>
    <n v="11073.04"/>
    <d v="2026-06-05T00:00:00"/>
    <m/>
    <m/>
    <s v="Processamento de dados e congêneres"/>
    <n v="3181.17"/>
    <m/>
    <x v="0"/>
    <m/>
    <m/>
    <m/>
    <s v="2 - FATURADO"/>
    <n v="25"/>
    <x v="0"/>
    <x v="0"/>
    <m/>
  </r>
  <r>
    <x v="1775"/>
    <s v="101.901.448-23"/>
    <s v="NF SERVICOS - ADESAO"/>
    <n v="2016249"/>
    <d v="2026-06-17T00:00:00"/>
    <n v="2219018"/>
    <d v="2026-06-18T00:00:00"/>
    <m/>
    <n v="8919.27"/>
    <d v="2026-06-20T00:00:00"/>
    <m/>
    <m/>
    <s v="Processamento de dados e congêneres"/>
    <n v="8919.27"/>
    <m/>
    <x v="0"/>
    <m/>
    <m/>
    <m/>
    <s v="2 - FATURADO"/>
    <n v="10"/>
    <x v="0"/>
    <x v="0"/>
    <m/>
  </r>
  <r>
    <x v="1776"/>
    <s v="101.901.488-10"/>
    <s v="NF SERVICOS - ADESAO"/>
    <n v="2005021"/>
    <d v="2026-06-12T00:00:00"/>
    <n v="220752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777"/>
    <s v="101.923.258-76"/>
    <s v="NF SERVICOS - ADESAO"/>
    <n v="1977573"/>
    <d v="2026-05-21T00:00:00"/>
    <n v="2178528"/>
    <d v="2026-05-22T00:00:00"/>
    <m/>
    <n v="1881.62"/>
    <d v="2026-07-30T00:00:00"/>
    <m/>
    <m/>
    <s v="Processamento de dados e congêneres"/>
    <n v="1881.62"/>
    <m/>
    <x v="0"/>
    <m/>
    <m/>
    <m/>
    <s v="2 - FATURADO"/>
    <n v="0"/>
    <x v="1"/>
    <x v="0"/>
    <m/>
  </r>
  <r>
    <x v="1778"/>
    <s v="101.974.554-17"/>
    <s v="NF SERVICOS - ADESAO"/>
    <n v="1977536"/>
    <d v="2026-05-21T00:00:00"/>
    <n v="2178491"/>
    <d v="2026-05-22T00:00:00"/>
    <m/>
    <n v="7429.98"/>
    <d v="2026-06-05T00:00:00"/>
    <m/>
    <m/>
    <s v="Processamento de dados e congêneres"/>
    <n v="2561.3000000000002"/>
    <m/>
    <x v="0"/>
    <m/>
    <m/>
    <m/>
    <s v="2 - FATURADO"/>
    <n v="25"/>
    <x v="0"/>
    <x v="0"/>
    <m/>
  </r>
  <r>
    <x v="1778"/>
    <s v="101.974.554-17"/>
    <s v="NF SERVICOS - ADESAO"/>
    <n v="1999667"/>
    <d v="2026-06-12T00:00:00"/>
    <n v="220216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778"/>
    <s v="101.974.554-17"/>
    <s v="NF SERVICOS - ADESAO"/>
    <n v="2015184"/>
    <d v="2026-06-17T00:00:00"/>
    <n v="2217953"/>
    <d v="2026-06-17T00:00:00"/>
    <m/>
    <n v="6580.08"/>
    <d v="2026-07-30T00:00:00"/>
    <m/>
    <m/>
    <s v="Processamento de dados e congêneres"/>
    <n v="6580.08"/>
    <m/>
    <x v="0"/>
    <m/>
    <m/>
    <m/>
    <s v="2 - FATURADO"/>
    <n v="0"/>
    <x v="1"/>
    <x v="0"/>
    <m/>
  </r>
  <r>
    <x v="1779"/>
    <s v="102.025.928-04"/>
    <s v="NF SERVICOS - ADESAO"/>
    <n v="1977211"/>
    <d v="2026-05-21T00:00:00"/>
    <n v="2178166"/>
    <d v="2026-05-22T00:00:00"/>
    <m/>
    <n v="3341.08"/>
    <d v="2026-06-05T00:00:00"/>
    <m/>
    <m/>
    <s v="Processamento de dados e congêneres"/>
    <n v="1024.52"/>
    <m/>
    <x v="0"/>
    <m/>
    <m/>
    <m/>
    <s v="2 - FATURADO"/>
    <n v="25"/>
    <x v="0"/>
    <x v="0"/>
    <m/>
  </r>
  <r>
    <x v="1780"/>
    <s v="102.426.078-02"/>
    <s v="NF SERVICOS - ADESAO"/>
    <n v="1977323"/>
    <d v="2026-05-21T00:00:00"/>
    <n v="2178278"/>
    <d v="2026-05-22T00:00:00"/>
    <m/>
    <n v="1068.03"/>
    <d v="2026-07-30T00:00:00"/>
    <m/>
    <m/>
    <s v="Processamento de dados e congêneres"/>
    <n v="1068.03"/>
    <m/>
    <x v="0"/>
    <m/>
    <m/>
    <m/>
    <s v="2 - FATURADO"/>
    <n v="0"/>
    <x v="1"/>
    <x v="0"/>
    <m/>
  </r>
  <r>
    <x v="1780"/>
    <s v="102.426.078-02"/>
    <s v="NF SERVICOS - ADESAO"/>
    <n v="2016675"/>
    <d v="2026-06-17T00:00:00"/>
    <n v="2219450"/>
    <d v="2026-06-18T00:00:00"/>
    <m/>
    <n v="67.400000000000006"/>
    <d v="2026-07-30T00:00:00"/>
    <m/>
    <m/>
    <s v="Processamento de dados e congêneres"/>
    <n v="67.400000000000006"/>
    <m/>
    <x v="0"/>
    <m/>
    <m/>
    <m/>
    <s v="2 - FATURADO"/>
    <n v="0"/>
    <x v="1"/>
    <x v="0"/>
    <m/>
  </r>
  <r>
    <x v="1781"/>
    <s v="102.680.528-75"/>
    <s v="NF SERVICOS - ADESAO"/>
    <n v="1984189"/>
    <d v="2026-05-21T00:00:00"/>
    <n v="218515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782"/>
    <s v="102.895.528-69"/>
    <s v="NF SERVICOS - ADESAO"/>
    <n v="1977226"/>
    <d v="2026-05-21T00:00:00"/>
    <n v="2178181"/>
    <d v="2026-05-22T00:00:00"/>
    <m/>
    <n v="541.13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1782"/>
    <s v="102.895.528-69"/>
    <s v="NF SERVICOS - ADESAO"/>
    <n v="1998429"/>
    <d v="2026-06-12T00:00:00"/>
    <n v="2200930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1782"/>
    <s v="102.895.528-69"/>
    <s v="NF SERVICOS - ADESAO"/>
    <n v="2017230"/>
    <d v="2026-06-17T00:00:00"/>
    <n v="2220005"/>
    <d v="2026-06-18T00:00:00"/>
    <m/>
    <n v="413.3"/>
    <d v="2026-06-20T00:00:00"/>
    <m/>
    <m/>
    <s v="Processamento de dados e congêneres"/>
    <n v="413.3"/>
    <m/>
    <x v="0"/>
    <m/>
    <m/>
    <m/>
    <s v="2 - FATURADO"/>
    <n v="10"/>
    <x v="0"/>
    <x v="0"/>
    <m/>
  </r>
  <r>
    <x v="1783"/>
    <s v="102.896.218-52"/>
    <s v="NF SERVICOS - ADESAO"/>
    <n v="1977528"/>
    <d v="2026-05-21T00:00:00"/>
    <n v="2178483"/>
    <d v="2026-05-22T00:00:00"/>
    <m/>
    <n v="2320.6799999999998"/>
    <d v="2026-06-05T00:00:00"/>
    <m/>
    <m/>
    <s v="Processamento de dados e congêneres"/>
    <n v="473.52"/>
    <m/>
    <x v="0"/>
    <m/>
    <m/>
    <m/>
    <s v="2 - FATURADO"/>
    <n v="25"/>
    <x v="0"/>
    <x v="0"/>
    <m/>
  </r>
  <r>
    <x v="1784"/>
    <s v="102.936.758-21"/>
    <s v="NF SERVICOS - ADESAO"/>
    <n v="1983302"/>
    <d v="2026-05-21T00:00:00"/>
    <n v="218426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784"/>
    <s v="102.936.758-21"/>
    <s v="NF SERVICOS - ADESAO"/>
    <n v="1992892"/>
    <d v="2026-05-21T00:00:00"/>
    <n v="2193910"/>
    <d v="2026-05-23T00:00:00"/>
    <m/>
    <n v="232.24"/>
    <d v="2026-07-30T00:00:00"/>
    <m/>
    <m/>
    <s v="Processamento de dados e congêneres"/>
    <n v="232.24"/>
    <m/>
    <x v="0"/>
    <m/>
    <m/>
    <m/>
    <s v="2 - FATURADO"/>
    <n v="0"/>
    <x v="1"/>
    <x v="0"/>
    <m/>
  </r>
  <r>
    <x v="1784"/>
    <s v="102.936.758-21"/>
    <s v="NF SERVICOS - ADESAO"/>
    <n v="2004905"/>
    <d v="2026-06-12T00:00:00"/>
    <n v="220740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784"/>
    <s v="102.936.758-21"/>
    <s v="NF SERVICOS - ADESAO"/>
    <n v="2008172"/>
    <d v="2026-06-15T00:00:00"/>
    <n v="2210824"/>
    <d v="2026-06-16T00:00:00"/>
    <m/>
    <n v="220.08"/>
    <d v="2026-07-30T00:00:00"/>
    <m/>
    <m/>
    <s v="Processamento de dados e congêneres"/>
    <n v="220.08"/>
    <m/>
    <x v="0"/>
    <m/>
    <m/>
    <m/>
    <s v="2 - FATURADO"/>
    <n v="0"/>
    <x v="1"/>
    <x v="0"/>
    <m/>
  </r>
  <r>
    <x v="1785"/>
    <s v="102.998.708-47"/>
    <s v="NF SERVICOS - ADESAO"/>
    <n v="1997946"/>
    <d v="2026-06-12T00:00:00"/>
    <n v="220044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786"/>
    <s v="103.014.627-63"/>
    <s v="NF SERVICOS KIT"/>
    <n v="178767"/>
    <d v="2025-02-06T00:00:00"/>
    <n v="1920655"/>
    <d v="2025-02-10T00:00:00"/>
    <m/>
    <n v="241.32"/>
    <d v="2025-02-21T00:00:00"/>
    <m/>
    <m/>
    <s v="SISTEMA E-CNH"/>
    <n v="241.32"/>
    <m/>
    <x v="0"/>
    <m/>
    <m/>
    <m/>
    <s v="15 DIAS"/>
    <n v="494"/>
    <x v="2"/>
    <x v="0"/>
    <m/>
  </r>
  <r>
    <x v="1787"/>
    <s v="103.054.448-40"/>
    <s v="NF SERVICOS - ADESAO"/>
    <n v="1982715"/>
    <d v="2026-05-21T00:00:00"/>
    <n v="2183678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787"/>
    <s v="103.054.448-40"/>
    <s v="NF SERVICOS - ADESAO"/>
    <n v="2006764"/>
    <d v="2026-06-12T00:00:00"/>
    <n v="220928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788"/>
    <s v="103.201.888-76"/>
    <s v="NF SERVICOS - ADESAO"/>
    <n v="1987362"/>
    <d v="2026-05-21T00:00:00"/>
    <n v="218832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789"/>
    <s v="103.337.876-33"/>
    <s v="NF SERVICOS - ADESAO"/>
    <n v="1981242"/>
    <d v="2026-05-21T00:00:00"/>
    <n v="218220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790"/>
    <s v="103.708.196-08"/>
    <s v="ND-AMAZON"/>
    <n v="139"/>
    <d v="2025-01-07T00:00:00"/>
    <m/>
    <m/>
    <m/>
    <n v="25.5"/>
    <d v="2025-02-06T00:00:00"/>
    <m/>
    <m/>
    <s v="VIAGEM DE UM ALEMAO A ITALIA E ESCRITOS SOBRE TEORIA DA ARTE"/>
    <n v="25.5"/>
    <m/>
    <x v="0"/>
    <m/>
    <m/>
    <m/>
    <s v="2 - FATURADO"/>
    <n v="509"/>
    <x v="2"/>
    <x v="4"/>
    <m/>
  </r>
  <r>
    <x v="1791"/>
    <s v="103.744.768-96"/>
    <s v="NF SERVICOS - ADESAO"/>
    <n v="1975511"/>
    <d v="2026-05-21T00:00:00"/>
    <n v="2176466"/>
    <d v="2026-05-21T00:00:00"/>
    <m/>
    <n v="2275.54"/>
    <d v="2026-06-05T00:00:00"/>
    <m/>
    <m/>
    <s v="Processamento de dados e congêneres"/>
    <n v="654.30999999999995"/>
    <m/>
    <x v="0"/>
    <m/>
    <m/>
    <m/>
    <s v="2 - FATURADO"/>
    <n v="25"/>
    <x v="0"/>
    <x v="0"/>
    <m/>
  </r>
  <r>
    <x v="1791"/>
    <s v="103.744.768-96"/>
    <s v="NF SERVICOS - ADESAO"/>
    <n v="2001663"/>
    <d v="2026-06-12T00:00:00"/>
    <n v="220416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791"/>
    <s v="103.744.768-96"/>
    <s v="NF SERVICOS - ADESAO"/>
    <n v="2015688"/>
    <d v="2026-06-17T00:00:00"/>
    <n v="2218457"/>
    <d v="2026-06-18T00:00:00"/>
    <m/>
    <n v="1423.6"/>
    <d v="2026-06-20T00:00:00"/>
    <m/>
    <m/>
    <s v="Processamento de dados e congêneres"/>
    <n v="1423.6"/>
    <m/>
    <x v="0"/>
    <m/>
    <m/>
    <m/>
    <s v="2 - FATURADO"/>
    <n v="10"/>
    <x v="0"/>
    <x v="0"/>
    <m/>
  </r>
  <r>
    <x v="1792"/>
    <s v="104.284.348-19"/>
    <s v="NF SERVICOS - ADESAO"/>
    <n v="2001501"/>
    <d v="2026-06-12T00:00:00"/>
    <n v="220400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793"/>
    <s v="104.762.658-60"/>
    <s v="NF SERVICOS - ADESAO"/>
    <n v="1992542"/>
    <d v="2026-05-21T00:00:00"/>
    <n v="2193560"/>
    <d v="2026-05-23T00:00:00"/>
    <m/>
    <n v="133.31"/>
    <d v="2026-06-05T00:00:00"/>
    <m/>
    <m/>
    <s v="Processamento de dados e congêneres"/>
    <n v="133.31"/>
    <m/>
    <x v="0"/>
    <m/>
    <m/>
    <m/>
    <s v="2 - FATURADO"/>
    <n v="25"/>
    <x v="0"/>
    <x v="0"/>
    <m/>
  </r>
  <r>
    <x v="1793"/>
    <s v="104.762.658-60"/>
    <s v="NF SERVICOS - ADESAO"/>
    <n v="2007539"/>
    <d v="2026-06-15T00:00:00"/>
    <n v="2210191"/>
    <d v="2026-06-16T00:00:00"/>
    <m/>
    <n v="172.36"/>
    <d v="2026-07-30T00:00:00"/>
    <m/>
    <m/>
    <s v="Processamento de dados e congêneres"/>
    <n v="172.36"/>
    <m/>
    <x v="0"/>
    <m/>
    <m/>
    <m/>
    <s v="2 - FATURADO"/>
    <n v="0"/>
    <x v="1"/>
    <x v="0"/>
    <m/>
  </r>
  <r>
    <x v="1794"/>
    <s v="104.859.808-00"/>
    <s v="NF SERVICOS - ADESAO"/>
    <n v="1989636"/>
    <d v="2026-05-21T00:00:00"/>
    <n v="2190639"/>
    <d v="2026-05-23T00:00:00"/>
    <m/>
    <n v="125.49"/>
    <d v="2026-07-30T00:00:00"/>
    <m/>
    <m/>
    <s v="Processamento de dados e congêneres"/>
    <n v="125.49"/>
    <m/>
    <x v="0"/>
    <m/>
    <m/>
    <m/>
    <s v="2 - FATURADO"/>
    <n v="0"/>
    <x v="1"/>
    <x v="0"/>
    <m/>
  </r>
  <r>
    <x v="1794"/>
    <s v="104.859.808-00"/>
    <s v="NF SERVICOS - ADESAO"/>
    <n v="2006052"/>
    <d v="2026-06-12T00:00:00"/>
    <n v="220857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794"/>
    <s v="104.859.808-00"/>
    <s v="NF SERVICOS - ADESAO"/>
    <n v="2008474"/>
    <d v="2026-06-15T00:00:00"/>
    <n v="2211126"/>
    <d v="2026-06-16T00:00:00"/>
    <m/>
    <n v="219.21"/>
    <d v="2026-07-30T00:00:00"/>
    <m/>
    <m/>
    <s v="Processamento de dados e congêneres"/>
    <n v="219.21"/>
    <m/>
    <x v="0"/>
    <m/>
    <m/>
    <m/>
    <s v="2 - FATURADO"/>
    <n v="0"/>
    <x v="1"/>
    <x v="0"/>
    <m/>
  </r>
  <r>
    <x v="1795"/>
    <s v="104.867.848-27"/>
    <s v="NF SERVICOS - ADESAO"/>
    <n v="1977133"/>
    <d v="2026-05-21T00:00:00"/>
    <n v="2178088"/>
    <d v="2026-05-22T00:00:00"/>
    <m/>
    <n v="1276.5899999999999"/>
    <d v="2026-06-05T00:00:00"/>
    <m/>
    <m/>
    <s v="Processamento de dados e congêneres"/>
    <n v="417.56"/>
    <m/>
    <x v="0"/>
    <m/>
    <m/>
    <m/>
    <s v="2 - FATURADO"/>
    <n v="25"/>
    <x v="0"/>
    <x v="0"/>
    <m/>
  </r>
  <r>
    <x v="1795"/>
    <s v="104.867.848-27"/>
    <s v="NF SERVICOS - ADESAO"/>
    <n v="2003598"/>
    <d v="2026-06-12T00:00:00"/>
    <n v="220609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795"/>
    <s v="104.867.848-27"/>
    <s v="NF SERVICOS - ADESAO"/>
    <n v="2018144"/>
    <d v="2026-06-17T00:00:00"/>
    <n v="2220922"/>
    <d v="2026-06-18T00:00:00"/>
    <m/>
    <n v="1209.96"/>
    <d v="2026-07-30T00:00:00"/>
    <m/>
    <m/>
    <s v="Processamento de dados e congêneres"/>
    <n v="1209.96"/>
    <m/>
    <x v="0"/>
    <m/>
    <m/>
    <m/>
    <s v="2 - FATURADO"/>
    <n v="0"/>
    <x v="1"/>
    <x v="0"/>
    <m/>
  </r>
  <r>
    <x v="1796"/>
    <s v="104.875.477-48"/>
    <s v="ND-AMAZON"/>
    <n v="66"/>
    <d v="2025-01-07T00:00:00"/>
    <m/>
    <m/>
    <m/>
    <n v="34"/>
    <d v="2025-02-06T00:00:00"/>
    <m/>
    <m/>
    <s v="TRILOGIA DO COPAN: A HISTORIA DO ED COPAN VL. 1 - 1A REIMPRESSAO"/>
    <n v="34"/>
    <m/>
    <x v="0"/>
    <m/>
    <m/>
    <m/>
    <s v="2 - FATURADO"/>
    <n v="509"/>
    <x v="2"/>
    <x v="4"/>
    <m/>
  </r>
  <r>
    <x v="1797"/>
    <s v="104.958.648-46"/>
    <s v="ND-BENEF AFASTADOS"/>
    <n v="1060"/>
    <d v="2025-10-03T00:00:00"/>
    <m/>
    <m/>
    <m/>
    <n v="304.75"/>
    <d v="2025-11-05T00:00:00"/>
    <m/>
    <m/>
    <s v="PLANO DE SAUDE FUNC AFASTADOS"/>
    <n v="304.75"/>
    <m/>
    <x v="0"/>
    <m/>
    <m/>
    <m/>
    <s v="33 DIAS"/>
    <n v="237"/>
    <x v="4"/>
    <x v="5"/>
    <m/>
  </r>
  <r>
    <x v="1797"/>
    <s v="104.958.648-46"/>
    <s v="ND-BENEF AFASTADOS"/>
    <n v="1086"/>
    <d v="2025-11-04T00:00:00"/>
    <m/>
    <m/>
    <m/>
    <n v="64.099999999999994"/>
    <d v="2025-12-05T00:00:00"/>
    <m/>
    <m/>
    <s v="PLANO DE SAUDE FUNC AFASTADOS"/>
    <n v="64.099999999999994"/>
    <m/>
    <x v="0"/>
    <m/>
    <m/>
    <m/>
    <s v="31 DIAS"/>
    <n v="207"/>
    <x v="4"/>
    <x v="5"/>
    <m/>
  </r>
  <r>
    <x v="1797"/>
    <s v="104.958.648-46"/>
    <s v="ND-BENEF AFASTADOS"/>
    <n v="1135"/>
    <d v="2025-12-23T00:00:00"/>
    <m/>
    <m/>
    <m/>
    <n v="89"/>
    <d v="2026-02-06T00:00:00"/>
    <m/>
    <m/>
    <s v="PLANO DE SAUDE FUNC AFASTADOS"/>
    <n v="89"/>
    <m/>
    <x v="0"/>
    <m/>
    <m/>
    <m/>
    <s v="40 DIAS"/>
    <n v="144"/>
    <x v="5"/>
    <x v="5"/>
    <m/>
  </r>
  <r>
    <x v="1797"/>
    <s v="104.958.648-46"/>
    <s v="ND-BENEF AFASTADOS"/>
    <n v="1161"/>
    <d v="2026-02-02T00:00:00"/>
    <m/>
    <m/>
    <m/>
    <n v="92.9"/>
    <d v="2026-03-06T00:00:00"/>
    <m/>
    <m/>
    <s v="PLANO DE SAUDE FUNC AFASTADOS"/>
    <n v="92.9"/>
    <m/>
    <x v="0"/>
    <m/>
    <m/>
    <m/>
    <s v="32 DIAS"/>
    <n v="116"/>
    <x v="6"/>
    <x v="5"/>
    <m/>
  </r>
  <r>
    <x v="1797"/>
    <s v="104.958.648-46"/>
    <s v="ND-BENEF AFASTADOS"/>
    <n v="1187"/>
    <d v="2026-03-03T00:00:00"/>
    <m/>
    <m/>
    <m/>
    <n v="95"/>
    <d v="2026-04-03T00:00:00"/>
    <m/>
    <m/>
    <s v="PLANO DE SAUDE FUNC AFASTADOS"/>
    <n v="95"/>
    <m/>
    <x v="0"/>
    <m/>
    <m/>
    <m/>
    <s v="31 DIAS"/>
    <n v="88"/>
    <x v="7"/>
    <x v="5"/>
    <m/>
  </r>
  <r>
    <x v="1797"/>
    <s v="104.958.648-46"/>
    <s v="ND-BENEF AFASTADOS"/>
    <n v="1236"/>
    <d v="2026-05-04T00:00:00"/>
    <m/>
    <m/>
    <m/>
    <n v="317.89999999999998"/>
    <d v="2026-06-05T00:00:00"/>
    <m/>
    <m/>
    <s v="PLANO DE SAUDE FUNC AFASTADOS"/>
    <n v="317.89999999999998"/>
    <m/>
    <x v="0"/>
    <m/>
    <m/>
    <m/>
    <s v="32 DIAS"/>
    <n v="25"/>
    <x v="0"/>
    <x v="5"/>
    <m/>
  </r>
  <r>
    <x v="1797"/>
    <s v="104.958.648-46"/>
    <s v="ND-BENEF AFASTADOS"/>
    <n v="1261"/>
    <d v="2026-06-01T00:00:00"/>
    <m/>
    <m/>
    <m/>
    <n v="18.579999999999998"/>
    <d v="2026-07-03T00:00:00"/>
    <m/>
    <m/>
    <s v="PLANO DE SAUDE FUNC AFASTADOS"/>
    <n v="18.579999999999998"/>
    <m/>
    <x v="0"/>
    <m/>
    <m/>
    <m/>
    <s v="32 DIAS"/>
    <n v="0"/>
    <x v="1"/>
    <x v="5"/>
    <m/>
  </r>
  <r>
    <x v="1798"/>
    <s v="105.010.048-40"/>
    <s v="NF SERVICOS - ADESAO"/>
    <n v="1997775"/>
    <d v="2026-06-12T00:00:00"/>
    <n v="220027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799"/>
    <s v="105.040.688-57"/>
    <s v="NF SERVICOS - ADESAO"/>
    <n v="1977445"/>
    <d v="2026-05-21T00:00:00"/>
    <n v="2178400"/>
    <d v="2026-05-22T00:00:00"/>
    <m/>
    <n v="4659.3999999999996"/>
    <d v="2026-06-05T00:00:00"/>
    <m/>
    <m/>
    <s v="Processamento de dados e congêneres"/>
    <n v="1416.25"/>
    <m/>
    <x v="0"/>
    <m/>
    <m/>
    <m/>
    <s v="2 - FATURADO"/>
    <n v="25"/>
    <x v="0"/>
    <x v="0"/>
    <m/>
  </r>
  <r>
    <x v="1800"/>
    <s v="105.176.748-23"/>
    <s v="NF SERVICOS - ADESAO"/>
    <n v="1975437"/>
    <d v="2026-05-21T00:00:00"/>
    <n v="2176392"/>
    <d v="2026-05-21T00:00:00"/>
    <m/>
    <n v="4.3899999999999997"/>
    <d v="2026-07-30T00:00:00"/>
    <m/>
    <m/>
    <s v="Processamento de dados e congêneres"/>
    <n v="4.3899999999999997"/>
    <m/>
    <x v="0"/>
    <m/>
    <m/>
    <m/>
    <s v="2 - FATURADO"/>
    <n v="0"/>
    <x v="1"/>
    <x v="0"/>
    <m/>
  </r>
  <r>
    <x v="1800"/>
    <s v="105.176.748-23"/>
    <s v="NF SERVICOS - ADESAO"/>
    <n v="2017871"/>
    <d v="2026-06-17T00:00:00"/>
    <n v="2220649"/>
    <d v="2026-06-18T00:00:00"/>
    <m/>
    <n v="17.36"/>
    <d v="2026-07-30T00:00:00"/>
    <m/>
    <m/>
    <s v="Processamento de dados e congêneres"/>
    <n v="17.36"/>
    <m/>
    <x v="0"/>
    <m/>
    <m/>
    <m/>
    <s v="2 - FATURADO"/>
    <n v="0"/>
    <x v="1"/>
    <x v="0"/>
    <m/>
  </r>
  <r>
    <x v="1801"/>
    <s v="105.197.208-65"/>
    <s v="NF SERVICOS - ADESAO"/>
    <n v="1989153"/>
    <d v="2026-05-21T00:00:00"/>
    <n v="2190156"/>
    <d v="2026-05-23T00:00:00"/>
    <m/>
    <n v="174.96"/>
    <d v="2026-06-05T00:00:00"/>
    <m/>
    <m/>
    <s v="Processamento de dados e congêneres"/>
    <n v="174.96"/>
    <m/>
    <x v="0"/>
    <m/>
    <m/>
    <m/>
    <s v="2 - FATURADO"/>
    <n v="25"/>
    <x v="0"/>
    <x v="0"/>
    <m/>
  </r>
  <r>
    <x v="1801"/>
    <s v="105.197.208-65"/>
    <s v="NF SERVICOS - ADESAO"/>
    <n v="2011460"/>
    <d v="2026-06-15T00:00:00"/>
    <n v="2214158"/>
    <d v="2026-06-16T00:00:00"/>
    <m/>
    <n v="172.36"/>
    <d v="2026-06-20T00:00:00"/>
    <m/>
    <m/>
    <s v="Processamento de dados e congêneres"/>
    <n v="172.36"/>
    <m/>
    <x v="0"/>
    <m/>
    <m/>
    <m/>
    <s v="2 - FATURADO"/>
    <n v="10"/>
    <x v="0"/>
    <x v="0"/>
    <m/>
  </r>
  <r>
    <x v="1802"/>
    <s v="105.212.008-30"/>
    <s v="NF SERVICOS - ADESAO"/>
    <n v="2004225"/>
    <d v="2026-06-12T00:00:00"/>
    <n v="220672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802"/>
    <s v="105.212.008-30"/>
    <s v="NF SERVICOS - ADESAO"/>
    <n v="2015349"/>
    <d v="2026-06-17T00:00:00"/>
    <n v="2218118"/>
    <d v="2026-06-17T00:00:00"/>
    <m/>
    <n v="332.66"/>
    <d v="2026-06-20T00:00:00"/>
    <m/>
    <m/>
    <s v="Processamento de dados e congêneres"/>
    <n v="332.66"/>
    <m/>
    <x v="0"/>
    <m/>
    <m/>
    <m/>
    <s v="2 - FATURADO"/>
    <n v="10"/>
    <x v="0"/>
    <x v="0"/>
    <m/>
  </r>
  <r>
    <x v="1803"/>
    <s v="105.261.478-73"/>
    <s v="ND-OPERADORA CIELO"/>
    <n v="29583"/>
    <d v="2026-06-23T00:00:00"/>
    <m/>
    <m/>
    <m/>
    <n v="124.99"/>
    <d v="2026-06-23T00:00:00"/>
    <m/>
    <m/>
    <s v="e-CPF A3 (renovação)"/>
    <n v="124.99"/>
    <m/>
    <x v="0"/>
    <m/>
    <m/>
    <m/>
    <s v="1 - VENDA A VISTA"/>
    <n v="7"/>
    <x v="0"/>
    <x v="2"/>
    <m/>
  </r>
  <r>
    <x v="1803"/>
    <s v="105.261.478-73"/>
    <s v="ND-OPERADORA CIELO"/>
    <n v="29586"/>
    <d v="2026-06-23T00:00:00"/>
    <m/>
    <m/>
    <m/>
    <n v="124.99"/>
    <d v="2026-06-23T00:00:00"/>
    <m/>
    <m/>
    <s v="e-CPF A3 (renovação)"/>
    <n v="124.99"/>
    <m/>
    <x v="0"/>
    <m/>
    <m/>
    <m/>
    <s v="1 - VENDA A VISTA"/>
    <n v="7"/>
    <x v="0"/>
    <x v="2"/>
    <m/>
  </r>
  <r>
    <x v="1804"/>
    <s v="105.395.388-76"/>
    <s v="NF SERVICOS - ADESAO"/>
    <n v="1975853"/>
    <d v="2026-05-21T00:00:00"/>
    <n v="2176808"/>
    <d v="2026-05-22T00:00:00"/>
    <m/>
    <n v="13.05"/>
    <d v="2026-06-05T00:00:00"/>
    <m/>
    <m/>
    <s v="Processamento de dados e congêneres"/>
    <n v="4.3"/>
    <m/>
    <x v="0"/>
    <m/>
    <m/>
    <m/>
    <s v="2 - FATURADO"/>
    <n v="25"/>
    <x v="0"/>
    <x v="0"/>
    <m/>
  </r>
  <r>
    <x v="1805"/>
    <s v="105.613.218-33"/>
    <s v="NF SERVICOS - ADESAO"/>
    <n v="1999405"/>
    <d v="2026-06-12T00:00:00"/>
    <n v="2201906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1806"/>
    <s v="105.711.338-78"/>
    <s v="NF SERVICOS - ADESAO"/>
    <n v="1987393"/>
    <d v="2026-05-21T00:00:00"/>
    <n v="218835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807"/>
    <s v="105.739.761-04"/>
    <s v="NF SERVICOS - ADESAO"/>
    <n v="1976349"/>
    <d v="2026-05-21T00:00:00"/>
    <n v="2177304"/>
    <d v="2026-05-22T00:00:00"/>
    <m/>
    <n v="8.66"/>
    <d v="2026-07-30T00:00:00"/>
    <m/>
    <m/>
    <s v="Processamento de dados e congêneres"/>
    <n v="8.66"/>
    <m/>
    <x v="0"/>
    <m/>
    <m/>
    <m/>
    <s v="2 - FATURADO"/>
    <n v="0"/>
    <x v="1"/>
    <x v="0"/>
    <m/>
  </r>
  <r>
    <x v="1808"/>
    <s v="105.794.628-11"/>
    <s v="NF SERVICOS - ADESAO"/>
    <n v="1976152"/>
    <d v="2026-05-21T00:00:00"/>
    <n v="2177107"/>
    <d v="2026-05-22T00:00:00"/>
    <m/>
    <n v="74.41"/>
    <d v="2026-07-30T00:00:00"/>
    <m/>
    <m/>
    <s v="Processamento de dados e congêneres"/>
    <n v="74.41"/>
    <m/>
    <x v="0"/>
    <m/>
    <m/>
    <m/>
    <s v="2 - FATURADO"/>
    <n v="0"/>
    <x v="1"/>
    <x v="0"/>
    <m/>
  </r>
  <r>
    <x v="1808"/>
    <s v="105.794.628-11"/>
    <s v="NF SERVICOS - ADESAO"/>
    <n v="1999800"/>
    <d v="2026-06-12T00:00:00"/>
    <n v="2202301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808"/>
    <s v="105.794.628-11"/>
    <s v="NF SERVICOS - ADESAO"/>
    <n v="2015709"/>
    <d v="2026-06-17T00:00:00"/>
    <n v="2218478"/>
    <d v="2026-06-18T00:00:00"/>
    <m/>
    <n v="43.6"/>
    <d v="2026-07-30T00:00:00"/>
    <m/>
    <m/>
    <s v="Processamento de dados e congêneres"/>
    <n v="43.6"/>
    <m/>
    <x v="0"/>
    <m/>
    <m/>
    <m/>
    <s v="2 - FATURADO"/>
    <n v="0"/>
    <x v="1"/>
    <x v="0"/>
    <m/>
  </r>
  <r>
    <x v="1809"/>
    <s v="105.818.798-80"/>
    <s v="NF SERVICOS - ADESAO"/>
    <n v="2011231"/>
    <d v="2026-06-15T00:00:00"/>
    <n v="2213927"/>
    <d v="2026-06-16T00:00:00"/>
    <m/>
    <n v="230.17"/>
    <d v="2026-06-20T00:00:00"/>
    <m/>
    <m/>
    <s v="Processamento de dados e congêneres"/>
    <n v="230.17"/>
    <m/>
    <x v="0"/>
    <m/>
    <m/>
    <m/>
    <s v="2 - FATURADO"/>
    <n v="10"/>
    <x v="0"/>
    <x v="0"/>
    <m/>
  </r>
  <r>
    <x v="1810"/>
    <s v="105.853.876-48"/>
    <s v="NF SERVICOS - ADESAO"/>
    <n v="1985444"/>
    <d v="2026-05-21T00:00:00"/>
    <n v="2186407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810"/>
    <s v="105.853.876-48"/>
    <s v="NF SERVICOS - ADESAO"/>
    <n v="2003573"/>
    <d v="2026-06-12T00:00:00"/>
    <n v="220607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811"/>
    <s v="106.008.838-09"/>
    <s v="NF SERVICOS - ADESAO"/>
    <n v="1978526"/>
    <d v="2026-05-21T00:00:00"/>
    <n v="2179481"/>
    <d v="2026-05-22T00:00:00"/>
    <m/>
    <n v="208.67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1812"/>
    <s v="106.195.408-00"/>
    <s v="NF SERVICOS - ADESAO"/>
    <n v="1975619"/>
    <d v="2026-05-21T00:00:00"/>
    <n v="2176574"/>
    <d v="2026-05-22T00:00:00"/>
    <m/>
    <n v="877.89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1813"/>
    <s v="106.355.028-95"/>
    <s v="NF SERVICOS - ADESAO"/>
    <n v="1976488"/>
    <d v="2026-05-21T00:00:00"/>
    <n v="2177443"/>
    <d v="2026-05-22T00:00:00"/>
    <m/>
    <n v="614.49"/>
    <d v="2026-06-05T00:00:00"/>
    <m/>
    <m/>
    <s v="Processamento de dados e congêneres"/>
    <n v="180.8"/>
    <m/>
    <x v="0"/>
    <m/>
    <m/>
    <m/>
    <s v="2 - FATURADO"/>
    <n v="25"/>
    <x v="0"/>
    <x v="0"/>
    <m/>
  </r>
  <r>
    <x v="1814"/>
    <s v="106.425.791-72"/>
    <s v="NF SERVICOS - ADESAO"/>
    <n v="2006253"/>
    <d v="2026-06-12T00:00:00"/>
    <n v="220877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814"/>
    <s v="106.425.791-72"/>
    <s v="NF SERVICOS - ADESAO"/>
    <n v="2010318"/>
    <d v="2026-06-15T00:00:00"/>
    <n v="2213007"/>
    <d v="2026-06-16T00:00:00"/>
    <m/>
    <n v="232.24"/>
    <d v="2026-06-20T00:00:00"/>
    <m/>
    <m/>
    <s v="Processamento de dados e congêneres"/>
    <n v="232.24"/>
    <m/>
    <x v="0"/>
    <m/>
    <m/>
    <m/>
    <s v="2 - FATURADO"/>
    <n v="10"/>
    <x v="0"/>
    <x v="0"/>
    <m/>
  </r>
  <r>
    <x v="1815"/>
    <s v="106.655.388-20"/>
    <s v="NF SERVICOS - ADESAO"/>
    <n v="1975290"/>
    <d v="2026-05-21T00:00:00"/>
    <n v="2176239"/>
    <d v="2026-05-21T00:00:00"/>
    <m/>
    <n v="2841.6"/>
    <d v="2026-07-30T00:00:00"/>
    <m/>
    <m/>
    <s v="Processamento de dados e congêneres"/>
    <n v="2841.6"/>
    <m/>
    <x v="0"/>
    <m/>
    <m/>
    <m/>
    <s v="2 - FATURADO"/>
    <n v="0"/>
    <x v="1"/>
    <x v="0"/>
    <m/>
  </r>
  <r>
    <x v="1815"/>
    <s v="106.655.388-20"/>
    <s v="NF SERVICOS - ADESAO"/>
    <n v="1985158"/>
    <d v="2026-05-21T00:00:00"/>
    <n v="2186121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816"/>
    <s v="106.694.258-77"/>
    <s v="NF SERVICOS - ADESAO"/>
    <n v="2005877"/>
    <d v="2026-06-12T00:00:00"/>
    <n v="220839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816"/>
    <s v="106.694.258-77"/>
    <s v="NF SERVICOS - ADESAO"/>
    <n v="2017815"/>
    <d v="2026-06-17T00:00:00"/>
    <n v="2220593"/>
    <d v="2026-06-18T00:00:00"/>
    <m/>
    <n v="91.25"/>
    <d v="2026-06-20T00:00:00"/>
    <m/>
    <m/>
    <s v="Processamento de dados e congêneres"/>
    <n v="91.25"/>
    <m/>
    <x v="0"/>
    <m/>
    <m/>
    <m/>
    <s v="2 - FATURADO"/>
    <n v="10"/>
    <x v="0"/>
    <x v="0"/>
    <m/>
  </r>
  <r>
    <x v="1817"/>
    <s v="106.964.538-94"/>
    <s v="NF SERVICOS - ADESAO"/>
    <n v="1978726"/>
    <d v="2026-05-21T00:00:00"/>
    <n v="2179681"/>
    <d v="2026-05-22T00:00:00"/>
    <m/>
    <n v="1316.5"/>
    <d v="2026-06-05T00:00:00"/>
    <m/>
    <m/>
    <s v="Processamento de dados e congêneres"/>
    <n v="434.77"/>
    <m/>
    <x v="0"/>
    <m/>
    <m/>
    <m/>
    <s v="2 - FATURADO"/>
    <n v="25"/>
    <x v="0"/>
    <x v="0"/>
    <m/>
  </r>
  <r>
    <x v="1818"/>
    <s v="107.008.318-60"/>
    <s v="NF SERVICOS - ADESAO"/>
    <n v="1976831"/>
    <d v="2026-05-21T00:00:00"/>
    <n v="2177786"/>
    <d v="2026-05-22T00:00:00"/>
    <m/>
    <n v="1597.36"/>
    <d v="2026-06-05T00:00:00"/>
    <m/>
    <m/>
    <s v="Processamento de dados e congêneres"/>
    <n v="447.69"/>
    <m/>
    <x v="0"/>
    <m/>
    <m/>
    <m/>
    <s v="2 - FATURADO"/>
    <n v="25"/>
    <x v="0"/>
    <x v="0"/>
    <m/>
  </r>
  <r>
    <x v="1819"/>
    <s v="107.101.988-09"/>
    <s v="NF SERVICOS - ADESAO"/>
    <n v="1993603"/>
    <d v="2026-05-21T00:00:00"/>
    <n v="2194621"/>
    <d v="2026-05-23T00:00:00"/>
    <m/>
    <n v="333.78"/>
    <d v="2026-07-30T00:00:00"/>
    <m/>
    <m/>
    <s v="Processamento de dados e congêneres"/>
    <n v="333.78"/>
    <m/>
    <x v="0"/>
    <m/>
    <m/>
    <m/>
    <s v="2 - FATURADO"/>
    <n v="0"/>
    <x v="1"/>
    <x v="0"/>
    <m/>
  </r>
  <r>
    <x v="1819"/>
    <s v="107.101.988-09"/>
    <s v="NF SERVICOS - ADESAO"/>
    <n v="2012112"/>
    <d v="2026-06-15T00:00:00"/>
    <n v="2214816"/>
    <d v="2026-06-16T00:00:00"/>
    <m/>
    <n v="385.85"/>
    <d v="2026-07-30T00:00:00"/>
    <m/>
    <m/>
    <s v="Processamento de dados e congêneres"/>
    <n v="385.85"/>
    <m/>
    <x v="0"/>
    <m/>
    <m/>
    <m/>
    <s v="2 - FATURADO"/>
    <n v="0"/>
    <x v="1"/>
    <x v="0"/>
    <m/>
  </r>
  <r>
    <x v="1820"/>
    <s v="107.243.598-50"/>
    <s v="ND-OPERADORA CIELO"/>
    <n v="29463"/>
    <d v="2026-06-11T00:00:00"/>
    <m/>
    <m/>
    <m/>
    <n v="124.99"/>
    <d v="2026-06-11T00:00:00"/>
    <m/>
    <m/>
    <s v="Certificado e-CPF A1 em Software (12 meses)"/>
    <n v="124.99"/>
    <m/>
    <x v="0"/>
    <m/>
    <m/>
    <m/>
    <s v="1 - VENDA A VISTA"/>
    <n v="19"/>
    <x v="0"/>
    <x v="2"/>
    <m/>
  </r>
  <r>
    <x v="1821"/>
    <s v="107.280.278-36"/>
    <s v="NF SERVICOS - ADESAO"/>
    <n v="2005608"/>
    <d v="2026-06-12T00:00:00"/>
    <n v="220811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822"/>
    <s v="107.300.278-05"/>
    <s v="NF SERVICOS - ADESAO"/>
    <n v="1978419"/>
    <d v="2026-05-21T00:00:00"/>
    <n v="2179374"/>
    <d v="2026-05-22T00:00:00"/>
    <m/>
    <n v="52031.58"/>
    <d v="2026-06-05T00:00:00"/>
    <m/>
    <m/>
    <s v="Processamento de dados e congêneres"/>
    <n v="16422.43"/>
    <m/>
    <x v="0"/>
    <m/>
    <m/>
    <m/>
    <s v="2 - FATURADO"/>
    <n v="25"/>
    <x v="0"/>
    <x v="0"/>
    <m/>
  </r>
  <r>
    <x v="1822"/>
    <s v="107.300.278-05"/>
    <s v="NF SERVICOS - ADESAO"/>
    <n v="2017854"/>
    <d v="2026-06-17T00:00:00"/>
    <n v="2220632"/>
    <d v="2026-06-18T00:00:00"/>
    <m/>
    <n v="36744.17"/>
    <d v="2026-06-20T00:00:00"/>
    <m/>
    <m/>
    <s v="Processamento de dados e congêneres"/>
    <n v="36744.17"/>
    <m/>
    <x v="0"/>
    <m/>
    <m/>
    <m/>
    <s v="2 - FATURADO"/>
    <n v="10"/>
    <x v="0"/>
    <x v="0"/>
    <m/>
  </r>
  <r>
    <x v="1823"/>
    <s v="107.481.286-70"/>
    <s v="NF SERVICOS - ADESAO"/>
    <n v="1984175"/>
    <d v="2026-05-21T00:00:00"/>
    <n v="218513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823"/>
    <s v="107.481.286-70"/>
    <s v="NF SERVICOS - ADESAO"/>
    <n v="2006164"/>
    <d v="2026-06-12T00:00:00"/>
    <n v="220868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824"/>
    <s v="107.526.578-95"/>
    <s v="NF SERVICOS - ADESAO"/>
    <n v="1976329"/>
    <d v="2026-05-21T00:00:00"/>
    <n v="2177284"/>
    <d v="2026-05-22T00:00:00"/>
    <m/>
    <n v="1083.25"/>
    <d v="2026-06-05T00:00:00"/>
    <m/>
    <m/>
    <s v="Processamento de dados e congêneres"/>
    <n v="301.33"/>
    <m/>
    <x v="0"/>
    <m/>
    <m/>
    <m/>
    <s v="2 - FATURADO"/>
    <n v="25"/>
    <x v="0"/>
    <x v="0"/>
    <m/>
  </r>
  <r>
    <x v="1825"/>
    <s v="107.550.318-30"/>
    <s v="NF SERVICOS - ADESAO"/>
    <n v="1975448"/>
    <d v="2026-05-21T00:00:00"/>
    <n v="2176403"/>
    <d v="2026-05-21T00:00:00"/>
    <m/>
    <n v="2485.4699999999998"/>
    <d v="2026-06-05T00:00:00"/>
    <m/>
    <m/>
    <s v="Processamento de dados e congêneres"/>
    <n v="654.30999999999995"/>
    <m/>
    <x v="0"/>
    <m/>
    <m/>
    <m/>
    <s v="2 - FATURADO"/>
    <n v="25"/>
    <x v="0"/>
    <x v="0"/>
    <m/>
  </r>
  <r>
    <x v="1826"/>
    <s v="107.577.675-91"/>
    <s v="ND-AMAZON"/>
    <n v="45"/>
    <d v="2025-01-07T00:00:00"/>
    <m/>
    <m/>
    <m/>
    <n v="28.9"/>
    <d v="2025-02-06T00:00:00"/>
    <m/>
    <m/>
    <s v="PAULO FRANCIS: POLEMISTA PROFISSIONAL - 1A REIMPRESSAO"/>
    <n v="28.9"/>
    <m/>
    <x v="0"/>
    <m/>
    <m/>
    <m/>
    <s v="2 - FATURADO"/>
    <n v="509"/>
    <x v="2"/>
    <x v="4"/>
    <m/>
  </r>
  <r>
    <x v="1827"/>
    <s v="107.747.368-01"/>
    <s v="NF SERVICOS - ADESAO"/>
    <n v="1997443"/>
    <d v="2026-06-12T00:00:00"/>
    <n v="2199944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1827"/>
    <s v="107.747.368-01"/>
    <s v="NF SERVICOS - ADESAO"/>
    <n v="2011260"/>
    <d v="2026-06-15T00:00:00"/>
    <n v="2213957"/>
    <d v="2026-06-16T00:00:00"/>
    <m/>
    <n v="196.65"/>
    <d v="2026-06-20T00:00:00"/>
    <m/>
    <m/>
    <s v="Processamento de dados e congêneres"/>
    <n v="196.65"/>
    <m/>
    <x v="0"/>
    <m/>
    <m/>
    <m/>
    <s v="2 - FATURADO"/>
    <n v="10"/>
    <x v="0"/>
    <x v="0"/>
    <m/>
  </r>
  <r>
    <x v="1828"/>
    <s v="107.804.788-00"/>
    <s v="NF SERVICOS - ADESAO"/>
    <n v="2003988"/>
    <d v="2026-06-12T00:00:00"/>
    <n v="220649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828"/>
    <s v="107.804.788-00"/>
    <s v="NF SERVICOS - ADESAO"/>
    <n v="2008001"/>
    <d v="2026-06-15T00:00:00"/>
    <n v="2210653"/>
    <d v="2026-06-16T00:00:00"/>
    <m/>
    <n v="206.2"/>
    <d v="2026-06-20T00:00:00"/>
    <m/>
    <m/>
    <s v="Processamento de dados e congêneres"/>
    <n v="206.2"/>
    <m/>
    <x v="0"/>
    <m/>
    <m/>
    <m/>
    <s v="2 - FATURADO"/>
    <n v="10"/>
    <x v="0"/>
    <x v="0"/>
    <m/>
  </r>
  <r>
    <x v="1829"/>
    <s v="107.841.758-02"/>
    <s v="NF SERVICOS - ADESAO"/>
    <n v="1980196"/>
    <d v="2026-05-21T00:00:00"/>
    <n v="218115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829"/>
    <s v="107.841.758-02"/>
    <s v="NF SERVICOS - ADESAO"/>
    <n v="1989637"/>
    <d v="2026-05-21T00:00:00"/>
    <n v="2190640"/>
    <d v="2026-05-23T00:00:00"/>
    <m/>
    <n v="172.36"/>
    <d v="2026-07-30T00:00:00"/>
    <m/>
    <m/>
    <s v="Processamento de dados e congêneres"/>
    <n v="172.36"/>
    <m/>
    <x v="0"/>
    <m/>
    <m/>
    <m/>
    <s v="2 - FATURADO"/>
    <n v="0"/>
    <x v="1"/>
    <x v="0"/>
    <m/>
  </r>
  <r>
    <x v="1829"/>
    <s v="107.841.758-02"/>
    <s v="NF SERVICOS - ADESAO"/>
    <n v="2000509"/>
    <d v="2026-06-12T00:00:00"/>
    <n v="220301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829"/>
    <s v="107.841.758-02"/>
    <s v="NF SERVICOS - ADESAO"/>
    <n v="2012241"/>
    <d v="2026-06-15T00:00:00"/>
    <n v="2214946"/>
    <d v="2026-06-16T00:00:00"/>
    <m/>
    <n v="250.47"/>
    <d v="2026-07-30T00:00:00"/>
    <m/>
    <m/>
    <s v="Processamento de dados e congêneres"/>
    <n v="250.47"/>
    <m/>
    <x v="0"/>
    <m/>
    <m/>
    <m/>
    <s v="2 - FATURADO"/>
    <n v="0"/>
    <x v="1"/>
    <x v="0"/>
    <m/>
  </r>
  <r>
    <x v="1830"/>
    <s v="107.916.248-89"/>
    <s v="NF SERVICOS - ADESAO"/>
    <n v="1977246"/>
    <d v="2026-05-21T00:00:00"/>
    <n v="2178201"/>
    <d v="2026-05-22T00:00:00"/>
    <m/>
    <n v="1187.55"/>
    <d v="2026-07-30T00:00:00"/>
    <m/>
    <m/>
    <s v="Processamento de dados e congêneres"/>
    <n v="1187.55"/>
    <m/>
    <x v="0"/>
    <m/>
    <m/>
    <m/>
    <s v="2 - FATURADO"/>
    <n v="0"/>
    <x v="1"/>
    <x v="0"/>
    <m/>
  </r>
  <r>
    <x v="1830"/>
    <s v="107.916.248-89"/>
    <s v="NF SERVICOS - ADESAO"/>
    <n v="2015544"/>
    <d v="2026-06-17T00:00:00"/>
    <n v="2218313"/>
    <d v="2026-06-17T00:00:00"/>
    <m/>
    <n v="885.5"/>
    <d v="2026-07-30T00:00:00"/>
    <m/>
    <m/>
    <s v="Processamento de dados e congêneres"/>
    <n v="885.5"/>
    <m/>
    <x v="0"/>
    <m/>
    <m/>
    <m/>
    <s v="2 - FATURADO"/>
    <n v="0"/>
    <x v="1"/>
    <x v="0"/>
    <m/>
  </r>
  <r>
    <x v="1831"/>
    <s v="108.058.048-46"/>
    <s v="NF SERVICOS - ADESAO"/>
    <n v="1990741"/>
    <d v="2026-05-21T00:00:00"/>
    <n v="2191758"/>
    <d v="2026-05-23T00:00:00"/>
    <m/>
    <n v="163.68"/>
    <d v="2026-06-05T00:00:00"/>
    <m/>
    <m/>
    <s v="Processamento de dados e congêneres"/>
    <n v="163.68"/>
    <m/>
    <x v="0"/>
    <m/>
    <m/>
    <m/>
    <s v="2 - FATURADO"/>
    <n v="25"/>
    <x v="0"/>
    <x v="0"/>
    <m/>
  </r>
  <r>
    <x v="1831"/>
    <s v="108.058.048-46"/>
    <s v="NF SERVICOS - ADESAO"/>
    <n v="2001020"/>
    <d v="2026-06-12T00:00:00"/>
    <n v="2203521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831"/>
    <s v="108.058.048-46"/>
    <s v="NF SERVICOS - ADESAO"/>
    <n v="2010910"/>
    <d v="2026-06-15T00:00:00"/>
    <n v="2213599"/>
    <d v="2026-06-16T00:00:00"/>
    <m/>
    <n v="188.83"/>
    <d v="2026-06-20T00:00:00"/>
    <m/>
    <m/>
    <s v="Processamento de dados e congêneres"/>
    <n v="188.83"/>
    <m/>
    <x v="0"/>
    <m/>
    <m/>
    <m/>
    <s v="2 - FATURADO"/>
    <n v="10"/>
    <x v="0"/>
    <x v="0"/>
    <m/>
  </r>
  <r>
    <x v="1832"/>
    <s v="108.095.668-93"/>
    <s v="ND-AMAZON"/>
    <n v="225"/>
    <d v="2025-03-27T00:00:00"/>
    <m/>
    <m/>
    <m/>
    <n v="35.340000000000003"/>
    <d v="2025-04-26T00:00:00"/>
    <m/>
    <m/>
    <s v="FREY APOLLONIO: UM ROMANCE DO BRASIL"/>
    <n v="35.340000000000003"/>
    <m/>
    <x v="0"/>
    <m/>
    <m/>
    <m/>
    <s v="2 - FATURADO"/>
    <n v="430"/>
    <x v="2"/>
    <x v="4"/>
    <m/>
  </r>
  <r>
    <x v="1833"/>
    <s v="108.616.168-80"/>
    <s v="NF SERVICOS - ADESAO"/>
    <n v="1993107"/>
    <d v="2026-05-21T00:00:00"/>
    <n v="2194125"/>
    <d v="2026-05-23T00:00:00"/>
    <m/>
    <n v="164.55"/>
    <d v="2026-06-05T00:00:00"/>
    <m/>
    <m/>
    <s v="Processamento de dados e congêneres"/>
    <n v="164.55"/>
    <m/>
    <x v="0"/>
    <m/>
    <m/>
    <m/>
    <s v="2 - FATURADO"/>
    <n v="25"/>
    <x v="0"/>
    <x v="0"/>
    <m/>
  </r>
  <r>
    <x v="1833"/>
    <s v="108.616.168-80"/>
    <s v="NF SERVICOS - ADESAO"/>
    <n v="2007829"/>
    <d v="2026-06-15T00:00:00"/>
    <n v="2210481"/>
    <d v="2026-06-16T00:00:00"/>
    <m/>
    <n v="211.41"/>
    <d v="2026-07-30T00:00:00"/>
    <m/>
    <m/>
    <s v="Processamento de dados e congêneres"/>
    <n v="211.41"/>
    <m/>
    <x v="0"/>
    <m/>
    <m/>
    <m/>
    <s v="2 - FATURADO"/>
    <n v="0"/>
    <x v="1"/>
    <x v="0"/>
    <m/>
  </r>
  <r>
    <x v="1834"/>
    <s v="108.719.367-20"/>
    <s v="NF SERVICOS - ADESAO"/>
    <n v="2001575"/>
    <d v="2026-06-12T00:00:00"/>
    <n v="220407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835"/>
    <s v="108.818.628-94"/>
    <s v="NF SERVICOS - ADESAO"/>
    <n v="1975655"/>
    <d v="2026-05-21T00:00:00"/>
    <n v="2176610"/>
    <d v="2026-05-22T00:00:00"/>
    <m/>
    <n v="7036.78"/>
    <d v="2026-06-05T00:00:00"/>
    <m/>
    <m/>
    <s v="Processamento de dados e congêneres"/>
    <n v="2001.69"/>
    <m/>
    <x v="0"/>
    <m/>
    <m/>
    <m/>
    <s v="2 - FATURADO"/>
    <n v="25"/>
    <x v="0"/>
    <x v="0"/>
    <m/>
  </r>
  <r>
    <x v="1835"/>
    <s v="108.818.628-94"/>
    <s v="NF SERVICOS - ADESAO"/>
    <n v="2016748"/>
    <d v="2026-06-17T00:00:00"/>
    <n v="2219523"/>
    <d v="2026-06-18T00:00:00"/>
    <m/>
    <n v="5384.6"/>
    <d v="2026-07-30T00:00:00"/>
    <m/>
    <m/>
    <s v="Processamento de dados e congêneres"/>
    <n v="5384.6"/>
    <m/>
    <x v="0"/>
    <m/>
    <m/>
    <m/>
    <s v="2 - FATURADO"/>
    <n v="0"/>
    <x v="1"/>
    <x v="0"/>
    <m/>
  </r>
  <r>
    <x v="1836"/>
    <s v="108.969.428-80"/>
    <s v="NF SERVICOS - ADESAO"/>
    <n v="1977478"/>
    <d v="2026-05-21T00:00:00"/>
    <n v="2178433"/>
    <d v="2026-05-22T00:00:00"/>
    <m/>
    <n v="1410.4"/>
    <d v="2026-06-05T00:00:00"/>
    <m/>
    <m/>
    <s v="Processamento de dados e congêneres"/>
    <n v="404.64"/>
    <m/>
    <x v="0"/>
    <m/>
    <m/>
    <m/>
    <s v="2 - FATURADO"/>
    <n v="25"/>
    <x v="0"/>
    <x v="0"/>
    <m/>
  </r>
  <r>
    <x v="1837"/>
    <s v="109.080.108-42"/>
    <s v="NF SERVICOS - ADESAO"/>
    <n v="1978303"/>
    <d v="2026-05-21T00:00:00"/>
    <n v="2179258"/>
    <d v="2026-05-22T00:00:00"/>
    <m/>
    <n v="7075.05"/>
    <d v="2026-06-05T00:00:00"/>
    <m/>
    <m/>
    <s v="Processamento de dados e congêneres"/>
    <n v="2014.6"/>
    <m/>
    <x v="0"/>
    <m/>
    <m/>
    <m/>
    <s v="2 - FATURADO"/>
    <n v="25"/>
    <x v="0"/>
    <x v="0"/>
    <m/>
  </r>
  <r>
    <x v="1838"/>
    <s v="109.120.188-95"/>
    <s v="NF SERVICOS - ADESAO"/>
    <n v="1977054"/>
    <d v="2026-05-21T00:00:00"/>
    <n v="2178009"/>
    <d v="2026-05-22T00:00:00"/>
    <m/>
    <n v="35.35"/>
    <d v="2026-07-30T00:00:00"/>
    <m/>
    <m/>
    <s v="Processamento de dados e congêneres"/>
    <n v="35.35"/>
    <m/>
    <x v="0"/>
    <m/>
    <m/>
    <m/>
    <s v="2 - FATURADO"/>
    <n v="0"/>
    <x v="1"/>
    <x v="0"/>
    <m/>
  </r>
  <r>
    <x v="1838"/>
    <s v="109.120.188-95"/>
    <s v="NF SERVICOS - ADESAO"/>
    <n v="1981692"/>
    <d v="2026-05-21T00:00:00"/>
    <n v="218265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838"/>
    <s v="109.120.188-95"/>
    <s v="NF SERVICOS - ADESAO"/>
    <n v="2000298"/>
    <d v="2026-06-12T00:00:00"/>
    <n v="220279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838"/>
    <s v="109.120.188-95"/>
    <s v="NF SERVICOS - ADESAO"/>
    <n v="2016257"/>
    <d v="2026-06-17T00:00:00"/>
    <n v="2219026"/>
    <d v="2026-06-18T00:00:00"/>
    <m/>
    <n v="34.979999999999997"/>
    <d v="2026-07-30T00:00:00"/>
    <m/>
    <m/>
    <s v="Processamento de dados e congêneres"/>
    <n v="34.979999999999997"/>
    <m/>
    <x v="0"/>
    <m/>
    <m/>
    <m/>
    <s v="2 - FATURADO"/>
    <n v="0"/>
    <x v="1"/>
    <x v="0"/>
    <m/>
  </r>
  <r>
    <x v="1839"/>
    <s v="109.146.328-09"/>
    <s v="NF SERVICOS - ADESAO"/>
    <n v="2010895"/>
    <d v="2026-06-15T00:00:00"/>
    <n v="2213584"/>
    <d v="2026-06-16T00:00:00"/>
    <m/>
    <n v="166.28"/>
    <d v="2026-06-20T00:00:00"/>
    <m/>
    <m/>
    <s v="Processamento de dados e congêneres"/>
    <n v="166.28"/>
    <m/>
    <x v="0"/>
    <m/>
    <m/>
    <m/>
    <s v="2 - FATURADO"/>
    <n v="10"/>
    <x v="0"/>
    <x v="0"/>
    <m/>
  </r>
  <r>
    <x v="1840"/>
    <s v="109.386.698-50"/>
    <s v="NF SERVICOS - ADESAO"/>
    <n v="1977431"/>
    <d v="2026-05-21T00:00:00"/>
    <n v="2178386"/>
    <d v="2026-05-22T00:00:00"/>
    <m/>
    <n v="627.29"/>
    <d v="2026-07-30T00:00:00"/>
    <m/>
    <m/>
    <s v="Processamento de dados e congêneres"/>
    <n v="627.29"/>
    <m/>
    <x v="0"/>
    <m/>
    <m/>
    <m/>
    <s v="2 - FATURADO"/>
    <n v="0"/>
    <x v="1"/>
    <x v="0"/>
    <m/>
  </r>
  <r>
    <x v="1840"/>
    <s v="109.386.698-50"/>
    <s v="NF SERVICOS - ADESAO"/>
    <n v="1997648"/>
    <d v="2026-06-12T00:00:00"/>
    <n v="2200149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840"/>
    <s v="109.386.698-50"/>
    <s v="NF SERVICOS - ADESAO"/>
    <n v="2015773"/>
    <d v="2026-06-17T00:00:00"/>
    <n v="2218542"/>
    <d v="2026-06-18T00:00:00"/>
    <m/>
    <n v="416.78"/>
    <d v="2026-07-30T00:00:00"/>
    <m/>
    <m/>
    <s v="Processamento de dados e congêneres"/>
    <n v="416.78"/>
    <m/>
    <x v="0"/>
    <m/>
    <m/>
    <m/>
    <s v="2 - FATURADO"/>
    <n v="0"/>
    <x v="1"/>
    <x v="0"/>
    <m/>
  </r>
  <r>
    <x v="1841"/>
    <s v="109.499.173-20"/>
    <s v="NF SERVICOS - ADESAO"/>
    <n v="2012537"/>
    <d v="2026-06-15T00:00:00"/>
    <n v="2215248"/>
    <d v="2026-06-17T00:00:00"/>
    <m/>
    <n v="852.42"/>
    <d v="2026-07-30T00:00:00"/>
    <m/>
    <m/>
    <s v="Processamento de dados e congêneres"/>
    <n v="852.42"/>
    <m/>
    <x v="0"/>
    <m/>
    <m/>
    <m/>
    <s v="2 - FATURADO"/>
    <n v="0"/>
    <x v="1"/>
    <x v="0"/>
    <m/>
  </r>
  <r>
    <x v="1841"/>
    <s v="109.499.173-20"/>
    <s v="NF SERVICOS - ADESAO"/>
    <n v="2012538"/>
    <d v="2026-06-15T00:00:00"/>
    <n v="2215249"/>
    <d v="2026-06-17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842"/>
    <s v="109.615.037-93"/>
    <s v="ND-AMAZON"/>
    <n v="152"/>
    <d v="2025-01-10T00:00:00"/>
    <m/>
    <m/>
    <m/>
    <n v="85"/>
    <d v="2025-02-09T00:00:00"/>
    <m/>
    <m/>
    <s v="YEDAMARIA - EDICAO IO"/>
    <n v="85"/>
    <m/>
    <x v="0"/>
    <m/>
    <m/>
    <m/>
    <s v="2 - FATURADO"/>
    <n v="506"/>
    <x v="2"/>
    <x v="4"/>
    <m/>
  </r>
  <r>
    <x v="1843"/>
    <s v="109.703.658-88"/>
    <s v="NF SERVICOS - ADESAO"/>
    <n v="1975409"/>
    <d v="2026-05-21T00:00:00"/>
    <n v="2176364"/>
    <d v="2026-05-21T00:00:00"/>
    <m/>
    <n v="872.26"/>
    <d v="2026-06-05T00:00:00"/>
    <m/>
    <m/>
    <s v="Processamento de dados e congêneres"/>
    <n v="249.67"/>
    <m/>
    <x v="0"/>
    <m/>
    <m/>
    <m/>
    <s v="2 - FATURADO"/>
    <n v="25"/>
    <x v="0"/>
    <x v="0"/>
    <m/>
  </r>
  <r>
    <x v="1844"/>
    <s v="109.748.978-76"/>
    <s v="NF SERVICOS - ADESAO"/>
    <n v="1977182"/>
    <d v="2026-05-21T00:00:00"/>
    <n v="2178137"/>
    <d v="2026-05-22T00:00:00"/>
    <m/>
    <n v="301.77999999999997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1845"/>
    <s v="11.002.675/0001-96"/>
    <s v="NF SERVICOS - ADESAO"/>
    <n v="1985035"/>
    <d v="2026-05-21T00:00:00"/>
    <n v="2185998"/>
    <d v="2026-05-23T00:00:00"/>
    <m/>
    <n v="549.4"/>
    <d v="2026-07-30T00:00:00"/>
    <m/>
    <m/>
    <s v="Processamento de dados e congêneres ¿ P. dos Credenciados"/>
    <n v="549.4"/>
    <m/>
    <x v="0"/>
    <m/>
    <m/>
    <m/>
    <s v="2 - FATURADO"/>
    <n v="0"/>
    <x v="1"/>
    <x v="0"/>
    <m/>
  </r>
  <r>
    <x v="1845"/>
    <s v="11.002.675/0001-96"/>
    <s v="NF SERVICOS - ADESAO"/>
    <n v="1987133"/>
    <d v="2026-05-21T00:00:00"/>
    <n v="2188096"/>
    <d v="2026-05-23T00:00:00"/>
    <m/>
    <n v="549.4"/>
    <d v="2026-07-30T00:00:00"/>
    <m/>
    <m/>
    <s v="Processamento de dados e congêneres ¿ P. dos Credenciados"/>
    <n v="549.4"/>
    <m/>
    <x v="0"/>
    <m/>
    <m/>
    <m/>
    <s v="2 - FATURADO"/>
    <n v="0"/>
    <x v="1"/>
    <x v="0"/>
    <m/>
  </r>
  <r>
    <x v="1845"/>
    <s v="11.002.675/0001-96"/>
    <s v="NF SERVICOS - ADESAO"/>
    <n v="1996817"/>
    <d v="2026-06-12T00:00:00"/>
    <n v="2199318"/>
    <d v="2026-06-12T00:00:00"/>
    <m/>
    <n v="549.4"/>
    <d v="2026-07-30T00:00:00"/>
    <m/>
    <m/>
    <s v="Processamento de dados e congeneres - P. dos Credenciados"/>
    <n v="549.4"/>
    <m/>
    <x v="0"/>
    <m/>
    <m/>
    <m/>
    <s v="2 - FATURADO"/>
    <n v="0"/>
    <x v="1"/>
    <x v="0"/>
    <m/>
  </r>
  <r>
    <x v="1845"/>
    <s v="11.002.675/0001-96"/>
    <s v="NF SERVICOS - ADESAO"/>
    <n v="1997563"/>
    <d v="2026-06-12T00:00:00"/>
    <n v="2200064"/>
    <d v="2026-06-12T00:00:00"/>
    <m/>
    <n v="549.4"/>
    <d v="2026-07-30T00:00:00"/>
    <m/>
    <m/>
    <s v="Processamento de dados e congeneres - P. dos Credenciados"/>
    <n v="549.4"/>
    <m/>
    <x v="0"/>
    <m/>
    <m/>
    <m/>
    <s v="2 - FATURADO"/>
    <n v="0"/>
    <x v="1"/>
    <x v="0"/>
    <m/>
  </r>
  <r>
    <x v="1846"/>
    <s v="11.003.389/0001-45"/>
    <s v="NF SERVICOS - ADESAO"/>
    <n v="2014363"/>
    <d v="2026-06-17T00:00:00"/>
    <n v="2217132"/>
    <d v="2026-06-17T00:00:00"/>
    <m/>
    <n v="145.46"/>
    <d v="2026-07-30T00:00:00"/>
    <m/>
    <m/>
    <s v="Processamento de dados e congêneres"/>
    <n v="145.46"/>
    <m/>
    <x v="0"/>
    <m/>
    <m/>
    <m/>
    <s v="2 - FATURADO"/>
    <n v="0"/>
    <x v="1"/>
    <x v="0"/>
    <m/>
  </r>
  <r>
    <x v="1847"/>
    <s v="11.014.096/0001-63"/>
    <s v="NF SERVICOS - ADESAO"/>
    <n v="2012998"/>
    <d v="2026-06-17T00:00:00"/>
    <n v="2215766"/>
    <d v="2026-06-17T00:00:00"/>
    <m/>
    <n v="206.21"/>
    <d v="2026-06-20T00:00:00"/>
    <m/>
    <m/>
    <s v="Processamento de dados e congêneres"/>
    <n v="206.21"/>
    <m/>
    <x v="0"/>
    <m/>
    <m/>
    <m/>
    <s v="2 - FATURADO"/>
    <n v="10"/>
    <x v="0"/>
    <x v="0"/>
    <m/>
  </r>
  <r>
    <x v="1848"/>
    <s v="11.016.275/0001-30"/>
    <s v="NF SERVICOS - ADESAO"/>
    <n v="2012747"/>
    <d v="2026-06-17T00:00:00"/>
    <n v="2215515"/>
    <d v="2026-06-17T00:00:00"/>
    <m/>
    <n v="107.61"/>
    <d v="2026-07-30T00:00:00"/>
    <m/>
    <m/>
    <s v="Processamento de dados e congêneres"/>
    <n v="107.61"/>
    <m/>
    <x v="0"/>
    <m/>
    <m/>
    <m/>
    <s v="2 - FATURADO"/>
    <n v="0"/>
    <x v="1"/>
    <x v="0"/>
    <m/>
  </r>
  <r>
    <x v="1849"/>
    <s v="11.038.904/0001-22"/>
    <s v="NF SERVICOS - ADESAO"/>
    <n v="1991066"/>
    <d v="2026-05-21T00:00:00"/>
    <n v="2192083"/>
    <d v="2026-05-23T00:00:00"/>
    <m/>
    <n v="163.13"/>
    <d v="2026-07-30T00:00:00"/>
    <m/>
    <m/>
    <s v="Processamento de dados e congêneres"/>
    <n v="163.13"/>
    <m/>
    <x v="0"/>
    <m/>
    <m/>
    <m/>
    <s v="2 - FATURADO"/>
    <n v="0"/>
    <x v="1"/>
    <x v="0"/>
    <m/>
  </r>
  <r>
    <x v="1849"/>
    <s v="11.038.904/0001-22"/>
    <s v="NF SERVICOS - ADESAO"/>
    <n v="2013464"/>
    <d v="2026-06-17T00:00:00"/>
    <n v="2216233"/>
    <d v="2026-06-17T00:00:00"/>
    <m/>
    <n v="185.71"/>
    <d v="2026-07-30T00:00:00"/>
    <m/>
    <m/>
    <s v="Processamento de dados e congêneres"/>
    <n v="185.71"/>
    <m/>
    <x v="0"/>
    <m/>
    <m/>
    <m/>
    <s v="2 - FATURADO"/>
    <n v="0"/>
    <x v="1"/>
    <x v="0"/>
    <m/>
  </r>
  <r>
    <x v="1850"/>
    <s v="11.042.980/0001-01"/>
    <s v="NF SERVICOS - ADESAO"/>
    <n v="1986561"/>
    <d v="2026-05-21T00:00:00"/>
    <n v="218752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850"/>
    <s v="11.042.980/0001-01"/>
    <s v="NF SERVICOS - ADESAO"/>
    <n v="2002286"/>
    <d v="2026-06-12T00:00:00"/>
    <n v="220478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851"/>
    <s v="11.051.134/0001-58"/>
    <s v="NF SERVICOS - ADESAO"/>
    <n v="1984112"/>
    <d v="2026-05-21T00:00:00"/>
    <n v="218507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851"/>
    <s v="11.051.134/0001-58"/>
    <s v="NF SERVICOS - ADESAO"/>
    <n v="1998466"/>
    <d v="2026-06-12T00:00:00"/>
    <n v="2200967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852"/>
    <s v="11.053.905/0001-46"/>
    <s v="NF SERVICOS - ADESAO"/>
    <n v="1985294"/>
    <d v="2026-05-21T00:00:00"/>
    <n v="218625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852"/>
    <s v="11.053.905/0001-46"/>
    <s v="NF SERVICOS - ADESAO"/>
    <n v="2000458"/>
    <d v="2026-06-12T00:00:00"/>
    <n v="220295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853"/>
    <s v="11.060.479/0001-78"/>
    <s v="NF SERVICOS - ADESAO"/>
    <n v="1983213"/>
    <d v="2026-05-21T00:00:00"/>
    <n v="2184176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853"/>
    <s v="11.060.479/0001-78"/>
    <s v="NF SERVICOS - ADESAO"/>
    <n v="1995762"/>
    <d v="2026-06-12T00:00:00"/>
    <n v="2198221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854"/>
    <s v="11.064.878/0001-07"/>
    <s v="NF SERVICOS - ADESAO"/>
    <n v="1999235"/>
    <d v="2026-06-12T00:00:00"/>
    <n v="2201736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855"/>
    <s v="11.065.186/0001-83"/>
    <s v="NF SERVICOS DO"/>
    <n v="406766"/>
    <d v="2026-06-09T00:00:00"/>
    <n v="413661"/>
    <d v="2026-06-09T00:00:00"/>
    <m/>
    <n v="737.52"/>
    <d v="2026-07-09T00:00:00"/>
    <s v="E0220782"/>
    <s v="PD022782"/>
    <s v="Serviços de Publicidade Eletrônica"/>
    <n v="702.12"/>
    <m/>
    <x v="0"/>
    <m/>
    <m/>
    <m/>
    <s v="2 - FATURADO"/>
    <n v="0"/>
    <x v="1"/>
    <x v="0"/>
    <m/>
  </r>
  <r>
    <x v="1855"/>
    <s v="11.065.186/0001-83"/>
    <s v="NF SERVICOS DO"/>
    <n v="406796"/>
    <d v="2026-06-09T00:00:00"/>
    <n v="413737"/>
    <d v="2026-06-09T00:00:00"/>
    <m/>
    <n v="737.52"/>
    <d v="2026-07-09T00:00:00"/>
    <s v="E0220782"/>
    <s v="PD022782"/>
    <s v="Serviços de Publicidade Eletrônica"/>
    <n v="702.12"/>
    <m/>
    <x v="0"/>
    <m/>
    <m/>
    <m/>
    <s v="2 - FATURADO"/>
    <n v="0"/>
    <x v="1"/>
    <x v="0"/>
    <m/>
  </r>
  <r>
    <x v="1855"/>
    <s v="11.065.186/0001-83"/>
    <s v="NF SERVICOS DO"/>
    <n v="408751"/>
    <d v="2026-06-18T00:00:00"/>
    <n v="415759"/>
    <d v="2026-06-18T00:00:00"/>
    <m/>
    <n v="553.14"/>
    <d v="2026-07-18T00:00:00"/>
    <s v="E0220782"/>
    <s v="PD022782"/>
    <s v="Serviços de Publicidade Eletrônica"/>
    <n v="526.59"/>
    <m/>
    <x v="0"/>
    <m/>
    <m/>
    <m/>
    <s v="2 - FATURADO"/>
    <n v="0"/>
    <x v="1"/>
    <x v="0"/>
    <m/>
  </r>
  <r>
    <x v="1855"/>
    <s v="11.065.186/0001-83"/>
    <s v="NF SERVICOS DO"/>
    <n v="408842"/>
    <d v="2026-06-18T00:00:00"/>
    <n v="415661"/>
    <d v="2026-06-18T00:00:00"/>
    <m/>
    <n v="1014.09"/>
    <d v="2026-07-18T00:00:00"/>
    <s v="E0220782"/>
    <s v="PD022782"/>
    <s v="Serviços de Publicidade Eletrônica"/>
    <n v="965.41"/>
    <m/>
    <x v="0"/>
    <m/>
    <m/>
    <m/>
    <s v="2 - FATURADO"/>
    <n v="0"/>
    <x v="1"/>
    <x v="0"/>
    <m/>
  </r>
  <r>
    <x v="1855"/>
    <s v="11.065.186/0001-83"/>
    <s v="NF SERVICOS DO"/>
    <n v="408931"/>
    <d v="2026-06-18T00:00:00"/>
    <n v="415722"/>
    <d v="2026-06-18T00:00:00"/>
    <m/>
    <n v="645.33000000000004"/>
    <d v="2026-07-18T00:00:00"/>
    <s v="E0220782"/>
    <s v="PD022782"/>
    <s v="Serviços de Publicidade Eletrônica"/>
    <n v="614.35"/>
    <m/>
    <x v="0"/>
    <m/>
    <m/>
    <m/>
    <s v="2 - FATURADO"/>
    <n v="0"/>
    <x v="1"/>
    <x v="0"/>
    <m/>
  </r>
  <r>
    <x v="1855"/>
    <s v="11.065.186/0001-83"/>
    <s v="NF SERVICOS DO"/>
    <n v="409621"/>
    <d v="2026-06-23T00:00:00"/>
    <n v="416640"/>
    <d v="2026-06-24T00:00:00"/>
    <m/>
    <n v="553.14"/>
    <d v="2026-07-24T00:00:00"/>
    <s v="E0220782"/>
    <s v="PD022782"/>
    <s v="Serviços de Publicidade Eletrônica"/>
    <n v="526.59"/>
    <m/>
    <x v="0"/>
    <m/>
    <m/>
    <m/>
    <s v="2 - FATURADO"/>
    <n v="0"/>
    <x v="1"/>
    <x v="0"/>
    <m/>
  </r>
  <r>
    <x v="1855"/>
    <s v="11.065.186/0001-83"/>
    <s v="NF SERVICOS DO"/>
    <n v="410101"/>
    <d v="2026-06-24T00:00:00"/>
    <n v="416825"/>
    <d v="2026-06-24T00:00:00"/>
    <m/>
    <n v="553.14"/>
    <d v="2026-07-24T00:00:00"/>
    <s v="E0220782"/>
    <s v="PD022782"/>
    <s v="Serviços de Publicidade Eletrônica"/>
    <n v="526.59"/>
    <m/>
    <x v="0"/>
    <m/>
    <m/>
    <m/>
    <s v="2 - FATURADO"/>
    <n v="0"/>
    <x v="1"/>
    <x v="0"/>
    <m/>
  </r>
  <r>
    <x v="1856"/>
    <s v="11.097.550/0001-97"/>
    <s v="NF SERVICOS - ADESAO"/>
    <n v="1996024"/>
    <d v="2026-06-12T00:00:00"/>
    <n v="2198483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1857"/>
    <s v="11.100.933/0001-77"/>
    <s v="NF SERVICOS - ADESAO"/>
    <n v="1996872"/>
    <d v="2026-06-12T00:00:00"/>
    <n v="2199373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858"/>
    <s v="11.109.569/0001-06"/>
    <s v="NF SERVICOS - ADESAO"/>
    <n v="2012673"/>
    <d v="2026-06-17T00:00:00"/>
    <n v="2215438"/>
    <d v="2026-06-17T00:00:00"/>
    <m/>
    <n v="53.79"/>
    <d v="2026-06-20T00:00:00"/>
    <m/>
    <m/>
    <s v="Processamento de dados e congêneres"/>
    <n v="53.79"/>
    <m/>
    <x v="0"/>
    <m/>
    <m/>
    <m/>
    <s v="2 - FATURADO"/>
    <n v="10"/>
    <x v="0"/>
    <x v="0"/>
    <m/>
  </r>
  <r>
    <x v="1859"/>
    <s v="11.112.490/0001-34"/>
    <s v="NF SERVICOS - ADESAO"/>
    <n v="1996486"/>
    <d v="2026-06-12T00:00:00"/>
    <n v="2198945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860"/>
    <s v="11.134.775/0001-76"/>
    <s v="NF SERVICOS - ADESAO"/>
    <n v="1996156"/>
    <d v="2026-06-12T00:00:00"/>
    <n v="2198615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861"/>
    <s v="11.140.799/0001-38"/>
    <s v="NF SERVICOS - ADESAO"/>
    <n v="1993706"/>
    <d v="2026-05-21T00:00:00"/>
    <n v="2194724"/>
    <d v="2026-05-23T00:00:00"/>
    <m/>
    <n v="346.8"/>
    <d v="2026-07-30T00:00:00"/>
    <m/>
    <m/>
    <s v="Processamento de dados e congêneres"/>
    <n v="346.8"/>
    <m/>
    <x v="0"/>
    <m/>
    <m/>
    <m/>
    <s v="2 - FATURADO"/>
    <n v="0"/>
    <x v="1"/>
    <x v="0"/>
    <m/>
  </r>
  <r>
    <x v="1861"/>
    <s v="11.140.799/0001-38"/>
    <s v="NF SERVICOS - ADESAO"/>
    <n v="2014114"/>
    <d v="2026-06-17T00:00:00"/>
    <n v="2216883"/>
    <d v="2026-06-17T00:00:00"/>
    <m/>
    <n v="280.83999999999997"/>
    <d v="2026-07-30T00:00:00"/>
    <m/>
    <m/>
    <s v="Processamento de dados e congêneres"/>
    <n v="280.83999999999997"/>
    <m/>
    <x v="0"/>
    <m/>
    <m/>
    <m/>
    <s v="2 - FATURADO"/>
    <n v="0"/>
    <x v="1"/>
    <x v="0"/>
    <m/>
  </r>
  <r>
    <x v="1862"/>
    <s v="11.158.055/0001-40"/>
    <s v="NF SERVICOS - ADESAO"/>
    <n v="1984327"/>
    <d v="2026-05-21T00:00:00"/>
    <n v="218529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862"/>
    <s v="11.158.055/0001-40"/>
    <s v="NF SERVICOS - ADESAO"/>
    <n v="2007306"/>
    <d v="2026-06-12T00:00:00"/>
    <n v="2209861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863"/>
    <s v="11.164.601/0001-56"/>
    <s v="NF SERVICOS - ADESAO"/>
    <n v="2000125"/>
    <d v="2026-06-12T00:00:00"/>
    <n v="220262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864"/>
    <s v="11.172.401/0001-45"/>
    <s v="NF SERVICOS - ADESAO"/>
    <n v="1981329"/>
    <d v="2026-05-21T00:00:00"/>
    <n v="2182292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1864"/>
    <s v="11.172.401/0001-45"/>
    <s v="NF SERVICOS - ADESAO"/>
    <n v="2003676"/>
    <d v="2026-06-12T00:00:00"/>
    <n v="220617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865"/>
    <s v="11.176.123/0001-02"/>
    <s v="NF SERVICOS - ADESAO"/>
    <n v="1984319"/>
    <d v="2026-05-21T00:00:00"/>
    <n v="218528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865"/>
    <s v="11.176.123/0001-02"/>
    <s v="NF SERVICOS - ADESAO"/>
    <n v="2000441"/>
    <d v="2026-06-12T00:00:00"/>
    <n v="220294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866"/>
    <s v="11.179.610/0001-10"/>
    <s v="NF SERVICOS - ADESAO"/>
    <n v="1981906"/>
    <d v="2026-05-21T00:00:00"/>
    <n v="2182869"/>
    <d v="2026-05-22T00:00:00"/>
    <m/>
    <n v="549.4"/>
    <d v="2026-07-30T00:00:00"/>
    <m/>
    <m/>
    <s v="Processamento de dados e congêneres ¿ P. dos Credenciados"/>
    <n v="549.4"/>
    <m/>
    <x v="0"/>
    <m/>
    <m/>
    <m/>
    <s v="2 - FATURADO"/>
    <n v="0"/>
    <x v="1"/>
    <x v="0"/>
    <m/>
  </r>
  <r>
    <x v="1866"/>
    <s v="11.179.610/0001-10"/>
    <s v="NF SERVICOS - ADESAO"/>
    <n v="2001583"/>
    <d v="2026-06-12T00:00:00"/>
    <n v="2204084"/>
    <d v="2026-06-13T00:00:00"/>
    <m/>
    <n v="549.4"/>
    <d v="2026-07-30T00:00:00"/>
    <m/>
    <m/>
    <s v="Processamento de dados e congeneres - P. dos Credenciados"/>
    <n v="549.4"/>
    <m/>
    <x v="0"/>
    <m/>
    <m/>
    <m/>
    <s v="2 - FATURADO"/>
    <n v="0"/>
    <x v="1"/>
    <x v="0"/>
    <m/>
  </r>
  <r>
    <x v="1867"/>
    <s v="11.179.719/0003-10"/>
    <s v="NF SERVICOS - ADESAO"/>
    <n v="1986387"/>
    <d v="2026-05-21T00:00:00"/>
    <n v="2187350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867"/>
    <s v="11.179.719/0003-10"/>
    <s v="NF SERVICOS - ADESAO"/>
    <n v="2006822"/>
    <d v="2026-06-12T00:00:00"/>
    <n v="2209345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868"/>
    <s v="11.182.493/0001-44"/>
    <s v="NF SERVICOS - ADESAO"/>
    <n v="1990042"/>
    <d v="2026-05-21T00:00:00"/>
    <n v="2191045"/>
    <d v="2026-05-23T00:00:00"/>
    <m/>
    <n v="676.93"/>
    <d v="2026-06-05T00:00:00"/>
    <m/>
    <m/>
    <s v="Processamento de dados e congêneres"/>
    <n v="676.93"/>
    <m/>
    <x v="0"/>
    <m/>
    <m/>
    <m/>
    <s v="2 - FATURADO"/>
    <n v="25"/>
    <x v="0"/>
    <x v="0"/>
    <m/>
  </r>
  <r>
    <x v="1868"/>
    <s v="11.182.493/0001-44"/>
    <s v="NF SERVICOS - ADESAO"/>
    <n v="2013750"/>
    <d v="2026-06-17T00:00:00"/>
    <n v="2216519"/>
    <d v="2026-06-17T00:00:00"/>
    <m/>
    <n v="718.59"/>
    <d v="2026-06-20T00:00:00"/>
    <m/>
    <m/>
    <s v="Processamento de dados e congêneres"/>
    <n v="718.59"/>
    <m/>
    <x v="0"/>
    <m/>
    <m/>
    <m/>
    <s v="2 - FATURADO"/>
    <n v="10"/>
    <x v="0"/>
    <x v="0"/>
    <m/>
  </r>
  <r>
    <x v="1869"/>
    <s v="11.182.974/0001-50"/>
    <s v="NF SERVICOS - ADESAO"/>
    <n v="1985079"/>
    <d v="2026-05-21T00:00:00"/>
    <n v="2186042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1869"/>
    <s v="11.182.974/0001-50"/>
    <s v="NF SERVICOS - ADESAO"/>
    <n v="1998085"/>
    <d v="2026-06-12T00:00:00"/>
    <n v="2200586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870"/>
    <s v="11.193.683/0001-67"/>
    <s v="NF SERVICOS - ADESAO"/>
    <n v="2013212"/>
    <d v="2026-06-17T00:00:00"/>
    <n v="2215981"/>
    <d v="2026-06-17T00:00:00"/>
    <m/>
    <n v="24.29"/>
    <d v="2026-07-30T00:00:00"/>
    <m/>
    <m/>
    <s v="Processamento de dados e congêneres"/>
    <n v="24.29"/>
    <m/>
    <x v="0"/>
    <m/>
    <m/>
    <m/>
    <s v="2 - FATURADO"/>
    <n v="0"/>
    <x v="1"/>
    <x v="0"/>
    <m/>
  </r>
  <r>
    <x v="1871"/>
    <s v="11.199.443/0001-70"/>
    <s v="NF SERVICOS - ADESAO"/>
    <n v="1990002"/>
    <d v="2026-05-21T00:00:00"/>
    <n v="2191005"/>
    <d v="2026-05-23T00:00:00"/>
    <m/>
    <n v="78.09"/>
    <d v="2026-06-05T00:00:00"/>
    <m/>
    <m/>
    <s v="Processamento de dados e congêneres"/>
    <n v="78.09"/>
    <m/>
    <x v="0"/>
    <m/>
    <m/>
    <m/>
    <s v="2 - FATURADO"/>
    <n v="25"/>
    <x v="0"/>
    <x v="0"/>
    <m/>
  </r>
  <r>
    <x v="1871"/>
    <s v="11.199.443/0001-70"/>
    <s v="NF SERVICOS - ADESAO"/>
    <n v="2015037"/>
    <d v="2026-06-17T00:00:00"/>
    <n v="2217806"/>
    <d v="2026-06-17T00:00:00"/>
    <m/>
    <n v="88.51"/>
    <d v="2026-07-30T00:00:00"/>
    <m/>
    <m/>
    <s v="Processamento de dados e congêneres"/>
    <n v="88.51"/>
    <m/>
    <x v="0"/>
    <m/>
    <m/>
    <m/>
    <s v="2 - FATURADO"/>
    <n v="0"/>
    <x v="1"/>
    <x v="0"/>
    <m/>
  </r>
  <r>
    <x v="1872"/>
    <s v="11.207.943/0001-06"/>
    <s v="NF SERVICOS - ADESAO"/>
    <n v="1984770"/>
    <d v="2026-05-21T00:00:00"/>
    <n v="2185733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1872"/>
    <s v="11.207.943/0001-06"/>
    <s v="NF SERVICOS - ADESAO"/>
    <n v="2005559"/>
    <d v="2026-06-12T00:00:00"/>
    <n v="2208066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873"/>
    <s v="11.211.553/0001-00"/>
    <s v="NF SERVICOS - ADESAO"/>
    <n v="1982251"/>
    <d v="2026-05-21T00:00:00"/>
    <n v="2183214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1873"/>
    <s v="11.211.553/0001-00"/>
    <s v="NF SERVICOS - ADESAO"/>
    <n v="1995921"/>
    <d v="2026-06-12T00:00:00"/>
    <n v="2198380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873"/>
    <s v="11.211.553/0001-00"/>
    <s v="NF SERVICOS - ADESAO"/>
    <n v="2000415"/>
    <d v="2026-06-12T00:00:00"/>
    <n v="2202916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874"/>
    <s v="11.216.050/0004-70"/>
    <s v="NF SERVICOS - ADESAO"/>
    <n v="1987071"/>
    <d v="2026-05-21T00:00:00"/>
    <n v="2188034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875"/>
    <s v="11.216.690/0001-37"/>
    <s v="NF SERVICOS - ADESAO"/>
    <n v="1996728"/>
    <d v="2026-06-12T00:00:00"/>
    <n v="2199192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876"/>
    <s v="11.217.409/0001-80"/>
    <s v="NF SERVICOS - ADESAO"/>
    <n v="1979499"/>
    <d v="2026-05-21T00:00:00"/>
    <n v="2180454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1876"/>
    <s v="11.217.409/0001-80"/>
    <s v="NF SERVICOS - ADESAO"/>
    <n v="2001086"/>
    <d v="2026-06-12T00:00:00"/>
    <n v="2203587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1877"/>
    <s v="11.218.793/0001-36"/>
    <s v="NF SERVICOS - ADESAO"/>
    <n v="1999724"/>
    <d v="2026-06-12T00:00:00"/>
    <n v="2202225"/>
    <d v="2026-06-13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1878"/>
    <s v="11.220.611/0001-61"/>
    <s v="NF SERVICOS - ADESAO"/>
    <n v="2014388"/>
    <d v="2026-06-17T00:00:00"/>
    <n v="2217157"/>
    <d v="2026-06-17T00:00:00"/>
    <m/>
    <n v="225.64"/>
    <d v="2026-06-20T00:00:00"/>
    <m/>
    <m/>
    <s v="Processamento de dados e congêneres"/>
    <n v="225.64"/>
    <m/>
    <x v="0"/>
    <m/>
    <m/>
    <m/>
    <s v="2 - FATURADO"/>
    <n v="10"/>
    <x v="0"/>
    <x v="0"/>
    <m/>
  </r>
  <r>
    <x v="1879"/>
    <s v="11.224.874/0001-49"/>
    <s v="NF SERVICOS - ADESAO"/>
    <n v="2013614"/>
    <d v="2026-06-17T00:00:00"/>
    <n v="2216383"/>
    <d v="2026-06-17T00:00:00"/>
    <m/>
    <n v="1346.62"/>
    <d v="2026-06-20T00:00:00"/>
    <m/>
    <m/>
    <s v="Processamento de dados e congêneres"/>
    <n v="1346.62"/>
    <m/>
    <x v="0"/>
    <m/>
    <m/>
    <m/>
    <s v="2 - FATURADO"/>
    <n v="10"/>
    <x v="0"/>
    <x v="0"/>
    <m/>
  </r>
  <r>
    <x v="1880"/>
    <s v="11.235.359/0001-64"/>
    <s v="NF SERVICOS - ADESAO"/>
    <n v="1996405"/>
    <d v="2026-06-12T00:00:00"/>
    <n v="2198864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881"/>
    <s v="11.240.341/0001-50"/>
    <s v="NF SERVICOS - ADESAO"/>
    <n v="1998700"/>
    <d v="2026-06-12T00:00:00"/>
    <n v="2201201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882"/>
    <s v="11.251.987/0001-33"/>
    <s v="NF SERVICOS - ADESAO"/>
    <n v="1990121"/>
    <d v="2026-05-21T00:00:00"/>
    <n v="2191133"/>
    <d v="2026-05-23T00:00:00"/>
    <m/>
    <n v="228.77"/>
    <d v="2026-07-30T00:00:00"/>
    <m/>
    <m/>
    <s v="Processamento de dados e congêneres"/>
    <n v="228.77"/>
    <m/>
    <x v="0"/>
    <m/>
    <m/>
    <m/>
    <s v="2 - FATURADO"/>
    <n v="0"/>
    <x v="1"/>
    <x v="0"/>
    <m/>
  </r>
  <r>
    <x v="1882"/>
    <s v="11.251.987/0001-33"/>
    <s v="NF SERVICOS - ADESAO"/>
    <n v="2014558"/>
    <d v="2026-06-17T00:00:00"/>
    <n v="2217327"/>
    <d v="2026-06-17T00:00:00"/>
    <m/>
    <n v="334.65"/>
    <d v="2026-07-30T00:00:00"/>
    <m/>
    <m/>
    <s v="Processamento de dados e congêneres"/>
    <n v="334.65"/>
    <m/>
    <x v="0"/>
    <m/>
    <m/>
    <m/>
    <s v="2 - FATURADO"/>
    <n v="0"/>
    <x v="1"/>
    <x v="0"/>
    <m/>
  </r>
  <r>
    <x v="1883"/>
    <s v="11.254.545/0001-40"/>
    <s v="NF SERVICOS - ADESAO"/>
    <n v="1996319"/>
    <d v="2026-06-12T00:00:00"/>
    <n v="2198778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1884"/>
    <s v="11.259.356/0001-60"/>
    <s v="NF SERVICOS - ADESAO"/>
    <n v="1981415"/>
    <d v="2026-05-21T00:00:00"/>
    <n v="2182378"/>
    <d v="2026-05-22T00:00:00"/>
    <m/>
    <n v="499.5"/>
    <d v="2026-06-05T00:00:00"/>
    <m/>
    <m/>
    <s v="Processamento de dados e congêneres ¿ P. dos Credenciados"/>
    <n v="499.5"/>
    <m/>
    <x v="0"/>
    <m/>
    <m/>
    <m/>
    <s v="2 - FATURADO"/>
    <n v="25"/>
    <x v="0"/>
    <x v="0"/>
    <m/>
  </r>
  <r>
    <x v="1884"/>
    <s v="11.259.356/0001-60"/>
    <s v="NF SERVICOS - ADESAO"/>
    <n v="2003697"/>
    <d v="2026-06-12T00:00:00"/>
    <n v="2206198"/>
    <d v="2026-06-13T00:00:00"/>
    <m/>
    <n v="499.5"/>
    <d v="2026-06-20T00:00:00"/>
    <m/>
    <m/>
    <s v="Processamento de dados e congeneres - P. dos Credenciados"/>
    <n v="499.5"/>
    <m/>
    <x v="0"/>
    <m/>
    <m/>
    <m/>
    <s v="2 - FATURADO"/>
    <n v="10"/>
    <x v="0"/>
    <x v="0"/>
    <m/>
  </r>
  <r>
    <x v="1885"/>
    <s v="11.262.229/0002-00"/>
    <s v="NF SERVICOS - ADESAO"/>
    <n v="1979357"/>
    <d v="2026-05-21T00:00:00"/>
    <n v="2180312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1885"/>
    <s v="11.262.229/0002-00"/>
    <s v="NF SERVICOS - ADESAO"/>
    <n v="1982784"/>
    <d v="2026-05-21T00:00:00"/>
    <n v="2183747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1885"/>
    <s v="11.262.229/0002-00"/>
    <s v="NF SERVICOS - ADESAO"/>
    <n v="1984977"/>
    <d v="2026-05-21T00:00:00"/>
    <n v="2185940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1886"/>
    <s v="11.262.452/0001-68"/>
    <s v="NF SERVICOS - ADESAO"/>
    <n v="1994561"/>
    <d v="2026-05-21T00:00:00"/>
    <n v="2195579"/>
    <d v="2026-05-23T00:00:00"/>
    <m/>
    <n v="123.22"/>
    <d v="2026-06-05T00:00:00"/>
    <m/>
    <m/>
    <s v="Processamento de dados e congêneres"/>
    <n v="123.22"/>
    <m/>
    <x v="0"/>
    <m/>
    <m/>
    <m/>
    <s v="2 - FATURADO"/>
    <n v="25"/>
    <x v="0"/>
    <x v="0"/>
    <m/>
  </r>
  <r>
    <x v="1886"/>
    <s v="11.262.452/0001-68"/>
    <s v="NF SERVICOS - ADESAO"/>
    <n v="2015087"/>
    <d v="2026-06-17T00:00:00"/>
    <n v="2217856"/>
    <d v="2026-06-17T00:00:00"/>
    <m/>
    <n v="128.44"/>
    <d v="2026-06-20T00:00:00"/>
    <m/>
    <m/>
    <s v="Processamento de dados e congêneres"/>
    <n v="128.44"/>
    <m/>
    <x v="0"/>
    <m/>
    <m/>
    <m/>
    <s v="2 - FATURADO"/>
    <n v="10"/>
    <x v="0"/>
    <x v="0"/>
    <m/>
  </r>
  <r>
    <x v="1887"/>
    <s v="11.269.699/0002-97"/>
    <s v="NF SERVICOS - ADESAO"/>
    <n v="1981605"/>
    <d v="2026-05-21T00:00:00"/>
    <n v="218256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888"/>
    <s v="11.274.523/0002-23"/>
    <s v="NF SERVICOS - ADESAO"/>
    <n v="2003870"/>
    <d v="2026-06-12T00:00:00"/>
    <n v="2206371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888"/>
    <s v="11.274.523/0002-23"/>
    <s v="NF SERVICOS - ADESAO"/>
    <n v="2004646"/>
    <d v="2026-06-12T00:00:00"/>
    <n v="2207149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889"/>
    <s v="11.274.829/0001-07"/>
    <s v="NF SERVICOS DO"/>
    <n v="407233"/>
    <d v="2026-06-11T00:00:00"/>
    <n v="414081"/>
    <d v="2026-06-11T00:00:00"/>
    <m/>
    <n v="980.4"/>
    <d v="2026-07-11T00:00:00"/>
    <s v="E0220652"/>
    <s v="PD022652"/>
    <s v="Serviços de Publicidade Eletrônica"/>
    <n v="980.4"/>
    <m/>
    <x v="0"/>
    <m/>
    <m/>
    <m/>
    <s v="2 - FATURADO"/>
    <n v="0"/>
    <x v="1"/>
    <x v="0"/>
    <m/>
  </r>
  <r>
    <x v="1889"/>
    <s v="11.274.829/0001-07"/>
    <s v="NF SERVICOS DO"/>
    <n v="411161"/>
    <d v="2026-06-30T00:00:00"/>
    <n v="417951"/>
    <d v="2026-06-30T00:00:00"/>
    <m/>
    <n v="980.4"/>
    <d v="2026-07-30T00:00:00"/>
    <s v="E0220652"/>
    <s v="PD022652"/>
    <s v="Serviços de Publicidade Eletrônica"/>
    <n v="980.4"/>
    <m/>
    <x v="0"/>
    <m/>
    <m/>
    <m/>
    <s v="2 - FATURADO"/>
    <n v="0"/>
    <x v="1"/>
    <x v="0"/>
    <m/>
  </r>
  <r>
    <x v="1890"/>
    <s v="11.297.297/0001-15"/>
    <s v="NF SERVICOS - ADESAO"/>
    <n v="2000439"/>
    <d v="2026-06-12T00:00:00"/>
    <n v="2202940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891"/>
    <s v="11.299.681/0001-57"/>
    <s v="NF SERVICOS - ADESAO"/>
    <n v="2002021"/>
    <d v="2026-06-12T00:00:00"/>
    <n v="220452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892"/>
    <s v="11.302.012/0001-97"/>
    <s v="NF SERVICOS - ADESAO"/>
    <n v="1993295"/>
    <d v="2026-05-21T00:00:00"/>
    <n v="2194313"/>
    <d v="2026-05-23T00:00:00"/>
    <m/>
    <n v="107.6"/>
    <d v="2026-07-30T00:00:00"/>
    <m/>
    <m/>
    <s v="Processamento de dados e congêneres"/>
    <n v="107.6"/>
    <m/>
    <x v="0"/>
    <m/>
    <m/>
    <m/>
    <s v="2 - FATURADO"/>
    <n v="0"/>
    <x v="1"/>
    <x v="0"/>
    <m/>
  </r>
  <r>
    <x v="1892"/>
    <s v="11.302.012/0001-97"/>
    <s v="NF SERVICOS - ADESAO"/>
    <n v="2013241"/>
    <d v="2026-06-17T00:00:00"/>
    <n v="2216010"/>
    <d v="2026-06-17T00:00:00"/>
    <m/>
    <n v="114.55"/>
    <d v="2026-07-30T00:00:00"/>
    <m/>
    <m/>
    <s v="Processamento de dados e congêneres"/>
    <n v="114.55"/>
    <m/>
    <x v="0"/>
    <m/>
    <m/>
    <m/>
    <s v="2 - FATURADO"/>
    <n v="0"/>
    <x v="1"/>
    <x v="0"/>
    <m/>
  </r>
  <r>
    <x v="1893"/>
    <s v="11.307.772/0001-97"/>
    <s v="NF SERVICOS - ADESAO"/>
    <n v="1980269"/>
    <d v="2026-05-21T00:00:00"/>
    <n v="218123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894"/>
    <s v="11.310.308/0001-50"/>
    <s v="NF SERVICOS - ADESAO"/>
    <n v="2014354"/>
    <d v="2026-06-17T00:00:00"/>
    <n v="2217123"/>
    <d v="2026-06-17T00:00:00"/>
    <m/>
    <n v="79.83"/>
    <d v="2026-07-30T00:00:00"/>
    <m/>
    <m/>
    <s v="Processamento de dados e congêneres"/>
    <n v="79.83"/>
    <m/>
    <x v="0"/>
    <m/>
    <m/>
    <m/>
    <s v="2 - FATURADO"/>
    <n v="0"/>
    <x v="1"/>
    <x v="0"/>
    <m/>
  </r>
  <r>
    <x v="1895"/>
    <s v="11.311.860/0001-62"/>
    <s v="NF SERVICOS - ADESAO"/>
    <n v="2014867"/>
    <d v="2026-06-17T00:00:00"/>
    <n v="2217636"/>
    <d v="2026-06-17T00:00:00"/>
    <m/>
    <n v="228.42"/>
    <d v="2026-06-20T00:00:00"/>
    <m/>
    <m/>
    <s v="Processamento de dados e congêneres"/>
    <n v="228.42"/>
    <m/>
    <x v="0"/>
    <m/>
    <m/>
    <m/>
    <s v="2 - FATURADO"/>
    <n v="10"/>
    <x v="0"/>
    <x v="0"/>
    <m/>
  </r>
  <r>
    <x v="1895"/>
    <s v="11.311.860/0002-43"/>
    <s v="NF SERVICOS - ADESAO"/>
    <n v="2013984"/>
    <d v="2026-06-17T00:00:00"/>
    <n v="2216753"/>
    <d v="2026-06-17T00:00:00"/>
    <m/>
    <n v="151"/>
    <d v="2026-06-20T00:00:00"/>
    <m/>
    <m/>
    <s v="Processamento de dados e congêneres"/>
    <n v="151"/>
    <m/>
    <x v="0"/>
    <m/>
    <m/>
    <m/>
    <s v="2 - FATURADO"/>
    <n v="10"/>
    <x v="0"/>
    <x v="0"/>
    <m/>
  </r>
  <r>
    <x v="1896"/>
    <s v="11.322.984/0001-43"/>
    <s v="NF SERVICOS - ADESAO"/>
    <n v="2013898"/>
    <d v="2026-06-17T00:00:00"/>
    <n v="2216667"/>
    <d v="2026-06-17T00:00:00"/>
    <m/>
    <n v="107.26"/>
    <d v="2026-06-20T00:00:00"/>
    <m/>
    <m/>
    <s v="Processamento de dados e congêneres"/>
    <n v="107.26"/>
    <m/>
    <x v="0"/>
    <m/>
    <m/>
    <m/>
    <s v="2 - FATURADO"/>
    <n v="10"/>
    <x v="0"/>
    <x v="0"/>
    <m/>
  </r>
  <r>
    <x v="1897"/>
    <s v="11.327.465/0001-78"/>
    <s v="NF SERVICOS - ADESAO"/>
    <n v="2006752"/>
    <d v="2026-06-12T00:00:00"/>
    <n v="2209274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898"/>
    <s v="11.335.557/0001-08"/>
    <s v="NF SERVICOS - ADESAO"/>
    <n v="1983952"/>
    <d v="2026-05-21T00:00:00"/>
    <n v="218491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899"/>
    <s v="11.370.600/0001-68"/>
    <s v="NF SERVICOS - ADESAO"/>
    <n v="2002750"/>
    <d v="2026-06-12T00:00:00"/>
    <n v="2205251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900"/>
    <s v="11.377.301/0001-55"/>
    <s v="NF SERVICOS - ADESAO"/>
    <n v="1999079"/>
    <d v="2026-06-12T00:00:00"/>
    <n v="2201580"/>
    <d v="2026-06-13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1901"/>
    <s v="11.387.579/0001-03"/>
    <s v="NF SERVICOS - ADESAO"/>
    <n v="1999810"/>
    <d v="2026-06-12T00:00:00"/>
    <n v="2202311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902"/>
    <s v="11.392.559/0001-20"/>
    <s v="NF SERVICOS - ADESAO"/>
    <n v="2004307"/>
    <d v="2026-06-12T00:00:00"/>
    <n v="2206809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903"/>
    <s v="11.416.114/0001-33"/>
    <s v="NF SERVICOS - ADESAO"/>
    <n v="1989863"/>
    <d v="2026-05-21T00:00:00"/>
    <n v="2190866"/>
    <d v="2026-05-23T00:00:00"/>
    <m/>
    <n v="95.11"/>
    <d v="2026-07-30T00:00:00"/>
    <m/>
    <m/>
    <s v="Processamento de dados e congêneres"/>
    <n v="95.11"/>
    <m/>
    <x v="0"/>
    <m/>
    <m/>
    <m/>
    <s v="2 - FATURADO"/>
    <n v="0"/>
    <x v="1"/>
    <x v="0"/>
    <m/>
  </r>
  <r>
    <x v="1903"/>
    <s v="11.416.114/0001-33"/>
    <s v="NF SERVICOS - ADESAO"/>
    <n v="2015112"/>
    <d v="2026-06-17T00:00:00"/>
    <n v="2217881"/>
    <d v="2026-06-17T00:00:00"/>
    <m/>
    <n v="76.02"/>
    <d v="2026-07-30T00:00:00"/>
    <m/>
    <m/>
    <s v="Processamento de dados e congêneres"/>
    <n v="76.02"/>
    <m/>
    <x v="0"/>
    <m/>
    <m/>
    <m/>
    <s v="2 - FATURADO"/>
    <n v="0"/>
    <x v="1"/>
    <x v="0"/>
    <m/>
  </r>
  <r>
    <x v="1904"/>
    <s v="11.416.636/0001-35"/>
    <s v="NF SERVICOS - ADESAO"/>
    <n v="1983848"/>
    <d v="2026-05-21T00:00:00"/>
    <n v="218481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904"/>
    <s v="11.416.636/0001-35"/>
    <s v="NF SERVICOS - ADESAO"/>
    <n v="2003427"/>
    <d v="2026-06-12T00:00:00"/>
    <n v="220592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905"/>
    <s v="11.420.415/0001-30"/>
    <s v="NF SERVICOS - ADESAO"/>
    <n v="2002891"/>
    <d v="2026-06-12T00:00:00"/>
    <n v="220539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906"/>
    <s v="11.422.787/0001-04"/>
    <s v="NF SERVICOS - ADESAO"/>
    <n v="2007281"/>
    <d v="2026-06-12T00:00:00"/>
    <n v="2209836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907"/>
    <s v="11.439.728/0001-30"/>
    <s v="NF SERVICOS - ADESAO"/>
    <n v="2007140"/>
    <d v="2026-06-12T00:00:00"/>
    <n v="2209695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908"/>
    <s v="11.447.147/0001-40"/>
    <s v="NF SERVICOS - ADESAO"/>
    <n v="1981873"/>
    <d v="2026-05-21T00:00:00"/>
    <n v="2182836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908"/>
    <s v="11.447.147/0001-40"/>
    <s v="NF SERVICOS - ADESAO"/>
    <n v="2007133"/>
    <d v="2026-06-12T00:00:00"/>
    <n v="2209688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909"/>
    <s v="11.453.157/0001-99"/>
    <s v="NF SERVICOS - ADESAO"/>
    <n v="1986924"/>
    <d v="2026-05-21T00:00:00"/>
    <n v="218788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909"/>
    <s v="11.453.157/0001-99"/>
    <s v="NF SERVICOS - ADESAO"/>
    <n v="2005764"/>
    <d v="2026-06-12T00:00:00"/>
    <n v="220827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910"/>
    <s v="11.470.301/0001-03"/>
    <s v="NF SERVICOS - ADESAO"/>
    <n v="1982561"/>
    <d v="2026-05-21T00:00:00"/>
    <n v="2183524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911"/>
    <s v="11.476.790/0001-00"/>
    <s v="NF SERVICOS - ADESAO"/>
    <n v="1982020"/>
    <d v="2026-05-21T00:00:00"/>
    <n v="2182983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1912"/>
    <s v="11.479.764/0001-28"/>
    <s v="NF SERVICOS - ADESAO"/>
    <n v="1996489"/>
    <d v="2026-06-12T00:00:00"/>
    <n v="219894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913"/>
    <s v="11.499.314/0001-05"/>
    <s v="NF SERVICOS - ADESAO"/>
    <n v="2014469"/>
    <d v="2026-06-17T00:00:00"/>
    <n v="2217238"/>
    <d v="2026-06-17T00:00:00"/>
    <m/>
    <n v="53.79"/>
    <d v="2026-06-20T00:00:00"/>
    <m/>
    <m/>
    <s v="Processamento de dados e congêneres"/>
    <n v="53.79"/>
    <m/>
    <x v="0"/>
    <m/>
    <m/>
    <m/>
    <s v="2 - FATURADO"/>
    <n v="10"/>
    <x v="0"/>
    <x v="0"/>
    <m/>
  </r>
  <r>
    <x v="1914"/>
    <s v="11.508.698/0001-77"/>
    <s v="ND-OPERADORA CIELO"/>
    <n v="29502"/>
    <d v="2026-06-15T00:00:00"/>
    <m/>
    <m/>
    <m/>
    <n v="139.38999999999999"/>
    <d v="2026-06-15T00:00:00"/>
    <m/>
    <m/>
    <s v="e-CNPJ A1 - Renovação 12 meses"/>
    <n v="139.38999999999999"/>
    <m/>
    <x v="0"/>
    <m/>
    <m/>
    <m/>
    <s v="1 - VENDA A VISTA"/>
    <n v="15"/>
    <x v="0"/>
    <x v="2"/>
    <m/>
  </r>
  <r>
    <x v="1915"/>
    <s v="11.513.961/0001-16"/>
    <s v="NF SERVICOS DO"/>
    <n v="407585"/>
    <d v="2026-06-12T00:00:00"/>
    <n v="414438"/>
    <d v="2026-06-12T00:00:00"/>
    <m/>
    <n v="612.75"/>
    <d v="2026-07-12T00:00:00"/>
    <s v="E0220734"/>
    <s v="PD022734"/>
    <s v="Serviços de Publicidade Eletrônica"/>
    <n v="612.75"/>
    <m/>
    <x v="0"/>
    <m/>
    <m/>
    <m/>
    <s v="2 - FATURADO"/>
    <n v="0"/>
    <x v="1"/>
    <x v="0"/>
    <m/>
  </r>
  <r>
    <x v="1916"/>
    <s v="11.517.568/0001-09"/>
    <s v="NF SERVICOS - ADESAO"/>
    <n v="1997238"/>
    <d v="2026-06-12T00:00:00"/>
    <n v="2199739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917"/>
    <s v="11.519.454/0001-90"/>
    <s v="NF SERVICOS - ADESAO"/>
    <n v="1998186"/>
    <d v="2026-06-12T00:00:00"/>
    <n v="2200687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918"/>
    <s v="11.519.701/0001-58"/>
    <s v="NF SERVICOS - ADESAO"/>
    <n v="1988677"/>
    <d v="2026-05-21T00:00:00"/>
    <n v="2189663"/>
    <d v="2026-05-23T00:00:00"/>
    <m/>
    <n v="74.63"/>
    <d v="2026-07-30T00:00:00"/>
    <m/>
    <m/>
    <s v="Processamento de dados e congêneres"/>
    <n v="74.63"/>
    <m/>
    <x v="0"/>
    <m/>
    <m/>
    <m/>
    <s v="2 - FATURADO"/>
    <n v="0"/>
    <x v="1"/>
    <x v="0"/>
    <m/>
  </r>
  <r>
    <x v="1918"/>
    <s v="11.519.701/0001-58"/>
    <s v="NF SERVICOS - ADESAO"/>
    <n v="2012580"/>
    <d v="2026-06-17T00:00:00"/>
    <n v="2215342"/>
    <d v="2026-06-17T00:00:00"/>
    <m/>
    <n v="52.06"/>
    <d v="2026-07-30T00:00:00"/>
    <m/>
    <m/>
    <s v="Processamento de dados e congêneres"/>
    <n v="52.06"/>
    <m/>
    <x v="0"/>
    <m/>
    <m/>
    <m/>
    <s v="2 - FATURADO"/>
    <n v="0"/>
    <x v="1"/>
    <x v="0"/>
    <m/>
  </r>
  <r>
    <x v="1919"/>
    <s v="11.520.112/0001-90"/>
    <s v="NF SERVICOS - ADESAO"/>
    <n v="1999263"/>
    <d v="2026-06-12T00:00:00"/>
    <n v="2201764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920"/>
    <s v="11.525.000/0001-21"/>
    <s v="NF SERVICOS - ADESAO"/>
    <n v="1996077"/>
    <d v="2026-06-12T00:00:00"/>
    <n v="2198536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921"/>
    <s v="11.525.149/0001-00"/>
    <s v="NF SERVICOS - ADESAO"/>
    <n v="1998942"/>
    <d v="2026-06-12T00:00:00"/>
    <n v="220144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922"/>
    <s v="11.525.556/0001-18"/>
    <s v="NF SERVICOS - ADESAO"/>
    <n v="2007440"/>
    <d v="2026-06-15T00:00:00"/>
    <n v="2210092"/>
    <d v="2026-06-16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923"/>
    <s v="11.564.774/0002-42"/>
    <s v="NF SERVICOS - ADESAO"/>
    <n v="1984012"/>
    <d v="2026-05-21T00:00:00"/>
    <n v="218497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923"/>
    <s v="11.564.774/0002-42"/>
    <s v="NF SERVICOS - ADESAO"/>
    <n v="2000280"/>
    <d v="2026-06-12T00:00:00"/>
    <n v="220278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923"/>
    <s v="11.564.774/0002-42"/>
    <s v="NF SERVICOS - ADESAO"/>
    <n v="2001266"/>
    <d v="2026-06-12T00:00:00"/>
    <n v="220376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924"/>
    <s v="11.583.254/0001-04"/>
    <s v="NF SERVICOS - ADESAO"/>
    <n v="2014769"/>
    <d v="2026-06-17T00:00:00"/>
    <n v="2217538"/>
    <d v="2026-06-17T00:00:00"/>
    <m/>
    <n v="85.04"/>
    <d v="2026-06-20T00:00:00"/>
    <m/>
    <m/>
    <s v="Processamento de dados e congêneres"/>
    <n v="85.04"/>
    <m/>
    <x v="0"/>
    <m/>
    <m/>
    <m/>
    <s v="2 - FATURADO"/>
    <n v="10"/>
    <x v="0"/>
    <x v="0"/>
    <m/>
  </r>
  <r>
    <x v="1925"/>
    <s v="11.593.025/0001-62"/>
    <s v="NF SERVICOS - ADESAO"/>
    <n v="2013769"/>
    <d v="2026-06-17T00:00:00"/>
    <n v="2216538"/>
    <d v="2026-06-17T00:00:00"/>
    <m/>
    <n v="225.62"/>
    <d v="2026-06-20T00:00:00"/>
    <m/>
    <m/>
    <s v="Processamento de dados e congêneres"/>
    <n v="225.62"/>
    <m/>
    <x v="0"/>
    <m/>
    <m/>
    <m/>
    <s v="2 - FATURADO"/>
    <n v="10"/>
    <x v="0"/>
    <x v="0"/>
    <m/>
  </r>
  <r>
    <x v="1926"/>
    <s v="11.627.707/0001-49"/>
    <s v="NF SERVICOS - ADESAO"/>
    <n v="1995751"/>
    <d v="2026-06-12T00:00:00"/>
    <n v="2198210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927"/>
    <s v="11.635.512/0001-40"/>
    <s v="NF SERVICOS - ADESAO"/>
    <n v="1994325"/>
    <d v="2026-05-21T00:00:00"/>
    <n v="2195343"/>
    <d v="2026-05-23T00:00:00"/>
    <m/>
    <n v="36.44"/>
    <d v="2026-07-30T00:00:00"/>
    <m/>
    <m/>
    <s v="Processamento de dados e congêneres"/>
    <n v="36.44"/>
    <m/>
    <x v="0"/>
    <m/>
    <m/>
    <m/>
    <s v="2 - FATURADO"/>
    <n v="0"/>
    <x v="1"/>
    <x v="0"/>
    <m/>
  </r>
  <r>
    <x v="1927"/>
    <s v="11.635.512/0001-40"/>
    <s v="NF SERVICOS - ADESAO"/>
    <n v="2014016"/>
    <d v="2026-06-17T00:00:00"/>
    <n v="2216785"/>
    <d v="2026-06-17T00:00:00"/>
    <m/>
    <n v="19.07"/>
    <d v="2026-07-30T00:00:00"/>
    <m/>
    <m/>
    <s v="Processamento de dados e congêneres"/>
    <n v="19.07"/>
    <m/>
    <x v="0"/>
    <m/>
    <m/>
    <m/>
    <s v="2 - FATURADO"/>
    <n v="0"/>
    <x v="1"/>
    <x v="0"/>
    <m/>
  </r>
  <r>
    <x v="1928"/>
    <s v="11.636.122/0001-95"/>
    <s v="NF SERVICOS - ADESAO"/>
    <n v="1979933"/>
    <d v="2026-05-21T00:00:00"/>
    <n v="218089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1928"/>
    <s v="11.636.122/0001-95"/>
    <s v="NF SERVICOS - ADESAO"/>
    <n v="2001715"/>
    <d v="2026-06-12T00:00:00"/>
    <n v="220421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1929"/>
    <s v="11.643.235/0001-18"/>
    <s v="NF SERVICOS - ADESAO"/>
    <n v="1984325"/>
    <d v="2026-05-21T00:00:00"/>
    <n v="2185288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1929"/>
    <s v="11.643.235/0001-18"/>
    <s v="NF SERVICOS - ADESAO"/>
    <n v="2003325"/>
    <d v="2026-06-12T00:00:00"/>
    <n v="2205826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1930"/>
    <s v="11.668.146/0001-26"/>
    <s v="NF SERVICOS DO"/>
    <n v="38322"/>
    <d v="2021-11-30T00:00:00"/>
    <n v="42578"/>
    <d v="2021-11-30T00:00:00"/>
    <m/>
    <n v="645.33000000000004"/>
    <d v="2021-12-30T00:00:00"/>
    <s v="E0201956"/>
    <s v="PD201956"/>
    <s v="Serviços de Publicidade Eletrônica"/>
    <n v="645.33000000000004"/>
    <m/>
    <x v="1"/>
    <m/>
    <m/>
    <m/>
    <s v="2 - FATURADO"/>
    <n v="1643"/>
    <x v="2"/>
    <x v="0"/>
    <m/>
  </r>
  <r>
    <x v="1931"/>
    <s v="11.675.938/0001-28"/>
    <s v="NF SERVICOS - ADESAO"/>
    <n v="2001821"/>
    <d v="2026-06-12T00:00:00"/>
    <n v="2204322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932"/>
    <s v="11.683.283/0001-30"/>
    <s v="NF SERVICOS - ADESAO"/>
    <n v="2005375"/>
    <d v="2026-06-12T00:00:00"/>
    <n v="2207878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933"/>
    <s v="11.687.032/0001-23"/>
    <s v="NF SERVICOS - ADESAO"/>
    <n v="2000021"/>
    <d v="2026-06-12T00:00:00"/>
    <n v="2202522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1934"/>
    <s v="11.688.869/0001-97"/>
    <s v="NF SERVICOS - ADESAO"/>
    <n v="1981154"/>
    <d v="2026-05-21T00:00:00"/>
    <n v="218211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934"/>
    <s v="11.688.869/0001-97"/>
    <s v="NF SERVICOS - ADESAO"/>
    <n v="1997248"/>
    <d v="2026-06-12T00:00:00"/>
    <n v="219974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935"/>
    <s v="11.706.133/0001-02"/>
    <s v="NF SERVICOS - ADESAO"/>
    <n v="1993547"/>
    <d v="2026-05-21T00:00:00"/>
    <n v="2194565"/>
    <d v="2026-05-23T00:00:00"/>
    <m/>
    <n v="138.84"/>
    <d v="2026-07-30T00:00:00"/>
    <m/>
    <m/>
    <s v="Processamento de dados e congêneres"/>
    <n v="138.84"/>
    <m/>
    <x v="0"/>
    <m/>
    <m/>
    <m/>
    <s v="2 - FATURADO"/>
    <n v="0"/>
    <x v="1"/>
    <x v="0"/>
    <m/>
  </r>
  <r>
    <x v="1935"/>
    <s v="11.706.133/0001-02"/>
    <s v="NF SERVICOS - ADESAO"/>
    <n v="2013339"/>
    <d v="2026-06-17T00:00:00"/>
    <n v="2216108"/>
    <d v="2026-06-17T00:00:00"/>
    <m/>
    <n v="210.01"/>
    <d v="2026-07-30T00:00:00"/>
    <m/>
    <m/>
    <s v="Processamento de dados e congêneres"/>
    <n v="210.01"/>
    <m/>
    <x v="0"/>
    <m/>
    <m/>
    <m/>
    <s v="2 - FATURADO"/>
    <n v="0"/>
    <x v="1"/>
    <x v="0"/>
    <m/>
  </r>
  <r>
    <x v="1936"/>
    <s v="11.708.080/0001-50"/>
    <s v="NF SERVICOS - ADESAO"/>
    <n v="2013996"/>
    <d v="2026-06-17T00:00:00"/>
    <n v="2216765"/>
    <d v="2026-06-17T00:00:00"/>
    <m/>
    <n v="194.39"/>
    <d v="2026-06-20T00:00:00"/>
    <m/>
    <m/>
    <s v="Processamento de dados e congêneres"/>
    <n v="194.39"/>
    <m/>
    <x v="0"/>
    <m/>
    <m/>
    <m/>
    <s v="2 - FATURADO"/>
    <n v="10"/>
    <x v="0"/>
    <x v="0"/>
    <m/>
  </r>
  <r>
    <x v="1937"/>
    <s v="11.709.494/0001-02"/>
    <s v="NF SERVICOS - ADESAO"/>
    <n v="1980509"/>
    <d v="2026-05-21T00:00:00"/>
    <n v="218147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938"/>
    <s v="11.717.155/0001-60"/>
    <s v="NF SERVICOS - ADESAO"/>
    <n v="1995007"/>
    <d v="2026-05-21T00:00:00"/>
    <n v="2196025"/>
    <d v="2026-05-23T00:00:00"/>
    <m/>
    <n v="157.26"/>
    <d v="2026-06-05T00:00:00"/>
    <m/>
    <m/>
    <s v="Processamento de dados e congêneres"/>
    <n v="157.26"/>
    <m/>
    <x v="0"/>
    <m/>
    <m/>
    <m/>
    <s v="2 - FATURADO"/>
    <n v="25"/>
    <x v="0"/>
    <x v="0"/>
    <m/>
  </r>
  <r>
    <x v="1938"/>
    <s v="11.717.155/0001-60"/>
    <s v="NF SERVICOS - ADESAO"/>
    <n v="2015032"/>
    <d v="2026-06-17T00:00:00"/>
    <n v="2217801"/>
    <d v="2026-06-17T00:00:00"/>
    <m/>
    <n v="132.96"/>
    <d v="2026-06-20T00:00:00"/>
    <m/>
    <m/>
    <s v="Processamento de dados e congêneres"/>
    <n v="132.96"/>
    <m/>
    <x v="0"/>
    <m/>
    <m/>
    <m/>
    <s v="2 - FATURADO"/>
    <n v="10"/>
    <x v="0"/>
    <x v="0"/>
    <m/>
  </r>
  <r>
    <x v="1939"/>
    <s v="11.720.613/0001-10"/>
    <s v="NF SERVICOS - ADESAO"/>
    <n v="2014089"/>
    <d v="2026-06-17T00:00:00"/>
    <n v="2216858"/>
    <d v="2026-06-17T00:00:00"/>
    <m/>
    <n v="719.67"/>
    <d v="2026-06-20T00:00:00"/>
    <m/>
    <m/>
    <s v="Processamento de dados e congêneres"/>
    <n v="719.67"/>
    <m/>
    <x v="0"/>
    <m/>
    <m/>
    <m/>
    <s v="2 - FATURADO"/>
    <n v="10"/>
    <x v="0"/>
    <x v="0"/>
    <m/>
  </r>
  <r>
    <x v="1940"/>
    <s v="11.721.720/0001-62"/>
    <s v="NF SERVICOS - ADESAO"/>
    <n v="2001784"/>
    <d v="2026-06-12T00:00:00"/>
    <n v="2204285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941"/>
    <s v="11.723.944/0001-03"/>
    <s v="NF SERVICOS - ADESAO"/>
    <n v="2013244"/>
    <d v="2026-06-17T00:00:00"/>
    <n v="2216013"/>
    <d v="2026-06-17T00:00:00"/>
    <m/>
    <n v="111.07"/>
    <d v="2026-06-20T00:00:00"/>
    <m/>
    <m/>
    <s v="Processamento de dados e congêneres"/>
    <n v="111.07"/>
    <m/>
    <x v="0"/>
    <m/>
    <m/>
    <m/>
    <s v="2 - FATURADO"/>
    <n v="10"/>
    <x v="0"/>
    <x v="0"/>
    <m/>
  </r>
  <r>
    <x v="1942"/>
    <s v="11.728.420/0001-05"/>
    <s v="NF SERVICOS - ADESAO"/>
    <n v="2002833"/>
    <d v="2026-06-12T00:00:00"/>
    <n v="220533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943"/>
    <s v="11.740.848/0001-73"/>
    <s v="NF SERVICOS - ADESAO"/>
    <n v="1980366"/>
    <d v="2026-05-21T00:00:00"/>
    <n v="2181329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1944"/>
    <s v="11.751.762/0001-46"/>
    <s v="NF SERVICOS - ADESAO"/>
    <n v="1981317"/>
    <d v="2026-05-21T00:00:00"/>
    <n v="218228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1945"/>
    <s v="11.754.051/0001-25"/>
    <s v="NF SERVICOS - ADESAO"/>
    <n v="1986190"/>
    <d v="2026-05-21T00:00:00"/>
    <n v="2187153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1945"/>
    <s v="11.754.051/0001-25"/>
    <s v="NF SERVICOS - ADESAO"/>
    <n v="1995766"/>
    <d v="2026-06-12T00:00:00"/>
    <n v="2198225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946"/>
    <s v="11.762.468/0001-30"/>
    <s v="NF SERVICOS - ADESAO"/>
    <n v="1993237"/>
    <d v="2026-05-21T00:00:00"/>
    <n v="2194255"/>
    <d v="2026-05-23T00:00:00"/>
    <m/>
    <n v="352.33"/>
    <d v="2026-07-30T00:00:00"/>
    <m/>
    <m/>
    <s v="Processamento de dados e congêneres"/>
    <n v="352.33"/>
    <m/>
    <x v="0"/>
    <m/>
    <m/>
    <m/>
    <s v="2 - FATURADO"/>
    <n v="0"/>
    <x v="1"/>
    <x v="0"/>
    <m/>
  </r>
  <r>
    <x v="1946"/>
    <s v="11.762.468/0001-30"/>
    <s v="NF SERVICOS - ADESAO"/>
    <n v="2013632"/>
    <d v="2026-06-17T00:00:00"/>
    <n v="2216401"/>
    <d v="2026-06-17T00:00:00"/>
    <m/>
    <n v="361.01"/>
    <d v="2026-07-30T00:00:00"/>
    <m/>
    <m/>
    <s v="Processamento de dados e congêneres"/>
    <n v="361.01"/>
    <m/>
    <x v="0"/>
    <m/>
    <m/>
    <m/>
    <s v="2 - FATURADO"/>
    <n v="0"/>
    <x v="1"/>
    <x v="0"/>
    <m/>
  </r>
  <r>
    <x v="1947"/>
    <s v="11.762.742/0001-70"/>
    <s v="NF SERVICOS - ADESAO"/>
    <n v="2015105"/>
    <d v="2026-06-17T00:00:00"/>
    <n v="2217874"/>
    <d v="2026-06-17T00:00:00"/>
    <m/>
    <n v="50.32"/>
    <d v="2026-06-20T00:00:00"/>
    <m/>
    <m/>
    <s v="Processamento de dados e congêneres"/>
    <n v="50.32"/>
    <m/>
    <x v="0"/>
    <m/>
    <m/>
    <m/>
    <s v="2 - FATURADO"/>
    <n v="10"/>
    <x v="0"/>
    <x v="0"/>
    <m/>
  </r>
  <r>
    <x v="1948"/>
    <s v="11.769.341/0001-42"/>
    <s v="NF SERVICOS - ADESAO"/>
    <n v="2013536"/>
    <d v="2026-06-17T00:00:00"/>
    <n v="2216305"/>
    <d v="2026-06-17T00:00:00"/>
    <m/>
    <n v="95.44"/>
    <d v="2026-06-20T00:00:00"/>
    <m/>
    <m/>
    <s v="Processamento de dados e congêneres"/>
    <n v="95.44"/>
    <m/>
    <x v="0"/>
    <m/>
    <m/>
    <m/>
    <s v="2 - FATURADO"/>
    <n v="10"/>
    <x v="0"/>
    <x v="0"/>
    <m/>
  </r>
  <r>
    <x v="1949"/>
    <s v="11.785.637/0001-57"/>
    <s v="NF SERVICOS - ADESAO"/>
    <n v="1986707"/>
    <d v="2026-05-21T00:00:00"/>
    <n v="2187670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1950"/>
    <s v="11.795.836/0001-46"/>
    <s v="NF SERVICOS - ADESAO"/>
    <n v="2014447"/>
    <d v="2026-06-17T00:00:00"/>
    <n v="2217216"/>
    <d v="2026-06-17T00:00:00"/>
    <m/>
    <n v="17.350000000000001"/>
    <d v="2026-06-20T00:00:00"/>
    <m/>
    <m/>
    <s v="Processamento de dados e congêneres"/>
    <n v="17.350000000000001"/>
    <m/>
    <x v="0"/>
    <m/>
    <m/>
    <m/>
    <s v="2 - FATURADO"/>
    <n v="10"/>
    <x v="0"/>
    <x v="0"/>
    <m/>
  </r>
  <r>
    <x v="1951"/>
    <s v="11.797.862/0001-03"/>
    <s v="NF SERVICOS - ADESAO"/>
    <n v="2004521"/>
    <d v="2026-06-12T00:00:00"/>
    <n v="2207024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952"/>
    <s v="11.815.791/0001-24"/>
    <s v="NF SERVICOS - ADESAO"/>
    <n v="1980258"/>
    <d v="2026-05-21T00:00:00"/>
    <n v="218122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952"/>
    <s v="11.815.791/0001-24"/>
    <s v="NF SERVICOS - ADESAO"/>
    <n v="1999874"/>
    <d v="2026-06-12T00:00:00"/>
    <n v="220237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953"/>
    <s v="11.830.860/0001-79"/>
    <s v="NF SERVICOS - ADESAO"/>
    <n v="2013508"/>
    <d v="2026-06-17T00:00:00"/>
    <n v="2216277"/>
    <d v="2026-06-17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1954"/>
    <s v="11.860.679/0002-96"/>
    <s v="NF SERVICOS - ADESAO"/>
    <n v="1996921"/>
    <d v="2026-06-12T00:00:00"/>
    <n v="219942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954"/>
    <s v="11.860.679/0002-96"/>
    <s v="NF SERVICOS - ADESAO"/>
    <n v="2000238"/>
    <d v="2026-06-12T00:00:00"/>
    <n v="220273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955"/>
    <s v="11.861.240/0001-05"/>
    <s v="NF SERVICOS - ADESAO"/>
    <n v="2002183"/>
    <d v="2026-06-12T00:00:00"/>
    <n v="220468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956"/>
    <s v="11.865.790/0001-94"/>
    <s v="NF SERVICOS - ADESAO"/>
    <n v="1981732"/>
    <d v="2026-05-21T00:00:00"/>
    <n v="218269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956"/>
    <s v="11.865.790/0001-94"/>
    <s v="NF SERVICOS - ADESAO"/>
    <n v="2002049"/>
    <d v="2026-06-12T00:00:00"/>
    <n v="220455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957"/>
    <s v="11.881.197/0001-31"/>
    <s v="NF SERVICOS - ADESAO"/>
    <n v="1982725"/>
    <d v="2026-05-21T00:00:00"/>
    <n v="2183688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1957"/>
    <s v="11.881.197/0001-31"/>
    <s v="NF SERVICOS - ADESAO"/>
    <n v="1999982"/>
    <d v="2026-06-12T00:00:00"/>
    <n v="2202483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1958"/>
    <s v="11.882.017/0001-36"/>
    <s v="NF SERVICOS - ADESAO"/>
    <n v="2014519"/>
    <d v="2026-06-17T00:00:00"/>
    <n v="2217288"/>
    <d v="2026-06-17T00:00:00"/>
    <m/>
    <n v="225.3"/>
    <d v="2026-07-30T00:00:00"/>
    <m/>
    <m/>
    <s v="Processamento de dados e congêneres"/>
    <n v="225.3"/>
    <m/>
    <x v="0"/>
    <m/>
    <m/>
    <m/>
    <s v="2 - FATURADO"/>
    <n v="0"/>
    <x v="1"/>
    <x v="0"/>
    <m/>
  </r>
  <r>
    <x v="1959"/>
    <s v="11.903.802/0001-28"/>
    <s v="NF SERVICOS - ADESAO"/>
    <n v="1996224"/>
    <d v="2026-06-12T00:00:00"/>
    <n v="2198683"/>
    <d v="2026-06-12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1960"/>
    <s v="11.910.402/0001-40"/>
    <s v="NF SERVICOS - ADESAO"/>
    <n v="1980271"/>
    <d v="2026-05-21T00:00:00"/>
    <n v="2181234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1960"/>
    <s v="11.910.402/0001-40"/>
    <s v="NF SERVICOS - ADESAO"/>
    <n v="2004394"/>
    <d v="2026-06-12T00:00:00"/>
    <n v="2206896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1961"/>
    <s v="11.933.078/0001-85"/>
    <s v="NF SERVICOS"/>
    <n v="212735"/>
    <d v="2026-06-18T00:00:00"/>
    <n v="2221554"/>
    <d v="2026-06-19T00:00:00"/>
    <d v="2026-05-01T00:00:00"/>
    <n v="6205.72"/>
    <d v="2026-07-18T00:00:00"/>
    <s v="E0240439"/>
    <s v="PD024301"/>
    <s v="HOSPEDAGEM DE ROTEADOR"/>
    <n v="6205.72"/>
    <d v="2026-05-01T00:00:00"/>
    <x v="0"/>
    <m/>
    <m/>
    <s v="359.00005553/2024-75 - ITO"/>
    <s v="2 - FATURADO"/>
    <n v="0"/>
    <x v="1"/>
    <x v="1"/>
    <m/>
  </r>
  <r>
    <x v="1962"/>
    <s v="11.937.106/0001-32"/>
    <s v="NF SERVICOS - ADESAO"/>
    <n v="1993428"/>
    <d v="2026-05-21T00:00:00"/>
    <n v="2194446"/>
    <d v="2026-05-23T00:00:00"/>
    <m/>
    <n v="29.49"/>
    <d v="2026-07-30T00:00:00"/>
    <m/>
    <m/>
    <s v="Processamento de dados e congêneres"/>
    <n v="29.49"/>
    <m/>
    <x v="0"/>
    <m/>
    <m/>
    <m/>
    <s v="2 - FATURADO"/>
    <n v="0"/>
    <x v="1"/>
    <x v="0"/>
    <m/>
  </r>
  <r>
    <x v="1962"/>
    <s v="11.937.106/0001-32"/>
    <s v="NF SERVICOS - ADESAO"/>
    <n v="2014921"/>
    <d v="2026-06-17T00:00:00"/>
    <n v="2217690"/>
    <d v="2026-06-17T00:00:00"/>
    <m/>
    <n v="52.05"/>
    <d v="2026-07-30T00:00:00"/>
    <m/>
    <m/>
    <s v="Processamento de dados e congêneres"/>
    <n v="52.05"/>
    <m/>
    <x v="0"/>
    <m/>
    <m/>
    <m/>
    <s v="2 - FATURADO"/>
    <n v="0"/>
    <x v="1"/>
    <x v="0"/>
    <m/>
  </r>
  <r>
    <x v="1963"/>
    <s v="11.958.828/0001-73"/>
    <s v="NF SERVICOS KIT"/>
    <n v="124524"/>
    <d v="2022-08-31T00:00:00"/>
    <n v="129321"/>
    <d v="2022-09-02T00:00:00"/>
    <m/>
    <n v="109.89"/>
    <d v="2022-10-02T00:00:00"/>
    <m/>
    <m/>
    <s v="Certificado e-CPF A3 (renovação) - 36 meses Gov"/>
    <n v="109.89"/>
    <m/>
    <x v="0"/>
    <m/>
    <m/>
    <m/>
    <s v="2 - FATURADO"/>
    <n v="1367"/>
    <x v="2"/>
    <x v="0"/>
    <m/>
  </r>
  <r>
    <x v="1963"/>
    <s v="11.958.828/0001-73"/>
    <s v="NF SERVICOS KIT"/>
    <n v="201979"/>
    <d v="2023-06-23T00:00:00"/>
    <n v="207467"/>
    <d v="2023-06-23T00:00:00"/>
    <m/>
    <n v="167.26"/>
    <d v="2023-07-23T00:00:00"/>
    <m/>
    <m/>
    <s v="Certificado e-CPF A3 (somente certificado) - 36 meses Gov"/>
    <n v="167.26"/>
    <m/>
    <x v="0"/>
    <m/>
    <m/>
    <m/>
    <s v="2 - FATURADO"/>
    <n v="1073"/>
    <x v="2"/>
    <x v="0"/>
    <m/>
  </r>
  <r>
    <x v="1964"/>
    <s v="11.972.212/0001-57"/>
    <s v="NF SERVICOS - ADESAO"/>
    <n v="2001503"/>
    <d v="2026-06-12T00:00:00"/>
    <n v="2204004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1965"/>
    <s v="110.276.508-21"/>
    <s v="NF SERVICOS - ADESAO"/>
    <n v="1978152"/>
    <d v="2026-05-21T00:00:00"/>
    <n v="2179107"/>
    <d v="2026-05-22T00:00:00"/>
    <m/>
    <n v="44.39"/>
    <d v="2026-07-30T00:00:00"/>
    <m/>
    <m/>
    <s v="Processamento de dados e congêneres"/>
    <n v="44.39"/>
    <m/>
    <x v="0"/>
    <m/>
    <m/>
    <m/>
    <s v="2 - FATURADO"/>
    <n v="0"/>
    <x v="1"/>
    <x v="0"/>
    <m/>
  </r>
  <r>
    <x v="1966"/>
    <s v="110.337.778-70"/>
    <s v="NF SERVICOS - ADESAO"/>
    <n v="1976184"/>
    <d v="2026-05-21T00:00:00"/>
    <n v="2177139"/>
    <d v="2026-05-22T00:00:00"/>
    <m/>
    <n v="1586.87"/>
    <d v="2026-06-05T00:00:00"/>
    <m/>
    <m/>
    <s v="Processamento de dados e congêneres"/>
    <n v="490.74"/>
    <m/>
    <x v="0"/>
    <m/>
    <m/>
    <m/>
    <s v="2 - FATURADO"/>
    <n v="25"/>
    <x v="0"/>
    <x v="0"/>
    <m/>
  </r>
  <r>
    <x v="1967"/>
    <s v="110.343.068-80"/>
    <s v="NF SERVICOS - ADESAO"/>
    <n v="2004493"/>
    <d v="2026-06-12T00:00:00"/>
    <n v="2206995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1968"/>
    <s v="110.369.947-40"/>
    <s v="NF SERVICOS - ADESAO"/>
    <n v="1977633"/>
    <d v="2026-05-21T00:00:00"/>
    <n v="2178588"/>
    <d v="2026-05-22T00:00:00"/>
    <m/>
    <n v="240.37"/>
    <d v="2026-07-30T00:00:00"/>
    <m/>
    <m/>
    <s v="Processamento de dados e congêneres"/>
    <n v="240.37"/>
    <m/>
    <x v="0"/>
    <m/>
    <m/>
    <m/>
    <s v="2 - FATURADO"/>
    <n v="0"/>
    <x v="1"/>
    <x v="0"/>
    <m/>
  </r>
  <r>
    <x v="1968"/>
    <s v="110.369.947-40"/>
    <s v="NF SERVICOS - ADESAO"/>
    <n v="1979635"/>
    <d v="2026-05-21T00:00:00"/>
    <n v="218059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968"/>
    <s v="110.369.947-40"/>
    <s v="NF SERVICOS - ADESAO"/>
    <n v="2000977"/>
    <d v="2026-06-12T00:00:00"/>
    <n v="220347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968"/>
    <s v="110.369.947-40"/>
    <s v="NF SERVICOS - ADESAO"/>
    <n v="2018043"/>
    <d v="2026-06-17T00:00:00"/>
    <n v="2220821"/>
    <d v="2026-06-18T00:00:00"/>
    <m/>
    <n v="117.22"/>
    <d v="2026-07-30T00:00:00"/>
    <m/>
    <m/>
    <s v="Processamento de dados e congêneres"/>
    <n v="117.22"/>
    <m/>
    <x v="0"/>
    <m/>
    <m/>
    <m/>
    <s v="2 - FATURADO"/>
    <n v="0"/>
    <x v="1"/>
    <x v="0"/>
    <m/>
  </r>
  <r>
    <x v="1969"/>
    <s v="110.424.388-11"/>
    <s v="NF SERVICOS - ADESAO"/>
    <n v="2002942"/>
    <d v="2026-06-12T00:00:00"/>
    <n v="220544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970"/>
    <s v="110.569.458-50"/>
    <s v="NF SERVICOS - ADESAO"/>
    <n v="1997198"/>
    <d v="2026-06-12T00:00:00"/>
    <n v="219969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970"/>
    <s v="110.569.458-50"/>
    <s v="NF SERVICOS - ADESAO"/>
    <n v="2011295"/>
    <d v="2026-06-15T00:00:00"/>
    <n v="2213992"/>
    <d v="2026-06-16T00:00:00"/>
    <m/>
    <n v="133.31"/>
    <d v="2026-07-30T00:00:00"/>
    <m/>
    <m/>
    <s v="Processamento de dados e congêneres"/>
    <n v="133.31"/>
    <m/>
    <x v="0"/>
    <m/>
    <m/>
    <m/>
    <s v="2 - FATURADO"/>
    <n v="0"/>
    <x v="1"/>
    <x v="0"/>
    <m/>
  </r>
  <r>
    <x v="1971"/>
    <s v="110.770.918-00"/>
    <s v="NF SERVICOS - ADESAO"/>
    <n v="1990367"/>
    <d v="2026-05-21T00:00:00"/>
    <n v="2191382"/>
    <d v="2026-05-23T00:00:00"/>
    <m/>
    <n v="228.76"/>
    <d v="2026-06-05T00:00:00"/>
    <m/>
    <m/>
    <s v="Processamento de dados e congêneres"/>
    <n v="228.76"/>
    <m/>
    <x v="0"/>
    <m/>
    <m/>
    <m/>
    <s v="2 - FATURADO"/>
    <n v="25"/>
    <x v="0"/>
    <x v="0"/>
    <m/>
  </r>
  <r>
    <x v="1971"/>
    <s v="110.770.918-00"/>
    <s v="NF SERVICOS - ADESAO"/>
    <n v="2009267"/>
    <d v="2026-06-15T00:00:00"/>
    <n v="2211919"/>
    <d v="2026-06-16T00:00:00"/>
    <m/>
    <n v="224.43"/>
    <d v="2026-06-20T00:00:00"/>
    <m/>
    <m/>
    <s v="Processamento de dados e congêneres"/>
    <n v="224.43"/>
    <m/>
    <x v="0"/>
    <m/>
    <m/>
    <m/>
    <s v="2 - FATURADO"/>
    <n v="10"/>
    <x v="0"/>
    <x v="0"/>
    <m/>
  </r>
  <r>
    <x v="1972"/>
    <s v="110.812.808-40"/>
    <s v="NF SERVICOS - ADESAO"/>
    <n v="1976525"/>
    <d v="2026-05-21T00:00:00"/>
    <n v="2177480"/>
    <d v="2026-05-22T00:00:00"/>
    <m/>
    <n v="3942.65"/>
    <d v="2026-06-05T00:00:00"/>
    <m/>
    <m/>
    <s v="Processamento de dados e congêneres"/>
    <n v="1183.79"/>
    <m/>
    <x v="0"/>
    <m/>
    <m/>
    <m/>
    <s v="2 - FATURADO"/>
    <n v="25"/>
    <x v="0"/>
    <x v="0"/>
    <m/>
  </r>
  <r>
    <x v="1973"/>
    <s v="110.829.608-45"/>
    <s v="NF SERVICOS - ADESAO"/>
    <n v="1981700"/>
    <d v="2026-05-21T00:00:00"/>
    <n v="218266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973"/>
    <s v="110.829.608-45"/>
    <s v="NF SERVICOS - ADESAO"/>
    <n v="1998708"/>
    <d v="2026-06-12T00:00:00"/>
    <n v="220120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974"/>
    <s v="110.834.148-95"/>
    <s v="NF SERVICOS - ADESAO"/>
    <n v="1976537"/>
    <d v="2026-05-21T00:00:00"/>
    <n v="2177492"/>
    <d v="2026-05-22T00:00:00"/>
    <m/>
    <n v="826.63"/>
    <d v="2026-06-05T00:00:00"/>
    <m/>
    <m/>
    <s v="Processamento de dados e congêneres"/>
    <n v="271.2"/>
    <m/>
    <x v="0"/>
    <m/>
    <m/>
    <m/>
    <s v="2 - FATURADO"/>
    <n v="25"/>
    <x v="0"/>
    <x v="0"/>
    <m/>
  </r>
  <r>
    <x v="1975"/>
    <s v="110.927.968-00"/>
    <s v="NF SERVICOS - ADESAO"/>
    <n v="2006232"/>
    <d v="2026-06-12T00:00:00"/>
    <n v="220875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976"/>
    <s v="110.941.638-56"/>
    <s v="NF SERVICOS - ADESAO"/>
    <n v="1978381"/>
    <d v="2026-05-21T00:00:00"/>
    <n v="2179336"/>
    <d v="2026-05-22T00:00:00"/>
    <m/>
    <n v="1558.53"/>
    <d v="2026-06-05T00:00:00"/>
    <m/>
    <m/>
    <s v="Processamento de dados e congêneres"/>
    <n v="495.04"/>
    <m/>
    <x v="0"/>
    <m/>
    <m/>
    <m/>
    <s v="2 - FATURADO"/>
    <n v="25"/>
    <x v="0"/>
    <x v="0"/>
    <m/>
  </r>
  <r>
    <x v="1976"/>
    <s v="110.941.638-56"/>
    <s v="NF SERVICOS - ADESAO"/>
    <n v="2004750"/>
    <d v="2026-06-12T00:00:00"/>
    <n v="220725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976"/>
    <s v="110.941.638-56"/>
    <s v="NF SERVICOS - ADESAO"/>
    <n v="2017427"/>
    <d v="2026-06-17T00:00:00"/>
    <n v="2220202"/>
    <d v="2026-06-18T00:00:00"/>
    <m/>
    <n v="1330.85"/>
    <d v="2026-06-20T00:00:00"/>
    <m/>
    <m/>
    <s v="Processamento de dados e congêneres"/>
    <n v="1330.85"/>
    <m/>
    <x v="0"/>
    <m/>
    <m/>
    <m/>
    <s v="2 - FATURADO"/>
    <n v="10"/>
    <x v="0"/>
    <x v="0"/>
    <m/>
  </r>
  <r>
    <x v="1977"/>
    <s v="111.054.398-01"/>
    <s v="NF SERVICOS - ADESAO"/>
    <n v="1976838"/>
    <d v="2026-05-21T00:00:00"/>
    <n v="2177793"/>
    <d v="2026-05-22T00:00:00"/>
    <m/>
    <n v="1466.8"/>
    <d v="2026-06-05T00:00:00"/>
    <m/>
    <m/>
    <s v="Processamento de dados e congêneres"/>
    <n v="396.03"/>
    <m/>
    <x v="0"/>
    <m/>
    <m/>
    <m/>
    <s v="2 - FATURADO"/>
    <n v="25"/>
    <x v="0"/>
    <x v="0"/>
    <m/>
  </r>
  <r>
    <x v="1978"/>
    <s v="111.690.837-90"/>
    <s v="NF SERVICOS - ADESAO"/>
    <n v="1989394"/>
    <d v="2026-05-21T00:00:00"/>
    <n v="2190397"/>
    <d v="2026-05-23T00:00:00"/>
    <m/>
    <n v="161.94"/>
    <d v="2026-07-30T00:00:00"/>
    <m/>
    <m/>
    <s v="Processamento de dados e congêneres"/>
    <n v="161.94"/>
    <m/>
    <x v="0"/>
    <m/>
    <m/>
    <m/>
    <s v="2 - FATURADO"/>
    <n v="0"/>
    <x v="1"/>
    <x v="0"/>
    <m/>
  </r>
  <r>
    <x v="1978"/>
    <s v="111.690.837-90"/>
    <s v="NF SERVICOS - ADESAO"/>
    <n v="2006122"/>
    <d v="2026-06-12T00:00:00"/>
    <n v="2208640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978"/>
    <s v="111.690.837-90"/>
    <s v="NF SERVICOS - ADESAO"/>
    <n v="2009782"/>
    <d v="2026-06-15T00:00:00"/>
    <n v="2212444"/>
    <d v="2026-06-16T00:00:00"/>
    <m/>
    <n v="185.37"/>
    <d v="2026-07-30T00:00:00"/>
    <m/>
    <m/>
    <s v="Processamento de dados e congêneres"/>
    <n v="185.37"/>
    <m/>
    <x v="0"/>
    <m/>
    <m/>
    <m/>
    <s v="2 - FATURADO"/>
    <n v="0"/>
    <x v="1"/>
    <x v="0"/>
    <m/>
  </r>
  <r>
    <x v="1979"/>
    <s v="111.954.178-61"/>
    <s v="NF SERVICOS - ADESAO"/>
    <n v="1998256"/>
    <d v="2026-06-12T00:00:00"/>
    <n v="220075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980"/>
    <s v="111.970.918-07"/>
    <s v="NF SERVICOS - ADESAO"/>
    <n v="1978501"/>
    <d v="2026-05-21T00:00:00"/>
    <n v="2179456"/>
    <d v="2026-05-22T00:00:00"/>
    <m/>
    <n v="708.41"/>
    <d v="2026-06-05T00:00:00"/>
    <m/>
    <m/>
    <s v="Processamento de dados e congêneres"/>
    <n v="249.67"/>
    <m/>
    <x v="0"/>
    <m/>
    <m/>
    <m/>
    <s v="2 - FATURADO"/>
    <n v="25"/>
    <x v="0"/>
    <x v="0"/>
    <m/>
  </r>
  <r>
    <x v="1981"/>
    <s v="111.996.618-30"/>
    <s v="NF SERVICOS - ADESAO"/>
    <n v="1977062"/>
    <d v="2026-05-21T00:00:00"/>
    <n v="2178017"/>
    <d v="2026-05-22T00:00:00"/>
    <m/>
    <n v="286.33"/>
    <d v="2026-07-30T00:00:00"/>
    <m/>
    <m/>
    <s v="Processamento de dados e congêneres"/>
    <n v="286.33"/>
    <m/>
    <x v="0"/>
    <m/>
    <m/>
    <m/>
    <s v="2 - FATURADO"/>
    <n v="0"/>
    <x v="1"/>
    <x v="0"/>
    <m/>
  </r>
  <r>
    <x v="1981"/>
    <s v="111.996.618-30"/>
    <s v="NF SERVICOS - ADESAO"/>
    <n v="2002743"/>
    <d v="2026-06-12T00:00:00"/>
    <n v="2205244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1981"/>
    <s v="111.996.618-30"/>
    <s v="NF SERVICOS - ADESAO"/>
    <n v="2017476"/>
    <d v="2026-06-17T00:00:00"/>
    <n v="2220251"/>
    <d v="2026-06-18T00:00:00"/>
    <m/>
    <n v="126.62"/>
    <d v="2026-07-30T00:00:00"/>
    <m/>
    <m/>
    <s v="Processamento de dados e congêneres"/>
    <n v="126.62"/>
    <m/>
    <x v="0"/>
    <m/>
    <m/>
    <m/>
    <s v="2 - FATURADO"/>
    <n v="0"/>
    <x v="1"/>
    <x v="0"/>
    <m/>
  </r>
  <r>
    <x v="1982"/>
    <s v="112.059.728-54"/>
    <s v="ND-OPERADORA CIELO"/>
    <n v="29618"/>
    <d v="2026-06-26T00:00:00"/>
    <m/>
    <m/>
    <m/>
    <n v="206.23"/>
    <d v="2026-06-26T00:00:00"/>
    <m/>
    <m/>
    <s v="Certificado e-CPF A3 em cartão - 24 meses"/>
    <n v="206.23"/>
    <m/>
    <x v="0"/>
    <m/>
    <m/>
    <m/>
    <s v="1 - VENDA A VISTA"/>
    <n v="4"/>
    <x v="0"/>
    <x v="2"/>
    <m/>
  </r>
  <r>
    <x v="1983"/>
    <s v="112.127.878-70"/>
    <s v="NF SERVICOS - ADESAO"/>
    <n v="1976355"/>
    <d v="2026-05-21T00:00:00"/>
    <n v="2177310"/>
    <d v="2026-05-22T00:00:00"/>
    <m/>
    <n v="774.95"/>
    <d v="2026-06-05T00:00:00"/>
    <m/>
    <m/>
    <s v="Processamento de dados e congêneres"/>
    <n v="284.11"/>
    <m/>
    <x v="0"/>
    <m/>
    <m/>
    <m/>
    <s v="2 - FATURADO"/>
    <n v="25"/>
    <x v="0"/>
    <x v="0"/>
    <m/>
  </r>
  <r>
    <x v="1984"/>
    <s v="112.289.347-70"/>
    <s v="ND-AMAZON"/>
    <n v="67"/>
    <d v="2025-01-07T00:00:00"/>
    <m/>
    <m/>
    <m/>
    <n v="34"/>
    <d v="2025-02-06T00:00:00"/>
    <m/>
    <m/>
    <s v="TRILOGIA DO COPAN: A HISTORIA DO ED COPAN VL. 1 - 1A REIMPRESSAO"/>
    <n v="34"/>
    <m/>
    <x v="0"/>
    <m/>
    <m/>
    <m/>
    <s v="2 - FATURADO"/>
    <n v="509"/>
    <x v="2"/>
    <x v="4"/>
    <m/>
  </r>
  <r>
    <x v="1985"/>
    <s v="112.350.828-30"/>
    <s v="NF SERVICOS - ADESAO"/>
    <n v="1978814"/>
    <d v="2026-05-21T00:00:00"/>
    <n v="2179769"/>
    <d v="2026-05-22T00:00:00"/>
    <m/>
    <n v="580.13"/>
    <d v="2026-06-05T00:00:00"/>
    <m/>
    <m/>
    <s v="Processamento de dados e congêneres"/>
    <n v="154.97"/>
    <m/>
    <x v="0"/>
    <m/>
    <m/>
    <m/>
    <s v="2 - FATURADO"/>
    <n v="25"/>
    <x v="0"/>
    <x v="0"/>
    <m/>
  </r>
  <r>
    <x v="1986"/>
    <s v="112.553.698-50"/>
    <s v="NF SERVICOS - ADESAO"/>
    <n v="1989192"/>
    <d v="2026-05-21T00:00:00"/>
    <n v="2190195"/>
    <d v="2026-05-23T00:00:00"/>
    <m/>
    <n v="359.82"/>
    <d v="2026-06-05T00:00:00"/>
    <m/>
    <m/>
    <s v="Processamento de dados e congêneres"/>
    <n v="359.82"/>
    <m/>
    <x v="0"/>
    <m/>
    <m/>
    <m/>
    <s v="2 - FATURADO"/>
    <n v="25"/>
    <x v="0"/>
    <x v="0"/>
    <m/>
  </r>
  <r>
    <x v="1987"/>
    <s v="112.663.171-04"/>
    <s v="ND-AMAZON"/>
    <n v="132"/>
    <d v="2025-01-07T00:00:00"/>
    <m/>
    <m/>
    <m/>
    <n v="57.8"/>
    <d v="2025-02-06T00:00:00"/>
    <m/>
    <m/>
    <s v="ESCRITOR POR ESCRITOR - MACHADO DE ASSIS SEGUNDO SEUS PARES 1908-1939 - VL. 1"/>
    <n v="57.8"/>
    <m/>
    <x v="0"/>
    <m/>
    <m/>
    <m/>
    <s v="2 - FATURADO"/>
    <n v="509"/>
    <x v="2"/>
    <x v="4"/>
    <m/>
  </r>
  <r>
    <x v="1988"/>
    <s v="112.835.118-86"/>
    <s v="NF SERVICOS - ADESAO"/>
    <n v="1978232"/>
    <d v="2026-05-21T00:00:00"/>
    <n v="2179187"/>
    <d v="2026-05-22T00:00:00"/>
    <m/>
    <n v="769.03"/>
    <d v="2026-06-05T00:00:00"/>
    <m/>
    <m/>
    <s v="Processamento de dados e congêneres"/>
    <n v="210.93"/>
    <m/>
    <x v="0"/>
    <m/>
    <m/>
    <m/>
    <s v="2 - FATURADO"/>
    <n v="25"/>
    <x v="0"/>
    <x v="0"/>
    <m/>
  </r>
  <r>
    <x v="1989"/>
    <s v="112.874.788-08"/>
    <s v="NF SERVICOS - ADESAO"/>
    <n v="1976564"/>
    <d v="2026-05-21T00:00:00"/>
    <n v="2177519"/>
    <d v="2026-05-22T00:00:00"/>
    <m/>
    <n v="4058.27"/>
    <d v="2026-06-05T00:00:00"/>
    <m/>
    <m/>
    <s v="Processamento de dados e congêneres"/>
    <n v="1153.6600000000001"/>
    <m/>
    <x v="0"/>
    <m/>
    <m/>
    <m/>
    <s v="2 - FATURADO"/>
    <n v="25"/>
    <x v="0"/>
    <x v="0"/>
    <m/>
  </r>
  <r>
    <x v="1990"/>
    <s v="113.210.488-23"/>
    <s v="NF SERVICOS - ADESAO"/>
    <n v="1975945"/>
    <d v="2026-05-21T00:00:00"/>
    <n v="2176900"/>
    <d v="2026-05-22T00:00:00"/>
    <m/>
    <n v="1125.4100000000001"/>
    <d v="2026-07-30T00:00:00"/>
    <m/>
    <m/>
    <s v="Processamento de dados e congêneres"/>
    <n v="1125.4100000000001"/>
    <m/>
    <x v="0"/>
    <m/>
    <m/>
    <m/>
    <s v="2 - FATURADO"/>
    <n v="0"/>
    <x v="1"/>
    <x v="0"/>
    <m/>
  </r>
  <r>
    <x v="1990"/>
    <s v="113.210.488-23"/>
    <s v="NF SERVICOS - ADESAO"/>
    <n v="1980106"/>
    <d v="2026-05-21T00:00:00"/>
    <n v="218106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990"/>
    <s v="113.210.488-23"/>
    <s v="NF SERVICOS - ADESAO"/>
    <n v="2007332"/>
    <d v="2026-06-12T00:00:00"/>
    <n v="220988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990"/>
    <s v="113.210.488-23"/>
    <s v="NF SERVICOS - ADESAO"/>
    <n v="2016724"/>
    <d v="2026-06-17T00:00:00"/>
    <n v="2219499"/>
    <d v="2026-06-18T00:00:00"/>
    <m/>
    <n v="661.56"/>
    <d v="2026-07-30T00:00:00"/>
    <m/>
    <m/>
    <s v="Processamento de dados e congêneres"/>
    <n v="661.56"/>
    <m/>
    <x v="0"/>
    <m/>
    <m/>
    <m/>
    <s v="2 - FATURADO"/>
    <n v="0"/>
    <x v="1"/>
    <x v="0"/>
    <m/>
  </r>
  <r>
    <x v="1991"/>
    <s v="113.252.128-90"/>
    <s v="ND-AMAZON"/>
    <n v="385"/>
    <d v="2025-05-04T00:00:00"/>
    <m/>
    <m/>
    <m/>
    <n v="34"/>
    <d v="2025-06-03T00:00:00"/>
    <m/>
    <m/>
    <s v="TRILOGIA DO COPAN: A HISTORIA DO ED COPAN VL. 1 - 1A REIMPRESSAO"/>
    <n v="34"/>
    <m/>
    <x v="0"/>
    <m/>
    <m/>
    <m/>
    <s v="2 - FATURADO"/>
    <n v="392"/>
    <x v="2"/>
    <x v="4"/>
    <m/>
  </r>
  <r>
    <x v="1992"/>
    <s v="113.273.818-00"/>
    <s v="NF SERVICOS - ADESAO"/>
    <n v="1975281"/>
    <d v="2026-05-21T00:00:00"/>
    <n v="2176213"/>
    <d v="2026-05-21T00:00:00"/>
    <m/>
    <n v="255.18"/>
    <d v="2026-07-30T00:00:00"/>
    <m/>
    <m/>
    <s v="Processamento de dados e congêneres"/>
    <n v="255.18"/>
    <m/>
    <x v="0"/>
    <m/>
    <m/>
    <m/>
    <s v="2 - FATURADO"/>
    <n v="0"/>
    <x v="1"/>
    <x v="0"/>
    <m/>
  </r>
  <r>
    <x v="1992"/>
    <s v="113.273.818-00"/>
    <s v="NF SERVICOS - ADESAO"/>
    <n v="1986556"/>
    <d v="2026-05-21T00:00:00"/>
    <n v="218751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992"/>
    <s v="113.273.818-00"/>
    <s v="NF SERVICOS - ADESAO"/>
    <n v="2006539"/>
    <d v="2026-06-12T00:00:00"/>
    <n v="220905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993"/>
    <s v="113.278.498-01"/>
    <s v="NF SERVICOS - ADESAO"/>
    <n v="1979316"/>
    <d v="2026-05-21T00:00:00"/>
    <n v="218027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1993"/>
    <s v="113.278.498-01"/>
    <s v="NF SERVICOS - ADESAO"/>
    <n v="1994922"/>
    <d v="2026-05-21T00:00:00"/>
    <n v="2195940"/>
    <d v="2026-05-23T00:00:00"/>
    <m/>
    <n v="180.17"/>
    <d v="2026-06-05T00:00:00"/>
    <m/>
    <m/>
    <s v="Processamento de dados e congêneres"/>
    <n v="180.17"/>
    <m/>
    <x v="0"/>
    <m/>
    <m/>
    <m/>
    <s v="2 - FATURADO"/>
    <n v="25"/>
    <x v="0"/>
    <x v="0"/>
    <m/>
  </r>
  <r>
    <x v="1993"/>
    <s v="113.278.498-01"/>
    <s v="NF SERVICOS - ADESAO"/>
    <n v="1998026"/>
    <d v="2026-06-12T00:00:00"/>
    <n v="220052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993"/>
    <s v="113.278.498-01"/>
    <s v="NF SERVICOS - ADESAO"/>
    <n v="2010735"/>
    <d v="2026-06-15T00:00:00"/>
    <n v="2213424"/>
    <d v="2026-06-16T00:00:00"/>
    <m/>
    <n v="162.80000000000001"/>
    <d v="2026-06-20T00:00:00"/>
    <m/>
    <m/>
    <s v="Processamento de dados e congêneres"/>
    <n v="162.80000000000001"/>
    <m/>
    <x v="0"/>
    <m/>
    <m/>
    <m/>
    <s v="2 - FATURADO"/>
    <n v="10"/>
    <x v="0"/>
    <x v="0"/>
    <m/>
  </r>
  <r>
    <x v="1994"/>
    <s v="113.298.928-01"/>
    <s v="NF SERVICOS - ADESAO"/>
    <n v="1977284"/>
    <d v="2026-05-21T00:00:00"/>
    <n v="2178239"/>
    <d v="2026-05-22T00:00:00"/>
    <m/>
    <n v="873492.79"/>
    <d v="2026-06-05T00:00:00"/>
    <m/>
    <m/>
    <s v="Processamento de dados e congêneres"/>
    <n v="232531.28"/>
    <m/>
    <x v="0"/>
    <m/>
    <m/>
    <m/>
    <s v="2 - FATURADO"/>
    <n v="25"/>
    <x v="0"/>
    <x v="0"/>
    <m/>
  </r>
  <r>
    <x v="1995"/>
    <s v="113.304.928-11"/>
    <s v="NF SERVICOS - ADESAO"/>
    <n v="2003278"/>
    <d v="2026-06-12T00:00:00"/>
    <n v="2205779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1995"/>
    <s v="113.304.928-11"/>
    <s v="NF SERVICOS - ADESAO"/>
    <n v="2011858"/>
    <d v="2026-06-15T00:00:00"/>
    <n v="2214559"/>
    <d v="2026-06-16T00:00:00"/>
    <m/>
    <n v="151.53"/>
    <d v="2026-06-20T00:00:00"/>
    <m/>
    <m/>
    <s v="Processamento de dados e congêneres"/>
    <n v="151.53"/>
    <m/>
    <x v="0"/>
    <m/>
    <m/>
    <m/>
    <s v="2 - FATURADO"/>
    <n v="10"/>
    <x v="0"/>
    <x v="0"/>
    <m/>
  </r>
  <r>
    <x v="1996"/>
    <s v="113.413.647-12"/>
    <s v="NF SERVICOS - ADESAO"/>
    <n v="1983387"/>
    <d v="2026-05-21T00:00:00"/>
    <n v="218435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1996"/>
    <s v="113.413.647-12"/>
    <s v="NF SERVICOS - ADESAO"/>
    <n v="1988455"/>
    <d v="2026-05-21T00:00:00"/>
    <n v="2189432"/>
    <d v="2026-05-23T00:00:00"/>
    <m/>
    <n v="138.51"/>
    <d v="2026-07-30T00:00:00"/>
    <m/>
    <m/>
    <s v="Processamento de dados e congêneres"/>
    <n v="138.51"/>
    <m/>
    <x v="0"/>
    <m/>
    <m/>
    <m/>
    <s v="2 - FATURADO"/>
    <n v="0"/>
    <x v="1"/>
    <x v="0"/>
    <m/>
  </r>
  <r>
    <x v="1996"/>
    <s v="113.413.647-12"/>
    <s v="NF SERVICOS - ADESAO"/>
    <n v="2006166"/>
    <d v="2026-06-12T00:00:00"/>
    <n v="220868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996"/>
    <s v="113.413.647-12"/>
    <s v="NF SERVICOS - ADESAO"/>
    <n v="2008938"/>
    <d v="2026-06-15T00:00:00"/>
    <n v="2211590"/>
    <d v="2026-06-16T00:00:00"/>
    <m/>
    <n v="135.91"/>
    <d v="2026-07-30T00:00:00"/>
    <m/>
    <m/>
    <s v="Processamento de dados e congêneres"/>
    <n v="135.91"/>
    <m/>
    <x v="0"/>
    <m/>
    <m/>
    <m/>
    <s v="2 - FATURADO"/>
    <n v="0"/>
    <x v="1"/>
    <x v="0"/>
    <m/>
  </r>
  <r>
    <x v="1997"/>
    <s v="113.913.148-67"/>
    <s v="NF SERVICOS - ADESAO"/>
    <n v="1977942"/>
    <d v="2026-05-21T00:00:00"/>
    <n v="2178897"/>
    <d v="2026-05-22T00:00:00"/>
    <m/>
    <n v="5105.51"/>
    <d v="2026-06-05T00:00:00"/>
    <m/>
    <m/>
    <s v="Processamento de dados e congêneres"/>
    <n v="1734.79"/>
    <m/>
    <x v="0"/>
    <m/>
    <m/>
    <m/>
    <s v="2 - FATURADO"/>
    <n v="25"/>
    <x v="0"/>
    <x v="0"/>
    <m/>
  </r>
  <r>
    <x v="1998"/>
    <s v="114.302.458-32"/>
    <s v="NF SERVICOS - ADESAO"/>
    <n v="1977098"/>
    <d v="2026-05-21T00:00:00"/>
    <n v="2178053"/>
    <d v="2026-05-22T00:00:00"/>
    <m/>
    <n v="145.61000000000001"/>
    <d v="2026-06-05T00:00:00"/>
    <m/>
    <m/>
    <s v="Processamento de dados e congêneres"/>
    <n v="47.35"/>
    <m/>
    <x v="0"/>
    <m/>
    <m/>
    <m/>
    <s v="2 - FATURADO"/>
    <n v="25"/>
    <x v="0"/>
    <x v="0"/>
    <m/>
  </r>
  <r>
    <x v="1999"/>
    <s v="114.376.418-81"/>
    <s v="NF SERVICOS - ADESAO"/>
    <n v="1976136"/>
    <d v="2026-05-21T00:00:00"/>
    <n v="2177091"/>
    <d v="2026-05-22T00:00:00"/>
    <m/>
    <n v="482.9"/>
    <d v="2026-06-05T00:00:00"/>
    <m/>
    <m/>
    <s v="Processamento de dados e congêneres"/>
    <n v="142.06"/>
    <m/>
    <x v="0"/>
    <m/>
    <m/>
    <m/>
    <s v="2 - FATURADO"/>
    <n v="25"/>
    <x v="0"/>
    <x v="0"/>
    <m/>
  </r>
  <r>
    <x v="1999"/>
    <s v="114.376.418-81"/>
    <s v="NF SERVICOS - ADESAO"/>
    <n v="1997028"/>
    <d v="2026-06-12T00:00:00"/>
    <n v="219952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999"/>
    <s v="114.376.418-81"/>
    <s v="NF SERVICOS - ADESAO"/>
    <n v="2017112"/>
    <d v="2026-06-17T00:00:00"/>
    <n v="2219887"/>
    <d v="2026-06-18T00:00:00"/>
    <m/>
    <n v="893.24"/>
    <d v="2026-06-20T00:00:00"/>
    <m/>
    <m/>
    <s v="Processamento de dados e congêneres"/>
    <n v="893.24"/>
    <m/>
    <x v="0"/>
    <m/>
    <m/>
    <m/>
    <s v="2 - FATURADO"/>
    <n v="10"/>
    <x v="0"/>
    <x v="0"/>
    <m/>
  </r>
  <r>
    <x v="2000"/>
    <s v="114.472.897-57"/>
    <s v="NF SERVICOS - ADESAO"/>
    <n v="1979662"/>
    <d v="2026-05-21T00:00:00"/>
    <n v="218062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00"/>
    <s v="114.472.897-57"/>
    <s v="NF SERVICOS - ADESAO"/>
    <n v="1988273"/>
    <d v="2026-05-21T00:00:00"/>
    <n v="2189244"/>
    <d v="2026-05-23T00:00:00"/>
    <m/>
    <n v="6.93"/>
    <d v="2026-07-30T00:00:00"/>
    <m/>
    <m/>
    <s v="Processamento de dados e congêneres"/>
    <n v="6.93"/>
    <m/>
    <x v="0"/>
    <m/>
    <m/>
    <m/>
    <s v="2 - FATURADO"/>
    <n v="0"/>
    <x v="1"/>
    <x v="0"/>
    <m/>
  </r>
  <r>
    <x v="2000"/>
    <s v="114.472.897-57"/>
    <s v="NF SERVICOS - ADESAO"/>
    <n v="1997962"/>
    <d v="2026-06-12T00:00:00"/>
    <n v="220046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00"/>
    <s v="114.472.897-57"/>
    <s v="NF SERVICOS - ADESAO"/>
    <n v="2010145"/>
    <d v="2026-06-15T00:00:00"/>
    <n v="2212831"/>
    <d v="2026-06-16T00:00:00"/>
    <m/>
    <n v="70.290000000000006"/>
    <d v="2026-07-30T00:00:00"/>
    <m/>
    <m/>
    <s v="Processamento de dados e congêneres"/>
    <n v="70.290000000000006"/>
    <m/>
    <x v="0"/>
    <m/>
    <m/>
    <m/>
    <s v="2 - FATURADO"/>
    <n v="0"/>
    <x v="1"/>
    <x v="0"/>
    <m/>
  </r>
  <r>
    <x v="2001"/>
    <s v="114.495.568-84"/>
    <s v="NF SERVICOS - ADESAO"/>
    <n v="1976438"/>
    <d v="2026-05-21T00:00:00"/>
    <n v="2177393"/>
    <d v="2026-05-22T00:00:00"/>
    <m/>
    <n v="2287.54"/>
    <d v="2026-06-05T00:00:00"/>
    <m/>
    <m/>
    <s v="Processamento de dados e congêneres"/>
    <n v="783.46"/>
    <m/>
    <x v="0"/>
    <m/>
    <m/>
    <m/>
    <s v="2 - FATURADO"/>
    <n v="25"/>
    <x v="0"/>
    <x v="0"/>
    <m/>
  </r>
  <r>
    <x v="2002"/>
    <s v="114.709.238-90"/>
    <s v="NF SERVICOS - ADESAO"/>
    <n v="2007227"/>
    <d v="2026-06-12T00:00:00"/>
    <n v="220978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02"/>
    <s v="114.709.238-90"/>
    <s v="NF SERVICOS - ADESAO"/>
    <n v="2018002"/>
    <d v="2026-06-17T00:00:00"/>
    <n v="2220780"/>
    <d v="2026-06-18T00:00:00"/>
    <m/>
    <n v="75.91"/>
    <d v="2026-07-30T00:00:00"/>
    <m/>
    <m/>
    <s v="Processamento de dados e congêneres"/>
    <n v="75.91"/>
    <m/>
    <x v="0"/>
    <m/>
    <m/>
    <m/>
    <s v="2 - FATURADO"/>
    <n v="0"/>
    <x v="1"/>
    <x v="0"/>
    <m/>
  </r>
  <r>
    <x v="2003"/>
    <s v="114.970.978-27"/>
    <s v="NF SERVICOS - ADESAO"/>
    <n v="1975267"/>
    <d v="2026-05-21T00:00:00"/>
    <n v="2176184"/>
    <d v="2026-05-21T00:00:00"/>
    <m/>
    <n v="881.78"/>
    <d v="2026-06-05T00:00:00"/>
    <m/>
    <m/>
    <s v="Processamento de dados e congêneres"/>
    <n v="275.5"/>
    <m/>
    <x v="0"/>
    <m/>
    <m/>
    <m/>
    <s v="2 - FATURADO"/>
    <n v="25"/>
    <x v="0"/>
    <x v="0"/>
    <m/>
  </r>
  <r>
    <x v="2003"/>
    <s v="114.970.978-27"/>
    <s v="NF SERVICOS - ADESAO"/>
    <n v="2017062"/>
    <d v="2026-06-17T00:00:00"/>
    <n v="2219837"/>
    <d v="2026-06-18T00:00:00"/>
    <m/>
    <n v="635.74"/>
    <d v="2026-06-20T00:00:00"/>
    <m/>
    <m/>
    <s v="Processamento de dados e congêneres"/>
    <n v="635.74"/>
    <m/>
    <x v="0"/>
    <m/>
    <m/>
    <m/>
    <s v="2 - FATURADO"/>
    <n v="10"/>
    <x v="0"/>
    <x v="0"/>
    <m/>
  </r>
  <r>
    <x v="2004"/>
    <s v="114.977.708-74"/>
    <s v="NF SERVICOS - ADESAO"/>
    <n v="2002793"/>
    <d v="2026-06-12T00:00:00"/>
    <n v="220529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04"/>
    <s v="114.977.708-74"/>
    <s v="NF SERVICOS - ADESAO"/>
    <n v="2018342"/>
    <d v="2026-06-17T00:00:00"/>
    <n v="2221120"/>
    <d v="2026-06-18T00:00:00"/>
    <m/>
    <n v="353.1"/>
    <d v="2026-06-20T00:00:00"/>
    <m/>
    <m/>
    <s v="Processamento de dados e congêneres"/>
    <n v="353.1"/>
    <m/>
    <x v="0"/>
    <m/>
    <m/>
    <m/>
    <s v="2 - FATURADO"/>
    <n v="10"/>
    <x v="0"/>
    <x v="0"/>
    <m/>
  </r>
  <r>
    <x v="2005"/>
    <s v="115.066.498-31"/>
    <s v="NF SERVICOS - ADESAO"/>
    <n v="1977342"/>
    <d v="2026-05-21T00:00:00"/>
    <n v="2178297"/>
    <d v="2026-05-22T00:00:00"/>
    <m/>
    <n v="627.15"/>
    <d v="2026-07-30T00:00:00"/>
    <m/>
    <m/>
    <s v="Processamento de dados e congêneres"/>
    <n v="627.15"/>
    <m/>
    <x v="0"/>
    <m/>
    <m/>
    <m/>
    <s v="2 - FATURADO"/>
    <n v="0"/>
    <x v="1"/>
    <x v="0"/>
    <m/>
  </r>
  <r>
    <x v="2005"/>
    <s v="115.066.498-31"/>
    <s v="NF SERVICOS - ADESAO"/>
    <n v="2002596"/>
    <d v="2026-06-12T00:00:00"/>
    <n v="220509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05"/>
    <s v="115.066.498-31"/>
    <s v="NF SERVICOS - ADESAO"/>
    <n v="2018461"/>
    <d v="2026-06-17T00:00:00"/>
    <n v="2221241"/>
    <d v="2026-06-18T00:00:00"/>
    <m/>
    <n v="431.18"/>
    <d v="2026-07-30T00:00:00"/>
    <m/>
    <m/>
    <s v="Processamento de dados e congêneres"/>
    <n v="431.18"/>
    <m/>
    <x v="0"/>
    <m/>
    <m/>
    <m/>
    <s v="2 - FATURADO"/>
    <n v="0"/>
    <x v="1"/>
    <x v="0"/>
    <m/>
  </r>
  <r>
    <x v="2006"/>
    <s v="115.191.948-97"/>
    <s v="NF SERVICOS - ADESAO"/>
    <n v="1978635"/>
    <d v="2026-05-21T00:00:00"/>
    <n v="2179590"/>
    <d v="2026-05-22T00:00:00"/>
    <m/>
    <n v="618.29"/>
    <d v="2026-07-30T00:00:00"/>
    <m/>
    <m/>
    <s v="Processamento de dados e congêneres"/>
    <n v="618.29"/>
    <m/>
    <x v="0"/>
    <m/>
    <m/>
    <m/>
    <s v="2 - FATURADO"/>
    <n v="0"/>
    <x v="1"/>
    <x v="0"/>
    <m/>
  </r>
  <r>
    <x v="2007"/>
    <s v="115.252.608-12"/>
    <s v="NF SERVICOS - ADESAO"/>
    <n v="2010439"/>
    <d v="2026-06-15T00:00:00"/>
    <n v="2213128"/>
    <d v="2026-06-16T00:00:00"/>
    <m/>
    <n v="198.39"/>
    <d v="2026-06-20T00:00:00"/>
    <m/>
    <m/>
    <s v="Processamento de dados e congêneres"/>
    <n v="198.39"/>
    <m/>
    <x v="0"/>
    <m/>
    <m/>
    <m/>
    <s v="2 - FATURADO"/>
    <n v="10"/>
    <x v="0"/>
    <x v="0"/>
    <m/>
  </r>
  <r>
    <x v="2008"/>
    <s v="115.289.138-33"/>
    <s v="NF SERVICOS - ADESAO"/>
    <n v="1978109"/>
    <d v="2026-05-21T00:00:00"/>
    <n v="2179064"/>
    <d v="2026-05-22T00:00:00"/>
    <m/>
    <n v="877.21"/>
    <d v="2026-06-05T00:00:00"/>
    <m/>
    <m/>
    <s v="Processamento de dados e congêneres"/>
    <n v="253.98"/>
    <m/>
    <x v="0"/>
    <m/>
    <m/>
    <m/>
    <s v="2 - FATURADO"/>
    <n v="25"/>
    <x v="0"/>
    <x v="0"/>
    <m/>
  </r>
  <r>
    <x v="2008"/>
    <s v="115.289.138-33"/>
    <s v="NF SERVICOS - ADESAO"/>
    <n v="2005101"/>
    <d v="2026-06-12T00:00:00"/>
    <n v="220760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09"/>
    <s v="115.343.549-72"/>
    <s v="NF SERVICOS - ADESAO"/>
    <n v="1975814"/>
    <d v="2026-05-21T00:00:00"/>
    <n v="2176769"/>
    <d v="2026-05-22T00:00:00"/>
    <m/>
    <n v="76.36"/>
    <d v="2026-07-30T00:00:00"/>
    <m/>
    <m/>
    <s v="Processamento de dados e congêneres"/>
    <n v="76.36"/>
    <m/>
    <x v="0"/>
    <m/>
    <m/>
    <m/>
    <s v="2 - FATURADO"/>
    <n v="0"/>
    <x v="1"/>
    <x v="0"/>
    <m/>
  </r>
  <r>
    <x v="2009"/>
    <s v="115.343.549-72"/>
    <s v="NF SERVICOS - ADESAO"/>
    <n v="1975870"/>
    <d v="2026-05-21T00:00:00"/>
    <n v="2176825"/>
    <d v="2026-05-22T00:00:00"/>
    <m/>
    <n v="630.55999999999995"/>
    <d v="2026-07-30T00:00:00"/>
    <m/>
    <m/>
    <s v="Processamento de dados e congêneres"/>
    <n v="630.55999999999995"/>
    <m/>
    <x v="0"/>
    <m/>
    <m/>
    <m/>
    <s v="2 - FATURADO"/>
    <n v="0"/>
    <x v="1"/>
    <x v="0"/>
    <m/>
  </r>
  <r>
    <x v="2009"/>
    <s v="115.343.549-72"/>
    <s v="NF SERVICOS - ADESAO"/>
    <n v="1986970"/>
    <d v="2026-05-21T00:00:00"/>
    <n v="2187933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009"/>
    <s v="115.343.549-72"/>
    <s v="NF SERVICOS - ADESAO"/>
    <n v="1999168"/>
    <d v="2026-06-12T00:00:00"/>
    <n v="220166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09"/>
    <s v="115.343.549-72"/>
    <s v="NF SERVICOS - ADESAO"/>
    <n v="2018437"/>
    <d v="2026-06-17T00:00:00"/>
    <n v="2221217"/>
    <d v="2026-06-18T00:00:00"/>
    <m/>
    <n v="593.99"/>
    <d v="2026-07-30T00:00:00"/>
    <m/>
    <m/>
    <s v="Processamento de dados e congêneres"/>
    <n v="593.99"/>
    <m/>
    <x v="0"/>
    <m/>
    <m/>
    <m/>
    <s v="2 - FATURADO"/>
    <n v="0"/>
    <x v="1"/>
    <x v="0"/>
    <m/>
  </r>
  <r>
    <x v="2010"/>
    <s v="115.462.488-97"/>
    <s v="NF SERVICOS - ADESAO"/>
    <n v="2006247"/>
    <d v="2026-06-12T00:00:00"/>
    <n v="220876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11"/>
    <s v="115.816.158-17"/>
    <s v="ND-OPERADORA CIELO"/>
    <n v="29537"/>
    <d v="2026-06-18T00:00:00"/>
    <m/>
    <m/>
    <m/>
    <n v="124.99"/>
    <d v="2026-06-18T00:00:00"/>
    <m/>
    <m/>
    <s v="Certificado e-CPF A1 em Software (12 meses)"/>
    <n v="124.99"/>
    <m/>
    <x v="0"/>
    <m/>
    <m/>
    <m/>
    <s v="1 - VENDA A VISTA"/>
    <n v="12"/>
    <x v="0"/>
    <x v="2"/>
    <m/>
  </r>
  <r>
    <x v="2012"/>
    <s v="116.073.147-03"/>
    <s v="ND-AMAZON"/>
    <n v="86"/>
    <d v="2025-01-07T00:00:00"/>
    <m/>
    <m/>
    <m/>
    <n v="15"/>
    <d v="2025-02-06T00:00:00"/>
    <m/>
    <m/>
    <s v="COL. APL. CIN. BR: ORLANDO SENNA"/>
    <n v="15"/>
    <m/>
    <x v="0"/>
    <m/>
    <m/>
    <m/>
    <s v="2 - FATURADO"/>
    <n v="509"/>
    <x v="2"/>
    <x v="4"/>
    <m/>
  </r>
  <r>
    <x v="2013"/>
    <s v="116.267.148-35"/>
    <s v="NF SERVICOS - ADESAO"/>
    <n v="1994513"/>
    <d v="2026-05-21T00:00:00"/>
    <n v="2195531"/>
    <d v="2026-05-23T00:00:00"/>
    <m/>
    <n v="250.47"/>
    <d v="2026-07-30T00:00:00"/>
    <m/>
    <m/>
    <s v="Processamento de dados e congêneres"/>
    <n v="250.47"/>
    <m/>
    <x v="0"/>
    <m/>
    <m/>
    <m/>
    <s v="2 - FATURADO"/>
    <n v="0"/>
    <x v="1"/>
    <x v="0"/>
    <m/>
  </r>
  <r>
    <x v="2013"/>
    <s v="116.267.148-35"/>
    <s v="NF SERVICOS - ADESAO"/>
    <n v="2006047"/>
    <d v="2026-06-12T00:00:00"/>
    <n v="2208565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013"/>
    <s v="116.267.148-35"/>
    <s v="NF SERVICOS - ADESAO"/>
    <n v="2009880"/>
    <d v="2026-06-15T00:00:00"/>
    <n v="2212545"/>
    <d v="2026-06-16T00:00:00"/>
    <m/>
    <n v="258.27999999999997"/>
    <d v="2026-07-30T00:00:00"/>
    <m/>
    <m/>
    <s v="Processamento de dados e congêneres"/>
    <n v="258.27999999999997"/>
    <m/>
    <x v="0"/>
    <m/>
    <m/>
    <m/>
    <s v="2 - FATURADO"/>
    <n v="0"/>
    <x v="1"/>
    <x v="0"/>
    <m/>
  </r>
  <r>
    <x v="2014"/>
    <s v="116.334.618-74"/>
    <s v="ND-JUROS RECEBIMENTO"/>
    <s v="1977648-1-NDJ1"/>
    <d v="2026-05-29T00:00:00"/>
    <n v="2178603"/>
    <m/>
    <m/>
    <n v="1.1100000000000001"/>
    <d v="2026-06-28T00:00:00"/>
    <m/>
    <m/>
    <s v="Nota de Debito Juros"/>
    <n v="1.1100000000000001"/>
    <m/>
    <x v="0"/>
    <m/>
    <m/>
    <m/>
    <s v="2 - FATURADO"/>
    <n v="2"/>
    <x v="0"/>
    <x v="10"/>
    <m/>
  </r>
  <r>
    <x v="2015"/>
    <s v="116.427.028-11"/>
    <s v="NF SERVICOS - ADESAO"/>
    <n v="1978466"/>
    <d v="2026-05-21T00:00:00"/>
    <n v="2179421"/>
    <d v="2026-05-22T00:00:00"/>
    <m/>
    <n v="56.33"/>
    <d v="2026-07-30T00:00:00"/>
    <m/>
    <m/>
    <s v="Processamento de dados e congêneres"/>
    <n v="56.33"/>
    <m/>
    <x v="0"/>
    <m/>
    <m/>
    <m/>
    <s v="2 - FATURADO"/>
    <n v="0"/>
    <x v="1"/>
    <x v="0"/>
    <m/>
  </r>
  <r>
    <x v="2015"/>
    <s v="116.427.028-11"/>
    <s v="NF SERVICOS - ADESAO"/>
    <n v="2016602"/>
    <d v="2026-06-17T00:00:00"/>
    <n v="2219375"/>
    <d v="2026-06-18T00:00:00"/>
    <m/>
    <n v="34.82"/>
    <d v="2026-07-30T00:00:00"/>
    <m/>
    <m/>
    <s v="Processamento de dados e congêneres"/>
    <n v="34.82"/>
    <m/>
    <x v="0"/>
    <m/>
    <m/>
    <m/>
    <s v="2 - FATURADO"/>
    <n v="0"/>
    <x v="1"/>
    <x v="0"/>
    <m/>
  </r>
  <r>
    <x v="2016"/>
    <s v="116.485.958-71"/>
    <s v="NF SERVICOS - ADESAO"/>
    <n v="1997719"/>
    <d v="2026-06-12T00:00:00"/>
    <n v="220022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16"/>
    <s v="116.485.958-71"/>
    <s v="NF SERVICOS - ADESAO"/>
    <n v="2017486"/>
    <d v="2026-06-17T00:00:00"/>
    <n v="2220261"/>
    <d v="2026-06-18T00:00:00"/>
    <m/>
    <n v="2527.9299999999998"/>
    <d v="2026-07-30T00:00:00"/>
    <m/>
    <m/>
    <s v="Processamento de dados e congêneres"/>
    <n v="2527.9299999999998"/>
    <m/>
    <x v="0"/>
    <m/>
    <m/>
    <m/>
    <s v="2 - FATURADO"/>
    <n v="0"/>
    <x v="1"/>
    <x v="0"/>
    <m/>
  </r>
  <r>
    <x v="2017"/>
    <s v="116.491.528-25"/>
    <s v="NF SERVICOS - ADESAO"/>
    <n v="1977591"/>
    <d v="2026-05-21T00:00:00"/>
    <n v="2178546"/>
    <d v="2026-05-22T00:00:00"/>
    <m/>
    <n v="66.27"/>
    <d v="2026-07-30T00:00:00"/>
    <m/>
    <m/>
    <s v="Processamento de dados e congêneres"/>
    <n v="66.27"/>
    <m/>
    <x v="0"/>
    <m/>
    <m/>
    <m/>
    <s v="2 - FATURADO"/>
    <n v="0"/>
    <x v="1"/>
    <x v="0"/>
    <m/>
  </r>
  <r>
    <x v="2017"/>
    <s v="116.491.528-25"/>
    <s v="NF SERVICOS - ADESAO"/>
    <n v="1979685"/>
    <d v="2026-05-21T00:00:00"/>
    <n v="218064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17"/>
    <s v="116.491.528-25"/>
    <s v="NF SERVICOS - ADESAO"/>
    <n v="2007105"/>
    <d v="2026-06-12T00:00:00"/>
    <n v="220966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17"/>
    <s v="116.491.528-25"/>
    <s v="NF SERVICOS - ADESAO"/>
    <n v="2017186"/>
    <d v="2026-06-17T00:00:00"/>
    <n v="2219961"/>
    <d v="2026-06-18T00:00:00"/>
    <m/>
    <n v="88.92"/>
    <d v="2026-07-30T00:00:00"/>
    <m/>
    <m/>
    <s v="Processamento de dados e congêneres"/>
    <n v="88.92"/>
    <m/>
    <x v="0"/>
    <m/>
    <m/>
    <m/>
    <s v="2 - FATURADO"/>
    <n v="0"/>
    <x v="1"/>
    <x v="0"/>
    <m/>
  </r>
  <r>
    <x v="2018"/>
    <s v="116.568.998-76"/>
    <s v="NF SERVICOS - ADESAO"/>
    <n v="2003348"/>
    <d v="2026-06-12T00:00:00"/>
    <n v="220584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018"/>
    <s v="116.568.998-76"/>
    <s v="NF SERVICOS - ADESAO"/>
    <n v="2006113"/>
    <d v="2026-06-12T00:00:00"/>
    <n v="220863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019"/>
    <s v="116.574.318-35"/>
    <s v="NF SERVICOS - ADESAO"/>
    <n v="1984675"/>
    <d v="2026-05-21T00:00:00"/>
    <n v="218563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19"/>
    <s v="116.574.318-35"/>
    <s v="NF SERVICOS - ADESAO"/>
    <n v="2006594"/>
    <d v="2026-06-12T00:00:00"/>
    <n v="220911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20"/>
    <s v="116.739.228-05"/>
    <s v="NF SERVICOS - ADESAO"/>
    <n v="1980612"/>
    <d v="2026-05-21T00:00:00"/>
    <n v="218157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20"/>
    <s v="116.739.228-05"/>
    <s v="NF SERVICOS - ADESAO"/>
    <n v="2002260"/>
    <d v="2026-06-12T00:00:00"/>
    <n v="220476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21"/>
    <s v="116.862.978-07"/>
    <s v="NF SERVICOS - ADESAO"/>
    <n v="1977316"/>
    <d v="2026-05-21T00:00:00"/>
    <n v="2178271"/>
    <d v="2026-05-22T00:00:00"/>
    <m/>
    <n v="4372.3"/>
    <d v="2026-06-05T00:00:00"/>
    <m/>
    <m/>
    <s v="Processamento de dados e congêneres"/>
    <n v="1308.6300000000001"/>
    <m/>
    <x v="0"/>
    <m/>
    <m/>
    <m/>
    <s v="2 - FATURADO"/>
    <n v="25"/>
    <x v="0"/>
    <x v="0"/>
    <m/>
  </r>
  <r>
    <x v="2022"/>
    <s v="116.904.288-05"/>
    <s v="NF SERVICOS - ADESAO"/>
    <n v="1978679"/>
    <d v="2026-05-21T00:00:00"/>
    <n v="2179634"/>
    <d v="2026-05-22T00:00:00"/>
    <m/>
    <n v="131.25"/>
    <d v="2026-07-30T00:00:00"/>
    <m/>
    <m/>
    <s v="Processamento de dados e congêneres"/>
    <n v="131.25"/>
    <m/>
    <x v="0"/>
    <m/>
    <m/>
    <m/>
    <s v="2 - FATURADO"/>
    <n v="0"/>
    <x v="1"/>
    <x v="0"/>
    <m/>
  </r>
  <r>
    <x v="2022"/>
    <s v="116.904.288-05"/>
    <s v="NF SERVICOS - ADESAO"/>
    <n v="1979944"/>
    <d v="2026-05-21T00:00:00"/>
    <n v="218090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22"/>
    <s v="116.904.288-05"/>
    <s v="NF SERVICOS - ADESAO"/>
    <n v="1999368"/>
    <d v="2026-06-12T00:00:00"/>
    <n v="220186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22"/>
    <s v="116.904.288-05"/>
    <s v="NF SERVICOS - ADESAO"/>
    <n v="2017562"/>
    <d v="2026-06-17T00:00:00"/>
    <n v="2220338"/>
    <d v="2026-06-18T00:00:00"/>
    <m/>
    <n v="122.11"/>
    <d v="2026-07-30T00:00:00"/>
    <m/>
    <m/>
    <s v="Processamento de dados e congêneres"/>
    <n v="122.11"/>
    <m/>
    <x v="0"/>
    <m/>
    <m/>
    <m/>
    <s v="2 - FATURADO"/>
    <n v="0"/>
    <x v="1"/>
    <x v="0"/>
    <m/>
  </r>
  <r>
    <x v="2023"/>
    <s v="116.918.748-09"/>
    <s v="NF SERVICOS - ADESAO"/>
    <n v="1978908"/>
    <d v="2026-05-21T00:00:00"/>
    <n v="2179863"/>
    <d v="2026-05-22T00:00:00"/>
    <m/>
    <n v="24954.6"/>
    <d v="2026-06-05T00:00:00"/>
    <m/>
    <m/>
    <s v="Processamento de dados e congêneres"/>
    <n v="8247.81"/>
    <m/>
    <x v="0"/>
    <m/>
    <m/>
    <m/>
    <s v="2 - FATURADO"/>
    <n v="25"/>
    <x v="0"/>
    <x v="0"/>
    <m/>
  </r>
  <r>
    <x v="2024"/>
    <s v="116.973.078-76"/>
    <s v="NF SERVICOS - ADESAO"/>
    <n v="1977285"/>
    <d v="2026-05-21T00:00:00"/>
    <n v="2178240"/>
    <d v="2026-05-22T00:00:00"/>
    <m/>
    <n v="1158.9100000000001"/>
    <d v="2026-06-05T00:00:00"/>
    <m/>
    <m/>
    <s v="Processamento de dados e congêneres"/>
    <n v="370.2"/>
    <m/>
    <x v="0"/>
    <m/>
    <m/>
    <m/>
    <s v="2 - FATURADO"/>
    <n v="25"/>
    <x v="0"/>
    <x v="0"/>
    <m/>
  </r>
  <r>
    <x v="2025"/>
    <s v="117.055.488-14"/>
    <s v="NF SERVICOS - ADESAO"/>
    <n v="1976835"/>
    <d v="2026-05-21T00:00:00"/>
    <n v="2177790"/>
    <d v="2026-05-22T00:00:00"/>
    <m/>
    <n v="781.47"/>
    <d v="2026-06-05T00:00:00"/>
    <m/>
    <m/>
    <s v="Processamento de dados e congêneres"/>
    <n v="266.89"/>
    <m/>
    <x v="0"/>
    <m/>
    <m/>
    <m/>
    <s v="2 - FATURADO"/>
    <n v="25"/>
    <x v="0"/>
    <x v="0"/>
    <m/>
  </r>
  <r>
    <x v="2026"/>
    <s v="117.080.688-05"/>
    <s v="NF SERVICOS - ADESAO"/>
    <n v="1977300"/>
    <d v="2026-05-21T00:00:00"/>
    <n v="2178255"/>
    <d v="2026-05-22T00:00:00"/>
    <m/>
    <n v="115.61"/>
    <d v="2026-06-05T00:00:00"/>
    <m/>
    <m/>
    <s v="Processamento de dados e congêneres"/>
    <n v="38.74"/>
    <m/>
    <x v="0"/>
    <m/>
    <m/>
    <m/>
    <s v="2 - FATURADO"/>
    <n v="25"/>
    <x v="0"/>
    <x v="0"/>
    <m/>
  </r>
  <r>
    <x v="2027"/>
    <s v="117.260.427-40"/>
    <s v="NF SERVICOS - ADESAO"/>
    <n v="1981970"/>
    <d v="2026-05-21T00:00:00"/>
    <n v="218293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27"/>
    <s v="117.260.427-40"/>
    <s v="NF SERVICOS - ADESAO"/>
    <n v="1995944"/>
    <d v="2026-06-12T00:00:00"/>
    <n v="219840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28"/>
    <s v="117.291.958-57"/>
    <s v="NF SERVICOS - ADESAO"/>
    <n v="1978296"/>
    <d v="2026-05-21T00:00:00"/>
    <n v="2179251"/>
    <d v="2026-05-22T00:00:00"/>
    <m/>
    <n v="458.8"/>
    <d v="2026-06-05T00:00:00"/>
    <m/>
    <m/>
    <s v="Processamento de dados e congêneres"/>
    <n v="124.84"/>
    <m/>
    <x v="0"/>
    <m/>
    <m/>
    <m/>
    <s v="2 - FATURADO"/>
    <n v="25"/>
    <x v="0"/>
    <x v="0"/>
    <m/>
  </r>
  <r>
    <x v="2029"/>
    <s v="117.317.918-60"/>
    <s v="NF SERVICOS - ADESAO"/>
    <n v="1975660"/>
    <d v="2026-05-21T00:00:00"/>
    <n v="2176615"/>
    <d v="2026-05-22T00:00:00"/>
    <m/>
    <n v="5196.42"/>
    <d v="2026-06-05T00:00:00"/>
    <m/>
    <m/>
    <s v="Processamento de dados e congêneres"/>
    <n v="1437.77"/>
    <m/>
    <x v="0"/>
    <m/>
    <m/>
    <m/>
    <s v="2 - FATURADO"/>
    <n v="25"/>
    <x v="0"/>
    <x v="0"/>
    <m/>
  </r>
  <r>
    <x v="2030"/>
    <s v="117.435.548-42"/>
    <s v="NF SERVICOS - ADESAO"/>
    <n v="2004973"/>
    <d v="2026-06-12T00:00:00"/>
    <n v="220747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30"/>
    <s v="117.435.548-42"/>
    <s v="NF SERVICOS - ADESAO"/>
    <n v="2016199"/>
    <d v="2026-06-17T00:00:00"/>
    <n v="2218968"/>
    <d v="2026-06-18T00:00:00"/>
    <m/>
    <n v="464.49"/>
    <d v="2026-06-20T00:00:00"/>
    <m/>
    <m/>
    <s v="Processamento de dados e congêneres"/>
    <n v="464.49"/>
    <m/>
    <x v="0"/>
    <m/>
    <m/>
    <m/>
    <s v="2 - FATURADO"/>
    <n v="10"/>
    <x v="0"/>
    <x v="0"/>
    <m/>
  </r>
  <r>
    <x v="2031"/>
    <s v="117.514.218-21"/>
    <s v="NF SERVICOS - ADESAO"/>
    <n v="2002010"/>
    <d v="2026-06-12T00:00:00"/>
    <n v="220451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31"/>
    <s v="117.514.218-21"/>
    <s v="NF SERVICOS - ADESAO"/>
    <n v="2015730"/>
    <d v="2026-06-17T00:00:00"/>
    <n v="2218499"/>
    <d v="2026-06-18T00:00:00"/>
    <m/>
    <n v="280.83999999999997"/>
    <d v="2026-06-20T00:00:00"/>
    <m/>
    <m/>
    <s v="Processamento de dados e congêneres"/>
    <n v="280.83999999999997"/>
    <m/>
    <x v="0"/>
    <m/>
    <m/>
    <m/>
    <s v="2 - FATURADO"/>
    <n v="10"/>
    <x v="0"/>
    <x v="0"/>
    <m/>
  </r>
  <r>
    <x v="2032"/>
    <s v="118.011.878-27"/>
    <s v="NF SERVICOS - ADESAO"/>
    <n v="1987543"/>
    <d v="2026-05-21T00:00:00"/>
    <n v="218850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33"/>
    <s v="118.243.468-16"/>
    <s v="NF SERVICOS - ADESAO"/>
    <n v="1977390"/>
    <d v="2026-05-21T00:00:00"/>
    <n v="2178345"/>
    <d v="2026-05-22T00:00:00"/>
    <m/>
    <n v="179.07"/>
    <d v="2026-07-30T00:00:00"/>
    <m/>
    <m/>
    <s v="Processamento de dados e congêneres"/>
    <n v="179.07"/>
    <m/>
    <x v="0"/>
    <m/>
    <m/>
    <m/>
    <s v="2 - FATURADO"/>
    <n v="0"/>
    <x v="1"/>
    <x v="0"/>
    <m/>
  </r>
  <r>
    <x v="2033"/>
    <s v="118.243.468-16"/>
    <s v="NF SERVICOS - ADESAO"/>
    <n v="1985723"/>
    <d v="2026-05-21T00:00:00"/>
    <n v="218668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33"/>
    <s v="118.243.468-16"/>
    <s v="NF SERVICOS - ADESAO"/>
    <n v="2006702"/>
    <d v="2026-06-12T00:00:00"/>
    <n v="220922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33"/>
    <s v="118.243.468-16"/>
    <s v="NF SERVICOS - ADESAO"/>
    <n v="2018184"/>
    <d v="2026-06-17T00:00:00"/>
    <n v="2220962"/>
    <d v="2026-06-18T00:00:00"/>
    <m/>
    <n v="254.39"/>
    <d v="2026-07-30T00:00:00"/>
    <m/>
    <m/>
    <s v="Processamento de dados e congêneres"/>
    <n v="254.39"/>
    <m/>
    <x v="0"/>
    <m/>
    <m/>
    <m/>
    <s v="2 - FATURADO"/>
    <n v="0"/>
    <x v="1"/>
    <x v="0"/>
    <m/>
  </r>
  <r>
    <x v="2034"/>
    <s v="118.268.678-80"/>
    <s v="NF SERVICOS - ADESAO"/>
    <n v="1977493"/>
    <d v="2026-05-21T00:00:00"/>
    <n v="2178448"/>
    <d v="2026-05-22T00:00:00"/>
    <m/>
    <n v="14305.13"/>
    <d v="2026-07-30T00:00:00"/>
    <m/>
    <m/>
    <s v="Processamento de dados e congêneres"/>
    <n v="14305.13"/>
    <m/>
    <x v="0"/>
    <m/>
    <m/>
    <m/>
    <s v="2 - FATURADO"/>
    <n v="0"/>
    <x v="1"/>
    <x v="0"/>
    <m/>
  </r>
  <r>
    <x v="2034"/>
    <s v="118.268.678-80"/>
    <s v="NF SERVICOS - ADESAO"/>
    <n v="1981080"/>
    <d v="2026-05-21T00:00:00"/>
    <n v="218204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34"/>
    <s v="118.268.678-80"/>
    <s v="NF SERVICOS - ADESAO"/>
    <n v="1998106"/>
    <d v="2026-06-12T00:00:00"/>
    <n v="220060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34"/>
    <s v="118.268.678-80"/>
    <s v="NF SERVICOS - ADESAO"/>
    <n v="2018025"/>
    <d v="2026-06-17T00:00:00"/>
    <n v="2220803"/>
    <d v="2026-06-18T00:00:00"/>
    <m/>
    <n v="11627.62"/>
    <d v="2026-07-30T00:00:00"/>
    <m/>
    <m/>
    <s v="Processamento de dados e congêneres"/>
    <n v="11627.62"/>
    <m/>
    <x v="0"/>
    <m/>
    <m/>
    <m/>
    <s v="2 - FATURADO"/>
    <n v="0"/>
    <x v="1"/>
    <x v="0"/>
    <m/>
  </r>
  <r>
    <x v="2035"/>
    <s v="118.356.588-73"/>
    <s v="NF SERVICOS - ADESAO"/>
    <n v="1996185"/>
    <d v="2026-06-12T00:00:00"/>
    <n v="2198644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035"/>
    <s v="118.356.588-73"/>
    <s v="NF SERVICOS - ADESAO"/>
    <n v="2006279"/>
    <d v="2026-06-12T00:00:00"/>
    <n v="2208799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036"/>
    <s v="118.372.078-52"/>
    <s v="ND-BENEF AFASTADOS"/>
    <n v="1258"/>
    <d v="2026-06-01T00:00:00"/>
    <m/>
    <m/>
    <m/>
    <n v="255.48"/>
    <d v="2026-07-03T00:00:00"/>
    <m/>
    <m/>
    <s v="PLANO DE SAUDE FUNC AFASTADOS"/>
    <n v="255.48"/>
    <m/>
    <x v="0"/>
    <m/>
    <m/>
    <m/>
    <s v="32 DIAS"/>
    <n v="0"/>
    <x v="1"/>
    <x v="5"/>
    <m/>
  </r>
  <r>
    <x v="2037"/>
    <s v="118.402.988-12"/>
    <s v="NF SERVICOS - ADESAO"/>
    <n v="2001939"/>
    <d v="2026-06-12T00:00:00"/>
    <n v="2204440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037"/>
    <s v="118.402.988-12"/>
    <s v="NF SERVICOS - ADESAO"/>
    <n v="2008391"/>
    <d v="2026-06-15T00:00:00"/>
    <n v="2211043"/>
    <d v="2026-06-16T00:00:00"/>
    <m/>
    <n v="336.39"/>
    <d v="2026-07-30T00:00:00"/>
    <m/>
    <m/>
    <s v="Processamento de dados e congêneres"/>
    <n v="336.39"/>
    <m/>
    <x v="0"/>
    <m/>
    <m/>
    <m/>
    <s v="2 - FATURADO"/>
    <n v="0"/>
    <x v="1"/>
    <x v="0"/>
    <m/>
  </r>
  <r>
    <x v="2038"/>
    <s v="118.465.688-62"/>
    <s v="NF SERVICOS - ADESAO"/>
    <n v="1977795"/>
    <d v="2026-05-21T00:00:00"/>
    <n v="2178750"/>
    <d v="2026-05-22T00:00:00"/>
    <m/>
    <n v="810.78"/>
    <d v="2026-07-30T00:00:00"/>
    <m/>
    <m/>
    <s v="Processamento de dados e congêneres"/>
    <n v="810.78"/>
    <m/>
    <x v="0"/>
    <m/>
    <m/>
    <m/>
    <s v="2 - FATURADO"/>
    <n v="0"/>
    <x v="1"/>
    <x v="0"/>
    <m/>
  </r>
  <r>
    <x v="2038"/>
    <s v="118.465.688-62"/>
    <s v="NF SERVICOS - ADESAO"/>
    <n v="2001422"/>
    <d v="2026-06-12T00:00:00"/>
    <n v="2203923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038"/>
    <s v="118.465.688-62"/>
    <s v="NF SERVICOS - ADESAO"/>
    <n v="2018185"/>
    <d v="2026-06-17T00:00:00"/>
    <n v="2220963"/>
    <d v="2026-06-18T00:00:00"/>
    <m/>
    <n v="1550.03"/>
    <d v="2026-06-20T00:00:00"/>
    <m/>
    <m/>
    <s v="Processamento de dados e congêneres"/>
    <n v="1550.03"/>
    <m/>
    <x v="0"/>
    <m/>
    <m/>
    <m/>
    <s v="2 - FATURADO"/>
    <n v="10"/>
    <x v="0"/>
    <x v="0"/>
    <m/>
  </r>
  <r>
    <x v="2039"/>
    <s v="118.564.696-54"/>
    <s v="ND-OPERADORA CIELO"/>
    <n v="29610"/>
    <d v="2026-06-25T00:00:00"/>
    <m/>
    <m/>
    <m/>
    <n v="124.99"/>
    <d v="2026-06-25T00:00:00"/>
    <m/>
    <m/>
    <s v="Certificado e-CPF A1 em Software (12 meses)"/>
    <n v="124.99"/>
    <m/>
    <x v="0"/>
    <m/>
    <m/>
    <m/>
    <s v="1 - VENDA A VISTA"/>
    <n v="5"/>
    <x v="0"/>
    <x v="2"/>
    <m/>
  </r>
  <r>
    <x v="2040"/>
    <s v="118.604.978-29"/>
    <s v="NF SERVICOS - ADESAO"/>
    <n v="1976697"/>
    <d v="2026-05-21T00:00:00"/>
    <n v="2177652"/>
    <d v="2026-05-22T00:00:00"/>
    <m/>
    <n v="1355.05"/>
    <d v="2026-06-05T00:00:00"/>
    <m/>
    <m/>
    <s v="Processamento de dados e congêneres"/>
    <n v="447.69"/>
    <m/>
    <x v="0"/>
    <m/>
    <m/>
    <m/>
    <s v="2 - FATURADO"/>
    <n v="25"/>
    <x v="0"/>
    <x v="0"/>
    <m/>
  </r>
  <r>
    <x v="2041"/>
    <s v="118.657.028-89"/>
    <s v="NF SERVICOS - ADESAO"/>
    <n v="1977458"/>
    <d v="2026-05-21T00:00:00"/>
    <n v="2178413"/>
    <d v="2026-05-22T00:00:00"/>
    <m/>
    <n v="82.65"/>
    <d v="2026-06-05T00:00:00"/>
    <m/>
    <m/>
    <s v="Processamento de dados e congêneres"/>
    <n v="82.65"/>
    <m/>
    <x v="0"/>
    <m/>
    <m/>
    <m/>
    <s v="2 - FATURADO"/>
    <n v="25"/>
    <x v="0"/>
    <x v="0"/>
    <m/>
  </r>
  <r>
    <x v="2042"/>
    <s v="118.710.788-30"/>
    <s v="NF SERVICOS - ADESAO"/>
    <n v="1978594"/>
    <d v="2026-05-21T00:00:00"/>
    <n v="2179549"/>
    <d v="2026-05-22T00:00:00"/>
    <m/>
    <n v="579.16999999999996"/>
    <d v="2026-06-05T00:00:00"/>
    <m/>
    <m/>
    <s v="Processamento de dados e congêneres"/>
    <n v="154.97"/>
    <m/>
    <x v="0"/>
    <m/>
    <m/>
    <m/>
    <s v="2 - FATURADO"/>
    <n v="25"/>
    <x v="0"/>
    <x v="0"/>
    <m/>
  </r>
  <r>
    <x v="2042"/>
    <s v="118.710.788-30"/>
    <s v="NF SERVICOS - ADESAO"/>
    <n v="2004114"/>
    <d v="2026-06-12T00:00:00"/>
    <n v="220661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42"/>
    <s v="118.710.788-30"/>
    <s v="NF SERVICOS - ADESAO"/>
    <n v="2017660"/>
    <d v="2026-06-17T00:00:00"/>
    <n v="2220438"/>
    <d v="2026-06-18T00:00:00"/>
    <m/>
    <n v="494.03"/>
    <d v="2026-06-20T00:00:00"/>
    <m/>
    <m/>
    <s v="Processamento de dados e congêneres"/>
    <n v="494.03"/>
    <m/>
    <x v="0"/>
    <m/>
    <m/>
    <m/>
    <s v="2 - FATURADO"/>
    <n v="10"/>
    <x v="0"/>
    <x v="0"/>
    <m/>
  </r>
  <r>
    <x v="2043"/>
    <s v="118.769.008-22"/>
    <s v="NF SERVICOS - ADESAO"/>
    <n v="1978371"/>
    <d v="2026-05-21T00:00:00"/>
    <n v="2179326"/>
    <d v="2026-05-22T00:00:00"/>
    <m/>
    <n v="87.92"/>
    <d v="2026-07-30T00:00:00"/>
    <m/>
    <m/>
    <s v="Processamento de dados e congêneres"/>
    <n v="87.92"/>
    <m/>
    <x v="0"/>
    <m/>
    <m/>
    <m/>
    <s v="2 - FATURADO"/>
    <n v="0"/>
    <x v="1"/>
    <x v="0"/>
    <m/>
  </r>
  <r>
    <x v="2044"/>
    <s v="118.782.108-07"/>
    <s v="NF SERVICOS - ADESAO"/>
    <n v="1976364"/>
    <d v="2026-05-21T00:00:00"/>
    <n v="2177319"/>
    <d v="2026-05-22T00:00:00"/>
    <m/>
    <n v="3085.01"/>
    <d v="2026-06-05T00:00:00"/>
    <m/>
    <m/>
    <s v="Processamento de dados e congêneres"/>
    <n v="942.73"/>
    <m/>
    <x v="0"/>
    <m/>
    <m/>
    <m/>
    <s v="2 - FATURADO"/>
    <n v="25"/>
    <x v="0"/>
    <x v="0"/>
    <m/>
  </r>
  <r>
    <x v="2045"/>
    <s v="118.822.658-40"/>
    <s v="NF SERVICOS - ADESAO"/>
    <n v="1977580"/>
    <d v="2026-05-21T00:00:00"/>
    <n v="2178535"/>
    <d v="2026-05-22T00:00:00"/>
    <m/>
    <n v="6173.57"/>
    <d v="2026-06-05T00:00:00"/>
    <m/>
    <m/>
    <s v="Processamento de dados e congêneres"/>
    <n v="1196.71"/>
    <m/>
    <x v="0"/>
    <m/>
    <m/>
    <m/>
    <s v="2 - FATURADO"/>
    <n v="25"/>
    <x v="0"/>
    <x v="0"/>
    <m/>
  </r>
  <r>
    <x v="2046"/>
    <s v="119.124.288-90"/>
    <s v="NF SERVICOS - ADESAO"/>
    <n v="2011217"/>
    <d v="2026-06-15T00:00:00"/>
    <n v="2213913"/>
    <d v="2026-06-16T00:00:00"/>
    <m/>
    <n v="198.39"/>
    <d v="2026-06-20T00:00:00"/>
    <m/>
    <m/>
    <s v="Processamento de dados e congêneres"/>
    <n v="198.39"/>
    <m/>
    <x v="0"/>
    <m/>
    <m/>
    <m/>
    <s v="2 - FATURADO"/>
    <n v="10"/>
    <x v="0"/>
    <x v="0"/>
    <m/>
  </r>
  <r>
    <x v="2047"/>
    <s v="119.314.418-39"/>
    <s v="NF SERVICOS - ADESAO"/>
    <n v="2008099"/>
    <d v="2026-06-15T00:00:00"/>
    <n v="2210751"/>
    <d v="2026-06-16T00:00:00"/>
    <m/>
    <n v="258.27999999999997"/>
    <d v="2026-06-20T00:00:00"/>
    <m/>
    <m/>
    <s v="Processamento de dados e congêneres"/>
    <n v="258.27999999999997"/>
    <m/>
    <x v="0"/>
    <m/>
    <m/>
    <m/>
    <s v="2 - FATURADO"/>
    <n v="10"/>
    <x v="0"/>
    <x v="0"/>
    <m/>
  </r>
  <r>
    <x v="2048"/>
    <s v="119.710.228-02"/>
    <s v="NF SERVICOS - ADESAO"/>
    <n v="2016666"/>
    <d v="2026-06-17T00:00:00"/>
    <n v="2219441"/>
    <d v="2026-06-18T00:00:00"/>
    <m/>
    <n v="294.73"/>
    <d v="2026-06-20T00:00:00"/>
    <m/>
    <m/>
    <s v="Processamento de dados e congêneres"/>
    <n v="294.73"/>
    <m/>
    <x v="0"/>
    <m/>
    <m/>
    <m/>
    <s v="2 - FATURADO"/>
    <n v="10"/>
    <x v="0"/>
    <x v="0"/>
    <m/>
  </r>
  <r>
    <x v="2049"/>
    <s v="119.877.178-05"/>
    <s v="ND-AMAZON"/>
    <n v="108"/>
    <d v="2025-01-07T00:00:00"/>
    <m/>
    <m/>
    <m/>
    <n v="138.96"/>
    <d v="2025-02-06T00:00:00"/>
    <m/>
    <m/>
    <s v="VIAGEM DE UM ALEMAO A ITALIA E ESCRITOS SOBRE TEORIA DA ARTE"/>
    <n v="138.96"/>
    <m/>
    <x v="0"/>
    <m/>
    <m/>
    <m/>
    <s v="2 - FATURADO"/>
    <n v="509"/>
    <x v="2"/>
    <x v="4"/>
    <m/>
  </r>
  <r>
    <x v="2050"/>
    <s v="119.909.198-71"/>
    <s v="NF SERVICOS - ADESAO"/>
    <n v="1980663"/>
    <d v="2026-05-21T00:00:00"/>
    <n v="218162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50"/>
    <s v="119.909.198-71"/>
    <s v="NF SERVICOS - ADESAO"/>
    <n v="2003649"/>
    <d v="2026-06-12T00:00:00"/>
    <n v="220615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51"/>
    <s v="12.033.864/0001-99"/>
    <s v="NF SERVICOS - ADESAO"/>
    <n v="1980834"/>
    <d v="2026-05-21T00:00:00"/>
    <n v="2181797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2051"/>
    <s v="12.033.864/0001-99"/>
    <s v="NF SERVICOS - ADESAO"/>
    <n v="2004064"/>
    <d v="2026-06-12T00:00:00"/>
    <n v="2206566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2052"/>
    <s v="12.046.313/0001-60"/>
    <s v="NF SERVICOS - ADESAO"/>
    <n v="2005735"/>
    <d v="2026-06-12T00:00:00"/>
    <n v="2208243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2053"/>
    <s v="12.053.202/0001-80"/>
    <s v="NF SERVICOS - ADESAO"/>
    <n v="1992474"/>
    <d v="2026-05-21T00:00:00"/>
    <n v="2193492"/>
    <d v="2026-05-23T00:00:00"/>
    <m/>
    <n v="197.54"/>
    <d v="2026-07-30T00:00:00"/>
    <m/>
    <m/>
    <s v="Processamento de dados e congêneres"/>
    <n v="197.54"/>
    <m/>
    <x v="0"/>
    <m/>
    <m/>
    <m/>
    <s v="2 - FATURADO"/>
    <n v="0"/>
    <x v="1"/>
    <x v="0"/>
    <m/>
  </r>
  <r>
    <x v="2053"/>
    <s v="12.053.202/0001-80"/>
    <s v="NF SERVICOS - ADESAO"/>
    <n v="2014009"/>
    <d v="2026-06-17T00:00:00"/>
    <n v="2216778"/>
    <d v="2026-06-17T00:00:00"/>
    <m/>
    <n v="173.23"/>
    <d v="2026-07-30T00:00:00"/>
    <m/>
    <m/>
    <s v="Processamento de dados e congêneres"/>
    <n v="173.23"/>
    <m/>
    <x v="0"/>
    <m/>
    <m/>
    <m/>
    <s v="2 - FATURADO"/>
    <n v="0"/>
    <x v="1"/>
    <x v="0"/>
    <m/>
  </r>
  <r>
    <x v="2054"/>
    <s v="12.053.289/0001-96"/>
    <s v="NF SERVICOS - ADESAO"/>
    <n v="1981915"/>
    <d v="2026-05-21T00:00:00"/>
    <n v="218287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055"/>
    <s v="12.057.718/0001-01"/>
    <s v="ND-OPERADORA CIELO"/>
    <n v="29445"/>
    <d v="2026-06-09T00:00:00"/>
    <m/>
    <m/>
    <m/>
    <n v="287.48"/>
    <d v="2026-06-09T00:00:00"/>
    <m/>
    <m/>
    <s v="e-CNPJ A3 em cartão - 24 meses "/>
    <n v="287.48"/>
    <m/>
    <x v="0"/>
    <m/>
    <m/>
    <m/>
    <s v="1 - VENDA A VISTA"/>
    <n v="21"/>
    <x v="0"/>
    <x v="2"/>
    <m/>
  </r>
  <r>
    <x v="2056"/>
    <s v="12.063.631/0001-39"/>
    <s v="NF SERVICOS - ADESAO"/>
    <n v="2007368"/>
    <d v="2026-06-15T00:00:00"/>
    <n v="2210020"/>
    <d v="2026-06-16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2057"/>
    <s v="12.079.203/0002-85"/>
    <s v="NF SERVICOS - ADESAO"/>
    <n v="1980833"/>
    <d v="2026-05-21T00:00:00"/>
    <n v="218179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057"/>
    <s v="12.079.203/0002-85"/>
    <s v="NF SERVICOS - ADESAO"/>
    <n v="1984851"/>
    <d v="2026-05-21T00:00:00"/>
    <n v="2185814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057"/>
    <s v="12.079.203/0002-85"/>
    <s v="NF SERVICOS - ADESAO"/>
    <n v="2003129"/>
    <d v="2026-06-12T00:00:00"/>
    <n v="220563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057"/>
    <s v="12.079.203/0002-85"/>
    <s v="NF SERVICOS - ADESAO"/>
    <n v="2004621"/>
    <d v="2026-06-12T00:00:00"/>
    <n v="2207124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058"/>
    <s v="12.096.458/0001-75"/>
    <s v="NF SERVICOS - ADESAO"/>
    <n v="1979359"/>
    <d v="2026-05-21T00:00:00"/>
    <n v="2180314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2059"/>
    <s v="12.119.841/0001-00"/>
    <s v="NF SERVICOS - ADESAO"/>
    <n v="1998789"/>
    <d v="2026-06-12T00:00:00"/>
    <n v="220129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060"/>
    <s v="12.160.257/0001-90"/>
    <s v="NF SERVICOS - ADESAO"/>
    <n v="1992864"/>
    <d v="2026-05-21T00:00:00"/>
    <n v="2193882"/>
    <d v="2026-05-23T00:00:00"/>
    <m/>
    <n v="215.22"/>
    <d v="2026-06-05T00:00:00"/>
    <m/>
    <m/>
    <s v="Processamento de dados e congêneres"/>
    <n v="215.22"/>
    <m/>
    <x v="0"/>
    <m/>
    <m/>
    <m/>
    <s v="2 - FATURADO"/>
    <n v="25"/>
    <x v="0"/>
    <x v="0"/>
    <m/>
  </r>
  <r>
    <x v="2060"/>
    <s v="12.160.257/0001-90"/>
    <s v="NF SERVICOS - ADESAO"/>
    <n v="2014125"/>
    <d v="2026-06-17T00:00:00"/>
    <n v="2216894"/>
    <d v="2026-06-17T00:00:00"/>
    <m/>
    <n v="284.64"/>
    <d v="2026-06-20T00:00:00"/>
    <m/>
    <m/>
    <s v="Processamento de dados e congêneres"/>
    <n v="284.64"/>
    <m/>
    <x v="0"/>
    <m/>
    <m/>
    <m/>
    <s v="2 - FATURADO"/>
    <n v="10"/>
    <x v="0"/>
    <x v="0"/>
    <m/>
  </r>
  <r>
    <x v="2061"/>
    <s v="12.219.722/0001-10"/>
    <s v="NF SERVICOS - ADESAO"/>
    <n v="1998577"/>
    <d v="2026-06-12T00:00:00"/>
    <n v="220107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062"/>
    <s v="12.244.431/0001-82"/>
    <s v="NF SERVICOS"/>
    <n v="212769"/>
    <d v="2026-06-18T00:00:00"/>
    <n v="2221588"/>
    <d v="2026-06-19T00:00:00"/>
    <d v="2026-05-01T00:00:00"/>
    <n v="6205.72"/>
    <d v="2026-07-18T00:00:00"/>
    <s v="E0240430"/>
    <s v="PD024293"/>
    <s v="HOSPEDAGEM DE ROTEADOR"/>
    <n v="6205.72"/>
    <d v="2026-05-01T00:00:00"/>
    <x v="0"/>
    <m/>
    <m/>
    <s v="359.00006361/2024-86 - ITO"/>
    <s v="2 - FATURADO"/>
    <n v="0"/>
    <x v="1"/>
    <x v="1"/>
    <m/>
  </r>
  <r>
    <x v="2063"/>
    <s v="12.274.645/0001-00"/>
    <s v="NF SERVICOS - ADESAO"/>
    <n v="1989383"/>
    <d v="2026-05-21T00:00:00"/>
    <n v="2190386"/>
    <d v="2026-05-23T00:00:00"/>
    <m/>
    <n v="214.88"/>
    <d v="2026-07-30T00:00:00"/>
    <m/>
    <m/>
    <s v="Processamento de dados e congêneres"/>
    <n v="214.88"/>
    <m/>
    <x v="0"/>
    <m/>
    <m/>
    <m/>
    <s v="2 - FATURADO"/>
    <n v="0"/>
    <x v="1"/>
    <x v="0"/>
    <m/>
  </r>
  <r>
    <x v="2063"/>
    <s v="12.274.645/0001-00"/>
    <s v="NF SERVICOS - ADESAO"/>
    <n v="2014653"/>
    <d v="2026-06-17T00:00:00"/>
    <n v="2217422"/>
    <d v="2026-06-17T00:00:00"/>
    <m/>
    <n v="199.26"/>
    <d v="2026-07-30T00:00:00"/>
    <m/>
    <m/>
    <s v="Processamento de dados e congêneres"/>
    <n v="199.26"/>
    <m/>
    <x v="0"/>
    <m/>
    <m/>
    <m/>
    <s v="2 - FATURADO"/>
    <n v="0"/>
    <x v="1"/>
    <x v="0"/>
    <m/>
  </r>
  <r>
    <x v="2064"/>
    <s v="12.312.931/0001-04"/>
    <s v="NF SERVICOS - ADESAO"/>
    <n v="2014533"/>
    <d v="2026-06-17T00:00:00"/>
    <n v="2217302"/>
    <d v="2026-06-17T00:00:00"/>
    <m/>
    <n v="58.66"/>
    <d v="2026-06-20T00:00:00"/>
    <m/>
    <m/>
    <s v="Processamento de dados e congêneres"/>
    <n v="58.66"/>
    <m/>
    <x v="0"/>
    <m/>
    <m/>
    <m/>
    <s v="2 - FATURADO"/>
    <n v="10"/>
    <x v="0"/>
    <x v="0"/>
    <m/>
  </r>
  <r>
    <x v="2065"/>
    <s v="12.347.575/0001-64"/>
    <s v="NF SERVICOS - ADESAO"/>
    <n v="1985676"/>
    <d v="2026-05-21T00:00:00"/>
    <n v="2186639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065"/>
    <s v="12.347.575/0001-64"/>
    <s v="NF SERVICOS - ADESAO"/>
    <n v="1999105"/>
    <d v="2026-06-12T00:00:00"/>
    <n v="220160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066"/>
    <s v="12.386.169/0001-00"/>
    <s v="NF SERVICOS - ADESAO"/>
    <n v="1997353"/>
    <d v="2026-06-12T00:00:00"/>
    <n v="2199854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067"/>
    <s v="12.399.060/0001-08"/>
    <s v="NF SERVICOS"/>
    <n v="212725"/>
    <d v="2026-06-18T00:00:00"/>
    <n v="2221544"/>
    <d v="2026-06-19T00:00:00"/>
    <d v="2026-05-01T00:00:00"/>
    <n v="2959.61"/>
    <d v="2026-07-18T00:00:00"/>
    <s v="E0241061"/>
    <s v="PD024484"/>
    <s v="HOSPEDAGEM DE ROTEADOR"/>
    <n v="2959.61"/>
    <d v="2026-05-01T00:00:00"/>
    <x v="0"/>
    <m/>
    <m/>
    <s v="359.00009433/2024-47-ITO"/>
    <s v="2 - FATURADO"/>
    <n v="0"/>
    <x v="1"/>
    <x v="1"/>
    <m/>
  </r>
  <r>
    <x v="2068"/>
    <s v="12.402.218/0001-51"/>
    <s v="NF SERVICOS - ADESAO"/>
    <n v="2000454"/>
    <d v="2026-06-12T00:00:00"/>
    <n v="2202955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069"/>
    <s v="12.420.499/0001-75"/>
    <s v="NF SERVICOS - ADESAO"/>
    <n v="2002031"/>
    <d v="2026-06-12T00:00:00"/>
    <n v="220453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070"/>
    <s v="12.434.329/0001-40"/>
    <s v="NF SERVICOS - ADESAO"/>
    <n v="2005328"/>
    <d v="2026-06-12T00:00:00"/>
    <n v="220783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070"/>
    <s v="12.434.329/0001-40"/>
    <s v="NF SERVICOS - ADESAO"/>
    <n v="2006094"/>
    <d v="2026-06-12T00:00:00"/>
    <n v="2208612"/>
    <d v="2026-06-15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2071"/>
    <s v="12.474.705/0001-20"/>
    <s v="NF SERVICOS"/>
    <n v="212697"/>
    <d v="2026-06-18T00:00:00"/>
    <n v="2221516"/>
    <d v="2026-06-18T00:00:00"/>
    <d v="2026-05-01T00:00:00"/>
    <n v="13888.57"/>
    <d v="2026-07-18T00:00:00"/>
    <s v="E0240317"/>
    <s v="PD024202"/>
    <s v="FOLHA DE PAGAMENTO"/>
    <n v="13221.92"/>
    <d v="2026-05-01T00:00:00"/>
    <x v="0"/>
    <d v="2024-11-01T00:00:00"/>
    <s v="143.00012326/2024-95"/>
    <s v="359.00003181/2024-42-APPS"/>
    <s v="2 - FATURADO"/>
    <n v="0"/>
    <x v="1"/>
    <x v="1"/>
    <m/>
  </r>
  <r>
    <x v="2071"/>
    <s v="12.474.705/0001-20"/>
    <s v="NF SERVICOS"/>
    <n v="212736"/>
    <d v="2026-06-18T00:00:00"/>
    <n v="2221555"/>
    <d v="2026-06-19T00:00:00"/>
    <d v="2026-05-01T00:00:00"/>
    <n v="536.92999999999995"/>
    <d v="2026-07-18T00:00:00"/>
    <s v="E0240052"/>
    <s v="PD024040"/>
    <s v="PROGRAMA SP SEM PAPEL"/>
    <n v="511.16"/>
    <d v="2026-05-01T00:00:00"/>
    <x v="0"/>
    <m/>
    <s v="143.00005379/2024-50"/>
    <s v="359.00006138/2024-39-APPS"/>
    <s v="2 - FATURADO"/>
    <n v="0"/>
    <x v="1"/>
    <x v="1"/>
    <m/>
  </r>
  <r>
    <x v="2072"/>
    <s v="12.480.169/0001-75"/>
    <s v="NF SERVICOS - ADESAO"/>
    <n v="2013853"/>
    <d v="2026-06-17T00:00:00"/>
    <n v="2216622"/>
    <d v="2026-06-17T00:00:00"/>
    <m/>
    <n v="74.61"/>
    <d v="2026-06-20T00:00:00"/>
    <m/>
    <m/>
    <s v="Processamento de dados e congêneres"/>
    <n v="74.61"/>
    <m/>
    <x v="0"/>
    <m/>
    <m/>
    <m/>
    <s v="2 - FATURADO"/>
    <n v="10"/>
    <x v="0"/>
    <x v="0"/>
    <m/>
  </r>
  <r>
    <x v="2073"/>
    <s v="12.488.025/0001-65"/>
    <s v="NF SERVICOS - ADESAO"/>
    <n v="1985795"/>
    <d v="2026-05-21T00:00:00"/>
    <n v="2186758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074"/>
    <s v="12.500.554/0001-37"/>
    <s v="NF SERVICOS - ADESAO"/>
    <n v="1983080"/>
    <d v="2026-05-21T00:00:00"/>
    <n v="2184043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2074"/>
    <s v="12.500.554/0001-37"/>
    <s v="NF SERVICOS - ADESAO"/>
    <n v="2005496"/>
    <d v="2026-06-12T00:00:00"/>
    <n v="2208003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075"/>
    <s v="12.512.236/0001-96"/>
    <s v="NF SERVICOS - ADESAO"/>
    <n v="1990867"/>
    <d v="2026-05-21T00:00:00"/>
    <n v="2191884"/>
    <d v="2026-05-23T00:00:00"/>
    <m/>
    <n v="277.37"/>
    <d v="2026-07-30T00:00:00"/>
    <m/>
    <m/>
    <s v="Processamento de dados e congêneres"/>
    <n v="277.37"/>
    <m/>
    <x v="0"/>
    <m/>
    <m/>
    <m/>
    <s v="2 - FATURADO"/>
    <n v="0"/>
    <x v="1"/>
    <x v="0"/>
    <m/>
  </r>
  <r>
    <x v="2075"/>
    <s v="12.512.236/0001-96"/>
    <s v="NF SERVICOS - ADESAO"/>
    <n v="2013109"/>
    <d v="2026-06-17T00:00:00"/>
    <n v="2215877"/>
    <d v="2026-06-17T00:00:00"/>
    <m/>
    <n v="277.38"/>
    <d v="2026-07-30T00:00:00"/>
    <m/>
    <m/>
    <s v="Processamento de dados e congêneres"/>
    <n v="277.38"/>
    <m/>
    <x v="0"/>
    <m/>
    <m/>
    <m/>
    <s v="2 - FATURADO"/>
    <n v="0"/>
    <x v="1"/>
    <x v="0"/>
    <m/>
  </r>
  <r>
    <x v="2076"/>
    <s v="12.545.681/0003-14"/>
    <s v="NF SERVICOS - ADESAO"/>
    <n v="1979240"/>
    <d v="2026-05-21T00:00:00"/>
    <n v="2180195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076"/>
    <s v="12.545.681/0003-14"/>
    <s v="NF SERVICOS - ADESAO"/>
    <n v="1996292"/>
    <d v="2026-06-12T00:00:00"/>
    <n v="2198751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076"/>
    <s v="12.545.681/0003-14"/>
    <s v="NF SERVICOS - ADESAO"/>
    <n v="1999000"/>
    <d v="2026-06-12T00:00:00"/>
    <n v="220150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077"/>
    <s v="12.564.418/0001-00"/>
    <s v="NF SERVICOS - ADESAO"/>
    <n v="1982313"/>
    <d v="2026-05-21T00:00:00"/>
    <n v="2183276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077"/>
    <s v="12.564.418/0001-00"/>
    <s v="NF SERVICOS - ADESAO"/>
    <n v="2004464"/>
    <d v="2026-06-12T00:00:00"/>
    <n v="2206966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078"/>
    <s v="12.678.852/0007-07"/>
    <s v="NF SERVICOS - ADESAO"/>
    <n v="1997316"/>
    <d v="2026-06-12T00:00:00"/>
    <n v="2199817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078"/>
    <s v="12.678.852/0007-07"/>
    <s v="NF SERVICOS - ADESAO"/>
    <n v="1999827"/>
    <d v="2026-06-12T00:00:00"/>
    <n v="220232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078"/>
    <s v="12.678.852/0007-07"/>
    <s v="NF SERVICOS - ADESAO"/>
    <n v="1999909"/>
    <d v="2026-06-12T00:00:00"/>
    <n v="220241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079"/>
    <s v="12.819.940/0001-96"/>
    <s v="NF SERVICOS - ADESAO"/>
    <n v="2001648"/>
    <d v="2026-06-12T00:00:00"/>
    <n v="220414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80"/>
    <s v="12.837.349/0001-61"/>
    <s v="NF SERVICOS"/>
    <n v="212821"/>
    <d v="2026-06-19T00:00:00"/>
    <n v="2221640"/>
    <d v="2026-06-19T00:00:00"/>
    <d v="2026-05-01T00:00:00"/>
    <n v="5919.22"/>
    <d v="2026-07-19T00:00:00"/>
    <s v="E0241006"/>
    <s v="PD024440"/>
    <s v="HOSPEDAGEM DE ROTEADOR"/>
    <n v="5919.22"/>
    <d v="2026-05-01T00:00:00"/>
    <x v="0"/>
    <m/>
    <m/>
    <s v="359.00008494/2024-97-ITO"/>
    <s v="2 - FATURADO"/>
    <n v="0"/>
    <x v="1"/>
    <x v="1"/>
    <m/>
  </r>
  <r>
    <x v="2081"/>
    <s v="12.849.599/0001-11"/>
    <s v="NF SERVICOS - ADESAO"/>
    <n v="1990015"/>
    <d v="2026-05-21T00:00:00"/>
    <n v="2191018"/>
    <d v="2026-05-23T00:00:00"/>
    <m/>
    <n v="527.65"/>
    <d v="2026-07-30T00:00:00"/>
    <m/>
    <m/>
    <s v="Processamento de dados e congêneres"/>
    <n v="527.65"/>
    <m/>
    <x v="0"/>
    <m/>
    <m/>
    <m/>
    <s v="2 - FATURADO"/>
    <n v="0"/>
    <x v="1"/>
    <x v="0"/>
    <m/>
  </r>
  <r>
    <x v="2081"/>
    <s v="12.849.599/0001-11"/>
    <s v="NF SERVICOS - ADESAO"/>
    <n v="2014465"/>
    <d v="2026-06-17T00:00:00"/>
    <n v="2217234"/>
    <d v="2026-06-17T00:00:00"/>
    <m/>
    <n v="373.18"/>
    <d v="2026-07-30T00:00:00"/>
    <m/>
    <m/>
    <s v="Processamento de dados e congêneres"/>
    <n v="373.18"/>
    <m/>
    <x v="0"/>
    <m/>
    <m/>
    <m/>
    <s v="2 - FATURADO"/>
    <n v="0"/>
    <x v="1"/>
    <x v="0"/>
    <m/>
  </r>
  <r>
    <x v="2082"/>
    <s v="12.870.883/0001-70"/>
    <s v="NF SERVICOS E_GOV"/>
    <n v="208143"/>
    <d v="2026-04-09T00:00:00"/>
    <n v="2156324"/>
    <d v="2026-04-09T00:00:00"/>
    <m/>
    <n v="139.38999999999999"/>
    <d v="2026-05-09T00:00:00"/>
    <m/>
    <m/>
    <s v="Certificado e-CPF A3 (somente certificado) - 24 meses Gov"/>
    <n v="132.69999999999999"/>
    <m/>
    <x v="0"/>
    <m/>
    <m/>
    <m/>
    <s v="2 - FATURADO"/>
    <n v="52"/>
    <x v="3"/>
    <x v="0"/>
    <m/>
  </r>
  <r>
    <x v="2082"/>
    <s v="12.870.883/0001-70"/>
    <s v="NF SERVICOS E_GOV"/>
    <n v="208273"/>
    <d v="2026-04-09T00:00:00"/>
    <n v="2156455"/>
    <d v="2026-04-09T00:00:00"/>
    <m/>
    <n v="139.38999999999999"/>
    <d v="2026-05-09T00:00:00"/>
    <m/>
    <m/>
    <s v="Certificado e-CPF A3 (somente certificado) - 24 meses Gov"/>
    <n v="132.69999999999999"/>
    <m/>
    <x v="0"/>
    <m/>
    <m/>
    <m/>
    <s v="2 - FATURADO"/>
    <n v="52"/>
    <x v="3"/>
    <x v="0"/>
    <m/>
  </r>
  <r>
    <x v="2082"/>
    <s v="12.870.883/0001-70"/>
    <s v="NF SERVICOS E_GOV"/>
    <n v="208685"/>
    <d v="2026-04-14T00:00:00"/>
    <n v="2173578"/>
    <d v="2026-04-14T00:00:00"/>
    <m/>
    <n v="139.38999999999999"/>
    <d v="2026-05-14T00:00:00"/>
    <m/>
    <m/>
    <s v="Certificado e-CPF A3 (somente certificado) - 24 meses Gov"/>
    <n v="132.69999999999999"/>
    <m/>
    <x v="0"/>
    <m/>
    <m/>
    <m/>
    <s v="2 - FATURADO"/>
    <n v="47"/>
    <x v="3"/>
    <x v="0"/>
    <m/>
  </r>
  <r>
    <x v="2083"/>
    <s v="12.888.567/0001-25"/>
    <s v="NF SERVICOS - ADESAO"/>
    <n v="1995055"/>
    <d v="2026-05-21T00:00:00"/>
    <n v="2196073"/>
    <d v="2026-05-23T00:00:00"/>
    <m/>
    <n v="10.41"/>
    <d v="2026-07-30T00:00:00"/>
    <m/>
    <m/>
    <s v="Processamento de dados e congêneres"/>
    <n v="10.41"/>
    <m/>
    <x v="0"/>
    <m/>
    <m/>
    <m/>
    <s v="2 - FATURADO"/>
    <n v="0"/>
    <x v="1"/>
    <x v="0"/>
    <m/>
  </r>
  <r>
    <x v="2084"/>
    <s v="12.912.232/0001-03"/>
    <s v="NF SERVICOS - ADESAO"/>
    <n v="2014231"/>
    <d v="2026-06-17T00:00:00"/>
    <n v="2217000"/>
    <d v="2026-06-17T00:00:00"/>
    <m/>
    <n v="331.52"/>
    <d v="2026-06-20T00:00:00"/>
    <m/>
    <m/>
    <s v="Processamento de dados e congêneres"/>
    <n v="331.52"/>
    <m/>
    <x v="0"/>
    <m/>
    <m/>
    <m/>
    <s v="2 - FATURADO"/>
    <n v="10"/>
    <x v="0"/>
    <x v="0"/>
    <m/>
  </r>
  <r>
    <x v="2085"/>
    <s v="12.912.677/0002-66"/>
    <s v="NF SERVICOS - ADESAO"/>
    <n v="1981325"/>
    <d v="2026-05-21T00:00:00"/>
    <n v="2182288"/>
    <d v="2026-05-22T00:00:00"/>
    <m/>
    <n v="599.29999999999995"/>
    <d v="2026-07-30T00:00:00"/>
    <m/>
    <m/>
    <s v="Processamento de dados e congêneres ¿ P. dos Credenciados"/>
    <n v="599.29999999999995"/>
    <m/>
    <x v="0"/>
    <m/>
    <m/>
    <m/>
    <s v="2 - FATURADO"/>
    <n v="0"/>
    <x v="1"/>
    <x v="0"/>
    <m/>
  </r>
  <r>
    <x v="2085"/>
    <s v="12.912.677/0002-66"/>
    <s v="NF SERVICOS - ADESAO"/>
    <n v="1986128"/>
    <d v="2026-05-21T00:00:00"/>
    <n v="2187091"/>
    <d v="2026-05-23T00:00:00"/>
    <m/>
    <n v="599.29999999999995"/>
    <d v="2026-07-30T00:00:00"/>
    <m/>
    <m/>
    <s v="Processamento de dados e congêneres ¿ P. dos Credenciados"/>
    <n v="599.29999999999995"/>
    <m/>
    <x v="0"/>
    <m/>
    <m/>
    <m/>
    <s v="2 - FATURADO"/>
    <n v="0"/>
    <x v="1"/>
    <x v="0"/>
    <m/>
  </r>
  <r>
    <x v="2086"/>
    <s v="12.941.420/0001-51"/>
    <s v="NF SERVICOS - ADESAO"/>
    <n v="2014787"/>
    <d v="2026-06-17T00:00:00"/>
    <n v="2217556"/>
    <d v="2026-06-17T00:00:00"/>
    <m/>
    <n v="131.9"/>
    <d v="2026-06-20T00:00:00"/>
    <m/>
    <m/>
    <s v="Processamento de dados e congêneres"/>
    <n v="131.9"/>
    <m/>
    <x v="0"/>
    <m/>
    <m/>
    <m/>
    <s v="2 - FATURADO"/>
    <n v="10"/>
    <x v="0"/>
    <x v="0"/>
    <m/>
  </r>
  <r>
    <x v="2087"/>
    <s v="12.954.422/0001-85"/>
    <s v="NF SERVICOS - ADESAO"/>
    <n v="2006457"/>
    <d v="2026-06-12T00:00:00"/>
    <n v="2208977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088"/>
    <s v="12.991.407/0001-07"/>
    <s v="NF SERVICOS - ADESAO"/>
    <n v="2000475"/>
    <d v="2026-06-12T00:00:00"/>
    <n v="2202976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089"/>
    <s v="120.067.786-25"/>
    <s v="NF SERVICOS - ADESAO"/>
    <n v="1996519"/>
    <d v="2026-06-12T00:00:00"/>
    <n v="219897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89"/>
    <s v="120.067.786-25"/>
    <s v="NF SERVICOS - ADESAO"/>
    <n v="2008838"/>
    <d v="2026-06-15T00:00:00"/>
    <n v="2211490"/>
    <d v="2026-06-16T00:00:00"/>
    <m/>
    <n v="65.930000000000007"/>
    <d v="2026-07-30T00:00:00"/>
    <m/>
    <m/>
    <s v="Processamento de dados e congêneres"/>
    <n v="65.930000000000007"/>
    <m/>
    <x v="0"/>
    <m/>
    <m/>
    <m/>
    <s v="2 - FATURADO"/>
    <n v="0"/>
    <x v="1"/>
    <x v="0"/>
    <m/>
  </r>
  <r>
    <x v="2090"/>
    <s v="120.202.368-18"/>
    <s v="NF SERVICOS DO"/>
    <n v="6665"/>
    <d v="2021-08-31T00:00:00"/>
    <n v="10820"/>
    <d v="2021-08-31T00:00:00"/>
    <m/>
    <n v="27"/>
    <d v="2021-09-30T00:00:00"/>
    <m/>
    <m/>
    <s v="Boletim - Diário Oficial Informa"/>
    <n v="27"/>
    <m/>
    <x v="0"/>
    <m/>
    <m/>
    <m/>
    <s v="3 - FATURADO DO INFORMA"/>
    <n v="1734"/>
    <x v="2"/>
    <x v="0"/>
    <m/>
  </r>
  <r>
    <x v="2090"/>
    <s v="120.202.368-18"/>
    <s v="NF SERVICOS DO"/>
    <n v="16845"/>
    <d v="2021-09-29T00:00:00"/>
    <n v="21012"/>
    <d v="2021-09-29T00:00:00"/>
    <m/>
    <n v="27"/>
    <d v="2021-10-29T00:00:00"/>
    <m/>
    <m/>
    <s v="Boletim - Diário Oficial Informa"/>
    <n v="27"/>
    <m/>
    <x v="0"/>
    <m/>
    <m/>
    <m/>
    <s v="3 - FATURADO DO INFORMA"/>
    <n v="1705"/>
    <x v="2"/>
    <x v="0"/>
    <m/>
  </r>
  <r>
    <x v="2090"/>
    <s v="120.202.368-18"/>
    <s v="NF SERVICOS DO"/>
    <n v="26677"/>
    <d v="2021-10-27T00:00:00"/>
    <n v="30966"/>
    <d v="2021-10-27T00:00:00"/>
    <m/>
    <n v="27"/>
    <d v="2021-11-26T00:00:00"/>
    <m/>
    <m/>
    <s v="Boletim - Diário Oficial Informa"/>
    <n v="27"/>
    <m/>
    <x v="0"/>
    <m/>
    <m/>
    <m/>
    <s v="3 - FATURADO DO INFORMA"/>
    <n v="1677"/>
    <x v="2"/>
    <x v="0"/>
    <m/>
  </r>
  <r>
    <x v="2091"/>
    <s v="120.210.388-07"/>
    <s v="NF SERVICOS - ADESAO"/>
    <n v="1978414"/>
    <d v="2026-05-21T00:00:00"/>
    <n v="2179369"/>
    <d v="2026-05-22T00:00:00"/>
    <m/>
    <n v="976.53"/>
    <d v="2026-07-30T00:00:00"/>
    <m/>
    <m/>
    <s v="Processamento de dados e congêneres"/>
    <n v="976.53"/>
    <m/>
    <x v="0"/>
    <m/>
    <m/>
    <m/>
    <s v="2 - FATURADO"/>
    <n v="0"/>
    <x v="1"/>
    <x v="0"/>
    <m/>
  </r>
  <r>
    <x v="2091"/>
    <s v="120.210.388-07"/>
    <s v="NF SERVICOS - ADESAO"/>
    <n v="1987324"/>
    <d v="2026-05-21T00:00:00"/>
    <n v="218828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92"/>
    <s v="120.286.508-93"/>
    <s v="NF SERVICOS - ADESAO"/>
    <n v="1978472"/>
    <d v="2026-05-21T00:00:00"/>
    <n v="2179427"/>
    <d v="2026-05-22T00:00:00"/>
    <m/>
    <n v="842.97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2092"/>
    <s v="120.286.508-93"/>
    <s v="NF SERVICOS - ADESAO"/>
    <n v="1996291"/>
    <d v="2026-06-12T00:00:00"/>
    <n v="219875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92"/>
    <s v="120.286.508-93"/>
    <s v="NF SERVICOS - ADESAO"/>
    <n v="2015995"/>
    <d v="2026-06-17T00:00:00"/>
    <n v="2218764"/>
    <d v="2026-06-18T00:00:00"/>
    <m/>
    <n v="667.73"/>
    <d v="2026-06-20T00:00:00"/>
    <m/>
    <m/>
    <s v="Processamento de dados e congêneres"/>
    <n v="667.73"/>
    <m/>
    <x v="0"/>
    <m/>
    <m/>
    <m/>
    <s v="2 - FATURADO"/>
    <n v="10"/>
    <x v="0"/>
    <x v="0"/>
    <m/>
  </r>
  <r>
    <x v="2093"/>
    <s v="120.327.359-20"/>
    <s v="NF SERVICOS - ADESAO"/>
    <n v="1984585"/>
    <d v="2026-05-21T00:00:00"/>
    <n v="218554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093"/>
    <s v="120.327.359-20"/>
    <s v="NF SERVICOS - ADESAO"/>
    <n v="1990151"/>
    <d v="2026-05-21T00:00:00"/>
    <n v="2191164"/>
    <d v="2026-05-23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2093"/>
    <s v="120.327.359-20"/>
    <s v="NF SERVICOS - ADESAO"/>
    <n v="2001267"/>
    <d v="2026-06-12T00:00:00"/>
    <n v="220376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93"/>
    <s v="120.327.359-20"/>
    <s v="NF SERVICOS - ADESAO"/>
    <n v="2008712"/>
    <d v="2026-06-15T00:00:00"/>
    <n v="2211364"/>
    <d v="2026-06-16T00:00:00"/>
    <m/>
    <n v="180.17"/>
    <d v="2026-07-30T00:00:00"/>
    <m/>
    <m/>
    <s v="Processamento de dados e congêneres"/>
    <n v="180.17"/>
    <m/>
    <x v="0"/>
    <m/>
    <m/>
    <m/>
    <s v="2 - FATURADO"/>
    <n v="0"/>
    <x v="1"/>
    <x v="0"/>
    <m/>
  </r>
  <r>
    <x v="2094"/>
    <s v="120.469.838-40"/>
    <s v="NF SERVICOS - ADESAO"/>
    <n v="1976468"/>
    <d v="2026-05-21T00:00:00"/>
    <n v="2177423"/>
    <d v="2026-05-22T00:00:00"/>
    <m/>
    <n v="1602.84"/>
    <d v="2026-06-05T00:00:00"/>
    <m/>
    <m/>
    <s v="Processamento de dados e congêneres"/>
    <n v="507.95"/>
    <m/>
    <x v="0"/>
    <m/>
    <m/>
    <m/>
    <s v="2 - FATURADO"/>
    <n v="25"/>
    <x v="0"/>
    <x v="0"/>
    <m/>
  </r>
  <r>
    <x v="2095"/>
    <s v="120.663.418-94"/>
    <s v="NF SERVICOS - ADESAO"/>
    <n v="1998113"/>
    <d v="2026-06-12T00:00:00"/>
    <n v="220061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095"/>
    <s v="120.663.418-94"/>
    <s v="NF SERVICOS - ADESAO"/>
    <n v="2007543"/>
    <d v="2026-06-15T00:00:00"/>
    <n v="2210195"/>
    <d v="2026-06-16T00:00:00"/>
    <m/>
    <n v="489.99"/>
    <d v="2026-06-20T00:00:00"/>
    <m/>
    <m/>
    <s v="Processamento de dados e congêneres"/>
    <n v="489.99"/>
    <m/>
    <x v="0"/>
    <m/>
    <m/>
    <m/>
    <s v="2 - FATURADO"/>
    <n v="10"/>
    <x v="0"/>
    <x v="0"/>
    <m/>
  </r>
  <r>
    <x v="2096"/>
    <s v="120.819.558-14"/>
    <s v="NF SERVICOS - ADESAO"/>
    <n v="1978204"/>
    <d v="2026-05-21T00:00:00"/>
    <n v="2179159"/>
    <d v="2026-05-22T00:00:00"/>
    <m/>
    <n v="1871.63"/>
    <d v="2026-07-30T00:00:00"/>
    <m/>
    <m/>
    <s v="Processamento de dados e congêneres"/>
    <n v="1871.63"/>
    <m/>
    <x v="0"/>
    <m/>
    <m/>
    <m/>
    <s v="2 - FATURADO"/>
    <n v="0"/>
    <x v="1"/>
    <x v="0"/>
    <m/>
  </r>
  <r>
    <x v="2096"/>
    <s v="120.819.558-14"/>
    <s v="NF SERVICOS - ADESAO"/>
    <n v="2003469"/>
    <d v="2026-06-12T00:00:00"/>
    <n v="220597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096"/>
    <s v="120.819.558-14"/>
    <s v="NF SERVICOS - ADESAO"/>
    <n v="2016168"/>
    <d v="2026-06-17T00:00:00"/>
    <n v="2218937"/>
    <d v="2026-06-18T00:00:00"/>
    <m/>
    <n v="1482.74"/>
    <d v="2026-07-30T00:00:00"/>
    <m/>
    <m/>
    <s v="Processamento de dados e congêneres"/>
    <n v="1482.74"/>
    <m/>
    <x v="0"/>
    <m/>
    <m/>
    <m/>
    <s v="2 - FATURADO"/>
    <n v="0"/>
    <x v="1"/>
    <x v="0"/>
    <m/>
  </r>
  <r>
    <x v="2097"/>
    <s v="121.071.948-74"/>
    <s v="NF SERVICOS - ADESAO"/>
    <n v="2003996"/>
    <d v="2026-06-12T00:00:00"/>
    <n v="2206498"/>
    <d v="2026-06-15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2098"/>
    <s v="121.141.448-52"/>
    <s v="NF SERVICOS - ADESAO"/>
    <n v="1976416"/>
    <d v="2026-05-21T00:00:00"/>
    <n v="2177371"/>
    <d v="2026-05-22T00:00:00"/>
    <m/>
    <n v="147.77000000000001"/>
    <d v="2026-06-05T00:00:00"/>
    <m/>
    <m/>
    <s v="Processamento de dados e congêneres"/>
    <n v="47.35"/>
    <m/>
    <x v="0"/>
    <m/>
    <m/>
    <m/>
    <s v="2 - FATURADO"/>
    <n v="25"/>
    <x v="0"/>
    <x v="0"/>
    <m/>
  </r>
  <r>
    <x v="2099"/>
    <s v="121.224.388-94"/>
    <s v="NF SERVICOS - ADESAO"/>
    <n v="1996330"/>
    <d v="2026-06-12T00:00:00"/>
    <n v="2198789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099"/>
    <s v="121.224.388-94"/>
    <s v="NF SERVICOS - ADESAO"/>
    <n v="2008402"/>
    <d v="2026-06-15T00:00:00"/>
    <n v="2211054"/>
    <d v="2026-06-16T00:00:00"/>
    <m/>
    <n v="273.89999999999998"/>
    <d v="2026-06-20T00:00:00"/>
    <m/>
    <m/>
    <s v="Processamento de dados e congêneres"/>
    <n v="273.89999999999998"/>
    <m/>
    <x v="0"/>
    <m/>
    <m/>
    <m/>
    <s v="2 - FATURADO"/>
    <n v="10"/>
    <x v="0"/>
    <x v="0"/>
    <m/>
  </r>
  <r>
    <x v="2100"/>
    <s v="121.528.757-70"/>
    <s v="NF SERVICOS - ADESAO"/>
    <n v="1985990"/>
    <d v="2026-05-21T00:00:00"/>
    <n v="218695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101"/>
    <s v="121.540.548-03"/>
    <s v="NF SERVICOS - ADESAO"/>
    <n v="1977044"/>
    <d v="2026-05-21T00:00:00"/>
    <n v="2177999"/>
    <d v="2026-05-22T00:00:00"/>
    <m/>
    <n v="100.12"/>
    <d v="2026-07-30T00:00:00"/>
    <m/>
    <m/>
    <s v="Processamento de dados e congêneres"/>
    <n v="100.12"/>
    <m/>
    <x v="0"/>
    <m/>
    <m/>
    <m/>
    <s v="2 - FATURADO"/>
    <n v="0"/>
    <x v="1"/>
    <x v="0"/>
    <m/>
  </r>
  <r>
    <x v="2101"/>
    <s v="121.540.548-03"/>
    <s v="NF SERVICOS - ADESAO"/>
    <n v="1980075"/>
    <d v="2026-05-21T00:00:00"/>
    <n v="2181038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101"/>
    <s v="121.540.548-03"/>
    <s v="NF SERVICOS - ADESAO"/>
    <n v="2005947"/>
    <d v="2026-06-12T00:00:00"/>
    <n v="220846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101"/>
    <s v="121.540.548-03"/>
    <s v="NF SERVICOS - ADESAO"/>
    <n v="2016218"/>
    <d v="2026-06-17T00:00:00"/>
    <n v="2218987"/>
    <d v="2026-06-18T00:00:00"/>
    <m/>
    <n v="158.57"/>
    <d v="2026-07-30T00:00:00"/>
    <m/>
    <m/>
    <s v="Processamento de dados e congêneres"/>
    <n v="158.57"/>
    <m/>
    <x v="0"/>
    <m/>
    <m/>
    <m/>
    <s v="2 - FATURADO"/>
    <n v="0"/>
    <x v="1"/>
    <x v="0"/>
    <m/>
  </r>
  <r>
    <x v="2102"/>
    <s v="121.577.348-05"/>
    <s v="NF SERVICOS - ADESAO"/>
    <n v="1978685"/>
    <d v="2026-05-21T00:00:00"/>
    <n v="2179640"/>
    <d v="2026-05-22T00:00:00"/>
    <m/>
    <n v="2862.86"/>
    <d v="2026-06-05T00:00:00"/>
    <m/>
    <m/>
    <s v="Processamento de dados e congêneres"/>
    <n v="787.76"/>
    <m/>
    <x v="0"/>
    <m/>
    <m/>
    <m/>
    <s v="2 - FATURADO"/>
    <n v="25"/>
    <x v="0"/>
    <x v="0"/>
    <m/>
  </r>
  <r>
    <x v="2103"/>
    <s v="121.598.298-46"/>
    <s v="NF SERVICOS - ADESAO"/>
    <n v="1975873"/>
    <d v="2026-05-21T00:00:00"/>
    <n v="2176828"/>
    <d v="2026-05-22T00:00:00"/>
    <m/>
    <n v="474.35"/>
    <d v="2026-07-30T00:00:00"/>
    <m/>
    <m/>
    <s v="Processamento de dados e congêneres"/>
    <n v="474.35"/>
    <m/>
    <x v="0"/>
    <m/>
    <m/>
    <m/>
    <s v="2 - FATURADO"/>
    <n v="0"/>
    <x v="1"/>
    <x v="0"/>
    <m/>
  </r>
  <r>
    <x v="2104"/>
    <s v="121.617.638-81"/>
    <s v="NF SERVICOS - ADESAO"/>
    <n v="1976287"/>
    <d v="2026-05-21T00:00:00"/>
    <n v="2177242"/>
    <d v="2026-05-22T00:00:00"/>
    <m/>
    <n v="62.34"/>
    <d v="2026-06-05T00:00:00"/>
    <m/>
    <m/>
    <s v="Processamento de dados e congêneres"/>
    <n v="4.3"/>
    <m/>
    <x v="0"/>
    <m/>
    <m/>
    <m/>
    <s v="2 - FATURADO"/>
    <n v="25"/>
    <x v="0"/>
    <x v="0"/>
    <m/>
  </r>
  <r>
    <x v="2104"/>
    <s v="121.617.638-81"/>
    <s v="NF SERVICOS - ADESAO"/>
    <n v="2015871"/>
    <d v="2026-06-17T00:00:00"/>
    <n v="2218640"/>
    <d v="2026-06-18T00:00:00"/>
    <m/>
    <n v="2693.25"/>
    <d v="2026-06-20T00:00:00"/>
    <m/>
    <m/>
    <s v="Processamento de dados e congêneres"/>
    <n v="2693.25"/>
    <m/>
    <x v="0"/>
    <m/>
    <m/>
    <m/>
    <s v="2 - FATURADO"/>
    <n v="10"/>
    <x v="0"/>
    <x v="0"/>
    <m/>
  </r>
  <r>
    <x v="2105"/>
    <s v="121.626.348-56"/>
    <s v="NF SERVICOS - ADESAO"/>
    <n v="1999404"/>
    <d v="2026-06-12T00:00:00"/>
    <n v="220190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105"/>
    <s v="121.626.348-56"/>
    <s v="NF SERVICOS - ADESAO"/>
    <n v="2006168"/>
    <d v="2026-06-12T00:00:00"/>
    <n v="220868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106"/>
    <s v="121.725.868-03"/>
    <s v="NF SERVICOS - ADESAO"/>
    <n v="1977617"/>
    <d v="2026-05-21T00:00:00"/>
    <n v="2178572"/>
    <d v="2026-05-22T00:00:00"/>
    <m/>
    <n v="883.25"/>
    <d v="2026-07-30T00:00:00"/>
    <m/>
    <m/>
    <s v="Processamento de dados e congêneres"/>
    <n v="883.25"/>
    <m/>
    <x v="0"/>
    <m/>
    <m/>
    <m/>
    <s v="2 - FATURADO"/>
    <n v="0"/>
    <x v="1"/>
    <x v="0"/>
    <m/>
  </r>
  <r>
    <x v="2106"/>
    <s v="121.725.868-03"/>
    <s v="NF SERVICOS - ADESAO"/>
    <n v="1983229"/>
    <d v="2026-05-21T00:00:00"/>
    <n v="218419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106"/>
    <s v="121.725.868-03"/>
    <s v="NF SERVICOS - ADESAO"/>
    <n v="1999760"/>
    <d v="2026-06-12T00:00:00"/>
    <n v="220226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06"/>
    <s v="121.725.868-03"/>
    <s v="NF SERVICOS - ADESAO"/>
    <n v="2017730"/>
    <d v="2026-06-17T00:00:00"/>
    <n v="2220508"/>
    <d v="2026-06-18T00:00:00"/>
    <m/>
    <n v="588.83000000000004"/>
    <d v="2026-07-30T00:00:00"/>
    <m/>
    <m/>
    <s v="Processamento de dados e congêneres"/>
    <n v="588.83000000000004"/>
    <m/>
    <x v="0"/>
    <m/>
    <m/>
    <m/>
    <s v="2 - FATURADO"/>
    <n v="0"/>
    <x v="1"/>
    <x v="0"/>
    <m/>
  </r>
  <r>
    <x v="2107"/>
    <s v="122.017.258-88"/>
    <s v="NF SERVICOS - ADESAO"/>
    <n v="1990402"/>
    <d v="2026-05-21T00:00:00"/>
    <n v="2191417"/>
    <d v="2026-05-23T00:00:00"/>
    <m/>
    <n v="315.55"/>
    <d v="2026-07-30T00:00:00"/>
    <m/>
    <m/>
    <s v="Processamento de dados e congêneres"/>
    <n v="315.55"/>
    <m/>
    <x v="0"/>
    <m/>
    <m/>
    <m/>
    <s v="2 - FATURADO"/>
    <n v="0"/>
    <x v="1"/>
    <x v="0"/>
    <m/>
  </r>
  <r>
    <x v="2107"/>
    <s v="122.017.258-88"/>
    <s v="NF SERVICOS - ADESAO"/>
    <n v="2003933"/>
    <d v="2026-06-12T00:00:00"/>
    <n v="220643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07"/>
    <s v="122.017.258-88"/>
    <s v="NF SERVICOS - ADESAO"/>
    <n v="2009801"/>
    <d v="2026-06-15T00:00:00"/>
    <n v="2212463"/>
    <d v="2026-06-16T00:00:00"/>
    <m/>
    <n v="208.81"/>
    <d v="2026-07-30T00:00:00"/>
    <m/>
    <m/>
    <s v="Processamento de dados e congêneres"/>
    <n v="208.81"/>
    <m/>
    <x v="0"/>
    <m/>
    <m/>
    <m/>
    <s v="2 - FATURADO"/>
    <n v="0"/>
    <x v="1"/>
    <x v="0"/>
    <m/>
  </r>
  <r>
    <x v="2108"/>
    <s v="122.185.418-66"/>
    <s v="NF SERVICOS - ADESAO"/>
    <n v="1998814"/>
    <d v="2026-06-12T00:00:00"/>
    <n v="220131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108"/>
    <s v="122.185.418-66"/>
    <s v="NF SERVICOS - ADESAO"/>
    <n v="2012186"/>
    <d v="2026-06-15T00:00:00"/>
    <n v="2214891"/>
    <d v="2026-06-16T00:00:00"/>
    <m/>
    <n v="229.64"/>
    <d v="2026-06-20T00:00:00"/>
    <m/>
    <m/>
    <s v="Processamento de dados e congêneres"/>
    <n v="229.64"/>
    <m/>
    <x v="0"/>
    <m/>
    <m/>
    <m/>
    <s v="2 - FATURADO"/>
    <n v="10"/>
    <x v="0"/>
    <x v="0"/>
    <m/>
  </r>
  <r>
    <x v="2109"/>
    <s v="122.274.418-01"/>
    <s v="NF SERVICOS - ADESAO"/>
    <n v="1975414"/>
    <d v="2026-05-21T00:00:00"/>
    <n v="2176369"/>
    <d v="2026-05-21T00:00:00"/>
    <m/>
    <n v="2323.9"/>
    <d v="2026-06-05T00:00:00"/>
    <m/>
    <m/>
    <s v="Processamento de dados e congêneres"/>
    <n v="632.79"/>
    <m/>
    <x v="0"/>
    <m/>
    <m/>
    <m/>
    <s v="2 - FATURADO"/>
    <n v="25"/>
    <x v="0"/>
    <x v="0"/>
    <m/>
  </r>
  <r>
    <x v="2110"/>
    <s v="122.325.806-87"/>
    <s v="NF SERVICOS - ADESAO"/>
    <n v="1976737"/>
    <d v="2026-05-21T00:00:00"/>
    <n v="2177692"/>
    <d v="2026-05-22T00:00:00"/>
    <m/>
    <n v="790.21"/>
    <d v="2026-07-30T00:00:00"/>
    <m/>
    <m/>
    <s v="Processamento de dados e congêneres"/>
    <n v="790.21"/>
    <m/>
    <x v="0"/>
    <m/>
    <m/>
    <m/>
    <s v="2 - FATURADO"/>
    <n v="0"/>
    <x v="1"/>
    <x v="0"/>
    <m/>
  </r>
  <r>
    <x v="2110"/>
    <s v="122.325.806-87"/>
    <s v="NF SERVICOS - ADESAO"/>
    <n v="1976903"/>
    <d v="2026-05-21T00:00:00"/>
    <n v="2177858"/>
    <d v="2026-05-22T00:00:00"/>
    <m/>
    <n v="50.03"/>
    <d v="2026-07-30T00:00:00"/>
    <m/>
    <m/>
    <s v="Processamento de dados e congêneres"/>
    <n v="50.03"/>
    <m/>
    <x v="0"/>
    <m/>
    <m/>
    <m/>
    <s v="2 - FATURADO"/>
    <n v="0"/>
    <x v="1"/>
    <x v="0"/>
    <m/>
  </r>
  <r>
    <x v="2110"/>
    <s v="122.325.806-87"/>
    <s v="NF SERVICOS - ADESAO"/>
    <n v="2015520"/>
    <d v="2026-06-17T00:00:00"/>
    <n v="2218289"/>
    <d v="2026-06-17T00:00:00"/>
    <m/>
    <n v="43.03"/>
    <d v="2026-06-20T00:00:00"/>
    <m/>
    <m/>
    <s v="Processamento de dados e congêneres"/>
    <n v="43.03"/>
    <m/>
    <x v="0"/>
    <m/>
    <m/>
    <m/>
    <s v="2 - FATURADO"/>
    <n v="10"/>
    <x v="0"/>
    <x v="0"/>
    <m/>
  </r>
  <r>
    <x v="2110"/>
    <s v="122.325.806-87"/>
    <s v="NF SERVICOS - ADESAO"/>
    <n v="2016605"/>
    <d v="2026-06-17T00:00:00"/>
    <n v="2219378"/>
    <d v="2026-06-18T00:00:00"/>
    <m/>
    <n v="603.24"/>
    <d v="2026-07-30T00:00:00"/>
    <m/>
    <m/>
    <s v="Processamento de dados e congêneres"/>
    <n v="603.24"/>
    <m/>
    <x v="0"/>
    <m/>
    <m/>
    <m/>
    <s v="2 - FATURADO"/>
    <n v="0"/>
    <x v="1"/>
    <x v="0"/>
    <m/>
  </r>
  <r>
    <x v="2111"/>
    <s v="122.465.538-90"/>
    <s v="NF SERVICOS - ADESAO"/>
    <n v="1975813"/>
    <d v="2026-05-21T00:00:00"/>
    <n v="2176768"/>
    <d v="2026-05-22T00:00:00"/>
    <m/>
    <n v="794.36"/>
    <d v="2026-06-05T00:00:00"/>
    <m/>
    <m/>
    <s v="Processamento de dados e congêneres"/>
    <n v="245.37"/>
    <m/>
    <x v="0"/>
    <m/>
    <m/>
    <m/>
    <s v="2 - FATURADO"/>
    <n v="25"/>
    <x v="0"/>
    <x v="0"/>
    <m/>
  </r>
  <r>
    <x v="2112"/>
    <s v="122.658.268-04"/>
    <s v="NF SERVICOS - ADESAO"/>
    <n v="2003143"/>
    <d v="2026-06-12T00:00:00"/>
    <n v="220564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112"/>
    <s v="122.658.268-04"/>
    <s v="NF SERVICOS - ADESAO"/>
    <n v="2012065"/>
    <d v="2026-06-15T00:00:00"/>
    <n v="2214769"/>
    <d v="2026-06-16T00:00:00"/>
    <m/>
    <n v="122.89"/>
    <d v="2026-06-20T00:00:00"/>
    <m/>
    <m/>
    <s v="Processamento de dados e congêneres"/>
    <n v="122.89"/>
    <m/>
    <x v="0"/>
    <m/>
    <m/>
    <m/>
    <s v="2 - FATURADO"/>
    <n v="10"/>
    <x v="0"/>
    <x v="0"/>
    <m/>
  </r>
  <r>
    <x v="2113"/>
    <s v="122.821.348-85"/>
    <s v="NF SERVICOS - ADESAO"/>
    <n v="2011039"/>
    <d v="2026-06-15T00:00:00"/>
    <n v="2213732"/>
    <d v="2026-06-16T00:00:00"/>
    <m/>
    <n v="159.35"/>
    <d v="2026-06-20T00:00:00"/>
    <m/>
    <m/>
    <s v="Processamento de dados e congêneres"/>
    <n v="159.35"/>
    <m/>
    <x v="0"/>
    <m/>
    <m/>
    <m/>
    <s v="2 - FATURADO"/>
    <n v="10"/>
    <x v="0"/>
    <x v="0"/>
    <m/>
  </r>
  <r>
    <x v="2114"/>
    <s v="122.957.328-32"/>
    <s v="NF SERVICOS - ADESAO"/>
    <n v="1977546"/>
    <d v="2026-05-21T00:00:00"/>
    <n v="2178501"/>
    <d v="2026-05-22T00:00:00"/>
    <m/>
    <n v="1409.82"/>
    <d v="2026-06-05T00:00:00"/>
    <m/>
    <m/>
    <s v="Processamento de dados e congêneres"/>
    <n v="477.82"/>
    <m/>
    <x v="0"/>
    <m/>
    <m/>
    <m/>
    <s v="2 - FATURADO"/>
    <n v="25"/>
    <x v="0"/>
    <x v="0"/>
    <m/>
  </r>
  <r>
    <x v="2115"/>
    <s v="122.983.928-38"/>
    <s v="NF SERVICOS - ADESAO"/>
    <n v="1978387"/>
    <d v="2026-05-21T00:00:00"/>
    <n v="2179342"/>
    <d v="2026-05-22T00:00:00"/>
    <m/>
    <n v="1238.1199999999999"/>
    <d v="2026-06-05T00:00:00"/>
    <m/>
    <m/>
    <s v="Processamento de dados e congêneres"/>
    <n v="365.9"/>
    <m/>
    <x v="0"/>
    <m/>
    <m/>
    <m/>
    <s v="2 - FATURADO"/>
    <n v="25"/>
    <x v="0"/>
    <x v="0"/>
    <m/>
  </r>
  <r>
    <x v="2116"/>
    <s v="123.156.028-23"/>
    <s v="NF SERVICOS - ADESAO"/>
    <n v="1976512"/>
    <d v="2026-05-21T00:00:00"/>
    <n v="2177467"/>
    <d v="2026-05-22T00:00:00"/>
    <m/>
    <n v="382.58"/>
    <d v="2026-06-05T00:00:00"/>
    <m/>
    <m/>
    <s v="Processamento de dados e congêneres"/>
    <n v="99.01"/>
    <m/>
    <x v="0"/>
    <m/>
    <m/>
    <m/>
    <s v="2 - FATURADO"/>
    <n v="25"/>
    <x v="0"/>
    <x v="0"/>
    <m/>
  </r>
  <r>
    <x v="2117"/>
    <s v="123.283.418-10"/>
    <s v="NF SERVICOS - ADESAO"/>
    <n v="1976213"/>
    <d v="2026-05-21T00:00:00"/>
    <n v="2177168"/>
    <d v="2026-05-22T00:00:00"/>
    <m/>
    <n v="1231.1099999999999"/>
    <d v="2026-06-05T00:00:00"/>
    <m/>
    <m/>
    <s v="Processamento de dados e congêneres"/>
    <n v="314.24"/>
    <m/>
    <x v="0"/>
    <m/>
    <m/>
    <m/>
    <s v="2 - FATURADO"/>
    <n v="25"/>
    <x v="0"/>
    <x v="0"/>
    <m/>
  </r>
  <r>
    <x v="2118"/>
    <s v="123.418.168-19"/>
    <s v="NF SERVICOS - ADESAO"/>
    <n v="1977022"/>
    <d v="2026-05-21T00:00:00"/>
    <n v="2177977"/>
    <d v="2026-05-22T00:00:00"/>
    <m/>
    <n v="1413.78"/>
    <d v="2026-06-05T00:00:00"/>
    <m/>
    <m/>
    <s v="Processamento de dados e congêneres"/>
    <n v="365.9"/>
    <m/>
    <x v="0"/>
    <m/>
    <m/>
    <m/>
    <s v="2 - FATURADO"/>
    <n v="25"/>
    <x v="0"/>
    <x v="0"/>
    <m/>
  </r>
  <r>
    <x v="2119"/>
    <s v="123.420.678-10"/>
    <s v="NF SERVICOS - ADESAO"/>
    <n v="1982996"/>
    <d v="2026-05-21T00:00:00"/>
    <n v="2183959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119"/>
    <s v="123.420.678-10"/>
    <s v="NF SERVICOS - ADESAO"/>
    <n v="1992998"/>
    <d v="2026-05-21T00:00:00"/>
    <n v="2194016"/>
    <d v="2026-05-23T00:00:00"/>
    <m/>
    <n v="172.36"/>
    <d v="2026-06-05T00:00:00"/>
    <m/>
    <m/>
    <s v="Processamento de dados e congêneres"/>
    <n v="172.36"/>
    <m/>
    <x v="0"/>
    <m/>
    <m/>
    <m/>
    <s v="2 - FATURADO"/>
    <n v="25"/>
    <x v="0"/>
    <x v="0"/>
    <m/>
  </r>
  <r>
    <x v="2119"/>
    <s v="123.420.678-10"/>
    <s v="NF SERVICOS - ADESAO"/>
    <n v="2004778"/>
    <d v="2026-06-12T00:00:00"/>
    <n v="220728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19"/>
    <s v="123.420.678-10"/>
    <s v="NF SERVICOS - ADESAO"/>
    <n v="2009463"/>
    <d v="2026-06-15T00:00:00"/>
    <n v="2212115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2120"/>
    <s v="123.536.568-97"/>
    <s v="NF SERVICOS - ADESAO"/>
    <n v="1990107"/>
    <d v="2026-05-21T00:00:00"/>
    <n v="2191119"/>
    <d v="2026-05-23T00:00:00"/>
    <m/>
    <n v="152.4"/>
    <d v="2026-07-30T00:00:00"/>
    <m/>
    <m/>
    <s v="Processamento de dados e congêneres"/>
    <n v="152.4"/>
    <m/>
    <x v="0"/>
    <m/>
    <m/>
    <m/>
    <s v="2 - FATURADO"/>
    <n v="0"/>
    <x v="1"/>
    <x v="0"/>
    <m/>
  </r>
  <r>
    <x v="2120"/>
    <s v="123.536.568-97"/>
    <s v="NF SERVICOS - ADESAO"/>
    <n v="1999354"/>
    <d v="2026-06-12T00:00:00"/>
    <n v="2201855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120"/>
    <s v="123.536.568-97"/>
    <s v="NF SERVICOS - ADESAO"/>
    <n v="2012321"/>
    <d v="2026-06-15T00:00:00"/>
    <n v="2215026"/>
    <d v="2026-06-16T00:00:00"/>
    <m/>
    <n v="174.1"/>
    <d v="2026-07-30T00:00:00"/>
    <m/>
    <m/>
    <s v="Processamento de dados e congêneres"/>
    <n v="174.1"/>
    <m/>
    <x v="0"/>
    <m/>
    <m/>
    <m/>
    <s v="2 - FATURADO"/>
    <n v="0"/>
    <x v="1"/>
    <x v="0"/>
    <m/>
  </r>
  <r>
    <x v="2121"/>
    <s v="123.571.098-07"/>
    <s v="NF SERVICOS - ADESAO"/>
    <n v="2001410"/>
    <d v="2026-06-12T00:00:00"/>
    <n v="220391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21"/>
    <s v="123.571.098-07"/>
    <s v="NF SERVICOS - ADESAO"/>
    <n v="2009325"/>
    <d v="2026-06-15T00:00:00"/>
    <n v="2211977"/>
    <d v="2026-06-16T00:00:00"/>
    <m/>
    <n v="357.21"/>
    <d v="2026-07-30T00:00:00"/>
    <m/>
    <m/>
    <s v="Processamento de dados e congêneres"/>
    <n v="357.21"/>
    <m/>
    <x v="0"/>
    <m/>
    <m/>
    <m/>
    <s v="2 - FATURADO"/>
    <n v="0"/>
    <x v="1"/>
    <x v="0"/>
    <m/>
  </r>
  <r>
    <x v="2122"/>
    <s v="123.605.728-73"/>
    <s v="NF SERVICOS - ADESAO"/>
    <n v="1977408"/>
    <d v="2026-05-21T00:00:00"/>
    <n v="2178363"/>
    <d v="2026-05-22T00:00:00"/>
    <m/>
    <n v="3974.5"/>
    <d v="2026-06-05T00:00:00"/>
    <m/>
    <m/>
    <s v="Processamento de dados e congêneres"/>
    <n v="1274.19"/>
    <m/>
    <x v="0"/>
    <m/>
    <m/>
    <m/>
    <s v="2 - FATURADO"/>
    <n v="25"/>
    <x v="0"/>
    <x v="0"/>
    <m/>
  </r>
  <r>
    <x v="2123"/>
    <s v="123.803.338-58"/>
    <s v="NF SERVICOS - ADESAO"/>
    <n v="1976005"/>
    <d v="2026-05-21T00:00:00"/>
    <n v="2176960"/>
    <d v="2026-05-22T00:00:00"/>
    <m/>
    <n v="759.93"/>
    <d v="2026-06-05T00:00:00"/>
    <m/>
    <m/>
    <s v="Processamento de dados e congêneres"/>
    <n v="271.2"/>
    <m/>
    <x v="0"/>
    <m/>
    <m/>
    <m/>
    <s v="2 - FATURADO"/>
    <n v="25"/>
    <x v="0"/>
    <x v="0"/>
    <m/>
  </r>
  <r>
    <x v="2123"/>
    <s v="123.803.338-58"/>
    <s v="NF SERVICOS - ADESAO"/>
    <n v="1979471"/>
    <d v="2026-05-21T00:00:00"/>
    <n v="218042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123"/>
    <s v="123.803.338-58"/>
    <s v="NF SERVICOS - ADESAO"/>
    <n v="2017973"/>
    <d v="2026-06-17T00:00:00"/>
    <n v="2220751"/>
    <d v="2026-06-18T00:00:00"/>
    <m/>
    <n v="754.72"/>
    <d v="2026-06-20T00:00:00"/>
    <m/>
    <m/>
    <s v="Processamento de dados e congêneres"/>
    <n v="754.72"/>
    <m/>
    <x v="0"/>
    <m/>
    <m/>
    <m/>
    <s v="2 - FATURADO"/>
    <n v="10"/>
    <x v="0"/>
    <x v="0"/>
    <m/>
  </r>
  <r>
    <x v="2124"/>
    <s v="124.000.078-29"/>
    <s v="NF SERVICOS - ADESAO"/>
    <n v="1975391"/>
    <d v="2026-05-21T00:00:00"/>
    <n v="2176346"/>
    <d v="2026-05-21T00:00:00"/>
    <m/>
    <n v="13991.99"/>
    <d v="2026-07-30T00:00:00"/>
    <m/>
    <m/>
    <s v="Processamento de dados e congêneres"/>
    <n v="13991.99"/>
    <m/>
    <x v="0"/>
    <m/>
    <m/>
    <m/>
    <s v="2 - FATURADO"/>
    <n v="0"/>
    <x v="1"/>
    <x v="0"/>
    <m/>
  </r>
  <r>
    <x v="2124"/>
    <s v="124.000.078-29"/>
    <s v="NF SERVICOS - ADESAO"/>
    <n v="1995760"/>
    <d v="2026-06-12T00:00:00"/>
    <n v="219821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24"/>
    <s v="124.000.078-29"/>
    <s v="NF SERVICOS - ADESAO"/>
    <n v="2018080"/>
    <d v="2026-06-17T00:00:00"/>
    <n v="2220858"/>
    <d v="2026-06-18T00:00:00"/>
    <m/>
    <n v="10043.030000000001"/>
    <d v="2026-07-30T00:00:00"/>
    <m/>
    <m/>
    <s v="Processamento de dados e congêneres"/>
    <n v="10043.030000000001"/>
    <m/>
    <x v="0"/>
    <m/>
    <m/>
    <m/>
    <s v="2 - FATURADO"/>
    <n v="0"/>
    <x v="1"/>
    <x v="0"/>
    <m/>
  </r>
  <r>
    <x v="2125"/>
    <s v="124.099.468-01"/>
    <s v="NF SERVICOS - ADESAO"/>
    <n v="1975944"/>
    <d v="2026-05-21T00:00:00"/>
    <n v="2176899"/>
    <d v="2026-05-22T00:00:00"/>
    <m/>
    <n v="261.82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2125"/>
    <s v="124.099.468-01"/>
    <s v="NF SERVICOS - ADESAO"/>
    <n v="2006193"/>
    <d v="2026-06-12T00:00:00"/>
    <n v="220871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25"/>
    <s v="124.099.468-01"/>
    <s v="NF SERVICOS - ADESAO"/>
    <n v="2015583"/>
    <d v="2026-06-17T00:00:00"/>
    <n v="2218352"/>
    <d v="2026-06-17T00:00:00"/>
    <m/>
    <n v="394.95"/>
    <d v="2026-07-30T00:00:00"/>
    <m/>
    <m/>
    <s v="Processamento de dados e congêneres"/>
    <n v="394.95"/>
    <m/>
    <x v="0"/>
    <m/>
    <m/>
    <m/>
    <s v="2 - FATURADO"/>
    <n v="0"/>
    <x v="1"/>
    <x v="0"/>
    <m/>
  </r>
  <r>
    <x v="2126"/>
    <s v="124.159.598-47"/>
    <s v="NF SERVICOS - ADESAO"/>
    <n v="1977897"/>
    <d v="2026-05-21T00:00:00"/>
    <n v="2178852"/>
    <d v="2026-05-22T00:00:00"/>
    <m/>
    <n v="498.79"/>
    <d v="2026-06-05T00:00:00"/>
    <m/>
    <m/>
    <s v="Processamento de dados e congêneres"/>
    <n v="133.44999999999999"/>
    <m/>
    <x v="0"/>
    <m/>
    <m/>
    <m/>
    <s v="2 - FATURADO"/>
    <n v="25"/>
    <x v="0"/>
    <x v="0"/>
    <m/>
  </r>
  <r>
    <x v="2126"/>
    <s v="124.159.598-47"/>
    <s v="NF SERVICOS - ADESAO"/>
    <n v="2004821"/>
    <d v="2026-06-12T00:00:00"/>
    <n v="220732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26"/>
    <s v="124.159.598-47"/>
    <s v="NF SERVICOS - ADESAO"/>
    <n v="2016243"/>
    <d v="2026-06-17T00:00:00"/>
    <n v="2219012"/>
    <d v="2026-06-18T00:00:00"/>
    <m/>
    <n v="827.18"/>
    <d v="2026-07-30T00:00:00"/>
    <m/>
    <m/>
    <s v="Processamento de dados e congêneres"/>
    <n v="827.18"/>
    <m/>
    <x v="0"/>
    <m/>
    <m/>
    <m/>
    <s v="2 - FATURADO"/>
    <n v="0"/>
    <x v="1"/>
    <x v="0"/>
    <m/>
  </r>
  <r>
    <x v="2127"/>
    <s v="124.277.518-80"/>
    <s v="NF SERVICOS - ADESAO"/>
    <n v="2002381"/>
    <d v="2026-06-12T00:00:00"/>
    <n v="220488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127"/>
    <s v="124.277.518-80"/>
    <s v="NF SERVICOS - ADESAO"/>
    <n v="2011183"/>
    <d v="2026-06-15T00:00:00"/>
    <n v="2213878"/>
    <d v="2026-06-16T00:00:00"/>
    <m/>
    <n v="203.6"/>
    <d v="2026-06-20T00:00:00"/>
    <m/>
    <m/>
    <s v="Processamento de dados e congêneres"/>
    <n v="203.6"/>
    <m/>
    <x v="0"/>
    <m/>
    <m/>
    <m/>
    <s v="2 - FATURADO"/>
    <n v="10"/>
    <x v="0"/>
    <x v="0"/>
    <m/>
  </r>
  <r>
    <x v="2128"/>
    <s v="124.728.177-97"/>
    <s v="ND-AMAZON"/>
    <n v="141"/>
    <d v="2025-01-07T00:00:00"/>
    <m/>
    <m/>
    <m/>
    <n v="12.75"/>
    <d v="2025-02-06T00:00:00"/>
    <m/>
    <m/>
    <s v="DINAH SILVEIRA DE QUEIROZ - COLECAO SERIE ESSENCIAL NO 83"/>
    <n v="12.75"/>
    <m/>
    <x v="0"/>
    <m/>
    <m/>
    <m/>
    <s v="2 - FATURADO"/>
    <n v="509"/>
    <x v="2"/>
    <x v="4"/>
    <m/>
  </r>
  <r>
    <x v="2129"/>
    <s v="124.744.788-09"/>
    <s v="NF SERVICOS - ADESAO"/>
    <n v="1975283"/>
    <d v="2026-05-21T00:00:00"/>
    <n v="2176215"/>
    <d v="2026-05-21T00:00:00"/>
    <m/>
    <n v="3492.91"/>
    <d v="2026-06-05T00:00:00"/>
    <m/>
    <m/>
    <s v="Processamento de dados e congêneres"/>
    <n v="1162.27"/>
    <m/>
    <x v="0"/>
    <m/>
    <m/>
    <m/>
    <s v="2 - FATURADO"/>
    <n v="25"/>
    <x v="0"/>
    <x v="0"/>
    <m/>
  </r>
  <r>
    <x v="2130"/>
    <s v="124.804.657-99"/>
    <s v="ND-AMAZON"/>
    <n v="391"/>
    <d v="2025-05-05T00:00:00"/>
    <m/>
    <m/>
    <m/>
    <n v="82"/>
    <d v="2025-06-04T00:00:00"/>
    <m/>
    <m/>
    <s v="ARTE AFRICANA"/>
    <n v="82"/>
    <m/>
    <x v="0"/>
    <m/>
    <m/>
    <m/>
    <s v="2 - FATURADO"/>
    <n v="391"/>
    <x v="2"/>
    <x v="4"/>
    <m/>
  </r>
  <r>
    <x v="2131"/>
    <s v="124.855.738-75"/>
    <s v="NF SERVICOS - ADESAO"/>
    <n v="2008526"/>
    <d v="2026-06-15T00:00:00"/>
    <n v="2211178"/>
    <d v="2026-06-16T00:00:00"/>
    <m/>
    <n v="214.02"/>
    <d v="2026-06-20T00:00:00"/>
    <m/>
    <m/>
    <s v="Processamento de dados e congêneres"/>
    <n v="214.02"/>
    <m/>
    <x v="0"/>
    <m/>
    <m/>
    <m/>
    <s v="2 - FATURADO"/>
    <n v="10"/>
    <x v="0"/>
    <x v="0"/>
    <m/>
  </r>
  <r>
    <x v="2132"/>
    <s v="124.866.758-17"/>
    <s v="NF SERVICOS - ADESAO"/>
    <n v="1976096"/>
    <d v="2026-05-21T00:00:00"/>
    <n v="2177051"/>
    <d v="2026-05-22T00:00:00"/>
    <m/>
    <n v="40.17"/>
    <d v="2026-07-30T00:00:00"/>
    <m/>
    <m/>
    <s v="Processamento de dados e congêneres"/>
    <n v="40.17"/>
    <m/>
    <x v="0"/>
    <m/>
    <m/>
    <m/>
    <s v="2 - FATURADO"/>
    <n v="0"/>
    <x v="1"/>
    <x v="0"/>
    <m/>
  </r>
  <r>
    <x v="2132"/>
    <s v="124.866.758-17"/>
    <s v="NF SERVICOS - ADESAO"/>
    <n v="1983000"/>
    <d v="2026-05-21T00:00:00"/>
    <n v="218396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132"/>
    <s v="124.866.758-17"/>
    <s v="NF SERVICOS - ADESAO"/>
    <n v="2005054"/>
    <d v="2026-06-12T00:00:00"/>
    <n v="220755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32"/>
    <s v="124.866.758-17"/>
    <s v="NF SERVICOS - ADESAO"/>
    <n v="2017743"/>
    <d v="2026-06-17T00:00:00"/>
    <n v="2220521"/>
    <d v="2026-06-18T00:00:00"/>
    <m/>
    <n v="101.61"/>
    <d v="2026-07-30T00:00:00"/>
    <m/>
    <m/>
    <s v="Processamento de dados e congêneres"/>
    <n v="101.61"/>
    <m/>
    <x v="0"/>
    <m/>
    <m/>
    <m/>
    <s v="2 - FATURADO"/>
    <n v="0"/>
    <x v="1"/>
    <x v="0"/>
    <m/>
  </r>
  <r>
    <x v="2133"/>
    <s v="125.289.338-86"/>
    <s v="NF SERVICOS - ADESAO"/>
    <n v="1976676"/>
    <d v="2026-05-21T00:00:00"/>
    <n v="2177631"/>
    <d v="2026-05-22T00:00:00"/>
    <m/>
    <n v="2422.7199999999998"/>
    <d v="2026-06-05T00:00:00"/>
    <m/>
    <m/>
    <s v="Processamento de dados e congêneres"/>
    <n v="774.85"/>
    <m/>
    <x v="0"/>
    <m/>
    <m/>
    <m/>
    <s v="2 - FATURADO"/>
    <n v="25"/>
    <x v="0"/>
    <x v="0"/>
    <m/>
  </r>
  <r>
    <x v="2134"/>
    <s v="125.335.608-47"/>
    <s v="NF SERVICOS - ADESAO"/>
    <n v="1978961"/>
    <d v="2026-05-21T00:00:00"/>
    <n v="2179916"/>
    <d v="2026-05-22T00:00:00"/>
    <m/>
    <n v="558.57000000000005"/>
    <d v="2026-06-05T00:00:00"/>
    <m/>
    <m/>
    <s v="Processamento de dados e congêneres"/>
    <n v="172.19"/>
    <m/>
    <x v="0"/>
    <m/>
    <m/>
    <m/>
    <s v="2 - FATURADO"/>
    <n v="25"/>
    <x v="0"/>
    <x v="0"/>
    <m/>
  </r>
  <r>
    <x v="2134"/>
    <s v="125.335.608-47"/>
    <s v="NF SERVICOS - ADESAO"/>
    <n v="1996138"/>
    <d v="2026-06-12T00:00:00"/>
    <n v="219859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134"/>
    <s v="125.335.608-47"/>
    <s v="NF SERVICOS - ADESAO"/>
    <n v="2018634"/>
    <d v="2026-06-17T00:00:00"/>
    <n v="2221417"/>
    <d v="2026-06-18T00:00:00"/>
    <m/>
    <n v="437.88"/>
    <d v="2026-06-20T00:00:00"/>
    <m/>
    <m/>
    <s v="Processamento de dados e congêneres"/>
    <n v="437.88"/>
    <m/>
    <x v="0"/>
    <m/>
    <m/>
    <m/>
    <s v="2 - FATURADO"/>
    <n v="10"/>
    <x v="0"/>
    <x v="0"/>
    <m/>
  </r>
  <r>
    <x v="2135"/>
    <s v="125.336.997-64"/>
    <s v="NF SERVICOS - ADESAO"/>
    <n v="1983873"/>
    <d v="2026-05-21T00:00:00"/>
    <n v="218483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135"/>
    <s v="125.336.997-64"/>
    <s v="NF SERVICOS - ADESAO"/>
    <n v="1987945"/>
    <d v="2026-05-21T00:00:00"/>
    <n v="2188908"/>
    <d v="2026-05-23T00:00:00"/>
    <m/>
    <n v="135.91"/>
    <d v="2026-07-30T00:00:00"/>
    <m/>
    <m/>
    <s v="Processamento de dados e congêneres"/>
    <n v="135.91"/>
    <m/>
    <x v="0"/>
    <m/>
    <m/>
    <m/>
    <s v="2 - FATURADO"/>
    <n v="0"/>
    <x v="1"/>
    <x v="0"/>
    <m/>
  </r>
  <r>
    <x v="2135"/>
    <s v="125.336.997-64"/>
    <s v="NF SERVICOS - ADESAO"/>
    <n v="2001993"/>
    <d v="2026-06-12T00:00:00"/>
    <n v="220449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35"/>
    <s v="125.336.997-64"/>
    <s v="NF SERVICOS - ADESAO"/>
    <n v="2012478"/>
    <d v="2026-06-15T00:00:00"/>
    <n v="2215187"/>
    <d v="2026-06-16T00:00:00"/>
    <m/>
    <n v="141.12"/>
    <d v="2026-07-30T00:00:00"/>
    <m/>
    <m/>
    <s v="Processamento de dados e congêneres"/>
    <n v="141.12"/>
    <m/>
    <x v="0"/>
    <m/>
    <m/>
    <m/>
    <s v="2 - FATURADO"/>
    <n v="0"/>
    <x v="1"/>
    <x v="0"/>
    <m/>
  </r>
  <r>
    <x v="2136"/>
    <s v="125.452.538-63"/>
    <s v="NF SERVICOS - ADESAO"/>
    <n v="1977340"/>
    <d v="2026-05-21T00:00:00"/>
    <n v="2178295"/>
    <d v="2026-05-22T00:00:00"/>
    <m/>
    <n v="1744.7"/>
    <d v="2026-06-05T00:00:00"/>
    <m/>
    <m/>
    <s v="Processamento de dados e congêneres"/>
    <n v="525.16999999999996"/>
    <m/>
    <x v="0"/>
    <m/>
    <m/>
    <m/>
    <s v="2 - FATURADO"/>
    <n v="25"/>
    <x v="0"/>
    <x v="0"/>
    <m/>
  </r>
  <r>
    <x v="2137"/>
    <s v="125.457.418-25"/>
    <s v="NF SERVICOS - ADESAO"/>
    <n v="1999705"/>
    <d v="2026-06-12T00:00:00"/>
    <n v="220220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38"/>
    <s v="125.514.598-69"/>
    <s v="NF SERVICOS - ADESAO"/>
    <n v="1975628"/>
    <d v="2026-05-21T00:00:00"/>
    <n v="2176583"/>
    <d v="2026-05-22T00:00:00"/>
    <m/>
    <n v="89.91"/>
    <d v="2026-07-30T00:00:00"/>
    <m/>
    <m/>
    <s v="Processamento de dados e congêneres"/>
    <n v="89.91"/>
    <m/>
    <x v="0"/>
    <m/>
    <m/>
    <m/>
    <s v="2 - FATURADO"/>
    <n v="0"/>
    <x v="1"/>
    <x v="0"/>
    <m/>
  </r>
  <r>
    <x v="2139"/>
    <s v="126.318.458-89"/>
    <s v="NF SERVICOS - ADESAO"/>
    <n v="1975396"/>
    <d v="2026-05-21T00:00:00"/>
    <n v="2176351"/>
    <d v="2026-05-21T00:00:00"/>
    <m/>
    <n v="847.63"/>
    <d v="2026-07-30T00:00:00"/>
    <m/>
    <m/>
    <s v="Processamento de dados e congêneres"/>
    <n v="847.63"/>
    <m/>
    <x v="0"/>
    <m/>
    <m/>
    <m/>
    <s v="2 - FATURADO"/>
    <n v="0"/>
    <x v="1"/>
    <x v="0"/>
    <m/>
  </r>
  <r>
    <x v="2139"/>
    <s v="126.318.458-89"/>
    <s v="NF SERVICOS - ADESAO"/>
    <n v="2017671"/>
    <d v="2026-06-17T00:00:00"/>
    <n v="2220449"/>
    <d v="2026-06-18T00:00:00"/>
    <m/>
    <n v="306.45"/>
    <d v="2026-07-30T00:00:00"/>
    <m/>
    <m/>
    <s v="Processamento de dados e congêneres"/>
    <n v="306.45"/>
    <m/>
    <x v="0"/>
    <m/>
    <m/>
    <m/>
    <s v="2 - FATURADO"/>
    <n v="0"/>
    <x v="1"/>
    <x v="0"/>
    <m/>
  </r>
  <r>
    <x v="2140"/>
    <s v="126.432.168-65"/>
    <s v="NF SERVICOS - ADESAO"/>
    <n v="1978240"/>
    <d v="2026-05-21T00:00:00"/>
    <n v="2179195"/>
    <d v="2026-05-22T00:00:00"/>
    <m/>
    <n v="2560.5100000000002"/>
    <d v="2026-06-05T00:00:00"/>
    <m/>
    <m/>
    <s v="Processamento de dados e congêneres"/>
    <n v="740.41"/>
    <m/>
    <x v="0"/>
    <m/>
    <m/>
    <m/>
    <s v="2 - FATURADO"/>
    <n v="25"/>
    <x v="0"/>
    <x v="0"/>
    <m/>
  </r>
  <r>
    <x v="2140"/>
    <s v="126.432.168-65"/>
    <s v="NF SERVICOS - ADESAO"/>
    <n v="2000159"/>
    <d v="2026-06-12T00:00:00"/>
    <n v="220266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140"/>
    <s v="126.432.168-65"/>
    <s v="NF SERVICOS - ADESAO"/>
    <n v="2018690"/>
    <d v="2026-06-17T00:00:00"/>
    <n v="2221474"/>
    <d v="2026-06-18T00:00:00"/>
    <m/>
    <n v="2068.8200000000002"/>
    <d v="2026-06-20T00:00:00"/>
    <m/>
    <m/>
    <s v="Processamento de dados e congêneres"/>
    <n v="2068.8200000000002"/>
    <m/>
    <x v="0"/>
    <m/>
    <m/>
    <m/>
    <s v="2 - FATURADO"/>
    <n v="10"/>
    <x v="0"/>
    <x v="0"/>
    <m/>
  </r>
  <r>
    <x v="2141"/>
    <s v="126.516.738-97"/>
    <s v="NF SERVICOS - ADESAO"/>
    <n v="1977841"/>
    <d v="2026-05-21T00:00:00"/>
    <n v="2178796"/>
    <d v="2026-05-22T00:00:00"/>
    <m/>
    <n v="1562.38"/>
    <d v="2026-06-05T00:00:00"/>
    <m/>
    <m/>
    <s v="Processamento de dados e congêneres"/>
    <n v="507.95"/>
    <m/>
    <x v="0"/>
    <m/>
    <m/>
    <m/>
    <s v="2 - FATURADO"/>
    <n v="25"/>
    <x v="0"/>
    <x v="0"/>
    <m/>
  </r>
  <r>
    <x v="2142"/>
    <s v="126.544.658-02"/>
    <s v="NF SERVICOS - ADESAO"/>
    <n v="2008283"/>
    <d v="2026-06-15T00:00:00"/>
    <n v="2210935"/>
    <d v="2026-06-16T00:00:00"/>
    <m/>
    <n v="212.27"/>
    <d v="2026-06-20T00:00:00"/>
    <m/>
    <m/>
    <s v="Processamento de dados e congêneres"/>
    <n v="212.27"/>
    <m/>
    <x v="0"/>
    <m/>
    <m/>
    <m/>
    <s v="2 - FATURADO"/>
    <n v="10"/>
    <x v="0"/>
    <x v="0"/>
    <m/>
  </r>
  <r>
    <x v="2143"/>
    <s v="126.669.938-41"/>
    <s v="NF SERVICOS - ADESAO"/>
    <n v="1978337"/>
    <d v="2026-05-21T00:00:00"/>
    <n v="2179292"/>
    <d v="2026-05-22T00:00:00"/>
    <m/>
    <n v="2880.14"/>
    <d v="2026-06-05T00:00:00"/>
    <m/>
    <m/>
    <s v="Processamento de dados e congêneres"/>
    <n v="1110.6099999999999"/>
    <m/>
    <x v="0"/>
    <m/>
    <m/>
    <m/>
    <s v="2 - FATURADO"/>
    <n v="25"/>
    <x v="0"/>
    <x v="0"/>
    <m/>
  </r>
  <r>
    <x v="2144"/>
    <s v="126.784.768-98"/>
    <s v="ND-OPERADORA CIELO"/>
    <n v="29017"/>
    <d v="2026-04-27T00:00:00"/>
    <m/>
    <m/>
    <m/>
    <n v="156.24"/>
    <d v="2026-04-27T00:00:00"/>
    <m/>
    <m/>
    <s v="Certificado e-CPF A3 (somente certificado) - 24 meses"/>
    <n v="5.16"/>
    <m/>
    <x v="0"/>
    <m/>
    <m/>
    <m/>
    <s v="1 - VENDA A VISTA"/>
    <n v="64"/>
    <x v="7"/>
    <x v="2"/>
    <m/>
  </r>
  <r>
    <x v="2145"/>
    <s v="126.865.538-47"/>
    <s v="NF SERVICOS - ADESAO"/>
    <n v="2000348"/>
    <d v="2026-06-12T00:00:00"/>
    <n v="220284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146"/>
    <s v="127.102.357-14"/>
    <s v="ND-AMAZON"/>
    <n v="387"/>
    <d v="2025-05-04T00:00:00"/>
    <m/>
    <m/>
    <m/>
    <n v="130.05000000000001"/>
    <d v="2025-06-03T00:00:00"/>
    <m/>
    <m/>
    <s v="TARSILA DO AMARAL - CADERNOS DE DESENHO -1A REIMPRESSAO"/>
    <n v="130.05000000000001"/>
    <m/>
    <x v="0"/>
    <m/>
    <m/>
    <m/>
    <s v="2 - FATURADO"/>
    <n v="392"/>
    <x v="2"/>
    <x v="4"/>
    <m/>
  </r>
  <r>
    <x v="2147"/>
    <s v="127.173.088-06"/>
    <s v="NF SERVICOS - ADESAO"/>
    <n v="1975398"/>
    <d v="2026-05-21T00:00:00"/>
    <n v="2176353"/>
    <d v="2026-05-21T00:00:00"/>
    <m/>
    <n v="309.14"/>
    <d v="2026-06-05T00:00:00"/>
    <m/>
    <m/>
    <s v="Processamento de dados e congêneres"/>
    <n v="120.53"/>
    <m/>
    <x v="0"/>
    <m/>
    <m/>
    <m/>
    <s v="2 - FATURADO"/>
    <n v="25"/>
    <x v="0"/>
    <x v="0"/>
    <m/>
  </r>
  <r>
    <x v="2147"/>
    <s v="127.173.088-06"/>
    <s v="NF SERVICOS - ADESAO"/>
    <n v="1996439"/>
    <d v="2026-06-12T00:00:00"/>
    <n v="219889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47"/>
    <s v="127.173.088-06"/>
    <s v="NF SERVICOS - ADESAO"/>
    <n v="2018529"/>
    <d v="2026-06-17T00:00:00"/>
    <n v="2221310"/>
    <d v="2026-06-18T00:00:00"/>
    <m/>
    <n v="261.36"/>
    <d v="2026-07-30T00:00:00"/>
    <m/>
    <m/>
    <s v="Processamento de dados e congêneres"/>
    <n v="261.36"/>
    <m/>
    <x v="0"/>
    <m/>
    <m/>
    <m/>
    <s v="2 - FATURADO"/>
    <n v="0"/>
    <x v="1"/>
    <x v="0"/>
    <m/>
  </r>
  <r>
    <x v="2148"/>
    <s v="127.706.698-18"/>
    <s v="NF SERVICOS - ADESAO"/>
    <n v="2000078"/>
    <d v="2026-06-12T00:00:00"/>
    <n v="220257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48"/>
    <s v="127.706.698-18"/>
    <s v="NF SERVICOS - ADESAO"/>
    <n v="2010530"/>
    <d v="2026-06-15T00:00:00"/>
    <n v="2213219"/>
    <d v="2026-06-16T00:00:00"/>
    <m/>
    <n v="129.84"/>
    <d v="2026-07-30T00:00:00"/>
    <m/>
    <m/>
    <s v="Processamento de dados e congêneres"/>
    <n v="129.84"/>
    <m/>
    <x v="0"/>
    <m/>
    <m/>
    <m/>
    <s v="2 - FATURADO"/>
    <n v="0"/>
    <x v="1"/>
    <x v="0"/>
    <m/>
  </r>
  <r>
    <x v="2149"/>
    <s v="127.747.068-58"/>
    <s v="NF SERVICOS DO"/>
    <n v="268969"/>
    <d v="2024-06-06T00:00:00"/>
    <n v="275058"/>
    <d v="2024-06-06T00:00:00"/>
    <m/>
    <n v="15"/>
    <d v="2024-07-06T00:00:00"/>
    <m/>
    <m/>
    <s v="Boletim_e-Negócios Públicos Informa"/>
    <n v="15"/>
    <m/>
    <x v="0"/>
    <m/>
    <m/>
    <m/>
    <s v="4 - FATURADO eNEGOCIOS INFORMA"/>
    <n v="724"/>
    <x v="2"/>
    <x v="0"/>
    <m/>
  </r>
  <r>
    <x v="2150"/>
    <s v="127.846.208-24"/>
    <s v="NF SERVICOS - ADESAO"/>
    <n v="1976304"/>
    <d v="2026-05-21T00:00:00"/>
    <n v="2177259"/>
    <d v="2026-05-22T00:00:00"/>
    <m/>
    <n v="9063.73"/>
    <d v="2026-06-05T00:00:00"/>
    <m/>
    <m/>
    <s v="Processamento de dados e congêneres"/>
    <n v="2767.92"/>
    <m/>
    <x v="0"/>
    <m/>
    <m/>
    <m/>
    <s v="2 - FATURADO"/>
    <n v="25"/>
    <x v="0"/>
    <x v="0"/>
    <m/>
  </r>
  <r>
    <x v="2151"/>
    <s v="127.898.608-15"/>
    <s v="NF SERVICOS - ADESAO"/>
    <n v="1978765"/>
    <d v="2026-05-21T00:00:00"/>
    <n v="2179720"/>
    <d v="2026-05-22T00:00:00"/>
    <m/>
    <n v="1723.86"/>
    <d v="2026-06-05T00:00:00"/>
    <m/>
    <m/>
    <s v="Processamento de dados e congêneres"/>
    <n v="654.30999999999995"/>
    <m/>
    <x v="0"/>
    <m/>
    <m/>
    <m/>
    <s v="2 - FATURADO"/>
    <n v="25"/>
    <x v="0"/>
    <x v="0"/>
    <m/>
  </r>
  <r>
    <x v="2152"/>
    <s v="128.126.298-60"/>
    <s v="NF SERVICOS - ADESAO"/>
    <n v="2015647"/>
    <d v="2026-06-17T00:00:00"/>
    <n v="2218416"/>
    <d v="2026-06-18T00:00:00"/>
    <m/>
    <n v="1047.79"/>
    <d v="2026-06-20T00:00:00"/>
    <m/>
    <m/>
    <s v="Processamento de dados e congêneres"/>
    <n v="1047.79"/>
    <m/>
    <x v="0"/>
    <m/>
    <m/>
    <m/>
    <s v="2 - FATURADO"/>
    <n v="10"/>
    <x v="0"/>
    <x v="0"/>
    <m/>
  </r>
  <r>
    <x v="2153"/>
    <s v="128.312.948-51"/>
    <s v="NF SERVICOS - ADESAO"/>
    <n v="1989956"/>
    <d v="2026-05-21T00:00:00"/>
    <n v="2190959"/>
    <d v="2026-05-23T00:00:00"/>
    <m/>
    <n v="284.31"/>
    <d v="2026-07-30T00:00:00"/>
    <m/>
    <m/>
    <s v="Processamento de dados e congêneres"/>
    <n v="284.31"/>
    <m/>
    <x v="0"/>
    <m/>
    <m/>
    <m/>
    <s v="2 - FATURADO"/>
    <n v="0"/>
    <x v="1"/>
    <x v="0"/>
    <m/>
  </r>
  <r>
    <x v="2153"/>
    <s v="128.312.948-51"/>
    <s v="NF SERVICOS - ADESAO"/>
    <n v="2010121"/>
    <d v="2026-06-15T00:00:00"/>
    <n v="2212806"/>
    <d v="2026-06-16T00:00:00"/>
    <m/>
    <n v="224.43"/>
    <d v="2026-07-30T00:00:00"/>
    <m/>
    <m/>
    <s v="Processamento de dados e congêneres"/>
    <n v="224.43"/>
    <m/>
    <x v="0"/>
    <m/>
    <m/>
    <m/>
    <s v="2 - FATURADO"/>
    <n v="0"/>
    <x v="1"/>
    <x v="0"/>
    <m/>
  </r>
  <r>
    <x v="2154"/>
    <s v="128.342.728-16"/>
    <s v="NF SERVICOS - ADESAO"/>
    <n v="1999571"/>
    <d v="2026-06-12T00:00:00"/>
    <n v="220207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154"/>
    <s v="128.342.728-16"/>
    <s v="NF SERVICOS - ADESAO"/>
    <n v="2016314"/>
    <d v="2026-06-17T00:00:00"/>
    <n v="2219083"/>
    <d v="2026-06-18T00:00:00"/>
    <m/>
    <n v="752.36"/>
    <d v="2026-07-30T00:00:00"/>
    <m/>
    <m/>
    <s v="Processamento de dados e congêneres"/>
    <n v="752.36"/>
    <m/>
    <x v="0"/>
    <m/>
    <m/>
    <m/>
    <s v="2 - FATURADO"/>
    <n v="0"/>
    <x v="1"/>
    <x v="0"/>
    <m/>
  </r>
  <r>
    <x v="2155"/>
    <s v="128.757.108-50"/>
    <s v="NF SERVICOS - ADESAO"/>
    <n v="1975871"/>
    <d v="2026-05-21T00:00:00"/>
    <n v="2176826"/>
    <d v="2026-05-22T00:00:00"/>
    <m/>
    <n v="51408.81"/>
    <d v="2026-06-05T00:00:00"/>
    <m/>
    <m/>
    <s v="Processamento de dados e congêneres"/>
    <n v="10034.26"/>
    <m/>
    <x v="0"/>
    <m/>
    <m/>
    <m/>
    <s v="2 - FATURADO"/>
    <n v="25"/>
    <x v="0"/>
    <x v="0"/>
    <m/>
  </r>
  <r>
    <x v="2156"/>
    <s v="129.250.088-36"/>
    <s v="NF SERVICOS - ADESAO"/>
    <n v="2002005"/>
    <d v="2026-06-12T00:00:00"/>
    <n v="220450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156"/>
    <s v="129.250.088-36"/>
    <s v="NF SERVICOS - ADESAO"/>
    <n v="2016564"/>
    <d v="2026-06-17T00:00:00"/>
    <n v="2219336"/>
    <d v="2026-06-18T00:00:00"/>
    <m/>
    <n v="111.03"/>
    <d v="2026-06-20T00:00:00"/>
    <m/>
    <m/>
    <s v="Processamento de dados e congêneres"/>
    <n v="111.03"/>
    <m/>
    <x v="0"/>
    <m/>
    <m/>
    <m/>
    <s v="2 - FATURADO"/>
    <n v="10"/>
    <x v="0"/>
    <x v="0"/>
    <m/>
  </r>
  <r>
    <x v="2157"/>
    <s v="129.552.618-23"/>
    <s v="NF SERVICOS - ADESAO"/>
    <n v="1978253"/>
    <d v="2026-05-21T00:00:00"/>
    <n v="2179208"/>
    <d v="2026-05-22T00:00:00"/>
    <m/>
    <n v="28.7"/>
    <d v="2026-07-30T00:00:00"/>
    <m/>
    <m/>
    <s v="Processamento de dados e congêneres"/>
    <n v="28.7"/>
    <m/>
    <x v="0"/>
    <m/>
    <m/>
    <m/>
    <s v="2 - FATURADO"/>
    <n v="0"/>
    <x v="1"/>
    <x v="0"/>
    <m/>
  </r>
  <r>
    <x v="2158"/>
    <s v="129.593.728-08"/>
    <s v="NF SERVICOS - ADESAO"/>
    <n v="1975637"/>
    <d v="2026-05-21T00:00:00"/>
    <n v="2176592"/>
    <d v="2026-05-22T00:00:00"/>
    <m/>
    <n v="6010.63"/>
    <d v="2026-06-05T00:00:00"/>
    <m/>
    <m/>
    <s v="Processamento de dados e congêneres"/>
    <n v="1928.51"/>
    <m/>
    <x v="0"/>
    <m/>
    <m/>
    <m/>
    <s v="2 - FATURADO"/>
    <n v="25"/>
    <x v="0"/>
    <x v="0"/>
    <m/>
  </r>
  <r>
    <x v="2158"/>
    <s v="129.593.728-08"/>
    <s v="NF SERVICOS - ADESAO"/>
    <n v="2005439"/>
    <d v="2026-06-12T00:00:00"/>
    <n v="220794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158"/>
    <s v="129.593.728-08"/>
    <s v="NF SERVICOS - ADESAO"/>
    <n v="2016550"/>
    <d v="2026-06-17T00:00:00"/>
    <n v="2219322"/>
    <d v="2026-06-18T00:00:00"/>
    <m/>
    <n v="3595.35"/>
    <d v="2026-06-20T00:00:00"/>
    <m/>
    <m/>
    <s v="Processamento de dados e congêneres"/>
    <n v="3595.35"/>
    <m/>
    <x v="0"/>
    <m/>
    <m/>
    <m/>
    <s v="2 - FATURADO"/>
    <n v="10"/>
    <x v="0"/>
    <x v="0"/>
    <m/>
  </r>
  <r>
    <x v="2159"/>
    <s v="13.008.011/0001-60"/>
    <s v="NF SERVICOS - ADESAO"/>
    <n v="1987099"/>
    <d v="2026-05-21T00:00:00"/>
    <n v="2188062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2160"/>
    <s v="13.010.221/0001-92"/>
    <s v="NF SERVICOS - ADESAO"/>
    <n v="2004220"/>
    <d v="2026-06-12T00:00:00"/>
    <n v="220672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161"/>
    <s v="13.035.420/0001-55"/>
    <s v="NF SERVICOS - ADESAO"/>
    <n v="2006849"/>
    <d v="2026-06-12T00:00:00"/>
    <n v="2209372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162"/>
    <s v="13.085.519/0001-61"/>
    <s v="NF SERVICOS KIT"/>
    <n v="212446"/>
    <d v="2026-06-15T00:00:00"/>
    <n v="2209915"/>
    <d v="2026-06-15T00:00:00"/>
    <d v="2026-05-01T00:00:00"/>
    <n v="3410.29"/>
    <d v="2026-07-20T00:00:00"/>
    <s v="E0250218"/>
    <s v="PD025188"/>
    <s v="CERTIFICADOS E TREINAMENTOS"/>
    <n v="3410.29"/>
    <d v="2026-05-01T00:00:00"/>
    <x v="0"/>
    <m/>
    <m/>
    <s v="359.00003311/2025-28 - ITO"/>
    <s v="2 - FATURADO"/>
    <n v="0"/>
    <x v="1"/>
    <x v="0"/>
    <m/>
  </r>
  <r>
    <x v="2163"/>
    <s v="13.123.565/0001-08"/>
    <s v="NF SERVICOS DO"/>
    <n v="405971"/>
    <d v="2026-06-03T00:00:00"/>
    <n v="412904"/>
    <d v="2026-06-03T00:00:00"/>
    <m/>
    <n v="737.52"/>
    <d v="2026-07-03T00:00:00"/>
    <s v="E0240902"/>
    <s v="PD024902"/>
    <s v="Serviços de Publicidade Eletrônica"/>
    <n v="702.12"/>
    <m/>
    <x v="0"/>
    <m/>
    <m/>
    <m/>
    <s v="2 - FATURADO"/>
    <n v="0"/>
    <x v="1"/>
    <x v="0"/>
    <m/>
  </r>
  <r>
    <x v="2163"/>
    <s v="13.123.565/0001-08"/>
    <s v="NF SERVICOS DO"/>
    <n v="406172"/>
    <d v="2026-06-08T00:00:00"/>
    <n v="413138"/>
    <d v="2026-06-08T00:00:00"/>
    <m/>
    <n v="737.52"/>
    <d v="2026-07-08T00:00:00"/>
    <s v="E0240902"/>
    <s v="PD024902"/>
    <s v="Serviços de Publicidade Eletrônica"/>
    <n v="702.12"/>
    <m/>
    <x v="0"/>
    <m/>
    <m/>
    <m/>
    <s v="2 - FATURADO"/>
    <n v="0"/>
    <x v="1"/>
    <x v="0"/>
    <m/>
  </r>
  <r>
    <x v="2163"/>
    <s v="13.123.565/0001-08"/>
    <s v="NF SERVICOS DO"/>
    <n v="407386"/>
    <d v="2026-06-11T00:00:00"/>
    <n v="414093"/>
    <d v="2026-06-11T00:00:00"/>
    <m/>
    <n v="368.76"/>
    <d v="2026-07-11T00:00:00"/>
    <s v="E0240902"/>
    <s v="PD024902"/>
    <s v="Serviços de Publicidade Eletrônica"/>
    <n v="351.06"/>
    <m/>
    <x v="0"/>
    <m/>
    <m/>
    <m/>
    <s v="2 - FATURADO"/>
    <n v="0"/>
    <x v="1"/>
    <x v="0"/>
    <m/>
  </r>
  <r>
    <x v="2163"/>
    <s v="13.123.565/0001-08"/>
    <s v="NF SERVICOS DO"/>
    <n v="410612"/>
    <d v="2026-06-26T00:00:00"/>
    <n v="417406"/>
    <d v="2026-06-26T00:00:00"/>
    <m/>
    <n v="1198.47"/>
    <d v="2026-07-26T00:00:00"/>
    <s v="E0240902"/>
    <s v="PD024902"/>
    <s v="Serviços de Publicidade Eletrônica"/>
    <n v="1140.94"/>
    <m/>
    <x v="0"/>
    <m/>
    <m/>
    <m/>
    <s v="2 - FATURADO"/>
    <n v="0"/>
    <x v="1"/>
    <x v="0"/>
    <m/>
  </r>
  <r>
    <x v="2164"/>
    <s v="13.127.772/0001-30"/>
    <s v="NF SERVICOS - ADESAO"/>
    <n v="2014855"/>
    <d v="2026-06-17T00:00:00"/>
    <n v="2217624"/>
    <d v="2026-06-17T00:00:00"/>
    <m/>
    <n v="128.43"/>
    <d v="2026-06-20T00:00:00"/>
    <m/>
    <m/>
    <s v="Processamento de dados e congêneres"/>
    <n v="128.43"/>
    <m/>
    <x v="0"/>
    <m/>
    <m/>
    <m/>
    <s v="2 - FATURADO"/>
    <n v="10"/>
    <x v="0"/>
    <x v="0"/>
    <m/>
  </r>
  <r>
    <x v="2165"/>
    <s v="13.266.988/0001-87"/>
    <s v="NF SERVICOS - ADESAO"/>
    <n v="1981218"/>
    <d v="2026-05-21T00:00:00"/>
    <n v="218218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165"/>
    <s v="13.266.988/0001-87"/>
    <s v="NF SERVICOS - ADESAO"/>
    <n v="2007336"/>
    <d v="2026-06-12T00:00:00"/>
    <n v="2209892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166"/>
    <s v="13.273.059/0001-03"/>
    <s v="NF SERVICOS - ADESAO"/>
    <n v="1980582"/>
    <d v="2026-05-21T00:00:00"/>
    <n v="2181545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2166"/>
    <s v="13.273.059/0001-03"/>
    <s v="NF SERVICOS - ADESAO"/>
    <n v="2003815"/>
    <d v="2026-06-12T00:00:00"/>
    <n v="2206316"/>
    <d v="2026-06-15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2167"/>
    <s v="13.288.302/0001-59"/>
    <s v="NF SERVICOS - ADESAO"/>
    <n v="2014108"/>
    <d v="2026-06-17T00:00:00"/>
    <n v="2216877"/>
    <d v="2026-06-17T00:00:00"/>
    <m/>
    <n v="362.76"/>
    <d v="2026-06-20T00:00:00"/>
    <m/>
    <m/>
    <s v="Processamento de dados e congêneres"/>
    <n v="362.76"/>
    <m/>
    <x v="0"/>
    <m/>
    <m/>
    <m/>
    <s v="2 - FATURADO"/>
    <n v="10"/>
    <x v="0"/>
    <x v="0"/>
    <m/>
  </r>
  <r>
    <x v="2168"/>
    <s v="13.291.590/0001-09"/>
    <s v="NF SERVICOS - ADESAO"/>
    <n v="2014260"/>
    <d v="2026-06-17T00:00:00"/>
    <n v="2217029"/>
    <d v="2026-06-17T00:00:00"/>
    <m/>
    <n v="133.63"/>
    <d v="2026-06-20T00:00:00"/>
    <m/>
    <m/>
    <s v="Processamento de dados e congêneres"/>
    <n v="133.63"/>
    <m/>
    <x v="0"/>
    <m/>
    <m/>
    <m/>
    <s v="2 - FATURADO"/>
    <n v="10"/>
    <x v="0"/>
    <x v="0"/>
    <m/>
  </r>
  <r>
    <x v="2169"/>
    <s v="13.315.863/0001-08"/>
    <s v="NF SERVICOS - ADESAO"/>
    <n v="1983429"/>
    <d v="2026-05-21T00:00:00"/>
    <n v="2184392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2169"/>
    <s v="13.315.863/0001-08"/>
    <s v="NF SERVICOS - ADESAO"/>
    <n v="2000360"/>
    <d v="2026-06-12T00:00:00"/>
    <n v="2202861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2170"/>
    <s v="13.351.877/0001-79"/>
    <s v="NF SERVICOS - ADESAO"/>
    <n v="1991794"/>
    <d v="2026-05-21T00:00:00"/>
    <n v="2192812"/>
    <d v="2026-05-23T00:00:00"/>
    <m/>
    <n v="204.81"/>
    <d v="2026-07-30T00:00:00"/>
    <m/>
    <m/>
    <s v="Processamento de dados e congêneres"/>
    <n v="204.81"/>
    <m/>
    <x v="0"/>
    <m/>
    <m/>
    <m/>
    <s v="2 - FATURADO"/>
    <n v="0"/>
    <x v="1"/>
    <x v="0"/>
    <m/>
  </r>
  <r>
    <x v="2170"/>
    <s v="13.351.877/0001-79"/>
    <s v="NF SERVICOS - ADESAO"/>
    <n v="2013673"/>
    <d v="2026-06-17T00:00:00"/>
    <n v="2216442"/>
    <d v="2026-06-17T00:00:00"/>
    <m/>
    <n v="336.72"/>
    <d v="2026-07-30T00:00:00"/>
    <m/>
    <m/>
    <s v="Processamento de dados e congêneres"/>
    <n v="336.72"/>
    <m/>
    <x v="0"/>
    <m/>
    <m/>
    <m/>
    <s v="2 - FATURADO"/>
    <n v="0"/>
    <x v="1"/>
    <x v="0"/>
    <m/>
  </r>
  <r>
    <x v="2171"/>
    <s v="13.389.338/0001-29"/>
    <s v="NF SERVICOS DO"/>
    <n v="304347"/>
    <d v="2025-01-06T00:00:00"/>
    <n v="310927"/>
    <d v="2025-01-14T00:00:00"/>
    <m/>
    <n v="54"/>
    <d v="2025-02-13T00:00:00"/>
    <m/>
    <m/>
    <s v="Boletim - Diário Oficial Informa"/>
    <n v="54"/>
    <m/>
    <x v="0"/>
    <m/>
    <m/>
    <m/>
    <s v="3 - FATURADO DO INFORMA"/>
    <n v="502"/>
    <x v="2"/>
    <x v="0"/>
    <m/>
  </r>
  <r>
    <x v="2172"/>
    <s v="13.392.476/0001-67"/>
    <s v="ND-OPERADORA CIELO"/>
    <n v="29221"/>
    <d v="2026-05-15T00:00:00"/>
    <m/>
    <m/>
    <m/>
    <n v="187.49"/>
    <d v="2026-05-15T00:00:00"/>
    <m/>
    <m/>
    <s v="Certificado e-CNPJ A1 em Software (12 meses)"/>
    <n v="0"/>
    <m/>
    <x v="0"/>
    <m/>
    <m/>
    <m/>
    <s v="1 - VENDA A VISTA"/>
    <n v="46"/>
    <x v="3"/>
    <x v="2"/>
    <m/>
  </r>
  <r>
    <x v="2173"/>
    <s v="13.403.177/0001-80"/>
    <s v="ND-OPERADORA CIELO"/>
    <n v="29628"/>
    <d v="2026-06-30T00:00:00"/>
    <m/>
    <m/>
    <m/>
    <n v="162.49"/>
    <d v="2026-06-30T00:00:00"/>
    <m/>
    <m/>
    <s v="e-CNPJ A3 (somente certificado) - 12 meses "/>
    <n v="162.49"/>
    <m/>
    <x v="0"/>
    <m/>
    <m/>
    <m/>
    <s v="1 - VENDA A VISTA"/>
    <n v="1"/>
    <x v="0"/>
    <x v="2"/>
    <m/>
  </r>
  <r>
    <x v="2174"/>
    <s v="13.431.667/0001-90"/>
    <s v="NF SERVICOS - ADESAO"/>
    <n v="2012827"/>
    <d v="2026-06-17T00:00:00"/>
    <n v="2215595"/>
    <d v="2026-06-17T00:00:00"/>
    <m/>
    <n v="10.41"/>
    <d v="2026-07-30T00:00:00"/>
    <m/>
    <m/>
    <s v="Processamento de dados e congêneres"/>
    <n v="10.41"/>
    <m/>
    <x v="0"/>
    <m/>
    <m/>
    <m/>
    <s v="2 - FATURADO"/>
    <n v="0"/>
    <x v="1"/>
    <x v="0"/>
    <m/>
  </r>
  <r>
    <x v="2175"/>
    <s v="13.454.247/0001-20"/>
    <s v="NF SERVICOS - ADESAO"/>
    <n v="2004708"/>
    <d v="2026-06-12T00:00:00"/>
    <n v="2207211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176"/>
    <s v="13.497.951/0001-60"/>
    <s v="NF SERVICOS - ADESAO"/>
    <n v="1982301"/>
    <d v="2026-05-21T00:00:00"/>
    <n v="2183264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2177"/>
    <s v="13.499.747/0001-88"/>
    <s v="NF SERVICOS"/>
    <n v="181107"/>
    <d v="2025-03-11T00:00:00"/>
    <n v="1935930"/>
    <d v="2025-03-12T00:00:00"/>
    <d v="2025-02-01T00:00:00"/>
    <n v="5919.22"/>
    <d v="2025-04-10T00:00:00"/>
    <s v="E0240409"/>
    <s v="PD024274"/>
    <s v="HOSPEDAGEM DE ROTEADOR"/>
    <n v="5919.22"/>
    <d v="2025-02-01T00:00:00"/>
    <x v="12"/>
    <m/>
    <m/>
    <s v="359.00005730/2024-13 - ITO"/>
    <s v="2 - FATURADO"/>
    <n v="446"/>
    <x v="2"/>
    <x v="1"/>
    <m/>
  </r>
  <r>
    <x v="2177"/>
    <s v="13.499.747/0001-88"/>
    <s v="NF SERVICOS"/>
    <n v="183015"/>
    <d v="2025-04-03T00:00:00"/>
    <n v="1950770"/>
    <d v="2025-04-04T00:00:00"/>
    <d v="2025-03-01T00:00:00"/>
    <n v="155741.75"/>
    <d v="2025-05-04T00:00:00"/>
    <s v="E0240297"/>
    <s v="PD024180"/>
    <s v="e - TRANSITO"/>
    <n v="34790.81"/>
    <d v="2025-03-01T00:00:00"/>
    <x v="12"/>
    <m/>
    <m/>
    <s v="359.00002857/2024-81 - APPS"/>
    <s v="2 - FATURADO"/>
    <n v="422"/>
    <x v="2"/>
    <x v="1"/>
    <m/>
  </r>
  <r>
    <x v="2177"/>
    <s v="13.499.747/0001-88"/>
    <s v="NF SERVICOS"/>
    <n v="188904"/>
    <d v="2025-07-04T00:00:00"/>
    <n v="1995122"/>
    <d v="2025-07-04T00:00:00"/>
    <d v="2025-06-01T00:00:00"/>
    <n v="5919.22"/>
    <d v="2025-08-03T00:00:00"/>
    <s v="E0240409"/>
    <s v="PD024274"/>
    <s v="HOSPEDAGEM DE ROTEADOR"/>
    <n v="5919.22"/>
    <d v="2025-06-01T00:00:00"/>
    <x v="12"/>
    <m/>
    <m/>
    <s v="359.00005730/2024-13 - ITO"/>
    <s v="2 - FATURADO"/>
    <n v="331"/>
    <x v="4"/>
    <x v="1"/>
    <m/>
  </r>
  <r>
    <x v="2177"/>
    <s v="13.499.747/0001-88"/>
    <s v="NF SERVICOS"/>
    <n v="212698"/>
    <d v="2026-06-18T00:00:00"/>
    <n v="2221517"/>
    <d v="2026-06-18T00:00:00"/>
    <d v="2026-05-01T00:00:00"/>
    <n v="6227.02"/>
    <d v="2026-07-18T00:00:00"/>
    <s v="E0240409"/>
    <s v="PD024274"/>
    <s v="HOSPEDAGEM DE ROTEADOR"/>
    <n v="6227.02"/>
    <d v="2026-05-01T00:00:00"/>
    <x v="0"/>
    <m/>
    <m/>
    <s v="359.00005730/2024-13 - ITO"/>
    <s v="2 - FATURADO"/>
    <n v="0"/>
    <x v="1"/>
    <x v="1"/>
    <m/>
  </r>
  <r>
    <x v="2178"/>
    <s v="13.501.857/0001-37"/>
    <s v="NF SERVICOS - ADESAO"/>
    <n v="2012520"/>
    <d v="2026-06-15T00:00:00"/>
    <n v="2215231"/>
    <d v="2026-06-16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2178"/>
    <s v="13.501.857/0001-37"/>
    <s v="NF SERVICOS - ADESAO"/>
    <n v="2012521"/>
    <d v="2026-06-15T00:00:00"/>
    <n v="2215232"/>
    <d v="2026-06-16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2179"/>
    <s v="13.513.656/0001-50"/>
    <s v="NF SERVICOS - ADESAO"/>
    <n v="1991805"/>
    <d v="2026-05-21T00:00:00"/>
    <n v="2192823"/>
    <d v="2026-05-23T00:00:00"/>
    <m/>
    <n v="453.02"/>
    <d v="2026-06-05T00:00:00"/>
    <m/>
    <m/>
    <s v="Processamento de dados e congêneres"/>
    <n v="453.02"/>
    <m/>
    <x v="0"/>
    <m/>
    <m/>
    <m/>
    <s v="2 - FATURADO"/>
    <n v="25"/>
    <x v="0"/>
    <x v="0"/>
    <m/>
  </r>
  <r>
    <x v="2179"/>
    <s v="13.513.656/0001-50"/>
    <s v="NF SERVICOS - ADESAO"/>
    <n v="2012858"/>
    <d v="2026-06-17T00:00:00"/>
    <n v="2215626"/>
    <d v="2026-06-17T00:00:00"/>
    <m/>
    <n v="267.3"/>
    <d v="2026-06-20T00:00:00"/>
    <m/>
    <m/>
    <s v="Processamento de dados e congêneres"/>
    <n v="267.3"/>
    <m/>
    <x v="0"/>
    <m/>
    <m/>
    <m/>
    <s v="2 - FATURADO"/>
    <n v="10"/>
    <x v="0"/>
    <x v="0"/>
    <m/>
  </r>
  <r>
    <x v="2180"/>
    <s v="13.519.316/0001-36"/>
    <s v="NF SERVICOS DO"/>
    <n v="180493"/>
    <d v="2023-03-31T00:00:00"/>
    <n v="185797"/>
    <d v="2023-04-03T00:00:00"/>
    <m/>
    <n v="30"/>
    <d v="2023-05-03T00:00:00"/>
    <m/>
    <m/>
    <s v="Boletim_e-Negócios Públicos Informa"/>
    <n v="30"/>
    <m/>
    <x v="0"/>
    <m/>
    <m/>
    <m/>
    <s v="4 - FATURADO eNEGOCIOS INFORMA"/>
    <n v="1154"/>
    <x v="2"/>
    <x v="0"/>
    <m/>
  </r>
  <r>
    <x v="2180"/>
    <s v="13.519.316/0001-36"/>
    <s v="NF SERVICOS DO"/>
    <n v="187279"/>
    <d v="2023-04-27T00:00:00"/>
    <n v="192649"/>
    <d v="2023-04-27T00:00:00"/>
    <m/>
    <n v="30"/>
    <d v="2023-05-27T00:00:00"/>
    <m/>
    <m/>
    <s v="Boletim_e-Negócios Públicos Informa"/>
    <n v="30"/>
    <m/>
    <x v="0"/>
    <m/>
    <m/>
    <m/>
    <s v="4 - FATURADO eNEGOCIOS INFORMA"/>
    <n v="1130"/>
    <x v="2"/>
    <x v="0"/>
    <m/>
  </r>
  <r>
    <x v="2181"/>
    <s v="13.537.260/0001-42"/>
    <s v="NF SERVICOS - ADESAO"/>
    <n v="2001037"/>
    <d v="2026-06-12T00:00:00"/>
    <n v="220353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182"/>
    <s v="13.590.381/0001-58"/>
    <s v="NF SERVICOS DO"/>
    <n v="162831"/>
    <d v="2023-01-27T00:00:00"/>
    <n v="167998"/>
    <d v="2023-01-27T00:00:00"/>
    <m/>
    <n v="54"/>
    <d v="2023-02-26T00:00:00"/>
    <m/>
    <m/>
    <s v="Boletim - Diário Oficial Informa"/>
    <n v="54"/>
    <m/>
    <x v="0"/>
    <m/>
    <m/>
    <m/>
    <s v="3 - FATURADO DO INFORMA"/>
    <n v="1220"/>
    <x v="2"/>
    <x v="0"/>
    <m/>
  </r>
  <r>
    <x v="2182"/>
    <s v="13.590.381/0001-58"/>
    <s v="NF SERVICOS DO"/>
    <n v="171317"/>
    <d v="2023-02-28T00:00:00"/>
    <n v="176588"/>
    <d v="2023-03-08T00:00:00"/>
    <m/>
    <n v="54"/>
    <d v="2023-04-07T00:00:00"/>
    <m/>
    <m/>
    <s v="Boletim - Diário Oficial Informa"/>
    <n v="54"/>
    <m/>
    <x v="0"/>
    <m/>
    <m/>
    <m/>
    <s v="3 - FATURADO DO INFORMA"/>
    <n v="1180"/>
    <x v="2"/>
    <x v="0"/>
    <m/>
  </r>
  <r>
    <x v="2182"/>
    <s v="13.590.381/0001-58"/>
    <s v="NF SERVICOS DO"/>
    <n v="180808"/>
    <d v="2023-03-31T00:00:00"/>
    <n v="186112"/>
    <d v="2023-04-03T00:00:00"/>
    <m/>
    <n v="54"/>
    <d v="2023-05-03T00:00:00"/>
    <m/>
    <m/>
    <s v="Boletim - Diário Oficial Informa"/>
    <n v="54"/>
    <m/>
    <x v="0"/>
    <m/>
    <m/>
    <m/>
    <s v="3 - FATURADO DO INFORMA"/>
    <n v="1154"/>
    <x v="2"/>
    <x v="0"/>
    <m/>
  </r>
  <r>
    <x v="2182"/>
    <s v="13.590.381/0001-58"/>
    <s v="NF SERVICOS DO"/>
    <n v="187006"/>
    <d v="2023-04-27T00:00:00"/>
    <n v="192376"/>
    <d v="2023-04-27T00:00:00"/>
    <m/>
    <n v="54"/>
    <d v="2023-05-27T00:00:00"/>
    <m/>
    <m/>
    <s v="Boletim - Diário Oficial Informa"/>
    <n v="54"/>
    <m/>
    <x v="0"/>
    <m/>
    <m/>
    <m/>
    <s v="3 - FATURADO DO INFORMA"/>
    <n v="1130"/>
    <x v="2"/>
    <x v="0"/>
    <m/>
  </r>
  <r>
    <x v="2182"/>
    <s v="13.590.381/0001-58"/>
    <s v="NF SERVICOS DO"/>
    <n v="196678"/>
    <d v="2023-06-05T00:00:00"/>
    <n v="202153"/>
    <d v="2023-06-14T00:00:00"/>
    <m/>
    <n v="54"/>
    <d v="2023-07-14T00:00:00"/>
    <m/>
    <m/>
    <s v="Boletim - Diário Oficial Informa"/>
    <n v="54"/>
    <m/>
    <x v="0"/>
    <m/>
    <m/>
    <m/>
    <s v="3 - FATURADO DO INFORMA"/>
    <n v="1082"/>
    <x v="2"/>
    <x v="0"/>
    <m/>
  </r>
  <r>
    <x v="2182"/>
    <s v="13.590.381/0001-58"/>
    <s v="NF SERVICOS DO"/>
    <n v="202731"/>
    <d v="2023-06-27T00:00:00"/>
    <n v="208191"/>
    <d v="2023-06-27T00:00:00"/>
    <m/>
    <n v="33.97"/>
    <d v="2023-07-27T00:00:00"/>
    <m/>
    <m/>
    <s v="Boletim - Diário Oficial Informa"/>
    <n v="33.97"/>
    <m/>
    <x v="0"/>
    <m/>
    <m/>
    <m/>
    <s v="3 - FATURADO DO INFORMA"/>
    <n v="1069"/>
    <x v="2"/>
    <x v="0"/>
    <m/>
  </r>
  <r>
    <x v="2182"/>
    <s v="13.590.381/0001-58"/>
    <s v="NF SERVICOS DO"/>
    <n v="211690"/>
    <d v="2023-07-31T00:00:00"/>
    <n v="217228"/>
    <d v="2023-08-01T00:00:00"/>
    <m/>
    <n v="27"/>
    <d v="2023-08-31T00:00:00"/>
    <m/>
    <m/>
    <s v="Boletim - Diário Oficial Informa"/>
    <n v="27"/>
    <m/>
    <x v="0"/>
    <m/>
    <m/>
    <m/>
    <s v="3 - FATURADO DO INFORMA"/>
    <n v="1034"/>
    <x v="2"/>
    <x v="0"/>
    <m/>
  </r>
  <r>
    <x v="2182"/>
    <s v="13.590.381/0001-58"/>
    <s v="NF SERVICOS DO"/>
    <n v="218649"/>
    <d v="2023-08-30T00:00:00"/>
    <n v="224210"/>
    <d v="2023-08-31T00:00:00"/>
    <m/>
    <n v="27"/>
    <d v="2023-09-30T00:00:00"/>
    <m/>
    <m/>
    <s v="Boletim - Diário Oficial Informa"/>
    <n v="27"/>
    <m/>
    <x v="0"/>
    <m/>
    <m/>
    <m/>
    <s v="3 - FATURADO DO INFORMA"/>
    <n v="1004"/>
    <x v="2"/>
    <x v="0"/>
    <m/>
  </r>
  <r>
    <x v="2182"/>
    <s v="13.590.381/0001-58"/>
    <s v="NF SERVICOS DO"/>
    <n v="225432"/>
    <d v="2023-09-30T00:00:00"/>
    <n v="231087"/>
    <d v="2023-10-02T00:00:00"/>
    <m/>
    <n v="27"/>
    <d v="2023-11-01T00:00:00"/>
    <m/>
    <m/>
    <s v="Boletim - Diário Oficial Informa"/>
    <n v="27"/>
    <m/>
    <x v="0"/>
    <m/>
    <m/>
    <m/>
    <s v="3 - FATURADO DO INFORMA"/>
    <n v="972"/>
    <x v="2"/>
    <x v="0"/>
    <m/>
  </r>
  <r>
    <x v="2182"/>
    <s v="13.590.381/0001-58"/>
    <s v="NF SERVICOS DO"/>
    <n v="231344"/>
    <d v="2023-10-27T00:00:00"/>
    <n v="237056"/>
    <d v="2023-10-30T00:00:00"/>
    <m/>
    <n v="27"/>
    <d v="2023-11-29T00:00:00"/>
    <m/>
    <m/>
    <s v="Boletim - Diário Oficial Informa"/>
    <n v="27"/>
    <m/>
    <x v="0"/>
    <m/>
    <m/>
    <m/>
    <s v="3 - FATURADO DO INFORMA"/>
    <n v="944"/>
    <x v="2"/>
    <x v="0"/>
    <m/>
  </r>
  <r>
    <x v="2182"/>
    <s v="13.590.381/0001-58"/>
    <s v="NF SERVICOS DO"/>
    <n v="236931"/>
    <d v="2023-11-30T00:00:00"/>
    <n v="242702"/>
    <d v="2023-11-30T00:00:00"/>
    <m/>
    <n v="27"/>
    <d v="2023-12-30T00:00:00"/>
    <m/>
    <m/>
    <s v="Boletim - Diário Oficial Informa"/>
    <n v="27"/>
    <m/>
    <x v="0"/>
    <m/>
    <m/>
    <m/>
    <s v="3 - FATURADO DO INFORMA"/>
    <n v="913"/>
    <x v="2"/>
    <x v="0"/>
    <m/>
  </r>
  <r>
    <x v="2182"/>
    <s v="13.590.381/0001-58"/>
    <s v="NF SERVICOS DO"/>
    <n v="243893"/>
    <d v="2023-12-31T00:00:00"/>
    <n v="249714"/>
    <d v="2024-01-03T00:00:00"/>
    <m/>
    <n v="27"/>
    <d v="2024-02-02T00:00:00"/>
    <m/>
    <m/>
    <s v="Boletim - Diário Oficial Informa"/>
    <n v="27"/>
    <m/>
    <x v="0"/>
    <m/>
    <m/>
    <m/>
    <s v="3 - FATURADO DO INFORMA"/>
    <n v="879"/>
    <x v="2"/>
    <x v="0"/>
    <m/>
  </r>
  <r>
    <x v="2182"/>
    <s v="13.590.381/0001-58"/>
    <s v="NF SERVICOS DO"/>
    <n v="247250"/>
    <d v="2024-01-29T00:00:00"/>
    <n v="253117"/>
    <d v="2024-01-30T00:00:00"/>
    <m/>
    <n v="27"/>
    <d v="2024-02-29T00:00:00"/>
    <m/>
    <m/>
    <s v="Boletim - Diário Oficial Informa"/>
    <n v="27"/>
    <m/>
    <x v="0"/>
    <m/>
    <m/>
    <m/>
    <s v="3 - FATURADO DO INFORMA"/>
    <n v="852"/>
    <x v="2"/>
    <x v="0"/>
    <m/>
  </r>
  <r>
    <x v="2182"/>
    <s v="13.590.381/0001-58"/>
    <s v="NF SERVICOS DO"/>
    <n v="252809"/>
    <d v="2024-02-25T00:00:00"/>
    <n v="258710"/>
    <d v="2024-02-28T00:00:00"/>
    <m/>
    <n v="27"/>
    <d v="2024-03-29T00:00:00"/>
    <m/>
    <m/>
    <s v="Boletim - Diário Oficial Informa"/>
    <n v="27"/>
    <m/>
    <x v="0"/>
    <m/>
    <m/>
    <m/>
    <s v="3 - FATURADO DO INFORMA"/>
    <n v="823"/>
    <x v="2"/>
    <x v="0"/>
    <m/>
  </r>
  <r>
    <x v="2183"/>
    <s v="13.597.010/0001-06"/>
    <s v="NF SERVICOS - ADESAO"/>
    <n v="1992549"/>
    <d v="2026-05-21T00:00:00"/>
    <n v="2193567"/>
    <d v="2026-05-23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2184"/>
    <s v="13.610.416/0001-73"/>
    <s v="NF SERVICOS"/>
    <n v="212828"/>
    <d v="2026-06-19T00:00:00"/>
    <n v="2221647"/>
    <d v="2026-06-19T00:00:00"/>
    <d v="2026-05-01T00:00:00"/>
    <n v="2959.61"/>
    <d v="2026-07-19T00:00:00"/>
    <s v="E0250055"/>
    <s v="PD025044"/>
    <s v="HOSPEDAGEM"/>
    <n v="2959.61"/>
    <d v="2026-05-01T00:00:00"/>
    <x v="0"/>
    <m/>
    <m/>
    <s v="359.00011169/2024-10 - ITO"/>
    <s v="2 - FATURADO"/>
    <n v="0"/>
    <x v="1"/>
    <x v="1"/>
    <m/>
  </r>
  <r>
    <x v="2185"/>
    <s v="13.634.141/0001-08"/>
    <s v="NF SERVICOS - ADESAO"/>
    <n v="1988498"/>
    <d v="2026-05-21T00:00:00"/>
    <n v="2189476"/>
    <d v="2026-05-23T00:00:00"/>
    <m/>
    <n v="76.36"/>
    <d v="2026-07-30T00:00:00"/>
    <m/>
    <m/>
    <s v="Processamento de dados e congêneres"/>
    <n v="76.36"/>
    <m/>
    <x v="0"/>
    <m/>
    <m/>
    <m/>
    <s v="2 - FATURADO"/>
    <n v="0"/>
    <x v="1"/>
    <x v="0"/>
    <m/>
  </r>
  <r>
    <x v="2185"/>
    <s v="13.634.141/0001-08"/>
    <s v="NF SERVICOS - ADESAO"/>
    <n v="2012564"/>
    <d v="2026-06-17T00:00:00"/>
    <n v="2215326"/>
    <d v="2026-06-17T00:00:00"/>
    <m/>
    <n v="76.36"/>
    <d v="2026-07-30T00:00:00"/>
    <m/>
    <m/>
    <s v="Processamento de dados e congêneres"/>
    <n v="76.36"/>
    <m/>
    <x v="0"/>
    <m/>
    <m/>
    <m/>
    <s v="2 - FATURADO"/>
    <n v="0"/>
    <x v="1"/>
    <x v="0"/>
    <m/>
  </r>
  <r>
    <x v="2186"/>
    <s v="13.656.428/0001-39"/>
    <s v="NF SERVICOS - ADESAO"/>
    <n v="1983822"/>
    <d v="2026-05-21T00:00:00"/>
    <n v="218478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186"/>
    <s v="13.656.428/0001-39"/>
    <s v="NF SERVICOS - ADESAO"/>
    <n v="1998033"/>
    <d v="2026-06-12T00:00:00"/>
    <n v="2200534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187"/>
    <s v="13.668.364/0001-96"/>
    <s v="NF SERVICOS DO"/>
    <n v="49103"/>
    <d v="2021-12-30T00:00:00"/>
    <n v="53428"/>
    <d v="2021-12-30T00:00:00"/>
    <m/>
    <n v="30"/>
    <d v="2022-01-29T00:00:00"/>
    <m/>
    <m/>
    <s v="Boletim_e-Negócios Públicos Informa"/>
    <n v="30"/>
    <m/>
    <x v="0"/>
    <m/>
    <m/>
    <m/>
    <s v="4 - FATURADO eNEGOCIOS INFORMA"/>
    <n v="1613"/>
    <x v="2"/>
    <x v="0"/>
    <m/>
  </r>
  <r>
    <x v="2187"/>
    <s v="13.668.364/0001-96"/>
    <s v="NF SERVICOS DO"/>
    <n v="106018"/>
    <d v="2022-06-30T00:00:00"/>
    <n v="110676"/>
    <d v="2022-07-01T00:00:00"/>
    <m/>
    <n v="30"/>
    <d v="2022-07-31T00:00:00"/>
    <m/>
    <m/>
    <s v="Boletim_e-Negócios Públicos Informa"/>
    <n v="30"/>
    <m/>
    <x v="0"/>
    <m/>
    <m/>
    <m/>
    <s v="4 - FATURADO eNEGOCIOS INFORMA"/>
    <n v="1430"/>
    <x v="2"/>
    <x v="0"/>
    <m/>
  </r>
  <r>
    <x v="2188"/>
    <s v="13.730.259/0001-30"/>
    <s v="NF SERVICOS - ADESAO"/>
    <n v="2013967"/>
    <d v="2026-06-17T00:00:00"/>
    <n v="2216736"/>
    <d v="2026-06-17T00:00:00"/>
    <m/>
    <n v="81.569999999999993"/>
    <d v="2026-06-20T00:00:00"/>
    <m/>
    <m/>
    <s v="Processamento de dados e congêneres"/>
    <n v="81.569999999999993"/>
    <m/>
    <x v="0"/>
    <m/>
    <m/>
    <m/>
    <s v="2 - FATURADO"/>
    <n v="10"/>
    <x v="0"/>
    <x v="0"/>
    <m/>
  </r>
  <r>
    <x v="2189"/>
    <s v="13.743.949/0001-23"/>
    <s v="NF SERVICOS - ADESAO"/>
    <n v="2015093"/>
    <d v="2026-06-17T00:00:00"/>
    <n v="2217862"/>
    <d v="2026-06-17T00:00:00"/>
    <m/>
    <n v="79.5"/>
    <d v="2026-06-20T00:00:00"/>
    <m/>
    <m/>
    <s v="Processamento de dados e congêneres"/>
    <n v="79.5"/>
    <m/>
    <x v="0"/>
    <m/>
    <m/>
    <m/>
    <s v="2 - FATURADO"/>
    <n v="10"/>
    <x v="0"/>
    <x v="0"/>
    <m/>
  </r>
  <r>
    <x v="2190"/>
    <s v="13.794.399/0001-71"/>
    <s v="NF SERVICOS"/>
    <n v="212765"/>
    <d v="2026-06-18T00:00:00"/>
    <n v="2221584"/>
    <d v="2026-06-19T00:00:00"/>
    <d v="2026-05-01T00:00:00"/>
    <n v="5919.22"/>
    <d v="2026-07-18T00:00:00"/>
    <s v="E0250070"/>
    <s v="PD025057"/>
    <s v="HOSPEDAGEM DE ROTEADOR"/>
    <n v="5919.22"/>
    <d v="2026-05-01T00:00:00"/>
    <x v="0"/>
    <m/>
    <m/>
    <s v="359.00011358/2024-84 ITO"/>
    <s v="2 - FATURADO"/>
    <n v="0"/>
    <x v="1"/>
    <x v="1"/>
    <m/>
  </r>
  <r>
    <x v="2191"/>
    <s v="13.803.266/0001-14"/>
    <s v="NF SERVICOS - ADESAO"/>
    <n v="2006591"/>
    <d v="2026-06-12T00:00:00"/>
    <n v="2209112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192"/>
    <s v="13.836.656/0001-90"/>
    <s v="NF SERVICOS - ADESAO"/>
    <n v="1984341"/>
    <d v="2026-05-21T00:00:00"/>
    <n v="2185304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2192"/>
    <s v="13.836.656/0001-90"/>
    <s v="NF SERVICOS - ADESAO"/>
    <n v="2006060"/>
    <d v="2026-06-12T00:00:00"/>
    <n v="2208578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193"/>
    <s v="13.885.115/0001-52"/>
    <s v="NF SERVICOS KIT"/>
    <n v="212281"/>
    <d v="2026-06-10T00:00:00"/>
    <n v="2197988"/>
    <d v="2026-06-11T00:00:00"/>
    <d v="2026-05-01T00:00:00"/>
    <n v="14769.22"/>
    <d v="2026-07-11T00:00:00"/>
    <s v="E0220178"/>
    <s v="PD022137"/>
    <s v="CERTIFICADOS DIGITAIS"/>
    <n v="14060.3"/>
    <d v="2026-05-01T00:00:00"/>
    <x v="0"/>
    <s v="nº 058/2022"/>
    <s v="nº 019/22 FED"/>
    <s v="PD-PRC-2022/01530      SEI  359.00006310/2024-54   APPS/ITO"/>
    <s v="2 - FATURADO"/>
    <n v="0"/>
    <x v="1"/>
    <x v="0"/>
    <m/>
  </r>
  <r>
    <x v="2193"/>
    <s v="13.885.115/0001-52"/>
    <s v="NFS INSS RET"/>
    <n v="212286"/>
    <d v="2026-06-10T00:00:00"/>
    <n v="2197993"/>
    <d v="2026-06-11T00:00:00"/>
    <d v="2026-05-01T00:00:00"/>
    <n v="91180.56"/>
    <d v="2026-07-11T00:00:00"/>
    <s v="E0230269"/>
    <s v="PD023237"/>
    <s v="DIGITALIZAÇÃO - CLASSIFICAÇÃO DE DOCUMENTOS E CETIFICADO DIGITAL"/>
    <n v="76774.03"/>
    <d v="2026-05-01T00:00:00"/>
    <x v="0"/>
    <s v="C.U.2023144560-6  119/2023"/>
    <s v="SEI 29.0001.0198609.2023-98)"/>
    <s v="359.00007932/2023-19  ITO"/>
    <s v="2 - FATURADO"/>
    <n v="0"/>
    <x v="1"/>
    <x v="1"/>
    <m/>
  </r>
  <r>
    <x v="2193"/>
    <s v="13.885.115/0001-52"/>
    <s v="NFS INSS RET"/>
    <n v="212291"/>
    <d v="2026-06-10T00:00:00"/>
    <n v="2197998"/>
    <d v="2026-06-11T00:00:00"/>
    <d v="2026-05-01T00:00:00"/>
    <n v="60188.52"/>
    <d v="2026-07-11T00:00:00"/>
    <s v="E0230269"/>
    <s v="PD023237"/>
    <s v="DIGITALIZAÇÃO - CLASSIFICAÇÃO DE DOCUMENTOS E CETIFICADO DIGITAL"/>
    <n v="50678.73"/>
    <d v="2026-05-01T00:00:00"/>
    <x v="0"/>
    <s v="C.U.2023144560-6  119/2023"/>
    <s v="SEI 29.0001.0198609.2023-98)"/>
    <s v="359.00007932/2023-19  ITO"/>
    <s v="2 - FATURADO"/>
    <n v="0"/>
    <x v="1"/>
    <x v="1"/>
    <m/>
  </r>
  <r>
    <x v="2194"/>
    <s v="13.895.049/0001-00"/>
    <s v="NF SERVICOS - ADESAO"/>
    <n v="1986121"/>
    <d v="2026-05-21T00:00:00"/>
    <n v="218708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194"/>
    <s v="13.895.049/0001-00"/>
    <s v="NF SERVICOS - ADESAO"/>
    <n v="2001977"/>
    <d v="2026-06-12T00:00:00"/>
    <n v="220447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195"/>
    <s v="13.910.201/0001-78"/>
    <s v="NF SERVICOS - ADESAO"/>
    <n v="2013598"/>
    <d v="2026-06-17T00:00:00"/>
    <n v="2216367"/>
    <d v="2026-06-17T00:00:00"/>
    <m/>
    <n v="346.81"/>
    <d v="2026-07-30T00:00:00"/>
    <m/>
    <m/>
    <s v="Processamento de dados e congêneres"/>
    <n v="346.81"/>
    <m/>
    <x v="0"/>
    <m/>
    <m/>
    <m/>
    <s v="2 - FATURADO"/>
    <n v="0"/>
    <x v="1"/>
    <x v="0"/>
    <m/>
  </r>
  <r>
    <x v="2196"/>
    <s v="13.914.723/0001-48"/>
    <s v="NF SERVICOS - ADESAO"/>
    <n v="2004486"/>
    <d v="2026-06-12T00:00:00"/>
    <n v="2206988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197"/>
    <s v="13.979.111/0001-33"/>
    <s v="NF SERVICOS - ADESAO"/>
    <n v="2013768"/>
    <d v="2026-06-17T00:00:00"/>
    <n v="2216537"/>
    <d v="2026-06-17T00:00:00"/>
    <m/>
    <n v="147.19"/>
    <d v="2026-06-20T00:00:00"/>
    <m/>
    <m/>
    <s v="Processamento de dados e congêneres"/>
    <n v="147.19"/>
    <m/>
    <x v="0"/>
    <m/>
    <m/>
    <m/>
    <s v="2 - FATURADO"/>
    <n v="10"/>
    <x v="0"/>
    <x v="0"/>
    <m/>
  </r>
  <r>
    <x v="2198"/>
    <s v="130.062.518-06"/>
    <s v="NF SERVICOS - ADESAO"/>
    <n v="1975592"/>
    <d v="2026-05-21T00:00:00"/>
    <n v="2176547"/>
    <d v="2026-05-21T00:00:00"/>
    <m/>
    <n v="107.97"/>
    <d v="2026-06-05T00:00:00"/>
    <m/>
    <m/>
    <s v="Processamento de dados e congêneres"/>
    <n v="43.05"/>
    <m/>
    <x v="0"/>
    <m/>
    <m/>
    <m/>
    <s v="2 - FATURADO"/>
    <n v="25"/>
    <x v="0"/>
    <x v="0"/>
    <m/>
  </r>
  <r>
    <x v="2199"/>
    <s v="130.101.798-12"/>
    <s v="NF SERVICOS - ADESAO"/>
    <n v="2007088"/>
    <d v="2026-06-12T00:00:00"/>
    <n v="220964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199"/>
    <s v="130.101.798-12"/>
    <s v="NF SERVICOS - ADESAO"/>
    <n v="2017107"/>
    <d v="2026-06-17T00:00:00"/>
    <n v="2219882"/>
    <d v="2026-06-18T00:00:00"/>
    <m/>
    <n v="192.42"/>
    <d v="2026-06-20T00:00:00"/>
    <m/>
    <m/>
    <s v="Processamento de dados e congêneres"/>
    <n v="192.42"/>
    <m/>
    <x v="0"/>
    <m/>
    <m/>
    <m/>
    <s v="2 - FATURADO"/>
    <n v="10"/>
    <x v="0"/>
    <x v="0"/>
    <m/>
  </r>
  <r>
    <x v="2200"/>
    <s v="130.831.818-92"/>
    <s v="NF SERVICOS - ADESAO"/>
    <n v="1976794"/>
    <d v="2026-05-21T00:00:00"/>
    <n v="2177749"/>
    <d v="2026-05-22T00:00:00"/>
    <m/>
    <n v="1066.1300000000001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2201"/>
    <s v="130.967.488-45"/>
    <s v="NF SERVICOS - ADESAO"/>
    <n v="1978636"/>
    <d v="2026-05-21T00:00:00"/>
    <n v="2179591"/>
    <d v="2026-05-22T00:00:00"/>
    <m/>
    <n v="1724.94"/>
    <d v="2026-07-30T00:00:00"/>
    <m/>
    <m/>
    <s v="Processamento de dados e congêneres"/>
    <n v="1724.94"/>
    <m/>
    <x v="0"/>
    <m/>
    <m/>
    <m/>
    <s v="2 - FATURADO"/>
    <n v="0"/>
    <x v="1"/>
    <x v="0"/>
    <m/>
  </r>
  <r>
    <x v="2201"/>
    <s v="130.967.488-45"/>
    <s v="NF SERVICOS - ADESAO"/>
    <n v="2017942"/>
    <d v="2026-06-17T00:00:00"/>
    <n v="2220720"/>
    <d v="2026-06-18T00:00:00"/>
    <m/>
    <n v="146.44"/>
    <d v="2026-07-30T00:00:00"/>
    <m/>
    <m/>
    <s v="Processamento de dados e congêneres"/>
    <n v="146.44"/>
    <m/>
    <x v="0"/>
    <m/>
    <m/>
    <m/>
    <s v="2 - FATURADO"/>
    <n v="0"/>
    <x v="1"/>
    <x v="0"/>
    <m/>
  </r>
  <r>
    <x v="2202"/>
    <s v="131.121.878-57"/>
    <s v="NF SERVICOS - ADESAO"/>
    <n v="1978955"/>
    <d v="2026-05-21T00:00:00"/>
    <n v="2179910"/>
    <d v="2026-05-22T00:00:00"/>
    <m/>
    <n v="10630.05"/>
    <d v="2026-06-05T00:00:00"/>
    <m/>
    <m/>
    <s v="Processamento de dados e congêneres"/>
    <n v="3129.52"/>
    <m/>
    <x v="0"/>
    <m/>
    <m/>
    <m/>
    <s v="2 - FATURADO"/>
    <n v="25"/>
    <x v="0"/>
    <x v="0"/>
    <m/>
  </r>
  <r>
    <x v="2202"/>
    <s v="131.121.878-57"/>
    <s v="NF SERVICOS - ADESAO"/>
    <n v="2018207"/>
    <d v="2026-06-17T00:00:00"/>
    <n v="2220985"/>
    <d v="2026-06-18T00:00:00"/>
    <m/>
    <n v="7535.7"/>
    <d v="2026-06-20T00:00:00"/>
    <m/>
    <m/>
    <s v="Processamento de dados e congêneres"/>
    <n v="7535.7"/>
    <m/>
    <x v="0"/>
    <m/>
    <m/>
    <m/>
    <s v="2 - FATURADO"/>
    <n v="10"/>
    <x v="0"/>
    <x v="0"/>
    <m/>
  </r>
  <r>
    <x v="2203"/>
    <s v="131.245.368-00"/>
    <s v="NF SERVICOS - ADESAO"/>
    <n v="1978260"/>
    <d v="2026-05-21T00:00:00"/>
    <n v="2179215"/>
    <d v="2026-05-22T00:00:00"/>
    <m/>
    <n v="804.71"/>
    <d v="2026-06-05T00:00:00"/>
    <m/>
    <m/>
    <s v="Processamento de dados e congêneres"/>
    <n v="185.1"/>
    <m/>
    <x v="0"/>
    <m/>
    <m/>
    <m/>
    <s v="2 - FATURADO"/>
    <n v="25"/>
    <x v="0"/>
    <x v="0"/>
    <m/>
  </r>
  <r>
    <x v="2204"/>
    <s v="131.466.958-39"/>
    <s v="NF SERVICOS - ADESAO"/>
    <n v="1976563"/>
    <d v="2026-05-21T00:00:00"/>
    <n v="2177518"/>
    <d v="2026-05-22T00:00:00"/>
    <m/>
    <n v="1857.16"/>
    <d v="2026-06-05T00:00:00"/>
    <m/>
    <m/>
    <s v="Processamento de dados e congêneres"/>
    <n v="516.55999999999995"/>
    <m/>
    <x v="0"/>
    <m/>
    <m/>
    <m/>
    <s v="2 - FATURADO"/>
    <n v="25"/>
    <x v="0"/>
    <x v="0"/>
    <m/>
  </r>
  <r>
    <x v="2204"/>
    <s v="131.466.958-39"/>
    <s v="NF SERVICOS - ADESAO"/>
    <n v="1984920"/>
    <d v="2026-05-21T00:00:00"/>
    <n v="218588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204"/>
    <s v="131.466.958-39"/>
    <s v="NF SERVICOS - ADESAO"/>
    <n v="2016145"/>
    <d v="2026-06-17T00:00:00"/>
    <n v="2218914"/>
    <d v="2026-06-18T00:00:00"/>
    <m/>
    <n v="1542.8"/>
    <d v="2026-07-30T00:00:00"/>
    <m/>
    <m/>
    <s v="Processamento de dados e congêneres"/>
    <n v="1542.8"/>
    <m/>
    <x v="0"/>
    <m/>
    <m/>
    <m/>
    <s v="2 - FATURADO"/>
    <n v="0"/>
    <x v="1"/>
    <x v="0"/>
    <m/>
  </r>
  <r>
    <x v="2205"/>
    <s v="131.644.948-31"/>
    <s v="NF SERVICOS - ADESAO"/>
    <n v="1975950"/>
    <d v="2026-05-21T00:00:00"/>
    <n v="2176905"/>
    <d v="2026-05-22T00:00:00"/>
    <m/>
    <n v="1223.3900000000001"/>
    <d v="2026-06-05T00:00:00"/>
    <m/>
    <m/>
    <s v="Processamento de dados e congêneres"/>
    <n v="314.24"/>
    <m/>
    <x v="0"/>
    <m/>
    <m/>
    <m/>
    <s v="2 - FATURADO"/>
    <n v="25"/>
    <x v="0"/>
    <x v="0"/>
    <m/>
  </r>
  <r>
    <x v="2206"/>
    <s v="131.714.758-80"/>
    <s v="NF SERVICOS - ADESAO"/>
    <n v="1994199"/>
    <d v="2026-05-21T00:00:00"/>
    <n v="2195217"/>
    <d v="2026-05-23T00:00:00"/>
    <m/>
    <n v="315.56"/>
    <d v="2026-07-30T00:00:00"/>
    <m/>
    <m/>
    <s v="Processamento de dados e congêneres"/>
    <n v="315.56"/>
    <m/>
    <x v="0"/>
    <m/>
    <m/>
    <m/>
    <s v="2 - FATURADO"/>
    <n v="0"/>
    <x v="1"/>
    <x v="0"/>
    <m/>
  </r>
  <r>
    <x v="2206"/>
    <s v="131.714.758-80"/>
    <s v="NF SERVICOS - ADESAO"/>
    <n v="2010708"/>
    <d v="2026-06-15T00:00:00"/>
    <n v="2213397"/>
    <d v="2026-06-16T00:00:00"/>
    <m/>
    <n v="323.36"/>
    <d v="2026-07-30T00:00:00"/>
    <m/>
    <m/>
    <s v="Processamento de dados e congêneres"/>
    <n v="323.36"/>
    <m/>
    <x v="0"/>
    <m/>
    <m/>
    <m/>
    <s v="2 - FATURADO"/>
    <n v="0"/>
    <x v="1"/>
    <x v="0"/>
    <m/>
  </r>
  <r>
    <x v="2207"/>
    <s v="131.779.378-18"/>
    <s v="NF SERVICOS - ADESAO"/>
    <n v="1982438"/>
    <d v="2026-05-21T00:00:00"/>
    <n v="218340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207"/>
    <s v="131.779.378-18"/>
    <s v="NF SERVICOS - ADESAO"/>
    <n v="1988383"/>
    <d v="2026-05-21T00:00:00"/>
    <n v="2189359"/>
    <d v="2026-05-23T00:00:00"/>
    <m/>
    <n v="253.07"/>
    <d v="2026-07-30T00:00:00"/>
    <m/>
    <m/>
    <s v="Processamento de dados e congêneres"/>
    <n v="253.07"/>
    <m/>
    <x v="0"/>
    <m/>
    <m/>
    <m/>
    <s v="2 - FATURADO"/>
    <n v="0"/>
    <x v="1"/>
    <x v="0"/>
    <m/>
  </r>
  <r>
    <x v="2207"/>
    <s v="131.779.378-18"/>
    <s v="NF SERVICOS - ADESAO"/>
    <n v="1997396"/>
    <d v="2026-06-12T00:00:00"/>
    <n v="219989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07"/>
    <s v="131.779.378-18"/>
    <s v="NF SERVICOS - ADESAO"/>
    <n v="2010085"/>
    <d v="2026-06-15T00:00:00"/>
    <n v="2212770"/>
    <d v="2026-06-16T00:00:00"/>
    <m/>
    <n v="247.87"/>
    <d v="2026-07-30T00:00:00"/>
    <m/>
    <m/>
    <s v="Processamento de dados e congêneres"/>
    <n v="247.87"/>
    <m/>
    <x v="0"/>
    <m/>
    <m/>
    <m/>
    <s v="2 - FATURADO"/>
    <n v="0"/>
    <x v="1"/>
    <x v="0"/>
    <m/>
  </r>
  <r>
    <x v="2208"/>
    <s v="131.870.098-16"/>
    <s v="NF SERVICOS - ADESAO"/>
    <n v="2004579"/>
    <d v="2026-06-12T00:00:00"/>
    <n v="220708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08"/>
    <s v="131.870.098-16"/>
    <s v="NF SERVICOS - ADESAO"/>
    <n v="2018693"/>
    <d v="2026-06-17T00:00:00"/>
    <n v="2221477"/>
    <d v="2026-06-18T00:00:00"/>
    <m/>
    <n v="228.39"/>
    <d v="2026-06-20T00:00:00"/>
    <m/>
    <m/>
    <s v="Processamento de dados e congêneres"/>
    <n v="228.39"/>
    <m/>
    <x v="0"/>
    <m/>
    <m/>
    <m/>
    <s v="2 - FATURADO"/>
    <n v="10"/>
    <x v="0"/>
    <x v="0"/>
    <m/>
  </r>
  <r>
    <x v="2209"/>
    <s v="132.097.508-90"/>
    <s v="NF SERVICOS - ADESAO"/>
    <n v="2001613"/>
    <d v="2026-06-12T00:00:00"/>
    <n v="220411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09"/>
    <s v="132.097.508-90"/>
    <s v="NF SERVICOS - ADESAO"/>
    <n v="2010147"/>
    <d v="2026-06-15T00:00:00"/>
    <n v="2212833"/>
    <d v="2026-06-16T00:00:00"/>
    <m/>
    <n v="39.049999999999997"/>
    <d v="2026-07-30T00:00:00"/>
    <m/>
    <m/>
    <s v="Processamento de dados e congêneres"/>
    <n v="39.049999999999997"/>
    <m/>
    <x v="0"/>
    <m/>
    <m/>
    <m/>
    <s v="2 - FATURADO"/>
    <n v="0"/>
    <x v="1"/>
    <x v="0"/>
    <m/>
  </r>
  <r>
    <x v="2210"/>
    <s v="132.237.548-81"/>
    <s v="NF SERVICOS - ADESAO"/>
    <n v="2002325"/>
    <d v="2026-06-12T00:00:00"/>
    <n v="220482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10"/>
    <s v="132.237.548-81"/>
    <s v="NF SERVICOS - ADESAO"/>
    <n v="2009677"/>
    <d v="2026-06-15T00:00:00"/>
    <n v="2212336"/>
    <d v="2026-06-16T00:00:00"/>
    <m/>
    <n v="372.84"/>
    <d v="2026-06-20T00:00:00"/>
    <m/>
    <m/>
    <s v="Processamento de dados e congêneres"/>
    <n v="372.84"/>
    <m/>
    <x v="0"/>
    <m/>
    <m/>
    <m/>
    <s v="2 - FATURADO"/>
    <n v="10"/>
    <x v="0"/>
    <x v="0"/>
    <m/>
  </r>
  <r>
    <x v="2211"/>
    <s v="132.302.178-70"/>
    <s v="NF SERVICOS - ADESAO"/>
    <n v="1996635"/>
    <d v="2026-06-12T00:00:00"/>
    <n v="219909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12"/>
    <s v="132.331.688-45"/>
    <s v="NF SERVICOS - ADESAO"/>
    <n v="1975797"/>
    <d v="2026-05-21T00:00:00"/>
    <n v="2176752"/>
    <d v="2026-05-22T00:00:00"/>
    <m/>
    <n v="171.18"/>
    <d v="2026-07-30T00:00:00"/>
    <m/>
    <m/>
    <s v="Processamento de dados e congêneres"/>
    <n v="171.18"/>
    <m/>
    <x v="0"/>
    <m/>
    <m/>
    <m/>
    <s v="2 - FATURADO"/>
    <n v="0"/>
    <x v="1"/>
    <x v="0"/>
    <m/>
  </r>
  <r>
    <x v="2213"/>
    <s v="132.552.148-58"/>
    <s v="NF SERVICOS - ADESAO"/>
    <n v="1976063"/>
    <d v="2026-05-21T00:00:00"/>
    <n v="2177018"/>
    <d v="2026-05-22T00:00:00"/>
    <m/>
    <n v="465.14"/>
    <d v="2026-06-05T00:00:00"/>
    <m/>
    <m/>
    <s v="Processamento de dados e congêneres"/>
    <n v="146.36000000000001"/>
    <m/>
    <x v="0"/>
    <m/>
    <m/>
    <m/>
    <s v="2 - FATURADO"/>
    <n v="25"/>
    <x v="0"/>
    <x v="0"/>
    <m/>
  </r>
  <r>
    <x v="2214"/>
    <s v="132.775.948-90"/>
    <s v="NF SERVICOS - ADESAO"/>
    <n v="1991053"/>
    <d v="2026-05-21T00:00:00"/>
    <n v="2192070"/>
    <d v="2026-05-23T00:00:00"/>
    <m/>
    <n v="297.33"/>
    <d v="2026-07-30T00:00:00"/>
    <m/>
    <m/>
    <s v="Processamento de dados e congêneres"/>
    <n v="297.33"/>
    <m/>
    <x v="0"/>
    <m/>
    <m/>
    <m/>
    <s v="2 - FATURADO"/>
    <n v="0"/>
    <x v="1"/>
    <x v="0"/>
    <m/>
  </r>
  <r>
    <x v="2214"/>
    <s v="132.775.948-90"/>
    <s v="NF SERVICOS - ADESAO"/>
    <n v="2008945"/>
    <d v="2026-06-15T00:00:00"/>
    <n v="2211597"/>
    <d v="2026-06-16T00:00:00"/>
    <m/>
    <n v="336.39"/>
    <d v="2026-07-30T00:00:00"/>
    <m/>
    <m/>
    <s v="Processamento de dados e congêneres"/>
    <n v="336.39"/>
    <m/>
    <x v="0"/>
    <m/>
    <m/>
    <m/>
    <s v="2 - FATURADO"/>
    <n v="0"/>
    <x v="1"/>
    <x v="0"/>
    <m/>
  </r>
  <r>
    <x v="2215"/>
    <s v="132.823.286-72"/>
    <s v="ND-OPERADORA CIELO"/>
    <n v="29592"/>
    <d v="2026-06-24T00:00:00"/>
    <m/>
    <m/>
    <m/>
    <n v="206.23"/>
    <d v="2026-06-24T00:00:00"/>
    <m/>
    <m/>
    <s v="Certificado e-CPF A3 em cartão - 24 meses"/>
    <n v="206.23"/>
    <m/>
    <x v="0"/>
    <m/>
    <m/>
    <m/>
    <s v="1 - VENDA A VISTA"/>
    <n v="6"/>
    <x v="0"/>
    <x v="2"/>
    <m/>
  </r>
  <r>
    <x v="2216"/>
    <s v="132.829.408-07"/>
    <s v="NF SERVICOS - ADESAO"/>
    <n v="2008614"/>
    <d v="2026-06-15T00:00:00"/>
    <n v="2211266"/>
    <d v="2026-06-16T00:00:00"/>
    <m/>
    <n v="169.76"/>
    <d v="2026-06-20T00:00:00"/>
    <m/>
    <m/>
    <s v="Processamento de dados e congêneres"/>
    <n v="169.76"/>
    <m/>
    <x v="0"/>
    <m/>
    <m/>
    <m/>
    <s v="2 - FATURADO"/>
    <n v="10"/>
    <x v="0"/>
    <x v="0"/>
    <m/>
  </r>
  <r>
    <x v="2217"/>
    <s v="133.096.248-62"/>
    <s v="NF SERVICOS - ADESAO"/>
    <n v="1976956"/>
    <d v="2026-05-21T00:00:00"/>
    <n v="2177911"/>
    <d v="2026-05-22T00:00:00"/>
    <m/>
    <n v="1939.18"/>
    <d v="2026-06-05T00:00:00"/>
    <m/>
    <m/>
    <s v="Processamento de dados e congêneres"/>
    <n v="576.83000000000004"/>
    <m/>
    <x v="0"/>
    <m/>
    <m/>
    <m/>
    <s v="2 - FATURADO"/>
    <n v="25"/>
    <x v="0"/>
    <x v="0"/>
    <m/>
  </r>
  <r>
    <x v="2217"/>
    <s v="133.096.248-62"/>
    <s v="NF SERVICOS - ADESAO"/>
    <n v="2016132"/>
    <d v="2026-06-17T00:00:00"/>
    <n v="2218901"/>
    <d v="2026-06-18T00:00:00"/>
    <m/>
    <n v="853.5"/>
    <d v="2026-07-30T00:00:00"/>
    <m/>
    <m/>
    <s v="Processamento de dados e congêneres"/>
    <n v="853.5"/>
    <m/>
    <x v="0"/>
    <m/>
    <m/>
    <m/>
    <s v="2 - FATURADO"/>
    <n v="0"/>
    <x v="1"/>
    <x v="0"/>
    <m/>
  </r>
  <r>
    <x v="2218"/>
    <s v="133.223.778-90"/>
    <s v="NF SERVICOS - ADESAO"/>
    <n v="1976712"/>
    <d v="2026-05-21T00:00:00"/>
    <n v="2177667"/>
    <d v="2026-05-22T00:00:00"/>
    <m/>
    <n v="506.08"/>
    <d v="2026-06-05T00:00:00"/>
    <m/>
    <m/>
    <s v="Processamento de dados e congêneres"/>
    <n v="167.88"/>
    <m/>
    <x v="0"/>
    <m/>
    <m/>
    <m/>
    <s v="2 - FATURADO"/>
    <n v="25"/>
    <x v="0"/>
    <x v="0"/>
    <m/>
  </r>
  <r>
    <x v="2219"/>
    <s v="133.260.138-33"/>
    <s v="NF SERVICOS - ADESAO"/>
    <n v="1984706"/>
    <d v="2026-05-21T00:00:00"/>
    <n v="218566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219"/>
    <s v="133.260.138-33"/>
    <s v="NF SERVICOS - ADESAO"/>
    <n v="1996554"/>
    <d v="2026-06-12T00:00:00"/>
    <n v="219901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20"/>
    <s v="133.357.508-45"/>
    <s v="NF SERVICOS - ADESAO"/>
    <n v="1975663"/>
    <d v="2026-05-21T00:00:00"/>
    <n v="2176618"/>
    <d v="2026-05-22T00:00:00"/>
    <m/>
    <n v="113.06"/>
    <d v="2026-07-30T00:00:00"/>
    <m/>
    <m/>
    <s v="Processamento de dados e congêneres"/>
    <n v="113.06"/>
    <m/>
    <x v="0"/>
    <m/>
    <m/>
    <m/>
    <s v="2 - FATURADO"/>
    <n v="0"/>
    <x v="1"/>
    <x v="0"/>
    <m/>
  </r>
  <r>
    <x v="2220"/>
    <s v="133.357.508-45"/>
    <s v="NF SERVICOS - ADESAO"/>
    <n v="2015641"/>
    <d v="2026-06-17T00:00:00"/>
    <n v="2218410"/>
    <d v="2026-06-18T00:00:00"/>
    <m/>
    <n v="126.13"/>
    <d v="2026-07-30T00:00:00"/>
    <m/>
    <m/>
    <s v="Processamento de dados e congêneres"/>
    <n v="126.13"/>
    <m/>
    <x v="0"/>
    <m/>
    <m/>
    <m/>
    <s v="2 - FATURADO"/>
    <n v="0"/>
    <x v="1"/>
    <x v="0"/>
    <m/>
  </r>
  <r>
    <x v="2221"/>
    <s v="133.523.038-60"/>
    <s v="NF SERVICOS - ADESAO"/>
    <n v="1975566"/>
    <d v="2026-05-21T00:00:00"/>
    <n v="2176521"/>
    <d v="2026-05-21T00:00:00"/>
    <m/>
    <n v="1577.22"/>
    <d v="2026-07-30T00:00:00"/>
    <m/>
    <m/>
    <s v="Processamento de dados e congêneres"/>
    <n v="1577.22"/>
    <m/>
    <x v="0"/>
    <m/>
    <m/>
    <m/>
    <s v="2 - FATURADO"/>
    <n v="0"/>
    <x v="1"/>
    <x v="0"/>
    <m/>
  </r>
  <r>
    <x v="2221"/>
    <s v="133.523.038-60"/>
    <s v="NF SERVICOS - ADESAO"/>
    <n v="2017965"/>
    <d v="2026-06-17T00:00:00"/>
    <n v="2220743"/>
    <d v="2026-06-18T00:00:00"/>
    <m/>
    <n v="52.11"/>
    <d v="2026-07-30T00:00:00"/>
    <m/>
    <m/>
    <s v="Processamento de dados e congêneres"/>
    <n v="52.11"/>
    <m/>
    <x v="0"/>
    <m/>
    <m/>
    <m/>
    <s v="2 - FATURADO"/>
    <n v="0"/>
    <x v="1"/>
    <x v="0"/>
    <m/>
  </r>
  <r>
    <x v="2222"/>
    <s v="133.911.058-01"/>
    <s v="NF SERVICOS - ADESAO"/>
    <n v="1991596"/>
    <d v="2026-05-21T00:00:00"/>
    <n v="2192614"/>
    <d v="2026-05-23T00:00:00"/>
    <m/>
    <n v="167.15"/>
    <d v="2026-06-05T00:00:00"/>
    <m/>
    <m/>
    <s v="Processamento de dados e congêneres"/>
    <n v="167.15"/>
    <m/>
    <x v="0"/>
    <m/>
    <m/>
    <m/>
    <s v="2 - FATURADO"/>
    <n v="25"/>
    <x v="0"/>
    <x v="0"/>
    <m/>
  </r>
  <r>
    <x v="2222"/>
    <s v="133.911.058-01"/>
    <s v="NF SERVICOS - ADESAO"/>
    <n v="2010547"/>
    <d v="2026-06-15T00:00:00"/>
    <n v="2213236"/>
    <d v="2026-06-16T00:00:00"/>
    <m/>
    <n v="174.97"/>
    <d v="2026-06-20T00:00:00"/>
    <m/>
    <m/>
    <s v="Processamento de dados e congêneres"/>
    <n v="174.97"/>
    <m/>
    <x v="0"/>
    <m/>
    <m/>
    <m/>
    <s v="2 - FATURADO"/>
    <n v="10"/>
    <x v="0"/>
    <x v="0"/>
    <m/>
  </r>
  <r>
    <x v="2223"/>
    <s v="134.120.408-19"/>
    <s v="NF SERVICOS - ADESAO"/>
    <n v="1975929"/>
    <d v="2026-05-21T00:00:00"/>
    <n v="2176884"/>
    <d v="2026-05-22T00:00:00"/>
    <m/>
    <n v="4147.41"/>
    <d v="2026-06-05T00:00:00"/>
    <m/>
    <m/>
    <s v="Processamento de dados e congêneres"/>
    <n v="1256.97"/>
    <m/>
    <x v="0"/>
    <m/>
    <m/>
    <m/>
    <s v="2 - FATURADO"/>
    <n v="25"/>
    <x v="0"/>
    <x v="0"/>
    <m/>
  </r>
  <r>
    <x v="2224"/>
    <s v="134.183.008-04"/>
    <s v="NF SERVICOS - ADESAO"/>
    <n v="1977337"/>
    <d v="2026-05-21T00:00:00"/>
    <n v="2178292"/>
    <d v="2026-05-22T00:00:00"/>
    <m/>
    <n v="0.06"/>
    <d v="2026-07-30T00:00:00"/>
    <m/>
    <m/>
    <s v="Processamento de dados e congêneres"/>
    <n v="0.06"/>
    <m/>
    <x v="0"/>
    <m/>
    <m/>
    <m/>
    <s v="2 - FATURADO"/>
    <n v="0"/>
    <x v="1"/>
    <x v="0"/>
    <m/>
  </r>
  <r>
    <x v="2225"/>
    <s v="134.260.718-00"/>
    <s v="NF SERVICOS - ADESAO"/>
    <n v="1975488"/>
    <d v="2026-05-21T00:00:00"/>
    <n v="2176443"/>
    <d v="2026-05-21T00:00:00"/>
    <m/>
    <n v="525.04999999999995"/>
    <d v="2026-06-05T00:00:00"/>
    <m/>
    <m/>
    <s v="Processamento de dados e congêneres"/>
    <n v="124.84"/>
    <m/>
    <x v="0"/>
    <m/>
    <m/>
    <m/>
    <s v="2 - FATURADO"/>
    <n v="25"/>
    <x v="0"/>
    <x v="0"/>
    <m/>
  </r>
  <r>
    <x v="2226"/>
    <s v="134.470.108-60"/>
    <s v="NF SERVICOS - ADESAO"/>
    <n v="2005852"/>
    <d v="2026-06-12T00:00:00"/>
    <n v="220836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27"/>
    <s v="134.691.578-47"/>
    <s v="NF SERVICOS - ADESAO"/>
    <n v="1975781"/>
    <d v="2026-05-21T00:00:00"/>
    <n v="2176736"/>
    <d v="2026-05-22T00:00:00"/>
    <m/>
    <n v="1330.5"/>
    <d v="2026-06-05T00:00:00"/>
    <m/>
    <m/>
    <s v="Processamento de dados e congêneres"/>
    <n v="400.34"/>
    <m/>
    <x v="0"/>
    <m/>
    <m/>
    <m/>
    <s v="2 - FATURADO"/>
    <n v="25"/>
    <x v="0"/>
    <x v="0"/>
    <m/>
  </r>
  <r>
    <x v="2227"/>
    <s v="134.691.578-47"/>
    <s v="NF SERVICOS - ADESAO"/>
    <n v="2007184"/>
    <d v="2026-06-12T00:00:00"/>
    <n v="220973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27"/>
    <s v="134.691.578-47"/>
    <s v="NF SERVICOS - ADESAO"/>
    <n v="2015637"/>
    <d v="2026-06-17T00:00:00"/>
    <n v="2218406"/>
    <d v="2026-06-18T00:00:00"/>
    <m/>
    <n v="839.19"/>
    <d v="2026-06-20T00:00:00"/>
    <m/>
    <m/>
    <s v="Processamento de dados e congêneres"/>
    <n v="839.19"/>
    <m/>
    <x v="0"/>
    <m/>
    <m/>
    <m/>
    <s v="2 - FATURADO"/>
    <n v="10"/>
    <x v="0"/>
    <x v="0"/>
    <m/>
  </r>
  <r>
    <x v="2228"/>
    <s v="134.718.778-27"/>
    <s v="NF SERVICOS - ADESAO"/>
    <n v="1976008"/>
    <d v="2026-05-21T00:00:00"/>
    <n v="2176963"/>
    <d v="2026-05-22T00:00:00"/>
    <m/>
    <n v="2271.85"/>
    <d v="2026-06-05T00:00:00"/>
    <m/>
    <m/>
    <s v="Processamento de dados e congêneres"/>
    <n v="749.02"/>
    <m/>
    <x v="0"/>
    <m/>
    <m/>
    <m/>
    <s v="2 - FATURADO"/>
    <n v="25"/>
    <x v="0"/>
    <x v="0"/>
    <m/>
  </r>
  <r>
    <x v="2228"/>
    <s v="134.718.778-27"/>
    <s v="NF SERVICOS - ADESAO"/>
    <n v="2007331"/>
    <d v="2026-06-12T00:00:00"/>
    <n v="2209887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228"/>
    <s v="134.718.778-27"/>
    <s v="NF SERVICOS - ADESAO"/>
    <n v="2015917"/>
    <d v="2026-06-17T00:00:00"/>
    <n v="2218686"/>
    <d v="2026-06-18T00:00:00"/>
    <m/>
    <n v="1679.75"/>
    <d v="2026-06-20T00:00:00"/>
    <m/>
    <m/>
    <s v="Processamento de dados e congêneres"/>
    <n v="1679.75"/>
    <m/>
    <x v="0"/>
    <m/>
    <m/>
    <m/>
    <s v="2 - FATURADO"/>
    <n v="10"/>
    <x v="0"/>
    <x v="0"/>
    <m/>
  </r>
  <r>
    <x v="2229"/>
    <s v="134.813.908-07"/>
    <s v="NF SERVICOS - ADESAO"/>
    <n v="1978203"/>
    <d v="2026-05-21T00:00:00"/>
    <n v="2179158"/>
    <d v="2026-05-22T00:00:00"/>
    <m/>
    <n v="5595.5"/>
    <d v="2026-06-05T00:00:00"/>
    <m/>
    <m/>
    <s v="Processamento de dados e congêneres"/>
    <n v="1700.36"/>
    <m/>
    <x v="0"/>
    <m/>
    <m/>
    <m/>
    <s v="2 - FATURADO"/>
    <n v="25"/>
    <x v="0"/>
    <x v="0"/>
    <m/>
  </r>
  <r>
    <x v="2230"/>
    <s v="134.867.858-50"/>
    <s v="NF SERVICOS - ADESAO"/>
    <n v="1975683"/>
    <d v="2026-05-21T00:00:00"/>
    <n v="2176638"/>
    <d v="2026-05-22T00:00:00"/>
    <m/>
    <n v="856.31"/>
    <d v="2026-06-05T00:00:00"/>
    <m/>
    <m/>
    <s v="Processamento de dados e congêneres"/>
    <n v="241.06"/>
    <m/>
    <x v="0"/>
    <m/>
    <m/>
    <m/>
    <s v="2 - FATURADO"/>
    <n v="25"/>
    <x v="0"/>
    <x v="0"/>
    <m/>
  </r>
  <r>
    <x v="2231"/>
    <s v="135.380.878-57"/>
    <s v="NF SERVICOS - ADESAO"/>
    <n v="1977018"/>
    <d v="2026-05-21T00:00:00"/>
    <n v="2177973"/>
    <d v="2026-05-22T00:00:00"/>
    <m/>
    <n v="35.159999999999997"/>
    <d v="2026-07-30T00:00:00"/>
    <m/>
    <m/>
    <s v="Processamento de dados e congêneres"/>
    <n v="35.159999999999997"/>
    <m/>
    <x v="0"/>
    <m/>
    <m/>
    <m/>
    <s v="2 - FATURADO"/>
    <n v="0"/>
    <x v="1"/>
    <x v="0"/>
    <m/>
  </r>
  <r>
    <x v="2231"/>
    <s v="135.380.878-57"/>
    <s v="NF SERVICOS - ADESAO"/>
    <n v="2018500"/>
    <d v="2026-06-17T00:00:00"/>
    <n v="2221280"/>
    <d v="2026-06-18T00:00:00"/>
    <m/>
    <n v="13.95"/>
    <d v="2026-07-30T00:00:00"/>
    <m/>
    <m/>
    <s v="Processamento de dados e congêneres"/>
    <n v="13.95"/>
    <m/>
    <x v="0"/>
    <m/>
    <m/>
    <m/>
    <s v="2 - FATURADO"/>
    <n v="0"/>
    <x v="1"/>
    <x v="0"/>
    <m/>
  </r>
  <r>
    <x v="2232"/>
    <s v="135.477.828-64"/>
    <s v="NF SERVICOS - ADESAO"/>
    <n v="1978560"/>
    <d v="2026-05-21T00:00:00"/>
    <n v="2179515"/>
    <d v="2026-05-22T00:00:00"/>
    <m/>
    <n v="1233.28"/>
    <d v="2026-07-30T00:00:00"/>
    <m/>
    <m/>
    <s v="Processamento de dados e congêneres"/>
    <n v="1233.28"/>
    <m/>
    <x v="0"/>
    <m/>
    <m/>
    <m/>
    <s v="2 - FATURADO"/>
    <n v="0"/>
    <x v="1"/>
    <x v="0"/>
    <m/>
  </r>
  <r>
    <x v="2232"/>
    <s v="135.477.828-64"/>
    <s v="NF SERVICOS - ADESAO"/>
    <n v="1985835"/>
    <d v="2026-05-21T00:00:00"/>
    <n v="218679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232"/>
    <s v="135.477.828-64"/>
    <s v="NF SERVICOS - ADESAO"/>
    <n v="1995847"/>
    <d v="2026-06-12T00:00:00"/>
    <n v="219830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32"/>
    <s v="135.477.828-64"/>
    <s v="NF SERVICOS - ADESAO"/>
    <n v="2016408"/>
    <d v="2026-06-17T00:00:00"/>
    <n v="2219177"/>
    <d v="2026-06-18T00:00:00"/>
    <m/>
    <n v="802.29"/>
    <d v="2026-07-30T00:00:00"/>
    <m/>
    <m/>
    <s v="Processamento de dados e congêneres"/>
    <n v="802.29"/>
    <m/>
    <x v="0"/>
    <m/>
    <m/>
    <m/>
    <s v="2 - FATURADO"/>
    <n v="0"/>
    <x v="1"/>
    <x v="0"/>
    <m/>
  </r>
  <r>
    <x v="2233"/>
    <s v="135.545.098-50"/>
    <s v="NF SERVICOS - ADESAO"/>
    <n v="1993451"/>
    <d v="2026-05-21T00:00:00"/>
    <n v="2194469"/>
    <d v="2026-05-23T00:00:00"/>
    <m/>
    <n v="297.33999999999997"/>
    <d v="2026-06-05T00:00:00"/>
    <m/>
    <m/>
    <s v="Processamento de dados e congêneres"/>
    <n v="297.33999999999997"/>
    <m/>
    <x v="0"/>
    <m/>
    <m/>
    <m/>
    <s v="2 - FATURADO"/>
    <n v="25"/>
    <x v="0"/>
    <x v="0"/>
    <m/>
  </r>
  <r>
    <x v="2233"/>
    <s v="135.545.098-50"/>
    <s v="NF SERVICOS - ADESAO"/>
    <n v="1997409"/>
    <d v="2026-06-12T00:00:00"/>
    <n v="219991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33"/>
    <s v="135.545.098-50"/>
    <s v="NF SERVICOS - ADESAO"/>
    <n v="2011989"/>
    <d v="2026-06-15T00:00:00"/>
    <n v="2214691"/>
    <d v="2026-06-16T00:00:00"/>
    <m/>
    <n v="271.3"/>
    <d v="2026-06-20T00:00:00"/>
    <m/>
    <m/>
    <s v="Processamento de dados e congêneres"/>
    <n v="271.3"/>
    <m/>
    <x v="0"/>
    <m/>
    <m/>
    <m/>
    <s v="2 - FATURADO"/>
    <n v="10"/>
    <x v="0"/>
    <x v="0"/>
    <m/>
  </r>
  <r>
    <x v="2234"/>
    <s v="135.595.748-62"/>
    <s v="NF SERVICOS - ADESAO"/>
    <n v="2002263"/>
    <d v="2026-06-12T00:00:00"/>
    <n v="220476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34"/>
    <s v="135.595.748-62"/>
    <s v="NF SERVICOS - ADESAO"/>
    <n v="2018194"/>
    <d v="2026-06-17T00:00:00"/>
    <n v="2220972"/>
    <d v="2026-06-18T00:00:00"/>
    <m/>
    <n v="884.57"/>
    <d v="2026-07-30T00:00:00"/>
    <m/>
    <m/>
    <s v="Processamento de dados e congêneres"/>
    <n v="884.57"/>
    <m/>
    <x v="0"/>
    <m/>
    <m/>
    <m/>
    <s v="2 - FATURADO"/>
    <n v="0"/>
    <x v="1"/>
    <x v="0"/>
    <m/>
  </r>
  <r>
    <x v="2235"/>
    <s v="135.640.398-05"/>
    <s v="NF SERVICOS - ADESAO"/>
    <n v="2010478"/>
    <d v="2026-06-15T00:00:00"/>
    <n v="2213167"/>
    <d v="2026-06-16T00:00:00"/>
    <m/>
    <n v="128.1"/>
    <d v="2026-07-30T00:00:00"/>
    <m/>
    <m/>
    <s v="Processamento de dados e congêneres"/>
    <n v="128.1"/>
    <m/>
    <x v="0"/>
    <m/>
    <m/>
    <m/>
    <s v="2 - FATURADO"/>
    <n v="0"/>
    <x v="1"/>
    <x v="0"/>
    <m/>
  </r>
  <r>
    <x v="2236"/>
    <s v="135.660.676-87"/>
    <s v="NF SERVICOS - ADESAO"/>
    <n v="1989133"/>
    <d v="2026-05-21T00:00:00"/>
    <n v="2190136"/>
    <d v="2026-05-23T00:00:00"/>
    <m/>
    <n v="508.22"/>
    <d v="2026-07-30T00:00:00"/>
    <m/>
    <m/>
    <s v="Processamento de dados e congêneres"/>
    <n v="508.22"/>
    <m/>
    <x v="0"/>
    <m/>
    <m/>
    <m/>
    <s v="2 - FATURADO"/>
    <n v="0"/>
    <x v="1"/>
    <x v="0"/>
    <m/>
  </r>
  <r>
    <x v="2236"/>
    <s v="135.660.676-87"/>
    <s v="NF SERVICOS - ADESAO"/>
    <n v="2008756"/>
    <d v="2026-06-15T00:00:00"/>
    <n v="2211408"/>
    <d v="2026-06-16T00:00:00"/>
    <m/>
    <n v="497.81"/>
    <d v="2026-07-30T00:00:00"/>
    <m/>
    <m/>
    <s v="Processamento de dados e congêneres"/>
    <n v="497.81"/>
    <m/>
    <x v="0"/>
    <m/>
    <m/>
    <m/>
    <s v="2 - FATURADO"/>
    <n v="0"/>
    <x v="1"/>
    <x v="0"/>
    <m/>
  </r>
  <r>
    <x v="2237"/>
    <s v="135.828.928-08"/>
    <s v="NF SERVICOS - ADESAO"/>
    <n v="1977534"/>
    <d v="2026-05-21T00:00:00"/>
    <n v="2178489"/>
    <d v="2026-05-22T00:00:00"/>
    <m/>
    <n v="1330.37"/>
    <d v="2026-06-05T00:00:00"/>
    <m/>
    <m/>
    <s v="Processamento de dados e congêneres"/>
    <n v="430.47"/>
    <m/>
    <x v="0"/>
    <m/>
    <m/>
    <m/>
    <s v="2 - FATURADO"/>
    <n v="25"/>
    <x v="0"/>
    <x v="0"/>
    <m/>
  </r>
  <r>
    <x v="2237"/>
    <s v="135.828.928-08"/>
    <s v="NF SERVICOS - ADESAO"/>
    <n v="2007212"/>
    <d v="2026-06-12T00:00:00"/>
    <n v="220976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37"/>
    <s v="135.828.928-08"/>
    <s v="NF SERVICOS - ADESAO"/>
    <n v="2015479"/>
    <d v="2026-06-17T00:00:00"/>
    <n v="2218248"/>
    <d v="2026-06-17T00:00:00"/>
    <m/>
    <n v="617.38"/>
    <d v="2026-07-30T00:00:00"/>
    <m/>
    <m/>
    <s v="Processamento de dados e congêneres"/>
    <n v="617.38"/>
    <m/>
    <x v="0"/>
    <m/>
    <m/>
    <m/>
    <s v="2 - FATURADO"/>
    <n v="0"/>
    <x v="1"/>
    <x v="0"/>
    <m/>
  </r>
  <r>
    <x v="2238"/>
    <s v="135.897.868-92"/>
    <s v="NF SERVICOS - ADESAO"/>
    <n v="2005997"/>
    <d v="2026-06-12T00:00:00"/>
    <n v="2208515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239"/>
    <s v="136.433.798-38"/>
    <s v="NF SERVICOS - ADESAO"/>
    <n v="1978186"/>
    <d v="2026-05-21T00:00:00"/>
    <n v="2179141"/>
    <d v="2026-05-22T00:00:00"/>
    <m/>
    <n v="912.53"/>
    <d v="2026-07-30T00:00:00"/>
    <m/>
    <m/>
    <s v="Processamento de dados e congêneres"/>
    <n v="912.53"/>
    <m/>
    <x v="0"/>
    <m/>
    <m/>
    <m/>
    <s v="2 - FATURADO"/>
    <n v="0"/>
    <x v="1"/>
    <x v="0"/>
    <m/>
  </r>
  <r>
    <x v="2240"/>
    <s v="137.076.658-01"/>
    <s v="NF SERVICOS - ADESAO"/>
    <n v="1978153"/>
    <d v="2026-05-21T00:00:00"/>
    <n v="2179108"/>
    <d v="2026-05-22T00:00:00"/>
    <m/>
    <n v="1444.79"/>
    <d v="2026-07-30T00:00:00"/>
    <m/>
    <m/>
    <s v="Processamento de dados e congêneres"/>
    <n v="1444.79"/>
    <m/>
    <x v="0"/>
    <m/>
    <m/>
    <m/>
    <s v="2 - FATURADO"/>
    <n v="0"/>
    <x v="1"/>
    <x v="0"/>
    <m/>
  </r>
  <r>
    <x v="2240"/>
    <s v="137.076.658-01"/>
    <s v="NF SERVICOS - ADESAO"/>
    <n v="1999075"/>
    <d v="2026-06-12T00:00:00"/>
    <n v="2201576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240"/>
    <s v="137.076.658-01"/>
    <s v="NF SERVICOS - ADESAO"/>
    <n v="2018561"/>
    <d v="2026-06-17T00:00:00"/>
    <n v="2221342"/>
    <d v="2026-06-18T00:00:00"/>
    <m/>
    <n v="462.18"/>
    <d v="2026-07-30T00:00:00"/>
    <m/>
    <m/>
    <s v="Processamento de dados e congêneres"/>
    <n v="462.18"/>
    <m/>
    <x v="0"/>
    <m/>
    <m/>
    <m/>
    <s v="2 - FATURADO"/>
    <n v="0"/>
    <x v="1"/>
    <x v="0"/>
    <m/>
  </r>
  <r>
    <x v="2241"/>
    <s v="137.138.846-68"/>
    <s v="NF SERVICOS - ADESAO"/>
    <n v="1978151"/>
    <d v="2026-05-21T00:00:00"/>
    <n v="2179106"/>
    <d v="2026-05-22T00:00:00"/>
    <m/>
    <n v="781.28"/>
    <d v="2026-06-05T00:00:00"/>
    <m/>
    <m/>
    <s v="Processamento de dados e congêneres"/>
    <n v="232.45"/>
    <m/>
    <x v="0"/>
    <m/>
    <m/>
    <m/>
    <s v="2 - FATURADO"/>
    <n v="25"/>
    <x v="0"/>
    <x v="0"/>
    <m/>
  </r>
  <r>
    <x v="2241"/>
    <s v="137.138.846-68"/>
    <s v="NF SERVICOS - ADESAO"/>
    <n v="2000483"/>
    <d v="2026-06-12T00:00:00"/>
    <n v="220298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41"/>
    <s v="137.138.846-68"/>
    <s v="NF SERVICOS - ADESAO"/>
    <n v="2015910"/>
    <d v="2026-06-17T00:00:00"/>
    <n v="2218679"/>
    <d v="2026-06-18T00:00:00"/>
    <m/>
    <n v="605.07000000000005"/>
    <d v="2026-06-20T00:00:00"/>
    <m/>
    <m/>
    <s v="Processamento de dados e congêneres"/>
    <n v="605.07000000000005"/>
    <m/>
    <x v="0"/>
    <m/>
    <m/>
    <m/>
    <s v="2 - FATURADO"/>
    <n v="10"/>
    <x v="0"/>
    <x v="0"/>
    <m/>
  </r>
  <r>
    <x v="2242"/>
    <s v="137.233.018-60"/>
    <s v="ND-AMAZON"/>
    <n v="129"/>
    <d v="2025-01-07T00:00:00"/>
    <m/>
    <m/>
    <m/>
    <n v="110.5"/>
    <d v="2025-02-06T00:00:00"/>
    <m/>
    <m/>
    <s v="ALEXANDRE DE GUSMAO &amp; O TRATADO DE MADRID - TOMO I E II"/>
    <n v="110.5"/>
    <m/>
    <x v="0"/>
    <m/>
    <m/>
    <m/>
    <s v="2 - FATURADO"/>
    <n v="509"/>
    <x v="2"/>
    <x v="4"/>
    <m/>
  </r>
  <r>
    <x v="2243"/>
    <s v="137.364.218-18"/>
    <s v="NF SERVICOS - ADESAO"/>
    <n v="1975835"/>
    <d v="2026-05-21T00:00:00"/>
    <n v="2176790"/>
    <d v="2026-05-22T00:00:00"/>
    <m/>
    <n v="6069.95"/>
    <d v="2026-06-05T00:00:00"/>
    <m/>
    <m/>
    <s v="Processamento de dados e congêneres"/>
    <n v="1704.66"/>
    <m/>
    <x v="0"/>
    <m/>
    <m/>
    <m/>
    <s v="2 - FATURADO"/>
    <n v="25"/>
    <x v="0"/>
    <x v="0"/>
    <m/>
  </r>
  <r>
    <x v="2244"/>
    <s v="137.464.108-19"/>
    <s v="NF SERVICOS - ADESAO"/>
    <n v="1977597"/>
    <d v="2026-05-21T00:00:00"/>
    <n v="2178552"/>
    <d v="2026-05-22T00:00:00"/>
    <m/>
    <n v="8.6300000000000008"/>
    <d v="2026-07-30T00:00:00"/>
    <m/>
    <m/>
    <s v="Processamento de dados e congêneres"/>
    <n v="8.6300000000000008"/>
    <m/>
    <x v="0"/>
    <m/>
    <m/>
    <m/>
    <s v="2 - FATURADO"/>
    <n v="0"/>
    <x v="1"/>
    <x v="0"/>
    <m/>
  </r>
  <r>
    <x v="2244"/>
    <s v="137.464.108-19"/>
    <s v="NF SERVICOS - ADESAO"/>
    <n v="1981265"/>
    <d v="2026-05-21T00:00:00"/>
    <n v="218222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244"/>
    <s v="137.464.108-19"/>
    <s v="NF SERVICOS - ADESAO"/>
    <n v="1998607"/>
    <d v="2026-06-12T00:00:00"/>
    <n v="220110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44"/>
    <s v="137.464.108-19"/>
    <s v="NF SERVICOS - ADESAO"/>
    <n v="2016280"/>
    <d v="2026-06-17T00:00:00"/>
    <n v="2219049"/>
    <d v="2026-06-18T00:00:00"/>
    <m/>
    <n v="91.07"/>
    <d v="2026-07-30T00:00:00"/>
    <m/>
    <m/>
    <s v="Processamento de dados e congêneres"/>
    <n v="91.07"/>
    <m/>
    <x v="0"/>
    <m/>
    <m/>
    <m/>
    <s v="2 - FATURADO"/>
    <n v="0"/>
    <x v="1"/>
    <x v="0"/>
    <m/>
  </r>
  <r>
    <x v="2245"/>
    <s v="137.613.798-46"/>
    <s v="NF SERVICOS - ADESAO"/>
    <n v="1976938"/>
    <d v="2026-05-21T00:00:00"/>
    <n v="2177893"/>
    <d v="2026-05-22T00:00:00"/>
    <m/>
    <n v="477.46"/>
    <d v="2026-07-30T00:00:00"/>
    <m/>
    <m/>
    <s v="Processamento de dados e congêneres"/>
    <n v="477.46"/>
    <m/>
    <x v="0"/>
    <m/>
    <m/>
    <m/>
    <s v="2 - FATURADO"/>
    <n v="0"/>
    <x v="1"/>
    <x v="0"/>
    <m/>
  </r>
  <r>
    <x v="2246"/>
    <s v="137.816.668-08"/>
    <s v="NF SERVICOS - ADESAO"/>
    <n v="1978858"/>
    <d v="2026-05-21T00:00:00"/>
    <n v="2179813"/>
    <d v="2026-05-22T00:00:00"/>
    <m/>
    <n v="349.4"/>
    <d v="2026-06-05T00:00:00"/>
    <m/>
    <m/>
    <s v="Processamento de dados e congêneres"/>
    <n v="107.62"/>
    <m/>
    <x v="0"/>
    <m/>
    <m/>
    <m/>
    <s v="2 - FATURADO"/>
    <n v="25"/>
    <x v="0"/>
    <x v="0"/>
    <m/>
  </r>
  <r>
    <x v="2246"/>
    <s v="137.816.668-08"/>
    <s v="NF SERVICOS - ADESAO"/>
    <n v="1980312"/>
    <d v="2026-05-21T00:00:00"/>
    <n v="218127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246"/>
    <s v="137.816.668-08"/>
    <s v="NF SERVICOS - ADESAO"/>
    <n v="1995902"/>
    <d v="2026-06-12T00:00:00"/>
    <n v="219836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47"/>
    <s v="137.887.668-75"/>
    <s v="NF SERVICOS - ADESAO"/>
    <n v="2004250"/>
    <d v="2026-06-12T00:00:00"/>
    <n v="2206752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2248"/>
    <s v="137.916.698-50"/>
    <s v="NF SERVICOS - ADESAO"/>
    <n v="1987927"/>
    <d v="2026-05-21T00:00:00"/>
    <n v="2188890"/>
    <d v="2026-05-23T00:00:00"/>
    <m/>
    <n v="156.74"/>
    <d v="2026-07-30T00:00:00"/>
    <m/>
    <m/>
    <s v="Processamento de dados e congêneres"/>
    <n v="156.74"/>
    <m/>
    <x v="0"/>
    <m/>
    <m/>
    <m/>
    <s v="2 - FATURADO"/>
    <n v="0"/>
    <x v="1"/>
    <x v="0"/>
    <m/>
  </r>
  <r>
    <x v="2248"/>
    <s v="137.916.698-50"/>
    <s v="NF SERVICOS - ADESAO"/>
    <n v="2007737"/>
    <d v="2026-06-15T00:00:00"/>
    <n v="2210389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2249"/>
    <s v="138.129.209-72"/>
    <s v="NF SERVICOS - ADESAO"/>
    <n v="1975687"/>
    <d v="2026-05-21T00:00:00"/>
    <n v="2176642"/>
    <d v="2026-05-22T00:00:00"/>
    <m/>
    <n v="109"/>
    <d v="2026-06-05T00:00:00"/>
    <m/>
    <m/>
    <s v="Processamento de dados e congêneres"/>
    <n v="4.3"/>
    <m/>
    <x v="0"/>
    <m/>
    <m/>
    <m/>
    <s v="2 - FATURADO"/>
    <n v="25"/>
    <x v="0"/>
    <x v="0"/>
    <m/>
  </r>
  <r>
    <x v="2249"/>
    <s v="138.129.209-72"/>
    <s v="NF SERVICOS - ADESAO"/>
    <n v="2003237"/>
    <d v="2026-06-12T00:00:00"/>
    <n v="220573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49"/>
    <s v="138.129.209-72"/>
    <s v="NF SERVICOS - ADESAO"/>
    <n v="2015218"/>
    <d v="2026-06-17T00:00:00"/>
    <n v="2217987"/>
    <d v="2026-06-17T00:00:00"/>
    <m/>
    <n v="112.91"/>
    <d v="2026-06-20T00:00:00"/>
    <m/>
    <m/>
    <s v="Processamento de dados e congêneres"/>
    <n v="112.91"/>
    <m/>
    <x v="0"/>
    <m/>
    <m/>
    <m/>
    <s v="2 - FATURADO"/>
    <n v="10"/>
    <x v="0"/>
    <x v="0"/>
    <m/>
  </r>
  <r>
    <x v="2250"/>
    <s v="138.178.428-30"/>
    <s v="NF SERVICOS - ADESAO"/>
    <n v="1978231"/>
    <d v="2026-05-21T00:00:00"/>
    <n v="2179186"/>
    <d v="2026-05-22T00:00:00"/>
    <m/>
    <n v="959.83"/>
    <d v="2026-06-05T00:00:00"/>
    <m/>
    <m/>
    <s v="Processamento de dados e congêneres"/>
    <n v="297.02"/>
    <m/>
    <x v="0"/>
    <m/>
    <m/>
    <m/>
    <s v="2 - FATURADO"/>
    <n v="25"/>
    <x v="0"/>
    <x v="0"/>
    <m/>
  </r>
  <r>
    <x v="2250"/>
    <s v="138.178.428-30"/>
    <s v="NF SERVICOS - ADESAO"/>
    <n v="2002237"/>
    <d v="2026-06-12T00:00:00"/>
    <n v="220473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50"/>
    <s v="138.178.428-30"/>
    <s v="NF SERVICOS - ADESAO"/>
    <n v="2017796"/>
    <d v="2026-06-17T00:00:00"/>
    <n v="2220574"/>
    <d v="2026-06-18T00:00:00"/>
    <m/>
    <n v="546.73"/>
    <d v="2026-06-20T00:00:00"/>
    <m/>
    <m/>
    <s v="Processamento de dados e congêneres"/>
    <n v="546.73"/>
    <m/>
    <x v="0"/>
    <m/>
    <m/>
    <m/>
    <s v="2 - FATURADO"/>
    <n v="10"/>
    <x v="0"/>
    <x v="0"/>
    <m/>
  </r>
  <r>
    <x v="2251"/>
    <s v="138.207.858-76"/>
    <s v="NF SERVICOS - ADESAO"/>
    <n v="1975953"/>
    <d v="2026-05-21T00:00:00"/>
    <n v="2176908"/>
    <d v="2026-05-22T00:00:00"/>
    <m/>
    <n v="386.56"/>
    <d v="2026-06-05T00:00:00"/>
    <m/>
    <m/>
    <s v="Processamento de dados e congêneres"/>
    <n v="137.75"/>
    <m/>
    <x v="0"/>
    <m/>
    <m/>
    <m/>
    <s v="2 - FATURADO"/>
    <n v="25"/>
    <x v="0"/>
    <x v="0"/>
    <m/>
  </r>
  <r>
    <x v="2251"/>
    <s v="138.207.858-76"/>
    <s v="NF SERVICOS - ADESAO"/>
    <n v="2005301"/>
    <d v="2026-06-12T00:00:00"/>
    <n v="220780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51"/>
    <s v="138.207.858-76"/>
    <s v="NF SERVICOS - ADESAO"/>
    <n v="2015559"/>
    <d v="2026-06-17T00:00:00"/>
    <n v="2218328"/>
    <d v="2026-06-17T00:00:00"/>
    <m/>
    <n v="278.17"/>
    <d v="2026-06-20T00:00:00"/>
    <m/>
    <m/>
    <s v="Processamento de dados e congêneres"/>
    <n v="278.17"/>
    <m/>
    <x v="0"/>
    <m/>
    <m/>
    <m/>
    <s v="2 - FATURADO"/>
    <n v="10"/>
    <x v="0"/>
    <x v="0"/>
    <m/>
  </r>
  <r>
    <x v="2252"/>
    <s v="138.212.148-21"/>
    <s v="NF SERVICOS - ADESAO"/>
    <n v="1977797"/>
    <d v="2026-05-21T00:00:00"/>
    <n v="2178752"/>
    <d v="2026-05-22T00:00:00"/>
    <m/>
    <n v="1640.68"/>
    <d v="2026-06-05T00:00:00"/>
    <m/>
    <m/>
    <s v="Processamento de dados e congêneres"/>
    <n v="546.70000000000005"/>
    <m/>
    <x v="0"/>
    <m/>
    <m/>
    <m/>
    <s v="2 - FATURADO"/>
    <n v="25"/>
    <x v="0"/>
    <x v="0"/>
    <m/>
  </r>
  <r>
    <x v="2253"/>
    <s v="138.261.298-22"/>
    <s v="NF SERVICOS - ADESAO"/>
    <n v="1976443"/>
    <d v="2026-05-21T00:00:00"/>
    <n v="2177398"/>
    <d v="2026-05-22T00:00:00"/>
    <m/>
    <n v="310.33999999999997"/>
    <d v="2026-06-05T00:00:00"/>
    <m/>
    <m/>
    <s v="Processamento de dados e congêneres"/>
    <n v="86.09"/>
    <m/>
    <x v="0"/>
    <m/>
    <m/>
    <m/>
    <s v="2 - FATURADO"/>
    <n v="25"/>
    <x v="0"/>
    <x v="0"/>
    <m/>
  </r>
  <r>
    <x v="2253"/>
    <s v="138.261.298-22"/>
    <s v="NF SERVICOS - ADESAO"/>
    <n v="1996309"/>
    <d v="2026-06-12T00:00:00"/>
    <n v="219876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53"/>
    <s v="138.261.298-22"/>
    <s v="NF SERVICOS - ADESAO"/>
    <n v="2015380"/>
    <d v="2026-06-17T00:00:00"/>
    <n v="2218149"/>
    <d v="2026-06-17T00:00:00"/>
    <m/>
    <n v="250.39"/>
    <d v="2026-06-20T00:00:00"/>
    <m/>
    <m/>
    <s v="Processamento de dados e congêneres"/>
    <n v="250.39"/>
    <m/>
    <x v="0"/>
    <m/>
    <m/>
    <m/>
    <s v="2 - FATURADO"/>
    <n v="10"/>
    <x v="0"/>
    <x v="0"/>
    <m/>
  </r>
  <r>
    <x v="2254"/>
    <s v="138.663.938-90"/>
    <s v="NF SERVICOS - ADESAO"/>
    <n v="2009131"/>
    <d v="2026-06-15T00:00:00"/>
    <n v="2211783"/>
    <d v="2026-06-16T00:00:00"/>
    <m/>
    <n v="127.21"/>
    <d v="2026-07-30T00:00:00"/>
    <m/>
    <m/>
    <s v="Processamento de dados e congêneres"/>
    <n v="127.21"/>
    <m/>
    <x v="0"/>
    <m/>
    <m/>
    <m/>
    <s v="2 - FATURADO"/>
    <n v="0"/>
    <x v="1"/>
    <x v="0"/>
    <m/>
  </r>
  <r>
    <x v="2255"/>
    <s v="138.765.578-79"/>
    <s v="NF SERVICOS - ADESAO"/>
    <n v="1977296"/>
    <d v="2026-05-21T00:00:00"/>
    <n v="2178251"/>
    <d v="2026-05-22T00:00:00"/>
    <m/>
    <n v="2297.71"/>
    <d v="2026-06-05T00:00:00"/>
    <m/>
    <m/>
    <s v="Processamento de dados e congêneres"/>
    <n v="641.4"/>
    <m/>
    <x v="0"/>
    <m/>
    <m/>
    <m/>
    <s v="2 - FATURADO"/>
    <n v="25"/>
    <x v="0"/>
    <x v="0"/>
    <m/>
  </r>
  <r>
    <x v="2256"/>
    <s v="138.888.528-03"/>
    <s v="NF SERVICOS - ADESAO"/>
    <n v="1975443"/>
    <d v="2026-05-21T00:00:00"/>
    <n v="2176398"/>
    <d v="2026-05-21T00:00:00"/>
    <m/>
    <n v="731.21"/>
    <d v="2026-06-05T00:00:00"/>
    <m/>
    <m/>
    <s v="Processamento de dados e congêneres"/>
    <n v="249.67"/>
    <m/>
    <x v="0"/>
    <m/>
    <m/>
    <m/>
    <s v="2 - FATURADO"/>
    <n v="25"/>
    <x v="0"/>
    <x v="0"/>
    <m/>
  </r>
  <r>
    <x v="2257"/>
    <s v="138.908.008-07"/>
    <s v="NF SERVICOS - ADESAO"/>
    <n v="2004730"/>
    <d v="2026-06-12T00:00:00"/>
    <n v="2207233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258"/>
    <s v="138.921.898-89"/>
    <s v="NF SERVICOS - ADESAO"/>
    <n v="1978083"/>
    <d v="2026-05-21T00:00:00"/>
    <n v="2179038"/>
    <d v="2026-05-22T00:00:00"/>
    <m/>
    <n v="396.24"/>
    <d v="2026-06-05T00:00:00"/>
    <m/>
    <m/>
    <s v="Processamento de dados e congêneres"/>
    <n v="94.7"/>
    <m/>
    <x v="0"/>
    <m/>
    <m/>
    <m/>
    <s v="2 - FATURADO"/>
    <n v="25"/>
    <x v="0"/>
    <x v="0"/>
    <m/>
  </r>
  <r>
    <x v="2259"/>
    <s v="138.994.818-87"/>
    <s v="NF SERVICOS - ADESAO"/>
    <n v="1977650"/>
    <d v="2026-05-21T00:00:00"/>
    <n v="2178605"/>
    <d v="2026-05-22T00:00:00"/>
    <m/>
    <n v="1988.3"/>
    <d v="2026-06-05T00:00:00"/>
    <m/>
    <m/>
    <s v="Processamento de dados e congêneres"/>
    <n v="619.88"/>
    <m/>
    <x v="0"/>
    <m/>
    <m/>
    <m/>
    <s v="2 - FATURADO"/>
    <n v="25"/>
    <x v="0"/>
    <x v="0"/>
    <m/>
  </r>
  <r>
    <x v="2260"/>
    <s v="139.169.448-19"/>
    <s v="NF SERVICOS - ADESAO"/>
    <n v="1975284"/>
    <d v="2026-05-21T00:00:00"/>
    <n v="2176216"/>
    <d v="2026-05-21T00:00:00"/>
    <m/>
    <n v="592.79999999999995"/>
    <d v="2026-06-05T00:00:00"/>
    <m/>
    <m/>
    <s v="Processamento de dados e congêneres"/>
    <n v="180.8"/>
    <m/>
    <x v="0"/>
    <m/>
    <m/>
    <m/>
    <s v="2 - FATURADO"/>
    <n v="25"/>
    <x v="0"/>
    <x v="0"/>
    <m/>
  </r>
  <r>
    <x v="2261"/>
    <s v="139.297.168-36"/>
    <s v="NF SERVICOS - ADESAO"/>
    <n v="1999027"/>
    <d v="2026-06-12T00:00:00"/>
    <n v="220152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261"/>
    <s v="139.297.168-36"/>
    <s v="NF SERVICOS - ADESAO"/>
    <n v="2011029"/>
    <d v="2026-06-15T00:00:00"/>
    <n v="2213721"/>
    <d v="2026-06-16T00:00:00"/>
    <m/>
    <n v="141.12"/>
    <d v="2026-06-20T00:00:00"/>
    <m/>
    <m/>
    <s v="Processamento de dados e congêneres"/>
    <n v="141.12"/>
    <m/>
    <x v="0"/>
    <m/>
    <m/>
    <m/>
    <s v="2 - FATURADO"/>
    <n v="10"/>
    <x v="0"/>
    <x v="0"/>
    <m/>
  </r>
  <r>
    <x v="2262"/>
    <s v="139.627.398-07"/>
    <s v="NF SERVICOS - ADESAO"/>
    <n v="1975633"/>
    <d v="2026-05-21T00:00:00"/>
    <n v="2176588"/>
    <d v="2026-05-22T00:00:00"/>
    <m/>
    <n v="118.14"/>
    <d v="2026-07-30T00:00:00"/>
    <m/>
    <m/>
    <s v="Processamento de dados e congêneres"/>
    <n v="118.14"/>
    <m/>
    <x v="0"/>
    <m/>
    <m/>
    <m/>
    <s v="2 - FATURADO"/>
    <n v="0"/>
    <x v="1"/>
    <x v="0"/>
    <m/>
  </r>
  <r>
    <x v="2262"/>
    <s v="139.627.398-07"/>
    <s v="NF SERVICOS - ADESAO"/>
    <n v="1983097"/>
    <d v="2026-05-21T00:00:00"/>
    <n v="218406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262"/>
    <s v="139.627.398-07"/>
    <s v="NF SERVICOS - ADESAO"/>
    <n v="2000758"/>
    <d v="2026-06-12T00:00:00"/>
    <n v="220325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62"/>
    <s v="139.627.398-07"/>
    <s v="NF SERVICOS - ADESAO"/>
    <n v="2016245"/>
    <d v="2026-06-17T00:00:00"/>
    <n v="2219014"/>
    <d v="2026-06-18T00:00:00"/>
    <m/>
    <n v="57.35"/>
    <d v="2026-07-30T00:00:00"/>
    <m/>
    <m/>
    <s v="Processamento de dados e congêneres"/>
    <n v="57.35"/>
    <m/>
    <x v="0"/>
    <m/>
    <m/>
    <m/>
    <s v="2 - FATURADO"/>
    <n v="0"/>
    <x v="1"/>
    <x v="0"/>
    <m/>
  </r>
  <r>
    <x v="2263"/>
    <s v="139.959.188-67"/>
    <s v="NF SERVICOS - ADESAO"/>
    <n v="2010984"/>
    <d v="2026-06-15T00:00:00"/>
    <n v="2213675"/>
    <d v="2026-06-16T00:00:00"/>
    <m/>
    <n v="172.36"/>
    <d v="2026-06-20T00:00:00"/>
    <m/>
    <m/>
    <s v="Processamento de dados e congêneres"/>
    <n v="172.36"/>
    <m/>
    <x v="0"/>
    <m/>
    <m/>
    <m/>
    <s v="2 - FATURADO"/>
    <n v="10"/>
    <x v="0"/>
    <x v="0"/>
    <m/>
  </r>
  <r>
    <x v="2264"/>
    <s v="14.010.604/0001-23"/>
    <s v="NF SERVICOS - ADESAO"/>
    <n v="1980781"/>
    <d v="2026-05-21T00:00:00"/>
    <n v="218174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264"/>
    <s v="14.010.604/0001-23"/>
    <s v="NF SERVICOS - ADESAO"/>
    <n v="2003004"/>
    <d v="2026-06-12T00:00:00"/>
    <n v="220550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265"/>
    <s v="14.018.638/0001-64"/>
    <s v="NF SERVICOS - ADESAO"/>
    <n v="1993466"/>
    <d v="2026-05-21T00:00:00"/>
    <n v="2194484"/>
    <d v="2026-05-23T00:00:00"/>
    <m/>
    <n v="89.9"/>
    <d v="2026-06-05T00:00:00"/>
    <m/>
    <m/>
    <s v="Processamento de dados e congêneres"/>
    <n v="89.9"/>
    <m/>
    <x v="0"/>
    <m/>
    <m/>
    <m/>
    <s v="2 - FATURADO"/>
    <n v="25"/>
    <x v="0"/>
    <x v="0"/>
    <m/>
  </r>
  <r>
    <x v="2265"/>
    <s v="14.018.638/0001-64"/>
    <s v="NF SERVICOS - ADESAO"/>
    <n v="2013812"/>
    <d v="2026-06-17T00:00:00"/>
    <n v="2216581"/>
    <d v="2026-06-17T00:00:00"/>
    <m/>
    <n v="100.32"/>
    <d v="2026-06-20T00:00:00"/>
    <m/>
    <m/>
    <s v="Processamento de dados e congêneres"/>
    <n v="100.32"/>
    <m/>
    <x v="0"/>
    <m/>
    <m/>
    <m/>
    <s v="2 - FATURADO"/>
    <n v="10"/>
    <x v="0"/>
    <x v="0"/>
    <m/>
  </r>
  <r>
    <x v="2266"/>
    <s v="14.031.960/0001-23"/>
    <s v="NF SERVICOS - ADESAO"/>
    <n v="2007028"/>
    <d v="2026-06-12T00:00:00"/>
    <n v="220955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67"/>
    <s v="14.124.619/0001-12"/>
    <s v="NF SERVICOS - ADESAO"/>
    <n v="1989872"/>
    <d v="2026-05-21T00:00:00"/>
    <n v="2190875"/>
    <d v="2026-05-23T00:00:00"/>
    <m/>
    <n v="88.18"/>
    <d v="2026-07-30T00:00:00"/>
    <m/>
    <m/>
    <s v="Processamento de dados e congêneres"/>
    <n v="88.18"/>
    <m/>
    <x v="0"/>
    <m/>
    <m/>
    <m/>
    <s v="2 - FATURADO"/>
    <n v="0"/>
    <x v="1"/>
    <x v="0"/>
    <m/>
  </r>
  <r>
    <x v="2267"/>
    <s v="14.124.619/0001-12"/>
    <s v="NF SERVICOS - ADESAO"/>
    <n v="2012884"/>
    <d v="2026-06-17T00:00:00"/>
    <n v="2215652"/>
    <d v="2026-06-17T00:00:00"/>
    <m/>
    <n v="115.95"/>
    <d v="2026-07-30T00:00:00"/>
    <m/>
    <m/>
    <s v="Processamento de dados e congêneres"/>
    <n v="115.95"/>
    <m/>
    <x v="0"/>
    <m/>
    <m/>
    <m/>
    <s v="2 - FATURADO"/>
    <n v="0"/>
    <x v="1"/>
    <x v="0"/>
    <m/>
  </r>
  <r>
    <x v="2268"/>
    <s v="14.192.949/0001-45"/>
    <s v="NF SERVICOS - ADESAO"/>
    <n v="2013618"/>
    <d v="2026-06-17T00:00:00"/>
    <n v="2216387"/>
    <d v="2026-06-17T00:00:00"/>
    <m/>
    <n v="128.41999999999999"/>
    <d v="2026-06-20T00:00:00"/>
    <m/>
    <m/>
    <s v="Processamento de dados e congêneres"/>
    <n v="128.41999999999999"/>
    <m/>
    <x v="0"/>
    <m/>
    <m/>
    <m/>
    <s v="2 - FATURADO"/>
    <n v="10"/>
    <x v="0"/>
    <x v="0"/>
    <m/>
  </r>
  <r>
    <x v="2269"/>
    <s v="14.238.524/0001-20"/>
    <s v="NF SERVICOS - ADESAO"/>
    <n v="2004989"/>
    <d v="2026-06-12T00:00:00"/>
    <n v="2207492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270"/>
    <s v="14.242.659/0001-69"/>
    <s v="NF SERVICOS - ADESAO"/>
    <n v="1989136"/>
    <d v="2026-05-21T00:00:00"/>
    <n v="2190139"/>
    <d v="2026-05-23T00:00:00"/>
    <m/>
    <n v="254.81"/>
    <d v="2026-07-30T00:00:00"/>
    <m/>
    <m/>
    <s v="Processamento de dados e congêneres"/>
    <n v="254.81"/>
    <m/>
    <x v="0"/>
    <m/>
    <m/>
    <m/>
    <s v="2 - FATURADO"/>
    <n v="0"/>
    <x v="1"/>
    <x v="0"/>
    <m/>
  </r>
  <r>
    <x v="2270"/>
    <s v="14.242.659/0001-69"/>
    <s v="NF SERVICOS - ADESAO"/>
    <n v="2012619"/>
    <d v="2026-06-17T00:00:00"/>
    <n v="2215382"/>
    <d v="2026-06-17T00:00:00"/>
    <m/>
    <n v="253.07"/>
    <d v="2026-07-30T00:00:00"/>
    <m/>
    <m/>
    <s v="Processamento de dados e congêneres"/>
    <n v="253.07"/>
    <m/>
    <x v="0"/>
    <m/>
    <m/>
    <m/>
    <s v="2 - FATURADO"/>
    <n v="0"/>
    <x v="1"/>
    <x v="0"/>
    <m/>
  </r>
  <r>
    <x v="2271"/>
    <s v="14.263.640/0001-07"/>
    <s v="ND-OPERADORA CIELO"/>
    <n v="29382"/>
    <d v="2026-06-02T00:00:00"/>
    <m/>
    <m/>
    <m/>
    <n v="187.49"/>
    <d v="2026-06-02T00:00:00"/>
    <m/>
    <m/>
    <s v="Certificado e-CNPJ A1 em Software (12 meses)"/>
    <n v="187.49"/>
    <m/>
    <x v="0"/>
    <m/>
    <m/>
    <m/>
    <s v="1 - VENDA A VISTA"/>
    <n v="28"/>
    <x v="0"/>
    <x v="2"/>
    <m/>
  </r>
  <r>
    <x v="2272"/>
    <s v="14.269.995/0001-03"/>
    <s v="ND-OPERADORA CIELO"/>
    <n v="29471"/>
    <d v="2026-06-12T00:00:00"/>
    <m/>
    <m/>
    <m/>
    <n v="187.49"/>
    <d v="2026-06-12T00:00:00"/>
    <m/>
    <m/>
    <s v="Certificado e-CNPJ A1 em Software (12 meses)"/>
    <n v="187.49"/>
    <m/>
    <x v="0"/>
    <m/>
    <m/>
    <m/>
    <s v="1 - VENDA A VISTA"/>
    <n v="18"/>
    <x v="0"/>
    <x v="2"/>
    <m/>
  </r>
  <r>
    <x v="2273"/>
    <s v="14.290.698/0001-31"/>
    <s v="NF SERVICOS - ADESAO"/>
    <n v="1979227"/>
    <d v="2026-05-21T00:00:00"/>
    <n v="218018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273"/>
    <s v="14.290.698/0001-31"/>
    <s v="NF SERVICOS - ADESAO"/>
    <n v="2005890"/>
    <d v="2026-06-12T00:00:00"/>
    <n v="220840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274"/>
    <s v="14.326.984/0002-90"/>
    <s v="NF SERVICOS - ADESAO"/>
    <n v="1981308"/>
    <d v="2026-05-21T00:00:00"/>
    <n v="2182271"/>
    <d v="2026-05-22T00:00:00"/>
    <m/>
    <n v="549.4"/>
    <d v="2026-06-05T00:00:00"/>
    <m/>
    <m/>
    <s v="Processamento de dados e congêneres ¿ P. dos Credenciados"/>
    <n v="549.4"/>
    <m/>
    <x v="0"/>
    <m/>
    <m/>
    <m/>
    <s v="2 - FATURADO"/>
    <n v="25"/>
    <x v="0"/>
    <x v="0"/>
    <m/>
  </r>
  <r>
    <x v="2274"/>
    <s v="14.326.984/0002-90"/>
    <s v="NF SERVICOS - ADESAO"/>
    <n v="1998728"/>
    <d v="2026-06-12T00:00:00"/>
    <n v="2201229"/>
    <d v="2026-06-12T00:00:00"/>
    <m/>
    <n v="549.4"/>
    <d v="2026-07-30T00:00:00"/>
    <m/>
    <m/>
    <s v="Processamento de dados e congeneres - P. dos Credenciados"/>
    <n v="549.4"/>
    <m/>
    <x v="0"/>
    <m/>
    <m/>
    <m/>
    <s v="2 - FATURADO"/>
    <n v="0"/>
    <x v="1"/>
    <x v="0"/>
    <m/>
  </r>
  <r>
    <x v="2274"/>
    <s v="14.326.984/0002-90"/>
    <s v="NF SERVICOS - ADESAO"/>
    <n v="1999273"/>
    <d v="2026-06-12T00:00:00"/>
    <n v="2201774"/>
    <d v="2026-06-13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2275"/>
    <s v="14.333.271/0001-73"/>
    <s v="NF SERVICOS - ADESAO"/>
    <n v="1979085"/>
    <d v="2026-05-21T00:00:00"/>
    <n v="218004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275"/>
    <s v="14.333.271/0001-73"/>
    <s v="NF SERVICOS - ADESAO"/>
    <n v="1997180"/>
    <d v="2026-06-12T00:00:00"/>
    <n v="219968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276"/>
    <s v="14.333.438/0001-04"/>
    <s v="ND-OPERADORA CIELO"/>
    <n v="29617"/>
    <d v="2026-06-26T00:00:00"/>
    <m/>
    <m/>
    <m/>
    <n v="187.49"/>
    <d v="2026-06-26T00:00:00"/>
    <m/>
    <m/>
    <s v="Certificado e-CNPJ A1 em Software (12 meses)"/>
    <n v="187.49"/>
    <m/>
    <x v="0"/>
    <m/>
    <m/>
    <m/>
    <s v="1 - VENDA A VISTA"/>
    <n v="4"/>
    <x v="0"/>
    <x v="2"/>
    <m/>
  </r>
  <r>
    <x v="2277"/>
    <s v="14.364.239/0001-55"/>
    <s v="NF SERVICOS - ADESAO"/>
    <n v="1997070"/>
    <d v="2026-06-12T00:00:00"/>
    <n v="2199571"/>
    <d v="2026-06-12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2278"/>
    <s v="14.497.282/0001-99"/>
    <s v="NF SERVICOS - ADESAO"/>
    <n v="2005965"/>
    <d v="2026-06-12T00:00:00"/>
    <n v="2208483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279"/>
    <s v="14.507.278/0001-64"/>
    <s v="NF SERVICOS - ADESAO"/>
    <n v="2005112"/>
    <d v="2026-06-12T00:00:00"/>
    <n v="2207615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280"/>
    <s v="14.516.229/0001-98"/>
    <s v="NF SERVICOS - ADESAO"/>
    <n v="1979901"/>
    <d v="2026-05-21T00:00:00"/>
    <n v="2180864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281"/>
    <s v="14.518.304/0001-50"/>
    <s v="NF SERVICOS DO"/>
    <n v="304238"/>
    <d v="2025-01-06T00:00:00"/>
    <n v="310818"/>
    <d v="2025-01-14T00:00:00"/>
    <m/>
    <n v="24.3"/>
    <d v="2025-02-13T00:00:00"/>
    <m/>
    <m/>
    <s v="Boletim - Diário Oficial Informa"/>
    <n v="24.3"/>
    <m/>
    <x v="0"/>
    <m/>
    <m/>
    <m/>
    <s v="3 - FATURADO DO INFORMA"/>
    <n v="502"/>
    <x v="2"/>
    <x v="0"/>
    <m/>
  </r>
  <r>
    <x v="2282"/>
    <s v="14.578.386/0001-28"/>
    <s v="NF SERVICOS - ADESAO"/>
    <n v="2013506"/>
    <d v="2026-06-17T00:00:00"/>
    <n v="2216275"/>
    <d v="2026-06-17T00:00:00"/>
    <m/>
    <n v="142.32"/>
    <d v="2026-06-20T00:00:00"/>
    <m/>
    <m/>
    <s v="Processamento de dados e congêneres"/>
    <n v="142.32"/>
    <m/>
    <x v="0"/>
    <m/>
    <m/>
    <m/>
    <s v="2 - FATURADO"/>
    <n v="10"/>
    <x v="0"/>
    <x v="0"/>
    <m/>
  </r>
  <r>
    <x v="2283"/>
    <s v="14.692.242/0001-06"/>
    <s v="NF SERVICOS - ADESAO"/>
    <n v="2014854"/>
    <d v="2026-06-17T00:00:00"/>
    <n v="2217623"/>
    <d v="2026-06-17T00:00:00"/>
    <m/>
    <n v="133.63999999999999"/>
    <d v="2026-06-20T00:00:00"/>
    <m/>
    <m/>
    <s v="Processamento de dados e congêneres"/>
    <n v="133.63999999999999"/>
    <m/>
    <x v="0"/>
    <m/>
    <m/>
    <m/>
    <s v="2 - FATURADO"/>
    <n v="10"/>
    <x v="0"/>
    <x v="0"/>
    <m/>
  </r>
  <r>
    <x v="2284"/>
    <s v="14.695.169/0001-18"/>
    <s v="NF SERVICOS - ADESAO"/>
    <n v="1993286"/>
    <d v="2026-05-21T00:00:00"/>
    <n v="2194304"/>
    <d v="2026-05-23T00:00:00"/>
    <m/>
    <n v="60.41"/>
    <d v="2026-07-30T00:00:00"/>
    <m/>
    <m/>
    <s v="Processamento de dados e congêneres"/>
    <n v="60.41"/>
    <m/>
    <x v="0"/>
    <m/>
    <m/>
    <m/>
    <s v="2 - FATURADO"/>
    <n v="0"/>
    <x v="1"/>
    <x v="0"/>
    <m/>
  </r>
  <r>
    <x v="2284"/>
    <s v="14.695.169/0001-18"/>
    <s v="NF SERVICOS - ADESAO"/>
    <n v="2014021"/>
    <d v="2026-06-17T00:00:00"/>
    <n v="2216790"/>
    <d v="2026-06-17T00:00:00"/>
    <m/>
    <n v="55.19"/>
    <d v="2026-07-30T00:00:00"/>
    <m/>
    <m/>
    <s v="Processamento de dados e congêneres"/>
    <n v="55.19"/>
    <m/>
    <x v="0"/>
    <m/>
    <m/>
    <m/>
    <s v="2 - FATURADO"/>
    <n v="0"/>
    <x v="1"/>
    <x v="0"/>
    <m/>
  </r>
  <r>
    <x v="2285"/>
    <s v="14.699.467/0001-86"/>
    <s v="NF SERVICOS - ADESAO"/>
    <n v="1997994"/>
    <d v="2026-06-12T00:00:00"/>
    <n v="2200495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2286"/>
    <s v="14.702.767/0001-77"/>
    <s v="NF SERVICOS"/>
    <n v="202205"/>
    <d v="2026-01-22T00:00:00"/>
    <n v="2105498"/>
    <d v="2026-01-22T00:00:00"/>
    <d v="2025-12-01T00:00:00"/>
    <n v="130399.64"/>
    <d v="2026-03-11T00:00:00"/>
    <s v="E0250210"/>
    <s v="PD025181"/>
    <s v="PAAS MIDDLEWARE"/>
    <n v="118076.88"/>
    <d v="2025-12-01T00:00:00"/>
    <x v="0"/>
    <m/>
    <m/>
    <s v="359.00002390/2025-50 - ITO"/>
    <s v="2 - FATURADO"/>
    <n v="111"/>
    <x v="6"/>
    <x v="1"/>
    <m/>
  </r>
  <r>
    <x v="2286"/>
    <s v="14.702.767/0001-77"/>
    <s v="NF SERVICOS"/>
    <n v="203027"/>
    <d v="2026-01-28T00:00:00"/>
    <n v="2106320"/>
    <d v="2026-01-28T00:00:00"/>
    <d v="2025-12-01T00:00:00"/>
    <n v="25027.98"/>
    <d v="2026-03-11T00:00:00"/>
    <s v="E0250210"/>
    <s v="PD025181"/>
    <s v="PAAS MIDDLEWARE"/>
    <n v="22662.84"/>
    <d v="2025-12-01T00:00:00"/>
    <x v="0"/>
    <m/>
    <m/>
    <s v="359.00002390/2025-50 - ITO"/>
    <s v="2 - FATURADO"/>
    <n v="111"/>
    <x v="6"/>
    <x v="1"/>
    <m/>
  </r>
  <r>
    <x v="2286"/>
    <s v="14.702.767/0001-77"/>
    <s v="NF SERVICOS"/>
    <n v="207960"/>
    <d v="2026-04-08T00:00:00"/>
    <n v="2152641"/>
    <d v="2026-04-08T00:00:00"/>
    <d v="2026-03-01T00:00:00"/>
    <n v="155427.62"/>
    <d v="2026-05-08T00:00:00"/>
    <s v="E0250210"/>
    <s v="PD025181"/>
    <s v="PAAS MIDDLEWARE"/>
    <n v="140739.71"/>
    <d v="2026-03-01T00:00:00"/>
    <x v="0"/>
    <m/>
    <m/>
    <s v="359.00002390/2025-50 - ITO"/>
    <s v="2 - FATURADO"/>
    <n v="53"/>
    <x v="3"/>
    <x v="1"/>
    <m/>
  </r>
  <r>
    <x v="2286"/>
    <s v="14.702.767/0001-77"/>
    <s v="NF SERVICOS"/>
    <n v="210809"/>
    <d v="2026-05-15T00:00:00"/>
    <n v="2175867"/>
    <d v="2026-05-15T00:00:00"/>
    <d v="2026-04-01T00:00:00"/>
    <n v="155427.62"/>
    <d v="2026-06-14T00:00:00"/>
    <s v="E0250210"/>
    <s v="PD025181"/>
    <s v="PAAS MIDDLEWARE"/>
    <n v="140739.71"/>
    <d v="2026-04-01T00:00:00"/>
    <x v="0"/>
    <m/>
    <m/>
    <s v="359.00002390/2025-50 - ITO"/>
    <s v="2 - FATURADO"/>
    <n v="16"/>
    <x v="0"/>
    <x v="1"/>
    <m/>
  </r>
  <r>
    <x v="2286"/>
    <s v="14.702.767/0001-77"/>
    <s v="NF SERVICOS"/>
    <n v="212360"/>
    <d v="2026-06-12T00:00:00"/>
    <n v="2199287"/>
    <d v="2026-06-12T00:00:00"/>
    <d v="2026-05-01T00:00:00"/>
    <n v="155427.62"/>
    <d v="2026-07-12T00:00:00"/>
    <s v="E0250210"/>
    <s v="PD025181"/>
    <s v="PAAS MIDDLEWARE"/>
    <n v="140739.71"/>
    <d v="2026-05-01T00:00:00"/>
    <x v="0"/>
    <m/>
    <m/>
    <s v="359.00002390/2025-50 - ITO"/>
    <s v="2 - FATURADO"/>
    <n v="0"/>
    <x v="1"/>
    <x v="1"/>
    <m/>
  </r>
  <r>
    <x v="2287"/>
    <s v="14.717.810/0001-78"/>
    <s v="NF SERVICOS - ADESAO"/>
    <n v="1993623"/>
    <d v="2026-05-21T00:00:00"/>
    <n v="2194641"/>
    <d v="2026-05-23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2288"/>
    <s v="14.728.973/0001-56"/>
    <s v="NF SERVICOS - ADESAO"/>
    <n v="1998861"/>
    <d v="2026-06-12T00:00:00"/>
    <n v="220136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289"/>
    <s v="14.738.955/0001-55"/>
    <s v="NF SERVICOS - ADESAO"/>
    <n v="1985216"/>
    <d v="2026-05-21T00:00:00"/>
    <n v="2186179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289"/>
    <s v="14.738.955/0001-55"/>
    <s v="NF SERVICOS - ADESAO"/>
    <n v="1998061"/>
    <d v="2026-06-12T00:00:00"/>
    <n v="220056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290"/>
    <s v="14.785.824/0001-29"/>
    <s v="NF SERVICOS - ADESAO"/>
    <n v="2005475"/>
    <d v="2026-06-12T00:00:00"/>
    <n v="220798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291"/>
    <s v="14.816.728/0001-09"/>
    <s v="NF SERVICOS - ADESAO"/>
    <n v="1997005"/>
    <d v="2026-06-12T00:00:00"/>
    <n v="2199506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292"/>
    <s v="14.842.254/0001-61"/>
    <s v="NF SERVICOS - ADESAO"/>
    <n v="1993429"/>
    <d v="2026-05-21T00:00:00"/>
    <n v="2194447"/>
    <d v="2026-05-23T00:00:00"/>
    <m/>
    <n v="503.36"/>
    <d v="2026-06-05T00:00:00"/>
    <m/>
    <m/>
    <s v="Processamento de dados e congêneres"/>
    <n v="503.36"/>
    <m/>
    <x v="0"/>
    <m/>
    <m/>
    <m/>
    <s v="2 - FATURADO"/>
    <n v="25"/>
    <x v="0"/>
    <x v="0"/>
    <m/>
  </r>
  <r>
    <x v="2292"/>
    <s v="14.842.254/0001-61"/>
    <s v="NF SERVICOS - ADESAO"/>
    <n v="2013997"/>
    <d v="2026-06-17T00:00:00"/>
    <n v="2216766"/>
    <d v="2026-06-17T00:00:00"/>
    <m/>
    <n v="400.95"/>
    <d v="2026-07-30T00:00:00"/>
    <m/>
    <m/>
    <s v="Processamento de dados e congêneres"/>
    <n v="400.95"/>
    <m/>
    <x v="0"/>
    <m/>
    <m/>
    <m/>
    <s v="2 - FATURADO"/>
    <n v="0"/>
    <x v="1"/>
    <x v="0"/>
    <m/>
  </r>
  <r>
    <x v="2293"/>
    <s v="14.856.565/0001-80"/>
    <s v="NF SERVICOS - ADESAO"/>
    <n v="1984422"/>
    <d v="2026-05-21T00:00:00"/>
    <n v="218538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293"/>
    <s v="14.856.565/0001-80"/>
    <s v="NF SERVICOS - ADESAO"/>
    <n v="2001430"/>
    <d v="2026-06-12T00:00:00"/>
    <n v="220393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294"/>
    <s v="14.869.103/0001-05"/>
    <s v="NF SERVICOS - ADESAO"/>
    <n v="2013837"/>
    <d v="2026-06-17T00:00:00"/>
    <n v="2216606"/>
    <d v="2026-06-17T00:00:00"/>
    <m/>
    <n v="114.55"/>
    <d v="2026-06-20T00:00:00"/>
    <m/>
    <m/>
    <s v="Processamento de dados e congêneres"/>
    <n v="114.55"/>
    <m/>
    <x v="0"/>
    <m/>
    <m/>
    <m/>
    <s v="2 - FATURADO"/>
    <n v="10"/>
    <x v="0"/>
    <x v="0"/>
    <m/>
  </r>
  <r>
    <x v="2295"/>
    <s v="14.932.174/0001-05"/>
    <s v="NF SERVICOS - ADESAO"/>
    <n v="1986051"/>
    <d v="2026-05-21T00:00:00"/>
    <n v="2187014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295"/>
    <s v="14.932.174/0001-05"/>
    <s v="NF SERVICOS - ADESAO"/>
    <n v="2000980"/>
    <d v="2026-06-12T00:00:00"/>
    <n v="220348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296"/>
    <s v="14.975.701/0001-50"/>
    <s v="NF SERVICOS - ADESAO"/>
    <n v="1989873"/>
    <d v="2026-05-21T00:00:00"/>
    <n v="2190876"/>
    <d v="2026-05-23T00:00:00"/>
    <m/>
    <n v="319.04000000000002"/>
    <d v="2026-07-30T00:00:00"/>
    <m/>
    <m/>
    <s v="Processamento de dados e congêneres"/>
    <n v="319.04000000000002"/>
    <m/>
    <x v="0"/>
    <m/>
    <m/>
    <m/>
    <s v="2 - FATURADO"/>
    <n v="0"/>
    <x v="1"/>
    <x v="0"/>
    <m/>
  </r>
  <r>
    <x v="2296"/>
    <s v="14.975.701/0001-50"/>
    <s v="NF SERVICOS - ADESAO"/>
    <n v="2014266"/>
    <d v="2026-06-17T00:00:00"/>
    <n v="2217035"/>
    <d v="2026-06-17T00:00:00"/>
    <m/>
    <n v="313.82"/>
    <d v="2026-07-30T00:00:00"/>
    <m/>
    <m/>
    <s v="Processamento de dados e congêneres"/>
    <n v="313.82"/>
    <m/>
    <x v="0"/>
    <m/>
    <m/>
    <m/>
    <s v="2 - FATURADO"/>
    <n v="0"/>
    <x v="1"/>
    <x v="0"/>
    <m/>
  </r>
  <r>
    <x v="2297"/>
    <s v="14.989.337/0001-88"/>
    <s v="NF SERVICOS - ADESAO"/>
    <n v="2014078"/>
    <d v="2026-06-17T00:00:00"/>
    <n v="2216847"/>
    <d v="2026-06-17T00:00:00"/>
    <m/>
    <n v="216.95"/>
    <d v="2026-06-20T00:00:00"/>
    <m/>
    <m/>
    <s v="Processamento de dados e congêneres"/>
    <n v="216.95"/>
    <m/>
    <x v="0"/>
    <m/>
    <m/>
    <m/>
    <s v="2 - FATURADO"/>
    <n v="10"/>
    <x v="0"/>
    <x v="0"/>
    <m/>
  </r>
  <r>
    <x v="2298"/>
    <s v="140.091.088-94"/>
    <s v="NF SERVICOS - ADESAO"/>
    <n v="2003164"/>
    <d v="2026-06-12T00:00:00"/>
    <n v="220566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99"/>
    <s v="140.108.208-45"/>
    <s v="NF SERVICOS - ADESAO"/>
    <n v="1980706"/>
    <d v="2026-05-21T00:00:00"/>
    <n v="218166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299"/>
    <s v="140.108.208-45"/>
    <s v="NF SERVICOS - ADESAO"/>
    <n v="1988212"/>
    <d v="2026-05-21T00:00:00"/>
    <n v="2189178"/>
    <d v="2026-05-23T00:00:00"/>
    <m/>
    <n v="148.91999999999999"/>
    <d v="2026-07-30T00:00:00"/>
    <m/>
    <m/>
    <s v="Processamento de dados e congêneres"/>
    <n v="148.91999999999999"/>
    <m/>
    <x v="0"/>
    <m/>
    <m/>
    <m/>
    <s v="2 - FATURADO"/>
    <n v="0"/>
    <x v="1"/>
    <x v="0"/>
    <m/>
  </r>
  <r>
    <x v="2299"/>
    <s v="140.108.208-45"/>
    <s v="NF SERVICOS - ADESAO"/>
    <n v="2002930"/>
    <d v="2026-06-12T00:00:00"/>
    <n v="220543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299"/>
    <s v="140.108.208-45"/>
    <s v="NF SERVICOS - ADESAO"/>
    <n v="2011971"/>
    <d v="2026-06-15T00:00:00"/>
    <n v="2214673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2300"/>
    <s v="140.446.328-39"/>
    <s v="NF SERVICOS - ADESAO"/>
    <n v="1975836"/>
    <d v="2026-05-21T00:00:00"/>
    <n v="2176791"/>
    <d v="2026-05-22T00:00:00"/>
    <m/>
    <n v="1484.56"/>
    <d v="2026-06-05T00:00:00"/>
    <m/>
    <m/>
    <s v="Processamento de dados e congêneres"/>
    <n v="490.74"/>
    <m/>
    <x v="0"/>
    <m/>
    <m/>
    <m/>
    <s v="2 - FATURADO"/>
    <n v="25"/>
    <x v="0"/>
    <x v="0"/>
    <m/>
  </r>
  <r>
    <x v="2300"/>
    <s v="140.446.328-39"/>
    <s v="NF SERVICOS - ADESAO"/>
    <n v="2005147"/>
    <d v="2026-06-12T00:00:00"/>
    <n v="220765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00"/>
    <s v="140.446.328-39"/>
    <s v="NF SERVICOS - ADESAO"/>
    <n v="2016880"/>
    <d v="2026-06-17T00:00:00"/>
    <n v="2219655"/>
    <d v="2026-06-18T00:00:00"/>
    <m/>
    <n v="713.3"/>
    <d v="2026-07-30T00:00:00"/>
    <m/>
    <m/>
    <s v="Processamento de dados e congêneres"/>
    <n v="713.3"/>
    <m/>
    <x v="0"/>
    <m/>
    <m/>
    <m/>
    <s v="2 - FATURADO"/>
    <n v="0"/>
    <x v="1"/>
    <x v="0"/>
    <m/>
  </r>
  <r>
    <x v="2301"/>
    <s v="140.738.267-51"/>
    <s v="ND-OPERADORA CIELO"/>
    <n v="29252"/>
    <d v="2026-05-19T00:00:00"/>
    <m/>
    <m/>
    <m/>
    <n v="124.99"/>
    <d v="2026-05-19T00:00:00"/>
    <m/>
    <m/>
    <s v="e-CPF A1 (renovacao) em Software (12 meses) "/>
    <n v="124.99"/>
    <m/>
    <x v="0"/>
    <m/>
    <m/>
    <m/>
    <s v="1 - VENDA A VISTA"/>
    <n v="42"/>
    <x v="3"/>
    <x v="2"/>
    <m/>
  </r>
  <r>
    <x v="2302"/>
    <s v="140.886.728-10"/>
    <s v="NF SERVICOS - ADESAO"/>
    <n v="1977122"/>
    <d v="2026-05-21T00:00:00"/>
    <n v="2178077"/>
    <d v="2026-05-22T00:00:00"/>
    <m/>
    <n v="34.880000000000003"/>
    <d v="2026-07-30T00:00:00"/>
    <m/>
    <m/>
    <s v="Processamento de dados e congêneres"/>
    <n v="34.880000000000003"/>
    <m/>
    <x v="0"/>
    <m/>
    <m/>
    <m/>
    <s v="2 - FATURADO"/>
    <n v="0"/>
    <x v="1"/>
    <x v="0"/>
    <m/>
  </r>
  <r>
    <x v="2302"/>
    <s v="140.886.728-10"/>
    <s v="NF SERVICOS - ADESAO"/>
    <n v="2015656"/>
    <d v="2026-06-17T00:00:00"/>
    <n v="2218425"/>
    <d v="2026-06-18T00:00:00"/>
    <m/>
    <n v="4.3"/>
    <d v="2026-07-30T00:00:00"/>
    <m/>
    <m/>
    <s v="Processamento de dados e congêneres"/>
    <n v="4.3"/>
    <m/>
    <x v="0"/>
    <m/>
    <m/>
    <m/>
    <s v="2 - FATURADO"/>
    <n v="0"/>
    <x v="1"/>
    <x v="0"/>
    <m/>
  </r>
  <r>
    <x v="2303"/>
    <s v="141.156.128-78"/>
    <s v="NF SERVICOS - ADESAO"/>
    <n v="1990154"/>
    <d v="2026-05-21T00:00:00"/>
    <n v="2191167"/>
    <d v="2026-05-23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2303"/>
    <s v="141.156.128-78"/>
    <s v="NF SERVICOS - ADESAO"/>
    <n v="2000420"/>
    <d v="2026-06-12T00:00:00"/>
    <n v="220292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03"/>
    <s v="141.156.128-78"/>
    <s v="NF SERVICOS - ADESAO"/>
    <n v="2008367"/>
    <d v="2026-06-15T00:00:00"/>
    <n v="2211019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2304"/>
    <s v="141.235.798-50"/>
    <s v="NF SERVICOS - ADESAO"/>
    <n v="2007078"/>
    <d v="2026-06-12T00:00:00"/>
    <n v="220963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05"/>
    <s v="141.400.608-08"/>
    <s v="ND-BENEF AFASTADOS"/>
    <n v="498"/>
    <d v="2023-09-15T00:00:00"/>
    <m/>
    <m/>
    <m/>
    <n v="588.30999999999995"/>
    <d v="2023-09-25T00:00:00"/>
    <m/>
    <m/>
    <s v="PLANO DE SAUDE FUNC AFASTADOS"/>
    <n v="588.30999999999995"/>
    <m/>
    <x v="0"/>
    <m/>
    <m/>
    <m/>
    <s v="10 DIAS"/>
    <n v="1009"/>
    <x v="2"/>
    <x v="5"/>
    <m/>
  </r>
  <r>
    <x v="2305"/>
    <s v="141.400.608-08"/>
    <s v="ND-BENEF AFASTADOS"/>
    <n v="528"/>
    <d v="2023-10-18T00:00:00"/>
    <m/>
    <m/>
    <m/>
    <n v="588.30999999999995"/>
    <d v="2023-10-28T00:00:00"/>
    <m/>
    <m/>
    <s v="PLANO DE SAUDE FUNC AFASTADOS"/>
    <n v="588.30999999999995"/>
    <m/>
    <x v="0"/>
    <m/>
    <m/>
    <m/>
    <s v="10 DIAS"/>
    <n v="976"/>
    <x v="2"/>
    <x v="5"/>
    <m/>
  </r>
  <r>
    <x v="2306"/>
    <s v="141.627.998-90"/>
    <s v="NF SERVICOS - ADESAO"/>
    <n v="1977985"/>
    <d v="2026-05-21T00:00:00"/>
    <n v="2178940"/>
    <d v="2026-05-22T00:00:00"/>
    <m/>
    <n v="2717.12"/>
    <d v="2026-06-05T00:00:00"/>
    <m/>
    <m/>
    <s v="Processamento de dados e congêneres"/>
    <n v="813.59"/>
    <m/>
    <x v="0"/>
    <m/>
    <m/>
    <m/>
    <s v="2 - FATURADO"/>
    <n v="25"/>
    <x v="0"/>
    <x v="0"/>
    <m/>
  </r>
  <r>
    <x v="2307"/>
    <s v="141.842.288-60"/>
    <s v="NF SERVICOS - ADESAO"/>
    <n v="1975770"/>
    <d v="2026-05-21T00:00:00"/>
    <n v="2176725"/>
    <d v="2026-05-22T00:00:00"/>
    <m/>
    <n v="2354.66"/>
    <d v="2026-06-05T00:00:00"/>
    <m/>
    <m/>
    <s v="Processamento de dados e congêneres"/>
    <n v="774.85"/>
    <m/>
    <x v="0"/>
    <m/>
    <m/>
    <m/>
    <s v="2 - FATURADO"/>
    <n v="25"/>
    <x v="0"/>
    <x v="0"/>
    <m/>
  </r>
  <r>
    <x v="2308"/>
    <s v="141.887.958-40"/>
    <s v="ND-OPERADORA CIELO"/>
    <n v="29519"/>
    <d v="2026-06-17T00:00:00"/>
    <m/>
    <m/>
    <m/>
    <n v="124.99"/>
    <d v="2026-06-17T00:00:00"/>
    <m/>
    <m/>
    <s v="Certificado e-CPF A1 em Software (12 meses)"/>
    <n v="124.99"/>
    <m/>
    <x v="0"/>
    <m/>
    <m/>
    <m/>
    <s v="1 - VENDA A VISTA"/>
    <n v="13"/>
    <x v="0"/>
    <x v="2"/>
    <m/>
  </r>
  <r>
    <x v="2309"/>
    <s v="141.940.598-59"/>
    <s v="NF SERVICOS - ADESAO"/>
    <n v="1978577"/>
    <d v="2026-05-21T00:00:00"/>
    <n v="2179532"/>
    <d v="2026-05-22T00:00:00"/>
    <m/>
    <n v="2591.9"/>
    <d v="2026-06-05T00:00:00"/>
    <m/>
    <m/>
    <s v="Processamento de dados e congêneres"/>
    <n v="809.28"/>
    <m/>
    <x v="0"/>
    <m/>
    <m/>
    <m/>
    <s v="2 - FATURADO"/>
    <n v="25"/>
    <x v="0"/>
    <x v="0"/>
    <m/>
  </r>
  <r>
    <x v="2310"/>
    <s v="141.960.538-07"/>
    <s v="NF SERVICOS - ADESAO"/>
    <n v="1977260"/>
    <d v="2026-05-21T00:00:00"/>
    <n v="2178215"/>
    <d v="2026-05-22T00:00:00"/>
    <m/>
    <n v="870.16"/>
    <d v="2026-06-05T00:00:00"/>
    <m/>
    <m/>
    <s v="Processamento de dados e congêneres"/>
    <n v="249.67"/>
    <m/>
    <x v="0"/>
    <m/>
    <m/>
    <m/>
    <s v="2 - FATURADO"/>
    <n v="25"/>
    <x v="0"/>
    <x v="0"/>
    <m/>
  </r>
  <r>
    <x v="2311"/>
    <s v="142.022.778-56"/>
    <s v="NF SERVICOS - ADESAO"/>
    <n v="2001557"/>
    <d v="2026-06-12T00:00:00"/>
    <n v="2204058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311"/>
    <s v="142.022.778-56"/>
    <s v="NF SERVICOS - ADESAO"/>
    <n v="2008448"/>
    <d v="2026-06-15T00:00:00"/>
    <n v="2211100"/>
    <d v="2026-06-16T00:00:00"/>
    <m/>
    <n v="156.74"/>
    <d v="2026-06-20T00:00:00"/>
    <m/>
    <m/>
    <s v="Processamento de dados e congêneres"/>
    <n v="156.74"/>
    <m/>
    <x v="0"/>
    <m/>
    <m/>
    <m/>
    <s v="2 - FATURADO"/>
    <n v="10"/>
    <x v="0"/>
    <x v="0"/>
    <m/>
  </r>
  <r>
    <x v="2312"/>
    <s v="142.054.438-11"/>
    <s v="NF SERVICOS - ADESAO"/>
    <n v="2006866"/>
    <d v="2026-06-12T00:00:00"/>
    <n v="220938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12"/>
    <s v="142.054.438-11"/>
    <s v="NF SERVICOS - ADESAO"/>
    <n v="2011274"/>
    <d v="2026-06-15T00:00:00"/>
    <n v="2213971"/>
    <d v="2026-06-16T00:00:00"/>
    <m/>
    <n v="203.59"/>
    <d v="2026-06-20T00:00:00"/>
    <m/>
    <m/>
    <s v="Processamento de dados e congêneres"/>
    <n v="203.59"/>
    <m/>
    <x v="0"/>
    <m/>
    <m/>
    <m/>
    <s v="2 - FATURADO"/>
    <n v="10"/>
    <x v="0"/>
    <x v="0"/>
    <m/>
  </r>
  <r>
    <x v="2313"/>
    <s v="142.479.878-79"/>
    <s v="NF SERVICOS - ADESAO"/>
    <n v="1977451"/>
    <d v="2026-05-21T00:00:00"/>
    <n v="2178406"/>
    <d v="2026-05-22T00:00:00"/>
    <m/>
    <n v="505.29"/>
    <d v="2026-06-05T00:00:00"/>
    <m/>
    <m/>
    <s v="Processamento de dados e congêneres"/>
    <n v="146.36000000000001"/>
    <m/>
    <x v="0"/>
    <m/>
    <m/>
    <m/>
    <s v="2 - FATURADO"/>
    <n v="25"/>
    <x v="0"/>
    <x v="0"/>
    <m/>
  </r>
  <r>
    <x v="2313"/>
    <s v="142.479.878-79"/>
    <s v="NF SERVICOS - ADESAO"/>
    <n v="1999154"/>
    <d v="2026-06-12T00:00:00"/>
    <n v="220165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13"/>
    <s v="142.479.878-79"/>
    <s v="NF SERVICOS - ADESAO"/>
    <n v="2016647"/>
    <d v="2026-06-17T00:00:00"/>
    <n v="2219422"/>
    <d v="2026-06-18T00:00:00"/>
    <m/>
    <n v="448.11"/>
    <d v="2026-06-20T00:00:00"/>
    <m/>
    <m/>
    <s v="Processamento de dados e congêneres"/>
    <n v="448.11"/>
    <m/>
    <x v="0"/>
    <m/>
    <m/>
    <m/>
    <s v="2 - FATURADO"/>
    <n v="10"/>
    <x v="0"/>
    <x v="0"/>
    <m/>
  </r>
  <r>
    <x v="2314"/>
    <s v="142.558.308-35"/>
    <s v="NF SERVICOS - ADESAO"/>
    <n v="1976176"/>
    <d v="2026-05-21T00:00:00"/>
    <n v="2177131"/>
    <d v="2026-05-22T00:00:00"/>
    <m/>
    <n v="1021.53"/>
    <d v="2026-06-05T00:00:00"/>
    <m/>
    <m/>
    <s v="Processamento de dados e congêneres"/>
    <n v="297.02"/>
    <m/>
    <x v="0"/>
    <m/>
    <m/>
    <m/>
    <s v="2 - FATURADO"/>
    <n v="25"/>
    <x v="0"/>
    <x v="0"/>
    <m/>
  </r>
  <r>
    <x v="2314"/>
    <s v="142.558.308-35"/>
    <s v="NF SERVICOS - ADESAO"/>
    <n v="2004239"/>
    <d v="2026-06-12T00:00:00"/>
    <n v="220674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14"/>
    <s v="142.558.308-35"/>
    <s v="NF SERVICOS - ADESAO"/>
    <n v="2017488"/>
    <d v="2026-06-17T00:00:00"/>
    <n v="2220263"/>
    <d v="2026-06-18T00:00:00"/>
    <m/>
    <n v="564.02"/>
    <d v="2026-06-20T00:00:00"/>
    <m/>
    <m/>
    <s v="Processamento de dados e congêneres"/>
    <n v="564.02"/>
    <m/>
    <x v="0"/>
    <m/>
    <m/>
    <m/>
    <s v="2 - FATURADO"/>
    <n v="10"/>
    <x v="0"/>
    <x v="0"/>
    <m/>
  </r>
  <r>
    <x v="2315"/>
    <s v="142.608.708-07"/>
    <s v="NF SERVICOS - ADESAO"/>
    <n v="1991910"/>
    <d v="2026-05-21T00:00:00"/>
    <n v="2192928"/>
    <d v="2026-05-23T00:00:00"/>
    <m/>
    <n v="406.68"/>
    <d v="2026-07-30T00:00:00"/>
    <m/>
    <m/>
    <s v="Processamento de dados e congêneres"/>
    <n v="406.68"/>
    <m/>
    <x v="0"/>
    <m/>
    <m/>
    <m/>
    <s v="2 - FATURADO"/>
    <n v="0"/>
    <x v="1"/>
    <x v="0"/>
    <m/>
  </r>
  <r>
    <x v="2315"/>
    <s v="142.608.708-07"/>
    <s v="NF SERVICOS - ADESAO"/>
    <n v="1997270"/>
    <d v="2026-06-12T00:00:00"/>
    <n v="2199771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315"/>
    <s v="142.608.708-07"/>
    <s v="NF SERVICOS - ADESAO"/>
    <n v="2010139"/>
    <d v="2026-06-15T00:00:00"/>
    <n v="2212825"/>
    <d v="2026-06-16T00:00:00"/>
    <m/>
    <n v="302.54000000000002"/>
    <d v="2026-07-30T00:00:00"/>
    <m/>
    <m/>
    <s v="Processamento de dados e congêneres"/>
    <n v="302.54000000000002"/>
    <m/>
    <x v="0"/>
    <m/>
    <m/>
    <m/>
    <s v="2 - FATURADO"/>
    <n v="0"/>
    <x v="1"/>
    <x v="0"/>
    <m/>
  </r>
  <r>
    <x v="2316"/>
    <s v="142.791.168-14"/>
    <s v="NF SERVICOS - ADESAO"/>
    <n v="2011495"/>
    <d v="2026-06-15T00:00:00"/>
    <n v="2214193"/>
    <d v="2026-06-16T00:00:00"/>
    <m/>
    <n v="182.77"/>
    <d v="2026-06-20T00:00:00"/>
    <m/>
    <m/>
    <s v="Processamento de dados e congêneres"/>
    <n v="182.77"/>
    <m/>
    <x v="0"/>
    <m/>
    <m/>
    <m/>
    <s v="2 - FATURADO"/>
    <n v="10"/>
    <x v="0"/>
    <x v="0"/>
    <m/>
  </r>
  <r>
    <x v="2317"/>
    <s v="142.978.358-35"/>
    <s v="ND-BENEF AFASTADOS"/>
    <n v="1265"/>
    <d v="2026-06-01T00:00:00"/>
    <m/>
    <m/>
    <m/>
    <n v="259.39999999999998"/>
    <d v="2026-07-03T00:00:00"/>
    <m/>
    <m/>
    <s v="PLANO DE SAUDE FUNC AFASTADOS"/>
    <n v="259.39999999999998"/>
    <m/>
    <x v="0"/>
    <m/>
    <m/>
    <m/>
    <s v="32 DIAS"/>
    <n v="0"/>
    <x v="1"/>
    <x v="5"/>
    <m/>
  </r>
  <r>
    <x v="2318"/>
    <s v="143.054.228-40"/>
    <s v="NF SERVICOS - ADESAO"/>
    <n v="2007253"/>
    <d v="2026-06-12T00:00:00"/>
    <n v="220980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19"/>
    <s v="143.368.368-76"/>
    <s v="NF SERVICOS - ADESAO"/>
    <n v="1985680"/>
    <d v="2026-05-21T00:00:00"/>
    <n v="218664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319"/>
    <s v="143.368.368-76"/>
    <s v="NF SERVICOS - ADESAO"/>
    <n v="2002087"/>
    <d v="2026-06-12T00:00:00"/>
    <n v="220458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20"/>
    <s v="143.440.108-17"/>
    <s v="NF SERVICOS - ADESAO"/>
    <n v="1976786"/>
    <d v="2026-05-21T00:00:00"/>
    <n v="2177741"/>
    <d v="2026-05-22T00:00:00"/>
    <m/>
    <n v="6676.36"/>
    <d v="2026-06-05T00:00:00"/>
    <m/>
    <m/>
    <s v="Processamento de dados e congêneres"/>
    <n v="2014.6"/>
    <m/>
    <x v="0"/>
    <m/>
    <m/>
    <m/>
    <s v="2 - FATURADO"/>
    <n v="25"/>
    <x v="0"/>
    <x v="0"/>
    <m/>
  </r>
  <r>
    <x v="2320"/>
    <s v="143.440.108-17"/>
    <s v="NF SERVICOS - ADESAO"/>
    <n v="2003533"/>
    <d v="2026-06-12T00:00:00"/>
    <n v="220603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20"/>
    <s v="143.440.108-17"/>
    <s v="NF SERVICOS - ADESAO"/>
    <n v="2017479"/>
    <d v="2026-06-17T00:00:00"/>
    <n v="2220254"/>
    <d v="2026-06-18T00:00:00"/>
    <m/>
    <n v="4483.58"/>
    <d v="2026-06-20T00:00:00"/>
    <m/>
    <m/>
    <s v="Processamento de dados e congêneres"/>
    <n v="4483.58"/>
    <m/>
    <x v="0"/>
    <m/>
    <m/>
    <m/>
    <s v="2 - FATURADO"/>
    <n v="10"/>
    <x v="0"/>
    <x v="0"/>
    <m/>
  </r>
  <r>
    <x v="2321"/>
    <s v="143.474.388-85"/>
    <s v="NF SERVICOS - ADESAO"/>
    <n v="1976657"/>
    <d v="2026-05-21T00:00:00"/>
    <n v="2177612"/>
    <d v="2026-05-22T00:00:00"/>
    <m/>
    <n v="1640.13"/>
    <d v="2026-06-05T00:00:00"/>
    <m/>
    <m/>
    <s v="Processamento de dados e congêneres"/>
    <n v="512.26"/>
    <m/>
    <x v="0"/>
    <m/>
    <m/>
    <m/>
    <s v="2 - FATURADO"/>
    <n v="25"/>
    <x v="0"/>
    <x v="0"/>
    <m/>
  </r>
  <r>
    <x v="2321"/>
    <s v="143.474.388-85"/>
    <s v="NF SERVICOS - ADESAO"/>
    <n v="2001612"/>
    <d v="2026-06-12T00:00:00"/>
    <n v="22041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21"/>
    <s v="143.474.388-85"/>
    <s v="NF SERVICOS - ADESAO"/>
    <n v="2015800"/>
    <d v="2026-06-17T00:00:00"/>
    <n v="2218569"/>
    <d v="2026-06-18T00:00:00"/>
    <m/>
    <n v="3831.17"/>
    <d v="2026-07-30T00:00:00"/>
    <m/>
    <m/>
    <s v="Processamento de dados e congêneres"/>
    <n v="3831.17"/>
    <m/>
    <x v="0"/>
    <m/>
    <m/>
    <m/>
    <s v="2 - FATURADO"/>
    <n v="0"/>
    <x v="1"/>
    <x v="0"/>
    <m/>
  </r>
  <r>
    <x v="2322"/>
    <s v="143.557.318-80"/>
    <s v="NF SERVICOS - ADESAO"/>
    <n v="1978653"/>
    <d v="2026-05-21T00:00:00"/>
    <n v="2179608"/>
    <d v="2026-05-22T00:00:00"/>
    <m/>
    <n v="195.77"/>
    <d v="2026-06-05T00:00:00"/>
    <m/>
    <m/>
    <s v="Processamento de dados e congêneres"/>
    <n v="51.66"/>
    <m/>
    <x v="0"/>
    <m/>
    <m/>
    <m/>
    <s v="2 - FATURADO"/>
    <n v="25"/>
    <x v="0"/>
    <x v="0"/>
    <m/>
  </r>
  <r>
    <x v="2323"/>
    <s v="143.661.978-55"/>
    <s v="NF SERVICOS - ADESAO"/>
    <n v="1993402"/>
    <d v="2026-05-21T00:00:00"/>
    <n v="2194420"/>
    <d v="2026-05-23T00:00:00"/>
    <m/>
    <n v="159.35"/>
    <d v="2026-07-30T00:00:00"/>
    <m/>
    <m/>
    <s v="Processamento de dados e congêneres"/>
    <n v="159.35"/>
    <m/>
    <x v="0"/>
    <m/>
    <m/>
    <m/>
    <s v="2 - FATURADO"/>
    <n v="0"/>
    <x v="1"/>
    <x v="0"/>
    <m/>
  </r>
  <r>
    <x v="2323"/>
    <s v="143.661.978-55"/>
    <s v="NF SERVICOS - ADESAO"/>
    <n v="2004471"/>
    <d v="2026-06-12T00:00:00"/>
    <n v="2206973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323"/>
    <s v="143.661.978-55"/>
    <s v="NF SERVICOS - ADESAO"/>
    <n v="2012025"/>
    <d v="2026-06-15T00:00:00"/>
    <n v="2214728"/>
    <d v="2026-06-16T00:00:00"/>
    <m/>
    <n v="266.08999999999997"/>
    <d v="2026-06-20T00:00:00"/>
    <m/>
    <m/>
    <s v="Processamento de dados e congêneres"/>
    <n v="266.08999999999997"/>
    <m/>
    <x v="0"/>
    <m/>
    <m/>
    <m/>
    <s v="2 - FATURADO"/>
    <n v="10"/>
    <x v="0"/>
    <x v="0"/>
    <m/>
  </r>
  <r>
    <x v="2324"/>
    <s v="143.717.447-70"/>
    <s v="ND-AMAZON"/>
    <n v="247"/>
    <d v="2025-03-27T00:00:00"/>
    <m/>
    <m/>
    <m/>
    <n v="32.51"/>
    <d v="2025-04-26T00:00:00"/>
    <m/>
    <m/>
    <s v="ESCRITOS SOBRE ARTE - 3A EDICAO"/>
    <n v="32.51"/>
    <m/>
    <x v="0"/>
    <m/>
    <m/>
    <m/>
    <s v="2 - FATURADO"/>
    <n v="430"/>
    <x v="2"/>
    <x v="4"/>
    <m/>
  </r>
  <r>
    <x v="2325"/>
    <s v="143.882.848-90"/>
    <s v="ND-BENEF AFASTADOS"/>
    <n v="386"/>
    <d v="2023-05-05T00:00:00"/>
    <m/>
    <m/>
    <m/>
    <n v="176.6"/>
    <d v="2023-05-30T00:00:00"/>
    <m/>
    <m/>
    <s v="PLANO DE SAUDE FUNC AFASTADOS"/>
    <n v="176.6"/>
    <m/>
    <x v="0"/>
    <m/>
    <m/>
    <m/>
    <s v="25 DIAS"/>
    <n v="1127"/>
    <x v="2"/>
    <x v="5"/>
    <m/>
  </r>
  <r>
    <x v="2325"/>
    <s v="143.882.848-90"/>
    <s v="ND-BENEF AFASTADOS"/>
    <n v="408"/>
    <d v="2023-06-07T00:00:00"/>
    <m/>
    <m/>
    <m/>
    <n v="167.92"/>
    <d v="2023-06-27T00:00:00"/>
    <m/>
    <m/>
    <s v="PLANO DE SAUDE FUNC AFASTADOS"/>
    <n v="167.92"/>
    <m/>
    <x v="0"/>
    <m/>
    <m/>
    <m/>
    <s v="20 DIAS"/>
    <n v="1099"/>
    <x v="2"/>
    <x v="5"/>
    <m/>
  </r>
  <r>
    <x v="2325"/>
    <s v="143.882.848-90"/>
    <s v="ND-BENEF AFASTADOS"/>
    <n v="438"/>
    <d v="2023-07-12T00:00:00"/>
    <m/>
    <m/>
    <m/>
    <n v="177.72"/>
    <d v="2023-08-01T00:00:00"/>
    <m/>
    <m/>
    <s v="PLANO DE SAUDE FUNC AFASTADOS"/>
    <n v="177.72"/>
    <m/>
    <x v="0"/>
    <m/>
    <m/>
    <m/>
    <s v="20 DIAS"/>
    <n v="1064"/>
    <x v="2"/>
    <x v="5"/>
    <m/>
  </r>
  <r>
    <x v="2325"/>
    <s v="143.882.848-90"/>
    <s v="ND-BENEF AFASTADOS"/>
    <n v="464"/>
    <d v="2023-08-11T00:00:00"/>
    <m/>
    <m/>
    <m/>
    <n v="214.05"/>
    <d v="2023-08-31T00:00:00"/>
    <m/>
    <m/>
    <s v="PLANO DE SAUDE FUNC AFASTADOS"/>
    <n v="214.05"/>
    <m/>
    <x v="0"/>
    <m/>
    <m/>
    <m/>
    <s v="20 DIAS"/>
    <n v="1034"/>
    <x v="2"/>
    <x v="5"/>
    <m/>
  </r>
  <r>
    <x v="2325"/>
    <s v="143.882.848-90"/>
    <s v="ND-BENEF AFASTADOS"/>
    <n v="491"/>
    <d v="2023-09-15T00:00:00"/>
    <m/>
    <m/>
    <m/>
    <n v="189.92"/>
    <d v="2023-09-25T00:00:00"/>
    <m/>
    <m/>
    <s v="PLANO DE SAUDE FUNC AFASTADOS"/>
    <n v="189.92"/>
    <m/>
    <x v="0"/>
    <m/>
    <m/>
    <m/>
    <s v="10 DIAS"/>
    <n v="1009"/>
    <x v="2"/>
    <x v="5"/>
    <m/>
  </r>
  <r>
    <x v="2325"/>
    <s v="143.882.848-90"/>
    <s v="ND-BENEF AFASTADOS"/>
    <n v="521"/>
    <d v="2023-10-18T00:00:00"/>
    <m/>
    <m/>
    <m/>
    <n v="214.05"/>
    <d v="2023-10-28T00:00:00"/>
    <m/>
    <m/>
    <s v="PLANO DE SAUDE FUNC AFASTADOS"/>
    <n v="214.05"/>
    <m/>
    <x v="0"/>
    <m/>
    <m/>
    <m/>
    <s v="10 DIAS"/>
    <n v="976"/>
    <x v="2"/>
    <x v="5"/>
    <m/>
  </r>
  <r>
    <x v="2325"/>
    <s v="143.882.848-90"/>
    <s v="ND-BENEF AFASTADOS"/>
    <n v="552"/>
    <d v="2023-11-14T00:00:00"/>
    <m/>
    <m/>
    <m/>
    <n v="122.31"/>
    <d v="2023-12-04T00:00:00"/>
    <m/>
    <m/>
    <s v="PLANO DE SAUDE FUNC AFASTADOS"/>
    <n v="122.31"/>
    <m/>
    <x v="0"/>
    <m/>
    <m/>
    <m/>
    <s v="20 DIAS"/>
    <n v="939"/>
    <x v="2"/>
    <x v="5"/>
    <m/>
  </r>
  <r>
    <x v="2325"/>
    <s v="143.882.848-90"/>
    <s v="ND-BENEF AFASTADOS"/>
    <n v="578"/>
    <d v="2023-12-12T00:00:00"/>
    <m/>
    <m/>
    <m/>
    <n v="159.47"/>
    <d v="2024-01-01T00:00:00"/>
    <m/>
    <m/>
    <s v="PLANO DE SAUDE FUNC AFASTADOS"/>
    <n v="159.47"/>
    <m/>
    <x v="0"/>
    <m/>
    <m/>
    <m/>
    <s v="20 DIAS"/>
    <n v="911"/>
    <x v="2"/>
    <x v="5"/>
    <m/>
  </r>
  <r>
    <x v="2325"/>
    <s v="143.882.848-90"/>
    <s v="ND-BENEF AFASTADOS"/>
    <n v="600"/>
    <d v="2024-01-12T00:00:00"/>
    <m/>
    <m/>
    <m/>
    <n v="171.26"/>
    <d v="2024-02-01T00:00:00"/>
    <m/>
    <m/>
    <s v="PLANO DE SAUDE FUNC AFASTADOS"/>
    <n v="171.26"/>
    <m/>
    <x v="0"/>
    <m/>
    <m/>
    <m/>
    <s v="20 DIAS"/>
    <n v="880"/>
    <x v="2"/>
    <x v="5"/>
    <m/>
  </r>
  <r>
    <x v="2325"/>
    <s v="143.882.848-90"/>
    <s v="ND-BENEF AFASTADOS"/>
    <n v="624"/>
    <d v="2024-02-16T00:00:00"/>
    <m/>
    <m/>
    <m/>
    <n v="122.31"/>
    <d v="2024-03-07T00:00:00"/>
    <m/>
    <m/>
    <s v="PLANO DE SAUDE FUNC AFASTADOS"/>
    <n v="122.31"/>
    <m/>
    <x v="0"/>
    <m/>
    <m/>
    <m/>
    <s v="20 DIAS"/>
    <n v="845"/>
    <x v="2"/>
    <x v="5"/>
    <m/>
  </r>
  <r>
    <x v="2325"/>
    <s v="143.882.848-90"/>
    <s v="ND-BENEF AFASTADOS"/>
    <n v="648"/>
    <d v="2024-03-26T00:00:00"/>
    <m/>
    <m/>
    <m/>
    <n v="259.08"/>
    <d v="2024-04-05T00:00:00"/>
    <m/>
    <m/>
    <s v="PLANO DE SAUDE FUNC AFASTADOS"/>
    <n v="259.08"/>
    <m/>
    <x v="0"/>
    <m/>
    <m/>
    <m/>
    <s v="10 DIAS"/>
    <n v="816"/>
    <x v="2"/>
    <x v="5"/>
    <m/>
  </r>
  <r>
    <x v="2325"/>
    <s v="143.882.848-90"/>
    <s v="ND-BENEF AFASTADOS"/>
    <n v="669"/>
    <d v="2024-04-16T00:00:00"/>
    <m/>
    <m/>
    <m/>
    <n v="476.59"/>
    <d v="2024-05-06T00:00:00"/>
    <m/>
    <m/>
    <s v="PLANO DE SAUDE FUNC AFASTADOS"/>
    <n v="476.59"/>
    <m/>
    <x v="0"/>
    <m/>
    <m/>
    <m/>
    <s v="20 DIAS"/>
    <n v="785"/>
    <x v="2"/>
    <x v="5"/>
    <m/>
  </r>
  <r>
    <x v="2325"/>
    <s v="143.882.848-90"/>
    <s v="ND-BENEF AFASTADOS"/>
    <n v="693"/>
    <d v="2024-05-15T00:00:00"/>
    <m/>
    <m/>
    <m/>
    <n v="231.74"/>
    <d v="2024-06-04T00:00:00"/>
    <m/>
    <m/>
    <s v="PLANO DE SAUDE FUNC AFASTADOS"/>
    <n v="231.74"/>
    <m/>
    <x v="0"/>
    <m/>
    <m/>
    <m/>
    <s v="20 DIAS"/>
    <n v="756"/>
    <x v="2"/>
    <x v="5"/>
    <m/>
  </r>
  <r>
    <x v="2325"/>
    <s v="143.882.848-90"/>
    <s v="ND-BENEF AFASTADOS"/>
    <n v="718"/>
    <d v="2024-06-03T00:00:00"/>
    <m/>
    <m/>
    <m/>
    <n v="397.57"/>
    <d v="2024-07-04T00:00:00"/>
    <m/>
    <m/>
    <s v="PLANO DE SAUDE FUNC AFASTADOS"/>
    <n v="397.57"/>
    <m/>
    <x v="0"/>
    <m/>
    <m/>
    <m/>
    <s v="2 - FATURADO"/>
    <n v="726"/>
    <x v="2"/>
    <x v="5"/>
    <m/>
  </r>
  <r>
    <x v="2325"/>
    <s v="143.882.848-90"/>
    <s v="ND-BENEF AFASTADOS"/>
    <n v="743"/>
    <d v="2024-07-02T00:00:00"/>
    <m/>
    <m/>
    <m/>
    <n v="439.96"/>
    <d v="2024-08-01T00:00:00"/>
    <m/>
    <m/>
    <s v="PLANO DE SAUDE FUNC AFASTADOS"/>
    <n v="439.96"/>
    <m/>
    <x v="0"/>
    <m/>
    <m/>
    <m/>
    <s v="2 - FATURADO"/>
    <n v="698"/>
    <x v="2"/>
    <x v="5"/>
    <m/>
  </r>
  <r>
    <x v="2325"/>
    <s v="143.882.848-90"/>
    <s v="ND-BENEF AFASTADOS"/>
    <n v="763"/>
    <d v="2024-08-02T00:00:00"/>
    <m/>
    <m/>
    <m/>
    <n v="344.56"/>
    <d v="2024-09-01T00:00:00"/>
    <m/>
    <m/>
    <s v="PLANO DE SAUDE FUNC AFASTADOS"/>
    <n v="344.56"/>
    <m/>
    <x v="0"/>
    <m/>
    <m/>
    <m/>
    <s v="2 - FATURADO"/>
    <n v="667"/>
    <x v="2"/>
    <x v="5"/>
    <m/>
  </r>
  <r>
    <x v="2325"/>
    <s v="143.882.848-90"/>
    <s v="ND-BENEF AFASTADOS"/>
    <n v="783"/>
    <d v="2024-09-02T00:00:00"/>
    <m/>
    <m/>
    <m/>
    <n v="439.96"/>
    <d v="2024-10-02T00:00:00"/>
    <m/>
    <m/>
    <s v="PLANO DE SAUDE FUNC AFASTADOS"/>
    <n v="439.96"/>
    <m/>
    <x v="0"/>
    <m/>
    <m/>
    <m/>
    <s v="2 - FATURADO"/>
    <n v="636"/>
    <x v="2"/>
    <x v="5"/>
    <m/>
  </r>
  <r>
    <x v="2325"/>
    <s v="143.882.848-90"/>
    <s v="ND-BENEF AFASTADOS"/>
    <n v="805"/>
    <d v="2024-10-02T00:00:00"/>
    <m/>
    <m/>
    <m/>
    <n v="335.59"/>
    <d v="2024-11-01T00:00:00"/>
    <m/>
    <m/>
    <s v="PLANO DE SAUDE FUNC AFASTADOS"/>
    <n v="335.59"/>
    <m/>
    <x v="0"/>
    <m/>
    <m/>
    <m/>
    <s v="2 - FATURADO"/>
    <n v="606"/>
    <x v="2"/>
    <x v="5"/>
    <m/>
  </r>
  <r>
    <x v="2325"/>
    <s v="143.882.848-90"/>
    <s v="ND-BENEF AFASTADOS"/>
    <n v="825"/>
    <d v="2024-11-05T00:00:00"/>
    <m/>
    <m/>
    <m/>
    <n v="354.48"/>
    <d v="2024-12-05T00:00:00"/>
    <m/>
    <m/>
    <s v="PLANO DE SAUDE FUNC AFASTADOS"/>
    <n v="354.48"/>
    <m/>
    <x v="0"/>
    <m/>
    <m/>
    <m/>
    <s v="2 - FATURADO"/>
    <n v="572"/>
    <x v="2"/>
    <x v="5"/>
    <m/>
  </r>
  <r>
    <x v="2325"/>
    <s v="143.882.848-90"/>
    <s v="ND-BENEF AFASTADOS"/>
    <n v="844"/>
    <d v="2024-12-03T00:00:00"/>
    <m/>
    <m/>
    <m/>
    <n v="393.34"/>
    <d v="2025-01-03T00:00:00"/>
    <m/>
    <m/>
    <s v="PLANO DE SAUDE FUNC AFASTADOS"/>
    <n v="393.34"/>
    <m/>
    <x v="0"/>
    <m/>
    <m/>
    <m/>
    <s v="31 DIAS"/>
    <n v="543"/>
    <x v="2"/>
    <x v="5"/>
    <m/>
  </r>
  <r>
    <x v="2325"/>
    <s v="143.882.848-90"/>
    <s v="ND-BENEF AFASTADOS"/>
    <n v="864"/>
    <d v="2025-01-06T00:00:00"/>
    <m/>
    <m/>
    <m/>
    <n v="364.82"/>
    <d v="2025-02-05T00:00:00"/>
    <m/>
    <m/>
    <s v="PLANO DE SAUDE FUNC AFASTADOS"/>
    <n v="364.82"/>
    <m/>
    <x v="0"/>
    <m/>
    <m/>
    <m/>
    <s v="2 - FATURADO"/>
    <n v="510"/>
    <x v="2"/>
    <x v="5"/>
    <m/>
  </r>
  <r>
    <x v="2325"/>
    <s v="143.882.848-90"/>
    <s v="ND-BENEF AFASTADOS"/>
    <n v="886"/>
    <d v="2025-02-04T00:00:00"/>
    <m/>
    <m/>
    <m/>
    <n v="297.94"/>
    <d v="2025-03-06T00:00:00"/>
    <m/>
    <m/>
    <s v="PLANO DE SAUDE FUNC AFASTADOS"/>
    <n v="297.94"/>
    <m/>
    <x v="0"/>
    <m/>
    <m/>
    <m/>
    <s v="2 - FATURADO"/>
    <n v="481"/>
    <x v="2"/>
    <x v="5"/>
    <m/>
  </r>
  <r>
    <x v="2325"/>
    <s v="143.882.848-90"/>
    <s v="ND-BENEF AFASTADOS"/>
    <n v="907"/>
    <d v="2025-03-06T00:00:00"/>
    <m/>
    <m/>
    <m/>
    <n v="297.94"/>
    <d v="2025-04-05T00:00:00"/>
    <m/>
    <m/>
    <s v="PLANO DE SAUDE FUNC AFASTADOS"/>
    <n v="297.94"/>
    <m/>
    <x v="0"/>
    <m/>
    <m/>
    <m/>
    <s v="2 - FATURADO"/>
    <n v="451"/>
    <x v="2"/>
    <x v="5"/>
    <m/>
  </r>
  <r>
    <x v="2325"/>
    <s v="143.882.848-90"/>
    <s v="ND-BENEF AFASTADOS"/>
    <n v="927"/>
    <d v="2025-03-31T00:00:00"/>
    <m/>
    <m/>
    <m/>
    <n v="397.9"/>
    <d v="2025-05-03T00:00:00"/>
    <m/>
    <m/>
    <s v="PLANO DE SAUDE FUNC AFASTADOS"/>
    <n v="397.9"/>
    <m/>
    <x v="0"/>
    <m/>
    <m/>
    <m/>
    <s v="33 DIAS"/>
    <n v="423"/>
    <x v="2"/>
    <x v="5"/>
    <m/>
  </r>
  <r>
    <x v="2325"/>
    <s v="143.882.848-90"/>
    <s v="ND-BENEF AFASTADOS"/>
    <n v="948"/>
    <d v="2025-05-02T00:00:00"/>
    <m/>
    <m/>
    <m/>
    <n v="337.54"/>
    <d v="2025-06-03T00:00:00"/>
    <m/>
    <m/>
    <s v="PLANO DE SAUDE FUNC AFASTADOS"/>
    <n v="337.54"/>
    <m/>
    <x v="0"/>
    <m/>
    <m/>
    <m/>
    <s v="32 DIAS"/>
    <n v="392"/>
    <x v="2"/>
    <x v="5"/>
    <m/>
  </r>
  <r>
    <x v="2325"/>
    <s v="143.882.848-90"/>
    <s v="ND-BENEF AFASTADOS"/>
    <n v="968"/>
    <d v="2025-06-03T00:00:00"/>
    <m/>
    <m/>
    <m/>
    <n v="353.68"/>
    <d v="2025-07-04T00:00:00"/>
    <m/>
    <m/>
    <s v="PLANO DE SAUDE FUNC AFASTADOS"/>
    <n v="353.68"/>
    <m/>
    <x v="0"/>
    <m/>
    <m/>
    <m/>
    <s v="31 DIAS"/>
    <n v="361"/>
    <x v="4"/>
    <x v="5"/>
    <m/>
  </r>
  <r>
    <x v="2325"/>
    <s v="143.882.848-90"/>
    <s v="ND-BENEF AFASTADOS"/>
    <n v="988"/>
    <d v="2025-07-02T00:00:00"/>
    <m/>
    <m/>
    <m/>
    <n v="374.51"/>
    <d v="2025-08-02T00:00:00"/>
    <m/>
    <m/>
    <s v="PLANO DE SAUDE FUNC AFASTADOS"/>
    <n v="374.51"/>
    <m/>
    <x v="0"/>
    <m/>
    <m/>
    <m/>
    <s v="31 DIAS"/>
    <n v="332"/>
    <x v="4"/>
    <x v="5"/>
    <m/>
  </r>
  <r>
    <x v="2325"/>
    <s v="143.882.848-90"/>
    <s v="ND-BENEF AFASTADOS"/>
    <n v="1013"/>
    <d v="2025-08-04T00:00:00"/>
    <m/>
    <m/>
    <m/>
    <n v="316.52"/>
    <d v="2025-09-04T00:00:00"/>
    <m/>
    <m/>
    <s v="PLANO DE SAUDE FUNC AFASTADOS"/>
    <n v="316.52"/>
    <m/>
    <x v="0"/>
    <m/>
    <m/>
    <m/>
    <s v="31 DIAS"/>
    <n v="299"/>
    <x v="4"/>
    <x v="5"/>
    <m/>
  </r>
  <r>
    <x v="2325"/>
    <s v="143.882.848-90"/>
    <s v="ND-BENEF AFASTADOS"/>
    <n v="1036"/>
    <d v="2025-09-03T00:00:00"/>
    <m/>
    <m/>
    <m/>
    <n v="344.39"/>
    <d v="2025-10-03T00:00:00"/>
    <m/>
    <m/>
    <s v="PLANO DE SAUDE FUNC AFASTADOS"/>
    <n v="344.39"/>
    <m/>
    <x v="0"/>
    <m/>
    <m/>
    <m/>
    <s v="2 - FATURADO"/>
    <n v="270"/>
    <x v="4"/>
    <x v="5"/>
    <m/>
  </r>
  <r>
    <x v="2325"/>
    <s v="143.882.848-90"/>
    <s v="ND-BENEF AFASTADOS"/>
    <n v="1063"/>
    <d v="2025-10-03T00:00:00"/>
    <m/>
    <m/>
    <m/>
    <n v="307.23"/>
    <d v="2025-11-05T00:00:00"/>
    <m/>
    <m/>
    <s v="PLANO DE SAUDE FUNC AFASTADOS"/>
    <n v="307.23"/>
    <m/>
    <x v="0"/>
    <m/>
    <m/>
    <m/>
    <s v="33 DIAS"/>
    <n v="237"/>
    <x v="4"/>
    <x v="5"/>
    <m/>
  </r>
  <r>
    <x v="2325"/>
    <s v="143.882.848-90"/>
    <s v="ND-BENEF AFASTADOS"/>
    <n v="1090"/>
    <d v="2025-11-04T00:00:00"/>
    <m/>
    <m/>
    <m/>
    <n v="316.52"/>
    <d v="2025-12-05T00:00:00"/>
    <m/>
    <m/>
    <s v="PLANO DE SAUDE FUNC AFASTADOS"/>
    <n v="316.52"/>
    <m/>
    <x v="0"/>
    <m/>
    <m/>
    <m/>
    <s v="31 DIAS"/>
    <n v="207"/>
    <x v="4"/>
    <x v="5"/>
    <m/>
  </r>
  <r>
    <x v="2325"/>
    <s v="143.882.848-90"/>
    <s v="ND-BENEF AFASTADOS"/>
    <n v="1114"/>
    <d v="2025-12-01T00:00:00"/>
    <m/>
    <m/>
    <m/>
    <n v="297.94"/>
    <d v="2026-01-02T00:00:00"/>
    <m/>
    <m/>
    <s v="PLANO DE SAUDE FUNC AFASTADOS"/>
    <n v="297.94"/>
    <m/>
    <x v="0"/>
    <m/>
    <m/>
    <m/>
    <s v="32 DIAS"/>
    <n v="179"/>
    <x v="8"/>
    <x v="5"/>
    <m/>
  </r>
  <r>
    <x v="2325"/>
    <s v="143.882.848-90"/>
    <s v="ND-BENEF AFASTADOS"/>
    <n v="1139"/>
    <d v="2025-12-23T00:00:00"/>
    <m/>
    <m/>
    <m/>
    <n v="325.81"/>
    <d v="2026-02-06T00:00:00"/>
    <m/>
    <m/>
    <s v="PLANO DE SAUDE FUNC AFASTADOS"/>
    <n v="325.81"/>
    <m/>
    <x v="0"/>
    <m/>
    <m/>
    <m/>
    <s v="40 DIAS"/>
    <n v="144"/>
    <x v="5"/>
    <x v="5"/>
    <m/>
  </r>
  <r>
    <x v="2325"/>
    <s v="143.882.848-90"/>
    <s v="ND-BENEF AFASTADOS"/>
    <n v="1165"/>
    <d v="2026-02-02T00:00:00"/>
    <m/>
    <m/>
    <m/>
    <n v="370.34"/>
    <d v="2026-03-06T00:00:00"/>
    <m/>
    <m/>
    <s v="PLANO DE SAUDE FUNC AFASTADOS"/>
    <n v="370.34"/>
    <m/>
    <x v="0"/>
    <m/>
    <m/>
    <m/>
    <s v="32 DIAS"/>
    <n v="116"/>
    <x v="6"/>
    <x v="5"/>
    <m/>
  </r>
  <r>
    <x v="2325"/>
    <s v="143.882.848-90"/>
    <s v="ND-BENEF AFASTADOS"/>
    <n v="1190"/>
    <d v="2026-03-03T00:00:00"/>
    <m/>
    <m/>
    <m/>
    <n v="342.62"/>
    <d v="2026-04-03T00:00:00"/>
    <m/>
    <m/>
    <s v="PLANO DE SAUDE FUNC AFASTADOS"/>
    <n v="342.62"/>
    <m/>
    <x v="0"/>
    <m/>
    <m/>
    <m/>
    <s v="31 DIAS"/>
    <n v="88"/>
    <x v="7"/>
    <x v="5"/>
    <m/>
  </r>
  <r>
    <x v="2325"/>
    <s v="143.882.848-90"/>
    <s v="ND-BENEF AFASTADOS"/>
    <n v="1212"/>
    <d v="2026-04-02T00:00:00"/>
    <m/>
    <m/>
    <m/>
    <n v="342.62"/>
    <d v="2026-05-05T00:00:00"/>
    <m/>
    <m/>
    <s v="PLANO DE SAUDE FUNC AFASTADOS"/>
    <n v="342.62"/>
    <m/>
    <x v="0"/>
    <m/>
    <m/>
    <m/>
    <s v="33 DIAS"/>
    <n v="56"/>
    <x v="3"/>
    <x v="5"/>
    <m/>
  </r>
  <r>
    <x v="2325"/>
    <s v="143.882.848-90"/>
    <s v="ND-BENEF AFASTADOS"/>
    <n v="1239"/>
    <d v="2026-05-04T00:00:00"/>
    <m/>
    <m/>
    <m/>
    <n v="178.47"/>
    <d v="2026-06-05T00:00:00"/>
    <m/>
    <m/>
    <s v="PLANO DE SAUDE FUNC AFASTADOS"/>
    <n v="178.47"/>
    <m/>
    <x v="0"/>
    <m/>
    <m/>
    <m/>
    <s v="32 DIAS"/>
    <n v="25"/>
    <x v="0"/>
    <x v="5"/>
    <m/>
  </r>
  <r>
    <x v="2325"/>
    <s v="143.882.848-90"/>
    <s v="ND-BENEF AFASTADOS"/>
    <n v="1264"/>
    <d v="2026-06-01T00:00:00"/>
    <m/>
    <m/>
    <m/>
    <n v="184.81"/>
    <d v="2026-07-03T00:00:00"/>
    <m/>
    <m/>
    <s v="PLANO DE SAUDE FUNC AFASTADOS"/>
    <n v="184.81"/>
    <m/>
    <x v="0"/>
    <m/>
    <m/>
    <m/>
    <s v="32 DIAS"/>
    <n v="0"/>
    <x v="1"/>
    <x v="5"/>
    <m/>
  </r>
  <r>
    <x v="2326"/>
    <s v="144.422.828-54"/>
    <s v="NF SERVICOS - ADESAO"/>
    <n v="2001873"/>
    <d v="2026-06-12T00:00:00"/>
    <n v="220437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26"/>
    <s v="144.422.828-54"/>
    <s v="NF SERVICOS - ADESAO"/>
    <n v="2009726"/>
    <d v="2026-06-15T00:00:00"/>
    <n v="2212386"/>
    <d v="2026-06-16T00:00:00"/>
    <m/>
    <n v="122.89"/>
    <d v="2026-07-30T00:00:00"/>
    <m/>
    <m/>
    <s v="Processamento de dados e congêneres"/>
    <n v="122.89"/>
    <m/>
    <x v="0"/>
    <m/>
    <m/>
    <m/>
    <s v="2 - FATURADO"/>
    <n v="0"/>
    <x v="1"/>
    <x v="0"/>
    <m/>
  </r>
  <r>
    <x v="2327"/>
    <s v="144.475.628-12"/>
    <s v="NF SERVICOS - ADESAO"/>
    <n v="2016023"/>
    <d v="2026-06-17T00:00:00"/>
    <n v="2218792"/>
    <d v="2026-06-18T00:00:00"/>
    <m/>
    <n v="1139.44"/>
    <d v="2026-07-30T00:00:00"/>
    <m/>
    <m/>
    <s v="Processamento de dados e congêneres"/>
    <n v="1139.44"/>
    <m/>
    <x v="0"/>
    <m/>
    <m/>
    <m/>
    <s v="2 - FATURADO"/>
    <n v="0"/>
    <x v="1"/>
    <x v="0"/>
    <m/>
  </r>
  <r>
    <x v="2328"/>
    <s v="144.525.038-10"/>
    <s v="NF SERVICOS - ADESAO"/>
    <n v="1975672"/>
    <d v="2026-05-21T00:00:00"/>
    <n v="2176627"/>
    <d v="2026-05-22T00:00:00"/>
    <m/>
    <n v="1109.97"/>
    <d v="2026-06-05T00:00:00"/>
    <m/>
    <m/>
    <s v="Processamento de dados e congêneres"/>
    <n v="322.85000000000002"/>
    <m/>
    <x v="0"/>
    <m/>
    <m/>
    <m/>
    <s v="2 - FATURADO"/>
    <n v="25"/>
    <x v="0"/>
    <x v="0"/>
    <m/>
  </r>
  <r>
    <x v="2329"/>
    <s v="144.703.268-36"/>
    <s v="NF SERVICOS - ADESAO"/>
    <n v="1976894"/>
    <d v="2026-05-21T00:00:00"/>
    <n v="2177849"/>
    <d v="2026-05-22T00:00:00"/>
    <m/>
    <n v="1670.37"/>
    <d v="2026-06-05T00:00:00"/>
    <m/>
    <m/>
    <s v="Processamento de dados e congêneres"/>
    <n v="671.53"/>
    <m/>
    <x v="0"/>
    <m/>
    <m/>
    <m/>
    <s v="2 - FATURADO"/>
    <n v="25"/>
    <x v="0"/>
    <x v="0"/>
    <m/>
  </r>
  <r>
    <x v="2329"/>
    <s v="144.703.268-36"/>
    <s v="NF SERVICOS - ADESAO"/>
    <n v="2002884"/>
    <d v="2026-06-12T00:00:00"/>
    <n v="220538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29"/>
    <s v="144.703.268-36"/>
    <s v="NF SERVICOS - ADESAO"/>
    <n v="2018538"/>
    <d v="2026-06-17T00:00:00"/>
    <n v="2221319"/>
    <d v="2026-06-18T00:00:00"/>
    <m/>
    <n v="1204.17"/>
    <d v="2026-06-20T00:00:00"/>
    <m/>
    <m/>
    <s v="Processamento de dados e congêneres"/>
    <n v="1204.17"/>
    <m/>
    <x v="0"/>
    <m/>
    <m/>
    <m/>
    <s v="2 - FATURADO"/>
    <n v="10"/>
    <x v="0"/>
    <x v="0"/>
    <m/>
  </r>
  <r>
    <x v="2330"/>
    <s v="144.775.208-24"/>
    <s v="NF SERVICOS - ADESAO"/>
    <n v="1977195"/>
    <d v="2026-05-21T00:00:00"/>
    <n v="2178150"/>
    <d v="2026-05-22T00:00:00"/>
    <m/>
    <n v="1003.79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2331"/>
    <s v="144.871.947-09"/>
    <s v="ND-AMAZON"/>
    <n v="90"/>
    <d v="2025-01-07T00:00:00"/>
    <m/>
    <m/>
    <m/>
    <n v="20"/>
    <d v="2025-02-06T00:00:00"/>
    <m/>
    <m/>
    <s v="5 SARAUS CADA QUAL COM SUA POESIA CADA QUAL COM SUA FURIA"/>
    <n v="20"/>
    <m/>
    <x v="0"/>
    <m/>
    <m/>
    <m/>
    <s v="2 - FATURADO"/>
    <n v="509"/>
    <x v="2"/>
    <x v="4"/>
    <m/>
  </r>
  <r>
    <x v="2332"/>
    <s v="144.934.728-20"/>
    <s v="NF SERVICOS - ADESAO"/>
    <n v="1976200"/>
    <d v="2026-05-21T00:00:00"/>
    <n v="2177155"/>
    <d v="2026-05-22T00:00:00"/>
    <m/>
    <n v="320.10000000000002"/>
    <d v="2026-06-05T00:00:00"/>
    <m/>
    <m/>
    <s v="Processamento de dados e congêneres"/>
    <n v="99.01"/>
    <m/>
    <x v="0"/>
    <m/>
    <m/>
    <m/>
    <s v="2 - FATURADO"/>
    <n v="25"/>
    <x v="0"/>
    <x v="0"/>
    <m/>
  </r>
  <r>
    <x v="2333"/>
    <s v="145.073.788-93"/>
    <s v="NF SERVICOS - ADESAO"/>
    <n v="1976882"/>
    <d v="2026-05-21T00:00:00"/>
    <n v="2177837"/>
    <d v="2026-05-22T00:00:00"/>
    <m/>
    <n v="947.98"/>
    <d v="2026-06-05T00:00:00"/>
    <m/>
    <m/>
    <s v="Processamento de dados e congêneres"/>
    <n v="322.85000000000002"/>
    <m/>
    <x v="0"/>
    <m/>
    <m/>
    <m/>
    <s v="2 - FATURADO"/>
    <n v="25"/>
    <x v="0"/>
    <x v="0"/>
    <m/>
  </r>
  <r>
    <x v="2334"/>
    <s v="145.659.038-30"/>
    <s v="NF SERVICOS - ADESAO"/>
    <n v="1976997"/>
    <d v="2026-05-21T00:00:00"/>
    <n v="2177952"/>
    <d v="2026-05-22T00:00:00"/>
    <m/>
    <n v="1201.55"/>
    <d v="2026-07-30T00:00:00"/>
    <m/>
    <m/>
    <s v="Processamento de dados e congêneres"/>
    <n v="1201.55"/>
    <m/>
    <x v="0"/>
    <m/>
    <m/>
    <m/>
    <s v="2 - FATURADO"/>
    <n v="0"/>
    <x v="1"/>
    <x v="0"/>
    <m/>
  </r>
  <r>
    <x v="2335"/>
    <s v="145.690.398-55"/>
    <s v="NF SERVICOS - ADESAO"/>
    <n v="1976846"/>
    <d v="2026-05-21T00:00:00"/>
    <n v="2177801"/>
    <d v="2026-05-22T00:00:00"/>
    <m/>
    <n v="3113.59"/>
    <d v="2026-06-05T00:00:00"/>
    <m/>
    <m/>
    <s v="Processamento de dados e congêneres"/>
    <n v="1063.26"/>
    <m/>
    <x v="0"/>
    <m/>
    <m/>
    <m/>
    <s v="2 - FATURADO"/>
    <n v="25"/>
    <x v="0"/>
    <x v="0"/>
    <m/>
  </r>
  <r>
    <x v="2336"/>
    <s v="145.707.018-92"/>
    <s v="NF SERVICOS - ADESAO"/>
    <n v="1998553"/>
    <d v="2026-06-12T00:00:00"/>
    <n v="220105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36"/>
    <s v="145.707.018-92"/>
    <s v="NF SERVICOS - ADESAO"/>
    <n v="2011490"/>
    <d v="2026-06-15T00:00:00"/>
    <n v="2214188"/>
    <d v="2026-06-16T00:00:00"/>
    <m/>
    <n v="135.91"/>
    <d v="2026-06-20T00:00:00"/>
    <m/>
    <m/>
    <s v="Processamento de dados e congêneres"/>
    <n v="135.91"/>
    <m/>
    <x v="0"/>
    <m/>
    <m/>
    <m/>
    <s v="2 - FATURADO"/>
    <n v="10"/>
    <x v="0"/>
    <x v="0"/>
    <m/>
  </r>
  <r>
    <x v="2337"/>
    <s v="145.744.088-12"/>
    <s v="NF SERVICOS - ADESAO"/>
    <n v="2001533"/>
    <d v="2026-06-12T00:00:00"/>
    <n v="220403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38"/>
    <s v="145.860.768-28"/>
    <s v="NF SERVICOS - ADESAO"/>
    <n v="2010942"/>
    <d v="2026-06-15T00:00:00"/>
    <n v="2213632"/>
    <d v="2026-06-16T00:00:00"/>
    <m/>
    <n v="170.61"/>
    <d v="2026-06-20T00:00:00"/>
    <m/>
    <m/>
    <s v="Processamento de dados e congêneres"/>
    <n v="170.61"/>
    <m/>
    <x v="0"/>
    <m/>
    <m/>
    <m/>
    <s v="2 - FATURADO"/>
    <n v="10"/>
    <x v="0"/>
    <x v="0"/>
    <m/>
  </r>
  <r>
    <x v="2339"/>
    <s v="146.057.968-27"/>
    <s v="NF SERVICOS - ADESAO"/>
    <n v="2015973"/>
    <d v="2026-06-17T00:00:00"/>
    <n v="2218742"/>
    <d v="2026-06-18T00:00:00"/>
    <m/>
    <n v="1331.78"/>
    <d v="2026-07-30T00:00:00"/>
    <m/>
    <m/>
    <s v="Processamento de dados e congêneres"/>
    <n v="1331.78"/>
    <m/>
    <x v="0"/>
    <m/>
    <m/>
    <m/>
    <s v="2 - FATURADO"/>
    <n v="0"/>
    <x v="1"/>
    <x v="0"/>
    <m/>
  </r>
  <r>
    <x v="2340"/>
    <s v="146.167.978-89"/>
    <s v="NF SERVICOS - ADESAO"/>
    <n v="1993121"/>
    <d v="2026-05-21T00:00:00"/>
    <n v="2194139"/>
    <d v="2026-05-23T00:00:00"/>
    <m/>
    <n v="125.49"/>
    <d v="2026-07-30T00:00:00"/>
    <m/>
    <m/>
    <s v="Processamento de dados e congêneres"/>
    <n v="125.49"/>
    <m/>
    <x v="0"/>
    <m/>
    <m/>
    <m/>
    <s v="2 - FATURADO"/>
    <n v="0"/>
    <x v="1"/>
    <x v="0"/>
    <m/>
  </r>
  <r>
    <x v="2340"/>
    <s v="146.167.978-89"/>
    <s v="NF SERVICOS - ADESAO"/>
    <n v="2011428"/>
    <d v="2026-06-15T00:00:00"/>
    <n v="2214126"/>
    <d v="2026-06-16T00:00:00"/>
    <m/>
    <n v="122.89"/>
    <d v="2026-07-30T00:00:00"/>
    <m/>
    <m/>
    <s v="Processamento de dados e congêneres"/>
    <n v="122.89"/>
    <m/>
    <x v="0"/>
    <m/>
    <m/>
    <m/>
    <s v="2 - FATURADO"/>
    <n v="0"/>
    <x v="1"/>
    <x v="0"/>
    <m/>
  </r>
  <r>
    <x v="2341"/>
    <s v="146.353.718-24"/>
    <s v="NF SERVICOS - ADESAO"/>
    <n v="2004389"/>
    <d v="2026-06-12T00:00:00"/>
    <n v="220689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342"/>
    <s v="146.518.138-52"/>
    <s v="NF SERVICOS - ADESAO"/>
    <n v="1976587"/>
    <d v="2026-05-21T00:00:00"/>
    <n v="2177542"/>
    <d v="2026-05-22T00:00:00"/>
    <m/>
    <n v="890.84"/>
    <d v="2026-06-05T00:00:00"/>
    <m/>
    <m/>
    <s v="Processamento de dados e congêneres"/>
    <n v="245.37"/>
    <m/>
    <x v="0"/>
    <m/>
    <m/>
    <m/>
    <s v="2 - FATURADO"/>
    <n v="25"/>
    <x v="0"/>
    <x v="0"/>
    <m/>
  </r>
  <r>
    <x v="2343"/>
    <s v="147.028.408-19"/>
    <s v="NF SERVICOS - ADESAO"/>
    <n v="2011655"/>
    <d v="2026-06-15T00:00:00"/>
    <n v="2214353"/>
    <d v="2026-06-16T00:00:00"/>
    <m/>
    <n v="130.69999999999999"/>
    <d v="2026-07-30T00:00:00"/>
    <m/>
    <m/>
    <s v="Processamento de dados e congêneres"/>
    <n v="130.69999999999999"/>
    <m/>
    <x v="0"/>
    <m/>
    <m/>
    <m/>
    <s v="2 - FATURADO"/>
    <n v="0"/>
    <x v="1"/>
    <x v="0"/>
    <m/>
  </r>
  <r>
    <x v="2344"/>
    <s v="147.139.968-07"/>
    <s v="NF SERVICOS - ADESAO"/>
    <n v="1982994"/>
    <d v="2026-05-21T00:00:00"/>
    <n v="218395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344"/>
    <s v="147.139.968-07"/>
    <s v="NF SERVICOS - ADESAO"/>
    <n v="1993645"/>
    <d v="2026-05-21T00:00:00"/>
    <n v="2194663"/>
    <d v="2026-05-23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2344"/>
    <s v="147.139.968-07"/>
    <s v="NF SERVICOS - ADESAO"/>
    <n v="1998191"/>
    <d v="2026-06-12T00:00:00"/>
    <n v="220069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44"/>
    <s v="147.139.968-07"/>
    <s v="NF SERVICOS - ADESAO"/>
    <n v="2007495"/>
    <d v="2026-06-15T00:00:00"/>
    <n v="2210147"/>
    <d v="2026-06-16T00:00:00"/>
    <m/>
    <n v="180.17"/>
    <d v="2026-07-30T00:00:00"/>
    <m/>
    <m/>
    <s v="Processamento de dados e congêneres"/>
    <n v="180.17"/>
    <m/>
    <x v="0"/>
    <m/>
    <m/>
    <m/>
    <s v="2 - FATURADO"/>
    <n v="0"/>
    <x v="1"/>
    <x v="0"/>
    <m/>
  </r>
  <r>
    <x v="2345"/>
    <s v="147.271.428-80"/>
    <s v="NF SERVICOS - ADESAO"/>
    <n v="1978227"/>
    <d v="2026-05-21T00:00:00"/>
    <n v="2179182"/>
    <d v="2026-05-22T00:00:00"/>
    <m/>
    <n v="2710.96"/>
    <d v="2026-06-05T00:00:00"/>
    <m/>
    <m/>
    <s v="Processamento de dados e congêneres"/>
    <n v="848.03"/>
    <m/>
    <x v="0"/>
    <m/>
    <m/>
    <m/>
    <s v="2 - FATURADO"/>
    <n v="25"/>
    <x v="0"/>
    <x v="0"/>
    <m/>
  </r>
  <r>
    <x v="2345"/>
    <s v="147.271.428-80"/>
    <s v="NF SERVICOS - ADESAO"/>
    <n v="1997358"/>
    <d v="2026-06-12T00:00:00"/>
    <n v="219985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45"/>
    <s v="147.271.428-80"/>
    <s v="NF SERVICOS - ADESAO"/>
    <n v="2016205"/>
    <d v="2026-06-17T00:00:00"/>
    <n v="2218974"/>
    <d v="2026-06-18T00:00:00"/>
    <m/>
    <n v="291.92"/>
    <d v="2026-07-30T00:00:00"/>
    <m/>
    <m/>
    <s v="Processamento de dados e congêneres"/>
    <n v="291.92"/>
    <m/>
    <x v="0"/>
    <m/>
    <m/>
    <m/>
    <s v="2 - FATURADO"/>
    <n v="0"/>
    <x v="1"/>
    <x v="0"/>
    <m/>
  </r>
  <r>
    <x v="2346"/>
    <s v="147.413.158-19"/>
    <s v="NF SERVICOS - ADESAO"/>
    <n v="1975884"/>
    <d v="2026-05-21T00:00:00"/>
    <n v="2176839"/>
    <d v="2026-05-22T00:00:00"/>
    <m/>
    <n v="357.04"/>
    <d v="2026-07-30T00:00:00"/>
    <m/>
    <m/>
    <s v="Processamento de dados e congêneres"/>
    <n v="357.04"/>
    <m/>
    <x v="0"/>
    <m/>
    <m/>
    <m/>
    <s v="2 - FATURADO"/>
    <n v="0"/>
    <x v="1"/>
    <x v="0"/>
    <m/>
  </r>
  <r>
    <x v="2346"/>
    <s v="147.413.158-19"/>
    <s v="NF SERVICOS - ADESAO"/>
    <n v="2001431"/>
    <d v="2026-06-12T00:00:00"/>
    <n v="220393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46"/>
    <s v="147.413.158-19"/>
    <s v="NF SERVICOS - ADESAO"/>
    <n v="2016682"/>
    <d v="2026-06-17T00:00:00"/>
    <n v="2219457"/>
    <d v="2026-06-18T00:00:00"/>
    <m/>
    <n v="199.58"/>
    <d v="2026-07-30T00:00:00"/>
    <m/>
    <m/>
    <s v="Processamento de dados e congêneres"/>
    <n v="199.58"/>
    <m/>
    <x v="0"/>
    <m/>
    <m/>
    <m/>
    <s v="2 - FATURADO"/>
    <n v="0"/>
    <x v="1"/>
    <x v="0"/>
    <m/>
  </r>
  <r>
    <x v="2347"/>
    <s v="147.516.478-57"/>
    <s v="NF SERVICOS - ADESAO"/>
    <n v="1976197"/>
    <d v="2026-05-21T00:00:00"/>
    <n v="2177152"/>
    <d v="2026-05-22T00:00:00"/>
    <m/>
    <n v="135.86000000000001"/>
    <d v="2026-06-05T00:00:00"/>
    <m/>
    <m/>
    <s v="Processamento de dados e congêneres"/>
    <n v="43.05"/>
    <m/>
    <x v="0"/>
    <m/>
    <m/>
    <m/>
    <s v="2 - FATURADO"/>
    <n v="25"/>
    <x v="0"/>
    <x v="0"/>
    <m/>
  </r>
  <r>
    <x v="2348"/>
    <s v="147.522.546-62"/>
    <s v="ND-AMAZON"/>
    <n v="12"/>
    <d v="2025-01-07T00:00:00"/>
    <m/>
    <m/>
    <m/>
    <n v="30.05"/>
    <d v="2025-02-06T00:00:00"/>
    <m/>
    <m/>
    <s v="ATE AGORA"/>
    <n v="30.05"/>
    <m/>
    <x v="0"/>
    <m/>
    <m/>
    <m/>
    <s v="2 - FATURADO"/>
    <n v="509"/>
    <x v="2"/>
    <x v="4"/>
    <m/>
  </r>
  <r>
    <x v="2349"/>
    <s v="147.691.698-50"/>
    <s v="NF SERVICOS - ADESAO"/>
    <n v="1977533"/>
    <d v="2026-05-21T00:00:00"/>
    <n v="2178488"/>
    <d v="2026-05-22T00:00:00"/>
    <m/>
    <n v="1161.79"/>
    <d v="2026-07-30T00:00:00"/>
    <m/>
    <m/>
    <s v="Processamento de dados e congêneres"/>
    <n v="1161.79"/>
    <m/>
    <x v="0"/>
    <m/>
    <m/>
    <m/>
    <s v="2 - FATURADO"/>
    <n v="0"/>
    <x v="1"/>
    <x v="0"/>
    <m/>
  </r>
  <r>
    <x v="2349"/>
    <s v="147.691.698-50"/>
    <s v="NF SERVICOS - ADESAO"/>
    <n v="2004274"/>
    <d v="2026-06-12T00:00:00"/>
    <n v="220677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50"/>
    <s v="147.873.358-63"/>
    <s v="ND-AMAZON"/>
    <n v="38"/>
    <d v="2025-01-07T00:00:00"/>
    <m/>
    <m/>
    <m/>
    <n v="12.75"/>
    <d v="2025-02-06T00:00:00"/>
    <m/>
    <m/>
    <s v="COL. APL. CIN. BR: O SIGNO DA CIDADE"/>
    <n v="12.75"/>
    <m/>
    <x v="0"/>
    <m/>
    <m/>
    <m/>
    <s v="2 - FATURADO"/>
    <n v="509"/>
    <x v="2"/>
    <x v="4"/>
    <m/>
  </r>
  <r>
    <x v="2351"/>
    <s v="148.095.548-56"/>
    <s v="ND-AMAZON"/>
    <n v="34"/>
    <d v="2025-01-07T00:00:00"/>
    <m/>
    <m/>
    <m/>
    <n v="30.6"/>
    <d v="2025-02-06T00:00:00"/>
    <m/>
    <m/>
    <s v="REVISTA DA BIBLIOTECA MARIO DE ANDRADE NO 67 - BORIS SCHNAIDERMAN | MARTINS, UM EDITOR PAULISTA | A HEMEROTECA DE MARIO E A PESQUISA EM PERIODICOS"/>
    <n v="30.6"/>
    <m/>
    <x v="0"/>
    <m/>
    <m/>
    <m/>
    <s v="2 - FATURADO"/>
    <n v="509"/>
    <x v="2"/>
    <x v="4"/>
    <m/>
  </r>
  <r>
    <x v="2352"/>
    <s v="148.142.468-89"/>
    <s v="NF SERVICOS - ADESAO"/>
    <n v="2000065"/>
    <d v="2026-06-12T00:00:00"/>
    <n v="220256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52"/>
    <s v="148.142.468-89"/>
    <s v="NF SERVICOS - ADESAO"/>
    <n v="2016575"/>
    <d v="2026-06-17T00:00:00"/>
    <n v="2219347"/>
    <d v="2026-06-18T00:00:00"/>
    <m/>
    <n v="367.58"/>
    <d v="2026-07-30T00:00:00"/>
    <m/>
    <m/>
    <s v="Processamento de dados e congêneres"/>
    <n v="367.58"/>
    <m/>
    <x v="0"/>
    <m/>
    <m/>
    <m/>
    <s v="2 - FATURADO"/>
    <n v="0"/>
    <x v="1"/>
    <x v="0"/>
    <m/>
  </r>
  <r>
    <x v="2353"/>
    <s v="148.168.428-02"/>
    <s v="NF SERVICOS - ADESAO"/>
    <n v="2008946"/>
    <d v="2026-06-15T00:00:00"/>
    <n v="2211598"/>
    <d v="2026-06-16T00:00:00"/>
    <m/>
    <n v="177.57"/>
    <d v="2026-07-30T00:00:00"/>
    <m/>
    <m/>
    <s v="Processamento de dados e congêneres"/>
    <n v="177.57"/>
    <m/>
    <x v="0"/>
    <m/>
    <m/>
    <m/>
    <s v="2 - FATURADO"/>
    <n v="0"/>
    <x v="1"/>
    <x v="0"/>
    <m/>
  </r>
  <r>
    <x v="2354"/>
    <s v="148.175.598-61"/>
    <s v="NF SERVICOS - ADESAO"/>
    <n v="1978077"/>
    <d v="2026-05-21T00:00:00"/>
    <n v="2179032"/>
    <d v="2026-05-22T00:00:00"/>
    <m/>
    <n v="324.42"/>
    <d v="2026-07-30T00:00:00"/>
    <m/>
    <m/>
    <s v="Processamento de dados e congêneres"/>
    <n v="324.42"/>
    <m/>
    <x v="0"/>
    <m/>
    <m/>
    <m/>
    <s v="2 - FATURADO"/>
    <n v="0"/>
    <x v="1"/>
    <x v="0"/>
    <m/>
  </r>
  <r>
    <x v="2354"/>
    <s v="148.175.598-61"/>
    <s v="NF SERVICOS - ADESAO"/>
    <n v="1985742"/>
    <d v="2026-05-21T00:00:00"/>
    <n v="218670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354"/>
    <s v="148.175.598-61"/>
    <s v="NF SERVICOS - ADESAO"/>
    <n v="2002587"/>
    <d v="2026-06-12T00:00:00"/>
    <n v="220508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54"/>
    <s v="148.175.598-61"/>
    <s v="NF SERVICOS - ADESAO"/>
    <n v="2016857"/>
    <d v="2026-06-17T00:00:00"/>
    <n v="2219632"/>
    <d v="2026-06-18T00:00:00"/>
    <m/>
    <n v="339.63"/>
    <d v="2026-07-30T00:00:00"/>
    <m/>
    <m/>
    <s v="Processamento de dados e congêneres"/>
    <n v="339.63"/>
    <m/>
    <x v="0"/>
    <m/>
    <m/>
    <m/>
    <s v="2 - FATURADO"/>
    <n v="0"/>
    <x v="1"/>
    <x v="0"/>
    <m/>
  </r>
  <r>
    <x v="2355"/>
    <s v="148.568.464-18"/>
    <s v="ND-AMAZON"/>
    <n v="83"/>
    <d v="2025-01-07T00:00:00"/>
    <m/>
    <m/>
    <m/>
    <n v="25.5"/>
    <d v="2025-02-06T00:00:00"/>
    <m/>
    <m/>
    <s v="POLITICA DO CAFE COM LEITE: MITO OU HISTORIA?, A"/>
    <n v="25.5"/>
    <m/>
    <x v="0"/>
    <m/>
    <m/>
    <m/>
    <s v="2 - FATURADO"/>
    <n v="509"/>
    <x v="2"/>
    <x v="4"/>
    <m/>
  </r>
  <r>
    <x v="2356"/>
    <s v="148.613.318-54"/>
    <s v="NF SERVICOS - ADESAO"/>
    <n v="1978099"/>
    <d v="2026-05-21T00:00:00"/>
    <n v="2179054"/>
    <d v="2026-05-22T00:00:00"/>
    <m/>
    <n v="6091.29"/>
    <d v="2026-06-05T00:00:00"/>
    <m/>
    <m/>
    <s v="Processamento de dados e congêneres"/>
    <n v="1786.45"/>
    <m/>
    <x v="0"/>
    <m/>
    <m/>
    <m/>
    <s v="2 - FATURADO"/>
    <n v="25"/>
    <x v="0"/>
    <x v="0"/>
    <m/>
  </r>
  <r>
    <x v="2357"/>
    <s v="149.025.878-74"/>
    <s v="NF SERVICOS - ADESAO"/>
    <n v="1978489"/>
    <d v="2026-05-21T00:00:00"/>
    <n v="2179444"/>
    <d v="2026-05-22T00:00:00"/>
    <m/>
    <n v="13144.65"/>
    <d v="2026-06-05T00:00:00"/>
    <m/>
    <m/>
    <s v="Processamento de dados e congêneres"/>
    <n v="3499.72"/>
    <m/>
    <x v="0"/>
    <m/>
    <m/>
    <m/>
    <s v="2 - FATURADO"/>
    <n v="25"/>
    <x v="0"/>
    <x v="0"/>
    <m/>
  </r>
  <r>
    <x v="2358"/>
    <s v="149.047.668-73"/>
    <s v="NF SERVICOS - ADESAO"/>
    <n v="1977590"/>
    <d v="2026-05-21T00:00:00"/>
    <n v="2178545"/>
    <d v="2026-05-22T00:00:00"/>
    <m/>
    <n v="1966.78"/>
    <d v="2026-06-05T00:00:00"/>
    <m/>
    <m/>
    <s v="Processamento de dados e congêneres"/>
    <n v="546.70000000000005"/>
    <m/>
    <x v="0"/>
    <m/>
    <m/>
    <m/>
    <s v="2 - FATURADO"/>
    <n v="25"/>
    <x v="0"/>
    <x v="0"/>
    <m/>
  </r>
  <r>
    <x v="2358"/>
    <s v="149.047.668-73"/>
    <s v="NF SERVICOS - ADESAO"/>
    <n v="2005844"/>
    <d v="2026-06-12T00:00:00"/>
    <n v="220835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58"/>
    <s v="149.047.668-73"/>
    <s v="NF SERVICOS - ADESAO"/>
    <n v="2017025"/>
    <d v="2026-06-17T00:00:00"/>
    <n v="2219800"/>
    <d v="2026-06-18T00:00:00"/>
    <m/>
    <n v="1390.79"/>
    <d v="2026-07-30T00:00:00"/>
    <m/>
    <m/>
    <s v="Processamento de dados e congêneres"/>
    <n v="1390.79"/>
    <m/>
    <x v="0"/>
    <m/>
    <m/>
    <m/>
    <s v="2 - FATURADO"/>
    <n v="0"/>
    <x v="1"/>
    <x v="0"/>
    <m/>
  </r>
  <r>
    <x v="2359"/>
    <s v="149.054.558-12"/>
    <s v="NF SERVICOS - ADESAO"/>
    <n v="2002027"/>
    <d v="2026-06-12T00:00:00"/>
    <n v="220452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60"/>
    <s v="149.058.118-99"/>
    <s v="NF SERVICOS - ADESAO"/>
    <n v="2004437"/>
    <d v="2026-06-12T00:00:00"/>
    <n v="2206939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360"/>
    <s v="149.058.118-99"/>
    <s v="NF SERVICOS - ADESAO"/>
    <n v="2011445"/>
    <d v="2026-06-15T00:00:00"/>
    <n v="2214143"/>
    <d v="2026-06-16T00:00:00"/>
    <m/>
    <n v="193.19"/>
    <d v="2026-06-20T00:00:00"/>
    <m/>
    <m/>
    <s v="Processamento de dados e congêneres"/>
    <n v="193.19"/>
    <m/>
    <x v="0"/>
    <m/>
    <m/>
    <m/>
    <s v="2 - FATURADO"/>
    <n v="10"/>
    <x v="0"/>
    <x v="0"/>
    <m/>
  </r>
  <r>
    <x v="2361"/>
    <s v="149.131.478-89"/>
    <s v="NF SERVICOS - ADESAO"/>
    <n v="1993000"/>
    <d v="2026-05-21T00:00:00"/>
    <n v="2194018"/>
    <d v="2026-05-23T00:00:00"/>
    <m/>
    <n v="320.76"/>
    <d v="2026-07-30T00:00:00"/>
    <m/>
    <m/>
    <s v="Processamento de dados e congêneres"/>
    <n v="320.76"/>
    <m/>
    <x v="0"/>
    <m/>
    <m/>
    <m/>
    <s v="2 - FATURADO"/>
    <n v="0"/>
    <x v="1"/>
    <x v="0"/>
    <m/>
  </r>
  <r>
    <x v="2361"/>
    <s v="149.131.478-89"/>
    <s v="NF SERVICOS - ADESAO"/>
    <n v="2002922"/>
    <d v="2026-06-12T00:00:00"/>
    <n v="2205423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361"/>
    <s v="149.131.478-89"/>
    <s v="NF SERVICOS - ADESAO"/>
    <n v="2007749"/>
    <d v="2026-06-15T00:00:00"/>
    <n v="2210401"/>
    <d v="2026-06-16T00:00:00"/>
    <m/>
    <n v="294.73"/>
    <d v="2026-07-30T00:00:00"/>
    <m/>
    <m/>
    <s v="Processamento de dados e congêneres"/>
    <n v="294.73"/>
    <m/>
    <x v="0"/>
    <m/>
    <m/>
    <m/>
    <s v="2 - FATURADO"/>
    <n v="0"/>
    <x v="1"/>
    <x v="0"/>
    <m/>
  </r>
  <r>
    <x v="2362"/>
    <s v="149.285.698-30"/>
    <s v="NF SERVICOS - ADESAO"/>
    <n v="1977153"/>
    <d v="2026-05-21T00:00:00"/>
    <n v="2178108"/>
    <d v="2026-05-22T00:00:00"/>
    <m/>
    <n v="110.84"/>
    <d v="2026-06-05T00:00:00"/>
    <m/>
    <m/>
    <s v="Processamento de dados e congêneres"/>
    <n v="8.61"/>
    <m/>
    <x v="0"/>
    <m/>
    <m/>
    <m/>
    <s v="2 - FATURADO"/>
    <n v="25"/>
    <x v="0"/>
    <x v="0"/>
    <m/>
  </r>
  <r>
    <x v="2362"/>
    <s v="149.285.698-30"/>
    <s v="NF SERVICOS - ADESAO"/>
    <n v="1999135"/>
    <d v="2026-06-12T00:00:00"/>
    <n v="220163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62"/>
    <s v="149.285.698-30"/>
    <s v="NF SERVICOS - ADESAO"/>
    <n v="2016288"/>
    <d v="2026-06-17T00:00:00"/>
    <n v="2219057"/>
    <d v="2026-06-18T00:00:00"/>
    <m/>
    <n v="54.36"/>
    <d v="2026-06-20T00:00:00"/>
    <m/>
    <m/>
    <s v="Processamento de dados e congêneres"/>
    <n v="54.36"/>
    <m/>
    <x v="0"/>
    <m/>
    <m/>
    <m/>
    <s v="2 - FATURADO"/>
    <n v="10"/>
    <x v="0"/>
    <x v="0"/>
    <m/>
  </r>
  <r>
    <x v="2363"/>
    <s v="149.547.788-67"/>
    <s v="NF SERVICOS - ADESAO"/>
    <n v="1998039"/>
    <d v="2026-06-12T00:00:00"/>
    <n v="220054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63"/>
    <s v="149.547.788-67"/>
    <s v="NF SERVICOS - ADESAO"/>
    <n v="2009633"/>
    <d v="2026-06-15T00:00:00"/>
    <n v="2212285"/>
    <d v="2026-06-16T00:00:00"/>
    <m/>
    <n v="102.06"/>
    <d v="2026-06-20T00:00:00"/>
    <m/>
    <m/>
    <s v="Processamento de dados e congêneres"/>
    <n v="102.06"/>
    <m/>
    <x v="0"/>
    <m/>
    <m/>
    <m/>
    <s v="2 - FATURADO"/>
    <n v="10"/>
    <x v="0"/>
    <x v="0"/>
    <m/>
  </r>
  <r>
    <x v="2364"/>
    <s v="149.639.788-65"/>
    <s v="NF SERVICOS - ADESAO"/>
    <n v="1977553"/>
    <d v="2026-05-21T00:00:00"/>
    <n v="2178508"/>
    <d v="2026-05-22T00:00:00"/>
    <m/>
    <n v="1959.46"/>
    <d v="2026-06-05T00:00:00"/>
    <m/>
    <m/>
    <s v="Processamento de dados e congêneres"/>
    <n v="538.09"/>
    <m/>
    <x v="0"/>
    <m/>
    <m/>
    <m/>
    <s v="2 - FATURADO"/>
    <n v="25"/>
    <x v="0"/>
    <x v="0"/>
    <m/>
  </r>
  <r>
    <x v="2364"/>
    <s v="149.639.788-65"/>
    <s v="NF SERVICOS - ADESAO"/>
    <n v="2018371"/>
    <d v="2026-06-17T00:00:00"/>
    <n v="2221149"/>
    <d v="2026-06-18T00:00:00"/>
    <m/>
    <n v="1303.51"/>
    <d v="2026-06-20T00:00:00"/>
    <m/>
    <m/>
    <s v="Processamento de dados e congêneres"/>
    <n v="1303.51"/>
    <m/>
    <x v="0"/>
    <m/>
    <m/>
    <m/>
    <s v="2 - FATURADO"/>
    <n v="10"/>
    <x v="0"/>
    <x v="0"/>
    <m/>
  </r>
  <r>
    <x v="2365"/>
    <s v="149.881.058-65"/>
    <s v="NF SERVICOS - ADESAO"/>
    <n v="2000604"/>
    <d v="2026-06-12T00:00:00"/>
    <n v="220310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366"/>
    <s v="15.011.982/0001-94"/>
    <s v="NF SERVICOS DO"/>
    <n v="405734"/>
    <d v="2026-06-01T00:00:00"/>
    <n v="412436"/>
    <d v="2026-06-03T00:00:00"/>
    <m/>
    <n v="4411.8"/>
    <d v="2026-07-01T00:00:00"/>
    <s v="E0202066"/>
    <s v="PD202066"/>
    <s v="Serviços de Publicidade Eletrônica"/>
    <n v="4411.8"/>
    <m/>
    <x v="0"/>
    <m/>
    <m/>
    <m/>
    <s v="2 - FATURADO"/>
    <n v="0"/>
    <x v="1"/>
    <x v="0"/>
    <m/>
  </r>
  <r>
    <x v="2366"/>
    <s v="15.011.982/0001-94"/>
    <s v="NF SERVICOS DO"/>
    <n v="406676"/>
    <d v="2026-06-09T00:00:00"/>
    <n v="413591"/>
    <d v="2026-06-09T00:00:00"/>
    <m/>
    <n v="1470.6"/>
    <d v="2026-07-09T00:00:00"/>
    <s v="E0202066"/>
    <s v="PD202066"/>
    <s v="Serviços de Publicidade Eletrônica"/>
    <n v="1470.6"/>
    <m/>
    <x v="0"/>
    <m/>
    <m/>
    <m/>
    <s v="2 - FATURADO"/>
    <n v="0"/>
    <x v="1"/>
    <x v="0"/>
    <m/>
  </r>
  <r>
    <x v="2367"/>
    <s v="15.040.996/0001-36"/>
    <s v="NF SERVICOS - ADESAO"/>
    <n v="1996297"/>
    <d v="2026-06-12T00:00:00"/>
    <n v="2198756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368"/>
    <s v="15.056.339/0001-87"/>
    <s v="NF SERVICOS - ADESAO"/>
    <n v="2015082"/>
    <d v="2026-06-17T00:00:00"/>
    <n v="2217851"/>
    <d v="2026-06-17T00:00:00"/>
    <m/>
    <n v="406.15"/>
    <d v="2026-07-30T00:00:00"/>
    <m/>
    <m/>
    <s v="Processamento de dados e congêneres"/>
    <n v="406.15"/>
    <m/>
    <x v="0"/>
    <m/>
    <m/>
    <m/>
    <s v="2 - FATURADO"/>
    <n v="0"/>
    <x v="1"/>
    <x v="0"/>
    <m/>
  </r>
  <r>
    <x v="2369"/>
    <s v="15.058.447/0001-99"/>
    <s v="NF SERVICOS - ADESAO"/>
    <n v="2014969"/>
    <d v="2026-06-17T00:00:00"/>
    <n v="2217738"/>
    <d v="2026-06-17T00:00:00"/>
    <m/>
    <n v="326.32"/>
    <d v="2026-06-20T00:00:00"/>
    <m/>
    <m/>
    <s v="Processamento de dados e congêneres"/>
    <n v="326.32"/>
    <m/>
    <x v="0"/>
    <m/>
    <m/>
    <m/>
    <s v="2 - FATURADO"/>
    <n v="10"/>
    <x v="0"/>
    <x v="0"/>
    <m/>
  </r>
  <r>
    <x v="2370"/>
    <s v="15.067.644/0001-74"/>
    <s v="NF SERVICOS - ADESAO"/>
    <n v="1986152"/>
    <d v="2026-05-21T00:00:00"/>
    <n v="218711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370"/>
    <s v="15.067.644/0001-74"/>
    <s v="NF SERVICOS - ADESAO"/>
    <n v="2003667"/>
    <d v="2026-06-12T00:00:00"/>
    <n v="220616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371"/>
    <s v="15.070.657/0001-00"/>
    <s v="NF SERVICOS DO"/>
    <n v="406047"/>
    <d v="2026-06-08T00:00:00"/>
    <n v="413007"/>
    <d v="2026-06-08T00:00:00"/>
    <m/>
    <n v="367.65"/>
    <d v="2026-07-08T00:00:00"/>
    <s v="E0201977"/>
    <s v="PD201977"/>
    <s v="Serviços de Publicidade Eletrônica"/>
    <n v="367.65"/>
    <m/>
    <x v="0"/>
    <m/>
    <m/>
    <m/>
    <s v="2 - FATURADO"/>
    <n v="0"/>
    <x v="1"/>
    <x v="0"/>
    <m/>
  </r>
  <r>
    <x v="2371"/>
    <s v="15.070.657/0001-00"/>
    <s v="NF SERVICOS DO"/>
    <n v="406494"/>
    <d v="2026-06-08T00:00:00"/>
    <n v="413364"/>
    <d v="2026-06-08T00:00:00"/>
    <m/>
    <n v="367.65"/>
    <d v="2026-07-08T00:00:00"/>
    <s v="E0201977"/>
    <s v="PD201977"/>
    <s v="Serviços de Publicidade Eletrônica"/>
    <n v="367.65"/>
    <m/>
    <x v="0"/>
    <m/>
    <m/>
    <m/>
    <s v="2 - FATURADO"/>
    <n v="0"/>
    <x v="1"/>
    <x v="0"/>
    <m/>
  </r>
  <r>
    <x v="2371"/>
    <s v="15.070.657/0001-00"/>
    <s v="NF SERVICOS DO"/>
    <n v="406791"/>
    <d v="2026-06-09T00:00:00"/>
    <n v="413653"/>
    <d v="2026-06-09T00:00:00"/>
    <m/>
    <n v="367.65"/>
    <d v="2026-07-09T00:00:00"/>
    <s v="E0201977"/>
    <s v="PD201977"/>
    <s v="Serviços de Publicidade Eletrônica"/>
    <n v="367.65"/>
    <m/>
    <x v="0"/>
    <m/>
    <m/>
    <m/>
    <s v="2 - FATURADO"/>
    <n v="0"/>
    <x v="1"/>
    <x v="0"/>
    <m/>
  </r>
  <r>
    <x v="2371"/>
    <s v="15.070.657/0001-00"/>
    <s v="NF SERVICOS DO"/>
    <n v="407328"/>
    <d v="2026-06-11T00:00:00"/>
    <n v="414236"/>
    <d v="2026-06-11T00:00:00"/>
    <m/>
    <n v="1715.7"/>
    <d v="2026-07-11T00:00:00"/>
    <s v="E0201977"/>
    <s v="PD201977"/>
    <s v="Serviços de Publicidade Eletrônica"/>
    <n v="1715.7"/>
    <m/>
    <x v="0"/>
    <m/>
    <m/>
    <m/>
    <s v="2 - FATURADO"/>
    <n v="0"/>
    <x v="1"/>
    <x v="0"/>
    <m/>
  </r>
  <r>
    <x v="2371"/>
    <s v="15.070.657/0001-00"/>
    <s v="NF SERVICOS DO"/>
    <n v="408121"/>
    <d v="2026-06-16T00:00:00"/>
    <n v="414984"/>
    <d v="2026-06-16T00:00:00"/>
    <m/>
    <n v="735.3"/>
    <d v="2026-07-16T00:00:00"/>
    <s v="E0201977"/>
    <s v="PD201977"/>
    <s v="Serviços de Publicidade Eletrônica"/>
    <n v="735.3"/>
    <m/>
    <x v="0"/>
    <m/>
    <m/>
    <m/>
    <s v="2 - FATURADO"/>
    <n v="0"/>
    <x v="1"/>
    <x v="0"/>
    <m/>
  </r>
  <r>
    <x v="2371"/>
    <s v="15.070.657/0001-00"/>
    <s v="NF SERVICOS DO"/>
    <n v="409018"/>
    <d v="2026-06-19T00:00:00"/>
    <n v="415886"/>
    <d v="2026-06-19T00:00:00"/>
    <m/>
    <n v="1102.95"/>
    <d v="2026-07-19T00:00:00"/>
    <s v="E0201977"/>
    <s v="PD201977"/>
    <s v="Serviços de Publicidade Eletrônica"/>
    <n v="1102.95"/>
    <m/>
    <x v="0"/>
    <m/>
    <m/>
    <m/>
    <s v="2 - FATURADO"/>
    <n v="0"/>
    <x v="1"/>
    <x v="0"/>
    <m/>
  </r>
  <r>
    <x v="2372"/>
    <s v="15.102.105/0001-29"/>
    <s v="NF SERVICOS - ADESAO"/>
    <n v="1988452"/>
    <d v="2026-05-21T00:00:00"/>
    <n v="2189429"/>
    <d v="2026-05-23T00:00:00"/>
    <m/>
    <n v="241.25"/>
    <d v="2026-07-30T00:00:00"/>
    <m/>
    <m/>
    <s v="Processamento de dados e congêneres"/>
    <n v="241.25"/>
    <m/>
    <x v="0"/>
    <m/>
    <m/>
    <m/>
    <s v="2 - FATURADO"/>
    <n v="0"/>
    <x v="1"/>
    <x v="0"/>
    <m/>
  </r>
  <r>
    <x v="2372"/>
    <s v="15.102.105/0001-29"/>
    <s v="NF SERVICOS - ADESAO"/>
    <n v="2014716"/>
    <d v="2026-06-17T00:00:00"/>
    <n v="2217485"/>
    <d v="2026-06-17T00:00:00"/>
    <m/>
    <n v="265.56"/>
    <d v="2026-07-30T00:00:00"/>
    <m/>
    <m/>
    <s v="Processamento de dados e congêneres"/>
    <n v="265.56"/>
    <m/>
    <x v="0"/>
    <m/>
    <m/>
    <m/>
    <s v="2 - FATURADO"/>
    <n v="0"/>
    <x v="1"/>
    <x v="0"/>
    <m/>
  </r>
  <r>
    <x v="2373"/>
    <s v="15.112.084/0001-22"/>
    <s v="NF SERVICOS - ADESAO"/>
    <n v="2013517"/>
    <d v="2026-06-17T00:00:00"/>
    <n v="2216286"/>
    <d v="2026-06-17T00:00:00"/>
    <m/>
    <n v="45.11"/>
    <d v="2026-06-20T00:00:00"/>
    <m/>
    <m/>
    <s v="Processamento de dados e congêneres"/>
    <n v="45.11"/>
    <m/>
    <x v="0"/>
    <m/>
    <m/>
    <m/>
    <s v="2 - FATURADO"/>
    <n v="10"/>
    <x v="0"/>
    <x v="0"/>
    <m/>
  </r>
  <r>
    <x v="2374"/>
    <s v="15.131.560/0001-52"/>
    <s v="NF SERVICOS"/>
    <n v="199878"/>
    <d v="2025-12-09T00:00:00"/>
    <n v="2084431"/>
    <d v="2025-12-09T00:00:00"/>
    <d v="2025-11-01T00:00:00"/>
    <n v="9157.18"/>
    <d v="2026-01-08T00:00:00"/>
    <s v="E0240544"/>
    <s v="PD024390"/>
    <s v="PaaS MIDDELEWARE E SMS"/>
    <n v="8717.64"/>
    <d v="2025-11-01T00:00:00"/>
    <x v="0"/>
    <s v="039/2024"/>
    <m/>
    <s v="359.00007496/2024-69-ITO"/>
    <s v="2 - FATURADO"/>
    <n v="173"/>
    <x v="8"/>
    <x v="1"/>
    <m/>
  </r>
  <r>
    <x v="2374"/>
    <s v="15.131.560/0001-52"/>
    <s v="NF SERVICOS"/>
    <n v="202012"/>
    <d v="2026-01-21T00:00:00"/>
    <n v="2105305"/>
    <d v="2026-01-21T00:00:00"/>
    <d v="2025-12-01T00:00:00"/>
    <n v="9157.18"/>
    <d v="2026-02-20T00:00:00"/>
    <s v="E0240544"/>
    <s v="PD024390"/>
    <s v="PaaS MIDDELEWARE E SMS"/>
    <n v="8717.64"/>
    <d v="2025-12-01T00:00:00"/>
    <x v="0"/>
    <s v="039/2024"/>
    <m/>
    <s v="359.00007496/2024-69-ITO"/>
    <s v="2 - FATURADO"/>
    <n v="130"/>
    <x v="5"/>
    <x v="1"/>
    <m/>
  </r>
  <r>
    <x v="2374"/>
    <s v="15.131.560/0001-52"/>
    <s v="NF SERVICOS"/>
    <n v="212316"/>
    <d v="2026-06-11T00:00:00"/>
    <n v="2198023"/>
    <d v="2026-06-12T00:00:00"/>
    <d v="2026-05-01T00:00:00"/>
    <n v="91366"/>
    <d v="2026-07-11T00:00:00"/>
    <s v="E0240155"/>
    <s v="PD024105"/>
    <s v="SUSTENTACAO DA PLATAFORMA CRM OMNICHANNEL"/>
    <n v="82731.91"/>
    <d v="2026-05-01T00:00:00"/>
    <x v="0"/>
    <s v="022/2024"/>
    <s v="90011/2024"/>
    <s v="359.00004186/2024-92 - ITO"/>
    <s v="2 - FATURADO"/>
    <n v="0"/>
    <x v="1"/>
    <x v="1"/>
    <m/>
  </r>
  <r>
    <x v="2374"/>
    <s v="15.131.560/0001-52"/>
    <s v="NF SERVICOS"/>
    <n v="212318"/>
    <d v="2026-06-11T00:00:00"/>
    <n v="2198025"/>
    <d v="2026-06-12T00:00:00"/>
    <d v="2026-05-01T00:00:00"/>
    <n v="2296.4899999999998"/>
    <d v="2026-07-11T00:00:00"/>
    <s v="E0251773"/>
    <s v="PD251284"/>
    <s v="MIDDLEWARE"/>
    <n v="2186.2600000000002"/>
    <d v="2026-05-01T00:00:00"/>
    <x v="0"/>
    <s v="028/2025-CAU/SP"/>
    <s v="00179.005651/2025-11"/>
    <s v="359.00007413/2025-12 ITO"/>
    <s v="2 - FATURADO"/>
    <n v="0"/>
    <x v="1"/>
    <x v="1"/>
    <m/>
  </r>
  <r>
    <x v="2375"/>
    <s v="15.192.327/0001-80"/>
    <s v="NF SERVICOS - ADESAO"/>
    <n v="2012881"/>
    <d v="2026-06-17T00:00:00"/>
    <n v="2215649"/>
    <d v="2026-06-17T00:00:00"/>
    <m/>
    <n v="161.07"/>
    <d v="2026-06-20T00:00:00"/>
    <m/>
    <m/>
    <s v="Processamento de dados e congêneres"/>
    <n v="161.07"/>
    <m/>
    <x v="0"/>
    <m/>
    <m/>
    <m/>
    <s v="2 - FATURADO"/>
    <n v="10"/>
    <x v="0"/>
    <x v="0"/>
    <m/>
  </r>
  <r>
    <x v="2376"/>
    <s v="15.245.675/0001-78"/>
    <s v="NF SERVICOS - ADESAO"/>
    <n v="1984742"/>
    <d v="2026-05-21T00:00:00"/>
    <n v="218570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376"/>
    <s v="15.245.675/0001-78"/>
    <s v="NF SERVICOS - ADESAO"/>
    <n v="1999093"/>
    <d v="2026-06-12T00:00:00"/>
    <n v="220159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377"/>
    <s v="15.264.150/0001-80"/>
    <s v="NF SERVICOS - ADESAO"/>
    <n v="1990615"/>
    <d v="2026-05-21T00:00:00"/>
    <n v="2191630"/>
    <d v="2026-05-23T00:00:00"/>
    <m/>
    <n v="183.96"/>
    <d v="2026-06-05T00:00:00"/>
    <m/>
    <m/>
    <s v="Processamento de dados e congêneres"/>
    <n v="183.96"/>
    <m/>
    <x v="0"/>
    <m/>
    <m/>
    <m/>
    <s v="2 - FATURADO"/>
    <n v="25"/>
    <x v="0"/>
    <x v="0"/>
    <m/>
  </r>
  <r>
    <x v="2377"/>
    <s v="15.264.150/0001-80"/>
    <s v="NF SERVICOS - ADESAO"/>
    <n v="2013312"/>
    <d v="2026-06-17T00:00:00"/>
    <n v="2216081"/>
    <d v="2026-06-17T00:00:00"/>
    <m/>
    <n v="170.09"/>
    <d v="2026-06-20T00:00:00"/>
    <m/>
    <m/>
    <s v="Processamento de dados e congêneres"/>
    <n v="170.09"/>
    <m/>
    <x v="0"/>
    <m/>
    <m/>
    <m/>
    <s v="2 - FATURADO"/>
    <n v="10"/>
    <x v="0"/>
    <x v="0"/>
    <m/>
  </r>
  <r>
    <x v="2378"/>
    <s v="15.336.166/0001-50"/>
    <s v="ND-OPERADORA CIELO"/>
    <n v="29614"/>
    <d v="2026-06-26T00:00:00"/>
    <m/>
    <m/>
    <m/>
    <n v="124.99"/>
    <d v="2026-06-26T00:00:00"/>
    <m/>
    <m/>
    <s v="e-CPF A1 (renovacao) em Software (12 meses) "/>
    <n v="124.99"/>
    <m/>
    <x v="0"/>
    <m/>
    <m/>
    <m/>
    <s v="1 - VENDA A VISTA"/>
    <n v="4"/>
    <x v="0"/>
    <x v="2"/>
    <m/>
  </r>
  <r>
    <x v="2379"/>
    <s v="15.336.559/0001-64"/>
    <s v="NF SERVICOS - ADESAO"/>
    <n v="1990241"/>
    <d v="2026-05-21T00:00:00"/>
    <n v="2191256"/>
    <d v="2026-05-23T00:00:00"/>
    <m/>
    <n v="116.29"/>
    <d v="2026-07-30T00:00:00"/>
    <m/>
    <m/>
    <s v="Processamento de dados e congêneres"/>
    <n v="116.29"/>
    <m/>
    <x v="0"/>
    <m/>
    <m/>
    <m/>
    <s v="2 - FATURADO"/>
    <n v="0"/>
    <x v="1"/>
    <x v="0"/>
    <m/>
  </r>
  <r>
    <x v="2379"/>
    <s v="15.336.559/0001-64"/>
    <s v="NF SERVICOS - ADESAO"/>
    <n v="2013915"/>
    <d v="2026-06-17T00:00:00"/>
    <n v="2216684"/>
    <d v="2026-06-17T00:00:00"/>
    <m/>
    <n v="154.46"/>
    <d v="2026-07-30T00:00:00"/>
    <m/>
    <m/>
    <s v="Processamento de dados e congêneres"/>
    <n v="154.46"/>
    <m/>
    <x v="0"/>
    <m/>
    <m/>
    <m/>
    <s v="2 - FATURADO"/>
    <n v="0"/>
    <x v="1"/>
    <x v="0"/>
    <m/>
  </r>
  <r>
    <x v="2380"/>
    <s v="15.377.865/0001-49"/>
    <s v="ND-OPERADORA CIELO"/>
    <n v="29473"/>
    <d v="2026-06-12T00:00:00"/>
    <m/>
    <m/>
    <m/>
    <n v="187.49"/>
    <d v="2026-06-12T00:00:00"/>
    <m/>
    <m/>
    <s v="Certificado e-CNPJ A1 em Software (12 meses)"/>
    <n v="187.49"/>
    <m/>
    <x v="0"/>
    <m/>
    <m/>
    <m/>
    <s v="1 - VENDA A VISTA"/>
    <n v="18"/>
    <x v="0"/>
    <x v="2"/>
    <m/>
  </r>
  <r>
    <x v="2381"/>
    <s v="15.401.381/0001-98"/>
    <s v="NF SERVICOS"/>
    <n v="212468"/>
    <d v="2026-06-15T00:00:00"/>
    <n v="2209937"/>
    <d v="2026-06-15T00:00:00"/>
    <d v="2026-05-01T00:00:00"/>
    <n v="19184.8"/>
    <d v="2026-07-15T00:00:00"/>
    <s v="E0251299"/>
    <s v="PD251170"/>
    <s v="PLATAFORMA COLABORATIVA I - INTERMEDIÁRIO COMPLETO E BÁSICO E3"/>
    <n v="19184.8"/>
    <d v="2026-05-01T00:00:00"/>
    <x v="0"/>
    <s v="031/2025"/>
    <s v="271.00000511/2025-16"/>
    <s v="359.00002516/2025-96 - APPS/ITO"/>
    <s v="2 - FATURADO"/>
    <n v="0"/>
    <x v="1"/>
    <x v="1"/>
    <m/>
  </r>
  <r>
    <x v="2382"/>
    <s v="15.414.662/0001-85"/>
    <s v="NF SERVICOS - ADESAO"/>
    <n v="2014291"/>
    <d v="2026-06-17T00:00:00"/>
    <n v="2217060"/>
    <d v="2026-06-17T00:00:00"/>
    <m/>
    <n v="232.24"/>
    <d v="2026-06-20T00:00:00"/>
    <m/>
    <m/>
    <s v="Processamento de dados e congêneres"/>
    <n v="232.24"/>
    <m/>
    <x v="0"/>
    <m/>
    <m/>
    <m/>
    <s v="2 - FATURADO"/>
    <n v="10"/>
    <x v="0"/>
    <x v="0"/>
    <m/>
  </r>
  <r>
    <x v="2383"/>
    <s v="15.519.361/0001-16"/>
    <s v="ND-RATEIO CONDOM PPT"/>
    <n v="10776"/>
    <d v="2018-03-29T00:00:00"/>
    <m/>
    <m/>
    <m/>
    <n v="26924.69"/>
    <d v="2018-04-30T00:00:00"/>
    <s v="CARGA INICIAL RATEIO CONDOM PPT"/>
    <m/>
    <s v="CARGA INICIAL RATEIO CONDOM PPT"/>
    <n v="26924.69"/>
    <m/>
    <x v="0"/>
    <m/>
    <m/>
    <m/>
    <s v="32 DIAS"/>
    <n v="2983"/>
    <x v="2"/>
    <x v="8"/>
    <m/>
  </r>
  <r>
    <x v="2383"/>
    <s v="15.519.361/0001-16"/>
    <s v="ND-RATEIO CONDOM PPT"/>
    <n v="11225"/>
    <d v="2018-05-30T00:00:00"/>
    <m/>
    <m/>
    <m/>
    <n v="26255.1"/>
    <d v="2018-06-29T00:00:00"/>
    <s v="CARGA INICIAL RATEIO CONDOM PPT"/>
    <m/>
    <s v="CARGA INICIAL RATEIO CONDOM PPT"/>
    <n v="26255.1"/>
    <m/>
    <x v="0"/>
    <m/>
    <m/>
    <m/>
    <s v="2 - FATURADO"/>
    <n v="2923"/>
    <x v="2"/>
    <x v="8"/>
    <m/>
  </r>
  <r>
    <x v="2383"/>
    <s v="15.519.361/0001-16"/>
    <s v="ND-RATEIO CONDOM PPT"/>
    <n v="11230"/>
    <d v="2018-05-30T00:00:00"/>
    <m/>
    <m/>
    <m/>
    <n v="11926.08"/>
    <d v="2018-06-29T00:00:00"/>
    <s v="CARGA INICIAL RATEIO CONDOM PPT"/>
    <m/>
    <s v="CARGA INICIAL RATEIO CONDOM PPT"/>
    <n v="11926.08"/>
    <m/>
    <x v="0"/>
    <m/>
    <m/>
    <m/>
    <s v="2 - FATURADO"/>
    <n v="2923"/>
    <x v="2"/>
    <x v="8"/>
    <m/>
  </r>
  <r>
    <x v="2383"/>
    <s v="15.519.361/0001-16"/>
    <s v="ND-RATEIO CONDOM PPT"/>
    <n v="11399"/>
    <d v="2018-06-29T00:00:00"/>
    <m/>
    <m/>
    <m/>
    <n v="26045.68"/>
    <d v="2018-07-31T00:00:00"/>
    <s v="CARGA INICIAL RATEIO CONDOM PPT"/>
    <m/>
    <s v="CARGA INICIAL RATEIO CONDOM PPT"/>
    <n v="26045.68"/>
    <m/>
    <x v="0"/>
    <m/>
    <m/>
    <m/>
    <s v="32 DIAS"/>
    <n v="2891"/>
    <x v="2"/>
    <x v="8"/>
    <m/>
  </r>
  <r>
    <x v="2383"/>
    <s v="15.519.361/0001-16"/>
    <s v="ND-RATEIO CONDOM PPT"/>
    <n v="11404"/>
    <d v="2018-06-29T00:00:00"/>
    <m/>
    <m/>
    <m/>
    <n v="11850.44"/>
    <d v="2018-07-31T00:00:00"/>
    <s v="CARGA INICIAL RATEIO CONDOM PPT"/>
    <m/>
    <s v="CARGA INICIAL RATEIO CONDOM PPT"/>
    <n v="11850.44"/>
    <m/>
    <x v="0"/>
    <m/>
    <m/>
    <m/>
    <s v="32 DIAS"/>
    <n v="2891"/>
    <x v="2"/>
    <x v="8"/>
    <m/>
  </r>
  <r>
    <x v="2383"/>
    <s v="15.519.361/0001-16"/>
    <s v="ND-RATEIO CONDOM PPT"/>
    <n v="11572"/>
    <d v="2018-07-31T00:00:00"/>
    <m/>
    <m/>
    <m/>
    <n v="27791.35"/>
    <d v="2018-08-31T00:00:00"/>
    <s v="CARGA INICIAL RATEIO CONDOM PPT"/>
    <m/>
    <s v="CARGA INICIAL RATEIO CONDOM PPT"/>
    <n v="27791.35"/>
    <m/>
    <x v="0"/>
    <m/>
    <m/>
    <m/>
    <s v="31 DIAS"/>
    <n v="2860"/>
    <x v="2"/>
    <x v="8"/>
    <m/>
  </r>
  <r>
    <x v="2383"/>
    <s v="15.519.361/0001-16"/>
    <s v="ND-RATEIO CONDOM PPT"/>
    <n v="11573"/>
    <d v="2018-07-31T00:00:00"/>
    <m/>
    <m/>
    <m/>
    <n v="89458.78"/>
    <d v="2018-08-31T00:00:00"/>
    <s v="CARGA INICIAL RATEIO CONDOM PPT"/>
    <m/>
    <s v="CARGA INICIAL RATEIO CONDOM PPT"/>
    <n v="89458.78"/>
    <m/>
    <x v="0"/>
    <m/>
    <m/>
    <m/>
    <s v="31 DIAS"/>
    <n v="2860"/>
    <x v="2"/>
    <x v="8"/>
    <m/>
  </r>
  <r>
    <x v="2383"/>
    <s v="15.519.361/0001-16"/>
    <s v="ND-RATEIO CONDOM PPT"/>
    <n v="11577"/>
    <d v="2018-07-31T00:00:00"/>
    <m/>
    <m/>
    <m/>
    <n v="12002.99"/>
    <d v="2018-08-31T00:00:00"/>
    <s v="CARGA INICIAL RATEIO CONDOM PPT"/>
    <m/>
    <s v="CARGA INICIAL RATEIO CONDOM PPT"/>
    <n v="12002.99"/>
    <m/>
    <x v="0"/>
    <m/>
    <m/>
    <m/>
    <s v="31 DIAS"/>
    <n v="2860"/>
    <x v="2"/>
    <x v="8"/>
    <m/>
  </r>
  <r>
    <x v="2383"/>
    <s v="15.519.361/0001-16"/>
    <s v="ND-RATEIO CONDOM PPT"/>
    <n v="11745"/>
    <d v="2018-08-31T00:00:00"/>
    <m/>
    <m/>
    <m/>
    <n v="27532.85"/>
    <d v="2018-09-28T00:00:00"/>
    <s v="CARGA INICIAL RATEIO CONDOM PPT"/>
    <m/>
    <s v="CARGA INICIAL RATEIO CONDOM PPT"/>
    <n v="27532.85"/>
    <m/>
    <x v="0"/>
    <m/>
    <m/>
    <m/>
    <s v="28 DIAS"/>
    <n v="2832"/>
    <x v="2"/>
    <x v="8"/>
    <m/>
  </r>
  <r>
    <x v="2383"/>
    <s v="15.519.361/0001-16"/>
    <s v="ND-RATEIO CONDOM PPT"/>
    <n v="11746"/>
    <d v="2018-08-31T00:00:00"/>
    <m/>
    <m/>
    <m/>
    <n v="87886.21"/>
    <d v="2018-09-28T00:00:00"/>
    <s v="CARGA INICIAL RATEIO CONDOM PPT"/>
    <m/>
    <s v="CARGA INICIAL RATEIO CONDOM PPT"/>
    <n v="87886.21"/>
    <m/>
    <x v="0"/>
    <m/>
    <m/>
    <m/>
    <s v="28 DIAS"/>
    <n v="2832"/>
    <x v="2"/>
    <x v="8"/>
    <m/>
  </r>
  <r>
    <x v="2383"/>
    <s v="15.519.361/0001-16"/>
    <s v="ND-RATEIO CONDOM PPT"/>
    <n v="11750"/>
    <d v="2018-08-31T00:00:00"/>
    <m/>
    <m/>
    <m/>
    <n v="12369.9"/>
    <d v="2018-09-28T00:00:00"/>
    <s v="CARGA INICIAL RATEIO CONDOM PPT"/>
    <m/>
    <s v="CARGA INICIAL RATEIO CONDOM PPT"/>
    <n v="12369.9"/>
    <m/>
    <x v="0"/>
    <m/>
    <m/>
    <m/>
    <s v="28 DIAS"/>
    <n v="2832"/>
    <x v="2"/>
    <x v="8"/>
    <m/>
  </r>
  <r>
    <x v="2383"/>
    <s v="15.519.361/0001-16"/>
    <s v="ND-RATEIO CONDOM PPT"/>
    <n v="11921"/>
    <d v="2018-09-28T00:00:00"/>
    <m/>
    <m/>
    <m/>
    <n v="26713.32"/>
    <d v="2018-10-31T00:00:00"/>
    <s v="CARGA INICIAL RATEIO CONDOM PPT"/>
    <m/>
    <s v="CARGA INICIAL RATEIO CONDOM PPT"/>
    <n v="26713.32"/>
    <m/>
    <x v="0"/>
    <m/>
    <m/>
    <m/>
    <s v="33 DIAS"/>
    <n v="2799"/>
    <x v="2"/>
    <x v="8"/>
    <m/>
  </r>
  <r>
    <x v="2383"/>
    <s v="15.519.361/0001-16"/>
    <s v="ND-RATEIO CONDOM PPT"/>
    <n v="11922"/>
    <d v="2018-09-28T00:00:00"/>
    <m/>
    <m/>
    <m/>
    <n v="87786.7"/>
    <d v="2018-10-31T00:00:00"/>
    <s v="CARGA INICIAL RATEIO CONDOM PPT"/>
    <m/>
    <s v="CARGA INICIAL RATEIO CONDOM PPT"/>
    <n v="87786.7"/>
    <m/>
    <x v="0"/>
    <m/>
    <m/>
    <m/>
    <s v="33 DIAS"/>
    <n v="2799"/>
    <x v="2"/>
    <x v="8"/>
    <m/>
  </r>
  <r>
    <x v="2383"/>
    <s v="15.519.361/0001-16"/>
    <s v="ND-RATEIO CONDOM PPT"/>
    <n v="11926"/>
    <d v="2018-09-28T00:00:00"/>
    <m/>
    <m/>
    <m/>
    <n v="12035.32"/>
    <d v="2018-10-31T00:00:00"/>
    <s v="CARGA INICIAL RATEIO CONDOM PPT"/>
    <m/>
    <s v="CARGA INICIAL RATEIO CONDOM PPT"/>
    <n v="12035.32"/>
    <m/>
    <x v="0"/>
    <m/>
    <m/>
    <m/>
    <s v="33 DIAS"/>
    <n v="2799"/>
    <x v="2"/>
    <x v="8"/>
    <m/>
  </r>
  <r>
    <x v="2383"/>
    <s v="15.519.361/0001-16"/>
    <s v="ND-RATEIO CONDOM PPT"/>
    <n v="12096"/>
    <d v="2018-10-31T00:00:00"/>
    <m/>
    <m/>
    <m/>
    <n v="27646.03"/>
    <d v="2018-11-30T00:00:00"/>
    <s v="CARGA INICIAL RATEIO CONDOM PPT"/>
    <m/>
    <s v="CARGA INICIAL RATEIO CONDOM PPT"/>
    <n v="27646.03"/>
    <m/>
    <x v="0"/>
    <m/>
    <m/>
    <m/>
    <s v="2 - FATURADO"/>
    <n v="2769"/>
    <x v="2"/>
    <x v="8"/>
    <m/>
  </r>
  <r>
    <x v="2383"/>
    <s v="15.519.361/0001-16"/>
    <s v="ND-RATEIO CONDOM PPT"/>
    <n v="12097"/>
    <d v="2018-10-31T00:00:00"/>
    <m/>
    <m/>
    <m/>
    <n v="88087.42"/>
    <d v="2018-11-30T00:00:00"/>
    <s v="CARGA INICIAL RATEIO CONDOM PPT"/>
    <m/>
    <s v="CARGA INICIAL RATEIO CONDOM PPT"/>
    <n v="88087.42"/>
    <m/>
    <x v="0"/>
    <m/>
    <m/>
    <m/>
    <s v="2 - FATURADO"/>
    <n v="2769"/>
    <x v="2"/>
    <x v="8"/>
    <m/>
  </r>
  <r>
    <x v="2383"/>
    <s v="15.519.361/0001-16"/>
    <s v="ND-RATEIO CONDOM PPT"/>
    <n v="12101"/>
    <d v="2018-10-31T00:00:00"/>
    <m/>
    <m/>
    <m/>
    <n v="12121.79"/>
    <d v="2018-11-30T00:00:00"/>
    <s v="CARGA INICIAL RATEIO CONDOM PPT"/>
    <m/>
    <s v="CARGA INICIAL RATEIO CONDOM PPT"/>
    <n v="12121.79"/>
    <m/>
    <x v="0"/>
    <m/>
    <m/>
    <m/>
    <s v="2 - FATURADO"/>
    <n v="2769"/>
    <x v="2"/>
    <x v="8"/>
    <m/>
  </r>
  <r>
    <x v="2383"/>
    <s v="15.519.361/0001-16"/>
    <s v="ND-RATEIO CONDOM PPT"/>
    <n v="12272"/>
    <d v="2018-11-30T00:00:00"/>
    <m/>
    <m/>
    <m/>
    <n v="26811.94"/>
    <d v="2018-12-30T00:00:00"/>
    <s v="CARGA INICIAL RATEIO CONDOM PPT"/>
    <m/>
    <s v="CARGA INICIAL RATEIO CONDOM PPT"/>
    <n v="26811.94"/>
    <m/>
    <x v="0"/>
    <m/>
    <m/>
    <m/>
    <s v="2 - FATURADO"/>
    <n v="2739"/>
    <x v="2"/>
    <x v="8"/>
    <m/>
  </r>
  <r>
    <x v="2383"/>
    <s v="15.519.361/0001-16"/>
    <s v="ND-RATEIO CONDOM PPT"/>
    <n v="12273"/>
    <d v="2018-11-30T00:00:00"/>
    <m/>
    <m/>
    <m/>
    <n v="88463.06"/>
    <d v="2018-12-30T00:00:00"/>
    <s v="CARGA INICIAL RATEIO CONDOM PPT"/>
    <m/>
    <s v="CARGA INICIAL RATEIO CONDOM PPT"/>
    <n v="88463.06"/>
    <m/>
    <x v="0"/>
    <m/>
    <m/>
    <m/>
    <s v="2 - FATURADO"/>
    <n v="2739"/>
    <x v="2"/>
    <x v="8"/>
    <m/>
  </r>
  <r>
    <x v="2383"/>
    <s v="15.519.361/0001-16"/>
    <s v="ND-RATEIO CONDOM PPT"/>
    <n v="12274"/>
    <d v="2018-11-30T00:00:00"/>
    <m/>
    <m/>
    <m/>
    <n v="7469.73"/>
    <d v="2018-12-30T00:00:00"/>
    <s v="CARGA INICIAL RATEIO CONDOM PPT"/>
    <m/>
    <s v="CARGA INICIAL RATEIO CONDOM PPT"/>
    <n v="7469.73"/>
    <m/>
    <x v="0"/>
    <m/>
    <m/>
    <m/>
    <s v="2 - FATURADO"/>
    <n v="2739"/>
    <x v="2"/>
    <x v="8"/>
    <m/>
  </r>
  <r>
    <x v="2383"/>
    <s v="15.519.361/0001-16"/>
    <s v="ND-RATEIO CONDOM PPT"/>
    <n v="12275"/>
    <d v="2018-11-30T00:00:00"/>
    <m/>
    <m/>
    <m/>
    <n v="2318.41"/>
    <d v="2018-12-30T00:00:00"/>
    <s v="CARGA INICIAL RATEIO CONDOM PPT"/>
    <m/>
    <s v="CARGA INICIAL RATEIO CONDOM PPT"/>
    <n v="2318.41"/>
    <m/>
    <x v="0"/>
    <m/>
    <m/>
    <m/>
    <s v="2 - FATURADO"/>
    <n v="2739"/>
    <x v="2"/>
    <x v="8"/>
    <m/>
  </r>
  <r>
    <x v="2383"/>
    <s v="15.519.361/0001-16"/>
    <s v="ND-RATEIO CONDOM PPT"/>
    <n v="12277"/>
    <d v="2018-11-30T00:00:00"/>
    <m/>
    <m/>
    <m/>
    <n v="12062.37"/>
    <d v="2018-12-30T00:00:00"/>
    <s v="CARGA INICIAL RATEIO CONDOM PPT"/>
    <m/>
    <s v="CARGA INICIAL RATEIO CONDOM PPT"/>
    <n v="12062.37"/>
    <m/>
    <x v="0"/>
    <m/>
    <m/>
    <m/>
    <s v="2 - FATURADO"/>
    <n v="2739"/>
    <x v="2"/>
    <x v="8"/>
    <m/>
  </r>
  <r>
    <x v="2383"/>
    <s v="15.519.361/0001-16"/>
    <s v="ND-RATEIO CONDOM PPT"/>
    <n v="12490"/>
    <d v="2018-12-30T00:00:00"/>
    <m/>
    <m/>
    <m/>
    <n v="26531.38"/>
    <d v="2019-01-31T00:00:00"/>
    <s v="CARGA INICIAL RATEIO CONDOM PPT"/>
    <m/>
    <s v="CARGA INICIAL RATEIO CONDOM PPT"/>
    <n v="26531.38"/>
    <m/>
    <x v="0"/>
    <m/>
    <m/>
    <m/>
    <s v="32 DIAS"/>
    <n v="2707"/>
    <x v="2"/>
    <x v="8"/>
    <m/>
  </r>
  <r>
    <x v="2383"/>
    <s v="15.519.361/0001-16"/>
    <s v="ND-RATEIO CONDOM PPT"/>
    <n v="12491"/>
    <d v="2018-12-30T00:00:00"/>
    <m/>
    <m/>
    <m/>
    <n v="80284.33"/>
    <d v="2019-01-31T00:00:00"/>
    <s v="CARGA INICIAL RATEIO CONDOM PPT"/>
    <m/>
    <s v="CARGA INICIAL RATEIO CONDOM PPT"/>
    <n v="80284.33"/>
    <m/>
    <x v="0"/>
    <m/>
    <m/>
    <m/>
    <s v="32 DIAS"/>
    <n v="2707"/>
    <x v="2"/>
    <x v="8"/>
    <m/>
  </r>
  <r>
    <x v="2383"/>
    <s v="15.519.361/0001-16"/>
    <s v="ND-RATEIO CONDOM PPT"/>
    <n v="12493"/>
    <d v="2018-12-30T00:00:00"/>
    <m/>
    <m/>
    <m/>
    <n v="2447.41"/>
    <d v="2019-01-31T00:00:00"/>
    <s v="CARGA INICIAL RATEIO CONDOM PPT"/>
    <m/>
    <s v="CARGA INICIAL RATEIO CONDOM PPT"/>
    <n v="2447.41"/>
    <m/>
    <x v="0"/>
    <m/>
    <m/>
    <m/>
    <s v="32 DIAS"/>
    <n v="2707"/>
    <x v="2"/>
    <x v="8"/>
    <m/>
  </r>
  <r>
    <x v="2383"/>
    <s v="15.519.361/0001-16"/>
    <s v="ND-RATEIO CONDOM PPT"/>
    <n v="12495"/>
    <d v="2018-12-30T00:00:00"/>
    <m/>
    <m/>
    <m/>
    <n v="12073.9"/>
    <d v="2019-01-31T00:00:00"/>
    <s v="CARGA INICIAL RATEIO CONDOM PPT"/>
    <m/>
    <s v="CARGA INICIAL RATEIO CONDOM PPT"/>
    <n v="12073.9"/>
    <m/>
    <x v="0"/>
    <m/>
    <m/>
    <m/>
    <s v="32 DIAS"/>
    <n v="2707"/>
    <x v="2"/>
    <x v="8"/>
    <m/>
  </r>
  <r>
    <x v="2383"/>
    <s v="15.519.361/0001-16"/>
    <s v="ND-RATEIO CONDOM PPT"/>
    <n v="12588"/>
    <d v="2019-01-31T00:00:00"/>
    <m/>
    <m/>
    <m/>
    <n v="31660.59"/>
    <d v="2019-02-28T00:00:00"/>
    <s v="CARGA INICIAL RATEIO CONDOM PPT"/>
    <m/>
    <s v="CARGA INICIAL RATEIO CONDOM PPT"/>
    <n v="31660.59"/>
    <m/>
    <x v="0"/>
    <m/>
    <m/>
    <m/>
    <s v="28 DIAS"/>
    <n v="2679"/>
    <x v="2"/>
    <x v="8"/>
    <m/>
  </r>
  <r>
    <x v="2383"/>
    <s v="15.519.361/0001-16"/>
    <s v="ND-RATEIO CONDOM PPT"/>
    <n v="12589"/>
    <d v="2019-01-31T00:00:00"/>
    <m/>
    <m/>
    <m/>
    <n v="89867.98"/>
    <d v="2019-02-28T00:00:00"/>
    <s v="CARGA INICIAL RATEIO CONDOM PPT"/>
    <m/>
    <s v="CARGA INICIAL RATEIO CONDOM PPT"/>
    <n v="89867.98"/>
    <m/>
    <x v="0"/>
    <m/>
    <m/>
    <m/>
    <s v="28 DIAS"/>
    <n v="2679"/>
    <x v="2"/>
    <x v="8"/>
    <m/>
  </r>
  <r>
    <x v="2383"/>
    <s v="15.519.361/0001-16"/>
    <s v="ND-RATEIO CONDOM PPT"/>
    <n v="12591"/>
    <d v="2019-01-31T00:00:00"/>
    <m/>
    <m/>
    <m/>
    <n v="2411.79"/>
    <d v="2019-02-28T00:00:00"/>
    <s v="CARGA INICIAL RATEIO CONDOM PPT"/>
    <m/>
    <s v="CARGA INICIAL RATEIO CONDOM PPT"/>
    <n v="2411.79"/>
    <m/>
    <x v="0"/>
    <m/>
    <m/>
    <m/>
    <s v="28 DIAS"/>
    <n v="2679"/>
    <x v="2"/>
    <x v="8"/>
    <m/>
  </r>
  <r>
    <x v="2383"/>
    <s v="15.519.361/0001-16"/>
    <s v="ND-RATEIO CONDOM PPT"/>
    <n v="12593"/>
    <d v="2019-01-31T00:00:00"/>
    <m/>
    <m/>
    <m/>
    <n v="11901.85"/>
    <d v="2019-02-28T00:00:00"/>
    <s v="CARGA INICIAL RATEIO CONDOM PPT"/>
    <m/>
    <s v="CARGA INICIAL RATEIO CONDOM PPT"/>
    <n v="11901.85"/>
    <m/>
    <x v="0"/>
    <m/>
    <m/>
    <m/>
    <s v="28 DIAS"/>
    <n v="2679"/>
    <x v="2"/>
    <x v="8"/>
    <m/>
  </r>
  <r>
    <x v="2383"/>
    <s v="15.519.361/0001-16"/>
    <s v="ND-RATEIO CONDOM PPT"/>
    <n v="12687"/>
    <d v="2019-02-28T00:00:00"/>
    <m/>
    <m/>
    <m/>
    <n v="26599.72"/>
    <d v="2019-03-29T00:00:00"/>
    <s v="CARGA INICIAL RATEIO CONDOM PPT"/>
    <m/>
    <s v="CARGA INICIAL RATEIO CONDOM PPT"/>
    <n v="26599.72"/>
    <m/>
    <x v="0"/>
    <m/>
    <m/>
    <m/>
    <s v="29 DIAS"/>
    <n v="2650"/>
    <x v="2"/>
    <x v="8"/>
    <m/>
  </r>
  <r>
    <x v="2383"/>
    <s v="15.519.361/0001-16"/>
    <s v="ND-RATEIO CONDOM PPT"/>
    <n v="12688"/>
    <d v="2019-02-28T00:00:00"/>
    <m/>
    <m/>
    <m/>
    <n v="80162.850000000006"/>
    <d v="2019-03-29T00:00:00"/>
    <s v="CARGA INICIAL RATEIO CONDOM PPT"/>
    <m/>
    <s v="CARGA INICIAL RATEIO CONDOM PPT"/>
    <n v="80162.850000000006"/>
    <m/>
    <x v="0"/>
    <m/>
    <m/>
    <m/>
    <s v="29 DIAS"/>
    <n v="2650"/>
    <x v="2"/>
    <x v="8"/>
    <m/>
  </r>
  <r>
    <x v="2383"/>
    <s v="15.519.361/0001-16"/>
    <s v="ND-RATEIO CONDOM PPT"/>
    <n v="12690"/>
    <d v="2019-02-28T00:00:00"/>
    <m/>
    <m/>
    <m/>
    <n v="2162.0500000000002"/>
    <d v="2019-03-29T00:00:00"/>
    <s v="CARGA INICIAL RATEIO CONDOM PPT"/>
    <m/>
    <s v="CARGA INICIAL RATEIO CONDOM PPT"/>
    <n v="2162.0500000000002"/>
    <m/>
    <x v="0"/>
    <m/>
    <m/>
    <m/>
    <s v="29 DIAS"/>
    <n v="2650"/>
    <x v="2"/>
    <x v="8"/>
    <m/>
  </r>
  <r>
    <x v="2383"/>
    <s v="15.519.361/0001-16"/>
    <s v="ND-RATEIO CONDOM PPT"/>
    <n v="12691"/>
    <d v="2019-02-28T00:00:00"/>
    <m/>
    <m/>
    <m/>
    <n v="10310.66"/>
    <d v="2019-03-29T00:00:00"/>
    <s v="CARGA INICIAL RATEIO CONDOM PPT"/>
    <m/>
    <s v="CARGA INICIAL RATEIO CONDOM PPT"/>
    <n v="10310.66"/>
    <m/>
    <x v="0"/>
    <m/>
    <m/>
    <m/>
    <s v="29 DIAS"/>
    <n v="2650"/>
    <x v="2"/>
    <x v="8"/>
    <m/>
  </r>
  <r>
    <x v="2383"/>
    <s v="15.519.361/0001-16"/>
    <s v="ND-RATEIO CONDOM PPT"/>
    <n v="12692"/>
    <d v="2019-02-28T00:00:00"/>
    <m/>
    <m/>
    <m/>
    <n v="12120.71"/>
    <d v="2019-03-29T00:00:00"/>
    <s v="CARGA INICIAL RATEIO CONDOM PPT"/>
    <m/>
    <s v="CARGA INICIAL RATEIO CONDOM PPT"/>
    <n v="12120.71"/>
    <m/>
    <x v="0"/>
    <m/>
    <m/>
    <m/>
    <s v="29 DIAS"/>
    <n v="2650"/>
    <x v="2"/>
    <x v="8"/>
    <m/>
  </r>
  <r>
    <x v="2383"/>
    <s v="15.519.361/0001-16"/>
    <s v="ND-RATEIO CONDOM PPT"/>
    <n v="12694"/>
    <d v="2019-02-28T00:00:00"/>
    <m/>
    <m/>
    <m/>
    <n v="4280.66"/>
    <d v="2019-03-29T00:00:00"/>
    <s v="CARGA INICIAL RATEIO CONDOM PPT"/>
    <m/>
    <s v="CARGA INICIAL RATEIO CONDOM PPT"/>
    <n v="4280.66"/>
    <m/>
    <x v="0"/>
    <m/>
    <m/>
    <m/>
    <s v="29 DIAS"/>
    <n v="2650"/>
    <x v="2"/>
    <x v="8"/>
    <m/>
  </r>
  <r>
    <x v="2383"/>
    <s v="15.519.361/0001-16"/>
    <s v="ND-RATEIO CONDOM PPT"/>
    <n v="12799"/>
    <d v="2019-03-31T00:00:00"/>
    <m/>
    <m/>
    <m/>
    <n v="27020.38"/>
    <d v="2019-04-30T00:00:00"/>
    <s v="CARGA INICIAL RATEIO CONDOM PPT"/>
    <m/>
    <s v="CARGA INICIAL RATEIO CONDOM PPT"/>
    <n v="27020.38"/>
    <m/>
    <x v="0"/>
    <m/>
    <m/>
    <m/>
    <s v="2 - FATURADO"/>
    <n v="2618"/>
    <x v="2"/>
    <x v="8"/>
    <m/>
  </r>
  <r>
    <x v="2383"/>
    <s v="15.519.361/0001-16"/>
    <s v="ND-RATEIO CONDOM PPT"/>
    <n v="12800"/>
    <d v="2019-03-31T00:00:00"/>
    <m/>
    <m/>
    <m/>
    <n v="98737.97"/>
    <d v="2019-04-30T00:00:00"/>
    <s v="CARGA INICIAL RATEIO CONDOM PPT"/>
    <m/>
    <s v="CARGA INICIAL RATEIO CONDOM PPT"/>
    <n v="98737.97"/>
    <m/>
    <x v="0"/>
    <m/>
    <m/>
    <m/>
    <s v="2 - FATURADO"/>
    <n v="2618"/>
    <x v="2"/>
    <x v="8"/>
    <m/>
  </r>
  <r>
    <x v="2383"/>
    <s v="15.519.361/0001-16"/>
    <s v="ND-RATEIO CONDOM PPT"/>
    <n v="12802"/>
    <d v="2019-03-31T00:00:00"/>
    <m/>
    <m/>
    <m/>
    <n v="3049"/>
    <d v="2019-04-30T00:00:00"/>
    <s v="CARGA INICIAL RATEIO CONDOM PPT"/>
    <m/>
    <s v="CARGA INICIAL RATEIO CONDOM PPT"/>
    <n v="3049"/>
    <m/>
    <x v="0"/>
    <m/>
    <m/>
    <m/>
    <s v="2 - FATURADO"/>
    <n v="2618"/>
    <x v="2"/>
    <x v="8"/>
    <m/>
  </r>
  <r>
    <x v="2383"/>
    <s v="15.519.361/0001-16"/>
    <s v="ND-RATEIO CONDOM PPT"/>
    <n v="12803"/>
    <d v="2019-03-31T00:00:00"/>
    <m/>
    <m/>
    <m/>
    <n v="14358.22"/>
    <d v="2019-04-30T00:00:00"/>
    <s v="CARGA INICIAL RATEIO CONDOM PPT"/>
    <m/>
    <s v="CARGA INICIAL RATEIO CONDOM PPT"/>
    <n v="14358.22"/>
    <m/>
    <x v="0"/>
    <m/>
    <m/>
    <m/>
    <s v="2 - FATURADO"/>
    <n v="2618"/>
    <x v="2"/>
    <x v="8"/>
    <m/>
  </r>
  <r>
    <x v="2383"/>
    <s v="15.519.361/0001-16"/>
    <s v="ND-RATEIO CONDOM PPT"/>
    <n v="12805"/>
    <d v="2019-03-31T00:00:00"/>
    <m/>
    <m/>
    <m/>
    <n v="1356.46"/>
    <d v="2019-04-30T00:00:00"/>
    <s v="CARGA INICIAL RATEIO CONDOM PPT"/>
    <m/>
    <s v="CARGA INICIAL RATEIO CONDOM PPT"/>
    <n v="1356.46"/>
    <m/>
    <x v="0"/>
    <m/>
    <m/>
    <m/>
    <s v="2 - FATURADO"/>
    <n v="2618"/>
    <x v="2"/>
    <x v="8"/>
    <m/>
  </r>
  <r>
    <x v="2383"/>
    <s v="15.519.361/0001-16"/>
    <s v="ND-RATEIO CONDOM PPT"/>
    <n v="12806"/>
    <d v="2019-03-31T00:00:00"/>
    <m/>
    <m/>
    <m/>
    <n v="6733.74"/>
    <d v="2019-04-30T00:00:00"/>
    <s v="CARGA INICIAL RATEIO CONDOM PPT"/>
    <m/>
    <s v="CARGA INICIAL RATEIO CONDOM PPT"/>
    <n v="6733.74"/>
    <m/>
    <x v="0"/>
    <m/>
    <m/>
    <m/>
    <s v="2 - FATURADO"/>
    <n v="2618"/>
    <x v="2"/>
    <x v="8"/>
    <m/>
  </r>
  <r>
    <x v="2383"/>
    <s v="15.519.361/0001-16"/>
    <s v="ND-RATEIO CONDOM PPT"/>
    <n v="12914"/>
    <d v="2019-04-30T00:00:00"/>
    <m/>
    <m/>
    <m/>
    <n v="87444.2"/>
    <d v="2019-05-30T00:00:00"/>
    <s v="CARGA INICIAL RATEIO CONDOM PPT"/>
    <m/>
    <s v="CARGA INICIAL RATEIO CONDOM PPT"/>
    <n v="87444.2"/>
    <m/>
    <x v="0"/>
    <m/>
    <m/>
    <m/>
    <s v="2 - FATURADO"/>
    <n v="2588"/>
    <x v="2"/>
    <x v="8"/>
    <m/>
  </r>
  <r>
    <x v="2383"/>
    <s v="15.519.361/0001-16"/>
    <s v="ND-RATEIO CONDOM PPT"/>
    <n v="12916"/>
    <d v="2019-04-30T00:00:00"/>
    <m/>
    <m/>
    <m/>
    <n v="2231.3200000000002"/>
    <d v="2019-05-30T00:00:00"/>
    <s v="CARGA INICIAL RATEIO CONDOM PPT"/>
    <m/>
    <s v="CARGA INICIAL RATEIO CONDOM PPT"/>
    <n v="2231.3200000000002"/>
    <m/>
    <x v="0"/>
    <m/>
    <m/>
    <m/>
    <s v="2 - FATURADO"/>
    <n v="2588"/>
    <x v="2"/>
    <x v="8"/>
    <m/>
  </r>
  <r>
    <x v="2383"/>
    <s v="15.519.361/0001-16"/>
    <s v="ND-RATEIO CONDOM PPT"/>
    <n v="12917"/>
    <d v="2019-04-30T00:00:00"/>
    <m/>
    <m/>
    <m/>
    <n v="10566.61"/>
    <d v="2019-05-30T00:00:00"/>
    <s v="CARGA INICIAL RATEIO CONDOM PPT"/>
    <m/>
    <s v="CARGA INICIAL RATEIO CONDOM PPT"/>
    <n v="10566.61"/>
    <m/>
    <x v="0"/>
    <m/>
    <m/>
    <m/>
    <s v="2 - FATURADO"/>
    <n v="2588"/>
    <x v="2"/>
    <x v="8"/>
    <m/>
  </r>
  <r>
    <x v="2383"/>
    <s v="15.519.361/0001-16"/>
    <s v="ND-RATEIO CONDOM PPT"/>
    <n v="12919"/>
    <d v="2019-04-30T00:00:00"/>
    <m/>
    <m/>
    <m/>
    <n v="1115.1400000000001"/>
    <d v="2019-05-30T00:00:00"/>
    <s v="CARGA INICIAL RATEIO CONDOM PPT"/>
    <m/>
    <s v="CARGA INICIAL RATEIO CONDOM PPT"/>
    <n v="1115.1400000000001"/>
    <m/>
    <x v="0"/>
    <m/>
    <m/>
    <m/>
    <s v="2 - FATURADO"/>
    <n v="2588"/>
    <x v="2"/>
    <x v="8"/>
    <m/>
  </r>
  <r>
    <x v="2383"/>
    <s v="15.519.361/0001-16"/>
    <s v="ND-RATEIO CONDOM PPT"/>
    <n v="12920"/>
    <d v="2019-04-30T00:00:00"/>
    <m/>
    <m/>
    <m/>
    <n v="4763.55"/>
    <d v="2019-05-30T00:00:00"/>
    <s v="CARGA INICIAL RATEIO CONDOM PPT"/>
    <m/>
    <s v="CARGA INICIAL RATEIO CONDOM PPT"/>
    <n v="4763.55"/>
    <m/>
    <x v="0"/>
    <m/>
    <m/>
    <m/>
    <s v="2 - FATURADO"/>
    <n v="2588"/>
    <x v="2"/>
    <x v="8"/>
    <m/>
  </r>
  <r>
    <x v="2383"/>
    <s v="15.519.361/0001-16"/>
    <s v="ND-RATEIO CONDOM PPT"/>
    <n v="12921"/>
    <d v="2019-04-30T00:00:00"/>
    <m/>
    <m/>
    <m/>
    <n v="7674.14"/>
    <d v="2019-05-30T00:00:00"/>
    <s v="CARGA INICIAL RATEIO CONDOM PPT"/>
    <m/>
    <s v="CARGA INICIAL RATEIO CONDOM PPT"/>
    <n v="7674.14"/>
    <m/>
    <x v="0"/>
    <m/>
    <m/>
    <m/>
    <s v="2 - FATURADO"/>
    <n v="2588"/>
    <x v="2"/>
    <x v="8"/>
    <m/>
  </r>
  <r>
    <x v="2383"/>
    <s v="15.519.361/0001-16"/>
    <s v="ND-RATEIO CONDOM PPT"/>
    <n v="12922"/>
    <d v="2019-04-30T00:00:00"/>
    <m/>
    <m/>
    <m/>
    <n v="21070.94"/>
    <d v="2019-05-30T00:00:00"/>
    <s v="CARGA INICIAL RATEIO CONDOM PPT"/>
    <m/>
    <s v="CARGA INICIAL RATEIO CONDOM PPT"/>
    <n v="21070.94"/>
    <m/>
    <x v="0"/>
    <m/>
    <m/>
    <m/>
    <s v="2 - FATURADO"/>
    <n v="2588"/>
    <x v="2"/>
    <x v="8"/>
    <m/>
  </r>
  <r>
    <x v="2383"/>
    <s v="15.519.361/0001-16"/>
    <s v="ND-RATEIO CONDOM PPT"/>
    <n v="12923"/>
    <d v="2019-04-30T00:00:00"/>
    <m/>
    <m/>
    <m/>
    <n v="3934.21"/>
    <d v="2019-05-30T00:00:00"/>
    <s v="CARGA INICIAL RATEIO CONDOM PPT"/>
    <m/>
    <s v="CARGA INICIAL RATEIO CONDOM PPT"/>
    <n v="3934.21"/>
    <m/>
    <x v="0"/>
    <m/>
    <m/>
    <m/>
    <s v="2 - FATURADO"/>
    <n v="2588"/>
    <x v="2"/>
    <x v="8"/>
    <m/>
  </r>
  <r>
    <x v="2383"/>
    <s v="15.519.361/0001-16"/>
    <s v="ND-RATEIO CONDOM PPT"/>
    <n v="12924"/>
    <d v="2019-04-30T00:00:00"/>
    <m/>
    <m/>
    <m/>
    <n v="7548.18"/>
    <d v="2019-05-30T00:00:00"/>
    <s v="CARGA INICIAL RATEIO CONDOM PPT"/>
    <m/>
    <s v="CARGA INICIAL RATEIO CONDOM PPT"/>
    <n v="7548.18"/>
    <m/>
    <x v="0"/>
    <m/>
    <m/>
    <m/>
    <s v="2 - FATURADO"/>
    <n v="2588"/>
    <x v="2"/>
    <x v="8"/>
    <m/>
  </r>
  <r>
    <x v="2383"/>
    <s v="15.519.361/0001-16"/>
    <s v="ND-RATEIO CONDOM PPT"/>
    <n v="13028"/>
    <d v="2019-05-31T00:00:00"/>
    <m/>
    <m/>
    <m/>
    <n v="88256.5"/>
    <d v="2019-06-28T00:00:00"/>
    <s v="CARGA INICIAL RATEIO CONDOM PPT"/>
    <m/>
    <s v="CARGA INICIAL RATEIO CONDOM PPT"/>
    <n v="88256.5"/>
    <m/>
    <x v="0"/>
    <m/>
    <m/>
    <m/>
    <s v="28 DIAS"/>
    <n v="2559"/>
    <x v="2"/>
    <x v="8"/>
    <m/>
  </r>
  <r>
    <x v="2383"/>
    <s v="15.519.361/0001-16"/>
    <s v="ND-RATEIO CONDOM PPT"/>
    <n v="13030"/>
    <d v="2019-05-31T00:00:00"/>
    <m/>
    <m/>
    <m/>
    <n v="2207.4899999999998"/>
    <d v="2019-06-28T00:00:00"/>
    <s v="CARGA INICIAL RATEIO CONDOM PPT"/>
    <m/>
    <s v="CARGA INICIAL RATEIO CONDOM PPT"/>
    <n v="2207.4899999999998"/>
    <m/>
    <x v="0"/>
    <m/>
    <m/>
    <m/>
    <s v="28 DIAS"/>
    <n v="2559"/>
    <x v="2"/>
    <x v="8"/>
    <m/>
  </r>
  <r>
    <x v="2383"/>
    <s v="15.519.361/0001-16"/>
    <s v="ND-RATEIO CONDOM PPT"/>
    <n v="13031"/>
    <d v="2019-05-31T00:00:00"/>
    <m/>
    <m/>
    <m/>
    <n v="10532.54"/>
    <d v="2019-06-28T00:00:00"/>
    <s v="CARGA INICIAL RATEIO CONDOM PPT"/>
    <m/>
    <s v="CARGA INICIAL RATEIO CONDOM PPT"/>
    <n v="10532.54"/>
    <m/>
    <x v="0"/>
    <m/>
    <m/>
    <m/>
    <s v="28 DIAS"/>
    <n v="2559"/>
    <x v="2"/>
    <x v="8"/>
    <m/>
  </r>
  <r>
    <x v="2383"/>
    <s v="15.519.361/0001-16"/>
    <s v="ND-RATEIO CONDOM PPT"/>
    <n v="13033"/>
    <d v="2019-05-31T00:00:00"/>
    <m/>
    <m/>
    <m/>
    <n v="1197.49"/>
    <d v="2019-06-28T00:00:00"/>
    <s v="CARGA INICIAL RATEIO CONDOM PPT"/>
    <m/>
    <s v="CARGA INICIAL RATEIO CONDOM PPT"/>
    <n v="1197.49"/>
    <m/>
    <x v="0"/>
    <m/>
    <m/>
    <m/>
    <s v="28 DIAS"/>
    <n v="2559"/>
    <x v="2"/>
    <x v="8"/>
    <m/>
  </r>
  <r>
    <x v="2383"/>
    <s v="15.519.361/0001-16"/>
    <s v="ND-RATEIO CONDOM PPT"/>
    <n v="13034"/>
    <d v="2019-05-31T00:00:00"/>
    <m/>
    <m/>
    <m/>
    <n v="4512.45"/>
    <d v="2019-06-28T00:00:00"/>
    <s v="CARGA INICIAL RATEIO CONDOM PPT"/>
    <m/>
    <s v="CARGA INICIAL RATEIO CONDOM PPT"/>
    <n v="4512.45"/>
    <m/>
    <x v="0"/>
    <m/>
    <m/>
    <m/>
    <s v="28 DIAS"/>
    <n v="2559"/>
    <x v="2"/>
    <x v="8"/>
    <m/>
  </r>
  <r>
    <x v="2383"/>
    <s v="15.519.361/0001-16"/>
    <s v="ND-RATEIO CONDOM PPT"/>
    <n v="13035"/>
    <d v="2019-05-31T00:00:00"/>
    <m/>
    <m/>
    <m/>
    <n v="7998.91"/>
    <d v="2019-06-28T00:00:00"/>
    <s v="CARGA INICIAL RATEIO CONDOM PPT"/>
    <m/>
    <s v="CARGA INICIAL RATEIO CONDOM PPT"/>
    <n v="7998.91"/>
    <m/>
    <x v="0"/>
    <m/>
    <m/>
    <m/>
    <s v="28 DIAS"/>
    <n v="2559"/>
    <x v="2"/>
    <x v="8"/>
    <m/>
  </r>
  <r>
    <x v="2383"/>
    <s v="15.519.361/0001-16"/>
    <s v="ND-RATEIO CONDOM PPT"/>
    <n v="13036"/>
    <d v="2019-05-31T00:00:00"/>
    <m/>
    <m/>
    <m/>
    <n v="21465.95"/>
    <d v="2019-06-28T00:00:00"/>
    <s v="CARGA INICIAL RATEIO CONDOM PPT"/>
    <m/>
    <s v="CARGA INICIAL RATEIO CONDOM PPT"/>
    <n v="21465.95"/>
    <m/>
    <x v="0"/>
    <m/>
    <m/>
    <m/>
    <s v="28 DIAS"/>
    <n v="2559"/>
    <x v="2"/>
    <x v="8"/>
    <m/>
  </r>
  <r>
    <x v="2383"/>
    <s v="15.519.361/0001-16"/>
    <s v="ND-RATEIO CONDOM PPT"/>
    <n v="13037"/>
    <d v="2019-05-31T00:00:00"/>
    <m/>
    <m/>
    <m/>
    <n v="3984.59"/>
    <d v="2019-06-28T00:00:00"/>
    <s v="CARGA INICIAL RATEIO CONDOM PPT"/>
    <m/>
    <s v="CARGA INICIAL RATEIO CONDOM PPT"/>
    <n v="3984.59"/>
    <m/>
    <x v="0"/>
    <m/>
    <m/>
    <m/>
    <s v="28 DIAS"/>
    <n v="2559"/>
    <x v="2"/>
    <x v="8"/>
    <m/>
  </r>
  <r>
    <x v="2383"/>
    <s v="15.519.361/0001-16"/>
    <s v="ND-RATEIO CONDOM PPT"/>
    <n v="13038"/>
    <d v="2019-05-31T00:00:00"/>
    <m/>
    <m/>
    <m/>
    <n v="8042.25"/>
    <d v="2019-06-28T00:00:00"/>
    <s v="CARGA INICIAL RATEIO CONDOM PPT"/>
    <m/>
    <s v="CARGA INICIAL RATEIO CONDOM PPT"/>
    <n v="8042.25"/>
    <m/>
    <x v="0"/>
    <m/>
    <m/>
    <m/>
    <s v="28 DIAS"/>
    <n v="2559"/>
    <x v="2"/>
    <x v="8"/>
    <m/>
  </r>
  <r>
    <x v="2383"/>
    <s v="15.519.361/0001-16"/>
    <s v="ND-RATEIO CONDOM PPT"/>
    <n v="13140"/>
    <d v="2019-06-28T00:00:00"/>
    <m/>
    <m/>
    <m/>
    <n v="87890.21"/>
    <d v="2019-07-31T00:00:00"/>
    <s v="CARGA INICIAL RATEIO CONDOM PPT"/>
    <m/>
    <s v="CARGA INICIAL RATEIO CONDOM PPT"/>
    <n v="87890.21"/>
    <m/>
    <x v="0"/>
    <m/>
    <m/>
    <m/>
    <s v="33 DIAS"/>
    <n v="2526"/>
    <x v="2"/>
    <x v="8"/>
    <m/>
  </r>
  <r>
    <x v="2383"/>
    <s v="15.519.361/0001-16"/>
    <s v="ND-RATEIO CONDOM PPT"/>
    <n v="13142"/>
    <d v="2019-06-28T00:00:00"/>
    <m/>
    <m/>
    <m/>
    <n v="2117.1"/>
    <d v="2019-07-31T00:00:00"/>
    <s v="CARGA INICIAL RATEIO CONDOM PPT"/>
    <m/>
    <s v="CARGA INICIAL RATEIO CONDOM PPT"/>
    <n v="2117.1"/>
    <m/>
    <x v="0"/>
    <m/>
    <m/>
    <m/>
    <s v="33 DIAS"/>
    <n v="2526"/>
    <x v="2"/>
    <x v="8"/>
    <m/>
  </r>
  <r>
    <x v="2383"/>
    <s v="15.519.361/0001-16"/>
    <s v="ND-RATEIO CONDOM PPT"/>
    <n v="13143"/>
    <d v="2019-06-28T00:00:00"/>
    <m/>
    <m/>
    <m/>
    <n v="9657.1"/>
    <d v="2019-07-31T00:00:00"/>
    <s v="CARGA INICIAL RATEIO CONDOM PPT"/>
    <m/>
    <s v="CARGA INICIAL RATEIO CONDOM PPT"/>
    <n v="9657.1"/>
    <m/>
    <x v="0"/>
    <m/>
    <m/>
    <m/>
    <s v="33 DIAS"/>
    <n v="2526"/>
    <x v="2"/>
    <x v="8"/>
    <m/>
  </r>
  <r>
    <x v="2383"/>
    <s v="15.519.361/0001-16"/>
    <s v="ND-RATEIO CONDOM PPT"/>
    <n v="13145"/>
    <d v="2019-06-28T00:00:00"/>
    <m/>
    <m/>
    <m/>
    <n v="1153.71"/>
    <d v="2019-07-31T00:00:00"/>
    <s v="CARGA INICIAL RATEIO CONDOM PPT"/>
    <m/>
    <s v="CARGA INICIAL RATEIO CONDOM PPT"/>
    <n v="1153.71"/>
    <m/>
    <x v="0"/>
    <m/>
    <m/>
    <m/>
    <s v="33 DIAS"/>
    <n v="2526"/>
    <x v="2"/>
    <x v="8"/>
    <m/>
  </r>
  <r>
    <x v="2383"/>
    <s v="15.519.361/0001-16"/>
    <s v="ND-RATEIO CONDOM PPT"/>
    <n v="13146"/>
    <d v="2019-06-28T00:00:00"/>
    <m/>
    <m/>
    <m/>
    <n v="4808.6000000000004"/>
    <d v="2019-07-31T00:00:00"/>
    <s v="CARGA INICIAL RATEIO CONDOM PPT"/>
    <m/>
    <s v="CARGA INICIAL RATEIO CONDOM PPT"/>
    <n v="4808.6000000000004"/>
    <m/>
    <x v="0"/>
    <m/>
    <m/>
    <m/>
    <s v="33 DIAS"/>
    <n v="2526"/>
    <x v="2"/>
    <x v="8"/>
    <m/>
  </r>
  <r>
    <x v="2383"/>
    <s v="15.519.361/0001-16"/>
    <s v="ND-RATEIO CONDOM PPT"/>
    <n v="13147"/>
    <d v="2019-06-28T00:00:00"/>
    <m/>
    <m/>
    <m/>
    <n v="7852.23"/>
    <d v="2019-07-31T00:00:00"/>
    <s v="CARGA INICIAL RATEIO CONDOM PPT"/>
    <m/>
    <s v="CARGA INICIAL RATEIO CONDOM PPT"/>
    <n v="7852.23"/>
    <m/>
    <x v="0"/>
    <m/>
    <m/>
    <m/>
    <s v="33 DIAS"/>
    <n v="2526"/>
    <x v="2"/>
    <x v="8"/>
    <m/>
  </r>
  <r>
    <x v="2383"/>
    <s v="15.519.361/0001-16"/>
    <s v="ND-RATEIO CONDOM PPT"/>
    <n v="13148"/>
    <d v="2019-06-28T00:00:00"/>
    <m/>
    <m/>
    <m/>
    <n v="21533.8"/>
    <d v="2019-07-31T00:00:00"/>
    <s v="CARGA INICIAL RATEIO CONDOM PPT"/>
    <m/>
    <s v="CARGA INICIAL RATEIO CONDOM PPT"/>
    <n v="21533.8"/>
    <m/>
    <x v="0"/>
    <m/>
    <m/>
    <m/>
    <s v="33 DIAS"/>
    <n v="2526"/>
    <x v="2"/>
    <x v="8"/>
    <m/>
  </r>
  <r>
    <x v="2383"/>
    <s v="15.519.361/0001-16"/>
    <s v="ND-RATEIO CONDOM PPT"/>
    <n v="13149"/>
    <d v="2019-06-28T00:00:00"/>
    <m/>
    <m/>
    <m/>
    <n v="4040.15"/>
    <d v="2019-07-31T00:00:00"/>
    <s v="CARGA INICIAL RATEIO CONDOM PPT"/>
    <m/>
    <s v="CARGA INICIAL RATEIO CONDOM PPT"/>
    <n v="4040.15"/>
    <m/>
    <x v="0"/>
    <m/>
    <m/>
    <m/>
    <s v="33 DIAS"/>
    <n v="2526"/>
    <x v="2"/>
    <x v="8"/>
    <m/>
  </r>
  <r>
    <x v="2383"/>
    <s v="15.519.361/0001-16"/>
    <s v="ND-RATEIO CONDOM PPT"/>
    <n v="13150"/>
    <d v="2019-06-28T00:00:00"/>
    <m/>
    <m/>
    <m/>
    <n v="8000.22"/>
    <d v="2019-07-31T00:00:00"/>
    <s v="CARGA INICIAL RATEIO CONDOM PPT"/>
    <m/>
    <s v="CARGA INICIAL RATEIO CONDOM PPT"/>
    <n v="8000.22"/>
    <m/>
    <x v="0"/>
    <m/>
    <m/>
    <m/>
    <s v="33 DIAS"/>
    <n v="2526"/>
    <x v="2"/>
    <x v="8"/>
    <m/>
  </r>
  <r>
    <x v="2383"/>
    <s v="15.519.361/0001-16"/>
    <s v="ND-RATEIO CONDOM PPT"/>
    <n v="13254"/>
    <d v="2019-07-31T00:00:00"/>
    <m/>
    <m/>
    <m/>
    <n v="88414.97"/>
    <d v="2019-08-30T00:00:00"/>
    <s v="CARGA INICIAL RATEIO CONDOM PPT"/>
    <m/>
    <s v="CARGA INICIAL RATEIO CONDOM PPT"/>
    <n v="88414.97"/>
    <m/>
    <x v="0"/>
    <m/>
    <m/>
    <m/>
    <s v="2 - FATURADO"/>
    <n v="2496"/>
    <x v="2"/>
    <x v="8"/>
    <m/>
  </r>
  <r>
    <x v="2383"/>
    <s v="15.519.361/0001-16"/>
    <s v="ND-RATEIO CONDOM PPT"/>
    <n v="13256"/>
    <d v="2019-07-31T00:00:00"/>
    <m/>
    <m/>
    <m/>
    <n v="2124.4299999999998"/>
    <d v="2019-08-30T00:00:00"/>
    <s v="CARGA INICIAL RATEIO CONDOM PPT"/>
    <m/>
    <s v="CARGA INICIAL RATEIO CONDOM PPT"/>
    <n v="2124.4299999999998"/>
    <m/>
    <x v="0"/>
    <m/>
    <m/>
    <m/>
    <s v="2 - FATURADO"/>
    <n v="2496"/>
    <x v="2"/>
    <x v="8"/>
    <m/>
  </r>
  <r>
    <x v="2383"/>
    <s v="15.519.361/0001-16"/>
    <s v="ND-RATEIO CONDOM PPT"/>
    <n v="13257"/>
    <d v="2019-07-31T00:00:00"/>
    <m/>
    <m/>
    <m/>
    <n v="9662.27"/>
    <d v="2019-08-30T00:00:00"/>
    <s v="CARGA INICIAL RATEIO CONDOM PPT"/>
    <m/>
    <s v="CARGA INICIAL RATEIO CONDOM PPT"/>
    <n v="9662.27"/>
    <m/>
    <x v="0"/>
    <m/>
    <m/>
    <m/>
    <s v="2 - FATURADO"/>
    <n v="2496"/>
    <x v="2"/>
    <x v="8"/>
    <m/>
  </r>
  <r>
    <x v="2383"/>
    <s v="15.519.361/0001-16"/>
    <s v="ND-RATEIO CONDOM PPT"/>
    <n v="13259"/>
    <d v="2019-07-31T00:00:00"/>
    <m/>
    <m/>
    <m/>
    <n v="372.89"/>
    <d v="2019-08-30T00:00:00"/>
    <s v="CARGA INICIAL RATEIO CONDOM PPT"/>
    <m/>
    <s v="CARGA INICIAL RATEIO CONDOM PPT"/>
    <n v="372.89"/>
    <m/>
    <x v="0"/>
    <m/>
    <m/>
    <m/>
    <s v="2 - FATURADO"/>
    <n v="2496"/>
    <x v="2"/>
    <x v="8"/>
    <m/>
  </r>
  <r>
    <x v="2383"/>
    <s v="15.519.361/0001-16"/>
    <s v="ND-RATEIO CONDOM PPT"/>
    <n v="13260"/>
    <d v="2019-07-31T00:00:00"/>
    <m/>
    <m/>
    <m/>
    <n v="4649.3500000000004"/>
    <d v="2019-08-30T00:00:00"/>
    <s v="CARGA INICIAL RATEIO CONDOM PPT"/>
    <m/>
    <s v="CARGA INICIAL RATEIO CONDOM PPT"/>
    <n v="4649.3500000000004"/>
    <m/>
    <x v="0"/>
    <m/>
    <m/>
    <m/>
    <s v="2 - FATURADO"/>
    <n v="2496"/>
    <x v="2"/>
    <x v="8"/>
    <m/>
  </r>
  <r>
    <x v="2383"/>
    <s v="15.519.361/0001-16"/>
    <s v="ND-RATEIO CONDOM PPT"/>
    <n v="13261"/>
    <d v="2019-07-31T00:00:00"/>
    <m/>
    <m/>
    <m/>
    <n v="7903.8"/>
    <d v="2019-08-30T00:00:00"/>
    <s v="CARGA INICIAL RATEIO CONDOM PPT"/>
    <m/>
    <s v="CARGA INICIAL RATEIO CONDOM PPT"/>
    <n v="7903.8"/>
    <m/>
    <x v="0"/>
    <m/>
    <m/>
    <m/>
    <s v="2 - FATURADO"/>
    <n v="2496"/>
    <x v="2"/>
    <x v="8"/>
    <m/>
  </r>
  <r>
    <x v="2383"/>
    <s v="15.519.361/0001-16"/>
    <s v="ND-RATEIO CONDOM PPT"/>
    <n v="13262"/>
    <d v="2019-07-31T00:00:00"/>
    <m/>
    <m/>
    <m/>
    <n v="21838.7"/>
    <d v="2019-08-30T00:00:00"/>
    <s v="CARGA INICIAL RATEIO CONDOM PPT"/>
    <m/>
    <s v="CARGA INICIAL RATEIO CONDOM PPT"/>
    <n v="21838.7"/>
    <m/>
    <x v="0"/>
    <m/>
    <m/>
    <m/>
    <s v="2 - FATURADO"/>
    <n v="2496"/>
    <x v="2"/>
    <x v="8"/>
    <m/>
  </r>
  <r>
    <x v="2383"/>
    <s v="15.519.361/0001-16"/>
    <s v="ND-RATEIO CONDOM PPT"/>
    <n v="13263"/>
    <d v="2019-07-31T00:00:00"/>
    <m/>
    <m/>
    <m/>
    <n v="3442.57"/>
    <d v="2019-08-30T00:00:00"/>
    <s v="CARGA INICIAL RATEIO CONDOM PPT"/>
    <m/>
    <s v="CARGA INICIAL RATEIO CONDOM PPT"/>
    <n v="3442.57"/>
    <m/>
    <x v="0"/>
    <m/>
    <m/>
    <m/>
    <s v="2 - FATURADO"/>
    <n v="2496"/>
    <x v="2"/>
    <x v="8"/>
    <m/>
  </r>
  <r>
    <x v="2383"/>
    <s v="15.519.361/0001-16"/>
    <s v="ND-RATEIO CONDOM PPT"/>
    <n v="13264"/>
    <d v="2019-07-31T00:00:00"/>
    <m/>
    <m/>
    <m/>
    <n v="8091.4"/>
    <d v="2019-08-30T00:00:00"/>
    <s v="CARGA INICIAL RATEIO CONDOM PPT"/>
    <m/>
    <s v="CARGA INICIAL RATEIO CONDOM PPT"/>
    <n v="8091.4"/>
    <m/>
    <x v="0"/>
    <m/>
    <m/>
    <m/>
    <s v="2 - FATURADO"/>
    <n v="2496"/>
    <x v="2"/>
    <x v="8"/>
    <m/>
  </r>
  <r>
    <x v="2383"/>
    <s v="15.519.361/0001-16"/>
    <s v="ND-RATEIO CONDOM PPT"/>
    <n v="13367"/>
    <d v="2019-08-30T00:00:00"/>
    <m/>
    <m/>
    <m/>
    <n v="23661.9"/>
    <d v="2019-09-30T00:00:00"/>
    <s v="CARGA INICIAL RATEIO CONDOM PPT"/>
    <m/>
    <s v="CARGA INICIAL RATEIO CONDOM PPT"/>
    <n v="11355.52"/>
    <m/>
    <x v="0"/>
    <m/>
    <m/>
    <m/>
    <s v="31 DIAS"/>
    <n v="2465"/>
    <x v="2"/>
    <x v="8"/>
    <m/>
  </r>
  <r>
    <x v="2383"/>
    <s v="15.519.361/0001-16"/>
    <s v="ND-RATEIO CONDOM PPT"/>
    <n v="13368"/>
    <d v="2019-08-30T00:00:00"/>
    <m/>
    <m/>
    <m/>
    <n v="89071.77"/>
    <d v="2019-09-30T00:00:00"/>
    <s v="CARGA INICIAL RATEIO CONDOM PPT"/>
    <m/>
    <s v="CARGA INICIAL RATEIO CONDOM PPT"/>
    <n v="89071.77"/>
    <m/>
    <x v="0"/>
    <m/>
    <m/>
    <m/>
    <s v="31 DIAS"/>
    <n v="2465"/>
    <x v="2"/>
    <x v="8"/>
    <m/>
  </r>
  <r>
    <x v="2383"/>
    <s v="15.519.361/0001-16"/>
    <s v="ND-RATEIO CONDOM PPT"/>
    <n v="13370"/>
    <d v="2019-08-30T00:00:00"/>
    <m/>
    <m/>
    <m/>
    <n v="2137.59"/>
    <d v="2019-09-30T00:00:00"/>
    <s v="CARGA INICIAL RATEIO CONDOM PPT"/>
    <m/>
    <s v="CARGA INICIAL RATEIO CONDOM PPT"/>
    <n v="2137.59"/>
    <m/>
    <x v="0"/>
    <m/>
    <m/>
    <m/>
    <s v="31 DIAS"/>
    <n v="2465"/>
    <x v="2"/>
    <x v="8"/>
    <m/>
  </r>
  <r>
    <x v="2383"/>
    <s v="15.519.361/0001-16"/>
    <s v="ND-RATEIO CONDOM PPT"/>
    <n v="13371"/>
    <d v="2019-08-30T00:00:00"/>
    <m/>
    <m/>
    <m/>
    <n v="9797.93"/>
    <d v="2019-09-30T00:00:00"/>
    <s v="CARGA INICIAL RATEIO CONDOM PPT"/>
    <m/>
    <s v="CARGA INICIAL RATEIO CONDOM PPT"/>
    <n v="9797.93"/>
    <m/>
    <x v="0"/>
    <m/>
    <m/>
    <m/>
    <s v="31 DIAS"/>
    <n v="2465"/>
    <x v="2"/>
    <x v="8"/>
    <m/>
  </r>
  <r>
    <x v="2383"/>
    <s v="15.519.361/0001-16"/>
    <s v="ND-RATEIO CONDOM PPT"/>
    <n v="13373"/>
    <d v="2019-08-30T00:00:00"/>
    <m/>
    <m/>
    <m/>
    <n v="1004.23"/>
    <d v="2019-09-30T00:00:00"/>
    <s v="CARGA INICIAL RATEIO CONDOM PPT"/>
    <m/>
    <s v="CARGA INICIAL RATEIO CONDOM PPT"/>
    <n v="1004.23"/>
    <m/>
    <x v="0"/>
    <m/>
    <m/>
    <m/>
    <s v="31 DIAS"/>
    <n v="2465"/>
    <x v="2"/>
    <x v="8"/>
    <m/>
  </r>
  <r>
    <x v="2383"/>
    <s v="15.519.361/0001-16"/>
    <s v="ND-RATEIO CONDOM PPT"/>
    <n v="13374"/>
    <d v="2019-08-30T00:00:00"/>
    <m/>
    <m/>
    <m/>
    <n v="4554.87"/>
    <d v="2019-09-30T00:00:00"/>
    <s v="CARGA INICIAL RATEIO CONDOM PPT"/>
    <m/>
    <s v="CARGA INICIAL RATEIO CONDOM PPT"/>
    <n v="4554.87"/>
    <m/>
    <x v="0"/>
    <m/>
    <m/>
    <m/>
    <s v="31 DIAS"/>
    <n v="2465"/>
    <x v="2"/>
    <x v="8"/>
    <m/>
  </r>
  <r>
    <x v="2383"/>
    <s v="15.519.361/0001-16"/>
    <s v="ND-RATEIO CONDOM PPT"/>
    <n v="13375"/>
    <d v="2019-08-30T00:00:00"/>
    <m/>
    <m/>
    <m/>
    <n v="7433.35"/>
    <d v="2019-09-30T00:00:00"/>
    <s v="CARGA INICIAL RATEIO CONDOM PPT"/>
    <m/>
    <s v="CARGA INICIAL RATEIO CONDOM PPT"/>
    <n v="7433.35"/>
    <m/>
    <x v="0"/>
    <m/>
    <m/>
    <m/>
    <s v="31 DIAS"/>
    <n v="2465"/>
    <x v="2"/>
    <x v="8"/>
    <m/>
  </r>
  <r>
    <x v="2383"/>
    <s v="15.519.361/0001-16"/>
    <s v="ND-RATEIO CONDOM PPT"/>
    <n v="13376"/>
    <d v="2019-08-30T00:00:00"/>
    <m/>
    <m/>
    <m/>
    <n v="21254.04"/>
    <d v="2019-09-30T00:00:00"/>
    <s v="CARGA INICIAL RATEIO CONDOM PPT"/>
    <m/>
    <s v="CARGA INICIAL RATEIO CONDOM PPT"/>
    <n v="21254.04"/>
    <m/>
    <x v="0"/>
    <m/>
    <m/>
    <m/>
    <s v="31 DIAS"/>
    <n v="2465"/>
    <x v="2"/>
    <x v="8"/>
    <m/>
  </r>
  <r>
    <x v="2383"/>
    <s v="15.519.361/0001-16"/>
    <s v="ND-RATEIO CONDOM PPT"/>
    <n v="13377"/>
    <d v="2019-08-30T00:00:00"/>
    <m/>
    <m/>
    <m/>
    <n v="3877.64"/>
    <d v="2019-09-30T00:00:00"/>
    <s v="CARGA INICIAL RATEIO CONDOM PPT"/>
    <m/>
    <s v="CARGA INICIAL RATEIO CONDOM PPT"/>
    <n v="3877.64"/>
    <m/>
    <x v="0"/>
    <m/>
    <m/>
    <m/>
    <s v="31 DIAS"/>
    <n v="2465"/>
    <x v="2"/>
    <x v="8"/>
    <m/>
  </r>
  <r>
    <x v="2383"/>
    <s v="15.519.361/0001-16"/>
    <s v="ND-RATEIO CONDOM PPT"/>
    <n v="13378"/>
    <d v="2019-08-30T00:00:00"/>
    <m/>
    <m/>
    <m/>
    <n v="8215.11"/>
    <d v="2019-09-30T00:00:00"/>
    <s v="CARGA INICIAL RATEIO CONDOM PPT"/>
    <m/>
    <s v="CARGA INICIAL RATEIO CONDOM PPT"/>
    <n v="8215.11"/>
    <m/>
    <x v="0"/>
    <m/>
    <m/>
    <m/>
    <s v="31 DIAS"/>
    <n v="2465"/>
    <x v="2"/>
    <x v="8"/>
    <m/>
  </r>
  <r>
    <x v="2383"/>
    <s v="15.519.361/0001-16"/>
    <s v="ND-RATEIO CONDOM PPT"/>
    <n v="13481"/>
    <d v="2019-09-30T00:00:00"/>
    <m/>
    <m/>
    <m/>
    <n v="88638.18"/>
    <d v="2019-10-31T00:00:00"/>
    <s v="CARGA INICIAL RATEIO CONDOM PPT"/>
    <m/>
    <s v="CARGA INICIAL RATEIO CONDOM PPT"/>
    <n v="88638.18"/>
    <m/>
    <x v="0"/>
    <m/>
    <m/>
    <m/>
    <s v="31 DIAS"/>
    <n v="2434"/>
    <x v="2"/>
    <x v="8"/>
    <m/>
  </r>
  <r>
    <x v="2383"/>
    <s v="15.519.361/0001-16"/>
    <s v="ND-RATEIO CONDOM PPT"/>
    <n v="13483"/>
    <d v="2019-09-30T00:00:00"/>
    <m/>
    <m/>
    <m/>
    <n v="2121.2800000000002"/>
    <d v="2019-10-31T00:00:00"/>
    <s v="CARGA INICIAL RATEIO CONDOM PPT"/>
    <m/>
    <s v="CARGA INICIAL RATEIO CONDOM PPT"/>
    <n v="2121.2800000000002"/>
    <m/>
    <x v="0"/>
    <m/>
    <m/>
    <m/>
    <s v="31 DIAS"/>
    <n v="2434"/>
    <x v="2"/>
    <x v="8"/>
    <m/>
  </r>
  <r>
    <x v="2383"/>
    <s v="15.519.361/0001-16"/>
    <s v="ND-RATEIO CONDOM PPT"/>
    <n v="13484"/>
    <d v="2019-09-30T00:00:00"/>
    <m/>
    <m/>
    <m/>
    <n v="9686.6200000000008"/>
    <d v="2019-10-31T00:00:00"/>
    <s v="CARGA INICIAL RATEIO CONDOM PPT"/>
    <m/>
    <s v="CARGA INICIAL RATEIO CONDOM PPT"/>
    <n v="9686.6200000000008"/>
    <m/>
    <x v="0"/>
    <m/>
    <m/>
    <m/>
    <s v="31 DIAS"/>
    <n v="2434"/>
    <x v="2"/>
    <x v="8"/>
    <m/>
  </r>
  <r>
    <x v="2383"/>
    <s v="15.519.361/0001-16"/>
    <s v="ND-RATEIO CONDOM PPT"/>
    <n v="13486"/>
    <d v="2019-09-30T00:00:00"/>
    <m/>
    <m/>
    <m/>
    <n v="998.87"/>
    <d v="2019-10-31T00:00:00"/>
    <s v="CARGA INICIAL RATEIO CONDOM PPT"/>
    <m/>
    <s v="CARGA INICIAL RATEIO CONDOM PPT"/>
    <n v="998.87"/>
    <m/>
    <x v="0"/>
    <m/>
    <m/>
    <m/>
    <s v="31 DIAS"/>
    <n v="2434"/>
    <x v="2"/>
    <x v="8"/>
    <m/>
  </r>
  <r>
    <x v="2383"/>
    <s v="15.519.361/0001-16"/>
    <s v="ND-RATEIO CONDOM PPT"/>
    <n v="13487"/>
    <d v="2019-09-30T00:00:00"/>
    <m/>
    <m/>
    <m/>
    <n v="4362.22"/>
    <d v="2019-10-31T00:00:00"/>
    <s v="CARGA INICIAL RATEIO CONDOM PPT"/>
    <m/>
    <s v="CARGA INICIAL RATEIO CONDOM PPT"/>
    <n v="4362.22"/>
    <m/>
    <x v="0"/>
    <m/>
    <m/>
    <m/>
    <s v="31 DIAS"/>
    <n v="2434"/>
    <x v="2"/>
    <x v="8"/>
    <m/>
  </r>
  <r>
    <x v="2383"/>
    <s v="15.519.361/0001-16"/>
    <s v="ND-RATEIO CONDOM PPT"/>
    <n v="13488"/>
    <d v="2019-09-30T00:00:00"/>
    <m/>
    <m/>
    <m/>
    <n v="7938.58"/>
    <d v="2019-10-31T00:00:00"/>
    <s v="CARGA INICIAL RATEIO CONDOM PPT"/>
    <m/>
    <s v="CARGA INICIAL RATEIO CONDOM PPT"/>
    <n v="7938.58"/>
    <m/>
    <x v="0"/>
    <m/>
    <m/>
    <m/>
    <s v="31 DIAS"/>
    <n v="2434"/>
    <x v="2"/>
    <x v="8"/>
    <m/>
  </r>
  <r>
    <x v="2383"/>
    <s v="15.519.361/0001-16"/>
    <s v="ND-RATEIO CONDOM PPT"/>
    <n v="13489"/>
    <d v="2019-09-30T00:00:00"/>
    <m/>
    <m/>
    <m/>
    <n v="21052.57"/>
    <d v="2019-10-31T00:00:00"/>
    <s v="CARGA INICIAL RATEIO CONDOM PPT"/>
    <m/>
    <s v="CARGA INICIAL RATEIO CONDOM PPT"/>
    <n v="21052.57"/>
    <m/>
    <x v="0"/>
    <m/>
    <m/>
    <m/>
    <s v="31 DIAS"/>
    <n v="2434"/>
    <x v="2"/>
    <x v="8"/>
    <m/>
  </r>
  <r>
    <x v="2383"/>
    <s v="15.519.361/0001-16"/>
    <s v="ND-RATEIO CONDOM PPT"/>
    <n v="13490"/>
    <d v="2019-09-30T00:00:00"/>
    <m/>
    <m/>
    <m/>
    <n v="3270.31"/>
    <d v="2019-10-31T00:00:00"/>
    <s v="CARGA INICIAL RATEIO CONDOM PPT"/>
    <m/>
    <s v="CARGA INICIAL RATEIO CONDOM PPT"/>
    <n v="3270.31"/>
    <m/>
    <x v="0"/>
    <m/>
    <m/>
    <m/>
    <s v="31 DIAS"/>
    <n v="2434"/>
    <x v="2"/>
    <x v="8"/>
    <m/>
  </r>
  <r>
    <x v="2383"/>
    <s v="15.519.361/0001-16"/>
    <s v="ND-RATEIO CONDOM PPT"/>
    <n v="13491"/>
    <d v="2019-09-30T00:00:00"/>
    <m/>
    <m/>
    <m/>
    <n v="8107.52"/>
    <d v="2019-10-31T00:00:00"/>
    <s v="CARGA INICIAL RATEIO CONDOM PPT"/>
    <m/>
    <s v="CARGA INICIAL RATEIO CONDOM PPT"/>
    <n v="8107.52"/>
    <m/>
    <x v="0"/>
    <m/>
    <m/>
    <m/>
    <s v="31 DIAS"/>
    <n v="2434"/>
    <x v="2"/>
    <x v="8"/>
    <m/>
  </r>
  <r>
    <x v="2383"/>
    <s v="15.519.361/0001-16"/>
    <s v="ND-RATEIO CONDOM PPT"/>
    <n v="13592"/>
    <d v="2019-10-31T00:00:00"/>
    <m/>
    <m/>
    <m/>
    <n v="87883.79"/>
    <d v="2019-11-29T00:00:00"/>
    <s v="CARGA INICIAL RATEIO CONDOM PPT"/>
    <m/>
    <s v="CARGA INICIAL RATEIO CONDOM PPT"/>
    <n v="87883.79"/>
    <m/>
    <x v="0"/>
    <m/>
    <m/>
    <m/>
    <s v="29 DIAS"/>
    <n v="2405"/>
    <x v="2"/>
    <x v="8"/>
    <m/>
  </r>
  <r>
    <x v="2383"/>
    <s v="15.519.361/0001-16"/>
    <s v="ND-RATEIO CONDOM PPT"/>
    <n v="13594"/>
    <d v="2019-10-31T00:00:00"/>
    <m/>
    <m/>
    <m/>
    <n v="2125.23"/>
    <d v="2019-11-29T00:00:00"/>
    <s v="CARGA INICIAL RATEIO CONDOM PPT"/>
    <m/>
    <s v="CARGA INICIAL RATEIO CONDOM PPT"/>
    <n v="2125.23"/>
    <m/>
    <x v="0"/>
    <m/>
    <m/>
    <m/>
    <s v="29 DIAS"/>
    <n v="2405"/>
    <x v="2"/>
    <x v="8"/>
    <m/>
  </r>
  <r>
    <x v="2383"/>
    <s v="15.519.361/0001-16"/>
    <s v="ND-RATEIO CONDOM PPT"/>
    <n v="13595"/>
    <d v="2019-10-31T00:00:00"/>
    <m/>
    <m/>
    <m/>
    <n v="9233.0300000000007"/>
    <d v="2019-11-29T00:00:00"/>
    <s v="CARGA INICIAL RATEIO CONDOM PPT"/>
    <m/>
    <s v="CARGA INICIAL RATEIO CONDOM PPT"/>
    <n v="9233.0300000000007"/>
    <m/>
    <x v="0"/>
    <m/>
    <m/>
    <m/>
    <s v="29 DIAS"/>
    <n v="2405"/>
    <x v="2"/>
    <x v="8"/>
    <m/>
  </r>
  <r>
    <x v="2383"/>
    <s v="15.519.361/0001-16"/>
    <s v="ND-RATEIO CONDOM PPT"/>
    <n v="13597"/>
    <d v="2019-10-31T00:00:00"/>
    <m/>
    <m/>
    <m/>
    <n v="1079.71"/>
    <d v="2019-11-29T00:00:00"/>
    <s v="CARGA INICIAL RATEIO CONDOM PPT"/>
    <m/>
    <s v="CARGA INICIAL RATEIO CONDOM PPT"/>
    <n v="1079.71"/>
    <m/>
    <x v="0"/>
    <m/>
    <m/>
    <m/>
    <s v="29 DIAS"/>
    <n v="2405"/>
    <x v="2"/>
    <x v="8"/>
    <m/>
  </r>
  <r>
    <x v="2383"/>
    <s v="15.519.361/0001-16"/>
    <s v="ND-RATEIO CONDOM PPT"/>
    <n v="13598"/>
    <d v="2019-10-31T00:00:00"/>
    <m/>
    <m/>
    <m/>
    <n v="4909.63"/>
    <d v="2019-11-29T00:00:00"/>
    <s v="CARGA INICIAL RATEIO CONDOM PPT"/>
    <m/>
    <s v="CARGA INICIAL RATEIO CONDOM PPT"/>
    <n v="4909.63"/>
    <m/>
    <x v="0"/>
    <m/>
    <m/>
    <m/>
    <s v="29 DIAS"/>
    <n v="2405"/>
    <x v="2"/>
    <x v="8"/>
    <m/>
  </r>
  <r>
    <x v="2383"/>
    <s v="15.519.361/0001-16"/>
    <s v="ND-RATEIO CONDOM PPT"/>
    <n v="13599"/>
    <d v="2019-10-31T00:00:00"/>
    <m/>
    <m/>
    <m/>
    <n v="8432.74"/>
    <d v="2019-11-29T00:00:00"/>
    <s v="CARGA INICIAL RATEIO CONDOM PPT"/>
    <m/>
    <s v="CARGA INICIAL RATEIO CONDOM PPT"/>
    <n v="8432.74"/>
    <m/>
    <x v="0"/>
    <m/>
    <m/>
    <m/>
    <s v="29 DIAS"/>
    <n v="2405"/>
    <x v="2"/>
    <x v="8"/>
    <m/>
  </r>
  <r>
    <x v="2383"/>
    <s v="15.519.361/0001-16"/>
    <s v="ND-RATEIO CONDOM PPT"/>
    <n v="13600"/>
    <d v="2019-10-31T00:00:00"/>
    <m/>
    <m/>
    <m/>
    <n v="16664.900000000001"/>
    <d v="2019-11-29T00:00:00"/>
    <s v="CARGA INICIAL RATEIO CONDOM PPT"/>
    <m/>
    <s v="CARGA INICIAL RATEIO CONDOM PPT"/>
    <n v="16664.900000000001"/>
    <m/>
    <x v="0"/>
    <m/>
    <m/>
    <m/>
    <s v="29 DIAS"/>
    <n v="2405"/>
    <x v="2"/>
    <x v="8"/>
    <m/>
  </r>
  <r>
    <x v="2383"/>
    <s v="15.519.361/0001-16"/>
    <s v="ND-RATEIO CONDOM PPT"/>
    <n v="13601"/>
    <d v="2019-10-31T00:00:00"/>
    <m/>
    <m/>
    <m/>
    <n v="4693.6499999999996"/>
    <d v="2019-11-29T00:00:00"/>
    <s v="CARGA INICIAL RATEIO CONDOM PPT"/>
    <m/>
    <s v="CARGA INICIAL RATEIO CONDOM PPT"/>
    <n v="4693.6499999999996"/>
    <m/>
    <x v="0"/>
    <m/>
    <m/>
    <m/>
    <s v="29 DIAS"/>
    <n v="2405"/>
    <x v="2"/>
    <x v="8"/>
    <m/>
  </r>
  <r>
    <x v="2383"/>
    <s v="15.519.361/0001-16"/>
    <s v="ND-RATEIO CONDOM PPT"/>
    <n v="13602"/>
    <d v="2019-10-31T00:00:00"/>
    <m/>
    <m/>
    <m/>
    <n v="7597.81"/>
    <d v="2019-11-29T00:00:00"/>
    <s v="CARGA INICIAL RATEIO CONDOM PPT"/>
    <m/>
    <s v="CARGA INICIAL RATEIO CONDOM PPT"/>
    <n v="7597.81"/>
    <m/>
    <x v="0"/>
    <m/>
    <m/>
    <m/>
    <s v="29 DIAS"/>
    <n v="2405"/>
    <x v="2"/>
    <x v="8"/>
    <m/>
  </r>
  <r>
    <x v="2383"/>
    <s v="15.519.361/0001-16"/>
    <s v="ND-RATEIO CONDOM PPT"/>
    <n v="13704"/>
    <d v="2019-11-29T00:00:00"/>
    <m/>
    <m/>
    <m/>
    <n v="72223.23"/>
    <d v="2019-12-30T00:00:00"/>
    <s v="CARGA INICIAL RATEIO CONDOM PPT"/>
    <m/>
    <s v="CARGA INICIAL RATEIO CONDOM PPT"/>
    <n v="72223.23"/>
    <m/>
    <x v="0"/>
    <m/>
    <m/>
    <m/>
    <s v="31 DIAS"/>
    <n v="2374"/>
    <x v="2"/>
    <x v="8"/>
    <m/>
  </r>
  <r>
    <x v="2383"/>
    <s v="15.519.361/0001-16"/>
    <s v="ND-RATEIO CONDOM PPT"/>
    <n v="13706"/>
    <d v="2019-11-29T00:00:00"/>
    <m/>
    <m/>
    <m/>
    <n v="1269.58"/>
    <d v="2019-12-30T00:00:00"/>
    <s v="CARGA INICIAL RATEIO CONDOM PPT"/>
    <m/>
    <s v="CARGA INICIAL RATEIO CONDOM PPT"/>
    <n v="1269.58"/>
    <m/>
    <x v="0"/>
    <m/>
    <m/>
    <m/>
    <s v="31 DIAS"/>
    <n v="2374"/>
    <x v="2"/>
    <x v="8"/>
    <m/>
  </r>
  <r>
    <x v="2383"/>
    <s v="15.519.361/0001-16"/>
    <s v="ND-RATEIO CONDOM PPT"/>
    <n v="13707"/>
    <d v="2019-11-29T00:00:00"/>
    <m/>
    <m/>
    <m/>
    <n v="8460.0499999999993"/>
    <d v="2019-12-30T00:00:00"/>
    <s v="CARGA INICIAL RATEIO CONDOM PPT"/>
    <m/>
    <s v="CARGA INICIAL RATEIO CONDOM PPT"/>
    <n v="8460.0499999999993"/>
    <m/>
    <x v="0"/>
    <m/>
    <m/>
    <m/>
    <s v="31 DIAS"/>
    <n v="2374"/>
    <x v="2"/>
    <x v="8"/>
    <m/>
  </r>
  <r>
    <x v="2383"/>
    <s v="15.519.361/0001-16"/>
    <s v="ND-RATEIO CONDOM PPT"/>
    <n v="13709"/>
    <d v="2019-11-29T00:00:00"/>
    <m/>
    <m/>
    <m/>
    <n v="1128.6500000000001"/>
    <d v="2019-12-30T00:00:00"/>
    <s v="CARGA INICIAL RATEIO CONDOM PPT"/>
    <m/>
    <s v="CARGA INICIAL RATEIO CONDOM PPT"/>
    <n v="1128.6500000000001"/>
    <m/>
    <x v="0"/>
    <m/>
    <m/>
    <m/>
    <s v="31 DIAS"/>
    <n v="2374"/>
    <x v="2"/>
    <x v="8"/>
    <m/>
  </r>
  <r>
    <x v="2383"/>
    <s v="15.519.361/0001-16"/>
    <s v="ND-RATEIO CONDOM PPT"/>
    <n v="13710"/>
    <d v="2019-11-29T00:00:00"/>
    <m/>
    <m/>
    <m/>
    <n v="5062.01"/>
    <d v="2019-12-30T00:00:00"/>
    <s v="CARGA INICIAL RATEIO CONDOM PPT"/>
    <m/>
    <s v="CARGA INICIAL RATEIO CONDOM PPT"/>
    <n v="5062.01"/>
    <m/>
    <x v="0"/>
    <m/>
    <m/>
    <m/>
    <s v="31 DIAS"/>
    <n v="2374"/>
    <x v="2"/>
    <x v="8"/>
    <m/>
  </r>
  <r>
    <x v="2383"/>
    <s v="15.519.361/0001-16"/>
    <s v="ND-RATEIO CONDOM PPT"/>
    <n v="13711"/>
    <d v="2019-11-29T00:00:00"/>
    <m/>
    <m/>
    <m/>
    <n v="8904.0400000000009"/>
    <d v="2019-12-30T00:00:00"/>
    <s v="CARGA INICIAL RATEIO CONDOM PPT"/>
    <m/>
    <s v="CARGA INICIAL RATEIO CONDOM PPT"/>
    <n v="8904.0400000000009"/>
    <m/>
    <x v="0"/>
    <m/>
    <m/>
    <m/>
    <s v="31 DIAS"/>
    <n v="2374"/>
    <x v="2"/>
    <x v="8"/>
    <m/>
  </r>
  <r>
    <x v="2383"/>
    <s v="15.519.361/0001-16"/>
    <s v="ND-RATEIO CONDOM PPT"/>
    <n v="13712"/>
    <d v="2019-11-29T00:00:00"/>
    <m/>
    <m/>
    <m/>
    <n v="20631.41"/>
    <d v="2019-12-30T00:00:00"/>
    <s v="CARGA INICIAL RATEIO CONDOM PPT"/>
    <m/>
    <s v="CARGA INICIAL RATEIO CONDOM PPT"/>
    <n v="20631.41"/>
    <m/>
    <x v="0"/>
    <m/>
    <m/>
    <m/>
    <s v="31 DIAS"/>
    <n v="2374"/>
    <x v="2"/>
    <x v="8"/>
    <m/>
  </r>
  <r>
    <x v="2383"/>
    <s v="15.519.361/0001-16"/>
    <s v="ND-RATEIO CONDOM PPT"/>
    <n v="13713"/>
    <d v="2019-11-29T00:00:00"/>
    <m/>
    <m/>
    <m/>
    <n v="4493.28"/>
    <d v="2019-12-30T00:00:00"/>
    <s v="CARGA INICIAL RATEIO CONDOM PPT"/>
    <m/>
    <s v="CARGA INICIAL RATEIO CONDOM PPT"/>
    <n v="4493.28"/>
    <m/>
    <x v="0"/>
    <m/>
    <m/>
    <m/>
    <s v="31 DIAS"/>
    <n v="2374"/>
    <x v="2"/>
    <x v="8"/>
    <m/>
  </r>
  <r>
    <x v="2383"/>
    <s v="15.519.361/0001-16"/>
    <s v="ND-RATEIO CONDOM PPT"/>
    <n v="13714"/>
    <d v="2019-11-29T00:00:00"/>
    <m/>
    <m/>
    <m/>
    <n v="7717.49"/>
    <d v="2019-12-30T00:00:00"/>
    <s v="CARGA INICIAL RATEIO CONDOM PPT"/>
    <m/>
    <s v="CARGA INICIAL RATEIO CONDOM PPT"/>
    <n v="7717.49"/>
    <m/>
    <x v="0"/>
    <m/>
    <m/>
    <m/>
    <s v="31 DIAS"/>
    <n v="2374"/>
    <x v="2"/>
    <x v="8"/>
    <m/>
  </r>
  <r>
    <x v="2383"/>
    <s v="15.519.361/0001-16"/>
    <s v="ND-RATEIO CONDOM PPT"/>
    <n v="13878"/>
    <d v="2019-12-31T00:00:00"/>
    <m/>
    <m/>
    <m/>
    <n v="63301.63"/>
    <d v="2020-01-31T00:00:00"/>
    <s v="CARGA INICIAL RATEIO CONDOM PPT"/>
    <m/>
    <s v="CARGA INICIAL RATEIO CONDOM PPT"/>
    <n v="63301.63"/>
    <m/>
    <x v="0"/>
    <m/>
    <m/>
    <m/>
    <s v="31 DIAS"/>
    <n v="2342"/>
    <x v="2"/>
    <x v="8"/>
    <m/>
  </r>
  <r>
    <x v="2383"/>
    <s v="15.519.361/0001-16"/>
    <s v="ND-RATEIO CONDOM PPT"/>
    <n v="13880"/>
    <d v="2019-12-31T00:00:00"/>
    <m/>
    <m/>
    <m/>
    <n v="1701.98"/>
    <d v="2020-01-31T00:00:00"/>
    <s v="CARGA INICIAL RATEIO CONDOM PPT"/>
    <m/>
    <s v="CARGA INICIAL RATEIO CONDOM PPT"/>
    <n v="1701.98"/>
    <m/>
    <x v="0"/>
    <m/>
    <m/>
    <m/>
    <s v="31 DIAS"/>
    <n v="2342"/>
    <x v="2"/>
    <x v="8"/>
    <m/>
  </r>
  <r>
    <x v="2383"/>
    <s v="15.519.361/0001-16"/>
    <s v="ND-RATEIO CONDOM PPT"/>
    <n v="13881"/>
    <d v="2019-12-31T00:00:00"/>
    <m/>
    <m/>
    <m/>
    <n v="8410.57"/>
    <d v="2020-01-31T00:00:00"/>
    <s v="CARGA INICIAL RATEIO CONDOM PPT"/>
    <m/>
    <s v="CARGA INICIAL RATEIO CONDOM PPT"/>
    <n v="8410.57"/>
    <m/>
    <x v="0"/>
    <m/>
    <m/>
    <m/>
    <s v="31 DIAS"/>
    <n v="2342"/>
    <x v="2"/>
    <x v="8"/>
    <m/>
  </r>
  <r>
    <x v="2383"/>
    <s v="15.519.361/0001-16"/>
    <s v="ND-RATEIO CONDOM PPT"/>
    <n v="13883"/>
    <d v="2019-12-31T00:00:00"/>
    <m/>
    <m/>
    <m/>
    <n v="1154.67"/>
    <d v="2020-01-31T00:00:00"/>
    <s v="CARGA INICIAL RATEIO CONDOM PPT"/>
    <m/>
    <s v="CARGA INICIAL RATEIO CONDOM PPT"/>
    <n v="1154.67"/>
    <m/>
    <x v="0"/>
    <m/>
    <m/>
    <m/>
    <s v="31 DIAS"/>
    <n v="2342"/>
    <x v="2"/>
    <x v="8"/>
    <m/>
  </r>
  <r>
    <x v="2383"/>
    <s v="15.519.361/0001-16"/>
    <s v="ND-RATEIO CONDOM PPT"/>
    <n v="13884"/>
    <d v="2019-12-31T00:00:00"/>
    <m/>
    <m/>
    <m/>
    <n v="5105.22"/>
    <d v="2020-01-31T00:00:00"/>
    <s v="CARGA INICIAL RATEIO CONDOM PPT"/>
    <m/>
    <s v="CARGA INICIAL RATEIO CONDOM PPT"/>
    <n v="5105.22"/>
    <m/>
    <x v="0"/>
    <m/>
    <m/>
    <m/>
    <s v="31 DIAS"/>
    <n v="2342"/>
    <x v="2"/>
    <x v="8"/>
    <m/>
  </r>
  <r>
    <x v="2383"/>
    <s v="15.519.361/0001-16"/>
    <s v="ND-RATEIO CONDOM PPT"/>
    <n v="13885"/>
    <d v="2019-12-31T00:00:00"/>
    <m/>
    <m/>
    <m/>
    <n v="9113.68"/>
    <d v="2020-01-31T00:00:00"/>
    <s v="CARGA INICIAL RATEIO CONDOM PPT"/>
    <m/>
    <s v="CARGA INICIAL RATEIO CONDOM PPT"/>
    <n v="9113.68"/>
    <m/>
    <x v="0"/>
    <m/>
    <m/>
    <m/>
    <s v="31 DIAS"/>
    <n v="2342"/>
    <x v="2"/>
    <x v="8"/>
    <m/>
  </r>
  <r>
    <x v="2383"/>
    <s v="15.519.361/0001-16"/>
    <s v="ND-RATEIO CONDOM PPT"/>
    <n v="13886"/>
    <d v="2019-12-31T00:00:00"/>
    <m/>
    <m/>
    <m/>
    <n v="16917.650000000001"/>
    <d v="2020-01-31T00:00:00"/>
    <s v="CARGA INICIAL RATEIO CONDOM PPT"/>
    <m/>
    <s v="CARGA INICIAL RATEIO CONDOM PPT"/>
    <n v="16917.650000000001"/>
    <m/>
    <x v="0"/>
    <m/>
    <m/>
    <m/>
    <s v="31 DIAS"/>
    <n v="2342"/>
    <x v="2"/>
    <x v="8"/>
    <m/>
  </r>
  <r>
    <x v="2383"/>
    <s v="15.519.361/0001-16"/>
    <s v="ND-RATEIO CONDOM PPT"/>
    <n v="13887"/>
    <d v="2019-12-31T00:00:00"/>
    <m/>
    <m/>
    <m/>
    <n v="4745.1899999999996"/>
    <d v="2020-01-31T00:00:00"/>
    <s v="CARGA INICIAL RATEIO CONDOM PPT"/>
    <m/>
    <s v="CARGA INICIAL RATEIO CONDOM PPT"/>
    <n v="4745.1899999999996"/>
    <m/>
    <x v="0"/>
    <m/>
    <m/>
    <m/>
    <s v="31 DIAS"/>
    <n v="2342"/>
    <x v="2"/>
    <x v="8"/>
    <m/>
  </r>
  <r>
    <x v="2383"/>
    <s v="15.519.361/0001-16"/>
    <s v="ND-RATEIO CONDOM PPT"/>
    <n v="13888"/>
    <d v="2019-12-31T00:00:00"/>
    <m/>
    <m/>
    <m/>
    <n v="8165.59"/>
    <d v="2020-01-31T00:00:00"/>
    <s v="CARGA INICIAL RATEIO CONDOM PPT"/>
    <m/>
    <s v="CARGA INICIAL RATEIO CONDOM PPT"/>
    <n v="8165.59"/>
    <m/>
    <x v="0"/>
    <m/>
    <m/>
    <m/>
    <s v="31 DIAS"/>
    <n v="2342"/>
    <x v="2"/>
    <x v="8"/>
    <m/>
  </r>
  <r>
    <x v="2383"/>
    <s v="15.519.361/0001-16"/>
    <s v="ND-RATEIO CONDOM PPT"/>
    <n v="13982"/>
    <d v="2020-01-31T00:00:00"/>
    <m/>
    <m/>
    <m/>
    <n v="62906.91"/>
    <d v="2020-02-28T00:00:00"/>
    <s v="CARGA INICIAL RATEIO CONDOM PPT"/>
    <m/>
    <s v="CARGA INICIAL RATEIO CONDOM PPT"/>
    <n v="62906.91"/>
    <m/>
    <x v="0"/>
    <m/>
    <m/>
    <m/>
    <s v="28 DIAS"/>
    <n v="2314"/>
    <x v="2"/>
    <x v="8"/>
    <m/>
  </r>
  <r>
    <x v="2383"/>
    <s v="15.519.361/0001-16"/>
    <s v="ND-RATEIO CONDOM PPT"/>
    <n v="13984"/>
    <d v="2020-01-31T00:00:00"/>
    <m/>
    <m/>
    <m/>
    <n v="1783.65"/>
    <d v="2020-02-28T00:00:00"/>
    <s v="CARGA INICIAL RATEIO CONDOM PPT"/>
    <m/>
    <s v="CARGA INICIAL RATEIO CONDOM PPT"/>
    <n v="1783.65"/>
    <m/>
    <x v="0"/>
    <m/>
    <m/>
    <m/>
    <s v="28 DIAS"/>
    <n v="2314"/>
    <x v="2"/>
    <x v="8"/>
    <m/>
  </r>
  <r>
    <x v="2383"/>
    <s v="15.519.361/0001-16"/>
    <s v="ND-RATEIO CONDOM PPT"/>
    <n v="13985"/>
    <d v="2020-01-31T00:00:00"/>
    <m/>
    <m/>
    <m/>
    <n v="7684.77"/>
    <d v="2020-02-28T00:00:00"/>
    <s v="CARGA INICIAL RATEIO CONDOM PPT"/>
    <m/>
    <s v="CARGA INICIAL RATEIO CONDOM PPT"/>
    <n v="7684.77"/>
    <m/>
    <x v="0"/>
    <m/>
    <m/>
    <m/>
    <s v="28 DIAS"/>
    <n v="2314"/>
    <x v="2"/>
    <x v="8"/>
    <m/>
  </r>
  <r>
    <x v="2383"/>
    <s v="15.519.361/0001-16"/>
    <s v="ND-RATEIO CONDOM PPT"/>
    <n v="13987"/>
    <d v="2020-01-31T00:00:00"/>
    <m/>
    <m/>
    <m/>
    <n v="1110.4000000000001"/>
    <d v="2020-02-28T00:00:00"/>
    <s v="CARGA INICIAL RATEIO CONDOM PPT"/>
    <m/>
    <s v="CARGA INICIAL RATEIO CONDOM PPT"/>
    <n v="1110.4000000000001"/>
    <m/>
    <x v="0"/>
    <m/>
    <m/>
    <m/>
    <s v="28 DIAS"/>
    <n v="2314"/>
    <x v="2"/>
    <x v="8"/>
    <m/>
  </r>
  <r>
    <x v="2383"/>
    <s v="15.519.361/0001-16"/>
    <s v="ND-RATEIO CONDOM PPT"/>
    <n v="13988"/>
    <d v="2020-01-31T00:00:00"/>
    <m/>
    <m/>
    <m/>
    <n v="4984.4399999999996"/>
    <d v="2020-02-28T00:00:00"/>
    <s v="CARGA INICIAL RATEIO CONDOM PPT"/>
    <m/>
    <s v="CARGA INICIAL RATEIO CONDOM PPT"/>
    <n v="4984.4399999999996"/>
    <m/>
    <x v="0"/>
    <m/>
    <m/>
    <m/>
    <s v="28 DIAS"/>
    <n v="2314"/>
    <x v="2"/>
    <x v="8"/>
    <m/>
  </r>
  <r>
    <x v="2383"/>
    <s v="15.519.361/0001-16"/>
    <s v="ND-RATEIO CONDOM PPT"/>
    <n v="13989"/>
    <d v="2020-01-31T00:00:00"/>
    <m/>
    <m/>
    <m/>
    <n v="8930.2900000000009"/>
    <d v="2020-02-28T00:00:00"/>
    <s v="CARGA INICIAL RATEIO CONDOM PPT"/>
    <m/>
    <s v="CARGA INICIAL RATEIO CONDOM PPT"/>
    <n v="8930.2900000000009"/>
    <m/>
    <x v="0"/>
    <m/>
    <m/>
    <m/>
    <s v="28 DIAS"/>
    <n v="2314"/>
    <x v="2"/>
    <x v="8"/>
    <m/>
  </r>
  <r>
    <x v="2383"/>
    <s v="15.519.361/0001-16"/>
    <s v="ND-RATEIO CONDOM PPT"/>
    <n v="13990"/>
    <d v="2020-01-31T00:00:00"/>
    <m/>
    <m/>
    <m/>
    <n v="16301.09"/>
    <d v="2020-02-28T00:00:00"/>
    <s v="CARGA INICIAL RATEIO CONDOM PPT"/>
    <m/>
    <s v="CARGA INICIAL RATEIO CONDOM PPT"/>
    <n v="16301.09"/>
    <m/>
    <x v="0"/>
    <m/>
    <m/>
    <m/>
    <s v="28 DIAS"/>
    <n v="2314"/>
    <x v="2"/>
    <x v="8"/>
    <m/>
  </r>
  <r>
    <x v="2383"/>
    <s v="15.519.361/0001-16"/>
    <s v="ND-RATEIO CONDOM PPT"/>
    <n v="13991"/>
    <d v="2020-01-31T00:00:00"/>
    <m/>
    <m/>
    <m/>
    <n v="4668.87"/>
    <d v="2020-02-28T00:00:00"/>
    <s v="CARGA INICIAL RATEIO CONDOM PPT"/>
    <m/>
    <s v="CARGA INICIAL RATEIO CONDOM PPT"/>
    <n v="4668.87"/>
    <m/>
    <x v="0"/>
    <m/>
    <m/>
    <m/>
    <s v="28 DIAS"/>
    <n v="2314"/>
    <x v="2"/>
    <x v="8"/>
    <m/>
  </r>
  <r>
    <x v="2383"/>
    <s v="15.519.361/0001-16"/>
    <s v="ND-RATEIO CONDOM PPT"/>
    <n v="13992"/>
    <d v="2020-01-31T00:00:00"/>
    <m/>
    <m/>
    <m/>
    <n v="7710.16"/>
    <d v="2020-02-28T00:00:00"/>
    <s v="CARGA INICIAL RATEIO CONDOM PPT"/>
    <m/>
    <s v="CARGA INICIAL RATEIO CONDOM PPT"/>
    <n v="7710.16"/>
    <m/>
    <x v="0"/>
    <m/>
    <m/>
    <m/>
    <s v="28 DIAS"/>
    <n v="2314"/>
    <x v="2"/>
    <x v="8"/>
    <m/>
  </r>
  <r>
    <x v="2383"/>
    <s v="15.519.361/0001-16"/>
    <s v="ND-RATEIO CONDOM PPT"/>
    <n v="14080"/>
    <d v="2020-02-28T00:00:00"/>
    <m/>
    <m/>
    <m/>
    <n v="21921.73"/>
    <d v="2020-03-31T00:00:00"/>
    <s v="CARGA INICIAL RATEIO CONDOM PPT"/>
    <m/>
    <s v="CARGA INICIAL RATEIO CONDOM PPT"/>
    <n v="21921.73"/>
    <m/>
    <x v="0"/>
    <m/>
    <m/>
    <m/>
    <s v="32 DIAS"/>
    <n v="2282"/>
    <x v="2"/>
    <x v="8"/>
    <m/>
  </r>
  <r>
    <x v="2383"/>
    <s v="15.519.361/0001-16"/>
    <s v="ND-RATEIO CONDOM PPT"/>
    <n v="14081"/>
    <d v="2020-02-28T00:00:00"/>
    <m/>
    <m/>
    <m/>
    <n v="71124.73"/>
    <d v="2020-03-31T00:00:00"/>
    <s v="CARGA INICIAL RATEIO CONDOM PPT"/>
    <m/>
    <s v="CARGA INICIAL RATEIO CONDOM PPT"/>
    <n v="71124.73"/>
    <m/>
    <x v="0"/>
    <m/>
    <m/>
    <m/>
    <s v="32 DIAS"/>
    <n v="2282"/>
    <x v="2"/>
    <x v="8"/>
    <m/>
  </r>
  <r>
    <x v="2383"/>
    <s v="15.519.361/0001-16"/>
    <s v="ND-RATEIO CONDOM PPT"/>
    <n v="14083"/>
    <d v="2020-02-28T00:00:00"/>
    <m/>
    <m/>
    <m/>
    <n v="1657.93"/>
    <d v="2020-03-31T00:00:00"/>
    <s v="CARGA INICIAL RATEIO CONDOM PPT"/>
    <m/>
    <s v="CARGA INICIAL RATEIO CONDOM PPT"/>
    <n v="1657.93"/>
    <m/>
    <x v="0"/>
    <m/>
    <m/>
    <m/>
    <s v="32 DIAS"/>
    <n v="2282"/>
    <x v="2"/>
    <x v="8"/>
    <m/>
  </r>
  <r>
    <x v="2383"/>
    <s v="15.519.361/0001-16"/>
    <s v="ND-RATEIO CONDOM PPT"/>
    <n v="14084"/>
    <d v="2020-02-28T00:00:00"/>
    <m/>
    <m/>
    <m/>
    <n v="7300.54"/>
    <d v="2020-03-31T00:00:00"/>
    <s v="CARGA INICIAL RATEIO CONDOM PPT"/>
    <m/>
    <s v="CARGA INICIAL RATEIO CONDOM PPT"/>
    <n v="7300.54"/>
    <m/>
    <x v="0"/>
    <m/>
    <m/>
    <m/>
    <s v="32 DIAS"/>
    <n v="2282"/>
    <x v="2"/>
    <x v="8"/>
    <m/>
  </r>
  <r>
    <x v="2383"/>
    <s v="15.519.361/0001-16"/>
    <s v="ND-RATEIO CONDOM PPT"/>
    <n v="14086"/>
    <d v="2020-02-28T00:00:00"/>
    <m/>
    <m/>
    <m/>
    <n v="1104.3499999999999"/>
    <d v="2020-03-31T00:00:00"/>
    <s v="CARGA INICIAL RATEIO CONDOM PPT"/>
    <m/>
    <s v="CARGA INICIAL RATEIO CONDOM PPT"/>
    <n v="1104.3499999999999"/>
    <m/>
    <x v="0"/>
    <m/>
    <m/>
    <m/>
    <s v="32 DIAS"/>
    <n v="2282"/>
    <x v="2"/>
    <x v="8"/>
    <m/>
  </r>
  <r>
    <x v="2383"/>
    <s v="15.519.361/0001-16"/>
    <s v="ND-RATEIO CONDOM PPT"/>
    <n v="14087"/>
    <d v="2020-02-28T00:00:00"/>
    <m/>
    <m/>
    <m/>
    <n v="4859.1099999999997"/>
    <d v="2020-03-31T00:00:00"/>
    <s v="CARGA INICIAL RATEIO CONDOM PPT"/>
    <m/>
    <s v="CARGA INICIAL RATEIO CONDOM PPT"/>
    <n v="4859.1099999999997"/>
    <m/>
    <x v="0"/>
    <m/>
    <m/>
    <m/>
    <s v="32 DIAS"/>
    <n v="2282"/>
    <x v="2"/>
    <x v="8"/>
    <m/>
  </r>
  <r>
    <x v="2383"/>
    <s v="15.519.361/0001-16"/>
    <s v="ND-RATEIO CONDOM PPT"/>
    <n v="14088"/>
    <d v="2020-02-28T00:00:00"/>
    <m/>
    <m/>
    <m/>
    <n v="8999.06"/>
    <d v="2020-03-31T00:00:00"/>
    <s v="CARGA INICIAL RATEIO CONDOM PPT"/>
    <m/>
    <s v="CARGA INICIAL RATEIO CONDOM PPT"/>
    <n v="8999.06"/>
    <m/>
    <x v="0"/>
    <m/>
    <m/>
    <m/>
    <s v="32 DIAS"/>
    <n v="2282"/>
    <x v="2"/>
    <x v="8"/>
    <m/>
  </r>
  <r>
    <x v="2383"/>
    <s v="15.519.361/0001-16"/>
    <s v="ND-RATEIO CONDOM PPT"/>
    <n v="14089"/>
    <d v="2020-02-28T00:00:00"/>
    <m/>
    <m/>
    <m/>
    <n v="16607.27"/>
    <d v="2020-03-31T00:00:00"/>
    <s v="CARGA INICIAL RATEIO CONDOM PPT"/>
    <m/>
    <s v="CARGA INICIAL RATEIO CONDOM PPT"/>
    <n v="16607.27"/>
    <m/>
    <x v="0"/>
    <m/>
    <m/>
    <m/>
    <s v="32 DIAS"/>
    <n v="2282"/>
    <x v="2"/>
    <x v="8"/>
    <m/>
  </r>
  <r>
    <x v="2383"/>
    <s v="15.519.361/0001-16"/>
    <s v="ND-RATEIO CONDOM PPT"/>
    <n v="14090"/>
    <d v="2020-02-28T00:00:00"/>
    <m/>
    <m/>
    <m/>
    <n v="4735.5600000000004"/>
    <d v="2020-03-31T00:00:00"/>
    <s v="CARGA INICIAL RATEIO CONDOM PPT"/>
    <m/>
    <s v="CARGA INICIAL RATEIO CONDOM PPT"/>
    <n v="4735.5600000000004"/>
    <m/>
    <x v="0"/>
    <m/>
    <m/>
    <m/>
    <s v="32 DIAS"/>
    <n v="2282"/>
    <x v="2"/>
    <x v="8"/>
    <m/>
  </r>
  <r>
    <x v="2383"/>
    <s v="15.519.361/0001-16"/>
    <s v="ND-RATEIO CONDOM PPT"/>
    <n v="14091"/>
    <d v="2020-02-28T00:00:00"/>
    <m/>
    <m/>
    <m/>
    <n v="7690.06"/>
    <d v="2020-03-31T00:00:00"/>
    <s v="CARGA INICIAL RATEIO CONDOM PPT"/>
    <m/>
    <s v="CARGA INICIAL RATEIO CONDOM PPT"/>
    <n v="7690.06"/>
    <m/>
    <x v="0"/>
    <m/>
    <m/>
    <m/>
    <s v="32 DIAS"/>
    <n v="2282"/>
    <x v="2"/>
    <x v="8"/>
    <m/>
  </r>
  <r>
    <x v="2383"/>
    <s v="15.519.361/0001-16"/>
    <s v="ND-RATEIO CONDOM PPT"/>
    <n v="14192"/>
    <d v="2020-03-31T00:00:00"/>
    <m/>
    <m/>
    <m/>
    <n v="71065.259999999995"/>
    <d v="2020-04-30T00:00:00"/>
    <s v="CARGA INICIAL RATEIO CONDOM PPT"/>
    <m/>
    <s v="CARGA INICIAL RATEIO CONDOM PPT"/>
    <n v="71065.259999999995"/>
    <m/>
    <x v="0"/>
    <m/>
    <m/>
    <m/>
    <s v="2 - FATURADO"/>
    <n v="2252"/>
    <x v="2"/>
    <x v="8"/>
    <m/>
  </r>
  <r>
    <x v="2383"/>
    <s v="15.519.361/0001-16"/>
    <s v="ND-RATEIO CONDOM PPT"/>
    <n v="14194"/>
    <d v="2020-03-31T00:00:00"/>
    <m/>
    <m/>
    <m/>
    <n v="1700.14"/>
    <d v="2020-04-30T00:00:00"/>
    <s v="CARGA INICIAL RATEIO CONDOM PPT"/>
    <m/>
    <s v="CARGA INICIAL RATEIO CONDOM PPT"/>
    <n v="1700.14"/>
    <m/>
    <x v="0"/>
    <m/>
    <m/>
    <m/>
    <s v="2 - FATURADO"/>
    <n v="2252"/>
    <x v="2"/>
    <x v="8"/>
    <m/>
  </r>
  <r>
    <x v="2383"/>
    <s v="15.519.361/0001-16"/>
    <s v="ND-RATEIO CONDOM PPT"/>
    <n v="14195"/>
    <d v="2020-03-31T00:00:00"/>
    <m/>
    <m/>
    <m/>
    <n v="7540.21"/>
    <d v="2020-04-30T00:00:00"/>
    <s v="CARGA INICIAL RATEIO CONDOM PPT"/>
    <m/>
    <s v="CARGA INICIAL RATEIO CONDOM PPT"/>
    <n v="7540.21"/>
    <m/>
    <x v="0"/>
    <m/>
    <m/>
    <m/>
    <s v="2 - FATURADO"/>
    <n v="2252"/>
    <x v="2"/>
    <x v="8"/>
    <m/>
  </r>
  <r>
    <x v="2383"/>
    <s v="15.519.361/0001-16"/>
    <s v="ND-RATEIO CONDOM PPT"/>
    <n v="14197"/>
    <d v="2020-03-31T00:00:00"/>
    <m/>
    <m/>
    <m/>
    <n v="977.42"/>
    <d v="2020-04-30T00:00:00"/>
    <s v="CARGA INICIAL RATEIO CONDOM PPT"/>
    <m/>
    <s v="CARGA INICIAL RATEIO CONDOM PPT"/>
    <n v="977.42"/>
    <m/>
    <x v="0"/>
    <m/>
    <m/>
    <m/>
    <s v="2 - FATURADO"/>
    <n v="2252"/>
    <x v="2"/>
    <x v="8"/>
    <m/>
  </r>
  <r>
    <x v="2383"/>
    <s v="15.519.361/0001-16"/>
    <s v="ND-RATEIO CONDOM PPT"/>
    <n v="14198"/>
    <d v="2020-03-31T00:00:00"/>
    <m/>
    <m/>
    <m/>
    <n v="4348.84"/>
    <d v="2020-04-30T00:00:00"/>
    <s v="CARGA INICIAL RATEIO CONDOM PPT"/>
    <m/>
    <s v="CARGA INICIAL RATEIO CONDOM PPT"/>
    <n v="4348.84"/>
    <m/>
    <x v="0"/>
    <m/>
    <m/>
    <m/>
    <s v="2 - FATURADO"/>
    <n v="2252"/>
    <x v="2"/>
    <x v="8"/>
    <m/>
  </r>
  <r>
    <x v="2383"/>
    <s v="15.519.361/0001-16"/>
    <s v="ND-RATEIO CONDOM PPT"/>
    <n v="14199"/>
    <d v="2020-03-31T00:00:00"/>
    <m/>
    <m/>
    <m/>
    <n v="7675.05"/>
    <d v="2020-04-30T00:00:00"/>
    <s v="CARGA INICIAL RATEIO CONDOM PPT"/>
    <m/>
    <s v="CARGA INICIAL RATEIO CONDOM PPT"/>
    <n v="7675.05"/>
    <m/>
    <x v="0"/>
    <m/>
    <m/>
    <m/>
    <s v="2 - FATURADO"/>
    <n v="2252"/>
    <x v="2"/>
    <x v="8"/>
    <m/>
  </r>
  <r>
    <x v="2383"/>
    <s v="15.519.361/0001-16"/>
    <s v="ND-RATEIO CONDOM PPT"/>
    <n v="14200"/>
    <d v="2020-03-31T00:00:00"/>
    <m/>
    <m/>
    <m/>
    <n v="16917.650000000001"/>
    <d v="2020-04-30T00:00:00"/>
    <s v="CARGA INICIAL RATEIO CONDOM PPT"/>
    <m/>
    <s v="CARGA INICIAL RATEIO CONDOM PPT"/>
    <n v="16917.650000000001"/>
    <m/>
    <x v="0"/>
    <m/>
    <m/>
    <m/>
    <s v="2 - FATURADO"/>
    <n v="2252"/>
    <x v="2"/>
    <x v="8"/>
    <m/>
  </r>
  <r>
    <x v="2383"/>
    <s v="15.519.361/0001-16"/>
    <s v="ND-RATEIO CONDOM PPT"/>
    <n v="14201"/>
    <d v="2020-03-31T00:00:00"/>
    <m/>
    <m/>
    <m/>
    <n v="3979.11"/>
    <d v="2020-04-30T00:00:00"/>
    <s v="CARGA INICIAL RATEIO CONDOM PPT"/>
    <m/>
    <s v="CARGA INICIAL RATEIO CONDOM PPT"/>
    <n v="3979.11"/>
    <m/>
    <x v="0"/>
    <m/>
    <m/>
    <m/>
    <s v="2 - FATURADO"/>
    <n v="2252"/>
    <x v="2"/>
    <x v="8"/>
    <m/>
  </r>
  <r>
    <x v="2383"/>
    <s v="15.519.361/0001-16"/>
    <s v="ND-RATEIO CONDOM PPT"/>
    <n v="14202"/>
    <d v="2020-03-31T00:00:00"/>
    <m/>
    <m/>
    <m/>
    <n v="7831.36"/>
    <d v="2020-04-30T00:00:00"/>
    <s v="CARGA INICIAL RATEIO CONDOM PPT"/>
    <m/>
    <s v="CARGA INICIAL RATEIO CONDOM PPT"/>
    <n v="7831.36"/>
    <m/>
    <x v="0"/>
    <m/>
    <m/>
    <m/>
    <s v="2 - FATURADO"/>
    <n v="2252"/>
    <x v="2"/>
    <x v="8"/>
    <m/>
  </r>
  <r>
    <x v="2383"/>
    <s v="15.519.361/0001-16"/>
    <s v="ND-RATEIO CONDOM PPT"/>
    <n v="14305"/>
    <d v="2020-04-30T00:00:00"/>
    <m/>
    <m/>
    <m/>
    <n v="70350.48"/>
    <d v="2020-05-29T00:00:00"/>
    <s v="CARGA INICIAL RATEIO CONDOM PPT"/>
    <m/>
    <s v="CARGA INICIAL RATEIO CONDOM PPT"/>
    <n v="70350.48"/>
    <m/>
    <x v="0"/>
    <m/>
    <m/>
    <m/>
    <s v="29 DIAS"/>
    <n v="2223"/>
    <x v="2"/>
    <x v="8"/>
    <m/>
  </r>
  <r>
    <x v="2383"/>
    <s v="15.519.361/0001-16"/>
    <s v="ND-RATEIO CONDOM PPT"/>
    <n v="14307"/>
    <d v="2020-04-30T00:00:00"/>
    <m/>
    <m/>
    <m/>
    <n v="1821.51"/>
    <d v="2020-05-29T00:00:00"/>
    <s v="CARGA INICIAL RATEIO CONDOM PPT"/>
    <m/>
    <s v="CARGA INICIAL RATEIO CONDOM PPT"/>
    <n v="1821.51"/>
    <m/>
    <x v="0"/>
    <m/>
    <m/>
    <m/>
    <s v="29 DIAS"/>
    <n v="2223"/>
    <x v="2"/>
    <x v="8"/>
    <m/>
  </r>
  <r>
    <x v="2383"/>
    <s v="15.519.361/0001-16"/>
    <s v="ND-RATEIO CONDOM PPT"/>
    <n v="14308"/>
    <d v="2020-04-30T00:00:00"/>
    <m/>
    <m/>
    <m/>
    <n v="7212.11"/>
    <d v="2020-05-29T00:00:00"/>
    <s v="CARGA INICIAL RATEIO CONDOM PPT"/>
    <m/>
    <s v="CARGA INICIAL RATEIO CONDOM PPT"/>
    <n v="7212.11"/>
    <m/>
    <x v="0"/>
    <m/>
    <m/>
    <m/>
    <s v="29 DIAS"/>
    <n v="2223"/>
    <x v="2"/>
    <x v="8"/>
    <m/>
  </r>
  <r>
    <x v="2383"/>
    <s v="15.519.361/0001-16"/>
    <s v="ND-RATEIO CONDOM PPT"/>
    <n v="14310"/>
    <d v="2020-04-30T00:00:00"/>
    <m/>
    <m/>
    <m/>
    <n v="625.41"/>
    <d v="2020-05-29T00:00:00"/>
    <s v="CARGA INICIAL RATEIO CONDOM PPT"/>
    <m/>
    <s v="CARGA INICIAL RATEIO CONDOM PPT"/>
    <n v="625.41"/>
    <m/>
    <x v="0"/>
    <m/>
    <m/>
    <m/>
    <s v="29 DIAS"/>
    <n v="2223"/>
    <x v="2"/>
    <x v="8"/>
    <m/>
  </r>
  <r>
    <x v="2383"/>
    <s v="15.519.361/0001-16"/>
    <s v="ND-RATEIO CONDOM PPT"/>
    <n v="14311"/>
    <d v="2020-04-30T00:00:00"/>
    <m/>
    <m/>
    <m/>
    <n v="4037.68"/>
    <d v="2020-05-29T00:00:00"/>
    <s v="CARGA INICIAL RATEIO CONDOM PPT"/>
    <m/>
    <s v="CARGA INICIAL RATEIO CONDOM PPT"/>
    <n v="4037.68"/>
    <m/>
    <x v="0"/>
    <m/>
    <m/>
    <m/>
    <s v="29 DIAS"/>
    <n v="2223"/>
    <x v="2"/>
    <x v="8"/>
    <m/>
  </r>
  <r>
    <x v="2383"/>
    <s v="15.519.361/0001-16"/>
    <s v="ND-RATEIO CONDOM PPT"/>
    <n v="14312"/>
    <d v="2020-04-30T00:00:00"/>
    <m/>
    <m/>
    <m/>
    <n v="7220.88"/>
    <d v="2020-05-29T00:00:00"/>
    <s v="CARGA INICIAL RATEIO CONDOM PPT"/>
    <m/>
    <s v="CARGA INICIAL RATEIO CONDOM PPT"/>
    <n v="7220.88"/>
    <m/>
    <x v="0"/>
    <m/>
    <m/>
    <m/>
    <s v="29 DIAS"/>
    <n v="2223"/>
    <x v="2"/>
    <x v="8"/>
    <m/>
  </r>
  <r>
    <x v="2383"/>
    <s v="15.519.361/0001-16"/>
    <s v="ND-RATEIO CONDOM PPT"/>
    <n v="14313"/>
    <d v="2020-04-30T00:00:00"/>
    <m/>
    <m/>
    <m/>
    <n v="19320.73"/>
    <d v="2020-05-29T00:00:00"/>
    <s v="CARGA INICIAL RATEIO CONDOM PPT"/>
    <m/>
    <s v="CARGA INICIAL RATEIO CONDOM PPT"/>
    <n v="19320.73"/>
    <m/>
    <x v="0"/>
    <m/>
    <m/>
    <m/>
    <s v="29 DIAS"/>
    <n v="2223"/>
    <x v="2"/>
    <x v="8"/>
    <m/>
  </r>
  <r>
    <x v="2383"/>
    <s v="15.519.361/0001-16"/>
    <s v="ND-RATEIO CONDOM PPT"/>
    <n v="14314"/>
    <d v="2020-04-30T00:00:00"/>
    <m/>
    <m/>
    <m/>
    <n v="3408.39"/>
    <d v="2020-05-29T00:00:00"/>
    <s v="CARGA INICIAL RATEIO CONDOM PPT"/>
    <m/>
    <s v="CARGA INICIAL RATEIO CONDOM PPT"/>
    <n v="3408.39"/>
    <m/>
    <x v="0"/>
    <m/>
    <m/>
    <m/>
    <s v="29 DIAS"/>
    <n v="2223"/>
    <x v="2"/>
    <x v="8"/>
    <m/>
  </r>
  <r>
    <x v="2383"/>
    <s v="15.519.361/0001-16"/>
    <s v="ND-RATEIO CONDOM PPT"/>
    <n v="14315"/>
    <d v="2020-04-30T00:00:00"/>
    <m/>
    <m/>
    <m/>
    <n v="7618.41"/>
    <d v="2020-05-29T00:00:00"/>
    <s v="CARGA INICIAL RATEIO CONDOM PPT"/>
    <m/>
    <s v="CARGA INICIAL RATEIO CONDOM PPT"/>
    <n v="7618.41"/>
    <m/>
    <x v="0"/>
    <m/>
    <m/>
    <m/>
    <s v="29 DIAS"/>
    <n v="2223"/>
    <x v="2"/>
    <x v="8"/>
    <m/>
  </r>
  <r>
    <x v="2383"/>
    <s v="15.519.361/0001-16"/>
    <s v="ND-RATEIO CONDOM PPT"/>
    <n v="14330"/>
    <d v="2020-04-30T00:00:00"/>
    <m/>
    <m/>
    <m/>
    <n v="33912.61"/>
    <d v="2020-05-29T00:00:00"/>
    <s v="CARGA INICIAL RATEIO CONDOM PPT"/>
    <m/>
    <s v="CARGA INICIAL RATEIO CONDOM PPT"/>
    <n v="33912.61"/>
    <m/>
    <x v="0"/>
    <m/>
    <m/>
    <m/>
    <s v="29 DIAS"/>
    <n v="2223"/>
    <x v="2"/>
    <x v="8"/>
    <m/>
  </r>
  <r>
    <x v="2383"/>
    <s v="15.519.361/0001-16"/>
    <s v="ND-RATEIO CONDOM PPT"/>
    <n v="14420"/>
    <d v="2020-06-01T00:00:00"/>
    <m/>
    <m/>
    <m/>
    <n v="68902.87"/>
    <d v="2020-06-30T00:00:00"/>
    <s v="CARGA INICIAL RATEIO CONDOM PPT"/>
    <m/>
    <s v="CARGA INICIAL RATEIO CONDOM PPT"/>
    <n v="68902.87"/>
    <m/>
    <x v="0"/>
    <m/>
    <m/>
    <m/>
    <s v="32 DIAS"/>
    <n v="2191"/>
    <x v="2"/>
    <x v="8"/>
    <m/>
  </r>
  <r>
    <x v="2383"/>
    <s v="15.519.361/0001-16"/>
    <s v="ND-RATEIO CONDOM PPT"/>
    <n v="14422"/>
    <d v="2020-06-01T00:00:00"/>
    <m/>
    <m/>
    <m/>
    <n v="1310.1500000000001"/>
    <d v="2020-06-30T00:00:00"/>
    <s v="CARGA INICIAL RATEIO CONDOM PPT"/>
    <m/>
    <s v="CARGA INICIAL RATEIO CONDOM PPT"/>
    <n v="1310.1500000000001"/>
    <m/>
    <x v="0"/>
    <m/>
    <m/>
    <m/>
    <s v="32 DIAS"/>
    <n v="2191"/>
    <x v="2"/>
    <x v="8"/>
    <m/>
  </r>
  <r>
    <x v="2383"/>
    <s v="15.519.361/0001-16"/>
    <s v="ND-RATEIO CONDOM PPT"/>
    <n v="14423"/>
    <d v="2020-06-01T00:00:00"/>
    <m/>
    <m/>
    <m/>
    <n v="8018.13"/>
    <d v="2020-06-30T00:00:00"/>
    <s v="CARGA INICIAL RATEIO CONDOM PPT"/>
    <m/>
    <s v="CARGA INICIAL RATEIO CONDOM PPT"/>
    <n v="8018.13"/>
    <m/>
    <x v="0"/>
    <m/>
    <m/>
    <m/>
    <s v="32 DIAS"/>
    <n v="2191"/>
    <x v="2"/>
    <x v="8"/>
    <m/>
  </r>
  <r>
    <x v="2383"/>
    <s v="15.519.361/0001-16"/>
    <s v="ND-RATEIO CONDOM PPT"/>
    <n v="14424"/>
    <d v="2020-06-01T00:00:00"/>
    <m/>
    <m/>
    <m/>
    <n v="740.11"/>
    <d v="2020-06-30T00:00:00"/>
    <s v="CARGA INICIAL RATEIO CONDOM PPT"/>
    <m/>
    <s v="CARGA INICIAL RATEIO CONDOM PPT"/>
    <n v="740.11"/>
    <m/>
    <x v="0"/>
    <m/>
    <m/>
    <m/>
    <s v="32 DIAS"/>
    <n v="2191"/>
    <x v="2"/>
    <x v="8"/>
    <m/>
  </r>
  <r>
    <x v="2383"/>
    <s v="15.519.361/0001-16"/>
    <s v="ND-RATEIO CONDOM PPT"/>
    <n v="14425"/>
    <d v="2020-06-01T00:00:00"/>
    <m/>
    <m/>
    <m/>
    <n v="1986.44"/>
    <d v="2020-06-30T00:00:00"/>
    <s v="CARGA INICIAL RATEIO CONDOM PPT"/>
    <m/>
    <s v="CARGA INICIAL RATEIO CONDOM PPT"/>
    <n v="1986.44"/>
    <m/>
    <x v="0"/>
    <m/>
    <m/>
    <m/>
    <s v="32 DIAS"/>
    <n v="2191"/>
    <x v="2"/>
    <x v="8"/>
    <m/>
  </r>
  <r>
    <x v="2383"/>
    <s v="15.519.361/0001-16"/>
    <s v="ND-RATEIO CONDOM PPT"/>
    <n v="14426"/>
    <d v="2020-06-01T00:00:00"/>
    <m/>
    <m/>
    <m/>
    <n v="3077.94"/>
    <d v="2020-06-30T00:00:00"/>
    <s v="CARGA INICIAL RATEIO CONDOM PPT"/>
    <m/>
    <s v="CARGA INICIAL RATEIO CONDOM PPT"/>
    <n v="3077.94"/>
    <m/>
    <x v="0"/>
    <m/>
    <m/>
    <m/>
    <s v="32 DIAS"/>
    <n v="2191"/>
    <x v="2"/>
    <x v="8"/>
    <m/>
  </r>
  <r>
    <x v="2383"/>
    <s v="15.519.361/0001-16"/>
    <s v="ND-RATEIO CONDOM PPT"/>
    <n v="14427"/>
    <d v="2020-06-01T00:00:00"/>
    <m/>
    <m/>
    <m/>
    <n v="2548.16"/>
    <d v="2020-06-30T00:00:00"/>
    <s v="CARGA INICIAL RATEIO CONDOM PPT"/>
    <m/>
    <s v="CARGA INICIAL RATEIO CONDOM PPT"/>
    <n v="2548.16"/>
    <m/>
    <x v="0"/>
    <m/>
    <m/>
    <m/>
    <s v="32 DIAS"/>
    <n v="2191"/>
    <x v="2"/>
    <x v="8"/>
    <m/>
  </r>
  <r>
    <x v="2383"/>
    <s v="15.519.361/0001-16"/>
    <s v="ND-RATEIO CONDOM PPT"/>
    <n v="14428"/>
    <d v="2020-06-01T00:00:00"/>
    <m/>
    <m/>
    <m/>
    <n v="7384.28"/>
    <d v="2020-06-30T00:00:00"/>
    <s v="CARGA INICIAL RATEIO CONDOM PPT"/>
    <m/>
    <s v="CARGA INICIAL RATEIO CONDOM PPT"/>
    <n v="7384.28"/>
    <m/>
    <x v="0"/>
    <m/>
    <m/>
    <m/>
    <s v="32 DIAS"/>
    <n v="2191"/>
    <x v="2"/>
    <x v="8"/>
    <m/>
  </r>
  <r>
    <x v="2383"/>
    <s v="15.519.361/0001-16"/>
    <s v="ND-RATEIO CONDOM PPT"/>
    <n v="14443"/>
    <d v="2020-06-01T00:00:00"/>
    <m/>
    <m/>
    <m/>
    <n v="20853.75"/>
    <d v="2020-06-30T00:00:00"/>
    <s v="CARGA INICIAL RATEIO CONDOM PPT"/>
    <m/>
    <s v="CARGA INICIAL RATEIO CONDOM PPT"/>
    <n v="20853.75"/>
    <m/>
    <x v="0"/>
    <m/>
    <m/>
    <m/>
    <s v="32 DIAS"/>
    <n v="2191"/>
    <x v="2"/>
    <x v="8"/>
    <m/>
  </r>
  <r>
    <x v="2383"/>
    <s v="15.519.361/0001-16"/>
    <s v="ND-RATEIO CONDOM PPT"/>
    <n v="14533"/>
    <d v="2020-06-30T00:00:00"/>
    <m/>
    <m/>
    <m/>
    <n v="63326.67"/>
    <d v="2020-07-31T00:00:00"/>
    <s v="CARGA INICIAL RATEIO CONDOM PPT"/>
    <m/>
    <s v="CARGA INICIAL RATEIO CONDOM PPT"/>
    <n v="63326.67"/>
    <m/>
    <x v="0"/>
    <m/>
    <m/>
    <m/>
    <s v="31 DIAS"/>
    <n v="2160"/>
    <x v="2"/>
    <x v="8"/>
    <m/>
  </r>
  <r>
    <x v="2383"/>
    <s v="15.519.361/0001-16"/>
    <s v="ND-RATEIO CONDOM PPT"/>
    <n v="14535"/>
    <d v="2020-06-30T00:00:00"/>
    <m/>
    <m/>
    <m/>
    <n v="1663.16"/>
    <d v="2020-07-31T00:00:00"/>
    <s v="CARGA INICIAL RATEIO CONDOM PPT"/>
    <m/>
    <s v="CARGA INICIAL RATEIO CONDOM PPT"/>
    <n v="1663.16"/>
    <m/>
    <x v="0"/>
    <m/>
    <m/>
    <m/>
    <s v="31 DIAS"/>
    <n v="2160"/>
    <x v="2"/>
    <x v="8"/>
    <m/>
  </r>
  <r>
    <x v="2383"/>
    <s v="15.519.361/0001-16"/>
    <s v="ND-RATEIO CONDOM PPT"/>
    <n v="14536"/>
    <d v="2020-06-30T00:00:00"/>
    <m/>
    <m/>
    <m/>
    <n v="8351.82"/>
    <d v="2020-07-31T00:00:00"/>
    <s v="CARGA INICIAL RATEIO CONDOM PPT"/>
    <m/>
    <s v="CARGA INICIAL RATEIO CONDOM PPT"/>
    <n v="8351.82"/>
    <m/>
    <x v="0"/>
    <m/>
    <m/>
    <m/>
    <s v="31 DIAS"/>
    <n v="2160"/>
    <x v="2"/>
    <x v="8"/>
    <m/>
  </r>
  <r>
    <x v="2383"/>
    <s v="15.519.361/0001-16"/>
    <s v="ND-RATEIO CONDOM PPT"/>
    <n v="14538"/>
    <d v="2020-06-30T00:00:00"/>
    <m/>
    <m/>
    <m/>
    <n v="797.99"/>
    <d v="2020-07-31T00:00:00"/>
    <s v="CARGA INICIAL RATEIO CONDOM PPT"/>
    <m/>
    <s v="CARGA INICIAL RATEIO CONDOM PPT"/>
    <n v="797.99"/>
    <m/>
    <x v="0"/>
    <m/>
    <m/>
    <m/>
    <s v="31 DIAS"/>
    <n v="2160"/>
    <x v="2"/>
    <x v="8"/>
    <m/>
  </r>
  <r>
    <x v="2383"/>
    <s v="15.519.361/0001-16"/>
    <s v="ND-RATEIO CONDOM PPT"/>
    <n v="14539"/>
    <d v="2020-06-30T00:00:00"/>
    <m/>
    <m/>
    <m/>
    <n v="3370.85"/>
    <d v="2020-07-31T00:00:00"/>
    <s v="CARGA INICIAL RATEIO CONDOM PPT"/>
    <m/>
    <s v="CARGA INICIAL RATEIO CONDOM PPT"/>
    <n v="3370.85"/>
    <m/>
    <x v="0"/>
    <m/>
    <m/>
    <m/>
    <s v="31 DIAS"/>
    <n v="2160"/>
    <x v="2"/>
    <x v="8"/>
    <m/>
  </r>
  <r>
    <x v="2383"/>
    <s v="15.519.361/0001-16"/>
    <s v="ND-RATEIO CONDOM PPT"/>
    <n v="14540"/>
    <d v="2020-06-30T00:00:00"/>
    <m/>
    <m/>
    <m/>
    <n v="6355.92"/>
    <d v="2020-07-31T00:00:00"/>
    <s v="CARGA INICIAL RATEIO CONDOM PPT"/>
    <m/>
    <s v="CARGA INICIAL RATEIO CONDOM PPT"/>
    <n v="6355.92"/>
    <m/>
    <x v="0"/>
    <m/>
    <m/>
    <m/>
    <s v="31 DIAS"/>
    <n v="2160"/>
    <x v="2"/>
    <x v="8"/>
    <m/>
  </r>
  <r>
    <x v="2383"/>
    <s v="15.519.361/0001-16"/>
    <s v="ND-RATEIO CONDOM PPT"/>
    <n v="14541"/>
    <d v="2020-06-30T00:00:00"/>
    <m/>
    <m/>
    <m/>
    <n v="14820.83"/>
    <d v="2020-07-31T00:00:00"/>
    <s v="CARGA INICIAL RATEIO CONDOM PPT"/>
    <m/>
    <s v="CARGA INICIAL RATEIO CONDOM PPT"/>
    <n v="14820.83"/>
    <m/>
    <x v="0"/>
    <m/>
    <m/>
    <m/>
    <s v="31 DIAS"/>
    <n v="2160"/>
    <x v="2"/>
    <x v="8"/>
    <m/>
  </r>
  <r>
    <x v="2383"/>
    <s v="15.519.361/0001-16"/>
    <s v="ND-RATEIO CONDOM PPT"/>
    <n v="14542"/>
    <d v="2020-06-30T00:00:00"/>
    <m/>
    <m/>
    <m/>
    <n v="3207.96"/>
    <d v="2020-07-31T00:00:00"/>
    <s v="CARGA INICIAL RATEIO CONDOM PPT"/>
    <m/>
    <s v="CARGA INICIAL RATEIO CONDOM PPT"/>
    <n v="3207.96"/>
    <m/>
    <x v="0"/>
    <m/>
    <m/>
    <m/>
    <s v="31 DIAS"/>
    <n v="2160"/>
    <x v="2"/>
    <x v="8"/>
    <m/>
  </r>
  <r>
    <x v="2383"/>
    <s v="15.519.361/0001-16"/>
    <s v="ND-RATEIO CONDOM PPT"/>
    <n v="14543"/>
    <d v="2020-06-30T00:00:00"/>
    <m/>
    <m/>
    <m/>
    <n v="5888.64"/>
    <d v="2020-07-31T00:00:00"/>
    <s v="CARGA INICIAL RATEIO CONDOM PPT"/>
    <m/>
    <s v="CARGA INICIAL RATEIO CONDOM PPT"/>
    <n v="5888.64"/>
    <m/>
    <x v="0"/>
    <m/>
    <m/>
    <m/>
    <s v="31 DIAS"/>
    <n v="2160"/>
    <x v="2"/>
    <x v="8"/>
    <m/>
  </r>
  <r>
    <x v="2383"/>
    <s v="15.519.361/0001-16"/>
    <s v="ND-RATEIO CONDOM PPT"/>
    <n v="14558"/>
    <d v="2020-06-30T00:00:00"/>
    <m/>
    <m/>
    <m/>
    <n v="30088.6"/>
    <d v="2020-07-31T00:00:00"/>
    <s v="CARGA INICIAL RATEIO CONDOM PPT"/>
    <m/>
    <s v="CARGA INICIAL RATEIO CONDOM PPT"/>
    <n v="30088.6"/>
    <m/>
    <x v="0"/>
    <m/>
    <m/>
    <m/>
    <s v="31 DIAS"/>
    <n v="2160"/>
    <x v="2"/>
    <x v="8"/>
    <m/>
  </r>
  <r>
    <x v="2383"/>
    <s v="15.519.361/0001-16"/>
    <s v="ND-RATEIO CONDOM PPT"/>
    <n v="14642"/>
    <d v="2020-07-31T00:00:00"/>
    <m/>
    <m/>
    <m/>
    <n v="2955.04"/>
    <d v="2020-08-31T00:00:00"/>
    <s v="CARGA INICIAL RATEIO CONDOM PPT"/>
    <m/>
    <s v="CARGA INICIAL RATEIO CONDOM PPT"/>
    <n v="2955.04"/>
    <m/>
    <x v="0"/>
    <m/>
    <m/>
    <m/>
    <s v="31 DIAS"/>
    <n v="2129"/>
    <x v="2"/>
    <x v="8"/>
    <m/>
  </r>
  <r>
    <x v="2383"/>
    <s v="15.519.361/0001-16"/>
    <s v="ND-RATEIO CONDOM PPT"/>
    <n v="14644"/>
    <d v="2020-07-31T00:00:00"/>
    <m/>
    <m/>
    <m/>
    <n v="378.63"/>
    <d v="2020-08-31T00:00:00"/>
    <s v="CARGA INICIAL RATEIO CONDOM PPT"/>
    <m/>
    <s v="CARGA INICIAL RATEIO CONDOM PPT"/>
    <n v="378.63"/>
    <m/>
    <x v="0"/>
    <m/>
    <m/>
    <m/>
    <s v="31 DIAS"/>
    <n v="2129"/>
    <x v="2"/>
    <x v="8"/>
    <m/>
  </r>
  <r>
    <x v="2383"/>
    <s v="15.519.361/0001-16"/>
    <s v="ND-RATEIO CONDOM PPT"/>
    <n v="14645"/>
    <d v="2020-07-31T00:00:00"/>
    <m/>
    <m/>
    <m/>
    <n v="1747.95"/>
    <d v="2020-08-31T00:00:00"/>
    <s v="CARGA INICIAL RATEIO CONDOM PPT"/>
    <m/>
    <s v="CARGA INICIAL RATEIO CONDOM PPT"/>
    <n v="1747.95"/>
    <m/>
    <x v="0"/>
    <m/>
    <m/>
    <m/>
    <s v="31 DIAS"/>
    <n v="2129"/>
    <x v="2"/>
    <x v="8"/>
    <m/>
  </r>
  <r>
    <x v="2383"/>
    <s v="15.519.361/0001-16"/>
    <s v="ND-RATEIO CONDOM PPT"/>
    <n v="14647"/>
    <d v="2020-07-31T00:00:00"/>
    <m/>
    <m/>
    <m/>
    <n v="243.39"/>
    <d v="2020-08-31T00:00:00"/>
    <s v="CARGA INICIAL RATEIO CONDOM PPT"/>
    <m/>
    <s v="CARGA INICIAL RATEIO CONDOM PPT"/>
    <n v="243.39"/>
    <m/>
    <x v="0"/>
    <m/>
    <m/>
    <m/>
    <s v="31 DIAS"/>
    <n v="2129"/>
    <x v="2"/>
    <x v="8"/>
    <m/>
  </r>
  <r>
    <x v="2383"/>
    <s v="15.519.361/0001-16"/>
    <s v="ND-RATEIO CONDOM PPT"/>
    <n v="14648"/>
    <d v="2020-07-31T00:00:00"/>
    <m/>
    <m/>
    <m/>
    <n v="1500.09"/>
    <d v="2020-08-31T00:00:00"/>
    <s v="CARGA INICIAL RATEIO CONDOM PPT"/>
    <m/>
    <s v="CARGA INICIAL RATEIO CONDOM PPT"/>
    <n v="1500.09"/>
    <m/>
    <x v="0"/>
    <m/>
    <m/>
    <m/>
    <s v="31 DIAS"/>
    <n v="2129"/>
    <x v="2"/>
    <x v="8"/>
    <m/>
  </r>
  <r>
    <x v="2383"/>
    <s v="15.519.361/0001-16"/>
    <s v="ND-RATEIO CONDOM PPT"/>
    <n v="14649"/>
    <d v="2020-07-31T00:00:00"/>
    <m/>
    <m/>
    <m/>
    <n v="3907.7"/>
    <d v="2020-08-31T00:00:00"/>
    <s v="CARGA INICIAL RATEIO CONDOM PPT"/>
    <m/>
    <s v="CARGA INICIAL RATEIO CONDOM PPT"/>
    <n v="3907.7"/>
    <m/>
    <x v="0"/>
    <m/>
    <m/>
    <m/>
    <s v="31 DIAS"/>
    <n v="2129"/>
    <x v="2"/>
    <x v="8"/>
    <m/>
  </r>
  <r>
    <x v="2383"/>
    <s v="15.519.361/0001-16"/>
    <s v="ND-RATEIO CONDOM PPT"/>
    <n v="14650"/>
    <d v="2020-07-31T00:00:00"/>
    <m/>
    <m/>
    <m/>
    <n v="11327.94"/>
    <d v="2020-08-31T00:00:00"/>
    <s v="CARGA INICIAL RATEIO CONDOM PPT"/>
    <m/>
    <s v="CARGA INICIAL RATEIO CONDOM PPT"/>
    <n v="11327.94"/>
    <m/>
    <x v="0"/>
    <m/>
    <m/>
    <m/>
    <s v="31 DIAS"/>
    <n v="2129"/>
    <x v="2"/>
    <x v="8"/>
    <m/>
  </r>
  <r>
    <x v="2383"/>
    <s v="15.519.361/0001-16"/>
    <s v="ND-RATEIO CONDOM PPT"/>
    <n v="14651"/>
    <d v="2020-07-31T00:00:00"/>
    <m/>
    <m/>
    <m/>
    <n v="1284.4000000000001"/>
    <d v="2020-08-31T00:00:00"/>
    <s v="CARGA INICIAL RATEIO CONDOM PPT"/>
    <m/>
    <s v="CARGA INICIAL RATEIO CONDOM PPT"/>
    <n v="1284.4000000000001"/>
    <m/>
    <x v="0"/>
    <m/>
    <m/>
    <m/>
    <s v="31 DIAS"/>
    <n v="2129"/>
    <x v="2"/>
    <x v="8"/>
    <m/>
  </r>
  <r>
    <x v="2383"/>
    <s v="15.519.361/0001-16"/>
    <s v="ND-RATEIO CONDOM PPT"/>
    <n v="14652"/>
    <d v="2020-07-31T00:00:00"/>
    <m/>
    <m/>
    <m/>
    <n v="833.86"/>
    <d v="2020-08-31T00:00:00"/>
    <s v="CARGA INICIAL RATEIO CONDOM PPT"/>
    <m/>
    <s v="CARGA INICIAL RATEIO CONDOM PPT"/>
    <n v="833.86"/>
    <m/>
    <x v="0"/>
    <m/>
    <m/>
    <m/>
    <s v="31 DIAS"/>
    <n v="2129"/>
    <x v="2"/>
    <x v="8"/>
    <m/>
  </r>
  <r>
    <x v="2383"/>
    <s v="15.519.361/0001-16"/>
    <s v="ND-RATEIO CONDOM PPT"/>
    <n v="14743"/>
    <d v="2020-08-31T00:00:00"/>
    <m/>
    <m/>
    <m/>
    <n v="44263.98"/>
    <d v="2020-09-30T00:00:00"/>
    <s v="CARGA INICIAL RATEIO CONDOM PPT"/>
    <m/>
    <s v="CARGA INICIAL RATEIO CONDOM PPT"/>
    <n v="44263.98"/>
    <m/>
    <x v="0"/>
    <m/>
    <m/>
    <m/>
    <s v="2 - FATURADO"/>
    <n v="2099"/>
    <x v="2"/>
    <x v="8"/>
    <m/>
  </r>
  <r>
    <x v="2383"/>
    <s v="15.519.361/0001-16"/>
    <s v="ND-RATEIO CONDOM PPT"/>
    <n v="14745"/>
    <d v="2020-08-31T00:00:00"/>
    <m/>
    <m/>
    <m/>
    <n v="859"/>
    <d v="2020-09-30T00:00:00"/>
    <s v="CARGA INICIAL RATEIO CONDOM PPT"/>
    <m/>
    <s v="CARGA INICIAL RATEIO CONDOM PPT"/>
    <n v="859"/>
    <m/>
    <x v="0"/>
    <m/>
    <m/>
    <m/>
    <s v="2 - FATURADO"/>
    <n v="2099"/>
    <x v="2"/>
    <x v="8"/>
    <m/>
  </r>
  <r>
    <x v="2383"/>
    <s v="15.519.361/0001-16"/>
    <s v="ND-RATEIO CONDOM PPT"/>
    <n v="14746"/>
    <d v="2020-08-31T00:00:00"/>
    <m/>
    <m/>
    <m/>
    <n v="4410.7299999999996"/>
    <d v="2020-09-30T00:00:00"/>
    <s v="CARGA INICIAL RATEIO CONDOM PPT"/>
    <m/>
    <s v="CARGA INICIAL RATEIO CONDOM PPT"/>
    <n v="4410.7299999999996"/>
    <m/>
    <x v="0"/>
    <m/>
    <m/>
    <m/>
    <s v="2 - FATURADO"/>
    <n v="2099"/>
    <x v="2"/>
    <x v="8"/>
    <m/>
  </r>
  <r>
    <x v="2383"/>
    <s v="15.519.361/0001-16"/>
    <s v="ND-RATEIO CONDOM PPT"/>
    <n v="14748"/>
    <d v="2020-08-31T00:00:00"/>
    <m/>
    <m/>
    <m/>
    <n v="558.26"/>
    <d v="2020-09-30T00:00:00"/>
    <s v="CARGA INICIAL RATEIO CONDOM PPT"/>
    <m/>
    <s v="CARGA INICIAL RATEIO CONDOM PPT"/>
    <n v="558.26"/>
    <m/>
    <x v="0"/>
    <m/>
    <m/>
    <m/>
    <s v="2 - FATURADO"/>
    <n v="2099"/>
    <x v="2"/>
    <x v="8"/>
    <m/>
  </r>
  <r>
    <x v="2383"/>
    <s v="15.519.361/0001-16"/>
    <s v="ND-RATEIO CONDOM PPT"/>
    <n v="14749"/>
    <d v="2020-08-31T00:00:00"/>
    <m/>
    <m/>
    <m/>
    <n v="2503.29"/>
    <d v="2020-09-30T00:00:00"/>
    <s v="CARGA INICIAL RATEIO CONDOM PPT"/>
    <m/>
    <s v="CARGA INICIAL RATEIO CONDOM PPT"/>
    <n v="2503.29"/>
    <m/>
    <x v="0"/>
    <m/>
    <m/>
    <m/>
    <s v="2 - FATURADO"/>
    <n v="2099"/>
    <x v="2"/>
    <x v="8"/>
    <m/>
  </r>
  <r>
    <x v="2383"/>
    <s v="15.519.361/0001-16"/>
    <s v="ND-RATEIO CONDOM PPT"/>
    <n v="14750"/>
    <d v="2020-08-31T00:00:00"/>
    <m/>
    <m/>
    <m/>
    <n v="4807.2"/>
    <d v="2020-09-30T00:00:00"/>
    <s v="CARGA INICIAL RATEIO CONDOM PPT"/>
    <m/>
    <s v="CARGA INICIAL RATEIO CONDOM PPT"/>
    <n v="4807.2"/>
    <m/>
    <x v="0"/>
    <m/>
    <m/>
    <m/>
    <s v="2 - FATURADO"/>
    <n v="2099"/>
    <x v="2"/>
    <x v="8"/>
    <m/>
  </r>
  <r>
    <x v="2383"/>
    <s v="15.519.361/0001-16"/>
    <s v="ND-RATEIO CONDOM PPT"/>
    <n v="14751"/>
    <d v="2020-08-31T00:00:00"/>
    <m/>
    <m/>
    <m/>
    <n v="11604.54"/>
    <d v="2020-09-30T00:00:00"/>
    <s v="CARGA INICIAL RATEIO CONDOM PPT"/>
    <m/>
    <s v="CARGA INICIAL RATEIO CONDOM PPT"/>
    <n v="11604.54"/>
    <m/>
    <x v="0"/>
    <m/>
    <m/>
    <m/>
    <s v="2 - FATURADO"/>
    <n v="2099"/>
    <x v="2"/>
    <x v="8"/>
    <m/>
  </r>
  <r>
    <x v="2383"/>
    <s v="15.519.361/0001-16"/>
    <s v="ND-RATEIO CONDOM PPT"/>
    <n v="14752"/>
    <d v="2020-08-31T00:00:00"/>
    <m/>
    <m/>
    <m/>
    <n v="2322.67"/>
    <d v="2020-09-30T00:00:00"/>
    <s v="CARGA INICIAL RATEIO CONDOM PPT"/>
    <m/>
    <s v="CARGA INICIAL RATEIO CONDOM PPT"/>
    <n v="2322.67"/>
    <m/>
    <x v="0"/>
    <m/>
    <m/>
    <m/>
    <s v="2 - FATURADO"/>
    <n v="2099"/>
    <x v="2"/>
    <x v="8"/>
    <m/>
  </r>
  <r>
    <x v="2383"/>
    <s v="15.519.361/0001-16"/>
    <s v="ND-RATEIO CONDOM PPT"/>
    <n v="14753"/>
    <d v="2020-08-31T00:00:00"/>
    <m/>
    <m/>
    <m/>
    <n v="4256.8599999999997"/>
    <d v="2020-09-30T00:00:00"/>
    <s v="CARGA INICIAL RATEIO CONDOM PPT"/>
    <m/>
    <s v="CARGA INICIAL RATEIO CONDOM PPT"/>
    <n v="4256.8599999999997"/>
    <m/>
    <x v="0"/>
    <m/>
    <m/>
    <m/>
    <s v="2 - FATURADO"/>
    <n v="2099"/>
    <x v="2"/>
    <x v="8"/>
    <m/>
  </r>
  <r>
    <x v="2383"/>
    <s v="15.519.361/0001-16"/>
    <s v="ND-RATEIO CONDOM PPT"/>
    <n v="14768"/>
    <d v="2020-08-31T00:00:00"/>
    <m/>
    <m/>
    <m/>
    <n v="10790.63"/>
    <d v="2020-09-30T00:00:00"/>
    <s v="CARGA INICIAL RATEIO CONDOM PPT"/>
    <m/>
    <s v="CARGA INICIAL RATEIO CONDOM PPT"/>
    <n v="10790.63"/>
    <m/>
    <x v="0"/>
    <m/>
    <m/>
    <m/>
    <s v="2 - FATURADO"/>
    <n v="2099"/>
    <x v="2"/>
    <x v="8"/>
    <m/>
  </r>
  <r>
    <x v="2383"/>
    <s v="15.519.361/0001-16"/>
    <s v="ND-RATEIO CONDOM PPT"/>
    <n v="14854"/>
    <d v="2020-09-30T00:00:00"/>
    <m/>
    <m/>
    <m/>
    <n v="46205.41"/>
    <d v="2020-10-30T00:00:00"/>
    <s v="CARGA INICIAL RATEIO CONDOM PPT"/>
    <m/>
    <s v="CARGA INICIAL RATEIO CONDOM PPT"/>
    <n v="46205.41"/>
    <m/>
    <x v="0"/>
    <m/>
    <m/>
    <m/>
    <s v="2 - FATURADO"/>
    <n v="2069"/>
    <x v="2"/>
    <x v="8"/>
    <m/>
  </r>
  <r>
    <x v="2383"/>
    <s v="15.519.361/0001-16"/>
    <s v="ND-RATEIO CONDOM PPT"/>
    <n v="14856"/>
    <d v="2020-09-30T00:00:00"/>
    <m/>
    <m/>
    <m/>
    <n v="1375.72"/>
    <d v="2020-10-30T00:00:00"/>
    <s v="CARGA INICIAL RATEIO CONDOM PPT"/>
    <m/>
    <s v="CARGA INICIAL RATEIO CONDOM PPT"/>
    <n v="1375.72"/>
    <m/>
    <x v="0"/>
    <m/>
    <m/>
    <m/>
    <s v="2 - FATURADO"/>
    <n v="2069"/>
    <x v="2"/>
    <x v="8"/>
    <m/>
  </r>
  <r>
    <x v="2383"/>
    <s v="15.519.361/0001-16"/>
    <s v="ND-RATEIO CONDOM PPT"/>
    <n v="14857"/>
    <d v="2020-09-30T00:00:00"/>
    <m/>
    <m/>
    <m/>
    <n v="10004.32"/>
    <d v="2020-10-30T00:00:00"/>
    <s v="CARGA INICIAL RATEIO CONDOM PPT"/>
    <m/>
    <s v="CARGA INICIAL RATEIO CONDOM PPT"/>
    <n v="10004.32"/>
    <m/>
    <x v="0"/>
    <m/>
    <m/>
    <m/>
    <s v="2 - FATURADO"/>
    <n v="2069"/>
    <x v="2"/>
    <x v="8"/>
    <m/>
  </r>
  <r>
    <x v="2383"/>
    <s v="15.519.361/0001-16"/>
    <s v="ND-RATEIO CONDOM PPT"/>
    <n v="14859"/>
    <d v="2020-09-30T00:00:00"/>
    <m/>
    <m/>
    <m/>
    <n v="669.98"/>
    <d v="2020-10-30T00:00:00"/>
    <s v="CARGA INICIAL RATEIO CONDOM PPT"/>
    <m/>
    <s v="CARGA INICIAL RATEIO CONDOM PPT"/>
    <n v="669.98"/>
    <m/>
    <x v="0"/>
    <m/>
    <m/>
    <m/>
    <s v="2 - FATURADO"/>
    <n v="2069"/>
    <x v="2"/>
    <x v="8"/>
    <m/>
  </r>
  <r>
    <x v="2383"/>
    <s v="15.519.361/0001-16"/>
    <s v="ND-RATEIO CONDOM PPT"/>
    <n v="14860"/>
    <d v="2020-09-30T00:00:00"/>
    <m/>
    <m/>
    <m/>
    <n v="2926.99"/>
    <d v="2020-10-30T00:00:00"/>
    <s v="CARGA INICIAL RATEIO CONDOM PPT"/>
    <m/>
    <s v="CARGA INICIAL RATEIO CONDOM PPT"/>
    <n v="2926.99"/>
    <m/>
    <x v="0"/>
    <m/>
    <m/>
    <m/>
    <s v="2 - FATURADO"/>
    <n v="2069"/>
    <x v="2"/>
    <x v="8"/>
    <m/>
  </r>
  <r>
    <x v="2383"/>
    <s v="15.519.361/0001-16"/>
    <s v="ND-RATEIO CONDOM PPT"/>
    <n v="14861"/>
    <d v="2020-09-30T00:00:00"/>
    <m/>
    <m/>
    <m/>
    <n v="9209.51"/>
    <d v="2020-10-30T00:00:00"/>
    <s v="CARGA INICIAL RATEIO CONDOM PPT"/>
    <m/>
    <s v="CARGA INICIAL RATEIO CONDOM PPT"/>
    <n v="9209.51"/>
    <m/>
    <x v="0"/>
    <m/>
    <m/>
    <m/>
    <s v="2 - FATURADO"/>
    <n v="2069"/>
    <x v="2"/>
    <x v="8"/>
    <m/>
  </r>
  <r>
    <x v="2383"/>
    <s v="15.519.361/0001-16"/>
    <s v="ND-RATEIO CONDOM PPT"/>
    <n v="14862"/>
    <d v="2020-09-30T00:00:00"/>
    <m/>
    <m/>
    <m/>
    <n v="15676.25"/>
    <d v="2020-10-30T00:00:00"/>
    <s v="CARGA INICIAL RATEIO CONDOM PPT"/>
    <m/>
    <s v="CARGA INICIAL RATEIO CONDOM PPT"/>
    <n v="15676.25"/>
    <m/>
    <x v="0"/>
    <m/>
    <m/>
    <m/>
    <s v="2 - FATURADO"/>
    <n v="2069"/>
    <x v="2"/>
    <x v="8"/>
    <m/>
  </r>
  <r>
    <x v="2383"/>
    <s v="15.519.361/0001-16"/>
    <s v="ND-RATEIO CONDOM PPT"/>
    <n v="14863"/>
    <d v="2020-09-30T00:00:00"/>
    <m/>
    <m/>
    <m/>
    <n v="3272.33"/>
    <d v="2020-10-30T00:00:00"/>
    <s v="CARGA INICIAL RATEIO CONDOM PPT"/>
    <m/>
    <s v="CARGA INICIAL RATEIO CONDOM PPT"/>
    <n v="3272.33"/>
    <m/>
    <x v="0"/>
    <m/>
    <m/>
    <m/>
    <s v="2 - FATURADO"/>
    <n v="2069"/>
    <x v="2"/>
    <x v="8"/>
    <m/>
  </r>
  <r>
    <x v="2383"/>
    <s v="15.519.361/0001-16"/>
    <s v="ND-RATEIO CONDOM PPT"/>
    <n v="14864"/>
    <d v="2020-09-30T00:00:00"/>
    <m/>
    <m/>
    <m/>
    <n v="5790.81"/>
    <d v="2020-10-30T00:00:00"/>
    <s v="CARGA INICIAL RATEIO CONDOM PPT"/>
    <m/>
    <s v="CARGA INICIAL RATEIO CONDOM PPT"/>
    <n v="5790.81"/>
    <m/>
    <x v="0"/>
    <m/>
    <m/>
    <m/>
    <s v="2 - FATURADO"/>
    <n v="2069"/>
    <x v="2"/>
    <x v="8"/>
    <m/>
  </r>
  <r>
    <x v="2383"/>
    <s v="15.519.361/0001-16"/>
    <s v="ND-RATEIO CONDOM PPT"/>
    <n v="14879"/>
    <d v="2020-09-30T00:00:00"/>
    <m/>
    <m/>
    <m/>
    <n v="21056.73"/>
    <d v="2020-10-30T00:00:00"/>
    <s v="CARGA INICIAL RATEIO CONDOM PPT"/>
    <m/>
    <s v="CARGA INICIAL RATEIO CONDOM PPT"/>
    <n v="21056.73"/>
    <m/>
    <x v="0"/>
    <m/>
    <m/>
    <m/>
    <s v="2 - FATURADO"/>
    <n v="2069"/>
    <x v="2"/>
    <x v="8"/>
    <m/>
  </r>
  <r>
    <x v="2383"/>
    <s v="15.519.361/0001-16"/>
    <s v="ND-RATEIO CONDOM PPT"/>
    <n v="14966"/>
    <d v="2020-10-30T00:00:00"/>
    <m/>
    <m/>
    <m/>
    <n v="42823.51"/>
    <d v="2020-11-30T00:00:00"/>
    <s v="CARGA INICIAL RATEIO CONDOM PPT"/>
    <m/>
    <s v="CARGA INICIAL RATEIO CONDOM PPT"/>
    <n v="42823.51"/>
    <m/>
    <x v="0"/>
    <m/>
    <m/>
    <m/>
    <s v="31 DIAS"/>
    <n v="2038"/>
    <x v="2"/>
    <x v="8"/>
    <m/>
  </r>
  <r>
    <x v="2383"/>
    <s v="15.519.361/0001-16"/>
    <s v="ND-RATEIO CONDOM PPT"/>
    <n v="14968"/>
    <d v="2020-10-30T00:00:00"/>
    <m/>
    <m/>
    <m/>
    <n v="1964.86"/>
    <d v="2020-11-30T00:00:00"/>
    <s v="CARGA INICIAL RATEIO CONDOM PPT"/>
    <m/>
    <s v="CARGA INICIAL RATEIO CONDOM PPT"/>
    <n v="1964.86"/>
    <m/>
    <x v="0"/>
    <m/>
    <m/>
    <m/>
    <s v="31 DIAS"/>
    <n v="2038"/>
    <x v="2"/>
    <x v="8"/>
    <m/>
  </r>
  <r>
    <x v="2383"/>
    <s v="15.519.361/0001-16"/>
    <s v="ND-RATEIO CONDOM PPT"/>
    <n v="14969"/>
    <d v="2020-10-30T00:00:00"/>
    <m/>
    <m/>
    <m/>
    <n v="12182.41"/>
    <d v="2020-11-30T00:00:00"/>
    <s v="CARGA INICIAL RATEIO CONDOM PPT"/>
    <m/>
    <s v="CARGA INICIAL RATEIO CONDOM PPT"/>
    <n v="12182.41"/>
    <m/>
    <x v="0"/>
    <m/>
    <m/>
    <m/>
    <s v="31 DIAS"/>
    <n v="2038"/>
    <x v="2"/>
    <x v="8"/>
    <m/>
  </r>
  <r>
    <x v="2383"/>
    <s v="15.519.361/0001-16"/>
    <s v="ND-RATEIO CONDOM PPT"/>
    <n v="14971"/>
    <d v="2020-10-30T00:00:00"/>
    <m/>
    <m/>
    <m/>
    <n v="937.73"/>
    <d v="2020-11-30T00:00:00"/>
    <s v="CARGA INICIAL RATEIO CONDOM PPT"/>
    <m/>
    <s v="CARGA INICIAL RATEIO CONDOM PPT"/>
    <n v="937.73"/>
    <m/>
    <x v="0"/>
    <m/>
    <m/>
    <m/>
    <s v="31 DIAS"/>
    <n v="2038"/>
    <x v="2"/>
    <x v="8"/>
    <m/>
  </r>
  <r>
    <x v="2383"/>
    <s v="15.519.361/0001-16"/>
    <s v="ND-RATEIO CONDOM PPT"/>
    <n v="14972"/>
    <d v="2020-10-30T00:00:00"/>
    <m/>
    <m/>
    <m/>
    <n v="4144.1000000000004"/>
    <d v="2020-11-30T00:00:00"/>
    <s v="CARGA INICIAL RATEIO CONDOM PPT"/>
    <m/>
    <s v="CARGA INICIAL RATEIO CONDOM PPT"/>
    <n v="4144.1000000000004"/>
    <m/>
    <x v="0"/>
    <m/>
    <m/>
    <m/>
    <s v="31 DIAS"/>
    <n v="2038"/>
    <x v="2"/>
    <x v="8"/>
    <m/>
  </r>
  <r>
    <x v="2383"/>
    <s v="15.519.361/0001-16"/>
    <s v="ND-RATEIO CONDOM PPT"/>
    <n v="14973"/>
    <d v="2020-10-30T00:00:00"/>
    <m/>
    <m/>
    <m/>
    <n v="7153.58"/>
    <d v="2020-11-30T00:00:00"/>
    <s v="CARGA INICIAL RATEIO CONDOM PPT"/>
    <m/>
    <s v="CARGA INICIAL RATEIO CONDOM PPT"/>
    <n v="7153.58"/>
    <m/>
    <x v="0"/>
    <m/>
    <m/>
    <m/>
    <s v="31 DIAS"/>
    <n v="2038"/>
    <x v="2"/>
    <x v="8"/>
    <m/>
  </r>
  <r>
    <x v="2383"/>
    <s v="15.519.361/0001-16"/>
    <s v="ND-RATEIO CONDOM PPT"/>
    <n v="14974"/>
    <d v="2020-10-30T00:00:00"/>
    <m/>
    <m/>
    <m/>
    <n v="21600.73"/>
    <d v="2020-11-30T00:00:00"/>
    <s v="CARGA INICIAL RATEIO CONDOM PPT"/>
    <m/>
    <s v="CARGA INICIAL RATEIO CONDOM PPT"/>
    <n v="21600.73"/>
    <m/>
    <x v="0"/>
    <m/>
    <m/>
    <m/>
    <s v="31 DIAS"/>
    <n v="2038"/>
    <x v="2"/>
    <x v="8"/>
    <m/>
  </r>
  <r>
    <x v="2383"/>
    <s v="15.519.361/0001-16"/>
    <s v="ND-RATEIO CONDOM PPT"/>
    <n v="14975"/>
    <d v="2020-10-30T00:00:00"/>
    <m/>
    <m/>
    <m/>
    <n v="3449.65"/>
    <d v="2020-11-30T00:00:00"/>
    <s v="CARGA INICIAL RATEIO CONDOM PPT"/>
    <m/>
    <s v="CARGA INICIAL RATEIO CONDOM PPT"/>
    <n v="3449.65"/>
    <m/>
    <x v="0"/>
    <m/>
    <m/>
    <m/>
    <s v="31 DIAS"/>
    <n v="2038"/>
    <x v="2"/>
    <x v="8"/>
    <m/>
  </r>
  <r>
    <x v="2383"/>
    <s v="15.519.361/0001-16"/>
    <s v="ND-RATEIO CONDOM PPT"/>
    <n v="14976"/>
    <d v="2020-10-30T00:00:00"/>
    <m/>
    <m/>
    <m/>
    <n v="4986.32"/>
    <d v="2020-11-30T00:00:00"/>
    <s v="CARGA INICIAL RATEIO CONDOM PPT"/>
    <m/>
    <s v="CARGA INICIAL RATEIO CONDOM PPT"/>
    <n v="4986.32"/>
    <m/>
    <x v="0"/>
    <m/>
    <m/>
    <m/>
    <s v="31 DIAS"/>
    <n v="2038"/>
    <x v="2"/>
    <x v="8"/>
    <m/>
  </r>
  <r>
    <x v="2383"/>
    <s v="15.519.361/0001-16"/>
    <s v="ND-RATEIO CONDOM PPT"/>
    <n v="14991"/>
    <d v="2020-10-30T00:00:00"/>
    <m/>
    <m/>
    <m/>
    <n v="20341.3"/>
    <d v="2020-11-30T00:00:00"/>
    <s v="CARGA INICIAL RATEIO CONDOM PPT"/>
    <m/>
    <s v="CARGA INICIAL RATEIO CONDOM PPT"/>
    <n v="20341.3"/>
    <m/>
    <x v="0"/>
    <m/>
    <m/>
    <m/>
    <s v="31 DIAS"/>
    <n v="2038"/>
    <x v="2"/>
    <x v="8"/>
    <m/>
  </r>
  <r>
    <x v="2383"/>
    <s v="15.519.361/0001-16"/>
    <s v="ND-RATEIO CONDOM PPT"/>
    <n v="15092"/>
    <d v="2020-11-30T00:00:00"/>
    <m/>
    <m/>
    <m/>
    <n v="54530.6"/>
    <d v="2020-12-30T00:00:00"/>
    <s v="CARGA INICIAL RATEIO CONDOM PPT"/>
    <m/>
    <s v="CARGA INICIAL RATEIO CONDOM PPT"/>
    <n v="54530.6"/>
    <m/>
    <x v="0"/>
    <m/>
    <m/>
    <m/>
    <s v="2 - FATURADO"/>
    <n v="2008"/>
    <x v="2"/>
    <x v="8"/>
    <m/>
  </r>
  <r>
    <x v="2383"/>
    <s v="15.519.361/0001-16"/>
    <s v="ND-RATEIO CONDOM PPT"/>
    <n v="15094"/>
    <d v="2020-11-30T00:00:00"/>
    <m/>
    <m/>
    <m/>
    <n v="2541.61"/>
    <d v="2020-12-30T00:00:00"/>
    <s v="CARGA INICIAL RATEIO CONDOM PPT"/>
    <m/>
    <s v="CARGA INICIAL RATEIO CONDOM PPT"/>
    <n v="2541.61"/>
    <m/>
    <x v="0"/>
    <m/>
    <m/>
    <m/>
    <s v="2 - FATURADO"/>
    <n v="2008"/>
    <x v="2"/>
    <x v="8"/>
    <m/>
  </r>
  <r>
    <x v="2383"/>
    <s v="15.519.361/0001-16"/>
    <s v="ND-RATEIO CONDOM PPT"/>
    <n v="15095"/>
    <d v="2020-11-30T00:00:00"/>
    <m/>
    <m/>
    <m/>
    <n v="12400.98"/>
    <d v="2020-12-30T00:00:00"/>
    <s v="CARGA INICIAL RATEIO CONDOM PPT"/>
    <m/>
    <s v="CARGA INICIAL RATEIO CONDOM PPT"/>
    <n v="12400.98"/>
    <m/>
    <x v="0"/>
    <m/>
    <m/>
    <m/>
    <s v="2 - FATURADO"/>
    <n v="2008"/>
    <x v="2"/>
    <x v="8"/>
    <m/>
  </r>
  <r>
    <x v="2383"/>
    <s v="15.519.361/0001-16"/>
    <s v="ND-RATEIO CONDOM PPT"/>
    <n v="15097"/>
    <d v="2020-11-30T00:00:00"/>
    <m/>
    <m/>
    <m/>
    <n v="940.22"/>
    <d v="2020-12-30T00:00:00"/>
    <s v="CARGA INICIAL RATEIO CONDOM PPT"/>
    <m/>
    <s v="CARGA INICIAL RATEIO CONDOM PPT"/>
    <n v="940.22"/>
    <m/>
    <x v="0"/>
    <m/>
    <m/>
    <m/>
    <s v="2 - FATURADO"/>
    <n v="2008"/>
    <x v="2"/>
    <x v="8"/>
    <m/>
  </r>
  <r>
    <x v="2383"/>
    <s v="15.519.361/0001-16"/>
    <s v="ND-RATEIO CONDOM PPT"/>
    <n v="15098"/>
    <d v="2020-11-30T00:00:00"/>
    <m/>
    <m/>
    <m/>
    <n v="5029.7700000000004"/>
    <d v="2020-12-30T00:00:00"/>
    <s v="CARGA INICIAL RATEIO CONDOM PPT"/>
    <m/>
    <s v="CARGA INICIAL RATEIO CONDOM PPT"/>
    <n v="5029.7700000000004"/>
    <m/>
    <x v="0"/>
    <m/>
    <m/>
    <m/>
    <s v="2 - FATURADO"/>
    <n v="2008"/>
    <x v="2"/>
    <x v="8"/>
    <m/>
  </r>
  <r>
    <x v="2383"/>
    <s v="15.519.361/0001-16"/>
    <s v="ND-RATEIO CONDOM PPT"/>
    <n v="15099"/>
    <d v="2020-11-30T00:00:00"/>
    <m/>
    <m/>
    <m/>
    <n v="8261.5300000000007"/>
    <d v="2020-12-30T00:00:00"/>
    <s v="CARGA INICIAL RATEIO CONDOM PPT"/>
    <m/>
    <s v="CARGA INICIAL RATEIO CONDOM PPT"/>
    <n v="8261.5300000000007"/>
    <m/>
    <x v="0"/>
    <m/>
    <m/>
    <m/>
    <s v="2 - FATURADO"/>
    <n v="2008"/>
    <x v="2"/>
    <x v="8"/>
    <m/>
  </r>
  <r>
    <x v="2383"/>
    <s v="15.519.361/0001-16"/>
    <s v="ND-RATEIO CONDOM PPT"/>
    <n v="15100"/>
    <d v="2020-11-30T00:00:00"/>
    <m/>
    <m/>
    <m/>
    <n v="48855.040000000001"/>
    <d v="2020-12-30T00:00:00"/>
    <s v="CARGA INICIAL RATEIO CONDOM PPT"/>
    <m/>
    <s v="CARGA INICIAL RATEIO CONDOM PPT"/>
    <n v="48855.040000000001"/>
    <m/>
    <x v="0"/>
    <m/>
    <m/>
    <m/>
    <s v="2 - FATURADO"/>
    <n v="2008"/>
    <x v="2"/>
    <x v="8"/>
    <m/>
  </r>
  <r>
    <x v="2383"/>
    <s v="15.519.361/0001-16"/>
    <s v="ND-RATEIO CONDOM PPT"/>
    <n v="15101"/>
    <d v="2020-11-30T00:00:00"/>
    <m/>
    <m/>
    <m/>
    <n v="4404.34"/>
    <d v="2020-12-30T00:00:00"/>
    <s v="CARGA INICIAL RATEIO CONDOM PPT"/>
    <m/>
    <s v="CARGA INICIAL RATEIO CONDOM PPT"/>
    <n v="4404.34"/>
    <m/>
    <x v="0"/>
    <m/>
    <m/>
    <m/>
    <s v="2 - FATURADO"/>
    <n v="2008"/>
    <x v="2"/>
    <x v="8"/>
    <m/>
  </r>
  <r>
    <x v="2383"/>
    <s v="15.519.361/0001-16"/>
    <s v="ND-RATEIO CONDOM PPT"/>
    <n v="15102"/>
    <d v="2020-11-30T00:00:00"/>
    <m/>
    <m/>
    <m/>
    <n v="7309.25"/>
    <d v="2020-12-30T00:00:00"/>
    <s v="CARGA INICIAL RATEIO CONDOM PPT"/>
    <m/>
    <s v="CARGA INICIAL RATEIO CONDOM PPT"/>
    <n v="7309.25"/>
    <m/>
    <x v="0"/>
    <m/>
    <m/>
    <m/>
    <s v="2 - FATURADO"/>
    <n v="2008"/>
    <x v="2"/>
    <x v="8"/>
    <m/>
  </r>
  <r>
    <x v="2383"/>
    <s v="15.519.361/0001-16"/>
    <s v="ND-RATEIO CONDOM PPT"/>
    <n v="15117"/>
    <d v="2020-11-30T00:00:00"/>
    <m/>
    <m/>
    <m/>
    <n v="27334.880000000001"/>
    <d v="2020-12-30T00:00:00"/>
    <s v="CARGA INICIAL RATEIO CONDOM PPT"/>
    <m/>
    <s v="CARGA INICIAL RATEIO CONDOM PPT"/>
    <n v="27334.880000000001"/>
    <m/>
    <x v="0"/>
    <m/>
    <m/>
    <m/>
    <s v="2 - FATURADO"/>
    <n v="2008"/>
    <x v="2"/>
    <x v="8"/>
    <m/>
  </r>
  <r>
    <x v="2383"/>
    <s v="15.519.361/0001-16"/>
    <s v="ND-RATEIO CONDOM PPT"/>
    <n v="15264"/>
    <d v="2020-12-31T00:00:00"/>
    <m/>
    <m/>
    <m/>
    <n v="57149.75"/>
    <d v="2021-01-31T00:00:00"/>
    <s v="CARGA INICIAL RATEIO CONDOM PPT"/>
    <m/>
    <s v="CARGA INICIAL RATEIO CONDOM PPT"/>
    <n v="57149.75"/>
    <m/>
    <x v="0"/>
    <m/>
    <m/>
    <m/>
    <s v="31 DIAS"/>
    <n v="1976"/>
    <x v="2"/>
    <x v="8"/>
    <m/>
  </r>
  <r>
    <x v="2383"/>
    <s v="15.519.361/0001-16"/>
    <s v="ND-RATEIO CONDOM PPT"/>
    <n v="15266"/>
    <d v="2020-12-31T00:00:00"/>
    <m/>
    <m/>
    <m/>
    <n v="2719.78"/>
    <d v="2021-01-31T00:00:00"/>
    <s v="CARGA INICIAL RATEIO CONDOM PPT"/>
    <m/>
    <s v="CARGA INICIAL RATEIO CONDOM PPT"/>
    <n v="2719.78"/>
    <m/>
    <x v="0"/>
    <m/>
    <m/>
    <m/>
    <s v="31 DIAS"/>
    <n v="1976"/>
    <x v="2"/>
    <x v="8"/>
    <m/>
  </r>
  <r>
    <x v="2383"/>
    <s v="15.519.361/0001-16"/>
    <s v="ND-RATEIO CONDOM PPT"/>
    <n v="15267"/>
    <d v="2020-12-31T00:00:00"/>
    <m/>
    <m/>
    <m/>
    <n v="12862.2"/>
    <d v="2021-01-31T00:00:00"/>
    <s v="CARGA INICIAL RATEIO CONDOM PPT"/>
    <m/>
    <s v="CARGA INICIAL RATEIO CONDOM PPT"/>
    <n v="12862.2"/>
    <m/>
    <x v="0"/>
    <m/>
    <m/>
    <m/>
    <s v="31 DIAS"/>
    <n v="1976"/>
    <x v="2"/>
    <x v="8"/>
    <m/>
  </r>
  <r>
    <x v="2383"/>
    <s v="15.519.361/0001-16"/>
    <s v="ND-RATEIO CONDOM PPT"/>
    <n v="15269"/>
    <d v="2020-12-31T00:00:00"/>
    <m/>
    <m/>
    <m/>
    <n v="1353.74"/>
    <d v="2021-01-31T00:00:00"/>
    <s v="CARGA INICIAL RATEIO CONDOM PPT"/>
    <m/>
    <s v="CARGA INICIAL RATEIO CONDOM PPT"/>
    <n v="1353.74"/>
    <m/>
    <x v="0"/>
    <m/>
    <m/>
    <m/>
    <s v="31 DIAS"/>
    <n v="1976"/>
    <x v="2"/>
    <x v="8"/>
    <m/>
  </r>
  <r>
    <x v="2383"/>
    <s v="15.519.361/0001-16"/>
    <s v="ND-RATEIO CONDOM PPT"/>
    <n v="15270"/>
    <d v="2020-12-31T00:00:00"/>
    <m/>
    <m/>
    <m/>
    <n v="5527.32"/>
    <d v="2021-01-31T00:00:00"/>
    <s v="CARGA INICIAL RATEIO CONDOM PPT"/>
    <m/>
    <s v="CARGA INICIAL RATEIO CONDOM PPT"/>
    <n v="5527.32"/>
    <m/>
    <x v="0"/>
    <m/>
    <m/>
    <m/>
    <s v="31 DIAS"/>
    <n v="1976"/>
    <x v="2"/>
    <x v="8"/>
    <m/>
  </r>
  <r>
    <x v="2383"/>
    <s v="15.519.361/0001-16"/>
    <s v="ND-RATEIO CONDOM PPT"/>
    <n v="15271"/>
    <d v="2020-12-31T00:00:00"/>
    <m/>
    <m/>
    <m/>
    <n v="8805.5499999999993"/>
    <d v="2021-01-31T00:00:00"/>
    <s v="CARGA INICIAL RATEIO CONDOM PPT"/>
    <m/>
    <s v="CARGA INICIAL RATEIO CONDOM PPT"/>
    <n v="8805.5499999999993"/>
    <m/>
    <x v="0"/>
    <m/>
    <m/>
    <m/>
    <s v="31 DIAS"/>
    <n v="1976"/>
    <x v="2"/>
    <x v="8"/>
    <m/>
  </r>
  <r>
    <x v="2383"/>
    <s v="15.519.361/0001-16"/>
    <s v="ND-RATEIO CONDOM PPT"/>
    <n v="15272"/>
    <d v="2020-12-31T00:00:00"/>
    <m/>
    <m/>
    <m/>
    <n v="69281.289999999994"/>
    <d v="2021-01-31T00:00:00"/>
    <s v="CARGA INICIAL RATEIO CONDOM PPT"/>
    <m/>
    <s v="CARGA INICIAL RATEIO CONDOM PPT"/>
    <n v="69281.289999999994"/>
    <m/>
    <x v="0"/>
    <m/>
    <m/>
    <m/>
    <s v="31 DIAS"/>
    <n v="1976"/>
    <x v="2"/>
    <x v="8"/>
    <m/>
  </r>
  <r>
    <x v="2383"/>
    <s v="15.519.361/0001-16"/>
    <s v="ND-RATEIO CONDOM PPT"/>
    <n v="15273"/>
    <d v="2020-12-31T00:00:00"/>
    <m/>
    <m/>
    <m/>
    <n v="4628.24"/>
    <d v="2021-01-31T00:00:00"/>
    <s v="CARGA INICIAL RATEIO CONDOM PPT"/>
    <m/>
    <s v="CARGA INICIAL RATEIO CONDOM PPT"/>
    <n v="4628.24"/>
    <m/>
    <x v="0"/>
    <m/>
    <m/>
    <m/>
    <s v="31 DIAS"/>
    <n v="1976"/>
    <x v="2"/>
    <x v="8"/>
    <m/>
  </r>
  <r>
    <x v="2383"/>
    <s v="15.519.361/0001-16"/>
    <s v="ND-RATEIO CONDOM PPT"/>
    <n v="15274"/>
    <d v="2020-12-31T00:00:00"/>
    <m/>
    <m/>
    <m/>
    <n v="7398.85"/>
    <d v="2021-01-31T00:00:00"/>
    <s v="CARGA INICIAL RATEIO CONDOM PPT"/>
    <m/>
    <s v="CARGA INICIAL RATEIO CONDOM PPT"/>
    <n v="7398.85"/>
    <m/>
    <x v="0"/>
    <m/>
    <m/>
    <m/>
    <s v="31 DIAS"/>
    <n v="1976"/>
    <x v="2"/>
    <x v="8"/>
    <m/>
  </r>
  <r>
    <x v="2383"/>
    <s v="15.519.361/0001-16"/>
    <s v="ND-RATEIO CONDOM PPT"/>
    <n v="15275"/>
    <d v="2020-12-31T00:00:00"/>
    <m/>
    <m/>
    <m/>
    <n v="42100.49"/>
    <d v="2021-01-31T00:00:00"/>
    <s v="CARGA INICIAL RATEIO CONDOM PPT"/>
    <m/>
    <s v="CARGA INICIAL RATEIO CONDOM PPT"/>
    <n v="42100.49"/>
    <m/>
    <x v="0"/>
    <m/>
    <m/>
    <m/>
    <s v="31 DIAS"/>
    <n v="1976"/>
    <x v="2"/>
    <x v="8"/>
    <m/>
  </r>
  <r>
    <x v="2383"/>
    <s v="15.519.361/0001-16"/>
    <s v="ND-RATEIO CONDOM PPT"/>
    <n v="15289"/>
    <d v="2020-12-31T00:00:00"/>
    <m/>
    <m/>
    <m/>
    <n v="30951.34"/>
    <d v="2021-01-31T00:00:00"/>
    <s v="CARGA INICIAL RATEIO CONDOM PPT"/>
    <m/>
    <s v="CARGA INICIAL RATEIO CONDOM PPT"/>
    <n v="30951.34"/>
    <m/>
    <x v="0"/>
    <m/>
    <m/>
    <m/>
    <s v="31 DIAS"/>
    <n v="1976"/>
    <x v="2"/>
    <x v="8"/>
    <m/>
  </r>
  <r>
    <x v="2383"/>
    <s v="15.519.361/0001-16"/>
    <s v="ND-RATEIO CONDOM PPT"/>
    <n v="15354"/>
    <d v="2021-01-29T00:00:00"/>
    <m/>
    <m/>
    <m/>
    <n v="47882.9"/>
    <d v="2021-02-28T00:00:00"/>
    <s v="CARGA INICIAL RATEIO CONDOM PPT"/>
    <m/>
    <s v="CARGA INICIAL RATEIO CONDOM PPT"/>
    <n v="47882.9"/>
    <m/>
    <x v="0"/>
    <m/>
    <m/>
    <m/>
    <s v="2 - FATURADO"/>
    <n v="1948"/>
    <x v="2"/>
    <x v="8"/>
    <m/>
  </r>
  <r>
    <x v="2383"/>
    <s v="15.519.361/0001-16"/>
    <s v="ND-RATEIO CONDOM PPT"/>
    <n v="15356"/>
    <d v="2021-01-29T00:00:00"/>
    <m/>
    <m/>
    <m/>
    <n v="2915.81"/>
    <d v="2021-02-28T00:00:00"/>
    <s v="CARGA INICIAL RATEIO CONDOM PPT"/>
    <m/>
    <s v="CARGA INICIAL RATEIO CONDOM PPT"/>
    <n v="2915.81"/>
    <m/>
    <x v="0"/>
    <m/>
    <m/>
    <m/>
    <s v="2 - FATURADO"/>
    <n v="1948"/>
    <x v="2"/>
    <x v="8"/>
    <m/>
  </r>
  <r>
    <x v="2383"/>
    <s v="15.519.361/0001-16"/>
    <s v="ND-RATEIO CONDOM PPT"/>
    <n v="15357"/>
    <d v="2021-01-29T00:00:00"/>
    <m/>
    <m/>
    <m/>
    <n v="13848.47"/>
    <d v="2021-02-28T00:00:00"/>
    <s v="CARGA INICIAL RATEIO CONDOM PPT"/>
    <m/>
    <s v="CARGA INICIAL RATEIO CONDOM PPT"/>
    <n v="13848.47"/>
    <m/>
    <x v="0"/>
    <m/>
    <m/>
    <m/>
    <s v="2 - FATURADO"/>
    <n v="1948"/>
    <x v="2"/>
    <x v="8"/>
    <m/>
  </r>
  <r>
    <x v="2383"/>
    <s v="15.519.361/0001-16"/>
    <s v="ND-RATEIO CONDOM PPT"/>
    <n v="15359"/>
    <d v="2021-01-29T00:00:00"/>
    <m/>
    <m/>
    <m/>
    <n v="1227.8900000000001"/>
    <d v="2021-02-28T00:00:00"/>
    <s v="CARGA INICIAL RATEIO CONDOM PPT"/>
    <m/>
    <s v="CARGA INICIAL RATEIO CONDOM PPT"/>
    <n v="1227.8900000000001"/>
    <m/>
    <x v="0"/>
    <m/>
    <m/>
    <m/>
    <s v="2 - FATURADO"/>
    <n v="1948"/>
    <x v="2"/>
    <x v="8"/>
    <m/>
  </r>
  <r>
    <x v="2383"/>
    <s v="15.519.361/0001-16"/>
    <s v="ND-RATEIO CONDOM PPT"/>
    <n v="15360"/>
    <d v="2021-01-29T00:00:00"/>
    <m/>
    <m/>
    <m/>
    <n v="6036.82"/>
    <d v="2021-02-28T00:00:00"/>
    <s v="CARGA INICIAL RATEIO CONDOM PPT"/>
    <m/>
    <s v="CARGA INICIAL RATEIO CONDOM PPT"/>
    <n v="6036.82"/>
    <m/>
    <x v="0"/>
    <m/>
    <m/>
    <m/>
    <s v="2 - FATURADO"/>
    <n v="1948"/>
    <x v="2"/>
    <x v="8"/>
    <m/>
  </r>
  <r>
    <x v="2383"/>
    <s v="15.519.361/0001-16"/>
    <s v="ND-RATEIO CONDOM PPT"/>
    <n v="15361"/>
    <d v="2021-01-29T00:00:00"/>
    <m/>
    <m/>
    <m/>
    <n v="8951.16"/>
    <d v="2021-02-28T00:00:00"/>
    <s v="CARGA INICIAL RATEIO CONDOM PPT"/>
    <m/>
    <s v="CARGA INICIAL RATEIO CONDOM PPT"/>
    <n v="8951.16"/>
    <m/>
    <x v="0"/>
    <m/>
    <m/>
    <m/>
    <s v="2 - FATURADO"/>
    <n v="1948"/>
    <x v="2"/>
    <x v="8"/>
    <m/>
  </r>
  <r>
    <x v="2383"/>
    <s v="15.519.361/0001-16"/>
    <s v="ND-RATEIO CONDOM PPT"/>
    <n v="15362"/>
    <d v="2021-01-29T00:00:00"/>
    <m/>
    <m/>
    <m/>
    <n v="65937.66"/>
    <d v="2021-02-28T00:00:00"/>
    <s v="CARGA INICIAL RATEIO CONDOM PPT"/>
    <m/>
    <s v="CARGA INICIAL RATEIO CONDOM PPT"/>
    <n v="65937.66"/>
    <m/>
    <x v="0"/>
    <m/>
    <m/>
    <m/>
    <s v="2 - FATURADO"/>
    <n v="1948"/>
    <x v="2"/>
    <x v="8"/>
    <m/>
  </r>
  <r>
    <x v="2383"/>
    <s v="15.519.361/0001-16"/>
    <s v="ND-RATEIO CONDOM PPT"/>
    <n v="15363"/>
    <d v="2021-01-29T00:00:00"/>
    <m/>
    <m/>
    <m/>
    <n v="4280.2"/>
    <d v="2021-02-28T00:00:00"/>
    <s v="CARGA INICIAL RATEIO CONDOM PPT"/>
    <m/>
    <s v="CARGA INICIAL RATEIO CONDOM PPT"/>
    <n v="4280.2"/>
    <m/>
    <x v="0"/>
    <m/>
    <m/>
    <m/>
    <s v="2 - FATURADO"/>
    <n v="1948"/>
    <x v="2"/>
    <x v="8"/>
    <m/>
  </r>
  <r>
    <x v="2383"/>
    <s v="15.519.361/0001-16"/>
    <s v="ND-RATEIO CONDOM PPT"/>
    <n v="15364"/>
    <d v="2021-01-29T00:00:00"/>
    <m/>
    <m/>
    <m/>
    <n v="7325.06"/>
    <d v="2021-02-28T00:00:00"/>
    <s v="CARGA INICIAL RATEIO CONDOM PPT"/>
    <m/>
    <s v="CARGA INICIAL RATEIO CONDOM PPT"/>
    <n v="7325.06"/>
    <m/>
    <x v="0"/>
    <m/>
    <m/>
    <m/>
    <s v="2 - FATURADO"/>
    <n v="1948"/>
    <x v="2"/>
    <x v="8"/>
    <m/>
  </r>
  <r>
    <x v="2383"/>
    <s v="15.519.361/0001-16"/>
    <s v="ND-RATEIO CONDOM PPT"/>
    <n v="15365"/>
    <d v="2021-01-29T00:00:00"/>
    <m/>
    <m/>
    <m/>
    <n v="44538.58"/>
    <d v="2021-02-28T00:00:00"/>
    <s v="CARGA INICIAL RATEIO CONDOM PPT"/>
    <m/>
    <s v="CARGA INICIAL RATEIO CONDOM PPT"/>
    <n v="44538.58"/>
    <m/>
    <x v="0"/>
    <m/>
    <m/>
    <m/>
    <s v="2 - FATURADO"/>
    <n v="1948"/>
    <x v="2"/>
    <x v="8"/>
    <m/>
  </r>
  <r>
    <x v="2383"/>
    <s v="15.519.361/0001-16"/>
    <s v="ND-RATEIO CONDOM PPT"/>
    <n v="15366"/>
    <d v="2021-01-29T00:00:00"/>
    <m/>
    <m/>
    <m/>
    <n v="11802.42"/>
    <d v="2021-02-28T00:00:00"/>
    <s v="CARGA INICIAL RATEIO CONDOM PPT"/>
    <m/>
    <s v="CARGA INICIAL RATEIO CONDOM PPT"/>
    <n v="11802.42"/>
    <m/>
    <x v="0"/>
    <m/>
    <m/>
    <m/>
    <s v="2 - FATURADO"/>
    <n v="1948"/>
    <x v="2"/>
    <x v="8"/>
    <m/>
  </r>
  <r>
    <x v="2383"/>
    <s v="15.519.361/0001-16"/>
    <s v="ND-RATEIO CONDOM PPT"/>
    <n v="15367"/>
    <d v="2021-01-29T00:00:00"/>
    <m/>
    <m/>
    <m/>
    <n v="37934.769999999997"/>
    <d v="2021-02-28T00:00:00"/>
    <s v="CARGA INICIAL RATEIO CONDOM PPT"/>
    <m/>
    <s v="CARGA INICIAL RATEIO CONDOM PPT"/>
    <n v="37934.769999999997"/>
    <m/>
    <x v="0"/>
    <m/>
    <m/>
    <m/>
    <s v="2 - FATURADO"/>
    <n v="1948"/>
    <x v="2"/>
    <x v="8"/>
    <m/>
  </r>
  <r>
    <x v="2383"/>
    <s v="15.519.361/0001-16"/>
    <s v="ND-RATEIO CONDOM PPT"/>
    <n v="15368"/>
    <d v="2021-01-29T00:00:00"/>
    <m/>
    <m/>
    <m/>
    <n v="27092.34"/>
    <d v="2021-02-28T00:00:00"/>
    <s v="CARGA INICIAL RATEIO CONDOM PPT"/>
    <m/>
    <s v="CARGA INICIAL RATEIO CONDOM PPT"/>
    <n v="27092.34"/>
    <m/>
    <x v="0"/>
    <m/>
    <m/>
    <m/>
    <s v="2 - FATURADO"/>
    <n v="1948"/>
    <x v="2"/>
    <x v="8"/>
    <m/>
  </r>
  <r>
    <x v="2383"/>
    <s v="15.519.361/0001-16"/>
    <s v="ND-RATEIO CONDOM PPT"/>
    <n v="15369"/>
    <d v="2021-01-29T00:00:00"/>
    <m/>
    <m/>
    <m/>
    <n v="22639.82"/>
    <d v="2021-02-28T00:00:00"/>
    <s v="CARGA INICIAL RATEIO CONDOM PPT"/>
    <m/>
    <s v="CARGA INICIAL RATEIO CONDOM PPT"/>
    <n v="22639.82"/>
    <m/>
    <x v="0"/>
    <m/>
    <m/>
    <m/>
    <s v="2 - FATURADO"/>
    <n v="1948"/>
    <x v="2"/>
    <x v="8"/>
    <m/>
  </r>
  <r>
    <x v="2383"/>
    <s v="15.519.361/0001-16"/>
    <s v="ND-RATEIO CONDOM PPT"/>
    <n v="15370"/>
    <d v="2021-01-29T00:00:00"/>
    <m/>
    <m/>
    <m/>
    <n v="10365.790000000001"/>
    <d v="2021-02-28T00:00:00"/>
    <s v="CARGA INICIAL RATEIO CONDOM PPT"/>
    <m/>
    <s v="CARGA INICIAL RATEIO CONDOM PPT"/>
    <n v="10365.790000000001"/>
    <m/>
    <x v="0"/>
    <m/>
    <m/>
    <m/>
    <s v="2 - FATURADO"/>
    <n v="1948"/>
    <x v="2"/>
    <x v="8"/>
    <m/>
  </r>
  <r>
    <x v="2383"/>
    <s v="15.519.361/0001-16"/>
    <s v="ND-RATEIO CONDOM PPT"/>
    <n v="15371"/>
    <d v="2021-01-29T00:00:00"/>
    <m/>
    <m/>
    <m/>
    <n v="14291.81"/>
    <d v="2021-02-28T00:00:00"/>
    <s v="CARGA INICIAL RATEIO CONDOM PPT"/>
    <m/>
    <s v="CARGA INICIAL RATEIO CONDOM PPT"/>
    <n v="14291.81"/>
    <m/>
    <x v="0"/>
    <m/>
    <m/>
    <m/>
    <s v="2 - FATURADO"/>
    <n v="1948"/>
    <x v="2"/>
    <x v="8"/>
    <m/>
  </r>
  <r>
    <x v="2383"/>
    <s v="15.519.361/0001-16"/>
    <s v="ND-RATEIO CONDOM PPT"/>
    <n v="15372"/>
    <d v="2021-01-29T00:00:00"/>
    <m/>
    <m/>
    <m/>
    <n v="11337.91"/>
    <d v="2021-02-28T00:00:00"/>
    <s v="CARGA INICIAL RATEIO CONDOM PPT"/>
    <m/>
    <s v="CARGA INICIAL RATEIO CONDOM PPT"/>
    <n v="11337.91"/>
    <m/>
    <x v="0"/>
    <m/>
    <m/>
    <m/>
    <s v="2 - FATURADO"/>
    <n v="1948"/>
    <x v="2"/>
    <x v="8"/>
    <m/>
  </r>
  <r>
    <x v="2383"/>
    <s v="15.519.361/0001-16"/>
    <s v="ND-RATEIO CONDOM PPT"/>
    <n v="15373"/>
    <d v="2021-01-29T00:00:00"/>
    <m/>
    <m/>
    <m/>
    <n v="13133.83"/>
    <d v="2021-02-28T00:00:00"/>
    <s v="CARGA INICIAL RATEIO CONDOM PPT"/>
    <m/>
    <s v="CARGA INICIAL RATEIO CONDOM PPT"/>
    <n v="13133.83"/>
    <m/>
    <x v="0"/>
    <m/>
    <m/>
    <m/>
    <s v="2 - FATURADO"/>
    <n v="1948"/>
    <x v="2"/>
    <x v="8"/>
    <m/>
  </r>
  <r>
    <x v="2383"/>
    <s v="15.519.361/0001-16"/>
    <s v="ND-RATEIO CONDOM PPT"/>
    <n v="15374"/>
    <d v="2021-01-29T00:00:00"/>
    <m/>
    <m/>
    <m/>
    <n v="12679.98"/>
    <d v="2021-02-28T00:00:00"/>
    <s v="CARGA INICIAL RATEIO CONDOM PPT"/>
    <m/>
    <s v="CARGA INICIAL RATEIO CONDOM PPT"/>
    <n v="12679.98"/>
    <m/>
    <x v="0"/>
    <m/>
    <m/>
    <m/>
    <s v="2 - FATURADO"/>
    <n v="1948"/>
    <x v="2"/>
    <x v="8"/>
    <m/>
  </r>
  <r>
    <x v="2383"/>
    <s v="15.519.361/0001-16"/>
    <s v="ND-RATEIO CONDOM PPT"/>
    <n v="15375"/>
    <d v="2021-01-29T00:00:00"/>
    <m/>
    <m/>
    <m/>
    <n v="9582.68"/>
    <d v="2021-02-28T00:00:00"/>
    <s v="CARGA INICIAL RATEIO CONDOM PPT"/>
    <m/>
    <s v="CARGA INICIAL RATEIO CONDOM PPT"/>
    <n v="9582.68"/>
    <m/>
    <x v="0"/>
    <m/>
    <m/>
    <m/>
    <s v="2 - FATURADO"/>
    <n v="1948"/>
    <x v="2"/>
    <x v="8"/>
    <m/>
  </r>
  <r>
    <x v="2383"/>
    <s v="15.519.361/0001-16"/>
    <s v="ND-RATEIO CONDOM PPT"/>
    <n v="15376"/>
    <d v="2021-01-29T00:00:00"/>
    <m/>
    <m/>
    <m/>
    <n v="25899"/>
    <d v="2021-02-28T00:00:00"/>
    <s v="CARGA INICIAL RATEIO CONDOM PPT"/>
    <m/>
    <s v="CARGA INICIAL RATEIO CONDOM PPT"/>
    <n v="25899"/>
    <m/>
    <x v="0"/>
    <m/>
    <m/>
    <m/>
    <s v="2 - FATURADO"/>
    <n v="1948"/>
    <x v="2"/>
    <x v="8"/>
    <m/>
  </r>
  <r>
    <x v="2383"/>
    <s v="15.519.361/0001-16"/>
    <s v="ND-RATEIO CONDOM PPT"/>
    <n v="15377"/>
    <d v="2021-01-29T00:00:00"/>
    <m/>
    <m/>
    <m/>
    <n v="11167.16"/>
    <d v="2021-02-28T00:00:00"/>
    <s v="CARGA INICIAL RATEIO CONDOM PPT"/>
    <m/>
    <s v="CARGA INICIAL RATEIO CONDOM PPT"/>
    <n v="11167.16"/>
    <m/>
    <x v="0"/>
    <m/>
    <m/>
    <m/>
    <s v="2 - FATURADO"/>
    <n v="1948"/>
    <x v="2"/>
    <x v="8"/>
    <m/>
  </r>
  <r>
    <x v="2383"/>
    <s v="15.519.361/0001-16"/>
    <s v="ND-RATEIO CONDOM PPT"/>
    <n v="15379"/>
    <d v="2021-01-29T00:00:00"/>
    <m/>
    <m/>
    <m/>
    <n v="28212.9"/>
    <d v="2021-02-28T00:00:00"/>
    <s v="CARGA INICIAL RATEIO CONDOM PPT"/>
    <m/>
    <s v="CARGA INICIAL RATEIO CONDOM PPT"/>
    <n v="28212.9"/>
    <m/>
    <x v="0"/>
    <m/>
    <m/>
    <m/>
    <s v="2 - FATURADO"/>
    <n v="1948"/>
    <x v="2"/>
    <x v="8"/>
    <m/>
  </r>
  <r>
    <x v="2383"/>
    <s v="15.519.361/0001-16"/>
    <s v="ND-RATEIO CONDOM PPT"/>
    <n v="15443"/>
    <d v="2021-02-26T00:00:00"/>
    <m/>
    <m/>
    <m/>
    <n v="56592.45"/>
    <d v="2021-03-31T00:00:00"/>
    <s v="CARGA INICIAL RATEIO CONDOM PPT"/>
    <m/>
    <s v="CARGA INICIAL RATEIO CONDOM PPT"/>
    <n v="56592.45"/>
    <m/>
    <x v="0"/>
    <m/>
    <m/>
    <m/>
    <s v="33 DIAS"/>
    <n v="1917"/>
    <x v="2"/>
    <x v="8"/>
    <m/>
  </r>
  <r>
    <x v="2383"/>
    <s v="15.519.361/0001-16"/>
    <s v="ND-RATEIO CONDOM PPT"/>
    <n v="15445"/>
    <d v="2021-02-26T00:00:00"/>
    <m/>
    <m/>
    <m/>
    <n v="2866.19"/>
    <d v="2021-03-31T00:00:00"/>
    <s v="CARGA INICIAL RATEIO CONDOM PPT"/>
    <m/>
    <s v="CARGA INICIAL RATEIO CONDOM PPT"/>
    <n v="2866.19"/>
    <m/>
    <x v="0"/>
    <m/>
    <m/>
    <m/>
    <s v="33 DIAS"/>
    <n v="1917"/>
    <x v="2"/>
    <x v="8"/>
    <m/>
  </r>
  <r>
    <x v="2383"/>
    <s v="15.519.361/0001-16"/>
    <s v="ND-RATEIO CONDOM PPT"/>
    <n v="15446"/>
    <d v="2021-02-26T00:00:00"/>
    <m/>
    <m/>
    <m/>
    <n v="14050.21"/>
    <d v="2021-03-31T00:00:00"/>
    <s v="CARGA INICIAL RATEIO CONDOM PPT"/>
    <m/>
    <s v="CARGA INICIAL RATEIO CONDOM PPT"/>
    <n v="14050.21"/>
    <m/>
    <x v="0"/>
    <m/>
    <m/>
    <m/>
    <s v="33 DIAS"/>
    <n v="1917"/>
    <x v="2"/>
    <x v="8"/>
    <m/>
  </r>
  <r>
    <x v="2383"/>
    <s v="15.519.361/0001-16"/>
    <s v="ND-RATEIO CONDOM PPT"/>
    <n v="15448"/>
    <d v="2021-02-26T00:00:00"/>
    <m/>
    <m/>
    <m/>
    <n v="1217.75"/>
    <d v="2021-03-31T00:00:00"/>
    <s v="CARGA INICIAL RATEIO CONDOM PPT"/>
    <m/>
    <s v="CARGA INICIAL RATEIO CONDOM PPT"/>
    <n v="1217.75"/>
    <m/>
    <x v="0"/>
    <m/>
    <m/>
    <m/>
    <s v="33 DIAS"/>
    <n v="1917"/>
    <x v="2"/>
    <x v="8"/>
    <m/>
  </r>
  <r>
    <x v="2383"/>
    <s v="15.519.361/0001-16"/>
    <s v="ND-RATEIO CONDOM PPT"/>
    <n v="15449"/>
    <d v="2021-02-26T00:00:00"/>
    <m/>
    <m/>
    <m/>
    <n v="6105.3"/>
    <d v="2021-03-31T00:00:00"/>
    <s v="CARGA INICIAL RATEIO CONDOM PPT"/>
    <m/>
    <s v="CARGA INICIAL RATEIO CONDOM PPT"/>
    <n v="6105.3"/>
    <m/>
    <x v="0"/>
    <m/>
    <m/>
    <m/>
    <s v="33 DIAS"/>
    <n v="1917"/>
    <x v="2"/>
    <x v="8"/>
    <m/>
  </r>
  <r>
    <x v="2383"/>
    <s v="15.519.361/0001-16"/>
    <s v="ND-RATEIO CONDOM PPT"/>
    <n v="15450"/>
    <d v="2021-02-26T00:00:00"/>
    <m/>
    <m/>
    <m/>
    <n v="8861.4599999999991"/>
    <d v="2021-03-31T00:00:00"/>
    <s v="CARGA INICIAL RATEIO CONDOM PPT"/>
    <m/>
    <s v="CARGA INICIAL RATEIO CONDOM PPT"/>
    <n v="8861.4599999999991"/>
    <m/>
    <x v="0"/>
    <m/>
    <m/>
    <m/>
    <s v="33 DIAS"/>
    <n v="1917"/>
    <x v="2"/>
    <x v="8"/>
    <m/>
  </r>
  <r>
    <x v="2383"/>
    <s v="15.519.361/0001-16"/>
    <s v="ND-RATEIO CONDOM PPT"/>
    <n v="15451"/>
    <d v="2021-02-26T00:00:00"/>
    <m/>
    <m/>
    <m/>
    <n v="65299.24"/>
    <d v="2021-03-31T00:00:00"/>
    <s v="CARGA INICIAL RATEIO CONDOM PPT"/>
    <m/>
    <s v="CARGA INICIAL RATEIO CONDOM PPT"/>
    <n v="65299.24"/>
    <m/>
    <x v="0"/>
    <m/>
    <m/>
    <m/>
    <s v="33 DIAS"/>
    <n v="1917"/>
    <x v="2"/>
    <x v="8"/>
    <m/>
  </r>
  <r>
    <x v="2383"/>
    <s v="15.519.361/0001-16"/>
    <s v="ND-RATEIO CONDOM PPT"/>
    <n v="15452"/>
    <d v="2021-02-26T00:00:00"/>
    <m/>
    <m/>
    <m/>
    <n v="4283.6000000000004"/>
    <d v="2021-03-31T00:00:00"/>
    <s v="CARGA INICIAL RATEIO CONDOM PPT"/>
    <m/>
    <s v="CARGA INICIAL RATEIO CONDOM PPT"/>
    <n v="4283.6000000000004"/>
    <m/>
    <x v="0"/>
    <m/>
    <m/>
    <m/>
    <s v="33 DIAS"/>
    <n v="1917"/>
    <x v="2"/>
    <x v="8"/>
    <m/>
  </r>
  <r>
    <x v="2383"/>
    <s v="15.519.361/0001-16"/>
    <s v="ND-RATEIO CONDOM PPT"/>
    <n v="15453"/>
    <d v="2021-02-26T00:00:00"/>
    <m/>
    <m/>
    <m/>
    <n v="7243.16"/>
    <d v="2021-03-31T00:00:00"/>
    <s v="CARGA INICIAL RATEIO CONDOM PPT"/>
    <m/>
    <s v="CARGA INICIAL RATEIO CONDOM PPT"/>
    <n v="7243.16"/>
    <m/>
    <x v="0"/>
    <m/>
    <m/>
    <m/>
    <s v="33 DIAS"/>
    <n v="1917"/>
    <x v="2"/>
    <x v="8"/>
    <m/>
  </r>
  <r>
    <x v="2383"/>
    <s v="15.519.361/0001-16"/>
    <s v="ND-RATEIO CONDOM PPT"/>
    <n v="15454"/>
    <d v="2021-02-26T00:00:00"/>
    <m/>
    <m/>
    <m/>
    <n v="47069.94"/>
    <d v="2021-03-31T00:00:00"/>
    <s v="CARGA INICIAL RATEIO CONDOM PPT"/>
    <m/>
    <s v="CARGA INICIAL RATEIO CONDOM PPT"/>
    <n v="47069.94"/>
    <m/>
    <x v="0"/>
    <m/>
    <m/>
    <m/>
    <s v="33 DIAS"/>
    <n v="1917"/>
    <x v="2"/>
    <x v="8"/>
    <m/>
  </r>
  <r>
    <x v="2383"/>
    <s v="15.519.361/0001-16"/>
    <s v="ND-RATEIO CONDOM PPT"/>
    <n v="15455"/>
    <d v="2021-02-26T00:00:00"/>
    <m/>
    <m/>
    <m/>
    <n v="12094.7"/>
    <d v="2021-03-31T00:00:00"/>
    <s v="CARGA INICIAL RATEIO CONDOM PPT"/>
    <m/>
    <s v="CARGA INICIAL RATEIO CONDOM PPT"/>
    <n v="12094.7"/>
    <m/>
    <x v="0"/>
    <m/>
    <m/>
    <m/>
    <s v="33 DIAS"/>
    <n v="1917"/>
    <x v="2"/>
    <x v="8"/>
    <m/>
  </r>
  <r>
    <x v="2383"/>
    <s v="15.519.361/0001-16"/>
    <s v="ND-RATEIO CONDOM PPT"/>
    <n v="15456"/>
    <d v="2021-02-26T00:00:00"/>
    <m/>
    <m/>
    <m/>
    <n v="38249.449999999997"/>
    <d v="2021-03-31T00:00:00"/>
    <s v="CARGA INICIAL RATEIO CONDOM PPT"/>
    <m/>
    <s v="CARGA INICIAL RATEIO CONDOM PPT"/>
    <n v="38249.449999999997"/>
    <m/>
    <x v="0"/>
    <m/>
    <m/>
    <m/>
    <s v="33 DIAS"/>
    <n v="1917"/>
    <x v="2"/>
    <x v="8"/>
    <m/>
  </r>
  <r>
    <x v="2383"/>
    <s v="15.519.361/0001-16"/>
    <s v="ND-RATEIO CONDOM PPT"/>
    <n v="15457"/>
    <d v="2021-02-26T00:00:00"/>
    <m/>
    <m/>
    <m/>
    <n v="27769.3"/>
    <d v="2021-03-31T00:00:00"/>
    <s v="CARGA INICIAL RATEIO CONDOM PPT"/>
    <m/>
    <s v="CARGA INICIAL RATEIO CONDOM PPT"/>
    <n v="27769.3"/>
    <m/>
    <x v="0"/>
    <m/>
    <m/>
    <m/>
    <s v="33 DIAS"/>
    <n v="1917"/>
    <x v="2"/>
    <x v="8"/>
    <m/>
  </r>
  <r>
    <x v="2383"/>
    <s v="15.519.361/0001-16"/>
    <s v="ND-RATEIO CONDOM PPT"/>
    <n v="15458"/>
    <d v="2021-02-26T00:00:00"/>
    <m/>
    <m/>
    <m/>
    <n v="23135.47"/>
    <d v="2021-03-31T00:00:00"/>
    <s v="CARGA INICIAL RATEIO CONDOM PPT"/>
    <m/>
    <s v="CARGA INICIAL RATEIO CONDOM PPT"/>
    <n v="23135.47"/>
    <m/>
    <x v="0"/>
    <m/>
    <m/>
    <m/>
    <s v="33 DIAS"/>
    <n v="1917"/>
    <x v="2"/>
    <x v="8"/>
    <m/>
  </r>
  <r>
    <x v="2383"/>
    <s v="15.519.361/0001-16"/>
    <s v="ND-RATEIO CONDOM PPT"/>
    <n v="15459"/>
    <d v="2021-02-26T00:00:00"/>
    <m/>
    <m/>
    <m/>
    <n v="10361.709999999999"/>
    <d v="2021-03-31T00:00:00"/>
    <s v="CARGA INICIAL RATEIO CONDOM PPT"/>
    <m/>
    <s v="CARGA INICIAL RATEIO CONDOM PPT"/>
    <n v="10361.709999999999"/>
    <m/>
    <x v="0"/>
    <m/>
    <m/>
    <m/>
    <s v="33 DIAS"/>
    <n v="1917"/>
    <x v="2"/>
    <x v="8"/>
    <m/>
  </r>
  <r>
    <x v="2383"/>
    <s v="15.519.361/0001-16"/>
    <s v="ND-RATEIO CONDOM PPT"/>
    <n v="15460"/>
    <d v="2021-02-26T00:00:00"/>
    <m/>
    <m/>
    <m/>
    <n v="14696.93"/>
    <d v="2021-03-31T00:00:00"/>
    <s v="CARGA INICIAL RATEIO CONDOM PPT"/>
    <m/>
    <s v="CARGA INICIAL RATEIO CONDOM PPT"/>
    <n v="14696.93"/>
    <m/>
    <x v="0"/>
    <m/>
    <m/>
    <m/>
    <s v="33 DIAS"/>
    <n v="1917"/>
    <x v="2"/>
    <x v="8"/>
    <m/>
  </r>
  <r>
    <x v="2383"/>
    <s v="15.519.361/0001-16"/>
    <s v="ND-RATEIO CONDOM PPT"/>
    <n v="15461"/>
    <d v="2021-02-26T00:00:00"/>
    <m/>
    <m/>
    <m/>
    <n v="11590.33"/>
    <d v="2021-03-31T00:00:00"/>
    <s v="CARGA INICIAL RATEIO CONDOM PPT"/>
    <m/>
    <s v="CARGA INICIAL RATEIO CONDOM PPT"/>
    <n v="11590.33"/>
    <m/>
    <x v="0"/>
    <m/>
    <m/>
    <m/>
    <s v="33 DIAS"/>
    <n v="1917"/>
    <x v="2"/>
    <x v="8"/>
    <m/>
  </r>
  <r>
    <x v="2383"/>
    <s v="15.519.361/0001-16"/>
    <s v="ND-RATEIO CONDOM PPT"/>
    <n v="15462"/>
    <d v="2021-02-26T00:00:00"/>
    <m/>
    <m/>
    <m/>
    <n v="13594.44"/>
    <d v="2021-03-31T00:00:00"/>
    <s v="CARGA INICIAL RATEIO CONDOM PPT"/>
    <m/>
    <s v="CARGA INICIAL RATEIO CONDOM PPT"/>
    <n v="13594.44"/>
    <m/>
    <x v="0"/>
    <m/>
    <m/>
    <m/>
    <s v="33 DIAS"/>
    <n v="1917"/>
    <x v="2"/>
    <x v="8"/>
    <m/>
  </r>
  <r>
    <x v="2383"/>
    <s v="15.519.361/0001-16"/>
    <s v="ND-RATEIO CONDOM PPT"/>
    <n v="15463"/>
    <d v="2021-02-26T00:00:00"/>
    <m/>
    <m/>
    <m/>
    <n v="13063.56"/>
    <d v="2021-03-31T00:00:00"/>
    <s v="CARGA INICIAL RATEIO CONDOM PPT"/>
    <m/>
    <s v="CARGA INICIAL RATEIO CONDOM PPT"/>
    <n v="13063.56"/>
    <m/>
    <x v="0"/>
    <m/>
    <m/>
    <m/>
    <s v="33 DIAS"/>
    <n v="1917"/>
    <x v="2"/>
    <x v="8"/>
    <m/>
  </r>
  <r>
    <x v="2383"/>
    <s v="15.519.361/0001-16"/>
    <s v="ND-RATEIO CONDOM PPT"/>
    <n v="15464"/>
    <d v="2021-02-26T00:00:00"/>
    <m/>
    <m/>
    <m/>
    <n v="9873.1200000000008"/>
    <d v="2021-03-31T00:00:00"/>
    <s v="CARGA INICIAL RATEIO CONDOM PPT"/>
    <m/>
    <s v="CARGA INICIAL RATEIO CONDOM PPT"/>
    <n v="9873.1200000000008"/>
    <m/>
    <x v="0"/>
    <m/>
    <m/>
    <m/>
    <s v="33 DIAS"/>
    <n v="1917"/>
    <x v="2"/>
    <x v="8"/>
    <m/>
  </r>
  <r>
    <x v="2383"/>
    <s v="15.519.361/0001-16"/>
    <s v="ND-RATEIO CONDOM PPT"/>
    <n v="15465"/>
    <d v="2021-02-26T00:00:00"/>
    <m/>
    <m/>
    <m/>
    <n v="26160.75"/>
    <d v="2021-03-31T00:00:00"/>
    <s v="CARGA INICIAL RATEIO CONDOM PPT"/>
    <m/>
    <s v="CARGA INICIAL RATEIO CONDOM PPT"/>
    <n v="26160.75"/>
    <m/>
    <x v="0"/>
    <m/>
    <m/>
    <m/>
    <s v="33 DIAS"/>
    <n v="1917"/>
    <x v="2"/>
    <x v="8"/>
    <m/>
  </r>
  <r>
    <x v="2383"/>
    <s v="15.519.361/0001-16"/>
    <s v="ND-RATEIO CONDOM PPT"/>
    <n v="15466"/>
    <d v="2021-02-26T00:00:00"/>
    <m/>
    <m/>
    <m/>
    <n v="11629.35"/>
    <d v="2021-03-31T00:00:00"/>
    <s v="CARGA INICIAL RATEIO CONDOM PPT"/>
    <m/>
    <s v="CARGA INICIAL RATEIO CONDOM PPT"/>
    <n v="11629.35"/>
    <m/>
    <x v="0"/>
    <m/>
    <m/>
    <m/>
    <s v="33 DIAS"/>
    <n v="1917"/>
    <x v="2"/>
    <x v="8"/>
    <m/>
  </r>
  <r>
    <x v="2383"/>
    <s v="15.519.361/0001-16"/>
    <s v="ND-RATEIO CONDOM PPT"/>
    <n v="15468"/>
    <d v="2021-02-26T00:00:00"/>
    <m/>
    <m/>
    <m/>
    <n v="28302.99"/>
    <d v="2021-03-31T00:00:00"/>
    <s v="CARGA INICIAL RATEIO CONDOM PPT"/>
    <m/>
    <s v="CARGA INICIAL RATEIO CONDOM PPT"/>
    <n v="28302.99"/>
    <m/>
    <x v="0"/>
    <m/>
    <m/>
    <m/>
    <s v="33 DIAS"/>
    <n v="1917"/>
    <x v="2"/>
    <x v="8"/>
    <m/>
  </r>
  <r>
    <x v="2383"/>
    <s v="15.519.361/0001-16"/>
    <s v="ND-RATEIO CONDOM PPT"/>
    <n v="15537"/>
    <d v="2021-03-31T00:00:00"/>
    <m/>
    <m/>
    <m/>
    <n v="49786.66"/>
    <d v="2021-04-30T00:00:00"/>
    <s v="CARGA INICIAL RATEIO CONDOM PPT"/>
    <m/>
    <s v="CARGA INICIAL RATEIO CONDOM PPT"/>
    <n v="49786.66"/>
    <m/>
    <x v="0"/>
    <m/>
    <m/>
    <m/>
    <s v="2 - FATURADO"/>
    <n v="1887"/>
    <x v="2"/>
    <x v="8"/>
    <m/>
  </r>
  <r>
    <x v="2383"/>
    <s v="15.519.361/0001-16"/>
    <s v="ND-RATEIO CONDOM PPT"/>
    <n v="15539"/>
    <d v="2021-03-31T00:00:00"/>
    <m/>
    <m/>
    <m/>
    <n v="2704.17"/>
    <d v="2021-04-30T00:00:00"/>
    <s v="CARGA INICIAL RATEIO CONDOM PPT"/>
    <m/>
    <s v="CARGA INICIAL RATEIO CONDOM PPT"/>
    <n v="2704.17"/>
    <m/>
    <x v="0"/>
    <m/>
    <m/>
    <m/>
    <s v="2 - FATURADO"/>
    <n v="1887"/>
    <x v="2"/>
    <x v="8"/>
    <m/>
  </r>
  <r>
    <x v="2383"/>
    <s v="15.519.361/0001-16"/>
    <s v="ND-RATEIO CONDOM PPT"/>
    <n v="15540"/>
    <d v="2021-03-31T00:00:00"/>
    <m/>
    <m/>
    <m/>
    <n v="13824.85"/>
    <d v="2021-04-30T00:00:00"/>
    <s v="CARGA INICIAL RATEIO CONDOM PPT"/>
    <m/>
    <s v="CARGA INICIAL RATEIO CONDOM PPT"/>
    <n v="13824.85"/>
    <m/>
    <x v="0"/>
    <m/>
    <m/>
    <m/>
    <s v="2 - FATURADO"/>
    <n v="1887"/>
    <x v="2"/>
    <x v="8"/>
    <m/>
  </r>
  <r>
    <x v="2383"/>
    <s v="15.519.361/0001-16"/>
    <s v="ND-RATEIO CONDOM PPT"/>
    <n v="15542"/>
    <d v="2021-03-31T00:00:00"/>
    <m/>
    <m/>
    <m/>
    <n v="1188.01"/>
    <d v="2021-04-30T00:00:00"/>
    <s v="CARGA INICIAL RATEIO CONDOM PPT"/>
    <m/>
    <s v="CARGA INICIAL RATEIO CONDOM PPT"/>
    <n v="1188.01"/>
    <m/>
    <x v="0"/>
    <m/>
    <m/>
    <m/>
    <s v="2 - FATURADO"/>
    <n v="1887"/>
    <x v="2"/>
    <x v="8"/>
    <m/>
  </r>
  <r>
    <x v="2383"/>
    <s v="15.519.361/0001-16"/>
    <s v="ND-RATEIO CONDOM PPT"/>
    <n v="15543"/>
    <d v="2021-03-31T00:00:00"/>
    <m/>
    <m/>
    <m/>
    <n v="5231.05"/>
    <d v="2021-04-30T00:00:00"/>
    <s v="CARGA INICIAL RATEIO CONDOM PPT"/>
    <m/>
    <s v="CARGA INICIAL RATEIO CONDOM PPT"/>
    <n v="5231.05"/>
    <m/>
    <x v="0"/>
    <m/>
    <m/>
    <m/>
    <s v="2 - FATURADO"/>
    <n v="1887"/>
    <x v="2"/>
    <x v="8"/>
    <m/>
  </r>
  <r>
    <x v="2383"/>
    <s v="15.519.361/0001-16"/>
    <s v="ND-RATEIO CONDOM PPT"/>
    <n v="15544"/>
    <d v="2021-03-31T00:00:00"/>
    <m/>
    <m/>
    <m/>
    <n v="7575.66"/>
    <d v="2021-04-30T00:00:00"/>
    <s v="CARGA INICIAL RATEIO CONDOM PPT"/>
    <m/>
    <s v="CARGA INICIAL RATEIO CONDOM PPT"/>
    <n v="7575.66"/>
    <m/>
    <x v="0"/>
    <m/>
    <m/>
    <m/>
    <s v="2 - FATURADO"/>
    <n v="1887"/>
    <x v="2"/>
    <x v="8"/>
    <m/>
  </r>
  <r>
    <x v="2383"/>
    <s v="15.519.361/0001-16"/>
    <s v="ND-RATEIO CONDOM PPT"/>
    <n v="15545"/>
    <d v="2021-03-31T00:00:00"/>
    <m/>
    <m/>
    <m/>
    <n v="65200.07"/>
    <d v="2021-04-30T00:00:00"/>
    <s v="CARGA INICIAL RATEIO CONDOM PPT"/>
    <m/>
    <s v="CARGA INICIAL RATEIO CONDOM PPT"/>
    <n v="65200.07"/>
    <m/>
    <x v="0"/>
    <m/>
    <m/>
    <m/>
    <s v="2 - FATURADO"/>
    <n v="1887"/>
    <x v="2"/>
    <x v="8"/>
    <m/>
  </r>
  <r>
    <x v="2383"/>
    <s v="15.519.361/0001-16"/>
    <s v="ND-RATEIO CONDOM PPT"/>
    <n v="15546"/>
    <d v="2021-03-31T00:00:00"/>
    <m/>
    <m/>
    <m/>
    <n v="4000.12"/>
    <d v="2021-04-30T00:00:00"/>
    <s v="CARGA INICIAL RATEIO CONDOM PPT"/>
    <m/>
    <s v="CARGA INICIAL RATEIO CONDOM PPT"/>
    <n v="4000.12"/>
    <m/>
    <x v="0"/>
    <m/>
    <m/>
    <m/>
    <s v="2 - FATURADO"/>
    <n v="1887"/>
    <x v="2"/>
    <x v="8"/>
    <m/>
  </r>
  <r>
    <x v="2383"/>
    <s v="15.519.361/0001-16"/>
    <s v="ND-RATEIO CONDOM PPT"/>
    <n v="15547"/>
    <d v="2021-03-31T00:00:00"/>
    <m/>
    <m/>
    <m/>
    <n v="5306.94"/>
    <d v="2021-04-30T00:00:00"/>
    <s v="CARGA INICIAL RATEIO CONDOM PPT"/>
    <m/>
    <s v="CARGA INICIAL RATEIO CONDOM PPT"/>
    <n v="5306.94"/>
    <m/>
    <x v="0"/>
    <m/>
    <m/>
    <m/>
    <s v="2 - FATURADO"/>
    <n v="1887"/>
    <x v="2"/>
    <x v="8"/>
    <m/>
  </r>
  <r>
    <x v="2383"/>
    <s v="15.519.361/0001-16"/>
    <s v="ND-RATEIO CONDOM PPT"/>
    <n v="15548"/>
    <d v="2021-03-31T00:00:00"/>
    <m/>
    <m/>
    <m/>
    <n v="46526.17"/>
    <d v="2021-04-30T00:00:00"/>
    <s v="CARGA INICIAL RATEIO CONDOM PPT"/>
    <m/>
    <s v="CARGA INICIAL RATEIO CONDOM PPT"/>
    <n v="46526.17"/>
    <m/>
    <x v="0"/>
    <m/>
    <m/>
    <m/>
    <s v="2 - FATURADO"/>
    <n v="1887"/>
    <x v="2"/>
    <x v="8"/>
    <m/>
  </r>
  <r>
    <x v="2383"/>
    <s v="15.519.361/0001-16"/>
    <s v="ND-RATEIO CONDOM PPT"/>
    <n v="15549"/>
    <d v="2021-03-31T00:00:00"/>
    <m/>
    <m/>
    <m/>
    <n v="12042.53"/>
    <d v="2021-04-30T00:00:00"/>
    <s v="CARGA INICIAL RATEIO CONDOM PPT"/>
    <m/>
    <s v="CARGA INICIAL RATEIO CONDOM PPT"/>
    <n v="12042.53"/>
    <m/>
    <x v="0"/>
    <m/>
    <m/>
    <m/>
    <s v="2 - FATURADO"/>
    <n v="1887"/>
    <x v="2"/>
    <x v="8"/>
    <m/>
  </r>
  <r>
    <x v="2383"/>
    <s v="15.519.361/0001-16"/>
    <s v="ND-RATEIO CONDOM PPT"/>
    <n v="15550"/>
    <d v="2021-03-31T00:00:00"/>
    <m/>
    <m/>
    <m/>
    <n v="36361.01"/>
    <d v="2021-04-30T00:00:00"/>
    <s v="CARGA INICIAL RATEIO CONDOM PPT"/>
    <m/>
    <s v="CARGA INICIAL RATEIO CONDOM PPT"/>
    <n v="36361.01"/>
    <m/>
    <x v="0"/>
    <m/>
    <m/>
    <m/>
    <s v="2 - FATURADO"/>
    <n v="1887"/>
    <x v="2"/>
    <x v="8"/>
    <m/>
  </r>
  <r>
    <x v="2383"/>
    <s v="15.519.361/0001-16"/>
    <s v="ND-RATEIO CONDOM PPT"/>
    <n v="15551"/>
    <d v="2021-03-31T00:00:00"/>
    <m/>
    <m/>
    <m/>
    <n v="26202.959999999999"/>
    <d v="2021-04-30T00:00:00"/>
    <s v="CARGA INICIAL RATEIO CONDOM PPT"/>
    <m/>
    <s v="CARGA INICIAL RATEIO CONDOM PPT"/>
    <n v="26202.959999999999"/>
    <m/>
    <x v="0"/>
    <m/>
    <m/>
    <m/>
    <s v="2 - FATURADO"/>
    <n v="1887"/>
    <x v="2"/>
    <x v="8"/>
    <m/>
  </r>
  <r>
    <x v="2383"/>
    <s v="15.519.361/0001-16"/>
    <s v="ND-RATEIO CONDOM PPT"/>
    <n v="15552"/>
    <d v="2021-03-31T00:00:00"/>
    <m/>
    <m/>
    <m/>
    <n v="20765.55"/>
    <d v="2021-04-30T00:00:00"/>
    <s v="CARGA INICIAL RATEIO CONDOM PPT"/>
    <m/>
    <s v="CARGA INICIAL RATEIO CONDOM PPT"/>
    <n v="20765.55"/>
    <m/>
    <x v="0"/>
    <m/>
    <m/>
    <m/>
    <s v="2 - FATURADO"/>
    <n v="1887"/>
    <x v="2"/>
    <x v="8"/>
    <m/>
  </r>
  <r>
    <x v="2383"/>
    <s v="15.519.361/0001-16"/>
    <s v="ND-RATEIO CONDOM PPT"/>
    <n v="15553"/>
    <d v="2021-03-31T00:00:00"/>
    <m/>
    <m/>
    <m/>
    <n v="10320.35"/>
    <d v="2021-04-30T00:00:00"/>
    <s v="CARGA INICIAL RATEIO CONDOM PPT"/>
    <m/>
    <s v="CARGA INICIAL RATEIO CONDOM PPT"/>
    <n v="10320.35"/>
    <m/>
    <x v="0"/>
    <m/>
    <m/>
    <m/>
    <s v="2 - FATURADO"/>
    <n v="1887"/>
    <x v="2"/>
    <x v="8"/>
    <m/>
  </r>
  <r>
    <x v="2383"/>
    <s v="15.519.361/0001-16"/>
    <s v="ND-RATEIO CONDOM PPT"/>
    <n v="15554"/>
    <d v="2021-03-31T00:00:00"/>
    <m/>
    <m/>
    <m/>
    <n v="14602.64"/>
    <d v="2021-04-30T00:00:00"/>
    <s v="CARGA INICIAL RATEIO CONDOM PPT"/>
    <m/>
    <s v="CARGA INICIAL RATEIO CONDOM PPT"/>
    <n v="14602.64"/>
    <m/>
    <x v="0"/>
    <m/>
    <m/>
    <m/>
    <s v="2 - FATURADO"/>
    <n v="1887"/>
    <x v="2"/>
    <x v="8"/>
    <m/>
  </r>
  <r>
    <x v="2383"/>
    <s v="15.519.361/0001-16"/>
    <s v="ND-RATEIO CONDOM PPT"/>
    <n v="15555"/>
    <d v="2021-03-31T00:00:00"/>
    <m/>
    <m/>
    <m/>
    <n v="11569.97"/>
    <d v="2021-04-30T00:00:00"/>
    <s v="CARGA INICIAL RATEIO CONDOM PPT"/>
    <m/>
    <s v="CARGA INICIAL RATEIO CONDOM PPT"/>
    <n v="11569.97"/>
    <m/>
    <x v="0"/>
    <m/>
    <m/>
    <m/>
    <s v="2 - FATURADO"/>
    <n v="1887"/>
    <x v="2"/>
    <x v="8"/>
    <m/>
  </r>
  <r>
    <x v="2383"/>
    <s v="15.519.361/0001-16"/>
    <s v="ND-RATEIO CONDOM PPT"/>
    <n v="15556"/>
    <d v="2021-03-31T00:00:00"/>
    <m/>
    <m/>
    <m/>
    <n v="13536.83"/>
    <d v="2021-04-30T00:00:00"/>
    <s v="CARGA INICIAL RATEIO CONDOM PPT"/>
    <m/>
    <s v="CARGA INICIAL RATEIO CONDOM PPT"/>
    <n v="13536.83"/>
    <m/>
    <x v="0"/>
    <m/>
    <m/>
    <m/>
    <s v="2 - FATURADO"/>
    <n v="1887"/>
    <x v="2"/>
    <x v="8"/>
    <m/>
  </r>
  <r>
    <x v="2383"/>
    <s v="15.519.361/0001-16"/>
    <s v="ND-RATEIO CONDOM PPT"/>
    <n v="15557"/>
    <d v="2021-03-31T00:00:00"/>
    <m/>
    <m/>
    <m/>
    <n v="12993.82"/>
    <d v="2021-04-30T00:00:00"/>
    <s v="CARGA INICIAL RATEIO CONDOM PPT"/>
    <m/>
    <s v="CARGA INICIAL RATEIO CONDOM PPT"/>
    <n v="12993.82"/>
    <m/>
    <x v="0"/>
    <m/>
    <m/>
    <m/>
    <s v="2 - FATURADO"/>
    <n v="1887"/>
    <x v="2"/>
    <x v="8"/>
    <m/>
  </r>
  <r>
    <x v="2383"/>
    <s v="15.519.361/0001-16"/>
    <s v="ND-RATEIO CONDOM PPT"/>
    <n v="15558"/>
    <d v="2021-03-31T00:00:00"/>
    <m/>
    <m/>
    <m/>
    <n v="9813.5499999999993"/>
    <d v="2021-04-30T00:00:00"/>
    <s v="CARGA INICIAL RATEIO CONDOM PPT"/>
    <m/>
    <s v="CARGA INICIAL RATEIO CONDOM PPT"/>
    <n v="9813.5499999999993"/>
    <m/>
    <x v="0"/>
    <m/>
    <m/>
    <m/>
    <s v="2 - FATURADO"/>
    <n v="1887"/>
    <x v="2"/>
    <x v="8"/>
    <m/>
  </r>
  <r>
    <x v="2383"/>
    <s v="15.519.361/0001-16"/>
    <s v="ND-RATEIO CONDOM PPT"/>
    <n v="15559"/>
    <d v="2021-03-31T00:00:00"/>
    <m/>
    <m/>
    <m/>
    <n v="30398.57"/>
    <d v="2021-04-30T00:00:00"/>
    <s v="CARGA INICIAL RATEIO CONDOM PPT"/>
    <m/>
    <s v="CARGA INICIAL RATEIO CONDOM PPT"/>
    <n v="30398.57"/>
    <m/>
    <x v="0"/>
    <m/>
    <m/>
    <m/>
    <s v="2 - FATURADO"/>
    <n v="1887"/>
    <x v="2"/>
    <x v="8"/>
    <m/>
  </r>
  <r>
    <x v="2383"/>
    <s v="15.519.361/0001-16"/>
    <s v="ND-RATEIO CONDOM PPT"/>
    <n v="15560"/>
    <d v="2021-03-31T00:00:00"/>
    <m/>
    <m/>
    <m/>
    <n v="11507.11"/>
    <d v="2021-04-30T00:00:00"/>
    <s v="CARGA INICIAL RATEIO CONDOM PPT"/>
    <m/>
    <s v="CARGA INICIAL RATEIO CONDOM PPT"/>
    <n v="11507.11"/>
    <m/>
    <x v="0"/>
    <m/>
    <m/>
    <m/>
    <s v="2 - FATURADO"/>
    <n v="1887"/>
    <x v="2"/>
    <x v="8"/>
    <m/>
  </r>
  <r>
    <x v="2383"/>
    <s v="15.519.361/0001-16"/>
    <s v="ND-RATEIO CONDOM PPT"/>
    <n v="15562"/>
    <d v="2021-03-31T00:00:00"/>
    <m/>
    <m/>
    <m/>
    <n v="24851.98"/>
    <d v="2021-04-30T00:00:00"/>
    <s v="CARGA INICIAL RATEIO CONDOM PPT"/>
    <m/>
    <s v="CARGA INICIAL RATEIO CONDOM PPT"/>
    <n v="24851.98"/>
    <m/>
    <x v="0"/>
    <m/>
    <m/>
    <m/>
    <s v="2 - FATURADO"/>
    <n v="1887"/>
    <x v="2"/>
    <x v="8"/>
    <m/>
  </r>
  <r>
    <x v="2383"/>
    <s v="15.519.361/0001-16"/>
    <s v="ND-RATEIO CONDOM PPT"/>
    <n v="15641"/>
    <d v="2021-04-30T00:00:00"/>
    <m/>
    <m/>
    <m/>
    <n v="63258.22"/>
    <d v="2021-05-31T00:00:00"/>
    <s v="CARGA INICIAL RATEIO CONDOM PPT"/>
    <m/>
    <s v="CARGA INICIAL RATEIO CONDOM PPT"/>
    <n v="63258.22"/>
    <m/>
    <x v="0"/>
    <m/>
    <m/>
    <m/>
    <s v="31 DIAS"/>
    <n v="1856"/>
    <x v="2"/>
    <x v="8"/>
    <m/>
  </r>
  <r>
    <x v="2383"/>
    <s v="15.519.361/0001-16"/>
    <s v="ND-RATEIO CONDOM PPT"/>
    <n v="15643"/>
    <d v="2021-04-30T00:00:00"/>
    <m/>
    <m/>
    <m/>
    <n v="2791.25"/>
    <d v="2021-05-31T00:00:00"/>
    <s v="CARGA INICIAL RATEIO CONDOM PPT"/>
    <m/>
    <s v="CARGA INICIAL RATEIO CONDOM PPT"/>
    <n v="2791.25"/>
    <m/>
    <x v="0"/>
    <m/>
    <m/>
    <m/>
    <s v="31 DIAS"/>
    <n v="1856"/>
    <x v="2"/>
    <x v="8"/>
    <m/>
  </r>
  <r>
    <x v="2383"/>
    <s v="15.519.361/0001-16"/>
    <s v="ND-RATEIO CONDOM PPT"/>
    <n v="15644"/>
    <d v="2021-04-30T00:00:00"/>
    <m/>
    <m/>
    <m/>
    <n v="13817.17"/>
    <d v="2021-05-31T00:00:00"/>
    <s v="CARGA INICIAL RATEIO CONDOM PPT"/>
    <m/>
    <s v="CARGA INICIAL RATEIO CONDOM PPT"/>
    <n v="13817.17"/>
    <m/>
    <x v="0"/>
    <m/>
    <m/>
    <m/>
    <s v="31 DIAS"/>
    <n v="1856"/>
    <x v="2"/>
    <x v="8"/>
    <m/>
  </r>
  <r>
    <x v="2383"/>
    <s v="15.519.361/0001-16"/>
    <s v="ND-RATEIO CONDOM PPT"/>
    <n v="15646"/>
    <d v="2021-04-30T00:00:00"/>
    <m/>
    <m/>
    <m/>
    <n v="1234.47"/>
    <d v="2021-05-31T00:00:00"/>
    <s v="CARGA INICIAL RATEIO CONDOM PPT"/>
    <m/>
    <s v="CARGA INICIAL RATEIO CONDOM PPT"/>
    <n v="1234.47"/>
    <m/>
    <x v="0"/>
    <m/>
    <m/>
    <m/>
    <s v="31 DIAS"/>
    <n v="1856"/>
    <x v="2"/>
    <x v="8"/>
    <m/>
  </r>
  <r>
    <x v="2383"/>
    <s v="15.519.361/0001-16"/>
    <s v="ND-RATEIO CONDOM PPT"/>
    <n v="15647"/>
    <d v="2021-04-30T00:00:00"/>
    <m/>
    <m/>
    <m/>
    <n v="5481.11"/>
    <d v="2021-05-31T00:00:00"/>
    <s v="CARGA INICIAL RATEIO CONDOM PPT"/>
    <m/>
    <s v="CARGA INICIAL RATEIO CONDOM PPT"/>
    <n v="5481.11"/>
    <m/>
    <x v="0"/>
    <m/>
    <m/>
    <m/>
    <s v="31 DIAS"/>
    <n v="1856"/>
    <x v="2"/>
    <x v="8"/>
    <m/>
  </r>
  <r>
    <x v="2383"/>
    <s v="15.519.361/0001-16"/>
    <s v="ND-RATEIO CONDOM PPT"/>
    <n v="15648"/>
    <d v="2021-04-30T00:00:00"/>
    <m/>
    <m/>
    <m/>
    <n v="9321.61"/>
    <d v="2021-05-31T00:00:00"/>
    <s v="CARGA INICIAL RATEIO CONDOM PPT"/>
    <m/>
    <s v="CARGA INICIAL RATEIO CONDOM PPT"/>
    <n v="9321.61"/>
    <m/>
    <x v="0"/>
    <m/>
    <m/>
    <m/>
    <s v="31 DIAS"/>
    <n v="1856"/>
    <x v="2"/>
    <x v="8"/>
    <m/>
  </r>
  <r>
    <x v="2383"/>
    <s v="15.519.361/0001-16"/>
    <s v="ND-RATEIO CONDOM PPT"/>
    <n v="15649"/>
    <d v="2021-04-30T00:00:00"/>
    <m/>
    <m/>
    <m/>
    <n v="71054.89"/>
    <d v="2021-05-31T00:00:00"/>
    <s v="CARGA INICIAL RATEIO CONDOM PPT"/>
    <m/>
    <s v="CARGA INICIAL RATEIO CONDOM PPT"/>
    <n v="71054.89"/>
    <m/>
    <x v="0"/>
    <m/>
    <m/>
    <m/>
    <s v="31 DIAS"/>
    <n v="1856"/>
    <x v="2"/>
    <x v="8"/>
    <m/>
  </r>
  <r>
    <x v="2383"/>
    <s v="15.519.361/0001-16"/>
    <s v="ND-RATEIO CONDOM PPT"/>
    <n v="15650"/>
    <d v="2021-04-30T00:00:00"/>
    <m/>
    <m/>
    <m/>
    <n v="4288.59"/>
    <d v="2021-05-31T00:00:00"/>
    <s v="CARGA INICIAL RATEIO CONDOM PPT"/>
    <m/>
    <s v="CARGA INICIAL RATEIO CONDOM PPT"/>
    <n v="4288.59"/>
    <m/>
    <x v="0"/>
    <m/>
    <m/>
    <m/>
    <s v="31 DIAS"/>
    <n v="1856"/>
    <x v="2"/>
    <x v="8"/>
    <m/>
  </r>
  <r>
    <x v="2383"/>
    <s v="15.519.361/0001-16"/>
    <s v="ND-RATEIO CONDOM PPT"/>
    <n v="15651"/>
    <d v="2021-04-30T00:00:00"/>
    <m/>
    <m/>
    <m/>
    <n v="7889.43"/>
    <d v="2021-05-31T00:00:00"/>
    <s v="CARGA INICIAL RATEIO CONDOM PPT"/>
    <m/>
    <s v="CARGA INICIAL RATEIO CONDOM PPT"/>
    <n v="7889.43"/>
    <m/>
    <x v="0"/>
    <m/>
    <m/>
    <m/>
    <s v="31 DIAS"/>
    <n v="1856"/>
    <x v="2"/>
    <x v="8"/>
    <m/>
  </r>
  <r>
    <x v="2383"/>
    <s v="15.519.361/0001-16"/>
    <s v="ND-RATEIO CONDOM PPT"/>
    <n v="15652"/>
    <d v="2021-04-30T00:00:00"/>
    <m/>
    <m/>
    <m/>
    <n v="50341.48"/>
    <d v="2021-05-31T00:00:00"/>
    <s v="CARGA INICIAL RATEIO CONDOM PPT"/>
    <m/>
    <s v="CARGA INICIAL RATEIO CONDOM PPT"/>
    <n v="50341.48"/>
    <m/>
    <x v="0"/>
    <m/>
    <m/>
    <m/>
    <s v="31 DIAS"/>
    <n v="1856"/>
    <x v="2"/>
    <x v="8"/>
    <m/>
  </r>
  <r>
    <x v="2383"/>
    <s v="15.519.361/0001-16"/>
    <s v="ND-RATEIO CONDOM PPT"/>
    <n v="15653"/>
    <d v="2021-04-30T00:00:00"/>
    <m/>
    <m/>
    <m/>
    <n v="16382.14"/>
    <d v="2021-05-31T00:00:00"/>
    <s v="CARGA INICIAL RATEIO CONDOM PPT"/>
    <m/>
    <s v="CARGA INICIAL RATEIO CONDOM PPT"/>
    <n v="16382.14"/>
    <m/>
    <x v="0"/>
    <m/>
    <m/>
    <m/>
    <s v="31 DIAS"/>
    <n v="1856"/>
    <x v="2"/>
    <x v="8"/>
    <m/>
  </r>
  <r>
    <x v="2383"/>
    <s v="15.519.361/0001-16"/>
    <s v="ND-RATEIO CONDOM PPT"/>
    <n v="15654"/>
    <d v="2021-04-30T00:00:00"/>
    <m/>
    <m/>
    <m/>
    <n v="41288.32"/>
    <d v="2021-05-31T00:00:00"/>
    <s v="CARGA INICIAL RATEIO CONDOM PPT"/>
    <m/>
    <s v="CARGA INICIAL RATEIO CONDOM PPT"/>
    <n v="41288.32"/>
    <m/>
    <x v="0"/>
    <m/>
    <m/>
    <m/>
    <s v="31 DIAS"/>
    <n v="1856"/>
    <x v="2"/>
    <x v="8"/>
    <m/>
  </r>
  <r>
    <x v="2383"/>
    <s v="15.519.361/0001-16"/>
    <s v="ND-RATEIO CONDOM PPT"/>
    <n v="15655"/>
    <d v="2021-04-30T00:00:00"/>
    <m/>
    <m/>
    <m/>
    <n v="32497.15"/>
    <d v="2021-05-31T00:00:00"/>
    <s v="CARGA INICIAL RATEIO CONDOM PPT"/>
    <m/>
    <s v="CARGA INICIAL RATEIO CONDOM PPT"/>
    <n v="32497.15"/>
    <m/>
    <x v="0"/>
    <m/>
    <m/>
    <m/>
    <s v="31 DIAS"/>
    <n v="1856"/>
    <x v="2"/>
    <x v="8"/>
    <m/>
  </r>
  <r>
    <x v="2383"/>
    <s v="15.519.361/0001-16"/>
    <s v="ND-RATEIO CONDOM PPT"/>
    <n v="15656"/>
    <d v="2021-04-30T00:00:00"/>
    <m/>
    <m/>
    <m/>
    <n v="27398.33"/>
    <d v="2021-05-31T00:00:00"/>
    <s v="CARGA INICIAL RATEIO CONDOM PPT"/>
    <m/>
    <s v="CARGA INICIAL RATEIO CONDOM PPT"/>
    <n v="27398.33"/>
    <m/>
    <x v="0"/>
    <m/>
    <m/>
    <m/>
    <s v="31 DIAS"/>
    <n v="1856"/>
    <x v="2"/>
    <x v="8"/>
    <m/>
  </r>
  <r>
    <x v="2383"/>
    <s v="15.519.361/0001-16"/>
    <s v="ND-RATEIO CONDOM PPT"/>
    <n v="15657"/>
    <d v="2021-04-30T00:00:00"/>
    <m/>
    <m/>
    <m/>
    <n v="13920.08"/>
    <d v="2021-05-31T00:00:00"/>
    <s v="CARGA INICIAL RATEIO CONDOM PPT"/>
    <m/>
    <s v="CARGA INICIAL RATEIO CONDOM PPT"/>
    <n v="13920.08"/>
    <m/>
    <x v="0"/>
    <m/>
    <m/>
    <m/>
    <s v="31 DIAS"/>
    <n v="1856"/>
    <x v="2"/>
    <x v="8"/>
    <m/>
  </r>
  <r>
    <x v="2383"/>
    <s v="15.519.361/0001-16"/>
    <s v="ND-RATEIO CONDOM PPT"/>
    <n v="15658"/>
    <d v="2021-04-30T00:00:00"/>
    <m/>
    <m/>
    <m/>
    <n v="14930.15"/>
    <d v="2021-05-31T00:00:00"/>
    <s v="CARGA INICIAL RATEIO CONDOM PPT"/>
    <m/>
    <s v="CARGA INICIAL RATEIO CONDOM PPT"/>
    <n v="14930.15"/>
    <m/>
    <x v="0"/>
    <m/>
    <m/>
    <m/>
    <s v="31 DIAS"/>
    <n v="1856"/>
    <x v="2"/>
    <x v="8"/>
    <m/>
  </r>
  <r>
    <x v="2383"/>
    <s v="15.519.361/0001-16"/>
    <s v="ND-RATEIO CONDOM PPT"/>
    <n v="15659"/>
    <d v="2021-04-30T00:00:00"/>
    <m/>
    <m/>
    <m/>
    <n v="14407.38"/>
    <d v="2021-05-31T00:00:00"/>
    <s v="CARGA INICIAL RATEIO CONDOM PPT"/>
    <m/>
    <s v="CARGA INICIAL RATEIO CONDOM PPT"/>
    <n v="14407.38"/>
    <m/>
    <x v="0"/>
    <m/>
    <m/>
    <m/>
    <s v="31 DIAS"/>
    <n v="1856"/>
    <x v="2"/>
    <x v="8"/>
    <m/>
  </r>
  <r>
    <x v="2383"/>
    <s v="15.519.361/0001-16"/>
    <s v="ND-RATEIO CONDOM PPT"/>
    <n v="15660"/>
    <d v="2021-04-30T00:00:00"/>
    <m/>
    <m/>
    <m/>
    <n v="17967.150000000001"/>
    <d v="2021-05-31T00:00:00"/>
    <s v="CARGA INICIAL RATEIO CONDOM PPT"/>
    <m/>
    <s v="CARGA INICIAL RATEIO CONDOM PPT"/>
    <n v="17967.150000000001"/>
    <m/>
    <x v="0"/>
    <m/>
    <m/>
    <m/>
    <s v="31 DIAS"/>
    <n v="1856"/>
    <x v="2"/>
    <x v="8"/>
    <m/>
  </r>
  <r>
    <x v="2383"/>
    <s v="15.519.361/0001-16"/>
    <s v="ND-RATEIO CONDOM PPT"/>
    <n v="15661"/>
    <d v="2021-04-30T00:00:00"/>
    <m/>
    <m/>
    <m/>
    <n v="16433.62"/>
    <d v="2021-05-31T00:00:00"/>
    <s v="CARGA INICIAL RATEIO CONDOM PPT"/>
    <m/>
    <s v="CARGA INICIAL RATEIO CONDOM PPT"/>
    <n v="16433.62"/>
    <m/>
    <x v="0"/>
    <m/>
    <m/>
    <m/>
    <s v="31 DIAS"/>
    <n v="1856"/>
    <x v="2"/>
    <x v="8"/>
    <m/>
  </r>
  <r>
    <x v="2383"/>
    <s v="15.519.361/0001-16"/>
    <s v="ND-RATEIO CONDOM PPT"/>
    <n v="15662"/>
    <d v="2021-04-30T00:00:00"/>
    <m/>
    <m/>
    <m/>
    <n v="13556.67"/>
    <d v="2021-05-31T00:00:00"/>
    <s v="CARGA INICIAL RATEIO CONDOM PPT"/>
    <m/>
    <s v="CARGA INICIAL RATEIO CONDOM PPT"/>
    <n v="13556.67"/>
    <m/>
    <x v="0"/>
    <m/>
    <m/>
    <m/>
    <s v="31 DIAS"/>
    <n v="1856"/>
    <x v="2"/>
    <x v="8"/>
    <m/>
  </r>
  <r>
    <x v="2383"/>
    <s v="15.519.361/0001-16"/>
    <s v="ND-RATEIO CONDOM PPT"/>
    <n v="15663"/>
    <d v="2021-04-30T00:00:00"/>
    <m/>
    <m/>
    <m/>
    <n v="28804.53"/>
    <d v="2021-05-31T00:00:00"/>
    <s v="CARGA INICIAL RATEIO CONDOM PPT"/>
    <m/>
    <s v="CARGA INICIAL RATEIO CONDOM PPT"/>
    <n v="28804.53"/>
    <m/>
    <x v="0"/>
    <m/>
    <m/>
    <m/>
    <s v="31 DIAS"/>
    <n v="1856"/>
    <x v="2"/>
    <x v="8"/>
    <m/>
  </r>
  <r>
    <x v="2383"/>
    <s v="15.519.361/0001-16"/>
    <s v="ND-RATEIO CONDOM PPT"/>
    <n v="15664"/>
    <d v="2021-04-30T00:00:00"/>
    <m/>
    <m/>
    <m/>
    <n v="15510.24"/>
    <d v="2021-05-31T00:00:00"/>
    <s v="CARGA INICIAL RATEIO CONDOM PPT"/>
    <m/>
    <s v="CARGA INICIAL RATEIO CONDOM PPT"/>
    <n v="15510.24"/>
    <m/>
    <x v="0"/>
    <m/>
    <m/>
    <m/>
    <s v="31 DIAS"/>
    <n v="1856"/>
    <x v="2"/>
    <x v="8"/>
    <m/>
  </r>
  <r>
    <x v="2383"/>
    <s v="15.519.361/0001-16"/>
    <s v="ND-RATEIO CONDOM PPT"/>
    <n v="15665"/>
    <d v="2021-04-30T00:00:00"/>
    <m/>
    <m/>
    <m/>
    <n v="13906.21"/>
    <d v="2021-05-31T00:00:00"/>
    <s v="CARGA INICIAL RATEIO CONDOM PPT"/>
    <m/>
    <s v="CARGA INICIAL RATEIO CONDOM PPT"/>
    <n v="13906.21"/>
    <m/>
    <x v="0"/>
    <m/>
    <m/>
    <m/>
    <s v="31 DIAS"/>
    <n v="1856"/>
    <x v="2"/>
    <x v="8"/>
    <m/>
  </r>
  <r>
    <x v="2383"/>
    <s v="15.519.361/0001-16"/>
    <s v="ND-RATEIO CONDOM PPT"/>
    <n v="15666"/>
    <d v="2021-04-30T00:00:00"/>
    <m/>
    <m/>
    <m/>
    <n v="32380.880000000001"/>
    <d v="2021-05-31T00:00:00"/>
    <s v="CARGA INICIAL RATEIO CONDOM PPT"/>
    <m/>
    <s v="CARGA INICIAL RATEIO CONDOM PPT"/>
    <n v="32380.880000000001"/>
    <m/>
    <x v="0"/>
    <m/>
    <m/>
    <m/>
    <s v="31 DIAS"/>
    <n v="1856"/>
    <x v="2"/>
    <x v="8"/>
    <m/>
  </r>
  <r>
    <x v="2383"/>
    <s v="15.519.361/0001-16"/>
    <s v="ND-RATEIO CONDOM PPT"/>
    <n v="15744"/>
    <d v="2021-05-31T00:00:00"/>
    <m/>
    <m/>
    <m/>
    <n v="68362.84"/>
    <d v="2021-06-30T00:00:00"/>
    <s v="CARGA INICIAL RATEIO CONDOM PPT"/>
    <m/>
    <s v="CARGA INICIAL RATEIO CONDOM PPT"/>
    <n v="68362.84"/>
    <m/>
    <x v="0"/>
    <m/>
    <m/>
    <m/>
    <s v="2 - FATURADO"/>
    <n v="1826"/>
    <x v="2"/>
    <x v="8"/>
    <m/>
  </r>
  <r>
    <x v="2383"/>
    <s v="15.519.361/0001-16"/>
    <s v="ND-RATEIO CONDOM PPT"/>
    <n v="15746"/>
    <d v="2021-05-31T00:00:00"/>
    <m/>
    <m/>
    <m/>
    <n v="2791.44"/>
    <d v="2021-06-30T00:00:00"/>
    <s v="CARGA INICIAL RATEIO CONDOM PPT"/>
    <m/>
    <s v="CARGA INICIAL RATEIO CONDOM PPT"/>
    <n v="2791.44"/>
    <m/>
    <x v="0"/>
    <m/>
    <m/>
    <m/>
    <s v="2 - FATURADO"/>
    <n v="1826"/>
    <x v="2"/>
    <x v="8"/>
    <m/>
  </r>
  <r>
    <x v="2383"/>
    <s v="15.519.361/0001-16"/>
    <s v="ND-RATEIO CONDOM PPT"/>
    <n v="15747"/>
    <d v="2021-05-31T00:00:00"/>
    <m/>
    <m/>
    <m/>
    <n v="13817.04"/>
    <d v="2021-06-30T00:00:00"/>
    <s v="CARGA INICIAL RATEIO CONDOM PPT"/>
    <m/>
    <s v="CARGA INICIAL RATEIO CONDOM PPT"/>
    <n v="13817.04"/>
    <m/>
    <x v="0"/>
    <m/>
    <m/>
    <m/>
    <s v="2 - FATURADO"/>
    <n v="1826"/>
    <x v="2"/>
    <x v="8"/>
    <m/>
  </r>
  <r>
    <x v="2383"/>
    <s v="15.519.361/0001-16"/>
    <s v="ND-RATEIO CONDOM PPT"/>
    <n v="15749"/>
    <d v="2021-05-31T00:00:00"/>
    <m/>
    <m/>
    <m/>
    <n v="1244.74"/>
    <d v="2021-06-30T00:00:00"/>
    <s v="CARGA INICIAL RATEIO CONDOM PPT"/>
    <m/>
    <s v="CARGA INICIAL RATEIO CONDOM PPT"/>
    <n v="1244.74"/>
    <m/>
    <x v="0"/>
    <m/>
    <m/>
    <m/>
    <s v="2 - FATURADO"/>
    <n v="1826"/>
    <x v="2"/>
    <x v="8"/>
    <m/>
  </r>
  <r>
    <x v="2383"/>
    <s v="15.519.361/0001-16"/>
    <s v="ND-RATEIO CONDOM PPT"/>
    <n v="15750"/>
    <d v="2021-05-31T00:00:00"/>
    <m/>
    <m/>
    <m/>
    <n v="5481.33"/>
    <d v="2021-06-30T00:00:00"/>
    <s v="CARGA INICIAL RATEIO CONDOM PPT"/>
    <m/>
    <s v="CARGA INICIAL RATEIO CONDOM PPT"/>
    <n v="5481.33"/>
    <m/>
    <x v="0"/>
    <m/>
    <m/>
    <m/>
    <s v="2 - FATURADO"/>
    <n v="1826"/>
    <x v="2"/>
    <x v="8"/>
    <m/>
  </r>
  <r>
    <x v="2383"/>
    <s v="15.519.361/0001-16"/>
    <s v="ND-RATEIO CONDOM PPT"/>
    <n v="15751"/>
    <d v="2021-05-31T00:00:00"/>
    <m/>
    <m/>
    <m/>
    <n v="9794.43"/>
    <d v="2021-06-30T00:00:00"/>
    <s v="CARGA INICIAL RATEIO CONDOM PPT"/>
    <m/>
    <s v="CARGA INICIAL RATEIO CONDOM PPT"/>
    <n v="9794.43"/>
    <m/>
    <x v="0"/>
    <m/>
    <m/>
    <m/>
    <s v="2 - FATURADO"/>
    <n v="1826"/>
    <x v="2"/>
    <x v="8"/>
    <m/>
  </r>
  <r>
    <x v="2383"/>
    <s v="15.519.361/0001-16"/>
    <s v="ND-RATEIO CONDOM PPT"/>
    <n v="15752"/>
    <d v="2021-05-31T00:00:00"/>
    <m/>
    <m/>
    <m/>
    <n v="71057.59"/>
    <d v="2021-06-30T00:00:00"/>
    <s v="CARGA INICIAL RATEIO CONDOM PPT"/>
    <m/>
    <s v="CARGA INICIAL RATEIO CONDOM PPT"/>
    <n v="71057.59"/>
    <m/>
    <x v="0"/>
    <m/>
    <m/>
    <m/>
    <s v="2 - FATURADO"/>
    <n v="1826"/>
    <x v="2"/>
    <x v="8"/>
    <m/>
  </r>
  <r>
    <x v="2383"/>
    <s v="15.519.361/0001-16"/>
    <s v="ND-RATEIO CONDOM PPT"/>
    <n v="15753"/>
    <d v="2021-05-31T00:00:00"/>
    <m/>
    <m/>
    <m/>
    <n v="4288.91"/>
    <d v="2021-06-30T00:00:00"/>
    <s v="CARGA INICIAL RATEIO CONDOM PPT"/>
    <m/>
    <s v="CARGA INICIAL RATEIO CONDOM PPT"/>
    <n v="4288.91"/>
    <m/>
    <x v="0"/>
    <m/>
    <m/>
    <m/>
    <s v="2 - FATURADO"/>
    <n v="1826"/>
    <x v="2"/>
    <x v="8"/>
    <m/>
  </r>
  <r>
    <x v="2383"/>
    <s v="15.519.361/0001-16"/>
    <s v="ND-RATEIO CONDOM PPT"/>
    <n v="15754"/>
    <d v="2021-05-31T00:00:00"/>
    <m/>
    <m/>
    <m/>
    <n v="8887.2800000000007"/>
    <d v="2021-06-30T00:00:00"/>
    <s v="CARGA INICIAL RATEIO CONDOM PPT"/>
    <m/>
    <s v="CARGA INICIAL RATEIO CONDOM PPT"/>
    <n v="8887.2800000000007"/>
    <m/>
    <x v="0"/>
    <m/>
    <m/>
    <m/>
    <s v="2 - FATURADO"/>
    <n v="1826"/>
    <x v="2"/>
    <x v="8"/>
    <m/>
  </r>
  <r>
    <x v="2383"/>
    <s v="15.519.361/0001-16"/>
    <s v="ND-RATEIO CONDOM PPT"/>
    <n v="15755"/>
    <d v="2021-05-31T00:00:00"/>
    <m/>
    <m/>
    <m/>
    <n v="50027.45"/>
    <d v="2021-06-30T00:00:00"/>
    <s v="CARGA INICIAL RATEIO CONDOM PPT"/>
    <m/>
    <s v="CARGA INICIAL RATEIO CONDOM PPT"/>
    <n v="50027.45"/>
    <m/>
    <x v="0"/>
    <m/>
    <m/>
    <m/>
    <s v="2 - FATURADO"/>
    <n v="1826"/>
    <x v="2"/>
    <x v="8"/>
    <m/>
  </r>
  <r>
    <x v="2383"/>
    <s v="15.519.361/0001-16"/>
    <s v="ND-RATEIO CONDOM PPT"/>
    <n v="15756"/>
    <d v="2021-05-31T00:00:00"/>
    <m/>
    <m/>
    <m/>
    <n v="16385.099999999999"/>
    <d v="2021-06-30T00:00:00"/>
    <s v="CARGA INICIAL RATEIO CONDOM PPT"/>
    <m/>
    <s v="CARGA INICIAL RATEIO CONDOM PPT"/>
    <n v="16385.099999999999"/>
    <m/>
    <x v="0"/>
    <m/>
    <m/>
    <m/>
    <s v="2 - FATURADO"/>
    <n v="1826"/>
    <x v="2"/>
    <x v="8"/>
    <m/>
  </r>
  <r>
    <x v="2383"/>
    <s v="15.519.361/0001-16"/>
    <s v="ND-RATEIO CONDOM PPT"/>
    <n v="15757"/>
    <d v="2021-05-31T00:00:00"/>
    <m/>
    <m/>
    <m/>
    <n v="41289.81"/>
    <d v="2021-06-30T00:00:00"/>
    <s v="CARGA INICIAL RATEIO CONDOM PPT"/>
    <m/>
    <s v="CARGA INICIAL RATEIO CONDOM PPT"/>
    <n v="41289.81"/>
    <m/>
    <x v="0"/>
    <m/>
    <m/>
    <m/>
    <s v="2 - FATURADO"/>
    <n v="1826"/>
    <x v="2"/>
    <x v="8"/>
    <m/>
  </r>
  <r>
    <x v="2383"/>
    <s v="15.519.361/0001-16"/>
    <s v="ND-RATEIO CONDOM PPT"/>
    <n v="15758"/>
    <d v="2021-05-31T00:00:00"/>
    <m/>
    <m/>
    <m/>
    <n v="36784.1"/>
    <d v="2021-06-30T00:00:00"/>
    <s v="CARGA INICIAL RATEIO CONDOM PPT"/>
    <m/>
    <s v="CARGA INICIAL RATEIO CONDOM PPT"/>
    <n v="36784.1"/>
    <m/>
    <x v="0"/>
    <m/>
    <m/>
    <m/>
    <s v="2 - FATURADO"/>
    <n v="1826"/>
    <x v="2"/>
    <x v="8"/>
    <m/>
  </r>
  <r>
    <x v="2383"/>
    <s v="15.519.361/0001-16"/>
    <s v="ND-RATEIO CONDOM PPT"/>
    <n v="15759"/>
    <d v="2021-05-31T00:00:00"/>
    <m/>
    <m/>
    <m/>
    <n v="30753.59"/>
    <d v="2021-06-30T00:00:00"/>
    <s v="CARGA INICIAL RATEIO CONDOM PPT"/>
    <m/>
    <s v="CARGA INICIAL RATEIO CONDOM PPT"/>
    <n v="30753.59"/>
    <m/>
    <x v="0"/>
    <m/>
    <m/>
    <m/>
    <s v="2 - FATURADO"/>
    <n v="1826"/>
    <x v="2"/>
    <x v="8"/>
    <m/>
  </r>
  <r>
    <x v="2383"/>
    <s v="15.519.361/0001-16"/>
    <s v="ND-RATEIO CONDOM PPT"/>
    <n v="15760"/>
    <d v="2021-05-31T00:00:00"/>
    <m/>
    <m/>
    <m/>
    <n v="13924.44"/>
    <d v="2021-06-30T00:00:00"/>
    <s v="CARGA INICIAL RATEIO CONDOM PPT"/>
    <m/>
    <s v="CARGA INICIAL RATEIO CONDOM PPT"/>
    <n v="13924.44"/>
    <m/>
    <x v="0"/>
    <m/>
    <m/>
    <m/>
    <s v="2 - FATURADO"/>
    <n v="1826"/>
    <x v="2"/>
    <x v="8"/>
    <m/>
  </r>
  <r>
    <x v="2383"/>
    <s v="15.519.361/0001-16"/>
    <s v="ND-RATEIO CONDOM PPT"/>
    <n v="15761"/>
    <d v="2021-05-31T00:00:00"/>
    <m/>
    <m/>
    <m/>
    <n v="17357.099999999999"/>
    <d v="2021-06-30T00:00:00"/>
    <s v="CARGA INICIAL RATEIO CONDOM PPT"/>
    <m/>
    <s v="CARGA INICIAL RATEIO CONDOM PPT"/>
    <n v="17357.099999999999"/>
    <m/>
    <x v="0"/>
    <m/>
    <m/>
    <m/>
    <s v="2 - FATURADO"/>
    <n v="1826"/>
    <x v="2"/>
    <x v="8"/>
    <m/>
  </r>
  <r>
    <x v="2383"/>
    <s v="15.519.361/0001-16"/>
    <s v="ND-RATEIO CONDOM PPT"/>
    <n v="15762"/>
    <d v="2021-05-31T00:00:00"/>
    <m/>
    <m/>
    <m/>
    <n v="14411.8"/>
    <d v="2021-06-30T00:00:00"/>
    <s v="CARGA INICIAL RATEIO CONDOM PPT"/>
    <m/>
    <s v="CARGA INICIAL RATEIO CONDOM PPT"/>
    <n v="14411.8"/>
    <m/>
    <x v="0"/>
    <m/>
    <m/>
    <m/>
    <s v="2 - FATURADO"/>
    <n v="1826"/>
    <x v="2"/>
    <x v="8"/>
    <m/>
  </r>
  <r>
    <x v="2383"/>
    <s v="15.519.361/0001-16"/>
    <s v="ND-RATEIO CONDOM PPT"/>
    <n v="15763"/>
    <d v="2021-05-31T00:00:00"/>
    <m/>
    <m/>
    <m/>
    <n v="17970.18"/>
    <d v="2021-06-30T00:00:00"/>
    <s v="CARGA INICIAL RATEIO CONDOM PPT"/>
    <m/>
    <s v="CARGA INICIAL RATEIO CONDOM PPT"/>
    <n v="17970.18"/>
    <m/>
    <x v="0"/>
    <m/>
    <m/>
    <m/>
    <s v="2 - FATURADO"/>
    <n v="1826"/>
    <x v="2"/>
    <x v="8"/>
    <m/>
  </r>
  <r>
    <x v="2383"/>
    <s v="15.519.361/0001-16"/>
    <s v="ND-RATEIO CONDOM PPT"/>
    <n v="15764"/>
    <d v="2021-05-31T00:00:00"/>
    <m/>
    <m/>
    <m/>
    <n v="16434.63"/>
    <d v="2021-06-30T00:00:00"/>
    <s v="CARGA INICIAL RATEIO CONDOM PPT"/>
    <m/>
    <s v="CARGA INICIAL RATEIO CONDOM PPT"/>
    <n v="16434.63"/>
    <m/>
    <x v="0"/>
    <m/>
    <m/>
    <m/>
    <s v="2 - FATURADO"/>
    <n v="1826"/>
    <x v="2"/>
    <x v="8"/>
    <m/>
  </r>
  <r>
    <x v="2383"/>
    <s v="15.519.361/0001-16"/>
    <s v="ND-RATEIO CONDOM PPT"/>
    <n v="15765"/>
    <d v="2021-05-31T00:00:00"/>
    <m/>
    <m/>
    <m/>
    <n v="13558.32"/>
    <d v="2021-06-30T00:00:00"/>
    <s v="CARGA INICIAL RATEIO CONDOM PPT"/>
    <m/>
    <s v="CARGA INICIAL RATEIO CONDOM PPT"/>
    <n v="13558.32"/>
    <m/>
    <x v="0"/>
    <m/>
    <m/>
    <m/>
    <s v="2 - FATURADO"/>
    <n v="1826"/>
    <x v="2"/>
    <x v="8"/>
    <m/>
  </r>
  <r>
    <x v="2383"/>
    <s v="15.519.361/0001-16"/>
    <s v="ND-RATEIO CONDOM PPT"/>
    <n v="15766"/>
    <d v="2021-05-31T00:00:00"/>
    <m/>
    <m/>
    <m/>
    <n v="28804.25"/>
    <d v="2021-06-30T00:00:00"/>
    <s v="CARGA INICIAL RATEIO CONDOM PPT"/>
    <m/>
    <s v="CARGA INICIAL RATEIO CONDOM PPT"/>
    <n v="28804.25"/>
    <m/>
    <x v="0"/>
    <m/>
    <m/>
    <m/>
    <s v="2 - FATURADO"/>
    <n v="1826"/>
    <x v="2"/>
    <x v="8"/>
    <m/>
  </r>
  <r>
    <x v="2383"/>
    <s v="15.519.361/0001-16"/>
    <s v="ND-RATEIO CONDOM PPT"/>
    <n v="15767"/>
    <d v="2021-05-31T00:00:00"/>
    <m/>
    <m/>
    <m/>
    <n v="15512.1"/>
    <d v="2021-06-30T00:00:00"/>
    <s v="CARGA INICIAL RATEIO CONDOM PPT"/>
    <m/>
    <s v="CARGA INICIAL RATEIO CONDOM PPT"/>
    <n v="15512.1"/>
    <m/>
    <x v="0"/>
    <m/>
    <m/>
    <m/>
    <s v="2 - FATURADO"/>
    <n v="1826"/>
    <x v="2"/>
    <x v="8"/>
    <m/>
  </r>
  <r>
    <x v="2383"/>
    <s v="15.519.361/0001-16"/>
    <s v="ND-RATEIO CONDOM PPT"/>
    <n v="15768"/>
    <d v="2021-05-31T00:00:00"/>
    <m/>
    <m/>
    <m/>
    <n v="13907.99"/>
    <d v="2021-06-30T00:00:00"/>
    <s v="CARGA INICIAL RATEIO CONDOM PPT"/>
    <m/>
    <s v="CARGA INICIAL RATEIO CONDOM PPT"/>
    <n v="13907.99"/>
    <m/>
    <x v="0"/>
    <m/>
    <m/>
    <m/>
    <s v="2 - FATURADO"/>
    <n v="1826"/>
    <x v="2"/>
    <x v="8"/>
    <m/>
  </r>
  <r>
    <x v="2383"/>
    <s v="15.519.361/0001-16"/>
    <s v="ND-RATEIO CONDOM PPT"/>
    <n v="15769"/>
    <d v="2021-05-31T00:00:00"/>
    <m/>
    <m/>
    <m/>
    <n v="32384.240000000002"/>
    <d v="2021-06-30T00:00:00"/>
    <s v="CARGA INICIAL RATEIO CONDOM PPT"/>
    <m/>
    <s v="CARGA INICIAL RATEIO CONDOM PPT"/>
    <n v="32384.240000000002"/>
    <m/>
    <x v="0"/>
    <m/>
    <m/>
    <m/>
    <s v="2 - FATURADO"/>
    <n v="1826"/>
    <x v="2"/>
    <x v="8"/>
    <m/>
  </r>
  <r>
    <x v="2383"/>
    <s v="15.519.361/0001-16"/>
    <s v="ND-RATEIO CONDOM PPT"/>
    <n v="15843"/>
    <d v="2021-06-30T00:00:00"/>
    <m/>
    <m/>
    <m/>
    <n v="67018.44"/>
    <d v="2021-07-30T00:00:00"/>
    <s v="CARGA INICIAL RATEIO CONDOM PPT"/>
    <m/>
    <s v="CARGA INICIAL RATEIO CONDOM PPT"/>
    <n v="67018.44"/>
    <m/>
    <x v="0"/>
    <m/>
    <m/>
    <m/>
    <s v="2 - FATURADO"/>
    <n v="1796"/>
    <x v="2"/>
    <x v="8"/>
    <m/>
  </r>
  <r>
    <x v="2383"/>
    <s v="15.519.361/0001-16"/>
    <s v="ND-RATEIO CONDOM PPT"/>
    <n v="15845"/>
    <d v="2021-06-30T00:00:00"/>
    <m/>
    <m/>
    <m/>
    <n v="2908.46"/>
    <d v="2021-07-30T00:00:00"/>
    <s v="CARGA INICIAL RATEIO CONDOM PPT"/>
    <m/>
    <s v="CARGA INICIAL RATEIO CONDOM PPT"/>
    <n v="2908.46"/>
    <m/>
    <x v="0"/>
    <m/>
    <m/>
    <m/>
    <s v="2 - FATURADO"/>
    <n v="1796"/>
    <x v="2"/>
    <x v="8"/>
    <m/>
  </r>
  <r>
    <x v="2383"/>
    <s v="15.519.361/0001-16"/>
    <s v="ND-RATEIO CONDOM PPT"/>
    <n v="15846"/>
    <d v="2021-06-30T00:00:00"/>
    <m/>
    <m/>
    <m/>
    <n v="14877.71"/>
    <d v="2021-07-30T00:00:00"/>
    <s v="CARGA INICIAL RATEIO CONDOM PPT"/>
    <m/>
    <s v="CARGA INICIAL RATEIO CONDOM PPT"/>
    <n v="14877.71"/>
    <m/>
    <x v="0"/>
    <m/>
    <m/>
    <m/>
    <s v="2 - FATURADO"/>
    <n v="1796"/>
    <x v="2"/>
    <x v="8"/>
    <m/>
  </r>
  <r>
    <x v="2383"/>
    <s v="15.519.361/0001-16"/>
    <s v="ND-RATEIO CONDOM PPT"/>
    <n v="15848"/>
    <d v="2021-06-30T00:00:00"/>
    <m/>
    <m/>
    <m/>
    <n v="1338.95"/>
    <d v="2021-07-30T00:00:00"/>
    <s v="CARGA INICIAL RATEIO CONDOM PPT"/>
    <m/>
    <s v="CARGA INICIAL RATEIO CONDOM PPT"/>
    <n v="1338.95"/>
    <m/>
    <x v="0"/>
    <m/>
    <m/>
    <m/>
    <s v="2 - FATURADO"/>
    <n v="1796"/>
    <x v="2"/>
    <x v="8"/>
    <m/>
  </r>
  <r>
    <x v="2383"/>
    <s v="15.519.361/0001-16"/>
    <s v="ND-RATEIO CONDOM PPT"/>
    <n v="15849"/>
    <d v="2021-06-30T00:00:00"/>
    <m/>
    <m/>
    <m/>
    <n v="6086.46"/>
    <d v="2021-07-30T00:00:00"/>
    <s v="CARGA INICIAL RATEIO CONDOM PPT"/>
    <m/>
    <s v="CARGA INICIAL RATEIO CONDOM PPT"/>
    <n v="6086.46"/>
    <m/>
    <x v="0"/>
    <m/>
    <m/>
    <m/>
    <s v="2 - FATURADO"/>
    <n v="1796"/>
    <x v="2"/>
    <x v="8"/>
    <m/>
  </r>
  <r>
    <x v="2383"/>
    <s v="15.519.361/0001-16"/>
    <s v="ND-RATEIO CONDOM PPT"/>
    <n v="15850"/>
    <d v="2021-06-30T00:00:00"/>
    <m/>
    <m/>
    <m/>
    <n v="9826.27"/>
    <d v="2021-07-30T00:00:00"/>
    <s v="CARGA INICIAL RATEIO CONDOM PPT"/>
    <m/>
    <s v="CARGA INICIAL RATEIO CONDOM PPT"/>
    <n v="9826.27"/>
    <m/>
    <x v="0"/>
    <m/>
    <m/>
    <m/>
    <s v="2 - FATURADO"/>
    <n v="1796"/>
    <x v="2"/>
    <x v="8"/>
    <m/>
  </r>
  <r>
    <x v="2383"/>
    <s v="15.519.361/0001-16"/>
    <s v="ND-RATEIO CONDOM PPT"/>
    <n v="15851"/>
    <d v="2021-06-30T00:00:00"/>
    <m/>
    <m/>
    <m/>
    <n v="76601.539999999994"/>
    <d v="2021-07-30T00:00:00"/>
    <s v="CARGA INICIAL RATEIO CONDOM PPT"/>
    <m/>
    <s v="CARGA INICIAL RATEIO CONDOM PPT"/>
    <n v="76601.539999999994"/>
    <m/>
    <x v="0"/>
    <m/>
    <m/>
    <m/>
    <s v="2 - FATURADO"/>
    <n v="1796"/>
    <x v="2"/>
    <x v="8"/>
    <m/>
  </r>
  <r>
    <x v="2383"/>
    <s v="15.519.361/0001-16"/>
    <s v="ND-RATEIO CONDOM PPT"/>
    <n v="15852"/>
    <d v="2021-06-30T00:00:00"/>
    <m/>
    <m/>
    <m/>
    <n v="4411.3599999999997"/>
    <d v="2021-07-30T00:00:00"/>
    <s v="CARGA INICIAL RATEIO CONDOM PPT"/>
    <m/>
    <s v="CARGA INICIAL RATEIO CONDOM PPT"/>
    <n v="4411.3599999999997"/>
    <m/>
    <x v="0"/>
    <m/>
    <m/>
    <m/>
    <s v="2 - FATURADO"/>
    <n v="1796"/>
    <x v="2"/>
    <x v="8"/>
    <m/>
  </r>
  <r>
    <x v="2383"/>
    <s v="15.519.361/0001-16"/>
    <s v="ND-RATEIO CONDOM PPT"/>
    <n v="15853"/>
    <d v="2021-06-30T00:00:00"/>
    <m/>
    <m/>
    <m/>
    <n v="10210.43"/>
    <d v="2021-07-30T00:00:00"/>
    <s v="CARGA INICIAL RATEIO CONDOM PPT"/>
    <m/>
    <s v="CARGA INICIAL RATEIO CONDOM PPT"/>
    <n v="10210.43"/>
    <m/>
    <x v="0"/>
    <m/>
    <m/>
    <m/>
    <s v="2 - FATURADO"/>
    <n v="1796"/>
    <x v="2"/>
    <x v="8"/>
    <m/>
  </r>
  <r>
    <x v="2383"/>
    <s v="15.519.361/0001-16"/>
    <s v="ND-RATEIO CONDOM PPT"/>
    <n v="15854"/>
    <d v="2021-06-30T00:00:00"/>
    <m/>
    <m/>
    <m/>
    <n v="50202.21"/>
    <d v="2021-07-30T00:00:00"/>
    <s v="CARGA INICIAL RATEIO CONDOM PPT"/>
    <m/>
    <s v="CARGA INICIAL RATEIO CONDOM PPT"/>
    <n v="50202.21"/>
    <m/>
    <x v="0"/>
    <m/>
    <m/>
    <m/>
    <s v="2 - FATURADO"/>
    <n v="1796"/>
    <x v="2"/>
    <x v="8"/>
    <m/>
  </r>
  <r>
    <x v="2383"/>
    <s v="15.519.361/0001-16"/>
    <s v="ND-RATEIO CONDOM PPT"/>
    <n v="15855"/>
    <d v="2021-06-30T00:00:00"/>
    <m/>
    <m/>
    <m/>
    <n v="18756.79"/>
    <d v="2021-07-30T00:00:00"/>
    <s v="CARGA INICIAL RATEIO CONDOM PPT"/>
    <m/>
    <s v="CARGA INICIAL RATEIO CONDOM PPT"/>
    <n v="18756.79"/>
    <m/>
    <x v="0"/>
    <m/>
    <m/>
    <m/>
    <s v="2 - FATURADO"/>
    <n v="1796"/>
    <x v="2"/>
    <x v="8"/>
    <m/>
  </r>
  <r>
    <x v="2383"/>
    <s v="15.519.361/0001-16"/>
    <s v="ND-RATEIO CONDOM PPT"/>
    <n v="15856"/>
    <d v="2021-06-30T00:00:00"/>
    <m/>
    <m/>
    <m/>
    <n v="44941.33"/>
    <d v="2021-07-30T00:00:00"/>
    <s v="CARGA INICIAL RATEIO CONDOM PPT"/>
    <m/>
    <s v="CARGA INICIAL RATEIO CONDOM PPT"/>
    <n v="44941.33"/>
    <m/>
    <x v="0"/>
    <m/>
    <m/>
    <m/>
    <s v="2 - FATURADO"/>
    <n v="1796"/>
    <x v="2"/>
    <x v="8"/>
    <m/>
  </r>
  <r>
    <x v="2383"/>
    <s v="15.519.361/0001-16"/>
    <s v="ND-RATEIO CONDOM PPT"/>
    <n v="15857"/>
    <d v="2021-06-30T00:00:00"/>
    <m/>
    <m/>
    <m/>
    <n v="38539.43"/>
    <d v="2021-07-30T00:00:00"/>
    <s v="CARGA INICIAL RATEIO CONDOM PPT"/>
    <m/>
    <s v="CARGA INICIAL RATEIO CONDOM PPT"/>
    <n v="38539.43"/>
    <m/>
    <x v="0"/>
    <m/>
    <m/>
    <m/>
    <s v="2 - FATURADO"/>
    <n v="1796"/>
    <x v="2"/>
    <x v="8"/>
    <m/>
  </r>
  <r>
    <x v="2383"/>
    <s v="15.519.361/0001-16"/>
    <s v="ND-RATEIO CONDOM PPT"/>
    <n v="15858"/>
    <d v="2021-06-30T00:00:00"/>
    <m/>
    <m/>
    <m/>
    <n v="32941.64"/>
    <d v="2021-07-30T00:00:00"/>
    <s v="CARGA INICIAL RATEIO CONDOM PPT"/>
    <m/>
    <s v="CARGA INICIAL RATEIO CONDOM PPT"/>
    <n v="32941.64"/>
    <m/>
    <x v="0"/>
    <m/>
    <m/>
    <m/>
    <s v="2 - FATURADO"/>
    <n v="1796"/>
    <x v="2"/>
    <x v="8"/>
    <m/>
  </r>
  <r>
    <x v="2383"/>
    <s v="15.519.361/0001-16"/>
    <s v="ND-RATEIO CONDOM PPT"/>
    <n v="15859"/>
    <d v="2021-06-30T00:00:00"/>
    <m/>
    <m/>
    <m/>
    <n v="15899.78"/>
    <d v="2021-07-30T00:00:00"/>
    <s v="CARGA INICIAL RATEIO CONDOM PPT"/>
    <m/>
    <s v="CARGA INICIAL RATEIO CONDOM PPT"/>
    <n v="15899.78"/>
    <m/>
    <x v="0"/>
    <m/>
    <m/>
    <m/>
    <s v="2 - FATURADO"/>
    <n v="1796"/>
    <x v="2"/>
    <x v="8"/>
    <m/>
  </r>
  <r>
    <x v="2383"/>
    <s v="15.519.361/0001-16"/>
    <s v="ND-RATEIO CONDOM PPT"/>
    <n v="15860"/>
    <d v="2021-06-30T00:00:00"/>
    <m/>
    <m/>
    <m/>
    <n v="21288.73"/>
    <d v="2021-07-30T00:00:00"/>
    <s v="CARGA INICIAL RATEIO CONDOM PPT"/>
    <m/>
    <s v="CARGA INICIAL RATEIO CONDOM PPT"/>
    <n v="21288.73"/>
    <m/>
    <x v="0"/>
    <m/>
    <m/>
    <m/>
    <s v="2 - FATURADO"/>
    <n v="1796"/>
    <x v="2"/>
    <x v="8"/>
    <m/>
  </r>
  <r>
    <x v="2383"/>
    <s v="15.519.361/0001-16"/>
    <s v="ND-RATEIO CONDOM PPT"/>
    <n v="15861"/>
    <d v="2021-06-30T00:00:00"/>
    <m/>
    <m/>
    <m/>
    <n v="17397"/>
    <d v="2021-07-30T00:00:00"/>
    <s v="CARGA INICIAL RATEIO CONDOM PPT"/>
    <m/>
    <s v="CARGA INICIAL RATEIO CONDOM PPT"/>
    <n v="17397"/>
    <m/>
    <x v="0"/>
    <m/>
    <m/>
    <m/>
    <s v="2 - FATURADO"/>
    <n v="1796"/>
    <x v="2"/>
    <x v="8"/>
    <m/>
  </r>
  <r>
    <x v="2383"/>
    <s v="15.519.361/0001-16"/>
    <s v="ND-RATEIO CONDOM PPT"/>
    <n v="15862"/>
    <d v="2021-06-30T00:00:00"/>
    <m/>
    <m/>
    <m/>
    <n v="22807.4"/>
    <d v="2021-07-30T00:00:00"/>
    <s v="CARGA INICIAL RATEIO CONDOM PPT"/>
    <m/>
    <s v="CARGA INICIAL RATEIO CONDOM PPT"/>
    <n v="22807.4"/>
    <m/>
    <x v="0"/>
    <m/>
    <m/>
    <m/>
    <s v="2 - FATURADO"/>
    <n v="1796"/>
    <x v="2"/>
    <x v="8"/>
    <m/>
  </r>
  <r>
    <x v="2383"/>
    <s v="15.519.361/0001-16"/>
    <s v="ND-RATEIO CONDOM PPT"/>
    <n v="15863"/>
    <d v="2021-06-30T00:00:00"/>
    <m/>
    <m/>
    <m/>
    <n v="18521.650000000001"/>
    <d v="2021-07-30T00:00:00"/>
    <s v="CARGA INICIAL RATEIO CONDOM PPT"/>
    <m/>
    <s v="CARGA INICIAL RATEIO CONDOM PPT"/>
    <n v="18521.650000000001"/>
    <m/>
    <x v="0"/>
    <m/>
    <m/>
    <m/>
    <s v="2 - FATURADO"/>
    <n v="1796"/>
    <x v="2"/>
    <x v="8"/>
    <m/>
  </r>
  <r>
    <x v="2383"/>
    <s v="15.519.361/0001-16"/>
    <s v="ND-RATEIO CONDOM PPT"/>
    <n v="15864"/>
    <d v="2021-06-30T00:00:00"/>
    <m/>
    <m/>
    <m/>
    <n v="15062.49"/>
    <d v="2021-07-30T00:00:00"/>
    <s v="CARGA INICIAL RATEIO CONDOM PPT"/>
    <m/>
    <s v="CARGA INICIAL RATEIO CONDOM PPT"/>
    <n v="15062.49"/>
    <m/>
    <x v="0"/>
    <m/>
    <m/>
    <m/>
    <s v="2 - FATURADO"/>
    <n v="1796"/>
    <x v="2"/>
    <x v="8"/>
    <m/>
  </r>
  <r>
    <x v="2383"/>
    <s v="15.519.361/0001-16"/>
    <s v="ND-RATEIO CONDOM PPT"/>
    <n v="15865"/>
    <d v="2021-06-30T00:00:00"/>
    <m/>
    <m/>
    <m/>
    <n v="30111.77"/>
    <d v="2021-07-30T00:00:00"/>
    <s v="CARGA INICIAL RATEIO CONDOM PPT"/>
    <m/>
    <s v="CARGA INICIAL RATEIO CONDOM PPT"/>
    <n v="30111.77"/>
    <m/>
    <x v="0"/>
    <m/>
    <m/>
    <m/>
    <s v="2 - FATURADO"/>
    <n v="1796"/>
    <x v="2"/>
    <x v="8"/>
    <m/>
  </r>
  <r>
    <x v="2383"/>
    <s v="15.519.361/0001-16"/>
    <s v="ND-RATEIO CONDOM PPT"/>
    <n v="15866"/>
    <d v="2021-06-30T00:00:00"/>
    <m/>
    <m/>
    <m/>
    <n v="18841.89"/>
    <d v="2021-07-30T00:00:00"/>
    <s v="CARGA INICIAL RATEIO CONDOM PPT"/>
    <m/>
    <s v="CARGA INICIAL RATEIO CONDOM PPT"/>
    <n v="18841.89"/>
    <m/>
    <x v="0"/>
    <m/>
    <m/>
    <m/>
    <s v="2 - FATURADO"/>
    <n v="1796"/>
    <x v="2"/>
    <x v="8"/>
    <m/>
  </r>
  <r>
    <x v="2383"/>
    <s v="15.519.361/0001-16"/>
    <s v="ND-RATEIO CONDOM PPT"/>
    <n v="15867"/>
    <d v="2021-06-30T00:00:00"/>
    <m/>
    <m/>
    <m/>
    <n v="15502.73"/>
    <d v="2021-07-30T00:00:00"/>
    <s v="CARGA INICIAL RATEIO CONDOM PPT"/>
    <m/>
    <s v="CARGA INICIAL RATEIO CONDOM PPT"/>
    <n v="15502.73"/>
    <m/>
    <x v="0"/>
    <m/>
    <m/>
    <m/>
    <s v="2 - FATURADO"/>
    <n v="1796"/>
    <x v="2"/>
    <x v="8"/>
    <m/>
  </r>
  <r>
    <x v="2383"/>
    <s v="15.519.361/0001-16"/>
    <s v="ND-RATEIO CONDOM PPT"/>
    <n v="15868"/>
    <d v="2021-06-30T00:00:00"/>
    <m/>
    <m/>
    <m/>
    <n v="35087.74"/>
    <d v="2021-07-30T00:00:00"/>
    <s v="CARGA INICIAL RATEIO CONDOM PPT"/>
    <m/>
    <s v="CARGA INICIAL RATEIO CONDOM PPT"/>
    <n v="35087.74"/>
    <m/>
    <x v="0"/>
    <m/>
    <m/>
    <m/>
    <s v="2 - FATURADO"/>
    <n v="1796"/>
    <x v="2"/>
    <x v="8"/>
    <m/>
  </r>
  <r>
    <x v="2383"/>
    <s v="15.519.361/0001-16"/>
    <s v="ND-RATEIO CONDOM PPT"/>
    <n v="15869"/>
    <d v="2021-06-30T00:00:00"/>
    <m/>
    <m/>
    <m/>
    <n v="50876.55"/>
    <d v="2021-07-30T00:00:00"/>
    <s v="CARGA INICIAL RATEIO CONDOM PPT"/>
    <m/>
    <s v="CARGA INICIAL RATEIO CONDOM PPT"/>
    <n v="50876.55"/>
    <m/>
    <x v="0"/>
    <m/>
    <m/>
    <m/>
    <s v="2 - FATURADO"/>
    <n v="1796"/>
    <x v="2"/>
    <x v="8"/>
    <m/>
  </r>
  <r>
    <x v="2383"/>
    <s v="15.519.361/0001-16"/>
    <s v="ND-RATEIO CONDOM PPT"/>
    <n v="15870"/>
    <d v="2021-06-30T00:00:00"/>
    <m/>
    <m/>
    <m/>
    <n v="72885.58"/>
    <d v="2021-07-30T00:00:00"/>
    <s v="CARGA INICIAL RATEIO CONDOM PPT"/>
    <m/>
    <s v="CARGA INICIAL RATEIO CONDOM PPT"/>
    <n v="72885.58"/>
    <m/>
    <x v="0"/>
    <m/>
    <m/>
    <m/>
    <s v="2 - FATURADO"/>
    <n v="1796"/>
    <x v="2"/>
    <x v="8"/>
    <m/>
  </r>
  <r>
    <x v="2383"/>
    <s v="15.519.361/0001-16"/>
    <s v="ND-RATEIO CONDOM PPT"/>
    <n v="15871"/>
    <d v="2021-06-30T00:00:00"/>
    <m/>
    <m/>
    <m/>
    <n v="68988.61"/>
    <d v="2021-07-30T00:00:00"/>
    <s v="CARGA INICIAL RATEIO CONDOM PPT"/>
    <m/>
    <s v="CARGA INICIAL RATEIO CONDOM PPT"/>
    <n v="68988.61"/>
    <m/>
    <x v="0"/>
    <m/>
    <m/>
    <m/>
    <s v="2 - FATURADO"/>
    <n v="1796"/>
    <x v="2"/>
    <x v="8"/>
    <m/>
  </r>
  <r>
    <x v="2383"/>
    <s v="15.519.361/0001-16"/>
    <s v="ND-RATEIO CONDOM PPT"/>
    <n v="15872"/>
    <d v="2021-06-30T00:00:00"/>
    <m/>
    <m/>
    <m/>
    <n v="75747.44"/>
    <d v="2021-07-30T00:00:00"/>
    <s v="CARGA INICIAL RATEIO CONDOM PPT"/>
    <m/>
    <s v="CARGA INICIAL RATEIO CONDOM PPT"/>
    <n v="75747.44"/>
    <m/>
    <x v="0"/>
    <m/>
    <m/>
    <m/>
    <s v="2 - FATURADO"/>
    <n v="1796"/>
    <x v="2"/>
    <x v="8"/>
    <m/>
  </r>
  <r>
    <x v="2383"/>
    <s v="15.519.361/0001-16"/>
    <s v="ND-RATEIO CONDOM PPT"/>
    <n v="15873"/>
    <d v="2021-06-30T00:00:00"/>
    <m/>
    <m/>
    <m/>
    <n v="13389.38"/>
    <d v="2021-07-30T00:00:00"/>
    <s v="CARGA INICIAL RATEIO CONDOM PPT"/>
    <m/>
    <s v="CARGA INICIAL RATEIO CONDOM PPT"/>
    <n v="13389.38"/>
    <m/>
    <x v="0"/>
    <m/>
    <m/>
    <m/>
    <s v="2 - FATURADO"/>
    <n v="1796"/>
    <x v="2"/>
    <x v="8"/>
    <m/>
  </r>
  <r>
    <x v="2383"/>
    <s v="15.519.361/0001-16"/>
    <s v="ND-RATEIO CONDOM PPT"/>
    <n v="15874"/>
    <d v="2021-06-30T00:00:00"/>
    <m/>
    <m/>
    <m/>
    <n v="20644.71"/>
    <d v="2021-07-30T00:00:00"/>
    <s v="CARGA INICIAL RATEIO CONDOM PPT"/>
    <m/>
    <s v="CARGA INICIAL RATEIO CONDOM PPT"/>
    <n v="20644.71"/>
    <m/>
    <x v="0"/>
    <m/>
    <m/>
    <m/>
    <s v="2 - FATURADO"/>
    <n v="1796"/>
    <x v="2"/>
    <x v="8"/>
    <m/>
  </r>
  <r>
    <x v="2383"/>
    <s v="15.519.361/0001-16"/>
    <s v="ND-RATEIO CONDOM PPT"/>
    <n v="15875"/>
    <d v="2021-06-30T00:00:00"/>
    <m/>
    <m/>
    <m/>
    <n v="111180.98"/>
    <d v="2021-07-30T00:00:00"/>
    <s v="CARGA INICIAL RATEIO CONDOM PPT"/>
    <m/>
    <s v="CARGA INICIAL RATEIO CONDOM PPT"/>
    <n v="111180.98"/>
    <m/>
    <x v="0"/>
    <m/>
    <m/>
    <m/>
    <s v="2 - FATURADO"/>
    <n v="1796"/>
    <x v="2"/>
    <x v="8"/>
    <m/>
  </r>
  <r>
    <x v="2383"/>
    <s v="15.519.361/0001-16"/>
    <s v="ND-RATEIO CONDOM PPT"/>
    <n v="15944"/>
    <d v="2021-07-30T00:00:00"/>
    <m/>
    <m/>
    <m/>
    <n v="71030.880000000005"/>
    <d v="2021-08-31T00:00:00"/>
    <s v="CARGA INICIAL RATEIO CONDOM PPT"/>
    <m/>
    <s v="CARGA INICIAL RATEIO CONDOM PPT"/>
    <n v="71030.880000000005"/>
    <m/>
    <x v="0"/>
    <m/>
    <m/>
    <m/>
    <s v="32 DIAS"/>
    <n v="1764"/>
    <x v="2"/>
    <x v="8"/>
    <m/>
  </r>
  <r>
    <x v="2383"/>
    <s v="15.519.361/0001-16"/>
    <s v="ND-RATEIO CONDOM PPT"/>
    <n v="15946"/>
    <d v="2021-07-30T00:00:00"/>
    <m/>
    <m/>
    <m/>
    <n v="2907.42"/>
    <d v="2021-08-31T00:00:00"/>
    <s v="CARGA INICIAL RATEIO CONDOM PPT"/>
    <m/>
    <s v="CARGA INICIAL RATEIO CONDOM PPT"/>
    <n v="2907.42"/>
    <m/>
    <x v="0"/>
    <m/>
    <m/>
    <m/>
    <s v="32 DIAS"/>
    <n v="1764"/>
    <x v="2"/>
    <x v="8"/>
    <m/>
  </r>
  <r>
    <x v="2383"/>
    <s v="15.519.361/0001-16"/>
    <s v="ND-RATEIO CONDOM PPT"/>
    <n v="15947"/>
    <d v="2021-07-30T00:00:00"/>
    <m/>
    <m/>
    <m/>
    <n v="15345.17"/>
    <d v="2021-08-31T00:00:00"/>
    <s v="CARGA INICIAL RATEIO CONDOM PPT"/>
    <m/>
    <s v="CARGA INICIAL RATEIO CONDOM PPT"/>
    <n v="15345.17"/>
    <m/>
    <x v="0"/>
    <m/>
    <m/>
    <m/>
    <s v="32 DIAS"/>
    <n v="1764"/>
    <x v="2"/>
    <x v="8"/>
    <m/>
  </r>
  <r>
    <x v="2383"/>
    <s v="15.519.361/0001-16"/>
    <s v="ND-RATEIO CONDOM PPT"/>
    <n v="15949"/>
    <d v="2021-07-30T00:00:00"/>
    <m/>
    <m/>
    <m/>
    <n v="1338.41"/>
    <d v="2021-08-31T00:00:00"/>
    <s v="CARGA INICIAL RATEIO CONDOM PPT"/>
    <m/>
    <s v="CARGA INICIAL RATEIO CONDOM PPT"/>
    <n v="1338.41"/>
    <m/>
    <x v="0"/>
    <m/>
    <m/>
    <m/>
    <s v="32 DIAS"/>
    <n v="1764"/>
    <x v="2"/>
    <x v="8"/>
    <m/>
  </r>
  <r>
    <x v="2383"/>
    <s v="15.519.361/0001-16"/>
    <s v="ND-RATEIO CONDOM PPT"/>
    <n v="15950"/>
    <d v="2021-07-30T00:00:00"/>
    <m/>
    <m/>
    <m/>
    <n v="6082.78"/>
    <d v="2021-08-31T00:00:00"/>
    <s v="CARGA INICIAL RATEIO CONDOM PPT"/>
    <m/>
    <s v="CARGA INICIAL RATEIO CONDOM PPT"/>
    <n v="6082.78"/>
    <m/>
    <x v="0"/>
    <m/>
    <m/>
    <m/>
    <s v="32 DIAS"/>
    <n v="1764"/>
    <x v="2"/>
    <x v="8"/>
    <m/>
  </r>
  <r>
    <x v="2383"/>
    <s v="15.519.361/0001-16"/>
    <s v="ND-RATEIO CONDOM PPT"/>
    <n v="15951"/>
    <d v="2021-07-30T00:00:00"/>
    <m/>
    <m/>
    <m/>
    <n v="9823.36"/>
    <d v="2021-08-31T00:00:00"/>
    <s v="CARGA INICIAL RATEIO CONDOM PPT"/>
    <m/>
    <s v="CARGA INICIAL RATEIO CONDOM PPT"/>
    <n v="9823.36"/>
    <m/>
    <x v="0"/>
    <m/>
    <m/>
    <m/>
    <s v="32 DIAS"/>
    <n v="1764"/>
    <x v="2"/>
    <x v="8"/>
    <m/>
  </r>
  <r>
    <x v="2383"/>
    <s v="15.519.361/0001-16"/>
    <s v="ND-RATEIO CONDOM PPT"/>
    <n v="15952"/>
    <d v="2021-07-30T00:00:00"/>
    <m/>
    <m/>
    <m/>
    <n v="76565.06"/>
    <d v="2021-08-31T00:00:00"/>
    <s v="CARGA INICIAL RATEIO CONDOM PPT"/>
    <m/>
    <s v="CARGA INICIAL RATEIO CONDOM PPT"/>
    <n v="76565.06"/>
    <m/>
    <x v="0"/>
    <m/>
    <m/>
    <m/>
    <s v="32 DIAS"/>
    <n v="1764"/>
    <x v="2"/>
    <x v="8"/>
    <m/>
  </r>
  <r>
    <x v="2383"/>
    <s v="15.519.361/0001-16"/>
    <s v="ND-RATEIO CONDOM PPT"/>
    <n v="15953"/>
    <d v="2021-07-30T00:00:00"/>
    <m/>
    <m/>
    <m/>
    <n v="4409.32"/>
    <d v="2021-08-31T00:00:00"/>
    <s v="CARGA INICIAL RATEIO CONDOM PPT"/>
    <m/>
    <s v="CARGA INICIAL RATEIO CONDOM PPT"/>
    <n v="4409.32"/>
    <m/>
    <x v="0"/>
    <m/>
    <m/>
    <m/>
    <s v="32 DIAS"/>
    <n v="1764"/>
    <x v="2"/>
    <x v="8"/>
    <m/>
  </r>
  <r>
    <x v="2383"/>
    <s v="15.519.361/0001-16"/>
    <s v="ND-RATEIO CONDOM PPT"/>
    <n v="15954"/>
    <d v="2021-07-30T00:00:00"/>
    <m/>
    <m/>
    <m/>
    <n v="10206.120000000001"/>
    <d v="2021-08-31T00:00:00"/>
    <s v="CARGA INICIAL RATEIO CONDOM PPT"/>
    <m/>
    <s v="CARGA INICIAL RATEIO CONDOM PPT"/>
    <n v="10206.120000000001"/>
    <m/>
    <x v="0"/>
    <m/>
    <m/>
    <m/>
    <s v="32 DIAS"/>
    <n v="1764"/>
    <x v="2"/>
    <x v="8"/>
    <m/>
  </r>
  <r>
    <x v="2383"/>
    <s v="15.519.361/0001-16"/>
    <s v="ND-RATEIO CONDOM PPT"/>
    <n v="15955"/>
    <d v="2021-07-30T00:00:00"/>
    <m/>
    <m/>
    <m/>
    <n v="51645.65"/>
    <d v="2021-08-31T00:00:00"/>
    <s v="CARGA INICIAL RATEIO CONDOM PPT"/>
    <m/>
    <s v="CARGA INICIAL RATEIO CONDOM PPT"/>
    <n v="51645.65"/>
    <m/>
    <x v="0"/>
    <m/>
    <m/>
    <m/>
    <s v="32 DIAS"/>
    <n v="1764"/>
    <x v="2"/>
    <x v="8"/>
    <m/>
  </r>
  <r>
    <x v="2383"/>
    <s v="15.519.361/0001-16"/>
    <s v="ND-RATEIO CONDOM PPT"/>
    <n v="15956"/>
    <d v="2021-07-30T00:00:00"/>
    <m/>
    <m/>
    <m/>
    <n v="20179.04"/>
    <d v="2021-08-31T00:00:00"/>
    <s v="CARGA INICIAL RATEIO CONDOM PPT"/>
    <m/>
    <s v="CARGA INICIAL RATEIO CONDOM PPT"/>
    <n v="20179.04"/>
    <m/>
    <x v="0"/>
    <m/>
    <m/>
    <m/>
    <s v="32 DIAS"/>
    <n v="1764"/>
    <x v="2"/>
    <x v="8"/>
    <m/>
  </r>
  <r>
    <x v="2383"/>
    <s v="15.519.361/0001-16"/>
    <s v="ND-RATEIO CONDOM PPT"/>
    <n v="15957"/>
    <d v="2021-07-30T00:00:00"/>
    <m/>
    <m/>
    <m/>
    <n v="49180.41"/>
    <d v="2021-08-31T00:00:00"/>
    <s v="CARGA INICIAL RATEIO CONDOM PPT"/>
    <m/>
    <s v="CARGA INICIAL RATEIO CONDOM PPT"/>
    <n v="49180.41"/>
    <m/>
    <x v="0"/>
    <m/>
    <m/>
    <m/>
    <s v="32 DIAS"/>
    <n v="1764"/>
    <x v="2"/>
    <x v="8"/>
    <m/>
  </r>
  <r>
    <x v="2383"/>
    <s v="15.519.361/0001-16"/>
    <s v="ND-RATEIO CONDOM PPT"/>
    <n v="15958"/>
    <d v="2021-07-30T00:00:00"/>
    <m/>
    <m/>
    <m/>
    <n v="38454.46"/>
    <d v="2021-08-31T00:00:00"/>
    <s v="CARGA INICIAL RATEIO CONDOM PPT"/>
    <m/>
    <s v="CARGA INICIAL RATEIO CONDOM PPT"/>
    <n v="38454.46"/>
    <m/>
    <x v="0"/>
    <m/>
    <m/>
    <m/>
    <s v="32 DIAS"/>
    <n v="1764"/>
    <x v="2"/>
    <x v="8"/>
    <m/>
  </r>
  <r>
    <x v="2383"/>
    <s v="15.519.361/0001-16"/>
    <s v="ND-RATEIO CONDOM PPT"/>
    <n v="15959"/>
    <d v="2021-07-30T00:00:00"/>
    <m/>
    <m/>
    <m/>
    <n v="32123.86"/>
    <d v="2021-08-31T00:00:00"/>
    <s v="CARGA INICIAL RATEIO CONDOM PPT"/>
    <m/>
    <s v="CARGA INICIAL RATEIO CONDOM PPT"/>
    <n v="32123.86"/>
    <m/>
    <x v="0"/>
    <m/>
    <m/>
    <m/>
    <s v="32 DIAS"/>
    <n v="1764"/>
    <x v="2"/>
    <x v="8"/>
    <m/>
  </r>
  <r>
    <x v="2383"/>
    <s v="15.519.361/0001-16"/>
    <s v="ND-RATEIO CONDOM PPT"/>
    <n v="15960"/>
    <d v="2021-07-30T00:00:00"/>
    <m/>
    <m/>
    <m/>
    <n v="15800.79"/>
    <d v="2021-08-31T00:00:00"/>
    <s v="CARGA INICIAL RATEIO CONDOM PPT"/>
    <m/>
    <s v="CARGA INICIAL RATEIO CONDOM PPT"/>
    <n v="15800.79"/>
    <m/>
    <x v="0"/>
    <m/>
    <m/>
    <m/>
    <s v="32 DIAS"/>
    <n v="1764"/>
    <x v="2"/>
    <x v="8"/>
    <m/>
  </r>
  <r>
    <x v="2383"/>
    <s v="15.519.361/0001-16"/>
    <s v="ND-RATEIO CONDOM PPT"/>
    <n v="15961"/>
    <d v="2021-07-30T00:00:00"/>
    <m/>
    <m/>
    <m/>
    <n v="21256.84"/>
    <d v="2021-08-31T00:00:00"/>
    <s v="CARGA INICIAL RATEIO CONDOM PPT"/>
    <m/>
    <s v="CARGA INICIAL RATEIO CONDOM PPT"/>
    <n v="21256.84"/>
    <m/>
    <x v="0"/>
    <m/>
    <m/>
    <m/>
    <s v="32 DIAS"/>
    <n v="1764"/>
    <x v="2"/>
    <x v="8"/>
    <m/>
  </r>
  <r>
    <x v="2383"/>
    <s v="15.519.361/0001-16"/>
    <s v="ND-RATEIO CONDOM PPT"/>
    <n v="15962"/>
    <d v="2021-07-30T00:00:00"/>
    <m/>
    <m/>
    <m/>
    <n v="17367.990000000002"/>
    <d v="2021-08-31T00:00:00"/>
    <s v="CARGA INICIAL RATEIO CONDOM PPT"/>
    <m/>
    <s v="CARGA INICIAL RATEIO CONDOM PPT"/>
    <n v="17367.990000000002"/>
    <m/>
    <x v="0"/>
    <m/>
    <m/>
    <m/>
    <s v="32 DIAS"/>
    <n v="1764"/>
    <x v="2"/>
    <x v="8"/>
    <m/>
  </r>
  <r>
    <x v="2383"/>
    <s v="15.519.361/0001-16"/>
    <s v="ND-RATEIO CONDOM PPT"/>
    <n v="15963"/>
    <d v="2021-07-30T00:00:00"/>
    <m/>
    <m/>
    <m/>
    <n v="22757.1"/>
    <d v="2021-08-31T00:00:00"/>
    <s v="CARGA INICIAL RATEIO CONDOM PPT"/>
    <m/>
    <s v="CARGA INICIAL RATEIO CONDOM PPT"/>
    <n v="22757.1"/>
    <m/>
    <x v="0"/>
    <m/>
    <m/>
    <m/>
    <s v="32 DIAS"/>
    <n v="1764"/>
    <x v="2"/>
    <x v="8"/>
    <m/>
  </r>
  <r>
    <x v="2383"/>
    <s v="15.519.361/0001-16"/>
    <s v="ND-RATEIO CONDOM PPT"/>
    <n v="15964"/>
    <d v="2021-07-30T00:00:00"/>
    <m/>
    <m/>
    <m/>
    <n v="18488.080000000002"/>
    <d v="2021-08-31T00:00:00"/>
    <s v="CARGA INICIAL RATEIO CONDOM PPT"/>
    <m/>
    <s v="CARGA INICIAL RATEIO CONDOM PPT"/>
    <n v="18488.080000000002"/>
    <m/>
    <x v="0"/>
    <m/>
    <m/>
    <m/>
    <s v="32 DIAS"/>
    <n v="1764"/>
    <x v="2"/>
    <x v="8"/>
    <m/>
  </r>
  <r>
    <x v="2383"/>
    <s v="15.519.361/0001-16"/>
    <s v="ND-RATEIO CONDOM PPT"/>
    <n v="15965"/>
    <d v="2021-07-30T00:00:00"/>
    <m/>
    <m/>
    <m/>
    <n v="15026.48"/>
    <d v="2021-08-31T00:00:00"/>
    <s v="CARGA INICIAL RATEIO CONDOM PPT"/>
    <m/>
    <s v="CARGA INICIAL RATEIO CONDOM PPT"/>
    <n v="15026.48"/>
    <m/>
    <x v="0"/>
    <m/>
    <m/>
    <m/>
    <s v="32 DIAS"/>
    <n v="1764"/>
    <x v="2"/>
    <x v="8"/>
    <m/>
  </r>
  <r>
    <x v="2383"/>
    <s v="15.519.361/0001-16"/>
    <s v="ND-RATEIO CONDOM PPT"/>
    <n v="15966"/>
    <d v="2021-07-30T00:00:00"/>
    <m/>
    <m/>
    <m/>
    <n v="30089.98"/>
    <d v="2021-08-31T00:00:00"/>
    <s v="CARGA INICIAL RATEIO CONDOM PPT"/>
    <m/>
    <s v="CARGA INICIAL RATEIO CONDOM PPT"/>
    <n v="30089.98"/>
    <m/>
    <x v="0"/>
    <m/>
    <m/>
    <m/>
    <s v="32 DIAS"/>
    <n v="1764"/>
    <x v="2"/>
    <x v="8"/>
    <m/>
  </r>
  <r>
    <x v="2383"/>
    <s v="15.519.361/0001-16"/>
    <s v="ND-RATEIO CONDOM PPT"/>
    <n v="15967"/>
    <d v="2021-07-30T00:00:00"/>
    <m/>
    <m/>
    <m/>
    <n v="18801.57"/>
    <d v="2021-08-31T00:00:00"/>
    <s v="CARGA INICIAL RATEIO CONDOM PPT"/>
    <m/>
    <s v="CARGA INICIAL RATEIO CONDOM PPT"/>
    <n v="18801.57"/>
    <m/>
    <x v="0"/>
    <m/>
    <m/>
    <m/>
    <s v="32 DIAS"/>
    <n v="1764"/>
    <x v="2"/>
    <x v="8"/>
    <m/>
  </r>
  <r>
    <x v="2383"/>
    <s v="15.519.361/0001-16"/>
    <s v="ND-RATEIO CONDOM PPT"/>
    <n v="15968"/>
    <d v="2021-07-30T00:00:00"/>
    <m/>
    <m/>
    <m/>
    <n v="15502.73"/>
    <d v="2021-08-31T00:00:00"/>
    <s v="CARGA INICIAL RATEIO CONDOM PPT"/>
    <m/>
    <s v="CARGA INICIAL RATEIO CONDOM PPT"/>
    <n v="15502.73"/>
    <m/>
    <x v="0"/>
    <m/>
    <m/>
    <m/>
    <s v="32 DIAS"/>
    <n v="1764"/>
    <x v="2"/>
    <x v="8"/>
    <m/>
  </r>
  <r>
    <x v="2383"/>
    <s v="15.519.361/0001-16"/>
    <s v="ND-RATEIO CONDOM PPT"/>
    <n v="15969"/>
    <d v="2021-07-30T00:00:00"/>
    <m/>
    <m/>
    <m/>
    <n v="35060.67"/>
    <d v="2021-08-31T00:00:00"/>
    <s v="CARGA INICIAL RATEIO CONDOM PPT"/>
    <m/>
    <s v="CARGA INICIAL RATEIO CONDOM PPT"/>
    <n v="35060.67"/>
    <m/>
    <x v="0"/>
    <m/>
    <m/>
    <m/>
    <s v="32 DIAS"/>
    <n v="1764"/>
    <x v="2"/>
    <x v="8"/>
    <m/>
  </r>
  <r>
    <x v="2383"/>
    <s v="15.519.361/0001-16"/>
    <s v="ND-RATEIO CONDOM PPT"/>
    <n v="15970"/>
    <d v="2021-07-30T00:00:00"/>
    <m/>
    <m/>
    <m/>
    <n v="50800.04"/>
    <d v="2021-08-31T00:00:00"/>
    <s v="CARGA INICIAL RATEIO CONDOM PPT"/>
    <m/>
    <s v="CARGA INICIAL RATEIO CONDOM PPT"/>
    <n v="50800.04"/>
    <m/>
    <x v="0"/>
    <m/>
    <m/>
    <m/>
    <s v="32 DIAS"/>
    <n v="1764"/>
    <x v="2"/>
    <x v="8"/>
    <m/>
  </r>
  <r>
    <x v="2383"/>
    <s v="15.519.361/0001-16"/>
    <s v="ND-RATEIO CONDOM PPT"/>
    <n v="15971"/>
    <d v="2021-07-30T00:00:00"/>
    <m/>
    <m/>
    <m/>
    <n v="73117.539999999994"/>
    <d v="2021-08-31T00:00:00"/>
    <s v="CARGA INICIAL RATEIO CONDOM PPT"/>
    <m/>
    <s v="CARGA INICIAL RATEIO CONDOM PPT"/>
    <n v="73117.539999999994"/>
    <m/>
    <x v="0"/>
    <m/>
    <m/>
    <m/>
    <s v="32 DIAS"/>
    <n v="1764"/>
    <x v="2"/>
    <x v="8"/>
    <m/>
  </r>
  <r>
    <x v="2383"/>
    <s v="15.519.361/0001-16"/>
    <s v="ND-RATEIO CONDOM PPT"/>
    <n v="15972"/>
    <d v="2021-07-30T00:00:00"/>
    <m/>
    <m/>
    <m/>
    <n v="68888.710000000006"/>
    <d v="2021-08-31T00:00:00"/>
    <s v="CARGA INICIAL RATEIO CONDOM PPT"/>
    <m/>
    <s v="CARGA INICIAL RATEIO CONDOM PPT"/>
    <n v="68888.710000000006"/>
    <m/>
    <x v="0"/>
    <m/>
    <m/>
    <m/>
    <s v="32 DIAS"/>
    <n v="1764"/>
    <x v="2"/>
    <x v="8"/>
    <m/>
  </r>
  <r>
    <x v="2383"/>
    <s v="15.519.361/0001-16"/>
    <s v="ND-RATEIO CONDOM PPT"/>
    <n v="15973"/>
    <d v="2021-07-30T00:00:00"/>
    <m/>
    <m/>
    <m/>
    <n v="75816.44"/>
    <d v="2021-08-31T00:00:00"/>
    <s v="CARGA INICIAL RATEIO CONDOM PPT"/>
    <m/>
    <s v="CARGA INICIAL RATEIO CONDOM PPT"/>
    <n v="75816.44"/>
    <m/>
    <x v="0"/>
    <m/>
    <m/>
    <m/>
    <s v="32 DIAS"/>
    <n v="1764"/>
    <x v="2"/>
    <x v="8"/>
    <m/>
  </r>
  <r>
    <x v="2383"/>
    <s v="15.519.361/0001-16"/>
    <s v="ND-RATEIO CONDOM PPT"/>
    <n v="15974"/>
    <d v="2021-07-30T00:00:00"/>
    <m/>
    <m/>
    <m/>
    <n v="13368.19"/>
    <d v="2021-08-31T00:00:00"/>
    <s v="CARGA INICIAL RATEIO CONDOM PPT"/>
    <m/>
    <s v="CARGA INICIAL RATEIO CONDOM PPT"/>
    <n v="13368.19"/>
    <m/>
    <x v="0"/>
    <m/>
    <m/>
    <m/>
    <s v="32 DIAS"/>
    <n v="1764"/>
    <x v="2"/>
    <x v="8"/>
    <m/>
  </r>
  <r>
    <x v="2383"/>
    <s v="15.519.361/0001-16"/>
    <s v="ND-RATEIO CONDOM PPT"/>
    <n v="15975"/>
    <d v="2021-07-30T00:00:00"/>
    <m/>
    <m/>
    <m/>
    <n v="20623.97"/>
    <d v="2021-08-31T00:00:00"/>
    <s v="CARGA INICIAL RATEIO CONDOM PPT"/>
    <m/>
    <s v="CARGA INICIAL RATEIO CONDOM PPT"/>
    <n v="20623.97"/>
    <m/>
    <x v="0"/>
    <m/>
    <m/>
    <m/>
    <s v="32 DIAS"/>
    <n v="1764"/>
    <x v="2"/>
    <x v="8"/>
    <m/>
  </r>
  <r>
    <x v="2383"/>
    <s v="15.519.361/0001-16"/>
    <s v="ND-RATEIO CONDOM PPT"/>
    <n v="15976"/>
    <d v="2021-07-30T00:00:00"/>
    <m/>
    <m/>
    <m/>
    <n v="115607.16"/>
    <d v="2021-08-31T00:00:00"/>
    <s v="CARGA INICIAL RATEIO CONDOM PPT"/>
    <m/>
    <s v="CARGA INICIAL RATEIO CONDOM PPT"/>
    <n v="115607.16"/>
    <m/>
    <x v="0"/>
    <m/>
    <m/>
    <m/>
    <s v="32 DIAS"/>
    <n v="1764"/>
    <x v="2"/>
    <x v="8"/>
    <m/>
  </r>
  <r>
    <x v="2383"/>
    <s v="15.519.361/0001-16"/>
    <s v="ND-RATEIO CONDOM PPT"/>
    <n v="16042"/>
    <d v="2021-08-31T00:00:00"/>
    <m/>
    <m/>
    <m/>
    <n v="70506.84"/>
    <d v="2021-09-30T00:00:00"/>
    <s v="CARGA INICIAL RATEIO CONDOM PPT"/>
    <m/>
    <s v="CARGA INICIAL RATEIO CONDOM PPT"/>
    <n v="70506.84"/>
    <m/>
    <x v="0"/>
    <m/>
    <m/>
    <m/>
    <s v="2 - FATURADO"/>
    <n v="1734"/>
    <x v="2"/>
    <x v="8"/>
    <m/>
  </r>
  <r>
    <x v="2383"/>
    <s v="15.519.361/0001-16"/>
    <s v="ND-RATEIO CONDOM PPT"/>
    <n v="16044"/>
    <d v="2021-08-31T00:00:00"/>
    <m/>
    <m/>
    <m/>
    <n v="2907.42"/>
    <d v="2021-09-30T00:00:00"/>
    <s v="CARGA INICIAL RATEIO CONDOM PPT"/>
    <m/>
    <s v="CARGA INICIAL RATEIO CONDOM PPT"/>
    <n v="2907.42"/>
    <m/>
    <x v="0"/>
    <m/>
    <m/>
    <m/>
    <s v="2 - FATURADO"/>
    <n v="1734"/>
    <x v="2"/>
    <x v="8"/>
    <m/>
  </r>
  <r>
    <x v="2383"/>
    <s v="15.519.361/0001-16"/>
    <s v="ND-RATEIO CONDOM PPT"/>
    <n v="16045"/>
    <d v="2021-08-31T00:00:00"/>
    <m/>
    <m/>
    <m/>
    <n v="18485.099999999999"/>
    <d v="2021-09-30T00:00:00"/>
    <s v="CARGA INICIAL RATEIO CONDOM PPT"/>
    <m/>
    <s v="CARGA INICIAL RATEIO CONDOM PPT"/>
    <n v="18485.099999999999"/>
    <m/>
    <x v="0"/>
    <m/>
    <m/>
    <m/>
    <s v="2 - FATURADO"/>
    <n v="1734"/>
    <x v="2"/>
    <x v="8"/>
    <m/>
  </r>
  <r>
    <x v="2383"/>
    <s v="15.519.361/0001-16"/>
    <s v="ND-RATEIO CONDOM PPT"/>
    <n v="16047"/>
    <d v="2021-08-31T00:00:00"/>
    <m/>
    <m/>
    <m/>
    <n v="1338.41"/>
    <d v="2021-09-30T00:00:00"/>
    <s v="CARGA INICIAL RATEIO CONDOM PPT"/>
    <m/>
    <s v="CARGA INICIAL RATEIO CONDOM PPT"/>
    <n v="1338.41"/>
    <m/>
    <x v="0"/>
    <m/>
    <m/>
    <m/>
    <s v="2 - FATURADO"/>
    <n v="1734"/>
    <x v="2"/>
    <x v="8"/>
    <m/>
  </r>
  <r>
    <x v="2383"/>
    <s v="15.519.361/0001-16"/>
    <s v="ND-RATEIO CONDOM PPT"/>
    <n v="16048"/>
    <d v="2021-08-31T00:00:00"/>
    <m/>
    <m/>
    <m/>
    <n v="6082.78"/>
    <d v="2021-09-30T00:00:00"/>
    <s v="CARGA INICIAL RATEIO CONDOM PPT"/>
    <m/>
    <s v="CARGA INICIAL RATEIO CONDOM PPT"/>
    <n v="6082.78"/>
    <m/>
    <x v="0"/>
    <m/>
    <m/>
    <m/>
    <s v="2 - FATURADO"/>
    <n v="1734"/>
    <x v="2"/>
    <x v="8"/>
    <m/>
  </r>
  <r>
    <x v="2383"/>
    <s v="15.519.361/0001-16"/>
    <s v="ND-RATEIO CONDOM PPT"/>
    <n v="16049"/>
    <d v="2021-08-31T00:00:00"/>
    <m/>
    <m/>
    <m/>
    <n v="9841.2199999999993"/>
    <d v="2021-09-30T00:00:00"/>
    <s v="CARGA INICIAL RATEIO CONDOM PPT"/>
    <m/>
    <s v="CARGA INICIAL RATEIO CONDOM PPT"/>
    <n v="9841.2199999999993"/>
    <m/>
    <x v="0"/>
    <m/>
    <m/>
    <m/>
    <s v="2 - FATURADO"/>
    <n v="1734"/>
    <x v="2"/>
    <x v="8"/>
    <m/>
  </r>
  <r>
    <x v="2383"/>
    <s v="15.519.361/0001-16"/>
    <s v="ND-RATEIO CONDOM PPT"/>
    <n v="16050"/>
    <d v="2021-08-31T00:00:00"/>
    <m/>
    <m/>
    <m/>
    <n v="76565.06"/>
    <d v="2021-09-30T00:00:00"/>
    <s v="CARGA INICIAL RATEIO CONDOM PPT"/>
    <m/>
    <s v="CARGA INICIAL RATEIO CONDOM PPT"/>
    <n v="76565.06"/>
    <m/>
    <x v="0"/>
    <m/>
    <m/>
    <m/>
    <s v="2 - FATURADO"/>
    <n v="1734"/>
    <x v="2"/>
    <x v="8"/>
    <m/>
  </r>
  <r>
    <x v="2383"/>
    <s v="15.519.361/0001-16"/>
    <s v="ND-RATEIO CONDOM PPT"/>
    <n v="16051"/>
    <d v="2021-08-31T00:00:00"/>
    <m/>
    <m/>
    <m/>
    <n v="4409.32"/>
    <d v="2021-09-30T00:00:00"/>
    <s v="CARGA INICIAL RATEIO CONDOM PPT"/>
    <m/>
    <s v="CARGA INICIAL RATEIO CONDOM PPT"/>
    <n v="4409.32"/>
    <m/>
    <x v="0"/>
    <m/>
    <m/>
    <m/>
    <s v="2 - FATURADO"/>
    <n v="1734"/>
    <x v="2"/>
    <x v="8"/>
    <m/>
  </r>
  <r>
    <x v="2383"/>
    <s v="15.519.361/0001-16"/>
    <s v="ND-RATEIO CONDOM PPT"/>
    <n v="16052"/>
    <d v="2021-08-31T00:00:00"/>
    <m/>
    <m/>
    <m/>
    <n v="10202"/>
    <d v="2021-09-30T00:00:00"/>
    <s v="CARGA INICIAL RATEIO CONDOM PPT"/>
    <m/>
    <s v="CARGA INICIAL RATEIO CONDOM PPT"/>
    <n v="10202"/>
    <m/>
    <x v="0"/>
    <m/>
    <m/>
    <m/>
    <s v="2 - FATURADO"/>
    <n v="1734"/>
    <x v="2"/>
    <x v="8"/>
    <m/>
  </r>
  <r>
    <x v="2383"/>
    <s v="15.519.361/0001-16"/>
    <s v="ND-RATEIO CONDOM PPT"/>
    <n v="16053"/>
    <d v="2021-08-31T00:00:00"/>
    <m/>
    <m/>
    <m/>
    <n v="51645.65"/>
    <d v="2021-09-30T00:00:00"/>
    <s v="CARGA INICIAL RATEIO CONDOM PPT"/>
    <m/>
    <s v="CARGA INICIAL RATEIO CONDOM PPT"/>
    <n v="51645.65"/>
    <m/>
    <x v="0"/>
    <m/>
    <m/>
    <m/>
    <s v="2 - FATURADO"/>
    <n v="1734"/>
    <x v="2"/>
    <x v="8"/>
    <m/>
  </r>
  <r>
    <x v="2383"/>
    <s v="15.519.361/0001-16"/>
    <s v="ND-RATEIO CONDOM PPT"/>
    <n v="16054"/>
    <d v="2021-08-31T00:00:00"/>
    <m/>
    <m/>
    <m/>
    <n v="18756.79"/>
    <d v="2021-09-30T00:00:00"/>
    <s v="CARGA INICIAL RATEIO CONDOM PPT"/>
    <m/>
    <s v="CARGA INICIAL RATEIO CONDOM PPT"/>
    <n v="18756.79"/>
    <m/>
    <x v="0"/>
    <m/>
    <m/>
    <m/>
    <s v="2 - FATURADO"/>
    <n v="1734"/>
    <x v="2"/>
    <x v="8"/>
    <m/>
  </r>
  <r>
    <x v="2383"/>
    <s v="15.519.361/0001-16"/>
    <s v="ND-RATEIO CONDOM PPT"/>
    <n v="16055"/>
    <d v="2021-08-31T00:00:00"/>
    <m/>
    <m/>
    <m/>
    <n v="49180.41"/>
    <d v="2021-09-30T00:00:00"/>
    <s v="CARGA INICIAL RATEIO CONDOM PPT"/>
    <m/>
    <s v="CARGA INICIAL RATEIO CONDOM PPT"/>
    <n v="49180.41"/>
    <m/>
    <x v="0"/>
    <m/>
    <m/>
    <m/>
    <s v="2 - FATURADO"/>
    <n v="1734"/>
    <x v="2"/>
    <x v="8"/>
    <m/>
  </r>
  <r>
    <x v="2383"/>
    <s v="15.519.361/0001-16"/>
    <s v="ND-RATEIO CONDOM PPT"/>
    <n v="16056"/>
    <d v="2021-08-31T00:00:00"/>
    <m/>
    <m/>
    <m/>
    <n v="38454.46"/>
    <d v="2021-09-30T00:00:00"/>
    <s v="CARGA INICIAL RATEIO CONDOM PPT"/>
    <m/>
    <s v="CARGA INICIAL RATEIO CONDOM PPT"/>
    <n v="38454.46"/>
    <m/>
    <x v="0"/>
    <m/>
    <m/>
    <m/>
    <s v="2 - FATURADO"/>
    <n v="1734"/>
    <x v="2"/>
    <x v="8"/>
    <m/>
  </r>
  <r>
    <x v="2383"/>
    <s v="15.519.361/0001-16"/>
    <s v="ND-RATEIO CONDOM PPT"/>
    <n v="16057"/>
    <d v="2021-08-31T00:00:00"/>
    <m/>
    <m/>
    <m/>
    <n v="32951.99"/>
    <d v="2021-09-30T00:00:00"/>
    <s v="CARGA INICIAL RATEIO CONDOM PPT"/>
    <m/>
    <s v="CARGA INICIAL RATEIO CONDOM PPT"/>
    <n v="32951.99"/>
    <m/>
    <x v="0"/>
    <m/>
    <m/>
    <m/>
    <s v="2 - FATURADO"/>
    <n v="1734"/>
    <x v="2"/>
    <x v="8"/>
    <m/>
  </r>
  <r>
    <x v="2383"/>
    <s v="15.519.361/0001-16"/>
    <s v="ND-RATEIO CONDOM PPT"/>
    <n v="16058"/>
    <d v="2021-08-31T00:00:00"/>
    <m/>
    <m/>
    <m/>
    <n v="15800.79"/>
    <d v="2021-09-30T00:00:00"/>
    <s v="CARGA INICIAL RATEIO CONDOM PPT"/>
    <m/>
    <s v="CARGA INICIAL RATEIO CONDOM PPT"/>
    <n v="15800.79"/>
    <m/>
    <x v="0"/>
    <m/>
    <m/>
    <m/>
    <s v="2 - FATURADO"/>
    <n v="1734"/>
    <x v="2"/>
    <x v="8"/>
    <m/>
  </r>
  <r>
    <x v="2383"/>
    <s v="15.519.361/0001-16"/>
    <s v="ND-RATEIO CONDOM PPT"/>
    <n v="16059"/>
    <d v="2021-08-31T00:00:00"/>
    <m/>
    <m/>
    <m/>
    <n v="21256.84"/>
    <d v="2021-09-30T00:00:00"/>
    <s v="CARGA INICIAL RATEIO CONDOM PPT"/>
    <m/>
    <s v="CARGA INICIAL RATEIO CONDOM PPT"/>
    <n v="21256.84"/>
    <m/>
    <x v="0"/>
    <m/>
    <m/>
    <m/>
    <s v="2 - FATURADO"/>
    <n v="1734"/>
    <x v="2"/>
    <x v="8"/>
    <m/>
  </r>
  <r>
    <x v="2383"/>
    <s v="15.519.361/0001-16"/>
    <s v="ND-RATEIO CONDOM PPT"/>
    <n v="16060"/>
    <d v="2021-08-31T00:00:00"/>
    <m/>
    <m/>
    <m/>
    <n v="17367.990000000002"/>
    <d v="2021-09-30T00:00:00"/>
    <s v="CARGA INICIAL RATEIO CONDOM PPT"/>
    <m/>
    <s v="CARGA INICIAL RATEIO CONDOM PPT"/>
    <n v="17367.990000000002"/>
    <m/>
    <x v="0"/>
    <m/>
    <m/>
    <m/>
    <s v="2 - FATURADO"/>
    <n v="1734"/>
    <x v="2"/>
    <x v="8"/>
    <m/>
  </r>
  <r>
    <x v="2383"/>
    <s v="15.519.361/0001-16"/>
    <s v="ND-RATEIO CONDOM PPT"/>
    <n v="16061"/>
    <d v="2021-08-31T00:00:00"/>
    <m/>
    <m/>
    <m/>
    <n v="22757.1"/>
    <d v="2021-09-30T00:00:00"/>
    <s v="CARGA INICIAL RATEIO CONDOM PPT"/>
    <m/>
    <s v="CARGA INICIAL RATEIO CONDOM PPT"/>
    <n v="22757.1"/>
    <m/>
    <x v="0"/>
    <m/>
    <m/>
    <m/>
    <s v="2 - FATURADO"/>
    <n v="1734"/>
    <x v="2"/>
    <x v="8"/>
    <m/>
  </r>
  <r>
    <x v="2383"/>
    <s v="15.519.361/0001-16"/>
    <s v="ND-RATEIO CONDOM PPT"/>
    <n v="16062"/>
    <d v="2021-08-31T00:00:00"/>
    <m/>
    <m/>
    <m/>
    <n v="18488.080000000002"/>
    <d v="2021-09-30T00:00:00"/>
    <s v="CARGA INICIAL RATEIO CONDOM PPT"/>
    <m/>
    <s v="CARGA INICIAL RATEIO CONDOM PPT"/>
    <n v="18488.080000000002"/>
    <m/>
    <x v="0"/>
    <m/>
    <m/>
    <m/>
    <s v="2 - FATURADO"/>
    <n v="1734"/>
    <x v="2"/>
    <x v="8"/>
    <m/>
  </r>
  <r>
    <x v="2383"/>
    <s v="15.519.361/0001-16"/>
    <s v="ND-RATEIO CONDOM PPT"/>
    <n v="16063"/>
    <d v="2021-08-31T00:00:00"/>
    <m/>
    <m/>
    <m/>
    <n v="15026.48"/>
    <d v="2021-09-30T00:00:00"/>
    <s v="CARGA INICIAL RATEIO CONDOM PPT"/>
    <m/>
    <s v="CARGA INICIAL RATEIO CONDOM PPT"/>
    <n v="15026.48"/>
    <m/>
    <x v="0"/>
    <m/>
    <m/>
    <m/>
    <s v="2 - FATURADO"/>
    <n v="1734"/>
    <x v="2"/>
    <x v="8"/>
    <m/>
  </r>
  <r>
    <x v="2383"/>
    <s v="15.519.361/0001-16"/>
    <s v="ND-RATEIO CONDOM PPT"/>
    <n v="16064"/>
    <d v="2021-08-31T00:00:00"/>
    <m/>
    <m/>
    <m/>
    <n v="30089.98"/>
    <d v="2021-09-30T00:00:00"/>
    <s v="CARGA INICIAL RATEIO CONDOM PPT"/>
    <m/>
    <s v="CARGA INICIAL RATEIO CONDOM PPT"/>
    <n v="30089.98"/>
    <m/>
    <x v="0"/>
    <m/>
    <m/>
    <m/>
    <s v="2 - FATURADO"/>
    <n v="1734"/>
    <x v="2"/>
    <x v="8"/>
    <m/>
  </r>
  <r>
    <x v="2383"/>
    <s v="15.519.361/0001-16"/>
    <s v="ND-RATEIO CONDOM PPT"/>
    <n v="16065"/>
    <d v="2021-08-31T00:00:00"/>
    <m/>
    <m/>
    <m/>
    <n v="18801.57"/>
    <d v="2021-09-30T00:00:00"/>
    <s v="CARGA INICIAL RATEIO CONDOM PPT"/>
    <m/>
    <s v="CARGA INICIAL RATEIO CONDOM PPT"/>
    <n v="18801.57"/>
    <m/>
    <x v="0"/>
    <m/>
    <m/>
    <m/>
    <s v="2 - FATURADO"/>
    <n v="1734"/>
    <x v="2"/>
    <x v="8"/>
    <m/>
  </r>
  <r>
    <x v="2383"/>
    <s v="15.519.361/0001-16"/>
    <s v="ND-RATEIO CONDOM PPT"/>
    <n v="16066"/>
    <d v="2021-08-31T00:00:00"/>
    <m/>
    <m/>
    <m/>
    <n v="15502.73"/>
    <d v="2021-09-30T00:00:00"/>
    <s v="CARGA INICIAL RATEIO CONDOM PPT"/>
    <m/>
    <s v="CARGA INICIAL RATEIO CONDOM PPT"/>
    <n v="15502.73"/>
    <m/>
    <x v="0"/>
    <m/>
    <m/>
    <m/>
    <s v="2 - FATURADO"/>
    <n v="1734"/>
    <x v="2"/>
    <x v="8"/>
    <m/>
  </r>
  <r>
    <x v="2383"/>
    <s v="15.519.361/0001-16"/>
    <s v="ND-RATEIO CONDOM PPT"/>
    <n v="16067"/>
    <d v="2021-08-31T00:00:00"/>
    <m/>
    <m/>
    <m/>
    <n v="35060.67"/>
    <d v="2021-09-30T00:00:00"/>
    <s v="CARGA INICIAL RATEIO CONDOM PPT"/>
    <m/>
    <s v="CARGA INICIAL RATEIO CONDOM PPT"/>
    <n v="35060.67"/>
    <m/>
    <x v="0"/>
    <m/>
    <m/>
    <m/>
    <s v="2 - FATURADO"/>
    <n v="1734"/>
    <x v="2"/>
    <x v="8"/>
    <m/>
  </r>
  <r>
    <x v="2383"/>
    <s v="15.519.361/0001-16"/>
    <s v="ND-RATEIO CONDOM PPT"/>
    <n v="16068"/>
    <d v="2021-08-31T00:00:00"/>
    <m/>
    <m/>
    <m/>
    <n v="50800.04"/>
    <d v="2021-09-30T00:00:00"/>
    <s v="CARGA INICIAL RATEIO CONDOM PPT"/>
    <m/>
    <s v="CARGA INICIAL RATEIO CONDOM PPT"/>
    <n v="50800.04"/>
    <m/>
    <x v="0"/>
    <m/>
    <m/>
    <m/>
    <s v="2 - FATURADO"/>
    <n v="1734"/>
    <x v="2"/>
    <x v="8"/>
    <m/>
  </r>
  <r>
    <x v="2383"/>
    <s v="15.519.361/0001-16"/>
    <s v="ND-RATEIO CONDOM PPT"/>
    <n v="16069"/>
    <d v="2021-08-31T00:00:00"/>
    <m/>
    <m/>
    <m/>
    <n v="72918.42"/>
    <d v="2021-09-30T00:00:00"/>
    <s v="CARGA INICIAL RATEIO CONDOM PPT"/>
    <m/>
    <s v="CARGA INICIAL RATEIO CONDOM PPT"/>
    <n v="72918.42"/>
    <m/>
    <x v="0"/>
    <m/>
    <m/>
    <m/>
    <s v="2 - FATURADO"/>
    <n v="1734"/>
    <x v="2"/>
    <x v="8"/>
    <m/>
  </r>
  <r>
    <x v="2383"/>
    <s v="15.519.361/0001-16"/>
    <s v="ND-RATEIO CONDOM PPT"/>
    <n v="16070"/>
    <d v="2021-08-31T00:00:00"/>
    <m/>
    <m/>
    <m/>
    <n v="68655.5"/>
    <d v="2021-09-30T00:00:00"/>
    <s v="CARGA INICIAL RATEIO CONDOM PPT"/>
    <m/>
    <s v="CARGA INICIAL RATEIO CONDOM PPT"/>
    <n v="68655.5"/>
    <m/>
    <x v="0"/>
    <m/>
    <m/>
    <m/>
    <s v="2 - FATURADO"/>
    <n v="1734"/>
    <x v="2"/>
    <x v="8"/>
    <m/>
  </r>
  <r>
    <x v="2383"/>
    <s v="15.519.361/0001-16"/>
    <s v="ND-RATEIO CONDOM PPT"/>
    <n v="16071"/>
    <d v="2021-08-31T00:00:00"/>
    <m/>
    <m/>
    <m/>
    <n v="75794.91"/>
    <d v="2021-09-30T00:00:00"/>
    <s v="CARGA INICIAL RATEIO CONDOM PPT"/>
    <m/>
    <s v="CARGA INICIAL RATEIO CONDOM PPT"/>
    <n v="75794.91"/>
    <m/>
    <x v="0"/>
    <m/>
    <m/>
    <m/>
    <s v="2 - FATURADO"/>
    <n v="1734"/>
    <x v="2"/>
    <x v="8"/>
    <m/>
  </r>
  <r>
    <x v="2383"/>
    <s v="15.519.361/0001-16"/>
    <s v="ND-RATEIO CONDOM PPT"/>
    <n v="16072"/>
    <d v="2021-08-31T00:00:00"/>
    <m/>
    <m/>
    <m/>
    <n v="13368.19"/>
    <d v="2021-09-30T00:00:00"/>
    <s v="CARGA INICIAL RATEIO CONDOM PPT"/>
    <m/>
    <s v="CARGA INICIAL RATEIO CONDOM PPT"/>
    <n v="13368.19"/>
    <m/>
    <x v="0"/>
    <m/>
    <m/>
    <m/>
    <s v="2 - FATURADO"/>
    <n v="1734"/>
    <x v="2"/>
    <x v="8"/>
    <m/>
  </r>
  <r>
    <x v="2383"/>
    <s v="15.519.361/0001-16"/>
    <s v="ND-RATEIO CONDOM PPT"/>
    <n v="16073"/>
    <d v="2021-08-31T00:00:00"/>
    <m/>
    <m/>
    <m/>
    <n v="20623.97"/>
    <d v="2021-09-30T00:00:00"/>
    <s v="CARGA INICIAL RATEIO CONDOM PPT"/>
    <m/>
    <s v="CARGA INICIAL RATEIO CONDOM PPT"/>
    <n v="20623.97"/>
    <m/>
    <x v="0"/>
    <m/>
    <m/>
    <m/>
    <s v="2 - FATURADO"/>
    <n v="1734"/>
    <x v="2"/>
    <x v="8"/>
    <m/>
  </r>
  <r>
    <x v="2383"/>
    <s v="15.519.361/0001-16"/>
    <s v="ND-RATEIO CONDOM PPT"/>
    <n v="16074"/>
    <d v="2021-08-31T00:00:00"/>
    <m/>
    <m/>
    <m/>
    <n v="115798.24"/>
    <d v="2021-09-30T00:00:00"/>
    <s v="CARGA INICIAL RATEIO CONDOM PPT"/>
    <m/>
    <s v="CARGA INICIAL RATEIO CONDOM PPT"/>
    <n v="115798.24"/>
    <m/>
    <x v="0"/>
    <m/>
    <m/>
    <m/>
    <s v="2 - FATURADO"/>
    <n v="1734"/>
    <x v="2"/>
    <x v="8"/>
    <m/>
  </r>
  <r>
    <x v="2383"/>
    <s v="15.519.361/0001-16"/>
    <s v="ND-RATEIO CONDOM PPT"/>
    <n v="16137"/>
    <d v="2021-09-30T00:00:00"/>
    <m/>
    <m/>
    <m/>
    <n v="69974.720000000001"/>
    <d v="2021-10-31T00:00:00"/>
    <s v="CARGA INICIAL RATEIO CONDOM PPT"/>
    <m/>
    <s v="CARGA INICIAL RATEIO CONDOM PPT"/>
    <n v="69974.720000000001"/>
    <m/>
    <x v="0"/>
    <m/>
    <m/>
    <m/>
    <s v="31 DIAS"/>
    <n v="1703"/>
    <x v="2"/>
    <x v="8"/>
    <m/>
  </r>
  <r>
    <x v="2383"/>
    <s v="15.519.361/0001-16"/>
    <s v="ND-RATEIO CONDOM PPT"/>
    <n v="16139"/>
    <d v="2021-09-30T00:00:00"/>
    <m/>
    <m/>
    <m/>
    <n v="2964.46"/>
    <d v="2021-10-31T00:00:00"/>
    <s v="CARGA INICIAL RATEIO CONDOM PPT"/>
    <m/>
    <s v="CARGA INICIAL RATEIO CONDOM PPT"/>
    <n v="2964.46"/>
    <m/>
    <x v="0"/>
    <m/>
    <m/>
    <m/>
    <s v="31 DIAS"/>
    <n v="1703"/>
    <x v="2"/>
    <x v="8"/>
    <m/>
  </r>
  <r>
    <x v="2383"/>
    <s v="15.519.361/0001-16"/>
    <s v="ND-RATEIO CONDOM PPT"/>
    <n v="16140"/>
    <d v="2021-09-30T00:00:00"/>
    <m/>
    <m/>
    <m/>
    <n v="15183.07"/>
    <d v="2021-10-31T00:00:00"/>
    <s v="CARGA INICIAL RATEIO CONDOM PPT"/>
    <m/>
    <s v="CARGA INICIAL RATEIO CONDOM PPT"/>
    <n v="15183.07"/>
    <m/>
    <x v="0"/>
    <m/>
    <m/>
    <m/>
    <s v="31 DIAS"/>
    <n v="1703"/>
    <x v="2"/>
    <x v="8"/>
    <m/>
  </r>
  <r>
    <x v="2383"/>
    <s v="15.519.361/0001-16"/>
    <s v="ND-RATEIO CONDOM PPT"/>
    <n v="16142"/>
    <d v="2021-09-30T00:00:00"/>
    <m/>
    <m/>
    <m/>
    <n v="1338.41"/>
    <d v="2021-10-31T00:00:00"/>
    <s v="CARGA INICIAL RATEIO CONDOM PPT"/>
    <m/>
    <s v="CARGA INICIAL RATEIO CONDOM PPT"/>
    <n v="1338.41"/>
    <m/>
    <x v="0"/>
    <m/>
    <m/>
    <m/>
    <s v="31 DIAS"/>
    <n v="1703"/>
    <x v="2"/>
    <x v="8"/>
    <m/>
  </r>
  <r>
    <x v="2383"/>
    <s v="15.519.361/0001-16"/>
    <s v="ND-RATEIO CONDOM PPT"/>
    <n v="16143"/>
    <d v="2021-09-30T00:00:00"/>
    <m/>
    <m/>
    <m/>
    <n v="6223.18"/>
    <d v="2021-10-31T00:00:00"/>
    <s v="CARGA INICIAL RATEIO CONDOM PPT"/>
    <m/>
    <s v="CARGA INICIAL RATEIO CONDOM PPT"/>
    <n v="6223.18"/>
    <m/>
    <x v="0"/>
    <m/>
    <m/>
    <m/>
    <s v="31 DIAS"/>
    <n v="1703"/>
    <x v="2"/>
    <x v="8"/>
    <m/>
  </r>
  <r>
    <x v="2383"/>
    <s v="15.519.361/0001-16"/>
    <s v="ND-RATEIO CONDOM PPT"/>
    <n v="16144"/>
    <d v="2021-09-30T00:00:00"/>
    <m/>
    <m/>
    <m/>
    <n v="9868.7099999999991"/>
    <d v="2021-10-31T00:00:00"/>
    <s v="CARGA INICIAL RATEIO CONDOM PPT"/>
    <m/>
    <s v="CARGA INICIAL RATEIO CONDOM PPT"/>
    <n v="9868.7099999999991"/>
    <m/>
    <x v="0"/>
    <m/>
    <m/>
    <m/>
    <s v="31 DIAS"/>
    <n v="1703"/>
    <x v="2"/>
    <x v="8"/>
    <m/>
  </r>
  <r>
    <x v="2383"/>
    <s v="15.519.361/0001-16"/>
    <s v="ND-RATEIO CONDOM PPT"/>
    <n v="16145"/>
    <d v="2021-09-30T00:00:00"/>
    <m/>
    <m/>
    <m/>
    <n v="76565.06"/>
    <d v="2021-10-31T00:00:00"/>
    <s v="CARGA INICIAL RATEIO CONDOM PPT"/>
    <m/>
    <s v="CARGA INICIAL RATEIO CONDOM PPT"/>
    <n v="76565.06"/>
    <m/>
    <x v="0"/>
    <m/>
    <m/>
    <m/>
    <s v="31 DIAS"/>
    <n v="1703"/>
    <x v="2"/>
    <x v="8"/>
    <m/>
  </r>
  <r>
    <x v="2383"/>
    <s v="15.519.361/0001-16"/>
    <s v="ND-RATEIO CONDOM PPT"/>
    <n v="16146"/>
    <d v="2021-09-30T00:00:00"/>
    <m/>
    <m/>
    <m/>
    <n v="4488.45"/>
    <d v="2021-10-31T00:00:00"/>
    <s v="CARGA INICIAL RATEIO CONDOM PPT"/>
    <m/>
    <s v="CARGA INICIAL RATEIO CONDOM PPT"/>
    <n v="4488.45"/>
    <m/>
    <x v="0"/>
    <m/>
    <m/>
    <m/>
    <s v="31 DIAS"/>
    <n v="1703"/>
    <x v="2"/>
    <x v="8"/>
    <m/>
  </r>
  <r>
    <x v="2383"/>
    <s v="15.519.361/0001-16"/>
    <s v="ND-RATEIO CONDOM PPT"/>
    <n v="16147"/>
    <d v="2021-09-30T00:00:00"/>
    <m/>
    <m/>
    <m/>
    <n v="10202"/>
    <d v="2021-10-31T00:00:00"/>
    <s v="CARGA INICIAL RATEIO CONDOM PPT"/>
    <m/>
    <s v="CARGA INICIAL RATEIO CONDOM PPT"/>
    <n v="10202"/>
    <m/>
    <x v="0"/>
    <m/>
    <m/>
    <m/>
    <s v="31 DIAS"/>
    <n v="1703"/>
    <x v="2"/>
    <x v="8"/>
    <m/>
  </r>
  <r>
    <x v="2383"/>
    <s v="15.519.361/0001-16"/>
    <s v="ND-RATEIO CONDOM PPT"/>
    <n v="16148"/>
    <d v="2021-09-30T00:00:00"/>
    <m/>
    <m/>
    <m/>
    <n v="51645.65"/>
    <d v="2021-10-31T00:00:00"/>
    <s v="CARGA INICIAL RATEIO CONDOM PPT"/>
    <m/>
    <s v="CARGA INICIAL RATEIO CONDOM PPT"/>
    <n v="51645.65"/>
    <m/>
    <x v="0"/>
    <m/>
    <m/>
    <m/>
    <s v="31 DIAS"/>
    <n v="1703"/>
    <x v="2"/>
    <x v="8"/>
    <m/>
  </r>
  <r>
    <x v="2383"/>
    <s v="15.519.361/0001-16"/>
    <s v="ND-RATEIO CONDOM PPT"/>
    <n v="16149"/>
    <d v="2021-09-30T00:00:00"/>
    <m/>
    <m/>
    <m/>
    <n v="18756.79"/>
    <d v="2021-10-31T00:00:00"/>
    <s v="CARGA INICIAL RATEIO CONDOM PPT"/>
    <m/>
    <s v="CARGA INICIAL RATEIO CONDOM PPT"/>
    <n v="18756.79"/>
    <m/>
    <x v="0"/>
    <m/>
    <m/>
    <m/>
    <s v="31 DIAS"/>
    <n v="1703"/>
    <x v="2"/>
    <x v="8"/>
    <m/>
  </r>
  <r>
    <x v="2383"/>
    <s v="15.519.361/0001-16"/>
    <s v="ND-RATEIO CONDOM PPT"/>
    <n v="16150"/>
    <d v="2021-09-30T00:00:00"/>
    <m/>
    <m/>
    <m/>
    <n v="50563.06"/>
    <d v="2021-10-31T00:00:00"/>
    <s v="CARGA INICIAL RATEIO CONDOM PPT"/>
    <m/>
    <s v="CARGA INICIAL RATEIO CONDOM PPT"/>
    <n v="50563.06"/>
    <m/>
    <x v="0"/>
    <m/>
    <m/>
    <m/>
    <s v="31 DIAS"/>
    <n v="1703"/>
    <x v="2"/>
    <x v="8"/>
    <m/>
  </r>
  <r>
    <x v="2383"/>
    <s v="15.519.361/0001-16"/>
    <s v="ND-RATEIO CONDOM PPT"/>
    <n v="16151"/>
    <d v="2021-09-30T00:00:00"/>
    <m/>
    <m/>
    <m/>
    <n v="38454.46"/>
    <d v="2021-10-31T00:00:00"/>
    <s v="CARGA INICIAL RATEIO CONDOM PPT"/>
    <m/>
    <s v="CARGA INICIAL RATEIO CONDOM PPT"/>
    <n v="38454.46"/>
    <m/>
    <x v="0"/>
    <m/>
    <m/>
    <m/>
    <s v="31 DIAS"/>
    <n v="1703"/>
    <x v="2"/>
    <x v="8"/>
    <m/>
  </r>
  <r>
    <x v="2383"/>
    <s v="15.519.361/0001-16"/>
    <s v="ND-RATEIO CONDOM PPT"/>
    <n v="16152"/>
    <d v="2021-09-30T00:00:00"/>
    <m/>
    <m/>
    <m/>
    <n v="33660.879999999997"/>
    <d v="2021-10-31T00:00:00"/>
    <s v="CARGA INICIAL RATEIO CONDOM PPT"/>
    <m/>
    <s v="CARGA INICIAL RATEIO CONDOM PPT"/>
    <n v="33660.879999999997"/>
    <m/>
    <x v="0"/>
    <m/>
    <m/>
    <m/>
    <s v="31 DIAS"/>
    <n v="1703"/>
    <x v="2"/>
    <x v="8"/>
    <m/>
  </r>
  <r>
    <x v="2383"/>
    <s v="15.519.361/0001-16"/>
    <s v="ND-RATEIO CONDOM PPT"/>
    <n v="16153"/>
    <d v="2021-09-30T00:00:00"/>
    <m/>
    <m/>
    <m/>
    <n v="15800.79"/>
    <d v="2021-10-31T00:00:00"/>
    <s v="CARGA INICIAL RATEIO CONDOM PPT"/>
    <m/>
    <s v="CARGA INICIAL RATEIO CONDOM PPT"/>
    <n v="15800.79"/>
    <m/>
    <x v="0"/>
    <m/>
    <m/>
    <m/>
    <s v="31 DIAS"/>
    <n v="1703"/>
    <x v="2"/>
    <x v="8"/>
    <m/>
  </r>
  <r>
    <x v="2383"/>
    <s v="15.519.361/0001-16"/>
    <s v="ND-RATEIO CONDOM PPT"/>
    <n v="16154"/>
    <d v="2021-09-30T00:00:00"/>
    <m/>
    <m/>
    <m/>
    <n v="22558.28"/>
    <d v="2021-10-31T00:00:00"/>
    <s v="CARGA INICIAL RATEIO CONDOM PPT"/>
    <m/>
    <s v="CARGA INICIAL RATEIO CONDOM PPT"/>
    <n v="22558.28"/>
    <m/>
    <x v="0"/>
    <m/>
    <m/>
    <m/>
    <s v="31 DIAS"/>
    <n v="1703"/>
    <x v="2"/>
    <x v="8"/>
    <m/>
  </r>
  <r>
    <x v="2383"/>
    <s v="15.519.361/0001-16"/>
    <s v="ND-RATEIO CONDOM PPT"/>
    <n v="16155"/>
    <d v="2021-09-30T00:00:00"/>
    <m/>
    <m/>
    <m/>
    <n v="18848.29"/>
    <d v="2021-10-31T00:00:00"/>
    <s v="CARGA INICIAL RATEIO CONDOM PPT"/>
    <m/>
    <s v="CARGA INICIAL RATEIO CONDOM PPT"/>
    <n v="18848.29"/>
    <m/>
    <x v="0"/>
    <m/>
    <m/>
    <m/>
    <s v="31 DIAS"/>
    <n v="1703"/>
    <x v="2"/>
    <x v="8"/>
    <m/>
  </r>
  <r>
    <x v="2383"/>
    <s v="15.519.361/0001-16"/>
    <s v="ND-RATEIO CONDOM PPT"/>
    <n v="16156"/>
    <d v="2021-09-30T00:00:00"/>
    <m/>
    <m/>
    <m/>
    <n v="24467.95"/>
    <d v="2021-10-31T00:00:00"/>
    <s v="CARGA INICIAL RATEIO CONDOM PPT"/>
    <m/>
    <s v="CARGA INICIAL RATEIO CONDOM PPT"/>
    <n v="24467.95"/>
    <m/>
    <x v="0"/>
    <m/>
    <m/>
    <m/>
    <s v="31 DIAS"/>
    <n v="1703"/>
    <x v="2"/>
    <x v="8"/>
    <m/>
  </r>
  <r>
    <x v="2383"/>
    <s v="15.519.361/0001-16"/>
    <s v="ND-RATEIO CONDOM PPT"/>
    <n v="16157"/>
    <d v="2021-09-30T00:00:00"/>
    <m/>
    <m/>
    <m/>
    <n v="18488.080000000002"/>
    <d v="2021-10-31T00:00:00"/>
    <s v="CARGA INICIAL RATEIO CONDOM PPT"/>
    <m/>
    <s v="CARGA INICIAL RATEIO CONDOM PPT"/>
    <n v="18488.080000000002"/>
    <m/>
    <x v="0"/>
    <m/>
    <m/>
    <m/>
    <s v="31 DIAS"/>
    <n v="1703"/>
    <x v="2"/>
    <x v="8"/>
    <m/>
  </r>
  <r>
    <x v="2383"/>
    <s v="15.519.361/0001-16"/>
    <s v="ND-RATEIO CONDOM PPT"/>
    <n v="16158"/>
    <d v="2021-09-30T00:00:00"/>
    <m/>
    <m/>
    <m/>
    <n v="15026.48"/>
    <d v="2021-10-31T00:00:00"/>
    <s v="CARGA INICIAL RATEIO CONDOM PPT"/>
    <m/>
    <s v="CARGA INICIAL RATEIO CONDOM PPT"/>
    <n v="15026.48"/>
    <m/>
    <x v="0"/>
    <m/>
    <m/>
    <m/>
    <s v="31 DIAS"/>
    <n v="1703"/>
    <x v="2"/>
    <x v="8"/>
    <m/>
  </r>
  <r>
    <x v="2383"/>
    <s v="15.519.361/0001-16"/>
    <s v="ND-RATEIO CONDOM PPT"/>
    <n v="16159"/>
    <d v="2021-09-30T00:00:00"/>
    <m/>
    <m/>
    <m/>
    <n v="30591.19"/>
    <d v="2021-10-31T00:00:00"/>
    <s v="CARGA INICIAL RATEIO CONDOM PPT"/>
    <m/>
    <s v="CARGA INICIAL RATEIO CONDOM PPT"/>
    <n v="30591.19"/>
    <m/>
    <x v="0"/>
    <m/>
    <m/>
    <m/>
    <s v="31 DIAS"/>
    <n v="1703"/>
    <x v="2"/>
    <x v="8"/>
    <m/>
  </r>
  <r>
    <x v="2383"/>
    <s v="15.519.361/0001-16"/>
    <s v="ND-RATEIO CONDOM PPT"/>
    <n v="16160"/>
    <d v="2021-09-30T00:00:00"/>
    <m/>
    <m/>
    <m/>
    <n v="19898.68"/>
    <d v="2021-10-31T00:00:00"/>
    <s v="CARGA INICIAL RATEIO CONDOM PPT"/>
    <m/>
    <s v="CARGA INICIAL RATEIO CONDOM PPT"/>
    <n v="19898.68"/>
    <m/>
    <x v="0"/>
    <m/>
    <m/>
    <m/>
    <s v="31 DIAS"/>
    <n v="1703"/>
    <x v="2"/>
    <x v="8"/>
    <m/>
  </r>
  <r>
    <x v="2383"/>
    <s v="15.519.361/0001-16"/>
    <s v="ND-RATEIO CONDOM PPT"/>
    <n v="16161"/>
    <d v="2021-09-30T00:00:00"/>
    <m/>
    <m/>
    <m/>
    <n v="15502.73"/>
    <d v="2021-10-31T00:00:00"/>
    <s v="CARGA INICIAL RATEIO CONDOM PPT"/>
    <m/>
    <s v="CARGA INICIAL RATEIO CONDOM PPT"/>
    <n v="15502.73"/>
    <m/>
    <x v="0"/>
    <m/>
    <m/>
    <m/>
    <s v="31 DIAS"/>
    <n v="1703"/>
    <x v="2"/>
    <x v="8"/>
    <m/>
  </r>
  <r>
    <x v="2383"/>
    <s v="15.519.361/0001-16"/>
    <s v="ND-RATEIO CONDOM PPT"/>
    <n v="16162"/>
    <d v="2021-09-30T00:00:00"/>
    <m/>
    <m/>
    <m/>
    <n v="36224.910000000003"/>
    <d v="2021-10-31T00:00:00"/>
    <s v="CARGA INICIAL RATEIO CONDOM PPT"/>
    <m/>
    <s v="CARGA INICIAL RATEIO CONDOM PPT"/>
    <n v="36224.910000000003"/>
    <m/>
    <x v="0"/>
    <m/>
    <m/>
    <m/>
    <s v="31 DIAS"/>
    <n v="1703"/>
    <x v="2"/>
    <x v="8"/>
    <m/>
  </r>
  <r>
    <x v="2383"/>
    <s v="15.519.361/0001-16"/>
    <s v="ND-RATEIO CONDOM PPT"/>
    <n v="16163"/>
    <d v="2021-09-30T00:00:00"/>
    <m/>
    <m/>
    <m/>
    <n v="50800.04"/>
    <d v="2021-10-31T00:00:00"/>
    <s v="CARGA INICIAL RATEIO CONDOM PPT"/>
    <m/>
    <s v="CARGA INICIAL RATEIO CONDOM PPT"/>
    <n v="50800.04"/>
    <m/>
    <x v="0"/>
    <m/>
    <m/>
    <m/>
    <s v="31 DIAS"/>
    <n v="1703"/>
    <x v="2"/>
    <x v="8"/>
    <m/>
  </r>
  <r>
    <x v="2383"/>
    <s v="15.519.361/0001-16"/>
    <s v="ND-RATEIO CONDOM PPT"/>
    <n v="16164"/>
    <d v="2021-09-30T00:00:00"/>
    <m/>
    <m/>
    <m/>
    <n v="72918.42"/>
    <d v="2021-10-31T00:00:00"/>
    <s v="CARGA INICIAL RATEIO CONDOM PPT"/>
    <m/>
    <s v="CARGA INICIAL RATEIO CONDOM PPT"/>
    <n v="72918.42"/>
    <m/>
    <x v="0"/>
    <m/>
    <m/>
    <m/>
    <s v="31 DIAS"/>
    <n v="1703"/>
    <x v="2"/>
    <x v="8"/>
    <m/>
  </r>
  <r>
    <x v="2383"/>
    <s v="15.519.361/0001-16"/>
    <s v="ND-RATEIO CONDOM PPT"/>
    <n v="16165"/>
    <d v="2021-09-30T00:00:00"/>
    <m/>
    <m/>
    <m/>
    <n v="68655.5"/>
    <d v="2021-10-31T00:00:00"/>
    <s v="CARGA INICIAL RATEIO CONDOM PPT"/>
    <m/>
    <s v="CARGA INICIAL RATEIO CONDOM PPT"/>
    <n v="68655.5"/>
    <m/>
    <x v="0"/>
    <m/>
    <m/>
    <m/>
    <s v="31 DIAS"/>
    <n v="1703"/>
    <x v="2"/>
    <x v="8"/>
    <m/>
  </r>
  <r>
    <x v="2383"/>
    <s v="15.519.361/0001-16"/>
    <s v="ND-RATEIO CONDOM PPT"/>
    <n v="16166"/>
    <d v="2021-09-30T00:00:00"/>
    <m/>
    <m/>
    <m/>
    <n v="75794.91"/>
    <d v="2021-10-31T00:00:00"/>
    <s v="CARGA INICIAL RATEIO CONDOM PPT"/>
    <m/>
    <s v="CARGA INICIAL RATEIO CONDOM PPT"/>
    <n v="75794.91"/>
    <m/>
    <x v="0"/>
    <m/>
    <m/>
    <m/>
    <s v="31 DIAS"/>
    <n v="1703"/>
    <x v="2"/>
    <x v="8"/>
    <m/>
  </r>
  <r>
    <x v="2383"/>
    <s v="15.519.361/0001-16"/>
    <s v="ND-RATEIO CONDOM PPT"/>
    <n v="16167"/>
    <d v="2021-09-30T00:00:00"/>
    <m/>
    <m/>
    <m/>
    <n v="13368.19"/>
    <d v="2021-10-31T00:00:00"/>
    <s v="CARGA INICIAL RATEIO CONDOM PPT"/>
    <m/>
    <s v="CARGA INICIAL RATEIO CONDOM PPT"/>
    <n v="13368.19"/>
    <m/>
    <x v="0"/>
    <m/>
    <m/>
    <m/>
    <s v="31 DIAS"/>
    <n v="1703"/>
    <x v="2"/>
    <x v="8"/>
    <m/>
  </r>
  <r>
    <x v="2383"/>
    <s v="15.519.361/0001-16"/>
    <s v="ND-RATEIO CONDOM PPT"/>
    <n v="16168"/>
    <d v="2021-09-30T00:00:00"/>
    <m/>
    <m/>
    <m/>
    <n v="20623.97"/>
    <d v="2021-10-31T00:00:00"/>
    <s v="CARGA INICIAL RATEIO CONDOM PPT"/>
    <m/>
    <s v="CARGA INICIAL RATEIO CONDOM PPT"/>
    <n v="20623.97"/>
    <m/>
    <x v="0"/>
    <m/>
    <m/>
    <m/>
    <s v="31 DIAS"/>
    <n v="1703"/>
    <x v="2"/>
    <x v="8"/>
    <m/>
  </r>
  <r>
    <x v="2383"/>
    <s v="15.519.361/0001-16"/>
    <s v="ND-RATEIO CONDOM PPT"/>
    <n v="16169"/>
    <d v="2021-09-30T00:00:00"/>
    <m/>
    <m/>
    <m/>
    <n v="115798.24"/>
    <d v="2021-10-31T00:00:00"/>
    <s v="CARGA INICIAL RATEIO CONDOM PPT"/>
    <m/>
    <s v="CARGA INICIAL RATEIO CONDOM PPT"/>
    <n v="115798.24"/>
    <m/>
    <x v="0"/>
    <m/>
    <m/>
    <m/>
    <s v="31 DIAS"/>
    <n v="1703"/>
    <x v="2"/>
    <x v="8"/>
    <m/>
  </r>
  <r>
    <x v="2383"/>
    <s v="15.519.361/0001-16"/>
    <s v="ND-RATEIO CONDOM PPT"/>
    <n v="16234"/>
    <d v="2021-10-29T00:00:00"/>
    <m/>
    <m/>
    <m/>
    <n v="70661.83"/>
    <d v="2021-11-30T00:00:00"/>
    <s v="CARGA INICIAL RATEIO CONDOM PPT"/>
    <m/>
    <s v="CARGA INICIAL RATEIO CONDOM PPT"/>
    <n v="70661.83"/>
    <m/>
    <x v="0"/>
    <m/>
    <m/>
    <m/>
    <s v="32 DIAS"/>
    <n v="1673"/>
    <x v="2"/>
    <x v="8"/>
    <m/>
  </r>
  <r>
    <x v="2383"/>
    <s v="15.519.361/0001-16"/>
    <s v="ND-RATEIO CONDOM PPT"/>
    <n v="16236"/>
    <d v="2021-10-29T00:00:00"/>
    <m/>
    <m/>
    <m/>
    <n v="2964.46"/>
    <d v="2021-11-30T00:00:00"/>
    <s v="CARGA INICIAL RATEIO CONDOM PPT"/>
    <m/>
    <s v="CARGA INICIAL RATEIO CONDOM PPT"/>
    <n v="2964.46"/>
    <m/>
    <x v="0"/>
    <m/>
    <m/>
    <m/>
    <s v="32 DIAS"/>
    <n v="1673"/>
    <x v="2"/>
    <x v="8"/>
    <m/>
  </r>
  <r>
    <x v="2383"/>
    <s v="15.519.361/0001-16"/>
    <s v="ND-RATEIO CONDOM PPT"/>
    <n v="16237"/>
    <d v="2021-10-29T00:00:00"/>
    <m/>
    <m/>
    <m/>
    <n v="15183.07"/>
    <d v="2021-11-30T00:00:00"/>
    <s v="CARGA INICIAL RATEIO CONDOM PPT"/>
    <m/>
    <s v="CARGA INICIAL RATEIO CONDOM PPT"/>
    <n v="15183.07"/>
    <m/>
    <x v="0"/>
    <m/>
    <m/>
    <m/>
    <s v="32 DIAS"/>
    <n v="1673"/>
    <x v="2"/>
    <x v="8"/>
    <m/>
  </r>
  <r>
    <x v="2383"/>
    <s v="15.519.361/0001-16"/>
    <s v="ND-RATEIO CONDOM PPT"/>
    <n v="16239"/>
    <d v="2021-10-29T00:00:00"/>
    <m/>
    <m/>
    <m/>
    <n v="1338.41"/>
    <d v="2021-11-30T00:00:00"/>
    <s v="CARGA INICIAL RATEIO CONDOM PPT"/>
    <m/>
    <s v="CARGA INICIAL RATEIO CONDOM PPT"/>
    <n v="1338.41"/>
    <m/>
    <x v="0"/>
    <m/>
    <m/>
    <m/>
    <s v="32 DIAS"/>
    <n v="1673"/>
    <x v="2"/>
    <x v="8"/>
    <m/>
  </r>
  <r>
    <x v="2383"/>
    <s v="15.519.361/0001-16"/>
    <s v="ND-RATEIO CONDOM PPT"/>
    <n v="16240"/>
    <d v="2021-10-29T00:00:00"/>
    <m/>
    <m/>
    <m/>
    <n v="6223.18"/>
    <d v="2021-11-30T00:00:00"/>
    <s v="CARGA INICIAL RATEIO CONDOM PPT"/>
    <m/>
    <s v="CARGA INICIAL RATEIO CONDOM PPT"/>
    <n v="6223.18"/>
    <m/>
    <x v="0"/>
    <m/>
    <m/>
    <m/>
    <s v="32 DIAS"/>
    <n v="1673"/>
    <x v="2"/>
    <x v="8"/>
    <m/>
  </r>
  <r>
    <x v="2383"/>
    <s v="15.519.361/0001-16"/>
    <s v="ND-RATEIO CONDOM PPT"/>
    <n v="16241"/>
    <d v="2021-10-29T00:00:00"/>
    <m/>
    <m/>
    <m/>
    <n v="9868.7099999999991"/>
    <d v="2021-11-30T00:00:00"/>
    <s v="CARGA INICIAL RATEIO CONDOM PPT"/>
    <m/>
    <s v="CARGA INICIAL RATEIO CONDOM PPT"/>
    <n v="9868.7099999999991"/>
    <m/>
    <x v="0"/>
    <m/>
    <m/>
    <m/>
    <s v="32 DIAS"/>
    <n v="1673"/>
    <x v="2"/>
    <x v="8"/>
    <m/>
  </r>
  <r>
    <x v="2383"/>
    <s v="15.519.361/0001-16"/>
    <s v="ND-RATEIO CONDOM PPT"/>
    <n v="16242"/>
    <d v="2021-10-29T00:00:00"/>
    <m/>
    <m/>
    <m/>
    <n v="76565.06"/>
    <d v="2021-11-30T00:00:00"/>
    <s v="CARGA INICIAL RATEIO CONDOM PPT"/>
    <m/>
    <s v="CARGA INICIAL RATEIO CONDOM PPT"/>
    <n v="76565.06"/>
    <m/>
    <x v="0"/>
    <m/>
    <m/>
    <m/>
    <s v="32 DIAS"/>
    <n v="1673"/>
    <x v="2"/>
    <x v="8"/>
    <m/>
  </r>
  <r>
    <x v="2383"/>
    <s v="15.519.361/0001-16"/>
    <s v="ND-RATEIO CONDOM PPT"/>
    <n v="16243"/>
    <d v="2021-10-29T00:00:00"/>
    <m/>
    <m/>
    <m/>
    <n v="4488.45"/>
    <d v="2021-11-30T00:00:00"/>
    <s v="CARGA INICIAL RATEIO CONDOM PPT"/>
    <m/>
    <s v="CARGA INICIAL RATEIO CONDOM PPT"/>
    <n v="4488.45"/>
    <m/>
    <x v="0"/>
    <m/>
    <m/>
    <m/>
    <s v="32 DIAS"/>
    <n v="1673"/>
    <x v="2"/>
    <x v="8"/>
    <m/>
  </r>
  <r>
    <x v="2383"/>
    <s v="15.519.361/0001-16"/>
    <s v="ND-RATEIO CONDOM PPT"/>
    <n v="16244"/>
    <d v="2021-10-29T00:00:00"/>
    <m/>
    <m/>
    <m/>
    <n v="10167.91"/>
    <d v="2021-11-30T00:00:00"/>
    <s v="CARGA INICIAL RATEIO CONDOM PPT"/>
    <m/>
    <s v="CARGA INICIAL RATEIO CONDOM PPT"/>
    <n v="10167.91"/>
    <m/>
    <x v="0"/>
    <m/>
    <m/>
    <m/>
    <s v="32 DIAS"/>
    <n v="1673"/>
    <x v="2"/>
    <x v="8"/>
    <m/>
  </r>
  <r>
    <x v="2383"/>
    <s v="15.519.361/0001-16"/>
    <s v="ND-RATEIO CONDOM PPT"/>
    <n v="16245"/>
    <d v="2021-10-29T00:00:00"/>
    <m/>
    <m/>
    <m/>
    <n v="51421.51"/>
    <d v="2021-11-30T00:00:00"/>
    <s v="CARGA INICIAL RATEIO CONDOM PPT"/>
    <m/>
    <s v="CARGA INICIAL RATEIO CONDOM PPT"/>
    <n v="51421.51"/>
    <m/>
    <x v="0"/>
    <m/>
    <m/>
    <m/>
    <s v="32 DIAS"/>
    <n v="1673"/>
    <x v="2"/>
    <x v="8"/>
    <m/>
  </r>
  <r>
    <x v="2383"/>
    <s v="15.519.361/0001-16"/>
    <s v="ND-RATEIO CONDOM PPT"/>
    <n v="16246"/>
    <d v="2021-10-29T00:00:00"/>
    <m/>
    <m/>
    <m/>
    <n v="19462.759999999998"/>
    <d v="2021-11-30T00:00:00"/>
    <s v="CARGA INICIAL RATEIO CONDOM PPT"/>
    <m/>
    <s v="CARGA INICIAL RATEIO CONDOM PPT"/>
    <n v="19462.759999999998"/>
    <m/>
    <x v="0"/>
    <m/>
    <m/>
    <m/>
    <s v="32 DIAS"/>
    <n v="1673"/>
    <x v="2"/>
    <x v="8"/>
    <m/>
  </r>
  <r>
    <x v="2383"/>
    <s v="15.519.361/0001-16"/>
    <s v="ND-RATEIO CONDOM PPT"/>
    <n v="16247"/>
    <d v="2021-10-29T00:00:00"/>
    <m/>
    <m/>
    <m/>
    <n v="49180.41"/>
    <d v="2021-11-30T00:00:00"/>
    <s v="CARGA INICIAL RATEIO CONDOM PPT"/>
    <m/>
    <s v="CARGA INICIAL RATEIO CONDOM PPT"/>
    <n v="49180.41"/>
    <m/>
    <x v="0"/>
    <m/>
    <m/>
    <m/>
    <s v="32 DIAS"/>
    <n v="1673"/>
    <x v="2"/>
    <x v="8"/>
    <m/>
  </r>
  <r>
    <x v="2383"/>
    <s v="15.519.361/0001-16"/>
    <s v="ND-RATEIO CONDOM PPT"/>
    <n v="16248"/>
    <d v="2021-10-29T00:00:00"/>
    <m/>
    <m/>
    <m/>
    <n v="38454.46"/>
    <d v="2021-11-30T00:00:00"/>
    <s v="CARGA INICIAL RATEIO CONDOM PPT"/>
    <m/>
    <s v="CARGA INICIAL RATEIO CONDOM PPT"/>
    <n v="38454.46"/>
    <m/>
    <x v="0"/>
    <m/>
    <m/>
    <m/>
    <s v="32 DIAS"/>
    <n v="1673"/>
    <x v="2"/>
    <x v="8"/>
    <m/>
  </r>
  <r>
    <x v="2383"/>
    <s v="15.519.361/0001-16"/>
    <s v="ND-RATEIO CONDOM PPT"/>
    <n v="16249"/>
    <d v="2021-10-29T00:00:00"/>
    <m/>
    <m/>
    <m/>
    <n v="33660.879999999997"/>
    <d v="2021-11-30T00:00:00"/>
    <s v="CARGA INICIAL RATEIO CONDOM PPT"/>
    <m/>
    <s v="CARGA INICIAL RATEIO CONDOM PPT"/>
    <n v="33660.879999999997"/>
    <m/>
    <x v="0"/>
    <m/>
    <m/>
    <m/>
    <s v="32 DIAS"/>
    <n v="1673"/>
    <x v="2"/>
    <x v="8"/>
    <m/>
  </r>
  <r>
    <x v="2383"/>
    <s v="15.519.361/0001-16"/>
    <s v="ND-RATEIO CONDOM PPT"/>
    <n v="16250"/>
    <d v="2021-10-29T00:00:00"/>
    <m/>
    <m/>
    <m/>
    <n v="15800.79"/>
    <d v="2021-11-30T00:00:00"/>
    <s v="CARGA INICIAL RATEIO CONDOM PPT"/>
    <m/>
    <s v="CARGA INICIAL RATEIO CONDOM PPT"/>
    <n v="15800.79"/>
    <m/>
    <x v="0"/>
    <m/>
    <m/>
    <m/>
    <s v="32 DIAS"/>
    <n v="1673"/>
    <x v="2"/>
    <x v="8"/>
    <m/>
  </r>
  <r>
    <x v="2383"/>
    <s v="15.519.361/0001-16"/>
    <s v="ND-RATEIO CONDOM PPT"/>
    <n v="16251"/>
    <d v="2021-10-29T00:00:00"/>
    <m/>
    <m/>
    <m/>
    <n v="22558.28"/>
    <d v="2021-11-30T00:00:00"/>
    <s v="CARGA INICIAL RATEIO CONDOM PPT"/>
    <m/>
    <s v="CARGA INICIAL RATEIO CONDOM PPT"/>
    <n v="22558.28"/>
    <m/>
    <x v="0"/>
    <m/>
    <m/>
    <m/>
    <s v="32 DIAS"/>
    <n v="1673"/>
    <x v="2"/>
    <x v="8"/>
    <m/>
  </r>
  <r>
    <x v="2383"/>
    <s v="15.519.361/0001-16"/>
    <s v="ND-RATEIO CONDOM PPT"/>
    <n v="16252"/>
    <d v="2021-10-29T00:00:00"/>
    <m/>
    <m/>
    <m/>
    <n v="18578.14"/>
    <d v="2021-11-30T00:00:00"/>
    <s v="CARGA INICIAL RATEIO CONDOM PPT"/>
    <m/>
    <s v="CARGA INICIAL RATEIO CONDOM PPT"/>
    <n v="18578.14"/>
    <m/>
    <x v="0"/>
    <m/>
    <m/>
    <m/>
    <s v="32 DIAS"/>
    <n v="1673"/>
    <x v="2"/>
    <x v="8"/>
    <m/>
  </r>
  <r>
    <x v="2383"/>
    <s v="15.519.361/0001-16"/>
    <s v="ND-RATEIO CONDOM PPT"/>
    <n v="16253"/>
    <d v="2021-10-29T00:00:00"/>
    <m/>
    <m/>
    <m/>
    <n v="24467.95"/>
    <d v="2021-11-30T00:00:00"/>
    <s v="CARGA INICIAL RATEIO CONDOM PPT"/>
    <m/>
    <s v="CARGA INICIAL RATEIO CONDOM PPT"/>
    <n v="24467.95"/>
    <m/>
    <x v="0"/>
    <m/>
    <m/>
    <m/>
    <s v="32 DIAS"/>
    <n v="1673"/>
    <x v="2"/>
    <x v="8"/>
    <m/>
  </r>
  <r>
    <x v="2383"/>
    <s v="15.519.361/0001-16"/>
    <s v="ND-RATEIO CONDOM PPT"/>
    <n v="16254"/>
    <d v="2021-10-29T00:00:00"/>
    <m/>
    <m/>
    <m/>
    <n v="18488.080000000002"/>
    <d v="2021-11-30T00:00:00"/>
    <s v="CARGA INICIAL RATEIO CONDOM PPT"/>
    <m/>
    <s v="CARGA INICIAL RATEIO CONDOM PPT"/>
    <n v="18488.080000000002"/>
    <m/>
    <x v="0"/>
    <m/>
    <m/>
    <m/>
    <s v="32 DIAS"/>
    <n v="1673"/>
    <x v="2"/>
    <x v="8"/>
    <m/>
  </r>
  <r>
    <x v="2383"/>
    <s v="15.519.361/0001-16"/>
    <s v="ND-RATEIO CONDOM PPT"/>
    <n v="16255"/>
    <d v="2021-10-29T00:00:00"/>
    <m/>
    <m/>
    <m/>
    <n v="14807.71"/>
    <d v="2021-11-30T00:00:00"/>
    <s v="CARGA INICIAL RATEIO CONDOM PPT"/>
    <m/>
    <s v="CARGA INICIAL RATEIO CONDOM PPT"/>
    <n v="14807.71"/>
    <m/>
    <x v="0"/>
    <m/>
    <m/>
    <m/>
    <s v="32 DIAS"/>
    <n v="1673"/>
    <x v="2"/>
    <x v="8"/>
    <m/>
  </r>
  <r>
    <x v="2383"/>
    <s v="15.519.361/0001-16"/>
    <s v="ND-RATEIO CONDOM PPT"/>
    <n v="16256"/>
    <d v="2021-10-29T00:00:00"/>
    <m/>
    <m/>
    <m/>
    <n v="30392.29"/>
    <d v="2021-11-30T00:00:00"/>
    <s v="CARGA INICIAL RATEIO CONDOM PPT"/>
    <m/>
    <s v="CARGA INICIAL RATEIO CONDOM PPT"/>
    <n v="30392.29"/>
    <m/>
    <x v="0"/>
    <m/>
    <m/>
    <m/>
    <s v="32 DIAS"/>
    <n v="1673"/>
    <x v="2"/>
    <x v="8"/>
    <m/>
  </r>
  <r>
    <x v="2383"/>
    <s v="15.519.361/0001-16"/>
    <s v="ND-RATEIO CONDOM PPT"/>
    <n v="16257"/>
    <d v="2021-10-29T00:00:00"/>
    <m/>
    <m/>
    <m/>
    <n v="19898.68"/>
    <d v="2021-11-30T00:00:00"/>
    <s v="CARGA INICIAL RATEIO CONDOM PPT"/>
    <m/>
    <s v="CARGA INICIAL RATEIO CONDOM PPT"/>
    <n v="19898.68"/>
    <m/>
    <x v="0"/>
    <m/>
    <m/>
    <m/>
    <s v="32 DIAS"/>
    <n v="1673"/>
    <x v="2"/>
    <x v="8"/>
    <m/>
  </r>
  <r>
    <x v="2383"/>
    <s v="15.519.361/0001-16"/>
    <s v="ND-RATEIO CONDOM PPT"/>
    <n v="16258"/>
    <d v="2021-10-29T00:00:00"/>
    <m/>
    <m/>
    <m/>
    <n v="15235.03"/>
    <d v="2021-11-30T00:00:00"/>
    <s v="CARGA INICIAL RATEIO CONDOM PPT"/>
    <m/>
    <s v="CARGA INICIAL RATEIO CONDOM PPT"/>
    <n v="15235.03"/>
    <m/>
    <x v="0"/>
    <m/>
    <m/>
    <m/>
    <s v="32 DIAS"/>
    <n v="1673"/>
    <x v="2"/>
    <x v="8"/>
    <m/>
  </r>
  <r>
    <x v="2383"/>
    <s v="15.519.361/0001-16"/>
    <s v="ND-RATEIO CONDOM PPT"/>
    <n v="16259"/>
    <d v="2021-10-29T00:00:00"/>
    <m/>
    <m/>
    <m/>
    <n v="36224.910000000003"/>
    <d v="2021-11-30T00:00:00"/>
    <s v="CARGA INICIAL RATEIO CONDOM PPT"/>
    <m/>
    <s v="CARGA INICIAL RATEIO CONDOM PPT"/>
    <n v="36224.910000000003"/>
    <m/>
    <x v="0"/>
    <m/>
    <m/>
    <m/>
    <s v="32 DIAS"/>
    <n v="1673"/>
    <x v="2"/>
    <x v="8"/>
    <m/>
  </r>
  <r>
    <x v="2383"/>
    <s v="15.519.361/0001-16"/>
    <s v="ND-RATEIO CONDOM PPT"/>
    <n v="16260"/>
    <d v="2021-10-29T00:00:00"/>
    <m/>
    <m/>
    <m/>
    <n v="50451.54"/>
    <d v="2021-11-30T00:00:00"/>
    <s v="CARGA INICIAL RATEIO CONDOM PPT"/>
    <m/>
    <s v="CARGA INICIAL RATEIO CONDOM PPT"/>
    <n v="50451.54"/>
    <m/>
    <x v="0"/>
    <m/>
    <m/>
    <m/>
    <s v="32 DIAS"/>
    <n v="1673"/>
    <x v="2"/>
    <x v="8"/>
    <m/>
  </r>
  <r>
    <x v="2383"/>
    <s v="15.519.361/0001-16"/>
    <s v="ND-RATEIO CONDOM PPT"/>
    <n v="16261"/>
    <d v="2021-10-29T00:00:00"/>
    <m/>
    <m/>
    <m/>
    <n v="72918.42"/>
    <d v="2021-11-30T00:00:00"/>
    <s v="CARGA INICIAL RATEIO CONDOM PPT"/>
    <m/>
    <s v="CARGA INICIAL RATEIO CONDOM PPT"/>
    <n v="72918.42"/>
    <m/>
    <x v="0"/>
    <m/>
    <m/>
    <m/>
    <s v="32 DIAS"/>
    <n v="1673"/>
    <x v="2"/>
    <x v="8"/>
    <m/>
  </r>
  <r>
    <x v="2383"/>
    <s v="15.519.361/0001-16"/>
    <s v="ND-RATEIO CONDOM PPT"/>
    <n v="16262"/>
    <d v="2021-10-29T00:00:00"/>
    <m/>
    <m/>
    <m/>
    <n v="68655.5"/>
    <d v="2021-11-30T00:00:00"/>
    <s v="CARGA INICIAL RATEIO CONDOM PPT"/>
    <m/>
    <s v="CARGA INICIAL RATEIO CONDOM PPT"/>
    <n v="68655.5"/>
    <m/>
    <x v="0"/>
    <m/>
    <m/>
    <m/>
    <s v="32 DIAS"/>
    <n v="1673"/>
    <x v="2"/>
    <x v="8"/>
    <m/>
  </r>
  <r>
    <x v="2383"/>
    <s v="15.519.361/0001-16"/>
    <s v="ND-RATEIO CONDOM PPT"/>
    <n v="16263"/>
    <d v="2021-10-29T00:00:00"/>
    <m/>
    <m/>
    <m/>
    <n v="75794.91"/>
    <d v="2021-11-30T00:00:00"/>
    <s v="CARGA INICIAL RATEIO CONDOM PPT"/>
    <m/>
    <s v="CARGA INICIAL RATEIO CONDOM PPT"/>
    <n v="75794.91"/>
    <m/>
    <x v="0"/>
    <m/>
    <m/>
    <m/>
    <s v="32 DIAS"/>
    <n v="1673"/>
    <x v="2"/>
    <x v="8"/>
    <m/>
  </r>
  <r>
    <x v="2383"/>
    <s v="15.519.361/0001-16"/>
    <s v="ND-RATEIO CONDOM PPT"/>
    <n v="16264"/>
    <d v="2021-10-29T00:00:00"/>
    <m/>
    <m/>
    <m/>
    <n v="13368.19"/>
    <d v="2021-11-30T00:00:00"/>
    <s v="CARGA INICIAL RATEIO CONDOM PPT"/>
    <m/>
    <s v="CARGA INICIAL RATEIO CONDOM PPT"/>
    <n v="13368.19"/>
    <m/>
    <x v="0"/>
    <m/>
    <m/>
    <m/>
    <s v="32 DIAS"/>
    <n v="1673"/>
    <x v="2"/>
    <x v="8"/>
    <m/>
  </r>
  <r>
    <x v="2383"/>
    <s v="15.519.361/0001-16"/>
    <s v="ND-RATEIO CONDOM PPT"/>
    <n v="16265"/>
    <d v="2021-10-29T00:00:00"/>
    <m/>
    <m/>
    <m/>
    <n v="20623.97"/>
    <d v="2021-11-30T00:00:00"/>
    <s v="CARGA INICIAL RATEIO CONDOM PPT"/>
    <m/>
    <s v="CARGA INICIAL RATEIO CONDOM PPT"/>
    <n v="20623.97"/>
    <m/>
    <x v="0"/>
    <m/>
    <m/>
    <m/>
    <s v="32 DIAS"/>
    <n v="1673"/>
    <x v="2"/>
    <x v="8"/>
    <m/>
  </r>
  <r>
    <x v="2383"/>
    <s v="15.519.361/0001-16"/>
    <s v="ND-RATEIO CONDOM PPT"/>
    <n v="16266"/>
    <d v="2021-10-29T00:00:00"/>
    <m/>
    <m/>
    <m/>
    <n v="115958.37"/>
    <d v="2021-11-30T00:00:00"/>
    <s v="CARGA INICIAL RATEIO CONDOM PPT"/>
    <m/>
    <s v="CARGA INICIAL RATEIO CONDOM PPT"/>
    <n v="115958.37"/>
    <m/>
    <x v="0"/>
    <m/>
    <m/>
    <m/>
    <s v="32 DIAS"/>
    <n v="1673"/>
    <x v="2"/>
    <x v="8"/>
    <m/>
  </r>
  <r>
    <x v="2383"/>
    <s v="15.519.361/0001-16"/>
    <s v="ND-RATEIO CONDOM PPT"/>
    <n v="16331"/>
    <d v="2021-11-30T00:00:00"/>
    <m/>
    <m/>
    <m/>
    <n v="70375.44"/>
    <d v="2021-12-29T00:00:00"/>
    <s v="CARGA INICIAL RATEIO CONDOM PPT"/>
    <m/>
    <s v="CARGA INICIAL RATEIO CONDOM PPT"/>
    <n v="70375.44"/>
    <m/>
    <x v="0"/>
    <m/>
    <m/>
    <m/>
    <s v="29 DIAS"/>
    <n v="1644"/>
    <x v="2"/>
    <x v="8"/>
    <m/>
  </r>
  <r>
    <x v="2383"/>
    <s v="15.519.361/0001-16"/>
    <s v="ND-RATEIO CONDOM PPT"/>
    <n v="16333"/>
    <d v="2021-11-30T00:00:00"/>
    <m/>
    <m/>
    <m/>
    <n v="2964.46"/>
    <d v="2021-12-29T00:00:00"/>
    <s v="CARGA INICIAL RATEIO CONDOM PPT"/>
    <m/>
    <s v="CARGA INICIAL RATEIO CONDOM PPT"/>
    <n v="2964.46"/>
    <m/>
    <x v="0"/>
    <m/>
    <m/>
    <m/>
    <s v="29 DIAS"/>
    <n v="1644"/>
    <x v="2"/>
    <x v="8"/>
    <m/>
  </r>
  <r>
    <x v="2383"/>
    <s v="15.519.361/0001-16"/>
    <s v="ND-RATEIO CONDOM PPT"/>
    <n v="16334"/>
    <d v="2021-11-30T00:00:00"/>
    <m/>
    <m/>
    <m/>
    <n v="15183.07"/>
    <d v="2021-12-29T00:00:00"/>
    <s v="CARGA INICIAL RATEIO CONDOM PPT"/>
    <m/>
    <s v="CARGA INICIAL RATEIO CONDOM PPT"/>
    <n v="15183.07"/>
    <m/>
    <x v="0"/>
    <m/>
    <m/>
    <m/>
    <s v="29 DIAS"/>
    <n v="1644"/>
    <x v="2"/>
    <x v="8"/>
    <m/>
  </r>
  <r>
    <x v="2383"/>
    <s v="15.519.361/0001-16"/>
    <s v="ND-RATEIO CONDOM PPT"/>
    <n v="16336"/>
    <d v="2021-11-30T00:00:00"/>
    <m/>
    <m/>
    <m/>
    <n v="1338.41"/>
    <d v="2021-12-29T00:00:00"/>
    <s v="CARGA INICIAL RATEIO CONDOM PPT"/>
    <m/>
    <s v="CARGA INICIAL RATEIO CONDOM PPT"/>
    <n v="1338.41"/>
    <m/>
    <x v="0"/>
    <m/>
    <m/>
    <m/>
    <s v="29 DIAS"/>
    <n v="1644"/>
    <x v="2"/>
    <x v="8"/>
    <m/>
  </r>
  <r>
    <x v="2383"/>
    <s v="15.519.361/0001-16"/>
    <s v="ND-RATEIO CONDOM PPT"/>
    <n v="16337"/>
    <d v="2021-11-30T00:00:00"/>
    <m/>
    <m/>
    <m/>
    <n v="6223.18"/>
    <d v="2021-12-29T00:00:00"/>
    <s v="CARGA INICIAL RATEIO CONDOM PPT"/>
    <m/>
    <s v="CARGA INICIAL RATEIO CONDOM PPT"/>
    <n v="6223.18"/>
    <m/>
    <x v="0"/>
    <m/>
    <m/>
    <m/>
    <s v="29 DIAS"/>
    <n v="1644"/>
    <x v="2"/>
    <x v="8"/>
    <m/>
  </r>
  <r>
    <x v="2383"/>
    <s v="15.519.361/0001-16"/>
    <s v="ND-RATEIO CONDOM PPT"/>
    <n v="16338"/>
    <d v="2021-11-30T00:00:00"/>
    <m/>
    <m/>
    <m/>
    <n v="9868.7099999999991"/>
    <d v="2021-12-29T00:00:00"/>
    <s v="CARGA INICIAL RATEIO CONDOM PPT"/>
    <m/>
    <s v="CARGA INICIAL RATEIO CONDOM PPT"/>
    <n v="9868.7099999999991"/>
    <m/>
    <x v="0"/>
    <m/>
    <m/>
    <m/>
    <s v="29 DIAS"/>
    <n v="1644"/>
    <x v="2"/>
    <x v="8"/>
    <m/>
  </r>
  <r>
    <x v="2383"/>
    <s v="15.519.361/0001-16"/>
    <s v="ND-RATEIO CONDOM PPT"/>
    <n v="16339"/>
    <d v="2021-11-30T00:00:00"/>
    <m/>
    <m/>
    <m/>
    <n v="76565.06"/>
    <d v="2021-12-29T00:00:00"/>
    <s v="CARGA INICIAL RATEIO CONDOM PPT"/>
    <m/>
    <s v="CARGA INICIAL RATEIO CONDOM PPT"/>
    <n v="76565.06"/>
    <m/>
    <x v="0"/>
    <m/>
    <m/>
    <m/>
    <s v="29 DIAS"/>
    <n v="1644"/>
    <x v="2"/>
    <x v="8"/>
    <m/>
  </r>
  <r>
    <x v="2383"/>
    <s v="15.519.361/0001-16"/>
    <s v="ND-RATEIO CONDOM PPT"/>
    <n v="16340"/>
    <d v="2021-11-30T00:00:00"/>
    <m/>
    <m/>
    <m/>
    <n v="4488.45"/>
    <d v="2021-12-29T00:00:00"/>
    <s v="CARGA INICIAL RATEIO CONDOM PPT"/>
    <m/>
    <s v="CARGA INICIAL RATEIO CONDOM PPT"/>
    <n v="4488.45"/>
    <m/>
    <x v="0"/>
    <m/>
    <m/>
    <m/>
    <s v="29 DIAS"/>
    <n v="1644"/>
    <x v="2"/>
    <x v="8"/>
    <m/>
  </r>
  <r>
    <x v="2383"/>
    <s v="15.519.361/0001-16"/>
    <s v="ND-RATEIO CONDOM PPT"/>
    <n v="16341"/>
    <d v="2021-11-30T00:00:00"/>
    <m/>
    <m/>
    <m/>
    <n v="10189.85"/>
    <d v="2021-12-29T00:00:00"/>
    <s v="CARGA INICIAL RATEIO CONDOM PPT"/>
    <m/>
    <s v="CARGA INICIAL RATEIO CONDOM PPT"/>
    <n v="10189.85"/>
    <m/>
    <x v="0"/>
    <m/>
    <m/>
    <m/>
    <s v="29 DIAS"/>
    <n v="1644"/>
    <x v="2"/>
    <x v="8"/>
    <m/>
  </r>
  <r>
    <x v="2383"/>
    <s v="15.519.361/0001-16"/>
    <s v="ND-RATEIO CONDOM PPT"/>
    <n v="16342"/>
    <d v="2021-11-30T00:00:00"/>
    <m/>
    <m/>
    <m/>
    <n v="51420"/>
    <d v="2021-12-29T00:00:00"/>
    <s v="CARGA INICIAL RATEIO CONDOM PPT"/>
    <m/>
    <s v="CARGA INICIAL RATEIO CONDOM PPT"/>
    <n v="51420"/>
    <m/>
    <x v="0"/>
    <m/>
    <m/>
    <m/>
    <s v="29 DIAS"/>
    <n v="1644"/>
    <x v="2"/>
    <x v="8"/>
    <m/>
  </r>
  <r>
    <x v="2383"/>
    <s v="15.519.361/0001-16"/>
    <s v="ND-RATEIO CONDOM PPT"/>
    <n v="16343"/>
    <d v="2021-11-30T00:00:00"/>
    <m/>
    <m/>
    <m/>
    <n v="19407.419999999998"/>
    <d v="2021-12-29T00:00:00"/>
    <s v="CARGA INICIAL RATEIO CONDOM PPT"/>
    <m/>
    <s v="CARGA INICIAL RATEIO CONDOM PPT"/>
    <n v="19407.419999999998"/>
    <m/>
    <x v="0"/>
    <m/>
    <m/>
    <m/>
    <s v="29 DIAS"/>
    <n v="1644"/>
    <x v="2"/>
    <x v="8"/>
    <m/>
  </r>
  <r>
    <x v="2383"/>
    <s v="15.519.361/0001-16"/>
    <s v="ND-RATEIO CONDOM PPT"/>
    <n v="16344"/>
    <d v="2021-11-30T00:00:00"/>
    <m/>
    <m/>
    <m/>
    <n v="49180.41"/>
    <d v="2021-12-29T00:00:00"/>
    <s v="CARGA INICIAL RATEIO CONDOM PPT"/>
    <m/>
    <s v="CARGA INICIAL RATEIO CONDOM PPT"/>
    <n v="49180.41"/>
    <m/>
    <x v="0"/>
    <m/>
    <m/>
    <m/>
    <s v="29 DIAS"/>
    <n v="1644"/>
    <x v="2"/>
    <x v="8"/>
    <m/>
  </r>
  <r>
    <x v="2383"/>
    <s v="15.519.361/0001-16"/>
    <s v="ND-RATEIO CONDOM PPT"/>
    <n v="16345"/>
    <d v="2021-11-30T00:00:00"/>
    <m/>
    <m/>
    <m/>
    <n v="38338.36"/>
    <d v="2021-12-29T00:00:00"/>
    <s v="CARGA INICIAL RATEIO CONDOM PPT"/>
    <m/>
    <s v="CARGA INICIAL RATEIO CONDOM PPT"/>
    <n v="38338.36"/>
    <m/>
    <x v="0"/>
    <m/>
    <m/>
    <m/>
    <s v="29 DIAS"/>
    <n v="1644"/>
    <x v="2"/>
    <x v="8"/>
    <m/>
  </r>
  <r>
    <x v="2383"/>
    <s v="15.519.361/0001-16"/>
    <s v="ND-RATEIO CONDOM PPT"/>
    <n v="16346"/>
    <d v="2021-11-30T00:00:00"/>
    <m/>
    <m/>
    <m/>
    <n v="33660.879999999997"/>
    <d v="2021-12-29T00:00:00"/>
    <s v="CARGA INICIAL RATEIO CONDOM PPT"/>
    <m/>
    <s v="CARGA INICIAL RATEIO CONDOM PPT"/>
    <n v="33660.879999999997"/>
    <m/>
    <x v="0"/>
    <m/>
    <m/>
    <m/>
    <s v="29 DIAS"/>
    <n v="1644"/>
    <x v="2"/>
    <x v="8"/>
    <m/>
  </r>
  <r>
    <x v="2383"/>
    <s v="15.519.361/0001-16"/>
    <s v="ND-RATEIO CONDOM PPT"/>
    <n v="16347"/>
    <d v="2021-11-30T00:00:00"/>
    <m/>
    <m/>
    <m/>
    <n v="15800.79"/>
    <d v="2021-12-29T00:00:00"/>
    <s v="CARGA INICIAL RATEIO CONDOM PPT"/>
    <m/>
    <s v="CARGA INICIAL RATEIO CONDOM PPT"/>
    <n v="15800.79"/>
    <m/>
    <x v="0"/>
    <m/>
    <m/>
    <m/>
    <s v="29 DIAS"/>
    <n v="1644"/>
    <x v="2"/>
    <x v="8"/>
    <m/>
  </r>
  <r>
    <x v="2383"/>
    <s v="15.519.361/0001-16"/>
    <s v="ND-RATEIO CONDOM PPT"/>
    <n v="16348"/>
    <d v="2021-11-30T00:00:00"/>
    <m/>
    <m/>
    <m/>
    <n v="22558.28"/>
    <d v="2021-12-29T00:00:00"/>
    <s v="CARGA INICIAL RATEIO CONDOM PPT"/>
    <m/>
    <s v="CARGA INICIAL RATEIO CONDOM PPT"/>
    <n v="22558.28"/>
    <m/>
    <x v="0"/>
    <m/>
    <m/>
    <m/>
    <s v="29 DIAS"/>
    <n v="1644"/>
    <x v="2"/>
    <x v="8"/>
    <m/>
  </r>
  <r>
    <x v="2383"/>
    <s v="15.519.361/0001-16"/>
    <s v="ND-RATEIO CONDOM PPT"/>
    <n v="16349"/>
    <d v="2021-11-30T00:00:00"/>
    <m/>
    <m/>
    <m/>
    <n v="18579.68"/>
    <d v="2021-12-29T00:00:00"/>
    <s v="CARGA INICIAL RATEIO CONDOM PPT"/>
    <m/>
    <s v="CARGA INICIAL RATEIO CONDOM PPT"/>
    <n v="18579.68"/>
    <m/>
    <x v="0"/>
    <m/>
    <m/>
    <m/>
    <s v="29 DIAS"/>
    <n v="1644"/>
    <x v="2"/>
    <x v="8"/>
    <m/>
  </r>
  <r>
    <x v="2383"/>
    <s v="15.519.361/0001-16"/>
    <s v="ND-RATEIO CONDOM PPT"/>
    <n v="16350"/>
    <d v="2021-11-30T00:00:00"/>
    <m/>
    <m/>
    <m/>
    <n v="24467.95"/>
    <d v="2021-12-29T00:00:00"/>
    <s v="CARGA INICIAL RATEIO CONDOM PPT"/>
    <m/>
    <s v="CARGA INICIAL RATEIO CONDOM PPT"/>
    <n v="24467.95"/>
    <m/>
    <x v="0"/>
    <m/>
    <m/>
    <m/>
    <s v="29 DIAS"/>
    <n v="1644"/>
    <x v="2"/>
    <x v="8"/>
    <m/>
  </r>
  <r>
    <x v="2383"/>
    <s v="15.519.361/0001-16"/>
    <s v="ND-RATEIO CONDOM PPT"/>
    <n v="16351"/>
    <d v="2021-11-30T00:00:00"/>
    <m/>
    <m/>
    <m/>
    <n v="18488.080000000002"/>
    <d v="2021-12-29T00:00:00"/>
    <s v="CARGA INICIAL RATEIO CONDOM PPT"/>
    <m/>
    <s v="CARGA INICIAL RATEIO CONDOM PPT"/>
    <n v="18488.080000000002"/>
    <m/>
    <x v="0"/>
    <m/>
    <m/>
    <m/>
    <s v="29 DIAS"/>
    <n v="1644"/>
    <x v="2"/>
    <x v="8"/>
    <m/>
  </r>
  <r>
    <x v="2383"/>
    <s v="15.519.361/0001-16"/>
    <s v="ND-RATEIO CONDOM PPT"/>
    <n v="16352"/>
    <d v="2021-11-30T00:00:00"/>
    <m/>
    <m/>
    <m/>
    <n v="14899.44"/>
    <d v="2021-12-29T00:00:00"/>
    <s v="CARGA INICIAL RATEIO CONDOM PPT"/>
    <m/>
    <s v="CARGA INICIAL RATEIO CONDOM PPT"/>
    <n v="14899.44"/>
    <m/>
    <x v="0"/>
    <m/>
    <m/>
    <m/>
    <s v="29 DIAS"/>
    <n v="1644"/>
    <x v="2"/>
    <x v="8"/>
    <m/>
  </r>
  <r>
    <x v="2383"/>
    <s v="15.519.361/0001-16"/>
    <s v="ND-RATEIO CONDOM PPT"/>
    <n v="16353"/>
    <d v="2021-11-30T00:00:00"/>
    <m/>
    <m/>
    <m/>
    <n v="30551.38"/>
    <d v="2021-12-29T00:00:00"/>
    <s v="CARGA INICIAL RATEIO CONDOM PPT"/>
    <m/>
    <s v="CARGA INICIAL RATEIO CONDOM PPT"/>
    <n v="30551.38"/>
    <m/>
    <x v="0"/>
    <m/>
    <m/>
    <m/>
    <s v="29 DIAS"/>
    <n v="1644"/>
    <x v="2"/>
    <x v="8"/>
    <m/>
  </r>
  <r>
    <x v="2383"/>
    <s v="15.519.361/0001-16"/>
    <s v="ND-RATEIO CONDOM PPT"/>
    <n v="16354"/>
    <d v="2021-11-30T00:00:00"/>
    <m/>
    <m/>
    <m/>
    <n v="19760.990000000002"/>
    <d v="2021-12-29T00:00:00"/>
    <s v="CARGA INICIAL RATEIO CONDOM PPT"/>
    <m/>
    <s v="CARGA INICIAL RATEIO CONDOM PPT"/>
    <n v="19760.990000000002"/>
    <m/>
    <x v="0"/>
    <m/>
    <m/>
    <m/>
    <s v="29 DIAS"/>
    <n v="1644"/>
    <x v="2"/>
    <x v="8"/>
    <m/>
  </r>
  <r>
    <x v="2383"/>
    <s v="15.519.361/0001-16"/>
    <s v="ND-RATEIO CONDOM PPT"/>
    <n v="16355"/>
    <d v="2021-11-30T00:00:00"/>
    <m/>
    <m/>
    <m/>
    <n v="15407.81"/>
    <d v="2021-12-29T00:00:00"/>
    <s v="CARGA INICIAL RATEIO CONDOM PPT"/>
    <m/>
    <s v="CARGA INICIAL RATEIO CONDOM PPT"/>
    <n v="15407.81"/>
    <m/>
    <x v="0"/>
    <m/>
    <m/>
    <m/>
    <s v="29 DIAS"/>
    <n v="1644"/>
    <x v="2"/>
    <x v="8"/>
    <m/>
  </r>
  <r>
    <x v="2383"/>
    <s v="15.519.361/0001-16"/>
    <s v="ND-RATEIO CONDOM PPT"/>
    <n v="16356"/>
    <d v="2021-11-30T00:00:00"/>
    <m/>
    <m/>
    <m/>
    <n v="36198.29"/>
    <d v="2021-12-29T00:00:00"/>
    <s v="CARGA INICIAL RATEIO CONDOM PPT"/>
    <m/>
    <s v="CARGA INICIAL RATEIO CONDOM PPT"/>
    <n v="36198.29"/>
    <m/>
    <x v="0"/>
    <m/>
    <m/>
    <m/>
    <s v="29 DIAS"/>
    <n v="1644"/>
    <x v="2"/>
    <x v="8"/>
    <m/>
  </r>
  <r>
    <x v="2383"/>
    <s v="15.519.361/0001-16"/>
    <s v="ND-RATEIO CONDOM PPT"/>
    <n v="16357"/>
    <d v="2021-11-30T00:00:00"/>
    <m/>
    <m/>
    <m/>
    <n v="50740.95"/>
    <d v="2021-12-29T00:00:00"/>
    <s v="CARGA INICIAL RATEIO CONDOM PPT"/>
    <m/>
    <s v="CARGA INICIAL RATEIO CONDOM PPT"/>
    <n v="50740.95"/>
    <m/>
    <x v="0"/>
    <m/>
    <m/>
    <m/>
    <s v="29 DIAS"/>
    <n v="1644"/>
    <x v="2"/>
    <x v="8"/>
    <m/>
  </r>
  <r>
    <x v="2383"/>
    <s v="15.519.361/0001-16"/>
    <s v="ND-RATEIO CONDOM PPT"/>
    <n v="16358"/>
    <d v="2021-11-30T00:00:00"/>
    <m/>
    <m/>
    <m/>
    <n v="72918.42"/>
    <d v="2021-12-29T00:00:00"/>
    <s v="CARGA INICIAL RATEIO CONDOM PPT"/>
    <m/>
    <s v="CARGA INICIAL RATEIO CONDOM PPT"/>
    <n v="72918.42"/>
    <m/>
    <x v="0"/>
    <m/>
    <m/>
    <m/>
    <s v="29 DIAS"/>
    <n v="1644"/>
    <x v="2"/>
    <x v="8"/>
    <m/>
  </r>
  <r>
    <x v="2383"/>
    <s v="15.519.361/0001-16"/>
    <s v="ND-RATEIO CONDOM PPT"/>
    <n v="16359"/>
    <d v="2021-11-30T00:00:00"/>
    <m/>
    <m/>
    <m/>
    <n v="68655.5"/>
    <d v="2021-12-29T00:00:00"/>
    <s v="CARGA INICIAL RATEIO CONDOM PPT"/>
    <m/>
    <s v="CARGA INICIAL RATEIO CONDOM PPT"/>
    <n v="68655.5"/>
    <m/>
    <x v="0"/>
    <m/>
    <m/>
    <m/>
    <s v="29 DIAS"/>
    <n v="1644"/>
    <x v="2"/>
    <x v="8"/>
    <m/>
  </r>
  <r>
    <x v="2383"/>
    <s v="15.519.361/0001-16"/>
    <s v="ND-RATEIO CONDOM PPT"/>
    <n v="16360"/>
    <d v="2021-11-30T00:00:00"/>
    <m/>
    <m/>
    <m/>
    <n v="75794.91"/>
    <d v="2021-12-29T00:00:00"/>
    <s v="CARGA INICIAL RATEIO CONDOM PPT"/>
    <m/>
    <s v="CARGA INICIAL RATEIO CONDOM PPT"/>
    <n v="75794.91"/>
    <m/>
    <x v="0"/>
    <m/>
    <m/>
    <m/>
    <s v="29 DIAS"/>
    <n v="1644"/>
    <x v="2"/>
    <x v="8"/>
    <m/>
  </r>
  <r>
    <x v="2383"/>
    <s v="15.519.361/0001-16"/>
    <s v="ND-RATEIO CONDOM PPT"/>
    <n v="16361"/>
    <d v="2021-11-30T00:00:00"/>
    <m/>
    <m/>
    <m/>
    <n v="13368.19"/>
    <d v="2021-12-29T00:00:00"/>
    <s v="CARGA INICIAL RATEIO CONDOM PPT"/>
    <m/>
    <s v="CARGA INICIAL RATEIO CONDOM PPT"/>
    <n v="13368.19"/>
    <m/>
    <x v="0"/>
    <m/>
    <m/>
    <m/>
    <s v="29 DIAS"/>
    <n v="1644"/>
    <x v="2"/>
    <x v="8"/>
    <m/>
  </r>
  <r>
    <x v="2383"/>
    <s v="15.519.361/0001-16"/>
    <s v="ND-RATEIO CONDOM PPT"/>
    <n v="16362"/>
    <d v="2021-11-30T00:00:00"/>
    <m/>
    <m/>
    <m/>
    <n v="20623.97"/>
    <d v="2021-12-29T00:00:00"/>
    <s v="CARGA INICIAL RATEIO CONDOM PPT"/>
    <m/>
    <s v="CARGA INICIAL RATEIO CONDOM PPT"/>
    <n v="20623.97"/>
    <m/>
    <x v="0"/>
    <m/>
    <m/>
    <m/>
    <s v="29 DIAS"/>
    <n v="1644"/>
    <x v="2"/>
    <x v="8"/>
    <m/>
  </r>
  <r>
    <x v="2383"/>
    <s v="15.519.361/0001-16"/>
    <s v="ND-RATEIO CONDOM PPT"/>
    <n v="16363"/>
    <d v="2021-11-30T00:00:00"/>
    <m/>
    <m/>
    <m/>
    <n v="115798.24"/>
    <d v="2021-12-29T00:00:00"/>
    <s v="CARGA INICIAL RATEIO CONDOM PPT"/>
    <m/>
    <s v="CARGA INICIAL RATEIO CONDOM PPT"/>
    <n v="115798.24"/>
    <m/>
    <x v="0"/>
    <m/>
    <m/>
    <m/>
    <s v="29 DIAS"/>
    <n v="1644"/>
    <x v="2"/>
    <x v="8"/>
    <m/>
  </r>
  <r>
    <x v="2383"/>
    <s v="15.519.361/0001-16"/>
    <s v="ND-RATEIO CONDOM PPT"/>
    <n v="16468"/>
    <d v="2021-12-30T00:00:00"/>
    <m/>
    <m/>
    <m/>
    <n v="70086.64"/>
    <d v="2022-01-31T00:00:00"/>
    <s v="CARGA INICIAL RATEIO CONDOM PPT"/>
    <m/>
    <s v="CARGA INICIAL RATEIO CONDOM PPT"/>
    <n v="70086.64"/>
    <m/>
    <x v="0"/>
    <m/>
    <m/>
    <m/>
    <s v="32 DIAS"/>
    <n v="1611"/>
    <x v="2"/>
    <x v="8"/>
    <m/>
  </r>
  <r>
    <x v="2383"/>
    <s v="15.519.361/0001-16"/>
    <s v="ND-RATEIO CONDOM PPT"/>
    <n v="16470"/>
    <d v="2021-12-30T00:00:00"/>
    <m/>
    <m/>
    <m/>
    <n v="2964.46"/>
    <d v="2022-01-31T00:00:00"/>
    <s v="CARGA INICIAL RATEIO CONDOM PPT"/>
    <m/>
    <s v="CARGA INICIAL RATEIO CONDOM PPT"/>
    <n v="2964.46"/>
    <m/>
    <x v="0"/>
    <m/>
    <m/>
    <m/>
    <s v="32 DIAS"/>
    <n v="1611"/>
    <x v="2"/>
    <x v="8"/>
    <m/>
  </r>
  <r>
    <x v="2383"/>
    <s v="15.519.361/0001-16"/>
    <s v="ND-RATEIO CONDOM PPT"/>
    <n v="16471"/>
    <d v="2021-12-30T00:00:00"/>
    <m/>
    <m/>
    <m/>
    <n v="15183.07"/>
    <d v="2022-01-31T00:00:00"/>
    <s v="CARGA INICIAL RATEIO CONDOM PPT"/>
    <m/>
    <s v="CARGA INICIAL RATEIO CONDOM PPT"/>
    <n v="15183.07"/>
    <m/>
    <x v="0"/>
    <m/>
    <m/>
    <m/>
    <s v="32 DIAS"/>
    <n v="1611"/>
    <x v="2"/>
    <x v="8"/>
    <m/>
  </r>
  <r>
    <x v="2383"/>
    <s v="15.519.361/0001-16"/>
    <s v="ND-RATEIO CONDOM PPT"/>
    <n v="16473"/>
    <d v="2021-12-30T00:00:00"/>
    <m/>
    <m/>
    <m/>
    <n v="1338.41"/>
    <d v="2022-01-31T00:00:00"/>
    <s v="CARGA INICIAL RATEIO CONDOM PPT"/>
    <m/>
    <s v="CARGA INICIAL RATEIO CONDOM PPT"/>
    <n v="1338.41"/>
    <m/>
    <x v="0"/>
    <m/>
    <m/>
    <m/>
    <s v="32 DIAS"/>
    <n v="1611"/>
    <x v="2"/>
    <x v="8"/>
    <m/>
  </r>
  <r>
    <x v="2383"/>
    <s v="15.519.361/0001-16"/>
    <s v="ND-RATEIO CONDOM PPT"/>
    <n v="16474"/>
    <d v="2021-12-30T00:00:00"/>
    <m/>
    <m/>
    <m/>
    <n v="6223.18"/>
    <d v="2022-01-31T00:00:00"/>
    <s v="CARGA INICIAL RATEIO CONDOM PPT"/>
    <m/>
    <s v="CARGA INICIAL RATEIO CONDOM PPT"/>
    <n v="6223.18"/>
    <m/>
    <x v="0"/>
    <m/>
    <m/>
    <m/>
    <s v="32 DIAS"/>
    <n v="1611"/>
    <x v="2"/>
    <x v="8"/>
    <m/>
  </r>
  <r>
    <x v="2383"/>
    <s v="15.519.361/0001-16"/>
    <s v="ND-RATEIO CONDOM PPT"/>
    <n v="16475"/>
    <d v="2021-12-30T00:00:00"/>
    <m/>
    <m/>
    <m/>
    <n v="9868.7099999999991"/>
    <d v="2022-01-31T00:00:00"/>
    <s v="CARGA INICIAL RATEIO CONDOM PPT"/>
    <m/>
    <s v="CARGA INICIAL RATEIO CONDOM PPT"/>
    <n v="9868.7099999999991"/>
    <m/>
    <x v="0"/>
    <m/>
    <m/>
    <m/>
    <s v="32 DIAS"/>
    <n v="1611"/>
    <x v="2"/>
    <x v="8"/>
    <m/>
  </r>
  <r>
    <x v="2383"/>
    <s v="15.519.361/0001-16"/>
    <s v="ND-RATEIO CONDOM PPT"/>
    <n v="16476"/>
    <d v="2021-12-30T00:00:00"/>
    <m/>
    <m/>
    <m/>
    <n v="76565.06"/>
    <d v="2022-01-31T00:00:00"/>
    <s v="CARGA INICIAL RATEIO CONDOM PPT"/>
    <m/>
    <s v="CARGA INICIAL RATEIO CONDOM PPT"/>
    <n v="76565.06"/>
    <m/>
    <x v="0"/>
    <m/>
    <m/>
    <m/>
    <s v="32 DIAS"/>
    <n v="1611"/>
    <x v="2"/>
    <x v="8"/>
    <m/>
  </r>
  <r>
    <x v="2383"/>
    <s v="15.519.361/0001-16"/>
    <s v="ND-RATEIO CONDOM PPT"/>
    <n v="16477"/>
    <d v="2021-12-30T00:00:00"/>
    <m/>
    <m/>
    <m/>
    <n v="4488.45"/>
    <d v="2022-01-31T00:00:00"/>
    <s v="CARGA INICIAL RATEIO CONDOM PPT"/>
    <m/>
    <s v="CARGA INICIAL RATEIO CONDOM PPT"/>
    <n v="4488.45"/>
    <m/>
    <x v="0"/>
    <m/>
    <m/>
    <m/>
    <s v="32 DIAS"/>
    <n v="1611"/>
    <x v="2"/>
    <x v="8"/>
    <m/>
  </r>
  <r>
    <x v="2383"/>
    <s v="15.519.361/0001-16"/>
    <s v="ND-RATEIO CONDOM PPT"/>
    <n v="16478"/>
    <d v="2021-12-30T00:00:00"/>
    <m/>
    <m/>
    <m/>
    <n v="10169.14"/>
    <d v="2022-01-31T00:00:00"/>
    <s v="CARGA INICIAL RATEIO CONDOM PPT"/>
    <m/>
    <s v="CARGA INICIAL RATEIO CONDOM PPT"/>
    <n v="10169.14"/>
    <m/>
    <x v="0"/>
    <m/>
    <m/>
    <m/>
    <s v="32 DIAS"/>
    <n v="1611"/>
    <x v="2"/>
    <x v="8"/>
    <m/>
  </r>
  <r>
    <x v="2383"/>
    <s v="15.519.361/0001-16"/>
    <s v="ND-RATEIO CONDOM PPT"/>
    <n v="16479"/>
    <d v="2021-12-30T00:00:00"/>
    <m/>
    <m/>
    <m/>
    <n v="51439.46"/>
    <d v="2022-01-31T00:00:00"/>
    <s v="CARGA INICIAL RATEIO CONDOM PPT"/>
    <m/>
    <s v="CARGA INICIAL RATEIO CONDOM PPT"/>
    <n v="51439.46"/>
    <m/>
    <x v="0"/>
    <m/>
    <m/>
    <m/>
    <s v="32 DIAS"/>
    <n v="1611"/>
    <x v="2"/>
    <x v="8"/>
    <m/>
  </r>
  <r>
    <x v="2383"/>
    <s v="15.519.361/0001-16"/>
    <s v="ND-RATEIO CONDOM PPT"/>
    <n v="16480"/>
    <d v="2021-12-30T00:00:00"/>
    <m/>
    <m/>
    <m/>
    <n v="19165.84"/>
    <d v="2022-01-31T00:00:00"/>
    <s v="CARGA INICIAL RATEIO CONDOM PPT"/>
    <m/>
    <s v="CARGA INICIAL RATEIO CONDOM PPT"/>
    <n v="19165.84"/>
    <m/>
    <x v="0"/>
    <m/>
    <m/>
    <m/>
    <s v="32 DIAS"/>
    <n v="1611"/>
    <x v="2"/>
    <x v="8"/>
    <m/>
  </r>
  <r>
    <x v="2383"/>
    <s v="15.519.361/0001-16"/>
    <s v="ND-RATEIO CONDOM PPT"/>
    <n v="16481"/>
    <d v="2021-12-30T00:00:00"/>
    <m/>
    <m/>
    <m/>
    <n v="49180.41"/>
    <d v="2022-01-31T00:00:00"/>
    <s v="CARGA INICIAL RATEIO CONDOM PPT"/>
    <m/>
    <s v="CARGA INICIAL RATEIO CONDOM PPT"/>
    <n v="49180.41"/>
    <m/>
    <x v="0"/>
    <m/>
    <m/>
    <m/>
    <s v="32 DIAS"/>
    <n v="1611"/>
    <x v="2"/>
    <x v="8"/>
    <m/>
  </r>
  <r>
    <x v="2383"/>
    <s v="15.519.361/0001-16"/>
    <s v="ND-RATEIO CONDOM PPT"/>
    <n v="16482"/>
    <d v="2021-12-30T00:00:00"/>
    <m/>
    <m/>
    <m/>
    <n v="38207.879999999997"/>
    <d v="2022-01-31T00:00:00"/>
    <s v="CARGA INICIAL RATEIO CONDOM PPT"/>
    <m/>
    <s v="CARGA INICIAL RATEIO CONDOM PPT"/>
    <n v="38207.879999999997"/>
    <m/>
    <x v="0"/>
    <m/>
    <m/>
    <m/>
    <s v="32 DIAS"/>
    <n v="1611"/>
    <x v="2"/>
    <x v="8"/>
    <m/>
  </r>
  <r>
    <x v="2383"/>
    <s v="15.519.361/0001-16"/>
    <s v="ND-RATEIO CONDOM PPT"/>
    <n v="16483"/>
    <d v="2021-12-30T00:00:00"/>
    <m/>
    <m/>
    <m/>
    <n v="33660.879999999997"/>
    <d v="2022-01-31T00:00:00"/>
    <s v="CARGA INICIAL RATEIO CONDOM PPT"/>
    <m/>
    <s v="CARGA INICIAL RATEIO CONDOM PPT"/>
    <n v="33660.879999999997"/>
    <m/>
    <x v="0"/>
    <m/>
    <m/>
    <m/>
    <s v="32 DIAS"/>
    <n v="1611"/>
    <x v="2"/>
    <x v="8"/>
    <m/>
  </r>
  <r>
    <x v="2383"/>
    <s v="15.519.361/0001-16"/>
    <s v="ND-RATEIO CONDOM PPT"/>
    <n v="16484"/>
    <d v="2021-12-30T00:00:00"/>
    <m/>
    <m/>
    <m/>
    <n v="15800.79"/>
    <d v="2022-01-31T00:00:00"/>
    <s v="CARGA INICIAL RATEIO CONDOM PPT"/>
    <m/>
    <s v="CARGA INICIAL RATEIO CONDOM PPT"/>
    <n v="15800.79"/>
    <m/>
    <x v="0"/>
    <m/>
    <m/>
    <m/>
    <s v="32 DIAS"/>
    <n v="1611"/>
    <x v="2"/>
    <x v="8"/>
    <m/>
  </r>
  <r>
    <x v="2383"/>
    <s v="15.519.361/0001-16"/>
    <s v="ND-RATEIO CONDOM PPT"/>
    <n v="16485"/>
    <d v="2021-12-30T00:00:00"/>
    <m/>
    <m/>
    <m/>
    <n v="22558.28"/>
    <d v="2022-01-31T00:00:00"/>
    <s v="CARGA INICIAL RATEIO CONDOM PPT"/>
    <m/>
    <s v="CARGA INICIAL RATEIO CONDOM PPT"/>
    <n v="22558.28"/>
    <m/>
    <x v="0"/>
    <m/>
    <m/>
    <m/>
    <s v="32 DIAS"/>
    <n v="1611"/>
    <x v="2"/>
    <x v="8"/>
    <m/>
  </r>
  <r>
    <x v="2383"/>
    <s v="15.519.361/0001-16"/>
    <s v="ND-RATEIO CONDOM PPT"/>
    <n v="16486"/>
    <d v="2021-12-30T00:00:00"/>
    <m/>
    <m/>
    <m/>
    <n v="18578.61"/>
    <d v="2022-01-31T00:00:00"/>
    <s v="CARGA INICIAL RATEIO CONDOM PPT"/>
    <m/>
    <s v="CARGA INICIAL RATEIO CONDOM PPT"/>
    <n v="18578.61"/>
    <m/>
    <x v="0"/>
    <m/>
    <m/>
    <m/>
    <s v="32 DIAS"/>
    <n v="1611"/>
    <x v="2"/>
    <x v="8"/>
    <m/>
  </r>
  <r>
    <x v="2383"/>
    <s v="15.519.361/0001-16"/>
    <s v="ND-RATEIO CONDOM PPT"/>
    <n v="16487"/>
    <d v="2021-12-30T00:00:00"/>
    <m/>
    <m/>
    <m/>
    <n v="24467.95"/>
    <d v="2022-01-31T00:00:00"/>
    <s v="CARGA INICIAL RATEIO CONDOM PPT"/>
    <m/>
    <s v="CARGA INICIAL RATEIO CONDOM PPT"/>
    <n v="24467.95"/>
    <m/>
    <x v="0"/>
    <m/>
    <m/>
    <m/>
    <s v="32 DIAS"/>
    <n v="1611"/>
    <x v="2"/>
    <x v="8"/>
    <m/>
  </r>
  <r>
    <x v="2383"/>
    <s v="15.519.361/0001-16"/>
    <s v="ND-RATEIO CONDOM PPT"/>
    <n v="16488"/>
    <d v="2021-12-30T00:00:00"/>
    <m/>
    <m/>
    <m/>
    <n v="18488.080000000002"/>
    <d v="2022-01-31T00:00:00"/>
    <s v="CARGA INICIAL RATEIO CONDOM PPT"/>
    <m/>
    <s v="CARGA INICIAL RATEIO CONDOM PPT"/>
    <n v="18488.080000000002"/>
    <m/>
    <x v="0"/>
    <m/>
    <m/>
    <m/>
    <s v="32 DIAS"/>
    <n v="1611"/>
    <x v="2"/>
    <x v="8"/>
    <m/>
  </r>
  <r>
    <x v="2383"/>
    <s v="15.519.361/0001-16"/>
    <s v="ND-RATEIO CONDOM PPT"/>
    <n v="16489"/>
    <d v="2021-12-30T00:00:00"/>
    <m/>
    <m/>
    <m/>
    <n v="14824.87"/>
    <d v="2022-01-31T00:00:00"/>
    <s v="CARGA INICIAL RATEIO CONDOM PPT"/>
    <m/>
    <s v="CARGA INICIAL RATEIO CONDOM PPT"/>
    <n v="14824.87"/>
    <m/>
    <x v="0"/>
    <m/>
    <m/>
    <m/>
    <s v="32 DIAS"/>
    <n v="1611"/>
    <x v="2"/>
    <x v="8"/>
    <m/>
  </r>
  <r>
    <x v="2383"/>
    <s v="15.519.361/0001-16"/>
    <s v="ND-RATEIO CONDOM PPT"/>
    <n v="16490"/>
    <d v="2021-12-30T00:00:00"/>
    <m/>
    <m/>
    <m/>
    <n v="30389.55"/>
    <d v="2022-01-31T00:00:00"/>
    <s v="CARGA INICIAL RATEIO CONDOM PPT"/>
    <m/>
    <s v="CARGA INICIAL RATEIO CONDOM PPT"/>
    <n v="30389.55"/>
    <m/>
    <x v="0"/>
    <m/>
    <m/>
    <m/>
    <s v="32 DIAS"/>
    <n v="1611"/>
    <x v="2"/>
    <x v="8"/>
    <m/>
  </r>
  <r>
    <x v="2383"/>
    <s v="15.519.361/0001-16"/>
    <s v="ND-RATEIO CONDOM PPT"/>
    <n v="16491"/>
    <d v="2021-12-30T00:00:00"/>
    <m/>
    <m/>
    <m/>
    <n v="19638.060000000001"/>
    <d v="2022-01-31T00:00:00"/>
    <s v="CARGA INICIAL RATEIO CONDOM PPT"/>
    <m/>
    <s v="CARGA INICIAL RATEIO CONDOM PPT"/>
    <n v="19638.060000000001"/>
    <m/>
    <x v="0"/>
    <m/>
    <m/>
    <m/>
    <s v="32 DIAS"/>
    <n v="1611"/>
    <x v="2"/>
    <x v="8"/>
    <m/>
  </r>
  <r>
    <x v="2383"/>
    <s v="15.519.361/0001-16"/>
    <s v="ND-RATEIO CONDOM PPT"/>
    <n v="16492"/>
    <d v="2021-12-30T00:00:00"/>
    <m/>
    <m/>
    <m/>
    <n v="15210.35"/>
    <d v="2022-01-31T00:00:00"/>
    <s v="CARGA INICIAL RATEIO CONDOM PPT"/>
    <m/>
    <s v="CARGA INICIAL RATEIO CONDOM PPT"/>
    <n v="15210.35"/>
    <m/>
    <x v="0"/>
    <m/>
    <m/>
    <m/>
    <s v="32 DIAS"/>
    <n v="1611"/>
    <x v="2"/>
    <x v="8"/>
    <m/>
  </r>
  <r>
    <x v="2383"/>
    <s v="15.519.361/0001-16"/>
    <s v="ND-RATEIO CONDOM PPT"/>
    <n v="16493"/>
    <d v="2021-12-30T00:00:00"/>
    <m/>
    <m/>
    <m/>
    <n v="36106.699999999997"/>
    <d v="2022-01-31T00:00:00"/>
    <s v="CARGA INICIAL RATEIO CONDOM PPT"/>
    <m/>
    <s v="CARGA INICIAL RATEIO CONDOM PPT"/>
    <n v="36106.699999999997"/>
    <m/>
    <x v="0"/>
    <m/>
    <m/>
    <m/>
    <s v="32 DIAS"/>
    <n v="1611"/>
    <x v="2"/>
    <x v="8"/>
    <m/>
  </r>
  <r>
    <x v="2383"/>
    <s v="15.519.361/0001-16"/>
    <s v="ND-RATEIO CONDOM PPT"/>
    <n v="16494"/>
    <d v="2021-12-30T00:00:00"/>
    <m/>
    <m/>
    <m/>
    <n v="50448.25"/>
    <d v="2022-01-31T00:00:00"/>
    <s v="CARGA INICIAL RATEIO CONDOM PPT"/>
    <m/>
    <s v="CARGA INICIAL RATEIO CONDOM PPT"/>
    <n v="50448.25"/>
    <m/>
    <x v="0"/>
    <m/>
    <m/>
    <m/>
    <s v="32 DIAS"/>
    <n v="1611"/>
    <x v="2"/>
    <x v="8"/>
    <m/>
  </r>
  <r>
    <x v="2383"/>
    <s v="15.519.361/0001-16"/>
    <s v="ND-RATEIO CONDOM PPT"/>
    <n v="16495"/>
    <d v="2021-12-30T00:00:00"/>
    <m/>
    <m/>
    <m/>
    <n v="72918.42"/>
    <d v="2022-01-31T00:00:00"/>
    <s v="CARGA INICIAL RATEIO CONDOM PPT"/>
    <m/>
    <s v="CARGA INICIAL RATEIO CONDOM PPT"/>
    <n v="72918.42"/>
    <m/>
    <x v="0"/>
    <m/>
    <m/>
    <m/>
    <s v="32 DIAS"/>
    <n v="1611"/>
    <x v="2"/>
    <x v="8"/>
    <m/>
  </r>
  <r>
    <x v="2383"/>
    <s v="15.519.361/0001-16"/>
    <s v="ND-RATEIO CONDOM PPT"/>
    <n v="16496"/>
    <d v="2021-12-30T00:00:00"/>
    <m/>
    <m/>
    <m/>
    <n v="68655.78"/>
    <d v="2022-01-31T00:00:00"/>
    <s v="CARGA INICIAL RATEIO CONDOM PPT"/>
    <m/>
    <s v="CARGA INICIAL RATEIO CONDOM PPT"/>
    <n v="68655.78"/>
    <m/>
    <x v="0"/>
    <m/>
    <m/>
    <m/>
    <s v="32 DIAS"/>
    <n v="1611"/>
    <x v="2"/>
    <x v="8"/>
    <m/>
  </r>
  <r>
    <x v="2383"/>
    <s v="15.519.361/0001-16"/>
    <s v="ND-RATEIO CONDOM PPT"/>
    <n v="16497"/>
    <d v="2021-12-30T00:00:00"/>
    <m/>
    <m/>
    <m/>
    <n v="75794.91"/>
    <d v="2022-01-31T00:00:00"/>
    <s v="CARGA INICIAL RATEIO CONDOM PPT"/>
    <m/>
    <s v="CARGA INICIAL RATEIO CONDOM PPT"/>
    <n v="75794.91"/>
    <m/>
    <x v="0"/>
    <m/>
    <m/>
    <m/>
    <s v="32 DIAS"/>
    <n v="1611"/>
    <x v="2"/>
    <x v="8"/>
    <m/>
  </r>
  <r>
    <x v="2383"/>
    <s v="15.519.361/0001-16"/>
    <s v="ND-RATEIO CONDOM PPT"/>
    <n v="16498"/>
    <d v="2021-12-30T00:00:00"/>
    <m/>
    <m/>
    <m/>
    <n v="13368.19"/>
    <d v="2022-01-31T00:00:00"/>
    <s v="CARGA INICIAL RATEIO CONDOM PPT"/>
    <m/>
    <s v="CARGA INICIAL RATEIO CONDOM PPT"/>
    <n v="13368.19"/>
    <m/>
    <x v="0"/>
    <m/>
    <m/>
    <m/>
    <s v="32 DIAS"/>
    <n v="1611"/>
    <x v="2"/>
    <x v="8"/>
    <m/>
  </r>
  <r>
    <x v="2383"/>
    <s v="15.519.361/0001-16"/>
    <s v="ND-RATEIO CONDOM PPT"/>
    <n v="16499"/>
    <d v="2021-12-30T00:00:00"/>
    <m/>
    <m/>
    <m/>
    <n v="20623.97"/>
    <d v="2022-01-31T00:00:00"/>
    <s v="CARGA INICIAL RATEIO CONDOM PPT"/>
    <m/>
    <s v="CARGA INICIAL RATEIO CONDOM PPT"/>
    <n v="20623.97"/>
    <m/>
    <x v="0"/>
    <m/>
    <m/>
    <m/>
    <s v="32 DIAS"/>
    <n v="1611"/>
    <x v="2"/>
    <x v="8"/>
    <m/>
  </r>
  <r>
    <x v="2383"/>
    <s v="15.519.361/0001-16"/>
    <s v="ND-RATEIO CONDOM PPT"/>
    <n v="16500"/>
    <d v="2021-12-30T00:00:00"/>
    <m/>
    <m/>
    <m/>
    <n v="115798.24"/>
    <d v="2022-01-31T00:00:00"/>
    <s v="CARGA INICIAL RATEIO CONDOM PPT"/>
    <m/>
    <s v="CARGA INICIAL RATEIO CONDOM PPT"/>
    <n v="115798.24"/>
    <m/>
    <x v="0"/>
    <m/>
    <m/>
    <m/>
    <s v="32 DIAS"/>
    <n v="1611"/>
    <x v="2"/>
    <x v="8"/>
    <m/>
  </r>
  <r>
    <x v="2383"/>
    <s v="15.519.361/0001-16"/>
    <s v="ND-RATEIO CONDOM PPT"/>
    <n v="16553"/>
    <d v="2022-01-31T00:00:00"/>
    <m/>
    <m/>
    <m/>
    <n v="62242.43"/>
    <d v="2022-02-28T00:00:00"/>
    <s v="CARGA INICIAL RATEIO CONDOM PPT"/>
    <m/>
    <s v="CARGA INICIAL RATEIO CONDOM PPT"/>
    <n v="62242.43"/>
    <m/>
    <x v="0"/>
    <m/>
    <m/>
    <m/>
    <s v="28 DIAS"/>
    <n v="1583"/>
    <x v="2"/>
    <x v="8"/>
    <m/>
  </r>
  <r>
    <x v="2383"/>
    <s v="15.519.361/0001-16"/>
    <s v="ND-RATEIO CONDOM PPT"/>
    <n v="16555"/>
    <d v="2022-01-31T00:00:00"/>
    <m/>
    <m/>
    <m/>
    <n v="3201.06"/>
    <d v="2022-02-28T00:00:00"/>
    <s v="CARGA INICIAL RATEIO CONDOM PPT"/>
    <m/>
    <s v="CARGA INICIAL RATEIO CONDOM PPT"/>
    <n v="3201.06"/>
    <m/>
    <x v="0"/>
    <m/>
    <m/>
    <m/>
    <s v="28 DIAS"/>
    <n v="1583"/>
    <x v="2"/>
    <x v="8"/>
    <m/>
  </r>
  <r>
    <x v="2383"/>
    <s v="15.519.361/0001-16"/>
    <s v="ND-RATEIO CONDOM PPT"/>
    <n v="16556"/>
    <d v="2022-01-31T00:00:00"/>
    <m/>
    <m/>
    <m/>
    <n v="16822.3"/>
    <d v="2022-02-28T00:00:00"/>
    <s v="CARGA INICIAL RATEIO CONDOM PPT"/>
    <m/>
    <s v="CARGA INICIAL RATEIO CONDOM PPT"/>
    <n v="16822.3"/>
    <m/>
    <x v="0"/>
    <m/>
    <m/>
    <m/>
    <s v="28 DIAS"/>
    <n v="1583"/>
    <x v="2"/>
    <x v="8"/>
    <m/>
  </r>
  <r>
    <x v="2383"/>
    <s v="15.519.361/0001-16"/>
    <s v="ND-RATEIO CONDOM PPT"/>
    <n v="16558"/>
    <d v="2022-01-31T00:00:00"/>
    <m/>
    <m/>
    <m/>
    <n v="1410.13"/>
    <d v="2022-02-28T00:00:00"/>
    <s v="CARGA INICIAL RATEIO CONDOM PPT"/>
    <m/>
    <s v="CARGA INICIAL RATEIO CONDOM PPT"/>
    <n v="1410.13"/>
    <m/>
    <x v="0"/>
    <m/>
    <m/>
    <m/>
    <s v="28 DIAS"/>
    <n v="1583"/>
    <x v="2"/>
    <x v="8"/>
    <m/>
  </r>
  <r>
    <x v="2383"/>
    <s v="15.519.361/0001-16"/>
    <s v="ND-RATEIO CONDOM PPT"/>
    <n v="16559"/>
    <d v="2022-01-31T00:00:00"/>
    <m/>
    <m/>
    <m/>
    <n v="5982.5"/>
    <d v="2022-02-28T00:00:00"/>
    <s v="CARGA INICIAL RATEIO CONDOM PPT"/>
    <m/>
    <s v="CARGA INICIAL RATEIO CONDOM PPT"/>
    <n v="5982.5"/>
    <m/>
    <x v="0"/>
    <m/>
    <m/>
    <m/>
    <s v="28 DIAS"/>
    <n v="1583"/>
    <x v="2"/>
    <x v="8"/>
    <m/>
  </r>
  <r>
    <x v="2383"/>
    <s v="15.519.361/0001-16"/>
    <s v="ND-RATEIO CONDOM PPT"/>
    <n v="16560"/>
    <d v="2022-01-31T00:00:00"/>
    <m/>
    <m/>
    <m/>
    <n v="9868.7099999999991"/>
    <d v="2022-02-28T00:00:00"/>
    <s v="CARGA INICIAL RATEIO CONDOM PPT"/>
    <m/>
    <s v="CARGA INICIAL RATEIO CONDOM PPT"/>
    <n v="9868.7099999999991"/>
    <m/>
    <x v="0"/>
    <m/>
    <m/>
    <m/>
    <s v="28 DIAS"/>
    <n v="1583"/>
    <x v="2"/>
    <x v="8"/>
    <m/>
  </r>
  <r>
    <x v="2383"/>
    <s v="15.519.361/0001-16"/>
    <s v="ND-RATEIO CONDOM PPT"/>
    <n v="16561"/>
    <d v="2022-01-31T00:00:00"/>
    <m/>
    <m/>
    <m/>
    <n v="76565.06"/>
    <d v="2022-02-28T00:00:00"/>
    <s v="CARGA INICIAL RATEIO CONDOM PPT"/>
    <m/>
    <s v="CARGA INICIAL RATEIO CONDOM PPT"/>
    <n v="76565.06"/>
    <m/>
    <x v="0"/>
    <m/>
    <m/>
    <m/>
    <s v="28 DIAS"/>
    <n v="1583"/>
    <x v="2"/>
    <x v="8"/>
    <m/>
  </r>
  <r>
    <x v="2383"/>
    <s v="15.519.361/0001-16"/>
    <s v="ND-RATEIO CONDOM PPT"/>
    <n v="16562"/>
    <d v="2022-01-31T00:00:00"/>
    <m/>
    <m/>
    <m/>
    <n v="4597.6400000000003"/>
    <d v="2022-02-28T00:00:00"/>
    <s v="CARGA INICIAL RATEIO CONDOM PPT"/>
    <m/>
    <s v="CARGA INICIAL RATEIO CONDOM PPT"/>
    <n v="4597.6400000000003"/>
    <m/>
    <x v="0"/>
    <m/>
    <m/>
    <m/>
    <s v="28 DIAS"/>
    <n v="1583"/>
    <x v="2"/>
    <x v="8"/>
    <m/>
  </r>
  <r>
    <x v="2383"/>
    <s v="15.519.361/0001-16"/>
    <s v="ND-RATEIO CONDOM PPT"/>
    <n v="16563"/>
    <d v="2022-01-31T00:00:00"/>
    <m/>
    <m/>
    <m/>
    <n v="11140.48"/>
    <d v="2022-02-28T00:00:00"/>
    <s v="CARGA INICIAL RATEIO CONDOM PPT"/>
    <m/>
    <s v="CARGA INICIAL RATEIO CONDOM PPT"/>
    <n v="11140.48"/>
    <m/>
    <x v="0"/>
    <m/>
    <m/>
    <m/>
    <s v="28 DIAS"/>
    <n v="1583"/>
    <x v="2"/>
    <x v="8"/>
    <m/>
  </r>
  <r>
    <x v="2383"/>
    <s v="15.519.361/0001-16"/>
    <s v="ND-RATEIO CONDOM PPT"/>
    <n v="16564"/>
    <d v="2022-01-31T00:00:00"/>
    <m/>
    <m/>
    <m/>
    <n v="51619.5"/>
    <d v="2022-02-28T00:00:00"/>
    <s v="CARGA INICIAL RATEIO CONDOM PPT"/>
    <m/>
    <s v="CARGA INICIAL RATEIO CONDOM PPT"/>
    <n v="51619.5"/>
    <m/>
    <x v="0"/>
    <m/>
    <m/>
    <m/>
    <s v="28 DIAS"/>
    <n v="1583"/>
    <x v="2"/>
    <x v="8"/>
    <m/>
  </r>
  <r>
    <x v="2383"/>
    <s v="15.519.361/0001-16"/>
    <s v="ND-RATEIO CONDOM PPT"/>
    <n v="16565"/>
    <d v="2022-01-31T00:00:00"/>
    <m/>
    <m/>
    <m/>
    <n v="19220.849999999999"/>
    <d v="2022-02-28T00:00:00"/>
    <s v="CARGA INICIAL RATEIO CONDOM PPT"/>
    <m/>
    <s v="CARGA INICIAL RATEIO CONDOM PPT"/>
    <n v="19220.849999999999"/>
    <m/>
    <x v="0"/>
    <m/>
    <m/>
    <m/>
    <s v="28 DIAS"/>
    <n v="1583"/>
    <x v="2"/>
    <x v="8"/>
    <m/>
  </r>
  <r>
    <x v="2383"/>
    <s v="15.519.361/0001-16"/>
    <s v="ND-RATEIO CONDOM PPT"/>
    <n v="16566"/>
    <d v="2022-01-31T00:00:00"/>
    <m/>
    <m/>
    <m/>
    <n v="48139.839999999997"/>
    <d v="2022-02-28T00:00:00"/>
    <s v="CARGA INICIAL RATEIO CONDOM PPT"/>
    <m/>
    <s v="CARGA INICIAL RATEIO CONDOM PPT"/>
    <n v="48139.839999999997"/>
    <m/>
    <x v="0"/>
    <m/>
    <m/>
    <m/>
    <s v="28 DIAS"/>
    <n v="1583"/>
    <x v="2"/>
    <x v="8"/>
    <m/>
  </r>
  <r>
    <x v="2383"/>
    <s v="15.519.361/0001-16"/>
    <s v="ND-RATEIO CONDOM PPT"/>
    <n v="16567"/>
    <d v="2022-01-31T00:00:00"/>
    <m/>
    <m/>
    <m/>
    <n v="36806.949999999997"/>
    <d v="2022-02-28T00:00:00"/>
    <s v="CARGA INICIAL RATEIO CONDOM PPT"/>
    <m/>
    <s v="CARGA INICIAL RATEIO CONDOM PPT"/>
    <n v="36806.949999999997"/>
    <m/>
    <x v="0"/>
    <m/>
    <m/>
    <m/>
    <s v="28 DIAS"/>
    <n v="1583"/>
    <x v="2"/>
    <x v="8"/>
    <m/>
  </r>
  <r>
    <x v="2383"/>
    <s v="15.519.361/0001-16"/>
    <s v="ND-RATEIO CONDOM PPT"/>
    <n v="16568"/>
    <d v="2022-01-31T00:00:00"/>
    <m/>
    <m/>
    <m/>
    <n v="35543.5"/>
    <d v="2022-02-28T00:00:00"/>
    <s v="CARGA INICIAL RATEIO CONDOM PPT"/>
    <m/>
    <s v="CARGA INICIAL RATEIO CONDOM PPT"/>
    <n v="35543.5"/>
    <m/>
    <x v="0"/>
    <m/>
    <m/>
    <m/>
    <s v="28 DIAS"/>
    <n v="1583"/>
    <x v="2"/>
    <x v="8"/>
    <m/>
  </r>
  <r>
    <x v="2383"/>
    <s v="15.519.361/0001-16"/>
    <s v="ND-RATEIO CONDOM PPT"/>
    <n v="16569"/>
    <d v="2022-01-31T00:00:00"/>
    <m/>
    <m/>
    <m/>
    <n v="14250.03"/>
    <d v="2022-02-28T00:00:00"/>
    <s v="CARGA INICIAL RATEIO CONDOM PPT"/>
    <m/>
    <s v="CARGA INICIAL RATEIO CONDOM PPT"/>
    <n v="14250.03"/>
    <m/>
    <x v="0"/>
    <m/>
    <m/>
    <m/>
    <s v="28 DIAS"/>
    <n v="1583"/>
    <x v="2"/>
    <x v="8"/>
    <m/>
  </r>
  <r>
    <x v="2383"/>
    <s v="15.519.361/0001-16"/>
    <s v="ND-RATEIO CONDOM PPT"/>
    <n v="16570"/>
    <d v="2022-01-31T00:00:00"/>
    <m/>
    <m/>
    <m/>
    <n v="22883.64"/>
    <d v="2022-02-28T00:00:00"/>
    <s v="CARGA INICIAL RATEIO CONDOM PPT"/>
    <m/>
    <s v="CARGA INICIAL RATEIO CONDOM PPT"/>
    <n v="22883.64"/>
    <m/>
    <x v="0"/>
    <m/>
    <m/>
    <m/>
    <s v="28 DIAS"/>
    <n v="1583"/>
    <x v="2"/>
    <x v="8"/>
    <m/>
  </r>
  <r>
    <x v="2383"/>
    <s v="15.519.361/0001-16"/>
    <s v="ND-RATEIO CONDOM PPT"/>
    <n v="16571"/>
    <d v="2022-01-31T00:00:00"/>
    <m/>
    <m/>
    <m/>
    <n v="18256.169999999998"/>
    <d v="2022-02-28T00:00:00"/>
    <s v="CARGA INICIAL RATEIO CONDOM PPT"/>
    <m/>
    <s v="CARGA INICIAL RATEIO CONDOM PPT"/>
    <n v="18256.169999999998"/>
    <m/>
    <x v="0"/>
    <m/>
    <m/>
    <m/>
    <s v="28 DIAS"/>
    <n v="1583"/>
    <x v="2"/>
    <x v="8"/>
    <m/>
  </r>
  <r>
    <x v="2383"/>
    <s v="15.519.361/0001-16"/>
    <s v="ND-RATEIO CONDOM PPT"/>
    <n v="16572"/>
    <d v="2022-01-31T00:00:00"/>
    <m/>
    <m/>
    <m/>
    <n v="23848.87"/>
    <d v="2022-02-28T00:00:00"/>
    <s v="CARGA INICIAL RATEIO CONDOM PPT"/>
    <m/>
    <s v="CARGA INICIAL RATEIO CONDOM PPT"/>
    <n v="23848.87"/>
    <m/>
    <x v="0"/>
    <m/>
    <m/>
    <m/>
    <s v="28 DIAS"/>
    <n v="1583"/>
    <x v="2"/>
    <x v="8"/>
    <m/>
  </r>
  <r>
    <x v="2383"/>
    <s v="15.519.361/0001-16"/>
    <s v="ND-RATEIO CONDOM PPT"/>
    <n v="16573"/>
    <d v="2022-01-31T00:00:00"/>
    <m/>
    <m/>
    <m/>
    <n v="16990.18"/>
    <d v="2022-02-28T00:00:00"/>
    <s v="CARGA INICIAL RATEIO CONDOM PPT"/>
    <m/>
    <s v="CARGA INICIAL RATEIO CONDOM PPT"/>
    <n v="16990.18"/>
    <m/>
    <x v="0"/>
    <m/>
    <m/>
    <m/>
    <s v="28 DIAS"/>
    <n v="1583"/>
    <x v="2"/>
    <x v="8"/>
    <m/>
  </r>
  <r>
    <x v="2383"/>
    <s v="15.519.361/0001-16"/>
    <s v="ND-RATEIO CONDOM PPT"/>
    <n v="16574"/>
    <d v="2022-01-31T00:00:00"/>
    <m/>
    <m/>
    <m/>
    <n v="13759.53"/>
    <d v="2022-02-28T00:00:00"/>
    <s v="CARGA INICIAL RATEIO CONDOM PPT"/>
    <m/>
    <s v="CARGA INICIAL RATEIO CONDOM PPT"/>
    <n v="13759.53"/>
    <m/>
    <x v="0"/>
    <m/>
    <m/>
    <m/>
    <s v="28 DIAS"/>
    <n v="1583"/>
    <x v="2"/>
    <x v="8"/>
    <m/>
  </r>
  <r>
    <x v="2383"/>
    <s v="15.519.361/0001-16"/>
    <s v="ND-RATEIO CONDOM PPT"/>
    <n v="16575"/>
    <d v="2022-01-31T00:00:00"/>
    <m/>
    <m/>
    <m/>
    <n v="28836.81"/>
    <d v="2022-02-28T00:00:00"/>
    <s v="CARGA INICIAL RATEIO CONDOM PPT"/>
    <m/>
    <s v="CARGA INICIAL RATEIO CONDOM PPT"/>
    <n v="28836.81"/>
    <m/>
    <x v="0"/>
    <m/>
    <m/>
    <m/>
    <s v="28 DIAS"/>
    <n v="1583"/>
    <x v="2"/>
    <x v="8"/>
    <m/>
  </r>
  <r>
    <x v="2383"/>
    <s v="15.519.361/0001-16"/>
    <s v="ND-RATEIO CONDOM PPT"/>
    <n v="16576"/>
    <d v="2022-01-31T00:00:00"/>
    <m/>
    <m/>
    <m/>
    <n v="15956.36"/>
    <d v="2022-02-28T00:00:00"/>
    <s v="CARGA INICIAL RATEIO CONDOM PPT"/>
    <m/>
    <s v="CARGA INICIAL RATEIO CONDOM PPT"/>
    <n v="15956.36"/>
    <m/>
    <x v="0"/>
    <m/>
    <m/>
    <m/>
    <s v="28 DIAS"/>
    <n v="1583"/>
    <x v="2"/>
    <x v="8"/>
    <m/>
  </r>
  <r>
    <x v="2383"/>
    <s v="15.519.361/0001-16"/>
    <s v="ND-RATEIO CONDOM PPT"/>
    <n v="16577"/>
    <d v="2022-01-31T00:00:00"/>
    <m/>
    <m/>
    <m/>
    <n v="13971.6"/>
    <d v="2022-02-28T00:00:00"/>
    <s v="CARGA INICIAL RATEIO CONDOM PPT"/>
    <m/>
    <s v="CARGA INICIAL RATEIO CONDOM PPT"/>
    <n v="13971.6"/>
    <m/>
    <x v="0"/>
    <m/>
    <m/>
    <m/>
    <s v="28 DIAS"/>
    <n v="1583"/>
    <x v="2"/>
    <x v="8"/>
    <m/>
  </r>
  <r>
    <x v="2383"/>
    <s v="15.519.361/0001-16"/>
    <s v="ND-RATEIO CONDOM PPT"/>
    <n v="16578"/>
    <d v="2022-01-31T00:00:00"/>
    <m/>
    <m/>
    <m/>
    <n v="33638.85"/>
    <d v="2022-02-28T00:00:00"/>
    <s v="CARGA INICIAL RATEIO CONDOM PPT"/>
    <m/>
    <s v="CARGA INICIAL RATEIO CONDOM PPT"/>
    <n v="33638.85"/>
    <m/>
    <x v="0"/>
    <m/>
    <m/>
    <m/>
    <s v="28 DIAS"/>
    <n v="1583"/>
    <x v="2"/>
    <x v="8"/>
    <m/>
  </r>
  <r>
    <x v="2383"/>
    <s v="15.519.361/0001-16"/>
    <s v="ND-RATEIO CONDOM PPT"/>
    <n v="16579"/>
    <d v="2022-01-31T00:00:00"/>
    <m/>
    <m/>
    <m/>
    <n v="50622.45"/>
    <d v="2022-02-28T00:00:00"/>
    <s v="CARGA INICIAL RATEIO CONDOM PPT"/>
    <m/>
    <s v="CARGA INICIAL RATEIO CONDOM PPT"/>
    <n v="50622.45"/>
    <m/>
    <x v="0"/>
    <m/>
    <m/>
    <m/>
    <s v="28 DIAS"/>
    <n v="1583"/>
    <x v="2"/>
    <x v="8"/>
    <m/>
  </r>
  <r>
    <x v="2383"/>
    <s v="15.519.361/0001-16"/>
    <s v="ND-RATEIO CONDOM PPT"/>
    <n v="16580"/>
    <d v="2022-01-31T00:00:00"/>
    <m/>
    <m/>
    <m/>
    <n v="77689.460000000006"/>
    <d v="2022-02-28T00:00:00"/>
    <s v="CARGA INICIAL RATEIO CONDOM PPT"/>
    <m/>
    <s v="CARGA INICIAL RATEIO CONDOM PPT"/>
    <n v="77689.460000000006"/>
    <m/>
    <x v="0"/>
    <m/>
    <m/>
    <m/>
    <s v="28 DIAS"/>
    <n v="1583"/>
    <x v="2"/>
    <x v="8"/>
    <m/>
  </r>
  <r>
    <x v="2383"/>
    <s v="15.519.361/0001-16"/>
    <s v="ND-RATEIO CONDOM PPT"/>
    <n v="16581"/>
    <d v="2022-01-31T00:00:00"/>
    <m/>
    <m/>
    <m/>
    <n v="72816.31"/>
    <d v="2022-02-28T00:00:00"/>
    <s v="CARGA INICIAL RATEIO CONDOM PPT"/>
    <m/>
    <s v="CARGA INICIAL RATEIO CONDOM PPT"/>
    <n v="72816.31"/>
    <m/>
    <x v="0"/>
    <m/>
    <m/>
    <m/>
    <s v="28 DIAS"/>
    <n v="1583"/>
    <x v="2"/>
    <x v="8"/>
    <m/>
  </r>
  <r>
    <x v="2383"/>
    <s v="15.519.361/0001-16"/>
    <s v="ND-RATEIO CONDOM PPT"/>
    <n v="16582"/>
    <d v="2022-01-31T00:00:00"/>
    <m/>
    <m/>
    <m/>
    <n v="86652.63"/>
    <d v="2022-02-28T00:00:00"/>
    <s v="CARGA INICIAL RATEIO CONDOM PPT"/>
    <m/>
    <s v="CARGA INICIAL RATEIO CONDOM PPT"/>
    <n v="86652.63"/>
    <m/>
    <x v="0"/>
    <m/>
    <m/>
    <m/>
    <s v="28 DIAS"/>
    <n v="1583"/>
    <x v="2"/>
    <x v="8"/>
    <m/>
  </r>
  <r>
    <x v="2383"/>
    <s v="15.519.361/0001-16"/>
    <s v="ND-RATEIO CONDOM PPT"/>
    <n v="16583"/>
    <d v="2022-01-31T00:00:00"/>
    <m/>
    <m/>
    <m/>
    <n v="11080.16"/>
    <d v="2022-02-28T00:00:00"/>
    <s v="CARGA INICIAL RATEIO CONDOM PPT"/>
    <m/>
    <s v="CARGA INICIAL RATEIO CONDOM PPT"/>
    <n v="11080.16"/>
    <m/>
    <x v="0"/>
    <m/>
    <m/>
    <m/>
    <s v="28 DIAS"/>
    <n v="1583"/>
    <x v="2"/>
    <x v="8"/>
    <m/>
  </r>
  <r>
    <x v="2383"/>
    <s v="15.519.361/0001-16"/>
    <s v="ND-RATEIO CONDOM PPT"/>
    <n v="16584"/>
    <d v="2022-01-31T00:00:00"/>
    <m/>
    <m/>
    <m/>
    <n v="17534.38"/>
    <d v="2022-02-28T00:00:00"/>
    <s v="CARGA INICIAL RATEIO CONDOM PPT"/>
    <m/>
    <s v="CARGA INICIAL RATEIO CONDOM PPT"/>
    <n v="17534.38"/>
    <m/>
    <x v="0"/>
    <m/>
    <m/>
    <m/>
    <s v="28 DIAS"/>
    <n v="1583"/>
    <x v="2"/>
    <x v="8"/>
    <m/>
  </r>
  <r>
    <x v="2383"/>
    <s v="15.519.361/0001-16"/>
    <s v="ND-RATEIO CONDOM PPT"/>
    <n v="16585"/>
    <d v="2022-01-31T00:00:00"/>
    <m/>
    <m/>
    <m/>
    <n v="120299.09"/>
    <d v="2022-02-28T00:00:00"/>
    <s v="CARGA INICIAL RATEIO CONDOM PPT"/>
    <m/>
    <s v="CARGA INICIAL RATEIO CONDOM PPT"/>
    <n v="120299.09"/>
    <m/>
    <x v="0"/>
    <m/>
    <m/>
    <m/>
    <s v="28 DIAS"/>
    <n v="1583"/>
    <x v="2"/>
    <x v="8"/>
    <m/>
  </r>
  <r>
    <x v="2383"/>
    <s v="15.519.361/0001-16"/>
    <s v="ND-RATEIO CONDOM PPT"/>
    <n v="16639"/>
    <d v="2022-02-28T00:00:00"/>
    <m/>
    <m/>
    <m/>
    <n v="63044.17"/>
    <d v="2022-03-31T00:00:00"/>
    <s v="CARGA INICIAL RATEIO CONDOM PPT"/>
    <m/>
    <s v="CARGA INICIAL RATEIO CONDOM PPT"/>
    <n v="63044.17"/>
    <m/>
    <x v="0"/>
    <m/>
    <m/>
    <m/>
    <s v="31 DIAS"/>
    <n v="1552"/>
    <x v="2"/>
    <x v="8"/>
    <m/>
  </r>
  <r>
    <x v="2383"/>
    <s v="15.519.361/0001-16"/>
    <s v="ND-RATEIO CONDOM PPT"/>
    <n v="16641"/>
    <d v="2022-02-28T00:00:00"/>
    <m/>
    <m/>
    <m/>
    <n v="3201.06"/>
    <d v="2022-03-31T00:00:00"/>
    <s v="CARGA INICIAL RATEIO CONDOM PPT"/>
    <m/>
    <s v="CARGA INICIAL RATEIO CONDOM PPT"/>
    <n v="3201.06"/>
    <m/>
    <x v="0"/>
    <m/>
    <m/>
    <m/>
    <s v="31 DIAS"/>
    <n v="1552"/>
    <x v="2"/>
    <x v="8"/>
    <m/>
  </r>
  <r>
    <x v="2383"/>
    <s v="15.519.361/0001-16"/>
    <s v="ND-RATEIO CONDOM PPT"/>
    <n v="16642"/>
    <d v="2022-02-28T00:00:00"/>
    <m/>
    <m/>
    <m/>
    <n v="16822.3"/>
    <d v="2022-03-31T00:00:00"/>
    <s v="CARGA INICIAL RATEIO CONDOM PPT"/>
    <m/>
    <s v="CARGA INICIAL RATEIO CONDOM PPT"/>
    <n v="16822.3"/>
    <m/>
    <x v="0"/>
    <m/>
    <m/>
    <m/>
    <s v="31 DIAS"/>
    <n v="1552"/>
    <x v="2"/>
    <x v="8"/>
    <m/>
  </r>
  <r>
    <x v="2383"/>
    <s v="15.519.361/0001-16"/>
    <s v="ND-RATEIO CONDOM PPT"/>
    <n v="16644"/>
    <d v="2022-02-28T00:00:00"/>
    <m/>
    <m/>
    <m/>
    <n v="1410.13"/>
    <d v="2022-03-31T00:00:00"/>
    <s v="CARGA INICIAL RATEIO CONDOM PPT"/>
    <m/>
    <s v="CARGA INICIAL RATEIO CONDOM PPT"/>
    <n v="1410.13"/>
    <m/>
    <x v="0"/>
    <m/>
    <m/>
    <m/>
    <s v="31 DIAS"/>
    <n v="1552"/>
    <x v="2"/>
    <x v="8"/>
    <m/>
  </r>
  <r>
    <x v="2383"/>
    <s v="15.519.361/0001-16"/>
    <s v="ND-RATEIO CONDOM PPT"/>
    <n v="16645"/>
    <d v="2022-02-28T00:00:00"/>
    <m/>
    <m/>
    <m/>
    <n v="5982.5"/>
    <d v="2022-03-31T00:00:00"/>
    <s v="CARGA INICIAL RATEIO CONDOM PPT"/>
    <m/>
    <s v="CARGA INICIAL RATEIO CONDOM PPT"/>
    <n v="5982.5"/>
    <m/>
    <x v="0"/>
    <m/>
    <m/>
    <m/>
    <s v="31 DIAS"/>
    <n v="1552"/>
    <x v="2"/>
    <x v="8"/>
    <m/>
  </r>
  <r>
    <x v="2383"/>
    <s v="15.519.361/0001-16"/>
    <s v="ND-RATEIO CONDOM PPT"/>
    <n v="16646"/>
    <d v="2022-02-28T00:00:00"/>
    <m/>
    <m/>
    <m/>
    <n v="9842.9699999999993"/>
    <d v="2022-03-31T00:00:00"/>
    <s v="CARGA INICIAL RATEIO CONDOM PPT"/>
    <m/>
    <s v="CARGA INICIAL RATEIO CONDOM PPT"/>
    <n v="9842.9699999999993"/>
    <m/>
    <x v="0"/>
    <m/>
    <m/>
    <m/>
    <s v="31 DIAS"/>
    <n v="1552"/>
    <x v="2"/>
    <x v="8"/>
    <m/>
  </r>
  <r>
    <x v="2383"/>
    <s v="15.519.361/0001-16"/>
    <s v="ND-RATEIO CONDOM PPT"/>
    <n v="16647"/>
    <d v="2022-02-28T00:00:00"/>
    <m/>
    <m/>
    <m/>
    <n v="76565.06"/>
    <d v="2022-03-31T00:00:00"/>
    <s v="CARGA INICIAL RATEIO CONDOM PPT"/>
    <m/>
    <s v="CARGA INICIAL RATEIO CONDOM PPT"/>
    <n v="76565.06"/>
    <m/>
    <x v="0"/>
    <m/>
    <m/>
    <m/>
    <s v="31 DIAS"/>
    <n v="1552"/>
    <x v="2"/>
    <x v="8"/>
    <m/>
  </r>
  <r>
    <x v="2383"/>
    <s v="15.519.361/0001-16"/>
    <s v="ND-RATEIO CONDOM PPT"/>
    <n v="16648"/>
    <d v="2022-02-28T00:00:00"/>
    <m/>
    <m/>
    <m/>
    <n v="4596.74"/>
    <d v="2022-03-31T00:00:00"/>
    <s v="CARGA INICIAL RATEIO CONDOM PPT"/>
    <m/>
    <s v="CARGA INICIAL RATEIO CONDOM PPT"/>
    <n v="4596.74"/>
    <m/>
    <x v="0"/>
    <m/>
    <m/>
    <m/>
    <s v="31 DIAS"/>
    <n v="1552"/>
    <x v="2"/>
    <x v="8"/>
    <m/>
  </r>
  <r>
    <x v="2383"/>
    <s v="15.519.361/0001-16"/>
    <s v="ND-RATEIO CONDOM PPT"/>
    <n v="16649"/>
    <d v="2022-02-28T00:00:00"/>
    <m/>
    <m/>
    <m/>
    <n v="11140.48"/>
    <d v="2022-03-31T00:00:00"/>
    <s v="CARGA INICIAL RATEIO CONDOM PPT"/>
    <m/>
    <s v="CARGA INICIAL RATEIO CONDOM PPT"/>
    <n v="11140.48"/>
    <m/>
    <x v="0"/>
    <m/>
    <m/>
    <m/>
    <s v="31 DIAS"/>
    <n v="1552"/>
    <x v="2"/>
    <x v="8"/>
    <m/>
  </r>
  <r>
    <x v="2383"/>
    <s v="15.519.361/0001-16"/>
    <s v="ND-RATEIO CONDOM PPT"/>
    <n v="16650"/>
    <d v="2022-02-28T00:00:00"/>
    <m/>
    <m/>
    <m/>
    <n v="51431.17"/>
    <d v="2022-03-31T00:00:00"/>
    <s v="CARGA INICIAL RATEIO CONDOM PPT"/>
    <m/>
    <s v="CARGA INICIAL RATEIO CONDOM PPT"/>
    <n v="51431.17"/>
    <m/>
    <x v="0"/>
    <m/>
    <m/>
    <m/>
    <s v="31 DIAS"/>
    <n v="1552"/>
    <x v="2"/>
    <x v="8"/>
    <m/>
  </r>
  <r>
    <x v="2383"/>
    <s v="15.519.361/0001-16"/>
    <s v="ND-RATEIO CONDOM PPT"/>
    <n v="16651"/>
    <d v="2022-02-28T00:00:00"/>
    <m/>
    <m/>
    <m/>
    <n v="19206.05"/>
    <d v="2022-03-31T00:00:00"/>
    <s v="CARGA INICIAL RATEIO CONDOM PPT"/>
    <m/>
    <s v="CARGA INICIAL RATEIO CONDOM PPT"/>
    <n v="19206.05"/>
    <m/>
    <x v="0"/>
    <m/>
    <m/>
    <m/>
    <s v="31 DIAS"/>
    <n v="1552"/>
    <x v="2"/>
    <x v="8"/>
    <m/>
  </r>
  <r>
    <x v="2383"/>
    <s v="15.519.361/0001-16"/>
    <s v="ND-RATEIO CONDOM PPT"/>
    <n v="16652"/>
    <d v="2022-02-28T00:00:00"/>
    <m/>
    <m/>
    <m/>
    <n v="47410.51"/>
    <d v="2022-03-31T00:00:00"/>
    <s v="CARGA INICIAL RATEIO CONDOM PPT"/>
    <m/>
    <s v="CARGA INICIAL RATEIO CONDOM PPT"/>
    <n v="47410.51"/>
    <m/>
    <x v="0"/>
    <m/>
    <m/>
    <m/>
    <s v="31 DIAS"/>
    <n v="1552"/>
    <x v="2"/>
    <x v="8"/>
    <m/>
  </r>
  <r>
    <x v="2383"/>
    <s v="15.519.361/0001-16"/>
    <s v="ND-RATEIO CONDOM PPT"/>
    <n v="16653"/>
    <d v="2022-02-28T00:00:00"/>
    <m/>
    <m/>
    <m/>
    <n v="36797.18"/>
    <d v="2022-03-31T00:00:00"/>
    <s v="CARGA INICIAL RATEIO CONDOM PPT"/>
    <m/>
    <s v="CARGA INICIAL RATEIO CONDOM PPT"/>
    <n v="36797.18"/>
    <m/>
    <x v="0"/>
    <m/>
    <m/>
    <m/>
    <s v="31 DIAS"/>
    <n v="1552"/>
    <x v="2"/>
    <x v="8"/>
    <m/>
  </r>
  <r>
    <x v="2383"/>
    <s v="15.519.361/0001-16"/>
    <s v="ND-RATEIO CONDOM PPT"/>
    <n v="16654"/>
    <d v="2022-02-28T00:00:00"/>
    <m/>
    <m/>
    <m/>
    <n v="35385.97"/>
    <d v="2022-03-31T00:00:00"/>
    <s v="CARGA INICIAL RATEIO CONDOM PPT"/>
    <m/>
    <s v="CARGA INICIAL RATEIO CONDOM PPT"/>
    <n v="35385.97"/>
    <m/>
    <x v="0"/>
    <m/>
    <m/>
    <m/>
    <s v="31 DIAS"/>
    <n v="1552"/>
    <x v="2"/>
    <x v="8"/>
    <m/>
  </r>
  <r>
    <x v="2383"/>
    <s v="15.519.361/0001-16"/>
    <s v="ND-RATEIO CONDOM PPT"/>
    <n v="16655"/>
    <d v="2022-02-28T00:00:00"/>
    <m/>
    <m/>
    <m/>
    <n v="14250.03"/>
    <d v="2022-03-31T00:00:00"/>
    <s v="CARGA INICIAL RATEIO CONDOM PPT"/>
    <m/>
    <s v="CARGA INICIAL RATEIO CONDOM PPT"/>
    <n v="14250.03"/>
    <m/>
    <x v="0"/>
    <m/>
    <m/>
    <m/>
    <s v="31 DIAS"/>
    <n v="1552"/>
    <x v="2"/>
    <x v="8"/>
    <m/>
  </r>
  <r>
    <x v="2383"/>
    <s v="15.519.361/0001-16"/>
    <s v="ND-RATEIO CONDOM PPT"/>
    <n v="16656"/>
    <d v="2022-02-28T00:00:00"/>
    <m/>
    <m/>
    <m/>
    <n v="22883.64"/>
    <d v="2022-03-31T00:00:00"/>
    <s v="CARGA INICIAL RATEIO CONDOM PPT"/>
    <m/>
    <s v="CARGA INICIAL RATEIO CONDOM PPT"/>
    <n v="22883.64"/>
    <m/>
    <x v="0"/>
    <m/>
    <m/>
    <m/>
    <s v="31 DIAS"/>
    <n v="1552"/>
    <x v="2"/>
    <x v="8"/>
    <m/>
  </r>
  <r>
    <x v="2383"/>
    <s v="15.519.361/0001-16"/>
    <s v="ND-RATEIO CONDOM PPT"/>
    <n v="16657"/>
    <d v="2022-02-28T00:00:00"/>
    <m/>
    <m/>
    <m/>
    <n v="18256.169999999998"/>
    <d v="2022-03-31T00:00:00"/>
    <s v="CARGA INICIAL RATEIO CONDOM PPT"/>
    <m/>
    <s v="CARGA INICIAL RATEIO CONDOM PPT"/>
    <n v="18256.169999999998"/>
    <m/>
    <x v="0"/>
    <m/>
    <m/>
    <m/>
    <s v="31 DIAS"/>
    <n v="1552"/>
    <x v="2"/>
    <x v="8"/>
    <m/>
  </r>
  <r>
    <x v="2383"/>
    <s v="15.519.361/0001-16"/>
    <s v="ND-RATEIO CONDOM PPT"/>
    <n v="16658"/>
    <d v="2022-02-28T00:00:00"/>
    <m/>
    <m/>
    <m/>
    <n v="23853.53"/>
    <d v="2022-03-31T00:00:00"/>
    <s v="CARGA INICIAL RATEIO CONDOM PPT"/>
    <m/>
    <s v="CARGA INICIAL RATEIO CONDOM PPT"/>
    <n v="23853.53"/>
    <m/>
    <x v="0"/>
    <m/>
    <m/>
    <m/>
    <s v="31 DIAS"/>
    <n v="1552"/>
    <x v="2"/>
    <x v="8"/>
    <m/>
  </r>
  <r>
    <x v="2383"/>
    <s v="15.519.361/0001-16"/>
    <s v="ND-RATEIO CONDOM PPT"/>
    <n v="16659"/>
    <d v="2022-02-28T00:00:00"/>
    <m/>
    <m/>
    <m/>
    <n v="16775.599999999999"/>
    <d v="2022-03-31T00:00:00"/>
    <s v="CARGA INICIAL RATEIO CONDOM PPT"/>
    <m/>
    <s v="CARGA INICIAL RATEIO CONDOM PPT"/>
    <n v="16775.599999999999"/>
    <m/>
    <x v="0"/>
    <m/>
    <m/>
    <m/>
    <s v="31 DIAS"/>
    <n v="1552"/>
    <x v="2"/>
    <x v="8"/>
    <m/>
  </r>
  <r>
    <x v="2383"/>
    <s v="15.519.361/0001-16"/>
    <s v="ND-RATEIO CONDOM PPT"/>
    <n v="16660"/>
    <d v="2022-02-28T00:00:00"/>
    <m/>
    <m/>
    <m/>
    <n v="13605.66"/>
    <d v="2022-03-31T00:00:00"/>
    <s v="CARGA INICIAL RATEIO CONDOM PPT"/>
    <m/>
    <s v="CARGA INICIAL RATEIO CONDOM PPT"/>
    <n v="13605.66"/>
    <m/>
    <x v="0"/>
    <m/>
    <m/>
    <m/>
    <s v="31 DIAS"/>
    <n v="1552"/>
    <x v="2"/>
    <x v="8"/>
    <m/>
  </r>
  <r>
    <x v="2383"/>
    <s v="15.519.361/0001-16"/>
    <s v="ND-RATEIO CONDOM PPT"/>
    <n v="16661"/>
    <d v="2022-02-28T00:00:00"/>
    <m/>
    <m/>
    <m/>
    <n v="28847.84"/>
    <d v="2022-03-31T00:00:00"/>
    <s v="CARGA INICIAL RATEIO CONDOM PPT"/>
    <m/>
    <s v="CARGA INICIAL RATEIO CONDOM PPT"/>
    <n v="28847.84"/>
    <m/>
    <x v="0"/>
    <m/>
    <m/>
    <m/>
    <s v="31 DIAS"/>
    <n v="1552"/>
    <x v="2"/>
    <x v="8"/>
    <m/>
  </r>
  <r>
    <x v="2383"/>
    <s v="15.519.361/0001-16"/>
    <s v="ND-RATEIO CONDOM PPT"/>
    <n v="16662"/>
    <d v="2022-02-28T00:00:00"/>
    <m/>
    <m/>
    <m/>
    <n v="15784.52"/>
    <d v="2022-03-31T00:00:00"/>
    <s v="CARGA INICIAL RATEIO CONDOM PPT"/>
    <m/>
    <s v="CARGA INICIAL RATEIO CONDOM PPT"/>
    <n v="15784.52"/>
    <m/>
    <x v="0"/>
    <m/>
    <m/>
    <m/>
    <s v="31 DIAS"/>
    <n v="1552"/>
    <x v="2"/>
    <x v="8"/>
    <m/>
  </r>
  <r>
    <x v="2383"/>
    <s v="15.519.361/0001-16"/>
    <s v="ND-RATEIO CONDOM PPT"/>
    <n v="16663"/>
    <d v="2022-02-28T00:00:00"/>
    <m/>
    <m/>
    <m/>
    <n v="13965.34"/>
    <d v="2022-03-31T00:00:00"/>
    <s v="CARGA INICIAL RATEIO CONDOM PPT"/>
    <m/>
    <s v="CARGA INICIAL RATEIO CONDOM PPT"/>
    <n v="13965.34"/>
    <m/>
    <x v="0"/>
    <m/>
    <m/>
    <m/>
    <s v="31 DIAS"/>
    <n v="1552"/>
    <x v="2"/>
    <x v="8"/>
    <m/>
  </r>
  <r>
    <x v="2383"/>
    <s v="15.519.361/0001-16"/>
    <s v="ND-RATEIO CONDOM PPT"/>
    <n v="16664"/>
    <d v="2022-02-28T00:00:00"/>
    <m/>
    <m/>
    <m/>
    <n v="33625.67"/>
    <d v="2022-03-31T00:00:00"/>
    <s v="CARGA INICIAL RATEIO CONDOM PPT"/>
    <m/>
    <s v="CARGA INICIAL RATEIO CONDOM PPT"/>
    <n v="33625.67"/>
    <m/>
    <x v="0"/>
    <m/>
    <m/>
    <m/>
    <s v="31 DIAS"/>
    <n v="1552"/>
    <x v="2"/>
    <x v="8"/>
    <m/>
  </r>
  <r>
    <x v="2383"/>
    <s v="15.519.361/0001-16"/>
    <s v="ND-RATEIO CONDOM PPT"/>
    <n v="16665"/>
    <d v="2022-02-28T00:00:00"/>
    <m/>
    <m/>
    <m/>
    <n v="50297.34"/>
    <d v="2022-03-31T00:00:00"/>
    <s v="CARGA INICIAL RATEIO CONDOM PPT"/>
    <m/>
    <s v="CARGA INICIAL RATEIO CONDOM PPT"/>
    <n v="50297.34"/>
    <m/>
    <x v="0"/>
    <m/>
    <m/>
    <m/>
    <s v="31 DIAS"/>
    <n v="1552"/>
    <x v="2"/>
    <x v="8"/>
    <m/>
  </r>
  <r>
    <x v="2383"/>
    <s v="15.519.361/0001-16"/>
    <s v="ND-RATEIO CONDOM PPT"/>
    <n v="16666"/>
    <d v="2022-02-28T00:00:00"/>
    <m/>
    <m/>
    <m/>
    <n v="77603.5"/>
    <d v="2022-03-31T00:00:00"/>
    <s v="CARGA INICIAL RATEIO CONDOM PPT"/>
    <m/>
    <s v="CARGA INICIAL RATEIO CONDOM PPT"/>
    <n v="77603.5"/>
    <m/>
    <x v="0"/>
    <m/>
    <m/>
    <m/>
    <s v="31 DIAS"/>
    <n v="1552"/>
    <x v="2"/>
    <x v="8"/>
    <m/>
  </r>
  <r>
    <x v="2383"/>
    <s v="15.519.361/0001-16"/>
    <s v="ND-RATEIO CONDOM PPT"/>
    <n v="16667"/>
    <d v="2022-02-28T00:00:00"/>
    <m/>
    <m/>
    <m/>
    <n v="74281.39"/>
    <d v="2022-03-31T00:00:00"/>
    <s v="CARGA INICIAL RATEIO CONDOM PPT"/>
    <m/>
    <s v="CARGA INICIAL RATEIO CONDOM PPT"/>
    <n v="74281.39"/>
    <m/>
    <x v="0"/>
    <m/>
    <m/>
    <m/>
    <s v="31 DIAS"/>
    <n v="1552"/>
    <x v="2"/>
    <x v="8"/>
    <m/>
  </r>
  <r>
    <x v="2383"/>
    <s v="15.519.361/0001-16"/>
    <s v="ND-RATEIO CONDOM PPT"/>
    <n v="16668"/>
    <d v="2022-02-28T00:00:00"/>
    <m/>
    <m/>
    <m/>
    <n v="86652.63"/>
    <d v="2022-03-31T00:00:00"/>
    <s v="CARGA INICIAL RATEIO CONDOM PPT"/>
    <m/>
    <s v="CARGA INICIAL RATEIO CONDOM PPT"/>
    <n v="86652.63"/>
    <m/>
    <x v="0"/>
    <m/>
    <m/>
    <m/>
    <s v="31 DIAS"/>
    <n v="1552"/>
    <x v="2"/>
    <x v="8"/>
    <m/>
  </r>
  <r>
    <x v="2383"/>
    <s v="15.519.361/0001-16"/>
    <s v="ND-RATEIO CONDOM PPT"/>
    <n v="16669"/>
    <d v="2022-02-28T00:00:00"/>
    <m/>
    <m/>
    <m/>
    <n v="11080.16"/>
    <d v="2022-03-31T00:00:00"/>
    <s v="CARGA INICIAL RATEIO CONDOM PPT"/>
    <m/>
    <s v="CARGA INICIAL RATEIO CONDOM PPT"/>
    <n v="11080.16"/>
    <m/>
    <x v="0"/>
    <m/>
    <m/>
    <m/>
    <s v="31 DIAS"/>
    <n v="1552"/>
    <x v="2"/>
    <x v="8"/>
    <m/>
  </r>
  <r>
    <x v="2383"/>
    <s v="15.519.361/0001-16"/>
    <s v="ND-RATEIO CONDOM PPT"/>
    <n v="16670"/>
    <d v="2022-02-28T00:00:00"/>
    <m/>
    <m/>
    <m/>
    <n v="22096.2"/>
    <d v="2022-03-31T00:00:00"/>
    <s v="CARGA INICIAL RATEIO CONDOM PPT"/>
    <m/>
    <s v="CARGA INICIAL RATEIO CONDOM PPT"/>
    <n v="22096.2"/>
    <m/>
    <x v="0"/>
    <m/>
    <m/>
    <m/>
    <s v="31 DIAS"/>
    <n v="1552"/>
    <x v="2"/>
    <x v="8"/>
    <m/>
  </r>
  <r>
    <x v="2383"/>
    <s v="15.519.361/0001-16"/>
    <s v="ND-RATEIO CONDOM PPT"/>
    <n v="16671"/>
    <d v="2022-02-28T00:00:00"/>
    <m/>
    <m/>
    <m/>
    <n v="120299.09"/>
    <d v="2022-03-31T00:00:00"/>
    <s v="CARGA INICIAL RATEIO CONDOM PPT"/>
    <m/>
    <s v="CARGA INICIAL RATEIO CONDOM PPT"/>
    <n v="120299.09"/>
    <m/>
    <x v="0"/>
    <m/>
    <m/>
    <m/>
    <s v="31 DIAS"/>
    <n v="1552"/>
    <x v="2"/>
    <x v="8"/>
    <m/>
  </r>
  <r>
    <x v="2383"/>
    <s v="15.519.361/0001-16"/>
    <s v="ND-RATEIO CONDOM PPT"/>
    <n v="16731"/>
    <d v="2022-03-31T00:00:00"/>
    <m/>
    <m/>
    <m/>
    <n v="64304.54"/>
    <d v="2022-04-30T00:00:00"/>
    <s v="CARGA INICIAL RATEIO CONDOM PPT"/>
    <m/>
    <s v="CARGA INICIAL RATEIO CONDOM PPT"/>
    <n v="64304.54"/>
    <m/>
    <x v="0"/>
    <m/>
    <m/>
    <m/>
    <s v="2 - FATURADO"/>
    <n v="1522"/>
    <x v="2"/>
    <x v="8"/>
    <m/>
  </r>
  <r>
    <x v="2383"/>
    <s v="15.519.361/0001-16"/>
    <s v="ND-RATEIO CONDOM PPT"/>
    <n v="16733"/>
    <d v="2022-03-31T00:00:00"/>
    <m/>
    <m/>
    <m/>
    <n v="3063.75"/>
    <d v="2022-04-30T00:00:00"/>
    <s v="CARGA INICIAL RATEIO CONDOM PPT"/>
    <m/>
    <s v="CARGA INICIAL RATEIO CONDOM PPT"/>
    <n v="3063.75"/>
    <m/>
    <x v="0"/>
    <m/>
    <m/>
    <m/>
    <s v="2 - FATURADO"/>
    <n v="1522"/>
    <x v="2"/>
    <x v="8"/>
    <m/>
  </r>
  <r>
    <x v="2383"/>
    <s v="15.519.361/0001-16"/>
    <s v="ND-RATEIO CONDOM PPT"/>
    <n v="16734"/>
    <d v="2022-03-31T00:00:00"/>
    <m/>
    <m/>
    <m/>
    <n v="16342.14"/>
    <d v="2022-04-30T00:00:00"/>
    <s v="CARGA INICIAL RATEIO CONDOM PPT"/>
    <m/>
    <s v="CARGA INICIAL RATEIO CONDOM PPT"/>
    <n v="16342.14"/>
    <m/>
    <x v="0"/>
    <m/>
    <m/>
    <m/>
    <s v="2 - FATURADO"/>
    <n v="1522"/>
    <x v="2"/>
    <x v="8"/>
    <m/>
  </r>
  <r>
    <x v="2383"/>
    <s v="15.519.361/0001-16"/>
    <s v="ND-RATEIO CONDOM PPT"/>
    <n v="16736"/>
    <d v="2022-03-31T00:00:00"/>
    <m/>
    <m/>
    <m/>
    <n v="1410.13"/>
    <d v="2022-04-30T00:00:00"/>
    <s v="CARGA INICIAL RATEIO CONDOM PPT"/>
    <m/>
    <s v="CARGA INICIAL RATEIO CONDOM PPT"/>
    <n v="1410.13"/>
    <m/>
    <x v="0"/>
    <m/>
    <m/>
    <m/>
    <s v="2 - FATURADO"/>
    <n v="1522"/>
    <x v="2"/>
    <x v="8"/>
    <m/>
  </r>
  <r>
    <x v="2383"/>
    <s v="15.519.361/0001-16"/>
    <s v="ND-RATEIO CONDOM PPT"/>
    <n v="16737"/>
    <d v="2022-03-31T00:00:00"/>
    <m/>
    <m/>
    <m/>
    <n v="6033.14"/>
    <d v="2022-04-30T00:00:00"/>
    <s v="CARGA INICIAL RATEIO CONDOM PPT"/>
    <m/>
    <s v="CARGA INICIAL RATEIO CONDOM PPT"/>
    <n v="6033.14"/>
    <m/>
    <x v="0"/>
    <m/>
    <m/>
    <m/>
    <s v="2 - FATURADO"/>
    <n v="1522"/>
    <x v="2"/>
    <x v="8"/>
    <m/>
  </r>
  <r>
    <x v="2383"/>
    <s v="15.519.361/0001-16"/>
    <s v="ND-RATEIO CONDOM PPT"/>
    <n v="16738"/>
    <d v="2022-03-31T00:00:00"/>
    <m/>
    <m/>
    <m/>
    <n v="9842.9699999999993"/>
    <d v="2022-04-30T00:00:00"/>
    <s v="CARGA INICIAL RATEIO CONDOM PPT"/>
    <m/>
    <s v="CARGA INICIAL RATEIO CONDOM PPT"/>
    <n v="9842.9699999999993"/>
    <m/>
    <x v="0"/>
    <m/>
    <m/>
    <m/>
    <s v="2 - FATURADO"/>
    <n v="1522"/>
    <x v="2"/>
    <x v="8"/>
    <m/>
  </r>
  <r>
    <x v="2383"/>
    <s v="15.519.361/0001-16"/>
    <s v="ND-RATEIO CONDOM PPT"/>
    <n v="16739"/>
    <d v="2022-03-31T00:00:00"/>
    <m/>
    <m/>
    <m/>
    <n v="80329.64"/>
    <d v="2022-04-30T00:00:00"/>
    <s v="CARGA INICIAL RATEIO CONDOM PPT"/>
    <m/>
    <s v="CARGA INICIAL RATEIO CONDOM PPT"/>
    <n v="80329.64"/>
    <m/>
    <x v="0"/>
    <m/>
    <m/>
    <m/>
    <s v="2 - FATURADO"/>
    <n v="1522"/>
    <x v="2"/>
    <x v="8"/>
    <m/>
  </r>
  <r>
    <x v="2383"/>
    <s v="15.519.361/0001-16"/>
    <s v="ND-RATEIO CONDOM PPT"/>
    <n v="16740"/>
    <d v="2022-03-31T00:00:00"/>
    <m/>
    <m/>
    <m/>
    <n v="4834.3500000000004"/>
    <d v="2022-04-30T00:00:00"/>
    <s v="CARGA INICIAL RATEIO CONDOM PPT"/>
    <m/>
    <s v="CARGA INICIAL RATEIO CONDOM PPT"/>
    <n v="4834.3500000000004"/>
    <m/>
    <x v="0"/>
    <m/>
    <m/>
    <m/>
    <s v="2 - FATURADO"/>
    <n v="1522"/>
    <x v="2"/>
    <x v="8"/>
    <m/>
  </r>
  <r>
    <x v="2383"/>
    <s v="15.519.361/0001-16"/>
    <s v="ND-RATEIO CONDOM PPT"/>
    <n v="16741"/>
    <d v="2022-03-31T00:00:00"/>
    <m/>
    <m/>
    <m/>
    <n v="11140.48"/>
    <d v="2022-04-30T00:00:00"/>
    <s v="CARGA INICIAL RATEIO CONDOM PPT"/>
    <m/>
    <s v="CARGA INICIAL RATEIO CONDOM PPT"/>
    <n v="11140.48"/>
    <m/>
    <x v="0"/>
    <m/>
    <m/>
    <m/>
    <s v="2 - FATURADO"/>
    <n v="1522"/>
    <x v="2"/>
    <x v="8"/>
    <m/>
  </r>
  <r>
    <x v="2383"/>
    <s v="15.519.361/0001-16"/>
    <s v="ND-RATEIO CONDOM PPT"/>
    <n v="16742"/>
    <d v="2022-03-31T00:00:00"/>
    <m/>
    <m/>
    <m/>
    <n v="51735.98"/>
    <d v="2022-04-30T00:00:00"/>
    <s v="CARGA INICIAL RATEIO CONDOM PPT"/>
    <m/>
    <s v="CARGA INICIAL RATEIO CONDOM PPT"/>
    <n v="51735.98"/>
    <m/>
    <x v="0"/>
    <m/>
    <m/>
    <m/>
    <s v="2 - FATURADO"/>
    <n v="1522"/>
    <x v="2"/>
    <x v="8"/>
    <m/>
  </r>
  <r>
    <x v="2383"/>
    <s v="15.519.361/0001-16"/>
    <s v="ND-RATEIO CONDOM PPT"/>
    <n v="16743"/>
    <d v="2022-03-31T00:00:00"/>
    <m/>
    <m/>
    <m/>
    <n v="19880.810000000001"/>
    <d v="2022-04-30T00:00:00"/>
    <s v="CARGA INICIAL RATEIO CONDOM PPT"/>
    <m/>
    <s v="CARGA INICIAL RATEIO CONDOM PPT"/>
    <n v="19880.810000000001"/>
    <m/>
    <x v="0"/>
    <m/>
    <m/>
    <m/>
    <s v="2 - FATURADO"/>
    <n v="1522"/>
    <x v="2"/>
    <x v="8"/>
    <m/>
  </r>
  <r>
    <x v="2383"/>
    <s v="15.519.361/0001-16"/>
    <s v="ND-RATEIO CONDOM PPT"/>
    <n v="16744"/>
    <d v="2022-03-31T00:00:00"/>
    <m/>
    <m/>
    <m/>
    <n v="45226.47"/>
    <d v="2022-04-30T00:00:00"/>
    <s v="CARGA INICIAL RATEIO CONDOM PPT"/>
    <m/>
    <s v="CARGA INICIAL RATEIO CONDOM PPT"/>
    <n v="45226.47"/>
    <m/>
    <x v="0"/>
    <m/>
    <m/>
    <m/>
    <s v="2 - FATURADO"/>
    <n v="1522"/>
    <x v="2"/>
    <x v="8"/>
    <m/>
  </r>
  <r>
    <x v="2383"/>
    <s v="15.519.361/0001-16"/>
    <s v="ND-RATEIO CONDOM PPT"/>
    <n v="16745"/>
    <d v="2022-03-31T00:00:00"/>
    <m/>
    <m/>
    <m/>
    <n v="36816.230000000003"/>
    <d v="2022-04-30T00:00:00"/>
    <s v="CARGA INICIAL RATEIO CONDOM PPT"/>
    <m/>
    <s v="CARGA INICIAL RATEIO CONDOM PPT"/>
    <n v="36816.230000000003"/>
    <m/>
    <x v="0"/>
    <m/>
    <m/>
    <m/>
    <s v="2 - FATURADO"/>
    <n v="1522"/>
    <x v="2"/>
    <x v="8"/>
    <m/>
  </r>
  <r>
    <x v="2383"/>
    <s v="15.519.361/0001-16"/>
    <s v="ND-RATEIO CONDOM PPT"/>
    <n v="16746"/>
    <d v="2022-03-31T00:00:00"/>
    <m/>
    <m/>
    <m/>
    <n v="35955.33"/>
    <d v="2022-04-30T00:00:00"/>
    <s v="CARGA INICIAL RATEIO CONDOM PPT"/>
    <m/>
    <s v="CARGA INICIAL RATEIO CONDOM PPT"/>
    <n v="35955.33"/>
    <m/>
    <x v="0"/>
    <m/>
    <m/>
    <m/>
    <s v="2 - FATURADO"/>
    <n v="1522"/>
    <x v="2"/>
    <x v="8"/>
    <m/>
  </r>
  <r>
    <x v="2383"/>
    <s v="15.519.361/0001-16"/>
    <s v="ND-RATEIO CONDOM PPT"/>
    <n v="16747"/>
    <d v="2022-03-31T00:00:00"/>
    <m/>
    <m/>
    <m/>
    <n v="14250.03"/>
    <d v="2022-04-30T00:00:00"/>
    <s v="CARGA INICIAL RATEIO CONDOM PPT"/>
    <m/>
    <s v="CARGA INICIAL RATEIO CONDOM PPT"/>
    <n v="14250.03"/>
    <m/>
    <x v="0"/>
    <m/>
    <m/>
    <m/>
    <s v="2 - FATURADO"/>
    <n v="1522"/>
    <x v="2"/>
    <x v="8"/>
    <m/>
  </r>
  <r>
    <x v="2383"/>
    <s v="15.519.361/0001-16"/>
    <s v="ND-RATEIO CONDOM PPT"/>
    <n v="16748"/>
    <d v="2022-03-31T00:00:00"/>
    <m/>
    <m/>
    <m/>
    <n v="22883.64"/>
    <d v="2022-04-30T00:00:00"/>
    <s v="CARGA INICIAL RATEIO CONDOM PPT"/>
    <m/>
    <s v="CARGA INICIAL RATEIO CONDOM PPT"/>
    <n v="22883.64"/>
    <m/>
    <x v="0"/>
    <m/>
    <m/>
    <m/>
    <s v="2 - FATURADO"/>
    <n v="1522"/>
    <x v="2"/>
    <x v="8"/>
    <m/>
  </r>
  <r>
    <x v="2383"/>
    <s v="15.519.361/0001-16"/>
    <s v="ND-RATEIO CONDOM PPT"/>
    <n v="16749"/>
    <d v="2022-03-31T00:00:00"/>
    <m/>
    <m/>
    <m/>
    <n v="17572.490000000002"/>
    <d v="2022-04-30T00:00:00"/>
    <s v="CARGA INICIAL RATEIO CONDOM PPT"/>
    <m/>
    <s v="CARGA INICIAL RATEIO CONDOM PPT"/>
    <n v="17572.490000000002"/>
    <m/>
    <x v="0"/>
    <m/>
    <m/>
    <m/>
    <s v="2 - FATURADO"/>
    <n v="1522"/>
    <x v="2"/>
    <x v="8"/>
    <m/>
  </r>
  <r>
    <x v="2383"/>
    <s v="15.519.361/0001-16"/>
    <s v="ND-RATEIO CONDOM PPT"/>
    <n v="16750"/>
    <d v="2022-03-31T00:00:00"/>
    <m/>
    <m/>
    <m/>
    <n v="23627.49"/>
    <d v="2022-04-30T00:00:00"/>
    <s v="CARGA INICIAL RATEIO CONDOM PPT"/>
    <m/>
    <s v="CARGA INICIAL RATEIO CONDOM PPT"/>
    <n v="23627.49"/>
    <m/>
    <x v="0"/>
    <m/>
    <m/>
    <m/>
    <s v="2 - FATURADO"/>
    <n v="1522"/>
    <x v="2"/>
    <x v="8"/>
    <m/>
  </r>
  <r>
    <x v="2383"/>
    <s v="15.519.361/0001-16"/>
    <s v="ND-RATEIO CONDOM PPT"/>
    <n v="16751"/>
    <d v="2022-03-31T00:00:00"/>
    <m/>
    <m/>
    <m/>
    <n v="16456.09"/>
    <d v="2022-04-30T00:00:00"/>
    <s v="CARGA INICIAL RATEIO CONDOM PPT"/>
    <m/>
    <s v="CARGA INICIAL RATEIO CONDOM PPT"/>
    <n v="16456.09"/>
    <m/>
    <x v="0"/>
    <m/>
    <m/>
    <m/>
    <s v="2 - FATURADO"/>
    <n v="1522"/>
    <x v="2"/>
    <x v="8"/>
    <m/>
  </r>
  <r>
    <x v="2383"/>
    <s v="15.519.361/0001-16"/>
    <s v="ND-RATEIO CONDOM PPT"/>
    <n v="16752"/>
    <d v="2022-03-31T00:00:00"/>
    <m/>
    <m/>
    <m/>
    <n v="13591.54"/>
    <d v="2022-04-30T00:00:00"/>
    <s v="CARGA INICIAL RATEIO CONDOM PPT"/>
    <m/>
    <s v="CARGA INICIAL RATEIO CONDOM PPT"/>
    <n v="13591.54"/>
    <m/>
    <x v="0"/>
    <m/>
    <m/>
    <m/>
    <s v="2 - FATURADO"/>
    <n v="1522"/>
    <x v="2"/>
    <x v="8"/>
    <m/>
  </r>
  <r>
    <x v="2383"/>
    <s v="15.519.361/0001-16"/>
    <s v="ND-RATEIO CONDOM PPT"/>
    <n v="16753"/>
    <d v="2022-03-31T00:00:00"/>
    <m/>
    <m/>
    <m/>
    <n v="28820.53"/>
    <d v="2022-04-30T00:00:00"/>
    <s v="CARGA INICIAL RATEIO CONDOM PPT"/>
    <m/>
    <s v="CARGA INICIAL RATEIO CONDOM PPT"/>
    <n v="28820.53"/>
    <m/>
    <x v="0"/>
    <m/>
    <m/>
    <m/>
    <s v="2 - FATURADO"/>
    <n v="1522"/>
    <x v="2"/>
    <x v="8"/>
    <m/>
  </r>
  <r>
    <x v="2383"/>
    <s v="15.519.361/0001-16"/>
    <s v="ND-RATEIO CONDOM PPT"/>
    <n v="16754"/>
    <d v="2022-03-31T00:00:00"/>
    <m/>
    <m/>
    <m/>
    <n v="15784.52"/>
    <d v="2022-04-30T00:00:00"/>
    <s v="CARGA INICIAL RATEIO CONDOM PPT"/>
    <m/>
    <s v="CARGA INICIAL RATEIO CONDOM PPT"/>
    <n v="15784.52"/>
    <m/>
    <x v="0"/>
    <m/>
    <m/>
    <m/>
    <s v="2 - FATURADO"/>
    <n v="1522"/>
    <x v="2"/>
    <x v="8"/>
    <m/>
  </r>
  <r>
    <x v="2383"/>
    <s v="15.519.361/0001-16"/>
    <s v="ND-RATEIO CONDOM PPT"/>
    <n v="16755"/>
    <d v="2022-03-31T00:00:00"/>
    <m/>
    <m/>
    <m/>
    <n v="13920.93"/>
    <d v="2022-04-30T00:00:00"/>
    <s v="CARGA INICIAL RATEIO CONDOM PPT"/>
    <m/>
    <s v="CARGA INICIAL RATEIO CONDOM PPT"/>
    <n v="13920.93"/>
    <m/>
    <x v="0"/>
    <m/>
    <m/>
    <m/>
    <s v="2 - FATURADO"/>
    <n v="1522"/>
    <x v="2"/>
    <x v="8"/>
    <m/>
  </r>
  <r>
    <x v="2383"/>
    <s v="15.519.361/0001-16"/>
    <s v="ND-RATEIO CONDOM PPT"/>
    <n v="16756"/>
    <d v="2022-03-31T00:00:00"/>
    <m/>
    <m/>
    <m/>
    <n v="34047.11"/>
    <d v="2022-04-30T00:00:00"/>
    <s v="CARGA INICIAL RATEIO CONDOM PPT"/>
    <m/>
    <s v="CARGA INICIAL RATEIO CONDOM PPT"/>
    <n v="34047.11"/>
    <m/>
    <x v="0"/>
    <m/>
    <m/>
    <m/>
    <s v="2 - FATURADO"/>
    <n v="1522"/>
    <x v="2"/>
    <x v="8"/>
    <m/>
  </r>
  <r>
    <x v="2383"/>
    <s v="15.519.361/0001-16"/>
    <s v="ND-RATEIO CONDOM PPT"/>
    <n v="16757"/>
    <d v="2022-03-31T00:00:00"/>
    <m/>
    <m/>
    <m/>
    <n v="54360.39"/>
    <d v="2022-04-30T00:00:00"/>
    <s v="CARGA INICIAL RATEIO CONDOM PPT"/>
    <m/>
    <s v="CARGA INICIAL RATEIO CONDOM PPT"/>
    <n v="54360.39"/>
    <m/>
    <x v="0"/>
    <m/>
    <m/>
    <m/>
    <s v="2 - FATURADO"/>
    <n v="1522"/>
    <x v="2"/>
    <x v="8"/>
    <m/>
  </r>
  <r>
    <x v="2383"/>
    <s v="15.519.361/0001-16"/>
    <s v="ND-RATEIO CONDOM PPT"/>
    <n v="16758"/>
    <d v="2022-03-31T00:00:00"/>
    <m/>
    <m/>
    <m/>
    <n v="78914.649999999994"/>
    <d v="2022-04-30T00:00:00"/>
    <s v="CARGA INICIAL RATEIO CONDOM PPT"/>
    <m/>
    <s v="CARGA INICIAL RATEIO CONDOM PPT"/>
    <n v="78914.649999999994"/>
    <m/>
    <x v="0"/>
    <m/>
    <m/>
    <m/>
    <s v="2 - FATURADO"/>
    <n v="1522"/>
    <x v="2"/>
    <x v="8"/>
    <m/>
  </r>
  <r>
    <x v="2383"/>
    <s v="15.519.361/0001-16"/>
    <s v="ND-RATEIO CONDOM PPT"/>
    <n v="16759"/>
    <d v="2022-03-31T00:00:00"/>
    <m/>
    <m/>
    <m/>
    <n v="74281.39"/>
    <d v="2022-04-30T00:00:00"/>
    <s v="CARGA INICIAL RATEIO CONDOM PPT"/>
    <m/>
    <s v="CARGA INICIAL RATEIO CONDOM PPT"/>
    <n v="74281.39"/>
    <m/>
    <x v="0"/>
    <m/>
    <m/>
    <m/>
    <s v="2 - FATURADO"/>
    <n v="1522"/>
    <x v="2"/>
    <x v="8"/>
    <m/>
  </r>
  <r>
    <x v="2383"/>
    <s v="15.519.361/0001-16"/>
    <s v="ND-RATEIO CONDOM PPT"/>
    <n v="16760"/>
    <d v="2022-03-31T00:00:00"/>
    <m/>
    <m/>
    <m/>
    <n v="82279.38"/>
    <d v="2022-04-30T00:00:00"/>
    <s v="CARGA INICIAL RATEIO CONDOM PPT"/>
    <m/>
    <s v="CARGA INICIAL RATEIO CONDOM PPT"/>
    <n v="82279.38"/>
    <m/>
    <x v="0"/>
    <m/>
    <m/>
    <m/>
    <s v="2 - FATURADO"/>
    <n v="1522"/>
    <x v="2"/>
    <x v="8"/>
    <m/>
  </r>
  <r>
    <x v="2383"/>
    <s v="15.519.361/0001-16"/>
    <s v="ND-RATEIO CONDOM PPT"/>
    <n v="16761"/>
    <d v="2022-03-31T00:00:00"/>
    <m/>
    <m/>
    <m/>
    <n v="11077.5"/>
    <d v="2022-04-30T00:00:00"/>
    <s v="CARGA INICIAL RATEIO CONDOM PPT"/>
    <m/>
    <s v="CARGA INICIAL RATEIO CONDOM PPT"/>
    <n v="11077.5"/>
    <m/>
    <x v="0"/>
    <m/>
    <m/>
    <m/>
    <s v="2 - FATURADO"/>
    <n v="1522"/>
    <x v="2"/>
    <x v="8"/>
    <m/>
  </r>
  <r>
    <x v="2383"/>
    <s v="15.519.361/0001-16"/>
    <s v="ND-RATEIO CONDOM PPT"/>
    <n v="16762"/>
    <d v="2022-03-31T00:00:00"/>
    <m/>
    <m/>
    <m/>
    <n v="22925.62"/>
    <d v="2022-04-30T00:00:00"/>
    <s v="CARGA INICIAL RATEIO CONDOM PPT"/>
    <m/>
    <s v="CARGA INICIAL RATEIO CONDOM PPT"/>
    <n v="22925.62"/>
    <m/>
    <x v="0"/>
    <m/>
    <m/>
    <m/>
    <s v="2 - FATURADO"/>
    <n v="1522"/>
    <x v="2"/>
    <x v="8"/>
    <m/>
  </r>
  <r>
    <x v="2383"/>
    <s v="15.519.361/0001-16"/>
    <s v="ND-RATEIO CONDOM PPT"/>
    <n v="16763"/>
    <d v="2022-03-31T00:00:00"/>
    <m/>
    <m/>
    <m/>
    <n v="117448.33"/>
    <d v="2022-04-30T00:00:00"/>
    <s v="CARGA INICIAL RATEIO CONDOM PPT"/>
    <m/>
    <s v="CARGA INICIAL RATEIO CONDOM PPT"/>
    <n v="117448.33"/>
    <m/>
    <x v="0"/>
    <m/>
    <m/>
    <m/>
    <s v="2 - FATURADO"/>
    <n v="1522"/>
    <x v="2"/>
    <x v="8"/>
    <m/>
  </r>
  <r>
    <x v="2383"/>
    <s v="15.519.361/0001-16"/>
    <s v="ND-RATEIO CONDOM PPT"/>
    <n v="16826"/>
    <d v="2022-04-30T00:00:00"/>
    <m/>
    <m/>
    <m/>
    <n v="66180.62"/>
    <d v="2022-05-31T00:00:00"/>
    <s v="CARGA INICIAL RATEIO CONDOM PPT"/>
    <m/>
    <s v="CARGA INICIAL RATEIO CONDOM PPT"/>
    <n v="66180.62"/>
    <m/>
    <x v="0"/>
    <m/>
    <m/>
    <m/>
    <s v="31 DIAS"/>
    <n v="1491"/>
    <x v="2"/>
    <x v="8"/>
    <m/>
  </r>
  <r>
    <x v="2383"/>
    <s v="15.519.361/0001-16"/>
    <s v="ND-RATEIO CONDOM PPT"/>
    <n v="16828"/>
    <d v="2022-04-30T00:00:00"/>
    <m/>
    <m/>
    <m/>
    <n v="3233.52"/>
    <d v="2022-05-31T00:00:00"/>
    <s v="CARGA INICIAL RATEIO CONDOM PPT"/>
    <m/>
    <s v="CARGA INICIAL RATEIO CONDOM PPT"/>
    <n v="3233.52"/>
    <m/>
    <x v="0"/>
    <m/>
    <m/>
    <m/>
    <s v="31 DIAS"/>
    <n v="1491"/>
    <x v="2"/>
    <x v="8"/>
    <m/>
  </r>
  <r>
    <x v="2383"/>
    <s v="15.519.361/0001-16"/>
    <s v="ND-RATEIO CONDOM PPT"/>
    <n v="16829"/>
    <d v="2022-04-30T00:00:00"/>
    <m/>
    <m/>
    <m/>
    <n v="16193.2"/>
    <d v="2022-05-31T00:00:00"/>
    <s v="CARGA INICIAL RATEIO CONDOM PPT"/>
    <m/>
    <s v="CARGA INICIAL RATEIO CONDOM PPT"/>
    <n v="16193.2"/>
    <m/>
    <x v="0"/>
    <m/>
    <m/>
    <m/>
    <s v="31 DIAS"/>
    <n v="1491"/>
    <x v="2"/>
    <x v="8"/>
    <m/>
  </r>
  <r>
    <x v="2383"/>
    <s v="15.519.361/0001-16"/>
    <s v="ND-RATEIO CONDOM PPT"/>
    <n v="16831"/>
    <d v="2022-04-30T00:00:00"/>
    <m/>
    <m/>
    <m/>
    <n v="1461.14"/>
    <d v="2022-05-31T00:00:00"/>
    <s v="CARGA INICIAL RATEIO CONDOM PPT"/>
    <m/>
    <s v="CARGA INICIAL RATEIO CONDOM PPT"/>
    <n v="1461.14"/>
    <m/>
    <x v="0"/>
    <m/>
    <m/>
    <m/>
    <s v="31 DIAS"/>
    <n v="1491"/>
    <x v="2"/>
    <x v="8"/>
    <m/>
  </r>
  <r>
    <x v="2383"/>
    <s v="15.519.361/0001-16"/>
    <s v="ND-RATEIO CONDOM PPT"/>
    <n v="16832"/>
    <d v="2022-04-30T00:00:00"/>
    <m/>
    <m/>
    <m/>
    <n v="6030.08"/>
    <d v="2022-05-31T00:00:00"/>
    <s v="CARGA INICIAL RATEIO CONDOM PPT"/>
    <m/>
    <s v="CARGA INICIAL RATEIO CONDOM PPT"/>
    <n v="6030.08"/>
    <m/>
    <x v="0"/>
    <m/>
    <m/>
    <m/>
    <s v="31 DIAS"/>
    <n v="1491"/>
    <x v="2"/>
    <x v="8"/>
    <m/>
  </r>
  <r>
    <x v="2383"/>
    <s v="15.519.361/0001-16"/>
    <s v="ND-RATEIO CONDOM PPT"/>
    <n v="16833"/>
    <d v="2022-04-30T00:00:00"/>
    <m/>
    <m/>
    <m/>
    <n v="9842.9699999999993"/>
    <d v="2022-05-31T00:00:00"/>
    <s v="CARGA INICIAL RATEIO CONDOM PPT"/>
    <m/>
    <s v="CARGA INICIAL RATEIO CONDOM PPT"/>
    <n v="9842.9699999999993"/>
    <m/>
    <x v="0"/>
    <m/>
    <m/>
    <m/>
    <s v="31 DIAS"/>
    <n v="1491"/>
    <x v="2"/>
    <x v="8"/>
    <m/>
  </r>
  <r>
    <x v="2383"/>
    <s v="15.519.361/0001-16"/>
    <s v="ND-RATEIO CONDOM PPT"/>
    <n v="16834"/>
    <d v="2022-04-30T00:00:00"/>
    <m/>
    <m/>
    <m/>
    <n v="81401.08"/>
    <d v="2022-05-31T00:00:00"/>
    <s v="CARGA INICIAL RATEIO CONDOM PPT"/>
    <m/>
    <s v="CARGA INICIAL RATEIO CONDOM PPT"/>
    <n v="81401.08"/>
    <m/>
    <x v="0"/>
    <m/>
    <m/>
    <m/>
    <s v="31 DIAS"/>
    <n v="1491"/>
    <x v="2"/>
    <x v="8"/>
    <m/>
  </r>
  <r>
    <x v="2383"/>
    <s v="15.519.361/0001-16"/>
    <s v="ND-RATEIO CONDOM PPT"/>
    <n v="16835"/>
    <d v="2022-04-30T00:00:00"/>
    <m/>
    <m/>
    <m/>
    <n v="4961.72"/>
    <d v="2022-05-31T00:00:00"/>
    <s v="CARGA INICIAL RATEIO CONDOM PPT"/>
    <m/>
    <s v="CARGA INICIAL RATEIO CONDOM PPT"/>
    <n v="4961.72"/>
    <m/>
    <x v="0"/>
    <m/>
    <m/>
    <m/>
    <s v="31 DIAS"/>
    <n v="1491"/>
    <x v="2"/>
    <x v="8"/>
    <m/>
  </r>
  <r>
    <x v="2383"/>
    <s v="15.519.361/0001-16"/>
    <s v="ND-RATEIO CONDOM PPT"/>
    <n v="16836"/>
    <d v="2022-04-30T00:00:00"/>
    <m/>
    <m/>
    <m/>
    <n v="11302.65"/>
    <d v="2022-05-31T00:00:00"/>
    <s v="CARGA INICIAL RATEIO CONDOM PPT"/>
    <m/>
    <s v="CARGA INICIAL RATEIO CONDOM PPT"/>
    <n v="11302.65"/>
    <m/>
    <x v="0"/>
    <m/>
    <m/>
    <m/>
    <s v="31 DIAS"/>
    <n v="1491"/>
    <x v="2"/>
    <x v="8"/>
    <m/>
  </r>
  <r>
    <x v="2383"/>
    <s v="15.519.361/0001-16"/>
    <s v="ND-RATEIO CONDOM PPT"/>
    <n v="16837"/>
    <d v="2022-04-30T00:00:00"/>
    <m/>
    <m/>
    <m/>
    <n v="53096.5"/>
    <d v="2022-05-31T00:00:00"/>
    <s v="CARGA INICIAL RATEIO CONDOM PPT"/>
    <m/>
    <s v="CARGA INICIAL RATEIO CONDOM PPT"/>
    <n v="53096.5"/>
    <m/>
    <x v="0"/>
    <m/>
    <m/>
    <m/>
    <s v="31 DIAS"/>
    <n v="1491"/>
    <x v="2"/>
    <x v="8"/>
    <m/>
  </r>
  <r>
    <x v="2383"/>
    <s v="15.519.361/0001-16"/>
    <s v="ND-RATEIO CONDOM PPT"/>
    <n v="16838"/>
    <d v="2022-04-30T00:00:00"/>
    <m/>
    <m/>
    <m/>
    <n v="20429.28"/>
    <d v="2022-05-31T00:00:00"/>
    <s v="CARGA INICIAL RATEIO CONDOM PPT"/>
    <m/>
    <s v="CARGA INICIAL RATEIO CONDOM PPT"/>
    <n v="20429.28"/>
    <m/>
    <x v="0"/>
    <m/>
    <m/>
    <m/>
    <s v="31 DIAS"/>
    <n v="1491"/>
    <x v="2"/>
    <x v="8"/>
    <m/>
  </r>
  <r>
    <x v="2383"/>
    <s v="15.519.361/0001-16"/>
    <s v="ND-RATEIO CONDOM PPT"/>
    <n v="16839"/>
    <d v="2022-04-30T00:00:00"/>
    <m/>
    <m/>
    <m/>
    <n v="45094.77"/>
    <d v="2022-05-31T00:00:00"/>
    <s v="CARGA INICIAL RATEIO CONDOM PPT"/>
    <m/>
    <s v="CARGA INICIAL RATEIO CONDOM PPT"/>
    <n v="45094.77"/>
    <m/>
    <x v="0"/>
    <m/>
    <m/>
    <m/>
    <s v="31 DIAS"/>
    <n v="1491"/>
    <x v="2"/>
    <x v="8"/>
    <m/>
  </r>
  <r>
    <x v="2383"/>
    <s v="15.519.361/0001-16"/>
    <s v="ND-RATEIO CONDOM PPT"/>
    <n v="16840"/>
    <d v="2022-04-30T00:00:00"/>
    <m/>
    <m/>
    <m/>
    <n v="36829.01"/>
    <d v="2022-05-31T00:00:00"/>
    <s v="CARGA INICIAL RATEIO CONDOM PPT"/>
    <m/>
    <s v="CARGA INICIAL RATEIO CONDOM PPT"/>
    <n v="36829.01"/>
    <m/>
    <x v="0"/>
    <m/>
    <m/>
    <m/>
    <s v="31 DIAS"/>
    <n v="1491"/>
    <x v="2"/>
    <x v="8"/>
    <m/>
  </r>
  <r>
    <x v="2383"/>
    <s v="15.519.361/0001-16"/>
    <s v="ND-RATEIO CONDOM PPT"/>
    <n v="16841"/>
    <d v="2022-04-30T00:00:00"/>
    <m/>
    <m/>
    <m/>
    <n v="36502.879999999997"/>
    <d v="2022-05-31T00:00:00"/>
    <s v="CARGA INICIAL RATEIO CONDOM PPT"/>
    <m/>
    <s v="CARGA INICIAL RATEIO CONDOM PPT"/>
    <n v="36502.879999999997"/>
    <m/>
    <x v="0"/>
    <m/>
    <m/>
    <m/>
    <s v="31 DIAS"/>
    <n v="1491"/>
    <x v="2"/>
    <x v="8"/>
    <m/>
  </r>
  <r>
    <x v="2383"/>
    <s v="15.519.361/0001-16"/>
    <s v="ND-RATEIO CONDOM PPT"/>
    <n v="16842"/>
    <d v="2022-04-30T00:00:00"/>
    <m/>
    <m/>
    <m/>
    <n v="14250.03"/>
    <d v="2022-05-31T00:00:00"/>
    <s v="CARGA INICIAL RATEIO CONDOM PPT"/>
    <m/>
    <s v="CARGA INICIAL RATEIO CONDOM PPT"/>
    <n v="14250.03"/>
    <m/>
    <x v="0"/>
    <m/>
    <m/>
    <m/>
    <s v="31 DIAS"/>
    <n v="1491"/>
    <x v="2"/>
    <x v="8"/>
    <m/>
  </r>
  <r>
    <x v="2383"/>
    <s v="15.519.361/0001-16"/>
    <s v="ND-RATEIO CONDOM PPT"/>
    <n v="16843"/>
    <d v="2022-04-30T00:00:00"/>
    <m/>
    <m/>
    <m/>
    <n v="25155.62"/>
    <d v="2022-05-31T00:00:00"/>
    <s v="CARGA INICIAL RATEIO CONDOM PPT"/>
    <m/>
    <s v="CARGA INICIAL RATEIO CONDOM PPT"/>
    <n v="25155.62"/>
    <m/>
    <x v="0"/>
    <m/>
    <m/>
    <m/>
    <s v="31 DIAS"/>
    <n v="1491"/>
    <x v="2"/>
    <x v="8"/>
    <m/>
  </r>
  <r>
    <x v="2383"/>
    <s v="15.519.361/0001-16"/>
    <s v="ND-RATEIO CONDOM PPT"/>
    <n v="16844"/>
    <d v="2022-04-30T00:00:00"/>
    <m/>
    <m/>
    <m/>
    <n v="18396.41"/>
    <d v="2022-05-31T00:00:00"/>
    <s v="CARGA INICIAL RATEIO CONDOM PPT"/>
    <m/>
    <s v="CARGA INICIAL RATEIO CONDOM PPT"/>
    <n v="18396.41"/>
    <m/>
    <x v="0"/>
    <m/>
    <m/>
    <m/>
    <s v="31 DIAS"/>
    <n v="1491"/>
    <x v="2"/>
    <x v="8"/>
    <m/>
  </r>
  <r>
    <x v="2383"/>
    <s v="15.519.361/0001-16"/>
    <s v="ND-RATEIO CONDOM PPT"/>
    <n v="16845"/>
    <d v="2022-04-30T00:00:00"/>
    <m/>
    <m/>
    <m/>
    <n v="23304.62"/>
    <d v="2022-05-31T00:00:00"/>
    <s v="CARGA INICIAL RATEIO CONDOM PPT"/>
    <m/>
    <s v="CARGA INICIAL RATEIO CONDOM PPT"/>
    <n v="23304.62"/>
    <m/>
    <x v="0"/>
    <m/>
    <m/>
    <m/>
    <s v="31 DIAS"/>
    <n v="1491"/>
    <x v="2"/>
    <x v="8"/>
    <m/>
  </r>
  <r>
    <x v="2383"/>
    <s v="15.519.361/0001-16"/>
    <s v="ND-RATEIO CONDOM PPT"/>
    <n v="16846"/>
    <d v="2022-04-30T00:00:00"/>
    <m/>
    <m/>
    <m/>
    <n v="16455.25"/>
    <d v="2022-05-31T00:00:00"/>
    <s v="CARGA INICIAL RATEIO CONDOM PPT"/>
    <m/>
    <s v="CARGA INICIAL RATEIO CONDOM PPT"/>
    <n v="16455.25"/>
    <m/>
    <x v="0"/>
    <m/>
    <m/>
    <m/>
    <s v="31 DIAS"/>
    <n v="1491"/>
    <x v="2"/>
    <x v="8"/>
    <m/>
  </r>
  <r>
    <x v="2383"/>
    <s v="15.519.361/0001-16"/>
    <s v="ND-RATEIO CONDOM PPT"/>
    <n v="16847"/>
    <d v="2022-04-30T00:00:00"/>
    <m/>
    <m/>
    <m/>
    <n v="13573.01"/>
    <d v="2022-05-31T00:00:00"/>
    <s v="CARGA INICIAL RATEIO CONDOM PPT"/>
    <m/>
    <s v="CARGA INICIAL RATEIO CONDOM PPT"/>
    <n v="13573.01"/>
    <m/>
    <x v="0"/>
    <m/>
    <m/>
    <m/>
    <s v="31 DIAS"/>
    <n v="1491"/>
    <x v="2"/>
    <x v="8"/>
    <m/>
  </r>
  <r>
    <x v="2383"/>
    <s v="15.519.361/0001-16"/>
    <s v="ND-RATEIO CONDOM PPT"/>
    <n v="16848"/>
    <d v="2022-04-30T00:00:00"/>
    <m/>
    <m/>
    <m/>
    <n v="28820.53"/>
    <d v="2022-05-31T00:00:00"/>
    <s v="CARGA INICIAL RATEIO CONDOM PPT"/>
    <m/>
    <s v="CARGA INICIAL RATEIO CONDOM PPT"/>
    <n v="28820.53"/>
    <m/>
    <x v="0"/>
    <m/>
    <m/>
    <m/>
    <s v="31 DIAS"/>
    <n v="1491"/>
    <x v="2"/>
    <x v="8"/>
    <m/>
  </r>
  <r>
    <x v="2383"/>
    <s v="15.519.361/0001-16"/>
    <s v="ND-RATEIO CONDOM PPT"/>
    <n v="16849"/>
    <d v="2022-04-30T00:00:00"/>
    <m/>
    <m/>
    <m/>
    <n v="15784.52"/>
    <d v="2022-05-31T00:00:00"/>
    <s v="CARGA INICIAL RATEIO CONDOM PPT"/>
    <m/>
    <s v="CARGA INICIAL RATEIO CONDOM PPT"/>
    <n v="15784.52"/>
    <m/>
    <x v="0"/>
    <m/>
    <m/>
    <m/>
    <s v="31 DIAS"/>
    <n v="1491"/>
    <x v="2"/>
    <x v="8"/>
    <m/>
  </r>
  <r>
    <x v="2383"/>
    <s v="15.519.361/0001-16"/>
    <s v="ND-RATEIO CONDOM PPT"/>
    <n v="16850"/>
    <d v="2022-04-30T00:00:00"/>
    <m/>
    <m/>
    <m/>
    <n v="13947.74"/>
    <d v="2022-05-31T00:00:00"/>
    <s v="CARGA INICIAL RATEIO CONDOM PPT"/>
    <m/>
    <s v="CARGA INICIAL RATEIO CONDOM PPT"/>
    <n v="13947.74"/>
    <m/>
    <x v="0"/>
    <m/>
    <m/>
    <m/>
    <s v="31 DIAS"/>
    <n v="1491"/>
    <x v="2"/>
    <x v="8"/>
    <m/>
  </r>
  <r>
    <x v="2383"/>
    <s v="15.519.361/0001-16"/>
    <s v="ND-RATEIO CONDOM PPT"/>
    <n v="16851"/>
    <d v="2022-04-30T00:00:00"/>
    <m/>
    <m/>
    <m/>
    <n v="34946.68"/>
    <d v="2022-05-31T00:00:00"/>
    <s v="CARGA INICIAL RATEIO CONDOM PPT"/>
    <m/>
    <s v="CARGA INICIAL RATEIO CONDOM PPT"/>
    <n v="34946.68"/>
    <m/>
    <x v="0"/>
    <m/>
    <m/>
    <m/>
    <s v="31 DIAS"/>
    <n v="1491"/>
    <x v="2"/>
    <x v="8"/>
    <m/>
  </r>
  <r>
    <x v="2383"/>
    <s v="15.519.361/0001-16"/>
    <s v="ND-RATEIO CONDOM PPT"/>
    <n v="16852"/>
    <d v="2022-04-30T00:00:00"/>
    <m/>
    <m/>
    <m/>
    <n v="53553.53"/>
    <d v="2022-05-31T00:00:00"/>
    <s v="CARGA INICIAL RATEIO CONDOM PPT"/>
    <m/>
    <s v="CARGA INICIAL RATEIO CONDOM PPT"/>
    <n v="53553.53"/>
    <m/>
    <x v="0"/>
    <m/>
    <m/>
    <m/>
    <s v="31 DIAS"/>
    <n v="1491"/>
    <x v="2"/>
    <x v="8"/>
    <m/>
  </r>
  <r>
    <x v="2383"/>
    <s v="15.519.361/0001-16"/>
    <s v="ND-RATEIO CONDOM PPT"/>
    <n v="16853"/>
    <d v="2022-04-30T00:00:00"/>
    <m/>
    <m/>
    <m/>
    <n v="79639.83"/>
    <d v="2022-05-31T00:00:00"/>
    <s v="CARGA INICIAL RATEIO CONDOM PPT"/>
    <m/>
    <s v="CARGA INICIAL RATEIO CONDOM PPT"/>
    <n v="79639.83"/>
    <m/>
    <x v="0"/>
    <m/>
    <m/>
    <m/>
    <s v="31 DIAS"/>
    <n v="1491"/>
    <x v="2"/>
    <x v="8"/>
    <m/>
  </r>
  <r>
    <x v="2383"/>
    <s v="15.519.361/0001-16"/>
    <s v="ND-RATEIO CONDOM PPT"/>
    <n v="16854"/>
    <d v="2022-04-30T00:00:00"/>
    <m/>
    <m/>
    <m/>
    <n v="74558.240000000005"/>
    <d v="2022-05-31T00:00:00"/>
    <s v="CARGA INICIAL RATEIO CONDOM PPT"/>
    <m/>
    <s v="CARGA INICIAL RATEIO CONDOM PPT"/>
    <n v="74558.240000000005"/>
    <m/>
    <x v="0"/>
    <m/>
    <m/>
    <m/>
    <s v="31 DIAS"/>
    <n v="1491"/>
    <x v="2"/>
    <x v="8"/>
    <m/>
  </r>
  <r>
    <x v="2383"/>
    <s v="15.519.361/0001-16"/>
    <s v="ND-RATEIO CONDOM PPT"/>
    <n v="16855"/>
    <d v="2022-04-30T00:00:00"/>
    <m/>
    <m/>
    <m/>
    <n v="89519.39"/>
    <d v="2022-05-31T00:00:00"/>
    <s v="CARGA INICIAL RATEIO CONDOM PPT"/>
    <m/>
    <s v="CARGA INICIAL RATEIO CONDOM PPT"/>
    <n v="89519.39"/>
    <m/>
    <x v="0"/>
    <m/>
    <m/>
    <m/>
    <s v="31 DIAS"/>
    <n v="1491"/>
    <x v="2"/>
    <x v="8"/>
    <m/>
  </r>
  <r>
    <x v="2383"/>
    <s v="15.519.361/0001-16"/>
    <s v="ND-RATEIO CONDOM PPT"/>
    <n v="16856"/>
    <d v="2022-04-30T00:00:00"/>
    <m/>
    <m/>
    <m/>
    <n v="11073.67"/>
    <d v="2022-05-31T00:00:00"/>
    <s v="CARGA INICIAL RATEIO CONDOM PPT"/>
    <m/>
    <s v="CARGA INICIAL RATEIO CONDOM PPT"/>
    <n v="11073.67"/>
    <m/>
    <x v="0"/>
    <m/>
    <m/>
    <m/>
    <s v="31 DIAS"/>
    <n v="1491"/>
    <x v="2"/>
    <x v="8"/>
    <m/>
  </r>
  <r>
    <x v="2383"/>
    <s v="15.519.361/0001-16"/>
    <s v="ND-RATEIO CONDOM PPT"/>
    <n v="16857"/>
    <d v="2022-04-30T00:00:00"/>
    <m/>
    <m/>
    <m/>
    <n v="22925.62"/>
    <d v="2022-05-31T00:00:00"/>
    <s v="CARGA INICIAL RATEIO CONDOM PPT"/>
    <m/>
    <s v="CARGA INICIAL RATEIO CONDOM PPT"/>
    <n v="22925.62"/>
    <m/>
    <x v="0"/>
    <m/>
    <m/>
    <m/>
    <s v="31 DIAS"/>
    <n v="1491"/>
    <x v="2"/>
    <x v="8"/>
    <m/>
  </r>
  <r>
    <x v="2383"/>
    <s v="15.519.361/0001-16"/>
    <s v="ND-RATEIO CONDOM PPT"/>
    <n v="16858"/>
    <d v="2022-04-30T00:00:00"/>
    <m/>
    <m/>
    <m/>
    <n v="123628.73"/>
    <d v="2022-05-31T00:00:00"/>
    <s v="CARGA INICIAL RATEIO CONDOM PPT"/>
    <m/>
    <s v="CARGA INICIAL RATEIO CONDOM PPT"/>
    <n v="123628.73"/>
    <m/>
    <x v="0"/>
    <m/>
    <m/>
    <m/>
    <s v="31 DIAS"/>
    <n v="1491"/>
    <x v="2"/>
    <x v="8"/>
    <m/>
  </r>
  <r>
    <x v="2383"/>
    <s v="15.519.361/0001-16"/>
    <s v="ND-RATEIO CONDOM PPT"/>
    <n v="16923"/>
    <d v="2022-05-31T00:00:00"/>
    <m/>
    <m/>
    <m/>
    <n v="64305.79"/>
    <d v="2022-06-30T00:00:00"/>
    <s v="CARGA INICIAL RATEIO CONDOM PPT"/>
    <m/>
    <s v="CARGA INICIAL RATEIO CONDOM PPT"/>
    <n v="64305.79"/>
    <m/>
    <x v="0"/>
    <m/>
    <m/>
    <m/>
    <s v="2 - FATURADO"/>
    <n v="1461"/>
    <x v="2"/>
    <x v="8"/>
    <m/>
  </r>
  <r>
    <x v="2383"/>
    <s v="15.519.361/0001-16"/>
    <s v="ND-RATEIO CONDOM PPT"/>
    <n v="16925"/>
    <d v="2022-05-31T00:00:00"/>
    <m/>
    <m/>
    <m/>
    <n v="3252.36"/>
    <d v="2022-06-30T00:00:00"/>
    <s v="CARGA INICIAL RATEIO CONDOM PPT"/>
    <m/>
    <s v="CARGA INICIAL RATEIO CONDOM PPT"/>
    <n v="3252.36"/>
    <m/>
    <x v="0"/>
    <m/>
    <m/>
    <m/>
    <s v="2 - FATURADO"/>
    <n v="1461"/>
    <x v="2"/>
    <x v="8"/>
    <m/>
  </r>
  <r>
    <x v="2383"/>
    <s v="15.519.361/0001-16"/>
    <s v="ND-RATEIO CONDOM PPT"/>
    <n v="16926"/>
    <d v="2022-05-31T00:00:00"/>
    <m/>
    <m/>
    <m/>
    <n v="16440.77"/>
    <d v="2022-06-30T00:00:00"/>
    <s v="CARGA INICIAL RATEIO CONDOM PPT"/>
    <m/>
    <s v="CARGA INICIAL RATEIO CONDOM PPT"/>
    <n v="16440.77"/>
    <m/>
    <x v="0"/>
    <m/>
    <m/>
    <m/>
    <s v="2 - FATURADO"/>
    <n v="1461"/>
    <x v="2"/>
    <x v="8"/>
    <m/>
  </r>
  <r>
    <x v="2383"/>
    <s v="15.519.361/0001-16"/>
    <s v="ND-RATEIO CONDOM PPT"/>
    <n v="16928"/>
    <d v="2022-05-31T00:00:00"/>
    <m/>
    <m/>
    <m/>
    <n v="1486.08"/>
    <d v="2022-06-30T00:00:00"/>
    <s v="CARGA INICIAL RATEIO CONDOM PPT"/>
    <m/>
    <s v="CARGA INICIAL RATEIO CONDOM PPT"/>
    <n v="1486.08"/>
    <m/>
    <x v="0"/>
    <m/>
    <m/>
    <m/>
    <s v="2 - FATURADO"/>
    <n v="1461"/>
    <x v="2"/>
    <x v="8"/>
    <m/>
  </r>
  <r>
    <x v="2383"/>
    <s v="15.519.361/0001-16"/>
    <s v="ND-RATEIO CONDOM PPT"/>
    <n v="16929"/>
    <d v="2022-05-31T00:00:00"/>
    <m/>
    <m/>
    <m/>
    <n v="6077.66"/>
    <d v="2022-06-30T00:00:00"/>
    <s v="CARGA INICIAL RATEIO CONDOM PPT"/>
    <m/>
    <s v="CARGA INICIAL RATEIO CONDOM PPT"/>
    <n v="6077.66"/>
    <m/>
    <x v="0"/>
    <m/>
    <m/>
    <m/>
    <s v="2 - FATURADO"/>
    <n v="1461"/>
    <x v="2"/>
    <x v="8"/>
    <m/>
  </r>
  <r>
    <x v="2383"/>
    <s v="15.519.361/0001-16"/>
    <s v="ND-RATEIO CONDOM PPT"/>
    <n v="16930"/>
    <d v="2022-05-31T00:00:00"/>
    <m/>
    <m/>
    <m/>
    <n v="10889.52"/>
    <d v="2022-06-30T00:00:00"/>
    <s v="CARGA INICIAL RATEIO CONDOM PPT"/>
    <m/>
    <s v="CARGA INICIAL RATEIO CONDOM PPT"/>
    <n v="10889.52"/>
    <m/>
    <x v="0"/>
    <m/>
    <m/>
    <m/>
    <s v="2 - FATURADO"/>
    <n v="1461"/>
    <x v="2"/>
    <x v="8"/>
    <m/>
  </r>
  <r>
    <x v="2383"/>
    <s v="15.519.361/0001-16"/>
    <s v="ND-RATEIO CONDOM PPT"/>
    <n v="16931"/>
    <d v="2022-05-31T00:00:00"/>
    <m/>
    <m/>
    <m/>
    <n v="82462.960000000006"/>
    <d v="2022-06-30T00:00:00"/>
    <s v="CARGA INICIAL RATEIO CONDOM PPT"/>
    <m/>
    <s v="CARGA INICIAL RATEIO CONDOM PPT"/>
    <n v="82462.960000000006"/>
    <m/>
    <x v="0"/>
    <m/>
    <m/>
    <m/>
    <s v="2 - FATURADO"/>
    <n v="1461"/>
    <x v="2"/>
    <x v="8"/>
    <m/>
  </r>
  <r>
    <x v="2383"/>
    <s v="15.519.361/0001-16"/>
    <s v="ND-RATEIO CONDOM PPT"/>
    <n v="16932"/>
    <d v="2022-05-31T00:00:00"/>
    <m/>
    <m/>
    <m/>
    <n v="4961.72"/>
    <d v="2022-06-30T00:00:00"/>
    <s v="CARGA INICIAL RATEIO CONDOM PPT"/>
    <m/>
    <s v="CARGA INICIAL RATEIO CONDOM PPT"/>
    <n v="4961.72"/>
    <m/>
    <x v="0"/>
    <m/>
    <m/>
    <m/>
    <s v="2 - FATURADO"/>
    <n v="1461"/>
    <x v="2"/>
    <x v="8"/>
    <m/>
  </r>
  <r>
    <x v="2383"/>
    <s v="15.519.361/0001-16"/>
    <s v="ND-RATEIO CONDOM PPT"/>
    <n v="16933"/>
    <d v="2022-05-31T00:00:00"/>
    <m/>
    <m/>
    <m/>
    <n v="11515.87"/>
    <d v="2022-06-30T00:00:00"/>
    <s v="CARGA INICIAL RATEIO CONDOM PPT"/>
    <m/>
    <s v="CARGA INICIAL RATEIO CONDOM PPT"/>
    <n v="11515.87"/>
    <m/>
    <x v="0"/>
    <m/>
    <m/>
    <m/>
    <s v="2 - FATURADO"/>
    <n v="1461"/>
    <x v="2"/>
    <x v="8"/>
    <m/>
  </r>
  <r>
    <x v="2383"/>
    <s v="15.519.361/0001-16"/>
    <s v="ND-RATEIO CONDOM PPT"/>
    <n v="16934"/>
    <d v="2022-05-31T00:00:00"/>
    <m/>
    <m/>
    <m/>
    <n v="52684.86"/>
    <d v="2022-06-30T00:00:00"/>
    <s v="CARGA INICIAL RATEIO CONDOM PPT"/>
    <m/>
    <s v="CARGA INICIAL RATEIO CONDOM PPT"/>
    <n v="52684.86"/>
    <m/>
    <x v="0"/>
    <m/>
    <m/>
    <m/>
    <s v="2 - FATURADO"/>
    <n v="1461"/>
    <x v="2"/>
    <x v="8"/>
    <m/>
  </r>
  <r>
    <x v="2383"/>
    <s v="15.519.361/0001-16"/>
    <s v="ND-RATEIO CONDOM PPT"/>
    <n v="16935"/>
    <d v="2022-05-31T00:00:00"/>
    <m/>
    <m/>
    <m/>
    <n v="20426.28"/>
    <d v="2022-06-30T00:00:00"/>
    <s v="CARGA INICIAL RATEIO CONDOM PPT"/>
    <m/>
    <s v="CARGA INICIAL RATEIO CONDOM PPT"/>
    <n v="20426.28"/>
    <m/>
    <x v="0"/>
    <m/>
    <m/>
    <m/>
    <s v="2 - FATURADO"/>
    <n v="1461"/>
    <x v="2"/>
    <x v="8"/>
    <m/>
  </r>
  <r>
    <x v="2383"/>
    <s v="15.519.361/0001-16"/>
    <s v="ND-RATEIO CONDOM PPT"/>
    <n v="16936"/>
    <d v="2022-05-31T00:00:00"/>
    <m/>
    <m/>
    <m/>
    <n v="44944.77"/>
    <d v="2022-06-30T00:00:00"/>
    <s v="CARGA INICIAL RATEIO CONDOM PPT"/>
    <m/>
    <s v="CARGA INICIAL RATEIO CONDOM PPT"/>
    <n v="44944.77"/>
    <m/>
    <x v="0"/>
    <m/>
    <m/>
    <m/>
    <s v="2 - FATURADO"/>
    <n v="1461"/>
    <x v="2"/>
    <x v="8"/>
    <m/>
  </r>
  <r>
    <x v="2383"/>
    <s v="15.519.361/0001-16"/>
    <s v="ND-RATEIO CONDOM PPT"/>
    <n v="16937"/>
    <d v="2022-05-31T00:00:00"/>
    <m/>
    <m/>
    <m/>
    <n v="36840.129999999997"/>
    <d v="2022-06-30T00:00:00"/>
    <s v="CARGA INICIAL RATEIO CONDOM PPT"/>
    <m/>
    <s v="CARGA INICIAL RATEIO CONDOM PPT"/>
    <n v="36840.129999999997"/>
    <m/>
    <x v="0"/>
    <m/>
    <m/>
    <m/>
    <s v="2 - FATURADO"/>
    <n v="1461"/>
    <x v="2"/>
    <x v="8"/>
    <m/>
  </r>
  <r>
    <x v="2383"/>
    <s v="15.519.361/0001-16"/>
    <s v="ND-RATEIO CONDOM PPT"/>
    <n v="16938"/>
    <d v="2022-05-31T00:00:00"/>
    <m/>
    <m/>
    <m/>
    <n v="36138.68"/>
    <d v="2022-06-30T00:00:00"/>
    <s v="CARGA INICIAL RATEIO CONDOM PPT"/>
    <m/>
    <s v="CARGA INICIAL RATEIO CONDOM PPT"/>
    <n v="36138.68"/>
    <m/>
    <x v="0"/>
    <m/>
    <m/>
    <m/>
    <s v="2 - FATURADO"/>
    <n v="1461"/>
    <x v="2"/>
    <x v="8"/>
    <m/>
  </r>
  <r>
    <x v="2383"/>
    <s v="15.519.361/0001-16"/>
    <s v="ND-RATEIO CONDOM PPT"/>
    <n v="16939"/>
    <d v="2022-05-31T00:00:00"/>
    <m/>
    <m/>
    <m/>
    <n v="14250.03"/>
    <d v="2022-06-30T00:00:00"/>
    <s v="CARGA INICIAL RATEIO CONDOM PPT"/>
    <m/>
    <s v="CARGA INICIAL RATEIO CONDOM PPT"/>
    <n v="14250.03"/>
    <m/>
    <x v="0"/>
    <m/>
    <m/>
    <m/>
    <s v="2 - FATURADO"/>
    <n v="1461"/>
    <x v="2"/>
    <x v="8"/>
    <m/>
  </r>
  <r>
    <x v="2383"/>
    <s v="15.519.361/0001-16"/>
    <s v="ND-RATEIO CONDOM PPT"/>
    <n v="16940"/>
    <d v="2022-05-31T00:00:00"/>
    <m/>
    <m/>
    <m/>
    <n v="24574.84"/>
    <d v="2022-06-30T00:00:00"/>
    <s v="CARGA INICIAL RATEIO CONDOM PPT"/>
    <m/>
    <s v="CARGA INICIAL RATEIO CONDOM PPT"/>
    <n v="24574.84"/>
    <m/>
    <x v="0"/>
    <m/>
    <m/>
    <m/>
    <s v="2 - FATURADO"/>
    <n v="1461"/>
    <x v="2"/>
    <x v="8"/>
    <m/>
  </r>
  <r>
    <x v="2383"/>
    <s v="15.519.361/0001-16"/>
    <s v="ND-RATEIO CONDOM PPT"/>
    <n v="16941"/>
    <d v="2022-05-31T00:00:00"/>
    <m/>
    <m/>
    <m/>
    <n v="18337.009999999998"/>
    <d v="2022-06-30T00:00:00"/>
    <s v="CARGA INICIAL RATEIO CONDOM PPT"/>
    <m/>
    <s v="CARGA INICIAL RATEIO CONDOM PPT"/>
    <n v="18337.009999999998"/>
    <m/>
    <x v="0"/>
    <m/>
    <m/>
    <m/>
    <s v="2 - FATURADO"/>
    <n v="1461"/>
    <x v="2"/>
    <x v="8"/>
    <m/>
  </r>
  <r>
    <x v="2383"/>
    <s v="15.519.361/0001-16"/>
    <s v="ND-RATEIO CONDOM PPT"/>
    <n v="16942"/>
    <d v="2022-05-31T00:00:00"/>
    <m/>
    <m/>
    <m/>
    <n v="24302.19"/>
    <d v="2022-06-30T00:00:00"/>
    <s v="CARGA INICIAL RATEIO CONDOM PPT"/>
    <m/>
    <s v="CARGA INICIAL RATEIO CONDOM PPT"/>
    <n v="24302.19"/>
    <m/>
    <x v="0"/>
    <m/>
    <m/>
    <m/>
    <s v="2 - FATURADO"/>
    <n v="1461"/>
    <x v="2"/>
    <x v="8"/>
    <m/>
  </r>
  <r>
    <x v="2383"/>
    <s v="15.519.361/0001-16"/>
    <s v="ND-RATEIO CONDOM PPT"/>
    <n v="16943"/>
    <d v="2022-05-31T00:00:00"/>
    <m/>
    <m/>
    <m/>
    <n v="16455.3"/>
    <d v="2022-06-30T00:00:00"/>
    <s v="CARGA INICIAL RATEIO CONDOM PPT"/>
    <m/>
    <s v="CARGA INICIAL RATEIO CONDOM PPT"/>
    <n v="16455.3"/>
    <m/>
    <x v="0"/>
    <m/>
    <m/>
    <m/>
    <s v="2 - FATURADO"/>
    <n v="1461"/>
    <x v="2"/>
    <x v="8"/>
    <m/>
  </r>
  <r>
    <x v="2383"/>
    <s v="15.519.361/0001-16"/>
    <s v="ND-RATEIO CONDOM PPT"/>
    <n v="16944"/>
    <d v="2022-05-31T00:00:00"/>
    <m/>
    <m/>
    <m/>
    <n v="13581.07"/>
    <d v="2022-06-30T00:00:00"/>
    <s v="CARGA INICIAL RATEIO CONDOM PPT"/>
    <m/>
    <s v="CARGA INICIAL RATEIO CONDOM PPT"/>
    <n v="13581.07"/>
    <m/>
    <x v="0"/>
    <m/>
    <m/>
    <m/>
    <s v="2 - FATURADO"/>
    <n v="1461"/>
    <x v="2"/>
    <x v="8"/>
    <m/>
  </r>
  <r>
    <x v="2383"/>
    <s v="15.519.361/0001-16"/>
    <s v="ND-RATEIO CONDOM PPT"/>
    <n v="16945"/>
    <d v="2022-05-31T00:00:00"/>
    <m/>
    <m/>
    <m/>
    <n v="28850.59"/>
    <d v="2022-06-30T00:00:00"/>
    <s v="CARGA INICIAL RATEIO CONDOM PPT"/>
    <m/>
    <s v="CARGA INICIAL RATEIO CONDOM PPT"/>
    <n v="28850.59"/>
    <m/>
    <x v="0"/>
    <m/>
    <m/>
    <m/>
    <s v="2 - FATURADO"/>
    <n v="1461"/>
    <x v="2"/>
    <x v="8"/>
    <m/>
  </r>
  <r>
    <x v="2383"/>
    <s v="15.519.361/0001-16"/>
    <s v="ND-RATEIO CONDOM PPT"/>
    <n v="16946"/>
    <d v="2022-05-31T00:00:00"/>
    <m/>
    <m/>
    <m/>
    <n v="15784.52"/>
    <d v="2022-06-30T00:00:00"/>
    <s v="CARGA INICIAL RATEIO CONDOM PPT"/>
    <m/>
    <s v="CARGA INICIAL RATEIO CONDOM PPT"/>
    <n v="15784.52"/>
    <m/>
    <x v="0"/>
    <m/>
    <m/>
    <m/>
    <s v="2 - FATURADO"/>
    <n v="1461"/>
    <x v="2"/>
    <x v="8"/>
    <m/>
  </r>
  <r>
    <x v="2383"/>
    <s v="15.519.361/0001-16"/>
    <s v="ND-RATEIO CONDOM PPT"/>
    <n v="16947"/>
    <d v="2022-05-31T00:00:00"/>
    <m/>
    <m/>
    <m/>
    <n v="13952.11"/>
    <d v="2022-06-30T00:00:00"/>
    <s v="CARGA INICIAL RATEIO CONDOM PPT"/>
    <m/>
    <s v="CARGA INICIAL RATEIO CONDOM PPT"/>
    <n v="13952.11"/>
    <m/>
    <x v="0"/>
    <m/>
    <m/>
    <m/>
    <s v="2 - FATURADO"/>
    <n v="1461"/>
    <x v="2"/>
    <x v="8"/>
    <m/>
  </r>
  <r>
    <x v="2383"/>
    <s v="15.519.361/0001-16"/>
    <s v="ND-RATEIO CONDOM PPT"/>
    <n v="16948"/>
    <d v="2022-05-31T00:00:00"/>
    <m/>
    <m/>
    <m/>
    <n v="35819.79"/>
    <d v="2022-06-30T00:00:00"/>
    <s v="CARGA INICIAL RATEIO CONDOM PPT"/>
    <m/>
    <s v="CARGA INICIAL RATEIO CONDOM PPT"/>
    <n v="35819.79"/>
    <m/>
    <x v="0"/>
    <m/>
    <m/>
    <m/>
    <s v="2 - FATURADO"/>
    <n v="1461"/>
    <x v="2"/>
    <x v="8"/>
    <m/>
  </r>
  <r>
    <x v="2383"/>
    <s v="15.519.361/0001-16"/>
    <s v="ND-RATEIO CONDOM PPT"/>
    <n v="16949"/>
    <d v="2022-05-31T00:00:00"/>
    <m/>
    <m/>
    <m/>
    <n v="55119.32"/>
    <d v="2022-06-30T00:00:00"/>
    <s v="CARGA INICIAL RATEIO CONDOM PPT"/>
    <m/>
    <s v="CARGA INICIAL RATEIO CONDOM PPT"/>
    <n v="55119.32"/>
    <m/>
    <x v="0"/>
    <m/>
    <m/>
    <m/>
    <s v="2 - FATURADO"/>
    <n v="1461"/>
    <x v="2"/>
    <x v="8"/>
    <m/>
  </r>
  <r>
    <x v="2383"/>
    <s v="15.519.361/0001-16"/>
    <s v="ND-RATEIO CONDOM PPT"/>
    <n v="16950"/>
    <d v="2022-05-31T00:00:00"/>
    <m/>
    <m/>
    <m/>
    <n v="79663.22"/>
    <d v="2022-06-30T00:00:00"/>
    <s v="CARGA INICIAL RATEIO CONDOM PPT"/>
    <m/>
    <s v="CARGA INICIAL RATEIO CONDOM PPT"/>
    <n v="79663.22"/>
    <m/>
    <x v="0"/>
    <m/>
    <m/>
    <m/>
    <s v="2 - FATURADO"/>
    <n v="1461"/>
    <x v="2"/>
    <x v="8"/>
    <m/>
  </r>
  <r>
    <x v="2383"/>
    <s v="15.519.361/0001-16"/>
    <s v="ND-RATEIO CONDOM PPT"/>
    <n v="16951"/>
    <d v="2022-05-31T00:00:00"/>
    <m/>
    <m/>
    <m/>
    <n v="74558.240000000005"/>
    <d v="2022-06-30T00:00:00"/>
    <s v="CARGA INICIAL RATEIO CONDOM PPT"/>
    <m/>
    <s v="CARGA INICIAL RATEIO CONDOM PPT"/>
    <n v="74558.240000000005"/>
    <m/>
    <x v="0"/>
    <m/>
    <m/>
    <m/>
    <s v="2 - FATURADO"/>
    <n v="1461"/>
    <x v="2"/>
    <x v="8"/>
    <m/>
  </r>
  <r>
    <x v="2383"/>
    <s v="15.519.361/0001-16"/>
    <s v="ND-RATEIO CONDOM PPT"/>
    <n v="16952"/>
    <d v="2022-05-31T00:00:00"/>
    <m/>
    <m/>
    <m/>
    <n v="88943.679999999993"/>
    <d v="2022-06-30T00:00:00"/>
    <s v="CARGA INICIAL RATEIO CONDOM PPT"/>
    <m/>
    <s v="CARGA INICIAL RATEIO CONDOM PPT"/>
    <n v="88943.679999999993"/>
    <m/>
    <x v="0"/>
    <m/>
    <m/>
    <m/>
    <s v="2 - FATURADO"/>
    <n v="1461"/>
    <x v="2"/>
    <x v="8"/>
    <m/>
  </r>
  <r>
    <x v="2383"/>
    <s v="15.519.361/0001-16"/>
    <s v="ND-RATEIO CONDOM PPT"/>
    <n v="16953"/>
    <d v="2022-05-31T00:00:00"/>
    <m/>
    <m/>
    <m/>
    <n v="11066.09"/>
    <d v="2022-06-30T00:00:00"/>
    <s v="CARGA INICIAL RATEIO CONDOM PPT"/>
    <m/>
    <s v="CARGA INICIAL RATEIO CONDOM PPT"/>
    <n v="11066.09"/>
    <m/>
    <x v="0"/>
    <m/>
    <m/>
    <m/>
    <s v="2 - FATURADO"/>
    <n v="1461"/>
    <x v="2"/>
    <x v="8"/>
    <m/>
  </r>
  <r>
    <x v="2383"/>
    <s v="15.519.361/0001-16"/>
    <s v="ND-RATEIO CONDOM PPT"/>
    <n v="16954"/>
    <d v="2022-05-31T00:00:00"/>
    <m/>
    <m/>
    <m/>
    <n v="23477.13"/>
    <d v="2022-06-30T00:00:00"/>
    <s v="CARGA INICIAL RATEIO CONDOM PPT"/>
    <m/>
    <s v="CARGA INICIAL RATEIO CONDOM PPT"/>
    <n v="23477.13"/>
    <m/>
    <x v="0"/>
    <m/>
    <m/>
    <m/>
    <s v="2 - FATURADO"/>
    <n v="1461"/>
    <x v="2"/>
    <x v="8"/>
    <m/>
  </r>
  <r>
    <x v="2383"/>
    <s v="15.519.361/0001-16"/>
    <s v="ND-RATEIO CONDOM PPT"/>
    <n v="16955"/>
    <d v="2022-05-31T00:00:00"/>
    <m/>
    <m/>
    <m/>
    <n v="123961.09"/>
    <d v="2022-06-30T00:00:00"/>
    <s v="CARGA INICIAL RATEIO CONDOM PPT"/>
    <m/>
    <s v="CARGA INICIAL RATEIO CONDOM PPT"/>
    <n v="123961.09"/>
    <m/>
    <x v="0"/>
    <m/>
    <m/>
    <m/>
    <s v="2 - FATURADO"/>
    <n v="1461"/>
    <x v="2"/>
    <x v="8"/>
    <m/>
  </r>
  <r>
    <x v="2383"/>
    <s v="15.519.361/0001-16"/>
    <s v="ND-RATEIO CONDOM PPT"/>
    <n v="17019"/>
    <d v="2022-06-30T00:00:00"/>
    <m/>
    <m/>
    <m/>
    <n v="65633.06"/>
    <d v="2022-07-31T00:00:00"/>
    <s v="CARGA INICIAL RATEIO CONDOM PPT"/>
    <m/>
    <s v="CARGA INICIAL RATEIO CONDOM PPT"/>
    <n v="65633.06"/>
    <m/>
    <x v="0"/>
    <m/>
    <m/>
    <m/>
    <s v="31 DIAS"/>
    <n v="1430"/>
    <x v="2"/>
    <x v="8"/>
    <m/>
  </r>
  <r>
    <x v="2383"/>
    <s v="15.519.361/0001-16"/>
    <s v="ND-RATEIO CONDOM PPT"/>
    <n v="17021"/>
    <d v="2022-06-30T00:00:00"/>
    <m/>
    <m/>
    <m/>
    <n v="3250.89"/>
    <d v="2022-07-31T00:00:00"/>
    <s v="CARGA INICIAL RATEIO CONDOM PPT"/>
    <m/>
    <s v="CARGA INICIAL RATEIO CONDOM PPT"/>
    <n v="3250.89"/>
    <m/>
    <x v="0"/>
    <m/>
    <m/>
    <m/>
    <s v="31 DIAS"/>
    <n v="1430"/>
    <x v="2"/>
    <x v="8"/>
    <m/>
  </r>
  <r>
    <x v="2383"/>
    <s v="15.519.361/0001-16"/>
    <s v="ND-RATEIO CONDOM PPT"/>
    <n v="17022"/>
    <d v="2022-06-30T00:00:00"/>
    <m/>
    <m/>
    <m/>
    <n v="16430.62"/>
    <d v="2022-07-31T00:00:00"/>
    <s v="CARGA INICIAL RATEIO CONDOM PPT"/>
    <m/>
    <s v="CARGA INICIAL RATEIO CONDOM PPT"/>
    <n v="16430.62"/>
    <m/>
    <x v="0"/>
    <m/>
    <m/>
    <m/>
    <s v="31 DIAS"/>
    <n v="1430"/>
    <x v="2"/>
    <x v="8"/>
    <m/>
  </r>
  <r>
    <x v="2383"/>
    <s v="15.519.361/0001-16"/>
    <s v="ND-RATEIO CONDOM PPT"/>
    <n v="17024"/>
    <d v="2022-06-30T00:00:00"/>
    <m/>
    <m/>
    <m/>
    <n v="1485.29"/>
    <d v="2022-07-31T00:00:00"/>
    <s v="CARGA INICIAL RATEIO CONDOM PPT"/>
    <m/>
    <s v="CARGA INICIAL RATEIO CONDOM PPT"/>
    <n v="1485.29"/>
    <m/>
    <x v="0"/>
    <m/>
    <m/>
    <m/>
    <s v="31 DIAS"/>
    <n v="1430"/>
    <x v="2"/>
    <x v="8"/>
    <m/>
  </r>
  <r>
    <x v="2383"/>
    <s v="15.519.361/0001-16"/>
    <s v="ND-RATEIO CONDOM PPT"/>
    <n v="17025"/>
    <d v="2022-06-30T00:00:00"/>
    <m/>
    <m/>
    <m/>
    <n v="6074.71"/>
    <d v="2022-07-31T00:00:00"/>
    <s v="CARGA INICIAL RATEIO CONDOM PPT"/>
    <m/>
    <s v="CARGA INICIAL RATEIO CONDOM PPT"/>
    <n v="6074.71"/>
    <m/>
    <x v="0"/>
    <m/>
    <m/>
    <m/>
    <s v="31 DIAS"/>
    <n v="1430"/>
    <x v="2"/>
    <x v="8"/>
    <m/>
  </r>
  <r>
    <x v="2383"/>
    <s v="15.519.361/0001-16"/>
    <s v="ND-RATEIO CONDOM PPT"/>
    <n v="17026"/>
    <d v="2022-06-30T00:00:00"/>
    <m/>
    <m/>
    <m/>
    <n v="9992.48"/>
    <d v="2022-07-31T00:00:00"/>
    <s v="CARGA INICIAL RATEIO CONDOM PPT"/>
    <m/>
    <s v="CARGA INICIAL RATEIO CONDOM PPT"/>
    <n v="9992.48"/>
    <m/>
    <x v="0"/>
    <m/>
    <m/>
    <m/>
    <s v="31 DIAS"/>
    <n v="1430"/>
    <x v="2"/>
    <x v="8"/>
    <m/>
  </r>
  <r>
    <x v="2383"/>
    <s v="15.519.361/0001-16"/>
    <s v="ND-RATEIO CONDOM PPT"/>
    <n v="17027"/>
    <d v="2022-06-30T00:00:00"/>
    <m/>
    <m/>
    <m/>
    <n v="82273.789999999994"/>
    <d v="2022-07-31T00:00:00"/>
    <s v="CARGA INICIAL RATEIO CONDOM PPT"/>
    <m/>
    <s v="CARGA INICIAL RATEIO CONDOM PPT"/>
    <n v="82273.789999999994"/>
    <m/>
    <x v="0"/>
    <m/>
    <m/>
    <m/>
    <s v="31 DIAS"/>
    <n v="1430"/>
    <x v="2"/>
    <x v="8"/>
    <m/>
  </r>
  <r>
    <x v="2383"/>
    <s v="15.519.361/0001-16"/>
    <s v="ND-RATEIO CONDOM PPT"/>
    <n v="17028"/>
    <d v="2022-06-30T00:00:00"/>
    <m/>
    <m/>
    <m/>
    <n v="4967.42"/>
    <d v="2022-07-31T00:00:00"/>
    <s v="CARGA INICIAL RATEIO CONDOM PPT"/>
    <m/>
    <s v="CARGA INICIAL RATEIO CONDOM PPT"/>
    <n v="4967.42"/>
    <m/>
    <x v="0"/>
    <m/>
    <m/>
    <m/>
    <s v="31 DIAS"/>
    <n v="1430"/>
    <x v="2"/>
    <x v="8"/>
    <m/>
  </r>
  <r>
    <x v="2383"/>
    <s v="15.519.361/0001-16"/>
    <s v="ND-RATEIO CONDOM PPT"/>
    <n v="17029"/>
    <d v="2022-06-30T00:00:00"/>
    <m/>
    <m/>
    <m/>
    <n v="11797.49"/>
    <d v="2022-07-31T00:00:00"/>
    <s v="CARGA INICIAL RATEIO CONDOM PPT"/>
    <m/>
    <s v="CARGA INICIAL RATEIO CONDOM PPT"/>
    <n v="11797.49"/>
    <m/>
    <x v="0"/>
    <m/>
    <m/>
    <m/>
    <s v="31 DIAS"/>
    <n v="1430"/>
    <x v="2"/>
    <x v="8"/>
    <m/>
  </r>
  <r>
    <x v="2383"/>
    <s v="15.519.361/0001-16"/>
    <s v="ND-RATEIO CONDOM PPT"/>
    <n v="17030"/>
    <d v="2022-06-30T00:00:00"/>
    <m/>
    <m/>
    <m/>
    <n v="52721.7"/>
    <d v="2022-07-31T00:00:00"/>
    <s v="CARGA INICIAL RATEIO CONDOM PPT"/>
    <m/>
    <s v="CARGA INICIAL RATEIO CONDOM PPT"/>
    <n v="52721.7"/>
    <m/>
    <x v="0"/>
    <m/>
    <m/>
    <m/>
    <s v="31 DIAS"/>
    <n v="1430"/>
    <x v="2"/>
    <x v="8"/>
    <m/>
  </r>
  <r>
    <x v="2383"/>
    <s v="15.519.361/0001-16"/>
    <s v="ND-RATEIO CONDOM PPT"/>
    <n v="17031"/>
    <d v="2022-06-30T00:00:00"/>
    <m/>
    <m/>
    <m/>
    <n v="22457.06"/>
    <d v="2022-07-31T00:00:00"/>
    <s v="CARGA INICIAL RATEIO CONDOM PPT"/>
    <m/>
    <s v="CARGA INICIAL RATEIO CONDOM PPT"/>
    <n v="22457.06"/>
    <m/>
    <x v="0"/>
    <m/>
    <m/>
    <m/>
    <s v="31 DIAS"/>
    <n v="1430"/>
    <x v="2"/>
    <x v="8"/>
    <m/>
  </r>
  <r>
    <x v="2383"/>
    <s v="15.519.361/0001-16"/>
    <s v="ND-RATEIO CONDOM PPT"/>
    <n v="17032"/>
    <d v="2022-06-30T00:00:00"/>
    <m/>
    <m/>
    <m/>
    <n v="44939.12"/>
    <d v="2022-07-31T00:00:00"/>
    <s v="CARGA INICIAL RATEIO CONDOM PPT"/>
    <m/>
    <s v="CARGA INICIAL RATEIO CONDOM PPT"/>
    <n v="44939.12"/>
    <m/>
    <x v="0"/>
    <m/>
    <m/>
    <m/>
    <s v="31 DIAS"/>
    <n v="1430"/>
    <x v="2"/>
    <x v="8"/>
    <m/>
  </r>
  <r>
    <x v="2383"/>
    <s v="15.519.361/0001-16"/>
    <s v="ND-RATEIO CONDOM PPT"/>
    <n v="17033"/>
    <d v="2022-06-30T00:00:00"/>
    <m/>
    <m/>
    <m/>
    <n v="36828.400000000001"/>
    <d v="2022-07-31T00:00:00"/>
    <s v="CARGA INICIAL RATEIO CONDOM PPT"/>
    <m/>
    <s v="CARGA INICIAL RATEIO CONDOM PPT"/>
    <n v="36828.400000000001"/>
    <m/>
    <x v="0"/>
    <m/>
    <m/>
    <m/>
    <s v="31 DIAS"/>
    <n v="1430"/>
    <x v="2"/>
    <x v="8"/>
    <m/>
  </r>
  <r>
    <x v="2383"/>
    <s v="15.519.361/0001-16"/>
    <s v="ND-RATEIO CONDOM PPT"/>
    <n v="17034"/>
    <d v="2022-06-30T00:00:00"/>
    <m/>
    <m/>
    <m/>
    <n v="36740.660000000003"/>
    <d v="2022-07-31T00:00:00"/>
    <s v="CARGA INICIAL RATEIO CONDOM PPT"/>
    <m/>
    <s v="CARGA INICIAL RATEIO CONDOM PPT"/>
    <n v="36740.660000000003"/>
    <m/>
    <x v="0"/>
    <m/>
    <m/>
    <m/>
    <s v="31 DIAS"/>
    <n v="1430"/>
    <x v="2"/>
    <x v="8"/>
    <m/>
  </r>
  <r>
    <x v="2383"/>
    <s v="15.519.361/0001-16"/>
    <s v="ND-RATEIO CONDOM PPT"/>
    <n v="17035"/>
    <d v="2022-06-30T00:00:00"/>
    <m/>
    <m/>
    <m/>
    <n v="14250.03"/>
    <d v="2022-07-31T00:00:00"/>
    <s v="CARGA INICIAL RATEIO CONDOM PPT"/>
    <m/>
    <s v="CARGA INICIAL RATEIO CONDOM PPT"/>
    <n v="14250.03"/>
    <m/>
    <x v="0"/>
    <m/>
    <m/>
    <m/>
    <s v="31 DIAS"/>
    <n v="1430"/>
    <x v="2"/>
    <x v="8"/>
    <m/>
  </r>
  <r>
    <x v="2383"/>
    <s v="15.519.361/0001-16"/>
    <s v="ND-RATEIO CONDOM PPT"/>
    <n v="17036"/>
    <d v="2022-06-30T00:00:00"/>
    <m/>
    <m/>
    <m/>
    <n v="24575.51"/>
    <d v="2022-07-31T00:00:00"/>
    <s v="CARGA INICIAL RATEIO CONDOM PPT"/>
    <m/>
    <s v="CARGA INICIAL RATEIO CONDOM PPT"/>
    <n v="24575.51"/>
    <m/>
    <x v="0"/>
    <m/>
    <m/>
    <m/>
    <s v="31 DIAS"/>
    <n v="1430"/>
    <x v="2"/>
    <x v="8"/>
    <m/>
  </r>
  <r>
    <x v="2383"/>
    <s v="15.519.361/0001-16"/>
    <s v="ND-RATEIO CONDOM PPT"/>
    <n v="17037"/>
    <d v="2022-06-30T00:00:00"/>
    <m/>
    <m/>
    <m/>
    <n v="18315.39"/>
    <d v="2022-07-31T00:00:00"/>
    <s v="CARGA INICIAL RATEIO CONDOM PPT"/>
    <m/>
    <s v="CARGA INICIAL RATEIO CONDOM PPT"/>
    <n v="18315.39"/>
    <m/>
    <x v="0"/>
    <m/>
    <m/>
    <m/>
    <s v="31 DIAS"/>
    <n v="1430"/>
    <x v="2"/>
    <x v="8"/>
    <m/>
  </r>
  <r>
    <x v="2383"/>
    <s v="15.519.361/0001-16"/>
    <s v="ND-RATEIO CONDOM PPT"/>
    <n v="17038"/>
    <d v="2022-06-30T00:00:00"/>
    <m/>
    <m/>
    <m/>
    <n v="24300.67"/>
    <d v="2022-07-31T00:00:00"/>
    <s v="CARGA INICIAL RATEIO CONDOM PPT"/>
    <m/>
    <s v="CARGA INICIAL RATEIO CONDOM PPT"/>
    <n v="24300.67"/>
    <m/>
    <x v="0"/>
    <m/>
    <m/>
    <m/>
    <s v="31 DIAS"/>
    <n v="1430"/>
    <x v="2"/>
    <x v="8"/>
    <m/>
  </r>
  <r>
    <x v="2383"/>
    <s v="15.519.361/0001-16"/>
    <s v="ND-RATEIO CONDOM PPT"/>
    <n v="17039"/>
    <d v="2022-06-30T00:00:00"/>
    <m/>
    <m/>
    <m/>
    <n v="16475.89"/>
    <d v="2022-07-31T00:00:00"/>
    <s v="CARGA INICIAL RATEIO CONDOM PPT"/>
    <m/>
    <s v="CARGA INICIAL RATEIO CONDOM PPT"/>
    <n v="16475.89"/>
    <m/>
    <x v="0"/>
    <m/>
    <m/>
    <m/>
    <s v="31 DIAS"/>
    <n v="1430"/>
    <x v="2"/>
    <x v="8"/>
    <m/>
  </r>
  <r>
    <x v="2383"/>
    <s v="15.519.361/0001-16"/>
    <s v="ND-RATEIO CONDOM PPT"/>
    <n v="17040"/>
    <d v="2022-06-30T00:00:00"/>
    <m/>
    <m/>
    <m/>
    <n v="13610.93"/>
    <d v="2022-07-31T00:00:00"/>
    <s v="CARGA INICIAL RATEIO CONDOM PPT"/>
    <m/>
    <s v="CARGA INICIAL RATEIO CONDOM PPT"/>
    <n v="13610.93"/>
    <m/>
    <x v="0"/>
    <m/>
    <m/>
    <m/>
    <s v="31 DIAS"/>
    <n v="1430"/>
    <x v="2"/>
    <x v="8"/>
    <m/>
  </r>
  <r>
    <x v="2383"/>
    <s v="15.519.361/0001-16"/>
    <s v="ND-RATEIO CONDOM PPT"/>
    <n v="17041"/>
    <d v="2022-06-30T00:00:00"/>
    <m/>
    <m/>
    <m/>
    <n v="28836.81"/>
    <d v="2022-07-31T00:00:00"/>
    <s v="CARGA INICIAL RATEIO CONDOM PPT"/>
    <m/>
    <s v="CARGA INICIAL RATEIO CONDOM PPT"/>
    <n v="28836.81"/>
    <m/>
    <x v="0"/>
    <m/>
    <m/>
    <m/>
    <s v="31 DIAS"/>
    <n v="1430"/>
    <x v="2"/>
    <x v="8"/>
    <m/>
  </r>
  <r>
    <x v="2383"/>
    <s v="15.519.361/0001-16"/>
    <s v="ND-RATEIO CONDOM PPT"/>
    <n v="17042"/>
    <d v="2022-06-30T00:00:00"/>
    <m/>
    <m/>
    <m/>
    <n v="15784.52"/>
    <d v="2022-07-31T00:00:00"/>
    <s v="CARGA INICIAL RATEIO CONDOM PPT"/>
    <m/>
    <s v="CARGA INICIAL RATEIO CONDOM PPT"/>
    <n v="15784.52"/>
    <m/>
    <x v="0"/>
    <m/>
    <m/>
    <m/>
    <s v="31 DIAS"/>
    <n v="1430"/>
    <x v="2"/>
    <x v="8"/>
    <m/>
  </r>
  <r>
    <x v="2383"/>
    <s v="15.519.361/0001-16"/>
    <s v="ND-RATEIO CONDOM PPT"/>
    <n v="17043"/>
    <d v="2022-06-30T00:00:00"/>
    <m/>
    <m/>
    <m/>
    <n v="13967.42"/>
    <d v="2022-07-31T00:00:00"/>
    <s v="CARGA INICIAL RATEIO CONDOM PPT"/>
    <m/>
    <s v="CARGA INICIAL RATEIO CONDOM PPT"/>
    <n v="13967.42"/>
    <m/>
    <x v="0"/>
    <m/>
    <m/>
    <m/>
    <s v="31 DIAS"/>
    <n v="1430"/>
    <x v="2"/>
    <x v="8"/>
    <m/>
  </r>
  <r>
    <x v="2383"/>
    <s v="15.519.361/0001-16"/>
    <s v="ND-RATEIO CONDOM PPT"/>
    <n v="17044"/>
    <d v="2022-06-30T00:00:00"/>
    <m/>
    <m/>
    <m/>
    <n v="36363.040000000001"/>
    <d v="2022-07-31T00:00:00"/>
    <s v="CARGA INICIAL RATEIO CONDOM PPT"/>
    <m/>
    <s v="CARGA INICIAL RATEIO CONDOM PPT"/>
    <n v="26971.69"/>
    <m/>
    <x v="0"/>
    <m/>
    <m/>
    <m/>
    <s v="31 DIAS"/>
    <n v="1430"/>
    <x v="2"/>
    <x v="8"/>
    <m/>
  </r>
  <r>
    <x v="2383"/>
    <s v="15.519.361/0001-16"/>
    <s v="ND-RATEIO CONDOM PPT"/>
    <n v="17045"/>
    <d v="2022-06-30T00:00:00"/>
    <m/>
    <m/>
    <m/>
    <n v="55075.88"/>
    <d v="2022-07-31T00:00:00"/>
    <s v="CARGA INICIAL RATEIO CONDOM PPT"/>
    <m/>
    <s v="CARGA INICIAL RATEIO CONDOM PPT"/>
    <n v="55075.88"/>
    <m/>
    <x v="0"/>
    <m/>
    <m/>
    <m/>
    <s v="31 DIAS"/>
    <n v="1430"/>
    <x v="2"/>
    <x v="8"/>
    <m/>
  </r>
  <r>
    <x v="2383"/>
    <s v="15.519.361/0001-16"/>
    <s v="ND-RATEIO CONDOM PPT"/>
    <n v="17046"/>
    <d v="2022-06-30T00:00:00"/>
    <m/>
    <m/>
    <m/>
    <n v="79672.69"/>
    <d v="2022-07-31T00:00:00"/>
    <s v="CARGA INICIAL RATEIO CONDOM PPT"/>
    <m/>
    <s v="CARGA INICIAL RATEIO CONDOM PPT"/>
    <n v="79672.69"/>
    <m/>
    <x v="0"/>
    <m/>
    <m/>
    <m/>
    <s v="31 DIAS"/>
    <n v="1430"/>
    <x v="2"/>
    <x v="8"/>
    <m/>
  </r>
  <r>
    <x v="2383"/>
    <s v="15.519.361/0001-16"/>
    <s v="ND-RATEIO CONDOM PPT"/>
    <n v="17047"/>
    <d v="2022-06-30T00:00:00"/>
    <m/>
    <m/>
    <m/>
    <n v="74545.100000000006"/>
    <d v="2022-07-31T00:00:00"/>
    <s v="CARGA INICIAL RATEIO CONDOM PPT"/>
    <m/>
    <s v="CARGA INICIAL RATEIO CONDOM PPT"/>
    <n v="74545.100000000006"/>
    <m/>
    <x v="0"/>
    <m/>
    <m/>
    <m/>
    <s v="31 DIAS"/>
    <n v="1430"/>
    <x v="2"/>
    <x v="8"/>
    <m/>
  </r>
  <r>
    <x v="2383"/>
    <s v="15.519.361/0001-16"/>
    <s v="ND-RATEIO CONDOM PPT"/>
    <n v="17048"/>
    <d v="2022-06-30T00:00:00"/>
    <m/>
    <m/>
    <m/>
    <n v="92085"/>
    <d v="2022-07-31T00:00:00"/>
    <s v="CARGA INICIAL RATEIO CONDOM PPT"/>
    <m/>
    <s v="CARGA INICIAL RATEIO CONDOM PPT"/>
    <n v="92085"/>
    <m/>
    <x v="0"/>
    <m/>
    <m/>
    <m/>
    <s v="31 DIAS"/>
    <n v="1430"/>
    <x v="2"/>
    <x v="8"/>
    <m/>
  </r>
  <r>
    <x v="2383"/>
    <s v="15.519.361/0001-16"/>
    <s v="ND-RATEIO CONDOM PPT"/>
    <n v="17049"/>
    <d v="2022-06-30T00:00:00"/>
    <m/>
    <m/>
    <m/>
    <n v="11066.09"/>
    <d v="2022-07-31T00:00:00"/>
    <s v="CARGA INICIAL RATEIO CONDOM PPT"/>
    <m/>
    <s v="CARGA INICIAL RATEIO CONDOM PPT"/>
    <n v="11066.09"/>
    <m/>
    <x v="0"/>
    <m/>
    <m/>
    <m/>
    <s v="31 DIAS"/>
    <n v="1430"/>
    <x v="2"/>
    <x v="8"/>
    <m/>
  </r>
  <r>
    <x v="2383"/>
    <s v="15.519.361/0001-16"/>
    <s v="ND-RATEIO CONDOM PPT"/>
    <n v="17050"/>
    <d v="2022-06-30T00:00:00"/>
    <m/>
    <m/>
    <m/>
    <n v="23456.45"/>
    <d v="2022-07-31T00:00:00"/>
    <s v="CARGA INICIAL RATEIO CONDOM PPT"/>
    <m/>
    <s v="CARGA INICIAL RATEIO CONDOM PPT"/>
    <n v="23456.45"/>
    <m/>
    <x v="0"/>
    <m/>
    <m/>
    <m/>
    <s v="31 DIAS"/>
    <n v="1430"/>
    <x v="2"/>
    <x v="8"/>
    <m/>
  </r>
  <r>
    <x v="2383"/>
    <s v="15.519.361/0001-16"/>
    <s v="ND-RATEIO CONDOM PPT"/>
    <n v="17051"/>
    <d v="2022-06-30T00:00:00"/>
    <m/>
    <m/>
    <m/>
    <n v="126810.82"/>
    <d v="2022-07-31T00:00:00"/>
    <s v="CARGA INICIAL RATEIO CONDOM PPT"/>
    <m/>
    <s v="CARGA INICIAL RATEIO CONDOM PPT"/>
    <n v="126810.82"/>
    <m/>
    <x v="0"/>
    <m/>
    <m/>
    <m/>
    <s v="31 DIAS"/>
    <n v="1430"/>
    <x v="2"/>
    <x v="8"/>
    <m/>
  </r>
  <r>
    <x v="2383"/>
    <s v="15.519.361/0001-16"/>
    <s v="ND-RATEIO CONDOM PPT"/>
    <n v="17114"/>
    <d v="2022-07-31T00:00:00"/>
    <m/>
    <m/>
    <m/>
    <n v="62570.11"/>
    <d v="2022-08-31T00:00:00"/>
    <s v="CARGA INICIAL RATEIO CONDOM PPT"/>
    <m/>
    <s v="CARGA INICIAL RATEIO CONDOM PPT"/>
    <n v="62570.11"/>
    <m/>
    <x v="0"/>
    <m/>
    <m/>
    <m/>
    <s v="31 DIAS"/>
    <n v="1399"/>
    <x v="2"/>
    <x v="8"/>
    <m/>
  </r>
  <r>
    <x v="2383"/>
    <s v="15.519.361/0001-16"/>
    <s v="ND-RATEIO CONDOM PPT"/>
    <n v="17116"/>
    <d v="2022-07-31T00:00:00"/>
    <m/>
    <m/>
    <m/>
    <n v="3250.89"/>
    <d v="2022-08-31T00:00:00"/>
    <s v="CARGA INICIAL RATEIO CONDOM PPT"/>
    <m/>
    <s v="CARGA INICIAL RATEIO CONDOM PPT"/>
    <n v="3250.89"/>
    <m/>
    <x v="0"/>
    <m/>
    <m/>
    <m/>
    <s v="31 DIAS"/>
    <n v="1399"/>
    <x v="2"/>
    <x v="8"/>
    <m/>
  </r>
  <r>
    <x v="2383"/>
    <s v="15.519.361/0001-16"/>
    <s v="ND-RATEIO CONDOM PPT"/>
    <n v="17117"/>
    <d v="2022-07-31T00:00:00"/>
    <m/>
    <m/>
    <m/>
    <n v="16430.62"/>
    <d v="2022-08-31T00:00:00"/>
    <s v="CARGA INICIAL RATEIO CONDOM PPT"/>
    <m/>
    <s v="CARGA INICIAL RATEIO CONDOM PPT"/>
    <n v="16430.62"/>
    <m/>
    <x v="0"/>
    <m/>
    <m/>
    <m/>
    <s v="31 DIAS"/>
    <n v="1399"/>
    <x v="2"/>
    <x v="8"/>
    <m/>
  </r>
  <r>
    <x v="2383"/>
    <s v="15.519.361/0001-16"/>
    <s v="ND-RATEIO CONDOM PPT"/>
    <n v="17119"/>
    <d v="2022-07-31T00:00:00"/>
    <m/>
    <m/>
    <m/>
    <n v="1487.75"/>
    <d v="2022-08-31T00:00:00"/>
    <s v="CARGA INICIAL RATEIO CONDOM PPT"/>
    <m/>
    <s v="CARGA INICIAL RATEIO CONDOM PPT"/>
    <n v="1487.75"/>
    <m/>
    <x v="0"/>
    <m/>
    <m/>
    <m/>
    <s v="31 DIAS"/>
    <n v="1399"/>
    <x v="2"/>
    <x v="8"/>
    <m/>
  </r>
  <r>
    <x v="2383"/>
    <s v="15.519.361/0001-16"/>
    <s v="ND-RATEIO CONDOM PPT"/>
    <n v="17120"/>
    <d v="2022-07-31T00:00:00"/>
    <m/>
    <m/>
    <m/>
    <n v="6085.93"/>
    <d v="2022-08-31T00:00:00"/>
    <s v="CARGA INICIAL RATEIO CONDOM PPT"/>
    <m/>
    <s v="CARGA INICIAL RATEIO CONDOM PPT"/>
    <n v="6085.93"/>
    <m/>
    <x v="0"/>
    <m/>
    <m/>
    <m/>
    <s v="31 DIAS"/>
    <n v="1399"/>
    <x v="2"/>
    <x v="8"/>
    <m/>
  </r>
  <r>
    <x v="2383"/>
    <s v="15.519.361/0001-16"/>
    <s v="ND-RATEIO CONDOM PPT"/>
    <n v="17121"/>
    <d v="2022-07-31T00:00:00"/>
    <m/>
    <m/>
    <m/>
    <n v="9992.48"/>
    <d v="2022-08-31T00:00:00"/>
    <s v="CARGA INICIAL RATEIO CONDOM PPT"/>
    <m/>
    <s v="CARGA INICIAL RATEIO CONDOM PPT"/>
    <n v="9992.48"/>
    <m/>
    <x v="0"/>
    <m/>
    <m/>
    <m/>
    <s v="31 DIAS"/>
    <n v="1399"/>
    <x v="2"/>
    <x v="8"/>
    <m/>
  </r>
  <r>
    <x v="2383"/>
    <s v="15.519.361/0001-16"/>
    <s v="ND-RATEIO CONDOM PPT"/>
    <n v="17122"/>
    <d v="2022-07-31T00:00:00"/>
    <m/>
    <m/>
    <m/>
    <n v="82273.789999999994"/>
    <d v="2022-08-31T00:00:00"/>
    <s v="CARGA INICIAL RATEIO CONDOM PPT"/>
    <m/>
    <s v="CARGA INICIAL RATEIO CONDOM PPT"/>
    <n v="82273.789999999994"/>
    <m/>
    <x v="0"/>
    <m/>
    <m/>
    <m/>
    <s v="31 DIAS"/>
    <n v="1399"/>
    <x v="2"/>
    <x v="8"/>
    <m/>
  </r>
  <r>
    <x v="2383"/>
    <s v="15.519.361/0001-16"/>
    <s v="ND-RATEIO CONDOM PPT"/>
    <n v="17123"/>
    <d v="2022-07-31T00:00:00"/>
    <m/>
    <m/>
    <m/>
    <n v="4967.42"/>
    <d v="2022-08-31T00:00:00"/>
    <s v="CARGA INICIAL RATEIO CONDOM PPT"/>
    <m/>
    <s v="CARGA INICIAL RATEIO CONDOM PPT"/>
    <n v="4967.42"/>
    <m/>
    <x v="0"/>
    <m/>
    <m/>
    <m/>
    <s v="31 DIAS"/>
    <n v="1399"/>
    <x v="2"/>
    <x v="8"/>
    <m/>
  </r>
  <r>
    <x v="2383"/>
    <s v="15.519.361/0001-16"/>
    <s v="ND-RATEIO CONDOM PPT"/>
    <n v="17124"/>
    <d v="2022-07-31T00:00:00"/>
    <m/>
    <m/>
    <m/>
    <n v="11797.49"/>
    <d v="2022-08-31T00:00:00"/>
    <s v="CARGA INICIAL RATEIO CONDOM PPT"/>
    <m/>
    <s v="CARGA INICIAL RATEIO CONDOM PPT"/>
    <n v="11797.49"/>
    <m/>
    <x v="0"/>
    <m/>
    <m/>
    <m/>
    <s v="31 DIAS"/>
    <n v="1399"/>
    <x v="2"/>
    <x v="8"/>
    <m/>
  </r>
  <r>
    <x v="2383"/>
    <s v="15.519.361/0001-16"/>
    <s v="ND-RATEIO CONDOM PPT"/>
    <n v="17125"/>
    <d v="2022-07-31T00:00:00"/>
    <m/>
    <m/>
    <m/>
    <n v="52800.26"/>
    <d v="2022-08-31T00:00:00"/>
    <s v="CARGA INICIAL RATEIO CONDOM PPT"/>
    <m/>
    <s v="CARGA INICIAL RATEIO CONDOM PPT"/>
    <n v="52800.26"/>
    <m/>
    <x v="0"/>
    <m/>
    <m/>
    <m/>
    <s v="31 DIAS"/>
    <n v="1399"/>
    <x v="2"/>
    <x v="8"/>
    <m/>
  </r>
  <r>
    <x v="2383"/>
    <s v="15.519.361/0001-16"/>
    <s v="ND-RATEIO CONDOM PPT"/>
    <n v="17126"/>
    <d v="2022-07-31T00:00:00"/>
    <m/>
    <m/>
    <m/>
    <n v="22465.29"/>
    <d v="2022-08-31T00:00:00"/>
    <s v="CARGA INICIAL RATEIO CONDOM PPT"/>
    <m/>
    <s v="CARGA INICIAL RATEIO CONDOM PPT"/>
    <n v="22465.29"/>
    <m/>
    <x v="0"/>
    <m/>
    <m/>
    <m/>
    <s v="31 DIAS"/>
    <n v="1399"/>
    <x v="2"/>
    <x v="8"/>
    <m/>
  </r>
  <r>
    <x v="2383"/>
    <s v="15.519.361/0001-16"/>
    <s v="ND-RATEIO CONDOM PPT"/>
    <n v="17127"/>
    <d v="2022-07-31T00:00:00"/>
    <m/>
    <m/>
    <m/>
    <n v="46211.4"/>
    <d v="2022-08-31T00:00:00"/>
    <s v="CARGA INICIAL RATEIO CONDOM PPT"/>
    <m/>
    <s v="CARGA INICIAL RATEIO CONDOM PPT"/>
    <n v="46211.4"/>
    <m/>
    <x v="0"/>
    <m/>
    <m/>
    <m/>
    <s v="31 DIAS"/>
    <n v="1399"/>
    <x v="2"/>
    <x v="8"/>
    <m/>
  </r>
  <r>
    <x v="2383"/>
    <s v="15.519.361/0001-16"/>
    <s v="ND-RATEIO CONDOM PPT"/>
    <n v="17128"/>
    <d v="2022-07-31T00:00:00"/>
    <m/>
    <m/>
    <m/>
    <n v="36834.589999999997"/>
    <d v="2022-08-31T00:00:00"/>
    <s v="CARGA INICIAL RATEIO CONDOM PPT"/>
    <m/>
    <s v="CARGA INICIAL RATEIO CONDOM PPT"/>
    <n v="36834.589999999997"/>
    <m/>
    <x v="0"/>
    <m/>
    <m/>
    <m/>
    <s v="31 DIAS"/>
    <n v="1399"/>
    <x v="2"/>
    <x v="8"/>
    <m/>
  </r>
  <r>
    <x v="2383"/>
    <s v="15.519.361/0001-16"/>
    <s v="ND-RATEIO CONDOM PPT"/>
    <n v="17129"/>
    <d v="2022-07-31T00:00:00"/>
    <m/>
    <m/>
    <m/>
    <n v="36740.660000000003"/>
    <d v="2022-08-31T00:00:00"/>
    <s v="CARGA INICIAL RATEIO CONDOM PPT"/>
    <m/>
    <s v="CARGA INICIAL RATEIO CONDOM PPT"/>
    <n v="36740.660000000003"/>
    <m/>
    <x v="0"/>
    <m/>
    <m/>
    <m/>
    <s v="31 DIAS"/>
    <n v="1399"/>
    <x v="2"/>
    <x v="8"/>
    <m/>
  </r>
  <r>
    <x v="2383"/>
    <s v="15.519.361/0001-16"/>
    <s v="ND-RATEIO CONDOM PPT"/>
    <n v="17130"/>
    <d v="2022-07-31T00:00:00"/>
    <m/>
    <m/>
    <m/>
    <n v="14250.03"/>
    <d v="2022-08-31T00:00:00"/>
    <s v="CARGA INICIAL RATEIO CONDOM PPT"/>
    <m/>
    <s v="CARGA INICIAL RATEIO CONDOM PPT"/>
    <n v="14250.03"/>
    <m/>
    <x v="0"/>
    <m/>
    <m/>
    <m/>
    <s v="31 DIAS"/>
    <n v="1399"/>
    <x v="2"/>
    <x v="8"/>
    <m/>
  </r>
  <r>
    <x v="2383"/>
    <s v="15.519.361/0001-16"/>
    <s v="ND-RATEIO CONDOM PPT"/>
    <n v="17131"/>
    <d v="2022-07-31T00:00:00"/>
    <m/>
    <m/>
    <m/>
    <n v="24575.51"/>
    <d v="2022-08-31T00:00:00"/>
    <s v="CARGA INICIAL RATEIO CONDOM PPT"/>
    <m/>
    <s v="CARGA INICIAL RATEIO CONDOM PPT"/>
    <n v="24575.51"/>
    <m/>
    <x v="0"/>
    <m/>
    <m/>
    <m/>
    <s v="31 DIAS"/>
    <n v="1399"/>
    <x v="2"/>
    <x v="8"/>
    <m/>
  </r>
  <r>
    <x v="2383"/>
    <s v="15.519.361/0001-16"/>
    <s v="ND-RATEIO CONDOM PPT"/>
    <n v="17132"/>
    <d v="2022-07-31T00:00:00"/>
    <m/>
    <m/>
    <m/>
    <n v="18337.490000000002"/>
    <d v="2022-08-31T00:00:00"/>
    <s v="CARGA INICIAL RATEIO CONDOM PPT"/>
    <m/>
    <s v="CARGA INICIAL RATEIO CONDOM PPT"/>
    <n v="18337.490000000002"/>
    <m/>
    <x v="0"/>
    <m/>
    <m/>
    <m/>
    <s v="31 DIAS"/>
    <n v="1399"/>
    <x v="2"/>
    <x v="8"/>
    <m/>
  </r>
  <r>
    <x v="2383"/>
    <s v="15.519.361/0001-16"/>
    <s v="ND-RATEIO CONDOM PPT"/>
    <n v="17133"/>
    <d v="2022-07-31T00:00:00"/>
    <m/>
    <m/>
    <m/>
    <n v="24298.95"/>
    <d v="2022-08-31T00:00:00"/>
    <s v="CARGA INICIAL RATEIO CONDOM PPT"/>
    <m/>
    <s v="CARGA INICIAL RATEIO CONDOM PPT"/>
    <n v="24298.95"/>
    <m/>
    <x v="0"/>
    <m/>
    <m/>
    <m/>
    <s v="31 DIAS"/>
    <n v="1399"/>
    <x v="2"/>
    <x v="8"/>
    <m/>
  </r>
  <r>
    <x v="2383"/>
    <s v="15.519.361/0001-16"/>
    <s v="ND-RATEIO CONDOM PPT"/>
    <n v="17134"/>
    <d v="2022-07-31T00:00:00"/>
    <m/>
    <m/>
    <m/>
    <n v="16485.14"/>
    <d v="2022-08-31T00:00:00"/>
    <s v="CARGA INICIAL RATEIO CONDOM PPT"/>
    <m/>
    <s v="CARGA INICIAL RATEIO CONDOM PPT"/>
    <n v="16485.14"/>
    <m/>
    <x v="0"/>
    <m/>
    <m/>
    <m/>
    <s v="31 DIAS"/>
    <n v="1399"/>
    <x v="2"/>
    <x v="8"/>
    <m/>
  </r>
  <r>
    <x v="2383"/>
    <s v="15.519.361/0001-16"/>
    <s v="ND-RATEIO CONDOM PPT"/>
    <n v="17135"/>
    <d v="2022-07-31T00:00:00"/>
    <m/>
    <m/>
    <m/>
    <n v="13601.72"/>
    <d v="2022-08-31T00:00:00"/>
    <s v="CARGA INICIAL RATEIO CONDOM PPT"/>
    <m/>
    <s v="CARGA INICIAL RATEIO CONDOM PPT"/>
    <n v="13601.72"/>
    <m/>
    <x v="0"/>
    <m/>
    <m/>
    <m/>
    <s v="31 DIAS"/>
    <n v="1399"/>
    <x v="2"/>
    <x v="8"/>
    <m/>
  </r>
  <r>
    <x v="2383"/>
    <s v="15.519.361/0001-16"/>
    <s v="ND-RATEIO CONDOM PPT"/>
    <n v="17136"/>
    <d v="2022-07-31T00:00:00"/>
    <m/>
    <m/>
    <m/>
    <n v="28833.8"/>
    <d v="2022-08-31T00:00:00"/>
    <s v="CARGA INICIAL RATEIO CONDOM PPT"/>
    <m/>
    <s v="CARGA INICIAL RATEIO CONDOM PPT"/>
    <n v="28833.8"/>
    <m/>
    <x v="0"/>
    <m/>
    <m/>
    <m/>
    <s v="31 DIAS"/>
    <n v="1399"/>
    <x v="2"/>
    <x v="8"/>
    <m/>
  </r>
  <r>
    <x v="2383"/>
    <s v="15.519.361/0001-16"/>
    <s v="ND-RATEIO CONDOM PPT"/>
    <n v="17137"/>
    <d v="2022-07-31T00:00:00"/>
    <m/>
    <m/>
    <m/>
    <n v="15784.52"/>
    <d v="2022-08-31T00:00:00"/>
    <s v="CARGA INICIAL RATEIO CONDOM PPT"/>
    <m/>
    <s v="CARGA INICIAL RATEIO CONDOM PPT"/>
    <n v="15784.52"/>
    <m/>
    <x v="0"/>
    <m/>
    <m/>
    <m/>
    <s v="31 DIAS"/>
    <n v="1399"/>
    <x v="2"/>
    <x v="8"/>
    <m/>
  </r>
  <r>
    <x v="2383"/>
    <s v="15.519.361/0001-16"/>
    <s v="ND-RATEIO CONDOM PPT"/>
    <n v="17138"/>
    <d v="2022-07-31T00:00:00"/>
    <m/>
    <m/>
    <m/>
    <n v="13954.11"/>
    <d v="2022-08-31T00:00:00"/>
    <s v="CARGA INICIAL RATEIO CONDOM PPT"/>
    <m/>
    <s v="CARGA INICIAL RATEIO CONDOM PPT"/>
    <n v="13954.11"/>
    <m/>
    <x v="0"/>
    <m/>
    <m/>
    <m/>
    <s v="31 DIAS"/>
    <n v="1399"/>
    <x v="2"/>
    <x v="8"/>
    <m/>
  </r>
  <r>
    <x v="2383"/>
    <s v="15.519.361/0001-16"/>
    <s v="ND-RATEIO CONDOM PPT"/>
    <n v="17139"/>
    <d v="2022-07-31T00:00:00"/>
    <m/>
    <m/>
    <m/>
    <n v="36380.86"/>
    <d v="2022-08-31T00:00:00"/>
    <s v="CARGA INICIAL RATEIO CONDOM PPT"/>
    <m/>
    <s v="CARGA INICIAL RATEIO CONDOM PPT"/>
    <n v="36380.86"/>
    <m/>
    <x v="0"/>
    <m/>
    <m/>
    <m/>
    <s v="31 DIAS"/>
    <n v="1399"/>
    <x v="2"/>
    <x v="8"/>
    <m/>
  </r>
  <r>
    <x v="2383"/>
    <s v="15.519.361/0001-16"/>
    <s v="ND-RATEIO CONDOM PPT"/>
    <n v="17140"/>
    <d v="2022-07-31T00:00:00"/>
    <m/>
    <m/>
    <m/>
    <n v="55067.25"/>
    <d v="2022-08-31T00:00:00"/>
    <s v="CARGA INICIAL RATEIO CONDOM PPT"/>
    <m/>
    <s v="CARGA INICIAL RATEIO CONDOM PPT"/>
    <n v="55067.25"/>
    <m/>
    <x v="0"/>
    <m/>
    <m/>
    <m/>
    <s v="31 DIAS"/>
    <n v="1399"/>
    <x v="2"/>
    <x v="8"/>
    <m/>
  </r>
  <r>
    <x v="2383"/>
    <s v="15.519.361/0001-16"/>
    <s v="ND-RATEIO CONDOM PPT"/>
    <n v="17141"/>
    <d v="2022-07-31T00:00:00"/>
    <m/>
    <m/>
    <m/>
    <n v="79463.05"/>
    <d v="2022-08-31T00:00:00"/>
    <s v="CARGA INICIAL RATEIO CONDOM PPT"/>
    <m/>
    <s v="CARGA INICIAL RATEIO CONDOM PPT"/>
    <n v="79463.05"/>
    <m/>
    <x v="0"/>
    <m/>
    <m/>
    <m/>
    <s v="31 DIAS"/>
    <n v="1399"/>
    <x v="2"/>
    <x v="8"/>
    <m/>
  </r>
  <r>
    <x v="2383"/>
    <s v="15.519.361/0001-16"/>
    <s v="ND-RATEIO CONDOM PPT"/>
    <n v="17142"/>
    <d v="2022-07-31T00:00:00"/>
    <m/>
    <m/>
    <m/>
    <n v="74545.100000000006"/>
    <d v="2022-08-31T00:00:00"/>
    <s v="CARGA INICIAL RATEIO CONDOM PPT"/>
    <m/>
    <s v="CARGA INICIAL RATEIO CONDOM PPT"/>
    <n v="74545.100000000006"/>
    <m/>
    <x v="0"/>
    <m/>
    <m/>
    <m/>
    <s v="31 DIAS"/>
    <n v="1399"/>
    <x v="2"/>
    <x v="8"/>
    <m/>
  </r>
  <r>
    <x v="2383"/>
    <s v="15.519.361/0001-16"/>
    <s v="ND-RATEIO CONDOM PPT"/>
    <n v="17143"/>
    <d v="2022-07-31T00:00:00"/>
    <m/>
    <m/>
    <m/>
    <n v="92085"/>
    <d v="2022-08-31T00:00:00"/>
    <s v="CARGA INICIAL RATEIO CONDOM PPT"/>
    <m/>
    <s v="CARGA INICIAL RATEIO CONDOM PPT"/>
    <n v="92085"/>
    <m/>
    <x v="0"/>
    <m/>
    <m/>
    <m/>
    <s v="31 DIAS"/>
    <n v="1399"/>
    <x v="2"/>
    <x v="8"/>
    <m/>
  </r>
  <r>
    <x v="2383"/>
    <s v="15.519.361/0001-16"/>
    <s v="ND-RATEIO CONDOM PPT"/>
    <n v="17144"/>
    <d v="2022-07-31T00:00:00"/>
    <m/>
    <m/>
    <m/>
    <n v="11066.09"/>
    <d v="2022-08-31T00:00:00"/>
    <s v="CARGA INICIAL RATEIO CONDOM PPT"/>
    <m/>
    <s v="CARGA INICIAL RATEIO CONDOM PPT"/>
    <n v="11066.09"/>
    <m/>
    <x v="0"/>
    <m/>
    <m/>
    <m/>
    <s v="31 DIAS"/>
    <n v="1399"/>
    <x v="2"/>
    <x v="8"/>
    <m/>
  </r>
  <r>
    <x v="2383"/>
    <s v="15.519.361/0001-16"/>
    <s v="ND-RATEIO CONDOM PPT"/>
    <n v="17145"/>
    <d v="2022-07-31T00:00:00"/>
    <m/>
    <m/>
    <m/>
    <n v="23456.45"/>
    <d v="2022-08-31T00:00:00"/>
    <s v="CARGA INICIAL RATEIO CONDOM PPT"/>
    <m/>
    <s v="CARGA INICIAL RATEIO CONDOM PPT"/>
    <n v="23456.45"/>
    <m/>
    <x v="0"/>
    <m/>
    <m/>
    <m/>
    <s v="31 DIAS"/>
    <n v="1399"/>
    <x v="2"/>
    <x v="8"/>
    <m/>
  </r>
  <r>
    <x v="2383"/>
    <s v="15.519.361/0001-16"/>
    <s v="ND-RATEIO CONDOM PPT"/>
    <n v="17146"/>
    <d v="2022-07-31T00:00:00"/>
    <m/>
    <m/>
    <m/>
    <n v="126810.82"/>
    <d v="2022-08-31T00:00:00"/>
    <s v="CARGA INICIAL RATEIO CONDOM PPT"/>
    <m/>
    <s v="CARGA INICIAL RATEIO CONDOM PPT"/>
    <n v="126810.82"/>
    <m/>
    <x v="0"/>
    <m/>
    <m/>
    <m/>
    <s v="31 DIAS"/>
    <n v="1399"/>
    <x v="2"/>
    <x v="8"/>
    <m/>
  </r>
  <r>
    <x v="2383"/>
    <s v="15.519.361/0001-16"/>
    <s v="ND-RATEIO CONDOM PPT"/>
    <n v="17210"/>
    <d v="2022-08-31T00:00:00"/>
    <m/>
    <m/>
    <m/>
    <n v="62881.47"/>
    <d v="2022-09-30T00:00:00"/>
    <s v="CARGA INICIAL RATEIO CONDOM PPT"/>
    <m/>
    <s v="CARGA INICIAL RATEIO CONDOM PPT"/>
    <n v="62881.47"/>
    <m/>
    <x v="0"/>
    <m/>
    <m/>
    <m/>
    <s v="2 - FATURADO"/>
    <n v="1369"/>
    <x v="2"/>
    <x v="8"/>
    <m/>
  </r>
  <r>
    <x v="2383"/>
    <s v="15.519.361/0001-16"/>
    <s v="ND-RATEIO CONDOM PPT"/>
    <n v="17212"/>
    <d v="2022-08-31T00:00:00"/>
    <m/>
    <m/>
    <m/>
    <n v="3136.98"/>
    <d v="2022-09-30T00:00:00"/>
    <s v="CARGA INICIAL RATEIO CONDOM PPT"/>
    <m/>
    <s v="CARGA INICIAL RATEIO CONDOM PPT"/>
    <n v="3136.98"/>
    <m/>
    <x v="0"/>
    <m/>
    <m/>
    <m/>
    <s v="2 - FATURADO"/>
    <n v="1369"/>
    <x v="2"/>
    <x v="8"/>
    <m/>
  </r>
  <r>
    <x v="2383"/>
    <s v="15.519.361/0001-16"/>
    <s v="ND-RATEIO CONDOM PPT"/>
    <n v="17213"/>
    <d v="2022-08-31T00:00:00"/>
    <m/>
    <m/>
    <m/>
    <n v="15633.92"/>
    <d v="2022-09-30T00:00:00"/>
    <s v="CARGA INICIAL RATEIO CONDOM PPT"/>
    <m/>
    <s v="CARGA INICIAL RATEIO CONDOM PPT"/>
    <n v="15633.92"/>
    <m/>
    <x v="0"/>
    <m/>
    <m/>
    <m/>
    <s v="2 - FATURADO"/>
    <n v="1369"/>
    <x v="2"/>
    <x v="8"/>
    <m/>
  </r>
  <r>
    <x v="2383"/>
    <s v="15.519.361/0001-16"/>
    <s v="ND-RATEIO CONDOM PPT"/>
    <n v="17215"/>
    <d v="2022-08-31T00:00:00"/>
    <m/>
    <m/>
    <m/>
    <n v="1468.4"/>
    <d v="2022-09-30T00:00:00"/>
    <s v="CARGA INICIAL RATEIO CONDOM PPT"/>
    <m/>
    <s v="CARGA INICIAL RATEIO CONDOM PPT"/>
    <n v="1468.4"/>
    <m/>
    <x v="0"/>
    <m/>
    <m/>
    <m/>
    <s v="2 - FATURADO"/>
    <n v="1369"/>
    <x v="2"/>
    <x v="8"/>
    <m/>
  </r>
  <r>
    <x v="2383"/>
    <s v="15.519.361/0001-16"/>
    <s v="ND-RATEIO CONDOM PPT"/>
    <n v="17216"/>
    <d v="2022-08-31T00:00:00"/>
    <m/>
    <m/>
    <m/>
    <n v="5948.67"/>
    <d v="2022-09-30T00:00:00"/>
    <s v="CARGA INICIAL RATEIO CONDOM PPT"/>
    <m/>
    <s v="CARGA INICIAL RATEIO CONDOM PPT"/>
    <n v="5948.67"/>
    <m/>
    <x v="0"/>
    <m/>
    <m/>
    <m/>
    <s v="2 - FATURADO"/>
    <n v="1369"/>
    <x v="2"/>
    <x v="8"/>
    <m/>
  </r>
  <r>
    <x v="2383"/>
    <s v="15.519.361/0001-16"/>
    <s v="ND-RATEIO CONDOM PPT"/>
    <n v="17217"/>
    <d v="2022-08-31T00:00:00"/>
    <m/>
    <m/>
    <m/>
    <n v="9992.4699999999993"/>
    <d v="2022-09-30T00:00:00"/>
    <s v="CARGA INICIAL RATEIO CONDOM PPT"/>
    <m/>
    <s v="CARGA INICIAL RATEIO CONDOM PPT"/>
    <n v="9992.4699999999993"/>
    <m/>
    <x v="0"/>
    <m/>
    <m/>
    <m/>
    <s v="2 - FATURADO"/>
    <n v="1369"/>
    <x v="2"/>
    <x v="8"/>
    <m/>
  </r>
  <r>
    <x v="2383"/>
    <s v="15.519.361/0001-16"/>
    <s v="ND-RATEIO CONDOM PPT"/>
    <n v="17218"/>
    <d v="2022-08-31T00:00:00"/>
    <m/>
    <m/>
    <m/>
    <n v="82273.789999999994"/>
    <d v="2022-09-30T00:00:00"/>
    <s v="CARGA INICIAL RATEIO CONDOM PPT"/>
    <m/>
    <s v="CARGA INICIAL RATEIO CONDOM PPT"/>
    <n v="82273.789999999994"/>
    <m/>
    <x v="0"/>
    <m/>
    <m/>
    <m/>
    <s v="2 - FATURADO"/>
    <n v="1369"/>
    <x v="2"/>
    <x v="8"/>
    <m/>
  </r>
  <r>
    <x v="2383"/>
    <s v="15.519.361/0001-16"/>
    <s v="ND-RATEIO CONDOM PPT"/>
    <n v="17219"/>
    <d v="2022-08-31T00:00:00"/>
    <m/>
    <m/>
    <m/>
    <n v="4932.12"/>
    <d v="2022-09-30T00:00:00"/>
    <s v="CARGA INICIAL RATEIO CONDOM PPT"/>
    <m/>
    <s v="CARGA INICIAL RATEIO CONDOM PPT"/>
    <n v="4932.12"/>
    <m/>
    <x v="0"/>
    <m/>
    <m/>
    <m/>
    <s v="2 - FATURADO"/>
    <n v="1369"/>
    <x v="2"/>
    <x v="8"/>
    <m/>
  </r>
  <r>
    <x v="2383"/>
    <s v="15.519.361/0001-16"/>
    <s v="ND-RATEIO CONDOM PPT"/>
    <n v="17220"/>
    <d v="2022-08-31T00:00:00"/>
    <m/>
    <m/>
    <m/>
    <n v="10966.03"/>
    <d v="2022-09-30T00:00:00"/>
    <s v="CARGA INICIAL RATEIO CONDOM PPT"/>
    <m/>
    <s v="CARGA INICIAL RATEIO CONDOM PPT"/>
    <n v="10966.03"/>
    <m/>
    <x v="0"/>
    <m/>
    <m/>
    <m/>
    <s v="2 - FATURADO"/>
    <n v="1369"/>
    <x v="2"/>
    <x v="8"/>
    <m/>
  </r>
  <r>
    <x v="2383"/>
    <s v="15.519.361/0001-16"/>
    <s v="ND-RATEIO CONDOM PPT"/>
    <n v="17221"/>
    <d v="2022-08-31T00:00:00"/>
    <m/>
    <m/>
    <m/>
    <n v="52783.51"/>
    <d v="2022-09-30T00:00:00"/>
    <s v="CARGA INICIAL RATEIO CONDOM PPT"/>
    <m/>
    <s v="CARGA INICIAL RATEIO CONDOM PPT"/>
    <n v="52783.51"/>
    <m/>
    <x v="0"/>
    <m/>
    <m/>
    <m/>
    <s v="2 - FATURADO"/>
    <n v="1369"/>
    <x v="2"/>
    <x v="8"/>
    <m/>
  </r>
  <r>
    <x v="2383"/>
    <s v="15.519.361/0001-16"/>
    <s v="ND-RATEIO CONDOM PPT"/>
    <n v="17222"/>
    <d v="2022-08-31T00:00:00"/>
    <m/>
    <m/>
    <m/>
    <n v="19157.84"/>
    <d v="2022-09-30T00:00:00"/>
    <s v="CARGA INICIAL RATEIO CONDOM PPT"/>
    <m/>
    <s v="CARGA INICIAL RATEIO CONDOM PPT"/>
    <n v="19157.84"/>
    <m/>
    <x v="0"/>
    <m/>
    <m/>
    <m/>
    <s v="2 - FATURADO"/>
    <n v="1369"/>
    <x v="2"/>
    <x v="8"/>
    <m/>
  </r>
  <r>
    <x v="2383"/>
    <s v="15.519.361/0001-16"/>
    <s v="ND-RATEIO CONDOM PPT"/>
    <n v="17223"/>
    <d v="2022-08-31T00:00:00"/>
    <m/>
    <m/>
    <m/>
    <n v="44934.83"/>
    <d v="2022-09-30T00:00:00"/>
    <s v="CARGA INICIAL RATEIO CONDOM PPT"/>
    <m/>
    <s v="CARGA INICIAL RATEIO CONDOM PPT"/>
    <n v="44934.83"/>
    <m/>
    <x v="0"/>
    <m/>
    <m/>
    <m/>
    <s v="2 - FATURADO"/>
    <n v="1369"/>
    <x v="2"/>
    <x v="8"/>
    <m/>
  </r>
  <r>
    <x v="2383"/>
    <s v="15.519.361/0001-16"/>
    <s v="ND-RATEIO CONDOM PPT"/>
    <n v="17224"/>
    <d v="2022-08-31T00:00:00"/>
    <m/>
    <m/>
    <m/>
    <n v="36835.97"/>
    <d v="2022-09-30T00:00:00"/>
    <s v="CARGA INICIAL RATEIO CONDOM PPT"/>
    <m/>
    <s v="CARGA INICIAL RATEIO CONDOM PPT"/>
    <n v="36835.97"/>
    <m/>
    <x v="0"/>
    <m/>
    <m/>
    <m/>
    <s v="2 - FATURADO"/>
    <n v="1369"/>
    <x v="2"/>
    <x v="8"/>
    <m/>
  </r>
  <r>
    <x v="2383"/>
    <s v="15.519.361/0001-16"/>
    <s v="ND-RATEIO CONDOM PPT"/>
    <n v="17225"/>
    <d v="2022-08-31T00:00:00"/>
    <m/>
    <m/>
    <m/>
    <n v="35787.550000000003"/>
    <d v="2022-09-30T00:00:00"/>
    <s v="CARGA INICIAL RATEIO CONDOM PPT"/>
    <m/>
    <s v="CARGA INICIAL RATEIO CONDOM PPT"/>
    <n v="35787.550000000003"/>
    <m/>
    <x v="0"/>
    <m/>
    <m/>
    <m/>
    <s v="2 - FATURADO"/>
    <n v="1369"/>
    <x v="2"/>
    <x v="8"/>
    <m/>
  </r>
  <r>
    <x v="2383"/>
    <s v="15.519.361/0001-16"/>
    <s v="ND-RATEIO CONDOM PPT"/>
    <n v="17226"/>
    <d v="2022-08-31T00:00:00"/>
    <m/>
    <m/>
    <m/>
    <n v="14250.03"/>
    <d v="2022-09-30T00:00:00"/>
    <s v="CARGA INICIAL RATEIO CONDOM PPT"/>
    <m/>
    <s v="CARGA INICIAL RATEIO CONDOM PPT"/>
    <n v="14250.03"/>
    <m/>
    <x v="0"/>
    <m/>
    <m/>
    <m/>
    <s v="2 - FATURADO"/>
    <n v="1369"/>
    <x v="2"/>
    <x v="8"/>
    <m/>
  </r>
  <r>
    <x v="2383"/>
    <s v="15.519.361/0001-16"/>
    <s v="ND-RATEIO CONDOM PPT"/>
    <n v="17227"/>
    <d v="2022-08-31T00:00:00"/>
    <m/>
    <m/>
    <m/>
    <n v="25887.26"/>
    <d v="2022-09-30T00:00:00"/>
    <s v="CARGA INICIAL RATEIO CONDOM PPT"/>
    <m/>
    <s v="CARGA INICIAL RATEIO CONDOM PPT"/>
    <n v="25887.26"/>
    <m/>
    <x v="0"/>
    <m/>
    <m/>
    <m/>
    <s v="2 - FATURADO"/>
    <n v="1369"/>
    <x v="2"/>
    <x v="8"/>
    <m/>
  </r>
  <r>
    <x v="2383"/>
    <s v="15.519.361/0001-16"/>
    <s v="ND-RATEIO CONDOM PPT"/>
    <n v="17228"/>
    <d v="2022-08-31T00:00:00"/>
    <m/>
    <m/>
    <m/>
    <n v="16149.39"/>
    <d v="2022-09-30T00:00:00"/>
    <s v="CARGA INICIAL RATEIO CONDOM PPT"/>
    <m/>
    <s v="CARGA INICIAL RATEIO CONDOM PPT"/>
    <n v="16149.39"/>
    <m/>
    <x v="0"/>
    <m/>
    <m/>
    <m/>
    <s v="2 - FATURADO"/>
    <n v="1369"/>
    <x v="2"/>
    <x v="8"/>
    <m/>
  </r>
  <r>
    <x v="2383"/>
    <s v="15.519.361/0001-16"/>
    <s v="ND-RATEIO CONDOM PPT"/>
    <n v="17229"/>
    <d v="2022-08-31T00:00:00"/>
    <m/>
    <m/>
    <m/>
    <n v="21075.68"/>
    <d v="2022-09-30T00:00:00"/>
    <s v="CARGA INICIAL RATEIO CONDOM PPT"/>
    <m/>
    <s v="CARGA INICIAL RATEIO CONDOM PPT"/>
    <n v="21075.68"/>
    <m/>
    <x v="0"/>
    <m/>
    <m/>
    <m/>
    <s v="2 - FATURADO"/>
    <n v="1369"/>
    <x v="2"/>
    <x v="8"/>
    <m/>
  </r>
  <r>
    <x v="2383"/>
    <s v="15.519.361/0001-16"/>
    <s v="ND-RATEIO CONDOM PPT"/>
    <n v="17230"/>
    <d v="2022-08-31T00:00:00"/>
    <m/>
    <m/>
    <m/>
    <n v="16487.900000000001"/>
    <d v="2022-09-30T00:00:00"/>
    <s v="CARGA INICIAL RATEIO CONDOM PPT"/>
    <m/>
    <s v="CARGA INICIAL RATEIO CONDOM PPT"/>
    <n v="16487.900000000001"/>
    <m/>
    <x v="0"/>
    <m/>
    <m/>
    <m/>
    <s v="2 - FATURADO"/>
    <n v="1369"/>
    <x v="2"/>
    <x v="8"/>
    <m/>
  </r>
  <r>
    <x v="2383"/>
    <s v="15.519.361/0001-16"/>
    <s v="ND-RATEIO CONDOM PPT"/>
    <n v="17231"/>
    <d v="2022-08-31T00:00:00"/>
    <m/>
    <m/>
    <m/>
    <n v="13600.76"/>
    <d v="2022-09-30T00:00:00"/>
    <s v="CARGA INICIAL RATEIO CONDOM PPT"/>
    <m/>
    <s v="CARGA INICIAL RATEIO CONDOM PPT"/>
    <n v="13600.76"/>
    <m/>
    <x v="0"/>
    <m/>
    <m/>
    <m/>
    <s v="2 - FATURADO"/>
    <n v="1369"/>
    <x v="2"/>
    <x v="8"/>
    <m/>
  </r>
  <r>
    <x v="2383"/>
    <s v="15.519.361/0001-16"/>
    <s v="ND-RATEIO CONDOM PPT"/>
    <n v="17232"/>
    <d v="2022-08-31T00:00:00"/>
    <m/>
    <m/>
    <m/>
    <n v="28834.76"/>
    <d v="2022-09-30T00:00:00"/>
    <s v="CARGA INICIAL RATEIO CONDOM PPT"/>
    <m/>
    <s v="CARGA INICIAL RATEIO CONDOM PPT"/>
    <n v="28834.76"/>
    <m/>
    <x v="0"/>
    <m/>
    <m/>
    <m/>
    <s v="2 - FATURADO"/>
    <n v="1369"/>
    <x v="2"/>
    <x v="8"/>
    <m/>
  </r>
  <r>
    <x v="2383"/>
    <s v="15.519.361/0001-16"/>
    <s v="ND-RATEIO CONDOM PPT"/>
    <n v="17233"/>
    <d v="2022-08-31T00:00:00"/>
    <m/>
    <m/>
    <m/>
    <n v="15784.52"/>
    <d v="2022-09-30T00:00:00"/>
    <s v="CARGA INICIAL RATEIO CONDOM PPT"/>
    <m/>
    <s v="CARGA INICIAL RATEIO CONDOM PPT"/>
    <n v="15784.52"/>
    <m/>
    <x v="0"/>
    <m/>
    <m/>
    <m/>
    <s v="2 - FATURADO"/>
    <n v="1369"/>
    <x v="2"/>
    <x v="8"/>
    <m/>
  </r>
  <r>
    <x v="2383"/>
    <s v="15.519.361/0001-16"/>
    <s v="ND-RATEIO CONDOM PPT"/>
    <n v="17234"/>
    <d v="2022-08-31T00:00:00"/>
    <m/>
    <m/>
    <m/>
    <n v="13953.52"/>
    <d v="2022-09-30T00:00:00"/>
    <s v="CARGA INICIAL RATEIO CONDOM PPT"/>
    <m/>
    <s v="CARGA INICIAL RATEIO CONDOM PPT"/>
    <n v="13953.52"/>
    <m/>
    <x v="0"/>
    <m/>
    <m/>
    <m/>
    <s v="2 - FATURADO"/>
    <n v="1369"/>
    <x v="2"/>
    <x v="8"/>
    <m/>
  </r>
  <r>
    <x v="2383"/>
    <s v="15.519.361/0001-16"/>
    <s v="ND-RATEIO CONDOM PPT"/>
    <n v="17235"/>
    <d v="2022-08-31T00:00:00"/>
    <m/>
    <m/>
    <m/>
    <n v="34449.03"/>
    <d v="2022-09-30T00:00:00"/>
    <s v="CARGA INICIAL RATEIO CONDOM PPT"/>
    <m/>
    <s v="CARGA INICIAL RATEIO CONDOM PPT"/>
    <n v="34449.03"/>
    <m/>
    <x v="0"/>
    <m/>
    <m/>
    <m/>
    <s v="2 - FATURADO"/>
    <n v="1369"/>
    <x v="2"/>
    <x v="8"/>
    <m/>
  </r>
  <r>
    <x v="2383"/>
    <s v="15.519.361/0001-16"/>
    <s v="ND-RATEIO CONDOM PPT"/>
    <n v="17236"/>
    <d v="2022-08-31T00:00:00"/>
    <m/>
    <m/>
    <m/>
    <n v="55007.839999999997"/>
    <d v="2022-09-30T00:00:00"/>
    <s v="CARGA INICIAL RATEIO CONDOM PPT"/>
    <m/>
    <s v="CARGA INICIAL RATEIO CONDOM PPT"/>
    <n v="55007.839999999997"/>
    <m/>
    <x v="0"/>
    <m/>
    <m/>
    <m/>
    <s v="2 - FATURADO"/>
    <n v="1369"/>
    <x v="2"/>
    <x v="8"/>
    <m/>
  </r>
  <r>
    <x v="2383"/>
    <s v="15.519.361/0001-16"/>
    <s v="ND-RATEIO CONDOM PPT"/>
    <n v="17237"/>
    <d v="2022-08-31T00:00:00"/>
    <m/>
    <m/>
    <m/>
    <n v="79464.149999999994"/>
    <d v="2022-09-30T00:00:00"/>
    <s v="CARGA INICIAL RATEIO CONDOM PPT"/>
    <m/>
    <s v="CARGA INICIAL RATEIO CONDOM PPT"/>
    <n v="79464.149999999994"/>
    <m/>
    <x v="0"/>
    <m/>
    <m/>
    <m/>
    <s v="2 - FATURADO"/>
    <n v="1369"/>
    <x v="2"/>
    <x v="8"/>
    <m/>
  </r>
  <r>
    <x v="2383"/>
    <s v="15.519.361/0001-16"/>
    <s v="ND-RATEIO CONDOM PPT"/>
    <n v="17238"/>
    <d v="2022-08-31T00:00:00"/>
    <m/>
    <m/>
    <m/>
    <n v="74545.100000000006"/>
    <d v="2022-09-30T00:00:00"/>
    <s v="CARGA INICIAL RATEIO CONDOM PPT"/>
    <m/>
    <s v="CARGA INICIAL RATEIO CONDOM PPT"/>
    <n v="74545.100000000006"/>
    <m/>
    <x v="0"/>
    <m/>
    <m/>
    <m/>
    <s v="2 - FATURADO"/>
    <n v="1369"/>
    <x v="2"/>
    <x v="8"/>
    <m/>
  </r>
  <r>
    <x v="2383"/>
    <s v="15.519.361/0001-16"/>
    <s v="ND-RATEIO CONDOM PPT"/>
    <n v="17239"/>
    <d v="2022-08-31T00:00:00"/>
    <m/>
    <m/>
    <m/>
    <n v="83100.95"/>
    <d v="2022-09-30T00:00:00"/>
    <s v="CARGA INICIAL RATEIO CONDOM PPT"/>
    <m/>
    <s v="CARGA INICIAL RATEIO CONDOM PPT"/>
    <n v="83100.95"/>
    <m/>
    <x v="0"/>
    <m/>
    <m/>
    <m/>
    <s v="2 - FATURADO"/>
    <n v="1369"/>
    <x v="2"/>
    <x v="8"/>
    <m/>
  </r>
  <r>
    <x v="2383"/>
    <s v="15.519.361/0001-16"/>
    <s v="ND-RATEIO CONDOM PPT"/>
    <n v="17240"/>
    <d v="2022-08-31T00:00:00"/>
    <m/>
    <m/>
    <m/>
    <n v="11096.26"/>
    <d v="2022-09-30T00:00:00"/>
    <s v="CARGA INICIAL RATEIO CONDOM PPT"/>
    <m/>
    <s v="CARGA INICIAL RATEIO CONDOM PPT"/>
    <n v="11096.26"/>
    <m/>
    <x v="0"/>
    <m/>
    <m/>
    <m/>
    <s v="2 - FATURADO"/>
    <n v="1369"/>
    <x v="2"/>
    <x v="8"/>
    <m/>
  </r>
  <r>
    <x v="2383"/>
    <s v="15.519.361/0001-16"/>
    <s v="ND-RATEIO CONDOM PPT"/>
    <n v="17241"/>
    <d v="2022-08-31T00:00:00"/>
    <m/>
    <m/>
    <m/>
    <n v="21543.31"/>
    <d v="2022-09-30T00:00:00"/>
    <s v="CARGA INICIAL RATEIO CONDOM PPT"/>
    <m/>
    <s v="CARGA INICIAL RATEIO CONDOM PPT"/>
    <n v="21543.31"/>
    <m/>
    <x v="0"/>
    <m/>
    <m/>
    <m/>
    <s v="2 - FATURADO"/>
    <n v="1369"/>
    <x v="2"/>
    <x v="8"/>
    <m/>
  </r>
  <r>
    <x v="2383"/>
    <s v="15.519.361/0001-16"/>
    <s v="ND-RATEIO CONDOM PPT"/>
    <n v="17242"/>
    <d v="2022-08-31T00:00:00"/>
    <m/>
    <m/>
    <m/>
    <n v="119525.08"/>
    <d v="2022-09-30T00:00:00"/>
    <s v="CARGA INICIAL RATEIO CONDOM PPT"/>
    <m/>
    <s v="CARGA INICIAL RATEIO CONDOM PPT"/>
    <n v="119525.08"/>
    <m/>
    <x v="0"/>
    <m/>
    <m/>
    <m/>
    <s v="2 - FATURADO"/>
    <n v="1369"/>
    <x v="2"/>
    <x v="8"/>
    <m/>
  </r>
  <r>
    <x v="2383"/>
    <s v="15.519.361/0001-16"/>
    <s v="ND-RATEIO CONDOM PPT"/>
    <n v="17303"/>
    <d v="2022-09-30T00:00:00"/>
    <m/>
    <m/>
    <m/>
    <n v="74999.8"/>
    <d v="2022-10-31T00:00:00"/>
    <s v="CARGA INICIAL RATEIO CONDOM PPT"/>
    <m/>
    <s v="CARGA INICIAL RATEIO CONDOM PPT"/>
    <n v="74999.8"/>
    <m/>
    <x v="0"/>
    <m/>
    <m/>
    <m/>
    <s v="31 DIAS"/>
    <n v="1338"/>
    <x v="2"/>
    <x v="8"/>
    <m/>
  </r>
  <r>
    <x v="2383"/>
    <s v="15.519.361/0001-16"/>
    <s v="ND-RATEIO CONDOM PPT"/>
    <n v="17304"/>
    <d v="2022-09-30T00:00:00"/>
    <m/>
    <m/>
    <m/>
    <n v="38132.29"/>
    <d v="2022-10-31T00:00:00"/>
    <s v="CARGA INICIAL RATEIO CONDOM PPT"/>
    <m/>
    <s v="CARGA INICIAL RATEIO CONDOM PPT"/>
    <n v="38132.29"/>
    <m/>
    <x v="0"/>
    <m/>
    <m/>
    <m/>
    <s v="31 DIAS"/>
    <n v="1338"/>
    <x v="2"/>
    <x v="8"/>
    <m/>
  </r>
  <r>
    <x v="2383"/>
    <s v="15.519.361/0001-16"/>
    <s v="ND-RATEIO CONDOM PPT"/>
    <n v="17305"/>
    <d v="2022-09-30T00:00:00"/>
    <m/>
    <m/>
    <m/>
    <n v="62611.35"/>
    <d v="2022-10-31T00:00:00"/>
    <s v="CARGA INICIAL RATEIO CONDOM PPT"/>
    <m/>
    <s v="CARGA INICIAL RATEIO CONDOM PPT"/>
    <n v="62611.35"/>
    <m/>
    <x v="0"/>
    <m/>
    <m/>
    <m/>
    <s v="31 DIAS"/>
    <n v="1338"/>
    <x v="2"/>
    <x v="8"/>
    <m/>
  </r>
  <r>
    <x v="2383"/>
    <s v="15.519.361/0001-16"/>
    <s v="ND-RATEIO CONDOM PPT"/>
    <n v="17306"/>
    <d v="2022-09-30T00:00:00"/>
    <m/>
    <m/>
    <m/>
    <n v="6768.6"/>
    <d v="2022-10-31T00:00:00"/>
    <s v="CARGA INICIAL RATEIO CONDOM PPT"/>
    <m/>
    <s v="CARGA INICIAL RATEIO CONDOM PPT"/>
    <n v="6768.6"/>
    <m/>
    <x v="0"/>
    <m/>
    <m/>
    <m/>
    <s v="31 DIAS"/>
    <n v="1338"/>
    <x v="2"/>
    <x v="8"/>
    <m/>
  </r>
  <r>
    <x v="2383"/>
    <s v="15.519.361/0001-16"/>
    <s v="ND-RATEIO CONDOM PPT"/>
    <n v="17307"/>
    <d v="2022-09-30T00:00:00"/>
    <m/>
    <m/>
    <m/>
    <n v="3252.36"/>
    <d v="2022-10-31T00:00:00"/>
    <s v="CARGA INICIAL RATEIO CONDOM PPT"/>
    <m/>
    <s v="CARGA INICIAL RATEIO CONDOM PPT"/>
    <n v="3252.36"/>
    <m/>
    <x v="0"/>
    <m/>
    <m/>
    <m/>
    <s v="31 DIAS"/>
    <n v="1338"/>
    <x v="2"/>
    <x v="8"/>
    <m/>
  </r>
  <r>
    <x v="2383"/>
    <s v="15.519.361/0001-16"/>
    <s v="ND-RATEIO CONDOM PPT"/>
    <n v="17308"/>
    <d v="2022-09-30T00:00:00"/>
    <m/>
    <m/>
    <m/>
    <n v="15754.68"/>
    <d v="2022-10-31T00:00:00"/>
    <s v="CARGA INICIAL RATEIO CONDOM PPT"/>
    <m/>
    <s v="CARGA INICIAL RATEIO CONDOM PPT"/>
    <n v="15754.68"/>
    <m/>
    <x v="0"/>
    <m/>
    <m/>
    <m/>
    <s v="31 DIAS"/>
    <n v="1338"/>
    <x v="2"/>
    <x v="8"/>
    <m/>
  </r>
  <r>
    <x v="2383"/>
    <s v="15.519.361/0001-16"/>
    <s v="ND-RATEIO CONDOM PPT"/>
    <n v="17309"/>
    <d v="2022-09-30T00:00:00"/>
    <m/>
    <m/>
    <m/>
    <n v="14902.04"/>
    <d v="2022-10-31T00:00:00"/>
    <s v="CARGA INICIAL RATEIO CONDOM PPT"/>
    <m/>
    <s v="CARGA INICIAL RATEIO CONDOM PPT"/>
    <n v="14902.04"/>
    <m/>
    <x v="0"/>
    <m/>
    <m/>
    <m/>
    <s v="31 DIAS"/>
    <n v="1338"/>
    <x v="2"/>
    <x v="8"/>
    <m/>
  </r>
  <r>
    <x v="2383"/>
    <s v="15.519.361/0001-16"/>
    <s v="ND-RATEIO CONDOM PPT"/>
    <n v="17310"/>
    <d v="2022-09-30T00:00:00"/>
    <m/>
    <m/>
    <m/>
    <n v="1468.4"/>
    <d v="2022-10-31T00:00:00"/>
    <s v="CARGA INICIAL RATEIO CONDOM PPT"/>
    <m/>
    <s v="CARGA INICIAL RATEIO CONDOM PPT"/>
    <n v="1468.4"/>
    <m/>
    <x v="0"/>
    <m/>
    <m/>
    <m/>
    <s v="31 DIAS"/>
    <n v="1338"/>
    <x v="2"/>
    <x v="8"/>
    <m/>
  </r>
  <r>
    <x v="2383"/>
    <s v="15.519.361/0001-16"/>
    <s v="ND-RATEIO CONDOM PPT"/>
    <n v="17311"/>
    <d v="2022-09-30T00:00:00"/>
    <m/>
    <m/>
    <m/>
    <n v="5965.54"/>
    <d v="2022-10-31T00:00:00"/>
    <s v="CARGA INICIAL RATEIO CONDOM PPT"/>
    <m/>
    <s v="CARGA INICIAL RATEIO CONDOM PPT"/>
    <n v="5965.54"/>
    <m/>
    <x v="0"/>
    <m/>
    <m/>
    <m/>
    <s v="31 DIAS"/>
    <n v="1338"/>
    <x v="2"/>
    <x v="8"/>
    <m/>
  </r>
  <r>
    <x v="2383"/>
    <s v="15.519.361/0001-16"/>
    <s v="ND-RATEIO CONDOM PPT"/>
    <n v="17312"/>
    <d v="2022-09-30T00:00:00"/>
    <m/>
    <m/>
    <m/>
    <n v="9992.48"/>
    <d v="2022-10-31T00:00:00"/>
    <s v="CARGA INICIAL RATEIO CONDOM PPT"/>
    <m/>
    <s v="CARGA INICIAL RATEIO CONDOM PPT"/>
    <n v="9992.48"/>
    <m/>
    <x v="0"/>
    <m/>
    <m/>
    <m/>
    <s v="31 DIAS"/>
    <n v="1338"/>
    <x v="2"/>
    <x v="8"/>
    <m/>
  </r>
  <r>
    <x v="2383"/>
    <s v="15.519.361/0001-16"/>
    <s v="ND-RATEIO CONDOM PPT"/>
    <n v="17313"/>
    <d v="2022-09-30T00:00:00"/>
    <m/>
    <m/>
    <m/>
    <n v="79835.11"/>
    <d v="2022-10-31T00:00:00"/>
    <s v="CARGA INICIAL RATEIO CONDOM PPT"/>
    <m/>
    <s v="CARGA INICIAL RATEIO CONDOM PPT"/>
    <n v="79835.11"/>
    <m/>
    <x v="0"/>
    <m/>
    <m/>
    <m/>
    <s v="31 DIAS"/>
    <n v="1338"/>
    <x v="2"/>
    <x v="8"/>
    <m/>
  </r>
  <r>
    <x v="2383"/>
    <s v="15.519.361/0001-16"/>
    <s v="ND-RATEIO CONDOM PPT"/>
    <n v="17314"/>
    <d v="2022-09-30T00:00:00"/>
    <m/>
    <m/>
    <m/>
    <n v="4718.01"/>
    <d v="2022-10-31T00:00:00"/>
    <s v="CARGA INICIAL RATEIO CONDOM PPT"/>
    <m/>
    <s v="CARGA INICIAL RATEIO CONDOM PPT"/>
    <n v="4718.01"/>
    <m/>
    <x v="0"/>
    <m/>
    <m/>
    <m/>
    <s v="31 DIAS"/>
    <n v="1338"/>
    <x v="2"/>
    <x v="8"/>
    <m/>
  </r>
  <r>
    <x v="2383"/>
    <s v="15.519.361/0001-16"/>
    <s v="ND-RATEIO CONDOM PPT"/>
    <n v="17315"/>
    <d v="2022-09-30T00:00:00"/>
    <m/>
    <m/>
    <m/>
    <n v="10952.78"/>
    <d v="2022-10-31T00:00:00"/>
    <s v="CARGA INICIAL RATEIO CONDOM PPT"/>
    <m/>
    <s v="CARGA INICIAL RATEIO CONDOM PPT"/>
    <n v="10952.78"/>
    <m/>
    <x v="0"/>
    <m/>
    <m/>
    <m/>
    <s v="31 DIAS"/>
    <n v="1338"/>
    <x v="2"/>
    <x v="8"/>
    <m/>
  </r>
  <r>
    <x v="2383"/>
    <s v="15.519.361/0001-16"/>
    <s v="ND-RATEIO CONDOM PPT"/>
    <n v="17316"/>
    <d v="2022-09-30T00:00:00"/>
    <m/>
    <m/>
    <m/>
    <n v="49689.34"/>
    <d v="2022-10-31T00:00:00"/>
    <s v="CARGA INICIAL RATEIO CONDOM PPT"/>
    <m/>
    <s v="CARGA INICIAL RATEIO CONDOM PPT"/>
    <n v="49689.34"/>
    <m/>
    <x v="0"/>
    <m/>
    <m/>
    <m/>
    <s v="31 DIAS"/>
    <n v="1338"/>
    <x v="2"/>
    <x v="8"/>
    <m/>
  </r>
  <r>
    <x v="2383"/>
    <s v="15.519.361/0001-16"/>
    <s v="ND-RATEIO CONDOM PPT"/>
    <n v="17317"/>
    <d v="2022-09-30T00:00:00"/>
    <m/>
    <m/>
    <m/>
    <n v="19342.11"/>
    <d v="2022-10-31T00:00:00"/>
    <s v="CARGA INICIAL RATEIO CONDOM PPT"/>
    <m/>
    <s v="CARGA INICIAL RATEIO CONDOM PPT"/>
    <n v="19342.11"/>
    <m/>
    <x v="0"/>
    <m/>
    <m/>
    <m/>
    <s v="31 DIAS"/>
    <n v="1338"/>
    <x v="2"/>
    <x v="8"/>
    <m/>
  </r>
  <r>
    <x v="2383"/>
    <s v="15.519.361/0001-16"/>
    <s v="ND-RATEIO CONDOM PPT"/>
    <n v="17318"/>
    <d v="2022-09-30T00:00:00"/>
    <m/>
    <m/>
    <m/>
    <n v="44934.83"/>
    <d v="2022-10-31T00:00:00"/>
    <s v="CARGA INICIAL RATEIO CONDOM PPT"/>
    <m/>
    <s v="CARGA INICIAL RATEIO CONDOM PPT"/>
    <n v="44934.83"/>
    <m/>
    <x v="0"/>
    <m/>
    <m/>
    <m/>
    <s v="31 DIAS"/>
    <n v="1338"/>
    <x v="2"/>
    <x v="8"/>
    <m/>
  </r>
  <r>
    <x v="2383"/>
    <s v="15.519.361/0001-16"/>
    <s v="ND-RATEIO CONDOM PPT"/>
    <n v="17319"/>
    <d v="2022-09-30T00:00:00"/>
    <m/>
    <m/>
    <m/>
    <n v="36835.97"/>
    <d v="2022-10-31T00:00:00"/>
    <s v="CARGA INICIAL RATEIO CONDOM PPT"/>
    <m/>
    <s v="CARGA INICIAL RATEIO CONDOM PPT"/>
    <n v="36835.97"/>
    <m/>
    <x v="0"/>
    <m/>
    <m/>
    <m/>
    <s v="31 DIAS"/>
    <n v="1338"/>
    <x v="2"/>
    <x v="8"/>
    <m/>
  </r>
  <r>
    <x v="2383"/>
    <s v="15.519.361/0001-16"/>
    <s v="ND-RATEIO CONDOM PPT"/>
    <n v="17320"/>
    <d v="2022-09-30T00:00:00"/>
    <m/>
    <m/>
    <m/>
    <n v="35291.5"/>
    <d v="2022-10-31T00:00:00"/>
    <s v="CARGA INICIAL RATEIO CONDOM PPT"/>
    <m/>
    <s v="CARGA INICIAL RATEIO CONDOM PPT"/>
    <n v="35291.5"/>
    <m/>
    <x v="0"/>
    <m/>
    <m/>
    <m/>
    <s v="31 DIAS"/>
    <n v="1338"/>
    <x v="2"/>
    <x v="8"/>
    <m/>
  </r>
  <r>
    <x v="2383"/>
    <s v="15.519.361/0001-16"/>
    <s v="ND-RATEIO CONDOM PPT"/>
    <n v="17321"/>
    <d v="2022-09-30T00:00:00"/>
    <m/>
    <m/>
    <m/>
    <n v="14250.03"/>
    <d v="2022-10-31T00:00:00"/>
    <s v="CARGA INICIAL RATEIO CONDOM PPT"/>
    <m/>
    <s v="CARGA INICIAL RATEIO CONDOM PPT"/>
    <n v="14250.03"/>
    <m/>
    <x v="0"/>
    <m/>
    <m/>
    <m/>
    <s v="31 DIAS"/>
    <n v="1338"/>
    <x v="2"/>
    <x v="8"/>
    <m/>
  </r>
  <r>
    <x v="2383"/>
    <s v="15.519.361/0001-16"/>
    <s v="ND-RATEIO CONDOM PPT"/>
    <n v="17322"/>
    <d v="2022-09-30T00:00:00"/>
    <m/>
    <m/>
    <m/>
    <n v="21903.07"/>
    <d v="2022-10-31T00:00:00"/>
    <s v="CARGA INICIAL RATEIO CONDOM PPT"/>
    <m/>
    <s v="CARGA INICIAL RATEIO CONDOM PPT"/>
    <n v="21903.07"/>
    <m/>
    <x v="0"/>
    <m/>
    <m/>
    <m/>
    <s v="31 DIAS"/>
    <n v="1338"/>
    <x v="2"/>
    <x v="8"/>
    <m/>
  </r>
  <r>
    <x v="2383"/>
    <s v="15.519.361/0001-16"/>
    <s v="ND-RATEIO CONDOM PPT"/>
    <n v="17323"/>
    <d v="2022-09-30T00:00:00"/>
    <m/>
    <m/>
    <m/>
    <n v="16118.61"/>
    <d v="2022-10-31T00:00:00"/>
    <s v="CARGA INICIAL RATEIO CONDOM PPT"/>
    <m/>
    <s v="CARGA INICIAL RATEIO CONDOM PPT"/>
    <n v="16118.61"/>
    <m/>
    <x v="0"/>
    <m/>
    <m/>
    <m/>
    <s v="31 DIAS"/>
    <n v="1338"/>
    <x v="2"/>
    <x v="8"/>
    <m/>
  </r>
  <r>
    <x v="2383"/>
    <s v="15.519.361/0001-16"/>
    <s v="ND-RATEIO CONDOM PPT"/>
    <n v="17324"/>
    <d v="2022-09-30T00:00:00"/>
    <m/>
    <m/>
    <m/>
    <n v="21056.15"/>
    <d v="2022-10-31T00:00:00"/>
    <s v="CARGA INICIAL RATEIO CONDOM PPT"/>
    <m/>
    <s v="CARGA INICIAL RATEIO CONDOM PPT"/>
    <n v="21056.15"/>
    <m/>
    <x v="0"/>
    <m/>
    <m/>
    <m/>
    <s v="31 DIAS"/>
    <n v="1338"/>
    <x v="2"/>
    <x v="8"/>
    <m/>
  </r>
  <r>
    <x v="2383"/>
    <s v="15.519.361/0001-16"/>
    <s v="ND-RATEIO CONDOM PPT"/>
    <n v="17325"/>
    <d v="2022-09-30T00:00:00"/>
    <m/>
    <m/>
    <m/>
    <n v="16487.900000000001"/>
    <d v="2022-10-31T00:00:00"/>
    <s v="CARGA INICIAL RATEIO CONDOM PPT"/>
    <m/>
    <s v="CARGA INICIAL RATEIO CONDOM PPT"/>
    <n v="16487.900000000001"/>
    <m/>
    <x v="0"/>
    <m/>
    <m/>
    <m/>
    <s v="31 DIAS"/>
    <n v="1338"/>
    <x v="2"/>
    <x v="8"/>
    <m/>
  </r>
  <r>
    <x v="2383"/>
    <s v="15.519.361/0001-16"/>
    <s v="ND-RATEIO CONDOM PPT"/>
    <n v="17326"/>
    <d v="2022-09-30T00:00:00"/>
    <m/>
    <m/>
    <m/>
    <n v="13600.76"/>
    <d v="2022-10-31T00:00:00"/>
    <s v="CARGA INICIAL RATEIO CONDOM PPT"/>
    <m/>
    <s v="CARGA INICIAL RATEIO CONDOM PPT"/>
    <n v="13600.76"/>
    <m/>
    <x v="0"/>
    <m/>
    <m/>
    <m/>
    <s v="31 DIAS"/>
    <n v="1338"/>
    <x v="2"/>
    <x v="8"/>
    <m/>
  </r>
  <r>
    <x v="2383"/>
    <s v="15.519.361/0001-16"/>
    <s v="ND-RATEIO CONDOM PPT"/>
    <n v="17327"/>
    <d v="2022-09-30T00:00:00"/>
    <m/>
    <m/>
    <m/>
    <n v="28834.76"/>
    <d v="2022-10-31T00:00:00"/>
    <s v="CARGA INICIAL RATEIO CONDOM PPT"/>
    <m/>
    <s v="CARGA INICIAL RATEIO CONDOM PPT"/>
    <n v="28834.76"/>
    <m/>
    <x v="0"/>
    <m/>
    <m/>
    <m/>
    <s v="31 DIAS"/>
    <n v="1338"/>
    <x v="2"/>
    <x v="8"/>
    <m/>
  </r>
  <r>
    <x v="2383"/>
    <s v="15.519.361/0001-16"/>
    <s v="ND-RATEIO CONDOM PPT"/>
    <n v="17328"/>
    <d v="2022-09-30T00:00:00"/>
    <m/>
    <m/>
    <m/>
    <n v="15784.52"/>
    <d v="2022-10-31T00:00:00"/>
    <s v="CARGA INICIAL RATEIO CONDOM PPT"/>
    <m/>
    <s v="CARGA INICIAL RATEIO CONDOM PPT"/>
    <n v="15784.52"/>
    <m/>
    <x v="0"/>
    <m/>
    <m/>
    <m/>
    <s v="31 DIAS"/>
    <n v="1338"/>
    <x v="2"/>
    <x v="8"/>
    <m/>
  </r>
  <r>
    <x v="2383"/>
    <s v="15.519.361/0001-16"/>
    <s v="ND-RATEIO CONDOM PPT"/>
    <n v="17329"/>
    <d v="2022-09-30T00:00:00"/>
    <m/>
    <m/>
    <m/>
    <n v="13953.52"/>
    <d v="2022-10-31T00:00:00"/>
    <s v="CARGA INICIAL RATEIO CONDOM PPT"/>
    <m/>
    <s v="CARGA INICIAL RATEIO CONDOM PPT"/>
    <n v="13953.52"/>
    <m/>
    <x v="0"/>
    <m/>
    <m/>
    <m/>
    <s v="31 DIAS"/>
    <n v="1338"/>
    <x v="2"/>
    <x v="8"/>
    <m/>
  </r>
  <r>
    <x v="2383"/>
    <s v="15.519.361/0001-16"/>
    <s v="ND-RATEIO CONDOM PPT"/>
    <n v="17330"/>
    <d v="2022-09-30T00:00:00"/>
    <m/>
    <m/>
    <m/>
    <n v="34465.01"/>
    <d v="2022-10-31T00:00:00"/>
    <s v="CARGA INICIAL RATEIO CONDOM PPT"/>
    <m/>
    <s v="CARGA INICIAL RATEIO CONDOM PPT"/>
    <n v="34465.01"/>
    <m/>
    <x v="0"/>
    <m/>
    <m/>
    <m/>
    <s v="31 DIAS"/>
    <n v="1338"/>
    <x v="2"/>
    <x v="8"/>
    <m/>
  </r>
  <r>
    <x v="2383"/>
    <s v="15.519.361/0001-16"/>
    <s v="ND-RATEIO CONDOM PPT"/>
    <n v="17331"/>
    <d v="2022-09-30T00:00:00"/>
    <m/>
    <m/>
    <m/>
    <n v="52401.55"/>
    <d v="2022-10-31T00:00:00"/>
    <s v="CARGA INICIAL RATEIO CONDOM PPT"/>
    <m/>
    <s v="CARGA INICIAL RATEIO CONDOM PPT"/>
    <n v="52401.55"/>
    <m/>
    <x v="0"/>
    <m/>
    <m/>
    <m/>
    <s v="31 DIAS"/>
    <n v="1338"/>
    <x v="2"/>
    <x v="8"/>
    <m/>
  </r>
  <r>
    <x v="2383"/>
    <s v="15.519.361/0001-16"/>
    <s v="ND-RATEIO CONDOM PPT"/>
    <n v="17332"/>
    <d v="2022-09-30T00:00:00"/>
    <m/>
    <m/>
    <m/>
    <n v="76651.490000000005"/>
    <d v="2022-10-31T00:00:00"/>
    <s v="CARGA INICIAL RATEIO CONDOM PPT"/>
    <m/>
    <s v="CARGA INICIAL RATEIO CONDOM PPT"/>
    <n v="76651.490000000005"/>
    <m/>
    <x v="0"/>
    <m/>
    <m/>
    <m/>
    <s v="31 DIAS"/>
    <n v="1338"/>
    <x v="2"/>
    <x v="8"/>
    <m/>
  </r>
  <r>
    <x v="2383"/>
    <s v="15.519.361/0001-16"/>
    <s v="ND-RATEIO CONDOM PPT"/>
    <n v="17333"/>
    <d v="2022-09-30T00:00:00"/>
    <m/>
    <m/>
    <m/>
    <n v="71613.919999999998"/>
    <d v="2022-10-31T00:00:00"/>
    <s v="CARGA INICIAL RATEIO CONDOM PPT"/>
    <m/>
    <s v="CARGA INICIAL RATEIO CONDOM PPT"/>
    <n v="71613.919999999998"/>
    <m/>
    <x v="0"/>
    <m/>
    <m/>
    <m/>
    <s v="31 DIAS"/>
    <n v="1338"/>
    <x v="2"/>
    <x v="8"/>
    <m/>
  </r>
  <r>
    <x v="2383"/>
    <s v="15.519.361/0001-16"/>
    <s v="ND-RATEIO CONDOM PPT"/>
    <n v="17334"/>
    <d v="2022-09-30T00:00:00"/>
    <m/>
    <m/>
    <m/>
    <n v="82706.12"/>
    <d v="2022-10-31T00:00:00"/>
    <s v="CARGA INICIAL RATEIO CONDOM PPT"/>
    <m/>
    <s v="CARGA INICIAL RATEIO CONDOM PPT"/>
    <n v="82706.12"/>
    <m/>
    <x v="0"/>
    <m/>
    <m/>
    <m/>
    <s v="31 DIAS"/>
    <n v="1338"/>
    <x v="2"/>
    <x v="8"/>
    <m/>
  </r>
  <r>
    <x v="2383"/>
    <s v="15.519.361/0001-16"/>
    <s v="ND-RATEIO CONDOM PPT"/>
    <n v="17335"/>
    <d v="2022-09-30T00:00:00"/>
    <m/>
    <m/>
    <m/>
    <n v="11096.26"/>
    <d v="2022-10-31T00:00:00"/>
    <s v="CARGA INICIAL RATEIO CONDOM PPT"/>
    <m/>
    <s v="CARGA INICIAL RATEIO CONDOM PPT"/>
    <n v="11096.26"/>
    <m/>
    <x v="0"/>
    <m/>
    <m/>
    <m/>
    <s v="31 DIAS"/>
    <n v="1338"/>
    <x v="2"/>
    <x v="8"/>
    <m/>
  </r>
  <r>
    <x v="2383"/>
    <s v="15.519.361/0001-16"/>
    <s v="ND-RATEIO CONDOM PPT"/>
    <n v="17336"/>
    <d v="2022-09-30T00:00:00"/>
    <m/>
    <m/>
    <m/>
    <n v="21269.67"/>
    <d v="2022-10-31T00:00:00"/>
    <s v="CARGA INICIAL RATEIO CONDOM PPT"/>
    <m/>
    <s v="CARGA INICIAL RATEIO CONDOM PPT"/>
    <n v="21269.67"/>
    <m/>
    <x v="0"/>
    <m/>
    <m/>
    <m/>
    <s v="31 DIAS"/>
    <n v="1338"/>
    <x v="2"/>
    <x v="8"/>
    <m/>
  </r>
  <r>
    <x v="2383"/>
    <s v="15.519.361/0001-16"/>
    <s v="ND-RATEIO CONDOM PPT"/>
    <n v="17337"/>
    <d v="2022-09-30T00:00:00"/>
    <m/>
    <m/>
    <m/>
    <n v="119145.02"/>
    <d v="2022-10-31T00:00:00"/>
    <s v="CARGA INICIAL RATEIO CONDOM PPT"/>
    <m/>
    <s v="CARGA INICIAL RATEIO CONDOM PPT"/>
    <n v="119145.02"/>
    <m/>
    <x v="0"/>
    <m/>
    <m/>
    <m/>
    <s v="31 DIAS"/>
    <n v="1338"/>
    <x v="2"/>
    <x v="8"/>
    <m/>
  </r>
  <r>
    <x v="2383"/>
    <s v="15.519.361/0001-16"/>
    <s v="ND-RATEIO CONDOM PPT"/>
    <n v="17338"/>
    <d v="2022-09-30T00:00:00"/>
    <m/>
    <m/>
    <m/>
    <n v="22856.3"/>
    <d v="2022-10-31T00:00:00"/>
    <s v="CARGA INICIAL RATEIO CONDOM PPT"/>
    <m/>
    <s v="CARGA INICIAL RATEIO CONDOM PPT"/>
    <n v="22856.3"/>
    <m/>
    <x v="0"/>
    <m/>
    <m/>
    <m/>
    <s v="31 DIAS"/>
    <n v="1338"/>
    <x v="2"/>
    <x v="8"/>
    <m/>
  </r>
  <r>
    <x v="2383"/>
    <s v="15.519.361/0001-16"/>
    <s v="ND-RATEIO CONDOM PPT"/>
    <n v="17339"/>
    <d v="2022-09-30T00:00:00"/>
    <m/>
    <m/>
    <m/>
    <n v="18035.259999999998"/>
    <d v="2022-10-31T00:00:00"/>
    <s v="CARGA INICIAL RATEIO CONDOM PPT"/>
    <m/>
    <s v="CARGA INICIAL RATEIO CONDOM PPT"/>
    <n v="18035.259999999998"/>
    <m/>
    <x v="0"/>
    <m/>
    <m/>
    <m/>
    <s v="31 DIAS"/>
    <n v="1338"/>
    <x v="2"/>
    <x v="8"/>
    <m/>
  </r>
  <r>
    <x v="2383"/>
    <s v="15.519.361/0001-16"/>
    <s v="ND-RATEIO CONDOM PPT"/>
    <n v="17398"/>
    <d v="2022-10-31T00:00:00"/>
    <m/>
    <m/>
    <m/>
    <n v="74570.789999999994"/>
    <d v="2022-11-30T00:00:00"/>
    <s v="CARGA INICIAL RATEIO CONDOM PPT"/>
    <m/>
    <s v="CARGA INICIAL RATEIO CONDOM PPT"/>
    <n v="74570.789999999994"/>
    <m/>
    <x v="0"/>
    <m/>
    <m/>
    <m/>
    <s v="2 - FATURADO"/>
    <n v="1308"/>
    <x v="2"/>
    <x v="8"/>
    <m/>
  </r>
  <r>
    <x v="2383"/>
    <s v="15.519.361/0001-16"/>
    <s v="ND-RATEIO CONDOM PPT"/>
    <n v="17399"/>
    <d v="2022-10-31T00:00:00"/>
    <m/>
    <m/>
    <m/>
    <n v="38182.6"/>
    <d v="2022-11-30T00:00:00"/>
    <s v="CARGA INICIAL RATEIO CONDOM PPT"/>
    <m/>
    <s v="CARGA INICIAL RATEIO CONDOM PPT"/>
    <n v="38182.6"/>
    <m/>
    <x v="0"/>
    <m/>
    <m/>
    <m/>
    <s v="2 - FATURADO"/>
    <n v="1308"/>
    <x v="2"/>
    <x v="8"/>
    <m/>
  </r>
  <r>
    <x v="2383"/>
    <s v="15.519.361/0001-16"/>
    <s v="ND-RATEIO CONDOM PPT"/>
    <n v="17400"/>
    <d v="2022-10-31T00:00:00"/>
    <m/>
    <m/>
    <m/>
    <n v="62519.360000000001"/>
    <d v="2022-11-30T00:00:00"/>
    <s v="CARGA INICIAL RATEIO CONDOM PPT"/>
    <m/>
    <s v="CARGA INICIAL RATEIO CONDOM PPT"/>
    <n v="62519.360000000001"/>
    <m/>
    <x v="0"/>
    <m/>
    <m/>
    <m/>
    <s v="2 - FATURADO"/>
    <n v="1308"/>
    <x v="2"/>
    <x v="8"/>
    <m/>
  </r>
  <r>
    <x v="2383"/>
    <s v="15.519.361/0001-16"/>
    <s v="ND-RATEIO CONDOM PPT"/>
    <n v="17401"/>
    <d v="2022-10-31T00:00:00"/>
    <m/>
    <m/>
    <m/>
    <n v="6783.62"/>
    <d v="2022-11-30T00:00:00"/>
    <s v="CARGA INICIAL RATEIO CONDOM PPT"/>
    <m/>
    <s v="CARGA INICIAL RATEIO CONDOM PPT"/>
    <n v="6783.62"/>
    <m/>
    <x v="0"/>
    <m/>
    <m/>
    <m/>
    <s v="2 - FATURADO"/>
    <n v="1308"/>
    <x v="2"/>
    <x v="8"/>
    <m/>
  </r>
  <r>
    <x v="2383"/>
    <s v="15.519.361/0001-16"/>
    <s v="ND-RATEIO CONDOM PPT"/>
    <n v="17402"/>
    <d v="2022-10-31T00:00:00"/>
    <m/>
    <m/>
    <m/>
    <n v="3049.48"/>
    <d v="2022-11-30T00:00:00"/>
    <s v="CARGA INICIAL RATEIO CONDOM PPT"/>
    <m/>
    <s v="CARGA INICIAL RATEIO CONDOM PPT"/>
    <n v="3049.48"/>
    <m/>
    <x v="0"/>
    <m/>
    <m/>
    <m/>
    <s v="2 - FATURADO"/>
    <n v="1308"/>
    <x v="2"/>
    <x v="8"/>
    <m/>
  </r>
  <r>
    <x v="2383"/>
    <s v="15.519.361/0001-16"/>
    <s v="ND-RATEIO CONDOM PPT"/>
    <n v="17403"/>
    <d v="2022-10-31T00:00:00"/>
    <m/>
    <m/>
    <m/>
    <n v="15835.6"/>
    <d v="2022-11-30T00:00:00"/>
    <s v="CARGA INICIAL RATEIO CONDOM PPT"/>
    <m/>
    <s v="CARGA INICIAL RATEIO CONDOM PPT"/>
    <n v="15835.6"/>
    <m/>
    <x v="0"/>
    <m/>
    <m/>
    <m/>
    <s v="2 - FATURADO"/>
    <n v="1308"/>
    <x v="2"/>
    <x v="8"/>
    <m/>
  </r>
  <r>
    <x v="2383"/>
    <s v="15.519.361/0001-16"/>
    <s v="ND-RATEIO CONDOM PPT"/>
    <n v="17404"/>
    <d v="2022-10-31T00:00:00"/>
    <m/>
    <m/>
    <m/>
    <n v="14913.27"/>
    <d v="2022-11-30T00:00:00"/>
    <s v="CARGA INICIAL RATEIO CONDOM PPT"/>
    <m/>
    <s v="CARGA INICIAL RATEIO CONDOM PPT"/>
    <n v="14913.27"/>
    <m/>
    <x v="0"/>
    <m/>
    <m/>
    <m/>
    <s v="2 - FATURADO"/>
    <n v="1308"/>
    <x v="2"/>
    <x v="8"/>
    <m/>
  </r>
  <r>
    <x v="2383"/>
    <s v="15.519.361/0001-16"/>
    <s v="ND-RATEIO CONDOM PPT"/>
    <n v="17405"/>
    <d v="2022-10-31T00:00:00"/>
    <m/>
    <m/>
    <m/>
    <n v="1468.74"/>
    <d v="2022-11-30T00:00:00"/>
    <s v="CARGA INICIAL RATEIO CONDOM PPT"/>
    <m/>
    <s v="CARGA INICIAL RATEIO CONDOM PPT"/>
    <n v="1468.74"/>
    <m/>
    <x v="0"/>
    <m/>
    <m/>
    <m/>
    <s v="2 - FATURADO"/>
    <n v="1308"/>
    <x v="2"/>
    <x v="8"/>
    <m/>
  </r>
  <r>
    <x v="2383"/>
    <s v="15.519.361/0001-16"/>
    <s v="ND-RATEIO CONDOM PPT"/>
    <n v="17406"/>
    <d v="2022-10-31T00:00:00"/>
    <m/>
    <m/>
    <m/>
    <n v="6004.31"/>
    <d v="2022-11-30T00:00:00"/>
    <s v="CARGA INICIAL RATEIO CONDOM PPT"/>
    <m/>
    <s v="CARGA INICIAL RATEIO CONDOM PPT"/>
    <n v="6004.31"/>
    <m/>
    <x v="0"/>
    <m/>
    <m/>
    <m/>
    <s v="2 - FATURADO"/>
    <n v="1308"/>
    <x v="2"/>
    <x v="8"/>
    <m/>
  </r>
  <r>
    <x v="2383"/>
    <s v="15.519.361/0001-16"/>
    <s v="ND-RATEIO CONDOM PPT"/>
    <n v="17407"/>
    <d v="2022-10-31T00:00:00"/>
    <m/>
    <m/>
    <m/>
    <n v="10016.98"/>
    <d v="2022-11-30T00:00:00"/>
    <s v="CARGA INICIAL RATEIO CONDOM PPT"/>
    <m/>
    <s v="CARGA INICIAL RATEIO CONDOM PPT"/>
    <n v="10016.98"/>
    <m/>
    <x v="0"/>
    <m/>
    <m/>
    <m/>
    <s v="2 - FATURADO"/>
    <n v="1308"/>
    <x v="2"/>
    <x v="8"/>
    <m/>
  </r>
  <r>
    <x v="2383"/>
    <s v="15.519.361/0001-16"/>
    <s v="ND-RATEIO CONDOM PPT"/>
    <n v="17408"/>
    <d v="2022-10-31T00:00:00"/>
    <m/>
    <m/>
    <m/>
    <n v="80378.42"/>
    <d v="2022-11-30T00:00:00"/>
    <s v="CARGA INICIAL RATEIO CONDOM PPT"/>
    <m/>
    <s v="CARGA INICIAL RATEIO CONDOM PPT"/>
    <n v="80378.42"/>
    <m/>
    <x v="0"/>
    <m/>
    <m/>
    <m/>
    <s v="2 - FATURADO"/>
    <n v="1308"/>
    <x v="2"/>
    <x v="8"/>
    <m/>
  </r>
  <r>
    <x v="2383"/>
    <s v="15.519.361/0001-16"/>
    <s v="ND-RATEIO CONDOM PPT"/>
    <n v="17409"/>
    <d v="2022-10-31T00:00:00"/>
    <m/>
    <m/>
    <m/>
    <n v="4724.22"/>
    <d v="2022-11-30T00:00:00"/>
    <s v="CARGA INICIAL RATEIO CONDOM PPT"/>
    <m/>
    <s v="CARGA INICIAL RATEIO CONDOM PPT"/>
    <n v="4724.22"/>
    <m/>
    <x v="0"/>
    <m/>
    <m/>
    <m/>
    <s v="2 - FATURADO"/>
    <n v="1308"/>
    <x v="2"/>
    <x v="8"/>
    <m/>
  </r>
  <r>
    <x v="2383"/>
    <s v="15.519.361/0001-16"/>
    <s v="ND-RATEIO CONDOM PPT"/>
    <n v="17410"/>
    <d v="2022-10-31T00:00:00"/>
    <m/>
    <m/>
    <m/>
    <n v="10477.459999999999"/>
    <d v="2022-11-30T00:00:00"/>
    <s v="CARGA INICIAL RATEIO CONDOM PPT"/>
    <m/>
    <s v="CARGA INICIAL RATEIO CONDOM PPT"/>
    <n v="10477.459999999999"/>
    <m/>
    <x v="0"/>
    <m/>
    <m/>
    <m/>
    <s v="2 - FATURADO"/>
    <n v="1308"/>
    <x v="2"/>
    <x v="8"/>
    <m/>
  </r>
  <r>
    <x v="2383"/>
    <s v="15.519.361/0001-16"/>
    <s v="ND-RATEIO CONDOM PPT"/>
    <n v="17411"/>
    <d v="2022-10-31T00:00:00"/>
    <m/>
    <m/>
    <m/>
    <n v="49311.79"/>
    <d v="2022-11-30T00:00:00"/>
    <s v="CARGA INICIAL RATEIO CONDOM PPT"/>
    <m/>
    <s v="CARGA INICIAL RATEIO CONDOM PPT"/>
    <n v="49311.79"/>
    <m/>
    <x v="0"/>
    <m/>
    <m/>
    <m/>
    <s v="2 - FATURADO"/>
    <n v="1308"/>
    <x v="2"/>
    <x v="8"/>
    <m/>
  </r>
  <r>
    <x v="2383"/>
    <s v="15.519.361/0001-16"/>
    <s v="ND-RATEIO CONDOM PPT"/>
    <n v="17412"/>
    <d v="2022-10-31T00:00:00"/>
    <m/>
    <m/>
    <m/>
    <n v="19139.810000000001"/>
    <d v="2022-11-30T00:00:00"/>
    <s v="CARGA INICIAL RATEIO CONDOM PPT"/>
    <m/>
    <s v="CARGA INICIAL RATEIO CONDOM PPT"/>
    <n v="19139.810000000001"/>
    <m/>
    <x v="0"/>
    <m/>
    <m/>
    <m/>
    <s v="2 - FATURADO"/>
    <n v="1308"/>
    <x v="2"/>
    <x v="8"/>
    <m/>
  </r>
  <r>
    <x v="2383"/>
    <s v="15.519.361/0001-16"/>
    <s v="ND-RATEIO CONDOM PPT"/>
    <n v="17413"/>
    <d v="2022-10-31T00:00:00"/>
    <m/>
    <m/>
    <m/>
    <n v="44934.83"/>
    <d v="2022-11-30T00:00:00"/>
    <s v="CARGA INICIAL RATEIO CONDOM PPT"/>
    <m/>
    <s v="CARGA INICIAL RATEIO CONDOM PPT"/>
    <n v="44934.83"/>
    <m/>
    <x v="0"/>
    <m/>
    <m/>
    <m/>
    <s v="2 - FATURADO"/>
    <n v="1308"/>
    <x v="2"/>
    <x v="8"/>
    <m/>
  </r>
  <r>
    <x v="2383"/>
    <s v="15.519.361/0001-16"/>
    <s v="ND-RATEIO CONDOM PPT"/>
    <n v="17414"/>
    <d v="2022-10-31T00:00:00"/>
    <m/>
    <m/>
    <m/>
    <n v="36835.97"/>
    <d v="2022-11-30T00:00:00"/>
    <s v="CARGA INICIAL RATEIO CONDOM PPT"/>
    <m/>
    <s v="CARGA INICIAL RATEIO CONDOM PPT"/>
    <n v="36835.97"/>
    <m/>
    <x v="0"/>
    <m/>
    <m/>
    <m/>
    <s v="2 - FATURADO"/>
    <n v="1308"/>
    <x v="2"/>
    <x v="8"/>
    <m/>
  </r>
  <r>
    <x v="2383"/>
    <s v="15.519.361/0001-16"/>
    <s v="ND-RATEIO CONDOM PPT"/>
    <n v="17415"/>
    <d v="2022-10-31T00:00:00"/>
    <m/>
    <m/>
    <m/>
    <n v="35242.080000000002"/>
    <d v="2022-11-30T00:00:00"/>
    <s v="CARGA INICIAL RATEIO CONDOM PPT"/>
    <m/>
    <s v="CARGA INICIAL RATEIO CONDOM PPT"/>
    <n v="35242.080000000002"/>
    <m/>
    <x v="0"/>
    <m/>
    <m/>
    <m/>
    <s v="2 - FATURADO"/>
    <n v="1308"/>
    <x v="2"/>
    <x v="8"/>
    <m/>
  </r>
  <r>
    <x v="2383"/>
    <s v="15.519.361/0001-16"/>
    <s v="ND-RATEIO CONDOM PPT"/>
    <n v="17416"/>
    <d v="2022-10-31T00:00:00"/>
    <m/>
    <m/>
    <m/>
    <n v="14250.03"/>
    <d v="2022-11-30T00:00:00"/>
    <s v="CARGA INICIAL RATEIO CONDOM PPT"/>
    <m/>
    <s v="CARGA INICIAL RATEIO CONDOM PPT"/>
    <n v="14250.03"/>
    <m/>
    <x v="0"/>
    <m/>
    <m/>
    <m/>
    <s v="2 - FATURADO"/>
    <n v="1308"/>
    <x v="2"/>
    <x v="8"/>
    <m/>
  </r>
  <r>
    <x v="2383"/>
    <s v="15.519.361/0001-16"/>
    <s v="ND-RATEIO CONDOM PPT"/>
    <n v="17417"/>
    <d v="2022-10-31T00:00:00"/>
    <m/>
    <m/>
    <m/>
    <n v="21424.44"/>
    <d v="2022-11-30T00:00:00"/>
    <s v="CARGA INICIAL RATEIO CONDOM PPT"/>
    <m/>
    <s v="CARGA INICIAL RATEIO CONDOM PPT"/>
    <n v="21424.44"/>
    <m/>
    <x v="0"/>
    <m/>
    <m/>
    <m/>
    <s v="2 - FATURADO"/>
    <n v="1308"/>
    <x v="2"/>
    <x v="8"/>
    <m/>
  </r>
  <r>
    <x v="2383"/>
    <s v="15.519.361/0001-16"/>
    <s v="ND-RATEIO CONDOM PPT"/>
    <n v="17418"/>
    <d v="2022-10-31T00:00:00"/>
    <m/>
    <m/>
    <m/>
    <n v="16150.64"/>
    <d v="2022-11-30T00:00:00"/>
    <s v="CARGA INICIAL RATEIO CONDOM PPT"/>
    <m/>
    <s v="CARGA INICIAL RATEIO CONDOM PPT"/>
    <n v="16150.64"/>
    <m/>
    <x v="0"/>
    <m/>
    <m/>
    <m/>
    <s v="2 - FATURADO"/>
    <n v="1308"/>
    <x v="2"/>
    <x v="8"/>
    <m/>
  </r>
  <r>
    <x v="2383"/>
    <s v="15.519.361/0001-16"/>
    <s v="ND-RATEIO CONDOM PPT"/>
    <n v="17419"/>
    <d v="2022-10-31T00:00:00"/>
    <m/>
    <m/>
    <m/>
    <n v="20998.22"/>
    <d v="2022-11-30T00:00:00"/>
    <s v="CARGA INICIAL RATEIO CONDOM PPT"/>
    <m/>
    <s v="CARGA INICIAL RATEIO CONDOM PPT"/>
    <n v="20998.22"/>
    <m/>
    <x v="0"/>
    <m/>
    <m/>
    <m/>
    <s v="2 - FATURADO"/>
    <n v="1308"/>
    <x v="2"/>
    <x v="8"/>
    <m/>
  </r>
  <r>
    <x v="2383"/>
    <s v="15.519.361/0001-16"/>
    <s v="ND-RATEIO CONDOM PPT"/>
    <n v="17420"/>
    <d v="2022-10-31T00:00:00"/>
    <m/>
    <m/>
    <m/>
    <n v="16470.91"/>
    <d v="2022-11-30T00:00:00"/>
    <s v="CARGA INICIAL RATEIO CONDOM PPT"/>
    <m/>
    <s v="CARGA INICIAL RATEIO CONDOM PPT"/>
    <n v="16470.91"/>
    <m/>
    <x v="0"/>
    <m/>
    <m/>
    <m/>
    <s v="2 - FATURADO"/>
    <n v="1308"/>
    <x v="2"/>
    <x v="8"/>
    <m/>
  </r>
  <r>
    <x v="2383"/>
    <s v="15.519.361/0001-16"/>
    <s v="ND-RATEIO CONDOM PPT"/>
    <n v="17421"/>
    <d v="2022-10-31T00:00:00"/>
    <m/>
    <m/>
    <m/>
    <n v="13600.76"/>
    <d v="2022-11-30T00:00:00"/>
    <s v="CARGA INICIAL RATEIO CONDOM PPT"/>
    <m/>
    <s v="CARGA INICIAL RATEIO CONDOM PPT"/>
    <n v="13600.76"/>
    <m/>
    <x v="0"/>
    <m/>
    <m/>
    <m/>
    <s v="2 - FATURADO"/>
    <n v="1308"/>
    <x v="2"/>
    <x v="8"/>
    <m/>
  </r>
  <r>
    <x v="2383"/>
    <s v="15.519.361/0001-16"/>
    <s v="ND-RATEIO CONDOM PPT"/>
    <n v="17422"/>
    <d v="2022-10-31T00:00:00"/>
    <m/>
    <m/>
    <m/>
    <n v="29015.5"/>
    <d v="2022-11-30T00:00:00"/>
    <s v="CARGA INICIAL RATEIO CONDOM PPT"/>
    <m/>
    <s v="CARGA INICIAL RATEIO CONDOM PPT"/>
    <n v="29015.5"/>
    <m/>
    <x v="0"/>
    <m/>
    <m/>
    <m/>
    <s v="2 - FATURADO"/>
    <n v="1308"/>
    <x v="2"/>
    <x v="8"/>
    <m/>
  </r>
  <r>
    <x v="2383"/>
    <s v="15.519.361/0001-16"/>
    <s v="ND-RATEIO CONDOM PPT"/>
    <n v="17423"/>
    <d v="2022-10-31T00:00:00"/>
    <m/>
    <m/>
    <m/>
    <n v="15784.52"/>
    <d v="2022-11-30T00:00:00"/>
    <s v="CARGA INICIAL RATEIO CONDOM PPT"/>
    <m/>
    <s v="CARGA INICIAL RATEIO CONDOM PPT"/>
    <n v="15784.52"/>
    <m/>
    <x v="0"/>
    <m/>
    <m/>
    <m/>
    <s v="2 - FATURADO"/>
    <n v="1308"/>
    <x v="2"/>
    <x v="8"/>
    <m/>
  </r>
  <r>
    <x v="2383"/>
    <s v="15.519.361/0001-16"/>
    <s v="ND-RATEIO CONDOM PPT"/>
    <n v="17424"/>
    <d v="2022-10-31T00:00:00"/>
    <m/>
    <m/>
    <m/>
    <n v="13953.52"/>
    <d v="2022-11-30T00:00:00"/>
    <s v="CARGA INICIAL RATEIO CONDOM PPT"/>
    <m/>
    <s v="CARGA INICIAL RATEIO CONDOM PPT"/>
    <n v="13953.52"/>
    <m/>
    <x v="0"/>
    <m/>
    <m/>
    <m/>
    <s v="2 - FATURADO"/>
    <n v="1308"/>
    <x v="2"/>
    <x v="8"/>
    <m/>
  </r>
  <r>
    <x v="2383"/>
    <s v="15.519.361/0001-16"/>
    <s v="ND-RATEIO CONDOM PPT"/>
    <n v="17425"/>
    <d v="2022-10-31T00:00:00"/>
    <m/>
    <m/>
    <m/>
    <n v="34089.24"/>
    <d v="2022-11-30T00:00:00"/>
    <s v="CARGA INICIAL RATEIO CONDOM PPT"/>
    <m/>
    <s v="CARGA INICIAL RATEIO CONDOM PPT"/>
    <n v="34089.24"/>
    <m/>
    <x v="0"/>
    <m/>
    <m/>
    <m/>
    <s v="2 - FATURADO"/>
    <n v="1308"/>
    <x v="2"/>
    <x v="8"/>
    <m/>
  </r>
  <r>
    <x v="2383"/>
    <s v="15.519.361/0001-16"/>
    <s v="ND-RATEIO CONDOM PPT"/>
    <n v="17426"/>
    <d v="2022-10-31T00:00:00"/>
    <m/>
    <m/>
    <m/>
    <n v="50926.38"/>
    <d v="2022-11-30T00:00:00"/>
    <s v="CARGA INICIAL RATEIO CONDOM PPT"/>
    <m/>
    <s v="CARGA INICIAL RATEIO CONDOM PPT"/>
    <n v="50926.38"/>
    <m/>
    <x v="0"/>
    <m/>
    <m/>
    <m/>
    <s v="2 - FATURADO"/>
    <n v="1308"/>
    <x v="2"/>
    <x v="8"/>
    <m/>
  </r>
  <r>
    <x v="2383"/>
    <s v="15.519.361/0001-16"/>
    <s v="ND-RATEIO CONDOM PPT"/>
    <n v="17427"/>
    <d v="2022-10-31T00:00:00"/>
    <m/>
    <m/>
    <m/>
    <n v="76651.490000000005"/>
    <d v="2022-11-30T00:00:00"/>
    <s v="CARGA INICIAL RATEIO CONDOM PPT"/>
    <m/>
    <s v="CARGA INICIAL RATEIO CONDOM PPT"/>
    <n v="76651.490000000005"/>
    <m/>
    <x v="0"/>
    <m/>
    <m/>
    <m/>
    <s v="2 - FATURADO"/>
    <n v="1308"/>
    <x v="2"/>
    <x v="8"/>
    <m/>
  </r>
  <r>
    <x v="2383"/>
    <s v="15.519.361/0001-16"/>
    <s v="ND-RATEIO CONDOM PPT"/>
    <n v="17428"/>
    <d v="2022-10-31T00:00:00"/>
    <m/>
    <m/>
    <m/>
    <n v="71644.25"/>
    <d v="2022-11-30T00:00:00"/>
    <s v="CARGA INICIAL RATEIO CONDOM PPT"/>
    <m/>
    <s v="CARGA INICIAL RATEIO CONDOM PPT"/>
    <n v="71644.25"/>
    <m/>
    <x v="0"/>
    <m/>
    <m/>
    <m/>
    <s v="2 - FATURADO"/>
    <n v="1308"/>
    <x v="2"/>
    <x v="8"/>
    <m/>
  </r>
  <r>
    <x v="2383"/>
    <s v="15.519.361/0001-16"/>
    <s v="ND-RATEIO CONDOM PPT"/>
    <n v="17429"/>
    <d v="2022-10-31T00:00:00"/>
    <m/>
    <m/>
    <m/>
    <n v="84051.82"/>
    <d v="2022-11-30T00:00:00"/>
    <s v="CARGA INICIAL RATEIO CONDOM PPT"/>
    <m/>
    <s v="CARGA INICIAL RATEIO CONDOM PPT"/>
    <n v="84051.82"/>
    <m/>
    <x v="0"/>
    <m/>
    <m/>
    <m/>
    <s v="2 - FATURADO"/>
    <n v="1308"/>
    <x v="2"/>
    <x v="8"/>
    <m/>
  </r>
  <r>
    <x v="2383"/>
    <s v="15.519.361/0001-16"/>
    <s v="ND-RATEIO CONDOM PPT"/>
    <n v="17430"/>
    <d v="2022-10-31T00:00:00"/>
    <m/>
    <m/>
    <m/>
    <n v="11096.26"/>
    <d v="2022-11-30T00:00:00"/>
    <s v="CARGA INICIAL RATEIO CONDOM PPT"/>
    <m/>
    <s v="CARGA INICIAL RATEIO CONDOM PPT"/>
    <n v="11096.26"/>
    <m/>
    <x v="0"/>
    <m/>
    <m/>
    <m/>
    <s v="2 - FATURADO"/>
    <n v="1308"/>
    <x v="2"/>
    <x v="8"/>
    <m/>
  </r>
  <r>
    <x v="2383"/>
    <s v="15.519.361/0001-16"/>
    <s v="ND-RATEIO CONDOM PPT"/>
    <n v="17431"/>
    <d v="2022-10-31T00:00:00"/>
    <m/>
    <m/>
    <m/>
    <n v="21527.89"/>
    <d v="2022-11-30T00:00:00"/>
    <s v="CARGA INICIAL RATEIO CONDOM PPT"/>
    <m/>
    <s v="CARGA INICIAL RATEIO CONDOM PPT"/>
    <n v="21527.89"/>
    <m/>
    <x v="0"/>
    <m/>
    <m/>
    <m/>
    <s v="2 - FATURADO"/>
    <n v="1308"/>
    <x v="2"/>
    <x v="8"/>
    <m/>
  </r>
  <r>
    <x v="2383"/>
    <s v="15.519.361/0001-16"/>
    <s v="ND-RATEIO CONDOM PPT"/>
    <n v="17432"/>
    <d v="2022-10-31T00:00:00"/>
    <m/>
    <m/>
    <m/>
    <n v="119145.02"/>
    <d v="2022-11-30T00:00:00"/>
    <s v="CARGA INICIAL RATEIO CONDOM PPT"/>
    <m/>
    <s v="CARGA INICIAL RATEIO CONDOM PPT"/>
    <n v="119145.02"/>
    <m/>
    <x v="0"/>
    <m/>
    <m/>
    <m/>
    <s v="2 - FATURADO"/>
    <n v="1308"/>
    <x v="2"/>
    <x v="8"/>
    <m/>
  </r>
  <r>
    <x v="2383"/>
    <s v="15.519.361/0001-16"/>
    <s v="ND-RATEIO CONDOM PPT"/>
    <n v="17433"/>
    <d v="2022-10-31T00:00:00"/>
    <m/>
    <m/>
    <m/>
    <n v="23882.91"/>
    <d v="2022-11-30T00:00:00"/>
    <s v="CARGA INICIAL RATEIO CONDOM PPT"/>
    <m/>
    <s v="CARGA INICIAL RATEIO CONDOM PPT"/>
    <n v="23882.91"/>
    <m/>
    <x v="0"/>
    <m/>
    <m/>
    <m/>
    <s v="2 - FATURADO"/>
    <n v="1308"/>
    <x v="2"/>
    <x v="8"/>
    <m/>
  </r>
  <r>
    <x v="2383"/>
    <s v="15.519.361/0001-16"/>
    <s v="ND-RATEIO CONDOM PPT"/>
    <n v="17434"/>
    <d v="2022-10-31T00:00:00"/>
    <m/>
    <m/>
    <m/>
    <n v="18008.830000000002"/>
    <d v="2022-11-30T00:00:00"/>
    <s v="CARGA INICIAL RATEIO CONDOM PPT"/>
    <m/>
    <s v="CARGA INICIAL RATEIO CONDOM PPT"/>
    <n v="18008.830000000002"/>
    <m/>
    <x v="0"/>
    <m/>
    <m/>
    <m/>
    <s v="2 - FATURADO"/>
    <n v="1308"/>
    <x v="2"/>
    <x v="8"/>
    <m/>
  </r>
  <r>
    <x v="2383"/>
    <s v="15.519.361/0001-16"/>
    <s v="ND-RATEIO CONDOM PPT"/>
    <n v="17494"/>
    <d v="2022-11-30T00:00:00"/>
    <m/>
    <m/>
    <m/>
    <n v="74873.570000000007"/>
    <d v="2022-12-29T00:00:00"/>
    <s v="CARGA INICIAL RATEIO CONDOM PPT"/>
    <m/>
    <s v="CARGA INICIAL RATEIO CONDOM PPT"/>
    <n v="74873.570000000007"/>
    <m/>
    <x v="0"/>
    <m/>
    <m/>
    <m/>
    <s v="29 DIAS"/>
    <n v="1279"/>
    <x v="2"/>
    <x v="8"/>
    <m/>
  </r>
  <r>
    <x v="2383"/>
    <s v="15.519.361/0001-16"/>
    <s v="ND-RATEIO CONDOM PPT"/>
    <n v="17495"/>
    <d v="2022-11-30T00:00:00"/>
    <m/>
    <m/>
    <m/>
    <n v="39302.5"/>
    <d v="2022-12-29T00:00:00"/>
    <s v="CARGA INICIAL RATEIO CONDOM PPT"/>
    <m/>
    <s v="CARGA INICIAL RATEIO CONDOM PPT"/>
    <n v="39302.5"/>
    <m/>
    <x v="0"/>
    <m/>
    <m/>
    <m/>
    <s v="29 DIAS"/>
    <n v="1279"/>
    <x v="2"/>
    <x v="8"/>
    <m/>
  </r>
  <r>
    <x v="2383"/>
    <s v="15.519.361/0001-16"/>
    <s v="ND-RATEIO CONDOM PPT"/>
    <n v="17496"/>
    <d v="2022-11-30T00:00:00"/>
    <m/>
    <m/>
    <m/>
    <n v="62663.86"/>
    <d v="2022-12-29T00:00:00"/>
    <s v="CARGA INICIAL RATEIO CONDOM PPT"/>
    <m/>
    <s v="CARGA INICIAL RATEIO CONDOM PPT"/>
    <n v="62663.86"/>
    <m/>
    <x v="0"/>
    <m/>
    <m/>
    <m/>
    <s v="29 DIAS"/>
    <n v="1279"/>
    <x v="2"/>
    <x v="8"/>
    <m/>
  </r>
  <r>
    <x v="2383"/>
    <s v="15.519.361/0001-16"/>
    <s v="ND-RATEIO CONDOM PPT"/>
    <n v="17497"/>
    <d v="2022-11-30T00:00:00"/>
    <m/>
    <m/>
    <m/>
    <n v="6741.12"/>
    <d v="2022-12-29T00:00:00"/>
    <s v="CARGA INICIAL RATEIO CONDOM PPT"/>
    <m/>
    <s v="CARGA INICIAL RATEIO CONDOM PPT"/>
    <n v="6741.12"/>
    <m/>
    <x v="0"/>
    <m/>
    <m/>
    <m/>
    <s v="29 DIAS"/>
    <n v="1279"/>
    <x v="2"/>
    <x v="8"/>
    <m/>
  </r>
  <r>
    <x v="2383"/>
    <s v="15.519.361/0001-16"/>
    <s v="ND-RATEIO CONDOM PPT"/>
    <n v="17498"/>
    <d v="2022-11-30T00:00:00"/>
    <m/>
    <m/>
    <m/>
    <n v="3044.63"/>
    <d v="2022-12-29T00:00:00"/>
    <s v="CARGA INICIAL RATEIO CONDOM PPT"/>
    <m/>
    <s v="CARGA INICIAL RATEIO CONDOM PPT"/>
    <n v="3044.63"/>
    <m/>
    <x v="0"/>
    <m/>
    <m/>
    <m/>
    <s v="29 DIAS"/>
    <n v="1279"/>
    <x v="2"/>
    <x v="8"/>
    <m/>
  </r>
  <r>
    <x v="2383"/>
    <s v="15.519.361/0001-16"/>
    <s v="ND-RATEIO CONDOM PPT"/>
    <n v="17499"/>
    <d v="2022-11-30T00:00:00"/>
    <m/>
    <m/>
    <m/>
    <n v="15698.27"/>
    <d v="2022-12-29T00:00:00"/>
    <s v="CARGA INICIAL RATEIO CONDOM PPT"/>
    <m/>
    <s v="CARGA INICIAL RATEIO CONDOM PPT"/>
    <n v="15698.27"/>
    <m/>
    <x v="0"/>
    <m/>
    <m/>
    <m/>
    <s v="29 DIAS"/>
    <n v="1279"/>
    <x v="2"/>
    <x v="8"/>
    <m/>
  </r>
  <r>
    <x v="2383"/>
    <s v="15.519.361/0001-16"/>
    <s v="ND-RATEIO CONDOM PPT"/>
    <n v="17500"/>
    <d v="2022-11-30T00:00:00"/>
    <m/>
    <m/>
    <m/>
    <n v="14872.08"/>
    <d v="2022-12-29T00:00:00"/>
    <s v="CARGA INICIAL RATEIO CONDOM PPT"/>
    <m/>
    <s v="CARGA INICIAL RATEIO CONDOM PPT"/>
    <n v="14872.08"/>
    <m/>
    <x v="0"/>
    <m/>
    <m/>
    <m/>
    <s v="29 DIAS"/>
    <n v="1279"/>
    <x v="2"/>
    <x v="8"/>
    <m/>
  </r>
  <r>
    <x v="2383"/>
    <s v="15.519.361/0001-16"/>
    <s v="ND-RATEIO CONDOM PPT"/>
    <n v="17501"/>
    <d v="2022-11-30T00:00:00"/>
    <m/>
    <m/>
    <m/>
    <n v="1446.67"/>
    <d v="2022-12-29T00:00:00"/>
    <s v="CARGA INICIAL RATEIO CONDOM PPT"/>
    <m/>
    <s v="CARGA INICIAL RATEIO CONDOM PPT"/>
    <n v="1446.67"/>
    <m/>
    <x v="0"/>
    <m/>
    <m/>
    <m/>
    <s v="29 DIAS"/>
    <n v="1279"/>
    <x v="2"/>
    <x v="8"/>
    <m/>
  </r>
  <r>
    <x v="2383"/>
    <s v="15.519.361/0001-16"/>
    <s v="ND-RATEIO CONDOM PPT"/>
    <n v="17502"/>
    <d v="2022-11-30T00:00:00"/>
    <m/>
    <m/>
    <m/>
    <n v="5936.88"/>
    <d v="2022-12-29T00:00:00"/>
    <s v="CARGA INICIAL RATEIO CONDOM PPT"/>
    <m/>
    <s v="CARGA INICIAL RATEIO CONDOM PPT"/>
    <n v="5936.88"/>
    <m/>
    <x v="0"/>
    <m/>
    <m/>
    <m/>
    <s v="29 DIAS"/>
    <n v="1279"/>
    <x v="2"/>
    <x v="8"/>
    <m/>
  </r>
  <r>
    <x v="2383"/>
    <s v="15.519.361/0001-16"/>
    <s v="ND-RATEIO CONDOM PPT"/>
    <n v="17503"/>
    <d v="2022-11-30T00:00:00"/>
    <m/>
    <m/>
    <m/>
    <n v="10021.98"/>
    <d v="2022-12-29T00:00:00"/>
    <s v="CARGA INICIAL RATEIO CONDOM PPT"/>
    <m/>
    <s v="CARGA INICIAL RATEIO CONDOM PPT"/>
    <n v="10021.98"/>
    <m/>
    <x v="0"/>
    <m/>
    <m/>
    <m/>
    <s v="29 DIAS"/>
    <n v="1279"/>
    <x v="2"/>
    <x v="8"/>
    <m/>
  </r>
  <r>
    <x v="2383"/>
    <s v="15.519.361/0001-16"/>
    <s v="ND-RATEIO CONDOM PPT"/>
    <n v="17504"/>
    <d v="2022-11-30T00:00:00"/>
    <m/>
    <m/>
    <m/>
    <n v="79831.399999999994"/>
    <d v="2022-12-29T00:00:00"/>
    <s v="CARGA INICIAL RATEIO CONDOM PPT"/>
    <m/>
    <s v="CARGA INICIAL RATEIO CONDOM PPT"/>
    <n v="79831.399999999994"/>
    <m/>
    <x v="0"/>
    <m/>
    <m/>
    <m/>
    <s v="29 DIAS"/>
    <n v="1279"/>
    <x v="2"/>
    <x v="8"/>
    <m/>
  </r>
  <r>
    <x v="2383"/>
    <s v="15.519.361/0001-16"/>
    <s v="ND-RATEIO CONDOM PPT"/>
    <n v="17505"/>
    <d v="2022-11-30T00:00:00"/>
    <m/>
    <m/>
    <m/>
    <n v="4752.04"/>
    <d v="2022-12-29T00:00:00"/>
    <s v="CARGA INICIAL RATEIO CONDOM PPT"/>
    <m/>
    <s v="CARGA INICIAL RATEIO CONDOM PPT"/>
    <n v="4752.04"/>
    <m/>
    <x v="0"/>
    <m/>
    <m/>
    <m/>
    <s v="29 DIAS"/>
    <n v="1279"/>
    <x v="2"/>
    <x v="8"/>
    <m/>
  </r>
  <r>
    <x v="2383"/>
    <s v="15.519.361/0001-16"/>
    <s v="ND-RATEIO CONDOM PPT"/>
    <n v="17506"/>
    <d v="2022-11-30T00:00:00"/>
    <m/>
    <m/>
    <m/>
    <n v="10595.21"/>
    <d v="2022-12-29T00:00:00"/>
    <s v="CARGA INICIAL RATEIO CONDOM PPT"/>
    <m/>
    <s v="CARGA INICIAL RATEIO CONDOM PPT"/>
    <n v="10595.21"/>
    <m/>
    <x v="0"/>
    <m/>
    <m/>
    <m/>
    <s v="29 DIAS"/>
    <n v="1279"/>
    <x v="2"/>
    <x v="8"/>
    <m/>
  </r>
  <r>
    <x v="2383"/>
    <s v="15.519.361/0001-16"/>
    <s v="ND-RATEIO CONDOM PPT"/>
    <n v="17507"/>
    <d v="2022-11-30T00:00:00"/>
    <m/>
    <m/>
    <m/>
    <n v="49375.44"/>
    <d v="2022-12-29T00:00:00"/>
    <s v="CARGA INICIAL RATEIO CONDOM PPT"/>
    <m/>
    <s v="CARGA INICIAL RATEIO CONDOM PPT"/>
    <n v="49375.44"/>
    <m/>
    <x v="0"/>
    <m/>
    <m/>
    <m/>
    <s v="29 DIAS"/>
    <n v="1279"/>
    <x v="2"/>
    <x v="8"/>
    <m/>
  </r>
  <r>
    <x v="2383"/>
    <s v="15.519.361/0001-16"/>
    <s v="ND-RATEIO CONDOM PPT"/>
    <n v="17508"/>
    <d v="2022-11-30T00:00:00"/>
    <m/>
    <m/>
    <m/>
    <n v="18934.87"/>
    <d v="2022-12-29T00:00:00"/>
    <s v="CARGA INICIAL RATEIO CONDOM PPT"/>
    <m/>
    <s v="CARGA INICIAL RATEIO CONDOM PPT"/>
    <n v="18934.87"/>
    <m/>
    <x v="0"/>
    <m/>
    <m/>
    <m/>
    <s v="29 DIAS"/>
    <n v="1279"/>
    <x v="2"/>
    <x v="8"/>
    <m/>
  </r>
  <r>
    <x v="2383"/>
    <s v="15.519.361/0001-16"/>
    <s v="ND-RATEIO CONDOM PPT"/>
    <n v="17509"/>
    <d v="2022-11-30T00:00:00"/>
    <m/>
    <m/>
    <m/>
    <n v="44934.83"/>
    <d v="2022-12-29T00:00:00"/>
    <s v="CARGA INICIAL RATEIO CONDOM PPT"/>
    <m/>
    <s v="CARGA INICIAL RATEIO CONDOM PPT"/>
    <n v="44934.83"/>
    <m/>
    <x v="0"/>
    <m/>
    <m/>
    <m/>
    <s v="29 DIAS"/>
    <n v="1279"/>
    <x v="2"/>
    <x v="8"/>
    <m/>
  </r>
  <r>
    <x v="2383"/>
    <s v="15.519.361/0001-16"/>
    <s v="ND-RATEIO CONDOM PPT"/>
    <n v="17510"/>
    <d v="2022-11-30T00:00:00"/>
    <m/>
    <m/>
    <m/>
    <n v="36835.97"/>
    <d v="2022-12-29T00:00:00"/>
    <s v="CARGA INICIAL RATEIO CONDOM PPT"/>
    <m/>
    <s v="CARGA INICIAL RATEIO CONDOM PPT"/>
    <n v="36835.97"/>
    <m/>
    <x v="0"/>
    <m/>
    <m/>
    <m/>
    <s v="29 DIAS"/>
    <n v="1279"/>
    <x v="2"/>
    <x v="8"/>
    <m/>
  </r>
  <r>
    <x v="2383"/>
    <s v="15.519.361/0001-16"/>
    <s v="ND-RATEIO CONDOM PPT"/>
    <n v="17511"/>
    <d v="2022-11-30T00:00:00"/>
    <m/>
    <m/>
    <m/>
    <n v="35152.79"/>
    <d v="2022-12-29T00:00:00"/>
    <s v="CARGA INICIAL RATEIO CONDOM PPT"/>
    <m/>
    <s v="CARGA INICIAL RATEIO CONDOM PPT"/>
    <n v="35152.79"/>
    <m/>
    <x v="0"/>
    <m/>
    <m/>
    <m/>
    <s v="29 DIAS"/>
    <n v="1279"/>
    <x v="2"/>
    <x v="8"/>
    <m/>
  </r>
  <r>
    <x v="2383"/>
    <s v="15.519.361/0001-16"/>
    <s v="ND-RATEIO CONDOM PPT"/>
    <n v="17512"/>
    <d v="2022-11-30T00:00:00"/>
    <m/>
    <m/>
    <m/>
    <n v="14250.03"/>
    <d v="2022-12-29T00:00:00"/>
    <s v="CARGA INICIAL RATEIO CONDOM PPT"/>
    <m/>
    <s v="CARGA INICIAL RATEIO CONDOM PPT"/>
    <n v="14250.03"/>
    <m/>
    <x v="0"/>
    <m/>
    <m/>
    <m/>
    <s v="29 DIAS"/>
    <n v="1279"/>
    <x v="2"/>
    <x v="8"/>
    <m/>
  </r>
  <r>
    <x v="2383"/>
    <s v="15.519.361/0001-16"/>
    <s v="ND-RATEIO CONDOM PPT"/>
    <n v="17513"/>
    <d v="2022-11-30T00:00:00"/>
    <m/>
    <m/>
    <m/>
    <n v="21725.26"/>
    <d v="2022-12-29T00:00:00"/>
    <s v="CARGA INICIAL RATEIO CONDOM PPT"/>
    <m/>
    <s v="CARGA INICIAL RATEIO CONDOM PPT"/>
    <n v="21725.26"/>
    <m/>
    <x v="0"/>
    <m/>
    <m/>
    <m/>
    <s v="29 DIAS"/>
    <n v="1279"/>
    <x v="2"/>
    <x v="8"/>
    <m/>
  </r>
  <r>
    <x v="2383"/>
    <s v="15.519.361/0001-16"/>
    <s v="ND-RATEIO CONDOM PPT"/>
    <n v="17514"/>
    <d v="2022-11-30T00:00:00"/>
    <m/>
    <m/>
    <m/>
    <n v="15996.76"/>
    <d v="2022-12-29T00:00:00"/>
    <s v="CARGA INICIAL RATEIO CONDOM PPT"/>
    <m/>
    <s v="CARGA INICIAL RATEIO CONDOM PPT"/>
    <n v="15996.76"/>
    <m/>
    <x v="0"/>
    <m/>
    <m/>
    <m/>
    <s v="29 DIAS"/>
    <n v="1279"/>
    <x v="2"/>
    <x v="8"/>
    <m/>
  </r>
  <r>
    <x v="2383"/>
    <s v="15.519.361/0001-16"/>
    <s v="ND-RATEIO CONDOM PPT"/>
    <n v="17515"/>
    <d v="2022-11-30T00:00:00"/>
    <m/>
    <m/>
    <m/>
    <n v="21061.51"/>
    <d v="2022-12-29T00:00:00"/>
    <s v="CARGA INICIAL RATEIO CONDOM PPT"/>
    <m/>
    <s v="CARGA INICIAL RATEIO CONDOM PPT"/>
    <n v="21061.51"/>
    <m/>
    <x v="0"/>
    <m/>
    <m/>
    <m/>
    <s v="29 DIAS"/>
    <n v="1279"/>
    <x v="2"/>
    <x v="8"/>
    <m/>
  </r>
  <r>
    <x v="2383"/>
    <s v="15.519.361/0001-16"/>
    <s v="ND-RATEIO CONDOM PPT"/>
    <n v="17516"/>
    <d v="2022-11-30T00:00:00"/>
    <m/>
    <m/>
    <m/>
    <n v="16433.11"/>
    <d v="2022-12-29T00:00:00"/>
    <s v="CARGA INICIAL RATEIO CONDOM PPT"/>
    <m/>
    <s v="CARGA INICIAL RATEIO CONDOM PPT"/>
    <n v="16433.11"/>
    <m/>
    <x v="0"/>
    <m/>
    <m/>
    <m/>
    <s v="29 DIAS"/>
    <n v="1279"/>
    <x v="2"/>
    <x v="8"/>
    <m/>
  </r>
  <r>
    <x v="2383"/>
    <s v="15.519.361/0001-16"/>
    <s v="ND-RATEIO CONDOM PPT"/>
    <n v="17517"/>
    <d v="2022-11-30T00:00:00"/>
    <m/>
    <m/>
    <m/>
    <n v="13600.76"/>
    <d v="2022-12-29T00:00:00"/>
    <s v="CARGA INICIAL RATEIO CONDOM PPT"/>
    <m/>
    <s v="CARGA INICIAL RATEIO CONDOM PPT"/>
    <n v="13600.76"/>
    <m/>
    <x v="0"/>
    <m/>
    <m/>
    <m/>
    <s v="29 DIAS"/>
    <n v="1279"/>
    <x v="2"/>
    <x v="8"/>
    <m/>
  </r>
  <r>
    <x v="2383"/>
    <s v="15.519.361/0001-16"/>
    <s v="ND-RATEIO CONDOM PPT"/>
    <n v="17518"/>
    <d v="2022-11-30T00:00:00"/>
    <m/>
    <m/>
    <m/>
    <n v="28834.76"/>
    <d v="2022-12-29T00:00:00"/>
    <s v="CARGA INICIAL RATEIO CONDOM PPT"/>
    <m/>
    <s v="CARGA INICIAL RATEIO CONDOM PPT"/>
    <n v="28834.76"/>
    <m/>
    <x v="0"/>
    <m/>
    <m/>
    <m/>
    <s v="29 DIAS"/>
    <n v="1279"/>
    <x v="2"/>
    <x v="8"/>
    <m/>
  </r>
  <r>
    <x v="2383"/>
    <s v="15.519.361/0001-16"/>
    <s v="ND-RATEIO CONDOM PPT"/>
    <n v="17519"/>
    <d v="2022-11-30T00:00:00"/>
    <m/>
    <m/>
    <m/>
    <n v="15784.52"/>
    <d v="2022-12-29T00:00:00"/>
    <s v="CARGA INICIAL RATEIO CONDOM PPT"/>
    <m/>
    <s v="CARGA INICIAL RATEIO CONDOM PPT"/>
    <n v="15784.52"/>
    <m/>
    <x v="0"/>
    <m/>
    <m/>
    <m/>
    <s v="29 DIAS"/>
    <n v="1279"/>
    <x v="2"/>
    <x v="8"/>
    <m/>
  </r>
  <r>
    <x v="2383"/>
    <s v="15.519.361/0001-16"/>
    <s v="ND-RATEIO CONDOM PPT"/>
    <n v="17520"/>
    <d v="2022-11-30T00:00:00"/>
    <m/>
    <m/>
    <m/>
    <n v="13944.59"/>
    <d v="2022-12-29T00:00:00"/>
    <s v="CARGA INICIAL RATEIO CONDOM PPT"/>
    <m/>
    <s v="CARGA INICIAL RATEIO CONDOM PPT"/>
    <n v="13944.59"/>
    <m/>
    <x v="0"/>
    <m/>
    <m/>
    <m/>
    <s v="29 DIAS"/>
    <n v="1279"/>
    <x v="2"/>
    <x v="8"/>
    <m/>
  </r>
  <r>
    <x v="2383"/>
    <s v="15.519.361/0001-16"/>
    <s v="ND-RATEIO CONDOM PPT"/>
    <n v="17521"/>
    <d v="2022-11-30T00:00:00"/>
    <m/>
    <m/>
    <m/>
    <n v="34044.199999999997"/>
    <d v="2022-12-29T00:00:00"/>
    <s v="CARGA INICIAL RATEIO CONDOM PPT"/>
    <m/>
    <s v="CARGA INICIAL RATEIO CONDOM PPT"/>
    <n v="34044.199999999997"/>
    <m/>
    <x v="0"/>
    <m/>
    <m/>
    <m/>
    <s v="29 DIAS"/>
    <n v="1279"/>
    <x v="2"/>
    <x v="8"/>
    <m/>
  </r>
  <r>
    <x v="2383"/>
    <s v="15.519.361/0001-16"/>
    <s v="ND-RATEIO CONDOM PPT"/>
    <n v="17522"/>
    <d v="2022-11-30T00:00:00"/>
    <m/>
    <m/>
    <m/>
    <n v="52134.45"/>
    <d v="2022-12-29T00:00:00"/>
    <s v="CARGA INICIAL RATEIO CONDOM PPT"/>
    <m/>
    <s v="CARGA INICIAL RATEIO CONDOM PPT"/>
    <n v="52134.45"/>
    <m/>
    <x v="0"/>
    <m/>
    <m/>
    <m/>
    <s v="29 DIAS"/>
    <n v="1279"/>
    <x v="2"/>
    <x v="8"/>
    <m/>
  </r>
  <r>
    <x v="2383"/>
    <s v="15.519.361/0001-16"/>
    <s v="ND-RATEIO CONDOM PPT"/>
    <n v="17523"/>
    <d v="2022-11-30T00:00:00"/>
    <m/>
    <m/>
    <m/>
    <n v="76661.75"/>
    <d v="2022-12-29T00:00:00"/>
    <s v="CARGA INICIAL RATEIO CONDOM PPT"/>
    <m/>
    <s v="CARGA INICIAL RATEIO CONDOM PPT"/>
    <n v="76661.75"/>
    <m/>
    <x v="0"/>
    <m/>
    <m/>
    <m/>
    <s v="29 DIAS"/>
    <n v="1279"/>
    <x v="2"/>
    <x v="8"/>
    <m/>
  </r>
  <r>
    <x v="2383"/>
    <s v="15.519.361/0001-16"/>
    <s v="ND-RATEIO CONDOM PPT"/>
    <n v="17524"/>
    <d v="2022-11-30T00:00:00"/>
    <m/>
    <m/>
    <m/>
    <n v="71644.25"/>
    <d v="2022-12-29T00:00:00"/>
    <s v="CARGA INICIAL RATEIO CONDOM PPT"/>
    <m/>
    <s v="CARGA INICIAL RATEIO CONDOM PPT"/>
    <n v="71644.25"/>
    <m/>
    <x v="0"/>
    <m/>
    <m/>
    <m/>
    <s v="29 DIAS"/>
    <n v="1279"/>
    <x v="2"/>
    <x v="8"/>
    <m/>
  </r>
  <r>
    <x v="2383"/>
    <s v="15.519.361/0001-16"/>
    <s v="ND-RATEIO CONDOM PPT"/>
    <n v="17525"/>
    <d v="2022-11-30T00:00:00"/>
    <m/>
    <m/>
    <m/>
    <n v="83421.59"/>
    <d v="2022-12-29T00:00:00"/>
    <s v="CARGA INICIAL RATEIO CONDOM PPT"/>
    <m/>
    <s v="CARGA INICIAL RATEIO CONDOM PPT"/>
    <n v="83421.59"/>
    <m/>
    <x v="0"/>
    <m/>
    <m/>
    <m/>
    <s v="29 DIAS"/>
    <n v="1279"/>
    <x v="2"/>
    <x v="8"/>
    <m/>
  </r>
  <r>
    <x v="2383"/>
    <s v="15.519.361/0001-16"/>
    <s v="ND-RATEIO CONDOM PPT"/>
    <n v="17526"/>
    <d v="2022-11-30T00:00:00"/>
    <m/>
    <m/>
    <m/>
    <n v="11096.26"/>
    <d v="2022-12-29T00:00:00"/>
    <s v="CARGA INICIAL RATEIO CONDOM PPT"/>
    <m/>
    <s v="CARGA INICIAL RATEIO CONDOM PPT"/>
    <n v="11096.26"/>
    <m/>
    <x v="0"/>
    <m/>
    <m/>
    <m/>
    <s v="29 DIAS"/>
    <n v="1279"/>
    <x v="2"/>
    <x v="8"/>
    <m/>
  </r>
  <r>
    <x v="2383"/>
    <s v="15.519.361/0001-16"/>
    <s v="ND-RATEIO CONDOM PPT"/>
    <n v="17527"/>
    <d v="2022-11-30T00:00:00"/>
    <m/>
    <m/>
    <m/>
    <n v="21572.39"/>
    <d v="2022-12-29T00:00:00"/>
    <s v="CARGA INICIAL RATEIO CONDOM PPT"/>
    <m/>
    <s v="CARGA INICIAL RATEIO CONDOM PPT"/>
    <n v="21572.39"/>
    <m/>
    <x v="0"/>
    <m/>
    <m/>
    <m/>
    <s v="29 DIAS"/>
    <n v="1279"/>
    <x v="2"/>
    <x v="8"/>
    <m/>
  </r>
  <r>
    <x v="2383"/>
    <s v="15.519.361/0001-16"/>
    <s v="ND-RATEIO CONDOM PPT"/>
    <n v="17528"/>
    <d v="2022-11-30T00:00:00"/>
    <m/>
    <m/>
    <m/>
    <n v="120334.95"/>
    <d v="2022-12-29T00:00:00"/>
    <s v="CARGA INICIAL RATEIO CONDOM PPT"/>
    <m/>
    <s v="CARGA INICIAL RATEIO CONDOM PPT"/>
    <n v="120334.95"/>
    <m/>
    <x v="0"/>
    <m/>
    <m/>
    <m/>
    <s v="29 DIAS"/>
    <n v="1279"/>
    <x v="2"/>
    <x v="8"/>
    <m/>
  </r>
  <r>
    <x v="2383"/>
    <s v="15.519.361/0001-16"/>
    <s v="ND-RATEIO CONDOM PPT"/>
    <n v="17529"/>
    <d v="2022-11-30T00:00:00"/>
    <m/>
    <m/>
    <m/>
    <n v="23080.59"/>
    <d v="2022-12-29T00:00:00"/>
    <s v="CARGA INICIAL RATEIO CONDOM PPT"/>
    <m/>
    <s v="CARGA INICIAL RATEIO CONDOM PPT"/>
    <n v="23080.59"/>
    <m/>
    <x v="0"/>
    <m/>
    <m/>
    <m/>
    <s v="29 DIAS"/>
    <n v="1279"/>
    <x v="2"/>
    <x v="8"/>
    <m/>
  </r>
  <r>
    <x v="2383"/>
    <s v="15.519.361/0001-16"/>
    <s v="ND-RATEIO CONDOM PPT"/>
    <n v="17530"/>
    <d v="2022-11-30T00:00:00"/>
    <m/>
    <m/>
    <m/>
    <n v="18068"/>
    <d v="2022-12-29T00:00:00"/>
    <s v="CARGA INICIAL RATEIO CONDOM PPT"/>
    <m/>
    <s v="CARGA INICIAL RATEIO CONDOM PPT"/>
    <n v="18068"/>
    <m/>
    <x v="0"/>
    <m/>
    <m/>
    <m/>
    <s v="29 DIAS"/>
    <n v="1279"/>
    <x v="2"/>
    <x v="8"/>
    <m/>
  </r>
  <r>
    <x v="2383"/>
    <s v="15.519.361/0001-16"/>
    <s v="ND-RATEIO CONDOM PPT"/>
    <n v="17628"/>
    <d v="2022-12-29T00:00:00"/>
    <m/>
    <m/>
    <m/>
    <n v="75184.38"/>
    <d v="2023-01-31T00:00:00"/>
    <s v="CARGA INICIAL RATEIO CONDOM PPT"/>
    <m/>
    <s v="CARGA INICIAL RATEIO CONDOM PPT"/>
    <n v="75184.38"/>
    <m/>
    <x v="0"/>
    <m/>
    <m/>
    <m/>
    <s v="33 DIAS"/>
    <n v="1246"/>
    <x v="2"/>
    <x v="8"/>
    <m/>
  </r>
  <r>
    <x v="2383"/>
    <s v="15.519.361/0001-16"/>
    <s v="ND-RATEIO CONDOM PPT"/>
    <n v="17629"/>
    <d v="2022-12-29T00:00:00"/>
    <m/>
    <m/>
    <m/>
    <n v="37447.14"/>
    <d v="2023-01-31T00:00:00"/>
    <s v="CARGA INICIAL RATEIO CONDOM PPT"/>
    <m/>
    <s v="CARGA INICIAL RATEIO CONDOM PPT"/>
    <n v="37447.14"/>
    <m/>
    <x v="0"/>
    <m/>
    <m/>
    <m/>
    <s v="33 DIAS"/>
    <n v="1246"/>
    <x v="2"/>
    <x v="8"/>
    <m/>
  </r>
  <r>
    <x v="2383"/>
    <s v="15.519.361/0001-16"/>
    <s v="ND-RATEIO CONDOM PPT"/>
    <n v="17630"/>
    <d v="2022-12-29T00:00:00"/>
    <m/>
    <m/>
    <m/>
    <n v="63439.92"/>
    <d v="2023-01-31T00:00:00"/>
    <s v="CARGA INICIAL RATEIO CONDOM PPT"/>
    <m/>
    <s v="CARGA INICIAL RATEIO CONDOM PPT"/>
    <n v="63439.92"/>
    <m/>
    <x v="0"/>
    <m/>
    <m/>
    <m/>
    <s v="33 DIAS"/>
    <n v="1246"/>
    <x v="2"/>
    <x v="8"/>
    <m/>
  </r>
  <r>
    <x v="2383"/>
    <s v="15.519.361/0001-16"/>
    <s v="ND-RATEIO CONDOM PPT"/>
    <n v="17631"/>
    <d v="2022-12-29T00:00:00"/>
    <m/>
    <m/>
    <m/>
    <n v="6783.62"/>
    <d v="2023-01-31T00:00:00"/>
    <s v="CARGA INICIAL RATEIO CONDOM PPT"/>
    <m/>
    <s v="CARGA INICIAL RATEIO CONDOM PPT"/>
    <n v="6783.62"/>
    <m/>
    <x v="0"/>
    <m/>
    <m/>
    <m/>
    <s v="33 DIAS"/>
    <n v="1246"/>
    <x v="2"/>
    <x v="8"/>
    <m/>
  </r>
  <r>
    <x v="2383"/>
    <s v="15.519.361/0001-16"/>
    <s v="ND-RATEIO CONDOM PPT"/>
    <n v="17632"/>
    <d v="2022-12-29T00:00:00"/>
    <m/>
    <m/>
    <m/>
    <n v="3049.48"/>
    <d v="2023-01-31T00:00:00"/>
    <s v="CARGA INICIAL RATEIO CONDOM PPT"/>
    <m/>
    <s v="CARGA INICIAL RATEIO CONDOM PPT"/>
    <n v="3049.48"/>
    <m/>
    <x v="0"/>
    <m/>
    <m/>
    <m/>
    <s v="33 DIAS"/>
    <n v="1246"/>
    <x v="2"/>
    <x v="8"/>
    <m/>
  </r>
  <r>
    <x v="2383"/>
    <s v="15.519.361/0001-16"/>
    <s v="ND-RATEIO CONDOM PPT"/>
    <n v="17633"/>
    <d v="2022-12-29T00:00:00"/>
    <m/>
    <m/>
    <m/>
    <n v="15700.25"/>
    <d v="2023-01-31T00:00:00"/>
    <s v="CARGA INICIAL RATEIO CONDOM PPT"/>
    <m/>
    <s v="CARGA INICIAL RATEIO CONDOM PPT"/>
    <n v="15700.25"/>
    <m/>
    <x v="0"/>
    <m/>
    <m/>
    <m/>
    <s v="33 DIAS"/>
    <n v="1246"/>
    <x v="2"/>
    <x v="8"/>
    <m/>
  </r>
  <r>
    <x v="2383"/>
    <s v="15.519.361/0001-16"/>
    <s v="ND-RATEIO CONDOM PPT"/>
    <n v="17634"/>
    <d v="2022-12-29T00:00:00"/>
    <m/>
    <m/>
    <m/>
    <n v="15003.06"/>
    <d v="2023-01-31T00:00:00"/>
    <s v="CARGA INICIAL RATEIO CONDOM PPT"/>
    <m/>
    <s v="CARGA INICIAL RATEIO CONDOM PPT"/>
    <n v="15003.06"/>
    <m/>
    <x v="0"/>
    <m/>
    <m/>
    <m/>
    <s v="33 DIAS"/>
    <n v="1246"/>
    <x v="2"/>
    <x v="8"/>
    <m/>
  </r>
  <r>
    <x v="2383"/>
    <s v="15.519.361/0001-16"/>
    <s v="ND-RATEIO CONDOM PPT"/>
    <n v="17635"/>
    <d v="2022-12-29T00:00:00"/>
    <m/>
    <m/>
    <m/>
    <n v="1431.22"/>
    <d v="2023-01-31T00:00:00"/>
    <s v="CARGA INICIAL RATEIO CONDOM PPT"/>
    <m/>
    <s v="CARGA INICIAL RATEIO CONDOM PPT"/>
    <n v="1431.22"/>
    <m/>
    <x v="0"/>
    <m/>
    <m/>
    <m/>
    <s v="33 DIAS"/>
    <n v="1246"/>
    <x v="2"/>
    <x v="8"/>
    <m/>
  </r>
  <r>
    <x v="2383"/>
    <s v="15.519.361/0001-16"/>
    <s v="ND-RATEIO CONDOM PPT"/>
    <n v="17636"/>
    <d v="2022-12-29T00:00:00"/>
    <m/>
    <m/>
    <m/>
    <n v="5953.65"/>
    <d v="2023-01-31T00:00:00"/>
    <s v="CARGA INICIAL RATEIO CONDOM PPT"/>
    <m/>
    <s v="CARGA INICIAL RATEIO CONDOM PPT"/>
    <n v="5953.65"/>
    <m/>
    <x v="0"/>
    <m/>
    <m/>
    <m/>
    <s v="33 DIAS"/>
    <n v="1246"/>
    <x v="2"/>
    <x v="8"/>
    <m/>
  </r>
  <r>
    <x v="2383"/>
    <s v="15.519.361/0001-16"/>
    <s v="ND-RATEIO CONDOM PPT"/>
    <n v="17637"/>
    <d v="2022-12-29T00:00:00"/>
    <m/>
    <m/>
    <m/>
    <n v="10349.14"/>
    <d v="2023-01-31T00:00:00"/>
    <s v="CARGA INICIAL RATEIO CONDOM PPT"/>
    <m/>
    <s v="CARGA INICIAL RATEIO CONDOM PPT"/>
    <n v="10349.14"/>
    <m/>
    <x v="0"/>
    <m/>
    <m/>
    <m/>
    <s v="33 DIAS"/>
    <n v="1246"/>
    <x v="2"/>
    <x v="8"/>
    <m/>
  </r>
  <r>
    <x v="2383"/>
    <s v="15.519.361/0001-16"/>
    <s v="ND-RATEIO CONDOM PPT"/>
    <n v="17638"/>
    <d v="2022-12-29T00:00:00"/>
    <m/>
    <m/>
    <m/>
    <n v="80374.91"/>
    <d v="2023-01-31T00:00:00"/>
    <s v="CARGA INICIAL RATEIO CONDOM PPT"/>
    <m/>
    <s v="CARGA INICIAL RATEIO CONDOM PPT"/>
    <n v="80374.91"/>
    <m/>
    <x v="0"/>
    <m/>
    <m/>
    <m/>
    <s v="33 DIAS"/>
    <n v="1246"/>
    <x v="2"/>
    <x v="8"/>
    <m/>
  </r>
  <r>
    <x v="2383"/>
    <s v="15.519.361/0001-16"/>
    <s v="ND-RATEIO CONDOM PPT"/>
    <n v="17639"/>
    <d v="2022-12-29T00:00:00"/>
    <m/>
    <m/>
    <m/>
    <n v="4729.79"/>
    <d v="2023-01-31T00:00:00"/>
    <s v="CARGA INICIAL RATEIO CONDOM PPT"/>
    <m/>
    <s v="CARGA INICIAL RATEIO CONDOM PPT"/>
    <n v="4729.79"/>
    <m/>
    <x v="0"/>
    <m/>
    <m/>
    <m/>
    <s v="33 DIAS"/>
    <n v="1246"/>
    <x v="2"/>
    <x v="8"/>
    <m/>
  </r>
  <r>
    <x v="2383"/>
    <s v="15.519.361/0001-16"/>
    <s v="ND-RATEIO CONDOM PPT"/>
    <n v="17640"/>
    <d v="2022-12-29T00:00:00"/>
    <m/>
    <m/>
    <m/>
    <n v="10598.67"/>
    <d v="2023-01-31T00:00:00"/>
    <s v="CARGA INICIAL RATEIO CONDOM PPT"/>
    <m/>
    <s v="CARGA INICIAL RATEIO CONDOM PPT"/>
    <n v="10598.67"/>
    <m/>
    <x v="0"/>
    <m/>
    <m/>
    <m/>
    <s v="33 DIAS"/>
    <n v="1246"/>
    <x v="2"/>
    <x v="8"/>
    <m/>
  </r>
  <r>
    <x v="2383"/>
    <s v="15.519.361/0001-16"/>
    <s v="ND-RATEIO CONDOM PPT"/>
    <n v="17641"/>
    <d v="2022-12-29T00:00:00"/>
    <m/>
    <m/>
    <m/>
    <n v="50775.040000000001"/>
    <d v="2023-01-31T00:00:00"/>
    <s v="CARGA INICIAL RATEIO CONDOM PPT"/>
    <m/>
    <s v="CARGA INICIAL RATEIO CONDOM PPT"/>
    <n v="50775.040000000001"/>
    <m/>
    <x v="0"/>
    <m/>
    <m/>
    <m/>
    <s v="33 DIAS"/>
    <n v="1246"/>
    <x v="2"/>
    <x v="8"/>
    <m/>
  </r>
  <r>
    <x v="2383"/>
    <s v="15.519.361/0001-16"/>
    <s v="ND-RATEIO CONDOM PPT"/>
    <n v="17642"/>
    <d v="2022-12-29T00:00:00"/>
    <m/>
    <m/>
    <m/>
    <n v="18952.02"/>
    <d v="2023-01-31T00:00:00"/>
    <s v="CARGA INICIAL RATEIO CONDOM PPT"/>
    <m/>
    <s v="CARGA INICIAL RATEIO CONDOM PPT"/>
    <n v="18952.02"/>
    <m/>
    <x v="0"/>
    <m/>
    <m/>
    <m/>
    <s v="33 DIAS"/>
    <n v="1246"/>
    <x v="2"/>
    <x v="8"/>
    <m/>
  </r>
  <r>
    <x v="2383"/>
    <s v="15.519.361/0001-16"/>
    <s v="ND-RATEIO CONDOM PPT"/>
    <n v="17643"/>
    <d v="2022-12-29T00:00:00"/>
    <m/>
    <m/>
    <m/>
    <n v="44252.55"/>
    <d v="2023-01-31T00:00:00"/>
    <s v="CARGA INICIAL RATEIO CONDOM PPT"/>
    <m/>
    <s v="CARGA INICIAL RATEIO CONDOM PPT"/>
    <n v="44252.55"/>
    <m/>
    <x v="0"/>
    <m/>
    <m/>
    <m/>
    <s v="33 DIAS"/>
    <n v="1246"/>
    <x v="2"/>
    <x v="8"/>
    <m/>
  </r>
  <r>
    <x v="2383"/>
    <s v="15.519.361/0001-16"/>
    <s v="ND-RATEIO CONDOM PPT"/>
    <n v="17644"/>
    <d v="2022-12-29T00:00:00"/>
    <m/>
    <m/>
    <m/>
    <n v="36821.69"/>
    <d v="2023-01-31T00:00:00"/>
    <s v="CARGA INICIAL RATEIO CONDOM PPT"/>
    <m/>
    <s v="CARGA INICIAL RATEIO CONDOM PPT"/>
    <n v="36821.69"/>
    <m/>
    <x v="0"/>
    <m/>
    <m/>
    <m/>
    <s v="33 DIAS"/>
    <n v="1246"/>
    <x v="2"/>
    <x v="8"/>
    <m/>
  </r>
  <r>
    <x v="2383"/>
    <s v="15.519.361/0001-16"/>
    <s v="ND-RATEIO CONDOM PPT"/>
    <n v="17645"/>
    <d v="2022-12-29T00:00:00"/>
    <m/>
    <m/>
    <m/>
    <n v="35375.82"/>
    <d v="2023-01-31T00:00:00"/>
    <s v="CARGA INICIAL RATEIO CONDOM PPT"/>
    <m/>
    <s v="CARGA INICIAL RATEIO CONDOM PPT"/>
    <n v="35375.82"/>
    <m/>
    <x v="0"/>
    <m/>
    <m/>
    <m/>
    <s v="33 DIAS"/>
    <n v="1246"/>
    <x v="2"/>
    <x v="8"/>
    <m/>
  </r>
  <r>
    <x v="2383"/>
    <s v="15.519.361/0001-16"/>
    <s v="ND-RATEIO CONDOM PPT"/>
    <n v="17646"/>
    <d v="2022-12-29T00:00:00"/>
    <m/>
    <m/>
    <m/>
    <n v="14250.03"/>
    <d v="2023-01-31T00:00:00"/>
    <s v="CARGA INICIAL RATEIO CONDOM PPT"/>
    <m/>
    <s v="CARGA INICIAL RATEIO CONDOM PPT"/>
    <n v="14250.03"/>
    <m/>
    <x v="0"/>
    <m/>
    <m/>
    <m/>
    <s v="33 DIAS"/>
    <n v="1246"/>
    <x v="2"/>
    <x v="8"/>
    <m/>
  </r>
  <r>
    <x v="2383"/>
    <s v="15.519.361/0001-16"/>
    <s v="ND-RATEIO CONDOM PPT"/>
    <n v="17647"/>
    <d v="2022-12-29T00:00:00"/>
    <m/>
    <m/>
    <m/>
    <n v="22743.06"/>
    <d v="2023-01-31T00:00:00"/>
    <s v="CARGA INICIAL RATEIO CONDOM PPT"/>
    <m/>
    <s v="CARGA INICIAL RATEIO CONDOM PPT"/>
    <n v="22743.06"/>
    <m/>
    <x v="0"/>
    <m/>
    <m/>
    <m/>
    <s v="33 DIAS"/>
    <n v="1246"/>
    <x v="2"/>
    <x v="8"/>
    <m/>
  </r>
  <r>
    <x v="2383"/>
    <s v="15.519.361/0001-16"/>
    <s v="ND-RATEIO CONDOM PPT"/>
    <n v="17648"/>
    <d v="2022-12-29T00:00:00"/>
    <m/>
    <m/>
    <m/>
    <n v="15997.68"/>
    <d v="2023-01-31T00:00:00"/>
    <s v="CARGA INICIAL RATEIO CONDOM PPT"/>
    <m/>
    <s v="CARGA INICIAL RATEIO CONDOM PPT"/>
    <n v="15997.68"/>
    <m/>
    <x v="0"/>
    <m/>
    <m/>
    <m/>
    <s v="33 DIAS"/>
    <n v="1246"/>
    <x v="2"/>
    <x v="8"/>
    <m/>
  </r>
  <r>
    <x v="2383"/>
    <s v="15.519.361/0001-16"/>
    <s v="ND-RATEIO CONDOM PPT"/>
    <n v="17649"/>
    <d v="2022-12-29T00:00:00"/>
    <m/>
    <m/>
    <m/>
    <n v="21062"/>
    <d v="2023-01-31T00:00:00"/>
    <s v="CARGA INICIAL RATEIO CONDOM PPT"/>
    <m/>
    <s v="CARGA INICIAL RATEIO CONDOM PPT"/>
    <n v="21062"/>
    <m/>
    <x v="0"/>
    <m/>
    <m/>
    <m/>
    <s v="33 DIAS"/>
    <n v="1246"/>
    <x v="2"/>
    <x v="8"/>
    <m/>
  </r>
  <r>
    <x v="2383"/>
    <s v="15.519.361/0001-16"/>
    <s v="ND-RATEIO CONDOM PPT"/>
    <n v="17650"/>
    <d v="2022-12-29T00:00:00"/>
    <m/>
    <m/>
    <m/>
    <n v="16500.47"/>
    <d v="2023-01-31T00:00:00"/>
    <s v="CARGA INICIAL RATEIO CONDOM PPT"/>
    <m/>
    <s v="CARGA INICIAL RATEIO CONDOM PPT"/>
    <n v="16500.47"/>
    <m/>
    <x v="0"/>
    <m/>
    <m/>
    <m/>
    <s v="33 DIAS"/>
    <n v="1246"/>
    <x v="2"/>
    <x v="8"/>
    <m/>
  </r>
  <r>
    <x v="2383"/>
    <s v="15.519.361/0001-16"/>
    <s v="ND-RATEIO CONDOM PPT"/>
    <n v="17651"/>
    <d v="2022-12-29T00:00:00"/>
    <m/>
    <m/>
    <m/>
    <n v="13600.76"/>
    <d v="2023-01-31T00:00:00"/>
    <s v="CARGA INICIAL RATEIO CONDOM PPT"/>
    <m/>
    <s v="CARGA INICIAL RATEIO CONDOM PPT"/>
    <n v="13600.76"/>
    <m/>
    <x v="0"/>
    <m/>
    <m/>
    <m/>
    <s v="33 DIAS"/>
    <n v="1246"/>
    <x v="2"/>
    <x v="8"/>
    <m/>
  </r>
  <r>
    <x v="2383"/>
    <s v="15.519.361/0001-16"/>
    <s v="ND-RATEIO CONDOM PPT"/>
    <n v="17652"/>
    <d v="2022-12-29T00:00:00"/>
    <m/>
    <m/>
    <m/>
    <n v="28834.76"/>
    <d v="2023-01-31T00:00:00"/>
    <s v="CARGA INICIAL RATEIO CONDOM PPT"/>
    <m/>
    <s v="CARGA INICIAL RATEIO CONDOM PPT"/>
    <n v="28834.76"/>
    <m/>
    <x v="0"/>
    <m/>
    <m/>
    <m/>
    <s v="33 DIAS"/>
    <n v="1246"/>
    <x v="2"/>
    <x v="8"/>
    <m/>
  </r>
  <r>
    <x v="2383"/>
    <s v="15.519.361/0001-16"/>
    <s v="ND-RATEIO CONDOM PPT"/>
    <n v="17653"/>
    <d v="2022-12-29T00:00:00"/>
    <m/>
    <m/>
    <m/>
    <n v="15784.52"/>
    <d v="2023-01-31T00:00:00"/>
    <s v="CARGA INICIAL RATEIO CONDOM PPT"/>
    <m/>
    <s v="CARGA INICIAL RATEIO CONDOM PPT"/>
    <n v="15784.52"/>
    <m/>
    <x v="0"/>
    <m/>
    <m/>
    <m/>
    <s v="33 DIAS"/>
    <n v="1246"/>
    <x v="2"/>
    <x v="8"/>
    <m/>
  </r>
  <r>
    <x v="2383"/>
    <s v="15.519.361/0001-16"/>
    <s v="ND-RATEIO CONDOM PPT"/>
    <n v="17654"/>
    <d v="2022-12-29T00:00:00"/>
    <m/>
    <m/>
    <m/>
    <n v="13926.19"/>
    <d v="2023-01-31T00:00:00"/>
    <s v="CARGA INICIAL RATEIO CONDOM PPT"/>
    <m/>
    <s v="CARGA INICIAL RATEIO CONDOM PPT"/>
    <n v="13926.19"/>
    <m/>
    <x v="0"/>
    <m/>
    <m/>
    <m/>
    <s v="33 DIAS"/>
    <n v="1246"/>
    <x v="2"/>
    <x v="8"/>
    <m/>
  </r>
  <r>
    <x v="2383"/>
    <s v="15.519.361/0001-16"/>
    <s v="ND-RATEIO CONDOM PPT"/>
    <n v="17655"/>
    <d v="2022-12-29T00:00:00"/>
    <m/>
    <m/>
    <m/>
    <n v="34131.449999999997"/>
    <d v="2023-01-31T00:00:00"/>
    <s v="CARGA INICIAL RATEIO CONDOM PPT"/>
    <m/>
    <s v="CARGA INICIAL RATEIO CONDOM PPT"/>
    <n v="34131.449999999997"/>
    <m/>
    <x v="0"/>
    <m/>
    <m/>
    <m/>
    <s v="33 DIAS"/>
    <n v="1246"/>
    <x v="2"/>
    <x v="8"/>
    <m/>
  </r>
  <r>
    <x v="2383"/>
    <s v="15.519.361/0001-16"/>
    <s v="ND-RATEIO CONDOM PPT"/>
    <n v="17656"/>
    <d v="2022-12-29T00:00:00"/>
    <m/>
    <m/>
    <m/>
    <n v="52131.24"/>
    <d v="2023-01-31T00:00:00"/>
    <s v="CARGA INICIAL RATEIO CONDOM PPT"/>
    <m/>
    <s v="CARGA INICIAL RATEIO CONDOM PPT"/>
    <n v="52131.24"/>
    <m/>
    <x v="0"/>
    <m/>
    <m/>
    <m/>
    <s v="33 DIAS"/>
    <n v="1246"/>
    <x v="2"/>
    <x v="8"/>
    <m/>
  </r>
  <r>
    <x v="2383"/>
    <s v="15.519.361/0001-16"/>
    <s v="ND-RATEIO CONDOM PPT"/>
    <n v="17657"/>
    <d v="2022-12-29T00:00:00"/>
    <m/>
    <m/>
    <m/>
    <n v="76779.67"/>
    <d v="2023-01-31T00:00:00"/>
    <s v="CARGA INICIAL RATEIO CONDOM PPT"/>
    <m/>
    <s v="CARGA INICIAL RATEIO CONDOM PPT"/>
    <n v="76779.67"/>
    <m/>
    <x v="0"/>
    <m/>
    <m/>
    <m/>
    <s v="33 DIAS"/>
    <n v="1246"/>
    <x v="2"/>
    <x v="8"/>
    <m/>
  </r>
  <r>
    <x v="2383"/>
    <s v="15.519.361/0001-16"/>
    <s v="ND-RATEIO CONDOM PPT"/>
    <n v="17658"/>
    <d v="2022-12-29T00:00:00"/>
    <m/>
    <m/>
    <m/>
    <n v="71644.25"/>
    <d v="2023-01-31T00:00:00"/>
    <s v="CARGA INICIAL RATEIO CONDOM PPT"/>
    <m/>
    <s v="CARGA INICIAL RATEIO CONDOM PPT"/>
    <n v="71644.25"/>
    <m/>
    <x v="0"/>
    <m/>
    <m/>
    <m/>
    <s v="33 DIAS"/>
    <n v="1246"/>
    <x v="2"/>
    <x v="8"/>
    <m/>
  </r>
  <r>
    <x v="2383"/>
    <s v="15.519.361/0001-16"/>
    <s v="ND-RATEIO CONDOM PPT"/>
    <n v="17659"/>
    <d v="2022-12-29T00:00:00"/>
    <m/>
    <m/>
    <m/>
    <n v="82974.429999999993"/>
    <d v="2023-01-31T00:00:00"/>
    <s v="CARGA INICIAL RATEIO CONDOM PPT"/>
    <m/>
    <s v="CARGA INICIAL RATEIO CONDOM PPT"/>
    <n v="82974.429999999993"/>
    <m/>
    <x v="0"/>
    <m/>
    <m/>
    <m/>
    <s v="33 DIAS"/>
    <n v="1246"/>
    <x v="2"/>
    <x v="8"/>
    <m/>
  </r>
  <r>
    <x v="2383"/>
    <s v="15.519.361/0001-16"/>
    <s v="ND-RATEIO CONDOM PPT"/>
    <n v="17660"/>
    <d v="2022-12-29T00:00:00"/>
    <m/>
    <m/>
    <m/>
    <n v="11096.26"/>
    <d v="2023-01-31T00:00:00"/>
    <s v="CARGA INICIAL RATEIO CONDOM PPT"/>
    <m/>
    <s v="CARGA INICIAL RATEIO CONDOM PPT"/>
    <n v="11096.26"/>
    <m/>
    <x v="0"/>
    <m/>
    <m/>
    <m/>
    <s v="33 DIAS"/>
    <n v="1246"/>
    <x v="2"/>
    <x v="8"/>
    <m/>
  </r>
  <r>
    <x v="2383"/>
    <s v="15.519.361/0001-16"/>
    <s v="ND-RATEIO CONDOM PPT"/>
    <n v="17661"/>
    <d v="2022-12-29T00:00:00"/>
    <m/>
    <m/>
    <m/>
    <n v="21711.42"/>
    <d v="2023-01-31T00:00:00"/>
    <s v="CARGA INICIAL RATEIO CONDOM PPT"/>
    <m/>
    <s v="CARGA INICIAL RATEIO CONDOM PPT"/>
    <n v="21711.42"/>
    <m/>
    <x v="0"/>
    <m/>
    <m/>
    <m/>
    <s v="33 DIAS"/>
    <n v="1246"/>
    <x v="2"/>
    <x v="8"/>
    <m/>
  </r>
  <r>
    <x v="2383"/>
    <s v="15.519.361/0001-16"/>
    <s v="ND-RATEIO CONDOM PPT"/>
    <n v="17662"/>
    <d v="2022-12-29T00:00:00"/>
    <m/>
    <m/>
    <m/>
    <n v="122135.78"/>
    <d v="2023-01-31T00:00:00"/>
    <s v="CARGA INICIAL RATEIO CONDOM PPT"/>
    <m/>
    <s v="CARGA INICIAL RATEIO CONDOM PPT"/>
    <n v="122135.78"/>
    <m/>
    <x v="0"/>
    <m/>
    <m/>
    <m/>
    <s v="33 DIAS"/>
    <n v="1246"/>
    <x v="2"/>
    <x v="8"/>
    <m/>
  </r>
  <r>
    <x v="2383"/>
    <s v="15.519.361/0001-16"/>
    <s v="ND-RATEIO CONDOM PPT"/>
    <n v="17663"/>
    <d v="2022-12-29T00:00:00"/>
    <m/>
    <m/>
    <m/>
    <n v="23074.61"/>
    <d v="2023-01-31T00:00:00"/>
    <s v="CARGA INICIAL RATEIO CONDOM PPT"/>
    <m/>
    <s v="CARGA INICIAL RATEIO CONDOM PPT"/>
    <n v="23074.61"/>
    <m/>
    <x v="0"/>
    <m/>
    <m/>
    <m/>
    <s v="33 DIAS"/>
    <n v="1246"/>
    <x v="2"/>
    <x v="8"/>
    <m/>
  </r>
  <r>
    <x v="2383"/>
    <s v="15.519.361/0001-16"/>
    <s v="ND-RATEIO CONDOM PPT"/>
    <n v="17664"/>
    <d v="2022-12-29T00:00:00"/>
    <m/>
    <m/>
    <m/>
    <n v="18050.13"/>
    <d v="2023-01-31T00:00:00"/>
    <s v="CARGA INICIAL RATEIO CONDOM PPT"/>
    <m/>
    <s v="CARGA INICIAL RATEIO CONDOM PPT"/>
    <n v="18050.13"/>
    <m/>
    <x v="0"/>
    <m/>
    <m/>
    <m/>
    <s v="33 DIAS"/>
    <n v="1246"/>
    <x v="2"/>
    <x v="8"/>
    <m/>
  </r>
  <r>
    <x v="2383"/>
    <s v="15.519.361/0001-16"/>
    <s v="ND-RATEIO CONDOM PPT"/>
    <n v="17714"/>
    <d v="2023-01-31T00:00:00"/>
    <m/>
    <m/>
    <m/>
    <n v="77327.070000000007"/>
    <d v="2023-02-28T00:00:00"/>
    <s v="CARGA INICIAL RATEIO CONDOM PPT"/>
    <m/>
    <s v="CARGA INICIAL RATEIO CONDOM PPT"/>
    <n v="77327.070000000007"/>
    <m/>
    <x v="0"/>
    <m/>
    <m/>
    <m/>
    <s v="28 DIAS"/>
    <n v="1218"/>
    <x v="2"/>
    <x v="8"/>
    <m/>
  </r>
  <r>
    <x v="2383"/>
    <s v="15.519.361/0001-16"/>
    <s v="ND-RATEIO CONDOM PPT"/>
    <n v="17715"/>
    <d v="2023-01-31T00:00:00"/>
    <m/>
    <m/>
    <m/>
    <n v="40019.17"/>
    <d v="2023-02-28T00:00:00"/>
    <s v="CARGA INICIAL RATEIO CONDOM PPT"/>
    <m/>
    <s v="CARGA INICIAL RATEIO CONDOM PPT"/>
    <n v="40019.17"/>
    <m/>
    <x v="0"/>
    <m/>
    <m/>
    <m/>
    <s v="28 DIAS"/>
    <n v="1218"/>
    <x v="2"/>
    <x v="8"/>
    <m/>
  </r>
  <r>
    <x v="2383"/>
    <s v="15.519.361/0001-16"/>
    <s v="ND-RATEIO CONDOM PPT"/>
    <n v="17716"/>
    <d v="2023-01-31T00:00:00"/>
    <m/>
    <m/>
    <m/>
    <n v="62789.73"/>
    <d v="2023-02-28T00:00:00"/>
    <s v="CARGA INICIAL RATEIO CONDOM PPT"/>
    <m/>
    <s v="CARGA INICIAL RATEIO CONDOM PPT"/>
    <n v="62789.73"/>
    <m/>
    <x v="0"/>
    <m/>
    <m/>
    <m/>
    <s v="28 DIAS"/>
    <n v="1218"/>
    <x v="2"/>
    <x v="8"/>
    <m/>
  </r>
  <r>
    <x v="2383"/>
    <s v="15.519.361/0001-16"/>
    <s v="ND-RATEIO CONDOM PPT"/>
    <n v="17717"/>
    <d v="2023-01-31T00:00:00"/>
    <m/>
    <m/>
    <m/>
    <n v="50207.01"/>
    <d v="2023-02-28T00:00:00"/>
    <s v="CARGA INICIAL RATEIO CONDOM PPT"/>
    <m/>
    <s v="CARGA INICIAL RATEIO CONDOM PPT"/>
    <n v="50207.01"/>
    <m/>
    <x v="0"/>
    <m/>
    <m/>
    <m/>
    <s v="28 DIAS"/>
    <n v="1218"/>
    <x v="2"/>
    <x v="8"/>
    <m/>
  </r>
  <r>
    <x v="2383"/>
    <s v="15.519.361/0001-16"/>
    <s v="ND-RATEIO CONDOM PPT"/>
    <n v="17718"/>
    <d v="2023-01-31T00:00:00"/>
    <m/>
    <m/>
    <m/>
    <n v="3062.45"/>
    <d v="2023-02-28T00:00:00"/>
    <s v="CARGA INICIAL RATEIO CONDOM PPT"/>
    <m/>
    <s v="CARGA INICIAL RATEIO CONDOM PPT"/>
    <n v="3062.45"/>
    <m/>
    <x v="0"/>
    <m/>
    <m/>
    <m/>
    <s v="28 DIAS"/>
    <n v="1218"/>
    <x v="2"/>
    <x v="8"/>
    <m/>
  </r>
  <r>
    <x v="2383"/>
    <s v="15.519.361/0001-16"/>
    <s v="ND-RATEIO CONDOM PPT"/>
    <n v="17719"/>
    <d v="2023-01-31T00:00:00"/>
    <m/>
    <m/>
    <m/>
    <n v="16481.55"/>
    <d v="2023-02-28T00:00:00"/>
    <s v="CARGA INICIAL RATEIO CONDOM PPT"/>
    <m/>
    <s v="CARGA INICIAL RATEIO CONDOM PPT"/>
    <n v="16481.55"/>
    <m/>
    <x v="0"/>
    <m/>
    <m/>
    <m/>
    <s v="28 DIAS"/>
    <n v="1218"/>
    <x v="2"/>
    <x v="8"/>
    <m/>
  </r>
  <r>
    <x v="2383"/>
    <s v="15.519.361/0001-16"/>
    <s v="ND-RATEIO CONDOM PPT"/>
    <n v="17720"/>
    <d v="2023-01-31T00:00:00"/>
    <m/>
    <m/>
    <m/>
    <n v="14942.49"/>
    <d v="2023-02-28T00:00:00"/>
    <s v="CARGA INICIAL RATEIO CONDOM PPT"/>
    <m/>
    <s v="CARGA INICIAL RATEIO CONDOM PPT"/>
    <n v="14942.49"/>
    <m/>
    <x v="0"/>
    <m/>
    <m/>
    <m/>
    <s v="28 DIAS"/>
    <n v="1218"/>
    <x v="2"/>
    <x v="8"/>
    <m/>
  </r>
  <r>
    <x v="2383"/>
    <s v="15.519.361/0001-16"/>
    <s v="ND-RATEIO CONDOM PPT"/>
    <n v="17721"/>
    <d v="2023-01-31T00:00:00"/>
    <m/>
    <m/>
    <m/>
    <n v="1423.87"/>
    <d v="2023-02-28T00:00:00"/>
    <s v="CARGA INICIAL RATEIO CONDOM PPT"/>
    <m/>
    <s v="CARGA INICIAL RATEIO CONDOM PPT"/>
    <n v="1423.87"/>
    <m/>
    <x v="0"/>
    <m/>
    <m/>
    <m/>
    <s v="28 DIAS"/>
    <n v="1218"/>
    <x v="2"/>
    <x v="8"/>
    <m/>
  </r>
  <r>
    <x v="2383"/>
    <s v="15.519.361/0001-16"/>
    <s v="ND-RATEIO CONDOM PPT"/>
    <n v="17722"/>
    <d v="2023-01-31T00:00:00"/>
    <m/>
    <m/>
    <m/>
    <n v="5904.5"/>
    <d v="2023-02-28T00:00:00"/>
    <s v="CARGA INICIAL RATEIO CONDOM PPT"/>
    <m/>
    <s v="CARGA INICIAL RATEIO CONDOM PPT"/>
    <n v="5904.5"/>
    <m/>
    <x v="0"/>
    <m/>
    <m/>
    <m/>
    <s v="28 DIAS"/>
    <n v="1218"/>
    <x v="2"/>
    <x v="8"/>
    <m/>
  </r>
  <r>
    <x v="2383"/>
    <s v="15.519.361/0001-16"/>
    <s v="ND-RATEIO CONDOM PPT"/>
    <n v="17723"/>
    <d v="2023-01-31T00:00:00"/>
    <m/>
    <m/>
    <m/>
    <n v="10185.07"/>
    <d v="2023-02-28T00:00:00"/>
    <s v="CARGA INICIAL RATEIO CONDOM PPT"/>
    <m/>
    <s v="CARGA INICIAL RATEIO CONDOM PPT"/>
    <n v="10185.07"/>
    <m/>
    <x v="0"/>
    <m/>
    <m/>
    <m/>
    <s v="28 DIAS"/>
    <n v="1218"/>
    <x v="2"/>
    <x v="8"/>
    <m/>
  </r>
  <r>
    <x v="2383"/>
    <s v="15.519.361/0001-16"/>
    <s v="ND-RATEIO CONDOM PPT"/>
    <n v="17724"/>
    <d v="2023-01-31T00:00:00"/>
    <m/>
    <m/>
    <m/>
    <n v="80758.31"/>
    <d v="2023-02-28T00:00:00"/>
    <s v="CARGA INICIAL RATEIO CONDOM PPT"/>
    <m/>
    <s v="CARGA INICIAL RATEIO CONDOM PPT"/>
    <n v="80758.31"/>
    <m/>
    <x v="0"/>
    <m/>
    <m/>
    <m/>
    <s v="28 DIAS"/>
    <n v="1218"/>
    <x v="2"/>
    <x v="8"/>
    <m/>
  </r>
  <r>
    <x v="2383"/>
    <s v="15.519.361/0001-16"/>
    <s v="ND-RATEIO CONDOM PPT"/>
    <n v="17725"/>
    <d v="2023-01-31T00:00:00"/>
    <m/>
    <m/>
    <m/>
    <n v="26917.14"/>
    <d v="2023-02-28T00:00:00"/>
    <s v="CARGA INICIAL RATEIO CONDOM PPT"/>
    <m/>
    <s v="CARGA INICIAL RATEIO CONDOM PPT"/>
    <n v="26917.14"/>
    <m/>
    <x v="0"/>
    <m/>
    <m/>
    <m/>
    <s v="28 DIAS"/>
    <n v="1218"/>
    <x v="2"/>
    <x v="8"/>
    <m/>
  </r>
  <r>
    <x v="2383"/>
    <s v="15.519.361/0001-16"/>
    <s v="ND-RATEIO CONDOM PPT"/>
    <n v="17726"/>
    <d v="2023-01-31T00:00:00"/>
    <m/>
    <m/>
    <m/>
    <n v="10509.82"/>
    <d v="2023-02-28T00:00:00"/>
    <s v="CARGA INICIAL RATEIO CONDOM PPT"/>
    <m/>
    <s v="CARGA INICIAL RATEIO CONDOM PPT"/>
    <n v="10509.82"/>
    <m/>
    <x v="0"/>
    <m/>
    <m/>
    <m/>
    <s v="28 DIAS"/>
    <n v="1218"/>
    <x v="2"/>
    <x v="8"/>
    <m/>
  </r>
  <r>
    <x v="2383"/>
    <s v="15.519.361/0001-16"/>
    <s v="ND-RATEIO CONDOM PPT"/>
    <n v="17727"/>
    <d v="2023-01-31T00:00:00"/>
    <m/>
    <m/>
    <m/>
    <n v="50758.36"/>
    <d v="2023-02-28T00:00:00"/>
    <s v="CARGA INICIAL RATEIO CONDOM PPT"/>
    <m/>
    <s v="CARGA INICIAL RATEIO CONDOM PPT"/>
    <n v="50758.36"/>
    <m/>
    <x v="0"/>
    <m/>
    <m/>
    <m/>
    <s v="28 DIAS"/>
    <n v="1218"/>
    <x v="2"/>
    <x v="8"/>
    <m/>
  </r>
  <r>
    <x v="2383"/>
    <s v="15.519.361/0001-16"/>
    <s v="ND-RATEIO CONDOM PPT"/>
    <n v="17728"/>
    <d v="2023-01-31T00:00:00"/>
    <m/>
    <m/>
    <m/>
    <n v="19870.88"/>
    <d v="2023-02-28T00:00:00"/>
    <s v="CARGA INICIAL RATEIO CONDOM PPT"/>
    <m/>
    <s v="CARGA INICIAL RATEIO CONDOM PPT"/>
    <n v="19870.88"/>
    <m/>
    <x v="0"/>
    <m/>
    <m/>
    <m/>
    <s v="28 DIAS"/>
    <n v="1218"/>
    <x v="2"/>
    <x v="8"/>
    <m/>
  </r>
  <r>
    <x v="2383"/>
    <s v="15.519.361/0001-16"/>
    <s v="ND-RATEIO CONDOM PPT"/>
    <n v="17729"/>
    <d v="2023-01-31T00:00:00"/>
    <m/>
    <m/>
    <m/>
    <n v="44195.39"/>
    <d v="2023-02-28T00:00:00"/>
    <s v="CARGA INICIAL RATEIO CONDOM PPT"/>
    <m/>
    <s v="CARGA INICIAL RATEIO CONDOM PPT"/>
    <n v="44195.39"/>
    <m/>
    <x v="0"/>
    <m/>
    <m/>
    <m/>
    <s v="28 DIAS"/>
    <n v="1218"/>
    <x v="2"/>
    <x v="8"/>
    <m/>
  </r>
  <r>
    <x v="2383"/>
    <s v="15.519.361/0001-16"/>
    <s v="ND-RATEIO CONDOM PPT"/>
    <n v="17730"/>
    <d v="2023-01-31T00:00:00"/>
    <m/>
    <m/>
    <m/>
    <n v="36793.99"/>
    <d v="2023-02-28T00:00:00"/>
    <s v="CARGA INICIAL RATEIO CONDOM PPT"/>
    <m/>
    <s v="CARGA INICIAL RATEIO CONDOM PPT"/>
    <n v="36793.99"/>
    <m/>
    <x v="0"/>
    <m/>
    <m/>
    <m/>
    <s v="28 DIAS"/>
    <n v="1218"/>
    <x v="2"/>
    <x v="8"/>
    <m/>
  </r>
  <r>
    <x v="2383"/>
    <s v="15.519.361/0001-16"/>
    <s v="ND-RATEIO CONDOM PPT"/>
    <n v="17731"/>
    <d v="2023-01-31T00:00:00"/>
    <m/>
    <m/>
    <m/>
    <n v="35337.360000000001"/>
    <d v="2023-02-28T00:00:00"/>
    <s v="CARGA INICIAL RATEIO CONDOM PPT"/>
    <m/>
    <s v="CARGA INICIAL RATEIO CONDOM PPT"/>
    <n v="35337.360000000001"/>
    <m/>
    <x v="0"/>
    <m/>
    <m/>
    <m/>
    <s v="28 DIAS"/>
    <n v="1218"/>
    <x v="2"/>
    <x v="8"/>
    <m/>
  </r>
  <r>
    <x v="2383"/>
    <s v="15.519.361/0001-16"/>
    <s v="ND-RATEIO CONDOM PPT"/>
    <n v="17732"/>
    <d v="2023-01-31T00:00:00"/>
    <m/>
    <m/>
    <m/>
    <n v="14250.03"/>
    <d v="2023-02-28T00:00:00"/>
    <s v="CARGA INICIAL RATEIO CONDOM PPT"/>
    <m/>
    <s v="CARGA INICIAL RATEIO CONDOM PPT"/>
    <n v="14250.03"/>
    <m/>
    <x v="0"/>
    <m/>
    <m/>
    <m/>
    <s v="28 DIAS"/>
    <n v="1218"/>
    <x v="2"/>
    <x v="8"/>
    <m/>
  </r>
  <r>
    <x v="2383"/>
    <s v="15.519.361/0001-16"/>
    <s v="ND-RATEIO CONDOM PPT"/>
    <n v="17733"/>
    <d v="2023-01-31T00:00:00"/>
    <m/>
    <m/>
    <m/>
    <n v="22753.5"/>
    <d v="2023-02-28T00:00:00"/>
    <s v="CARGA INICIAL RATEIO CONDOM PPT"/>
    <m/>
    <s v="CARGA INICIAL RATEIO CONDOM PPT"/>
    <n v="22753.5"/>
    <m/>
    <x v="0"/>
    <m/>
    <m/>
    <m/>
    <s v="28 DIAS"/>
    <n v="1218"/>
    <x v="2"/>
    <x v="8"/>
    <m/>
  </r>
  <r>
    <x v="2383"/>
    <s v="15.519.361/0001-16"/>
    <s v="ND-RATEIO CONDOM PPT"/>
    <n v="17734"/>
    <d v="2023-01-31T00:00:00"/>
    <m/>
    <m/>
    <m/>
    <n v="16298.26"/>
    <d v="2023-02-28T00:00:00"/>
    <s v="CARGA INICIAL RATEIO CONDOM PPT"/>
    <m/>
    <s v="CARGA INICIAL RATEIO CONDOM PPT"/>
    <n v="16298.26"/>
    <m/>
    <x v="0"/>
    <m/>
    <m/>
    <m/>
    <s v="28 DIAS"/>
    <n v="1218"/>
    <x v="2"/>
    <x v="8"/>
    <m/>
  </r>
  <r>
    <x v="2383"/>
    <s v="15.519.361/0001-16"/>
    <s v="ND-RATEIO CONDOM PPT"/>
    <n v="17735"/>
    <d v="2023-01-31T00:00:00"/>
    <m/>
    <m/>
    <m/>
    <n v="21399.35"/>
    <d v="2023-02-28T00:00:00"/>
    <s v="CARGA INICIAL RATEIO CONDOM PPT"/>
    <m/>
    <s v="CARGA INICIAL RATEIO CONDOM PPT"/>
    <n v="21399.35"/>
    <m/>
    <x v="0"/>
    <m/>
    <m/>
    <m/>
    <s v="28 DIAS"/>
    <n v="1218"/>
    <x v="2"/>
    <x v="8"/>
    <m/>
  </r>
  <r>
    <x v="2383"/>
    <s v="15.519.361/0001-16"/>
    <s v="ND-RATEIO CONDOM PPT"/>
    <n v="17736"/>
    <d v="2023-01-31T00:00:00"/>
    <m/>
    <m/>
    <m/>
    <n v="16501.599999999999"/>
    <d v="2023-02-28T00:00:00"/>
    <s v="CARGA INICIAL RATEIO CONDOM PPT"/>
    <m/>
    <s v="CARGA INICIAL RATEIO CONDOM PPT"/>
    <n v="16501.599999999999"/>
    <m/>
    <x v="0"/>
    <m/>
    <m/>
    <m/>
    <s v="28 DIAS"/>
    <n v="1218"/>
    <x v="2"/>
    <x v="8"/>
    <m/>
  </r>
  <r>
    <x v="2383"/>
    <s v="15.519.361/0001-16"/>
    <s v="ND-RATEIO CONDOM PPT"/>
    <n v="17737"/>
    <d v="2023-01-31T00:00:00"/>
    <m/>
    <m/>
    <m/>
    <n v="13570.08"/>
    <d v="2023-02-28T00:00:00"/>
    <s v="CARGA INICIAL RATEIO CONDOM PPT"/>
    <m/>
    <s v="CARGA INICIAL RATEIO CONDOM PPT"/>
    <n v="13570.08"/>
    <m/>
    <x v="0"/>
    <m/>
    <m/>
    <m/>
    <s v="28 DIAS"/>
    <n v="1218"/>
    <x v="2"/>
    <x v="8"/>
    <m/>
  </r>
  <r>
    <x v="2383"/>
    <s v="15.519.361/0001-16"/>
    <s v="ND-RATEIO CONDOM PPT"/>
    <n v="17738"/>
    <d v="2023-01-31T00:00:00"/>
    <m/>
    <m/>
    <m/>
    <n v="28822.15"/>
    <d v="2023-02-28T00:00:00"/>
    <s v="CARGA INICIAL RATEIO CONDOM PPT"/>
    <m/>
    <s v="CARGA INICIAL RATEIO CONDOM PPT"/>
    <n v="28822.15"/>
    <m/>
    <x v="0"/>
    <m/>
    <m/>
    <m/>
    <s v="28 DIAS"/>
    <n v="1218"/>
    <x v="2"/>
    <x v="8"/>
    <m/>
  </r>
  <r>
    <x v="2383"/>
    <s v="15.519.361/0001-16"/>
    <s v="ND-RATEIO CONDOM PPT"/>
    <n v="17739"/>
    <d v="2023-01-31T00:00:00"/>
    <m/>
    <m/>
    <m/>
    <n v="16682.810000000001"/>
    <d v="2023-02-28T00:00:00"/>
    <s v="CARGA INICIAL RATEIO CONDOM PPT"/>
    <m/>
    <s v="CARGA INICIAL RATEIO CONDOM PPT"/>
    <n v="16682.810000000001"/>
    <m/>
    <x v="0"/>
    <m/>
    <m/>
    <m/>
    <s v="28 DIAS"/>
    <n v="1218"/>
    <x v="2"/>
    <x v="8"/>
    <m/>
  </r>
  <r>
    <x v="2383"/>
    <s v="15.519.361/0001-16"/>
    <s v="ND-RATEIO CONDOM PPT"/>
    <n v="17740"/>
    <d v="2023-01-31T00:00:00"/>
    <m/>
    <m/>
    <m/>
    <n v="13922.4"/>
    <d v="2023-02-28T00:00:00"/>
    <s v="CARGA INICIAL RATEIO CONDOM PPT"/>
    <m/>
    <s v="CARGA INICIAL RATEIO CONDOM PPT"/>
    <n v="13922.4"/>
    <m/>
    <x v="0"/>
    <m/>
    <m/>
    <m/>
    <s v="28 DIAS"/>
    <n v="1218"/>
    <x v="2"/>
    <x v="8"/>
    <m/>
  </r>
  <r>
    <x v="2383"/>
    <s v="15.519.361/0001-16"/>
    <s v="ND-RATEIO CONDOM PPT"/>
    <n v="17741"/>
    <d v="2023-01-31T00:00:00"/>
    <m/>
    <m/>
    <m/>
    <n v="29005.45"/>
    <d v="2023-02-28T00:00:00"/>
    <s v="CARGA INICIAL RATEIO CONDOM PPT"/>
    <m/>
    <s v="CARGA INICIAL RATEIO CONDOM PPT"/>
    <n v="29005.45"/>
    <m/>
    <x v="0"/>
    <m/>
    <m/>
    <m/>
    <s v="28 DIAS"/>
    <n v="1218"/>
    <x v="2"/>
    <x v="8"/>
    <m/>
  </r>
  <r>
    <x v="2383"/>
    <s v="15.519.361/0001-16"/>
    <s v="ND-RATEIO CONDOM PPT"/>
    <n v="17742"/>
    <d v="2023-01-31T00:00:00"/>
    <m/>
    <m/>
    <m/>
    <n v="53833.15"/>
    <d v="2023-02-28T00:00:00"/>
    <s v="CARGA INICIAL RATEIO CONDOM PPT"/>
    <m/>
    <s v="CARGA INICIAL RATEIO CONDOM PPT"/>
    <n v="53833.15"/>
    <m/>
    <x v="0"/>
    <m/>
    <m/>
    <m/>
    <s v="28 DIAS"/>
    <n v="1218"/>
    <x v="2"/>
    <x v="8"/>
    <m/>
  </r>
  <r>
    <x v="2383"/>
    <s v="15.519.361/0001-16"/>
    <s v="ND-RATEIO CONDOM PPT"/>
    <n v="17743"/>
    <d v="2023-01-31T00:00:00"/>
    <m/>
    <m/>
    <m/>
    <n v="77844.929999999993"/>
    <d v="2023-02-28T00:00:00"/>
    <s v="CARGA INICIAL RATEIO CONDOM PPT"/>
    <m/>
    <s v="CARGA INICIAL RATEIO CONDOM PPT"/>
    <n v="77844.929999999993"/>
    <m/>
    <x v="0"/>
    <m/>
    <m/>
    <m/>
    <s v="28 DIAS"/>
    <n v="1218"/>
    <x v="2"/>
    <x v="8"/>
    <m/>
  </r>
  <r>
    <x v="2383"/>
    <s v="15.519.361/0001-16"/>
    <s v="ND-RATEIO CONDOM PPT"/>
    <n v="17744"/>
    <d v="2023-01-31T00:00:00"/>
    <m/>
    <m/>
    <m/>
    <n v="72108.23"/>
    <d v="2023-02-28T00:00:00"/>
    <s v="CARGA INICIAL RATEIO CONDOM PPT"/>
    <m/>
    <s v="CARGA INICIAL RATEIO CONDOM PPT"/>
    <n v="72108.23"/>
    <m/>
    <x v="0"/>
    <m/>
    <m/>
    <m/>
    <s v="28 DIAS"/>
    <n v="1218"/>
    <x v="2"/>
    <x v="8"/>
    <m/>
  </r>
  <r>
    <x v="2383"/>
    <s v="15.519.361/0001-16"/>
    <s v="ND-RATEIO CONDOM PPT"/>
    <n v="17745"/>
    <d v="2023-01-31T00:00:00"/>
    <m/>
    <m/>
    <m/>
    <n v="83384.5"/>
    <d v="2023-02-28T00:00:00"/>
    <s v="CARGA INICIAL RATEIO CONDOM PPT"/>
    <m/>
    <s v="CARGA INICIAL RATEIO CONDOM PPT"/>
    <n v="83384.5"/>
    <m/>
    <x v="0"/>
    <m/>
    <m/>
    <m/>
    <s v="28 DIAS"/>
    <n v="1218"/>
    <x v="2"/>
    <x v="8"/>
    <m/>
  </r>
  <r>
    <x v="2383"/>
    <s v="15.519.361/0001-16"/>
    <s v="ND-RATEIO CONDOM PPT"/>
    <n v="17746"/>
    <d v="2023-01-31T00:00:00"/>
    <m/>
    <m/>
    <m/>
    <n v="11096.26"/>
    <d v="2023-02-28T00:00:00"/>
    <s v="CARGA INICIAL RATEIO CONDOM PPT"/>
    <m/>
    <s v="CARGA INICIAL RATEIO CONDOM PPT"/>
    <n v="11096.26"/>
    <m/>
    <x v="0"/>
    <m/>
    <m/>
    <m/>
    <s v="28 DIAS"/>
    <n v="1218"/>
    <x v="2"/>
    <x v="8"/>
    <m/>
  </r>
  <r>
    <x v="2383"/>
    <s v="15.519.361/0001-16"/>
    <s v="ND-RATEIO CONDOM PPT"/>
    <n v="17747"/>
    <d v="2023-01-31T00:00:00"/>
    <m/>
    <m/>
    <m/>
    <n v="22220.7"/>
    <d v="2023-02-28T00:00:00"/>
    <s v="CARGA INICIAL RATEIO CONDOM PPT"/>
    <m/>
    <s v="CARGA INICIAL RATEIO CONDOM PPT"/>
    <n v="22220.7"/>
    <m/>
    <x v="0"/>
    <m/>
    <m/>
    <m/>
    <s v="28 DIAS"/>
    <n v="1218"/>
    <x v="2"/>
    <x v="8"/>
    <m/>
  </r>
  <r>
    <x v="2383"/>
    <s v="15.519.361/0001-16"/>
    <s v="ND-RATEIO CONDOM PPT"/>
    <n v="17748"/>
    <d v="2023-01-31T00:00:00"/>
    <m/>
    <m/>
    <m/>
    <n v="118157.93"/>
    <d v="2023-02-28T00:00:00"/>
    <s v="CARGA INICIAL RATEIO CONDOM PPT"/>
    <m/>
    <s v="CARGA INICIAL RATEIO CONDOM PPT"/>
    <n v="118157.93"/>
    <m/>
    <x v="0"/>
    <m/>
    <m/>
    <m/>
    <s v="28 DIAS"/>
    <n v="1218"/>
    <x v="2"/>
    <x v="8"/>
    <m/>
  </r>
  <r>
    <x v="2383"/>
    <s v="15.519.361/0001-16"/>
    <s v="ND-RATEIO CONDOM PPT"/>
    <n v="17749"/>
    <d v="2023-01-31T00:00:00"/>
    <m/>
    <m/>
    <m/>
    <n v="23715.85"/>
    <d v="2023-02-28T00:00:00"/>
    <s v="CARGA INICIAL RATEIO CONDOM PPT"/>
    <m/>
    <s v="CARGA INICIAL RATEIO CONDOM PPT"/>
    <n v="23715.85"/>
    <m/>
    <x v="0"/>
    <m/>
    <m/>
    <m/>
    <s v="28 DIAS"/>
    <n v="1218"/>
    <x v="2"/>
    <x v="8"/>
    <m/>
  </r>
  <r>
    <x v="2383"/>
    <s v="15.519.361/0001-16"/>
    <s v="ND-RATEIO CONDOM PPT"/>
    <n v="17750"/>
    <d v="2023-01-31T00:00:00"/>
    <m/>
    <m/>
    <m/>
    <n v="19022.55"/>
    <d v="2023-02-28T00:00:00"/>
    <s v="CARGA INICIAL RATEIO CONDOM PPT"/>
    <m/>
    <s v="CARGA INICIAL RATEIO CONDOM PPT"/>
    <n v="19022.55"/>
    <m/>
    <x v="0"/>
    <m/>
    <m/>
    <m/>
    <s v="28 DIAS"/>
    <n v="1218"/>
    <x v="2"/>
    <x v="8"/>
    <m/>
  </r>
  <r>
    <x v="2383"/>
    <s v="15.519.361/0001-16"/>
    <s v="ND-RATEIO CONDOM PPT"/>
    <n v="17804"/>
    <d v="2023-02-28T00:00:00"/>
    <m/>
    <m/>
    <m/>
    <n v="77367.23"/>
    <d v="2023-03-31T00:00:00"/>
    <s v="CARGA INICIAL RATEIO CONDOM PPT"/>
    <m/>
    <s v="CARGA INICIAL RATEIO CONDOM PPT"/>
    <n v="77367.23"/>
    <m/>
    <x v="0"/>
    <m/>
    <m/>
    <m/>
    <s v="31 DIAS"/>
    <n v="1187"/>
    <x v="2"/>
    <x v="8"/>
    <m/>
  </r>
  <r>
    <x v="2383"/>
    <s v="15.519.361/0001-16"/>
    <s v="ND-RATEIO CONDOM PPT"/>
    <n v="17805"/>
    <d v="2023-02-28T00:00:00"/>
    <m/>
    <m/>
    <m/>
    <n v="40032.68"/>
    <d v="2023-03-31T00:00:00"/>
    <s v="CARGA INICIAL RATEIO CONDOM PPT"/>
    <m/>
    <s v="CARGA INICIAL RATEIO CONDOM PPT"/>
    <n v="40032.68"/>
    <m/>
    <x v="0"/>
    <m/>
    <m/>
    <m/>
    <s v="31 DIAS"/>
    <n v="1187"/>
    <x v="2"/>
    <x v="8"/>
    <m/>
  </r>
  <r>
    <x v="2383"/>
    <s v="15.519.361/0001-16"/>
    <s v="ND-RATEIO CONDOM PPT"/>
    <n v="17806"/>
    <d v="2023-02-28T00:00:00"/>
    <m/>
    <m/>
    <m/>
    <n v="63100.53"/>
    <d v="2023-03-31T00:00:00"/>
    <s v="CARGA INICIAL RATEIO CONDOM PPT"/>
    <m/>
    <s v="CARGA INICIAL RATEIO CONDOM PPT"/>
    <n v="63100.53"/>
    <m/>
    <x v="0"/>
    <m/>
    <m/>
    <m/>
    <s v="31 DIAS"/>
    <n v="1187"/>
    <x v="2"/>
    <x v="8"/>
    <m/>
  </r>
  <r>
    <x v="2383"/>
    <s v="15.519.361/0001-16"/>
    <s v="ND-RATEIO CONDOM PPT"/>
    <n v="17807"/>
    <d v="2023-02-28T00:00:00"/>
    <m/>
    <m/>
    <m/>
    <n v="53227.95"/>
    <d v="2023-03-31T00:00:00"/>
    <s v="CARGA INICIAL RATEIO CONDOM PPT"/>
    <m/>
    <s v="CARGA INICIAL RATEIO CONDOM PPT"/>
    <n v="53227.95"/>
    <m/>
    <x v="0"/>
    <m/>
    <m/>
    <m/>
    <s v="31 DIAS"/>
    <n v="1187"/>
    <x v="2"/>
    <x v="8"/>
    <m/>
  </r>
  <r>
    <x v="2383"/>
    <s v="15.519.361/0001-16"/>
    <s v="ND-RATEIO CONDOM PPT"/>
    <n v="17808"/>
    <d v="2023-02-28T00:00:00"/>
    <m/>
    <m/>
    <m/>
    <n v="3049.7"/>
    <d v="2023-03-31T00:00:00"/>
    <s v="CARGA INICIAL RATEIO CONDOM PPT"/>
    <m/>
    <s v="CARGA INICIAL RATEIO CONDOM PPT"/>
    <n v="3049.7"/>
    <m/>
    <x v="0"/>
    <m/>
    <m/>
    <m/>
    <s v="31 DIAS"/>
    <n v="1187"/>
    <x v="2"/>
    <x v="8"/>
    <m/>
  </r>
  <r>
    <x v="2383"/>
    <s v="15.519.361/0001-16"/>
    <s v="ND-RATEIO CONDOM PPT"/>
    <n v="17809"/>
    <d v="2023-02-28T00:00:00"/>
    <m/>
    <m/>
    <m/>
    <n v="16521.95"/>
    <d v="2023-03-31T00:00:00"/>
    <s v="CARGA INICIAL RATEIO CONDOM PPT"/>
    <m/>
    <s v="CARGA INICIAL RATEIO CONDOM PPT"/>
    <n v="16521.95"/>
    <m/>
    <x v="0"/>
    <m/>
    <m/>
    <m/>
    <s v="31 DIAS"/>
    <n v="1187"/>
    <x v="2"/>
    <x v="8"/>
    <m/>
  </r>
  <r>
    <x v="2383"/>
    <s v="15.519.361/0001-16"/>
    <s v="ND-RATEIO CONDOM PPT"/>
    <n v="17810"/>
    <d v="2023-02-28T00:00:00"/>
    <m/>
    <m/>
    <m/>
    <n v="14942.88"/>
    <d v="2023-03-31T00:00:00"/>
    <s v="CARGA INICIAL RATEIO CONDOM PPT"/>
    <m/>
    <s v="CARGA INICIAL RATEIO CONDOM PPT"/>
    <n v="14942.88"/>
    <m/>
    <x v="0"/>
    <m/>
    <m/>
    <m/>
    <s v="31 DIAS"/>
    <n v="1187"/>
    <x v="2"/>
    <x v="8"/>
    <m/>
  </r>
  <r>
    <x v="2383"/>
    <s v="15.519.361/0001-16"/>
    <s v="ND-RATEIO CONDOM PPT"/>
    <n v="17811"/>
    <d v="2023-02-28T00:00:00"/>
    <m/>
    <m/>
    <m/>
    <n v="1423.85"/>
    <d v="2023-03-31T00:00:00"/>
    <s v="CARGA INICIAL RATEIO CONDOM PPT"/>
    <m/>
    <s v="CARGA INICIAL RATEIO CONDOM PPT"/>
    <n v="1423.85"/>
    <m/>
    <x v="0"/>
    <m/>
    <m/>
    <m/>
    <s v="31 DIAS"/>
    <n v="1187"/>
    <x v="2"/>
    <x v="8"/>
    <m/>
  </r>
  <r>
    <x v="2383"/>
    <s v="15.519.361/0001-16"/>
    <s v="ND-RATEIO CONDOM PPT"/>
    <n v="17812"/>
    <d v="2023-02-28T00:00:00"/>
    <m/>
    <m/>
    <m/>
    <n v="5939.21"/>
    <d v="2023-03-31T00:00:00"/>
    <s v="CARGA INICIAL RATEIO CONDOM PPT"/>
    <m/>
    <s v="CARGA INICIAL RATEIO CONDOM PPT"/>
    <n v="5939.21"/>
    <m/>
    <x v="0"/>
    <m/>
    <m/>
    <m/>
    <s v="31 DIAS"/>
    <n v="1187"/>
    <x v="2"/>
    <x v="8"/>
    <m/>
  </r>
  <r>
    <x v="2383"/>
    <s v="15.519.361/0001-16"/>
    <s v="ND-RATEIO CONDOM PPT"/>
    <n v="17813"/>
    <d v="2023-02-28T00:00:00"/>
    <m/>
    <m/>
    <m/>
    <n v="10188.57"/>
    <d v="2023-03-31T00:00:00"/>
    <s v="CARGA INICIAL RATEIO CONDOM PPT"/>
    <m/>
    <s v="CARGA INICIAL RATEIO CONDOM PPT"/>
    <n v="10188.57"/>
    <m/>
    <x v="0"/>
    <m/>
    <m/>
    <m/>
    <s v="31 DIAS"/>
    <n v="1187"/>
    <x v="2"/>
    <x v="8"/>
    <m/>
  </r>
  <r>
    <x v="2383"/>
    <s v="15.519.361/0001-16"/>
    <s v="ND-RATEIO CONDOM PPT"/>
    <n v="17814"/>
    <d v="2023-02-28T00:00:00"/>
    <m/>
    <m/>
    <m/>
    <n v="80787.87"/>
    <d v="2023-03-31T00:00:00"/>
    <s v="CARGA INICIAL RATEIO CONDOM PPT"/>
    <m/>
    <s v="CARGA INICIAL RATEIO CONDOM PPT"/>
    <n v="80787.87"/>
    <m/>
    <x v="0"/>
    <m/>
    <m/>
    <m/>
    <s v="31 DIAS"/>
    <n v="1187"/>
    <x v="2"/>
    <x v="8"/>
    <m/>
  </r>
  <r>
    <x v="2383"/>
    <s v="15.519.361/0001-16"/>
    <s v="ND-RATEIO CONDOM PPT"/>
    <n v="17815"/>
    <d v="2023-02-28T00:00:00"/>
    <m/>
    <m/>
    <m/>
    <n v="28517.01"/>
    <d v="2023-03-31T00:00:00"/>
    <s v="CARGA INICIAL RATEIO CONDOM PPT"/>
    <m/>
    <s v="CARGA INICIAL RATEIO CONDOM PPT"/>
    <n v="28517.01"/>
    <m/>
    <x v="0"/>
    <m/>
    <m/>
    <m/>
    <s v="31 DIAS"/>
    <n v="1187"/>
    <x v="2"/>
    <x v="8"/>
    <m/>
  </r>
  <r>
    <x v="2383"/>
    <s v="15.519.361/0001-16"/>
    <s v="ND-RATEIO CONDOM PPT"/>
    <n v="17816"/>
    <d v="2023-02-28T00:00:00"/>
    <m/>
    <m/>
    <m/>
    <n v="10487.3"/>
    <d v="2023-03-31T00:00:00"/>
    <s v="CARGA INICIAL RATEIO CONDOM PPT"/>
    <m/>
    <s v="CARGA INICIAL RATEIO CONDOM PPT"/>
    <n v="10487.3"/>
    <m/>
    <x v="0"/>
    <m/>
    <m/>
    <m/>
    <s v="31 DIAS"/>
    <n v="1187"/>
    <x v="2"/>
    <x v="8"/>
    <m/>
  </r>
  <r>
    <x v="2383"/>
    <s v="15.519.361/0001-16"/>
    <s v="ND-RATEIO CONDOM PPT"/>
    <n v="17817"/>
    <d v="2023-02-28T00:00:00"/>
    <m/>
    <m/>
    <m/>
    <n v="50759.75"/>
    <d v="2023-03-31T00:00:00"/>
    <s v="CARGA INICIAL RATEIO CONDOM PPT"/>
    <m/>
    <s v="CARGA INICIAL RATEIO CONDOM PPT"/>
    <n v="50759.75"/>
    <m/>
    <x v="0"/>
    <m/>
    <m/>
    <m/>
    <s v="31 DIAS"/>
    <n v="1187"/>
    <x v="2"/>
    <x v="8"/>
    <m/>
  </r>
  <r>
    <x v="2383"/>
    <s v="15.519.361/0001-16"/>
    <s v="ND-RATEIO CONDOM PPT"/>
    <n v="17818"/>
    <d v="2023-02-28T00:00:00"/>
    <m/>
    <m/>
    <m/>
    <n v="19858.16"/>
    <d v="2023-03-31T00:00:00"/>
    <s v="CARGA INICIAL RATEIO CONDOM PPT"/>
    <m/>
    <s v="CARGA INICIAL RATEIO CONDOM PPT"/>
    <n v="19858.16"/>
    <m/>
    <x v="0"/>
    <m/>
    <m/>
    <m/>
    <s v="31 DIAS"/>
    <n v="1187"/>
    <x v="2"/>
    <x v="8"/>
    <m/>
  </r>
  <r>
    <x v="2383"/>
    <s v="15.519.361/0001-16"/>
    <s v="ND-RATEIO CONDOM PPT"/>
    <n v="17819"/>
    <d v="2023-02-28T00:00:00"/>
    <m/>
    <m/>
    <m/>
    <n v="44195.15"/>
    <d v="2023-03-31T00:00:00"/>
    <s v="CARGA INICIAL RATEIO CONDOM PPT"/>
    <m/>
    <s v="CARGA INICIAL RATEIO CONDOM PPT"/>
    <n v="44195.15"/>
    <m/>
    <x v="0"/>
    <m/>
    <m/>
    <m/>
    <s v="31 DIAS"/>
    <n v="1187"/>
    <x v="2"/>
    <x v="8"/>
    <m/>
  </r>
  <r>
    <x v="2383"/>
    <s v="15.519.361/0001-16"/>
    <s v="ND-RATEIO CONDOM PPT"/>
    <n v="17820"/>
    <d v="2023-02-28T00:00:00"/>
    <m/>
    <m/>
    <m/>
    <n v="36812.57"/>
    <d v="2023-03-31T00:00:00"/>
    <s v="CARGA INICIAL RATEIO CONDOM PPT"/>
    <m/>
    <s v="CARGA INICIAL RATEIO CONDOM PPT"/>
    <n v="36812.57"/>
    <m/>
    <x v="0"/>
    <m/>
    <m/>
    <m/>
    <s v="31 DIAS"/>
    <n v="1187"/>
    <x v="2"/>
    <x v="8"/>
    <m/>
  </r>
  <r>
    <x v="2383"/>
    <s v="15.519.361/0001-16"/>
    <s v="ND-RATEIO CONDOM PPT"/>
    <n v="17821"/>
    <d v="2023-02-28T00:00:00"/>
    <m/>
    <m/>
    <m/>
    <n v="35314.959999999999"/>
    <d v="2023-03-31T00:00:00"/>
    <s v="CARGA INICIAL RATEIO CONDOM PPT"/>
    <m/>
    <s v="CARGA INICIAL RATEIO CONDOM PPT"/>
    <n v="35314.959999999999"/>
    <m/>
    <x v="0"/>
    <m/>
    <m/>
    <m/>
    <s v="31 DIAS"/>
    <n v="1187"/>
    <x v="2"/>
    <x v="8"/>
    <m/>
  </r>
  <r>
    <x v="2383"/>
    <s v="15.519.361/0001-16"/>
    <s v="ND-RATEIO CONDOM PPT"/>
    <n v="17822"/>
    <d v="2023-02-28T00:00:00"/>
    <m/>
    <m/>
    <m/>
    <n v="14250.03"/>
    <d v="2023-03-31T00:00:00"/>
    <s v="CARGA INICIAL RATEIO CONDOM PPT"/>
    <m/>
    <s v="CARGA INICIAL RATEIO CONDOM PPT"/>
    <n v="14250.03"/>
    <m/>
    <x v="0"/>
    <m/>
    <m/>
    <m/>
    <s v="31 DIAS"/>
    <n v="1187"/>
    <x v="2"/>
    <x v="8"/>
    <m/>
  </r>
  <r>
    <x v="2383"/>
    <s v="15.519.361/0001-16"/>
    <s v="ND-RATEIO CONDOM PPT"/>
    <n v="17823"/>
    <d v="2023-02-28T00:00:00"/>
    <m/>
    <m/>
    <m/>
    <n v="22753.5"/>
    <d v="2023-03-31T00:00:00"/>
    <s v="CARGA INICIAL RATEIO CONDOM PPT"/>
    <m/>
    <s v="CARGA INICIAL RATEIO CONDOM PPT"/>
    <n v="22753.5"/>
    <m/>
    <x v="0"/>
    <m/>
    <m/>
    <m/>
    <s v="31 DIAS"/>
    <n v="1187"/>
    <x v="2"/>
    <x v="8"/>
    <m/>
  </r>
  <r>
    <x v="2383"/>
    <s v="15.519.361/0001-16"/>
    <s v="ND-RATEIO CONDOM PPT"/>
    <n v="17824"/>
    <d v="2023-02-28T00:00:00"/>
    <m/>
    <m/>
    <m/>
    <n v="16269.42"/>
    <d v="2023-03-31T00:00:00"/>
    <s v="CARGA INICIAL RATEIO CONDOM PPT"/>
    <m/>
    <s v="CARGA INICIAL RATEIO CONDOM PPT"/>
    <n v="16269.42"/>
    <m/>
    <x v="0"/>
    <m/>
    <m/>
    <m/>
    <s v="31 DIAS"/>
    <n v="1187"/>
    <x v="2"/>
    <x v="8"/>
    <m/>
  </r>
  <r>
    <x v="2383"/>
    <s v="15.519.361/0001-16"/>
    <s v="ND-RATEIO CONDOM PPT"/>
    <n v="17825"/>
    <d v="2023-02-28T00:00:00"/>
    <m/>
    <m/>
    <m/>
    <n v="21434.94"/>
    <d v="2023-03-31T00:00:00"/>
    <s v="CARGA INICIAL RATEIO CONDOM PPT"/>
    <m/>
    <s v="CARGA INICIAL RATEIO CONDOM PPT"/>
    <n v="21434.94"/>
    <m/>
    <x v="0"/>
    <m/>
    <m/>
    <m/>
    <s v="31 DIAS"/>
    <n v="1187"/>
    <x v="2"/>
    <x v="8"/>
    <m/>
  </r>
  <r>
    <x v="2383"/>
    <s v="15.519.361/0001-16"/>
    <s v="ND-RATEIO CONDOM PPT"/>
    <n v="17826"/>
    <d v="2023-02-28T00:00:00"/>
    <m/>
    <m/>
    <m/>
    <n v="16501.599999999999"/>
    <d v="2023-03-31T00:00:00"/>
    <s v="CARGA INICIAL RATEIO CONDOM PPT"/>
    <m/>
    <s v="CARGA INICIAL RATEIO CONDOM PPT"/>
    <n v="16501.599999999999"/>
    <m/>
    <x v="0"/>
    <m/>
    <m/>
    <m/>
    <s v="31 DIAS"/>
    <n v="1187"/>
    <x v="2"/>
    <x v="8"/>
    <m/>
  </r>
  <r>
    <x v="2383"/>
    <s v="15.519.361/0001-16"/>
    <s v="ND-RATEIO CONDOM PPT"/>
    <n v="17827"/>
    <d v="2023-02-28T00:00:00"/>
    <m/>
    <m/>
    <m/>
    <n v="13579.54"/>
    <d v="2023-03-31T00:00:00"/>
    <s v="CARGA INICIAL RATEIO CONDOM PPT"/>
    <m/>
    <s v="CARGA INICIAL RATEIO CONDOM PPT"/>
    <n v="13579.54"/>
    <m/>
    <x v="0"/>
    <m/>
    <m/>
    <m/>
    <s v="31 DIAS"/>
    <n v="1187"/>
    <x v="2"/>
    <x v="8"/>
    <m/>
  </r>
  <r>
    <x v="2383"/>
    <s v="15.519.361/0001-16"/>
    <s v="ND-RATEIO CONDOM PPT"/>
    <n v="17828"/>
    <d v="2023-02-28T00:00:00"/>
    <m/>
    <m/>
    <m/>
    <n v="28822.15"/>
    <d v="2023-03-31T00:00:00"/>
    <s v="CARGA INICIAL RATEIO CONDOM PPT"/>
    <m/>
    <s v="CARGA INICIAL RATEIO CONDOM PPT"/>
    <n v="28822.15"/>
    <m/>
    <x v="0"/>
    <m/>
    <m/>
    <m/>
    <s v="31 DIAS"/>
    <n v="1187"/>
    <x v="2"/>
    <x v="8"/>
    <m/>
  </r>
  <r>
    <x v="2383"/>
    <s v="15.519.361/0001-16"/>
    <s v="ND-RATEIO CONDOM PPT"/>
    <n v="17829"/>
    <d v="2023-02-28T00:00:00"/>
    <m/>
    <m/>
    <m/>
    <n v="16729.11"/>
    <d v="2023-03-31T00:00:00"/>
    <s v="CARGA INICIAL RATEIO CONDOM PPT"/>
    <m/>
    <s v="CARGA INICIAL RATEIO CONDOM PPT"/>
    <n v="16729.11"/>
    <m/>
    <x v="0"/>
    <m/>
    <m/>
    <m/>
    <s v="31 DIAS"/>
    <n v="1187"/>
    <x v="2"/>
    <x v="8"/>
    <m/>
  </r>
  <r>
    <x v="2383"/>
    <s v="15.519.361/0001-16"/>
    <s v="ND-RATEIO CONDOM PPT"/>
    <n v="17830"/>
    <d v="2023-02-28T00:00:00"/>
    <m/>
    <m/>
    <m/>
    <n v="13922.4"/>
    <d v="2023-03-31T00:00:00"/>
    <s v="CARGA INICIAL RATEIO CONDOM PPT"/>
    <m/>
    <s v="CARGA INICIAL RATEIO CONDOM PPT"/>
    <n v="13922.4"/>
    <m/>
    <x v="0"/>
    <m/>
    <m/>
    <m/>
    <s v="31 DIAS"/>
    <n v="1187"/>
    <x v="2"/>
    <x v="8"/>
    <m/>
  </r>
  <r>
    <x v="2383"/>
    <s v="15.519.361/0001-16"/>
    <s v="ND-RATEIO CONDOM PPT"/>
    <n v="17831"/>
    <d v="2023-02-28T00:00:00"/>
    <m/>
    <m/>
    <m/>
    <n v="27915.14"/>
    <d v="2023-03-31T00:00:00"/>
    <s v="CARGA INICIAL RATEIO CONDOM PPT"/>
    <m/>
    <s v="CARGA INICIAL RATEIO CONDOM PPT"/>
    <n v="27915.14"/>
    <m/>
    <x v="0"/>
    <m/>
    <m/>
    <m/>
    <s v="31 DIAS"/>
    <n v="1187"/>
    <x v="2"/>
    <x v="8"/>
    <m/>
  </r>
  <r>
    <x v="2383"/>
    <s v="15.519.361/0001-16"/>
    <s v="ND-RATEIO CONDOM PPT"/>
    <n v="17832"/>
    <d v="2023-02-28T00:00:00"/>
    <m/>
    <m/>
    <m/>
    <n v="53804.36"/>
    <d v="2023-03-31T00:00:00"/>
    <s v="CARGA INICIAL RATEIO CONDOM PPT"/>
    <m/>
    <s v="CARGA INICIAL RATEIO CONDOM PPT"/>
    <n v="53804.36"/>
    <m/>
    <x v="0"/>
    <m/>
    <m/>
    <m/>
    <s v="31 DIAS"/>
    <n v="1187"/>
    <x v="2"/>
    <x v="8"/>
    <m/>
  </r>
  <r>
    <x v="2383"/>
    <s v="15.519.361/0001-16"/>
    <s v="ND-RATEIO CONDOM PPT"/>
    <n v="17833"/>
    <d v="2023-02-28T00:00:00"/>
    <m/>
    <m/>
    <m/>
    <n v="77862.13"/>
    <d v="2023-03-31T00:00:00"/>
    <s v="CARGA INICIAL RATEIO CONDOM PPT"/>
    <m/>
    <s v="CARGA INICIAL RATEIO CONDOM PPT"/>
    <n v="77862.13"/>
    <m/>
    <x v="0"/>
    <m/>
    <m/>
    <m/>
    <s v="31 DIAS"/>
    <n v="1187"/>
    <x v="2"/>
    <x v="8"/>
    <m/>
  </r>
  <r>
    <x v="2383"/>
    <s v="15.519.361/0001-16"/>
    <s v="ND-RATEIO CONDOM PPT"/>
    <n v="17834"/>
    <d v="2023-02-28T00:00:00"/>
    <m/>
    <m/>
    <m/>
    <n v="71995.87"/>
    <d v="2023-03-31T00:00:00"/>
    <s v="CARGA INICIAL RATEIO CONDOM PPT"/>
    <m/>
    <s v="CARGA INICIAL RATEIO CONDOM PPT"/>
    <n v="71995.87"/>
    <m/>
    <x v="0"/>
    <m/>
    <m/>
    <m/>
    <s v="31 DIAS"/>
    <n v="1187"/>
    <x v="2"/>
    <x v="8"/>
    <m/>
  </r>
  <r>
    <x v="2383"/>
    <s v="15.519.361/0001-16"/>
    <s v="ND-RATEIO CONDOM PPT"/>
    <n v="17835"/>
    <d v="2023-02-28T00:00:00"/>
    <m/>
    <m/>
    <m/>
    <n v="83291.91"/>
    <d v="2023-03-31T00:00:00"/>
    <s v="CARGA INICIAL RATEIO CONDOM PPT"/>
    <m/>
    <s v="CARGA INICIAL RATEIO CONDOM PPT"/>
    <n v="83291.91"/>
    <m/>
    <x v="0"/>
    <m/>
    <m/>
    <m/>
    <s v="31 DIAS"/>
    <n v="1187"/>
    <x v="2"/>
    <x v="8"/>
    <m/>
  </r>
  <r>
    <x v="2383"/>
    <s v="15.519.361/0001-16"/>
    <s v="ND-RATEIO CONDOM PPT"/>
    <n v="17836"/>
    <d v="2023-02-28T00:00:00"/>
    <m/>
    <m/>
    <m/>
    <n v="11096.26"/>
    <d v="2023-03-31T00:00:00"/>
    <s v="CARGA INICIAL RATEIO CONDOM PPT"/>
    <m/>
    <s v="CARGA INICIAL RATEIO CONDOM PPT"/>
    <n v="11096.26"/>
    <m/>
    <x v="0"/>
    <m/>
    <m/>
    <m/>
    <s v="31 DIAS"/>
    <n v="1187"/>
    <x v="2"/>
    <x v="8"/>
    <m/>
  </r>
  <r>
    <x v="2383"/>
    <s v="15.519.361/0001-16"/>
    <s v="ND-RATEIO CONDOM PPT"/>
    <n v="17837"/>
    <d v="2023-02-28T00:00:00"/>
    <m/>
    <m/>
    <m/>
    <n v="22105.01"/>
    <d v="2023-03-31T00:00:00"/>
    <s v="CARGA INICIAL RATEIO CONDOM PPT"/>
    <m/>
    <s v="CARGA INICIAL RATEIO CONDOM PPT"/>
    <n v="22105.01"/>
    <m/>
    <x v="0"/>
    <m/>
    <m/>
    <m/>
    <s v="31 DIAS"/>
    <n v="1187"/>
    <x v="2"/>
    <x v="8"/>
    <m/>
  </r>
  <r>
    <x v="2383"/>
    <s v="15.519.361/0001-16"/>
    <s v="ND-RATEIO CONDOM PPT"/>
    <n v="17838"/>
    <d v="2023-02-28T00:00:00"/>
    <m/>
    <m/>
    <m/>
    <n v="118164.07"/>
    <d v="2023-03-31T00:00:00"/>
    <s v="CARGA INICIAL RATEIO CONDOM PPT"/>
    <m/>
    <s v="CARGA INICIAL RATEIO CONDOM PPT"/>
    <n v="118164.07"/>
    <m/>
    <x v="0"/>
    <m/>
    <m/>
    <m/>
    <s v="31 DIAS"/>
    <n v="1187"/>
    <x v="2"/>
    <x v="8"/>
    <m/>
  </r>
  <r>
    <x v="2383"/>
    <s v="15.519.361/0001-16"/>
    <s v="ND-RATEIO CONDOM PPT"/>
    <n v="17839"/>
    <d v="2023-02-28T00:00:00"/>
    <m/>
    <m/>
    <m/>
    <n v="25269.19"/>
    <d v="2023-03-31T00:00:00"/>
    <s v="CARGA INICIAL RATEIO CONDOM PPT"/>
    <m/>
    <s v="CARGA INICIAL RATEIO CONDOM PPT"/>
    <n v="25269.19"/>
    <m/>
    <x v="0"/>
    <m/>
    <m/>
    <m/>
    <s v="31 DIAS"/>
    <n v="1187"/>
    <x v="2"/>
    <x v="8"/>
    <m/>
  </r>
  <r>
    <x v="2383"/>
    <s v="15.519.361/0001-16"/>
    <s v="ND-RATEIO CONDOM PPT"/>
    <n v="17840"/>
    <d v="2023-02-28T00:00:00"/>
    <m/>
    <m/>
    <m/>
    <n v="18981.96"/>
    <d v="2023-03-31T00:00:00"/>
    <s v="CARGA INICIAL RATEIO CONDOM PPT"/>
    <m/>
    <s v="CARGA INICIAL RATEIO CONDOM PPT"/>
    <n v="18981.96"/>
    <m/>
    <x v="0"/>
    <m/>
    <m/>
    <m/>
    <s v="31 DIAS"/>
    <n v="1187"/>
    <x v="2"/>
    <x v="8"/>
    <m/>
  </r>
  <r>
    <x v="2383"/>
    <s v="15.519.361/0001-16"/>
    <s v="ND-RATEIO CONDOM PPT"/>
    <n v="17905"/>
    <d v="2023-03-31T00:00:00"/>
    <m/>
    <m/>
    <m/>
    <n v="95313.83"/>
    <d v="2023-04-28T00:00:00"/>
    <s v="CARGA INICIAL RATEIO CONDOM PPT"/>
    <m/>
    <s v="CARGA INICIAL RATEIO CONDOM PPT"/>
    <n v="95313.83"/>
    <m/>
    <x v="0"/>
    <m/>
    <m/>
    <m/>
    <s v="28 DIAS"/>
    <n v="1159"/>
    <x v="2"/>
    <x v="8"/>
    <m/>
  </r>
  <r>
    <x v="2383"/>
    <s v="15.519.361/0001-16"/>
    <s v="ND-RATEIO CONDOM PPT"/>
    <n v="17906"/>
    <d v="2023-03-31T00:00:00"/>
    <m/>
    <m/>
    <m/>
    <n v="48436.58"/>
    <d v="2023-04-28T00:00:00"/>
    <s v="CARGA INICIAL RATEIO CONDOM PPT"/>
    <m/>
    <s v="CARGA INICIAL RATEIO CONDOM PPT"/>
    <n v="48436.58"/>
    <m/>
    <x v="0"/>
    <m/>
    <m/>
    <m/>
    <s v="28 DIAS"/>
    <n v="1159"/>
    <x v="2"/>
    <x v="8"/>
    <m/>
  </r>
  <r>
    <x v="2383"/>
    <s v="15.519.361/0001-16"/>
    <s v="ND-RATEIO CONDOM PPT"/>
    <n v="17907"/>
    <d v="2023-03-31T00:00:00"/>
    <m/>
    <m/>
    <m/>
    <n v="75895.75"/>
    <d v="2023-04-28T00:00:00"/>
    <s v="CARGA INICIAL RATEIO CONDOM PPT"/>
    <m/>
    <s v="CARGA INICIAL RATEIO CONDOM PPT"/>
    <n v="75895.75"/>
    <m/>
    <x v="0"/>
    <m/>
    <m/>
    <m/>
    <s v="28 DIAS"/>
    <n v="1159"/>
    <x v="2"/>
    <x v="8"/>
    <m/>
  </r>
  <r>
    <x v="2383"/>
    <s v="15.519.361/0001-16"/>
    <s v="ND-RATEIO CONDOM PPT"/>
    <n v="17908"/>
    <d v="2023-03-31T00:00:00"/>
    <m/>
    <m/>
    <m/>
    <n v="66302.559999999998"/>
    <d v="2023-04-28T00:00:00"/>
    <s v="CARGA INICIAL RATEIO CONDOM PPT"/>
    <m/>
    <s v="CARGA INICIAL RATEIO CONDOM PPT"/>
    <n v="66302.559999999998"/>
    <m/>
    <x v="0"/>
    <m/>
    <m/>
    <m/>
    <s v="28 DIAS"/>
    <n v="1159"/>
    <x v="2"/>
    <x v="8"/>
    <m/>
  </r>
  <r>
    <x v="2383"/>
    <s v="15.519.361/0001-16"/>
    <s v="ND-RATEIO CONDOM PPT"/>
    <n v="17909"/>
    <d v="2023-03-31T00:00:00"/>
    <m/>
    <m/>
    <m/>
    <n v="3805.77"/>
    <d v="2023-04-28T00:00:00"/>
    <s v="CARGA INICIAL RATEIO CONDOM PPT"/>
    <m/>
    <s v="CARGA INICIAL RATEIO CONDOM PPT"/>
    <n v="3805.77"/>
    <m/>
    <x v="0"/>
    <m/>
    <m/>
    <m/>
    <s v="28 DIAS"/>
    <n v="1159"/>
    <x v="2"/>
    <x v="8"/>
    <m/>
  </r>
  <r>
    <x v="2383"/>
    <s v="15.519.361/0001-16"/>
    <s v="ND-RATEIO CONDOM PPT"/>
    <n v="17910"/>
    <d v="2023-03-31T00:00:00"/>
    <m/>
    <m/>
    <m/>
    <n v="20174.400000000001"/>
    <d v="2023-04-28T00:00:00"/>
    <s v="CARGA INICIAL RATEIO CONDOM PPT"/>
    <m/>
    <s v="CARGA INICIAL RATEIO CONDOM PPT"/>
    <n v="20174.400000000001"/>
    <m/>
    <x v="0"/>
    <m/>
    <m/>
    <m/>
    <s v="28 DIAS"/>
    <n v="1159"/>
    <x v="2"/>
    <x v="8"/>
    <m/>
  </r>
  <r>
    <x v="2383"/>
    <s v="15.519.361/0001-16"/>
    <s v="ND-RATEIO CONDOM PPT"/>
    <n v="17911"/>
    <d v="2023-03-31T00:00:00"/>
    <m/>
    <m/>
    <m/>
    <n v="17506.169999999998"/>
    <d v="2023-04-28T00:00:00"/>
    <s v="CARGA INICIAL RATEIO CONDOM PPT"/>
    <m/>
    <s v="CARGA INICIAL RATEIO CONDOM PPT"/>
    <n v="17506.169999999998"/>
    <m/>
    <x v="0"/>
    <m/>
    <m/>
    <m/>
    <s v="28 DIAS"/>
    <n v="1159"/>
    <x v="2"/>
    <x v="8"/>
    <m/>
  </r>
  <r>
    <x v="2383"/>
    <s v="15.519.361/0001-16"/>
    <s v="ND-RATEIO CONDOM PPT"/>
    <n v="17912"/>
    <d v="2023-03-31T00:00:00"/>
    <m/>
    <m/>
    <m/>
    <n v="1693.3"/>
    <d v="2023-04-28T00:00:00"/>
    <s v="CARGA INICIAL RATEIO CONDOM PPT"/>
    <m/>
    <s v="CARGA INICIAL RATEIO CONDOM PPT"/>
    <n v="1693.3"/>
    <m/>
    <x v="0"/>
    <m/>
    <m/>
    <m/>
    <s v="28 DIAS"/>
    <n v="1159"/>
    <x v="2"/>
    <x v="8"/>
    <m/>
  </r>
  <r>
    <x v="2383"/>
    <s v="15.519.361/0001-16"/>
    <s v="ND-RATEIO CONDOM PPT"/>
    <n v="17913"/>
    <d v="2023-03-31T00:00:00"/>
    <m/>
    <m/>
    <m/>
    <n v="7274.31"/>
    <d v="2023-04-28T00:00:00"/>
    <s v="CARGA INICIAL RATEIO CONDOM PPT"/>
    <m/>
    <s v="CARGA INICIAL RATEIO CONDOM PPT"/>
    <n v="7274.31"/>
    <m/>
    <x v="0"/>
    <m/>
    <m/>
    <m/>
    <s v="28 DIAS"/>
    <n v="1159"/>
    <x v="2"/>
    <x v="8"/>
    <m/>
  </r>
  <r>
    <x v="2383"/>
    <s v="15.519.361/0001-16"/>
    <s v="ND-RATEIO CONDOM PPT"/>
    <n v="17914"/>
    <d v="2023-03-31T00:00:00"/>
    <m/>
    <m/>
    <m/>
    <n v="12157.1"/>
    <d v="2023-04-28T00:00:00"/>
    <s v="CARGA INICIAL RATEIO CONDOM PPT"/>
    <m/>
    <s v="CARGA INICIAL RATEIO CONDOM PPT"/>
    <n v="12157.1"/>
    <m/>
    <x v="0"/>
    <m/>
    <m/>
    <m/>
    <s v="28 DIAS"/>
    <n v="1159"/>
    <x v="2"/>
    <x v="8"/>
    <m/>
  </r>
  <r>
    <x v="2383"/>
    <s v="15.519.361/0001-16"/>
    <s v="ND-RATEIO CONDOM PPT"/>
    <n v="17915"/>
    <d v="2023-03-31T00:00:00"/>
    <m/>
    <m/>
    <m/>
    <n v="99038.78"/>
    <d v="2023-04-28T00:00:00"/>
    <s v="CARGA INICIAL RATEIO CONDOM PPT"/>
    <m/>
    <s v="CARGA INICIAL RATEIO CONDOM PPT"/>
    <n v="99038.78"/>
    <m/>
    <x v="0"/>
    <m/>
    <m/>
    <m/>
    <s v="28 DIAS"/>
    <n v="1159"/>
    <x v="2"/>
    <x v="8"/>
    <m/>
  </r>
  <r>
    <x v="2383"/>
    <s v="15.519.361/0001-16"/>
    <s v="ND-RATEIO CONDOM PPT"/>
    <n v="17916"/>
    <d v="2023-03-31T00:00:00"/>
    <m/>
    <m/>
    <m/>
    <n v="35201.129999999997"/>
    <d v="2023-04-28T00:00:00"/>
    <s v="CARGA INICIAL RATEIO CONDOM PPT"/>
    <m/>
    <s v="CARGA INICIAL RATEIO CONDOM PPT"/>
    <n v="35201.129999999997"/>
    <m/>
    <x v="0"/>
    <m/>
    <m/>
    <m/>
    <s v="28 DIAS"/>
    <n v="1159"/>
    <x v="2"/>
    <x v="8"/>
    <m/>
  </r>
  <r>
    <x v="2383"/>
    <s v="15.519.361/0001-16"/>
    <s v="ND-RATEIO CONDOM PPT"/>
    <n v="17917"/>
    <d v="2023-03-31T00:00:00"/>
    <m/>
    <m/>
    <m/>
    <n v="12757.23"/>
    <d v="2023-04-28T00:00:00"/>
    <s v="CARGA INICIAL RATEIO CONDOM PPT"/>
    <m/>
    <s v="CARGA INICIAL RATEIO CONDOM PPT"/>
    <n v="12757.23"/>
    <m/>
    <x v="0"/>
    <m/>
    <m/>
    <m/>
    <s v="28 DIAS"/>
    <n v="1159"/>
    <x v="2"/>
    <x v="8"/>
    <m/>
  </r>
  <r>
    <x v="2383"/>
    <s v="15.519.361/0001-16"/>
    <s v="ND-RATEIO CONDOM PPT"/>
    <n v="17918"/>
    <d v="2023-03-31T00:00:00"/>
    <m/>
    <m/>
    <m/>
    <n v="60593.51"/>
    <d v="2023-04-28T00:00:00"/>
    <s v="CARGA INICIAL RATEIO CONDOM PPT"/>
    <m/>
    <s v="CARGA INICIAL RATEIO CONDOM PPT"/>
    <n v="60593.51"/>
    <m/>
    <x v="0"/>
    <m/>
    <m/>
    <m/>
    <s v="28 DIAS"/>
    <n v="1159"/>
    <x v="2"/>
    <x v="8"/>
    <m/>
  </r>
  <r>
    <x v="2383"/>
    <s v="15.519.361/0001-16"/>
    <s v="ND-RATEIO CONDOM PPT"/>
    <n v="17919"/>
    <d v="2023-03-31T00:00:00"/>
    <m/>
    <m/>
    <m/>
    <n v="24956.1"/>
    <d v="2023-04-28T00:00:00"/>
    <s v="CARGA INICIAL RATEIO CONDOM PPT"/>
    <m/>
    <s v="CARGA INICIAL RATEIO CONDOM PPT"/>
    <n v="24956.1"/>
    <m/>
    <x v="0"/>
    <m/>
    <m/>
    <m/>
    <s v="28 DIAS"/>
    <n v="1159"/>
    <x v="2"/>
    <x v="8"/>
    <m/>
  </r>
  <r>
    <x v="2383"/>
    <s v="15.519.361/0001-16"/>
    <s v="ND-RATEIO CONDOM PPT"/>
    <n v="17920"/>
    <d v="2023-03-31T00:00:00"/>
    <m/>
    <m/>
    <m/>
    <n v="53128.19"/>
    <d v="2023-04-28T00:00:00"/>
    <s v="CARGA INICIAL RATEIO CONDOM PPT"/>
    <m/>
    <s v="CARGA INICIAL RATEIO CONDOM PPT"/>
    <n v="53128.19"/>
    <m/>
    <x v="0"/>
    <m/>
    <m/>
    <m/>
    <s v="28 DIAS"/>
    <n v="1159"/>
    <x v="2"/>
    <x v="8"/>
    <m/>
  </r>
  <r>
    <x v="2383"/>
    <s v="15.519.361/0001-16"/>
    <s v="ND-RATEIO CONDOM PPT"/>
    <n v="17921"/>
    <d v="2023-03-31T00:00:00"/>
    <m/>
    <m/>
    <m/>
    <n v="45295.78"/>
    <d v="2023-04-28T00:00:00"/>
    <s v="CARGA INICIAL RATEIO CONDOM PPT"/>
    <m/>
    <s v="CARGA INICIAL RATEIO CONDOM PPT"/>
    <n v="45295.78"/>
    <m/>
    <x v="0"/>
    <m/>
    <m/>
    <m/>
    <s v="28 DIAS"/>
    <n v="1159"/>
    <x v="2"/>
    <x v="8"/>
    <m/>
  </r>
  <r>
    <x v="2383"/>
    <s v="15.519.361/0001-16"/>
    <s v="ND-RATEIO CONDOM PPT"/>
    <n v="17922"/>
    <d v="2023-03-31T00:00:00"/>
    <m/>
    <m/>
    <m/>
    <n v="43273.08"/>
    <d v="2023-04-28T00:00:00"/>
    <s v="CARGA INICIAL RATEIO CONDOM PPT"/>
    <m/>
    <s v="CARGA INICIAL RATEIO CONDOM PPT"/>
    <n v="43273.08"/>
    <m/>
    <x v="0"/>
    <m/>
    <m/>
    <m/>
    <s v="28 DIAS"/>
    <n v="1159"/>
    <x v="2"/>
    <x v="8"/>
    <m/>
  </r>
  <r>
    <x v="2383"/>
    <s v="15.519.361/0001-16"/>
    <s v="ND-RATEIO CONDOM PPT"/>
    <n v="17923"/>
    <d v="2023-03-31T00:00:00"/>
    <m/>
    <m/>
    <m/>
    <n v="17712.87"/>
    <d v="2023-04-28T00:00:00"/>
    <s v="CARGA INICIAL RATEIO CONDOM PPT"/>
    <m/>
    <s v="CARGA INICIAL RATEIO CONDOM PPT"/>
    <n v="17712.87"/>
    <m/>
    <x v="0"/>
    <m/>
    <m/>
    <m/>
    <s v="28 DIAS"/>
    <n v="1159"/>
    <x v="2"/>
    <x v="8"/>
    <m/>
  </r>
  <r>
    <x v="2383"/>
    <s v="15.519.361/0001-16"/>
    <s v="ND-RATEIO CONDOM PPT"/>
    <n v="17924"/>
    <d v="2023-03-31T00:00:00"/>
    <m/>
    <m/>
    <m/>
    <n v="26638.02"/>
    <d v="2023-04-28T00:00:00"/>
    <s v="CARGA INICIAL RATEIO CONDOM PPT"/>
    <m/>
    <s v="CARGA INICIAL RATEIO CONDOM PPT"/>
    <n v="26638.02"/>
    <m/>
    <x v="0"/>
    <m/>
    <m/>
    <m/>
    <s v="28 DIAS"/>
    <n v="1159"/>
    <x v="2"/>
    <x v="8"/>
    <m/>
  </r>
  <r>
    <x v="2383"/>
    <s v="15.519.361/0001-16"/>
    <s v="ND-RATEIO CONDOM PPT"/>
    <n v="17925"/>
    <d v="2023-03-31T00:00:00"/>
    <m/>
    <m/>
    <m/>
    <n v="20791.88"/>
    <d v="2023-04-28T00:00:00"/>
    <s v="CARGA INICIAL RATEIO CONDOM PPT"/>
    <m/>
    <s v="CARGA INICIAL RATEIO CONDOM PPT"/>
    <n v="20791.88"/>
    <m/>
    <x v="0"/>
    <m/>
    <m/>
    <m/>
    <s v="28 DIAS"/>
    <n v="1159"/>
    <x v="2"/>
    <x v="8"/>
    <m/>
  </r>
  <r>
    <x v="2383"/>
    <s v="15.519.361/0001-16"/>
    <s v="ND-RATEIO CONDOM PPT"/>
    <n v="17926"/>
    <d v="2023-03-31T00:00:00"/>
    <m/>
    <m/>
    <m/>
    <n v="26398.62"/>
    <d v="2023-04-28T00:00:00"/>
    <s v="CARGA INICIAL RATEIO CONDOM PPT"/>
    <m/>
    <s v="CARGA INICIAL RATEIO CONDOM PPT"/>
    <n v="26398.62"/>
    <m/>
    <x v="0"/>
    <m/>
    <m/>
    <m/>
    <s v="28 DIAS"/>
    <n v="1159"/>
    <x v="2"/>
    <x v="8"/>
    <m/>
  </r>
  <r>
    <x v="2383"/>
    <s v="15.519.361/0001-16"/>
    <s v="ND-RATEIO CONDOM PPT"/>
    <n v="17927"/>
    <d v="2023-03-31T00:00:00"/>
    <m/>
    <m/>
    <m/>
    <n v="20420.810000000001"/>
    <d v="2023-04-28T00:00:00"/>
    <s v="CARGA INICIAL RATEIO CONDOM PPT"/>
    <m/>
    <s v="CARGA INICIAL RATEIO CONDOM PPT"/>
    <n v="20420.810000000001"/>
    <m/>
    <x v="0"/>
    <m/>
    <m/>
    <m/>
    <s v="28 DIAS"/>
    <n v="1159"/>
    <x v="2"/>
    <x v="8"/>
    <m/>
  </r>
  <r>
    <x v="2383"/>
    <s v="15.519.361/0001-16"/>
    <s v="ND-RATEIO CONDOM PPT"/>
    <n v="17928"/>
    <d v="2023-03-31T00:00:00"/>
    <m/>
    <m/>
    <m/>
    <n v="16503.189999999999"/>
    <d v="2023-04-28T00:00:00"/>
    <s v="CARGA INICIAL RATEIO CONDOM PPT"/>
    <m/>
    <s v="CARGA INICIAL RATEIO CONDOM PPT"/>
    <n v="16503.189999999999"/>
    <m/>
    <x v="0"/>
    <m/>
    <m/>
    <m/>
    <s v="28 DIAS"/>
    <n v="1159"/>
    <x v="2"/>
    <x v="8"/>
    <m/>
  </r>
  <r>
    <x v="2383"/>
    <s v="15.519.361/0001-16"/>
    <s v="ND-RATEIO CONDOM PPT"/>
    <n v="17929"/>
    <d v="2023-03-31T00:00:00"/>
    <m/>
    <m/>
    <m/>
    <n v="35987.65"/>
    <d v="2023-04-28T00:00:00"/>
    <s v="CARGA INICIAL RATEIO CONDOM PPT"/>
    <m/>
    <s v="CARGA INICIAL RATEIO CONDOM PPT"/>
    <n v="35987.65"/>
    <m/>
    <x v="0"/>
    <m/>
    <m/>
    <m/>
    <s v="28 DIAS"/>
    <n v="1159"/>
    <x v="2"/>
    <x v="8"/>
    <m/>
  </r>
  <r>
    <x v="2383"/>
    <s v="15.519.361/0001-16"/>
    <s v="ND-RATEIO CONDOM PPT"/>
    <n v="17930"/>
    <d v="2023-03-31T00:00:00"/>
    <m/>
    <m/>
    <m/>
    <n v="20254.84"/>
    <d v="2023-04-28T00:00:00"/>
    <s v="CARGA INICIAL RATEIO CONDOM PPT"/>
    <m/>
    <s v="CARGA INICIAL RATEIO CONDOM PPT"/>
    <n v="20254.84"/>
    <m/>
    <x v="0"/>
    <m/>
    <m/>
    <m/>
    <s v="28 DIAS"/>
    <n v="1159"/>
    <x v="2"/>
    <x v="8"/>
    <m/>
  </r>
  <r>
    <x v="2383"/>
    <s v="15.519.361/0001-16"/>
    <s v="ND-RATEIO CONDOM PPT"/>
    <n v="17931"/>
    <d v="2023-03-31T00:00:00"/>
    <m/>
    <m/>
    <m/>
    <n v="17381.78"/>
    <d v="2023-04-28T00:00:00"/>
    <s v="CARGA INICIAL RATEIO CONDOM PPT"/>
    <m/>
    <s v="CARGA INICIAL RATEIO CONDOM PPT"/>
    <n v="17381.78"/>
    <m/>
    <x v="0"/>
    <m/>
    <m/>
    <m/>
    <s v="28 DIAS"/>
    <n v="1159"/>
    <x v="2"/>
    <x v="8"/>
    <m/>
  </r>
  <r>
    <x v="2383"/>
    <s v="15.519.361/0001-16"/>
    <s v="ND-RATEIO CONDOM PPT"/>
    <n v="17932"/>
    <d v="2023-03-31T00:00:00"/>
    <m/>
    <m/>
    <m/>
    <n v="34444.5"/>
    <d v="2023-04-28T00:00:00"/>
    <s v="CARGA INICIAL RATEIO CONDOM PPT"/>
    <m/>
    <s v="CARGA INICIAL RATEIO CONDOM PPT"/>
    <n v="34444.5"/>
    <m/>
    <x v="0"/>
    <m/>
    <m/>
    <m/>
    <s v="28 DIAS"/>
    <n v="1159"/>
    <x v="2"/>
    <x v="8"/>
    <m/>
  </r>
  <r>
    <x v="2383"/>
    <s v="15.519.361/0001-16"/>
    <s v="ND-RATEIO CONDOM PPT"/>
    <n v="17933"/>
    <d v="2023-03-31T00:00:00"/>
    <m/>
    <m/>
    <m/>
    <n v="66826.02"/>
    <d v="2023-04-28T00:00:00"/>
    <s v="CARGA INICIAL RATEIO CONDOM PPT"/>
    <m/>
    <s v="CARGA INICIAL RATEIO CONDOM PPT"/>
    <n v="66826.02"/>
    <m/>
    <x v="0"/>
    <m/>
    <m/>
    <m/>
    <s v="28 DIAS"/>
    <n v="1159"/>
    <x v="2"/>
    <x v="8"/>
    <m/>
  </r>
  <r>
    <x v="2383"/>
    <s v="15.519.361/0001-16"/>
    <s v="ND-RATEIO CONDOM PPT"/>
    <n v="17934"/>
    <d v="2023-03-31T00:00:00"/>
    <m/>
    <m/>
    <m/>
    <n v="92067.56"/>
    <d v="2023-04-28T00:00:00"/>
    <s v="CARGA INICIAL RATEIO CONDOM PPT"/>
    <m/>
    <s v="CARGA INICIAL RATEIO CONDOM PPT"/>
    <n v="92067.56"/>
    <m/>
    <x v="0"/>
    <m/>
    <m/>
    <m/>
    <s v="28 DIAS"/>
    <n v="1159"/>
    <x v="2"/>
    <x v="8"/>
    <m/>
  </r>
  <r>
    <x v="2383"/>
    <s v="15.519.361/0001-16"/>
    <s v="ND-RATEIO CONDOM PPT"/>
    <n v="17935"/>
    <d v="2023-03-31T00:00:00"/>
    <m/>
    <m/>
    <m/>
    <n v="86752.639999999999"/>
    <d v="2023-04-28T00:00:00"/>
    <s v="CARGA INICIAL RATEIO CONDOM PPT"/>
    <m/>
    <s v="CARGA INICIAL RATEIO CONDOM PPT"/>
    <n v="86752.639999999999"/>
    <m/>
    <x v="0"/>
    <m/>
    <m/>
    <m/>
    <s v="28 DIAS"/>
    <n v="1159"/>
    <x v="2"/>
    <x v="8"/>
    <m/>
  </r>
  <r>
    <x v="2383"/>
    <s v="15.519.361/0001-16"/>
    <s v="ND-RATEIO CONDOM PPT"/>
    <n v="17936"/>
    <d v="2023-03-31T00:00:00"/>
    <m/>
    <m/>
    <m/>
    <n v="102627.48"/>
    <d v="2023-04-28T00:00:00"/>
    <s v="CARGA INICIAL RATEIO CONDOM PPT"/>
    <m/>
    <s v="CARGA INICIAL RATEIO CONDOM PPT"/>
    <n v="102627.48"/>
    <m/>
    <x v="0"/>
    <m/>
    <m/>
    <m/>
    <s v="28 DIAS"/>
    <n v="1159"/>
    <x v="2"/>
    <x v="8"/>
    <m/>
  </r>
  <r>
    <x v="2383"/>
    <s v="15.519.361/0001-16"/>
    <s v="ND-RATEIO CONDOM PPT"/>
    <n v="17937"/>
    <d v="2023-03-31T00:00:00"/>
    <m/>
    <m/>
    <m/>
    <n v="13784.1"/>
    <d v="2023-04-28T00:00:00"/>
    <s v="CARGA INICIAL RATEIO CONDOM PPT"/>
    <m/>
    <s v="CARGA INICIAL RATEIO CONDOM PPT"/>
    <n v="13784.1"/>
    <m/>
    <x v="0"/>
    <m/>
    <m/>
    <m/>
    <s v="28 DIAS"/>
    <n v="1159"/>
    <x v="2"/>
    <x v="8"/>
    <m/>
  </r>
  <r>
    <x v="2383"/>
    <s v="15.519.361/0001-16"/>
    <s v="ND-RATEIO CONDOM PPT"/>
    <n v="17938"/>
    <d v="2023-03-31T00:00:00"/>
    <m/>
    <m/>
    <m/>
    <n v="26232"/>
    <d v="2023-04-28T00:00:00"/>
    <s v="CARGA INICIAL RATEIO CONDOM PPT"/>
    <m/>
    <s v="CARGA INICIAL RATEIO CONDOM PPT"/>
    <n v="26232"/>
    <m/>
    <x v="0"/>
    <m/>
    <m/>
    <m/>
    <s v="28 DIAS"/>
    <n v="1159"/>
    <x v="2"/>
    <x v="8"/>
    <m/>
  </r>
  <r>
    <x v="2383"/>
    <s v="15.519.361/0001-16"/>
    <s v="ND-RATEIO CONDOM PPT"/>
    <n v="17939"/>
    <d v="2023-03-31T00:00:00"/>
    <m/>
    <m/>
    <m/>
    <n v="144798.85"/>
    <d v="2023-04-28T00:00:00"/>
    <s v="CARGA INICIAL RATEIO CONDOM PPT"/>
    <m/>
    <s v="CARGA INICIAL RATEIO CONDOM PPT"/>
    <n v="144798.85"/>
    <m/>
    <x v="0"/>
    <m/>
    <m/>
    <m/>
    <s v="28 DIAS"/>
    <n v="1159"/>
    <x v="2"/>
    <x v="8"/>
    <m/>
  </r>
  <r>
    <x v="2383"/>
    <s v="15.519.361/0001-16"/>
    <s v="ND-RATEIO CONDOM PPT"/>
    <n v="17940"/>
    <d v="2023-03-31T00:00:00"/>
    <m/>
    <m/>
    <m/>
    <n v="31546.33"/>
    <d v="2023-04-28T00:00:00"/>
    <s v="CARGA INICIAL RATEIO CONDOM PPT"/>
    <m/>
    <s v="CARGA INICIAL RATEIO CONDOM PPT"/>
    <n v="31546.33"/>
    <m/>
    <x v="0"/>
    <m/>
    <m/>
    <m/>
    <s v="28 DIAS"/>
    <n v="1159"/>
    <x v="2"/>
    <x v="8"/>
    <m/>
  </r>
  <r>
    <x v="2383"/>
    <s v="15.519.361/0001-16"/>
    <s v="ND-RATEIO CONDOM PPT"/>
    <n v="17941"/>
    <d v="2023-03-31T00:00:00"/>
    <m/>
    <m/>
    <m/>
    <n v="23040.05"/>
    <d v="2023-04-28T00:00:00"/>
    <s v="CARGA INICIAL RATEIO CONDOM PPT"/>
    <m/>
    <s v="CARGA INICIAL RATEIO CONDOM PPT"/>
    <n v="23040.05"/>
    <m/>
    <x v="0"/>
    <m/>
    <m/>
    <m/>
    <s v="28 DIAS"/>
    <n v="1159"/>
    <x v="2"/>
    <x v="8"/>
    <m/>
  </r>
  <r>
    <x v="2383"/>
    <s v="15.519.361/0001-16"/>
    <s v="NF SERVICOS E_GOV"/>
    <n v="183583"/>
    <d v="2023-04-13T00:00:00"/>
    <n v="188941"/>
    <d v="2023-04-13T00:00:00"/>
    <m/>
    <n v="562.46"/>
    <d v="2023-05-13T00:00:00"/>
    <m/>
    <m/>
    <s v="Diária de Validação Externa"/>
    <n v="562.46"/>
    <m/>
    <x v="13"/>
    <m/>
    <m/>
    <m/>
    <s v="2 - FATURADO"/>
    <n v="1144"/>
    <x v="2"/>
    <x v="0"/>
    <m/>
  </r>
  <r>
    <x v="2383"/>
    <s v="15.519.361/0001-16"/>
    <s v="NF SERVICOS E_GOV"/>
    <n v="183627"/>
    <d v="2023-04-13T00:00:00"/>
    <n v="188985"/>
    <d v="2023-04-13T00:00:00"/>
    <m/>
    <n v="139.38999999999999"/>
    <d v="2023-05-13T00:00:00"/>
    <m/>
    <m/>
    <s v="e-CNPJ A1 - 12 meses (Gov)"/>
    <n v="139.38999999999999"/>
    <m/>
    <x v="13"/>
    <m/>
    <m/>
    <m/>
    <s v="2 - FATURADO"/>
    <n v="1144"/>
    <x v="2"/>
    <x v="0"/>
    <m/>
  </r>
  <r>
    <x v="2383"/>
    <s v="15.519.361/0001-16"/>
    <s v="ND-RATEIO CONDOM PPT"/>
    <n v="18019"/>
    <d v="2023-04-28T00:00:00"/>
    <m/>
    <m/>
    <m/>
    <n v="98777.17"/>
    <d v="2023-05-31T00:00:00"/>
    <s v="CARGA INICIAL RATEIO CONDOM PPT"/>
    <m/>
    <s v="CARGA INICIAL RATEIO CONDOM PPT"/>
    <n v="98777.17"/>
    <m/>
    <x v="0"/>
    <m/>
    <m/>
    <m/>
    <s v="33 DIAS"/>
    <n v="1126"/>
    <x v="2"/>
    <x v="8"/>
    <m/>
  </r>
  <r>
    <x v="2383"/>
    <s v="15.519.361/0001-16"/>
    <s v="ND-RATEIO CONDOM PPT"/>
    <n v="18020"/>
    <d v="2023-04-28T00:00:00"/>
    <m/>
    <m/>
    <m/>
    <n v="46574.29"/>
    <d v="2023-05-31T00:00:00"/>
    <s v="CARGA INICIAL RATEIO CONDOM PPT"/>
    <m/>
    <s v="CARGA INICIAL RATEIO CONDOM PPT"/>
    <n v="46574.29"/>
    <m/>
    <x v="0"/>
    <m/>
    <m/>
    <m/>
    <s v="33 DIAS"/>
    <n v="1126"/>
    <x v="2"/>
    <x v="8"/>
    <m/>
  </r>
  <r>
    <x v="2383"/>
    <s v="15.519.361/0001-16"/>
    <s v="ND-RATEIO CONDOM PPT"/>
    <n v="18021"/>
    <d v="2023-04-28T00:00:00"/>
    <m/>
    <m/>
    <m/>
    <n v="66025.45"/>
    <d v="2023-05-31T00:00:00"/>
    <s v="CARGA INICIAL RATEIO CONDOM PPT"/>
    <m/>
    <s v="CARGA INICIAL RATEIO CONDOM PPT"/>
    <n v="66025.45"/>
    <m/>
    <x v="0"/>
    <m/>
    <m/>
    <m/>
    <s v="33 DIAS"/>
    <n v="1126"/>
    <x v="2"/>
    <x v="8"/>
    <m/>
  </r>
  <r>
    <x v="2383"/>
    <s v="15.519.361/0001-16"/>
    <s v="ND-RATEIO CONDOM PPT"/>
    <n v="18022"/>
    <d v="2023-04-28T00:00:00"/>
    <m/>
    <m/>
    <m/>
    <n v="17575.150000000001"/>
    <d v="2023-05-31T00:00:00"/>
    <s v="CARGA INICIAL RATEIO CONDOM PPT"/>
    <m/>
    <s v="CARGA INICIAL RATEIO CONDOM PPT"/>
    <n v="17575.150000000001"/>
    <m/>
    <x v="0"/>
    <m/>
    <m/>
    <m/>
    <s v="33 DIAS"/>
    <n v="1126"/>
    <x v="2"/>
    <x v="8"/>
    <m/>
  </r>
  <r>
    <x v="2383"/>
    <s v="15.519.361/0001-16"/>
    <s v="ND-RATEIO CONDOM PPT"/>
    <n v="18023"/>
    <d v="2023-04-28T00:00:00"/>
    <m/>
    <m/>
    <m/>
    <n v="30987.279999999999"/>
    <d v="2023-05-31T00:00:00"/>
    <s v="CARGA INICIAL RATEIO CONDOM PPT"/>
    <m/>
    <s v="CARGA INICIAL RATEIO CONDOM PPT"/>
    <n v="30987.279999999999"/>
    <m/>
    <x v="0"/>
    <m/>
    <m/>
    <m/>
    <s v="33 DIAS"/>
    <n v="1126"/>
    <x v="2"/>
    <x v="8"/>
    <m/>
  </r>
  <r>
    <x v="2383"/>
    <s v="15.519.361/0001-16"/>
    <s v="ND-RATEIO CONDOM PPT"/>
    <n v="18024"/>
    <d v="2023-04-28T00:00:00"/>
    <m/>
    <m/>
    <m/>
    <n v="23537.75"/>
    <d v="2023-05-31T00:00:00"/>
    <s v="CARGA INICIAL RATEIO CONDOM PPT"/>
    <m/>
    <s v="CARGA INICIAL RATEIO CONDOM PPT"/>
    <n v="23537.75"/>
    <m/>
    <x v="0"/>
    <m/>
    <m/>
    <m/>
    <s v="33 DIAS"/>
    <n v="1126"/>
    <x v="2"/>
    <x v="8"/>
    <m/>
  </r>
  <r>
    <x v="2383"/>
    <s v="15.519.361/0001-16"/>
    <s v="ND-RATEIO CONDOM PPT"/>
    <n v="18100"/>
    <d v="2023-05-31T00:00:00"/>
    <m/>
    <m/>
    <m/>
    <n v="35987.440000000002"/>
    <d v="2023-06-30T00:00:00"/>
    <s v="CARGA INICIAL RATEIO CONDOM PPT"/>
    <m/>
    <s v="CARGA INICIAL RATEIO CONDOM PPT"/>
    <n v="35987.440000000002"/>
    <m/>
    <x v="0"/>
    <m/>
    <m/>
    <m/>
    <s v="2 - FATURADO"/>
    <n v="1096"/>
    <x v="2"/>
    <x v="8"/>
    <m/>
  </r>
  <r>
    <x v="2383"/>
    <s v="15.519.361/0001-16"/>
    <s v="ND-RATEIO CONDOM PPT"/>
    <n v="18101"/>
    <d v="2023-05-31T00:00:00"/>
    <m/>
    <m/>
    <m/>
    <n v="61418.58"/>
    <d v="2023-06-30T00:00:00"/>
    <s v="CARGA INICIAL RATEIO CONDOM PPT"/>
    <m/>
    <s v="CARGA INICIAL RATEIO CONDOM PPT"/>
    <n v="61418.58"/>
    <m/>
    <x v="0"/>
    <m/>
    <m/>
    <m/>
    <s v="2 - FATURADO"/>
    <n v="1096"/>
    <x v="2"/>
    <x v="8"/>
    <m/>
  </r>
  <r>
    <x v="2383"/>
    <s v="15.519.361/0001-16"/>
    <s v="ND-RATEIO CONDOM PPT"/>
    <n v="18102"/>
    <d v="2023-05-31T00:00:00"/>
    <m/>
    <m/>
    <m/>
    <n v="15760.1"/>
    <d v="2023-06-30T00:00:00"/>
    <s v="CARGA INICIAL RATEIO CONDOM PPT"/>
    <m/>
    <s v="CARGA INICIAL RATEIO CONDOM PPT"/>
    <n v="15760.1"/>
    <m/>
    <x v="0"/>
    <m/>
    <m/>
    <m/>
    <s v="2 - FATURADO"/>
    <n v="1096"/>
    <x v="2"/>
    <x v="8"/>
    <m/>
  </r>
  <r>
    <x v="2383"/>
    <s v="15.519.361/0001-16"/>
    <s v="ND-RATEIO CONDOM PPT"/>
    <n v="18103"/>
    <d v="2023-05-31T00:00:00"/>
    <m/>
    <m/>
    <m/>
    <n v="12902.12"/>
    <d v="2023-06-30T00:00:00"/>
    <s v="CARGA INICIAL RATEIO CONDOM PPT"/>
    <m/>
    <s v="CARGA INICIAL RATEIO CONDOM PPT"/>
    <n v="12902.12"/>
    <m/>
    <x v="0"/>
    <m/>
    <m/>
    <m/>
    <s v="2 - FATURADO"/>
    <n v="1096"/>
    <x v="2"/>
    <x v="8"/>
    <m/>
  </r>
  <r>
    <x v="2383"/>
    <s v="15.519.361/0001-16"/>
    <s v="ND-RATEIO CONDOM PPT"/>
    <n v="18104"/>
    <d v="2023-05-31T00:00:00"/>
    <m/>
    <m/>
    <m/>
    <n v="10029.66"/>
    <d v="2023-06-30T00:00:00"/>
    <s v="CARGA INICIAL RATEIO CONDOM PPT"/>
    <m/>
    <s v="CARGA INICIAL RATEIO CONDOM PPT"/>
    <n v="10029.66"/>
    <m/>
    <x v="0"/>
    <m/>
    <m/>
    <m/>
    <s v="2 - FATURADO"/>
    <n v="1096"/>
    <x v="2"/>
    <x v="8"/>
    <m/>
  </r>
  <r>
    <x v="2383"/>
    <s v="15.519.361/0001-16"/>
    <s v="ND-RATEIO CONDOM PPT"/>
    <n v="18139"/>
    <d v="2023-05-31T00:00:00"/>
    <m/>
    <m/>
    <m/>
    <n v="71205.45"/>
    <d v="2023-06-30T00:00:00"/>
    <s v="CARGA INICIAL RATEIO CONDOM PPT"/>
    <m/>
    <s v="CARGA INICIAL RATEIO CONDOM PPT"/>
    <n v="71205.45"/>
    <m/>
    <x v="0"/>
    <m/>
    <m/>
    <m/>
    <s v="2 - FATURADO"/>
    <n v="1096"/>
    <x v="2"/>
    <x v="8"/>
    <m/>
  </r>
  <r>
    <x v="2383"/>
    <s v="15.519.361/0001-16"/>
    <s v="ND-RATEIO CONDOM PPT"/>
    <n v="18178"/>
    <d v="2023-06-30T00:00:00"/>
    <m/>
    <m/>
    <m/>
    <n v="96499.13"/>
    <d v="2023-07-31T00:00:00"/>
    <s v="CARGA INICIAL RATEIO CONDOM PPT"/>
    <m/>
    <s v="CARGA INICIAL RATEIO CONDOM PPT"/>
    <n v="96499.13"/>
    <m/>
    <x v="0"/>
    <m/>
    <m/>
    <m/>
    <s v="31 DIAS"/>
    <n v="1065"/>
    <x v="2"/>
    <x v="8"/>
    <m/>
  </r>
  <r>
    <x v="2383"/>
    <s v="15.519.361/0001-16"/>
    <s v="ND-RATEIO CONDOM PPT"/>
    <n v="18179"/>
    <d v="2023-06-30T00:00:00"/>
    <m/>
    <m/>
    <m/>
    <n v="45056.43"/>
    <d v="2023-07-31T00:00:00"/>
    <s v="CARGA INICIAL RATEIO CONDOM PPT"/>
    <m/>
    <s v="CARGA INICIAL RATEIO CONDOM PPT"/>
    <n v="45056.43"/>
    <m/>
    <x v="0"/>
    <m/>
    <m/>
    <m/>
    <s v="31 DIAS"/>
    <n v="1065"/>
    <x v="2"/>
    <x v="8"/>
    <m/>
  </r>
  <r>
    <x v="2383"/>
    <s v="15.519.361/0001-16"/>
    <s v="ND-RATEIO CONDOM PPT"/>
    <n v="18180"/>
    <d v="2023-06-30T00:00:00"/>
    <m/>
    <m/>
    <m/>
    <n v="65261.47"/>
    <d v="2023-07-31T00:00:00"/>
    <s v="CARGA INICIAL RATEIO CONDOM PPT"/>
    <m/>
    <s v="CARGA INICIAL RATEIO CONDOM PPT"/>
    <n v="65261.47"/>
    <m/>
    <x v="0"/>
    <m/>
    <m/>
    <m/>
    <s v="31 DIAS"/>
    <n v="1065"/>
    <x v="2"/>
    <x v="8"/>
    <m/>
  </r>
  <r>
    <x v="2383"/>
    <s v="15.519.361/0001-16"/>
    <s v="ND-RATEIO CONDOM PPT"/>
    <n v="18181"/>
    <d v="2023-06-30T00:00:00"/>
    <m/>
    <m/>
    <m/>
    <n v="17331.34"/>
    <d v="2023-07-31T00:00:00"/>
    <s v="CARGA INICIAL RATEIO CONDOM PPT"/>
    <m/>
    <s v="CARGA INICIAL RATEIO CONDOM PPT"/>
    <n v="17331.34"/>
    <m/>
    <x v="0"/>
    <m/>
    <m/>
    <m/>
    <s v="31 DIAS"/>
    <n v="1065"/>
    <x v="2"/>
    <x v="8"/>
    <m/>
  </r>
  <r>
    <x v="2383"/>
    <s v="15.519.361/0001-16"/>
    <s v="ND-RATEIO CONDOM PPT"/>
    <n v="18182"/>
    <d v="2023-06-30T00:00:00"/>
    <m/>
    <m/>
    <m/>
    <n v="6269.36"/>
    <d v="2023-07-31T00:00:00"/>
    <s v="CARGA INICIAL RATEIO CONDOM PPT"/>
    <m/>
    <s v="CARGA INICIAL RATEIO CONDOM PPT"/>
    <n v="6269.36"/>
    <m/>
    <x v="0"/>
    <m/>
    <m/>
    <m/>
    <s v="31 DIAS"/>
    <n v="1065"/>
    <x v="2"/>
    <x v="8"/>
    <m/>
  </r>
  <r>
    <x v="2383"/>
    <s v="15.519.361/0001-16"/>
    <s v="ND-RATEIO CONDOM PPT"/>
    <n v="18183"/>
    <d v="2023-06-30T00:00:00"/>
    <m/>
    <m/>
    <m/>
    <n v="13943.76"/>
    <d v="2023-07-31T00:00:00"/>
    <s v="CARGA INICIAL RATEIO CONDOM PPT"/>
    <m/>
    <s v="CARGA INICIAL RATEIO CONDOM PPT"/>
    <n v="13943.76"/>
    <m/>
    <x v="0"/>
    <m/>
    <m/>
    <m/>
    <s v="31 DIAS"/>
    <n v="1065"/>
    <x v="2"/>
    <x v="8"/>
    <m/>
  </r>
  <r>
    <x v="2383"/>
    <s v="15.519.361/0001-16"/>
    <s v="ND-RATEIO CONDOM PPT"/>
    <n v="18257"/>
    <d v="2023-07-31T00:00:00"/>
    <m/>
    <m/>
    <m/>
    <n v="90872.67"/>
    <d v="2023-08-31T00:00:00"/>
    <s v="CARGA INICIAL RATEIO CONDOM PPT"/>
    <m/>
    <s v="CARGA INICIAL RATEIO CONDOM PPT"/>
    <n v="90872.67"/>
    <m/>
    <x v="0"/>
    <m/>
    <m/>
    <m/>
    <s v="31 DIAS"/>
    <n v="1034"/>
    <x v="2"/>
    <x v="8"/>
    <m/>
  </r>
  <r>
    <x v="2383"/>
    <s v="15.519.361/0001-16"/>
    <s v="ND-RATEIO CONDOM PPT"/>
    <n v="18258"/>
    <d v="2023-07-31T00:00:00"/>
    <m/>
    <m/>
    <m/>
    <n v="45056.43"/>
    <d v="2023-08-31T00:00:00"/>
    <s v="CARGA INICIAL RATEIO CONDOM PPT"/>
    <m/>
    <s v="CARGA INICIAL RATEIO CONDOM PPT"/>
    <n v="45056.43"/>
    <m/>
    <x v="0"/>
    <m/>
    <m/>
    <m/>
    <s v="31 DIAS"/>
    <n v="1034"/>
    <x v="2"/>
    <x v="8"/>
    <m/>
  </r>
  <r>
    <x v="2383"/>
    <s v="15.519.361/0001-16"/>
    <s v="ND-RATEIO CONDOM PPT"/>
    <n v="18259"/>
    <d v="2023-07-31T00:00:00"/>
    <m/>
    <m/>
    <m/>
    <n v="65129.72"/>
    <d v="2023-08-31T00:00:00"/>
    <s v="CARGA INICIAL RATEIO CONDOM PPT"/>
    <m/>
    <s v="CARGA INICIAL RATEIO CONDOM PPT"/>
    <n v="65129.72"/>
    <m/>
    <x v="0"/>
    <m/>
    <m/>
    <m/>
    <s v="31 DIAS"/>
    <n v="1034"/>
    <x v="2"/>
    <x v="8"/>
    <m/>
  </r>
  <r>
    <x v="2383"/>
    <s v="15.519.361/0001-16"/>
    <s v="ND-RATEIO CONDOM PPT"/>
    <n v="18260"/>
    <d v="2023-07-31T00:00:00"/>
    <m/>
    <m/>
    <m/>
    <n v="17331.34"/>
    <d v="2023-08-31T00:00:00"/>
    <s v="CARGA INICIAL RATEIO CONDOM PPT"/>
    <m/>
    <s v="CARGA INICIAL RATEIO CONDOM PPT"/>
    <n v="17331.34"/>
    <m/>
    <x v="0"/>
    <m/>
    <m/>
    <m/>
    <s v="31 DIAS"/>
    <n v="1034"/>
    <x v="2"/>
    <x v="8"/>
    <m/>
  </r>
  <r>
    <x v="2383"/>
    <s v="15.519.361/0001-16"/>
    <s v="ND-RATEIO CONDOM PPT"/>
    <n v="18261"/>
    <d v="2023-07-31T00:00:00"/>
    <m/>
    <m/>
    <m/>
    <n v="26114"/>
    <d v="2023-08-31T00:00:00"/>
    <s v="CARGA INICIAL RATEIO CONDOM PPT"/>
    <m/>
    <s v="CARGA INICIAL RATEIO CONDOM PPT"/>
    <n v="26114"/>
    <m/>
    <x v="0"/>
    <m/>
    <m/>
    <m/>
    <s v="31 DIAS"/>
    <n v="1034"/>
    <x v="2"/>
    <x v="8"/>
    <m/>
  </r>
  <r>
    <x v="2383"/>
    <s v="15.519.361/0001-16"/>
    <s v="ND-RATEIO CONDOM PPT"/>
    <n v="18262"/>
    <d v="2023-07-31T00:00:00"/>
    <m/>
    <m/>
    <m/>
    <n v="18888.310000000001"/>
    <d v="2023-08-31T00:00:00"/>
    <s v="CARGA INICIAL RATEIO CONDOM PPT"/>
    <m/>
    <s v="CARGA INICIAL RATEIO CONDOM PPT"/>
    <n v="18888.310000000001"/>
    <m/>
    <x v="0"/>
    <m/>
    <m/>
    <m/>
    <s v="31 DIAS"/>
    <n v="1034"/>
    <x v="2"/>
    <x v="8"/>
    <m/>
  </r>
  <r>
    <x v="2383"/>
    <s v="15.519.361/0001-16"/>
    <s v="ND-RATEIO CONDOM PPT"/>
    <n v="18339"/>
    <d v="2023-08-31T00:00:00"/>
    <m/>
    <m/>
    <m/>
    <n v="89538.44"/>
    <d v="2023-09-29T00:00:00"/>
    <s v="CARGA INICIAL RATEIO CONDOM PPT"/>
    <m/>
    <s v="CARGA INICIAL RATEIO CONDOM PPT"/>
    <n v="89538.44"/>
    <m/>
    <x v="0"/>
    <m/>
    <m/>
    <m/>
    <s v="29 DIAS"/>
    <n v="1005"/>
    <x v="2"/>
    <x v="8"/>
    <m/>
  </r>
  <r>
    <x v="2383"/>
    <s v="15.519.361/0001-16"/>
    <s v="ND-RATEIO CONDOM PPT"/>
    <n v="18340"/>
    <d v="2023-08-31T00:00:00"/>
    <m/>
    <m/>
    <m/>
    <n v="43675.12"/>
    <d v="2023-09-29T00:00:00"/>
    <s v="CARGA INICIAL RATEIO CONDOM PPT"/>
    <m/>
    <s v="CARGA INICIAL RATEIO CONDOM PPT"/>
    <n v="43675.12"/>
    <m/>
    <x v="0"/>
    <m/>
    <m/>
    <m/>
    <s v="29 DIAS"/>
    <n v="1005"/>
    <x v="2"/>
    <x v="8"/>
    <m/>
  </r>
  <r>
    <x v="2383"/>
    <s v="15.519.361/0001-16"/>
    <s v="ND-RATEIO CONDOM PPT"/>
    <n v="18341"/>
    <d v="2023-08-31T00:00:00"/>
    <m/>
    <m/>
    <m/>
    <n v="64021.14"/>
    <d v="2023-09-29T00:00:00"/>
    <s v="CARGA INICIAL RATEIO CONDOM PPT"/>
    <m/>
    <s v="CARGA INICIAL RATEIO CONDOM PPT"/>
    <n v="64021.14"/>
    <m/>
    <x v="0"/>
    <m/>
    <m/>
    <m/>
    <s v="29 DIAS"/>
    <n v="1005"/>
    <x v="2"/>
    <x v="8"/>
    <m/>
  </r>
  <r>
    <x v="2383"/>
    <s v="15.519.361/0001-16"/>
    <s v="ND-RATEIO CONDOM PPT"/>
    <n v="18342"/>
    <d v="2023-08-31T00:00:00"/>
    <m/>
    <m/>
    <m/>
    <n v="17461.330000000002"/>
    <d v="2023-09-29T00:00:00"/>
    <s v="CARGA INICIAL RATEIO CONDOM PPT"/>
    <m/>
    <s v="CARGA INICIAL RATEIO CONDOM PPT"/>
    <n v="17461.330000000002"/>
    <m/>
    <x v="0"/>
    <m/>
    <m/>
    <m/>
    <s v="29 DIAS"/>
    <n v="1005"/>
    <x v="2"/>
    <x v="8"/>
    <m/>
  </r>
  <r>
    <x v="2383"/>
    <s v="15.519.361/0001-16"/>
    <s v="ND-RATEIO CONDOM PPT"/>
    <n v="18343"/>
    <d v="2023-08-31T00:00:00"/>
    <m/>
    <m/>
    <m/>
    <n v="23364.97"/>
    <d v="2023-09-29T00:00:00"/>
    <s v="CARGA INICIAL RATEIO CONDOM PPT"/>
    <m/>
    <s v="CARGA INICIAL RATEIO CONDOM PPT"/>
    <n v="23364.97"/>
    <m/>
    <x v="0"/>
    <m/>
    <m/>
    <m/>
    <s v="29 DIAS"/>
    <n v="1005"/>
    <x v="2"/>
    <x v="8"/>
    <m/>
  </r>
  <r>
    <x v="2383"/>
    <s v="15.519.361/0001-16"/>
    <s v="ND-RATEIO CONDOM PPT"/>
    <n v="18344"/>
    <d v="2023-08-31T00:00:00"/>
    <m/>
    <m/>
    <m/>
    <n v="16848.490000000002"/>
    <d v="2023-09-29T00:00:00"/>
    <s v="CARGA INICIAL RATEIO CONDOM PPT"/>
    <m/>
    <s v="CARGA INICIAL RATEIO CONDOM PPT"/>
    <n v="16848.490000000002"/>
    <m/>
    <x v="0"/>
    <m/>
    <m/>
    <m/>
    <s v="29 DIAS"/>
    <n v="1005"/>
    <x v="2"/>
    <x v="8"/>
    <m/>
  </r>
  <r>
    <x v="2383"/>
    <s v="15.519.361/0001-16"/>
    <s v="ND-RATEIO CONDOM PPT"/>
    <n v="18418"/>
    <d v="2023-09-29T00:00:00"/>
    <m/>
    <m/>
    <m/>
    <n v="66566.97"/>
    <d v="2023-10-31T00:00:00"/>
    <s v="CARGA INICIAL RATEIO CONDOM PPT"/>
    <m/>
    <s v="CARGA INICIAL RATEIO CONDOM PPT"/>
    <n v="66566.97"/>
    <m/>
    <x v="0"/>
    <m/>
    <m/>
    <m/>
    <s v="32 DIAS"/>
    <n v="973"/>
    <x v="2"/>
    <x v="8"/>
    <m/>
  </r>
  <r>
    <x v="2383"/>
    <s v="15.519.361/0001-16"/>
    <s v="ND-RATEIO CONDOM PPT"/>
    <n v="18419"/>
    <d v="2023-09-29T00:00:00"/>
    <m/>
    <m/>
    <m/>
    <n v="35484.17"/>
    <d v="2023-10-31T00:00:00"/>
    <s v="CARGA INICIAL RATEIO CONDOM PPT"/>
    <m/>
    <s v="CARGA INICIAL RATEIO CONDOM PPT"/>
    <n v="35484.17"/>
    <m/>
    <x v="0"/>
    <m/>
    <m/>
    <m/>
    <s v="32 DIAS"/>
    <n v="973"/>
    <x v="2"/>
    <x v="8"/>
    <m/>
  </r>
  <r>
    <x v="2383"/>
    <s v="15.519.361/0001-16"/>
    <s v="ND-RATEIO CONDOM PPT"/>
    <n v="18420"/>
    <d v="2023-09-29T00:00:00"/>
    <m/>
    <m/>
    <m/>
    <n v="59376.99"/>
    <d v="2023-10-31T00:00:00"/>
    <s v="CARGA INICIAL RATEIO CONDOM PPT"/>
    <m/>
    <s v="CARGA INICIAL RATEIO CONDOM PPT"/>
    <n v="59376.99"/>
    <m/>
    <x v="0"/>
    <m/>
    <m/>
    <m/>
    <s v="32 DIAS"/>
    <n v="973"/>
    <x v="2"/>
    <x v="8"/>
    <m/>
  </r>
  <r>
    <x v="2383"/>
    <s v="15.519.361/0001-16"/>
    <s v="ND-RATEIO CONDOM PPT"/>
    <n v="18421"/>
    <d v="2023-09-29T00:00:00"/>
    <m/>
    <m/>
    <m/>
    <n v="14915.77"/>
    <d v="2023-10-31T00:00:00"/>
    <s v="CARGA INICIAL RATEIO CONDOM PPT"/>
    <m/>
    <s v="CARGA INICIAL RATEIO CONDOM PPT"/>
    <n v="14915.77"/>
    <m/>
    <x v="0"/>
    <m/>
    <m/>
    <m/>
    <s v="32 DIAS"/>
    <n v="973"/>
    <x v="2"/>
    <x v="8"/>
    <m/>
  </r>
  <r>
    <x v="2383"/>
    <s v="15.519.361/0001-16"/>
    <s v="ND-RATEIO CONDOM PPT"/>
    <n v="18422"/>
    <d v="2023-09-29T00:00:00"/>
    <m/>
    <m/>
    <m/>
    <n v="14711.56"/>
    <d v="2023-10-31T00:00:00"/>
    <s v="CARGA INICIAL RATEIO CONDOM PPT"/>
    <m/>
    <s v="CARGA INICIAL RATEIO CONDOM PPT"/>
    <n v="14711.56"/>
    <m/>
    <x v="0"/>
    <m/>
    <m/>
    <m/>
    <s v="32 DIAS"/>
    <n v="973"/>
    <x v="2"/>
    <x v="8"/>
    <m/>
  </r>
  <r>
    <x v="2383"/>
    <s v="15.519.361/0001-16"/>
    <s v="ND-RATEIO CONDOM PPT"/>
    <n v="18423"/>
    <d v="2023-09-29T00:00:00"/>
    <m/>
    <m/>
    <m/>
    <n v="5688.13"/>
    <d v="2023-10-31T00:00:00"/>
    <s v="CARGA INICIAL RATEIO CONDOM PPT"/>
    <m/>
    <s v="CARGA INICIAL RATEIO CONDOM PPT"/>
    <n v="5688.13"/>
    <m/>
    <x v="0"/>
    <m/>
    <m/>
    <m/>
    <s v="32 DIAS"/>
    <n v="973"/>
    <x v="2"/>
    <x v="8"/>
    <m/>
  </r>
  <r>
    <x v="2383"/>
    <s v="15.519.361/0001-16"/>
    <s v="ND-RATEIO CONDOM PPT"/>
    <n v="18497"/>
    <d v="2023-10-31T00:00:00"/>
    <m/>
    <m/>
    <m/>
    <n v="58073.41"/>
    <d v="2023-11-30T00:00:00"/>
    <s v="CARGA INICIAL RATEIO CONDOM PPT"/>
    <m/>
    <s v="CARGA INICIAL RATEIO CONDOM PPT"/>
    <n v="58073.41"/>
    <m/>
    <x v="0"/>
    <m/>
    <m/>
    <m/>
    <s v="2 - FATURADO"/>
    <n v="943"/>
    <x v="2"/>
    <x v="8"/>
    <m/>
  </r>
  <r>
    <x v="2383"/>
    <s v="15.519.361/0001-16"/>
    <s v="ND-RATEIO CONDOM PPT"/>
    <n v="18571"/>
    <d v="2023-11-30T00:00:00"/>
    <m/>
    <m/>
    <m/>
    <n v="78264.05"/>
    <d v="2023-12-28T00:00:00"/>
    <s v="CARGA INICIAL RATEIO CONDOM PPT"/>
    <m/>
    <s v="CARGA INICIAL RATEIO CONDOM PPT"/>
    <n v="78264.05"/>
    <m/>
    <x v="0"/>
    <m/>
    <m/>
    <m/>
    <s v="28 DIAS"/>
    <n v="915"/>
    <x v="2"/>
    <x v="8"/>
    <m/>
  </r>
  <r>
    <x v="2383"/>
    <s v="15.519.361/0001-16"/>
    <s v="ND-RATEIO CONDOM PPT"/>
    <n v="18711"/>
    <d v="2023-12-29T00:00:00"/>
    <m/>
    <m/>
    <m/>
    <n v="93143"/>
    <d v="2024-01-31T00:00:00"/>
    <s v="CARGA INICIAL RATEIO CONDOM PPT"/>
    <m/>
    <s v="CARGA INICIAL RATEIO CONDOM PPT"/>
    <n v="93143"/>
    <m/>
    <x v="0"/>
    <m/>
    <m/>
    <m/>
    <s v="33 DIAS"/>
    <n v="881"/>
    <x v="2"/>
    <x v="8"/>
    <m/>
  </r>
  <r>
    <x v="2383"/>
    <s v="15.519.361/0001-16"/>
    <s v="ND-RATEIO CONDOM PPT"/>
    <n v="18801"/>
    <d v="2024-01-31T00:00:00"/>
    <m/>
    <m/>
    <m/>
    <n v="91563.86"/>
    <d v="2024-02-29T00:00:00"/>
    <s v="CARGA INICIAL RATEIO CONDOM PPT"/>
    <m/>
    <s v="CARGA INICIAL RATEIO CONDOM PPT"/>
    <n v="91563.86"/>
    <m/>
    <x v="0"/>
    <m/>
    <m/>
    <m/>
    <s v="29 DIAS"/>
    <n v="852"/>
    <x v="2"/>
    <x v="8"/>
    <m/>
  </r>
  <r>
    <x v="2383"/>
    <s v="15.519.361/0001-16"/>
    <s v="ND-RATEIO CONDOM PPT"/>
    <n v="18890"/>
    <d v="2024-02-29T00:00:00"/>
    <m/>
    <m/>
    <m/>
    <n v="94637.02"/>
    <d v="2024-03-31T00:00:00"/>
    <s v="CARGA INICIAL RATEIO CONDOM PPT"/>
    <m/>
    <s v="CARGA INICIAL RATEIO CONDOM PPT"/>
    <n v="94637.02"/>
    <m/>
    <x v="0"/>
    <m/>
    <m/>
    <m/>
    <s v="31 DIAS"/>
    <n v="821"/>
    <x v="2"/>
    <x v="8"/>
    <m/>
  </r>
  <r>
    <x v="2383"/>
    <s v="15.519.361/0001-16"/>
    <s v="NF SERVICOS"/>
    <n v="157547"/>
    <d v="2024-03-31T00:00:00"/>
    <n v="1770210"/>
    <d v="2024-04-10T00:00:00"/>
    <d v="2024-03-01T00:00:00"/>
    <n v="25332378.399999999"/>
    <d v="2024-05-10T00:00:00"/>
    <s v="E0240076"/>
    <s v="PD024053"/>
    <s v="MIDDLEWARE E SUPORTE OPERACIONAL"/>
    <n v="15784236.33"/>
    <d v="2024-03-01T00:00:00"/>
    <x v="14"/>
    <s v="19/2024"/>
    <s v="140.00101446/2024-41"/>
    <s v="359.00002357/2024-49-ITO"/>
    <s v="2 - FATURADO"/>
    <n v="781"/>
    <x v="2"/>
    <x v="1"/>
    <m/>
  </r>
  <r>
    <x v="2383"/>
    <s v="15.519.361/0001-16"/>
    <s v="ND-RATEIO CONDOM PPT"/>
    <n v="18990"/>
    <d v="2024-03-31T00:00:00"/>
    <m/>
    <m/>
    <m/>
    <n v="96545.33"/>
    <d v="2024-04-30T00:00:00"/>
    <s v="CARGA INICIAL RATEIO CONDOM PPT"/>
    <m/>
    <s v="CARGA INICIAL RATEIO CONDOM PPT"/>
    <n v="96545.33"/>
    <m/>
    <x v="0"/>
    <m/>
    <m/>
    <m/>
    <s v="2 - FATURADO"/>
    <n v="791"/>
    <x v="2"/>
    <x v="8"/>
    <m/>
  </r>
  <r>
    <x v="2383"/>
    <s v="15.519.361/0001-16"/>
    <s v="ND-RATEIO CONDOM PPT"/>
    <n v="19095"/>
    <d v="2024-04-30T00:00:00"/>
    <m/>
    <m/>
    <m/>
    <n v="94657.71"/>
    <d v="2024-05-31T00:00:00"/>
    <s v="CARGA INICIAL RATEIO CONDOM PPT"/>
    <m/>
    <s v="CARGA INICIAL RATEIO CONDOM PPT"/>
    <n v="94657.71"/>
    <m/>
    <x v="0"/>
    <m/>
    <m/>
    <m/>
    <s v="31 DIAS"/>
    <n v="760"/>
    <x v="2"/>
    <x v="8"/>
    <m/>
  </r>
  <r>
    <x v="2383"/>
    <s v="15.519.361/0001-16"/>
    <s v="ND-RATEIO CONDOM PPT"/>
    <n v="19196"/>
    <d v="2024-06-01T00:00:00"/>
    <m/>
    <m/>
    <m/>
    <n v="99582.12"/>
    <d v="2024-07-01T00:00:00"/>
    <s v="CARGA INICIAL RATEIO CONDOM PPT"/>
    <m/>
    <s v="CARGA INICIAL RATEIO CONDOM PPT"/>
    <n v="99582.12"/>
    <m/>
    <x v="0"/>
    <m/>
    <m/>
    <m/>
    <s v="2 - FATURADO"/>
    <n v="729"/>
    <x v="2"/>
    <x v="8"/>
    <m/>
  </r>
  <r>
    <x v="2383"/>
    <s v="15.519.361/0001-16"/>
    <s v="ND-RATEIO CONDOM PPT"/>
    <n v="19297"/>
    <d v="2024-06-30T00:00:00"/>
    <m/>
    <m/>
    <m/>
    <n v="99685.16"/>
    <d v="2024-07-31T00:00:00"/>
    <s v="CARGA INICIAL RATEIO CONDOM PPT"/>
    <m/>
    <s v="CARGA INICIAL RATEIO CONDOM PPT"/>
    <n v="99685.16"/>
    <m/>
    <x v="0"/>
    <m/>
    <m/>
    <m/>
    <s v="31 DIAS"/>
    <n v="699"/>
    <x v="2"/>
    <x v="8"/>
    <m/>
  </r>
  <r>
    <x v="2383"/>
    <s v="15.519.361/0001-16"/>
    <s v="ND-RATEIO CONDOM PPT"/>
    <n v="19399"/>
    <d v="2024-07-31T00:00:00"/>
    <m/>
    <m/>
    <m/>
    <n v="96847.05"/>
    <d v="2024-08-31T00:00:00"/>
    <s v="CARGA INICIAL RATEIO CONDOM PPT"/>
    <m/>
    <s v="CARGA INICIAL RATEIO CONDOM PPT"/>
    <n v="96847.05"/>
    <m/>
    <x v="0"/>
    <m/>
    <m/>
    <m/>
    <s v="31 DIAS"/>
    <n v="668"/>
    <x v="2"/>
    <x v="8"/>
    <m/>
  </r>
  <r>
    <x v="2383"/>
    <s v="15.519.361/0001-16"/>
    <s v="ND-RATEIO CONDOM PPT"/>
    <n v="19501"/>
    <d v="2024-08-31T00:00:00"/>
    <m/>
    <m/>
    <m/>
    <n v="92884.03"/>
    <d v="2024-09-30T00:00:00"/>
    <s v="CARGA INICIAL RATEIO CONDOM PPT"/>
    <m/>
    <s v="CARGA INICIAL RATEIO CONDOM PPT"/>
    <n v="92884.03"/>
    <m/>
    <x v="0"/>
    <m/>
    <m/>
    <m/>
    <s v="2 - FATURADO"/>
    <n v="638"/>
    <x v="2"/>
    <x v="8"/>
    <m/>
  </r>
  <r>
    <x v="2383"/>
    <s v="15.519.361/0001-16"/>
    <s v="ND-RATEIO CONDOM PPT"/>
    <n v="19604"/>
    <d v="2024-09-30T00:00:00"/>
    <m/>
    <m/>
    <m/>
    <n v="49320.33"/>
    <d v="2024-10-31T00:00:00"/>
    <s v="CARGA INICIAL RATEIO CONDOM PPT"/>
    <m/>
    <s v="CARGA INICIAL RATEIO CONDOM PPT"/>
    <n v="49320.33"/>
    <m/>
    <x v="0"/>
    <m/>
    <m/>
    <m/>
    <s v="31 DIAS"/>
    <n v="607"/>
    <x v="2"/>
    <x v="8"/>
    <m/>
  </r>
  <r>
    <x v="2383"/>
    <s v="15.519.361/0001-16"/>
    <s v="ND-RATEIO CONDOM PPT"/>
    <n v="19706"/>
    <d v="2024-10-31T00:00:00"/>
    <m/>
    <m/>
    <m/>
    <n v="41262.36"/>
    <d v="2024-11-30T00:00:00"/>
    <s v="CARGA INICIAL RATEIO CONDOM PPT"/>
    <m/>
    <s v="CARGA INICIAL RATEIO CONDOM PPT"/>
    <n v="41262.36"/>
    <m/>
    <x v="0"/>
    <m/>
    <m/>
    <m/>
    <s v="2 - FATURADO"/>
    <n v="577"/>
    <x v="2"/>
    <x v="8"/>
    <m/>
  </r>
  <r>
    <x v="2383"/>
    <s v="15.519.361/0001-16"/>
    <s v="NF SERVICOS"/>
    <n v="173041"/>
    <d v="2024-11-26T00:00:00"/>
    <n v="1876056"/>
    <d v="2024-11-26T00:00:00"/>
    <d v="2022-12-01T00:00:00"/>
    <n v="288524.68"/>
    <d v="2024-12-26T00:00:00"/>
    <s v="E0180015"/>
    <s v="PD018014"/>
    <s v="MANUTENCAO - PORTAL DETRAN"/>
    <n v="274675.5"/>
    <d v="2022-12-01T00:00:00"/>
    <x v="15"/>
    <s v="151/2018"/>
    <s v="1.276.516/2018"/>
    <s v="90717/0002 APPS/ITO"/>
    <s v="2 - FATURADO"/>
    <n v="551"/>
    <x v="2"/>
    <x v="1"/>
    <m/>
  </r>
  <r>
    <x v="2383"/>
    <s v="15.519.361/0001-16"/>
    <s v="NF SERVICOS"/>
    <n v="173043"/>
    <d v="2024-11-26T00:00:00"/>
    <n v="1876058"/>
    <d v="2024-11-26T00:00:00"/>
    <d v="2022-11-01T00:00:00"/>
    <n v="266694.64"/>
    <d v="2024-12-26T00:00:00"/>
    <s v="E0180015"/>
    <s v="PD018014"/>
    <s v="MANUTENCAO - PORTAL DETRAN"/>
    <n v="253893.3"/>
    <d v="2022-11-01T00:00:00"/>
    <x v="15"/>
    <s v="151/2018"/>
    <s v="1.276.516/2018"/>
    <s v="90717/0002 APPS/ITO"/>
    <s v="2 - FATURADO"/>
    <n v="551"/>
    <x v="2"/>
    <x v="1"/>
    <m/>
  </r>
  <r>
    <x v="2383"/>
    <s v="15.519.361/0001-16"/>
    <s v="NF SERVICOS"/>
    <n v="173044"/>
    <d v="2024-11-26T00:00:00"/>
    <n v="1876059"/>
    <d v="2024-11-26T00:00:00"/>
    <d v="2022-10-01T00:00:00"/>
    <n v="12328.82"/>
    <d v="2024-12-26T00:00:00"/>
    <s v="E0180015"/>
    <s v="PD018014"/>
    <s v="MANUTENCAO - PORTAL DETRAN"/>
    <n v="11737.04"/>
    <d v="2022-10-01T00:00:00"/>
    <x v="15"/>
    <s v="151/2018"/>
    <s v="1.276.516/2018"/>
    <s v="90717/0002 APPS/ITO"/>
    <s v="2 - FATURADO"/>
    <n v="551"/>
    <x v="2"/>
    <x v="1"/>
    <m/>
  </r>
  <r>
    <x v="2383"/>
    <s v="15.519.361/0001-16"/>
    <s v="NF SERVICOS"/>
    <n v="173053"/>
    <d v="2024-11-26T00:00:00"/>
    <n v="1876068"/>
    <d v="2024-11-26T00:00:00"/>
    <d v="2023-03-01T00:00:00"/>
    <n v="243925.25"/>
    <d v="2024-12-26T00:00:00"/>
    <s v="E0180015"/>
    <s v="PD018014"/>
    <s v="MANUTENCAO - PORTAL DETRAN"/>
    <n v="232216.84"/>
    <d v="2023-03-01T00:00:00"/>
    <x v="15"/>
    <s v="151/2018"/>
    <s v="1.276.516/2018"/>
    <s v="90717/0002 APPS/ITO"/>
    <s v="2 - FATURADO"/>
    <n v="551"/>
    <x v="2"/>
    <x v="1"/>
    <m/>
  </r>
  <r>
    <x v="2383"/>
    <s v="15.519.361/0001-16"/>
    <s v="NF SERVICOS"/>
    <n v="173066"/>
    <d v="2024-11-26T00:00:00"/>
    <n v="1876081"/>
    <d v="2024-11-26T00:00:00"/>
    <d v="2024-07-01T00:00:00"/>
    <n v="115314.56"/>
    <d v="2024-12-26T00:00:00"/>
    <s v="E0180015"/>
    <s v="PD018014"/>
    <s v="MANUTENCAO - PORTAL DETRAN"/>
    <n v="109779.46"/>
    <d v="2024-07-01T00:00:00"/>
    <x v="15"/>
    <s v="151/2018"/>
    <s v="1.276.516/2018"/>
    <s v="90717/0002 APPS/ITO"/>
    <s v="2 - FATURADO"/>
    <n v="551"/>
    <x v="2"/>
    <x v="1"/>
    <m/>
  </r>
  <r>
    <x v="2383"/>
    <s v="15.519.361/0001-16"/>
    <s v="NF SERVICOS"/>
    <n v="173067"/>
    <d v="2024-11-26T00:00:00"/>
    <n v="1876082"/>
    <d v="2024-11-26T00:00:00"/>
    <d v="2024-06-01T00:00:00"/>
    <n v="125533.1"/>
    <d v="2024-12-26T00:00:00"/>
    <s v="E0180015"/>
    <s v="PD018014"/>
    <s v="MANUTENCAO - PORTAL DETRAN"/>
    <n v="119507.51"/>
    <d v="2024-06-01T00:00:00"/>
    <x v="15"/>
    <s v="151/2018"/>
    <s v="1.276.516/2018"/>
    <s v="90717/0002 APPS/ITO"/>
    <s v="2 - FATURADO"/>
    <n v="551"/>
    <x v="2"/>
    <x v="1"/>
    <m/>
  </r>
  <r>
    <x v="2383"/>
    <s v="15.519.361/0001-16"/>
    <s v="NF SERVICOS"/>
    <n v="173076"/>
    <d v="2024-11-26T00:00:00"/>
    <n v="1876091"/>
    <d v="2024-11-26T00:00:00"/>
    <d v="2022-12-01T00:00:00"/>
    <n v="12981841.59"/>
    <d v="2024-12-26T00:00:00"/>
    <s v="E0180016"/>
    <s v="PD018014"/>
    <s v="INFRAESTRUTURA VIRTUALIZADA ON PREMISES AVANCADA - PORTAL DETRAN"/>
    <n v="12358713.189999999"/>
    <d v="2022-12-01T00:00:00"/>
    <x v="15"/>
    <s v="151/2018"/>
    <s v="1.276.516/2018"/>
    <s v="90717/0002 APPS/ITO"/>
    <s v="2 - FATURADO"/>
    <n v="551"/>
    <x v="2"/>
    <x v="1"/>
    <m/>
  </r>
  <r>
    <x v="2383"/>
    <s v="15.519.361/0001-16"/>
    <s v="NF SERVICOS"/>
    <n v="173095"/>
    <d v="2024-11-26T00:00:00"/>
    <n v="1876110"/>
    <d v="2024-11-26T00:00:00"/>
    <d v="2024-06-01T00:00:00"/>
    <n v="40054.620000000003"/>
    <d v="2024-12-26T00:00:00"/>
    <s v="E0180016"/>
    <s v="PD018014"/>
    <s v="INFRAESTRUTURA VIRTUALIZADA ON PREMISES AVANCADA - PORTAL DETRAN"/>
    <n v="38132"/>
    <d v="2024-06-01T00:00:00"/>
    <x v="15"/>
    <s v="151/2018"/>
    <s v="1.276.516/2018"/>
    <s v="90717/0002 APPS/ITO"/>
    <s v="2 - FATURADO"/>
    <n v="551"/>
    <x v="2"/>
    <x v="1"/>
    <m/>
  </r>
  <r>
    <x v="2383"/>
    <s v="15.519.361/0001-16"/>
    <s v="NF SERVICOS"/>
    <n v="173096"/>
    <d v="2024-11-26T00:00:00"/>
    <n v="1876111"/>
    <d v="2024-11-26T00:00:00"/>
    <d v="2024-06-01T00:00:00"/>
    <n v="45088.480000000003"/>
    <d v="2024-12-26T00:00:00"/>
    <s v="E0180016"/>
    <s v="PD018014"/>
    <s v="INFRAESTRUTURA VIRTUALIZADA ON PREMISES AVANCADA - PORTAL DETRAN"/>
    <n v="42924.23"/>
    <d v="2024-06-01T00:00:00"/>
    <x v="15"/>
    <s v="151/2018"/>
    <s v="1.276.516/2018"/>
    <s v="90717/0002 APPS/ITO"/>
    <s v="2 - FATURADO"/>
    <n v="551"/>
    <x v="2"/>
    <x v="1"/>
    <m/>
  </r>
  <r>
    <x v="2383"/>
    <s v="15.519.361/0001-16"/>
    <s v="NF SERVICOS"/>
    <n v="173097"/>
    <d v="2024-11-26T00:00:00"/>
    <n v="1876112"/>
    <d v="2024-11-26T00:00:00"/>
    <d v="2024-07-01T00:00:00"/>
    <n v="71206.28"/>
    <d v="2024-12-26T00:00:00"/>
    <s v="E0180016"/>
    <s v="PD018014"/>
    <s v="INFRAESTRUTURA VIRTUALIZADA ON PREMISES AVANCADA - PORTAL DETRAN"/>
    <n v="67788.38"/>
    <d v="2024-07-01T00:00:00"/>
    <x v="15"/>
    <s v="151/2018"/>
    <s v="1.276.516/2018"/>
    <s v="90717/0002 APPS/ITO"/>
    <s v="2 - FATURADO"/>
    <n v="551"/>
    <x v="2"/>
    <x v="1"/>
    <m/>
  </r>
  <r>
    <x v="2383"/>
    <s v="15.519.361/0001-16"/>
    <s v="NF SERVICOS"/>
    <n v="173098"/>
    <d v="2024-11-26T00:00:00"/>
    <n v="1876113"/>
    <d v="2024-11-26T00:00:00"/>
    <d v="2024-07-01T00:00:00"/>
    <n v="13936.82"/>
    <d v="2024-12-26T00:00:00"/>
    <s v="E0180016"/>
    <s v="PD018014"/>
    <s v="INFRAESTRUTURA VIRTUALIZADA ON PREMISES AVANCADA - PORTAL DETRAN"/>
    <n v="13267.85"/>
    <d v="2024-07-01T00:00:00"/>
    <x v="15"/>
    <s v="151/2018"/>
    <s v="1.276.516/2018"/>
    <s v="90717/0002 APPS/ITO"/>
    <s v="2 - FATURADO"/>
    <n v="551"/>
    <x v="2"/>
    <x v="1"/>
    <m/>
  </r>
  <r>
    <x v="2383"/>
    <s v="15.519.361/0001-16"/>
    <s v="ND-RATEIO CONDOM PPT"/>
    <n v="19811"/>
    <d v="2024-11-30T00:00:00"/>
    <m/>
    <m/>
    <m/>
    <n v="57385.29"/>
    <d v="2024-12-30T00:00:00"/>
    <s v="CARGA INICIAL RATEIO CONDOM PPT"/>
    <m/>
    <s v="CARGA INICIAL RATEIO CONDOM PPT"/>
    <n v="57385.29"/>
    <m/>
    <x v="0"/>
    <m/>
    <m/>
    <m/>
    <s v="2 - FATURADO"/>
    <n v="547"/>
    <x v="2"/>
    <x v="8"/>
    <m/>
  </r>
  <r>
    <x v="2383"/>
    <s v="15.519.361/0001-16"/>
    <s v="ND-RATEIO CONDOM PPT"/>
    <n v="19957"/>
    <d v="2024-12-30T00:00:00"/>
    <m/>
    <m/>
    <m/>
    <n v="59698.81"/>
    <d v="2025-01-31T00:00:00"/>
    <s v="CARGA INICIAL RATEIO CONDOM PPT"/>
    <m/>
    <s v="CARGA INICIAL RATEIO CONDOM PPT"/>
    <n v="59698.81"/>
    <m/>
    <x v="0"/>
    <m/>
    <m/>
    <m/>
    <s v="32 DIAS"/>
    <n v="515"/>
    <x v="2"/>
    <x v="8"/>
    <m/>
  </r>
  <r>
    <x v="2383"/>
    <s v="15.519.361/0001-16"/>
    <s v="ND-RATEIO CONDOM PPT"/>
    <n v="20057"/>
    <d v="2025-01-31T00:00:00"/>
    <m/>
    <m/>
    <m/>
    <n v="49740.82"/>
    <d v="2025-02-28T00:00:00"/>
    <s v="CARGA INICIAL RATEIO CONDOM PPT"/>
    <m/>
    <s v="CARGA INICIAL RATEIO CONDOM PPT"/>
    <n v="49740.82"/>
    <m/>
    <x v="0"/>
    <m/>
    <m/>
    <m/>
    <s v="28 DIAS"/>
    <n v="487"/>
    <x v="2"/>
    <x v="8"/>
    <m/>
  </r>
  <r>
    <x v="2383"/>
    <s v="15.519.361/0001-16"/>
    <s v="NF SERVICOS E_GOV"/>
    <n v="179319"/>
    <d v="2025-02-12T00:00:00"/>
    <n v="1921207"/>
    <d v="2025-02-12T00:00:00"/>
    <m/>
    <n v="277.10000000000002"/>
    <d v="2025-03-14T00:00:00"/>
    <m/>
    <m/>
    <s v="Certificado e-CPF A3 em token - 36 meses Gov"/>
    <n v="263.8"/>
    <m/>
    <x v="13"/>
    <m/>
    <m/>
    <m/>
    <s v="2 - FATURADO"/>
    <n v="473"/>
    <x v="2"/>
    <x v="0"/>
    <m/>
  </r>
  <r>
    <x v="2383"/>
    <s v="15.519.361/0001-16"/>
    <s v="ND-RATEIO CONDOM PPT"/>
    <n v="20229"/>
    <d v="2025-03-18T00:00:00"/>
    <m/>
    <m/>
    <m/>
    <n v="49740.82"/>
    <d v="2025-04-17T00:00:00"/>
    <s v="CARGA INICIAL RATEIO CONDOM PPT"/>
    <m/>
    <s v="CARGA INICIAL RATEIO CONDOM PPT"/>
    <n v="49740.82"/>
    <m/>
    <x v="0"/>
    <m/>
    <m/>
    <m/>
    <s v="2 - FATURADO"/>
    <n v="439"/>
    <x v="2"/>
    <x v="8"/>
    <m/>
  </r>
  <r>
    <x v="2383"/>
    <s v="15.519.361/0001-16"/>
    <s v="ND-RATEIO CONDOM PPT"/>
    <n v="20297"/>
    <d v="2025-04-01T00:00:00"/>
    <m/>
    <m/>
    <m/>
    <n v="46555.56"/>
    <d v="2025-04-30T00:00:00"/>
    <s v="CARGA INICIAL RATEIO CONDOM PPT"/>
    <m/>
    <s v="CARGA INICIAL RATEIO CONDOM PPT"/>
    <n v="46555.56"/>
    <m/>
    <x v="0"/>
    <m/>
    <m/>
    <m/>
    <s v="29 DIAS"/>
    <n v="426"/>
    <x v="2"/>
    <x v="8"/>
    <m/>
  </r>
  <r>
    <x v="2383"/>
    <s v="15.519.361/0001-16"/>
    <s v="ND-RATEIO CONDOM PPT"/>
    <n v="20409"/>
    <d v="2025-04-30T00:00:00"/>
    <m/>
    <m/>
    <m/>
    <n v="47870.19"/>
    <d v="2025-05-31T00:00:00"/>
    <s v="CARGA INICIAL RATEIO CONDOM PPT"/>
    <m/>
    <s v="CARGA INICIAL RATEIO CONDOM PPT"/>
    <n v="47870.19"/>
    <m/>
    <x v="0"/>
    <m/>
    <m/>
    <m/>
    <s v="31 DIAS"/>
    <n v="395"/>
    <x v="2"/>
    <x v="8"/>
    <m/>
  </r>
  <r>
    <x v="2383"/>
    <s v="15.519.361/0001-16"/>
    <s v="ND-RATEIO CONDOM PPT"/>
    <n v="20523"/>
    <d v="2025-05-30T00:00:00"/>
    <m/>
    <m/>
    <m/>
    <n v="50464.51"/>
    <d v="2025-06-30T00:00:00"/>
    <s v="CARGA INICIAL RATEIO CONDOM PPT"/>
    <m/>
    <s v="CARGA INICIAL RATEIO CONDOM PPT"/>
    <n v="50464.51"/>
    <m/>
    <x v="0"/>
    <m/>
    <m/>
    <m/>
    <s v="31 DIAS"/>
    <n v="365"/>
    <x v="4"/>
    <x v="8"/>
    <m/>
  </r>
  <r>
    <x v="2383"/>
    <s v="15.519.361/0001-16"/>
    <s v="NF SERVICOS"/>
    <n v="187211"/>
    <d v="2025-06-06T00:00:00"/>
    <n v="1980696"/>
    <d v="2025-06-06T00:00:00"/>
    <d v="2025-04-01T00:00:00"/>
    <n v="97606.32"/>
    <d v="2025-07-06T00:00:00"/>
    <s v="E0240076"/>
    <s v="PD024053"/>
    <s v="MIDDLEWARE E SUPORTE OPERACIONAL"/>
    <n v="92921.22"/>
    <d v="2025-04-01T00:00:00"/>
    <x v="16"/>
    <s v="19/2024"/>
    <s v="140.00101446/2024-41"/>
    <s v="359.00002357/2024-49-ITO"/>
    <s v="2 - FATURADO"/>
    <n v="359"/>
    <x v="4"/>
    <x v="1"/>
    <m/>
  </r>
  <r>
    <x v="2383"/>
    <s v="15.519.361/0001-16"/>
    <s v="NF SERVICOS"/>
    <n v="187212"/>
    <d v="2025-06-06T00:00:00"/>
    <n v="1980697"/>
    <d v="2025-06-06T00:00:00"/>
    <d v="2025-04-01T00:00:00"/>
    <n v="14777220.68"/>
    <d v="2025-07-06T00:00:00"/>
    <s v="E0240076"/>
    <s v="PD024053"/>
    <s v="MIDDLEWARE E SUPORTE OPERACIONAL"/>
    <n v="14067914.09"/>
    <d v="2025-04-01T00:00:00"/>
    <x v="16"/>
    <s v="19/2024"/>
    <s v="140.00101446/2024-41"/>
    <s v="359.00002357/2024-49-ITO"/>
    <s v="2 - FATURADO"/>
    <n v="359"/>
    <x v="4"/>
    <x v="1"/>
    <m/>
  </r>
  <r>
    <x v="2383"/>
    <s v="15.519.361/0001-16"/>
    <s v="ND-RATEIO CONDOM PPT"/>
    <n v="20640"/>
    <d v="2025-06-30T00:00:00"/>
    <m/>
    <m/>
    <m/>
    <n v="54478.400000000001"/>
    <d v="2025-07-31T00:00:00"/>
    <s v="CARGA INICIAL RATEIO CONDOM PPT"/>
    <m/>
    <s v="CARGA INICIAL RATEIO CONDOM PPT"/>
    <n v="54478.400000000001"/>
    <m/>
    <x v="0"/>
    <m/>
    <m/>
    <m/>
    <s v="31 DIAS"/>
    <n v="334"/>
    <x v="4"/>
    <x v="8"/>
    <m/>
  </r>
  <r>
    <x v="2383"/>
    <s v="15.519.361/0001-16"/>
    <s v="NF SERVICOS"/>
    <n v="190866"/>
    <d v="2025-07-29T00:00:00"/>
    <n v="1997084"/>
    <d v="2025-07-29T00:00:00"/>
    <d v="2025-06-01T00:00:00"/>
    <n v="3224.3"/>
    <d v="2025-08-28T00:00:00"/>
    <s v="E0220487"/>
    <s v="PD022375"/>
    <s v="SAM ESTOQUE"/>
    <n v="3069.53"/>
    <d v="2025-06-01T00:00:00"/>
    <x v="17"/>
    <s v="101/2022"/>
    <s v="DTRAN-PRC-2022/1019486"/>
    <s v="PD-PRC-2023/00366-APPS"/>
    <s v="2 - FATURADO"/>
    <n v="306"/>
    <x v="4"/>
    <x v="1"/>
    <m/>
  </r>
  <r>
    <x v="2383"/>
    <s v="15.519.361/0001-16"/>
    <s v="ND-RATEIO CONDOM PPT"/>
    <n v="20778"/>
    <d v="2025-07-31T00:00:00"/>
    <m/>
    <m/>
    <m/>
    <n v="50200.03"/>
    <d v="2025-08-29T00:00:00"/>
    <s v="CARGA INICIAL RATEIO CONDOM PPT"/>
    <m/>
    <s v="CARGA INICIAL RATEIO CONDOM PPT"/>
    <n v="50200.03"/>
    <m/>
    <x v="0"/>
    <m/>
    <m/>
    <m/>
    <s v="29 DIAS"/>
    <n v="305"/>
    <x v="4"/>
    <x v="8"/>
    <m/>
  </r>
  <r>
    <x v="2383"/>
    <s v="15.519.361/0001-16"/>
    <s v="NF SERVICOS"/>
    <n v="191122"/>
    <d v="2025-08-07T00:00:00"/>
    <n v="2009997"/>
    <d v="2025-08-07T00:00:00"/>
    <m/>
    <n v="9635.35"/>
    <d v="2025-09-06T00:00:00"/>
    <m/>
    <m/>
    <s v="SISTEMA DE GESTÃO DE CONTRATOS"/>
    <n v="9172.85"/>
    <m/>
    <x v="18"/>
    <m/>
    <m/>
    <m/>
    <s v="2 - FATURADO"/>
    <n v="297"/>
    <x v="4"/>
    <x v="1"/>
    <m/>
  </r>
  <r>
    <x v="2383"/>
    <s v="15.519.361/0001-16"/>
    <s v="NF SERVICOS"/>
    <n v="191123"/>
    <d v="2025-08-07T00:00:00"/>
    <n v="2009998"/>
    <d v="2025-08-07T00:00:00"/>
    <m/>
    <n v="63998.61"/>
    <d v="2025-09-06T00:00:00"/>
    <m/>
    <m/>
    <s v="CONSOLE GERENCIAMENTO"/>
    <n v="60926.68"/>
    <m/>
    <x v="18"/>
    <m/>
    <m/>
    <m/>
    <s v="2 - FATURADO"/>
    <n v="297"/>
    <x v="4"/>
    <x v="1"/>
    <m/>
  </r>
  <r>
    <x v="2383"/>
    <s v="15.519.361/0001-16"/>
    <s v="ND-RATEIO CONDOM PPT"/>
    <n v="20896"/>
    <d v="2025-08-29T00:00:00"/>
    <m/>
    <m/>
    <m/>
    <n v="54352.19"/>
    <d v="2025-09-30T00:00:00"/>
    <s v="CARGA INICIAL RATEIO CONDOM PPT"/>
    <m/>
    <s v="CARGA INICIAL RATEIO CONDOM PPT"/>
    <n v="54352.19"/>
    <m/>
    <x v="0"/>
    <m/>
    <m/>
    <m/>
    <s v="32 DIAS"/>
    <n v="273"/>
    <x v="4"/>
    <x v="8"/>
    <m/>
  </r>
  <r>
    <x v="2383"/>
    <s v="15.519.361/0001-16"/>
    <s v="ND-RATEIO CONDOM PPT"/>
    <n v="21018"/>
    <d v="2025-09-30T00:00:00"/>
    <m/>
    <m/>
    <m/>
    <n v="47321.599999999999"/>
    <d v="2025-10-31T00:00:00"/>
    <s v="CARGA INICIAL RATEIO CONDOM PPT"/>
    <m/>
    <s v="CARGA INICIAL RATEIO CONDOM PPT"/>
    <n v="47321.599999999999"/>
    <m/>
    <x v="0"/>
    <m/>
    <m/>
    <m/>
    <s v="31 DIAS"/>
    <n v="242"/>
    <x v="4"/>
    <x v="8"/>
    <m/>
  </r>
  <r>
    <x v="2383"/>
    <s v="15.519.361/0001-16"/>
    <s v="ND-RATEIO CONDOM PPT"/>
    <n v="21141"/>
    <d v="2025-10-31T00:00:00"/>
    <m/>
    <m/>
    <m/>
    <n v="38217.14"/>
    <d v="2025-11-28T00:00:00"/>
    <s v="CARGA INICIAL RATEIO CONDOM PPT"/>
    <m/>
    <s v="CARGA INICIAL RATEIO CONDOM PPT"/>
    <n v="38217.14"/>
    <m/>
    <x v="0"/>
    <m/>
    <m/>
    <m/>
    <s v="28 DIAS"/>
    <n v="214"/>
    <x v="4"/>
    <x v="8"/>
    <m/>
  </r>
  <r>
    <x v="2383"/>
    <s v="15.519.361/0001-16"/>
    <s v="ND-RATEIO CONDOM PPT"/>
    <n v="21264"/>
    <d v="2025-11-28T00:00:00"/>
    <m/>
    <m/>
    <m/>
    <n v="47047.96"/>
    <d v="2025-12-30T00:00:00"/>
    <s v="CARGA INICIAL RATEIO CONDOM PPT"/>
    <m/>
    <s v="CARGA INICIAL RATEIO CONDOM PPT"/>
    <n v="47047.96"/>
    <m/>
    <x v="0"/>
    <m/>
    <m/>
    <m/>
    <s v="32 DIAS"/>
    <n v="182"/>
    <x v="4"/>
    <x v="8"/>
    <m/>
  </r>
  <r>
    <x v="2383"/>
    <s v="15.519.361/0001-16"/>
    <s v="ND-RATEIO CONDOM PPT"/>
    <n v="21385"/>
    <d v="2025-12-30T00:00:00"/>
    <m/>
    <m/>
    <m/>
    <n v="44418.6"/>
    <d v="2026-01-30T00:00:00"/>
    <s v="CARGA INICIAL RATEIO CONDOM PPT"/>
    <m/>
    <s v="CARGA INICIAL RATEIO CONDOM PPT"/>
    <n v="44418.6"/>
    <m/>
    <x v="0"/>
    <m/>
    <m/>
    <m/>
    <s v="31 DIAS"/>
    <n v="151"/>
    <x v="8"/>
    <x v="8"/>
    <m/>
  </r>
  <r>
    <x v="2383"/>
    <s v="15.519.361/0001-16"/>
    <s v="ND-RATEIO CONDOM PPT"/>
    <n v="21494"/>
    <d v="2026-01-30T00:00:00"/>
    <m/>
    <m/>
    <m/>
    <n v="44460.14"/>
    <d v="2026-02-27T00:00:00"/>
    <s v="CARGA INICIAL RATEIO CONDOM PPT"/>
    <m/>
    <s v="CARGA INICIAL RATEIO CONDOM PPT"/>
    <n v="44460.14"/>
    <m/>
    <x v="0"/>
    <m/>
    <m/>
    <m/>
    <s v="28 DIAS"/>
    <n v="123"/>
    <x v="5"/>
    <x v="8"/>
    <m/>
  </r>
  <r>
    <x v="2383"/>
    <s v="15.519.361/0001-16"/>
    <s v="ND-RATEIO CONDOM PPT"/>
    <n v="21716"/>
    <d v="2026-03-01T00:00:00"/>
    <m/>
    <m/>
    <m/>
    <n v="44958.79"/>
    <d v="2026-03-31T00:00:00"/>
    <s v="CARGA INICIAL RATEIO CONDOM PPT"/>
    <m/>
    <s v="CARGA INICIAL RATEIO CONDOM PPT"/>
    <n v="44958.79"/>
    <m/>
    <x v="0"/>
    <m/>
    <m/>
    <m/>
    <s v="2 - FATURADO"/>
    <n v="91"/>
    <x v="6"/>
    <x v="8"/>
    <m/>
  </r>
  <r>
    <x v="2383"/>
    <s v="15.519.361/0001-16"/>
    <s v="ND-RATEIO CONDOM PPT"/>
    <n v="21827"/>
    <d v="2026-04-01T00:00:00"/>
    <m/>
    <m/>
    <m/>
    <n v="41842.78"/>
    <d v="2026-04-30T00:00:00"/>
    <s v="CARGA INICIAL RATEIO CONDOM PPT"/>
    <m/>
    <s v="CARGA INICIAL RATEIO CONDOM PPT"/>
    <n v="41842.78"/>
    <m/>
    <x v="0"/>
    <m/>
    <m/>
    <m/>
    <s v="29 DIAS"/>
    <n v="61"/>
    <x v="7"/>
    <x v="8"/>
    <m/>
  </r>
  <r>
    <x v="2383"/>
    <s v="15.519.361/0001-16"/>
    <s v="ND-RATEIO CONDOM PPT"/>
    <n v="21937"/>
    <d v="2026-05-01T00:00:00"/>
    <m/>
    <m/>
    <m/>
    <n v="53924.19"/>
    <d v="2026-05-29T00:00:00"/>
    <s v="CARGA INICIAL RATEIO CONDOM PPT"/>
    <m/>
    <s v="CARGA INICIAL RATEIO CONDOM PPT"/>
    <n v="53924.19"/>
    <m/>
    <x v="0"/>
    <m/>
    <m/>
    <m/>
    <s v="28 DIAS"/>
    <n v="32"/>
    <x v="3"/>
    <x v="8"/>
    <m/>
  </r>
  <r>
    <x v="2383"/>
    <s v="15.519.361/0001-16"/>
    <s v="ND-RATEIO CONDOM PPT"/>
    <n v="22050"/>
    <d v="2026-06-01T00:00:00"/>
    <m/>
    <m/>
    <m/>
    <n v="53347.76"/>
    <d v="2026-06-30T00:00:00"/>
    <s v="CARGA INICIAL RATEIO CONDOM PPT"/>
    <m/>
    <s v="CARGA INICIAL RATEIO CONDOM PPT"/>
    <n v="53347.76"/>
    <m/>
    <x v="0"/>
    <m/>
    <m/>
    <m/>
    <s v="29 DIAS"/>
    <n v="1"/>
    <x v="0"/>
    <x v="8"/>
    <m/>
  </r>
  <r>
    <x v="2383"/>
    <s v="15.519.361/0001-16"/>
    <s v="NF SERVICOS"/>
    <n v="212330"/>
    <d v="2026-06-12T00:00:00"/>
    <n v="2198202"/>
    <d v="2026-06-12T00:00:00"/>
    <d v="2026-03-01T00:00:00"/>
    <n v="5393.7"/>
    <d v="2026-07-12T00:00:00"/>
    <s v="E0210024"/>
    <s v="PD021020"/>
    <s v="AMBIENTE VIRTUAL DE APRENDIZAGEM -AVA"/>
    <n v="5134.8"/>
    <d v="2026-03-01T00:00:00"/>
    <x v="0"/>
    <s v="50/2021"/>
    <s v="DTRAN-PRC-2021/39850"/>
    <s v="PD-PRC-2021-02818-359.00004128/2024-69- ITO"/>
    <s v="2 - FATURADO"/>
    <n v="0"/>
    <x v="1"/>
    <x v="1"/>
    <m/>
  </r>
  <r>
    <x v="2383"/>
    <s v="15.519.361/0001-16"/>
    <s v="NF SERVICOS"/>
    <n v="212331"/>
    <d v="2026-06-12T00:00:00"/>
    <n v="2198203"/>
    <d v="2026-06-12T00:00:00"/>
    <d v="2026-04-01T00:00:00"/>
    <n v="5393.7"/>
    <d v="2026-07-12T00:00:00"/>
    <s v="E0210024"/>
    <s v="PD021020"/>
    <s v="AMBIENTE VIRTUAL DE APRENDIZAGEM -AVA"/>
    <n v="5134.8"/>
    <d v="2026-04-01T00:00:00"/>
    <x v="0"/>
    <s v="50/2021"/>
    <s v="DTRAN-PRC-2021/39850"/>
    <s v="PD-PRC-2021-02818-359.00004128/2024-69- ITO"/>
    <s v="2 - FATURADO"/>
    <n v="0"/>
    <x v="1"/>
    <x v="1"/>
    <m/>
  </r>
  <r>
    <x v="2383"/>
    <s v="15.519.361/0001-16"/>
    <s v="NF SERVICOS"/>
    <n v="212674"/>
    <d v="2026-06-18T00:00:00"/>
    <n v="2221493"/>
    <d v="2026-06-18T00:00:00"/>
    <d v="2026-05-01T00:00:00"/>
    <n v="13934.75"/>
    <d v="2026-07-18T00:00:00"/>
    <s v="E0250085"/>
    <s v="PD025071"/>
    <s v="HELP DESK , INTRAGOV E OUTSOURCING"/>
    <n v="13265.88"/>
    <d v="2026-05-01T00:00:00"/>
    <x v="0"/>
    <s v="Nº 035/2024"/>
    <s v="140.00019403/2025-01"/>
    <s v="SEI: 359.00000195/2025-95  ITO"/>
    <s v="2 - FATURADO"/>
    <n v="0"/>
    <x v="1"/>
    <x v="1"/>
    <m/>
  </r>
  <r>
    <x v="2383"/>
    <s v="15.519.361/0001-16"/>
    <s v="NF SERVICOS"/>
    <n v="212677"/>
    <d v="2026-06-18T00:00:00"/>
    <n v="2221496"/>
    <d v="2026-06-18T00:00:00"/>
    <d v="2026-05-01T00:00:00"/>
    <n v="143403.51999999999"/>
    <d v="2026-07-18T00:00:00"/>
    <s v="E0250085"/>
    <s v="PD025071"/>
    <s v="HELP DESK , INTRAGOV E OUTSOURCING"/>
    <n v="136520.15"/>
    <d v="2026-05-01T00:00:00"/>
    <x v="0"/>
    <s v="Nº 035/2024"/>
    <s v="140.00019403/2025-01"/>
    <s v="SEI: 359.00000195/2025-95  ITO"/>
    <s v="2 - FATURADO"/>
    <n v="0"/>
    <x v="1"/>
    <x v="1"/>
    <m/>
  </r>
  <r>
    <x v="2383"/>
    <s v="15.519.361/0001-16"/>
    <s v="NF SERVICOS"/>
    <n v="212684"/>
    <d v="2026-06-18T00:00:00"/>
    <n v="2221503"/>
    <d v="2026-06-18T00:00:00"/>
    <d v="2026-05-01T00:00:00"/>
    <n v="317206.86"/>
    <d v="2026-07-18T00:00:00"/>
    <s v="E0250085"/>
    <s v="PD025071"/>
    <s v="HELP DESK , INTRAGOV E OUTSOURCING"/>
    <n v="301980.93"/>
    <d v="2026-05-01T00:00:00"/>
    <x v="0"/>
    <s v="Nº 035/2024"/>
    <s v="140.00019403/2025-01"/>
    <s v="SEI: 359.00000195/2025-95  ITO"/>
    <s v="2 - FATURADO"/>
    <n v="0"/>
    <x v="1"/>
    <x v="1"/>
    <m/>
  </r>
  <r>
    <x v="2383"/>
    <s v="15.519.361/0001-16"/>
    <s v="NF SERVICOS"/>
    <n v="212685"/>
    <d v="2026-06-18T00:00:00"/>
    <n v="2221504"/>
    <d v="2026-06-18T00:00:00"/>
    <d v="2026-05-01T00:00:00"/>
    <n v="14871"/>
    <d v="2026-07-18T00:00:00"/>
    <s v="E0250085"/>
    <s v="PD025071"/>
    <s v="HELP DESK , INTRAGOV E OUTSOURCING"/>
    <n v="14157.19"/>
    <d v="2026-05-01T00:00:00"/>
    <x v="0"/>
    <s v="Nº 035/2024"/>
    <s v="140.00019403/2025-01"/>
    <s v="SEI: 359.00000195/2025-95  ITO"/>
    <s v="2 - FATURADO"/>
    <n v="0"/>
    <x v="1"/>
    <x v="1"/>
    <m/>
  </r>
  <r>
    <x v="2383"/>
    <s v="15.519.361/0001-16"/>
    <s v="NF SERVICOS"/>
    <n v="212689"/>
    <d v="2026-06-18T00:00:00"/>
    <n v="2221508"/>
    <d v="2026-06-18T00:00:00"/>
    <d v="2026-05-01T00:00:00"/>
    <n v="1085.0899999999999"/>
    <d v="2026-07-18T00:00:00"/>
    <s v="E0250085"/>
    <s v="PD025071"/>
    <s v="HELP DESK , INTRAGOV E OUTSOURCING"/>
    <n v="1033.01"/>
    <d v="2026-05-01T00:00:00"/>
    <x v="0"/>
    <s v="Nº 035/2024"/>
    <s v="140.00019403/2025-01"/>
    <s v="SEI: 359.00000195/2025-95  ITO"/>
    <s v="2 - FATURADO"/>
    <n v="0"/>
    <x v="1"/>
    <x v="1"/>
    <m/>
  </r>
  <r>
    <x v="2383"/>
    <s v="15.519.361/0001-16"/>
    <s v="NF SERVICOS"/>
    <n v="212809"/>
    <d v="2026-06-19T00:00:00"/>
    <n v="2221628"/>
    <d v="2026-06-19T00:00:00"/>
    <d v="2026-05-01T00:00:00"/>
    <n v="37932.36"/>
    <d v="2026-07-19T00:00:00"/>
    <s v="E0240135"/>
    <s v="PD024088"/>
    <s v="PAAS BANCO DE DADOS ORACLE, PAAS APLICAÇÃO WEBSPHERE,  INFRAESTRUTURA VIRTUALIZADA  ON PREMISES E CERTIFICADO SSL STANDARD - OV"/>
    <n v="36111.61"/>
    <d v="2026-05-01T00:00:00"/>
    <x v="0"/>
    <s v="022/2024"/>
    <s v="140.00061771/2024-63"/>
    <s v="359.00002869/2024-13   APPS/ITO"/>
    <s v="2 - FATURADO"/>
    <n v="0"/>
    <x v="1"/>
    <x v="1"/>
    <m/>
  </r>
  <r>
    <x v="2383"/>
    <s v="15.519.361/0001-16"/>
    <s v="NF SERVICOS"/>
    <n v="212816"/>
    <d v="2026-06-19T00:00:00"/>
    <n v="2221635"/>
    <d v="2026-06-19T00:00:00"/>
    <d v="2026-05-01T00:00:00"/>
    <n v="1521.48"/>
    <d v="2026-07-19T00:00:00"/>
    <s v="E0240135"/>
    <s v="PD024088"/>
    <s v="PAAS BANCO DE DADOS ORACLE, PAAS APLICAÇÃO WEBSPHERE,  INFRAESTRUTURA VIRTUALIZADA  ON PREMISES E CERTIFICADO SSL STANDARD - OV"/>
    <n v="1448.45"/>
    <d v="2026-05-01T00:00:00"/>
    <x v="0"/>
    <s v="022/2024"/>
    <s v="140.00061771/2024-63"/>
    <s v="359.00002869/2024-13   APPS/ITO"/>
    <s v="2 - FATURADO"/>
    <n v="0"/>
    <x v="1"/>
    <x v="1"/>
    <m/>
  </r>
  <r>
    <x v="2383"/>
    <s v="15.519.361/0001-16"/>
    <s v="NF SERVICOS"/>
    <n v="212827"/>
    <d v="2026-06-19T00:00:00"/>
    <n v="2221646"/>
    <d v="2026-06-19T00:00:00"/>
    <d v="2026-05-01T00:00:00"/>
    <n v="13449.69"/>
    <d v="2026-07-19T00:00:00"/>
    <s v="E0230190"/>
    <s v="PD023163"/>
    <s v="INFRAESTRUTURA VIRTUALIZADA ON PREMISES E SUPORTE TÉCNICO"/>
    <n v="12804.1"/>
    <d v="2026-05-01T00:00:00"/>
    <x v="0"/>
    <s v="045/2023"/>
    <s v="140.00036393/2023-07"/>
    <s v="359.00007061/2023-33-ITO  SEI: 359.00008230/2024-33 ITO"/>
    <s v="2 - FATURADO"/>
    <n v="0"/>
    <x v="1"/>
    <x v="1"/>
    <m/>
  </r>
  <r>
    <x v="2383"/>
    <s v="15.519.361/0001-16"/>
    <s v="NF SERVICOS"/>
    <n v="212829"/>
    <d v="2026-06-19T00:00:00"/>
    <n v="2221648"/>
    <d v="2026-06-19T00:00:00"/>
    <d v="2026-05-01T00:00:00"/>
    <n v="767"/>
    <d v="2026-07-19T00:00:00"/>
    <s v="E0230191"/>
    <s v="PD023163"/>
    <s v="GERENCIAMENTO ANTIVIRUS"/>
    <n v="730.18"/>
    <d v="2026-05-01T00:00:00"/>
    <x v="0"/>
    <s v="045/2023"/>
    <s v="140.00036393/2023-07"/>
    <s v="359.00007061/2023-33-ITO  SEI: 359.00008230/2024-33 ITO"/>
    <s v="2 - FATURADO"/>
    <n v="0"/>
    <x v="1"/>
    <x v="1"/>
    <m/>
  </r>
  <r>
    <x v="2383"/>
    <s v="15.519.361/0001-16"/>
    <s v="NF SERVICOS"/>
    <n v="212831"/>
    <d v="2026-06-19T00:00:00"/>
    <n v="2221650"/>
    <d v="2026-06-19T00:00:00"/>
    <d v="2026-05-01T00:00:00"/>
    <n v="1901.85"/>
    <d v="2026-07-19T00:00:00"/>
    <s v="E0230190"/>
    <s v="PD023163"/>
    <s v="INFRAESTRUTURA VIRTUALIZADA ON PREMISES E SUPORTE TÉCNICO"/>
    <n v="1810.56"/>
    <d v="2026-05-01T00:00:00"/>
    <x v="0"/>
    <s v="045/2023"/>
    <s v="140.00036393/2023-07"/>
    <s v="359.00007061/2023-33-ITO  SEI: 359.00008230/2024-33 ITO"/>
    <s v="2 - FATURADO"/>
    <n v="0"/>
    <x v="1"/>
    <x v="1"/>
    <m/>
  </r>
  <r>
    <x v="2383"/>
    <s v="15.519.361/0001-16"/>
    <s v="NF SERVICOS"/>
    <n v="212832"/>
    <d v="2026-06-19T00:00:00"/>
    <n v="2221651"/>
    <d v="2026-06-19T00:00:00"/>
    <d v="2026-05-01T00:00:00"/>
    <n v="7908.4"/>
    <d v="2026-07-19T00:00:00"/>
    <s v="E0230190"/>
    <s v="PD023163"/>
    <s v="INFRAESTRUTURA VIRTUALIZADA ON PREMISES E SUPORTE TÉCNICO"/>
    <n v="7528.8"/>
    <d v="2026-05-01T00:00:00"/>
    <x v="0"/>
    <s v="045/2023"/>
    <s v="140.00036393/2023-07"/>
    <s v="359.00007061/2023-33-ITO  SEI: 359.00008230/2024-33 ITO"/>
    <s v="2 - FATURADO"/>
    <n v="0"/>
    <x v="1"/>
    <x v="1"/>
    <m/>
  </r>
  <r>
    <x v="2383"/>
    <s v="15.519.361/0001-16"/>
    <s v="NF SERVICOS"/>
    <n v="212838"/>
    <d v="2026-06-19T00:00:00"/>
    <n v="2221657"/>
    <d v="2026-06-19T00:00:00"/>
    <d v="2026-05-01T00:00:00"/>
    <n v="1914.78"/>
    <d v="2026-07-19T00:00:00"/>
    <s v="E0240270"/>
    <s v="PD024162"/>
    <s v="SOU.DETRAN.SP.GOV.BR"/>
    <n v="1822.87"/>
    <d v="2026-05-01T00:00:00"/>
    <x v="0"/>
    <s v="031/2024"/>
    <s v="140.00301891/2024-17"/>
    <s v="359.00005513/2024-23 ITO"/>
    <s v="2 - FATURADO"/>
    <n v="0"/>
    <x v="1"/>
    <x v="1"/>
    <m/>
  </r>
  <r>
    <x v="2383"/>
    <s v="15.519.361/0001-16"/>
    <s v="NF SERVICOS"/>
    <n v="212839"/>
    <d v="2026-06-19T00:00:00"/>
    <n v="2221658"/>
    <d v="2026-06-19T00:00:00"/>
    <d v="2026-05-01T00:00:00"/>
    <n v="760.74"/>
    <d v="2026-07-19T00:00:00"/>
    <s v="E0240270"/>
    <s v="PD024162"/>
    <s v="SOU.DETRAN.SP.GOV.BR"/>
    <n v="724.22"/>
    <d v="2026-05-01T00:00:00"/>
    <x v="0"/>
    <s v="031/2024"/>
    <s v="140.00301891/2024-17"/>
    <s v="359.00005513/2024-23 ITO"/>
    <s v="2 - FATURADO"/>
    <n v="0"/>
    <x v="1"/>
    <x v="1"/>
    <m/>
  </r>
  <r>
    <x v="2383"/>
    <s v="15.519.361/0001-16"/>
    <s v="NF SERVICOS"/>
    <n v="212843"/>
    <d v="2026-06-19T00:00:00"/>
    <n v="2221662"/>
    <d v="2026-06-19T00:00:00"/>
    <d v="2026-05-01T00:00:00"/>
    <n v="812164.4"/>
    <d v="2026-07-19T00:00:00"/>
    <s v="E0250380"/>
    <s v="PD025309"/>
    <s v="NUVEM PUBLICA -  MAINFRAME E DATALAKE"/>
    <n v="0.01"/>
    <d v="2026-05-01T00:00:00"/>
    <x v="0"/>
    <s v="97/2025"/>
    <s v="140.01222758/2025-68"/>
    <s v="359.00012965/2025-42  APPS/ITO"/>
    <s v="2 - FATURADO"/>
    <n v="0"/>
    <x v="1"/>
    <x v="1"/>
    <m/>
  </r>
  <r>
    <x v="2383"/>
    <s v="15.519.361/0001-16"/>
    <s v="NF SERVICOS"/>
    <n v="212886"/>
    <d v="2026-06-22T00:00:00"/>
    <n v="2221705"/>
    <d v="2026-06-22T00:00:00"/>
    <d v="2026-05-01T00:00:00"/>
    <n v="184147.08"/>
    <d v="2026-07-22T00:00:00"/>
    <s v="E0220261"/>
    <s v="PD022203"/>
    <s v="PONTO DE FUNÇÃO JAVA"/>
    <n v="175308.02"/>
    <d v="2026-05-01T00:00:00"/>
    <x v="0"/>
    <s v="081/2022"/>
    <s v="140.00184394/2023-59"/>
    <s v="PD-PRC-2022/04654   359.00006592/2023-17 - ITO"/>
    <s v="2 - FATURADO"/>
    <n v="0"/>
    <x v="1"/>
    <x v="1"/>
    <m/>
  </r>
  <r>
    <x v="2383"/>
    <s v="15.519.361/0001-16"/>
    <s v="NF SERVICOS"/>
    <n v="212913"/>
    <d v="2026-06-22T00:00:00"/>
    <n v="2221732"/>
    <d v="2026-06-22T00:00:00"/>
    <d v="2026-04-01T00:00:00"/>
    <n v="1901.85"/>
    <d v="2026-07-22T00:00:00"/>
    <s v="E0230190"/>
    <s v="PD023163"/>
    <s v="INFRAESTRUTURA VIRTUALIZADA ON PREMISES E SUPORTE TÉCNICO"/>
    <n v="1810.56"/>
    <d v="2026-04-01T00:00:00"/>
    <x v="0"/>
    <s v="045/2023"/>
    <s v="140.00036393/2023-07"/>
    <s v="359.00007061/2023-33-ITO  SEI: 359.00008230/2024-33 ITO"/>
    <s v="2 - FATURADO"/>
    <n v="0"/>
    <x v="1"/>
    <x v="1"/>
    <m/>
  </r>
  <r>
    <x v="2383"/>
    <s v="15.519.361/0001-16"/>
    <s v="NF SERVICOS"/>
    <n v="212914"/>
    <d v="2026-06-22T00:00:00"/>
    <n v="2221733"/>
    <d v="2026-06-22T00:00:00"/>
    <d v="2026-04-01T00:00:00"/>
    <n v="13597.73"/>
    <d v="2026-07-22T00:00:00"/>
    <s v="E0230190"/>
    <s v="PD023163"/>
    <s v="INFRAESTRUTURA VIRTUALIZADA ON PREMISES E SUPORTE TÉCNICO"/>
    <n v="12945.04"/>
    <d v="2026-04-01T00:00:00"/>
    <x v="0"/>
    <s v="045/2023"/>
    <s v="140.00036393/2023-07"/>
    <s v="359.00007061/2023-33-ITO  SEI: 359.00008230/2024-33 ITO"/>
    <s v="2 - FATURADO"/>
    <n v="0"/>
    <x v="1"/>
    <x v="1"/>
    <m/>
  </r>
  <r>
    <x v="2383"/>
    <s v="15.519.361/0001-16"/>
    <s v="NF SERVICOS"/>
    <n v="212920"/>
    <d v="2026-06-22T00:00:00"/>
    <n v="2221739"/>
    <d v="2026-06-22T00:00:00"/>
    <d v="2026-04-01T00:00:00"/>
    <n v="3190.72"/>
    <d v="2026-07-22T00:00:00"/>
    <s v="E0230191"/>
    <s v="PD023163"/>
    <s v="GERENCIAMENTO ANTIVIRUS"/>
    <n v="3037.57"/>
    <d v="2026-04-01T00:00:00"/>
    <x v="0"/>
    <s v="045/2023"/>
    <s v="140.00036393/2023-07"/>
    <s v="359.00007061/2023-33-ITO  SEI: 359.00008230/2024-33 ITO"/>
    <s v="2 - FATURADO"/>
    <n v="0"/>
    <x v="1"/>
    <x v="1"/>
    <m/>
  </r>
  <r>
    <x v="2383"/>
    <s v="15.519.361/0001-16"/>
    <s v="NF SERVICOS"/>
    <n v="212931"/>
    <d v="2026-06-22T00:00:00"/>
    <n v="2221750"/>
    <d v="2026-06-22T00:00:00"/>
    <d v="2026-04-01T00:00:00"/>
    <n v="7908.4"/>
    <d v="2026-07-22T00:00:00"/>
    <s v="E0230190"/>
    <s v="PD023163"/>
    <s v="INFRAESTRUTURA VIRTUALIZADA ON PREMISES E SUPORTE TÉCNICO"/>
    <n v="7528.8"/>
    <d v="2026-04-01T00:00:00"/>
    <x v="0"/>
    <s v="045/2023"/>
    <s v="140.00036393/2023-07"/>
    <s v="359.00007061/2023-33-ITO  SEI: 359.00008230/2024-33 ITO"/>
    <s v="2 - FATURADO"/>
    <n v="0"/>
    <x v="1"/>
    <x v="1"/>
    <m/>
  </r>
  <r>
    <x v="2383"/>
    <s v="15.519.361/0001-16"/>
    <s v="NF SERVICOS"/>
    <n v="212964"/>
    <d v="2026-06-22T00:00:00"/>
    <n v="2221783"/>
    <d v="2026-06-23T00:00:00"/>
    <d v="2026-05-01T00:00:00"/>
    <n v="2335381.48"/>
    <d v="2026-07-23T00:00:00"/>
    <s v="E0250345"/>
    <s v="PD025283"/>
    <s v="PLATAFORMA COMO SERVIÇO - PaaS COMO SERVIÇO DE GERENCIAMENTO DE OPERAÇÕES E NUVEM PÚBLICA"/>
    <n v="2223283.17"/>
    <d v="2026-05-01T00:00:00"/>
    <x v="0"/>
    <s v="76/2025"/>
    <s v="140.01092122/2025-85"/>
    <s v="359.00009778/2025-81-ITO"/>
    <s v="2 - FATURADO"/>
    <n v="0"/>
    <x v="1"/>
    <x v="1"/>
    <m/>
  </r>
  <r>
    <x v="2383"/>
    <s v="15.519.361/0001-16"/>
    <s v="NF SERVICOS"/>
    <n v="212965"/>
    <d v="2026-06-22T00:00:00"/>
    <n v="2221784"/>
    <d v="2026-06-23T00:00:00"/>
    <d v="2026-05-01T00:00:00"/>
    <n v="4637.58"/>
    <d v="2026-07-23T00:00:00"/>
    <s v="E0250345"/>
    <s v="PD025283"/>
    <s v="PLATAFORMA COMO SERVIÇO - PaaS COMO SERVIÇO DE GERENCIAMENTO DE OPERAÇÕES E NUVEM PÚBLICA"/>
    <n v="4414.9799999999996"/>
    <d v="2026-05-01T00:00:00"/>
    <x v="0"/>
    <s v="76/2025"/>
    <s v="140.01092122/2025-85"/>
    <s v="359.00009778/2025-81-ITO"/>
    <s v="2 - FATURADO"/>
    <n v="0"/>
    <x v="1"/>
    <x v="1"/>
    <m/>
  </r>
  <r>
    <x v="2383"/>
    <s v="15.519.361/0001-16"/>
    <s v="NF SERVICOS"/>
    <n v="212966"/>
    <d v="2026-06-22T00:00:00"/>
    <n v="2221785"/>
    <d v="2026-06-23T00:00:00"/>
    <d v="2026-05-01T00:00:00"/>
    <n v="36344.28"/>
    <d v="2026-07-23T00:00:00"/>
    <s v="E0250345"/>
    <s v="PD025283"/>
    <s v="PLATAFORMA COMO SERVIÇO - PaaS COMO SERVIÇO DE GERENCIAMENTO DE OPERAÇÕES E NUVEM PÚBLICA"/>
    <n v="34599.75"/>
    <d v="2026-05-01T00:00:00"/>
    <x v="0"/>
    <s v="76/2025"/>
    <s v="140.01092122/2025-85"/>
    <s v="359.00009778/2025-81-ITO"/>
    <s v="2 - FATURADO"/>
    <n v="0"/>
    <x v="1"/>
    <x v="1"/>
    <m/>
  </r>
  <r>
    <x v="2383"/>
    <s v="15.519.361/0001-16"/>
    <s v="NF SERVICOS"/>
    <n v="212967"/>
    <d v="2026-06-22T00:00:00"/>
    <n v="2221786"/>
    <d v="2026-06-23T00:00:00"/>
    <d v="2026-05-01T00:00:00"/>
    <n v="8296.67"/>
    <d v="2026-07-23T00:00:00"/>
    <s v="E0240233"/>
    <s v="PD024137"/>
    <s v="VPN COM SUPORTE A SEGURANÇA  DA INFORMAÇÃO"/>
    <n v="7898.43"/>
    <d v="2026-05-01T00:00:00"/>
    <x v="0"/>
    <s v="030/2024"/>
    <s v="140.00300425/2024-14"/>
    <s v="359.00003874/2024-35  ITO"/>
    <s v="2 - FATURADO"/>
    <n v="0"/>
    <x v="1"/>
    <x v="1"/>
    <m/>
  </r>
  <r>
    <x v="2383"/>
    <s v="15.519.361/0001-16"/>
    <s v="NF SERVICOS"/>
    <n v="213541"/>
    <d v="2026-06-25T00:00:00"/>
    <n v="2222360"/>
    <d v="2026-06-26T00:00:00"/>
    <d v="2026-05-01T00:00:00"/>
    <n v="254320.7"/>
    <d v="2026-07-26T00:00:00"/>
    <s v="E0220081"/>
    <s v="PD022059"/>
    <s v="MANUTENÇÃO DATA WAREHOUSE  E BUSINESS INTELLIGENCE -BI"/>
    <n v="242113.31"/>
    <d v="2026-05-01T00:00:00"/>
    <x v="0"/>
    <s v="nº 045/2022"/>
    <s v="140.00260960/2023-36"/>
    <s v="PD-PRC-2022/01468-359.00004087/2024-19-APPS"/>
    <s v="2 - FATURADO"/>
    <n v="0"/>
    <x v="1"/>
    <x v="1"/>
    <m/>
  </r>
  <r>
    <x v="2383"/>
    <s v="15.519.361/0001-16"/>
    <s v="NF SERVICOS"/>
    <n v="213660"/>
    <d v="2026-06-29T00:00:00"/>
    <n v="2222479"/>
    <d v="2026-06-29T00:00:00"/>
    <d v="2026-05-01T00:00:00"/>
    <n v="1930357.27"/>
    <d v="2026-07-29T00:00:00"/>
    <s v="E0250379"/>
    <s v="PD025309"/>
    <s v="NUVEM PUBLICA - SISTEMA INFOSIGA - PROJETOS FUTUROS"/>
    <n v="1837700.12"/>
    <d v="2026-05-01T00:00:00"/>
    <x v="0"/>
    <s v="97/2025"/>
    <s v="140.01222758/2025-68"/>
    <s v="359.00012965/2025-42  APPS/ITO"/>
    <s v="2 - FATURADO"/>
    <n v="0"/>
    <x v="1"/>
    <x v="1"/>
    <m/>
  </r>
  <r>
    <x v="2383"/>
    <s v="15.519.361/0001-16"/>
    <s v="NF SERVICOS"/>
    <n v="213684"/>
    <d v="2026-06-29T00:00:00"/>
    <n v="2222503"/>
    <d v="2026-06-29T00:00:00"/>
    <d v="2026-05-01T00:00:00"/>
    <n v="812164.4"/>
    <d v="2026-07-29T00:00:00"/>
    <s v="E0250380"/>
    <s v="PD025309"/>
    <s v="NUVEM PUBLICA -  MAINFRAME E DATALAKE"/>
    <n v="773180.51"/>
    <d v="2026-05-01T00:00:00"/>
    <x v="0"/>
    <s v="97/2025"/>
    <s v="140.01222758/2025-68"/>
    <s v="359.00012965/2025-42  APPS/ITO"/>
    <s v="2 - FATURADO"/>
    <n v="0"/>
    <x v="1"/>
    <x v="1"/>
    <m/>
  </r>
  <r>
    <x v="2383"/>
    <s v="15.519.361/0001-16"/>
    <s v="NF SERVICOS"/>
    <n v="213685"/>
    <d v="2026-06-29T00:00:00"/>
    <n v="2222504"/>
    <d v="2026-06-29T00:00:00"/>
    <d v="2026-05-01T00:00:00"/>
    <n v="380.37"/>
    <d v="2026-07-29T00:00:00"/>
    <s v="E0250380"/>
    <s v="PD025309"/>
    <s v="NUVEM PUBLICA -  MAINFRAME E DATALAKE"/>
    <n v="362.11"/>
    <d v="2026-05-01T00:00:00"/>
    <x v="0"/>
    <s v="97/2025"/>
    <s v="140.01222758/2025-68"/>
    <s v="359.00012965/2025-42  APPS/ITO"/>
    <s v="2 - FATURADO"/>
    <n v="0"/>
    <x v="1"/>
    <x v="1"/>
    <m/>
  </r>
  <r>
    <x v="2384"/>
    <s v="15.523.278/0001-10"/>
    <s v="NF SERVICOS - ADESAO"/>
    <n v="2003181"/>
    <d v="2026-06-12T00:00:00"/>
    <n v="2205682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2385"/>
    <s v="15.553.651/0001-86"/>
    <s v="NF SERVICOS - ADESAO"/>
    <n v="1994174"/>
    <d v="2026-05-21T00:00:00"/>
    <n v="2195192"/>
    <d v="2026-05-23T00:00:00"/>
    <m/>
    <n v="174.96"/>
    <d v="2026-06-05T00:00:00"/>
    <m/>
    <m/>
    <s v="Processamento de dados e congêneres"/>
    <n v="174.96"/>
    <m/>
    <x v="0"/>
    <m/>
    <m/>
    <m/>
    <s v="2 - FATURADO"/>
    <n v="25"/>
    <x v="0"/>
    <x v="0"/>
    <m/>
  </r>
  <r>
    <x v="2385"/>
    <s v="15.553.651/0001-86"/>
    <s v="NF SERVICOS - ADESAO"/>
    <n v="2014463"/>
    <d v="2026-06-17T00:00:00"/>
    <n v="2217232"/>
    <d v="2026-06-17T00:00:00"/>
    <m/>
    <n v="162.81"/>
    <d v="2026-06-20T00:00:00"/>
    <m/>
    <m/>
    <s v="Processamento de dados e congêneres"/>
    <n v="162.81"/>
    <m/>
    <x v="0"/>
    <m/>
    <m/>
    <m/>
    <s v="2 - FATURADO"/>
    <n v="10"/>
    <x v="0"/>
    <x v="0"/>
    <m/>
  </r>
  <r>
    <x v="2386"/>
    <s v="15.576.591/0001-17"/>
    <s v="NF SERVICOS - ADESAO"/>
    <n v="1992911"/>
    <d v="2026-05-21T00:00:00"/>
    <n v="2193929"/>
    <d v="2026-05-23T00:00:00"/>
    <m/>
    <n v="161.41"/>
    <d v="2026-06-05T00:00:00"/>
    <m/>
    <m/>
    <s v="Processamento de dados e congêneres"/>
    <n v="161.41"/>
    <m/>
    <x v="0"/>
    <m/>
    <m/>
    <m/>
    <s v="2 - FATURADO"/>
    <n v="25"/>
    <x v="0"/>
    <x v="0"/>
    <m/>
  </r>
  <r>
    <x v="2386"/>
    <s v="15.576.591/0001-17"/>
    <s v="NF SERVICOS - ADESAO"/>
    <n v="2014180"/>
    <d v="2026-06-17T00:00:00"/>
    <n v="2216949"/>
    <d v="2026-06-17T00:00:00"/>
    <m/>
    <n v="222.15"/>
    <d v="2026-06-20T00:00:00"/>
    <m/>
    <m/>
    <s v="Processamento de dados e congêneres"/>
    <n v="222.15"/>
    <m/>
    <x v="0"/>
    <m/>
    <m/>
    <m/>
    <s v="2 - FATURADO"/>
    <n v="10"/>
    <x v="0"/>
    <x v="0"/>
    <m/>
  </r>
  <r>
    <x v="2387"/>
    <s v="15.615.914/0001-34"/>
    <s v="NF SERVICOS - ADESAO"/>
    <n v="1992484"/>
    <d v="2026-05-21T00:00:00"/>
    <n v="2193502"/>
    <d v="2026-05-23T00:00:00"/>
    <m/>
    <n v="220.42"/>
    <d v="2026-07-30T00:00:00"/>
    <m/>
    <m/>
    <s v="Processamento de dados e congêneres"/>
    <n v="220.42"/>
    <m/>
    <x v="0"/>
    <m/>
    <m/>
    <m/>
    <s v="2 - FATURADO"/>
    <n v="0"/>
    <x v="1"/>
    <x v="0"/>
    <m/>
  </r>
  <r>
    <x v="2387"/>
    <s v="15.615.914/0001-34"/>
    <s v="NF SERVICOS - ADESAO"/>
    <n v="2013014"/>
    <d v="2026-06-17T00:00:00"/>
    <n v="2215782"/>
    <d v="2026-06-17T00:00:00"/>
    <m/>
    <n v="331.52"/>
    <d v="2026-07-30T00:00:00"/>
    <m/>
    <m/>
    <s v="Processamento de dados e congêneres"/>
    <n v="331.52"/>
    <m/>
    <x v="0"/>
    <m/>
    <m/>
    <m/>
    <s v="2 - FATURADO"/>
    <n v="0"/>
    <x v="1"/>
    <x v="0"/>
    <m/>
  </r>
  <r>
    <x v="2388"/>
    <s v="15.660.973/0001-24"/>
    <s v="NF SERVICOS - ADESAO"/>
    <n v="2014179"/>
    <d v="2026-06-17T00:00:00"/>
    <n v="2216948"/>
    <d v="2026-06-17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2388"/>
    <s v="15.660.973/0001-24"/>
    <s v="NF SERVICOS - ADESAO"/>
    <n v="2015050"/>
    <d v="2026-06-17T00:00:00"/>
    <n v="2217819"/>
    <d v="2026-06-17T00:00:00"/>
    <m/>
    <n v="161.41999999999999"/>
    <d v="2026-06-20T00:00:00"/>
    <m/>
    <m/>
    <s v="Processamento de dados e congêneres"/>
    <n v="161.41999999999999"/>
    <m/>
    <x v="0"/>
    <m/>
    <m/>
    <m/>
    <s v="2 - FATURADO"/>
    <n v="10"/>
    <x v="0"/>
    <x v="0"/>
    <m/>
  </r>
  <r>
    <x v="2389"/>
    <s v="15.681.173/0001-90"/>
    <s v="NF SERVICOS - ADESAO"/>
    <n v="2013760"/>
    <d v="2026-06-17T00:00:00"/>
    <n v="2216529"/>
    <d v="2026-06-17T00:00:00"/>
    <m/>
    <n v="53.8"/>
    <d v="2026-06-20T00:00:00"/>
    <m/>
    <m/>
    <s v="Processamento de dados e congêneres"/>
    <n v="53.8"/>
    <m/>
    <x v="0"/>
    <m/>
    <m/>
    <m/>
    <s v="2 - FATURADO"/>
    <n v="10"/>
    <x v="0"/>
    <x v="0"/>
    <m/>
  </r>
  <r>
    <x v="2390"/>
    <s v="15.733.014/0001-91"/>
    <s v="NF SERVICOS - ADESAO"/>
    <n v="2012755"/>
    <d v="2026-06-17T00:00:00"/>
    <n v="2215523"/>
    <d v="2026-06-17T00:00:00"/>
    <m/>
    <n v="711.65"/>
    <d v="2026-06-20T00:00:00"/>
    <m/>
    <m/>
    <s v="Processamento de dados e congêneres"/>
    <n v="711.65"/>
    <m/>
    <x v="0"/>
    <m/>
    <m/>
    <m/>
    <s v="2 - FATURADO"/>
    <n v="10"/>
    <x v="0"/>
    <x v="0"/>
    <m/>
  </r>
  <r>
    <x v="2391"/>
    <s v="15.793.348/0001-50"/>
    <s v="NF SERVICOS DO"/>
    <n v="304354"/>
    <d v="2025-01-06T00:00:00"/>
    <n v="310934"/>
    <d v="2025-01-14T00:00:00"/>
    <m/>
    <n v="27"/>
    <d v="2025-02-13T00:00:00"/>
    <m/>
    <m/>
    <s v="Boletim - Diário Oficial Informa"/>
    <n v="27"/>
    <m/>
    <x v="0"/>
    <m/>
    <m/>
    <m/>
    <s v="3 - FATURADO DO INFORMA"/>
    <n v="502"/>
    <x v="2"/>
    <x v="0"/>
    <m/>
  </r>
  <r>
    <x v="2392"/>
    <s v="15.830.903/0001-77"/>
    <s v="NF SERVICOS - ADESAO"/>
    <n v="2004048"/>
    <d v="2026-06-12T00:00:00"/>
    <n v="2206550"/>
    <d v="2026-06-15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2393"/>
    <s v="150.234.858-62"/>
    <s v="NF SERVICOS - ADESAO"/>
    <n v="1976038"/>
    <d v="2026-05-21T00:00:00"/>
    <n v="2176993"/>
    <d v="2026-05-22T00:00:00"/>
    <m/>
    <n v="4344.13"/>
    <d v="2026-06-05T00:00:00"/>
    <m/>
    <m/>
    <s v="Processamento de dados e congêneres"/>
    <n v="1308.6300000000001"/>
    <m/>
    <x v="0"/>
    <m/>
    <m/>
    <m/>
    <s v="2 - FATURADO"/>
    <n v="25"/>
    <x v="0"/>
    <x v="0"/>
    <m/>
  </r>
  <r>
    <x v="2393"/>
    <s v="150.234.858-62"/>
    <s v="NF SERVICOS - ADESAO"/>
    <n v="2018444"/>
    <d v="2026-06-17T00:00:00"/>
    <n v="2221224"/>
    <d v="2026-06-18T00:00:00"/>
    <m/>
    <n v="2937.45"/>
    <d v="2026-06-20T00:00:00"/>
    <m/>
    <m/>
    <s v="Processamento de dados e congêneres"/>
    <n v="2937.45"/>
    <m/>
    <x v="0"/>
    <m/>
    <m/>
    <m/>
    <s v="2 - FATURADO"/>
    <n v="10"/>
    <x v="0"/>
    <x v="0"/>
    <m/>
  </r>
  <r>
    <x v="2394"/>
    <s v="150.302.358-33"/>
    <s v="NF SERVICOS - ADESAO"/>
    <n v="1978843"/>
    <d v="2026-05-21T00:00:00"/>
    <n v="2179798"/>
    <d v="2026-05-22T00:00:00"/>
    <m/>
    <n v="2969.16"/>
    <d v="2026-06-05T00:00:00"/>
    <m/>
    <m/>
    <s v="Processamento de dados e congêneres"/>
    <n v="860.94"/>
    <m/>
    <x v="0"/>
    <m/>
    <m/>
    <m/>
    <s v="2 - FATURADO"/>
    <n v="25"/>
    <x v="0"/>
    <x v="0"/>
    <m/>
  </r>
  <r>
    <x v="2395"/>
    <s v="150.383.508-10"/>
    <s v="NF SERVICOS - ADESAO"/>
    <n v="1999046"/>
    <d v="2026-06-12T00:00:00"/>
    <n v="220154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396"/>
    <s v="150.507.798-20"/>
    <s v="NF SERVICOS - ADESAO"/>
    <n v="1975668"/>
    <d v="2026-05-21T00:00:00"/>
    <n v="2176623"/>
    <d v="2026-05-22T00:00:00"/>
    <m/>
    <n v="1973.87"/>
    <d v="2026-06-05T00:00:00"/>
    <m/>
    <m/>
    <s v="Processamento de dados e congêneres"/>
    <n v="641.4"/>
    <m/>
    <x v="0"/>
    <m/>
    <m/>
    <m/>
    <s v="2 - FATURADO"/>
    <n v="25"/>
    <x v="0"/>
    <x v="0"/>
    <m/>
  </r>
  <r>
    <x v="2396"/>
    <s v="150.507.798-20"/>
    <s v="NF SERVICOS - ADESAO"/>
    <n v="1998507"/>
    <d v="2026-06-12T00:00:00"/>
    <n v="220100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96"/>
    <s v="150.507.798-20"/>
    <s v="NF SERVICOS - ADESAO"/>
    <n v="2015281"/>
    <d v="2026-06-17T00:00:00"/>
    <n v="2218050"/>
    <d v="2026-06-17T00:00:00"/>
    <m/>
    <n v="1699.99"/>
    <d v="2026-06-20T00:00:00"/>
    <m/>
    <m/>
    <s v="Processamento de dados e congêneres"/>
    <n v="1699.99"/>
    <m/>
    <x v="0"/>
    <m/>
    <m/>
    <m/>
    <s v="2 - FATURADO"/>
    <n v="10"/>
    <x v="0"/>
    <x v="0"/>
    <m/>
  </r>
  <r>
    <x v="2397"/>
    <s v="150.546.348-35"/>
    <s v="NF SERVICOS - ADESAO"/>
    <n v="1978122"/>
    <d v="2026-05-21T00:00:00"/>
    <n v="2179077"/>
    <d v="2026-05-22T00:00:00"/>
    <m/>
    <n v="238.44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2398"/>
    <s v="150.610.368-59"/>
    <s v="NF SERVICOS - ADESAO"/>
    <n v="1976670"/>
    <d v="2026-05-21T00:00:00"/>
    <n v="2177625"/>
    <d v="2026-05-22T00:00:00"/>
    <m/>
    <n v="1564.57"/>
    <d v="2026-06-05T00:00:00"/>
    <m/>
    <m/>
    <s v="Processamento de dados e congêneres"/>
    <n v="464.91"/>
    <m/>
    <x v="0"/>
    <m/>
    <m/>
    <m/>
    <s v="2 - FATURADO"/>
    <n v="25"/>
    <x v="0"/>
    <x v="0"/>
    <m/>
  </r>
  <r>
    <x v="2399"/>
    <s v="150.687.518-12"/>
    <s v="NF SERVICOS - ADESAO"/>
    <n v="1975403"/>
    <d v="2026-05-21T00:00:00"/>
    <n v="2176358"/>
    <d v="2026-05-21T00:00:00"/>
    <m/>
    <n v="6645.24"/>
    <d v="2026-06-05T00:00:00"/>
    <m/>
    <m/>
    <s v="Processamento de dados e congêneres"/>
    <n v="1885.46"/>
    <m/>
    <x v="0"/>
    <m/>
    <m/>
    <m/>
    <s v="2 - FATURADO"/>
    <n v="25"/>
    <x v="0"/>
    <x v="0"/>
    <m/>
  </r>
  <r>
    <x v="2399"/>
    <s v="150.687.518-12"/>
    <s v="NF SERVICOS - ADESAO"/>
    <n v="1979637"/>
    <d v="2026-05-21T00:00:00"/>
    <n v="2180593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399"/>
    <s v="150.687.518-12"/>
    <s v="NF SERVICOS - ADESAO"/>
    <n v="1995864"/>
    <d v="2026-06-12T00:00:00"/>
    <n v="219832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399"/>
    <s v="150.687.518-12"/>
    <s v="NF SERVICOS - ADESAO"/>
    <n v="2017503"/>
    <d v="2026-06-17T00:00:00"/>
    <n v="2220278"/>
    <d v="2026-06-18T00:00:00"/>
    <m/>
    <n v="4507.37"/>
    <d v="2026-06-20T00:00:00"/>
    <m/>
    <m/>
    <s v="Processamento de dados e congêneres"/>
    <n v="4507.37"/>
    <m/>
    <x v="0"/>
    <m/>
    <m/>
    <m/>
    <s v="2 - FATURADO"/>
    <n v="10"/>
    <x v="0"/>
    <x v="0"/>
    <m/>
  </r>
  <r>
    <x v="2400"/>
    <s v="150.773.858-74"/>
    <s v="NF SERVICOS - ADESAO"/>
    <n v="1976149"/>
    <d v="2026-05-21T00:00:00"/>
    <n v="2177104"/>
    <d v="2026-05-22T00:00:00"/>
    <m/>
    <n v="1405.05"/>
    <d v="2026-06-05T00:00:00"/>
    <m/>
    <m/>
    <s v="Processamento de dados e congêneres"/>
    <n v="361.59"/>
    <m/>
    <x v="0"/>
    <m/>
    <m/>
    <m/>
    <s v="2 - FATURADO"/>
    <n v="25"/>
    <x v="0"/>
    <x v="0"/>
    <m/>
  </r>
  <r>
    <x v="2400"/>
    <s v="150.773.858-74"/>
    <s v="NF SERVICOS - ADESAO"/>
    <n v="1998679"/>
    <d v="2026-06-12T00:00:00"/>
    <n v="220118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00"/>
    <s v="150.773.858-74"/>
    <s v="NF SERVICOS - ADESAO"/>
    <n v="2017481"/>
    <d v="2026-06-17T00:00:00"/>
    <n v="2220256"/>
    <d v="2026-06-18T00:00:00"/>
    <m/>
    <n v="1037.4000000000001"/>
    <d v="2026-06-20T00:00:00"/>
    <m/>
    <m/>
    <s v="Processamento de dados e congêneres"/>
    <n v="1037.4000000000001"/>
    <m/>
    <x v="0"/>
    <m/>
    <m/>
    <m/>
    <s v="2 - FATURADO"/>
    <n v="10"/>
    <x v="0"/>
    <x v="0"/>
    <m/>
  </r>
  <r>
    <x v="2401"/>
    <s v="150.800.318-16"/>
    <s v="NF SERVICOS - ADESAO"/>
    <n v="1983165"/>
    <d v="2026-05-21T00:00:00"/>
    <n v="2184128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401"/>
    <s v="150.800.318-16"/>
    <s v="NF SERVICOS - ADESAO"/>
    <n v="1994484"/>
    <d v="2026-05-21T00:00:00"/>
    <n v="2195502"/>
    <d v="2026-05-23T00:00:00"/>
    <m/>
    <n v="86.44"/>
    <d v="2026-06-05T00:00:00"/>
    <m/>
    <m/>
    <s v="Processamento de dados e congêneres"/>
    <n v="86.44"/>
    <m/>
    <x v="0"/>
    <m/>
    <m/>
    <m/>
    <s v="2 - FATURADO"/>
    <n v="25"/>
    <x v="0"/>
    <x v="0"/>
    <m/>
  </r>
  <r>
    <x v="2401"/>
    <s v="150.800.318-16"/>
    <s v="NF SERVICOS - ADESAO"/>
    <n v="2006707"/>
    <d v="2026-06-12T00:00:00"/>
    <n v="220922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01"/>
    <s v="150.800.318-16"/>
    <s v="NF SERVICOS - ADESAO"/>
    <n v="2008714"/>
    <d v="2026-06-15T00:00:00"/>
    <n v="2211366"/>
    <d v="2026-06-16T00:00:00"/>
    <m/>
    <n v="50"/>
    <d v="2026-06-20T00:00:00"/>
    <m/>
    <m/>
    <s v="Processamento de dados e congêneres"/>
    <n v="50"/>
    <m/>
    <x v="0"/>
    <m/>
    <m/>
    <m/>
    <s v="2 - FATURADO"/>
    <n v="10"/>
    <x v="0"/>
    <x v="0"/>
    <m/>
  </r>
  <r>
    <x v="2402"/>
    <s v="150.973.568-29"/>
    <s v="NF SERVICOS - ADESAO"/>
    <n v="1975984"/>
    <d v="2026-05-21T00:00:00"/>
    <n v="2176939"/>
    <d v="2026-05-22T00:00:00"/>
    <m/>
    <n v="38.85"/>
    <d v="2026-07-30T00:00:00"/>
    <m/>
    <m/>
    <s v="Processamento de dados e congêneres"/>
    <n v="38.85"/>
    <m/>
    <x v="0"/>
    <m/>
    <m/>
    <m/>
    <s v="2 - FATURADO"/>
    <n v="0"/>
    <x v="1"/>
    <x v="0"/>
    <m/>
  </r>
  <r>
    <x v="2403"/>
    <s v="150.976.598-05"/>
    <s v="NF SERVICOS - ADESAO"/>
    <n v="1992684"/>
    <d v="2026-05-21T00:00:00"/>
    <n v="2193702"/>
    <d v="2026-05-23T00:00:00"/>
    <m/>
    <n v="128.1"/>
    <d v="2026-06-05T00:00:00"/>
    <m/>
    <m/>
    <s v="Processamento de dados e congêneres"/>
    <n v="128.1"/>
    <m/>
    <x v="0"/>
    <m/>
    <m/>
    <m/>
    <s v="2 - FATURADO"/>
    <n v="25"/>
    <x v="0"/>
    <x v="0"/>
    <m/>
  </r>
  <r>
    <x v="2403"/>
    <s v="150.976.598-05"/>
    <s v="NF SERVICOS - ADESAO"/>
    <n v="2006785"/>
    <d v="2026-06-12T00:00:00"/>
    <n v="2209307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403"/>
    <s v="150.976.598-05"/>
    <s v="NF SERVICOS - ADESAO"/>
    <n v="2007814"/>
    <d v="2026-06-15T00:00:00"/>
    <n v="2210466"/>
    <d v="2026-06-16T00:00:00"/>
    <m/>
    <n v="141.11000000000001"/>
    <d v="2026-06-20T00:00:00"/>
    <m/>
    <m/>
    <s v="Processamento de dados e congêneres"/>
    <n v="141.11000000000001"/>
    <m/>
    <x v="0"/>
    <m/>
    <m/>
    <m/>
    <s v="2 - FATURADO"/>
    <n v="10"/>
    <x v="0"/>
    <x v="0"/>
    <m/>
  </r>
  <r>
    <x v="2404"/>
    <s v="151.000.178-64"/>
    <s v="ND-AMAZON"/>
    <n v="399"/>
    <d v="2025-05-06T00:00:00"/>
    <m/>
    <m/>
    <m/>
    <n v="34"/>
    <d v="2025-06-05T00:00:00"/>
    <m/>
    <m/>
    <s v="TRILOGIA DO COPAN: A HISTORIA DO ED COPAN VL. 1 - 1A REIMPRESSAO"/>
    <n v="34"/>
    <m/>
    <x v="0"/>
    <m/>
    <m/>
    <m/>
    <s v="2 - FATURADO"/>
    <n v="390"/>
    <x v="2"/>
    <x v="4"/>
    <m/>
  </r>
  <r>
    <x v="2405"/>
    <s v="151.168.448-89"/>
    <s v="NF SERVICOS - ADESAO"/>
    <n v="1997429"/>
    <d v="2026-06-12T00:00:00"/>
    <n v="219993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06"/>
    <s v="151.228.978-75"/>
    <s v="NF SERVICOS - ADESAO"/>
    <n v="2004145"/>
    <d v="2026-06-12T00:00:00"/>
    <n v="220664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06"/>
    <s v="151.228.978-75"/>
    <s v="NF SERVICOS - ADESAO"/>
    <n v="2010979"/>
    <d v="2026-06-15T00:00:00"/>
    <n v="2213670"/>
    <d v="2026-06-16T00:00:00"/>
    <m/>
    <n v="206.21"/>
    <d v="2026-06-20T00:00:00"/>
    <m/>
    <m/>
    <s v="Processamento de dados e congêneres"/>
    <n v="206.21"/>
    <m/>
    <x v="0"/>
    <m/>
    <m/>
    <m/>
    <s v="2 - FATURADO"/>
    <n v="10"/>
    <x v="0"/>
    <x v="0"/>
    <m/>
  </r>
  <r>
    <x v="2407"/>
    <s v="151.400.938-20"/>
    <s v="NF SERVICOS - ADESAO"/>
    <n v="1985777"/>
    <d v="2026-05-21T00:00:00"/>
    <n v="218674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407"/>
    <s v="151.400.938-20"/>
    <s v="NF SERVICOS - ADESAO"/>
    <n v="2001395"/>
    <d v="2026-06-12T00:00:00"/>
    <n v="220389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08"/>
    <s v="151.459.188-01"/>
    <s v="NF SERVICOS - ADESAO"/>
    <n v="2004722"/>
    <d v="2026-06-12T00:00:00"/>
    <n v="220722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08"/>
    <s v="151.459.188-01"/>
    <s v="NF SERVICOS - ADESAO"/>
    <n v="2010474"/>
    <d v="2026-06-15T00:00:00"/>
    <n v="2213163"/>
    <d v="2026-06-16T00:00:00"/>
    <m/>
    <n v="172.36"/>
    <d v="2026-07-30T00:00:00"/>
    <m/>
    <m/>
    <s v="Processamento de dados e congêneres"/>
    <n v="172.36"/>
    <m/>
    <x v="0"/>
    <m/>
    <m/>
    <m/>
    <s v="2 - FATURADO"/>
    <n v="0"/>
    <x v="1"/>
    <x v="0"/>
    <m/>
  </r>
  <r>
    <x v="2409"/>
    <s v="151.781.438-33"/>
    <s v="NF SERVICOS - ADESAO"/>
    <n v="1976428"/>
    <d v="2026-05-21T00:00:00"/>
    <n v="2177383"/>
    <d v="2026-05-22T00:00:00"/>
    <m/>
    <n v="10566.67"/>
    <d v="2026-06-05T00:00:00"/>
    <m/>
    <m/>
    <s v="Processamento de dados e congêneres"/>
    <n v="3086.47"/>
    <m/>
    <x v="0"/>
    <m/>
    <m/>
    <m/>
    <s v="2 - FATURADO"/>
    <n v="25"/>
    <x v="0"/>
    <x v="0"/>
    <m/>
  </r>
  <r>
    <x v="2410"/>
    <s v="151.787.225-15"/>
    <s v="NF SERVICOS - ADESAO"/>
    <n v="1976446"/>
    <d v="2026-05-21T00:00:00"/>
    <n v="2177401"/>
    <d v="2026-05-22T00:00:00"/>
    <m/>
    <n v="153.78"/>
    <d v="2026-06-05T00:00:00"/>
    <m/>
    <m/>
    <s v="Processamento de dados e congêneres"/>
    <n v="153.78"/>
    <m/>
    <x v="0"/>
    <m/>
    <m/>
    <m/>
    <s v="2 - FATURADO"/>
    <n v="25"/>
    <x v="0"/>
    <x v="0"/>
    <m/>
  </r>
  <r>
    <x v="2411"/>
    <s v="151.857.048-88"/>
    <s v="NF SERVICOS - ADESAO"/>
    <n v="1976004"/>
    <d v="2026-05-21T00:00:00"/>
    <n v="2176959"/>
    <d v="2026-05-22T00:00:00"/>
    <m/>
    <n v="2552.2600000000002"/>
    <d v="2026-06-05T00:00:00"/>
    <m/>
    <m/>
    <s v="Processamento de dados e congêneres"/>
    <n v="826.5"/>
    <m/>
    <x v="0"/>
    <m/>
    <m/>
    <m/>
    <s v="2 - FATURADO"/>
    <n v="25"/>
    <x v="0"/>
    <x v="0"/>
    <m/>
  </r>
  <r>
    <x v="2412"/>
    <s v="151.887.668-41"/>
    <s v="NF SERVICOS - ADESAO"/>
    <n v="2001257"/>
    <d v="2026-06-12T00:00:00"/>
    <n v="220375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12"/>
    <s v="151.887.668-41"/>
    <s v="NF SERVICOS - ADESAO"/>
    <n v="2010724"/>
    <d v="2026-06-15T00:00:00"/>
    <n v="2213413"/>
    <d v="2026-06-16T00:00:00"/>
    <m/>
    <n v="148.93"/>
    <d v="2026-06-20T00:00:00"/>
    <m/>
    <m/>
    <s v="Processamento de dados e congêneres"/>
    <n v="148.93"/>
    <m/>
    <x v="0"/>
    <m/>
    <m/>
    <m/>
    <s v="2 - FATURADO"/>
    <n v="10"/>
    <x v="0"/>
    <x v="0"/>
    <m/>
  </r>
  <r>
    <x v="2413"/>
    <s v="151.898.108-95"/>
    <s v="NF SERVICOS - ADESAO"/>
    <n v="1977867"/>
    <d v="2026-05-21T00:00:00"/>
    <n v="2178822"/>
    <d v="2026-05-22T00:00:00"/>
    <m/>
    <n v="867.83"/>
    <d v="2026-06-05T00:00:00"/>
    <m/>
    <m/>
    <s v="Processamento de dados e congêneres"/>
    <n v="271.2"/>
    <m/>
    <x v="0"/>
    <m/>
    <m/>
    <m/>
    <s v="2 - FATURADO"/>
    <n v="25"/>
    <x v="0"/>
    <x v="0"/>
    <m/>
  </r>
  <r>
    <x v="2414"/>
    <s v="152.113.278-02"/>
    <s v="ND-OPERADORA CIELO"/>
    <n v="29516"/>
    <d v="2026-06-16T00:00:00"/>
    <m/>
    <m/>
    <m/>
    <n v="206.23"/>
    <d v="2026-06-16T00:00:00"/>
    <m/>
    <m/>
    <s v="Certificado e-CPF A3 em cartão - 24 meses"/>
    <n v="206.23"/>
    <m/>
    <x v="0"/>
    <m/>
    <m/>
    <m/>
    <s v="1 - VENDA A VISTA"/>
    <n v="14"/>
    <x v="0"/>
    <x v="2"/>
    <m/>
  </r>
  <r>
    <x v="2415"/>
    <s v="152.157.428-63"/>
    <s v="NF SERVICOS - ADESAO"/>
    <n v="1978130"/>
    <d v="2026-05-21T00:00:00"/>
    <n v="2179085"/>
    <d v="2026-05-22T00:00:00"/>
    <m/>
    <n v="317.37"/>
    <d v="2026-07-30T00:00:00"/>
    <m/>
    <m/>
    <s v="Processamento de dados e congêneres"/>
    <n v="317.37"/>
    <m/>
    <x v="0"/>
    <m/>
    <m/>
    <m/>
    <s v="2 - FATURADO"/>
    <n v="0"/>
    <x v="1"/>
    <x v="0"/>
    <m/>
  </r>
  <r>
    <x v="2416"/>
    <s v="152.782.218-44"/>
    <s v="NF SERVICOS - ADESAO"/>
    <n v="1977915"/>
    <d v="2026-05-21T00:00:00"/>
    <n v="2178870"/>
    <d v="2026-05-22T00:00:00"/>
    <m/>
    <n v="4366.07"/>
    <d v="2026-06-05T00:00:00"/>
    <m/>
    <m/>
    <s v="Processamento de dados e congêneres"/>
    <n v="1790.76"/>
    <m/>
    <x v="0"/>
    <m/>
    <m/>
    <m/>
    <s v="2 - FATURADO"/>
    <n v="25"/>
    <x v="0"/>
    <x v="0"/>
    <m/>
  </r>
  <r>
    <x v="2416"/>
    <s v="152.782.218-44"/>
    <s v="NF SERVICOS - ADESAO"/>
    <n v="2005230"/>
    <d v="2026-06-12T00:00:00"/>
    <n v="220773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16"/>
    <s v="152.782.218-44"/>
    <s v="NF SERVICOS - ADESAO"/>
    <n v="2016150"/>
    <d v="2026-06-17T00:00:00"/>
    <n v="2218919"/>
    <d v="2026-06-18T00:00:00"/>
    <m/>
    <n v="2994.49"/>
    <d v="2026-06-20T00:00:00"/>
    <m/>
    <m/>
    <s v="Processamento de dados e congêneres"/>
    <n v="2994.49"/>
    <m/>
    <x v="0"/>
    <m/>
    <m/>
    <m/>
    <s v="2 - FATURADO"/>
    <n v="10"/>
    <x v="0"/>
    <x v="0"/>
    <m/>
  </r>
  <r>
    <x v="2417"/>
    <s v="152.941.098-32"/>
    <s v="NF SERVICOS - ADESAO"/>
    <n v="2002895"/>
    <d v="2026-06-12T00:00:00"/>
    <n v="220539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17"/>
    <s v="152.941.098-32"/>
    <s v="NF SERVICOS - ADESAO"/>
    <n v="2016623"/>
    <d v="2026-06-17T00:00:00"/>
    <n v="2219397"/>
    <d v="2026-06-18T00:00:00"/>
    <m/>
    <n v="453.27"/>
    <d v="2026-06-20T00:00:00"/>
    <m/>
    <m/>
    <s v="Processamento de dados e congêneres"/>
    <n v="453.27"/>
    <m/>
    <x v="0"/>
    <m/>
    <m/>
    <m/>
    <s v="2 - FATURADO"/>
    <n v="10"/>
    <x v="0"/>
    <x v="0"/>
    <m/>
  </r>
  <r>
    <x v="2418"/>
    <s v="153.094.668-94"/>
    <s v="NF SERVICOS - ADESAO"/>
    <n v="1978413"/>
    <d v="2026-05-21T00:00:00"/>
    <n v="2179368"/>
    <d v="2026-05-22T00:00:00"/>
    <m/>
    <n v="1257.44"/>
    <d v="2026-06-05T00:00:00"/>
    <m/>
    <m/>
    <s v="Processamento de dados e congêneres"/>
    <n v="314.24"/>
    <m/>
    <x v="0"/>
    <m/>
    <m/>
    <m/>
    <s v="2 - FATURADO"/>
    <n v="25"/>
    <x v="0"/>
    <x v="0"/>
    <m/>
  </r>
  <r>
    <x v="2419"/>
    <s v="153.127.768-31"/>
    <s v="NF SERVICOS - ADESAO"/>
    <n v="1985181"/>
    <d v="2026-05-21T00:00:00"/>
    <n v="218614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420"/>
    <s v="153.164.118-03"/>
    <s v="NF SERVICOS - ADESAO"/>
    <n v="1980812"/>
    <d v="2026-05-21T00:00:00"/>
    <n v="218177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420"/>
    <s v="153.164.118-03"/>
    <s v="NF SERVICOS - ADESAO"/>
    <n v="1988329"/>
    <d v="2026-05-21T00:00:00"/>
    <n v="2189302"/>
    <d v="2026-05-23T00:00:00"/>
    <m/>
    <n v="125.49"/>
    <d v="2026-06-05T00:00:00"/>
    <m/>
    <m/>
    <s v="Processamento de dados e congêneres"/>
    <n v="125.49"/>
    <m/>
    <x v="0"/>
    <m/>
    <m/>
    <m/>
    <s v="2 - FATURADO"/>
    <n v="25"/>
    <x v="0"/>
    <x v="0"/>
    <m/>
  </r>
  <r>
    <x v="2420"/>
    <s v="153.164.118-03"/>
    <s v="NF SERVICOS - ADESAO"/>
    <n v="2000538"/>
    <d v="2026-06-12T00:00:00"/>
    <n v="220303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20"/>
    <s v="153.164.118-03"/>
    <s v="NF SERVICOS - ADESAO"/>
    <n v="2007934"/>
    <d v="2026-06-15T00:00:00"/>
    <n v="2210586"/>
    <d v="2026-06-16T00:00:00"/>
    <m/>
    <n v="229.64"/>
    <d v="2026-06-20T00:00:00"/>
    <m/>
    <m/>
    <s v="Processamento de dados e congêneres"/>
    <n v="229.64"/>
    <m/>
    <x v="0"/>
    <m/>
    <m/>
    <m/>
    <s v="2 - FATURADO"/>
    <n v="10"/>
    <x v="0"/>
    <x v="0"/>
    <m/>
  </r>
  <r>
    <x v="2421"/>
    <s v="153.308.658-32"/>
    <s v="NF SERVICOS - ADESAO"/>
    <n v="1978609"/>
    <d v="2026-05-21T00:00:00"/>
    <n v="2179564"/>
    <d v="2026-05-22T00:00:00"/>
    <m/>
    <n v="388.3"/>
    <d v="2026-06-05T00:00:00"/>
    <m/>
    <m/>
    <s v="Processamento de dados e congêneres"/>
    <n v="103.31"/>
    <m/>
    <x v="0"/>
    <m/>
    <m/>
    <m/>
    <s v="2 - FATURADO"/>
    <n v="25"/>
    <x v="0"/>
    <x v="0"/>
    <m/>
  </r>
  <r>
    <x v="2421"/>
    <s v="153.308.658-32"/>
    <s v="NF SERVICOS - ADESAO"/>
    <n v="2004969"/>
    <d v="2026-06-12T00:00:00"/>
    <n v="220747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21"/>
    <s v="153.308.658-32"/>
    <s v="NF SERVICOS - ADESAO"/>
    <n v="2018550"/>
    <d v="2026-06-17T00:00:00"/>
    <n v="2221331"/>
    <d v="2026-06-18T00:00:00"/>
    <m/>
    <n v="481.54"/>
    <d v="2026-07-30T00:00:00"/>
    <m/>
    <m/>
    <s v="Processamento de dados e congêneres"/>
    <n v="481.54"/>
    <m/>
    <x v="0"/>
    <m/>
    <m/>
    <m/>
    <s v="2 - FATURADO"/>
    <n v="0"/>
    <x v="1"/>
    <x v="0"/>
    <m/>
  </r>
  <r>
    <x v="2422"/>
    <s v="153.432.218-31"/>
    <s v="NF SERVICOS - ADESAO"/>
    <n v="2010500"/>
    <d v="2026-06-15T00:00:00"/>
    <n v="2213189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2423"/>
    <s v="153.859.278-99"/>
    <s v="NF SERVICOS - ADESAO"/>
    <n v="1998278"/>
    <d v="2026-06-12T00:00:00"/>
    <n v="220077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24"/>
    <s v="154.077.828-20"/>
    <s v="NF SERVICOS - ADESAO"/>
    <n v="2008646"/>
    <d v="2026-06-15T00:00:00"/>
    <n v="2211298"/>
    <d v="2026-06-16T00:00:00"/>
    <m/>
    <n v="454.4"/>
    <d v="2026-06-20T00:00:00"/>
    <m/>
    <m/>
    <s v="Processamento de dados e congêneres"/>
    <n v="454.4"/>
    <m/>
    <x v="0"/>
    <m/>
    <m/>
    <m/>
    <s v="2 - FATURADO"/>
    <n v="10"/>
    <x v="0"/>
    <x v="0"/>
    <m/>
  </r>
  <r>
    <x v="2425"/>
    <s v="154.180.428-74"/>
    <s v="NF SERVICOS - ADESAO"/>
    <n v="1978420"/>
    <d v="2026-05-21T00:00:00"/>
    <n v="2179375"/>
    <d v="2026-05-22T00:00:00"/>
    <m/>
    <n v="17.53"/>
    <d v="2026-07-30T00:00:00"/>
    <m/>
    <m/>
    <s v="Processamento de dados e congêneres"/>
    <n v="17.53"/>
    <m/>
    <x v="0"/>
    <m/>
    <m/>
    <m/>
    <s v="2 - FATURADO"/>
    <n v="0"/>
    <x v="1"/>
    <x v="0"/>
    <m/>
  </r>
  <r>
    <x v="2426"/>
    <s v="154.207.568-89"/>
    <s v="ND-OPERADORA CIELO"/>
    <n v="29554"/>
    <d v="2026-06-20T00:00:00"/>
    <m/>
    <m/>
    <m/>
    <n v="187.49"/>
    <d v="2026-06-20T00:00:00"/>
    <m/>
    <m/>
    <s v="Certificado e-CNPJ A1 em Software (12 meses)"/>
    <n v="187.49"/>
    <m/>
    <x v="0"/>
    <m/>
    <m/>
    <m/>
    <s v="1 - VENDA A VISTA"/>
    <n v="10"/>
    <x v="0"/>
    <x v="2"/>
    <m/>
  </r>
  <r>
    <x v="2427"/>
    <s v="154.289.988-57"/>
    <s v="NF SERVICOS - ADESAO"/>
    <n v="1998413"/>
    <d v="2026-06-12T00:00:00"/>
    <n v="220091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28"/>
    <s v="154.661.578-48"/>
    <s v="NF SERVICOS - ADESAO"/>
    <n v="1978658"/>
    <d v="2026-05-21T00:00:00"/>
    <n v="2179613"/>
    <d v="2026-05-22T00:00:00"/>
    <m/>
    <n v="1761.62"/>
    <d v="2026-06-05T00:00:00"/>
    <m/>
    <m/>
    <s v="Processamento de dados e congêneres"/>
    <n v="473.52"/>
    <m/>
    <x v="0"/>
    <m/>
    <m/>
    <m/>
    <s v="2 - FATURADO"/>
    <n v="25"/>
    <x v="0"/>
    <x v="0"/>
    <m/>
  </r>
  <r>
    <x v="2429"/>
    <s v="154.806.868-36"/>
    <s v="NF SERVICOS - ADESAO"/>
    <n v="2000821"/>
    <d v="2026-06-12T00:00:00"/>
    <n v="2203322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430"/>
    <s v="154.809.078-67"/>
    <s v="NF SERVICOS - ADESAO"/>
    <n v="1975787"/>
    <d v="2026-05-21T00:00:00"/>
    <n v="2176742"/>
    <d v="2026-05-22T00:00:00"/>
    <m/>
    <n v="153.38"/>
    <d v="2026-06-05T00:00:00"/>
    <m/>
    <m/>
    <s v="Processamento de dados e congêneres"/>
    <n v="17.22"/>
    <m/>
    <x v="0"/>
    <m/>
    <m/>
    <m/>
    <s v="2 - FATURADO"/>
    <n v="25"/>
    <x v="0"/>
    <x v="0"/>
    <m/>
  </r>
  <r>
    <x v="2431"/>
    <s v="154.942.288-00"/>
    <s v="ND-OPERADORA CIELO"/>
    <n v="29551"/>
    <d v="2026-06-19T00:00:00"/>
    <m/>
    <m/>
    <m/>
    <n v="124.99"/>
    <d v="2026-06-19T00:00:00"/>
    <m/>
    <m/>
    <s v="Certificado e-CPF A1 em Software (12 meses)"/>
    <n v="124.99"/>
    <m/>
    <x v="0"/>
    <m/>
    <m/>
    <m/>
    <s v="1 - VENDA A VISTA"/>
    <n v="11"/>
    <x v="0"/>
    <x v="2"/>
    <m/>
  </r>
  <r>
    <x v="2432"/>
    <s v="155.021.368-76"/>
    <s v="NF SERVICOS - ADESAO"/>
    <n v="1976282"/>
    <d v="2026-05-21T00:00:00"/>
    <n v="2177237"/>
    <d v="2026-05-22T00:00:00"/>
    <m/>
    <n v="2970.69"/>
    <d v="2026-06-05T00:00:00"/>
    <m/>
    <m/>
    <s v="Processamento de dados e congêneres"/>
    <n v="826.5"/>
    <m/>
    <x v="0"/>
    <m/>
    <m/>
    <m/>
    <s v="2 - FATURADO"/>
    <n v="25"/>
    <x v="0"/>
    <x v="0"/>
    <m/>
  </r>
  <r>
    <x v="2433"/>
    <s v="155.024.778-60"/>
    <s v="NF SERVICOS - ADESAO"/>
    <n v="1977423"/>
    <d v="2026-05-21T00:00:00"/>
    <n v="2178378"/>
    <d v="2026-05-22T00:00:00"/>
    <m/>
    <n v="5083.51"/>
    <d v="2026-06-05T00:00:00"/>
    <m/>
    <m/>
    <s v="Processamento de dados e congêneres"/>
    <n v="1713.27"/>
    <m/>
    <x v="0"/>
    <m/>
    <m/>
    <m/>
    <s v="2 - FATURADO"/>
    <n v="25"/>
    <x v="0"/>
    <x v="0"/>
    <m/>
  </r>
  <r>
    <x v="2433"/>
    <s v="155.024.778-60"/>
    <s v="NF SERVICOS - ADESAO"/>
    <n v="2017385"/>
    <d v="2026-06-17T00:00:00"/>
    <n v="2220160"/>
    <d v="2026-06-18T00:00:00"/>
    <m/>
    <n v="2246.64"/>
    <d v="2026-06-20T00:00:00"/>
    <m/>
    <m/>
    <s v="Processamento de dados e congêneres"/>
    <n v="2246.64"/>
    <m/>
    <x v="0"/>
    <m/>
    <m/>
    <m/>
    <s v="2 - FATURADO"/>
    <n v="10"/>
    <x v="0"/>
    <x v="0"/>
    <m/>
  </r>
  <r>
    <x v="2434"/>
    <s v="155.091.938-59"/>
    <s v="NF SERVICOS - ADESAO"/>
    <n v="1997046"/>
    <d v="2026-06-12T00:00:00"/>
    <n v="219954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34"/>
    <s v="155.091.938-59"/>
    <s v="NF SERVICOS - ADESAO"/>
    <n v="2015506"/>
    <d v="2026-06-17T00:00:00"/>
    <n v="2218275"/>
    <d v="2026-06-17T00:00:00"/>
    <m/>
    <n v="1185.46"/>
    <d v="2026-06-20T00:00:00"/>
    <m/>
    <m/>
    <s v="Processamento de dados e congêneres"/>
    <n v="1185.46"/>
    <m/>
    <x v="0"/>
    <m/>
    <m/>
    <m/>
    <s v="2 - FATURADO"/>
    <n v="10"/>
    <x v="0"/>
    <x v="0"/>
    <m/>
  </r>
  <r>
    <x v="2435"/>
    <s v="155.180.648-70"/>
    <s v="NF SERVICOS - ADESAO"/>
    <n v="1978849"/>
    <d v="2026-05-21T00:00:00"/>
    <n v="2179804"/>
    <d v="2026-05-22T00:00:00"/>
    <m/>
    <n v="2013.31"/>
    <d v="2026-06-05T00:00:00"/>
    <m/>
    <m/>
    <s v="Processamento de dados e congêneres"/>
    <n v="589.74"/>
    <m/>
    <x v="0"/>
    <m/>
    <m/>
    <m/>
    <s v="2 - FATURADO"/>
    <n v="25"/>
    <x v="0"/>
    <x v="0"/>
    <m/>
  </r>
  <r>
    <x v="2435"/>
    <s v="155.180.648-70"/>
    <s v="NF SERVICOS - ADESAO"/>
    <n v="2015746"/>
    <d v="2026-06-17T00:00:00"/>
    <n v="2218515"/>
    <d v="2026-06-18T00:00:00"/>
    <m/>
    <n v="1294.6300000000001"/>
    <d v="2026-06-20T00:00:00"/>
    <m/>
    <m/>
    <s v="Processamento de dados e congêneres"/>
    <n v="1294.6300000000001"/>
    <m/>
    <x v="0"/>
    <m/>
    <m/>
    <m/>
    <s v="2 - FATURADO"/>
    <n v="10"/>
    <x v="0"/>
    <x v="0"/>
    <m/>
  </r>
  <r>
    <x v="2436"/>
    <s v="155.657.888-11"/>
    <s v="NF SERVICOS - ADESAO"/>
    <n v="1975656"/>
    <d v="2026-05-21T00:00:00"/>
    <n v="2176611"/>
    <d v="2026-05-22T00:00:00"/>
    <m/>
    <n v="4437.91"/>
    <d v="2026-06-05T00:00:00"/>
    <m/>
    <m/>
    <s v="Processamento de dados e congêneres"/>
    <n v="1424.86"/>
    <m/>
    <x v="0"/>
    <m/>
    <m/>
    <m/>
    <s v="2 - FATURADO"/>
    <n v="25"/>
    <x v="0"/>
    <x v="0"/>
    <m/>
  </r>
  <r>
    <x v="2436"/>
    <s v="155.657.888-11"/>
    <s v="NF SERVICOS - ADESAO"/>
    <n v="1998604"/>
    <d v="2026-06-12T00:00:00"/>
    <n v="220110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36"/>
    <s v="155.657.888-11"/>
    <s v="NF SERVICOS - ADESAO"/>
    <n v="2015857"/>
    <d v="2026-06-17T00:00:00"/>
    <n v="2218626"/>
    <d v="2026-06-18T00:00:00"/>
    <m/>
    <n v="3033.26"/>
    <d v="2026-06-20T00:00:00"/>
    <m/>
    <m/>
    <s v="Processamento de dados e congêneres"/>
    <n v="3033.26"/>
    <m/>
    <x v="0"/>
    <m/>
    <m/>
    <m/>
    <s v="2 - FATURADO"/>
    <n v="10"/>
    <x v="0"/>
    <x v="0"/>
    <m/>
  </r>
  <r>
    <x v="2437"/>
    <s v="155.672.998-77"/>
    <s v="NF SERVICOS - ADESAO"/>
    <n v="1976566"/>
    <d v="2026-05-21T00:00:00"/>
    <n v="2177521"/>
    <d v="2026-05-22T00:00:00"/>
    <m/>
    <n v="629.20000000000005"/>
    <d v="2026-07-30T00:00:00"/>
    <m/>
    <m/>
    <s v="Processamento de dados e congêneres"/>
    <n v="629.20000000000005"/>
    <m/>
    <x v="0"/>
    <m/>
    <m/>
    <m/>
    <s v="2 - FATURADO"/>
    <n v="0"/>
    <x v="1"/>
    <x v="0"/>
    <m/>
  </r>
  <r>
    <x v="2438"/>
    <s v="155.852.098-84"/>
    <s v="NF SERVICOS - ADESAO"/>
    <n v="2003394"/>
    <d v="2026-06-12T00:00:00"/>
    <n v="220589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38"/>
    <s v="155.852.098-84"/>
    <s v="NF SERVICOS - ADESAO"/>
    <n v="2011521"/>
    <d v="2026-06-15T00:00:00"/>
    <n v="2214219"/>
    <d v="2026-06-16T00:00:00"/>
    <m/>
    <n v="292.98"/>
    <d v="2026-06-20T00:00:00"/>
    <m/>
    <m/>
    <s v="Processamento de dados e congêneres"/>
    <n v="292.98"/>
    <m/>
    <x v="0"/>
    <m/>
    <m/>
    <m/>
    <s v="2 - FATURADO"/>
    <n v="10"/>
    <x v="0"/>
    <x v="0"/>
    <m/>
  </r>
  <r>
    <x v="2439"/>
    <s v="155.941.458-85"/>
    <s v="NF SERVICOS - ADESAO"/>
    <n v="2004110"/>
    <d v="2026-06-12T00:00:00"/>
    <n v="220661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39"/>
    <s v="155.941.458-85"/>
    <s v="NF SERVICOS - ADESAO"/>
    <n v="2010108"/>
    <d v="2026-06-15T00:00:00"/>
    <n v="2212793"/>
    <d v="2026-06-16T00:00:00"/>
    <m/>
    <n v="240.05"/>
    <d v="2026-06-20T00:00:00"/>
    <m/>
    <m/>
    <s v="Processamento de dados e congêneres"/>
    <n v="240.05"/>
    <m/>
    <x v="0"/>
    <m/>
    <m/>
    <m/>
    <s v="2 - FATURADO"/>
    <n v="10"/>
    <x v="0"/>
    <x v="0"/>
    <m/>
  </r>
  <r>
    <x v="2440"/>
    <s v="156.405.068-81"/>
    <s v="NF SERVICOS - ADESAO"/>
    <n v="1975336"/>
    <d v="2026-05-21T00:00:00"/>
    <n v="2176287"/>
    <d v="2026-05-21T00:00:00"/>
    <m/>
    <n v="3222.5"/>
    <d v="2026-06-05T00:00:00"/>
    <m/>
    <m/>
    <s v="Processamento de dados e congêneres"/>
    <n v="990.08"/>
    <m/>
    <x v="0"/>
    <m/>
    <m/>
    <m/>
    <s v="2 - FATURADO"/>
    <n v="25"/>
    <x v="0"/>
    <x v="0"/>
    <m/>
  </r>
  <r>
    <x v="2441"/>
    <s v="156.607.528-96"/>
    <s v="NF SERVICOS - ADESAO"/>
    <n v="2003252"/>
    <d v="2026-06-12T00:00:00"/>
    <n v="220575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41"/>
    <s v="156.607.528-96"/>
    <s v="NF SERVICOS - ADESAO"/>
    <n v="2009508"/>
    <d v="2026-06-15T00:00:00"/>
    <n v="2212160"/>
    <d v="2026-06-16T00:00:00"/>
    <m/>
    <n v="174.96"/>
    <d v="2026-06-20T00:00:00"/>
    <m/>
    <m/>
    <s v="Processamento de dados e congêneres"/>
    <n v="174.96"/>
    <m/>
    <x v="0"/>
    <m/>
    <m/>
    <m/>
    <s v="2 - FATURADO"/>
    <n v="10"/>
    <x v="0"/>
    <x v="0"/>
    <m/>
  </r>
  <r>
    <x v="2442"/>
    <s v="156.612.318-65"/>
    <s v="NF SERVICOS - ADESAO"/>
    <n v="2001655"/>
    <d v="2026-06-12T00:00:00"/>
    <n v="220415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42"/>
    <s v="156.612.318-65"/>
    <s v="NF SERVICOS - ADESAO"/>
    <n v="2007459"/>
    <d v="2026-06-15T00:00:00"/>
    <n v="2210111"/>
    <d v="2026-06-16T00:00:00"/>
    <m/>
    <n v="284.31"/>
    <d v="2026-07-30T00:00:00"/>
    <m/>
    <m/>
    <s v="Processamento de dados e congêneres"/>
    <n v="284.31"/>
    <m/>
    <x v="0"/>
    <m/>
    <m/>
    <m/>
    <s v="2 - FATURADO"/>
    <n v="0"/>
    <x v="1"/>
    <x v="0"/>
    <m/>
  </r>
  <r>
    <x v="2443"/>
    <s v="156.748.287-25"/>
    <s v="ND-AMAZON"/>
    <n v="74"/>
    <d v="2025-01-07T00:00:00"/>
    <m/>
    <m/>
    <m/>
    <n v="42.5"/>
    <d v="2025-02-06T00:00:00"/>
    <m/>
    <m/>
    <s v="FAYGA OSTROWER - CADERNOS DE DESENHO"/>
    <n v="42.5"/>
    <m/>
    <x v="0"/>
    <m/>
    <m/>
    <m/>
    <s v="2 - FATURADO"/>
    <n v="509"/>
    <x v="2"/>
    <x v="4"/>
    <m/>
  </r>
  <r>
    <x v="2444"/>
    <s v="156.788.298-66"/>
    <s v="NF SERVICOS - ADESAO"/>
    <n v="2012393"/>
    <d v="2026-06-15T00:00:00"/>
    <n v="2215100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2445"/>
    <s v="156.816.428-95"/>
    <s v="NF SERVICOS - ADESAO"/>
    <n v="1975276"/>
    <d v="2026-05-21T00:00:00"/>
    <n v="2176208"/>
    <d v="2026-05-21T00:00:00"/>
    <m/>
    <n v="875.63"/>
    <d v="2026-06-05T00:00:00"/>
    <m/>
    <m/>
    <s v="Processamento de dados e congêneres"/>
    <n v="875.63"/>
    <m/>
    <x v="0"/>
    <m/>
    <m/>
    <m/>
    <s v="2 - FATURADO"/>
    <n v="25"/>
    <x v="0"/>
    <x v="0"/>
    <m/>
  </r>
  <r>
    <x v="2445"/>
    <s v="156.816.428-95"/>
    <s v="NF SERVICOS - ADESAO"/>
    <n v="2015436"/>
    <d v="2026-06-17T00:00:00"/>
    <n v="2218205"/>
    <d v="2026-06-17T00:00:00"/>
    <m/>
    <n v="888.1"/>
    <d v="2026-06-20T00:00:00"/>
    <m/>
    <m/>
    <s v="Processamento de dados e congêneres"/>
    <n v="888.1"/>
    <m/>
    <x v="0"/>
    <m/>
    <m/>
    <m/>
    <s v="2 - FATURADO"/>
    <n v="10"/>
    <x v="0"/>
    <x v="0"/>
    <m/>
  </r>
  <r>
    <x v="2446"/>
    <s v="156.987.188-49"/>
    <s v="NF SERVICOS - ADESAO"/>
    <n v="2015453"/>
    <d v="2026-06-17T00:00:00"/>
    <n v="2218222"/>
    <d v="2026-06-17T00:00:00"/>
    <m/>
    <n v="580"/>
    <d v="2026-06-20T00:00:00"/>
    <m/>
    <m/>
    <s v="Processamento de dados e congêneres"/>
    <n v="580"/>
    <m/>
    <x v="0"/>
    <m/>
    <m/>
    <m/>
    <s v="2 - FATURADO"/>
    <n v="10"/>
    <x v="0"/>
    <x v="0"/>
    <m/>
  </r>
  <r>
    <x v="2447"/>
    <s v="157.090.228-37"/>
    <s v="NF SERVICOS - ADESAO"/>
    <n v="1975712"/>
    <d v="2026-05-21T00:00:00"/>
    <n v="2176667"/>
    <d v="2026-05-22T00:00:00"/>
    <m/>
    <n v="645.16"/>
    <d v="2026-06-05T00:00:00"/>
    <m/>
    <m/>
    <s v="Processamento de dados e congêneres"/>
    <n v="210.93"/>
    <m/>
    <x v="0"/>
    <m/>
    <m/>
    <m/>
    <s v="2 - FATURADO"/>
    <n v="25"/>
    <x v="0"/>
    <x v="0"/>
    <m/>
  </r>
  <r>
    <x v="2448"/>
    <s v="157.199.238-37"/>
    <s v="ND-OPERADORA CIELO"/>
    <n v="29597"/>
    <d v="2026-06-24T00:00:00"/>
    <m/>
    <m/>
    <m/>
    <n v="124.99"/>
    <d v="2026-06-24T00:00:00"/>
    <m/>
    <m/>
    <s v="Certificado e-CPF A1 em Software (12 meses)"/>
    <n v="124.99"/>
    <m/>
    <x v="0"/>
    <m/>
    <m/>
    <m/>
    <s v="1 - VENDA A VISTA"/>
    <n v="6"/>
    <x v="0"/>
    <x v="2"/>
    <m/>
  </r>
  <r>
    <x v="2449"/>
    <s v="157.271.458-13"/>
    <s v="NF SERVICOS - ADESAO"/>
    <n v="2000556"/>
    <d v="2026-06-12T00:00:00"/>
    <n v="2203057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449"/>
    <s v="157.271.458-13"/>
    <s v="NF SERVICOS - ADESAO"/>
    <n v="2012070"/>
    <d v="2026-06-15T00:00:00"/>
    <n v="2214774"/>
    <d v="2026-06-16T00:00:00"/>
    <m/>
    <n v="266.08"/>
    <d v="2026-06-20T00:00:00"/>
    <m/>
    <m/>
    <s v="Processamento de dados e congêneres"/>
    <n v="266.08"/>
    <m/>
    <x v="0"/>
    <m/>
    <m/>
    <m/>
    <s v="2 - FATURADO"/>
    <n v="10"/>
    <x v="0"/>
    <x v="0"/>
    <m/>
  </r>
  <r>
    <x v="2450"/>
    <s v="157.469.488-02"/>
    <s v="NF SERVICOS - ADESAO"/>
    <n v="1976972"/>
    <d v="2026-05-21T00:00:00"/>
    <n v="2177927"/>
    <d v="2026-05-22T00:00:00"/>
    <m/>
    <n v="808.04"/>
    <d v="2026-06-05T00:00:00"/>
    <m/>
    <m/>
    <s v="Processamento de dados e congêneres"/>
    <n v="297.02"/>
    <m/>
    <x v="0"/>
    <m/>
    <m/>
    <m/>
    <s v="2 - FATURADO"/>
    <n v="25"/>
    <x v="0"/>
    <x v="0"/>
    <m/>
  </r>
  <r>
    <x v="2451"/>
    <s v="158.018.408-18"/>
    <s v="NF SERVICOS - ADESAO"/>
    <n v="1978226"/>
    <d v="2026-05-21T00:00:00"/>
    <n v="2179181"/>
    <d v="2026-05-22T00:00:00"/>
    <m/>
    <n v="284.05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2452"/>
    <s v="158.162.028-47"/>
    <s v="NF SERVICOS - ADESAO"/>
    <n v="1977543"/>
    <d v="2026-05-21T00:00:00"/>
    <n v="2178498"/>
    <d v="2026-05-22T00:00:00"/>
    <m/>
    <n v="244.5"/>
    <d v="2026-06-05T00:00:00"/>
    <m/>
    <m/>
    <s v="Processamento de dados e congêneres"/>
    <n v="77.48"/>
    <m/>
    <x v="0"/>
    <m/>
    <m/>
    <m/>
    <s v="2 - FATURADO"/>
    <n v="25"/>
    <x v="0"/>
    <x v="0"/>
    <m/>
  </r>
  <r>
    <x v="2453"/>
    <s v="158.528.688-50"/>
    <s v="NF SERVICOS - ADESAO"/>
    <n v="2001361"/>
    <d v="2026-06-12T00:00:00"/>
    <n v="220386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53"/>
    <s v="158.528.688-50"/>
    <s v="NF SERVICOS - ADESAO"/>
    <n v="2012341"/>
    <d v="2026-06-15T00:00:00"/>
    <n v="2215046"/>
    <d v="2026-06-16T00:00:00"/>
    <m/>
    <n v="185.38"/>
    <d v="2026-06-20T00:00:00"/>
    <m/>
    <m/>
    <s v="Processamento de dados e congêneres"/>
    <n v="185.38"/>
    <m/>
    <x v="0"/>
    <m/>
    <m/>
    <m/>
    <s v="2 - FATURADO"/>
    <n v="10"/>
    <x v="0"/>
    <x v="0"/>
    <m/>
  </r>
  <r>
    <x v="2454"/>
    <s v="158.538.648-07"/>
    <s v="NF SERVICOS - ADESAO"/>
    <n v="1978763"/>
    <d v="2026-05-21T00:00:00"/>
    <n v="2179718"/>
    <d v="2026-05-22T00:00:00"/>
    <m/>
    <n v="4086.58"/>
    <d v="2026-06-05T00:00:00"/>
    <m/>
    <m/>
    <s v="Processamento de dados e congêneres"/>
    <n v="1308.6300000000001"/>
    <m/>
    <x v="0"/>
    <m/>
    <m/>
    <m/>
    <s v="2 - FATURADO"/>
    <n v="25"/>
    <x v="0"/>
    <x v="0"/>
    <m/>
  </r>
  <r>
    <x v="2455"/>
    <s v="158.645.758-60"/>
    <s v="NF SERVICOS - ADESAO"/>
    <n v="1978015"/>
    <d v="2026-05-21T00:00:00"/>
    <n v="2178970"/>
    <d v="2026-05-22T00:00:00"/>
    <m/>
    <n v="1864.61"/>
    <d v="2026-06-05T00:00:00"/>
    <m/>
    <m/>
    <s v="Processamento de dados e congêneres"/>
    <n v="417.56"/>
    <m/>
    <x v="0"/>
    <m/>
    <m/>
    <m/>
    <s v="2 - FATURADO"/>
    <n v="25"/>
    <x v="0"/>
    <x v="0"/>
    <m/>
  </r>
  <r>
    <x v="2456"/>
    <s v="158.782.868-58"/>
    <s v="NF SERVICOS - ADESAO"/>
    <n v="1976482"/>
    <d v="2026-05-21T00:00:00"/>
    <n v="2177437"/>
    <d v="2026-05-22T00:00:00"/>
    <m/>
    <n v="620.42999999999995"/>
    <d v="2026-06-05T00:00:00"/>
    <m/>
    <m/>
    <s v="Processamento de dados e congêneres"/>
    <n v="202.32"/>
    <m/>
    <x v="0"/>
    <m/>
    <m/>
    <m/>
    <s v="2 - FATURADO"/>
    <n v="25"/>
    <x v="0"/>
    <x v="0"/>
    <m/>
  </r>
  <r>
    <x v="2457"/>
    <s v="159.342.918-58"/>
    <s v="NF SERVICOS - ADESAO"/>
    <n v="2002352"/>
    <d v="2026-06-12T00:00:00"/>
    <n v="2204853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457"/>
    <s v="159.342.918-58"/>
    <s v="NF SERVICOS - ADESAO"/>
    <n v="2011375"/>
    <d v="2026-06-15T00:00:00"/>
    <n v="2214073"/>
    <d v="2026-06-16T00:00:00"/>
    <m/>
    <n v="181.9"/>
    <d v="2026-07-30T00:00:00"/>
    <m/>
    <m/>
    <s v="Processamento de dados e congêneres"/>
    <n v="181.9"/>
    <m/>
    <x v="0"/>
    <m/>
    <m/>
    <m/>
    <s v="2 - FATURADO"/>
    <n v="0"/>
    <x v="1"/>
    <x v="0"/>
    <m/>
  </r>
  <r>
    <x v="2458"/>
    <s v="159.423.158-33"/>
    <s v="NF SERVICOS - ADESAO"/>
    <n v="1978567"/>
    <d v="2026-05-21T00:00:00"/>
    <n v="2179522"/>
    <d v="2026-05-22T00:00:00"/>
    <m/>
    <n v="463.99"/>
    <d v="2026-07-30T00:00:00"/>
    <m/>
    <m/>
    <s v="Processamento de dados e congêneres"/>
    <n v="463.99"/>
    <m/>
    <x v="0"/>
    <m/>
    <m/>
    <m/>
    <s v="2 - FATURADO"/>
    <n v="0"/>
    <x v="1"/>
    <x v="0"/>
    <m/>
  </r>
  <r>
    <x v="2459"/>
    <s v="159.826.648-98"/>
    <s v="NF SERVICOS - ADESAO"/>
    <n v="1978182"/>
    <d v="2026-05-21T00:00:00"/>
    <n v="2179137"/>
    <d v="2026-05-22T00:00:00"/>
    <m/>
    <n v="34.57"/>
    <d v="2026-07-30T00:00:00"/>
    <m/>
    <m/>
    <s v="Processamento de dados e congêneres"/>
    <n v="34.57"/>
    <m/>
    <x v="0"/>
    <m/>
    <m/>
    <m/>
    <s v="2 - FATURADO"/>
    <n v="0"/>
    <x v="1"/>
    <x v="0"/>
    <m/>
  </r>
  <r>
    <x v="2459"/>
    <s v="159.826.648-98"/>
    <s v="NF SERVICOS - ADESAO"/>
    <n v="1981204"/>
    <d v="2026-05-21T00:00:00"/>
    <n v="218216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459"/>
    <s v="159.826.648-98"/>
    <s v="NF SERVICOS - ADESAO"/>
    <n v="2003426"/>
    <d v="2026-06-12T00:00:00"/>
    <n v="220592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59"/>
    <s v="159.826.648-98"/>
    <s v="NF SERVICOS - ADESAO"/>
    <n v="2018652"/>
    <d v="2026-06-17T00:00:00"/>
    <n v="2221435"/>
    <d v="2026-06-18T00:00:00"/>
    <m/>
    <n v="91.19"/>
    <d v="2026-07-30T00:00:00"/>
    <m/>
    <m/>
    <s v="Processamento de dados e congêneres"/>
    <n v="91.19"/>
    <m/>
    <x v="0"/>
    <m/>
    <m/>
    <m/>
    <s v="2 - FATURADO"/>
    <n v="0"/>
    <x v="1"/>
    <x v="0"/>
    <m/>
  </r>
  <r>
    <x v="2460"/>
    <s v="159.938.768-91"/>
    <s v="NF SERVICOS - ADESAO"/>
    <n v="1977916"/>
    <d v="2026-05-21T00:00:00"/>
    <n v="2178871"/>
    <d v="2026-05-22T00:00:00"/>
    <m/>
    <n v="694.1"/>
    <d v="2026-06-05T00:00:00"/>
    <m/>
    <m/>
    <s v="Processamento de dados e congêneres"/>
    <n v="219.54"/>
    <m/>
    <x v="0"/>
    <m/>
    <m/>
    <m/>
    <s v="2 - FATURADO"/>
    <n v="25"/>
    <x v="0"/>
    <x v="0"/>
    <m/>
  </r>
  <r>
    <x v="2460"/>
    <s v="159.938.768-91"/>
    <s v="NF SERVICOS - ADESAO"/>
    <n v="2000359"/>
    <d v="2026-06-12T00:00:00"/>
    <n v="220286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60"/>
    <s v="159.938.768-91"/>
    <s v="NF SERVICOS - ADESAO"/>
    <n v="2016519"/>
    <d v="2026-06-17T00:00:00"/>
    <n v="2219289"/>
    <d v="2026-06-18T00:00:00"/>
    <m/>
    <n v="516.66999999999996"/>
    <d v="2026-06-20T00:00:00"/>
    <m/>
    <m/>
    <s v="Processamento de dados e congêneres"/>
    <n v="516.66999999999996"/>
    <m/>
    <x v="0"/>
    <m/>
    <m/>
    <m/>
    <s v="2 - FATURADO"/>
    <n v="10"/>
    <x v="0"/>
    <x v="0"/>
    <m/>
  </r>
  <r>
    <x v="2461"/>
    <s v="159.942.378-25"/>
    <s v="NF SERVICOS - ADESAO"/>
    <n v="1977810"/>
    <d v="2026-05-21T00:00:00"/>
    <n v="2178765"/>
    <d v="2026-05-22T00:00:00"/>
    <m/>
    <n v="230.72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2462"/>
    <s v="16.101.402/0001-12"/>
    <s v="NF SERVICOS - ADESAO"/>
    <n v="2003361"/>
    <d v="2026-06-12T00:00:00"/>
    <n v="220586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463"/>
    <s v="16.382.387/0001-28"/>
    <s v="ND-OPERADORA CIELO"/>
    <n v="29557"/>
    <d v="2026-06-21T00:00:00"/>
    <m/>
    <m/>
    <m/>
    <n v="187.49"/>
    <d v="2026-06-21T00:00:00"/>
    <m/>
    <m/>
    <s v="Certificado e-CNPJ A1 em Software (12 meses)"/>
    <n v="187.49"/>
    <m/>
    <x v="0"/>
    <m/>
    <m/>
    <m/>
    <s v="1 - VENDA A VISTA"/>
    <n v="9"/>
    <x v="0"/>
    <x v="2"/>
    <m/>
  </r>
  <r>
    <x v="2464"/>
    <s v="16.382.568/0001-54"/>
    <s v="NF SERVICOS - ADESAO"/>
    <n v="1985921"/>
    <d v="2026-05-21T00:00:00"/>
    <n v="2186884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2465"/>
    <s v="16.491.469/0001-00"/>
    <s v="NF SERVICOS - ADESAO"/>
    <n v="1979280"/>
    <d v="2026-05-21T00:00:00"/>
    <n v="2180235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2465"/>
    <s v="16.491.469/0001-00"/>
    <s v="NF SERVICOS - ADESAO"/>
    <n v="2005307"/>
    <d v="2026-06-12T00:00:00"/>
    <n v="2207810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466"/>
    <s v="16.604.477/0001-16"/>
    <s v="NF SERVICOS - ADESAO"/>
    <n v="2014981"/>
    <d v="2026-06-17T00:00:00"/>
    <n v="2217750"/>
    <d v="2026-06-17T00:00:00"/>
    <m/>
    <n v="110.73"/>
    <d v="2026-06-20T00:00:00"/>
    <m/>
    <m/>
    <s v="Processamento de dados e congêneres"/>
    <n v="110.73"/>
    <m/>
    <x v="0"/>
    <m/>
    <m/>
    <m/>
    <s v="2 - FATURADO"/>
    <n v="10"/>
    <x v="0"/>
    <x v="0"/>
    <m/>
  </r>
  <r>
    <x v="2467"/>
    <s v="16.689.773/0001-67"/>
    <s v="NF SERVICOS - ADESAO"/>
    <n v="1982141"/>
    <d v="2026-05-21T00:00:00"/>
    <n v="2183104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2468"/>
    <s v="16.697.238/0001-58"/>
    <s v="NF SERVICOS DO"/>
    <n v="288979"/>
    <d v="2024-09-24T00:00:00"/>
    <n v="295321"/>
    <d v="2024-09-24T00:00:00"/>
    <m/>
    <n v="30"/>
    <d v="2024-10-24T00:00:00"/>
    <m/>
    <m/>
    <s v="Boletim_e-Negócios Públicos Informa"/>
    <n v="30"/>
    <m/>
    <x v="0"/>
    <m/>
    <m/>
    <m/>
    <s v="4 - FATURADO eNEGOCIOS INFORMA"/>
    <n v="614"/>
    <x v="2"/>
    <x v="0"/>
    <m/>
  </r>
  <r>
    <x v="2468"/>
    <s v="16.697.238/0001-58"/>
    <s v="NF SERVICOS DO"/>
    <n v="290371"/>
    <d v="2024-10-04T00:00:00"/>
    <n v="296721"/>
    <d v="2024-10-04T00:00:00"/>
    <m/>
    <n v="30"/>
    <d v="2024-11-03T00:00:00"/>
    <m/>
    <m/>
    <s v="Boletim_e-Negócios Públicos Informa"/>
    <n v="30"/>
    <m/>
    <x v="0"/>
    <m/>
    <m/>
    <m/>
    <s v="4 - FATURADO eNEGOCIOS INFORMA"/>
    <n v="604"/>
    <x v="2"/>
    <x v="0"/>
    <m/>
  </r>
  <r>
    <x v="2468"/>
    <s v="16.697.238/0001-58"/>
    <s v="NF SERVICOS DO"/>
    <n v="294933"/>
    <d v="2024-11-04T00:00:00"/>
    <n v="301338"/>
    <d v="2024-11-04T00:00:00"/>
    <m/>
    <n v="30"/>
    <d v="2024-12-04T00:00:00"/>
    <m/>
    <m/>
    <s v="Boletim_e-Negócios Públicos Informa"/>
    <n v="30"/>
    <m/>
    <x v="0"/>
    <m/>
    <m/>
    <m/>
    <s v="4 - FATURADO eNEGOCIOS INFORMA"/>
    <n v="573"/>
    <x v="2"/>
    <x v="0"/>
    <m/>
  </r>
  <r>
    <x v="2469"/>
    <s v="16.743.037/0001-40"/>
    <s v="NF SERVICOS - ADESAO"/>
    <n v="2013803"/>
    <d v="2026-06-17T00:00:00"/>
    <n v="2216572"/>
    <d v="2026-06-17T00:00:00"/>
    <m/>
    <n v="144.05000000000001"/>
    <d v="2026-06-20T00:00:00"/>
    <m/>
    <m/>
    <s v="Processamento de dados e congêneres"/>
    <n v="144.05000000000001"/>
    <m/>
    <x v="0"/>
    <m/>
    <m/>
    <m/>
    <s v="2 - FATURADO"/>
    <n v="10"/>
    <x v="0"/>
    <x v="0"/>
    <m/>
  </r>
  <r>
    <x v="2470"/>
    <s v="16.750.277/0001-71"/>
    <s v="NF SERVICOS - ADESAO"/>
    <n v="1993700"/>
    <d v="2026-05-21T00:00:00"/>
    <n v="2194718"/>
    <d v="2026-05-23T00:00:00"/>
    <m/>
    <n v="183.98"/>
    <d v="2026-07-30T00:00:00"/>
    <m/>
    <m/>
    <s v="Processamento de dados e congêneres"/>
    <n v="183.98"/>
    <m/>
    <x v="0"/>
    <m/>
    <m/>
    <m/>
    <s v="2 - FATURADO"/>
    <n v="0"/>
    <x v="1"/>
    <x v="0"/>
    <m/>
  </r>
  <r>
    <x v="2470"/>
    <s v="16.750.277/0001-71"/>
    <s v="NF SERVICOS - ADESAO"/>
    <n v="2012685"/>
    <d v="2026-06-17T00:00:00"/>
    <n v="2215451"/>
    <d v="2026-06-17T00:00:00"/>
    <m/>
    <n v="62.48"/>
    <d v="2026-07-30T00:00:00"/>
    <m/>
    <m/>
    <s v="Processamento de dados e congêneres"/>
    <n v="62.48"/>
    <m/>
    <x v="0"/>
    <m/>
    <m/>
    <m/>
    <s v="2 - FATURADO"/>
    <n v="0"/>
    <x v="1"/>
    <x v="0"/>
    <m/>
  </r>
  <r>
    <x v="2471"/>
    <s v="16.807.995/0001-37"/>
    <s v="NF SERVICOS - ADESAO"/>
    <n v="2014080"/>
    <d v="2026-06-17T00:00:00"/>
    <n v="2216849"/>
    <d v="2026-06-17T00:00:00"/>
    <m/>
    <n v="624.85"/>
    <d v="2026-07-30T00:00:00"/>
    <m/>
    <m/>
    <s v="Processamento de dados e congêneres"/>
    <n v="624.85"/>
    <m/>
    <x v="0"/>
    <m/>
    <m/>
    <m/>
    <s v="2 - FATURADO"/>
    <n v="0"/>
    <x v="1"/>
    <x v="0"/>
    <m/>
  </r>
  <r>
    <x v="2472"/>
    <s v="16.814.020/0001-36"/>
    <s v="NF SERVICOS - ADESAO"/>
    <n v="1990053"/>
    <d v="2026-05-21T00:00:00"/>
    <n v="2191056"/>
    <d v="2026-05-23T00:00:00"/>
    <m/>
    <n v="152.72999999999999"/>
    <d v="2026-07-30T00:00:00"/>
    <m/>
    <m/>
    <s v="Processamento de dados e congêneres"/>
    <n v="152.72999999999999"/>
    <m/>
    <x v="0"/>
    <m/>
    <m/>
    <m/>
    <s v="2 - FATURADO"/>
    <n v="0"/>
    <x v="1"/>
    <x v="0"/>
    <m/>
  </r>
  <r>
    <x v="2472"/>
    <s v="16.814.020/0001-36"/>
    <s v="NF SERVICOS - ADESAO"/>
    <n v="2014048"/>
    <d v="2026-06-17T00:00:00"/>
    <n v="2216817"/>
    <d v="2026-06-17T00:00:00"/>
    <m/>
    <n v="27.75"/>
    <d v="2026-07-30T00:00:00"/>
    <m/>
    <m/>
    <s v="Processamento de dados e congêneres"/>
    <n v="27.75"/>
    <m/>
    <x v="0"/>
    <m/>
    <m/>
    <m/>
    <s v="2 - FATURADO"/>
    <n v="0"/>
    <x v="1"/>
    <x v="0"/>
    <m/>
  </r>
  <r>
    <x v="2473"/>
    <s v="16.851.745/0001-02"/>
    <s v="NF SERVICOS - ADESAO"/>
    <n v="2014713"/>
    <d v="2026-06-17T00:00:00"/>
    <n v="2217482"/>
    <d v="2026-06-17T00:00:00"/>
    <m/>
    <n v="93.37"/>
    <d v="2026-06-20T00:00:00"/>
    <m/>
    <m/>
    <s v="Processamento de dados e congêneres"/>
    <n v="93.37"/>
    <m/>
    <x v="0"/>
    <m/>
    <m/>
    <m/>
    <s v="2 - FATURADO"/>
    <n v="10"/>
    <x v="0"/>
    <x v="0"/>
    <m/>
  </r>
  <r>
    <x v="2474"/>
    <s v="16.885.214/0001-22"/>
    <s v="NF SERVICOS - ADESAO"/>
    <n v="1990434"/>
    <d v="2026-05-21T00:00:00"/>
    <n v="2191449"/>
    <d v="2026-05-23T00:00:00"/>
    <m/>
    <n v="253.06"/>
    <d v="2026-06-05T00:00:00"/>
    <m/>
    <m/>
    <s v="Processamento de dados e congêneres"/>
    <n v="253.06"/>
    <m/>
    <x v="0"/>
    <m/>
    <m/>
    <m/>
    <s v="2 - FATURADO"/>
    <n v="25"/>
    <x v="0"/>
    <x v="0"/>
    <m/>
  </r>
  <r>
    <x v="2474"/>
    <s v="16.885.214/0001-22"/>
    <s v="NF SERVICOS - ADESAO"/>
    <n v="2014118"/>
    <d v="2026-06-17T00:00:00"/>
    <n v="2216887"/>
    <d v="2026-06-17T00:00:00"/>
    <m/>
    <n v="289.52"/>
    <d v="2026-06-20T00:00:00"/>
    <m/>
    <m/>
    <s v="Processamento de dados e congêneres"/>
    <n v="289.52"/>
    <m/>
    <x v="0"/>
    <m/>
    <m/>
    <m/>
    <s v="2 - FATURADO"/>
    <n v="10"/>
    <x v="0"/>
    <x v="0"/>
    <m/>
  </r>
  <r>
    <x v="2475"/>
    <s v="16.927.377/0001-20"/>
    <s v="NF SERVICOS - ADESAO"/>
    <n v="1990956"/>
    <d v="2026-05-21T00:00:00"/>
    <n v="2191973"/>
    <d v="2026-05-23T00:00:00"/>
    <m/>
    <n v="183.97"/>
    <d v="2026-07-30T00:00:00"/>
    <m/>
    <m/>
    <s v="Processamento de dados e congêneres"/>
    <n v="183.97"/>
    <m/>
    <x v="0"/>
    <m/>
    <m/>
    <m/>
    <s v="2 - FATURADO"/>
    <n v="0"/>
    <x v="1"/>
    <x v="0"/>
    <m/>
  </r>
  <r>
    <x v="2475"/>
    <s v="16.927.377/0001-20"/>
    <s v="NF SERVICOS - ADESAO"/>
    <n v="2013820"/>
    <d v="2026-06-17T00:00:00"/>
    <n v="2216589"/>
    <d v="2026-06-17T00:00:00"/>
    <m/>
    <n v="196.11"/>
    <d v="2026-07-30T00:00:00"/>
    <m/>
    <m/>
    <s v="Processamento de dados e congêneres"/>
    <n v="196.11"/>
    <m/>
    <x v="0"/>
    <m/>
    <m/>
    <m/>
    <s v="2 - FATURADO"/>
    <n v="0"/>
    <x v="1"/>
    <x v="0"/>
    <m/>
  </r>
  <r>
    <x v="2476"/>
    <s v="16.997.429/0001-35"/>
    <s v="NF SERVICOS - ADESAO"/>
    <n v="1992301"/>
    <d v="2026-05-21T00:00:00"/>
    <n v="2193319"/>
    <d v="2026-05-23T00:00:00"/>
    <m/>
    <n v="78.09"/>
    <d v="2026-06-05T00:00:00"/>
    <m/>
    <m/>
    <s v="Processamento de dados e congêneres"/>
    <n v="78.09"/>
    <m/>
    <x v="0"/>
    <m/>
    <m/>
    <m/>
    <s v="2 - FATURADO"/>
    <n v="25"/>
    <x v="0"/>
    <x v="0"/>
    <m/>
  </r>
  <r>
    <x v="2476"/>
    <s v="16.997.429/0001-35"/>
    <s v="NF SERVICOS - ADESAO"/>
    <n v="2014086"/>
    <d v="2026-06-17T00:00:00"/>
    <n v="2216855"/>
    <d v="2026-06-17T00:00:00"/>
    <m/>
    <n v="52.06"/>
    <d v="2026-06-20T00:00:00"/>
    <m/>
    <m/>
    <s v="Processamento de dados e congêneres"/>
    <n v="52.06"/>
    <m/>
    <x v="0"/>
    <m/>
    <m/>
    <m/>
    <s v="2 - FATURADO"/>
    <n v="10"/>
    <x v="0"/>
    <x v="0"/>
    <m/>
  </r>
  <r>
    <x v="2477"/>
    <s v="160.836.528-04"/>
    <s v="NF SERVICOS - ADESAO"/>
    <n v="1975410"/>
    <d v="2026-05-21T00:00:00"/>
    <n v="2176365"/>
    <d v="2026-05-21T00:00:00"/>
    <m/>
    <n v="997.74"/>
    <d v="2026-06-05T00:00:00"/>
    <m/>
    <m/>
    <s v="Processamento de dados e congêneres"/>
    <n v="327.16000000000003"/>
    <m/>
    <x v="0"/>
    <m/>
    <m/>
    <m/>
    <s v="2 - FATURADO"/>
    <n v="25"/>
    <x v="0"/>
    <x v="0"/>
    <m/>
  </r>
  <r>
    <x v="2477"/>
    <s v="160.836.528-04"/>
    <s v="NF SERVICOS - ADESAO"/>
    <n v="1987023"/>
    <d v="2026-05-21T00:00:00"/>
    <n v="218798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478"/>
    <s v="161.083.188-80"/>
    <s v="NF SERVICOS - ADESAO"/>
    <n v="2003145"/>
    <d v="2026-06-12T00:00:00"/>
    <n v="220564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78"/>
    <s v="161.083.188-80"/>
    <s v="NF SERVICOS - ADESAO"/>
    <n v="2010877"/>
    <d v="2026-06-15T00:00:00"/>
    <n v="2213566"/>
    <d v="2026-06-16T00:00:00"/>
    <m/>
    <n v="206.21"/>
    <d v="2026-06-20T00:00:00"/>
    <m/>
    <m/>
    <s v="Processamento de dados e congêneres"/>
    <n v="206.21"/>
    <m/>
    <x v="0"/>
    <m/>
    <m/>
    <m/>
    <s v="2 - FATURADO"/>
    <n v="10"/>
    <x v="0"/>
    <x v="0"/>
    <m/>
  </r>
  <r>
    <x v="2479"/>
    <s v="161.200.338-90"/>
    <s v="NF SERVICOS - ADESAO"/>
    <n v="2001899"/>
    <d v="2026-06-12T00:00:00"/>
    <n v="2204400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479"/>
    <s v="161.200.338-90"/>
    <s v="NF SERVICOS - ADESAO"/>
    <n v="2003489"/>
    <d v="2026-06-12T00:00:00"/>
    <n v="2205990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480"/>
    <s v="161.202.318-54"/>
    <s v="ND-BENEF AFASTADOS"/>
    <n v="891"/>
    <d v="2025-02-04T00:00:00"/>
    <m/>
    <m/>
    <m/>
    <n v="288.64999999999998"/>
    <d v="2025-03-06T00:00:00"/>
    <m/>
    <m/>
    <s v="PLANO DE SAUDE FUNC AFASTADOS"/>
    <n v="288.64999999999998"/>
    <m/>
    <x v="0"/>
    <m/>
    <m/>
    <m/>
    <s v="2 - FATURADO"/>
    <n v="481"/>
    <x v="2"/>
    <x v="5"/>
    <m/>
  </r>
  <r>
    <x v="2480"/>
    <s v="161.202.318-54"/>
    <s v="ND-BENEF AFASTADOS"/>
    <n v="1069"/>
    <d v="2025-10-06T00:00:00"/>
    <m/>
    <m/>
    <m/>
    <n v="360.33"/>
    <d v="2025-11-05T00:00:00"/>
    <m/>
    <m/>
    <s v="PLANO DE SAUDE FUNC AFASTADOS"/>
    <n v="360.33"/>
    <m/>
    <x v="0"/>
    <m/>
    <m/>
    <m/>
    <s v="2 - FATURADO"/>
    <n v="237"/>
    <x v="4"/>
    <x v="5"/>
    <m/>
  </r>
  <r>
    <x v="2480"/>
    <s v="161.202.318-54"/>
    <s v="ND-BENEF AFASTADOS"/>
    <n v="1268"/>
    <d v="2026-06-01T00:00:00"/>
    <m/>
    <m/>
    <m/>
    <n v="240.82"/>
    <d v="2026-07-03T00:00:00"/>
    <m/>
    <m/>
    <s v="PLANO DE SAUDE FUNC AFASTADOS"/>
    <n v="240.82"/>
    <m/>
    <x v="0"/>
    <m/>
    <m/>
    <m/>
    <s v="32 DIAS"/>
    <n v="0"/>
    <x v="1"/>
    <x v="5"/>
    <m/>
  </r>
  <r>
    <x v="2481"/>
    <s v="161.347.818-60"/>
    <s v="ND-AMAZON"/>
    <n v="384"/>
    <d v="2025-05-04T00:00:00"/>
    <m/>
    <m/>
    <m/>
    <n v="50.57"/>
    <d v="2025-06-03T00:00:00"/>
    <m/>
    <m/>
    <s v="IBERE CAMARGO - CADERNOS DE DESENHO"/>
    <n v="50.57"/>
    <m/>
    <x v="0"/>
    <m/>
    <m/>
    <m/>
    <s v="2 - FATURADO"/>
    <n v="392"/>
    <x v="2"/>
    <x v="4"/>
    <m/>
  </r>
  <r>
    <x v="2482"/>
    <s v="161.463.098-42"/>
    <s v="NF SERVICOS - ADESAO"/>
    <n v="1978804"/>
    <d v="2026-05-21T00:00:00"/>
    <n v="2179759"/>
    <d v="2026-05-22T00:00:00"/>
    <m/>
    <n v="343.21"/>
    <d v="2026-07-30T00:00:00"/>
    <m/>
    <m/>
    <s v="Processamento de dados e congêneres"/>
    <n v="343.21"/>
    <m/>
    <x v="0"/>
    <m/>
    <m/>
    <m/>
    <s v="2 - FATURADO"/>
    <n v="0"/>
    <x v="1"/>
    <x v="0"/>
    <m/>
  </r>
  <r>
    <x v="2483"/>
    <s v="161.787.608-92"/>
    <s v="NF SERVICOS - ADESAO"/>
    <n v="2010401"/>
    <d v="2026-06-15T00:00:00"/>
    <n v="2213090"/>
    <d v="2026-06-16T00:00:00"/>
    <m/>
    <n v="50"/>
    <d v="2026-06-20T00:00:00"/>
    <m/>
    <m/>
    <s v="Processamento de dados e congêneres"/>
    <n v="50"/>
    <m/>
    <x v="0"/>
    <m/>
    <m/>
    <m/>
    <s v="2 - FATURADO"/>
    <n v="10"/>
    <x v="0"/>
    <x v="0"/>
    <m/>
  </r>
  <r>
    <x v="2484"/>
    <s v="161.842.088-70"/>
    <s v="NF SERVICOS - ADESAO"/>
    <n v="1975715"/>
    <d v="2026-05-21T00:00:00"/>
    <n v="2176670"/>
    <d v="2026-05-22T00:00:00"/>
    <m/>
    <n v="1476.39"/>
    <d v="2026-06-05T00:00:00"/>
    <m/>
    <m/>
    <s v="Processamento de dados e congêneres"/>
    <n v="426.17"/>
    <m/>
    <x v="0"/>
    <m/>
    <m/>
    <m/>
    <s v="2 - FATURADO"/>
    <n v="25"/>
    <x v="0"/>
    <x v="0"/>
    <m/>
  </r>
  <r>
    <x v="2485"/>
    <s v="162.042.828-83"/>
    <s v="NF SERVICOS - ADESAO"/>
    <n v="1975725"/>
    <d v="2026-05-21T00:00:00"/>
    <n v="2176680"/>
    <d v="2026-05-22T00:00:00"/>
    <m/>
    <n v="7586.45"/>
    <d v="2026-06-05T00:00:00"/>
    <m/>
    <m/>
    <s v="Processamento de dados e congêneres"/>
    <n v="2096.39"/>
    <m/>
    <x v="0"/>
    <m/>
    <m/>
    <m/>
    <s v="2 - FATURADO"/>
    <n v="25"/>
    <x v="0"/>
    <x v="0"/>
    <m/>
  </r>
  <r>
    <x v="2486"/>
    <s v="162.063.798-76"/>
    <s v="NF SERVICOS - ADESAO"/>
    <n v="1977427"/>
    <d v="2026-05-21T00:00:00"/>
    <n v="2178382"/>
    <d v="2026-05-22T00:00:00"/>
    <m/>
    <n v="473.5"/>
    <d v="2026-07-30T00:00:00"/>
    <m/>
    <m/>
    <s v="Processamento de dados e congêneres"/>
    <n v="473.5"/>
    <m/>
    <x v="0"/>
    <m/>
    <m/>
    <m/>
    <s v="2 - FATURADO"/>
    <n v="0"/>
    <x v="1"/>
    <x v="0"/>
    <m/>
  </r>
  <r>
    <x v="2486"/>
    <s v="162.063.798-76"/>
    <s v="NF SERVICOS - ADESAO"/>
    <n v="1984746"/>
    <d v="2026-05-21T00:00:00"/>
    <n v="2185709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486"/>
    <s v="162.063.798-76"/>
    <s v="NF SERVICOS - ADESAO"/>
    <n v="2005515"/>
    <d v="2026-06-12T00:00:00"/>
    <n v="220802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86"/>
    <s v="162.063.798-76"/>
    <s v="NF SERVICOS - ADESAO"/>
    <n v="2017339"/>
    <d v="2026-06-17T00:00:00"/>
    <n v="2220114"/>
    <d v="2026-06-18T00:00:00"/>
    <m/>
    <n v="230.52"/>
    <d v="2026-07-30T00:00:00"/>
    <m/>
    <m/>
    <s v="Processamento de dados e congêneres"/>
    <n v="230.52"/>
    <m/>
    <x v="0"/>
    <m/>
    <m/>
    <m/>
    <s v="2 - FATURADO"/>
    <n v="0"/>
    <x v="1"/>
    <x v="0"/>
    <m/>
  </r>
  <r>
    <x v="2487"/>
    <s v="162.099.808-48"/>
    <s v="NF SERVICOS - ADESAO"/>
    <n v="1977120"/>
    <d v="2026-05-21T00:00:00"/>
    <n v="2178075"/>
    <d v="2026-05-22T00:00:00"/>
    <m/>
    <n v="832.61"/>
    <d v="2026-06-05T00:00:00"/>
    <m/>
    <m/>
    <s v="Processamento de dados e congêneres"/>
    <n v="275.5"/>
    <m/>
    <x v="0"/>
    <m/>
    <m/>
    <m/>
    <s v="2 - FATURADO"/>
    <n v="25"/>
    <x v="0"/>
    <x v="0"/>
    <m/>
  </r>
  <r>
    <x v="2488"/>
    <s v="162.118.508-75"/>
    <s v="NF SERVICOS - ADESAO"/>
    <n v="1978423"/>
    <d v="2026-05-21T00:00:00"/>
    <n v="2179378"/>
    <d v="2026-05-22T00:00:00"/>
    <m/>
    <n v="3213.11"/>
    <d v="2026-06-05T00:00:00"/>
    <m/>
    <m/>
    <s v="Processamento de dados e congêneres"/>
    <n v="869.55"/>
    <m/>
    <x v="0"/>
    <m/>
    <m/>
    <m/>
    <s v="2 - FATURADO"/>
    <n v="25"/>
    <x v="0"/>
    <x v="0"/>
    <m/>
  </r>
  <r>
    <x v="2488"/>
    <s v="162.118.508-75"/>
    <s v="NF SERVICOS - ADESAO"/>
    <n v="1995868"/>
    <d v="2026-06-12T00:00:00"/>
    <n v="219832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88"/>
    <s v="162.118.508-75"/>
    <s v="NF SERVICOS - ADESAO"/>
    <n v="2017102"/>
    <d v="2026-06-17T00:00:00"/>
    <n v="2219877"/>
    <d v="2026-06-18T00:00:00"/>
    <m/>
    <n v="2141.8200000000002"/>
    <d v="2026-06-20T00:00:00"/>
    <m/>
    <m/>
    <s v="Processamento de dados e congêneres"/>
    <n v="2141.8200000000002"/>
    <m/>
    <x v="0"/>
    <m/>
    <m/>
    <m/>
    <s v="2 - FATURADO"/>
    <n v="10"/>
    <x v="0"/>
    <x v="0"/>
    <m/>
  </r>
  <r>
    <x v="2489"/>
    <s v="162.169.298-10"/>
    <s v="NF SERVICOS - ADESAO"/>
    <n v="1978704"/>
    <d v="2026-05-21T00:00:00"/>
    <n v="2179659"/>
    <d v="2026-05-22T00:00:00"/>
    <m/>
    <n v="2427.1999999999998"/>
    <d v="2026-06-05T00:00:00"/>
    <m/>
    <m/>
    <s v="Processamento de dados e congêneres"/>
    <n v="766.24"/>
    <m/>
    <x v="0"/>
    <m/>
    <m/>
    <m/>
    <s v="2 - FATURADO"/>
    <n v="25"/>
    <x v="0"/>
    <x v="0"/>
    <m/>
  </r>
  <r>
    <x v="2489"/>
    <s v="162.169.298-10"/>
    <s v="NF SERVICOS - ADESAO"/>
    <n v="1995937"/>
    <d v="2026-06-12T00:00:00"/>
    <n v="219839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89"/>
    <s v="162.169.298-10"/>
    <s v="NF SERVICOS - ADESAO"/>
    <n v="2016630"/>
    <d v="2026-06-17T00:00:00"/>
    <n v="2219404"/>
    <d v="2026-06-18T00:00:00"/>
    <m/>
    <n v="1715.73"/>
    <d v="2026-06-20T00:00:00"/>
    <m/>
    <m/>
    <s v="Processamento de dados e congêneres"/>
    <n v="1715.73"/>
    <m/>
    <x v="0"/>
    <m/>
    <m/>
    <m/>
    <s v="2 - FATURADO"/>
    <n v="10"/>
    <x v="0"/>
    <x v="0"/>
    <m/>
  </r>
  <r>
    <x v="2490"/>
    <s v="162.371.568-79"/>
    <s v="NF SERVICOS - ADESAO"/>
    <n v="2009705"/>
    <d v="2026-06-15T00:00:00"/>
    <n v="2212365"/>
    <d v="2026-06-16T00:00:00"/>
    <m/>
    <n v="167.16"/>
    <d v="2026-07-30T00:00:00"/>
    <m/>
    <m/>
    <s v="Processamento de dados e congêneres"/>
    <n v="167.16"/>
    <m/>
    <x v="0"/>
    <m/>
    <m/>
    <m/>
    <s v="2 - FATURADO"/>
    <n v="0"/>
    <x v="1"/>
    <x v="0"/>
    <m/>
  </r>
  <r>
    <x v="2491"/>
    <s v="162.962.468-38"/>
    <s v="NF SERVICOS - ADESAO"/>
    <n v="1975452"/>
    <d v="2026-05-21T00:00:00"/>
    <n v="2176407"/>
    <d v="2026-05-21T00:00:00"/>
    <m/>
    <n v="2247.39"/>
    <d v="2026-06-05T00:00:00"/>
    <m/>
    <m/>
    <s v="Processamento de dados e congêneres"/>
    <n v="701.67"/>
    <m/>
    <x v="0"/>
    <m/>
    <m/>
    <m/>
    <s v="2 - FATURADO"/>
    <n v="25"/>
    <x v="0"/>
    <x v="0"/>
    <m/>
  </r>
  <r>
    <x v="2491"/>
    <s v="162.962.468-38"/>
    <s v="NF SERVICOS - ADESAO"/>
    <n v="2000624"/>
    <d v="2026-06-12T00:00:00"/>
    <n v="220312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91"/>
    <s v="162.962.468-38"/>
    <s v="NF SERVICOS - ADESAO"/>
    <n v="2017468"/>
    <d v="2026-06-17T00:00:00"/>
    <n v="2220243"/>
    <d v="2026-06-18T00:00:00"/>
    <m/>
    <n v="455.28"/>
    <d v="2026-07-30T00:00:00"/>
    <m/>
    <m/>
    <s v="Processamento de dados e congêneres"/>
    <n v="455.28"/>
    <m/>
    <x v="0"/>
    <m/>
    <m/>
    <m/>
    <s v="2 - FATURADO"/>
    <n v="0"/>
    <x v="1"/>
    <x v="0"/>
    <m/>
  </r>
  <r>
    <x v="2492"/>
    <s v="163.156.678-48"/>
    <s v="NF SERVICOS - ADESAO"/>
    <n v="1975319"/>
    <d v="2026-05-21T00:00:00"/>
    <n v="2176270"/>
    <d v="2026-05-21T00:00:00"/>
    <m/>
    <n v="6067.36"/>
    <d v="2026-06-05T00:00:00"/>
    <m/>
    <m/>
    <s v="Processamento de dados e congêneres"/>
    <n v="1760.62"/>
    <m/>
    <x v="0"/>
    <m/>
    <m/>
    <m/>
    <s v="2 - FATURADO"/>
    <n v="25"/>
    <x v="0"/>
    <x v="0"/>
    <m/>
  </r>
  <r>
    <x v="2493"/>
    <s v="163.164.508-00"/>
    <s v="NF SERVICOS - ADESAO"/>
    <n v="1984069"/>
    <d v="2026-05-21T00:00:00"/>
    <n v="218503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493"/>
    <s v="163.164.508-00"/>
    <s v="NF SERVICOS - ADESAO"/>
    <n v="1991475"/>
    <d v="2026-05-21T00:00:00"/>
    <n v="2192493"/>
    <d v="2026-05-23T00:00:00"/>
    <m/>
    <n v="167.15"/>
    <d v="2026-07-30T00:00:00"/>
    <m/>
    <m/>
    <s v="Processamento de dados e congêneres"/>
    <n v="167.15"/>
    <m/>
    <x v="0"/>
    <m/>
    <m/>
    <m/>
    <s v="2 - FATURADO"/>
    <n v="0"/>
    <x v="1"/>
    <x v="0"/>
    <m/>
  </r>
  <r>
    <x v="2494"/>
    <s v="163.224.228-12"/>
    <s v="NF SERVICOS - ADESAO"/>
    <n v="1977763"/>
    <d v="2026-05-21T00:00:00"/>
    <n v="2178718"/>
    <d v="2026-05-22T00:00:00"/>
    <m/>
    <n v="71.38"/>
    <d v="2026-07-30T00:00:00"/>
    <m/>
    <m/>
    <s v="Processamento de dados e congêneres"/>
    <n v="71.38"/>
    <m/>
    <x v="0"/>
    <m/>
    <m/>
    <m/>
    <s v="2 - FATURADO"/>
    <n v="0"/>
    <x v="1"/>
    <x v="0"/>
    <m/>
  </r>
  <r>
    <x v="2495"/>
    <s v="163.245.408-47"/>
    <s v="NF SERVICOS - ADESAO"/>
    <n v="1978412"/>
    <d v="2026-05-21T00:00:00"/>
    <n v="2179367"/>
    <d v="2026-05-22T00:00:00"/>
    <m/>
    <n v="499.61"/>
    <d v="2026-06-05T00:00:00"/>
    <m/>
    <m/>
    <s v="Processamento de dados e congêneres"/>
    <n v="163.58000000000001"/>
    <m/>
    <x v="0"/>
    <m/>
    <m/>
    <m/>
    <s v="2 - FATURADO"/>
    <n v="25"/>
    <x v="0"/>
    <x v="0"/>
    <m/>
  </r>
  <r>
    <x v="2495"/>
    <s v="163.245.408-47"/>
    <s v="NF SERVICOS - ADESAO"/>
    <n v="1996594"/>
    <d v="2026-06-12T00:00:00"/>
    <n v="219905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95"/>
    <s v="163.245.408-47"/>
    <s v="NF SERVICOS - ADESAO"/>
    <n v="2016438"/>
    <d v="2026-06-17T00:00:00"/>
    <n v="2219207"/>
    <d v="2026-06-18T00:00:00"/>
    <m/>
    <n v="304.27999999999997"/>
    <d v="2026-06-20T00:00:00"/>
    <m/>
    <m/>
    <s v="Processamento de dados e congêneres"/>
    <n v="304.27999999999997"/>
    <m/>
    <x v="0"/>
    <m/>
    <m/>
    <m/>
    <s v="2 - FATURADO"/>
    <n v="10"/>
    <x v="0"/>
    <x v="0"/>
    <m/>
  </r>
  <r>
    <x v="2496"/>
    <s v="163.642.638-79"/>
    <s v="NF SERVICOS - ADESAO"/>
    <n v="1977066"/>
    <d v="2026-05-21T00:00:00"/>
    <n v="2178021"/>
    <d v="2026-05-22T00:00:00"/>
    <m/>
    <n v="562.77"/>
    <d v="2026-07-30T00:00:00"/>
    <m/>
    <m/>
    <s v="Processamento de dados e congêneres"/>
    <n v="562.77"/>
    <m/>
    <x v="0"/>
    <m/>
    <m/>
    <m/>
    <s v="2 - FATURADO"/>
    <n v="0"/>
    <x v="1"/>
    <x v="0"/>
    <m/>
  </r>
  <r>
    <x v="2496"/>
    <s v="163.642.638-79"/>
    <s v="NF SERVICOS - ADESAO"/>
    <n v="2001906"/>
    <d v="2026-06-12T00:00:00"/>
    <n v="220440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496"/>
    <s v="163.642.638-79"/>
    <s v="NF SERVICOS - ADESAO"/>
    <n v="2017429"/>
    <d v="2026-06-17T00:00:00"/>
    <n v="2220204"/>
    <d v="2026-06-18T00:00:00"/>
    <m/>
    <n v="113.12"/>
    <d v="2026-07-30T00:00:00"/>
    <m/>
    <m/>
    <s v="Processamento de dados e congêneres"/>
    <n v="113.12"/>
    <m/>
    <x v="0"/>
    <m/>
    <m/>
    <m/>
    <s v="2 - FATURADO"/>
    <n v="0"/>
    <x v="1"/>
    <x v="0"/>
    <m/>
  </r>
  <r>
    <x v="2497"/>
    <s v="163.686.888-66"/>
    <s v="ND-OPERADORA CIELO"/>
    <n v="29440"/>
    <d v="2026-06-09T00:00:00"/>
    <m/>
    <m/>
    <m/>
    <n v="174.99"/>
    <d v="2026-06-09T00:00:00"/>
    <m/>
    <m/>
    <s v="Certificado e-CPF A3 em cartão - 12 meses"/>
    <n v="174.99"/>
    <m/>
    <x v="0"/>
    <m/>
    <m/>
    <m/>
    <s v="1 - VENDA A VISTA"/>
    <n v="21"/>
    <x v="0"/>
    <x v="2"/>
    <m/>
  </r>
  <r>
    <x v="2498"/>
    <s v="163.720.568-60"/>
    <s v="NF SERVICOS - ADESAO"/>
    <n v="1976969"/>
    <d v="2026-05-21T00:00:00"/>
    <n v="2177924"/>
    <d v="2026-05-22T00:00:00"/>
    <m/>
    <n v="70183.53"/>
    <d v="2026-06-05T00:00:00"/>
    <m/>
    <m/>
    <s v="Processamento de dados e congêneres"/>
    <n v="14476.71"/>
    <m/>
    <x v="0"/>
    <m/>
    <m/>
    <m/>
    <s v="2 - FATURADO"/>
    <n v="25"/>
    <x v="0"/>
    <x v="0"/>
    <m/>
  </r>
  <r>
    <x v="2499"/>
    <s v="163.869.718-33"/>
    <s v="NF SERVICOS - ADESAO"/>
    <n v="2012180"/>
    <d v="2026-06-15T00:00:00"/>
    <n v="2214885"/>
    <d v="2026-06-16T00:00:00"/>
    <m/>
    <n v="174.96"/>
    <d v="2026-07-30T00:00:00"/>
    <m/>
    <m/>
    <s v="Processamento de dados e congêneres"/>
    <n v="174.96"/>
    <m/>
    <x v="0"/>
    <m/>
    <m/>
    <m/>
    <s v="2 - FATURADO"/>
    <n v="0"/>
    <x v="1"/>
    <x v="0"/>
    <m/>
  </r>
  <r>
    <x v="2500"/>
    <s v="163.903.108-11"/>
    <s v="NF SERVICOS - ADESAO"/>
    <n v="1977771"/>
    <d v="2026-05-21T00:00:00"/>
    <n v="2178726"/>
    <d v="2026-05-22T00:00:00"/>
    <m/>
    <n v="874.6"/>
    <d v="2026-06-05T00:00:00"/>
    <m/>
    <m/>
    <s v="Processamento de dados e congêneres"/>
    <n v="275.5"/>
    <m/>
    <x v="0"/>
    <m/>
    <m/>
    <m/>
    <s v="2 - FATURADO"/>
    <n v="25"/>
    <x v="0"/>
    <x v="0"/>
    <m/>
  </r>
  <r>
    <x v="2500"/>
    <s v="163.903.108-11"/>
    <s v="NF SERVICOS - ADESAO"/>
    <n v="1996466"/>
    <d v="2026-06-12T00:00:00"/>
    <n v="219892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00"/>
    <s v="163.903.108-11"/>
    <s v="NF SERVICOS - ADESAO"/>
    <n v="2015605"/>
    <d v="2026-06-17T00:00:00"/>
    <n v="2218374"/>
    <d v="2026-06-18T00:00:00"/>
    <m/>
    <n v="645.99"/>
    <d v="2026-06-20T00:00:00"/>
    <m/>
    <m/>
    <s v="Processamento de dados e congêneres"/>
    <n v="645.99"/>
    <m/>
    <x v="0"/>
    <m/>
    <m/>
    <m/>
    <s v="2 - FATURADO"/>
    <n v="10"/>
    <x v="0"/>
    <x v="0"/>
    <m/>
  </r>
  <r>
    <x v="2501"/>
    <s v="163.910.178-08"/>
    <s v="NF SERVICOS - ADESAO"/>
    <n v="1978850"/>
    <d v="2026-05-21T00:00:00"/>
    <n v="2179805"/>
    <d v="2026-05-22T00:00:00"/>
    <m/>
    <n v="128.99"/>
    <d v="2026-07-30T00:00:00"/>
    <m/>
    <m/>
    <s v="Processamento de dados e congêneres"/>
    <n v="128.99"/>
    <m/>
    <x v="0"/>
    <m/>
    <m/>
    <m/>
    <s v="2 - FATURADO"/>
    <n v="0"/>
    <x v="1"/>
    <x v="0"/>
    <m/>
  </r>
  <r>
    <x v="2502"/>
    <s v="164.187.428-77"/>
    <s v="NF SERVICOS - ADESAO"/>
    <n v="1976555"/>
    <d v="2026-05-21T00:00:00"/>
    <n v="2177510"/>
    <d v="2026-05-22T00:00:00"/>
    <m/>
    <n v="1168.48"/>
    <d v="2026-07-30T00:00:00"/>
    <m/>
    <m/>
    <s v="Processamento de dados e congêneres"/>
    <n v="1168.48"/>
    <m/>
    <x v="0"/>
    <m/>
    <m/>
    <m/>
    <s v="2 - FATURADO"/>
    <n v="0"/>
    <x v="1"/>
    <x v="0"/>
    <m/>
  </r>
  <r>
    <x v="2502"/>
    <s v="164.187.428-77"/>
    <s v="NF SERVICOS - ADESAO"/>
    <n v="1983882"/>
    <d v="2026-05-21T00:00:00"/>
    <n v="218484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502"/>
    <s v="164.187.428-77"/>
    <s v="NF SERVICOS - ADESAO"/>
    <n v="1999269"/>
    <d v="2026-06-12T00:00:00"/>
    <n v="220177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02"/>
    <s v="164.187.428-77"/>
    <s v="NF SERVICOS - ADESAO"/>
    <n v="2018079"/>
    <d v="2026-06-17T00:00:00"/>
    <n v="2220857"/>
    <d v="2026-06-18T00:00:00"/>
    <m/>
    <n v="995.82"/>
    <d v="2026-07-30T00:00:00"/>
    <m/>
    <m/>
    <s v="Processamento de dados e congêneres"/>
    <n v="995.82"/>
    <m/>
    <x v="0"/>
    <m/>
    <m/>
    <m/>
    <s v="2 - FATURADO"/>
    <n v="0"/>
    <x v="1"/>
    <x v="0"/>
    <m/>
  </r>
  <r>
    <x v="2503"/>
    <s v="164.702.648-24"/>
    <s v="NF SERVICOS - ADESAO"/>
    <n v="2007141"/>
    <d v="2026-06-12T00:00:00"/>
    <n v="220969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03"/>
    <s v="164.702.648-24"/>
    <s v="NF SERVICOS - ADESAO"/>
    <n v="2012306"/>
    <d v="2026-06-15T00:00:00"/>
    <n v="2215011"/>
    <d v="2026-06-16T00:00:00"/>
    <m/>
    <n v="122.36"/>
    <d v="2026-07-30T00:00:00"/>
    <m/>
    <m/>
    <s v="Processamento de dados e congêneres"/>
    <n v="122.36"/>
    <m/>
    <x v="0"/>
    <m/>
    <m/>
    <m/>
    <s v="2 - FATURADO"/>
    <n v="0"/>
    <x v="1"/>
    <x v="0"/>
    <m/>
  </r>
  <r>
    <x v="2504"/>
    <s v="165.318.548-12"/>
    <s v="NF SERVICOS - ADESAO"/>
    <n v="1977106"/>
    <d v="2026-05-21T00:00:00"/>
    <n v="2178061"/>
    <d v="2026-05-22T00:00:00"/>
    <m/>
    <n v="784.99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2505"/>
    <s v="166.029.789-34"/>
    <s v="NF SERVICOS - ADESAO"/>
    <n v="2004298"/>
    <d v="2026-06-12T00:00:00"/>
    <n v="220680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05"/>
    <s v="166.029.789-34"/>
    <s v="NF SERVICOS - ADESAO"/>
    <n v="2009327"/>
    <d v="2026-06-15T00:00:00"/>
    <n v="2211979"/>
    <d v="2026-06-16T00:00:00"/>
    <m/>
    <n v="250.47"/>
    <d v="2026-06-20T00:00:00"/>
    <m/>
    <m/>
    <s v="Processamento de dados e congêneres"/>
    <n v="250.47"/>
    <m/>
    <x v="0"/>
    <m/>
    <m/>
    <m/>
    <s v="2 - FATURADO"/>
    <n v="10"/>
    <x v="0"/>
    <x v="0"/>
    <m/>
  </r>
  <r>
    <x v="2506"/>
    <s v="166.380.888-07"/>
    <s v="NF SERVICOS - ADESAO"/>
    <n v="1975392"/>
    <d v="2026-05-21T00:00:00"/>
    <n v="2176347"/>
    <d v="2026-05-21T00:00:00"/>
    <m/>
    <n v="359.93"/>
    <d v="2026-06-05T00:00:00"/>
    <m/>
    <m/>
    <s v="Processamento de dados e congêneres"/>
    <n v="111.92"/>
    <m/>
    <x v="0"/>
    <m/>
    <m/>
    <m/>
    <s v="2 - FATURADO"/>
    <n v="25"/>
    <x v="0"/>
    <x v="0"/>
    <m/>
  </r>
  <r>
    <x v="2507"/>
    <s v="166.521.578-02"/>
    <s v="NF SERVICOS - ADESAO"/>
    <n v="2003186"/>
    <d v="2026-06-12T00:00:00"/>
    <n v="220568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07"/>
    <s v="166.521.578-02"/>
    <s v="NF SERVICOS - ADESAO"/>
    <n v="2009724"/>
    <d v="2026-06-15T00:00:00"/>
    <n v="2212384"/>
    <d v="2026-06-16T00:00:00"/>
    <m/>
    <n v="359.81"/>
    <d v="2026-06-20T00:00:00"/>
    <m/>
    <m/>
    <s v="Processamento de dados e congêneres"/>
    <n v="359.81"/>
    <m/>
    <x v="0"/>
    <m/>
    <m/>
    <m/>
    <s v="2 - FATURADO"/>
    <n v="10"/>
    <x v="0"/>
    <x v="0"/>
    <m/>
  </r>
  <r>
    <x v="2508"/>
    <s v="166.703.858-38"/>
    <s v="NF SERVICOS - ADESAO"/>
    <n v="1978177"/>
    <d v="2026-05-21T00:00:00"/>
    <n v="2179132"/>
    <d v="2026-05-22T00:00:00"/>
    <m/>
    <n v="561.80999999999995"/>
    <d v="2026-06-05T00:00:00"/>
    <m/>
    <m/>
    <s v="Processamento de dados e congêneres"/>
    <n v="202.32"/>
    <m/>
    <x v="0"/>
    <m/>
    <m/>
    <m/>
    <s v="2 - FATURADO"/>
    <n v="25"/>
    <x v="0"/>
    <x v="0"/>
    <m/>
  </r>
  <r>
    <x v="2509"/>
    <s v="166.788.758-00"/>
    <s v="NF SERVICOS - ADESAO"/>
    <n v="1975782"/>
    <d v="2026-05-21T00:00:00"/>
    <n v="2176737"/>
    <d v="2026-05-22T00:00:00"/>
    <m/>
    <n v="1637.89"/>
    <d v="2026-06-05T00:00:00"/>
    <m/>
    <m/>
    <s v="Processamento de dados e congêneres"/>
    <n v="408.95"/>
    <m/>
    <x v="0"/>
    <m/>
    <m/>
    <m/>
    <s v="2 - FATURADO"/>
    <n v="25"/>
    <x v="0"/>
    <x v="0"/>
    <m/>
  </r>
  <r>
    <x v="2510"/>
    <s v="167.040.588-50"/>
    <s v="NF SERVICOS - ADESAO"/>
    <n v="1978335"/>
    <d v="2026-05-21T00:00:00"/>
    <n v="2179290"/>
    <d v="2026-05-22T00:00:00"/>
    <m/>
    <n v="2659.65"/>
    <d v="2026-06-05T00:00:00"/>
    <m/>
    <m/>
    <s v="Processamento de dados e congêneres"/>
    <n v="873.85"/>
    <m/>
    <x v="0"/>
    <m/>
    <m/>
    <m/>
    <s v="2 - FATURADO"/>
    <n v="25"/>
    <x v="0"/>
    <x v="0"/>
    <m/>
  </r>
  <r>
    <x v="2511"/>
    <s v="167.369.038-66"/>
    <s v="NF SERVICOS KIT"/>
    <n v="185194"/>
    <d v="2025-05-08T00:00:00"/>
    <n v="1965828"/>
    <d v="2025-05-08T00:00:00"/>
    <m/>
    <n v="1389.72"/>
    <d v="2025-05-18T00:00:00"/>
    <m/>
    <m/>
    <s v="SISTEMA E-CRV"/>
    <n v="1389.72"/>
    <m/>
    <x v="0"/>
    <m/>
    <m/>
    <m/>
    <s v="10 DIAS"/>
    <n v="408"/>
    <x v="2"/>
    <x v="0"/>
    <m/>
  </r>
  <r>
    <x v="2511"/>
    <s v="167.369.038-66"/>
    <s v="NF SERVICOS KIT"/>
    <n v="185195"/>
    <d v="2025-05-08T00:00:00"/>
    <n v="1965829"/>
    <d v="2025-05-08T00:00:00"/>
    <m/>
    <n v="1348.53"/>
    <d v="2025-05-18T00:00:00"/>
    <m/>
    <m/>
    <s v="SISTEMA E-CRV"/>
    <n v="1348.53"/>
    <m/>
    <x v="0"/>
    <m/>
    <m/>
    <m/>
    <s v="10 DIAS"/>
    <n v="408"/>
    <x v="2"/>
    <x v="0"/>
    <m/>
  </r>
  <r>
    <x v="2511"/>
    <s v="167.369.038-66"/>
    <s v="NF SERVICOS - ADESAO"/>
    <n v="1975975"/>
    <d v="2026-05-21T00:00:00"/>
    <n v="2176930"/>
    <d v="2026-05-22T00:00:00"/>
    <m/>
    <n v="1394.68"/>
    <d v="2026-07-30T00:00:00"/>
    <m/>
    <m/>
    <s v="Processamento de dados e congêneres"/>
    <n v="1394.68"/>
    <m/>
    <x v="0"/>
    <m/>
    <m/>
    <m/>
    <s v="2 - FATURADO"/>
    <n v="0"/>
    <x v="1"/>
    <x v="0"/>
    <m/>
  </r>
  <r>
    <x v="2511"/>
    <s v="167.369.038-66"/>
    <s v="NF SERVICOS - ADESAO"/>
    <n v="1984046"/>
    <d v="2026-05-21T00:00:00"/>
    <n v="218500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511"/>
    <s v="167.369.038-66"/>
    <s v="NF SERVICOS - ADESAO"/>
    <n v="1998069"/>
    <d v="2026-06-12T00:00:00"/>
    <n v="220057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11"/>
    <s v="167.369.038-66"/>
    <s v="NF SERVICOS - ADESAO"/>
    <n v="2018195"/>
    <d v="2026-06-17T00:00:00"/>
    <n v="2220973"/>
    <d v="2026-06-18T00:00:00"/>
    <m/>
    <n v="1734.56"/>
    <d v="2026-07-30T00:00:00"/>
    <m/>
    <m/>
    <s v="Processamento de dados e congêneres"/>
    <n v="1734.56"/>
    <m/>
    <x v="0"/>
    <m/>
    <m/>
    <m/>
    <s v="2 - FATURADO"/>
    <n v="0"/>
    <x v="1"/>
    <x v="0"/>
    <m/>
  </r>
  <r>
    <x v="2512"/>
    <s v="167.411.758-22"/>
    <s v="NF SERVICOS - ADESAO"/>
    <n v="1997564"/>
    <d v="2026-06-12T00:00:00"/>
    <n v="220006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12"/>
    <s v="167.411.758-22"/>
    <s v="NF SERVICOS - ADESAO"/>
    <n v="2018384"/>
    <d v="2026-06-17T00:00:00"/>
    <n v="2221162"/>
    <d v="2026-06-18T00:00:00"/>
    <m/>
    <n v="370.92"/>
    <d v="2026-07-30T00:00:00"/>
    <m/>
    <m/>
    <s v="Processamento de dados e congêneres"/>
    <n v="370.92"/>
    <m/>
    <x v="0"/>
    <m/>
    <m/>
    <m/>
    <s v="2 - FATURADO"/>
    <n v="0"/>
    <x v="1"/>
    <x v="0"/>
    <m/>
  </r>
  <r>
    <x v="2513"/>
    <s v="167.781.818-26"/>
    <s v="NF SERVICOS - ADESAO"/>
    <n v="2000352"/>
    <d v="2026-06-12T00:00:00"/>
    <n v="2202853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514"/>
    <s v="168.054.088-22"/>
    <s v="NF SERVICOS - ADESAO"/>
    <n v="2008031"/>
    <d v="2026-06-15T00:00:00"/>
    <n v="2210683"/>
    <d v="2026-06-16T00:00:00"/>
    <m/>
    <n v="229.62"/>
    <d v="2026-07-30T00:00:00"/>
    <m/>
    <m/>
    <s v="Processamento de dados e congêneres"/>
    <n v="229.62"/>
    <m/>
    <x v="0"/>
    <m/>
    <m/>
    <m/>
    <s v="2 - FATURADO"/>
    <n v="0"/>
    <x v="1"/>
    <x v="0"/>
    <m/>
  </r>
  <r>
    <x v="2515"/>
    <s v="168.198.928-02"/>
    <s v="NF SERVICOS - ADESAO"/>
    <n v="1976054"/>
    <d v="2026-05-21T00:00:00"/>
    <n v="2177009"/>
    <d v="2026-05-22T00:00:00"/>
    <m/>
    <n v="16464.37"/>
    <d v="2026-06-05T00:00:00"/>
    <m/>
    <m/>
    <s v="Processamento de dados e congêneres"/>
    <n v="4959.01"/>
    <m/>
    <x v="0"/>
    <m/>
    <m/>
    <m/>
    <s v="2 - FATURADO"/>
    <n v="25"/>
    <x v="0"/>
    <x v="0"/>
    <m/>
  </r>
  <r>
    <x v="2515"/>
    <s v="168.198.928-02"/>
    <s v="NF SERVICOS - ADESAO"/>
    <n v="2016136"/>
    <d v="2026-06-17T00:00:00"/>
    <n v="2218905"/>
    <d v="2026-06-18T00:00:00"/>
    <m/>
    <n v="9280.18"/>
    <d v="2026-06-20T00:00:00"/>
    <m/>
    <m/>
    <s v="Processamento de dados e congêneres"/>
    <n v="9280.18"/>
    <m/>
    <x v="0"/>
    <m/>
    <m/>
    <m/>
    <s v="2 - FATURADO"/>
    <n v="10"/>
    <x v="0"/>
    <x v="0"/>
    <m/>
  </r>
  <r>
    <x v="2516"/>
    <s v="168.401.108-69"/>
    <s v="NF SERVICOS - ADESAO"/>
    <n v="1984965"/>
    <d v="2026-05-21T00:00:00"/>
    <n v="2185928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516"/>
    <s v="168.401.108-69"/>
    <s v="NF SERVICOS - ADESAO"/>
    <n v="1989981"/>
    <d v="2026-05-21T00:00:00"/>
    <n v="2190984"/>
    <d v="2026-05-23T00:00:00"/>
    <m/>
    <n v="328.57"/>
    <d v="2026-06-05T00:00:00"/>
    <m/>
    <m/>
    <s v="Processamento de dados e congêneres"/>
    <n v="328.57"/>
    <m/>
    <x v="0"/>
    <m/>
    <m/>
    <m/>
    <s v="2 - FATURADO"/>
    <n v="25"/>
    <x v="0"/>
    <x v="0"/>
    <m/>
  </r>
  <r>
    <x v="2516"/>
    <s v="168.401.108-69"/>
    <s v="NF SERVICOS - ADESAO"/>
    <n v="1997596"/>
    <d v="2026-06-12T00:00:00"/>
    <n v="220009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16"/>
    <s v="168.401.108-69"/>
    <s v="NF SERVICOS - ADESAO"/>
    <n v="2011440"/>
    <d v="2026-06-15T00:00:00"/>
    <n v="2214138"/>
    <d v="2026-06-16T00:00:00"/>
    <m/>
    <n v="430.12"/>
    <d v="2026-07-30T00:00:00"/>
    <m/>
    <m/>
    <s v="Processamento de dados e congêneres"/>
    <n v="430.12"/>
    <m/>
    <x v="0"/>
    <m/>
    <m/>
    <m/>
    <s v="2 - FATURADO"/>
    <n v="0"/>
    <x v="1"/>
    <x v="0"/>
    <m/>
  </r>
  <r>
    <x v="2517"/>
    <s v="168.503.148-07"/>
    <s v="NF SERVICOS - ADESAO"/>
    <n v="1975613"/>
    <d v="2026-05-21T00:00:00"/>
    <n v="2176568"/>
    <d v="2026-05-21T00:00:00"/>
    <m/>
    <n v="4403.57"/>
    <d v="2026-06-05T00:00:00"/>
    <m/>
    <m/>
    <s v="Processamento de dados e congêneres"/>
    <n v="1231.1400000000001"/>
    <m/>
    <x v="0"/>
    <m/>
    <m/>
    <m/>
    <s v="2 - FATURADO"/>
    <n v="25"/>
    <x v="0"/>
    <x v="0"/>
    <m/>
  </r>
  <r>
    <x v="2517"/>
    <s v="168.503.148-07"/>
    <s v="NF SERVICOS - ADESAO"/>
    <n v="2006429"/>
    <d v="2026-06-12T00:00:00"/>
    <n v="220894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17"/>
    <s v="168.503.148-07"/>
    <s v="NF SERVICOS - ADESAO"/>
    <n v="2018430"/>
    <d v="2026-06-17T00:00:00"/>
    <n v="2221210"/>
    <d v="2026-06-18T00:00:00"/>
    <m/>
    <n v="3511.07"/>
    <d v="2026-06-20T00:00:00"/>
    <m/>
    <m/>
    <s v="Processamento de dados e congêneres"/>
    <n v="3511.07"/>
    <m/>
    <x v="0"/>
    <m/>
    <m/>
    <m/>
    <s v="2 - FATURADO"/>
    <n v="10"/>
    <x v="0"/>
    <x v="0"/>
    <m/>
  </r>
  <r>
    <x v="2518"/>
    <s v="168.580.257-58"/>
    <s v="ND-AMAZON"/>
    <n v="117"/>
    <d v="2025-01-07T00:00:00"/>
    <m/>
    <m/>
    <m/>
    <n v="57.8"/>
    <d v="2025-02-06T00:00:00"/>
    <m/>
    <m/>
    <s v="ESCRITOR POR ESCRITOR - MACHADO DE ASSIS SEGUNDO SEUS PARES 1908-1939 - VL. 1"/>
    <n v="57.8"/>
    <m/>
    <x v="0"/>
    <m/>
    <m/>
    <m/>
    <s v="2 - FATURADO"/>
    <n v="509"/>
    <x v="2"/>
    <x v="4"/>
    <m/>
  </r>
  <r>
    <x v="2519"/>
    <s v="168.589.648-00"/>
    <s v="NF SERVICOS - ADESAO"/>
    <n v="1976052"/>
    <d v="2026-05-21T00:00:00"/>
    <n v="2177007"/>
    <d v="2026-05-22T00:00:00"/>
    <m/>
    <n v="947.52"/>
    <d v="2026-06-05T00:00:00"/>
    <m/>
    <m/>
    <s v="Processamento de dados e congêneres"/>
    <n v="318.55"/>
    <m/>
    <x v="0"/>
    <m/>
    <m/>
    <m/>
    <s v="2 - FATURADO"/>
    <n v="25"/>
    <x v="0"/>
    <x v="0"/>
    <m/>
  </r>
  <r>
    <x v="2519"/>
    <s v="168.589.648-00"/>
    <s v="NF SERVICOS - ADESAO"/>
    <n v="2007292"/>
    <d v="2026-06-12T00:00:00"/>
    <n v="220984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19"/>
    <s v="168.589.648-00"/>
    <s v="NF SERVICOS - ADESAO"/>
    <n v="2017046"/>
    <d v="2026-06-17T00:00:00"/>
    <n v="2219821"/>
    <d v="2026-06-18T00:00:00"/>
    <m/>
    <n v="533.84"/>
    <d v="2026-06-20T00:00:00"/>
    <m/>
    <m/>
    <s v="Processamento de dados e congêneres"/>
    <n v="533.84"/>
    <m/>
    <x v="0"/>
    <m/>
    <m/>
    <m/>
    <s v="2 - FATURADO"/>
    <n v="10"/>
    <x v="0"/>
    <x v="0"/>
    <m/>
  </r>
  <r>
    <x v="2520"/>
    <s v="168.614.318-42"/>
    <s v="NF SERVICOS - ADESAO"/>
    <n v="1977357"/>
    <d v="2026-05-21T00:00:00"/>
    <n v="2178312"/>
    <d v="2026-05-22T00:00:00"/>
    <m/>
    <n v="63.34"/>
    <d v="2026-06-05T00:00:00"/>
    <m/>
    <m/>
    <s v="Processamento de dados e congêneres"/>
    <n v="4.3"/>
    <m/>
    <x v="0"/>
    <m/>
    <m/>
    <m/>
    <s v="2 - FATURADO"/>
    <n v="25"/>
    <x v="0"/>
    <x v="0"/>
    <m/>
  </r>
  <r>
    <x v="2520"/>
    <s v="168.614.318-42"/>
    <s v="NF SERVICOS - ADESAO"/>
    <n v="1999914"/>
    <d v="2026-06-12T00:00:00"/>
    <n v="220241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20"/>
    <s v="168.614.318-42"/>
    <s v="NF SERVICOS - ADESAO"/>
    <n v="2018256"/>
    <d v="2026-06-17T00:00:00"/>
    <n v="2221034"/>
    <d v="2026-06-18T00:00:00"/>
    <m/>
    <n v="58.85"/>
    <d v="2026-06-20T00:00:00"/>
    <m/>
    <m/>
    <s v="Processamento de dados e congêneres"/>
    <n v="58.85"/>
    <m/>
    <x v="0"/>
    <m/>
    <m/>
    <m/>
    <s v="2 - FATURADO"/>
    <n v="10"/>
    <x v="0"/>
    <x v="0"/>
    <m/>
  </r>
  <r>
    <x v="2521"/>
    <s v="168.652.796-97"/>
    <s v="ND-AMAZON"/>
    <n v="422"/>
    <d v="2025-05-14T00:00:00"/>
    <m/>
    <m/>
    <m/>
    <n v="32.51"/>
    <d v="2025-06-13T00:00:00"/>
    <m/>
    <m/>
    <s v="ESCRITOS SOBRE ARTE - 3A EDICAO"/>
    <n v="32.51"/>
    <m/>
    <x v="0"/>
    <m/>
    <m/>
    <m/>
    <s v="2 - FATURADO"/>
    <n v="382"/>
    <x v="2"/>
    <x v="4"/>
    <m/>
  </r>
  <r>
    <x v="2522"/>
    <s v="168.657.848-20"/>
    <s v="NF SERVICOS - ADESAO"/>
    <n v="1978285"/>
    <d v="2026-05-21T00:00:00"/>
    <n v="2179240"/>
    <d v="2026-05-22T00:00:00"/>
    <m/>
    <n v="3638.47"/>
    <d v="2026-06-05T00:00:00"/>
    <m/>
    <m/>
    <s v="Processamento de dados e congêneres"/>
    <n v="1033.1300000000001"/>
    <m/>
    <x v="0"/>
    <m/>
    <m/>
    <m/>
    <s v="2 - FATURADO"/>
    <n v="25"/>
    <x v="0"/>
    <x v="0"/>
    <m/>
  </r>
  <r>
    <x v="2522"/>
    <s v="168.657.848-20"/>
    <s v="NF SERVICOS - ADESAO"/>
    <n v="2002583"/>
    <d v="2026-06-12T00:00:00"/>
    <n v="220508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22"/>
    <s v="168.657.848-20"/>
    <s v="NF SERVICOS - ADESAO"/>
    <n v="2015151"/>
    <d v="2026-06-17T00:00:00"/>
    <n v="2217920"/>
    <d v="2026-06-17T00:00:00"/>
    <m/>
    <n v="2921.72"/>
    <d v="2026-06-20T00:00:00"/>
    <m/>
    <m/>
    <s v="Processamento de dados e congêneres"/>
    <n v="2921.72"/>
    <m/>
    <x v="0"/>
    <m/>
    <m/>
    <m/>
    <s v="2 - FATURADO"/>
    <n v="10"/>
    <x v="0"/>
    <x v="0"/>
    <m/>
  </r>
  <r>
    <x v="2523"/>
    <s v="168.771.468-16"/>
    <s v="NF SERVICOS - ADESAO"/>
    <n v="1993452"/>
    <d v="2026-05-21T00:00:00"/>
    <n v="2194470"/>
    <d v="2026-05-23T00:00:00"/>
    <m/>
    <n v="154.13"/>
    <d v="2026-06-05T00:00:00"/>
    <m/>
    <m/>
    <s v="Processamento de dados e congêneres"/>
    <n v="154.13"/>
    <m/>
    <x v="0"/>
    <m/>
    <m/>
    <m/>
    <s v="2 - FATURADO"/>
    <n v="25"/>
    <x v="0"/>
    <x v="0"/>
    <m/>
  </r>
  <r>
    <x v="2523"/>
    <s v="168.771.468-16"/>
    <s v="NF SERVICOS - ADESAO"/>
    <n v="2011674"/>
    <d v="2026-06-15T00:00:00"/>
    <n v="2214372"/>
    <d v="2026-06-16T00:00:00"/>
    <m/>
    <n v="135.91"/>
    <d v="2026-07-30T00:00:00"/>
    <m/>
    <m/>
    <s v="Processamento de dados e congêneres"/>
    <n v="135.91"/>
    <m/>
    <x v="0"/>
    <m/>
    <m/>
    <m/>
    <s v="2 - FATURADO"/>
    <n v="0"/>
    <x v="1"/>
    <x v="0"/>
    <m/>
  </r>
  <r>
    <x v="2524"/>
    <s v="168.908.438-35"/>
    <s v="ND-OPERADORA CIELO"/>
    <n v="29495"/>
    <d v="2026-06-15T00:00:00"/>
    <m/>
    <m/>
    <m/>
    <n v="412.47"/>
    <d v="2026-06-15T00:00:00"/>
    <m/>
    <m/>
    <s v="Certificado e-CPF A3 em token - 24 meses"/>
    <n v="412.47"/>
    <m/>
    <x v="0"/>
    <m/>
    <m/>
    <m/>
    <s v="1 - VENDA A VISTA"/>
    <n v="15"/>
    <x v="0"/>
    <x v="2"/>
    <m/>
  </r>
  <r>
    <x v="2525"/>
    <s v="169.083.608-30"/>
    <s v="NF SERVICOS - ADESAO"/>
    <n v="1975301"/>
    <d v="2026-05-21T00:00:00"/>
    <n v="2176250"/>
    <d v="2026-05-21T00:00:00"/>
    <m/>
    <n v="1172.8599999999999"/>
    <d v="2026-06-05T00:00:00"/>
    <m/>
    <m/>
    <s v="Processamento de dados e congêneres"/>
    <n v="357.29"/>
    <m/>
    <x v="0"/>
    <m/>
    <m/>
    <m/>
    <s v="2 - FATURADO"/>
    <n v="25"/>
    <x v="0"/>
    <x v="0"/>
    <m/>
  </r>
  <r>
    <x v="2526"/>
    <s v="169.243.748-83"/>
    <s v="NF SERVICOS - ADESAO"/>
    <n v="1975552"/>
    <d v="2026-05-21T00:00:00"/>
    <n v="2176507"/>
    <d v="2026-05-21T00:00:00"/>
    <m/>
    <n v="604.74"/>
    <d v="2026-07-30T00:00:00"/>
    <m/>
    <m/>
    <s v="Processamento de dados e congêneres"/>
    <n v="604.74"/>
    <m/>
    <x v="0"/>
    <m/>
    <m/>
    <m/>
    <s v="2 - FATURADO"/>
    <n v="0"/>
    <x v="1"/>
    <x v="0"/>
    <m/>
  </r>
  <r>
    <x v="2527"/>
    <s v="169.270.568-74"/>
    <s v="NF SERVICOS - ADESAO"/>
    <n v="1975427"/>
    <d v="2026-05-21T00:00:00"/>
    <n v="2176382"/>
    <d v="2026-05-21T00:00:00"/>
    <m/>
    <n v="342.7"/>
    <d v="2026-06-05T00:00:00"/>
    <m/>
    <m/>
    <s v="Processamento de dados e congêneres"/>
    <n v="124.84"/>
    <m/>
    <x v="0"/>
    <m/>
    <m/>
    <m/>
    <s v="2 - FATURADO"/>
    <n v="25"/>
    <x v="0"/>
    <x v="0"/>
    <m/>
  </r>
  <r>
    <x v="2528"/>
    <s v="169.421.718-32"/>
    <s v="NF SERVICOS - ADESAO"/>
    <n v="1976987"/>
    <d v="2026-05-21T00:00:00"/>
    <n v="2177942"/>
    <d v="2026-05-22T00:00:00"/>
    <m/>
    <n v="1440.86"/>
    <d v="2026-06-05T00:00:00"/>
    <m/>
    <m/>
    <s v="Processamento de dados e congêneres"/>
    <n v="374.51"/>
    <m/>
    <x v="0"/>
    <m/>
    <m/>
    <m/>
    <s v="2 - FATURADO"/>
    <n v="25"/>
    <x v="0"/>
    <x v="0"/>
    <m/>
  </r>
  <r>
    <x v="2529"/>
    <s v="169.708.558-05"/>
    <s v="NF SERVICOS - ADESAO"/>
    <n v="1977987"/>
    <d v="2026-05-21T00:00:00"/>
    <n v="2178942"/>
    <d v="2026-05-22T00:00:00"/>
    <m/>
    <n v="2387.87"/>
    <d v="2026-06-05T00:00:00"/>
    <m/>
    <m/>
    <s v="Processamento de dados e congêneres"/>
    <n v="637.1"/>
    <m/>
    <x v="0"/>
    <m/>
    <m/>
    <m/>
    <s v="2 - FATURADO"/>
    <n v="25"/>
    <x v="0"/>
    <x v="0"/>
    <m/>
  </r>
  <r>
    <x v="2530"/>
    <s v="169.728.088-98"/>
    <s v="NF SERVICOS - ADESAO"/>
    <n v="1984322"/>
    <d v="2026-05-21T00:00:00"/>
    <n v="218528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530"/>
    <s v="169.728.088-98"/>
    <s v="NF SERVICOS - ADESAO"/>
    <n v="1999657"/>
    <d v="2026-06-12T00:00:00"/>
    <n v="220215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31"/>
    <s v="169.788.508-02"/>
    <s v="NF SERVICOS - ADESAO"/>
    <n v="1976906"/>
    <d v="2026-05-21T00:00:00"/>
    <n v="2177861"/>
    <d v="2026-05-22T00:00:00"/>
    <m/>
    <n v="5626.76"/>
    <d v="2026-06-05T00:00:00"/>
    <m/>
    <m/>
    <s v="Processamento de dados e congêneres"/>
    <n v="1627.18"/>
    <m/>
    <x v="0"/>
    <m/>
    <m/>
    <m/>
    <s v="2 - FATURADO"/>
    <n v="25"/>
    <x v="0"/>
    <x v="0"/>
    <m/>
  </r>
  <r>
    <x v="2532"/>
    <s v="169.859.278-74"/>
    <s v="NF SERVICOS - ADESAO"/>
    <n v="2003180"/>
    <d v="2026-06-12T00:00:00"/>
    <n v="220568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32"/>
    <s v="169.859.278-74"/>
    <s v="NF SERVICOS - ADESAO"/>
    <n v="2009728"/>
    <d v="2026-06-15T00:00:00"/>
    <n v="2212388"/>
    <d v="2026-06-16T00:00:00"/>
    <m/>
    <n v="322.5"/>
    <d v="2026-06-20T00:00:00"/>
    <m/>
    <m/>
    <s v="Processamento de dados e congêneres"/>
    <n v="322.5"/>
    <m/>
    <x v="0"/>
    <m/>
    <m/>
    <m/>
    <s v="2 - FATURADO"/>
    <n v="10"/>
    <x v="0"/>
    <x v="0"/>
    <m/>
  </r>
  <r>
    <x v="2533"/>
    <s v="17.013.168/0001-34"/>
    <s v="ND-OPERADORA CIELO"/>
    <n v="29454"/>
    <d v="2026-06-10T00:00:00"/>
    <m/>
    <m/>
    <m/>
    <n v="187.49"/>
    <d v="2026-06-10T00:00:00"/>
    <m/>
    <m/>
    <s v="Certificado e-CNPJ A1 em Software (12 meses)"/>
    <n v="187.49"/>
    <m/>
    <x v="0"/>
    <m/>
    <m/>
    <m/>
    <s v="1 - VENDA A VISTA"/>
    <n v="20"/>
    <x v="0"/>
    <x v="2"/>
    <m/>
  </r>
  <r>
    <x v="2534"/>
    <s v="17.048.609/0001-33"/>
    <s v="NF SERVICOS - ADESAO"/>
    <n v="1994569"/>
    <d v="2026-05-21T00:00:00"/>
    <n v="2195587"/>
    <d v="2026-05-23T00:00:00"/>
    <m/>
    <n v="232.23"/>
    <d v="2026-07-30T00:00:00"/>
    <m/>
    <m/>
    <s v="Processamento de dados e congêneres"/>
    <n v="232.23"/>
    <m/>
    <x v="0"/>
    <m/>
    <m/>
    <m/>
    <s v="2 - FATURADO"/>
    <n v="0"/>
    <x v="1"/>
    <x v="0"/>
    <m/>
  </r>
  <r>
    <x v="2534"/>
    <s v="17.048.609/0001-33"/>
    <s v="NF SERVICOS - ADESAO"/>
    <n v="2012632"/>
    <d v="2026-06-17T00:00:00"/>
    <n v="2215396"/>
    <d v="2026-06-17T00:00:00"/>
    <m/>
    <n v="207.94"/>
    <d v="2026-07-30T00:00:00"/>
    <m/>
    <m/>
    <s v="Processamento de dados e congêneres"/>
    <n v="207.94"/>
    <m/>
    <x v="0"/>
    <m/>
    <m/>
    <m/>
    <s v="2 - FATURADO"/>
    <n v="0"/>
    <x v="1"/>
    <x v="0"/>
    <m/>
  </r>
  <r>
    <x v="2535"/>
    <s v="17.058.021/0001-60"/>
    <s v="NF SERVICOS - ADESAO"/>
    <n v="1992745"/>
    <d v="2026-05-21T00:00:00"/>
    <n v="2193763"/>
    <d v="2026-05-23T00:00:00"/>
    <m/>
    <n v="175.29"/>
    <d v="2026-07-30T00:00:00"/>
    <m/>
    <m/>
    <s v="Processamento de dados e congêneres"/>
    <n v="175.29"/>
    <m/>
    <x v="0"/>
    <m/>
    <m/>
    <m/>
    <s v="2 - FATURADO"/>
    <n v="0"/>
    <x v="1"/>
    <x v="0"/>
    <m/>
  </r>
  <r>
    <x v="2535"/>
    <s v="17.058.021/0001-60"/>
    <s v="NF SERVICOS - ADESAO"/>
    <n v="2013679"/>
    <d v="2026-06-17T00:00:00"/>
    <n v="2216448"/>
    <d v="2026-06-17T00:00:00"/>
    <m/>
    <n v="225.64"/>
    <d v="2026-07-30T00:00:00"/>
    <m/>
    <m/>
    <s v="Processamento de dados e congêneres"/>
    <n v="225.64"/>
    <m/>
    <x v="0"/>
    <m/>
    <m/>
    <m/>
    <s v="2 - FATURADO"/>
    <n v="0"/>
    <x v="1"/>
    <x v="0"/>
    <m/>
  </r>
  <r>
    <x v="2536"/>
    <s v="17.085.805/0001-88"/>
    <s v="NF SERVICOS - ADESAO"/>
    <n v="2013401"/>
    <d v="2026-06-17T00:00:00"/>
    <n v="2216170"/>
    <d v="2026-06-17T00:00:00"/>
    <m/>
    <n v="269.04000000000002"/>
    <d v="2026-07-30T00:00:00"/>
    <m/>
    <m/>
    <s v="Processamento de dados e congêneres"/>
    <n v="269.04000000000002"/>
    <m/>
    <x v="0"/>
    <m/>
    <m/>
    <m/>
    <s v="2 - FATURADO"/>
    <n v="0"/>
    <x v="1"/>
    <x v="0"/>
    <m/>
  </r>
  <r>
    <x v="2537"/>
    <s v="17.099.116/0001-22"/>
    <s v="NF SERVICOS - ADESAO"/>
    <n v="1989288"/>
    <d v="2026-05-21T00:00:00"/>
    <n v="2190291"/>
    <d v="2026-05-23T00:00:00"/>
    <m/>
    <n v="225.64"/>
    <d v="2026-07-30T00:00:00"/>
    <m/>
    <m/>
    <s v="Processamento de dados e congêneres"/>
    <n v="225.64"/>
    <m/>
    <x v="0"/>
    <m/>
    <m/>
    <m/>
    <s v="2 - FATURADO"/>
    <n v="0"/>
    <x v="1"/>
    <x v="0"/>
    <m/>
  </r>
  <r>
    <x v="2537"/>
    <s v="17.099.116/0001-22"/>
    <s v="NF SERVICOS - ADESAO"/>
    <n v="2012797"/>
    <d v="2026-06-17T00:00:00"/>
    <n v="2215565"/>
    <d v="2026-06-17T00:00:00"/>
    <m/>
    <n v="147.52000000000001"/>
    <d v="2026-07-30T00:00:00"/>
    <m/>
    <m/>
    <s v="Processamento de dados e congêneres"/>
    <n v="147.52000000000001"/>
    <m/>
    <x v="0"/>
    <m/>
    <m/>
    <m/>
    <s v="2 - FATURADO"/>
    <n v="0"/>
    <x v="1"/>
    <x v="0"/>
    <m/>
  </r>
  <r>
    <x v="2538"/>
    <s v="17.102.244/0001-88"/>
    <s v="NF SERVICOS - ADESAO"/>
    <n v="2005640"/>
    <d v="2026-06-12T00:00:00"/>
    <n v="2208147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539"/>
    <s v="17.103.401/0001-70"/>
    <s v="ND-OPERADORA CIELO"/>
    <n v="29501"/>
    <d v="2026-06-15T00:00:00"/>
    <m/>
    <m/>
    <m/>
    <n v="187.49"/>
    <d v="2026-06-15T00:00:00"/>
    <m/>
    <m/>
    <s v="Certificado e-CNPJ A1 em Software (12 meses)"/>
    <n v="187.49"/>
    <m/>
    <x v="0"/>
    <m/>
    <m/>
    <m/>
    <s v="1 - VENDA A VISTA"/>
    <n v="15"/>
    <x v="0"/>
    <x v="2"/>
    <m/>
  </r>
  <r>
    <x v="2540"/>
    <s v="17.176.924/0001-46"/>
    <s v="NF SERVICOS - ADESAO"/>
    <n v="1992128"/>
    <d v="2026-05-21T00:00:00"/>
    <n v="2193146"/>
    <d v="2026-05-23T00:00:00"/>
    <m/>
    <n v="142.33000000000001"/>
    <d v="2026-07-30T00:00:00"/>
    <m/>
    <m/>
    <s v="Processamento de dados e congêneres"/>
    <n v="142.33000000000001"/>
    <m/>
    <x v="0"/>
    <m/>
    <m/>
    <m/>
    <s v="2 - FATURADO"/>
    <n v="0"/>
    <x v="1"/>
    <x v="0"/>
    <m/>
  </r>
  <r>
    <x v="2540"/>
    <s v="17.176.924/0001-46"/>
    <s v="NF SERVICOS - ADESAO"/>
    <n v="2014729"/>
    <d v="2026-06-17T00:00:00"/>
    <n v="2217498"/>
    <d v="2026-06-17T00:00:00"/>
    <m/>
    <n v="222.15"/>
    <d v="2026-07-30T00:00:00"/>
    <m/>
    <m/>
    <s v="Processamento de dados e congêneres"/>
    <n v="222.15"/>
    <m/>
    <x v="0"/>
    <m/>
    <m/>
    <m/>
    <s v="2 - FATURADO"/>
    <n v="0"/>
    <x v="1"/>
    <x v="0"/>
    <m/>
  </r>
  <r>
    <x v="2541"/>
    <s v="17.296.561/0001-82"/>
    <s v="NF SERVICOS - ADESAO"/>
    <n v="1997258"/>
    <d v="2026-06-12T00:00:00"/>
    <n v="2199759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542"/>
    <s v="17.304.459/0001-81"/>
    <s v="NF SERVICOS - ADESAO"/>
    <n v="2014635"/>
    <d v="2026-06-17T00:00:00"/>
    <n v="2217404"/>
    <d v="2026-06-17T00:00:00"/>
    <m/>
    <n v="88.51"/>
    <d v="2026-06-20T00:00:00"/>
    <m/>
    <m/>
    <s v="Processamento de dados e congêneres"/>
    <n v="88.51"/>
    <m/>
    <x v="0"/>
    <m/>
    <m/>
    <m/>
    <s v="2 - FATURADO"/>
    <n v="10"/>
    <x v="0"/>
    <x v="0"/>
    <m/>
  </r>
  <r>
    <x v="2543"/>
    <s v="17.324.442/0001-96"/>
    <s v="NF SERVICOS - ADESAO"/>
    <n v="1992719"/>
    <d v="2026-05-21T00:00:00"/>
    <n v="2193737"/>
    <d v="2026-05-23T00:00:00"/>
    <m/>
    <n v="223.22"/>
    <d v="2026-07-30T00:00:00"/>
    <m/>
    <m/>
    <s v="Processamento de dados e congêneres"/>
    <n v="223.22"/>
    <m/>
    <x v="0"/>
    <m/>
    <m/>
    <m/>
    <s v="2 - FATURADO"/>
    <n v="0"/>
    <x v="1"/>
    <x v="0"/>
    <m/>
  </r>
  <r>
    <x v="2543"/>
    <s v="17.324.442/0001-96"/>
    <s v="NF SERVICOS - ADESAO"/>
    <n v="2014760"/>
    <d v="2026-06-17T00:00:00"/>
    <n v="2217529"/>
    <d v="2026-06-17T00:00:00"/>
    <m/>
    <n v="164.2"/>
    <d v="2026-07-30T00:00:00"/>
    <m/>
    <m/>
    <s v="Processamento de dados e congêneres"/>
    <n v="164.2"/>
    <m/>
    <x v="0"/>
    <m/>
    <m/>
    <m/>
    <s v="2 - FATURADO"/>
    <n v="0"/>
    <x v="1"/>
    <x v="0"/>
    <m/>
  </r>
  <r>
    <x v="2544"/>
    <s v="17.330.693/0001-83"/>
    <s v="NF SERVICOS - ADESAO"/>
    <n v="2013626"/>
    <d v="2026-06-17T00:00:00"/>
    <n v="2216395"/>
    <d v="2026-06-17T00:00:00"/>
    <m/>
    <n v="406.15"/>
    <d v="2026-06-20T00:00:00"/>
    <m/>
    <m/>
    <s v="Processamento de dados e congêneres"/>
    <n v="406.15"/>
    <m/>
    <x v="0"/>
    <m/>
    <m/>
    <m/>
    <s v="2 - FATURADO"/>
    <n v="10"/>
    <x v="0"/>
    <x v="0"/>
    <m/>
  </r>
  <r>
    <x v="2545"/>
    <s v="17.348.678/0001-62"/>
    <s v="NF SERVICOS - ADESAO"/>
    <n v="1985298"/>
    <d v="2026-05-21T00:00:00"/>
    <n v="2186261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545"/>
    <s v="17.348.678/0001-62"/>
    <s v="NF SERVICOS - ADESAO"/>
    <n v="2005995"/>
    <d v="2026-06-12T00:00:00"/>
    <n v="2208513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546"/>
    <s v="17.443.671/0001-20"/>
    <s v="ND-OPERADORA CIELO"/>
    <n v="29621"/>
    <d v="2026-06-27T00:00:00"/>
    <m/>
    <m/>
    <m/>
    <n v="187.49"/>
    <d v="2026-06-27T00:00:00"/>
    <m/>
    <m/>
    <s v="Certificado e-CNPJ A1 em Software (12 meses)"/>
    <n v="187.49"/>
    <m/>
    <x v="0"/>
    <m/>
    <m/>
    <m/>
    <s v="1 - VENDA A VISTA"/>
    <n v="3"/>
    <x v="0"/>
    <x v="2"/>
    <m/>
  </r>
  <r>
    <x v="2547"/>
    <s v="17.455.396/0001-64"/>
    <s v="NF SERVICOS"/>
    <n v="212505"/>
    <d v="2026-06-15T00:00:00"/>
    <n v="2209974"/>
    <d v="2026-06-15T00:00:00"/>
    <d v="2026-05-01T00:00:00"/>
    <n v="492.12"/>
    <d v="2026-07-15T00:00:00"/>
    <s v="E0240428"/>
    <s v="PD024291"/>
    <s v="SAM ESTOQUE"/>
    <n v="468.5"/>
    <d v="2026-05-01T00:00:00"/>
    <x v="0"/>
    <s v="17/2024"/>
    <s v="253.00000160/2024-81"/>
    <s v="359.00006928/2024-14  APPS"/>
    <s v="2 - FATURADO"/>
    <n v="0"/>
    <x v="1"/>
    <x v="1"/>
    <m/>
  </r>
  <r>
    <x v="2547"/>
    <s v="17.455.396/0001-64"/>
    <s v="NF SERVICOS"/>
    <n v="212507"/>
    <d v="2026-06-15T00:00:00"/>
    <n v="2209976"/>
    <d v="2026-06-15T00:00:00"/>
    <d v="2026-05-01T00:00:00"/>
    <n v="103276.86"/>
    <d v="2026-07-15T00:00:00"/>
    <s v="E0220373"/>
    <s v="PD022284"/>
    <s v="NUVEM PUBLICA"/>
    <n v="98319.57"/>
    <d v="2026-05-01T00:00:00"/>
    <x v="0"/>
    <s v="130/2022"/>
    <s v="SEI 253.00000010/2023-96"/>
    <s v="PD-PRC-2022/02725 SEI 253.00000010/2023-96 ITO"/>
    <s v="2 - FATURADO"/>
    <n v="0"/>
    <x v="1"/>
    <x v="1"/>
    <m/>
  </r>
  <r>
    <x v="2547"/>
    <s v="17.455.396/0001-64"/>
    <s v="NF SERVICOS"/>
    <n v="212508"/>
    <d v="2026-06-15T00:00:00"/>
    <n v="2209977"/>
    <d v="2026-06-15T00:00:00"/>
    <d v="2026-05-01T00:00:00"/>
    <n v="200.35"/>
    <d v="2026-07-15T00:00:00"/>
    <s v="E0240004"/>
    <s v="PD024004"/>
    <s v="PROGRAMA SP SEM PAPEL"/>
    <n v="190.73"/>
    <d v="2026-05-01T00:00:00"/>
    <x v="0"/>
    <s v="145/2023"/>
    <s v="253.00000731/2023-04"/>
    <s v="359.00009689/2023-73-APPS"/>
    <s v="2 - FATURADO"/>
    <n v="0"/>
    <x v="1"/>
    <x v="1"/>
    <m/>
  </r>
  <r>
    <x v="2547"/>
    <s v="17.455.396/0001-64"/>
    <s v="NF SERVICOS"/>
    <n v="212509"/>
    <d v="2026-06-15T00:00:00"/>
    <n v="2209978"/>
    <d v="2026-06-15T00:00:00"/>
    <d v="2026-05-01T00:00:00"/>
    <n v="492.12"/>
    <d v="2026-07-15T00:00:00"/>
    <s v="E0240427"/>
    <s v="PD024290"/>
    <s v="SAM PATRIMONIO"/>
    <n v="468.5"/>
    <d v="2026-05-01T00:00:00"/>
    <x v="0"/>
    <s v="18/2024"/>
    <s v="253.00000159/2024-56"/>
    <s v="359.00007242/2024-41-APPS"/>
    <s v="2 - FATURADO"/>
    <n v="0"/>
    <x v="1"/>
    <x v="1"/>
    <m/>
  </r>
  <r>
    <x v="2548"/>
    <s v="17.508.159/0001-14"/>
    <s v="NF SERVICOS - ADESAO"/>
    <n v="2013460"/>
    <d v="2026-06-17T00:00:00"/>
    <n v="2216229"/>
    <d v="2026-06-17T00:00:00"/>
    <m/>
    <n v="102.39"/>
    <d v="2026-07-30T00:00:00"/>
    <m/>
    <m/>
    <s v="Processamento de dados e congêneres"/>
    <n v="102.39"/>
    <m/>
    <x v="0"/>
    <m/>
    <m/>
    <m/>
    <s v="2 - FATURADO"/>
    <n v="0"/>
    <x v="1"/>
    <x v="0"/>
    <m/>
  </r>
  <r>
    <x v="2549"/>
    <s v="17.569.970/0001-05"/>
    <s v="ND-OPERADORA CIELO"/>
    <n v="29633"/>
    <d v="2026-06-30T00:00:00"/>
    <m/>
    <m/>
    <m/>
    <n v="237.48"/>
    <d v="2026-06-30T00:00:00"/>
    <m/>
    <m/>
    <s v="e-CNPJ A3 (somente certificado) - 24 meses "/>
    <n v="237.48"/>
    <m/>
    <x v="0"/>
    <m/>
    <m/>
    <m/>
    <s v="1 - VENDA A VISTA"/>
    <n v="1"/>
    <x v="0"/>
    <x v="2"/>
    <m/>
  </r>
  <r>
    <x v="2550"/>
    <s v="17.582.574/0001-18"/>
    <s v="NF SERVICOS - ADESAO"/>
    <n v="1995107"/>
    <d v="2026-05-21T00:00:00"/>
    <n v="2196125"/>
    <d v="2026-05-23T00:00:00"/>
    <m/>
    <n v="57.26"/>
    <d v="2026-07-30T00:00:00"/>
    <m/>
    <m/>
    <s v="Processamento de dados e congêneres"/>
    <n v="57.26"/>
    <m/>
    <x v="0"/>
    <m/>
    <m/>
    <m/>
    <s v="2 - FATURADO"/>
    <n v="0"/>
    <x v="1"/>
    <x v="0"/>
    <m/>
  </r>
  <r>
    <x v="2550"/>
    <s v="17.582.574/0001-18"/>
    <s v="NF SERVICOS - ADESAO"/>
    <n v="2014344"/>
    <d v="2026-06-17T00:00:00"/>
    <n v="2217113"/>
    <d v="2026-06-17T00:00:00"/>
    <m/>
    <n v="52.05"/>
    <d v="2026-07-30T00:00:00"/>
    <m/>
    <m/>
    <s v="Processamento de dados e congêneres"/>
    <n v="52.05"/>
    <m/>
    <x v="0"/>
    <m/>
    <m/>
    <m/>
    <s v="2 - FATURADO"/>
    <n v="0"/>
    <x v="1"/>
    <x v="0"/>
    <m/>
  </r>
  <r>
    <x v="2551"/>
    <s v="17.615.077/0001-79"/>
    <s v="NF SERVICOS - ADESAO"/>
    <n v="1996826"/>
    <d v="2026-06-12T00:00:00"/>
    <n v="2199327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552"/>
    <s v="17.619.364/0001-57"/>
    <s v="NF SERVICOS - ADESAO"/>
    <n v="2014695"/>
    <d v="2026-06-17T00:00:00"/>
    <n v="2217464"/>
    <d v="2026-06-17T00:00:00"/>
    <m/>
    <n v="171.82"/>
    <d v="2026-06-20T00:00:00"/>
    <m/>
    <m/>
    <s v="Processamento de dados e congêneres"/>
    <n v="171.82"/>
    <m/>
    <x v="0"/>
    <m/>
    <m/>
    <m/>
    <s v="2 - FATURADO"/>
    <n v="10"/>
    <x v="0"/>
    <x v="0"/>
    <m/>
  </r>
  <r>
    <x v="2553"/>
    <s v="17.725.038/0001-24"/>
    <s v="NF SERVICOS - ADESAO"/>
    <n v="1984569"/>
    <d v="2026-05-21T00:00:00"/>
    <n v="218553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553"/>
    <s v="17.725.038/0001-24"/>
    <s v="NF SERVICOS - ADESAO"/>
    <n v="1997742"/>
    <d v="2026-06-12T00:00:00"/>
    <n v="2200243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554"/>
    <s v="17.796.439/0001-75"/>
    <s v="NF SERVICOS DO"/>
    <n v="105994"/>
    <d v="2022-06-30T00:00:00"/>
    <n v="110652"/>
    <d v="2022-07-01T00:00:00"/>
    <m/>
    <n v="15"/>
    <d v="2022-07-31T00:00:00"/>
    <m/>
    <m/>
    <s v="Boletim_e-Negócios Públicos Informa"/>
    <n v="15"/>
    <m/>
    <x v="0"/>
    <m/>
    <m/>
    <m/>
    <s v="4 - FATURADO eNEGOCIOS INFORMA"/>
    <n v="1430"/>
    <x v="2"/>
    <x v="0"/>
    <m/>
  </r>
  <r>
    <x v="2555"/>
    <s v="17.811.608/0001-07"/>
    <s v="NF SERVICOS - ADESAO"/>
    <n v="2014027"/>
    <d v="2026-06-17T00:00:00"/>
    <n v="2216796"/>
    <d v="2026-06-17T00:00:00"/>
    <m/>
    <n v="160.72999999999999"/>
    <d v="2026-06-20T00:00:00"/>
    <m/>
    <m/>
    <s v="Processamento de dados e congêneres"/>
    <n v="160.72999999999999"/>
    <m/>
    <x v="0"/>
    <m/>
    <m/>
    <m/>
    <s v="2 - FATURADO"/>
    <n v="10"/>
    <x v="0"/>
    <x v="0"/>
    <m/>
  </r>
  <r>
    <x v="2556"/>
    <s v="17.858.980/0001-60"/>
    <s v="ND-OPERADORA CIELO"/>
    <n v="29369"/>
    <d v="2026-06-01T00:00:00"/>
    <m/>
    <m/>
    <m/>
    <n v="187.49"/>
    <d v="2026-06-01T00:00:00"/>
    <m/>
    <m/>
    <s v="Certificado e-CNPJ A1 em Software (12 meses)"/>
    <n v="187.49"/>
    <m/>
    <x v="0"/>
    <m/>
    <m/>
    <m/>
    <s v="1 - VENDA A VISTA"/>
    <n v="29"/>
    <x v="0"/>
    <x v="2"/>
    <m/>
  </r>
  <r>
    <x v="2557"/>
    <s v="170.025.448-02"/>
    <s v="NF SERVICOS - ADESAO"/>
    <n v="1996266"/>
    <d v="2026-06-12T00:00:00"/>
    <n v="219872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57"/>
    <s v="170.025.448-02"/>
    <s v="NF SERVICOS - ADESAO"/>
    <n v="2018033"/>
    <d v="2026-06-17T00:00:00"/>
    <n v="2220811"/>
    <d v="2026-06-18T00:00:00"/>
    <m/>
    <n v="6634.69"/>
    <d v="2026-06-20T00:00:00"/>
    <m/>
    <m/>
    <s v="Processamento de dados e congêneres"/>
    <n v="6634.69"/>
    <m/>
    <x v="0"/>
    <m/>
    <m/>
    <m/>
    <s v="2 - FATURADO"/>
    <n v="10"/>
    <x v="0"/>
    <x v="0"/>
    <m/>
  </r>
  <r>
    <x v="2558"/>
    <s v="170.044.318-60"/>
    <s v="NF SERVICOS - ADESAO"/>
    <n v="2003897"/>
    <d v="2026-06-12T00:00:00"/>
    <n v="220639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58"/>
    <s v="170.044.318-60"/>
    <s v="NF SERVICOS - ADESAO"/>
    <n v="2012473"/>
    <d v="2026-06-15T00:00:00"/>
    <n v="2215182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2559"/>
    <s v="170.486.568-91"/>
    <s v="NF SERVICOS - ADESAO"/>
    <n v="1975453"/>
    <d v="2026-05-21T00:00:00"/>
    <n v="2176408"/>
    <d v="2026-05-21T00:00:00"/>
    <m/>
    <n v="588.87"/>
    <d v="2026-06-05T00:00:00"/>
    <m/>
    <m/>
    <s v="Processamento de dados e congêneres"/>
    <n v="185.1"/>
    <m/>
    <x v="0"/>
    <m/>
    <m/>
    <m/>
    <s v="2 - FATURADO"/>
    <n v="25"/>
    <x v="0"/>
    <x v="0"/>
    <m/>
  </r>
  <r>
    <x v="2560"/>
    <s v="170.935.668-55"/>
    <s v="NF SERVICOS - ADESAO"/>
    <n v="1987202"/>
    <d v="2026-05-21T00:00:00"/>
    <n v="2188165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560"/>
    <s v="170.935.668-55"/>
    <s v="NF SERVICOS - ADESAO"/>
    <n v="2004592"/>
    <d v="2026-06-12T00:00:00"/>
    <n v="220709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60"/>
    <s v="170.935.668-55"/>
    <s v="NF SERVICOS - ADESAO"/>
    <n v="2009766"/>
    <d v="2026-06-15T00:00:00"/>
    <n v="2212428"/>
    <d v="2026-06-16T00:00:00"/>
    <m/>
    <n v="120.29"/>
    <d v="2026-06-20T00:00:00"/>
    <m/>
    <m/>
    <s v="Processamento de dados e congêneres"/>
    <n v="120.29"/>
    <m/>
    <x v="0"/>
    <m/>
    <m/>
    <m/>
    <s v="2 - FATURADO"/>
    <n v="10"/>
    <x v="0"/>
    <x v="0"/>
    <m/>
  </r>
  <r>
    <x v="2561"/>
    <s v="171.313.078-58"/>
    <s v="NF SERVICOS - ADESAO"/>
    <n v="1978529"/>
    <d v="2026-05-21T00:00:00"/>
    <n v="2179484"/>
    <d v="2026-05-22T00:00:00"/>
    <m/>
    <n v="1232.47"/>
    <d v="2026-06-05T00:00:00"/>
    <m/>
    <m/>
    <s v="Processamento de dados e congêneres"/>
    <n v="374.51"/>
    <m/>
    <x v="0"/>
    <m/>
    <m/>
    <m/>
    <s v="2 - FATURADO"/>
    <n v="25"/>
    <x v="0"/>
    <x v="0"/>
    <m/>
  </r>
  <r>
    <x v="2562"/>
    <s v="171.364.008-21"/>
    <s v="NF SERVICOS - ADESAO"/>
    <n v="1977404"/>
    <d v="2026-05-21T00:00:00"/>
    <n v="2178359"/>
    <d v="2026-05-22T00:00:00"/>
    <m/>
    <n v="403.59"/>
    <d v="2026-06-05T00:00:00"/>
    <m/>
    <m/>
    <s v="Processamento de dados e congêneres"/>
    <n v="137.75"/>
    <m/>
    <x v="0"/>
    <m/>
    <m/>
    <m/>
    <s v="2 - FATURADO"/>
    <n v="25"/>
    <x v="0"/>
    <x v="0"/>
    <m/>
  </r>
  <r>
    <x v="2563"/>
    <s v="171.441.808-19"/>
    <s v="NF SERVICOS - ADESAO"/>
    <n v="1977894"/>
    <d v="2026-05-21T00:00:00"/>
    <n v="2178849"/>
    <d v="2026-05-22T00:00:00"/>
    <m/>
    <n v="281.08"/>
    <d v="2026-06-05T00:00:00"/>
    <m/>
    <m/>
    <s v="Processamento de dados e congêneres"/>
    <n v="68.88"/>
    <m/>
    <x v="0"/>
    <m/>
    <m/>
    <m/>
    <s v="2 - FATURADO"/>
    <n v="25"/>
    <x v="0"/>
    <x v="0"/>
    <m/>
  </r>
  <r>
    <x v="2563"/>
    <s v="171.441.808-19"/>
    <s v="NF SERVICOS - ADESAO"/>
    <n v="2015860"/>
    <d v="2026-06-17T00:00:00"/>
    <n v="2218629"/>
    <d v="2026-06-18T00:00:00"/>
    <m/>
    <n v="103"/>
    <d v="2026-07-30T00:00:00"/>
    <m/>
    <m/>
    <s v="Processamento de dados e congêneres"/>
    <n v="103"/>
    <m/>
    <x v="0"/>
    <m/>
    <m/>
    <m/>
    <s v="2 - FATURADO"/>
    <n v="0"/>
    <x v="1"/>
    <x v="0"/>
    <m/>
  </r>
  <r>
    <x v="2564"/>
    <s v="171.674.898-40"/>
    <s v="NF SERVICOS - ADESAO"/>
    <n v="1978306"/>
    <d v="2026-05-21T00:00:00"/>
    <n v="2179261"/>
    <d v="2026-05-22T00:00:00"/>
    <m/>
    <n v="188.17"/>
    <d v="2026-06-05T00:00:00"/>
    <m/>
    <m/>
    <s v="Processamento de dados e congêneres"/>
    <n v="51.66"/>
    <m/>
    <x v="0"/>
    <m/>
    <m/>
    <m/>
    <s v="2 - FATURADO"/>
    <n v="25"/>
    <x v="0"/>
    <x v="0"/>
    <m/>
  </r>
  <r>
    <x v="2565"/>
    <s v="171.753.338-89"/>
    <s v="ND-OPERADORA CIELO"/>
    <n v="29411"/>
    <d v="2026-06-03T00:00:00"/>
    <m/>
    <m/>
    <m/>
    <n v="412.47"/>
    <d v="2026-06-03T00:00:00"/>
    <m/>
    <m/>
    <s v="Certificado e-CPF A3 em token - 24 meses"/>
    <n v="412.47"/>
    <m/>
    <x v="0"/>
    <m/>
    <m/>
    <m/>
    <s v="1 - VENDA A VISTA"/>
    <n v="27"/>
    <x v="0"/>
    <x v="2"/>
    <m/>
  </r>
  <r>
    <x v="2566"/>
    <s v="171.824.608-07"/>
    <s v="NF SERVICOS - ADESAO"/>
    <n v="1976612"/>
    <d v="2026-05-21T00:00:00"/>
    <n v="2177567"/>
    <d v="2026-05-22T00:00:00"/>
    <m/>
    <n v="969.11"/>
    <d v="2026-06-05T00:00:00"/>
    <m/>
    <m/>
    <s v="Processamento de dados e congêneres"/>
    <n v="318.55"/>
    <m/>
    <x v="0"/>
    <m/>
    <m/>
    <m/>
    <s v="2 - FATURADO"/>
    <n v="25"/>
    <x v="0"/>
    <x v="0"/>
    <m/>
  </r>
  <r>
    <x v="2566"/>
    <s v="171.824.608-07"/>
    <s v="NF SERVICOS - ADESAO"/>
    <n v="2000234"/>
    <d v="2026-06-12T00:00:00"/>
    <n v="2202735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566"/>
    <s v="171.824.608-07"/>
    <s v="NF SERVICOS - ADESAO"/>
    <n v="2018667"/>
    <d v="2026-06-17T00:00:00"/>
    <n v="2221451"/>
    <d v="2026-06-18T00:00:00"/>
    <m/>
    <n v="495.28"/>
    <d v="2026-07-30T00:00:00"/>
    <m/>
    <m/>
    <s v="Processamento de dados e congêneres"/>
    <n v="495.28"/>
    <m/>
    <x v="0"/>
    <m/>
    <m/>
    <m/>
    <s v="2 - FATURADO"/>
    <n v="0"/>
    <x v="1"/>
    <x v="0"/>
    <m/>
  </r>
  <r>
    <x v="2567"/>
    <s v="172.193.888-53"/>
    <s v="NF SERVICOS - ADESAO"/>
    <n v="1975963"/>
    <d v="2026-05-21T00:00:00"/>
    <n v="2176918"/>
    <d v="2026-05-22T00:00:00"/>
    <m/>
    <n v="1093.32"/>
    <d v="2026-06-05T00:00:00"/>
    <m/>
    <m/>
    <s v="Processamento de dados e congêneres"/>
    <n v="344.38"/>
    <m/>
    <x v="0"/>
    <m/>
    <m/>
    <m/>
    <s v="2 - FATURADO"/>
    <n v="25"/>
    <x v="0"/>
    <x v="0"/>
    <m/>
  </r>
  <r>
    <x v="2568"/>
    <s v="172.360.638-35"/>
    <s v="NF SERVICOS - ADESAO"/>
    <n v="1978950"/>
    <d v="2026-05-21T00:00:00"/>
    <n v="2179905"/>
    <d v="2026-05-22T00:00:00"/>
    <m/>
    <n v="5382.05"/>
    <d v="2026-06-05T00:00:00"/>
    <m/>
    <m/>
    <s v="Processamento de dados e congêneres"/>
    <n v="1287.1099999999999"/>
    <m/>
    <x v="0"/>
    <m/>
    <m/>
    <m/>
    <s v="2 - FATURADO"/>
    <n v="25"/>
    <x v="0"/>
    <x v="0"/>
    <m/>
  </r>
  <r>
    <x v="2569"/>
    <s v="172.871.798-14"/>
    <s v="NF SERVICOS - ADESAO"/>
    <n v="1977313"/>
    <d v="2026-05-21T00:00:00"/>
    <n v="2178268"/>
    <d v="2026-05-22T00:00:00"/>
    <m/>
    <n v="2902.38"/>
    <d v="2026-07-30T00:00:00"/>
    <m/>
    <m/>
    <s v="Processamento de dados e congêneres"/>
    <n v="2902.38"/>
    <m/>
    <x v="0"/>
    <m/>
    <m/>
    <m/>
    <s v="2 - FATURADO"/>
    <n v="0"/>
    <x v="1"/>
    <x v="0"/>
    <m/>
  </r>
  <r>
    <x v="2569"/>
    <s v="172.871.798-14"/>
    <s v="NF SERVICOS - ADESAO"/>
    <n v="1985459"/>
    <d v="2026-05-21T00:00:00"/>
    <n v="218642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569"/>
    <s v="172.871.798-14"/>
    <s v="NF SERVICOS - ADESAO"/>
    <n v="1996039"/>
    <d v="2026-06-12T00:00:00"/>
    <n v="219849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69"/>
    <s v="172.871.798-14"/>
    <s v="NF SERVICOS - ADESAO"/>
    <n v="2018611"/>
    <d v="2026-06-17T00:00:00"/>
    <n v="2221393"/>
    <d v="2026-06-18T00:00:00"/>
    <m/>
    <n v="1995.87"/>
    <d v="2026-07-30T00:00:00"/>
    <m/>
    <m/>
    <s v="Processamento de dados e congêneres"/>
    <n v="1995.87"/>
    <m/>
    <x v="0"/>
    <m/>
    <m/>
    <m/>
    <s v="2 - FATURADO"/>
    <n v="0"/>
    <x v="1"/>
    <x v="0"/>
    <m/>
  </r>
  <r>
    <x v="2570"/>
    <s v="173.036.598-11"/>
    <s v="NF SERVICOS - ADESAO"/>
    <n v="1999392"/>
    <d v="2026-06-12T00:00:00"/>
    <n v="220189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70"/>
    <s v="173.036.598-11"/>
    <s v="NF SERVICOS - ADESAO"/>
    <n v="2010441"/>
    <d v="2026-06-15T00:00:00"/>
    <n v="2213130"/>
    <d v="2026-06-16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2571"/>
    <s v="173.256.378-02"/>
    <s v="NF SERVICOS - ADESAO"/>
    <n v="1978912"/>
    <d v="2026-05-21T00:00:00"/>
    <n v="2179867"/>
    <d v="2026-05-22T00:00:00"/>
    <m/>
    <n v="3512.12"/>
    <d v="2026-06-05T00:00:00"/>
    <m/>
    <m/>
    <s v="Processamento de dados e congêneres"/>
    <n v="1183.79"/>
    <m/>
    <x v="0"/>
    <m/>
    <m/>
    <m/>
    <s v="2 - FATURADO"/>
    <n v="25"/>
    <x v="0"/>
    <x v="0"/>
    <m/>
  </r>
  <r>
    <x v="2572"/>
    <s v="173.269.718-38"/>
    <s v="NF SERVICOS - ADESAO"/>
    <n v="1997375"/>
    <d v="2026-06-12T00:00:00"/>
    <n v="2199876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572"/>
    <s v="173.269.718-38"/>
    <s v="NF SERVICOS - ADESAO"/>
    <n v="2009253"/>
    <d v="2026-06-15T00:00:00"/>
    <n v="2211905"/>
    <d v="2026-06-16T00:00:00"/>
    <m/>
    <n v="161.94999999999999"/>
    <d v="2026-06-20T00:00:00"/>
    <m/>
    <m/>
    <s v="Processamento de dados e congêneres"/>
    <n v="161.94999999999999"/>
    <m/>
    <x v="0"/>
    <m/>
    <m/>
    <m/>
    <s v="2 - FATURADO"/>
    <n v="10"/>
    <x v="0"/>
    <x v="0"/>
    <m/>
  </r>
  <r>
    <x v="2573"/>
    <s v="173.352.688-93"/>
    <s v="NF SERVICOS - ADESAO"/>
    <n v="2001254"/>
    <d v="2026-06-12T00:00:00"/>
    <n v="220375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73"/>
    <s v="173.352.688-93"/>
    <s v="NF SERVICOS - ADESAO"/>
    <n v="2012095"/>
    <d v="2026-06-15T00:00:00"/>
    <n v="2214799"/>
    <d v="2026-06-16T00:00:00"/>
    <m/>
    <n v="172.36"/>
    <d v="2026-07-30T00:00:00"/>
    <m/>
    <m/>
    <s v="Processamento de dados e congêneres"/>
    <n v="172.36"/>
    <m/>
    <x v="0"/>
    <m/>
    <m/>
    <m/>
    <s v="2 - FATURADO"/>
    <n v="0"/>
    <x v="1"/>
    <x v="0"/>
    <m/>
  </r>
  <r>
    <x v="2574"/>
    <s v="173.393.648-38"/>
    <s v="NF SERVICOS - ADESAO"/>
    <n v="1975685"/>
    <d v="2026-05-21T00:00:00"/>
    <n v="2176640"/>
    <d v="2026-05-22T00:00:00"/>
    <m/>
    <n v="398.55"/>
    <d v="2026-06-05T00:00:00"/>
    <m/>
    <m/>
    <s v="Processamento de dados e congêneres"/>
    <n v="120.53"/>
    <m/>
    <x v="0"/>
    <m/>
    <m/>
    <m/>
    <s v="2 - FATURADO"/>
    <n v="25"/>
    <x v="0"/>
    <x v="0"/>
    <m/>
  </r>
  <r>
    <x v="2575"/>
    <s v="173.429.588-08"/>
    <s v="5551 Venda b.at. imo"/>
    <n v="909"/>
    <d v="2025-10-27T00:00:00"/>
    <m/>
    <m/>
    <m/>
    <n v="1162.5"/>
    <d v="2025-11-06T00:00:00"/>
    <m/>
    <m/>
    <s v="Moveis Diversos (Moveis e Mobiliarios)"/>
    <n v="1163.5"/>
    <m/>
    <x v="0"/>
    <m/>
    <m/>
    <m/>
    <s v="10 DIAS"/>
    <n v="236"/>
    <x v="4"/>
    <x v="9"/>
    <m/>
  </r>
  <r>
    <x v="2576"/>
    <s v="173.605.478-30"/>
    <s v="NF SERVICOS - ADESAO"/>
    <n v="1975848"/>
    <d v="2026-05-21T00:00:00"/>
    <n v="2176803"/>
    <d v="2026-05-22T00:00:00"/>
    <m/>
    <n v="11215.34"/>
    <d v="2026-06-05T00:00:00"/>
    <m/>
    <m/>
    <s v="Processamento de dados e congêneres"/>
    <n v="3465.28"/>
    <m/>
    <x v="0"/>
    <m/>
    <m/>
    <m/>
    <s v="2 - FATURADO"/>
    <n v="25"/>
    <x v="0"/>
    <x v="0"/>
    <m/>
  </r>
  <r>
    <x v="2577"/>
    <s v="173.683.398-70"/>
    <s v="NF SERVICOS - ADESAO"/>
    <n v="1998974"/>
    <d v="2026-06-12T00:00:00"/>
    <n v="220147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77"/>
    <s v="173.683.398-70"/>
    <s v="NF SERVICOS - ADESAO"/>
    <n v="2017923"/>
    <d v="2026-06-17T00:00:00"/>
    <n v="2220701"/>
    <d v="2026-06-18T00:00:00"/>
    <m/>
    <n v="1598.29"/>
    <d v="2026-07-30T00:00:00"/>
    <m/>
    <m/>
    <s v="Processamento de dados e congêneres"/>
    <n v="1598.29"/>
    <m/>
    <x v="0"/>
    <m/>
    <m/>
    <m/>
    <s v="2 - FATURADO"/>
    <n v="0"/>
    <x v="1"/>
    <x v="0"/>
    <m/>
  </r>
  <r>
    <x v="2578"/>
    <s v="173.772.908-38"/>
    <s v="NF SERVICOS - ADESAO"/>
    <n v="2003290"/>
    <d v="2026-06-12T00:00:00"/>
    <n v="2205791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2579"/>
    <s v="173.790.378-46"/>
    <s v="NF SERVICOS - ADESAO"/>
    <n v="2007019"/>
    <d v="2026-06-12T00:00:00"/>
    <n v="220954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79"/>
    <s v="173.790.378-46"/>
    <s v="NF SERVICOS - ADESAO"/>
    <n v="2010592"/>
    <d v="2026-06-15T00:00:00"/>
    <n v="2213281"/>
    <d v="2026-06-16T00:00:00"/>
    <m/>
    <n v="156.74"/>
    <d v="2026-06-20T00:00:00"/>
    <m/>
    <m/>
    <s v="Processamento de dados e congêneres"/>
    <n v="156.74"/>
    <m/>
    <x v="0"/>
    <m/>
    <m/>
    <m/>
    <s v="2 - FATURADO"/>
    <n v="10"/>
    <x v="0"/>
    <x v="0"/>
    <m/>
  </r>
  <r>
    <x v="2580"/>
    <s v="173.896.838-30"/>
    <s v="NF SERVICOS - ADESAO"/>
    <n v="1975354"/>
    <d v="2026-05-21T00:00:00"/>
    <n v="2176309"/>
    <d v="2026-05-21T00:00:00"/>
    <m/>
    <n v="1062.3900000000001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2581"/>
    <s v="174.175.768-18"/>
    <s v="NF SERVICOS - ADESAO"/>
    <n v="2012153"/>
    <d v="2026-06-15T00:00:00"/>
    <n v="2214858"/>
    <d v="2026-06-16T00:00:00"/>
    <m/>
    <n v="99.46"/>
    <d v="2026-06-20T00:00:00"/>
    <m/>
    <m/>
    <s v="Processamento de dados e congêneres"/>
    <n v="99.46"/>
    <m/>
    <x v="0"/>
    <m/>
    <m/>
    <m/>
    <s v="2 - FATURADO"/>
    <n v="10"/>
    <x v="0"/>
    <x v="0"/>
    <m/>
  </r>
  <r>
    <x v="2582"/>
    <s v="174.175.858-09"/>
    <s v="NF SERVICOS - ADESAO"/>
    <n v="2006647"/>
    <d v="2026-06-12T00:00:00"/>
    <n v="220916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82"/>
    <s v="174.175.858-09"/>
    <s v="NF SERVICOS - ADESAO"/>
    <n v="2015764"/>
    <d v="2026-06-17T00:00:00"/>
    <n v="2218533"/>
    <d v="2026-06-18T00:00:00"/>
    <m/>
    <n v="1332.24"/>
    <d v="2026-06-20T00:00:00"/>
    <m/>
    <m/>
    <s v="Processamento de dados e congêneres"/>
    <n v="1332.24"/>
    <m/>
    <x v="0"/>
    <m/>
    <m/>
    <m/>
    <s v="2 - FATURADO"/>
    <n v="10"/>
    <x v="0"/>
    <x v="0"/>
    <m/>
  </r>
  <r>
    <x v="2583"/>
    <s v="174.186.618-94"/>
    <s v="NF SERVICOS - ADESAO"/>
    <n v="1978952"/>
    <d v="2026-05-21T00:00:00"/>
    <n v="2179907"/>
    <d v="2026-05-22T00:00:00"/>
    <m/>
    <n v="127.79"/>
    <d v="2026-07-30T00:00:00"/>
    <m/>
    <m/>
    <s v="Processamento de dados e congêneres"/>
    <n v="127.79"/>
    <m/>
    <x v="0"/>
    <m/>
    <m/>
    <m/>
    <s v="2 - FATURADO"/>
    <n v="0"/>
    <x v="1"/>
    <x v="0"/>
    <m/>
  </r>
  <r>
    <x v="2584"/>
    <s v="174.317.308-37"/>
    <s v="NF-CARGA IMESP"/>
    <s v="NA453008"/>
    <d v="2021-07-30T00:00:00"/>
    <m/>
    <m/>
    <m/>
    <n v="95"/>
    <d v="2021-09-30T00:00:00"/>
    <m/>
    <m/>
    <s v="TED DEVOLVIDA DO PAGTO DO DIA 26/07/2021"/>
    <n v="95"/>
    <m/>
    <x v="0"/>
    <m/>
    <m/>
    <m/>
    <s v="2 - FATURADO"/>
    <n v="1734"/>
    <x v="2"/>
    <x v="0"/>
    <m/>
  </r>
  <r>
    <x v="2585"/>
    <s v="174.723.388-93"/>
    <s v="NF SERVICOS - ADESAO"/>
    <n v="2002773"/>
    <d v="2026-06-12T00:00:00"/>
    <n v="220527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85"/>
    <s v="174.723.388-93"/>
    <s v="NF SERVICOS - ADESAO"/>
    <n v="2010429"/>
    <d v="2026-06-15T00:00:00"/>
    <n v="2213118"/>
    <d v="2026-06-16T00:00:00"/>
    <m/>
    <n v="172.36"/>
    <d v="2026-06-20T00:00:00"/>
    <m/>
    <m/>
    <s v="Processamento de dados e congêneres"/>
    <n v="172.36"/>
    <m/>
    <x v="0"/>
    <m/>
    <m/>
    <m/>
    <s v="2 - FATURADO"/>
    <n v="10"/>
    <x v="0"/>
    <x v="0"/>
    <m/>
  </r>
  <r>
    <x v="2586"/>
    <s v="174.731.688-19"/>
    <s v="NF SERVICOS - ADESAO"/>
    <n v="1976931"/>
    <d v="2026-05-21T00:00:00"/>
    <n v="2177886"/>
    <d v="2026-05-22T00:00:00"/>
    <m/>
    <n v="106.63"/>
    <d v="2026-06-05T00:00:00"/>
    <m/>
    <m/>
    <s v="Processamento de dados e congêneres"/>
    <n v="12.91"/>
    <m/>
    <x v="0"/>
    <m/>
    <m/>
    <m/>
    <s v="2 - FATURADO"/>
    <n v="25"/>
    <x v="0"/>
    <x v="0"/>
    <m/>
  </r>
  <r>
    <x v="2587"/>
    <s v="175.286.058-67"/>
    <s v="NF SERVICOS - ADESAO"/>
    <n v="1978243"/>
    <d v="2026-05-21T00:00:00"/>
    <n v="2179198"/>
    <d v="2026-05-22T00:00:00"/>
    <m/>
    <n v="1560.73"/>
    <d v="2026-06-05T00:00:00"/>
    <m/>
    <m/>
    <s v="Processamento de dados e congêneres"/>
    <n v="516.55999999999995"/>
    <m/>
    <x v="0"/>
    <m/>
    <m/>
    <m/>
    <s v="2 - FATURADO"/>
    <n v="25"/>
    <x v="0"/>
    <x v="0"/>
    <m/>
  </r>
  <r>
    <x v="2588"/>
    <s v="175.568.688-93"/>
    <s v="NF SERVICOS - ADESAO"/>
    <n v="1975830"/>
    <d v="2026-05-21T00:00:00"/>
    <n v="2176785"/>
    <d v="2026-05-22T00:00:00"/>
    <m/>
    <n v="399.14"/>
    <d v="2026-06-05T00:00:00"/>
    <m/>
    <m/>
    <s v="Processamento de dados e congêneres"/>
    <n v="111.92"/>
    <m/>
    <x v="0"/>
    <m/>
    <m/>
    <m/>
    <s v="2 - FATURADO"/>
    <n v="25"/>
    <x v="0"/>
    <x v="0"/>
    <m/>
  </r>
  <r>
    <x v="2588"/>
    <s v="175.568.688-93"/>
    <s v="NF SERVICOS - ADESAO"/>
    <n v="1996370"/>
    <d v="2026-06-12T00:00:00"/>
    <n v="219882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88"/>
    <s v="175.568.688-93"/>
    <s v="NF SERVICOS - ADESAO"/>
    <n v="2018251"/>
    <d v="2026-06-17T00:00:00"/>
    <n v="2221029"/>
    <d v="2026-06-18T00:00:00"/>
    <m/>
    <n v="341.87"/>
    <d v="2026-07-30T00:00:00"/>
    <m/>
    <m/>
    <s v="Processamento de dados e congêneres"/>
    <n v="341.87"/>
    <m/>
    <x v="0"/>
    <m/>
    <m/>
    <m/>
    <s v="2 - FATURADO"/>
    <n v="0"/>
    <x v="1"/>
    <x v="0"/>
    <m/>
  </r>
  <r>
    <x v="2589"/>
    <s v="175.951.108-07"/>
    <s v="NF SERVICOS - ADESAO"/>
    <n v="2005679"/>
    <d v="2026-06-12T00:00:00"/>
    <n v="220818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89"/>
    <s v="175.951.108-07"/>
    <s v="NF SERVICOS - ADESAO"/>
    <n v="2007825"/>
    <d v="2026-06-15T00:00:00"/>
    <n v="2210477"/>
    <d v="2026-06-16T00:00:00"/>
    <m/>
    <n v="115.08"/>
    <d v="2026-06-20T00:00:00"/>
    <m/>
    <m/>
    <s v="Processamento de dados e congêneres"/>
    <n v="115.08"/>
    <m/>
    <x v="0"/>
    <m/>
    <m/>
    <m/>
    <s v="2 - FATURADO"/>
    <n v="10"/>
    <x v="0"/>
    <x v="0"/>
    <m/>
  </r>
  <r>
    <x v="2590"/>
    <s v="176.013.458-90"/>
    <s v="NF SERVICOS - ADESAO"/>
    <n v="1976223"/>
    <d v="2026-05-21T00:00:00"/>
    <n v="2177178"/>
    <d v="2026-05-22T00:00:00"/>
    <m/>
    <n v="552.01"/>
    <d v="2026-07-30T00:00:00"/>
    <m/>
    <m/>
    <s v="Processamento de dados e congêneres"/>
    <n v="552.01"/>
    <m/>
    <x v="0"/>
    <m/>
    <m/>
    <m/>
    <s v="2 - FATURADO"/>
    <n v="0"/>
    <x v="1"/>
    <x v="0"/>
    <m/>
  </r>
  <r>
    <x v="2590"/>
    <s v="176.013.458-90"/>
    <s v="NF SERVICOS - ADESAO"/>
    <n v="1998119"/>
    <d v="2026-06-12T00:00:00"/>
    <n v="220062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90"/>
    <s v="176.013.458-90"/>
    <s v="NF SERVICOS - ADESAO"/>
    <n v="2018545"/>
    <d v="2026-06-17T00:00:00"/>
    <n v="2221326"/>
    <d v="2026-06-18T00:00:00"/>
    <m/>
    <n v="578.64"/>
    <d v="2026-07-30T00:00:00"/>
    <m/>
    <m/>
    <s v="Processamento de dados e congêneres"/>
    <n v="578.64"/>
    <m/>
    <x v="0"/>
    <m/>
    <m/>
    <m/>
    <s v="2 - FATURADO"/>
    <n v="0"/>
    <x v="1"/>
    <x v="0"/>
    <m/>
  </r>
  <r>
    <x v="2591"/>
    <s v="176.020.948-16"/>
    <s v="NF SERVICOS - ADESAO"/>
    <n v="1975629"/>
    <d v="2026-05-21T00:00:00"/>
    <n v="2176584"/>
    <d v="2026-05-22T00:00:00"/>
    <m/>
    <n v="983.98"/>
    <d v="2026-06-05T00:00:00"/>
    <m/>
    <m/>
    <s v="Processamento de dados e congêneres"/>
    <n v="279.81"/>
    <m/>
    <x v="0"/>
    <m/>
    <m/>
    <m/>
    <s v="2 - FATURADO"/>
    <n v="25"/>
    <x v="0"/>
    <x v="0"/>
    <m/>
  </r>
  <r>
    <x v="2592"/>
    <s v="176.052.018-77"/>
    <s v="NF SERVICOS - ADESAO"/>
    <n v="2007382"/>
    <d v="2026-06-15T00:00:00"/>
    <n v="2210034"/>
    <d v="2026-06-16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93"/>
    <s v="176.084.558-29"/>
    <s v="NF SERVICOS - ADESAO"/>
    <n v="1975486"/>
    <d v="2026-05-21T00:00:00"/>
    <n v="2176441"/>
    <d v="2026-05-21T00:00:00"/>
    <m/>
    <n v="2567.37"/>
    <d v="2026-07-30T00:00:00"/>
    <m/>
    <m/>
    <s v="Processamento de dados e congêneres"/>
    <n v="2567.37"/>
    <m/>
    <x v="0"/>
    <m/>
    <m/>
    <m/>
    <s v="2 - FATURADO"/>
    <n v="0"/>
    <x v="1"/>
    <x v="0"/>
    <m/>
  </r>
  <r>
    <x v="2593"/>
    <s v="176.084.558-29"/>
    <s v="NF SERVICOS - ADESAO"/>
    <n v="1980872"/>
    <d v="2026-05-21T00:00:00"/>
    <n v="218183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593"/>
    <s v="176.084.558-29"/>
    <s v="NF SERVICOS - ADESAO"/>
    <n v="1996474"/>
    <d v="2026-06-12T00:00:00"/>
    <n v="219893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93"/>
    <s v="176.084.558-29"/>
    <s v="NF SERVICOS - ADESAO"/>
    <n v="2016439"/>
    <d v="2026-06-17T00:00:00"/>
    <n v="2219208"/>
    <d v="2026-06-18T00:00:00"/>
    <m/>
    <n v="141.91"/>
    <d v="2026-07-30T00:00:00"/>
    <m/>
    <m/>
    <s v="Processamento de dados e congêneres"/>
    <n v="141.91"/>
    <m/>
    <x v="0"/>
    <m/>
    <m/>
    <m/>
    <s v="2 - FATURADO"/>
    <n v="0"/>
    <x v="1"/>
    <x v="0"/>
    <m/>
  </r>
  <r>
    <x v="2594"/>
    <s v="176.167.208-89"/>
    <s v="NF SERVICOS - ADESAO"/>
    <n v="1977977"/>
    <d v="2026-05-21T00:00:00"/>
    <n v="2178932"/>
    <d v="2026-05-22T00:00:00"/>
    <m/>
    <n v="403.97"/>
    <d v="2026-06-05T00:00:00"/>
    <m/>
    <m/>
    <s v="Processamento de dados e congêneres"/>
    <n v="129.13999999999999"/>
    <m/>
    <x v="0"/>
    <m/>
    <m/>
    <m/>
    <s v="2 - FATURADO"/>
    <n v="25"/>
    <x v="0"/>
    <x v="0"/>
    <m/>
  </r>
  <r>
    <x v="2594"/>
    <s v="176.167.208-89"/>
    <s v="NF SERVICOS - ADESAO"/>
    <n v="2017044"/>
    <d v="2026-06-17T00:00:00"/>
    <n v="2219819"/>
    <d v="2026-06-18T00:00:00"/>
    <m/>
    <n v="139.13999999999999"/>
    <d v="2026-06-20T00:00:00"/>
    <m/>
    <m/>
    <s v="Processamento de dados e congêneres"/>
    <n v="139.13999999999999"/>
    <m/>
    <x v="0"/>
    <m/>
    <m/>
    <m/>
    <s v="2 - FATURADO"/>
    <n v="10"/>
    <x v="0"/>
    <x v="0"/>
    <m/>
  </r>
  <r>
    <x v="2595"/>
    <s v="176.273.948-80"/>
    <s v="NF SERVICOS - ADESAO"/>
    <n v="2001014"/>
    <d v="2026-06-12T00:00:00"/>
    <n v="220351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595"/>
    <s v="176.273.948-80"/>
    <s v="NF SERVICOS - ADESAO"/>
    <n v="2015644"/>
    <d v="2026-06-17T00:00:00"/>
    <n v="2218413"/>
    <d v="2026-06-18T00:00:00"/>
    <m/>
    <n v="138.43"/>
    <d v="2026-06-20T00:00:00"/>
    <m/>
    <m/>
    <s v="Processamento de dados e congêneres"/>
    <n v="138.43"/>
    <m/>
    <x v="0"/>
    <m/>
    <m/>
    <m/>
    <s v="2 - FATURADO"/>
    <n v="10"/>
    <x v="0"/>
    <x v="0"/>
    <m/>
  </r>
  <r>
    <x v="2596"/>
    <s v="176.299.088-14"/>
    <s v="NF SERVICOS - ADESAO"/>
    <n v="1976240"/>
    <d v="2026-05-21T00:00:00"/>
    <n v="2177195"/>
    <d v="2026-05-22T00:00:00"/>
    <m/>
    <n v="1470.7"/>
    <d v="2026-07-30T00:00:00"/>
    <m/>
    <m/>
    <s v="Processamento de dados e congêneres"/>
    <n v="1470.7"/>
    <m/>
    <x v="0"/>
    <m/>
    <m/>
    <m/>
    <s v="2 - FATURADO"/>
    <n v="0"/>
    <x v="1"/>
    <x v="0"/>
    <m/>
  </r>
  <r>
    <x v="2597"/>
    <s v="176.315.358-41"/>
    <s v="NF SERVICOS - ADESAO"/>
    <n v="1975861"/>
    <d v="2026-05-21T00:00:00"/>
    <n v="2176816"/>
    <d v="2026-05-22T00:00:00"/>
    <m/>
    <n v="2722.69"/>
    <d v="2026-06-05T00:00:00"/>
    <m/>
    <m/>
    <s v="Processamento de dados e congêneres"/>
    <n v="723.19"/>
    <m/>
    <x v="0"/>
    <m/>
    <m/>
    <m/>
    <s v="2 - FATURADO"/>
    <n v="25"/>
    <x v="0"/>
    <x v="0"/>
    <m/>
  </r>
  <r>
    <x v="2598"/>
    <s v="177.140.458-25"/>
    <s v="NF SERVICOS - ADESAO"/>
    <n v="1986918"/>
    <d v="2026-05-21T00:00:00"/>
    <n v="2187881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598"/>
    <s v="177.140.458-25"/>
    <s v="NF SERVICOS - ADESAO"/>
    <n v="2006692"/>
    <d v="2026-06-12T00:00:00"/>
    <n v="220921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599"/>
    <s v="177.208.648-75"/>
    <s v="NF SERVICOS - ADESAO"/>
    <n v="1981387"/>
    <d v="2026-05-21T00:00:00"/>
    <n v="218235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599"/>
    <s v="177.208.648-75"/>
    <s v="NF SERVICOS - ADESAO"/>
    <n v="2011420"/>
    <d v="2026-06-15T00:00:00"/>
    <n v="2214118"/>
    <d v="2026-06-16T00:00:00"/>
    <m/>
    <n v="128.96"/>
    <d v="2026-07-30T00:00:00"/>
    <m/>
    <m/>
    <s v="Processamento de dados e congêneres"/>
    <n v="128.96"/>
    <m/>
    <x v="0"/>
    <m/>
    <m/>
    <m/>
    <s v="2 - FATURADO"/>
    <n v="0"/>
    <x v="1"/>
    <x v="0"/>
    <m/>
  </r>
  <r>
    <x v="2600"/>
    <s v="177.266.518-57"/>
    <s v="NF SERVICOS - ADESAO"/>
    <n v="1996815"/>
    <d v="2026-06-12T00:00:00"/>
    <n v="219931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00"/>
    <s v="177.266.518-57"/>
    <s v="NF SERVICOS - ADESAO"/>
    <n v="2011515"/>
    <d v="2026-06-15T00:00:00"/>
    <n v="2214213"/>
    <d v="2026-06-16T00:00:00"/>
    <m/>
    <n v="141.12"/>
    <d v="2026-06-20T00:00:00"/>
    <m/>
    <m/>
    <s v="Processamento de dados e congêneres"/>
    <n v="141.12"/>
    <m/>
    <x v="0"/>
    <m/>
    <m/>
    <m/>
    <s v="2 - FATURADO"/>
    <n v="10"/>
    <x v="0"/>
    <x v="0"/>
    <m/>
  </r>
  <r>
    <x v="2601"/>
    <s v="177.310.618-09"/>
    <s v="NF SERVICOS - ADESAO"/>
    <n v="1977031"/>
    <d v="2026-05-21T00:00:00"/>
    <n v="2177986"/>
    <d v="2026-05-22T00:00:00"/>
    <m/>
    <n v="3334.27"/>
    <d v="2026-06-05T00:00:00"/>
    <m/>
    <m/>
    <s v="Processamento de dados e congêneres"/>
    <n v="977.17"/>
    <m/>
    <x v="0"/>
    <m/>
    <m/>
    <m/>
    <s v="2 - FATURADO"/>
    <n v="25"/>
    <x v="0"/>
    <x v="0"/>
    <m/>
  </r>
  <r>
    <x v="2601"/>
    <s v="177.310.618-09"/>
    <s v="NF SERVICOS - ADESAO"/>
    <n v="2004230"/>
    <d v="2026-06-12T00:00:00"/>
    <n v="220673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01"/>
    <s v="177.310.618-09"/>
    <s v="NF SERVICOS - ADESAO"/>
    <n v="2016436"/>
    <d v="2026-06-17T00:00:00"/>
    <n v="2219205"/>
    <d v="2026-06-18T00:00:00"/>
    <m/>
    <n v="2291.96"/>
    <d v="2026-06-20T00:00:00"/>
    <m/>
    <m/>
    <s v="Processamento de dados e congêneres"/>
    <n v="2291.96"/>
    <m/>
    <x v="0"/>
    <m/>
    <m/>
    <m/>
    <s v="2 - FATURADO"/>
    <n v="10"/>
    <x v="0"/>
    <x v="0"/>
    <m/>
  </r>
  <r>
    <x v="2602"/>
    <s v="177.834.418-66"/>
    <s v="NF SERVICOS - ADESAO"/>
    <n v="1979916"/>
    <d v="2026-05-21T00:00:00"/>
    <n v="218087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602"/>
    <s v="177.834.418-66"/>
    <s v="NF SERVICOS - ADESAO"/>
    <n v="2002888"/>
    <d v="2026-06-12T00:00:00"/>
    <n v="220538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03"/>
    <s v="178.033.388-95"/>
    <s v="NF SERVICOS - ADESAO"/>
    <n v="1976755"/>
    <d v="2026-05-21T00:00:00"/>
    <n v="2177710"/>
    <d v="2026-05-22T00:00:00"/>
    <m/>
    <n v="1382.9"/>
    <d v="2026-07-30T00:00:00"/>
    <m/>
    <m/>
    <s v="Processamento de dados e congêneres"/>
    <n v="1382.9"/>
    <m/>
    <x v="0"/>
    <m/>
    <m/>
    <m/>
    <s v="2 - FATURADO"/>
    <n v="0"/>
    <x v="1"/>
    <x v="0"/>
    <m/>
  </r>
  <r>
    <x v="2603"/>
    <s v="178.033.388-95"/>
    <s v="NF SERVICOS - ADESAO"/>
    <n v="1982547"/>
    <d v="2026-05-21T00:00:00"/>
    <n v="218351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603"/>
    <s v="178.033.388-95"/>
    <s v="NF SERVICOS - ADESAO"/>
    <n v="1998457"/>
    <d v="2026-06-12T00:00:00"/>
    <n v="220095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03"/>
    <s v="178.033.388-95"/>
    <s v="NF SERVICOS - ADESAO"/>
    <n v="2016338"/>
    <d v="2026-06-17T00:00:00"/>
    <n v="2219107"/>
    <d v="2026-06-18T00:00:00"/>
    <m/>
    <n v="1632.59"/>
    <d v="2026-07-30T00:00:00"/>
    <m/>
    <m/>
    <s v="Processamento de dados e congêneres"/>
    <n v="1632.59"/>
    <m/>
    <x v="0"/>
    <m/>
    <m/>
    <m/>
    <s v="2 - FATURADO"/>
    <n v="0"/>
    <x v="1"/>
    <x v="0"/>
    <m/>
  </r>
  <r>
    <x v="2604"/>
    <s v="178.066.148-77"/>
    <s v="NF SERVICOS - ADESAO"/>
    <n v="2005216"/>
    <d v="2026-06-12T00:00:00"/>
    <n v="220771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04"/>
    <s v="178.066.148-77"/>
    <s v="NF SERVICOS - ADESAO"/>
    <n v="2012123"/>
    <d v="2026-06-15T00:00:00"/>
    <n v="2214827"/>
    <d v="2026-06-16T00:00:00"/>
    <m/>
    <n v="133.31"/>
    <d v="2026-06-20T00:00:00"/>
    <m/>
    <m/>
    <s v="Processamento de dados e congêneres"/>
    <n v="133.31"/>
    <m/>
    <x v="0"/>
    <m/>
    <m/>
    <m/>
    <s v="2 - FATURADO"/>
    <n v="10"/>
    <x v="0"/>
    <x v="0"/>
    <m/>
  </r>
  <r>
    <x v="2605"/>
    <s v="178.279.778-55"/>
    <s v="ND-OPERADORA CIELO"/>
    <n v="29568"/>
    <d v="2026-06-22T00:00:00"/>
    <m/>
    <m/>
    <m/>
    <n v="124.99"/>
    <d v="2026-06-22T00:00:00"/>
    <m/>
    <m/>
    <s v="e-CPF A1 (renovacao) em Software (12 meses) "/>
    <n v="124.99"/>
    <m/>
    <x v="0"/>
    <m/>
    <m/>
    <m/>
    <s v="1 - VENDA A VISTA"/>
    <n v="8"/>
    <x v="0"/>
    <x v="2"/>
    <m/>
  </r>
  <r>
    <x v="2605"/>
    <s v="178.279.778-55"/>
    <s v="ND-OPERADORA CIELO"/>
    <n v="29584"/>
    <d v="2026-06-23T00:00:00"/>
    <m/>
    <m/>
    <m/>
    <n v="124.99"/>
    <d v="2026-06-23T00:00:00"/>
    <m/>
    <m/>
    <s v="Certificado e-CPF A1 em Software (12 meses)"/>
    <n v="124.99"/>
    <m/>
    <x v="0"/>
    <m/>
    <m/>
    <m/>
    <s v="1 - VENDA A VISTA"/>
    <n v="7"/>
    <x v="0"/>
    <x v="2"/>
    <m/>
  </r>
  <r>
    <x v="2606"/>
    <s v="178.376.198-97"/>
    <s v="ND-AMAZON"/>
    <n v="78"/>
    <d v="2025-01-07T00:00:00"/>
    <m/>
    <m/>
    <m/>
    <n v="54.18"/>
    <d v="2025-02-06T00:00:00"/>
    <m/>
    <m/>
    <s v="CORACAO DA PAULICEIA AINDA BATE, O"/>
    <n v="54.18"/>
    <m/>
    <x v="0"/>
    <m/>
    <m/>
    <m/>
    <s v="2 - FATURADO"/>
    <n v="509"/>
    <x v="2"/>
    <x v="4"/>
    <m/>
  </r>
  <r>
    <x v="2607"/>
    <s v="178.565.108-03"/>
    <s v="NF SERVICOS - ADESAO"/>
    <n v="1977117"/>
    <d v="2026-05-21T00:00:00"/>
    <n v="2178072"/>
    <d v="2026-05-22T00:00:00"/>
    <m/>
    <n v="1238.1099999999999"/>
    <d v="2026-06-05T00:00:00"/>
    <m/>
    <m/>
    <s v="Processamento de dados e congêneres"/>
    <n v="421.86"/>
    <m/>
    <x v="0"/>
    <m/>
    <m/>
    <m/>
    <s v="2 - FATURADO"/>
    <n v="25"/>
    <x v="0"/>
    <x v="0"/>
    <m/>
  </r>
  <r>
    <x v="2608"/>
    <s v="178.783.358-50"/>
    <s v="NF SERVICOS - ADESAO"/>
    <n v="2011963"/>
    <d v="2026-06-15T00:00:00"/>
    <n v="2214665"/>
    <d v="2026-06-16T00:00:00"/>
    <m/>
    <n v="125.49"/>
    <d v="2026-06-20T00:00:00"/>
    <m/>
    <m/>
    <s v="Processamento de dados e congêneres"/>
    <n v="125.49"/>
    <m/>
    <x v="0"/>
    <m/>
    <m/>
    <m/>
    <s v="2 - FATURADO"/>
    <n v="10"/>
    <x v="0"/>
    <x v="0"/>
    <m/>
  </r>
  <r>
    <x v="2609"/>
    <s v="178.907.048-10"/>
    <s v="NF SERVICOS - ADESAO"/>
    <n v="1986850"/>
    <d v="2026-05-21T00:00:00"/>
    <n v="218781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609"/>
    <s v="178.907.048-10"/>
    <s v="NF SERVICOS - ADESAO"/>
    <n v="2003272"/>
    <d v="2026-06-12T00:00:00"/>
    <n v="220577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10"/>
    <s v="179.214.568-39"/>
    <s v="NF SERVICOS - ADESAO"/>
    <n v="1976222"/>
    <d v="2026-05-21T00:00:00"/>
    <n v="2177177"/>
    <d v="2026-05-22T00:00:00"/>
    <m/>
    <n v="211.82"/>
    <d v="2026-06-05T00:00:00"/>
    <m/>
    <m/>
    <s v="Processamento de dados e congêneres"/>
    <n v="38.74"/>
    <m/>
    <x v="0"/>
    <m/>
    <m/>
    <m/>
    <s v="2 - FATURADO"/>
    <n v="25"/>
    <x v="0"/>
    <x v="0"/>
    <m/>
  </r>
  <r>
    <x v="2610"/>
    <s v="179.214.568-39"/>
    <s v="NF SERVICOS - ADESAO"/>
    <n v="2017962"/>
    <d v="2026-06-17T00:00:00"/>
    <n v="2220740"/>
    <d v="2026-06-18T00:00:00"/>
    <m/>
    <n v="72.03"/>
    <d v="2026-06-20T00:00:00"/>
    <m/>
    <m/>
    <s v="Processamento de dados e congêneres"/>
    <n v="72.03"/>
    <m/>
    <x v="0"/>
    <m/>
    <m/>
    <m/>
    <s v="2 - FATURADO"/>
    <n v="10"/>
    <x v="0"/>
    <x v="0"/>
    <m/>
  </r>
  <r>
    <x v="2611"/>
    <s v="179.426.778-69"/>
    <s v="ND-OPERADORA CIELO"/>
    <n v="29544"/>
    <d v="2026-06-18T00:00:00"/>
    <m/>
    <m/>
    <m/>
    <n v="124.99"/>
    <d v="2026-06-18T00:00:00"/>
    <m/>
    <m/>
    <s v="Certificado e-CPF A1 em Software (12 meses)"/>
    <n v="124.99"/>
    <m/>
    <x v="0"/>
    <m/>
    <m/>
    <m/>
    <s v="1 - VENDA A VISTA"/>
    <n v="12"/>
    <x v="0"/>
    <x v="2"/>
    <m/>
  </r>
  <r>
    <x v="2612"/>
    <s v="179.429.618-26"/>
    <s v="NF SERVICOS - ADESAO"/>
    <n v="1988673"/>
    <d v="2026-05-21T00:00:00"/>
    <n v="2189659"/>
    <d v="2026-05-23T00:00:00"/>
    <m/>
    <n v="198.4"/>
    <d v="2026-06-05T00:00:00"/>
    <m/>
    <m/>
    <s v="Processamento de dados e congêneres"/>
    <n v="198.4"/>
    <m/>
    <x v="0"/>
    <m/>
    <m/>
    <m/>
    <s v="2 - FATURADO"/>
    <n v="25"/>
    <x v="0"/>
    <x v="0"/>
    <m/>
  </r>
  <r>
    <x v="2612"/>
    <s v="179.429.618-26"/>
    <s v="NF SERVICOS - ADESAO"/>
    <n v="2006272"/>
    <d v="2026-06-12T00:00:00"/>
    <n v="220879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12"/>
    <s v="179.429.618-26"/>
    <s v="NF SERVICOS - ADESAO"/>
    <n v="2011070"/>
    <d v="2026-06-15T00:00:00"/>
    <n v="2213765"/>
    <d v="2026-06-16T00:00:00"/>
    <m/>
    <n v="159.34"/>
    <d v="2026-06-20T00:00:00"/>
    <m/>
    <m/>
    <s v="Processamento de dados e congêneres"/>
    <n v="159.34"/>
    <m/>
    <x v="0"/>
    <m/>
    <m/>
    <m/>
    <s v="2 - FATURADO"/>
    <n v="10"/>
    <x v="0"/>
    <x v="0"/>
    <m/>
  </r>
  <r>
    <x v="2613"/>
    <s v="18.072.571/0001-05"/>
    <s v="NF SERVICOS - ADESAO"/>
    <n v="1993219"/>
    <d v="2026-05-21T00:00:00"/>
    <n v="2194237"/>
    <d v="2026-05-23T00:00:00"/>
    <m/>
    <n v="518.65"/>
    <d v="2026-07-30T00:00:00"/>
    <m/>
    <m/>
    <s v="Processamento de dados e congêneres"/>
    <n v="518.65"/>
    <m/>
    <x v="0"/>
    <m/>
    <m/>
    <m/>
    <s v="2 - FATURADO"/>
    <n v="0"/>
    <x v="1"/>
    <x v="0"/>
    <m/>
  </r>
  <r>
    <x v="2613"/>
    <s v="18.072.571/0001-05"/>
    <s v="NF SERVICOS - ADESAO"/>
    <n v="2013369"/>
    <d v="2026-06-17T00:00:00"/>
    <n v="2216138"/>
    <d v="2026-06-17T00:00:00"/>
    <m/>
    <n v="654.04999999999995"/>
    <d v="2026-07-30T00:00:00"/>
    <m/>
    <m/>
    <s v="Processamento de dados e congêneres"/>
    <n v="654.04999999999995"/>
    <m/>
    <x v="0"/>
    <m/>
    <m/>
    <m/>
    <s v="2 - FATURADO"/>
    <n v="0"/>
    <x v="1"/>
    <x v="0"/>
    <m/>
  </r>
  <r>
    <x v="2614"/>
    <s v="18.139.076/0001-68"/>
    <s v="NF SERVICOS - ADESAO"/>
    <n v="1982390"/>
    <d v="2026-05-21T00:00:00"/>
    <n v="218335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614"/>
    <s v="18.139.076/0001-68"/>
    <s v="NF SERVICOS - ADESAO"/>
    <n v="1999733"/>
    <d v="2026-06-12T00:00:00"/>
    <n v="220223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615"/>
    <s v="18.172.226/0001-35"/>
    <s v="NF SERVICOS - ADESAO"/>
    <n v="1999067"/>
    <d v="2026-06-12T00:00:00"/>
    <n v="220156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616"/>
    <s v="18.172.737/0001-57"/>
    <s v="NF SERVICOS - ADESAO"/>
    <n v="2013833"/>
    <d v="2026-06-17T00:00:00"/>
    <n v="2216602"/>
    <d v="2026-06-17T00:00:00"/>
    <m/>
    <n v="292.99"/>
    <d v="2026-06-20T00:00:00"/>
    <m/>
    <m/>
    <s v="Processamento de dados e congêneres"/>
    <n v="292.99"/>
    <m/>
    <x v="0"/>
    <m/>
    <m/>
    <m/>
    <s v="2 - FATURADO"/>
    <n v="10"/>
    <x v="0"/>
    <x v="0"/>
    <m/>
  </r>
  <r>
    <x v="2616"/>
    <s v="18.172.737/0003-19"/>
    <s v="NF SERVICOS - ADESAO"/>
    <n v="2014279"/>
    <d v="2026-06-17T00:00:00"/>
    <n v="2217048"/>
    <d v="2026-06-17T00:00:00"/>
    <m/>
    <n v="166.62"/>
    <d v="2026-06-20T00:00:00"/>
    <m/>
    <m/>
    <s v="Processamento de dados e congêneres"/>
    <n v="166.62"/>
    <m/>
    <x v="0"/>
    <m/>
    <m/>
    <m/>
    <s v="2 - FATURADO"/>
    <n v="10"/>
    <x v="0"/>
    <x v="0"/>
    <m/>
  </r>
  <r>
    <x v="2616"/>
    <s v="18.172.737/0004-08"/>
    <s v="NF SERVICOS - ADESAO"/>
    <n v="2013013"/>
    <d v="2026-06-17T00:00:00"/>
    <n v="2215781"/>
    <d v="2026-06-17T00:00:00"/>
    <m/>
    <n v="399.2"/>
    <d v="2026-06-20T00:00:00"/>
    <m/>
    <m/>
    <s v="Processamento de dados e congêneres"/>
    <n v="399.2"/>
    <m/>
    <x v="0"/>
    <m/>
    <m/>
    <m/>
    <s v="2 - FATURADO"/>
    <n v="10"/>
    <x v="0"/>
    <x v="0"/>
    <m/>
  </r>
  <r>
    <x v="2617"/>
    <s v="18.192.529/0001-10"/>
    <s v="NF SERVICOS - ADESAO"/>
    <n v="2015057"/>
    <d v="2026-06-17T00:00:00"/>
    <n v="2217826"/>
    <d v="2026-06-17T00:00:00"/>
    <m/>
    <n v="115.95"/>
    <d v="2026-06-20T00:00:00"/>
    <m/>
    <m/>
    <s v="Processamento de dados e congêneres"/>
    <n v="115.95"/>
    <m/>
    <x v="0"/>
    <m/>
    <m/>
    <m/>
    <s v="2 - FATURADO"/>
    <n v="10"/>
    <x v="0"/>
    <x v="0"/>
    <m/>
  </r>
  <r>
    <x v="2618"/>
    <s v="18.199.876/0001-74"/>
    <s v="NF SERVICOS - ADESAO"/>
    <n v="2012823"/>
    <d v="2026-06-17T00:00:00"/>
    <n v="2215591"/>
    <d v="2026-06-17T00:00:00"/>
    <m/>
    <n v="225.64"/>
    <d v="2026-07-30T00:00:00"/>
    <m/>
    <m/>
    <s v="Processamento de dados e congêneres"/>
    <n v="225.64"/>
    <m/>
    <x v="0"/>
    <m/>
    <m/>
    <m/>
    <s v="2 - FATURADO"/>
    <n v="0"/>
    <x v="1"/>
    <x v="0"/>
    <m/>
  </r>
  <r>
    <x v="2619"/>
    <s v="18.225.667/0001-58"/>
    <s v="NF SERVICOS - ADESAO"/>
    <n v="1983574"/>
    <d v="2026-05-21T00:00:00"/>
    <n v="218453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619"/>
    <s v="18.225.667/0001-58"/>
    <s v="NF SERVICOS - ADESAO"/>
    <n v="2004035"/>
    <d v="2026-06-12T00:00:00"/>
    <n v="220653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620"/>
    <s v="18.244.347/0001-45"/>
    <s v="NF SERVICOS - ADESAO"/>
    <n v="1990504"/>
    <d v="2026-05-21T00:00:00"/>
    <n v="2191519"/>
    <d v="2026-05-23T00:00:00"/>
    <m/>
    <n v="196.13"/>
    <d v="2026-07-30T00:00:00"/>
    <m/>
    <m/>
    <s v="Processamento de dados e congêneres"/>
    <n v="196.13"/>
    <m/>
    <x v="0"/>
    <m/>
    <m/>
    <m/>
    <s v="2 - FATURADO"/>
    <n v="0"/>
    <x v="1"/>
    <x v="0"/>
    <m/>
  </r>
  <r>
    <x v="2620"/>
    <s v="18.244.347/0001-45"/>
    <s v="NF SERVICOS - ADESAO"/>
    <n v="2014600"/>
    <d v="2026-06-17T00:00:00"/>
    <n v="2217369"/>
    <d v="2026-06-17T00:00:00"/>
    <m/>
    <n v="256.87"/>
    <d v="2026-07-30T00:00:00"/>
    <m/>
    <m/>
    <s v="Processamento de dados e congêneres"/>
    <n v="256.87"/>
    <m/>
    <x v="0"/>
    <m/>
    <m/>
    <m/>
    <s v="2 - FATURADO"/>
    <n v="0"/>
    <x v="1"/>
    <x v="0"/>
    <m/>
  </r>
  <r>
    <x v="2621"/>
    <s v="18.272.348/0001-01"/>
    <s v="NF SERVICOS - ADESAO"/>
    <n v="2013903"/>
    <d v="2026-06-17T00:00:00"/>
    <n v="2216672"/>
    <d v="2026-06-17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2622"/>
    <s v="18.295.856/0001-05"/>
    <s v="NF SERVICOS - ADESAO"/>
    <n v="1988172"/>
    <d v="2026-05-21T00:00:00"/>
    <n v="2189138"/>
    <d v="2026-05-23T00:00:00"/>
    <m/>
    <n v="74.63"/>
    <d v="2026-07-30T00:00:00"/>
    <m/>
    <m/>
    <s v="Processamento de dados e congêneres"/>
    <n v="74.63"/>
    <m/>
    <x v="0"/>
    <m/>
    <m/>
    <m/>
    <s v="2 - FATURADO"/>
    <n v="0"/>
    <x v="1"/>
    <x v="0"/>
    <m/>
  </r>
  <r>
    <x v="2622"/>
    <s v="18.295.856/0001-05"/>
    <s v="NF SERVICOS - ADESAO"/>
    <n v="2014250"/>
    <d v="2026-06-17T00:00:00"/>
    <n v="2217019"/>
    <d v="2026-06-17T00:00:00"/>
    <m/>
    <n v="48.6"/>
    <d v="2026-07-30T00:00:00"/>
    <m/>
    <m/>
    <s v="Processamento de dados e congêneres"/>
    <n v="48.6"/>
    <m/>
    <x v="0"/>
    <m/>
    <m/>
    <m/>
    <s v="2 - FATURADO"/>
    <n v="0"/>
    <x v="1"/>
    <x v="0"/>
    <m/>
  </r>
  <r>
    <x v="2623"/>
    <s v="18.370.683/0001-34"/>
    <s v="NF SERVICOS DO"/>
    <n v="37936"/>
    <d v="2021-11-26T00:00:00"/>
    <n v="42192"/>
    <d v="2021-11-29T00:00:00"/>
    <m/>
    <n v="3.48"/>
    <d v="2021-12-29T00:00:00"/>
    <m/>
    <m/>
    <s v="Boletim - Diário Oficial Informa"/>
    <n v="3.48"/>
    <m/>
    <x v="0"/>
    <m/>
    <m/>
    <m/>
    <s v="3 - FATURADO DO INFORMA"/>
    <n v="1644"/>
    <x v="2"/>
    <x v="0"/>
    <m/>
  </r>
  <r>
    <x v="2623"/>
    <s v="18.370.683/0001-34"/>
    <s v="NF SERVICOS DO"/>
    <n v="49453"/>
    <d v="2021-12-30T00:00:00"/>
    <n v="53778"/>
    <d v="2021-12-30T00:00:00"/>
    <m/>
    <n v="27"/>
    <d v="2022-01-29T00:00:00"/>
    <m/>
    <m/>
    <s v="Boletim - Diário Oficial Informa"/>
    <n v="27"/>
    <m/>
    <x v="0"/>
    <m/>
    <m/>
    <m/>
    <s v="3 - FATURADO DO INFORMA"/>
    <n v="1613"/>
    <x v="2"/>
    <x v="0"/>
    <m/>
  </r>
  <r>
    <x v="2623"/>
    <s v="18.370.683/0001-34"/>
    <s v="NF SERVICOS DO"/>
    <n v="58081"/>
    <d v="2022-02-14T00:00:00"/>
    <n v="62490"/>
    <d v="2022-02-14T00:00:00"/>
    <m/>
    <n v="27"/>
    <d v="2022-03-16T00:00:00"/>
    <m/>
    <m/>
    <s v="Boletim - Diário Oficial Informa"/>
    <n v="27"/>
    <m/>
    <x v="0"/>
    <m/>
    <m/>
    <m/>
    <s v="3 - FATURADO DO INFORMA"/>
    <n v="1567"/>
    <x v="2"/>
    <x v="0"/>
    <m/>
  </r>
  <r>
    <x v="2623"/>
    <s v="18.370.683/0001-34"/>
    <s v="NF SERVICOS DO"/>
    <n v="66568"/>
    <d v="2022-02-28T00:00:00"/>
    <n v="70993"/>
    <d v="2022-03-02T00:00:00"/>
    <m/>
    <n v="27"/>
    <d v="2022-04-01T00:00:00"/>
    <m/>
    <m/>
    <s v="Boletim - Diário Oficial Informa"/>
    <n v="27"/>
    <m/>
    <x v="0"/>
    <m/>
    <m/>
    <m/>
    <s v="3 - FATURADO DO INFORMA"/>
    <n v="1551"/>
    <x v="2"/>
    <x v="0"/>
    <m/>
  </r>
  <r>
    <x v="2623"/>
    <s v="18.370.683/0001-34"/>
    <s v="NF SERVICOS DO"/>
    <n v="77353"/>
    <d v="2022-03-31T00:00:00"/>
    <n v="81840"/>
    <d v="2022-04-04T00:00:00"/>
    <m/>
    <n v="27"/>
    <d v="2022-05-04T00:00:00"/>
    <m/>
    <m/>
    <s v="Boletim - Diário Oficial Informa"/>
    <n v="27"/>
    <m/>
    <x v="0"/>
    <m/>
    <m/>
    <m/>
    <s v="3 - FATURADO DO INFORMA"/>
    <n v="1518"/>
    <x v="2"/>
    <x v="0"/>
    <m/>
  </r>
  <r>
    <x v="2623"/>
    <s v="18.370.683/0001-34"/>
    <s v="NF SERVICOS DO"/>
    <n v="86008"/>
    <d v="2022-04-30T00:00:00"/>
    <n v="90536"/>
    <d v="2022-05-02T00:00:00"/>
    <m/>
    <n v="27"/>
    <d v="2022-06-01T00:00:00"/>
    <m/>
    <m/>
    <s v="Boletim - Diário Oficial Informa"/>
    <n v="27"/>
    <m/>
    <x v="0"/>
    <m/>
    <m/>
    <m/>
    <s v="3 - FATURADO DO INFORMA"/>
    <n v="1490"/>
    <x v="2"/>
    <x v="0"/>
    <m/>
  </r>
  <r>
    <x v="2623"/>
    <s v="18.370.683/0001-34"/>
    <s v="NF SERVICOS DO"/>
    <n v="95164"/>
    <d v="2022-05-26T00:00:00"/>
    <n v="99756"/>
    <d v="2022-05-28T00:00:00"/>
    <m/>
    <n v="27"/>
    <d v="2022-06-27T00:00:00"/>
    <m/>
    <m/>
    <s v="Boletim - Diário Oficial Informa"/>
    <n v="27"/>
    <m/>
    <x v="0"/>
    <m/>
    <m/>
    <m/>
    <s v="3 - FATURADO DO INFORMA"/>
    <n v="1464"/>
    <x v="2"/>
    <x v="0"/>
    <m/>
  </r>
  <r>
    <x v="2623"/>
    <s v="18.370.683/0001-34"/>
    <s v="NF SERVICOS DO"/>
    <n v="106027"/>
    <d v="2022-06-30T00:00:00"/>
    <n v="110685"/>
    <d v="2022-07-01T00:00:00"/>
    <m/>
    <n v="27"/>
    <d v="2022-07-31T00:00:00"/>
    <m/>
    <m/>
    <s v="Boletim - Diário Oficial Informa"/>
    <n v="27"/>
    <m/>
    <x v="0"/>
    <m/>
    <m/>
    <m/>
    <s v="3 - FATURADO DO INFORMA"/>
    <n v="1430"/>
    <x v="2"/>
    <x v="0"/>
    <m/>
  </r>
  <r>
    <x v="2623"/>
    <s v="18.370.683/0001-34"/>
    <s v="NF SERVICOS DO"/>
    <n v="115331"/>
    <d v="2022-07-31T00:00:00"/>
    <n v="120062"/>
    <d v="2022-08-04T00:00:00"/>
    <m/>
    <n v="27"/>
    <d v="2022-09-03T00:00:00"/>
    <m/>
    <m/>
    <s v="Boletim - Diário Oficial Informa"/>
    <n v="27"/>
    <m/>
    <x v="0"/>
    <m/>
    <m/>
    <m/>
    <s v="3 - FATURADO DO INFORMA"/>
    <n v="1396"/>
    <x v="2"/>
    <x v="0"/>
    <m/>
  </r>
  <r>
    <x v="2623"/>
    <s v="18.370.683/0001-34"/>
    <s v="NF SERVICOS DO"/>
    <n v="122768"/>
    <d v="2022-08-29T00:00:00"/>
    <n v="127561"/>
    <d v="2022-08-29T00:00:00"/>
    <m/>
    <n v="27"/>
    <d v="2022-09-28T00:00:00"/>
    <m/>
    <m/>
    <s v="Boletim - Diário Oficial Informa"/>
    <n v="27"/>
    <m/>
    <x v="0"/>
    <m/>
    <m/>
    <m/>
    <s v="3 - FATURADO DO INFORMA"/>
    <n v="1371"/>
    <x v="2"/>
    <x v="0"/>
    <m/>
  </r>
  <r>
    <x v="2623"/>
    <s v="18.370.683/0001-34"/>
    <s v="NF SERVICOS DO"/>
    <n v="131848"/>
    <d v="2022-09-27T00:00:00"/>
    <n v="136723"/>
    <d v="2022-09-28T00:00:00"/>
    <m/>
    <n v="27"/>
    <d v="2022-10-28T00:00:00"/>
    <m/>
    <m/>
    <s v="Boletim - Diário Oficial Informa"/>
    <n v="27"/>
    <m/>
    <x v="0"/>
    <m/>
    <m/>
    <m/>
    <s v="3 - FATURADO DO INFORMA"/>
    <n v="1341"/>
    <x v="2"/>
    <x v="0"/>
    <m/>
  </r>
  <r>
    <x v="2623"/>
    <s v="18.370.683/0001-34"/>
    <s v="NF SERVICOS DO"/>
    <n v="139392"/>
    <d v="2022-10-25T00:00:00"/>
    <n v="144335"/>
    <d v="2022-10-27T00:00:00"/>
    <m/>
    <n v="27"/>
    <d v="2022-11-26T00:00:00"/>
    <m/>
    <m/>
    <s v="Boletim - Diário Oficial Informa"/>
    <n v="27"/>
    <m/>
    <x v="0"/>
    <m/>
    <m/>
    <m/>
    <s v="3 - FATURADO DO INFORMA"/>
    <n v="1312"/>
    <x v="2"/>
    <x v="0"/>
    <m/>
  </r>
  <r>
    <x v="2623"/>
    <s v="18.370.683/0001-34"/>
    <s v="NF SERVICOS DO"/>
    <n v="148980"/>
    <d v="2022-11-30T00:00:00"/>
    <n v="154005"/>
    <d v="2022-12-01T00:00:00"/>
    <m/>
    <n v="27"/>
    <d v="2022-12-31T00:00:00"/>
    <m/>
    <m/>
    <s v="Boletim - Diário Oficial Informa"/>
    <n v="27"/>
    <m/>
    <x v="0"/>
    <m/>
    <m/>
    <m/>
    <s v="3 - FATURADO DO INFORMA"/>
    <n v="1277"/>
    <x v="2"/>
    <x v="0"/>
    <m/>
  </r>
  <r>
    <x v="2623"/>
    <s v="18.370.683/0001-34"/>
    <s v="NF SERVICOS DO"/>
    <n v="156458"/>
    <d v="2022-12-29T00:00:00"/>
    <n v="161384"/>
    <d v="2022-12-29T00:00:00"/>
    <m/>
    <n v="27"/>
    <d v="2023-01-28T00:00:00"/>
    <m/>
    <m/>
    <s v="Boletim - Diário Oficial Informa"/>
    <n v="27"/>
    <m/>
    <x v="0"/>
    <m/>
    <m/>
    <m/>
    <s v="3 - FATURADO DO INFORMA"/>
    <n v="1249"/>
    <x v="2"/>
    <x v="0"/>
    <m/>
  </r>
  <r>
    <x v="2623"/>
    <s v="18.370.683/0001-34"/>
    <s v="NF SERVICOS DO"/>
    <n v="162621"/>
    <d v="2023-01-27T00:00:00"/>
    <n v="167788"/>
    <d v="2023-01-27T00:00:00"/>
    <m/>
    <n v="27"/>
    <d v="2023-02-26T00:00:00"/>
    <m/>
    <m/>
    <s v="Boletim - Diário Oficial Informa"/>
    <n v="27"/>
    <m/>
    <x v="0"/>
    <m/>
    <m/>
    <m/>
    <s v="3 - FATURADO DO INFORMA"/>
    <n v="1220"/>
    <x v="2"/>
    <x v="0"/>
    <m/>
  </r>
  <r>
    <x v="2623"/>
    <s v="18.370.683/0001-34"/>
    <s v="NF SERVICOS DO"/>
    <n v="171198"/>
    <d v="2023-02-28T00:00:00"/>
    <n v="176469"/>
    <d v="2023-03-08T00:00:00"/>
    <m/>
    <n v="27"/>
    <d v="2023-04-07T00:00:00"/>
    <m/>
    <m/>
    <s v="Boletim - Diário Oficial Informa"/>
    <n v="27"/>
    <m/>
    <x v="0"/>
    <m/>
    <m/>
    <m/>
    <s v="3 - FATURADO DO INFORMA"/>
    <n v="1180"/>
    <x v="2"/>
    <x v="0"/>
    <m/>
  </r>
  <r>
    <x v="2623"/>
    <s v="18.370.683/0001-34"/>
    <s v="NF SERVICOS DO"/>
    <n v="180486"/>
    <d v="2023-03-31T00:00:00"/>
    <n v="185790"/>
    <d v="2023-04-03T00:00:00"/>
    <m/>
    <n v="27"/>
    <d v="2023-05-03T00:00:00"/>
    <m/>
    <m/>
    <s v="Boletim - Diário Oficial Informa"/>
    <n v="27"/>
    <m/>
    <x v="0"/>
    <m/>
    <m/>
    <m/>
    <s v="3 - FATURADO DO INFORMA"/>
    <n v="1154"/>
    <x v="2"/>
    <x v="0"/>
    <m/>
  </r>
  <r>
    <x v="2623"/>
    <s v="18.370.683/0001-34"/>
    <s v="NF SERVICOS DO"/>
    <n v="187227"/>
    <d v="2023-04-27T00:00:00"/>
    <n v="192597"/>
    <d v="2023-04-27T00:00:00"/>
    <m/>
    <n v="27"/>
    <d v="2023-05-27T00:00:00"/>
    <m/>
    <m/>
    <s v="Boletim - Diário Oficial Informa"/>
    <n v="27"/>
    <m/>
    <x v="0"/>
    <m/>
    <m/>
    <m/>
    <s v="3 - FATURADO DO INFORMA"/>
    <n v="1130"/>
    <x v="2"/>
    <x v="0"/>
    <m/>
  </r>
  <r>
    <x v="2623"/>
    <s v="18.370.683/0001-34"/>
    <s v="NF SERVICOS DO"/>
    <n v="196561"/>
    <d v="2023-06-05T00:00:00"/>
    <n v="202036"/>
    <d v="2023-06-14T00:00:00"/>
    <m/>
    <n v="27"/>
    <d v="2023-07-14T00:00:00"/>
    <m/>
    <m/>
    <s v="Boletim - Diário Oficial Informa"/>
    <n v="27"/>
    <m/>
    <x v="0"/>
    <m/>
    <m/>
    <m/>
    <s v="3 - FATURADO DO INFORMA"/>
    <n v="1082"/>
    <x v="2"/>
    <x v="0"/>
    <m/>
  </r>
  <r>
    <x v="2623"/>
    <s v="18.370.683/0001-34"/>
    <s v="NF SERVICOS DO"/>
    <n v="202765"/>
    <d v="2023-06-27T00:00:00"/>
    <n v="208225"/>
    <d v="2023-06-27T00:00:00"/>
    <m/>
    <n v="27"/>
    <d v="2023-07-27T00:00:00"/>
    <m/>
    <m/>
    <s v="Boletim - Diário Oficial Informa"/>
    <n v="27"/>
    <m/>
    <x v="0"/>
    <m/>
    <m/>
    <m/>
    <s v="3 - FATURADO DO INFORMA"/>
    <n v="1069"/>
    <x v="2"/>
    <x v="0"/>
    <m/>
  </r>
  <r>
    <x v="2623"/>
    <s v="18.370.683/0001-34"/>
    <s v="NF SERVICOS DO"/>
    <n v="211973"/>
    <d v="2023-07-31T00:00:00"/>
    <n v="217511"/>
    <d v="2023-08-01T00:00:00"/>
    <m/>
    <n v="27"/>
    <d v="2023-08-31T00:00:00"/>
    <m/>
    <m/>
    <s v="Boletim - Diário Oficial Informa"/>
    <n v="27"/>
    <m/>
    <x v="0"/>
    <m/>
    <m/>
    <m/>
    <s v="3 - FATURADO DO INFORMA"/>
    <n v="1034"/>
    <x v="2"/>
    <x v="0"/>
    <m/>
  </r>
  <r>
    <x v="2623"/>
    <s v="18.370.683/0001-34"/>
    <s v="NF SERVICOS DO"/>
    <n v="218897"/>
    <d v="2023-08-30T00:00:00"/>
    <n v="224458"/>
    <d v="2023-08-31T00:00:00"/>
    <m/>
    <n v="27"/>
    <d v="2023-09-30T00:00:00"/>
    <m/>
    <m/>
    <s v="Boletim - Diário Oficial Informa"/>
    <n v="27"/>
    <m/>
    <x v="0"/>
    <m/>
    <m/>
    <m/>
    <s v="3 - FATURADO DO INFORMA"/>
    <n v="1004"/>
    <x v="2"/>
    <x v="0"/>
    <m/>
  </r>
  <r>
    <x v="2623"/>
    <s v="18.370.683/0001-34"/>
    <s v="NF SERVICOS DO"/>
    <n v="225188"/>
    <d v="2023-09-30T00:00:00"/>
    <n v="230843"/>
    <d v="2023-10-02T00:00:00"/>
    <m/>
    <n v="27"/>
    <d v="2023-11-01T00:00:00"/>
    <m/>
    <m/>
    <s v="Boletim - Diário Oficial Informa"/>
    <n v="27"/>
    <m/>
    <x v="0"/>
    <m/>
    <m/>
    <m/>
    <s v="3 - FATURADO DO INFORMA"/>
    <n v="972"/>
    <x v="2"/>
    <x v="0"/>
    <m/>
  </r>
  <r>
    <x v="2623"/>
    <s v="18.370.683/0001-34"/>
    <s v="NF SERVICOS DO"/>
    <n v="231296"/>
    <d v="2023-10-27T00:00:00"/>
    <n v="237008"/>
    <d v="2023-10-30T00:00:00"/>
    <m/>
    <n v="27"/>
    <d v="2023-11-29T00:00:00"/>
    <m/>
    <m/>
    <s v="Boletim - Diário Oficial Informa"/>
    <n v="27"/>
    <m/>
    <x v="0"/>
    <m/>
    <m/>
    <m/>
    <s v="3 - FATURADO DO INFORMA"/>
    <n v="944"/>
    <x v="2"/>
    <x v="0"/>
    <m/>
  </r>
  <r>
    <x v="2623"/>
    <s v="18.370.683/0001-34"/>
    <s v="NF SERVICOS DO"/>
    <n v="236883"/>
    <d v="2023-11-30T00:00:00"/>
    <n v="242654"/>
    <d v="2023-11-30T00:00:00"/>
    <m/>
    <n v="27"/>
    <d v="2023-12-30T00:00:00"/>
    <m/>
    <m/>
    <s v="Boletim - Diário Oficial Informa"/>
    <n v="27"/>
    <m/>
    <x v="0"/>
    <m/>
    <m/>
    <m/>
    <s v="3 - FATURADO DO INFORMA"/>
    <n v="913"/>
    <x v="2"/>
    <x v="0"/>
    <m/>
  </r>
  <r>
    <x v="2623"/>
    <s v="18.370.683/0001-34"/>
    <s v="NF SERVICOS DO"/>
    <n v="243207"/>
    <d v="2023-12-31T00:00:00"/>
    <n v="249028"/>
    <d v="2024-01-03T00:00:00"/>
    <m/>
    <n v="27"/>
    <d v="2024-02-02T00:00:00"/>
    <m/>
    <m/>
    <s v="Boletim - Diário Oficial Informa"/>
    <n v="27"/>
    <m/>
    <x v="0"/>
    <m/>
    <m/>
    <m/>
    <s v="3 - FATURADO DO INFORMA"/>
    <n v="879"/>
    <x v="2"/>
    <x v="0"/>
    <m/>
  </r>
  <r>
    <x v="2623"/>
    <s v="18.370.683/0001-34"/>
    <s v="NF SERVICOS DO"/>
    <n v="247474"/>
    <d v="2024-01-29T00:00:00"/>
    <n v="253341"/>
    <d v="2024-01-30T00:00:00"/>
    <m/>
    <n v="27"/>
    <d v="2024-02-29T00:00:00"/>
    <m/>
    <m/>
    <s v="Boletim - Diário Oficial Informa"/>
    <n v="27"/>
    <m/>
    <x v="0"/>
    <m/>
    <m/>
    <m/>
    <s v="3 - FATURADO DO INFORMA"/>
    <n v="852"/>
    <x v="2"/>
    <x v="0"/>
    <m/>
  </r>
  <r>
    <x v="2623"/>
    <s v="18.370.683/0001-34"/>
    <s v="NF SERVICOS DO"/>
    <n v="252878"/>
    <d v="2024-02-25T00:00:00"/>
    <n v="258779"/>
    <d v="2024-02-28T00:00:00"/>
    <m/>
    <n v="27"/>
    <d v="2024-03-29T00:00:00"/>
    <m/>
    <m/>
    <s v="Boletim - Diário Oficial Informa"/>
    <n v="27"/>
    <m/>
    <x v="0"/>
    <m/>
    <m/>
    <m/>
    <s v="3 - FATURADO DO INFORMA"/>
    <n v="823"/>
    <x v="2"/>
    <x v="0"/>
    <m/>
  </r>
  <r>
    <x v="2624"/>
    <s v="18.378.462/0001-02"/>
    <s v="NF SERVICOS - ADESAO"/>
    <n v="1989191"/>
    <d v="2026-05-21T00:00:00"/>
    <n v="2190194"/>
    <d v="2026-05-23T00:00:00"/>
    <m/>
    <n v="55.54"/>
    <d v="2026-07-30T00:00:00"/>
    <m/>
    <m/>
    <s v="Processamento de dados e congêneres"/>
    <n v="55.54"/>
    <m/>
    <x v="0"/>
    <m/>
    <m/>
    <m/>
    <s v="2 - FATURADO"/>
    <n v="0"/>
    <x v="1"/>
    <x v="0"/>
    <m/>
  </r>
  <r>
    <x v="2624"/>
    <s v="18.378.462/0001-02"/>
    <s v="NF SERVICOS - ADESAO"/>
    <n v="2013053"/>
    <d v="2026-06-17T00:00:00"/>
    <n v="2215821"/>
    <d v="2026-06-17T00:00:00"/>
    <m/>
    <n v="38.18"/>
    <d v="2026-07-30T00:00:00"/>
    <m/>
    <m/>
    <s v="Processamento de dados e congêneres"/>
    <n v="38.18"/>
    <m/>
    <x v="0"/>
    <m/>
    <m/>
    <m/>
    <s v="2 - FATURADO"/>
    <n v="0"/>
    <x v="1"/>
    <x v="0"/>
    <m/>
  </r>
  <r>
    <x v="2625"/>
    <s v="18.381.971/0001-94"/>
    <s v="NF SERVICOS - ADESAO"/>
    <n v="1998713"/>
    <d v="2026-06-12T00:00:00"/>
    <n v="2201214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626"/>
    <s v="18.392.117/0001-23"/>
    <s v="NF SERVICOS - ADESAO"/>
    <n v="2014992"/>
    <d v="2026-06-17T00:00:00"/>
    <n v="2217761"/>
    <d v="2026-06-17T00:00:00"/>
    <m/>
    <n v="190.92"/>
    <d v="2026-07-30T00:00:00"/>
    <m/>
    <m/>
    <s v="Processamento de dados e congêneres"/>
    <n v="190.92"/>
    <m/>
    <x v="0"/>
    <m/>
    <m/>
    <m/>
    <s v="2 - FATURADO"/>
    <n v="0"/>
    <x v="1"/>
    <x v="0"/>
    <m/>
  </r>
  <r>
    <x v="2627"/>
    <s v="18.413.871/0001-00"/>
    <s v="NF SERVICOS - ADESAO"/>
    <n v="1980741"/>
    <d v="2026-05-21T00:00:00"/>
    <n v="2181704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627"/>
    <s v="18.413.871/0001-00"/>
    <s v="NF SERVICOS - ADESAO"/>
    <n v="1997825"/>
    <d v="2026-06-12T00:00:00"/>
    <n v="220032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28"/>
    <s v="18.541.067/0001-07"/>
    <s v="NF SERVICOS - ADESAO"/>
    <n v="2014852"/>
    <d v="2026-06-17T00:00:00"/>
    <n v="2217621"/>
    <d v="2026-06-17T00:00:00"/>
    <m/>
    <n v="195.8"/>
    <d v="2026-06-20T00:00:00"/>
    <m/>
    <m/>
    <s v="Processamento de dados e congêneres"/>
    <n v="195.8"/>
    <m/>
    <x v="0"/>
    <m/>
    <m/>
    <m/>
    <s v="2 - FATURADO"/>
    <n v="10"/>
    <x v="0"/>
    <x v="0"/>
    <m/>
  </r>
  <r>
    <x v="2628"/>
    <s v="18.541.067/0002-80"/>
    <s v="NF SERVICOS - ADESAO"/>
    <n v="2014425"/>
    <d v="2026-06-17T00:00:00"/>
    <n v="2217194"/>
    <d v="2026-06-17T00:00:00"/>
    <m/>
    <n v="238.65"/>
    <d v="2026-06-20T00:00:00"/>
    <m/>
    <m/>
    <s v="Processamento de dados e congêneres"/>
    <n v="238.65"/>
    <m/>
    <x v="0"/>
    <m/>
    <m/>
    <m/>
    <s v="2 - FATURADO"/>
    <n v="10"/>
    <x v="0"/>
    <x v="0"/>
    <m/>
  </r>
  <r>
    <x v="2629"/>
    <s v="18.580.360/0001-75"/>
    <s v="NF SERVICOS - ADESAO"/>
    <n v="2013190"/>
    <d v="2026-06-17T00:00:00"/>
    <n v="2215959"/>
    <d v="2026-06-17T00:00:00"/>
    <m/>
    <n v="310.69"/>
    <d v="2026-06-20T00:00:00"/>
    <m/>
    <m/>
    <s v="Processamento de dados e congêneres"/>
    <n v="310.69"/>
    <m/>
    <x v="0"/>
    <m/>
    <m/>
    <m/>
    <s v="2 - FATURADO"/>
    <n v="10"/>
    <x v="0"/>
    <x v="0"/>
    <m/>
  </r>
  <r>
    <x v="2630"/>
    <s v="18.615.561/0001-60"/>
    <s v="NF SERVICOS - ADESAO"/>
    <n v="2013287"/>
    <d v="2026-06-17T00:00:00"/>
    <n v="2216056"/>
    <d v="2026-06-17T00:00:00"/>
    <m/>
    <n v="413.11"/>
    <d v="2026-06-20T00:00:00"/>
    <m/>
    <m/>
    <s v="Processamento de dados e congêneres"/>
    <n v="413.11"/>
    <m/>
    <x v="0"/>
    <m/>
    <m/>
    <m/>
    <s v="2 - FATURADO"/>
    <n v="10"/>
    <x v="0"/>
    <x v="0"/>
    <m/>
  </r>
  <r>
    <x v="2631"/>
    <s v="18.642.781/0001-83"/>
    <s v="NF SERVICOS - ADESAO"/>
    <n v="1980026"/>
    <d v="2026-05-21T00:00:00"/>
    <n v="218098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631"/>
    <s v="18.642.781/0001-83"/>
    <s v="NF SERVICOS - ADESAO"/>
    <n v="1996043"/>
    <d v="2026-06-12T00:00:00"/>
    <n v="219850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632"/>
    <s v="18.657.198/0001-46"/>
    <s v="NF SERVICOS"/>
    <n v="212766"/>
    <d v="2026-06-18T00:00:00"/>
    <n v="2221585"/>
    <d v="2026-06-19T00:00:00"/>
    <d v="2026-05-01T00:00:00"/>
    <n v="2959.61"/>
    <d v="2026-07-18T00:00:00"/>
    <s v="E0250081"/>
    <s v="PD025067"/>
    <s v="HOSPEDAGEM DE ROTEADOR"/>
    <n v="2959.61"/>
    <d v="2026-05-01T00:00:00"/>
    <x v="0"/>
    <m/>
    <m/>
    <s v="1-ITO"/>
    <s v="2 - FATURADO"/>
    <n v="0"/>
    <x v="1"/>
    <x v="1"/>
    <m/>
  </r>
  <r>
    <x v="2633"/>
    <s v="18.665.122/0001-62"/>
    <s v="NF SERVICOS - ADESAO"/>
    <n v="2013741"/>
    <d v="2026-06-17T00:00:00"/>
    <n v="2216510"/>
    <d v="2026-06-17T00:00:00"/>
    <m/>
    <n v="86.77"/>
    <d v="2026-06-20T00:00:00"/>
    <m/>
    <m/>
    <s v="Processamento de dados e congêneres"/>
    <n v="86.77"/>
    <m/>
    <x v="0"/>
    <m/>
    <m/>
    <m/>
    <s v="2 - FATURADO"/>
    <n v="10"/>
    <x v="0"/>
    <x v="0"/>
    <m/>
  </r>
  <r>
    <x v="2634"/>
    <s v="18.701.757/0001-78"/>
    <s v="NF SERVICOS - ADESAO"/>
    <n v="1979062"/>
    <d v="2026-05-21T00:00:00"/>
    <n v="2180017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2634"/>
    <s v="18.701.757/0001-78"/>
    <s v="NF SERVICOS - ADESAO"/>
    <n v="2001579"/>
    <d v="2026-06-12T00:00:00"/>
    <n v="2204080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635"/>
    <s v="18.705.047/0001-16"/>
    <s v="NF SERVICOS - ADESAO"/>
    <n v="1998371"/>
    <d v="2026-06-12T00:00:00"/>
    <n v="2200872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636"/>
    <s v="18.726.821/0001-75"/>
    <s v="NF SERVICOS - ADESAO"/>
    <n v="1987877"/>
    <d v="2026-05-21T00:00:00"/>
    <n v="2188840"/>
    <d v="2026-05-23T00:00:00"/>
    <m/>
    <n v="124.96"/>
    <d v="2026-07-30T00:00:00"/>
    <m/>
    <m/>
    <s v="Processamento de dados e congêneres"/>
    <n v="124.96"/>
    <m/>
    <x v="0"/>
    <m/>
    <m/>
    <m/>
    <s v="2 - FATURADO"/>
    <n v="0"/>
    <x v="1"/>
    <x v="0"/>
    <m/>
  </r>
  <r>
    <x v="2636"/>
    <s v="18.726.821/0001-75"/>
    <s v="NF SERVICOS - ADESAO"/>
    <n v="2014152"/>
    <d v="2026-06-17T00:00:00"/>
    <n v="2216921"/>
    <d v="2026-06-17T00:00:00"/>
    <m/>
    <n v="156.19999999999999"/>
    <d v="2026-07-30T00:00:00"/>
    <m/>
    <m/>
    <s v="Processamento de dados e congêneres"/>
    <n v="156.19999999999999"/>
    <m/>
    <x v="0"/>
    <m/>
    <m/>
    <m/>
    <s v="2 - FATURADO"/>
    <n v="0"/>
    <x v="1"/>
    <x v="0"/>
    <m/>
  </r>
  <r>
    <x v="2637"/>
    <s v="18.740.877/0001-84"/>
    <s v="NF SERVICOS - ADESAO"/>
    <n v="1993743"/>
    <d v="2026-05-21T00:00:00"/>
    <n v="2194761"/>
    <d v="2026-05-23T00:00:00"/>
    <m/>
    <n v="180.5"/>
    <d v="2026-07-30T00:00:00"/>
    <m/>
    <m/>
    <s v="Processamento de dados e congêneres"/>
    <n v="180.5"/>
    <m/>
    <x v="0"/>
    <m/>
    <m/>
    <m/>
    <s v="2 - FATURADO"/>
    <n v="0"/>
    <x v="1"/>
    <x v="0"/>
    <m/>
  </r>
  <r>
    <x v="2637"/>
    <s v="18.740.877/0001-84"/>
    <s v="NF SERVICOS - ADESAO"/>
    <n v="2012864"/>
    <d v="2026-06-17T00:00:00"/>
    <n v="2215632"/>
    <d v="2026-06-17T00:00:00"/>
    <m/>
    <n v="215.21"/>
    <d v="2026-07-30T00:00:00"/>
    <m/>
    <m/>
    <s v="Processamento de dados e congêneres"/>
    <n v="215.21"/>
    <m/>
    <x v="0"/>
    <m/>
    <m/>
    <m/>
    <s v="2 - FATURADO"/>
    <n v="0"/>
    <x v="1"/>
    <x v="0"/>
    <m/>
  </r>
  <r>
    <x v="2638"/>
    <s v="18.750.010/0001-00"/>
    <s v="NF SERVICOS - ADESAO"/>
    <n v="1999503"/>
    <d v="2026-06-12T00:00:00"/>
    <n v="220200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639"/>
    <s v="18.753.060/0001-40"/>
    <s v="NF SERVICOS KIT"/>
    <n v="194690"/>
    <d v="2025-09-23T00:00:00"/>
    <n v="2026324"/>
    <d v="2025-09-23T00:00:00"/>
    <m/>
    <n v="187.49"/>
    <d v="2025-09-23T00:00:00"/>
    <m/>
    <m/>
    <s v="Certificado e-CNPJ A1 em Software (12 meses)"/>
    <n v="187.49"/>
    <m/>
    <x v="0"/>
    <m/>
    <m/>
    <m/>
    <s v="1 - VENDA A VISTA"/>
    <n v="280"/>
    <x v="4"/>
    <x v="0"/>
    <m/>
  </r>
  <r>
    <x v="2640"/>
    <s v="18.803.449/0001-53"/>
    <s v="ND-OPERADORA CIELO"/>
    <n v="29448"/>
    <d v="2026-06-10T00:00:00"/>
    <m/>
    <m/>
    <m/>
    <n v="139.38999999999999"/>
    <d v="2026-06-10T00:00:00"/>
    <m/>
    <m/>
    <s v="e-CNPJ A1 - Renovação 12 meses"/>
    <n v="139.38999999999999"/>
    <m/>
    <x v="0"/>
    <m/>
    <m/>
    <m/>
    <s v="1 - VENDA A VISTA"/>
    <n v="20"/>
    <x v="0"/>
    <x v="2"/>
    <m/>
  </r>
  <r>
    <x v="2641"/>
    <s v="18.864.855/0001-26"/>
    <s v="NF SERVICOS"/>
    <n v="212749"/>
    <d v="2026-06-18T00:00:00"/>
    <n v="2221568"/>
    <d v="2026-06-19T00:00:00"/>
    <d v="2026-05-01T00:00:00"/>
    <n v="5919.22"/>
    <d v="2026-07-18T00:00:00"/>
    <s v="E0250235"/>
    <s v="PD025201"/>
    <s v="HOSPEDAGEM"/>
    <n v="5919.22"/>
    <d v="2026-05-01T00:00:00"/>
    <x v="0"/>
    <m/>
    <m/>
    <s v="359.00003484/2025-46 - ITO"/>
    <s v="2 - FATURADO"/>
    <n v="0"/>
    <x v="1"/>
    <x v="1"/>
    <m/>
  </r>
  <r>
    <x v="2641"/>
    <s v="18.864.855/0001-26"/>
    <s v="NF SERVICOS"/>
    <n v="213634"/>
    <d v="2026-06-26T00:00:00"/>
    <n v="2222453"/>
    <d v="2026-06-26T00:00:00"/>
    <d v="2026-05-01T00:00:00"/>
    <n v="5919.22"/>
    <d v="2026-07-26T00:00:00"/>
    <s v="E0250235"/>
    <s v="PD025201"/>
    <s v="HOSPEDAGEM"/>
    <n v="5919.22"/>
    <d v="2026-05-01T00:00:00"/>
    <x v="0"/>
    <m/>
    <m/>
    <s v="359.00003484/2025-46 - ITO"/>
    <s v="2 - FATURADO"/>
    <n v="0"/>
    <x v="1"/>
    <x v="1"/>
    <m/>
  </r>
  <r>
    <x v="2642"/>
    <s v="18.942.894/0001-02"/>
    <s v="NF SERVICOS - ADESAO"/>
    <n v="2013788"/>
    <d v="2026-06-17T00:00:00"/>
    <n v="2216557"/>
    <d v="2026-06-17T00:00:00"/>
    <m/>
    <n v="222.17"/>
    <d v="2026-06-20T00:00:00"/>
    <m/>
    <m/>
    <s v="Processamento de dados e congêneres"/>
    <n v="222.17"/>
    <m/>
    <x v="0"/>
    <m/>
    <m/>
    <m/>
    <s v="2 - FATURADO"/>
    <n v="10"/>
    <x v="0"/>
    <x v="0"/>
    <m/>
  </r>
  <r>
    <x v="2643"/>
    <s v="18.958.315/0001-01"/>
    <s v="NF SERVICOS - ADESAO"/>
    <n v="2012904"/>
    <d v="2026-06-17T00:00:00"/>
    <n v="2215672"/>
    <d v="2026-06-17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2644"/>
    <s v="18.960.233/0001-00"/>
    <s v="NF SERVICOS DO"/>
    <n v="406199"/>
    <d v="2026-06-08T00:00:00"/>
    <n v="413164"/>
    <d v="2026-06-08T00:00:00"/>
    <m/>
    <n v="645.33000000000004"/>
    <d v="2026-07-08T00:00:00"/>
    <s v="E0240907"/>
    <s v="PD024907"/>
    <s v="Serviços de Publicidade Eletrônica"/>
    <n v="614.35"/>
    <m/>
    <x v="0"/>
    <m/>
    <m/>
    <m/>
    <s v="2 - FATURADO"/>
    <n v="0"/>
    <x v="1"/>
    <x v="0"/>
    <m/>
  </r>
  <r>
    <x v="2644"/>
    <s v="18.960.233/0001-00"/>
    <s v="NF SERVICOS DO"/>
    <n v="406279"/>
    <d v="2026-06-08T00:00:00"/>
    <n v="413193"/>
    <d v="2026-06-08T00:00:00"/>
    <m/>
    <n v="737.52"/>
    <d v="2026-07-08T00:00:00"/>
    <s v="E0240907"/>
    <s v="PD024907"/>
    <s v="Serviços de Publicidade Eletrônica"/>
    <n v="702.12"/>
    <m/>
    <x v="0"/>
    <m/>
    <m/>
    <m/>
    <s v="2 - FATURADO"/>
    <n v="0"/>
    <x v="1"/>
    <x v="0"/>
    <m/>
  </r>
  <r>
    <x v="2644"/>
    <s v="18.960.233/0001-00"/>
    <s v="NF SERVICOS DO"/>
    <n v="406434"/>
    <d v="2026-06-08T00:00:00"/>
    <n v="413296"/>
    <d v="2026-06-08T00:00:00"/>
    <m/>
    <n v="737.52"/>
    <d v="2026-07-08T00:00:00"/>
    <s v="E0240907"/>
    <s v="PD024907"/>
    <s v="Serviços de Publicidade Eletrônica"/>
    <n v="702.12"/>
    <m/>
    <x v="0"/>
    <m/>
    <m/>
    <m/>
    <s v="2 - FATURADO"/>
    <n v="0"/>
    <x v="1"/>
    <x v="0"/>
    <m/>
  </r>
  <r>
    <x v="2644"/>
    <s v="18.960.233/0001-00"/>
    <s v="NF SERVICOS DO"/>
    <n v="406480"/>
    <d v="2026-06-08T00:00:00"/>
    <n v="413250"/>
    <d v="2026-06-08T00:00:00"/>
    <m/>
    <n v="737.52"/>
    <d v="2026-07-08T00:00:00"/>
    <s v="E0240907"/>
    <s v="PD024907"/>
    <s v="Serviços de Publicidade Eletrônica"/>
    <n v="702.12"/>
    <m/>
    <x v="0"/>
    <m/>
    <m/>
    <m/>
    <s v="2 - FATURADO"/>
    <n v="0"/>
    <x v="1"/>
    <x v="0"/>
    <m/>
  </r>
  <r>
    <x v="2644"/>
    <s v="18.960.233/0001-00"/>
    <s v="NF SERVICOS DO"/>
    <n v="407885"/>
    <d v="2026-06-15T00:00:00"/>
    <n v="414745"/>
    <d v="2026-06-15T00:00:00"/>
    <m/>
    <n v="829.71"/>
    <d v="2026-07-15T00:00:00"/>
    <s v="E0240907"/>
    <s v="PD024907"/>
    <s v="Serviços de Publicidade Eletrônica"/>
    <n v="789.88"/>
    <m/>
    <x v="0"/>
    <m/>
    <m/>
    <m/>
    <s v="2 - FATURADO"/>
    <n v="0"/>
    <x v="1"/>
    <x v="0"/>
    <m/>
  </r>
  <r>
    <x v="2644"/>
    <s v="18.960.233/0001-00"/>
    <s v="NF SERVICOS DO"/>
    <n v="408635"/>
    <d v="2026-06-17T00:00:00"/>
    <n v="415375"/>
    <d v="2026-06-17T00:00:00"/>
    <m/>
    <n v="645.33000000000004"/>
    <d v="2026-07-17T00:00:00"/>
    <s v="E0240907"/>
    <s v="PD024907"/>
    <s v="Serviços de Publicidade Eletrônica"/>
    <n v="614.35"/>
    <m/>
    <x v="0"/>
    <m/>
    <m/>
    <m/>
    <s v="2 - FATURADO"/>
    <n v="0"/>
    <x v="1"/>
    <x v="0"/>
    <m/>
  </r>
  <r>
    <x v="2644"/>
    <s v="18.960.233/0001-00"/>
    <s v="NF SERVICOS DO"/>
    <n v="410418"/>
    <d v="2026-06-25T00:00:00"/>
    <n v="417223"/>
    <d v="2026-06-25T00:00:00"/>
    <m/>
    <n v="829.71"/>
    <d v="2026-07-25T00:00:00"/>
    <s v="E0240907"/>
    <s v="PD024907"/>
    <s v="Serviços de Publicidade Eletrônica"/>
    <n v="789.88"/>
    <m/>
    <x v="0"/>
    <m/>
    <m/>
    <m/>
    <s v="2 - FATURADO"/>
    <n v="0"/>
    <x v="1"/>
    <x v="0"/>
    <m/>
  </r>
  <r>
    <x v="2644"/>
    <s v="18.960.233/0001-00"/>
    <s v="NF SERVICOS DO"/>
    <n v="410638"/>
    <d v="2026-06-26T00:00:00"/>
    <n v="417466"/>
    <d v="2026-06-26T00:00:00"/>
    <m/>
    <n v="829.71"/>
    <d v="2026-07-26T00:00:00"/>
    <s v="E0240907"/>
    <s v="PD024907"/>
    <s v="Serviços de Publicidade Eletrônica"/>
    <n v="789.88"/>
    <m/>
    <x v="0"/>
    <m/>
    <m/>
    <m/>
    <s v="2 - FATURADO"/>
    <n v="0"/>
    <x v="1"/>
    <x v="0"/>
    <m/>
  </r>
  <r>
    <x v="2644"/>
    <s v="18.960.233/0001-00"/>
    <s v="NF SERVICOS DO"/>
    <n v="411047"/>
    <d v="2026-06-30T00:00:00"/>
    <n v="418014"/>
    <d v="2026-06-30T00:00:00"/>
    <m/>
    <n v="553.14"/>
    <d v="2026-07-30T00:00:00"/>
    <s v="E0240907"/>
    <s v="PD024907"/>
    <s v="Serviços de Publicidade Eletrônica"/>
    <n v="526.59"/>
    <m/>
    <x v="0"/>
    <m/>
    <m/>
    <m/>
    <s v="2 - FATURADO"/>
    <n v="0"/>
    <x v="1"/>
    <x v="0"/>
    <m/>
  </r>
  <r>
    <x v="2645"/>
    <s v="180.110.488-30"/>
    <s v="NF SERVICOS - ADESAO"/>
    <n v="1976678"/>
    <d v="2026-05-21T00:00:00"/>
    <n v="2177633"/>
    <d v="2026-05-22T00:00:00"/>
    <m/>
    <n v="4619.7299999999996"/>
    <d v="2026-07-30T00:00:00"/>
    <m/>
    <m/>
    <s v="Processamento de dados e congêneres"/>
    <n v="4619.7299999999996"/>
    <m/>
    <x v="0"/>
    <m/>
    <m/>
    <m/>
    <s v="2 - FATURADO"/>
    <n v="0"/>
    <x v="1"/>
    <x v="0"/>
    <m/>
  </r>
  <r>
    <x v="2645"/>
    <s v="180.110.488-30"/>
    <s v="NF SERVICOS - ADESAO"/>
    <n v="2006471"/>
    <d v="2026-06-12T00:00:00"/>
    <n v="2208991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645"/>
    <s v="180.110.488-30"/>
    <s v="NF SERVICOS - ADESAO"/>
    <n v="2018527"/>
    <d v="2026-06-17T00:00:00"/>
    <n v="2221308"/>
    <d v="2026-06-18T00:00:00"/>
    <m/>
    <n v="3278.18"/>
    <d v="2026-07-30T00:00:00"/>
    <m/>
    <m/>
    <s v="Processamento de dados e congêneres"/>
    <n v="3278.18"/>
    <m/>
    <x v="0"/>
    <m/>
    <m/>
    <m/>
    <s v="2 - FATURADO"/>
    <n v="0"/>
    <x v="1"/>
    <x v="0"/>
    <m/>
  </r>
  <r>
    <x v="2646"/>
    <s v="180.295.418-05"/>
    <s v="NF SERVICOS - ADESAO"/>
    <n v="2005203"/>
    <d v="2026-06-12T00:00:00"/>
    <n v="220770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46"/>
    <s v="180.295.418-05"/>
    <s v="NF SERVICOS - ADESAO"/>
    <n v="2008324"/>
    <d v="2026-06-15T00:00:00"/>
    <n v="2210976"/>
    <d v="2026-06-16T00:00:00"/>
    <m/>
    <n v="221.82"/>
    <d v="2026-07-30T00:00:00"/>
    <m/>
    <m/>
    <s v="Processamento de dados e congêneres"/>
    <n v="221.82"/>
    <m/>
    <x v="0"/>
    <m/>
    <m/>
    <m/>
    <s v="2 - FATURADO"/>
    <n v="0"/>
    <x v="1"/>
    <x v="0"/>
    <m/>
  </r>
  <r>
    <x v="2647"/>
    <s v="180.499.128-76"/>
    <s v="NF SERVICOS - ADESAO"/>
    <n v="1975529"/>
    <d v="2026-05-21T00:00:00"/>
    <n v="2176484"/>
    <d v="2026-05-21T00:00:00"/>
    <m/>
    <n v="2385.7399999999998"/>
    <d v="2026-06-05T00:00:00"/>
    <m/>
    <m/>
    <s v="Processamento de dados e congêneres"/>
    <n v="731.8"/>
    <m/>
    <x v="0"/>
    <m/>
    <m/>
    <m/>
    <s v="2 - FATURADO"/>
    <n v="25"/>
    <x v="0"/>
    <x v="0"/>
    <m/>
  </r>
  <r>
    <x v="2647"/>
    <s v="180.499.128-76"/>
    <s v="NF SERVICOS - ADESAO"/>
    <n v="2016066"/>
    <d v="2026-06-17T00:00:00"/>
    <n v="2218835"/>
    <d v="2026-06-18T00:00:00"/>
    <m/>
    <n v="2273.62"/>
    <d v="2026-07-30T00:00:00"/>
    <m/>
    <m/>
    <s v="Processamento de dados e congêneres"/>
    <n v="2273.62"/>
    <m/>
    <x v="0"/>
    <m/>
    <m/>
    <m/>
    <s v="2 - FATURADO"/>
    <n v="0"/>
    <x v="1"/>
    <x v="0"/>
    <m/>
  </r>
  <r>
    <x v="2648"/>
    <s v="180.511.538-39"/>
    <s v="NF SERVICOS - ADESAO"/>
    <n v="1978344"/>
    <d v="2026-05-21T00:00:00"/>
    <n v="2179299"/>
    <d v="2026-05-22T00:00:00"/>
    <m/>
    <n v="1006.99"/>
    <d v="2026-06-05T00:00:00"/>
    <m/>
    <m/>
    <s v="Processamento de dados e congêneres"/>
    <n v="309.94"/>
    <m/>
    <x v="0"/>
    <m/>
    <m/>
    <m/>
    <s v="2 - FATURADO"/>
    <n v="25"/>
    <x v="0"/>
    <x v="0"/>
    <m/>
  </r>
  <r>
    <x v="2648"/>
    <s v="180.511.538-39"/>
    <s v="NF SERVICOS - ADESAO"/>
    <n v="2000953"/>
    <d v="2026-06-12T00:00:00"/>
    <n v="220345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48"/>
    <s v="180.511.538-39"/>
    <s v="NF SERVICOS - ADESAO"/>
    <n v="2016969"/>
    <d v="2026-06-17T00:00:00"/>
    <n v="2219744"/>
    <d v="2026-06-18T00:00:00"/>
    <m/>
    <n v="949.05"/>
    <d v="2026-07-30T00:00:00"/>
    <m/>
    <m/>
    <s v="Processamento de dados e congêneres"/>
    <n v="949.05"/>
    <m/>
    <x v="0"/>
    <m/>
    <m/>
    <m/>
    <s v="2 - FATURADO"/>
    <n v="0"/>
    <x v="1"/>
    <x v="0"/>
    <m/>
  </r>
  <r>
    <x v="2649"/>
    <s v="180.603.798-01"/>
    <s v="NF SERVICOS - ADESAO"/>
    <n v="1978542"/>
    <d v="2026-05-21T00:00:00"/>
    <n v="2179497"/>
    <d v="2026-05-22T00:00:00"/>
    <m/>
    <n v="100.43"/>
    <d v="2026-06-05T00:00:00"/>
    <m/>
    <m/>
    <s v="Processamento de dados e congêneres"/>
    <n v="100.43"/>
    <m/>
    <x v="0"/>
    <m/>
    <m/>
    <m/>
    <s v="2 - FATURADO"/>
    <n v="25"/>
    <x v="0"/>
    <x v="0"/>
    <m/>
  </r>
  <r>
    <x v="2649"/>
    <s v="180.603.798-01"/>
    <s v="NF SERVICOS - ADESAO"/>
    <n v="1984151"/>
    <d v="2026-05-21T00:00:00"/>
    <n v="2185114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649"/>
    <s v="180.603.798-01"/>
    <s v="NF SERVICOS - ADESAO"/>
    <n v="2006073"/>
    <d v="2026-06-12T00:00:00"/>
    <n v="220859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49"/>
    <s v="180.603.798-01"/>
    <s v="NF SERVICOS - ADESAO"/>
    <n v="2017842"/>
    <d v="2026-06-17T00:00:00"/>
    <n v="2220620"/>
    <d v="2026-06-18T00:00:00"/>
    <m/>
    <n v="190.2"/>
    <d v="2026-07-30T00:00:00"/>
    <m/>
    <m/>
    <s v="Processamento de dados e congêneres"/>
    <n v="190.2"/>
    <m/>
    <x v="0"/>
    <m/>
    <m/>
    <m/>
    <s v="2 - FATURADO"/>
    <n v="0"/>
    <x v="1"/>
    <x v="0"/>
    <m/>
  </r>
  <r>
    <x v="2650"/>
    <s v="180.630.668-98"/>
    <s v="NF SERVICOS - ADESAO"/>
    <n v="1977843"/>
    <d v="2026-05-21T00:00:00"/>
    <n v="2178798"/>
    <d v="2026-05-22T00:00:00"/>
    <m/>
    <n v="555.69000000000005"/>
    <d v="2026-07-30T00:00:00"/>
    <m/>
    <m/>
    <s v="Processamento de dados e congêneres"/>
    <n v="555.69000000000005"/>
    <m/>
    <x v="0"/>
    <m/>
    <m/>
    <m/>
    <s v="2 - FATURADO"/>
    <n v="0"/>
    <x v="1"/>
    <x v="0"/>
    <m/>
  </r>
  <r>
    <x v="2650"/>
    <s v="180.630.668-98"/>
    <s v="NF SERVICOS - ADESAO"/>
    <n v="2002447"/>
    <d v="2026-06-12T00:00:00"/>
    <n v="220494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50"/>
    <s v="180.630.668-98"/>
    <s v="NF SERVICOS - ADESAO"/>
    <n v="2016124"/>
    <d v="2026-06-17T00:00:00"/>
    <n v="2218893"/>
    <d v="2026-06-18T00:00:00"/>
    <m/>
    <n v="836.51"/>
    <d v="2026-07-30T00:00:00"/>
    <m/>
    <m/>
    <s v="Processamento de dados e congêneres"/>
    <n v="836.51"/>
    <m/>
    <x v="0"/>
    <m/>
    <m/>
    <m/>
    <s v="2 - FATURADO"/>
    <n v="0"/>
    <x v="1"/>
    <x v="0"/>
    <m/>
  </r>
  <r>
    <x v="2651"/>
    <s v="180.636.518-98"/>
    <s v="NF SERVICOS - ADESAO"/>
    <n v="2012096"/>
    <d v="2026-06-15T00:00:00"/>
    <n v="2214800"/>
    <d v="2026-06-16T00:00:00"/>
    <m/>
    <n v="177.57"/>
    <d v="2026-07-30T00:00:00"/>
    <m/>
    <m/>
    <s v="Processamento de dados e congêneres"/>
    <n v="177.57"/>
    <m/>
    <x v="0"/>
    <m/>
    <m/>
    <m/>
    <s v="2 - FATURADO"/>
    <n v="0"/>
    <x v="1"/>
    <x v="0"/>
    <m/>
  </r>
  <r>
    <x v="2652"/>
    <s v="180.642.688-93"/>
    <s v="NF SERVICOS - ADESAO"/>
    <n v="1977473"/>
    <d v="2026-05-21T00:00:00"/>
    <n v="2178428"/>
    <d v="2026-05-22T00:00:00"/>
    <m/>
    <n v="0.2"/>
    <d v="2026-07-30T00:00:00"/>
    <m/>
    <m/>
    <s v="Processamento de dados e congêneres"/>
    <n v="0.2"/>
    <m/>
    <x v="0"/>
    <m/>
    <m/>
    <m/>
    <s v="2 - FATURADO"/>
    <n v="0"/>
    <x v="1"/>
    <x v="0"/>
    <m/>
  </r>
  <r>
    <x v="2652"/>
    <s v="180.642.688-93"/>
    <s v="NF SERVICOS - ADESAO"/>
    <n v="1986191"/>
    <d v="2026-05-21T00:00:00"/>
    <n v="218715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652"/>
    <s v="180.642.688-93"/>
    <s v="NF SERVICOS - ADESAO"/>
    <n v="2002544"/>
    <d v="2026-06-12T00:00:00"/>
    <n v="220504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53"/>
    <s v="180.647.348-86"/>
    <s v="NF SERVICOS - ADESAO"/>
    <n v="1987656"/>
    <d v="2026-05-21T00:00:00"/>
    <n v="2188619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653"/>
    <s v="180.647.348-86"/>
    <s v="NF SERVICOS - ADESAO"/>
    <n v="1990702"/>
    <d v="2026-05-21T00:00:00"/>
    <n v="2191719"/>
    <d v="2026-05-23T00:00:00"/>
    <m/>
    <n v="296.45999999999998"/>
    <d v="2026-06-05T00:00:00"/>
    <m/>
    <m/>
    <s v="Processamento de dados e congêneres"/>
    <n v="296.45999999999998"/>
    <m/>
    <x v="0"/>
    <m/>
    <m/>
    <m/>
    <s v="2 - FATURADO"/>
    <n v="25"/>
    <x v="0"/>
    <x v="0"/>
    <m/>
  </r>
  <r>
    <x v="2653"/>
    <s v="180.647.348-86"/>
    <s v="NF SERVICOS - ADESAO"/>
    <n v="1996494"/>
    <d v="2026-06-12T00:00:00"/>
    <n v="219895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53"/>
    <s v="180.647.348-86"/>
    <s v="NF SERVICOS - ADESAO"/>
    <n v="2007609"/>
    <d v="2026-06-15T00:00:00"/>
    <n v="2210261"/>
    <d v="2026-06-16T00:00:00"/>
    <m/>
    <n v="186.24"/>
    <d v="2026-07-30T00:00:00"/>
    <m/>
    <m/>
    <s v="Processamento de dados e congêneres"/>
    <n v="186.24"/>
    <m/>
    <x v="0"/>
    <m/>
    <m/>
    <m/>
    <s v="2 - FATURADO"/>
    <n v="0"/>
    <x v="1"/>
    <x v="0"/>
    <m/>
  </r>
  <r>
    <x v="2654"/>
    <s v="180.704.488-22"/>
    <s v="NF SERVICOS - ADESAO"/>
    <n v="1987727"/>
    <d v="2026-05-21T00:00:00"/>
    <n v="2188690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654"/>
    <s v="180.704.488-22"/>
    <s v="NF SERVICOS - ADESAO"/>
    <n v="2002684"/>
    <d v="2026-06-12T00:00:00"/>
    <n v="220518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55"/>
    <s v="181.092.108-21"/>
    <s v="NF SERVICOS - ADESAO"/>
    <n v="2004751"/>
    <d v="2026-06-12T00:00:00"/>
    <n v="2207254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655"/>
    <s v="181.092.108-21"/>
    <s v="NF SERVICOS - ADESAO"/>
    <n v="2010860"/>
    <d v="2026-06-15T00:00:00"/>
    <n v="2213549"/>
    <d v="2026-06-16T00:00:00"/>
    <m/>
    <n v="159.34"/>
    <d v="2026-06-20T00:00:00"/>
    <m/>
    <m/>
    <s v="Processamento de dados e congêneres"/>
    <n v="159.34"/>
    <m/>
    <x v="0"/>
    <m/>
    <m/>
    <m/>
    <s v="2 - FATURADO"/>
    <n v="10"/>
    <x v="0"/>
    <x v="0"/>
    <m/>
  </r>
  <r>
    <x v="2656"/>
    <s v="181.398.978-84"/>
    <s v="NF SERVICOS - ADESAO"/>
    <n v="1978571"/>
    <d v="2026-05-21T00:00:00"/>
    <n v="2179526"/>
    <d v="2026-05-22T00:00:00"/>
    <m/>
    <n v="498.8"/>
    <d v="2026-06-05T00:00:00"/>
    <m/>
    <m/>
    <s v="Processamento de dados e congêneres"/>
    <n v="154.97"/>
    <m/>
    <x v="0"/>
    <m/>
    <m/>
    <m/>
    <s v="2 - FATURADO"/>
    <n v="25"/>
    <x v="0"/>
    <x v="0"/>
    <m/>
  </r>
  <r>
    <x v="2657"/>
    <s v="181.477.218-97"/>
    <s v="NF SERVICOS - ADESAO"/>
    <n v="1977830"/>
    <d v="2026-05-21T00:00:00"/>
    <n v="2178785"/>
    <d v="2026-05-22T00:00:00"/>
    <m/>
    <n v="1208.81"/>
    <d v="2026-06-05T00:00:00"/>
    <m/>
    <m/>
    <s v="Processamento de dados e congêneres"/>
    <n v="344.38"/>
    <m/>
    <x v="0"/>
    <m/>
    <m/>
    <m/>
    <s v="2 - FATURADO"/>
    <n v="25"/>
    <x v="0"/>
    <x v="0"/>
    <m/>
  </r>
  <r>
    <x v="2657"/>
    <s v="181.477.218-97"/>
    <s v="NF SERVICOS - ADESAO"/>
    <n v="1996179"/>
    <d v="2026-06-12T00:00:00"/>
    <n v="219863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58"/>
    <s v="181.680.838-57"/>
    <s v="NF SERVICOS - ADESAO"/>
    <n v="1980831"/>
    <d v="2026-05-21T00:00:00"/>
    <n v="218179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658"/>
    <s v="181.680.838-57"/>
    <s v="NF SERVICOS - ADESAO"/>
    <n v="2004965"/>
    <d v="2026-06-12T00:00:00"/>
    <n v="220746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59"/>
    <s v="181.736.278-00"/>
    <s v="ND-OPERADORA CIELO"/>
    <n v="29518"/>
    <d v="2026-06-16T00:00:00"/>
    <m/>
    <m/>
    <m/>
    <n v="124.99"/>
    <d v="2026-06-16T00:00:00"/>
    <m/>
    <m/>
    <s v="e-CPF A1 (renovacao) em Software (12 meses) "/>
    <n v="124.99"/>
    <m/>
    <x v="0"/>
    <m/>
    <m/>
    <m/>
    <s v="1 - VENDA A VISTA"/>
    <n v="14"/>
    <x v="0"/>
    <x v="2"/>
    <m/>
  </r>
  <r>
    <x v="2660"/>
    <s v="181.781.618-77"/>
    <s v="ND-OPERADORA CIELO"/>
    <n v="29527"/>
    <d v="2026-06-17T00:00:00"/>
    <m/>
    <m/>
    <m/>
    <n v="412.47"/>
    <d v="2026-06-17T00:00:00"/>
    <m/>
    <m/>
    <s v="Certificado e-CPF A3 em token - 24 meses"/>
    <n v="412.47"/>
    <m/>
    <x v="0"/>
    <m/>
    <m/>
    <m/>
    <s v="1 - VENDA A VISTA"/>
    <n v="13"/>
    <x v="0"/>
    <x v="2"/>
    <m/>
  </r>
  <r>
    <x v="2661"/>
    <s v="181.841.546-15"/>
    <s v="NF SERVICOS - ADESAO"/>
    <n v="1979382"/>
    <d v="2026-05-21T00:00:00"/>
    <n v="218033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661"/>
    <s v="181.841.546-15"/>
    <s v="NF SERVICOS - ADESAO"/>
    <n v="1994832"/>
    <d v="2026-05-21T00:00:00"/>
    <n v="2195850"/>
    <d v="2026-05-23T00:00:00"/>
    <m/>
    <n v="521.24"/>
    <d v="2026-06-05T00:00:00"/>
    <m/>
    <m/>
    <s v="Processamento de dados e congêneres"/>
    <n v="521.24"/>
    <m/>
    <x v="0"/>
    <m/>
    <m/>
    <m/>
    <s v="2 - FATURADO"/>
    <n v="25"/>
    <x v="0"/>
    <x v="0"/>
    <m/>
  </r>
  <r>
    <x v="2661"/>
    <s v="181.841.546-15"/>
    <s v="NF SERVICOS - ADESAO"/>
    <n v="2001728"/>
    <d v="2026-06-12T00:00:00"/>
    <n v="220422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61"/>
    <s v="181.841.546-15"/>
    <s v="NF SERVICOS - ADESAO"/>
    <n v="2008048"/>
    <d v="2026-06-15T00:00:00"/>
    <n v="2210700"/>
    <d v="2026-06-16T00:00:00"/>
    <m/>
    <n v="417.1"/>
    <d v="2026-06-20T00:00:00"/>
    <m/>
    <m/>
    <s v="Processamento de dados e congêneres"/>
    <n v="417.1"/>
    <m/>
    <x v="0"/>
    <m/>
    <m/>
    <m/>
    <s v="2 - FATURADO"/>
    <n v="10"/>
    <x v="0"/>
    <x v="0"/>
    <m/>
  </r>
  <r>
    <x v="2662"/>
    <s v="181.908.908-83"/>
    <s v="NF SERVICOS - ADESAO"/>
    <n v="1977492"/>
    <d v="2026-05-21T00:00:00"/>
    <n v="2178447"/>
    <d v="2026-05-22T00:00:00"/>
    <m/>
    <n v="764"/>
    <d v="2026-06-05T00:00:00"/>
    <m/>
    <m/>
    <s v="Processamento de dados e congêneres"/>
    <n v="223.84"/>
    <m/>
    <x v="0"/>
    <m/>
    <m/>
    <m/>
    <s v="2 - FATURADO"/>
    <n v="25"/>
    <x v="0"/>
    <x v="0"/>
    <m/>
  </r>
  <r>
    <x v="2663"/>
    <s v="181.929.488-97"/>
    <s v="NF SERVICOS - ADESAO"/>
    <n v="1978483"/>
    <d v="2026-05-21T00:00:00"/>
    <n v="2179438"/>
    <d v="2026-05-22T00:00:00"/>
    <m/>
    <n v="612.65"/>
    <d v="2026-06-05T00:00:00"/>
    <m/>
    <m/>
    <s v="Processamento de dados e congêneres"/>
    <n v="163.58000000000001"/>
    <m/>
    <x v="0"/>
    <m/>
    <m/>
    <m/>
    <s v="2 - FATURADO"/>
    <n v="25"/>
    <x v="0"/>
    <x v="0"/>
    <m/>
  </r>
  <r>
    <x v="2663"/>
    <s v="181.929.488-97"/>
    <s v="NF SERVICOS - ADESAO"/>
    <n v="2001405"/>
    <d v="2026-06-12T00:00:00"/>
    <n v="220390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63"/>
    <s v="181.929.488-97"/>
    <s v="NF SERVICOS - ADESAO"/>
    <n v="2017001"/>
    <d v="2026-06-17T00:00:00"/>
    <n v="2219776"/>
    <d v="2026-06-18T00:00:00"/>
    <m/>
    <n v="512.9"/>
    <d v="2026-06-20T00:00:00"/>
    <m/>
    <m/>
    <s v="Processamento de dados e congêneres"/>
    <n v="512.9"/>
    <m/>
    <x v="0"/>
    <m/>
    <m/>
    <m/>
    <s v="2 - FATURADO"/>
    <n v="10"/>
    <x v="0"/>
    <x v="0"/>
    <m/>
  </r>
  <r>
    <x v="2664"/>
    <s v="182.313.988-48"/>
    <s v="NF SERVICOS - ADESAO"/>
    <n v="2005208"/>
    <d v="2026-06-12T00:00:00"/>
    <n v="220771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64"/>
    <s v="182.313.988-48"/>
    <s v="NF SERVICOS - ADESAO"/>
    <n v="2011088"/>
    <d v="2026-06-15T00:00:00"/>
    <n v="2213783"/>
    <d v="2026-06-16T00:00:00"/>
    <m/>
    <n v="146.33000000000001"/>
    <d v="2026-07-30T00:00:00"/>
    <m/>
    <m/>
    <s v="Processamento de dados e congêneres"/>
    <n v="146.33000000000001"/>
    <m/>
    <x v="0"/>
    <m/>
    <m/>
    <m/>
    <s v="2 - FATURADO"/>
    <n v="0"/>
    <x v="1"/>
    <x v="0"/>
    <m/>
  </r>
  <r>
    <x v="2665"/>
    <s v="182.336.838-76"/>
    <s v="NF SERVICOS - ADESAO"/>
    <n v="1977218"/>
    <d v="2026-05-21T00:00:00"/>
    <n v="2178173"/>
    <d v="2026-05-22T00:00:00"/>
    <m/>
    <n v="34306.43"/>
    <d v="2026-06-05T00:00:00"/>
    <m/>
    <m/>
    <s v="Processamento de dados e congêneres"/>
    <n v="8807.42"/>
    <m/>
    <x v="0"/>
    <m/>
    <m/>
    <m/>
    <s v="2 - FATURADO"/>
    <n v="25"/>
    <x v="0"/>
    <x v="0"/>
    <m/>
  </r>
  <r>
    <x v="2665"/>
    <s v="182.336.838-76"/>
    <s v="NF SERVICOS - ADESAO"/>
    <n v="2006700"/>
    <d v="2026-06-12T00:00:00"/>
    <n v="220922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65"/>
    <s v="182.336.838-76"/>
    <s v="NF SERVICOS - ADESAO"/>
    <n v="2017760"/>
    <d v="2026-06-17T00:00:00"/>
    <n v="2220538"/>
    <d v="2026-06-18T00:00:00"/>
    <m/>
    <n v="25743.200000000001"/>
    <d v="2026-06-20T00:00:00"/>
    <m/>
    <m/>
    <s v="Processamento de dados e congêneres"/>
    <n v="25743.200000000001"/>
    <m/>
    <x v="0"/>
    <m/>
    <m/>
    <m/>
    <s v="2 - FATURADO"/>
    <n v="10"/>
    <x v="0"/>
    <x v="0"/>
    <m/>
  </r>
  <r>
    <x v="2666"/>
    <s v="182.842.008-56"/>
    <s v="NF SERVICOS - ADESAO"/>
    <n v="1977719"/>
    <d v="2026-05-21T00:00:00"/>
    <n v="2178674"/>
    <d v="2026-05-22T00:00:00"/>
    <m/>
    <n v="7969.75"/>
    <d v="2026-06-05T00:00:00"/>
    <m/>
    <m/>
    <s v="Processamento de dados e congêneres"/>
    <n v="2406.33"/>
    <m/>
    <x v="0"/>
    <m/>
    <m/>
    <m/>
    <s v="2 - FATURADO"/>
    <n v="25"/>
    <x v="0"/>
    <x v="0"/>
    <m/>
  </r>
  <r>
    <x v="2667"/>
    <s v="182.883.418-10"/>
    <s v="NF SERVICOS - ADESAO"/>
    <n v="1978482"/>
    <d v="2026-05-21T00:00:00"/>
    <n v="2179437"/>
    <d v="2026-05-22T00:00:00"/>
    <m/>
    <n v="1096.53"/>
    <d v="2026-06-05T00:00:00"/>
    <m/>
    <m/>
    <s v="Processamento de dados e congêneres"/>
    <n v="370.2"/>
    <m/>
    <x v="0"/>
    <m/>
    <m/>
    <m/>
    <s v="2 - FATURADO"/>
    <n v="25"/>
    <x v="0"/>
    <x v="0"/>
    <m/>
  </r>
  <r>
    <x v="2668"/>
    <s v="183.104.968-69"/>
    <s v="NF SERVICOS - ADESAO"/>
    <n v="1998539"/>
    <d v="2026-06-12T00:00:00"/>
    <n v="220104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69"/>
    <s v="183.492.608-40"/>
    <s v="NF SERVICOS - ADESAO"/>
    <n v="2003240"/>
    <d v="2026-06-12T00:00:00"/>
    <n v="22057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69"/>
    <s v="183.492.608-40"/>
    <s v="NF SERVICOS - ADESAO"/>
    <n v="2011686"/>
    <d v="2026-06-15T00:00:00"/>
    <n v="2214384"/>
    <d v="2026-06-16T00:00:00"/>
    <m/>
    <n v="141.12"/>
    <d v="2026-06-20T00:00:00"/>
    <m/>
    <m/>
    <s v="Processamento de dados e congêneres"/>
    <n v="141.12"/>
    <m/>
    <x v="0"/>
    <m/>
    <m/>
    <m/>
    <s v="2 - FATURADO"/>
    <n v="10"/>
    <x v="0"/>
    <x v="0"/>
    <m/>
  </r>
  <r>
    <x v="2670"/>
    <s v="183.505.838-86"/>
    <s v="NF SERVICOS - ADESAO"/>
    <n v="1977761"/>
    <d v="2026-05-21T00:00:00"/>
    <n v="2178716"/>
    <d v="2026-05-22T00:00:00"/>
    <m/>
    <n v="2575.5100000000002"/>
    <d v="2026-06-05T00:00:00"/>
    <m/>
    <m/>
    <s v="Processamento de dados e congêneres"/>
    <n v="611.27"/>
    <m/>
    <x v="0"/>
    <m/>
    <m/>
    <m/>
    <s v="2 - FATURADO"/>
    <n v="25"/>
    <x v="0"/>
    <x v="0"/>
    <m/>
  </r>
  <r>
    <x v="2670"/>
    <s v="183.505.838-86"/>
    <s v="NF SERVICOS - ADESAO"/>
    <n v="2016700"/>
    <d v="2026-06-17T00:00:00"/>
    <n v="2219475"/>
    <d v="2026-06-18T00:00:00"/>
    <m/>
    <n v="1925.4"/>
    <d v="2026-06-20T00:00:00"/>
    <m/>
    <m/>
    <s v="Processamento de dados e congêneres"/>
    <n v="1925.4"/>
    <m/>
    <x v="0"/>
    <m/>
    <m/>
    <m/>
    <s v="2 - FATURADO"/>
    <n v="10"/>
    <x v="0"/>
    <x v="0"/>
    <m/>
  </r>
  <r>
    <x v="2671"/>
    <s v="183.776.291-00"/>
    <s v="NF SERVICOS - ADESAO"/>
    <n v="1979838"/>
    <d v="2026-05-21T00:00:00"/>
    <n v="218080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671"/>
    <s v="183.776.291-00"/>
    <s v="NF SERVICOS - ADESAO"/>
    <n v="1991678"/>
    <d v="2026-05-21T00:00:00"/>
    <n v="2192696"/>
    <d v="2026-05-23T00:00:00"/>
    <m/>
    <n v="240.04"/>
    <d v="2026-07-30T00:00:00"/>
    <m/>
    <m/>
    <s v="Processamento de dados e congêneres"/>
    <n v="240.04"/>
    <m/>
    <x v="0"/>
    <m/>
    <m/>
    <m/>
    <s v="2 - FATURADO"/>
    <n v="0"/>
    <x v="1"/>
    <x v="0"/>
    <m/>
  </r>
  <r>
    <x v="2671"/>
    <s v="183.776.291-00"/>
    <s v="NF SERVICOS - ADESAO"/>
    <n v="2001978"/>
    <d v="2026-06-12T00:00:00"/>
    <n v="220447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71"/>
    <s v="183.776.291-00"/>
    <s v="NF SERVICOS - ADESAO"/>
    <n v="2008740"/>
    <d v="2026-06-15T00:00:00"/>
    <n v="2211392"/>
    <d v="2026-06-16T00:00:00"/>
    <m/>
    <n v="204.45"/>
    <d v="2026-07-30T00:00:00"/>
    <m/>
    <m/>
    <s v="Processamento de dados e congêneres"/>
    <n v="204.45"/>
    <m/>
    <x v="0"/>
    <m/>
    <m/>
    <m/>
    <s v="2 - FATURADO"/>
    <n v="0"/>
    <x v="1"/>
    <x v="0"/>
    <m/>
  </r>
  <r>
    <x v="2672"/>
    <s v="183.949.528-60"/>
    <s v="NF SERVICOS - ADESAO"/>
    <n v="2003894"/>
    <d v="2026-06-12T00:00:00"/>
    <n v="220639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72"/>
    <s v="183.949.528-60"/>
    <s v="NF SERVICOS - ADESAO"/>
    <n v="2011437"/>
    <d v="2026-06-15T00:00:00"/>
    <n v="2214135"/>
    <d v="2026-06-16T00:00:00"/>
    <m/>
    <n v="161.94"/>
    <d v="2026-07-30T00:00:00"/>
    <m/>
    <m/>
    <s v="Processamento de dados e congêneres"/>
    <n v="161.94"/>
    <m/>
    <x v="0"/>
    <m/>
    <m/>
    <m/>
    <s v="2 - FATURADO"/>
    <n v="0"/>
    <x v="1"/>
    <x v="0"/>
    <m/>
  </r>
  <r>
    <x v="2673"/>
    <s v="183.969.148-42"/>
    <s v="NF SERVICOS - ADESAO"/>
    <n v="2011518"/>
    <d v="2026-06-15T00:00:00"/>
    <n v="2214216"/>
    <d v="2026-06-16T00:00:00"/>
    <m/>
    <n v="130.69999999999999"/>
    <d v="2026-06-20T00:00:00"/>
    <m/>
    <m/>
    <s v="Processamento de dados e congêneres"/>
    <n v="130.69999999999999"/>
    <m/>
    <x v="0"/>
    <m/>
    <m/>
    <m/>
    <s v="2 - FATURADO"/>
    <n v="10"/>
    <x v="0"/>
    <x v="0"/>
    <m/>
  </r>
  <r>
    <x v="2674"/>
    <s v="184.078.608-67"/>
    <s v="NF SERVICOS - ADESAO"/>
    <n v="2002420"/>
    <d v="2026-06-12T00:00:00"/>
    <n v="220492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75"/>
    <s v="184.221.478-07"/>
    <s v="NF SERVICOS - ADESAO"/>
    <n v="1978917"/>
    <d v="2026-05-21T00:00:00"/>
    <n v="2179872"/>
    <d v="2026-05-22T00:00:00"/>
    <m/>
    <n v="1180.08"/>
    <d v="2026-06-05T00:00:00"/>
    <m/>
    <m/>
    <s v="Processamento de dados e congêneres"/>
    <n v="490.74"/>
    <m/>
    <x v="0"/>
    <m/>
    <m/>
    <m/>
    <s v="2 - FATURADO"/>
    <n v="25"/>
    <x v="0"/>
    <x v="0"/>
    <m/>
  </r>
  <r>
    <x v="2676"/>
    <s v="184.342.458-41"/>
    <s v="NF SERVICOS - ADESAO"/>
    <n v="1978092"/>
    <d v="2026-05-21T00:00:00"/>
    <n v="2179047"/>
    <d v="2026-05-22T00:00:00"/>
    <m/>
    <n v="412.57"/>
    <d v="2026-06-05T00:00:00"/>
    <m/>
    <m/>
    <s v="Processamento de dados e congêneres"/>
    <n v="154.97"/>
    <m/>
    <x v="0"/>
    <m/>
    <m/>
    <m/>
    <s v="2 - FATURADO"/>
    <n v="25"/>
    <x v="0"/>
    <x v="0"/>
    <m/>
  </r>
  <r>
    <x v="2676"/>
    <s v="184.342.458-41"/>
    <s v="NF SERVICOS - ADESAO"/>
    <n v="1996192"/>
    <d v="2026-06-12T00:00:00"/>
    <n v="219865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76"/>
    <s v="184.342.458-41"/>
    <s v="NF SERVICOS - ADESAO"/>
    <n v="2016597"/>
    <d v="2026-06-17T00:00:00"/>
    <n v="2219370"/>
    <d v="2026-06-18T00:00:00"/>
    <m/>
    <n v="584.89"/>
    <d v="2026-06-20T00:00:00"/>
    <m/>
    <m/>
    <s v="Processamento de dados e congêneres"/>
    <n v="584.89"/>
    <m/>
    <x v="0"/>
    <m/>
    <m/>
    <m/>
    <s v="2 - FATURADO"/>
    <n v="10"/>
    <x v="0"/>
    <x v="0"/>
    <m/>
  </r>
  <r>
    <x v="2677"/>
    <s v="184.365.628-01"/>
    <s v="NF SERVICOS - ADESAO"/>
    <n v="1976319"/>
    <d v="2026-05-21T00:00:00"/>
    <n v="2177274"/>
    <d v="2026-05-22T00:00:00"/>
    <m/>
    <n v="1673.12"/>
    <d v="2026-07-30T00:00:00"/>
    <m/>
    <m/>
    <s v="Processamento de dados e congêneres"/>
    <n v="1673.12"/>
    <m/>
    <x v="0"/>
    <m/>
    <m/>
    <m/>
    <s v="2 - FATURADO"/>
    <n v="0"/>
    <x v="1"/>
    <x v="0"/>
    <m/>
  </r>
  <r>
    <x v="2677"/>
    <s v="184.365.628-01"/>
    <s v="NF SERVICOS - ADESAO"/>
    <n v="1986724"/>
    <d v="2026-05-21T00:00:00"/>
    <n v="2187687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677"/>
    <s v="184.365.628-01"/>
    <s v="NF SERVICOS - ADESAO"/>
    <n v="1999721"/>
    <d v="2026-06-12T00:00:00"/>
    <n v="220222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77"/>
    <s v="184.365.628-01"/>
    <s v="NF SERVICOS - ADESAO"/>
    <n v="2017179"/>
    <d v="2026-06-17T00:00:00"/>
    <n v="2219954"/>
    <d v="2026-06-18T00:00:00"/>
    <m/>
    <n v="1623.14"/>
    <d v="2026-07-30T00:00:00"/>
    <m/>
    <m/>
    <s v="Processamento de dados e congêneres"/>
    <n v="1623.14"/>
    <m/>
    <x v="0"/>
    <m/>
    <m/>
    <m/>
    <s v="2 - FATURADO"/>
    <n v="0"/>
    <x v="1"/>
    <x v="0"/>
    <m/>
  </r>
  <r>
    <x v="2678"/>
    <s v="184.468.558-60"/>
    <s v="NF SERVICOS - ADESAO"/>
    <n v="1978778"/>
    <d v="2026-05-21T00:00:00"/>
    <n v="2179733"/>
    <d v="2026-05-22T00:00:00"/>
    <m/>
    <n v="238.58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2678"/>
    <s v="184.468.558-60"/>
    <s v="NF SERVICOS - ADESAO"/>
    <n v="2003986"/>
    <d v="2026-06-12T00:00:00"/>
    <n v="220648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78"/>
    <s v="184.468.558-60"/>
    <s v="NF SERVICOS - ADESAO"/>
    <n v="2016805"/>
    <d v="2026-06-17T00:00:00"/>
    <n v="2219580"/>
    <d v="2026-06-18T00:00:00"/>
    <m/>
    <n v="298.36"/>
    <d v="2026-07-30T00:00:00"/>
    <m/>
    <m/>
    <s v="Processamento de dados e congêneres"/>
    <n v="298.36"/>
    <m/>
    <x v="0"/>
    <m/>
    <m/>
    <m/>
    <s v="2 - FATURADO"/>
    <n v="0"/>
    <x v="1"/>
    <x v="0"/>
    <m/>
  </r>
  <r>
    <x v="2679"/>
    <s v="184.482.998-76"/>
    <s v="NF SERVICOS - ADESAO"/>
    <n v="1976251"/>
    <d v="2026-05-21T00:00:00"/>
    <n v="2177206"/>
    <d v="2026-05-22T00:00:00"/>
    <m/>
    <n v="451.5"/>
    <d v="2026-06-05T00:00:00"/>
    <m/>
    <m/>
    <s v="Processamento de dados e congêneres"/>
    <n v="124.84"/>
    <m/>
    <x v="0"/>
    <m/>
    <m/>
    <m/>
    <s v="2 - FATURADO"/>
    <n v="25"/>
    <x v="0"/>
    <x v="0"/>
    <m/>
  </r>
  <r>
    <x v="2680"/>
    <s v="184.558.548-80"/>
    <s v="NF SERVICOS - ADESAO"/>
    <n v="1977584"/>
    <d v="2026-05-21T00:00:00"/>
    <n v="2178539"/>
    <d v="2026-05-22T00:00:00"/>
    <m/>
    <n v="272.79000000000002"/>
    <d v="2026-07-30T00:00:00"/>
    <m/>
    <m/>
    <s v="Processamento de dados e congêneres"/>
    <n v="272.79000000000002"/>
    <m/>
    <x v="0"/>
    <m/>
    <m/>
    <m/>
    <s v="2 - FATURADO"/>
    <n v="0"/>
    <x v="1"/>
    <x v="0"/>
    <m/>
  </r>
  <r>
    <x v="2680"/>
    <s v="184.558.548-80"/>
    <s v="NF SERVICOS - ADESAO"/>
    <n v="2018215"/>
    <d v="2026-06-17T00:00:00"/>
    <n v="2220993"/>
    <d v="2026-06-18T00:00:00"/>
    <m/>
    <n v="251.17"/>
    <d v="2026-07-30T00:00:00"/>
    <m/>
    <m/>
    <s v="Processamento de dados e congêneres"/>
    <n v="251.17"/>
    <m/>
    <x v="0"/>
    <m/>
    <m/>
    <m/>
    <s v="2 - FATURADO"/>
    <n v="0"/>
    <x v="1"/>
    <x v="0"/>
    <m/>
  </r>
  <r>
    <x v="2681"/>
    <s v="184.994.348-60"/>
    <s v="NF SERVICOS - ADESAO"/>
    <n v="1998824"/>
    <d v="2026-06-12T00:00:00"/>
    <n v="220132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682"/>
    <s v="185.164.778-35"/>
    <s v="NF SERVICOS - ADESAO"/>
    <n v="1976565"/>
    <d v="2026-05-21T00:00:00"/>
    <n v="2177520"/>
    <d v="2026-05-22T00:00:00"/>
    <m/>
    <n v="995.29"/>
    <d v="2026-06-05T00:00:00"/>
    <m/>
    <m/>
    <s v="Processamento de dados e congêneres"/>
    <n v="292.72000000000003"/>
    <m/>
    <x v="0"/>
    <m/>
    <m/>
    <m/>
    <s v="2 - FATURADO"/>
    <n v="25"/>
    <x v="0"/>
    <x v="0"/>
    <m/>
  </r>
  <r>
    <x v="2682"/>
    <s v="185.164.778-35"/>
    <s v="NF SERVICOS - ADESAO"/>
    <n v="2003752"/>
    <d v="2026-06-12T00:00:00"/>
    <n v="220625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83"/>
    <s v="185.445.358-01"/>
    <s v="NF SERVICOS - ADESAO"/>
    <n v="1976215"/>
    <d v="2026-05-21T00:00:00"/>
    <n v="2177170"/>
    <d v="2026-05-22T00:00:00"/>
    <m/>
    <n v="772.71"/>
    <d v="2026-07-30T00:00:00"/>
    <m/>
    <m/>
    <s v="Processamento de dados e congêneres"/>
    <n v="772.71"/>
    <m/>
    <x v="0"/>
    <m/>
    <m/>
    <m/>
    <s v="2 - FATURADO"/>
    <n v="0"/>
    <x v="1"/>
    <x v="0"/>
    <m/>
  </r>
  <r>
    <x v="2684"/>
    <s v="185.540.028-65"/>
    <s v="NF SERVICOS - ADESAO"/>
    <n v="1996593"/>
    <d v="2026-06-12T00:00:00"/>
    <n v="219905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84"/>
    <s v="185.540.028-65"/>
    <s v="NF SERVICOS - ADESAO"/>
    <n v="2009605"/>
    <d v="2026-06-15T00:00:00"/>
    <n v="2212257"/>
    <d v="2026-06-16T00:00:00"/>
    <m/>
    <n v="219.22"/>
    <d v="2026-06-20T00:00:00"/>
    <m/>
    <m/>
    <s v="Processamento de dados e congêneres"/>
    <n v="219.22"/>
    <m/>
    <x v="0"/>
    <m/>
    <m/>
    <m/>
    <s v="2 - FATURADO"/>
    <n v="10"/>
    <x v="0"/>
    <x v="0"/>
    <m/>
  </r>
  <r>
    <x v="2685"/>
    <s v="185.564.608-01"/>
    <s v="NF SERVICOS - ADESAO"/>
    <n v="1978520"/>
    <d v="2026-05-21T00:00:00"/>
    <n v="2179475"/>
    <d v="2026-05-22T00:00:00"/>
    <m/>
    <n v="871.54"/>
    <d v="2026-07-30T00:00:00"/>
    <m/>
    <m/>
    <s v="Processamento de dados e congêneres"/>
    <n v="871.54"/>
    <m/>
    <x v="0"/>
    <m/>
    <m/>
    <m/>
    <s v="2 - FATURADO"/>
    <n v="0"/>
    <x v="1"/>
    <x v="0"/>
    <m/>
  </r>
  <r>
    <x v="2685"/>
    <s v="185.564.608-01"/>
    <s v="NF SERVICOS - ADESAO"/>
    <n v="1998460"/>
    <d v="2026-06-12T00:00:00"/>
    <n v="220096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85"/>
    <s v="185.564.608-01"/>
    <s v="NF SERVICOS - ADESAO"/>
    <n v="2015597"/>
    <d v="2026-06-17T00:00:00"/>
    <n v="2218366"/>
    <d v="2026-06-18T00:00:00"/>
    <m/>
    <n v="96"/>
    <d v="2026-07-30T00:00:00"/>
    <m/>
    <m/>
    <s v="Processamento de dados e congêneres"/>
    <n v="96"/>
    <m/>
    <x v="0"/>
    <m/>
    <m/>
    <m/>
    <s v="2 - FATURADO"/>
    <n v="0"/>
    <x v="1"/>
    <x v="0"/>
    <m/>
  </r>
  <r>
    <x v="2686"/>
    <s v="185.913.268-57"/>
    <s v="NF SERVICOS - ADESAO"/>
    <n v="1993822"/>
    <d v="2026-05-21T00:00:00"/>
    <n v="2194840"/>
    <d v="2026-05-23T00:00:00"/>
    <m/>
    <n v="169.75"/>
    <d v="2026-06-05T00:00:00"/>
    <m/>
    <m/>
    <s v="Processamento de dados e congêneres"/>
    <n v="169.75"/>
    <m/>
    <x v="0"/>
    <m/>
    <m/>
    <m/>
    <s v="2 - FATURADO"/>
    <n v="25"/>
    <x v="0"/>
    <x v="0"/>
    <m/>
  </r>
  <r>
    <x v="2686"/>
    <s v="185.913.268-57"/>
    <s v="NF SERVICOS - ADESAO"/>
    <n v="2006762"/>
    <d v="2026-06-12T00:00:00"/>
    <n v="2209284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686"/>
    <s v="185.913.268-57"/>
    <s v="NF SERVICOS - ADESAO"/>
    <n v="2012199"/>
    <d v="2026-06-15T00:00:00"/>
    <n v="2214904"/>
    <d v="2026-06-16T00:00:00"/>
    <m/>
    <n v="206.21"/>
    <d v="2026-07-30T00:00:00"/>
    <m/>
    <m/>
    <s v="Processamento de dados e congêneres"/>
    <n v="206.21"/>
    <m/>
    <x v="0"/>
    <m/>
    <m/>
    <m/>
    <s v="2 - FATURADO"/>
    <n v="0"/>
    <x v="1"/>
    <x v="0"/>
    <m/>
  </r>
  <r>
    <x v="2687"/>
    <s v="186.059.588-04"/>
    <s v="NF SERVICOS - ADESAO"/>
    <n v="1978797"/>
    <d v="2026-05-21T00:00:00"/>
    <n v="2179752"/>
    <d v="2026-05-22T00:00:00"/>
    <m/>
    <n v="1167.8800000000001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2688"/>
    <s v="186.219.748-27"/>
    <s v="NF SERVICOS - ADESAO"/>
    <n v="1977720"/>
    <d v="2026-05-21T00:00:00"/>
    <n v="2178675"/>
    <d v="2026-05-22T00:00:00"/>
    <m/>
    <n v="14965.42"/>
    <d v="2026-07-30T00:00:00"/>
    <m/>
    <m/>
    <s v="Processamento de dados e congêneres"/>
    <n v="14965.42"/>
    <m/>
    <x v="0"/>
    <m/>
    <m/>
    <m/>
    <s v="2 - FATURADO"/>
    <n v="0"/>
    <x v="1"/>
    <x v="0"/>
    <m/>
  </r>
  <r>
    <x v="2688"/>
    <s v="186.219.748-27"/>
    <s v="NF SERVICOS - ADESAO"/>
    <n v="2018277"/>
    <d v="2026-06-17T00:00:00"/>
    <n v="2221055"/>
    <d v="2026-06-18T00:00:00"/>
    <m/>
    <n v="14867.01"/>
    <d v="2026-07-30T00:00:00"/>
    <m/>
    <m/>
    <s v="Processamento de dados e congêneres"/>
    <n v="14867.01"/>
    <m/>
    <x v="0"/>
    <m/>
    <m/>
    <m/>
    <s v="2 - FATURADO"/>
    <n v="0"/>
    <x v="1"/>
    <x v="0"/>
    <m/>
  </r>
  <r>
    <x v="2689"/>
    <s v="186.247.578-43"/>
    <s v="ND-AMAZON"/>
    <n v="89"/>
    <d v="2025-01-07T00:00:00"/>
    <m/>
    <m/>
    <m/>
    <n v="42.5"/>
    <d v="2025-02-06T00:00:00"/>
    <m/>
    <m/>
    <s v="FAYGA OSTROWER - CADERNOS DE DESENHO"/>
    <n v="42.5"/>
    <m/>
    <x v="0"/>
    <m/>
    <m/>
    <m/>
    <s v="2 - FATURADO"/>
    <n v="509"/>
    <x v="2"/>
    <x v="4"/>
    <m/>
  </r>
  <r>
    <x v="2690"/>
    <s v="186.583.678-86"/>
    <s v="NF SERVICOS - ADESAO"/>
    <n v="1999161"/>
    <d v="2026-06-12T00:00:00"/>
    <n v="2201662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691"/>
    <s v="186.704.718-76"/>
    <s v="ND-LEILAO"/>
    <n v="26"/>
    <d v="2025-12-16T00:00:00"/>
    <m/>
    <m/>
    <m/>
    <n v="53.61"/>
    <d v="2025-12-30T00:00:00"/>
    <m/>
    <m/>
    <s v="LEILAO"/>
    <n v="53.61"/>
    <m/>
    <x v="0"/>
    <m/>
    <m/>
    <m/>
    <s v="7 DIAS"/>
    <n v="182"/>
    <x v="4"/>
    <x v="7"/>
    <m/>
  </r>
  <r>
    <x v="2692"/>
    <s v="187.047.918-19"/>
    <s v="NF SERVICOS KIT"/>
    <n v="170723"/>
    <d v="2024-10-28T00:00:00"/>
    <n v="1860468"/>
    <d v="2024-10-28T00:00:00"/>
    <m/>
    <n v="150"/>
    <d v="2024-10-28T00:00:00"/>
    <m/>
    <m/>
    <s v="Certificado e-CPF A3 (renovação) - 36 meses"/>
    <n v="150"/>
    <m/>
    <x v="0"/>
    <m/>
    <m/>
    <m/>
    <s v="1 - VENDA A VISTA"/>
    <n v="610"/>
    <x v="2"/>
    <x v="0"/>
    <m/>
  </r>
  <r>
    <x v="2692"/>
    <s v="187.047.918-19"/>
    <s v="NF SERVICOS KIT"/>
    <n v="301944"/>
    <d v="2024-12-12T00:00:00"/>
    <n v="308452"/>
    <d v="2024-12-12T00:00:00"/>
    <m/>
    <n v="150"/>
    <d v="2025-01-11T00:00:00"/>
    <m/>
    <m/>
    <s v="Certificado e-CPF A3 (renovação) - 36 meses"/>
    <n v="150"/>
    <m/>
    <x v="0"/>
    <m/>
    <m/>
    <m/>
    <s v="2 - FATURADO"/>
    <n v="535"/>
    <x v="2"/>
    <x v="0"/>
    <m/>
  </r>
  <r>
    <x v="2693"/>
    <s v="187.105.818-04"/>
    <s v="NF SERVICOS - ADESAO"/>
    <n v="1976554"/>
    <d v="2026-05-21T00:00:00"/>
    <n v="2177509"/>
    <d v="2026-05-22T00:00:00"/>
    <m/>
    <n v="3436.6"/>
    <d v="2026-06-05T00:00:00"/>
    <m/>
    <m/>
    <s v="Processamento de dados e congêneres"/>
    <n v="1020.21"/>
    <m/>
    <x v="0"/>
    <m/>
    <m/>
    <m/>
    <s v="2 - FATURADO"/>
    <n v="25"/>
    <x v="0"/>
    <x v="0"/>
    <m/>
  </r>
  <r>
    <x v="2693"/>
    <s v="187.105.818-04"/>
    <s v="NF SERVICOS - ADESAO"/>
    <n v="2005538"/>
    <d v="2026-06-12T00:00:00"/>
    <n v="220804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693"/>
    <s v="187.105.818-04"/>
    <s v="NF SERVICOS - ADESAO"/>
    <n v="2018165"/>
    <d v="2026-06-17T00:00:00"/>
    <n v="2220943"/>
    <d v="2026-06-18T00:00:00"/>
    <m/>
    <n v="2166.67"/>
    <d v="2026-06-20T00:00:00"/>
    <m/>
    <m/>
    <s v="Processamento de dados e congêneres"/>
    <n v="2166.67"/>
    <m/>
    <x v="0"/>
    <m/>
    <m/>
    <m/>
    <s v="2 - FATURADO"/>
    <n v="10"/>
    <x v="0"/>
    <x v="0"/>
    <m/>
  </r>
  <r>
    <x v="2694"/>
    <s v="187.810.938-37"/>
    <s v="NF SERVICOS - ADESAO"/>
    <n v="1995849"/>
    <d v="2026-06-12T00:00:00"/>
    <n v="219830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95"/>
    <s v="187.969.308-96"/>
    <s v="NF SERVICOS - ADESAO"/>
    <n v="2010688"/>
    <d v="2026-06-15T00:00:00"/>
    <n v="2213377"/>
    <d v="2026-06-16T00:00:00"/>
    <m/>
    <n v="146.32"/>
    <d v="2026-06-20T00:00:00"/>
    <m/>
    <m/>
    <s v="Processamento de dados e congêneres"/>
    <n v="146.32"/>
    <m/>
    <x v="0"/>
    <m/>
    <m/>
    <m/>
    <s v="2 - FATURADO"/>
    <n v="10"/>
    <x v="0"/>
    <x v="0"/>
    <m/>
  </r>
  <r>
    <x v="2696"/>
    <s v="187.987.328-11"/>
    <s v="NF SERVICOS - ADESAO"/>
    <n v="1987971"/>
    <d v="2026-05-21T00:00:00"/>
    <n v="2188936"/>
    <d v="2026-05-23T00:00:00"/>
    <m/>
    <n v="114.21"/>
    <d v="2026-07-30T00:00:00"/>
    <m/>
    <m/>
    <s v="Processamento de dados e congêneres"/>
    <n v="114.21"/>
    <m/>
    <x v="0"/>
    <m/>
    <m/>
    <m/>
    <s v="2 - FATURADO"/>
    <n v="0"/>
    <x v="1"/>
    <x v="0"/>
    <m/>
  </r>
  <r>
    <x v="2696"/>
    <s v="187.987.328-11"/>
    <s v="NF SERVICOS - ADESAO"/>
    <n v="2010220"/>
    <d v="2026-06-15T00:00:00"/>
    <n v="2212909"/>
    <d v="2026-06-16T00:00:00"/>
    <m/>
    <n v="167.14"/>
    <d v="2026-07-30T00:00:00"/>
    <m/>
    <m/>
    <s v="Processamento de dados e congêneres"/>
    <n v="167.14"/>
    <m/>
    <x v="0"/>
    <m/>
    <m/>
    <m/>
    <s v="2 - FATURADO"/>
    <n v="0"/>
    <x v="1"/>
    <x v="0"/>
    <m/>
  </r>
  <r>
    <x v="2697"/>
    <s v="188.156.018-05"/>
    <s v="NF SERVICOS - ADESAO"/>
    <n v="1976869"/>
    <d v="2026-05-21T00:00:00"/>
    <n v="2177824"/>
    <d v="2026-05-22T00:00:00"/>
    <m/>
    <n v="11984.92"/>
    <d v="2026-06-05T00:00:00"/>
    <m/>
    <m/>
    <s v="Processamento de dados e congêneres"/>
    <n v="3956.02"/>
    <m/>
    <x v="0"/>
    <m/>
    <m/>
    <m/>
    <s v="2 - FATURADO"/>
    <n v="25"/>
    <x v="0"/>
    <x v="0"/>
    <m/>
  </r>
  <r>
    <x v="2698"/>
    <s v="188.482.578-87"/>
    <s v="NF SERVICOS - ADESAO"/>
    <n v="2003185"/>
    <d v="2026-06-12T00:00:00"/>
    <n v="220568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699"/>
    <s v="188.523.608-59"/>
    <s v="NF SERVICOS - ADESAO"/>
    <n v="1996605"/>
    <d v="2026-06-12T00:00:00"/>
    <n v="219906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699"/>
    <s v="188.523.608-59"/>
    <s v="NF SERVICOS - ADESAO"/>
    <n v="2017150"/>
    <d v="2026-06-17T00:00:00"/>
    <n v="2219925"/>
    <d v="2026-06-18T00:00:00"/>
    <m/>
    <n v="224.63"/>
    <d v="2026-07-30T00:00:00"/>
    <m/>
    <m/>
    <s v="Processamento de dados e congêneres"/>
    <n v="224.63"/>
    <m/>
    <x v="0"/>
    <m/>
    <m/>
    <m/>
    <s v="2 - FATURADO"/>
    <n v="0"/>
    <x v="1"/>
    <x v="0"/>
    <m/>
  </r>
  <r>
    <x v="2700"/>
    <s v="188.570.098-90"/>
    <s v="NF SERVICOS - ADESAO"/>
    <n v="2005912"/>
    <d v="2026-06-12T00:00:00"/>
    <n v="220842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01"/>
    <s v="188.601.938-00"/>
    <s v="NF SERVICOS - ADESAO"/>
    <n v="1993001"/>
    <d v="2026-05-21T00:00:00"/>
    <n v="2194019"/>
    <d v="2026-05-23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2701"/>
    <s v="188.601.938-00"/>
    <s v="NF SERVICOS - ADESAO"/>
    <n v="2010916"/>
    <d v="2026-06-15T00:00:00"/>
    <n v="2213606"/>
    <d v="2026-06-16T00:00:00"/>
    <m/>
    <n v="195.79"/>
    <d v="2026-07-30T00:00:00"/>
    <m/>
    <m/>
    <s v="Processamento de dados e congêneres"/>
    <n v="195.79"/>
    <m/>
    <x v="0"/>
    <m/>
    <m/>
    <m/>
    <s v="2 - FATURADO"/>
    <n v="0"/>
    <x v="1"/>
    <x v="0"/>
    <m/>
  </r>
  <r>
    <x v="2702"/>
    <s v="189.031.648-22"/>
    <s v="NF SERVICOS - ADESAO"/>
    <n v="2005032"/>
    <d v="2026-06-12T00:00:00"/>
    <n v="220753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03"/>
    <s v="189.760.428-91"/>
    <s v="NF SERVICOS - ADESAO"/>
    <n v="1977040"/>
    <d v="2026-05-21T00:00:00"/>
    <n v="2177995"/>
    <d v="2026-05-22T00:00:00"/>
    <m/>
    <n v="53.25"/>
    <d v="2026-06-05T00:00:00"/>
    <m/>
    <m/>
    <s v="Processamento de dados e congêneres"/>
    <n v="25.83"/>
    <m/>
    <x v="0"/>
    <m/>
    <m/>
    <m/>
    <s v="2 - FATURADO"/>
    <n v="25"/>
    <x v="0"/>
    <x v="0"/>
    <m/>
  </r>
  <r>
    <x v="2704"/>
    <s v="19.031.282/0001-12"/>
    <s v="ND-OPERADORA CIELO"/>
    <n v="29437"/>
    <d v="2026-06-09T00:00:00"/>
    <m/>
    <m/>
    <m/>
    <n v="124.99"/>
    <d v="2026-06-09T00:00:00"/>
    <m/>
    <m/>
    <s v="Certificado e-CPF A1 em Software (12 meses)"/>
    <n v="124.99"/>
    <m/>
    <x v="0"/>
    <m/>
    <m/>
    <m/>
    <s v="1 - VENDA A VISTA"/>
    <n v="21"/>
    <x v="0"/>
    <x v="2"/>
    <m/>
  </r>
  <r>
    <x v="2705"/>
    <s v="19.116.957/0001-26"/>
    <s v="NF SERVICOS - ADESAO"/>
    <n v="1983948"/>
    <d v="2026-05-21T00:00:00"/>
    <n v="2184911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2705"/>
    <s v="19.116.957/0001-26"/>
    <s v="NF SERVICOS - ADESAO"/>
    <n v="2000067"/>
    <d v="2026-06-12T00:00:00"/>
    <n v="2202568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2706"/>
    <s v="19.165.311/0001-39"/>
    <s v="NF SERVICOS - ADESAO"/>
    <n v="1990018"/>
    <d v="2026-05-21T00:00:00"/>
    <n v="2191021"/>
    <d v="2026-05-23T00:00:00"/>
    <m/>
    <n v="282.91000000000003"/>
    <d v="2026-07-30T00:00:00"/>
    <m/>
    <m/>
    <s v="Processamento de dados e congêneres"/>
    <n v="282.91000000000003"/>
    <m/>
    <x v="0"/>
    <m/>
    <m/>
    <m/>
    <s v="2 - FATURADO"/>
    <n v="0"/>
    <x v="1"/>
    <x v="0"/>
    <m/>
  </r>
  <r>
    <x v="2706"/>
    <s v="19.165.311/0001-39"/>
    <s v="NF SERVICOS - ADESAO"/>
    <n v="2013253"/>
    <d v="2026-06-17T00:00:00"/>
    <n v="2216022"/>
    <d v="2026-06-17T00:00:00"/>
    <m/>
    <n v="220.42"/>
    <d v="2026-07-30T00:00:00"/>
    <m/>
    <m/>
    <s v="Processamento de dados e congêneres"/>
    <n v="220.42"/>
    <m/>
    <x v="0"/>
    <m/>
    <m/>
    <m/>
    <s v="2 - FATURADO"/>
    <n v="0"/>
    <x v="1"/>
    <x v="0"/>
    <m/>
  </r>
  <r>
    <x v="2707"/>
    <s v="19.169.545/0001-54"/>
    <s v="NF SERVICOS - ADESAO"/>
    <n v="1987193"/>
    <d v="2026-05-21T00:00:00"/>
    <n v="2188156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707"/>
    <s v="19.169.545/0001-54"/>
    <s v="NF SERVICOS - ADESAO"/>
    <n v="1997747"/>
    <d v="2026-06-12T00:00:00"/>
    <n v="2200248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708"/>
    <s v="19.214.976/0001-95"/>
    <s v="NF SERVICOS - ADESAO"/>
    <n v="2007347"/>
    <d v="2026-06-15T00:00:00"/>
    <n v="2209999"/>
    <d v="2026-06-16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2709"/>
    <s v="19.239.435/0001-11"/>
    <s v="NF SERVICOS - ADESAO"/>
    <n v="1996323"/>
    <d v="2026-06-12T00:00:00"/>
    <n v="2198782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2710"/>
    <s v="19.330.818/0001-09"/>
    <s v="NF SERVICOS - ADESAO"/>
    <n v="2005841"/>
    <d v="2026-06-12T00:00:00"/>
    <n v="220835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11"/>
    <s v="19.356.908/0001-60"/>
    <s v="NF SERVICOS DO"/>
    <n v="16842"/>
    <d v="2021-09-29T00:00:00"/>
    <n v="21009"/>
    <d v="2021-09-29T00:00:00"/>
    <m/>
    <n v="108"/>
    <d v="2021-10-29T00:00:00"/>
    <m/>
    <m/>
    <s v="Boletim - Diário Oficial Informa"/>
    <n v="108"/>
    <m/>
    <x v="0"/>
    <m/>
    <m/>
    <m/>
    <s v="3 - FATURADO DO INFORMA"/>
    <n v="1705"/>
    <x v="2"/>
    <x v="0"/>
    <m/>
  </r>
  <r>
    <x v="2711"/>
    <s v="19.356.908/0001-60"/>
    <s v="NF SERVICOS DO"/>
    <n v="26652"/>
    <d v="2021-10-27T00:00:00"/>
    <n v="30953"/>
    <d v="2021-10-27T00:00:00"/>
    <m/>
    <n v="108"/>
    <d v="2021-11-26T00:00:00"/>
    <m/>
    <m/>
    <s v="Boletim - Diário Oficial Informa"/>
    <n v="108"/>
    <m/>
    <x v="0"/>
    <m/>
    <m/>
    <m/>
    <s v="3 - FATURADO DO INFORMA"/>
    <n v="1677"/>
    <x v="2"/>
    <x v="0"/>
    <m/>
  </r>
  <r>
    <x v="2711"/>
    <s v="19.356.908/0001-60"/>
    <s v="NF SERVICOS DO"/>
    <n v="37944"/>
    <d v="2021-11-26T00:00:00"/>
    <n v="42200"/>
    <d v="2021-11-29T00:00:00"/>
    <m/>
    <n v="108"/>
    <d v="2021-12-29T00:00:00"/>
    <m/>
    <m/>
    <s v="Boletim - Diário Oficial Informa"/>
    <n v="108"/>
    <m/>
    <x v="0"/>
    <m/>
    <m/>
    <m/>
    <s v="3 - FATURADO DO INFORMA"/>
    <n v="1644"/>
    <x v="2"/>
    <x v="0"/>
    <m/>
  </r>
  <r>
    <x v="2711"/>
    <s v="19.356.908/0001-60"/>
    <s v="NF SERVICOS DO"/>
    <n v="49461"/>
    <d v="2021-12-30T00:00:00"/>
    <n v="53786"/>
    <d v="2021-12-30T00:00:00"/>
    <m/>
    <n v="108"/>
    <d v="2022-01-29T00:00:00"/>
    <m/>
    <m/>
    <s v="Boletim - Diário Oficial Informa"/>
    <n v="108"/>
    <m/>
    <x v="0"/>
    <m/>
    <m/>
    <m/>
    <s v="3 - FATURADO DO INFORMA"/>
    <n v="1613"/>
    <x v="2"/>
    <x v="0"/>
    <m/>
  </r>
  <r>
    <x v="2711"/>
    <s v="19.356.908/0001-60"/>
    <s v="NF SERVICOS DO"/>
    <n v="58100"/>
    <d v="2022-02-14T00:00:00"/>
    <n v="62509"/>
    <d v="2022-02-14T00:00:00"/>
    <m/>
    <n v="108"/>
    <d v="2022-03-16T00:00:00"/>
    <m/>
    <m/>
    <s v="Boletim - Diário Oficial Informa"/>
    <n v="108"/>
    <m/>
    <x v="0"/>
    <m/>
    <m/>
    <m/>
    <s v="3 - FATURADO DO INFORMA"/>
    <n v="1567"/>
    <x v="2"/>
    <x v="0"/>
    <m/>
  </r>
  <r>
    <x v="2711"/>
    <s v="19.356.908/0001-60"/>
    <s v="NF SERVICOS DO"/>
    <n v="66254"/>
    <d v="2022-02-28T00:00:00"/>
    <n v="70679"/>
    <d v="2022-03-02T00:00:00"/>
    <m/>
    <n v="108"/>
    <d v="2022-04-01T00:00:00"/>
    <m/>
    <m/>
    <s v="Boletim - Diário Oficial Informa"/>
    <n v="108"/>
    <m/>
    <x v="0"/>
    <m/>
    <m/>
    <m/>
    <s v="3 - FATURADO DO INFORMA"/>
    <n v="1551"/>
    <x v="2"/>
    <x v="0"/>
    <m/>
  </r>
  <r>
    <x v="2711"/>
    <s v="19.356.908/0001-60"/>
    <s v="NF SERVICOS DO"/>
    <n v="77361"/>
    <d v="2022-03-31T00:00:00"/>
    <n v="81848"/>
    <d v="2022-04-04T00:00:00"/>
    <m/>
    <n v="108"/>
    <d v="2022-05-04T00:00:00"/>
    <m/>
    <m/>
    <s v="Boletim - Diário Oficial Informa"/>
    <n v="108"/>
    <m/>
    <x v="0"/>
    <m/>
    <m/>
    <m/>
    <s v="3 - FATURADO DO INFORMA"/>
    <n v="1518"/>
    <x v="2"/>
    <x v="0"/>
    <m/>
  </r>
  <r>
    <x v="2711"/>
    <s v="19.356.908/0001-60"/>
    <s v="NF SERVICOS DO"/>
    <n v="86016"/>
    <d v="2022-04-30T00:00:00"/>
    <n v="90544"/>
    <d v="2022-05-02T00:00:00"/>
    <m/>
    <n v="108"/>
    <d v="2022-06-01T00:00:00"/>
    <m/>
    <m/>
    <s v="Boletim - Diário Oficial Informa"/>
    <n v="108"/>
    <m/>
    <x v="0"/>
    <m/>
    <m/>
    <m/>
    <s v="3 - FATURADO DO INFORMA"/>
    <n v="1490"/>
    <x v="2"/>
    <x v="0"/>
    <m/>
  </r>
  <r>
    <x v="2711"/>
    <s v="19.356.908/0001-60"/>
    <s v="NF SERVICOS DO"/>
    <n v="95171"/>
    <d v="2022-05-26T00:00:00"/>
    <n v="99763"/>
    <d v="2022-05-28T00:00:00"/>
    <m/>
    <n v="108"/>
    <d v="2022-06-27T00:00:00"/>
    <m/>
    <m/>
    <s v="Boletim - Diário Oficial Informa"/>
    <n v="108"/>
    <m/>
    <x v="0"/>
    <m/>
    <m/>
    <m/>
    <s v="3 - FATURADO DO INFORMA"/>
    <n v="1464"/>
    <x v="2"/>
    <x v="0"/>
    <m/>
  </r>
  <r>
    <x v="2711"/>
    <s v="19.356.908/0001-60"/>
    <s v="NF SERVICOS DO"/>
    <n v="105997"/>
    <d v="2022-06-30T00:00:00"/>
    <n v="110655"/>
    <d v="2022-07-01T00:00:00"/>
    <m/>
    <n v="108"/>
    <d v="2022-07-31T00:00:00"/>
    <m/>
    <m/>
    <s v="Boletim - Diário Oficial Informa"/>
    <n v="108"/>
    <m/>
    <x v="0"/>
    <m/>
    <m/>
    <m/>
    <s v="3 - FATURADO DO INFORMA"/>
    <n v="1430"/>
    <x v="2"/>
    <x v="0"/>
    <m/>
  </r>
  <r>
    <x v="2711"/>
    <s v="19.356.908/0001-60"/>
    <s v="NF SERVICOS DO"/>
    <n v="115173"/>
    <d v="2022-07-31T00:00:00"/>
    <n v="119904"/>
    <d v="2022-08-04T00:00:00"/>
    <m/>
    <n v="108"/>
    <d v="2022-09-03T00:00:00"/>
    <m/>
    <m/>
    <s v="Boletim - Diário Oficial Informa"/>
    <n v="108"/>
    <m/>
    <x v="0"/>
    <m/>
    <m/>
    <m/>
    <s v="3 - FATURADO DO INFORMA"/>
    <n v="1396"/>
    <x v="2"/>
    <x v="0"/>
    <m/>
  </r>
  <r>
    <x v="2711"/>
    <s v="19.356.908/0001-60"/>
    <s v="NF SERVICOS DO"/>
    <n v="122793"/>
    <d v="2022-08-29T00:00:00"/>
    <n v="127586"/>
    <d v="2022-08-29T00:00:00"/>
    <m/>
    <n v="108"/>
    <d v="2022-09-28T00:00:00"/>
    <m/>
    <m/>
    <s v="Boletim - Diário Oficial Informa"/>
    <n v="108"/>
    <m/>
    <x v="0"/>
    <m/>
    <m/>
    <m/>
    <s v="3 - FATURADO DO INFORMA"/>
    <n v="1371"/>
    <x v="2"/>
    <x v="0"/>
    <m/>
  </r>
  <r>
    <x v="2711"/>
    <s v="19.356.908/0001-60"/>
    <s v="NF SERVICOS DO"/>
    <n v="131857"/>
    <d v="2022-09-27T00:00:00"/>
    <n v="136732"/>
    <d v="2022-09-28T00:00:00"/>
    <m/>
    <n v="108"/>
    <d v="2022-10-28T00:00:00"/>
    <m/>
    <m/>
    <s v="Boletim - Diário Oficial Informa"/>
    <n v="108"/>
    <m/>
    <x v="0"/>
    <m/>
    <m/>
    <m/>
    <s v="3 - FATURADO DO INFORMA"/>
    <n v="1341"/>
    <x v="2"/>
    <x v="0"/>
    <m/>
  </r>
  <r>
    <x v="2711"/>
    <s v="19.356.908/0001-60"/>
    <s v="NF SERVICOS DO"/>
    <n v="139401"/>
    <d v="2022-10-25T00:00:00"/>
    <n v="144344"/>
    <d v="2022-10-27T00:00:00"/>
    <m/>
    <n v="108"/>
    <d v="2022-11-26T00:00:00"/>
    <m/>
    <m/>
    <s v="Boletim - Diário Oficial Informa"/>
    <n v="108"/>
    <m/>
    <x v="0"/>
    <m/>
    <m/>
    <m/>
    <s v="3 - FATURADO DO INFORMA"/>
    <n v="1312"/>
    <x v="2"/>
    <x v="0"/>
    <m/>
  </r>
  <r>
    <x v="2711"/>
    <s v="19.356.908/0001-60"/>
    <s v="NF SERVICOS DO"/>
    <n v="149322"/>
    <d v="2022-11-30T00:00:00"/>
    <n v="154347"/>
    <d v="2022-12-01T00:00:00"/>
    <m/>
    <n v="108"/>
    <d v="2022-12-31T00:00:00"/>
    <m/>
    <m/>
    <s v="Boletim - Diário Oficial Informa"/>
    <n v="108"/>
    <m/>
    <x v="0"/>
    <m/>
    <m/>
    <m/>
    <s v="3 - FATURADO DO INFORMA"/>
    <n v="1277"/>
    <x v="2"/>
    <x v="0"/>
    <m/>
  </r>
  <r>
    <x v="2711"/>
    <s v="19.356.908/0001-60"/>
    <s v="NF SERVICOS DO"/>
    <n v="156392"/>
    <d v="2022-12-29T00:00:00"/>
    <n v="161360"/>
    <d v="2022-12-29T00:00:00"/>
    <m/>
    <n v="108"/>
    <d v="2023-01-28T00:00:00"/>
    <m/>
    <m/>
    <s v="Boletim - Diário Oficial Informa"/>
    <n v="108"/>
    <m/>
    <x v="0"/>
    <m/>
    <m/>
    <m/>
    <s v="3 - FATURADO DO INFORMA"/>
    <n v="1249"/>
    <x v="2"/>
    <x v="0"/>
    <m/>
  </r>
  <r>
    <x v="2711"/>
    <s v="19.356.908/0001-60"/>
    <s v="NF SERVICOS DO"/>
    <n v="162639"/>
    <d v="2023-01-27T00:00:00"/>
    <n v="167806"/>
    <d v="2023-01-27T00:00:00"/>
    <m/>
    <n v="108"/>
    <d v="2023-02-26T00:00:00"/>
    <m/>
    <m/>
    <s v="Boletim - Diário Oficial Informa"/>
    <n v="108"/>
    <m/>
    <x v="0"/>
    <m/>
    <m/>
    <m/>
    <s v="3 - FATURADO DO INFORMA"/>
    <n v="1220"/>
    <x v="2"/>
    <x v="0"/>
    <m/>
  </r>
  <r>
    <x v="2711"/>
    <s v="19.356.908/0001-60"/>
    <s v="NF SERVICOS DO"/>
    <n v="171207"/>
    <d v="2023-02-28T00:00:00"/>
    <n v="176478"/>
    <d v="2023-03-08T00:00:00"/>
    <m/>
    <n v="108"/>
    <d v="2023-04-07T00:00:00"/>
    <m/>
    <m/>
    <s v="Boletim - Diário Oficial Informa"/>
    <n v="108"/>
    <m/>
    <x v="0"/>
    <m/>
    <m/>
    <m/>
    <s v="3 - FATURADO DO INFORMA"/>
    <n v="1180"/>
    <x v="2"/>
    <x v="0"/>
    <m/>
  </r>
  <r>
    <x v="2711"/>
    <s v="19.356.908/0001-60"/>
    <s v="NF SERVICOS DO"/>
    <n v="180485"/>
    <d v="2023-03-31T00:00:00"/>
    <n v="185789"/>
    <d v="2023-04-03T00:00:00"/>
    <m/>
    <n v="108"/>
    <d v="2023-05-03T00:00:00"/>
    <m/>
    <m/>
    <s v="Boletim - Diário Oficial Informa"/>
    <n v="108"/>
    <m/>
    <x v="0"/>
    <m/>
    <m/>
    <m/>
    <s v="3 - FATURADO DO INFORMA"/>
    <n v="1154"/>
    <x v="2"/>
    <x v="0"/>
    <m/>
  </r>
  <r>
    <x v="2711"/>
    <s v="19.356.908/0001-60"/>
    <s v="NF SERVICOS DO"/>
    <n v="187481"/>
    <d v="2023-04-27T00:00:00"/>
    <n v="192851"/>
    <d v="2023-04-27T00:00:00"/>
    <m/>
    <n v="108"/>
    <d v="2023-05-27T00:00:00"/>
    <m/>
    <m/>
    <s v="Boletim - Diário Oficial Informa"/>
    <n v="108"/>
    <m/>
    <x v="0"/>
    <m/>
    <m/>
    <m/>
    <s v="3 - FATURADO DO INFORMA"/>
    <n v="1130"/>
    <x v="2"/>
    <x v="0"/>
    <m/>
  </r>
  <r>
    <x v="2711"/>
    <s v="19.356.908/0001-60"/>
    <s v="NF SERVICOS DO"/>
    <n v="196569"/>
    <d v="2023-06-05T00:00:00"/>
    <n v="202044"/>
    <d v="2023-06-14T00:00:00"/>
    <m/>
    <n v="108"/>
    <d v="2023-07-14T00:00:00"/>
    <m/>
    <m/>
    <s v="Boletim - Diário Oficial Informa"/>
    <n v="108"/>
    <m/>
    <x v="0"/>
    <m/>
    <m/>
    <m/>
    <s v="3 - FATURADO DO INFORMA"/>
    <n v="1082"/>
    <x v="2"/>
    <x v="0"/>
    <m/>
  </r>
  <r>
    <x v="2711"/>
    <s v="19.356.908/0001-60"/>
    <s v="NF SERVICOS DO"/>
    <n v="202773"/>
    <d v="2023-06-27T00:00:00"/>
    <n v="208233"/>
    <d v="2023-06-27T00:00:00"/>
    <m/>
    <n v="108"/>
    <d v="2023-07-27T00:00:00"/>
    <m/>
    <m/>
    <s v="Boletim - Diário Oficial Informa"/>
    <n v="108"/>
    <m/>
    <x v="0"/>
    <m/>
    <m/>
    <m/>
    <s v="3 - FATURADO DO INFORMA"/>
    <n v="1069"/>
    <x v="2"/>
    <x v="0"/>
    <m/>
  </r>
  <r>
    <x v="2711"/>
    <s v="19.356.908/0001-60"/>
    <s v="NF SERVICOS DO"/>
    <n v="211981"/>
    <d v="2023-07-31T00:00:00"/>
    <n v="217519"/>
    <d v="2023-08-01T00:00:00"/>
    <m/>
    <n v="108"/>
    <d v="2023-08-31T00:00:00"/>
    <m/>
    <m/>
    <s v="Boletim - Diário Oficial Informa"/>
    <n v="108"/>
    <m/>
    <x v="0"/>
    <m/>
    <m/>
    <m/>
    <s v="3 - FATURADO DO INFORMA"/>
    <n v="1034"/>
    <x v="2"/>
    <x v="0"/>
    <m/>
  </r>
  <r>
    <x v="2711"/>
    <s v="19.356.908/0001-60"/>
    <s v="NF SERVICOS DO"/>
    <n v="218910"/>
    <d v="2023-08-30T00:00:00"/>
    <n v="224471"/>
    <d v="2023-08-31T00:00:00"/>
    <m/>
    <n v="108"/>
    <d v="2023-09-30T00:00:00"/>
    <m/>
    <m/>
    <s v="Boletim - Diário Oficial Informa"/>
    <n v="108"/>
    <m/>
    <x v="0"/>
    <m/>
    <m/>
    <m/>
    <s v="3 - FATURADO DO INFORMA"/>
    <n v="1004"/>
    <x v="2"/>
    <x v="0"/>
    <m/>
  </r>
  <r>
    <x v="2711"/>
    <s v="19.356.908/0001-60"/>
    <s v="NF SERVICOS DO"/>
    <n v="225196"/>
    <d v="2023-09-30T00:00:00"/>
    <n v="230851"/>
    <d v="2023-10-02T00:00:00"/>
    <m/>
    <n v="108"/>
    <d v="2023-11-01T00:00:00"/>
    <m/>
    <m/>
    <s v="Boletim - Diário Oficial Informa"/>
    <n v="108"/>
    <m/>
    <x v="0"/>
    <m/>
    <m/>
    <m/>
    <s v="3 - FATURADO DO INFORMA"/>
    <n v="972"/>
    <x v="2"/>
    <x v="0"/>
    <m/>
  </r>
  <r>
    <x v="2711"/>
    <s v="19.356.908/0001-60"/>
    <s v="NF SERVICOS DO"/>
    <n v="231304"/>
    <d v="2023-10-27T00:00:00"/>
    <n v="237016"/>
    <d v="2023-10-30T00:00:00"/>
    <m/>
    <n v="108"/>
    <d v="2023-11-29T00:00:00"/>
    <m/>
    <m/>
    <s v="Boletim - Diário Oficial Informa"/>
    <n v="108"/>
    <m/>
    <x v="0"/>
    <m/>
    <m/>
    <m/>
    <s v="3 - FATURADO DO INFORMA"/>
    <n v="944"/>
    <x v="2"/>
    <x v="0"/>
    <m/>
  </r>
  <r>
    <x v="2711"/>
    <s v="19.356.908/0001-60"/>
    <s v="NF SERVICOS DO"/>
    <n v="236891"/>
    <d v="2023-11-30T00:00:00"/>
    <n v="242662"/>
    <d v="2023-11-30T00:00:00"/>
    <m/>
    <n v="108"/>
    <d v="2023-12-30T00:00:00"/>
    <m/>
    <m/>
    <s v="Boletim - Diário Oficial Informa"/>
    <n v="108"/>
    <m/>
    <x v="0"/>
    <m/>
    <m/>
    <m/>
    <s v="3 - FATURADO DO INFORMA"/>
    <n v="913"/>
    <x v="2"/>
    <x v="0"/>
    <m/>
  </r>
  <r>
    <x v="2711"/>
    <s v="19.356.908/0001-60"/>
    <s v="NF SERVICOS DO"/>
    <n v="243252"/>
    <d v="2023-12-31T00:00:00"/>
    <n v="249073"/>
    <d v="2024-01-03T00:00:00"/>
    <m/>
    <n v="108"/>
    <d v="2024-02-02T00:00:00"/>
    <m/>
    <m/>
    <s v="Boletim - Diário Oficial Informa"/>
    <n v="108"/>
    <m/>
    <x v="0"/>
    <m/>
    <m/>
    <m/>
    <s v="3 - FATURADO DO INFORMA"/>
    <n v="879"/>
    <x v="2"/>
    <x v="0"/>
    <m/>
  </r>
  <r>
    <x v="2711"/>
    <s v="19.356.908/0001-60"/>
    <s v="NF SERVICOS DO"/>
    <n v="247454"/>
    <d v="2024-01-29T00:00:00"/>
    <n v="253321"/>
    <d v="2024-01-30T00:00:00"/>
    <m/>
    <n v="108"/>
    <d v="2024-02-29T00:00:00"/>
    <m/>
    <m/>
    <s v="Boletim - Diário Oficial Informa"/>
    <n v="108"/>
    <m/>
    <x v="0"/>
    <m/>
    <m/>
    <m/>
    <s v="3 - FATURADO DO INFORMA"/>
    <n v="852"/>
    <x v="2"/>
    <x v="0"/>
    <m/>
  </r>
  <r>
    <x v="2711"/>
    <s v="19.356.908/0001-60"/>
    <s v="NF SERVICOS DO"/>
    <n v="252771"/>
    <d v="2024-02-25T00:00:00"/>
    <n v="258672"/>
    <d v="2024-02-28T00:00:00"/>
    <m/>
    <n v="108"/>
    <d v="2024-03-29T00:00:00"/>
    <m/>
    <m/>
    <s v="Boletim - Diário Oficial Informa"/>
    <n v="108"/>
    <m/>
    <x v="0"/>
    <m/>
    <m/>
    <m/>
    <s v="3 - FATURADO DO INFORMA"/>
    <n v="823"/>
    <x v="2"/>
    <x v="0"/>
    <m/>
  </r>
  <r>
    <x v="2712"/>
    <s v="19.369.699/0001-90"/>
    <s v="NF SERVICOS - ADESAO"/>
    <n v="1990335"/>
    <d v="2026-05-21T00:00:00"/>
    <n v="2191350"/>
    <d v="2026-05-23T00:00:00"/>
    <m/>
    <n v="64.2"/>
    <d v="2026-07-30T00:00:00"/>
    <m/>
    <m/>
    <s v="Processamento de dados e congêneres"/>
    <n v="64.2"/>
    <m/>
    <x v="0"/>
    <m/>
    <m/>
    <m/>
    <s v="2 - FATURADO"/>
    <n v="0"/>
    <x v="1"/>
    <x v="0"/>
    <m/>
  </r>
  <r>
    <x v="2712"/>
    <s v="19.369.699/0001-90"/>
    <s v="NF SERVICOS - ADESAO"/>
    <n v="2013481"/>
    <d v="2026-06-17T00:00:00"/>
    <n v="2216250"/>
    <d v="2026-06-17T00:00:00"/>
    <m/>
    <n v="86.78"/>
    <d v="2026-07-30T00:00:00"/>
    <m/>
    <m/>
    <s v="Processamento de dados e congêneres"/>
    <n v="86.78"/>
    <m/>
    <x v="0"/>
    <m/>
    <m/>
    <m/>
    <s v="2 - FATURADO"/>
    <n v="0"/>
    <x v="1"/>
    <x v="0"/>
    <m/>
  </r>
  <r>
    <x v="2713"/>
    <s v="19.429.308/0001-85"/>
    <s v="NF SERVICOS - ADESAO"/>
    <n v="1981015"/>
    <d v="2026-05-21T00:00:00"/>
    <n v="2181978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2714"/>
    <s v="19.435.483/0001-85"/>
    <s v="NF SERVICOS - ADESAO"/>
    <n v="1983139"/>
    <d v="2026-05-21T00:00:00"/>
    <n v="2184102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2714"/>
    <s v="19.435.483/0001-85"/>
    <s v="NF SERVICOS - ADESAO"/>
    <n v="1996563"/>
    <d v="2026-06-12T00:00:00"/>
    <n v="2199022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715"/>
    <s v="19.475.569/0001-31"/>
    <s v="NF SERVICOS - ADESAO"/>
    <n v="1990691"/>
    <d v="2026-05-21T00:00:00"/>
    <n v="2191708"/>
    <d v="2026-05-23T00:00:00"/>
    <m/>
    <n v="282.91000000000003"/>
    <d v="2026-07-30T00:00:00"/>
    <m/>
    <m/>
    <s v="Processamento de dados e congêneres"/>
    <n v="282.91000000000003"/>
    <m/>
    <x v="0"/>
    <m/>
    <m/>
    <m/>
    <s v="2 - FATURADO"/>
    <n v="0"/>
    <x v="1"/>
    <x v="0"/>
    <m/>
  </r>
  <r>
    <x v="2715"/>
    <s v="19.475.569/0001-31"/>
    <s v="NF SERVICOS - ADESAO"/>
    <n v="2014042"/>
    <d v="2026-06-17T00:00:00"/>
    <n v="2216811"/>
    <d v="2026-06-17T00:00:00"/>
    <m/>
    <n v="270.76"/>
    <d v="2026-07-30T00:00:00"/>
    <m/>
    <m/>
    <s v="Processamento de dados e congêneres"/>
    <n v="270.76"/>
    <m/>
    <x v="0"/>
    <m/>
    <m/>
    <m/>
    <s v="2 - FATURADO"/>
    <n v="0"/>
    <x v="1"/>
    <x v="0"/>
    <m/>
  </r>
  <r>
    <x v="2716"/>
    <s v="19.483.325/0001-09"/>
    <s v="NF SERVICOS - ADESAO"/>
    <n v="2013568"/>
    <d v="2026-06-17T00:00:00"/>
    <n v="2216337"/>
    <d v="2026-06-17T00:00:00"/>
    <m/>
    <n v="249.94"/>
    <d v="2026-06-20T00:00:00"/>
    <m/>
    <m/>
    <s v="Processamento de dados e congêneres"/>
    <n v="249.94"/>
    <m/>
    <x v="0"/>
    <m/>
    <m/>
    <m/>
    <s v="2 - FATURADO"/>
    <n v="10"/>
    <x v="0"/>
    <x v="0"/>
    <m/>
  </r>
  <r>
    <x v="2717"/>
    <s v="19.512.287/0001-67"/>
    <s v="NF SERVICOS - ADESAO"/>
    <n v="1978995"/>
    <d v="2026-05-21T00:00:00"/>
    <n v="2179950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2718"/>
    <s v="19.661.147/0001-50"/>
    <s v="NF SERVICOS - ADESAO"/>
    <n v="1989908"/>
    <d v="2026-05-21T00:00:00"/>
    <n v="2190911"/>
    <d v="2026-05-23T00:00:00"/>
    <m/>
    <n v="5.2"/>
    <d v="2026-07-30T00:00:00"/>
    <m/>
    <m/>
    <s v="Processamento de dados e congêneres"/>
    <n v="5.2"/>
    <m/>
    <x v="0"/>
    <m/>
    <m/>
    <m/>
    <s v="2 - FATURADO"/>
    <n v="0"/>
    <x v="1"/>
    <x v="0"/>
    <m/>
  </r>
  <r>
    <x v="2718"/>
    <s v="19.661.147/0001-50"/>
    <s v="NF SERVICOS - ADESAO"/>
    <n v="2013088"/>
    <d v="2026-06-17T00:00:00"/>
    <n v="2215856"/>
    <d v="2026-06-17T00:00:00"/>
    <m/>
    <n v="10.41"/>
    <d v="2026-07-30T00:00:00"/>
    <m/>
    <m/>
    <s v="Processamento de dados e congêneres"/>
    <n v="10.41"/>
    <m/>
    <x v="0"/>
    <m/>
    <m/>
    <m/>
    <s v="2 - FATURADO"/>
    <n v="0"/>
    <x v="1"/>
    <x v="0"/>
    <m/>
  </r>
  <r>
    <x v="2719"/>
    <s v="19.686.304/0001-82"/>
    <s v="NF SERVICOS - ADESAO"/>
    <n v="1985133"/>
    <d v="2026-05-21T00:00:00"/>
    <n v="2186096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719"/>
    <s v="19.686.304/0001-82"/>
    <s v="NF SERVICOS - ADESAO"/>
    <n v="2006064"/>
    <d v="2026-06-12T00:00:00"/>
    <n v="2208582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720"/>
    <s v="19.692.293/0001-43"/>
    <s v="NF SERVICOS - ADESAO"/>
    <n v="1995176"/>
    <d v="2026-05-21T00:00:00"/>
    <n v="2196194"/>
    <d v="2026-05-23T00:00:00"/>
    <m/>
    <n v="36.43"/>
    <d v="2026-06-05T00:00:00"/>
    <m/>
    <m/>
    <s v="Processamento de dados e congêneres"/>
    <n v="36.43"/>
    <m/>
    <x v="0"/>
    <m/>
    <m/>
    <m/>
    <s v="2 - FATURADO"/>
    <n v="25"/>
    <x v="0"/>
    <x v="0"/>
    <m/>
  </r>
  <r>
    <x v="2720"/>
    <s v="19.692.293/0001-43"/>
    <s v="NF SERVICOS - ADESAO"/>
    <n v="2014066"/>
    <d v="2026-06-17T00:00:00"/>
    <n v="2216835"/>
    <d v="2026-06-17T00:00:00"/>
    <m/>
    <n v="32.96"/>
    <d v="2026-06-20T00:00:00"/>
    <m/>
    <m/>
    <s v="Processamento de dados e congêneres"/>
    <n v="32.96"/>
    <m/>
    <x v="0"/>
    <m/>
    <m/>
    <m/>
    <s v="2 - FATURADO"/>
    <n v="10"/>
    <x v="0"/>
    <x v="0"/>
    <m/>
  </r>
  <r>
    <x v="2721"/>
    <s v="19.701.130/0001-80"/>
    <s v="NF SERVICOS DO"/>
    <n v="410209"/>
    <d v="2026-06-25T00:00:00"/>
    <n v="417327"/>
    <d v="2026-06-25T00:00:00"/>
    <m/>
    <n v="645.33000000000004"/>
    <d v="2026-07-25T00:00:00"/>
    <s v="E0240958"/>
    <s v="PD024958"/>
    <s v="Serviços de Publicidade Eletrônica"/>
    <n v="614.35"/>
    <m/>
    <x v="0"/>
    <m/>
    <m/>
    <m/>
    <s v="2 - FATURADO"/>
    <n v="0"/>
    <x v="1"/>
    <x v="0"/>
    <m/>
  </r>
  <r>
    <x v="2721"/>
    <s v="19.701.130/0001-80"/>
    <s v="NF SERVICOS DO"/>
    <n v="410217"/>
    <d v="2026-06-25T00:00:00"/>
    <n v="417169"/>
    <d v="2026-06-25T00:00:00"/>
    <m/>
    <n v="829.71"/>
    <d v="2026-07-25T00:00:00"/>
    <s v="E0240958"/>
    <s v="PD024958"/>
    <s v="Serviços de Publicidade Eletrônica"/>
    <n v="789.88"/>
    <m/>
    <x v="0"/>
    <m/>
    <m/>
    <m/>
    <s v="2 - FATURADO"/>
    <n v="0"/>
    <x v="1"/>
    <x v="0"/>
    <m/>
  </r>
  <r>
    <x v="2722"/>
    <s v="19.761.489/0001-42"/>
    <s v="NF SERVICOS - ADESAO"/>
    <n v="1992963"/>
    <d v="2026-05-21T00:00:00"/>
    <n v="2193981"/>
    <d v="2026-05-23T00:00:00"/>
    <m/>
    <n v="67.69"/>
    <d v="2026-07-30T00:00:00"/>
    <m/>
    <m/>
    <s v="Processamento de dados e congêneres"/>
    <n v="67.69"/>
    <m/>
    <x v="0"/>
    <m/>
    <m/>
    <m/>
    <s v="2 - FATURADO"/>
    <n v="0"/>
    <x v="1"/>
    <x v="0"/>
    <m/>
  </r>
  <r>
    <x v="2722"/>
    <s v="19.761.489/0001-42"/>
    <s v="NF SERVICOS - ADESAO"/>
    <n v="2014588"/>
    <d v="2026-06-17T00:00:00"/>
    <n v="2217357"/>
    <d v="2026-06-17T00:00:00"/>
    <m/>
    <n v="109.34"/>
    <d v="2026-07-30T00:00:00"/>
    <m/>
    <m/>
    <s v="Processamento de dados e congêneres"/>
    <n v="109.34"/>
    <m/>
    <x v="0"/>
    <m/>
    <m/>
    <m/>
    <s v="2 - FATURADO"/>
    <n v="0"/>
    <x v="1"/>
    <x v="0"/>
    <m/>
  </r>
  <r>
    <x v="2723"/>
    <s v="19.798.351/0001-18"/>
    <s v="NF SERVICOS - ADESAO"/>
    <n v="2013678"/>
    <d v="2026-06-17T00:00:00"/>
    <n v="2216447"/>
    <d v="2026-06-17T00:00:00"/>
    <m/>
    <n v="317.64"/>
    <d v="2026-06-20T00:00:00"/>
    <m/>
    <m/>
    <s v="Processamento de dados e congêneres"/>
    <n v="317.64"/>
    <m/>
    <x v="0"/>
    <m/>
    <m/>
    <m/>
    <s v="2 - FATURADO"/>
    <n v="10"/>
    <x v="0"/>
    <x v="0"/>
    <m/>
  </r>
  <r>
    <x v="2724"/>
    <s v="19.856.212/0001-01"/>
    <s v="NF SERVICOS - ADESAO"/>
    <n v="2013043"/>
    <d v="2026-06-17T00:00:00"/>
    <n v="2215811"/>
    <d v="2026-06-17T00:00:00"/>
    <m/>
    <n v="5.2"/>
    <d v="2026-06-20T00:00:00"/>
    <m/>
    <m/>
    <s v="Processamento de dados e congêneres"/>
    <n v="5.2"/>
    <m/>
    <x v="0"/>
    <m/>
    <m/>
    <m/>
    <s v="2 - FATURADO"/>
    <n v="10"/>
    <x v="0"/>
    <x v="0"/>
    <m/>
  </r>
  <r>
    <x v="2725"/>
    <s v="19.858.221/0001-23"/>
    <s v="NF SERVICOS DO"/>
    <n v="360393"/>
    <d v="2025-10-10T00:00:00"/>
    <n v="367208"/>
    <d v="2025-10-10T00:00:00"/>
    <m/>
    <n v="645.33000000000004"/>
    <d v="2025-11-09T00:00:00"/>
    <s v="E0240922"/>
    <s v="PD024922"/>
    <s v="Serviços de Publicidade Eletrônica"/>
    <n v="614.35"/>
    <m/>
    <x v="0"/>
    <m/>
    <m/>
    <m/>
    <s v="2 - FATURADO"/>
    <n v="233"/>
    <x v="4"/>
    <x v="0"/>
    <m/>
  </r>
  <r>
    <x v="2725"/>
    <s v="19.858.221/0001-23"/>
    <s v="NF SERVICOS DO"/>
    <n v="360598"/>
    <d v="2025-10-10T00:00:00"/>
    <n v="367413"/>
    <d v="2025-10-10T00:00:00"/>
    <m/>
    <n v="829.71"/>
    <d v="2025-11-09T00:00:00"/>
    <s v="E0240922"/>
    <s v="PD024922"/>
    <s v="Serviços de Publicidade Eletrônica"/>
    <n v="789.88"/>
    <m/>
    <x v="0"/>
    <m/>
    <m/>
    <m/>
    <s v="2 - FATURADO"/>
    <n v="233"/>
    <x v="4"/>
    <x v="0"/>
    <m/>
  </r>
  <r>
    <x v="2726"/>
    <s v="19.887.220/0001-07"/>
    <s v="NF SERVICOS - ADESAO"/>
    <n v="2000128"/>
    <d v="2026-06-12T00:00:00"/>
    <n v="220262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27"/>
    <s v="19.888.024/0001-57"/>
    <s v="NF SERVICOS - ADESAO"/>
    <n v="1985594"/>
    <d v="2026-05-21T00:00:00"/>
    <n v="218655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727"/>
    <s v="19.888.024/0001-57"/>
    <s v="NF SERVICOS - ADESAO"/>
    <n v="2006531"/>
    <d v="2026-06-12T00:00:00"/>
    <n v="220905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728"/>
    <s v="19.947.645/0001-64"/>
    <s v="NF SERVICOS DO"/>
    <n v="411179"/>
    <d v="2026-06-30T00:00:00"/>
    <n v="418076"/>
    <d v="2026-06-30T00:00:00"/>
    <m/>
    <n v="645.33000000000004"/>
    <d v="2026-07-30T00:00:00"/>
    <s v="E0250857"/>
    <s v="PD025857"/>
    <s v="Serviços de Publicidade Eletrônica"/>
    <n v="645.33000000000004"/>
    <m/>
    <x v="0"/>
    <m/>
    <m/>
    <m/>
    <s v="2 - FATURADO"/>
    <n v="0"/>
    <x v="1"/>
    <x v="0"/>
    <m/>
  </r>
  <r>
    <x v="2729"/>
    <s v="19.963.516/0001-60"/>
    <s v="NF SERVICOS - ADESAO"/>
    <n v="2012788"/>
    <d v="2026-06-17T00:00:00"/>
    <n v="2215556"/>
    <d v="2026-06-17T00:00:00"/>
    <m/>
    <n v="265.56"/>
    <d v="2026-06-20T00:00:00"/>
    <m/>
    <m/>
    <s v="Processamento de dados e congêneres"/>
    <n v="265.56"/>
    <m/>
    <x v="0"/>
    <m/>
    <m/>
    <m/>
    <s v="2 - FATURADO"/>
    <n v="10"/>
    <x v="0"/>
    <x v="0"/>
    <m/>
  </r>
  <r>
    <x v="2730"/>
    <s v="190.261.868-86"/>
    <s v="NF SERVICOS - ADESAO"/>
    <n v="1976219"/>
    <d v="2026-05-21T00:00:00"/>
    <n v="2177174"/>
    <d v="2026-05-22T00:00:00"/>
    <m/>
    <n v="4887.21"/>
    <d v="2026-06-05T00:00:00"/>
    <m/>
    <m/>
    <s v="Processamento de dados e congêneres"/>
    <n v="1558.3"/>
    <m/>
    <x v="0"/>
    <m/>
    <m/>
    <m/>
    <s v="2 - FATURADO"/>
    <n v="25"/>
    <x v="0"/>
    <x v="0"/>
    <m/>
  </r>
  <r>
    <x v="2731"/>
    <s v="190.689.908-88"/>
    <s v="ND-OPERADORA CIELO"/>
    <n v="29524"/>
    <d v="2026-06-17T00:00:00"/>
    <m/>
    <m/>
    <m/>
    <n v="187.49"/>
    <d v="2026-06-17T00:00:00"/>
    <m/>
    <m/>
    <s v="Certificado e-CPF A3 (renovação) - 36 meses"/>
    <n v="187.49"/>
    <m/>
    <x v="0"/>
    <m/>
    <m/>
    <m/>
    <s v="1 - VENDA A VISTA"/>
    <n v="13"/>
    <x v="0"/>
    <x v="2"/>
    <m/>
  </r>
  <r>
    <x v="2732"/>
    <s v="190.707.748-01"/>
    <s v="NF SERVICOS - ADESAO"/>
    <n v="1993654"/>
    <d v="2026-05-21T00:00:00"/>
    <n v="2194672"/>
    <d v="2026-05-23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2732"/>
    <s v="190.707.748-01"/>
    <s v="NF SERVICOS - ADESAO"/>
    <n v="2007785"/>
    <d v="2026-06-15T00:00:00"/>
    <n v="2210437"/>
    <d v="2026-06-16T00:00:00"/>
    <m/>
    <n v="156.72999999999999"/>
    <d v="2026-07-30T00:00:00"/>
    <m/>
    <m/>
    <s v="Processamento de dados e congêneres"/>
    <n v="156.72999999999999"/>
    <m/>
    <x v="0"/>
    <m/>
    <m/>
    <m/>
    <s v="2 - FATURADO"/>
    <n v="0"/>
    <x v="1"/>
    <x v="0"/>
    <m/>
  </r>
  <r>
    <x v="2733"/>
    <s v="190.716.678-55"/>
    <s v="NF SERVICOS - ADESAO"/>
    <n v="2012032"/>
    <d v="2026-06-15T00:00:00"/>
    <n v="2214735"/>
    <d v="2026-06-16T00:00:00"/>
    <m/>
    <n v="65.62"/>
    <d v="2026-06-20T00:00:00"/>
    <m/>
    <m/>
    <s v="Processamento de dados e congêneres"/>
    <n v="65.62"/>
    <m/>
    <x v="0"/>
    <m/>
    <m/>
    <m/>
    <s v="2 - FATURADO"/>
    <n v="10"/>
    <x v="0"/>
    <x v="0"/>
    <m/>
  </r>
  <r>
    <x v="2734"/>
    <s v="190.777.048-84"/>
    <s v="NF SERVICOS - ADESAO"/>
    <n v="2004211"/>
    <d v="2026-06-12T00:00:00"/>
    <n v="220671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34"/>
    <s v="190.777.048-84"/>
    <s v="NF SERVICOS - ADESAO"/>
    <n v="2010889"/>
    <d v="2026-06-15T00:00:00"/>
    <n v="2213578"/>
    <d v="2026-06-16T00:00:00"/>
    <m/>
    <n v="203.6"/>
    <d v="2026-06-20T00:00:00"/>
    <m/>
    <m/>
    <s v="Processamento de dados e congêneres"/>
    <n v="203.6"/>
    <m/>
    <x v="0"/>
    <m/>
    <m/>
    <m/>
    <s v="2 - FATURADO"/>
    <n v="10"/>
    <x v="0"/>
    <x v="0"/>
    <m/>
  </r>
  <r>
    <x v="2735"/>
    <s v="190.961.718-02"/>
    <s v="NF SERVICOS - ADESAO"/>
    <n v="1978047"/>
    <d v="2026-05-21T00:00:00"/>
    <n v="2179002"/>
    <d v="2026-05-22T00:00:00"/>
    <m/>
    <n v="1566.46"/>
    <d v="2026-07-30T00:00:00"/>
    <m/>
    <m/>
    <s v="Processamento de dados e congêneres"/>
    <n v="1566.46"/>
    <m/>
    <x v="0"/>
    <m/>
    <m/>
    <m/>
    <s v="2 - FATURADO"/>
    <n v="0"/>
    <x v="1"/>
    <x v="0"/>
    <m/>
  </r>
  <r>
    <x v="2735"/>
    <s v="190.961.718-02"/>
    <s v="NF SERVICOS - ADESAO"/>
    <n v="1981578"/>
    <d v="2026-05-21T00:00:00"/>
    <n v="218254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735"/>
    <s v="190.961.718-02"/>
    <s v="NF SERVICOS - ADESAO"/>
    <n v="1999832"/>
    <d v="2026-06-12T00:00:00"/>
    <n v="220233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35"/>
    <s v="190.961.718-02"/>
    <s v="NF SERVICOS - ADESAO"/>
    <n v="2017530"/>
    <d v="2026-06-17T00:00:00"/>
    <n v="2220305"/>
    <d v="2026-06-18T00:00:00"/>
    <m/>
    <n v="1381.87"/>
    <d v="2026-07-30T00:00:00"/>
    <m/>
    <m/>
    <s v="Processamento de dados e congêneres"/>
    <n v="1381.87"/>
    <m/>
    <x v="0"/>
    <m/>
    <m/>
    <m/>
    <s v="2 - FATURADO"/>
    <n v="0"/>
    <x v="1"/>
    <x v="0"/>
    <m/>
  </r>
  <r>
    <x v="2736"/>
    <s v="190.993.528-08"/>
    <s v="NF SERVICOS - ADESAO"/>
    <n v="1975800"/>
    <d v="2026-05-21T00:00:00"/>
    <n v="2176755"/>
    <d v="2026-05-22T00:00:00"/>
    <m/>
    <n v="672.28"/>
    <d v="2026-06-05T00:00:00"/>
    <m/>
    <m/>
    <s v="Processamento de dados e congêneres"/>
    <n v="266.89"/>
    <m/>
    <x v="0"/>
    <m/>
    <m/>
    <m/>
    <s v="2 - FATURADO"/>
    <n v="25"/>
    <x v="0"/>
    <x v="0"/>
    <m/>
  </r>
  <r>
    <x v="2737"/>
    <s v="191.047.128-38"/>
    <s v="NF SERVICOS - ADESAO"/>
    <n v="1977882"/>
    <d v="2026-05-21T00:00:00"/>
    <n v="2178837"/>
    <d v="2026-05-22T00:00:00"/>
    <m/>
    <n v="297.54000000000002"/>
    <d v="2026-06-05T00:00:00"/>
    <m/>
    <m/>
    <s v="Processamento de dados e congêneres"/>
    <n v="94.7"/>
    <m/>
    <x v="0"/>
    <m/>
    <m/>
    <m/>
    <s v="2 - FATURADO"/>
    <n v="25"/>
    <x v="0"/>
    <x v="0"/>
    <m/>
  </r>
  <r>
    <x v="2738"/>
    <s v="191.149.968-80"/>
    <s v="NF SERVICOS - ADESAO"/>
    <n v="1997639"/>
    <d v="2026-06-12T00:00:00"/>
    <n v="220014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38"/>
    <s v="191.149.968-80"/>
    <s v="NF SERVICOS - ADESAO"/>
    <n v="2011828"/>
    <d v="2026-06-15T00:00:00"/>
    <n v="2214529"/>
    <d v="2026-06-16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2739"/>
    <s v="191.276.948-44"/>
    <s v="NF SERVICOS - ADESAO"/>
    <n v="1997236"/>
    <d v="2026-06-12T00:00:00"/>
    <n v="2199737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740"/>
    <s v="191.679.378-96"/>
    <s v="NF SERVICOS - ADESAO"/>
    <n v="1977047"/>
    <d v="2026-05-21T00:00:00"/>
    <n v="2178002"/>
    <d v="2026-05-22T00:00:00"/>
    <m/>
    <n v="1825.72"/>
    <d v="2026-06-05T00:00:00"/>
    <m/>
    <m/>
    <s v="Processamento de dados e congêneres"/>
    <n v="555.30999999999995"/>
    <m/>
    <x v="0"/>
    <m/>
    <m/>
    <m/>
    <s v="2 - FATURADO"/>
    <n v="25"/>
    <x v="0"/>
    <x v="0"/>
    <m/>
  </r>
  <r>
    <x v="2740"/>
    <s v="191.679.378-96"/>
    <s v="NF SERVICOS - ADESAO"/>
    <n v="2018445"/>
    <d v="2026-06-17T00:00:00"/>
    <n v="2221225"/>
    <d v="2026-06-18T00:00:00"/>
    <m/>
    <n v="1580.63"/>
    <d v="2026-06-20T00:00:00"/>
    <m/>
    <m/>
    <s v="Processamento de dados e congêneres"/>
    <n v="1580.63"/>
    <m/>
    <x v="0"/>
    <m/>
    <m/>
    <m/>
    <s v="2 - FATURADO"/>
    <n v="10"/>
    <x v="0"/>
    <x v="0"/>
    <m/>
  </r>
  <r>
    <x v="2741"/>
    <s v="192.446.308-34"/>
    <s v="NF SERVICOS - ADESAO"/>
    <n v="2000943"/>
    <d v="2026-06-12T00:00:00"/>
    <n v="220344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41"/>
    <s v="192.446.308-34"/>
    <s v="NF SERVICOS - ADESAO"/>
    <n v="2017213"/>
    <d v="2026-06-17T00:00:00"/>
    <n v="2219988"/>
    <d v="2026-06-18T00:00:00"/>
    <m/>
    <n v="73.64"/>
    <d v="2026-07-30T00:00:00"/>
    <m/>
    <m/>
    <s v="Processamento de dados e congêneres"/>
    <n v="73.64"/>
    <m/>
    <x v="0"/>
    <m/>
    <m/>
    <m/>
    <s v="2 - FATURADO"/>
    <n v="0"/>
    <x v="1"/>
    <x v="0"/>
    <m/>
  </r>
  <r>
    <x v="2742"/>
    <s v="192.460.458-23"/>
    <s v="NF SERVICOS - ADESAO"/>
    <n v="2005702"/>
    <d v="2026-06-12T00:00:00"/>
    <n v="220820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42"/>
    <s v="192.460.458-23"/>
    <s v="NF SERVICOS - ADESAO"/>
    <n v="2008790"/>
    <d v="2026-06-15T00:00:00"/>
    <n v="2211442"/>
    <d v="2026-06-16T00:00:00"/>
    <m/>
    <n v="148.04"/>
    <d v="2026-07-30T00:00:00"/>
    <m/>
    <m/>
    <s v="Processamento de dados e congêneres"/>
    <n v="148.04"/>
    <m/>
    <x v="0"/>
    <m/>
    <m/>
    <m/>
    <s v="2 - FATURADO"/>
    <n v="0"/>
    <x v="1"/>
    <x v="0"/>
    <m/>
  </r>
  <r>
    <x v="2743"/>
    <s v="193.015.458-53"/>
    <s v="NF SERVICOS - ADESAO"/>
    <n v="2015897"/>
    <d v="2026-06-17T00:00:00"/>
    <n v="2218666"/>
    <d v="2026-06-18T00:00:00"/>
    <m/>
    <n v="1069.8900000000001"/>
    <d v="2026-06-20T00:00:00"/>
    <m/>
    <m/>
    <s v="Processamento de dados e congêneres"/>
    <n v="1069.8900000000001"/>
    <m/>
    <x v="0"/>
    <m/>
    <m/>
    <m/>
    <s v="2 - FATURADO"/>
    <n v="10"/>
    <x v="0"/>
    <x v="0"/>
    <m/>
  </r>
  <r>
    <x v="2744"/>
    <s v="193.406.638-96"/>
    <s v="NF SERVICOS - ADESAO"/>
    <n v="1976699"/>
    <d v="2026-05-21T00:00:00"/>
    <n v="2177654"/>
    <d v="2026-05-22T00:00:00"/>
    <m/>
    <n v="3788.35"/>
    <d v="2026-06-05T00:00:00"/>
    <m/>
    <m/>
    <s v="Processamento de dados e congêneres"/>
    <n v="1162.27"/>
    <m/>
    <x v="0"/>
    <m/>
    <m/>
    <m/>
    <s v="2 - FATURADO"/>
    <n v="25"/>
    <x v="0"/>
    <x v="0"/>
    <m/>
  </r>
  <r>
    <x v="2745"/>
    <s v="193.438.298-17"/>
    <s v="NF SERVICOS - ADESAO"/>
    <n v="1985208"/>
    <d v="2026-05-21T00:00:00"/>
    <n v="218617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745"/>
    <s v="193.438.298-17"/>
    <s v="NF SERVICOS - ADESAO"/>
    <n v="1996430"/>
    <d v="2026-06-12T00:00:00"/>
    <n v="219888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46"/>
    <s v="193.552.708-87"/>
    <s v="NF SERVICOS - ADESAO"/>
    <n v="1977039"/>
    <d v="2026-05-21T00:00:00"/>
    <n v="2177994"/>
    <d v="2026-05-22T00:00:00"/>
    <m/>
    <n v="1109.83"/>
    <d v="2026-06-05T00:00:00"/>
    <m/>
    <m/>
    <s v="Processamento de dados e congêneres"/>
    <n v="357.29"/>
    <m/>
    <x v="0"/>
    <m/>
    <m/>
    <m/>
    <s v="2 - FATURADO"/>
    <n v="25"/>
    <x v="0"/>
    <x v="0"/>
    <m/>
  </r>
  <r>
    <x v="2747"/>
    <s v="194.216.968-08"/>
    <s v="NF SERVICOS - ADESAO"/>
    <n v="1999572"/>
    <d v="2026-06-12T00:00:00"/>
    <n v="220207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47"/>
    <s v="194.216.968-08"/>
    <s v="NF SERVICOS - ADESAO"/>
    <n v="2010649"/>
    <d v="2026-06-15T00:00:00"/>
    <n v="2213338"/>
    <d v="2026-06-16T00:00:00"/>
    <m/>
    <n v="172.36"/>
    <d v="2026-06-20T00:00:00"/>
    <m/>
    <m/>
    <s v="Processamento de dados e congêneres"/>
    <n v="172.36"/>
    <m/>
    <x v="0"/>
    <m/>
    <m/>
    <m/>
    <s v="2 - FATURADO"/>
    <n v="10"/>
    <x v="0"/>
    <x v="0"/>
    <m/>
  </r>
  <r>
    <x v="2748"/>
    <s v="194.789.498-61"/>
    <s v="NF SERVICOS - ADESAO"/>
    <n v="1997973"/>
    <d v="2026-06-12T00:00:00"/>
    <n v="220047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48"/>
    <s v="194.789.498-61"/>
    <s v="NF SERVICOS - ADESAO"/>
    <n v="2007911"/>
    <d v="2026-06-15T00:00:00"/>
    <n v="2210563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2749"/>
    <s v="194.795.468-76"/>
    <s v="NF SERVICOS - ADESAO"/>
    <n v="1977504"/>
    <d v="2026-05-21T00:00:00"/>
    <n v="2178459"/>
    <d v="2026-05-22T00:00:00"/>
    <m/>
    <n v="438.86"/>
    <d v="2026-07-30T00:00:00"/>
    <m/>
    <m/>
    <s v="Processamento de dados e congêneres"/>
    <n v="438.86"/>
    <m/>
    <x v="0"/>
    <m/>
    <m/>
    <m/>
    <s v="2 - FATURADO"/>
    <n v="0"/>
    <x v="1"/>
    <x v="0"/>
    <m/>
  </r>
  <r>
    <x v="2749"/>
    <s v="194.795.468-76"/>
    <s v="NF SERVICOS - ADESAO"/>
    <n v="2017416"/>
    <d v="2026-06-17T00:00:00"/>
    <n v="2220191"/>
    <d v="2026-06-18T00:00:00"/>
    <m/>
    <n v="228.28"/>
    <d v="2026-07-30T00:00:00"/>
    <m/>
    <m/>
    <s v="Processamento de dados e congêneres"/>
    <n v="228.28"/>
    <m/>
    <x v="0"/>
    <m/>
    <m/>
    <m/>
    <s v="2 - FATURADO"/>
    <n v="0"/>
    <x v="1"/>
    <x v="0"/>
    <m/>
  </r>
  <r>
    <x v="2750"/>
    <s v="195.956.938-47"/>
    <s v="NF SERVICOS - ADESAO"/>
    <n v="1997903"/>
    <d v="2026-06-12T00:00:00"/>
    <n v="220040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50"/>
    <s v="195.956.938-47"/>
    <s v="NF SERVICOS - ADESAO"/>
    <n v="2011001"/>
    <d v="2026-06-15T00:00:00"/>
    <n v="2213693"/>
    <d v="2026-06-16T00:00:00"/>
    <m/>
    <n v="198.4"/>
    <d v="2026-07-30T00:00:00"/>
    <m/>
    <m/>
    <s v="Processamento de dados e congêneres"/>
    <n v="198.4"/>
    <m/>
    <x v="0"/>
    <m/>
    <m/>
    <m/>
    <s v="2 - FATURADO"/>
    <n v="0"/>
    <x v="1"/>
    <x v="0"/>
    <m/>
  </r>
  <r>
    <x v="2751"/>
    <s v="196.125.128-09"/>
    <s v="NF SERVICOS - ADESAO"/>
    <n v="2000565"/>
    <d v="2026-06-12T00:00:00"/>
    <n v="220306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52"/>
    <s v="196.289.818-03"/>
    <s v="NF SERVICOS - ADESAO"/>
    <n v="1996361"/>
    <d v="2026-06-12T00:00:00"/>
    <n v="219882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52"/>
    <s v="196.289.818-03"/>
    <s v="NF SERVICOS - ADESAO"/>
    <n v="2011866"/>
    <d v="2026-06-15T00:00:00"/>
    <n v="2214567"/>
    <d v="2026-06-16T00:00:00"/>
    <m/>
    <n v="120.28"/>
    <d v="2026-07-30T00:00:00"/>
    <m/>
    <m/>
    <s v="Processamento de dados e congêneres"/>
    <n v="120.28"/>
    <m/>
    <x v="0"/>
    <m/>
    <m/>
    <m/>
    <s v="2 - FATURADO"/>
    <n v="0"/>
    <x v="1"/>
    <x v="0"/>
    <m/>
  </r>
  <r>
    <x v="2753"/>
    <s v="196.310.318-10"/>
    <s v="NF SERVICOS - ADESAO"/>
    <n v="1978002"/>
    <d v="2026-05-21T00:00:00"/>
    <n v="2178957"/>
    <d v="2026-05-22T00:00:00"/>
    <m/>
    <n v="2283.61"/>
    <d v="2026-06-05T00:00:00"/>
    <m/>
    <m/>
    <s v="Processamento de dados e congêneres"/>
    <n v="723.19"/>
    <m/>
    <x v="0"/>
    <m/>
    <m/>
    <m/>
    <s v="2 - FATURADO"/>
    <n v="25"/>
    <x v="0"/>
    <x v="0"/>
    <m/>
  </r>
  <r>
    <x v="2753"/>
    <s v="196.310.318-10"/>
    <s v="NF SERVICOS - ADESAO"/>
    <n v="2017396"/>
    <d v="2026-06-17T00:00:00"/>
    <n v="2220171"/>
    <d v="2026-06-18T00:00:00"/>
    <m/>
    <n v="1184.08"/>
    <d v="2026-06-20T00:00:00"/>
    <m/>
    <m/>
    <s v="Processamento de dados e congêneres"/>
    <n v="1184.08"/>
    <m/>
    <x v="0"/>
    <m/>
    <m/>
    <m/>
    <s v="2 - FATURADO"/>
    <n v="10"/>
    <x v="0"/>
    <x v="0"/>
    <m/>
  </r>
  <r>
    <x v="2754"/>
    <s v="196.310.588-59"/>
    <s v="NF SERVICOS - ADESAO"/>
    <n v="1978389"/>
    <d v="2026-05-21T00:00:00"/>
    <n v="2179344"/>
    <d v="2026-05-22T00:00:00"/>
    <m/>
    <n v="1695.88"/>
    <d v="2026-06-05T00:00:00"/>
    <m/>
    <m/>
    <s v="Processamento de dados e congêneres"/>
    <n v="520.87"/>
    <m/>
    <x v="0"/>
    <m/>
    <m/>
    <m/>
    <s v="2 - FATURADO"/>
    <n v="25"/>
    <x v="0"/>
    <x v="0"/>
    <m/>
  </r>
  <r>
    <x v="2755"/>
    <s v="196.458.448-51"/>
    <s v="NF SERVICOS - ADESAO"/>
    <n v="1977027"/>
    <d v="2026-05-21T00:00:00"/>
    <n v="2177982"/>
    <d v="2026-05-22T00:00:00"/>
    <m/>
    <n v="99878.26"/>
    <d v="2026-06-05T00:00:00"/>
    <m/>
    <m/>
    <s v="Processamento de dados e congêneres"/>
    <n v="49740.81"/>
    <m/>
    <x v="0"/>
    <m/>
    <m/>
    <m/>
    <s v="2 - FATURADO"/>
    <n v="25"/>
    <x v="0"/>
    <x v="0"/>
    <m/>
  </r>
  <r>
    <x v="2756"/>
    <s v="196.565.908-05"/>
    <s v="NF SERVICOS - ADESAO"/>
    <n v="1986651"/>
    <d v="2026-05-21T00:00:00"/>
    <n v="218761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756"/>
    <s v="196.565.908-05"/>
    <s v="NF SERVICOS - ADESAO"/>
    <n v="2001074"/>
    <d v="2026-06-12T00:00:00"/>
    <n v="220357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57"/>
    <s v="196.887.328-77"/>
    <s v="NF SERVICOS - ADESAO"/>
    <n v="2009971"/>
    <d v="2026-06-15T00:00:00"/>
    <n v="2212654"/>
    <d v="2026-06-16T00:00:00"/>
    <m/>
    <n v="401.47"/>
    <d v="2026-06-20T00:00:00"/>
    <m/>
    <m/>
    <s v="Processamento de dados e congêneres"/>
    <n v="401.47"/>
    <m/>
    <x v="0"/>
    <m/>
    <m/>
    <m/>
    <s v="2 - FATURADO"/>
    <n v="10"/>
    <x v="0"/>
    <x v="0"/>
    <m/>
  </r>
  <r>
    <x v="2758"/>
    <s v="196.995.808-10"/>
    <s v="NF SERVICOS - ADESAO"/>
    <n v="1977369"/>
    <d v="2026-05-21T00:00:00"/>
    <n v="2178324"/>
    <d v="2026-05-22T00:00:00"/>
    <m/>
    <n v="5161.43"/>
    <d v="2026-06-05T00:00:00"/>
    <m/>
    <m/>
    <s v="Processamento de dados e congêneres"/>
    <n v="1506.65"/>
    <m/>
    <x v="0"/>
    <m/>
    <m/>
    <m/>
    <s v="2 - FATURADO"/>
    <n v="25"/>
    <x v="0"/>
    <x v="0"/>
    <m/>
  </r>
  <r>
    <x v="2758"/>
    <s v="196.995.808-10"/>
    <s v="NF SERVICOS - ADESAO"/>
    <n v="2000444"/>
    <d v="2026-06-12T00:00:00"/>
    <n v="220294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58"/>
    <s v="196.995.808-10"/>
    <s v="NF SERVICOS - ADESAO"/>
    <n v="2015541"/>
    <d v="2026-06-17T00:00:00"/>
    <n v="2218310"/>
    <d v="2026-06-17T00:00:00"/>
    <m/>
    <n v="3422.1"/>
    <d v="2026-06-20T00:00:00"/>
    <m/>
    <m/>
    <s v="Processamento de dados e congêneres"/>
    <n v="3422.1"/>
    <m/>
    <x v="0"/>
    <m/>
    <m/>
    <m/>
    <s v="2 - FATURADO"/>
    <n v="10"/>
    <x v="0"/>
    <x v="0"/>
    <m/>
  </r>
  <r>
    <x v="2759"/>
    <s v="197.286.278-23"/>
    <s v="NF SERVICOS - ADESAO"/>
    <n v="1996631"/>
    <d v="2026-06-12T00:00:00"/>
    <n v="219909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60"/>
    <s v="197.367.328-27"/>
    <s v="NF SERVICOS - ADESAO"/>
    <n v="1977786"/>
    <d v="2026-05-21T00:00:00"/>
    <n v="2178741"/>
    <d v="2026-05-22T00:00:00"/>
    <m/>
    <n v="924.34"/>
    <d v="2026-06-05T00:00:00"/>
    <m/>
    <m/>
    <s v="Processamento de dados e congêneres"/>
    <n v="215.24"/>
    <m/>
    <x v="0"/>
    <m/>
    <m/>
    <m/>
    <s v="2 - FATURADO"/>
    <n v="25"/>
    <x v="0"/>
    <x v="0"/>
    <m/>
  </r>
  <r>
    <x v="2761"/>
    <s v="197.371.358-65"/>
    <s v="NF SERVICOS - ADESAO"/>
    <n v="2000768"/>
    <d v="2026-06-12T00:00:00"/>
    <n v="220326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61"/>
    <s v="197.371.358-65"/>
    <s v="NF SERVICOS - ADESAO"/>
    <n v="2016933"/>
    <d v="2026-06-17T00:00:00"/>
    <n v="2219708"/>
    <d v="2026-06-18T00:00:00"/>
    <m/>
    <n v="794.47"/>
    <d v="2026-06-20T00:00:00"/>
    <m/>
    <m/>
    <s v="Processamento de dados e congêneres"/>
    <n v="794.47"/>
    <m/>
    <x v="0"/>
    <m/>
    <m/>
    <m/>
    <s v="2 - FATURADO"/>
    <n v="10"/>
    <x v="0"/>
    <x v="0"/>
    <m/>
  </r>
  <r>
    <x v="2762"/>
    <s v="197.496.378-01"/>
    <s v="NF SERVICOS - ADESAO"/>
    <n v="1989609"/>
    <d v="2026-05-21T00:00:00"/>
    <n v="2190612"/>
    <d v="2026-05-23T00:00:00"/>
    <m/>
    <n v="161.94999999999999"/>
    <d v="2026-06-05T00:00:00"/>
    <m/>
    <m/>
    <s v="Processamento de dados e congêneres"/>
    <n v="161.94999999999999"/>
    <m/>
    <x v="0"/>
    <m/>
    <m/>
    <m/>
    <s v="2 - FATURADO"/>
    <n v="25"/>
    <x v="0"/>
    <x v="0"/>
    <m/>
  </r>
  <r>
    <x v="2762"/>
    <s v="197.496.378-01"/>
    <s v="NF SERVICOS - ADESAO"/>
    <n v="2000794"/>
    <d v="2026-06-12T00:00:00"/>
    <n v="220329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62"/>
    <s v="197.496.378-01"/>
    <s v="NF SERVICOS - ADESAO"/>
    <n v="2010492"/>
    <d v="2026-06-15T00:00:00"/>
    <n v="2213181"/>
    <d v="2026-06-16T00:00:00"/>
    <m/>
    <n v="120.28"/>
    <d v="2026-07-30T00:00:00"/>
    <m/>
    <m/>
    <s v="Processamento de dados e congêneres"/>
    <n v="120.28"/>
    <m/>
    <x v="0"/>
    <m/>
    <m/>
    <m/>
    <s v="2 - FATURADO"/>
    <n v="0"/>
    <x v="1"/>
    <x v="0"/>
    <m/>
  </r>
  <r>
    <x v="2763"/>
    <s v="198.163.328-68"/>
    <s v="NF SERVICOS - ADESAO"/>
    <n v="1976279"/>
    <d v="2026-05-21T00:00:00"/>
    <n v="2177234"/>
    <d v="2026-05-22T00:00:00"/>
    <m/>
    <n v="1052.8800000000001"/>
    <d v="2026-06-05T00:00:00"/>
    <m/>
    <m/>
    <s v="Processamento de dados e congêneres"/>
    <n v="288.41000000000003"/>
    <m/>
    <x v="0"/>
    <m/>
    <m/>
    <m/>
    <s v="2 - FATURADO"/>
    <n v="25"/>
    <x v="0"/>
    <x v="0"/>
    <m/>
  </r>
  <r>
    <x v="2763"/>
    <s v="198.163.328-68"/>
    <s v="NF SERVICOS - ADESAO"/>
    <n v="2004906"/>
    <d v="2026-06-12T00:00:00"/>
    <n v="220740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63"/>
    <s v="198.163.328-68"/>
    <s v="NF SERVICOS - ADESAO"/>
    <n v="2017220"/>
    <d v="2026-06-17T00:00:00"/>
    <n v="2219995"/>
    <d v="2026-06-18T00:00:00"/>
    <m/>
    <n v="675.22"/>
    <d v="2026-06-20T00:00:00"/>
    <m/>
    <m/>
    <s v="Processamento de dados e congêneres"/>
    <n v="675.22"/>
    <m/>
    <x v="0"/>
    <m/>
    <m/>
    <m/>
    <s v="2 - FATURADO"/>
    <n v="10"/>
    <x v="0"/>
    <x v="0"/>
    <m/>
  </r>
  <r>
    <x v="2764"/>
    <s v="199.083.748-42"/>
    <s v="NF SERVICOS - ADESAO"/>
    <n v="1977751"/>
    <d v="2026-05-21T00:00:00"/>
    <n v="2178706"/>
    <d v="2026-05-22T00:00:00"/>
    <m/>
    <n v="595.19000000000005"/>
    <d v="2026-06-05T00:00:00"/>
    <m/>
    <m/>
    <s v="Processamento de dados e congêneres"/>
    <n v="159.27000000000001"/>
    <m/>
    <x v="0"/>
    <m/>
    <m/>
    <m/>
    <s v="2 - FATURADO"/>
    <n v="25"/>
    <x v="0"/>
    <x v="0"/>
    <m/>
  </r>
  <r>
    <x v="2765"/>
    <s v="199.178.348-50"/>
    <s v="NF SERVICOS - ADESAO"/>
    <n v="1978442"/>
    <d v="2026-05-21T00:00:00"/>
    <n v="2179397"/>
    <d v="2026-05-22T00:00:00"/>
    <m/>
    <n v="3871.49"/>
    <d v="2026-06-05T00:00:00"/>
    <m/>
    <m/>
    <s v="Processamento de dados e congêneres"/>
    <n v="990.08"/>
    <m/>
    <x v="0"/>
    <m/>
    <m/>
    <m/>
    <s v="2 - FATURADO"/>
    <n v="25"/>
    <x v="0"/>
    <x v="0"/>
    <m/>
  </r>
  <r>
    <x v="2765"/>
    <s v="199.178.348-50"/>
    <s v="NF SERVICOS - ADESAO"/>
    <n v="1999849"/>
    <d v="2026-06-12T00:00:00"/>
    <n v="220235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65"/>
    <s v="199.178.348-50"/>
    <s v="NF SERVICOS - ADESAO"/>
    <n v="2015390"/>
    <d v="2026-06-17T00:00:00"/>
    <n v="2218159"/>
    <d v="2026-06-17T00:00:00"/>
    <m/>
    <n v="2970.35"/>
    <d v="2026-07-30T00:00:00"/>
    <m/>
    <m/>
    <s v="Processamento de dados e congêneres"/>
    <n v="2970.35"/>
    <m/>
    <x v="0"/>
    <m/>
    <m/>
    <m/>
    <s v="2 - FATURADO"/>
    <n v="0"/>
    <x v="1"/>
    <x v="0"/>
    <m/>
  </r>
  <r>
    <x v="2766"/>
    <s v="199.205.298-00"/>
    <s v="NF SERVICOS - ADESAO"/>
    <n v="1977013"/>
    <d v="2026-05-21T00:00:00"/>
    <n v="2177968"/>
    <d v="2026-05-22T00:00:00"/>
    <m/>
    <n v="584.83000000000004"/>
    <d v="2026-06-05T00:00:00"/>
    <m/>
    <m/>
    <s v="Processamento de dados e congêneres"/>
    <n v="180.8"/>
    <m/>
    <x v="0"/>
    <m/>
    <m/>
    <m/>
    <s v="2 - FATURADO"/>
    <n v="25"/>
    <x v="0"/>
    <x v="0"/>
    <m/>
  </r>
  <r>
    <x v="2767"/>
    <s v="199.267.678-00"/>
    <s v="NF SERVICOS - ADESAO"/>
    <n v="1978794"/>
    <d v="2026-05-21T00:00:00"/>
    <n v="2179749"/>
    <d v="2026-05-22T00:00:00"/>
    <m/>
    <n v="3797.84"/>
    <d v="2026-06-05T00:00:00"/>
    <m/>
    <m/>
    <s v="Processamento de dados e congêneres"/>
    <n v="1106.31"/>
    <m/>
    <x v="0"/>
    <m/>
    <m/>
    <m/>
    <s v="2 - FATURADO"/>
    <n v="25"/>
    <x v="0"/>
    <x v="0"/>
    <m/>
  </r>
  <r>
    <x v="2767"/>
    <s v="199.267.678-00"/>
    <s v="NF SERVICOS - ADESAO"/>
    <n v="1997191"/>
    <d v="2026-06-12T00:00:00"/>
    <n v="2199692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767"/>
    <s v="199.267.678-00"/>
    <s v="NF SERVICOS - ADESAO"/>
    <n v="2016918"/>
    <d v="2026-06-17T00:00:00"/>
    <n v="2219693"/>
    <d v="2026-06-18T00:00:00"/>
    <m/>
    <n v="3009.82"/>
    <d v="2026-06-20T00:00:00"/>
    <m/>
    <m/>
    <s v="Processamento de dados e congêneres"/>
    <n v="3009.82"/>
    <m/>
    <x v="0"/>
    <m/>
    <m/>
    <m/>
    <s v="2 - FATURADO"/>
    <n v="10"/>
    <x v="0"/>
    <x v="0"/>
    <m/>
  </r>
  <r>
    <x v="2768"/>
    <s v="199.296.698-25"/>
    <s v="NF SERVICOS - ADESAO"/>
    <n v="1976022"/>
    <d v="2026-05-21T00:00:00"/>
    <n v="2176977"/>
    <d v="2026-05-22T00:00:00"/>
    <m/>
    <n v="3490"/>
    <d v="2026-06-05T00:00:00"/>
    <m/>
    <m/>
    <s v="Processamento de dados e congêneres"/>
    <n v="968.56"/>
    <m/>
    <x v="0"/>
    <m/>
    <m/>
    <m/>
    <s v="2 - FATURADO"/>
    <n v="25"/>
    <x v="0"/>
    <x v="0"/>
    <m/>
  </r>
  <r>
    <x v="2769"/>
    <s v="199.371.838-98"/>
    <s v="NF SERVICOS - ADESAO"/>
    <n v="2001624"/>
    <d v="2026-06-12T00:00:00"/>
    <n v="2204125"/>
    <d v="2026-06-13T00:00:00"/>
    <m/>
    <n v="549.4"/>
    <d v="2026-07-30T00:00:00"/>
    <m/>
    <m/>
    <s v="Processamento de dados e congeneres - P. dos Credenciados"/>
    <n v="549.4"/>
    <m/>
    <x v="0"/>
    <m/>
    <m/>
    <m/>
    <s v="2 - FATURADO"/>
    <n v="0"/>
    <x v="1"/>
    <x v="0"/>
    <m/>
  </r>
  <r>
    <x v="2770"/>
    <s v="199.419.498-75"/>
    <s v="NF SERVICOS - ADESAO"/>
    <n v="1977305"/>
    <d v="2026-05-21T00:00:00"/>
    <n v="2178260"/>
    <d v="2026-05-22T00:00:00"/>
    <m/>
    <n v="4128.78"/>
    <d v="2026-06-05T00:00:00"/>
    <m/>
    <m/>
    <s v="Processamento de dados e congêneres"/>
    <n v="1278.5"/>
    <m/>
    <x v="0"/>
    <m/>
    <m/>
    <m/>
    <s v="2 - FATURADO"/>
    <n v="25"/>
    <x v="0"/>
    <x v="0"/>
    <m/>
  </r>
  <r>
    <x v="2771"/>
    <s v="199.971.978-60"/>
    <s v="NF SERVICOS KIT"/>
    <n v="181669"/>
    <d v="2025-03-14T00:00:00"/>
    <n v="1936492"/>
    <d v="2025-03-14T00:00:00"/>
    <m/>
    <n v="56.18"/>
    <d v="2025-03-24T00:00:00"/>
    <m/>
    <m/>
    <s v="SISTEMA E-CNH"/>
    <n v="56.18"/>
    <m/>
    <x v="0"/>
    <m/>
    <m/>
    <m/>
    <s v="10 DIAS"/>
    <n v="463"/>
    <x v="2"/>
    <x v="0"/>
    <m/>
  </r>
  <r>
    <x v="2772"/>
    <s v="20.097.299/0001-51"/>
    <s v="NF SERVICOS - ADESAO"/>
    <n v="2001494"/>
    <d v="2026-06-12T00:00:00"/>
    <n v="220399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73"/>
    <s v="20.195.754/0001-51"/>
    <s v="NF SERVICOS - ADESAO"/>
    <n v="1997865"/>
    <d v="2026-06-12T00:00:00"/>
    <n v="220036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74"/>
    <s v="20.201.812/0001-02"/>
    <s v="ND-OPERADORA CIELO"/>
    <n v="29491"/>
    <d v="2026-06-15T00:00:00"/>
    <m/>
    <m/>
    <m/>
    <n v="187.49"/>
    <d v="2026-06-15T00:00:00"/>
    <m/>
    <m/>
    <s v="Certificado e-CNPJ A1 em Software (12 meses)"/>
    <n v="187.49"/>
    <m/>
    <x v="0"/>
    <m/>
    <m/>
    <m/>
    <s v="1 - VENDA A VISTA"/>
    <n v="15"/>
    <x v="0"/>
    <x v="2"/>
    <m/>
  </r>
  <r>
    <x v="2774"/>
    <s v="20.201.812/0001-02"/>
    <s v="ND-OPERADORA CIELO"/>
    <n v="29493"/>
    <d v="2026-06-15T00:00:00"/>
    <m/>
    <m/>
    <m/>
    <n v="187.49"/>
    <d v="2026-06-15T00:00:00"/>
    <m/>
    <m/>
    <s v="Certificado e-CNPJ A1 em Software (12 meses)"/>
    <n v="187.49"/>
    <m/>
    <x v="0"/>
    <m/>
    <m/>
    <m/>
    <s v="1 - VENDA A VISTA"/>
    <n v="15"/>
    <x v="0"/>
    <x v="2"/>
    <m/>
  </r>
  <r>
    <x v="2775"/>
    <s v="20.264.522/0001-08"/>
    <s v="NF SERVICOS DO"/>
    <n v="405709"/>
    <d v="2026-06-01T00:00:00"/>
    <n v="412492"/>
    <d v="2026-06-03T00:00:00"/>
    <m/>
    <n v="367.65"/>
    <d v="2026-07-01T00:00:00"/>
    <s v="E0202065"/>
    <s v="PD202065"/>
    <s v="Serviços de Publicidade Eletrônica"/>
    <n v="367.65"/>
    <m/>
    <x v="0"/>
    <m/>
    <m/>
    <m/>
    <s v="2 - FATURADO"/>
    <n v="0"/>
    <x v="1"/>
    <x v="0"/>
    <m/>
  </r>
  <r>
    <x v="2775"/>
    <s v="20.264.522/0001-08"/>
    <s v="NF SERVICOS DO"/>
    <n v="405844"/>
    <d v="2026-06-03T00:00:00"/>
    <n v="412722"/>
    <d v="2026-06-03T00:00:00"/>
    <m/>
    <n v="612.75"/>
    <d v="2026-07-03T00:00:00"/>
    <s v="E0202065"/>
    <s v="PD202065"/>
    <s v="Serviços de Publicidade Eletrônica"/>
    <n v="612.75"/>
    <m/>
    <x v="0"/>
    <m/>
    <m/>
    <m/>
    <s v="2 - FATURADO"/>
    <n v="0"/>
    <x v="1"/>
    <x v="0"/>
    <m/>
  </r>
  <r>
    <x v="2775"/>
    <s v="20.264.522/0001-08"/>
    <s v="NF SERVICOS DO"/>
    <n v="406137"/>
    <d v="2026-06-08T00:00:00"/>
    <n v="413150"/>
    <d v="2026-06-08T00:00:00"/>
    <m/>
    <n v="2451"/>
    <d v="2026-07-08T00:00:00"/>
    <s v="E0202065"/>
    <s v="PD202065"/>
    <s v="Serviços de Publicidade Eletrônica"/>
    <n v="2451"/>
    <m/>
    <x v="0"/>
    <m/>
    <m/>
    <m/>
    <s v="2 - FATURADO"/>
    <n v="0"/>
    <x v="1"/>
    <x v="0"/>
    <m/>
  </r>
  <r>
    <x v="2775"/>
    <s v="20.264.522/0001-08"/>
    <s v="NF SERVICOS DO"/>
    <n v="406592"/>
    <d v="2026-06-08T00:00:00"/>
    <n v="413415"/>
    <d v="2026-06-08T00:00:00"/>
    <m/>
    <n v="367.65"/>
    <d v="2026-07-08T00:00:00"/>
    <s v="E0202065"/>
    <s v="PD202065"/>
    <s v="Serviços de Publicidade Eletrônica"/>
    <n v="367.65"/>
    <m/>
    <x v="0"/>
    <m/>
    <m/>
    <m/>
    <s v="2 - FATURADO"/>
    <n v="0"/>
    <x v="1"/>
    <x v="0"/>
    <m/>
  </r>
  <r>
    <x v="2775"/>
    <s v="20.264.522/0001-08"/>
    <s v="NF SERVICOS DO"/>
    <n v="406689"/>
    <d v="2026-06-09T00:00:00"/>
    <n v="413594"/>
    <d v="2026-06-09T00:00:00"/>
    <m/>
    <n v="980.4"/>
    <d v="2026-07-09T00:00:00"/>
    <s v="E0202065"/>
    <s v="PD202065"/>
    <s v="Serviços de Publicidade Eletrônica"/>
    <n v="980.4"/>
    <m/>
    <x v="0"/>
    <m/>
    <m/>
    <m/>
    <s v="2 - FATURADO"/>
    <n v="0"/>
    <x v="1"/>
    <x v="0"/>
    <m/>
  </r>
  <r>
    <x v="2775"/>
    <s v="20.264.522/0001-08"/>
    <s v="NF SERVICOS DO"/>
    <n v="406784"/>
    <d v="2026-06-09T00:00:00"/>
    <n v="413757"/>
    <d v="2026-06-09T00:00:00"/>
    <m/>
    <n v="490.2"/>
    <d v="2026-07-09T00:00:00"/>
    <s v="E0202065"/>
    <s v="PD202065"/>
    <s v="Serviços de Publicidade Eletrônica"/>
    <n v="490.2"/>
    <m/>
    <x v="0"/>
    <m/>
    <m/>
    <m/>
    <s v="2 - FATURADO"/>
    <n v="0"/>
    <x v="1"/>
    <x v="0"/>
    <m/>
  </r>
  <r>
    <x v="2775"/>
    <s v="20.264.522/0001-08"/>
    <s v="NF SERVICOS DO"/>
    <n v="406873"/>
    <d v="2026-06-09T00:00:00"/>
    <n v="413646"/>
    <d v="2026-06-09T00:00:00"/>
    <m/>
    <n v="490.2"/>
    <d v="2026-07-09T00:00:00"/>
    <s v="E0202065"/>
    <s v="PD202065"/>
    <s v="Serviços de Publicidade Eletrônica"/>
    <n v="490.2"/>
    <m/>
    <x v="0"/>
    <m/>
    <m/>
    <m/>
    <s v="2 - FATURADO"/>
    <n v="0"/>
    <x v="1"/>
    <x v="0"/>
    <m/>
  </r>
  <r>
    <x v="2775"/>
    <s v="20.264.522/0001-08"/>
    <s v="NF SERVICOS DO"/>
    <n v="406888"/>
    <d v="2026-06-09T00:00:00"/>
    <n v="413783"/>
    <d v="2026-06-09T00:00:00"/>
    <m/>
    <n v="367.65"/>
    <d v="2026-07-09T00:00:00"/>
    <s v="E0202065"/>
    <s v="PD202065"/>
    <s v="Serviços de Publicidade Eletrônica"/>
    <n v="367.65"/>
    <m/>
    <x v="0"/>
    <m/>
    <m/>
    <m/>
    <s v="2 - FATURADO"/>
    <n v="0"/>
    <x v="1"/>
    <x v="0"/>
    <m/>
  </r>
  <r>
    <x v="2775"/>
    <s v="20.264.522/0001-08"/>
    <s v="NF SERVICOS DO"/>
    <n v="407092"/>
    <d v="2026-06-10T00:00:00"/>
    <n v="414055"/>
    <d v="2026-06-10T00:00:00"/>
    <m/>
    <n v="612.75"/>
    <d v="2026-07-10T00:00:00"/>
    <s v="E0202065"/>
    <s v="PD202065"/>
    <s v="Serviços de Publicidade Eletrônica"/>
    <n v="612.75"/>
    <m/>
    <x v="0"/>
    <m/>
    <m/>
    <m/>
    <s v="2 - FATURADO"/>
    <n v="0"/>
    <x v="1"/>
    <x v="0"/>
    <m/>
  </r>
  <r>
    <x v="2775"/>
    <s v="20.264.522/0001-08"/>
    <s v="NF SERVICOS DO"/>
    <n v="407403"/>
    <d v="2026-06-11T00:00:00"/>
    <n v="414092"/>
    <d v="2026-06-11T00:00:00"/>
    <m/>
    <n v="490.2"/>
    <d v="2026-07-11T00:00:00"/>
    <s v="E0202065"/>
    <s v="PD202065"/>
    <s v="Serviços de Publicidade Eletrônica"/>
    <n v="490.2"/>
    <m/>
    <x v="0"/>
    <m/>
    <m/>
    <m/>
    <s v="2 - FATURADO"/>
    <n v="0"/>
    <x v="1"/>
    <x v="0"/>
    <m/>
  </r>
  <r>
    <x v="2775"/>
    <s v="20.264.522/0001-08"/>
    <s v="NF SERVICOS DO"/>
    <n v="407940"/>
    <d v="2026-06-15T00:00:00"/>
    <n v="414846"/>
    <d v="2026-06-15T00:00:00"/>
    <m/>
    <n v="612.75"/>
    <d v="2026-07-15T00:00:00"/>
    <s v="E0202065"/>
    <s v="PD202065"/>
    <s v="Serviços de Publicidade Eletrônica"/>
    <n v="612.75"/>
    <m/>
    <x v="0"/>
    <m/>
    <m/>
    <m/>
    <s v="2 - FATURADO"/>
    <n v="0"/>
    <x v="1"/>
    <x v="0"/>
    <m/>
  </r>
  <r>
    <x v="2775"/>
    <s v="20.264.522/0001-08"/>
    <s v="NF SERVICOS DO"/>
    <n v="408033"/>
    <d v="2026-06-15T00:00:00"/>
    <n v="414856"/>
    <d v="2026-06-15T00:00:00"/>
    <m/>
    <n v="612.75"/>
    <d v="2026-07-15T00:00:00"/>
    <s v="E0202065"/>
    <s v="PD202065"/>
    <s v="Serviços de Publicidade Eletrônica"/>
    <n v="612.75"/>
    <m/>
    <x v="0"/>
    <m/>
    <m/>
    <m/>
    <s v="2 - FATURADO"/>
    <n v="0"/>
    <x v="1"/>
    <x v="0"/>
    <m/>
  </r>
  <r>
    <x v="2775"/>
    <s v="20.264.522/0001-08"/>
    <s v="NF SERVICOS DO"/>
    <n v="408043"/>
    <d v="2026-06-15T00:00:00"/>
    <n v="414794"/>
    <d v="2026-06-15T00:00:00"/>
    <m/>
    <n v="490.2"/>
    <d v="2026-07-15T00:00:00"/>
    <s v="E0202065"/>
    <s v="PD202065"/>
    <s v="Serviços de Publicidade Eletrônica"/>
    <n v="490.2"/>
    <m/>
    <x v="0"/>
    <m/>
    <m/>
    <m/>
    <s v="2 - FATURADO"/>
    <n v="0"/>
    <x v="1"/>
    <x v="0"/>
    <m/>
  </r>
  <r>
    <x v="2775"/>
    <s v="20.264.522/0001-08"/>
    <s v="NF SERVICOS DO"/>
    <n v="408357"/>
    <d v="2026-06-17T00:00:00"/>
    <n v="415497"/>
    <d v="2026-06-17T00:00:00"/>
    <m/>
    <n v="490.2"/>
    <d v="2026-07-17T00:00:00"/>
    <s v="E0202065"/>
    <s v="PD202065"/>
    <s v="Serviços de Publicidade Eletrônica"/>
    <n v="490.2"/>
    <m/>
    <x v="0"/>
    <m/>
    <m/>
    <m/>
    <s v="2 - FATURADO"/>
    <n v="0"/>
    <x v="1"/>
    <x v="0"/>
    <m/>
  </r>
  <r>
    <x v="2775"/>
    <s v="20.264.522/0001-08"/>
    <s v="NF SERVICOS DO"/>
    <n v="408402"/>
    <d v="2026-06-17T00:00:00"/>
    <n v="415264"/>
    <d v="2026-06-17T00:00:00"/>
    <m/>
    <n v="490.2"/>
    <d v="2026-07-17T00:00:00"/>
    <s v="E0202065"/>
    <s v="PD202065"/>
    <s v="Serviços de Publicidade Eletrônica"/>
    <n v="490.2"/>
    <m/>
    <x v="0"/>
    <m/>
    <m/>
    <m/>
    <s v="2 - FATURADO"/>
    <n v="0"/>
    <x v="1"/>
    <x v="0"/>
    <m/>
  </r>
  <r>
    <x v="2775"/>
    <s v="20.264.522/0001-08"/>
    <s v="NF SERVICOS DO"/>
    <n v="409301"/>
    <d v="2026-06-22T00:00:00"/>
    <n v="416440"/>
    <d v="2026-06-23T00:00:00"/>
    <m/>
    <n v="490.2"/>
    <d v="2026-07-23T00:00:00"/>
    <s v="E0202065"/>
    <s v="PD202065"/>
    <s v="Serviços de Publicidade Eletrônica"/>
    <n v="490.2"/>
    <m/>
    <x v="0"/>
    <m/>
    <m/>
    <m/>
    <s v="2 - FATURADO"/>
    <n v="0"/>
    <x v="1"/>
    <x v="0"/>
    <m/>
  </r>
  <r>
    <x v="2775"/>
    <s v="20.264.522/0001-08"/>
    <s v="NF SERVICOS DO"/>
    <n v="409786"/>
    <d v="2026-06-23T00:00:00"/>
    <n v="416742"/>
    <d v="2026-06-24T00:00:00"/>
    <m/>
    <n v="367.65"/>
    <d v="2026-07-24T00:00:00"/>
    <s v="E0202065"/>
    <s v="PD202065"/>
    <s v="Serviços de Publicidade Eletrônica"/>
    <n v="367.65"/>
    <m/>
    <x v="0"/>
    <m/>
    <m/>
    <m/>
    <s v="2 - FATURADO"/>
    <n v="0"/>
    <x v="1"/>
    <x v="0"/>
    <m/>
  </r>
  <r>
    <x v="2775"/>
    <s v="20.264.522/0001-08"/>
    <s v="NF SERVICOS DO"/>
    <n v="409932"/>
    <d v="2026-06-24T00:00:00"/>
    <n v="417043"/>
    <d v="2026-06-24T00:00:00"/>
    <m/>
    <n v="367.65"/>
    <d v="2026-07-24T00:00:00"/>
    <s v="E0202065"/>
    <s v="PD202065"/>
    <s v="Serviços de Publicidade Eletrônica"/>
    <n v="367.65"/>
    <m/>
    <x v="0"/>
    <m/>
    <m/>
    <m/>
    <s v="2 - FATURADO"/>
    <n v="0"/>
    <x v="1"/>
    <x v="0"/>
    <m/>
  </r>
  <r>
    <x v="2775"/>
    <s v="20.264.522/0001-08"/>
    <s v="NF SERVICOS DO"/>
    <n v="410003"/>
    <d v="2026-06-24T00:00:00"/>
    <n v="417050"/>
    <d v="2026-06-24T00:00:00"/>
    <m/>
    <n v="490.2"/>
    <d v="2026-07-24T00:00:00"/>
    <s v="E0202065"/>
    <s v="PD202065"/>
    <s v="Serviços de Publicidade Eletrônica"/>
    <n v="490.2"/>
    <m/>
    <x v="0"/>
    <m/>
    <m/>
    <m/>
    <s v="2 - FATURADO"/>
    <n v="0"/>
    <x v="1"/>
    <x v="0"/>
    <m/>
  </r>
  <r>
    <x v="2775"/>
    <s v="20.264.522/0001-08"/>
    <s v="NF SERVICOS DO"/>
    <n v="410081"/>
    <d v="2026-06-24T00:00:00"/>
    <n v="417051"/>
    <d v="2026-06-24T00:00:00"/>
    <m/>
    <n v="367.65"/>
    <d v="2026-07-24T00:00:00"/>
    <s v="E0202065"/>
    <s v="PD202065"/>
    <s v="Serviços de Publicidade Eletrônica"/>
    <n v="367.65"/>
    <m/>
    <x v="0"/>
    <m/>
    <m/>
    <m/>
    <s v="2 - FATURADO"/>
    <n v="0"/>
    <x v="1"/>
    <x v="0"/>
    <m/>
  </r>
  <r>
    <x v="2775"/>
    <s v="20.264.522/0001-08"/>
    <s v="NF SERVICOS DO"/>
    <n v="410570"/>
    <d v="2026-06-26T00:00:00"/>
    <n v="417558"/>
    <d v="2026-06-26T00:00:00"/>
    <m/>
    <n v="490.2"/>
    <d v="2026-07-26T00:00:00"/>
    <s v="E0202065"/>
    <s v="PD202065"/>
    <s v="Serviços de Publicidade Eletrônica"/>
    <n v="490.2"/>
    <m/>
    <x v="0"/>
    <m/>
    <m/>
    <m/>
    <s v="2 - FATURADO"/>
    <n v="0"/>
    <x v="1"/>
    <x v="0"/>
    <m/>
  </r>
  <r>
    <x v="2775"/>
    <s v="20.264.522/0001-08"/>
    <s v="NF SERVICOS DO"/>
    <n v="410660"/>
    <d v="2026-06-26T00:00:00"/>
    <n v="417488"/>
    <d v="2026-06-26T00:00:00"/>
    <m/>
    <n v="490.2"/>
    <d v="2026-07-26T00:00:00"/>
    <s v="E0202065"/>
    <s v="PD202065"/>
    <s v="Serviços de Publicidade Eletrônica"/>
    <n v="490.2"/>
    <m/>
    <x v="0"/>
    <m/>
    <m/>
    <m/>
    <s v="2 - FATURADO"/>
    <n v="0"/>
    <x v="1"/>
    <x v="0"/>
    <m/>
  </r>
  <r>
    <x v="2776"/>
    <s v="20.294.555/0001-09"/>
    <s v="NF SERVICOS - ADESAO"/>
    <n v="2013822"/>
    <d v="2026-06-17T00:00:00"/>
    <n v="2216591"/>
    <d v="2026-06-17T00:00:00"/>
    <m/>
    <n v="367.29"/>
    <d v="2026-06-20T00:00:00"/>
    <m/>
    <m/>
    <s v="Processamento de dados e congêneres"/>
    <n v="367.29"/>
    <m/>
    <x v="0"/>
    <m/>
    <m/>
    <m/>
    <s v="2 - FATURADO"/>
    <n v="10"/>
    <x v="0"/>
    <x v="0"/>
    <m/>
  </r>
  <r>
    <x v="2777"/>
    <s v="20.346.963/0001-59"/>
    <s v="NF SERVICOS - ADESAO"/>
    <n v="1994934"/>
    <d v="2026-05-21T00:00:00"/>
    <n v="2195952"/>
    <d v="2026-05-23T00:00:00"/>
    <m/>
    <n v="327.71"/>
    <d v="2026-07-30T00:00:00"/>
    <m/>
    <m/>
    <s v="Processamento de dados e congêneres"/>
    <n v="327.71"/>
    <m/>
    <x v="0"/>
    <m/>
    <m/>
    <m/>
    <s v="2 - FATURADO"/>
    <n v="0"/>
    <x v="1"/>
    <x v="0"/>
    <m/>
  </r>
  <r>
    <x v="2777"/>
    <s v="20.346.963/0001-59"/>
    <s v="NF SERVICOS - ADESAO"/>
    <n v="2014531"/>
    <d v="2026-06-17T00:00:00"/>
    <n v="2217300"/>
    <d v="2026-06-17T00:00:00"/>
    <m/>
    <n v="240.92"/>
    <d v="2026-07-30T00:00:00"/>
    <m/>
    <m/>
    <s v="Processamento de dados e congêneres"/>
    <n v="240.92"/>
    <m/>
    <x v="0"/>
    <m/>
    <m/>
    <m/>
    <s v="2 - FATURADO"/>
    <n v="0"/>
    <x v="1"/>
    <x v="0"/>
    <m/>
  </r>
  <r>
    <x v="2778"/>
    <s v="20.522.153/0001-06"/>
    <s v="NF SERVICOS - ADESAO"/>
    <n v="2012995"/>
    <d v="2026-06-17T00:00:00"/>
    <n v="2215763"/>
    <d v="2026-06-17T00:00:00"/>
    <m/>
    <n v="215.22"/>
    <d v="2026-07-30T00:00:00"/>
    <m/>
    <m/>
    <s v="Processamento de dados e congêneres"/>
    <n v="215.22"/>
    <m/>
    <x v="0"/>
    <m/>
    <m/>
    <m/>
    <s v="2 - FATURADO"/>
    <n v="0"/>
    <x v="1"/>
    <x v="0"/>
    <m/>
  </r>
  <r>
    <x v="2779"/>
    <s v="20.594.976/0001-47"/>
    <s v="NF SERVICOS - ADESAO"/>
    <n v="2013329"/>
    <d v="2026-06-17T00:00:00"/>
    <n v="2216098"/>
    <d v="2026-06-17T00:00:00"/>
    <m/>
    <n v="69.42"/>
    <d v="2026-06-20T00:00:00"/>
    <m/>
    <m/>
    <s v="Processamento de dados e congêneres"/>
    <n v="69.42"/>
    <m/>
    <x v="0"/>
    <m/>
    <m/>
    <m/>
    <s v="2 - FATURADO"/>
    <n v="10"/>
    <x v="0"/>
    <x v="0"/>
    <m/>
  </r>
  <r>
    <x v="2780"/>
    <s v="20.648.809/0001-31"/>
    <s v="NF SERVICOS"/>
    <n v="96690"/>
    <d v="2019-09-30T00:00:00"/>
    <n v="1077971"/>
    <d v="2019-10-07T00:00:00"/>
    <d v="2019-09-01T00:00:00"/>
    <n v="1094.21"/>
    <d v="2019-11-06T00:00:00"/>
    <s v="E0190134"/>
    <s v="PD019096"/>
    <s v="HOSPEDAGEM DE ROTEADOR"/>
    <n v="1094.21"/>
    <d v="2019-09-01T00:00:00"/>
    <x v="4"/>
    <s v="NAO INFORMADO"/>
    <s v="NAO INFORMADO"/>
    <s v="20181892/0001 ITO"/>
    <s v="2 - FATURADO"/>
    <n v="2428"/>
    <x v="2"/>
    <x v="1"/>
    <m/>
  </r>
  <r>
    <x v="2780"/>
    <s v="20.648.809/0001-31"/>
    <s v="NF SERVICOS"/>
    <n v="97726"/>
    <d v="2019-10-31T00:00:00"/>
    <n v="1090447"/>
    <d v="2019-11-07T00:00:00"/>
    <d v="2019-10-01T00:00:00"/>
    <n v="1094.21"/>
    <d v="2019-12-07T00:00:00"/>
    <s v="E0190134"/>
    <s v="PD019096"/>
    <s v="HOSPEDAGEM DE ROTEADOR"/>
    <n v="1094.21"/>
    <d v="2019-10-01T00:00:00"/>
    <x v="4"/>
    <s v="NAO INFORMADO"/>
    <s v="NAO INFORMADO"/>
    <s v="20181892/0001 ITO"/>
    <s v="2 - FATURADO"/>
    <n v="2397"/>
    <x v="2"/>
    <x v="1"/>
    <m/>
  </r>
  <r>
    <x v="2780"/>
    <s v="20.648.809/0001-31"/>
    <s v="NF SERVICOS"/>
    <n v="98195"/>
    <d v="2019-11-30T00:00:00"/>
    <n v="1102341"/>
    <d v="2019-12-05T00:00:00"/>
    <d v="2019-11-01T00:00:00"/>
    <n v="1094.21"/>
    <d v="2020-01-04T00:00:00"/>
    <s v="E0190134"/>
    <s v="PD019096"/>
    <s v="HOSPEDAGEM DE ROTEADOR"/>
    <n v="1094.21"/>
    <d v="2019-11-01T00:00:00"/>
    <x v="4"/>
    <s v="NAO INFORMADO"/>
    <s v="NAO INFORMADO"/>
    <s v="20181892/0001 ITO"/>
    <s v="2 - FATURADO"/>
    <n v="2369"/>
    <x v="2"/>
    <x v="1"/>
    <m/>
  </r>
  <r>
    <x v="2780"/>
    <s v="20.648.809/0001-31"/>
    <s v="NF SERVICOS"/>
    <n v="98994"/>
    <d v="2019-12-31T00:00:00"/>
    <n v="1106458"/>
    <d v="2020-01-06T00:00:00"/>
    <d v="2019-12-01T00:00:00"/>
    <n v="1094.21"/>
    <d v="2020-02-05T00:00:00"/>
    <s v="E0190134"/>
    <s v="PD019096"/>
    <s v="HOSPEDAGEM DE ROTEADOR"/>
    <n v="1094.21"/>
    <d v="2019-12-01T00:00:00"/>
    <x v="4"/>
    <s v="NAO INFORMADO"/>
    <s v="NAO INFORMADO"/>
    <s v="20181892/0001 ITO"/>
    <s v="2 - FATURADO"/>
    <n v="2337"/>
    <x v="2"/>
    <x v="1"/>
    <m/>
  </r>
  <r>
    <x v="2780"/>
    <s v="20.648.809/0001-31"/>
    <s v="NF SERVICOS"/>
    <n v="99645"/>
    <d v="2020-01-31T00:00:00"/>
    <n v="1126641"/>
    <d v="2020-02-05T00:00:00"/>
    <d v="2020-01-01T00:00:00"/>
    <n v="1094.21"/>
    <d v="2020-03-06T00:00:00"/>
    <s v="E0190134"/>
    <s v="PD019096"/>
    <s v="HOSPEDAGEM DE ROTEADOR"/>
    <n v="1094.21"/>
    <d v="2020-01-01T00:00:00"/>
    <x v="4"/>
    <s v="NAO INFORMADO"/>
    <s v="NAO INFORMADO"/>
    <s v="20181892/0001 ITO"/>
    <s v="2 - FATURADO"/>
    <n v="2307"/>
    <x v="2"/>
    <x v="1"/>
    <m/>
  </r>
  <r>
    <x v="2780"/>
    <s v="20.648.809/0001-31"/>
    <s v="NF SERVICOS"/>
    <n v="100404"/>
    <d v="2020-02-29T00:00:00"/>
    <n v="1128332"/>
    <d v="2020-03-05T00:00:00"/>
    <d v="2020-02-01T00:00:00"/>
    <n v="1094.21"/>
    <d v="2020-04-04T00:00:00"/>
    <s v="E0190134"/>
    <s v="PD019096"/>
    <s v="HOSPEDAGEM DE ROTEADOR"/>
    <n v="1094.21"/>
    <d v="2020-02-01T00:00:00"/>
    <x v="4"/>
    <s v="NAO INFORMADO"/>
    <s v="NAO INFORMADO"/>
    <s v="20181892/0001 ITO"/>
    <s v="2 - FATURADO"/>
    <n v="2278"/>
    <x v="2"/>
    <x v="1"/>
    <m/>
  </r>
  <r>
    <x v="2780"/>
    <s v="20.648.809/0001-31"/>
    <s v="NF SERVICOS"/>
    <n v="101249"/>
    <d v="2020-03-31T00:00:00"/>
    <n v="1151061"/>
    <d v="2020-04-07T00:00:00"/>
    <d v="2020-03-01T00:00:00"/>
    <n v="1094.21"/>
    <d v="2020-05-07T00:00:00"/>
    <s v="E0190134"/>
    <s v="PD019096"/>
    <s v="HOSPEDAGEM DE ROTEADOR"/>
    <n v="1094.21"/>
    <d v="2020-03-01T00:00:00"/>
    <x v="4"/>
    <s v="NAO INFORMADO"/>
    <s v="NAO INFORMADO"/>
    <s v="20181892/0001 ITO"/>
    <s v="2 - FATURADO"/>
    <n v="2245"/>
    <x v="2"/>
    <x v="1"/>
    <m/>
  </r>
  <r>
    <x v="2780"/>
    <s v="20.648.809/0001-31"/>
    <s v="NF SERVICOS"/>
    <n v="101827"/>
    <d v="2020-04-30T00:00:00"/>
    <n v="1151640"/>
    <d v="2020-05-05T00:00:00"/>
    <d v="2020-04-01T00:00:00"/>
    <n v="4232.5"/>
    <d v="2020-06-04T00:00:00"/>
    <s v="E0190134"/>
    <s v="PD019096"/>
    <s v="HOSPEDAGEM DE ROTEADOR"/>
    <n v="4232.5"/>
    <d v="2020-04-01T00:00:00"/>
    <x v="4"/>
    <s v="NAO INFORMADO"/>
    <s v="NAO INFORMADO"/>
    <s v="20181892/0001 ITO"/>
    <s v="2 - FATURADO"/>
    <n v="2217"/>
    <x v="2"/>
    <x v="1"/>
    <m/>
  </r>
  <r>
    <x v="2780"/>
    <s v="20.648.809/0001-31"/>
    <s v="NF SERVICOS"/>
    <n v="102640"/>
    <d v="2020-05-31T00:00:00"/>
    <n v="1155308"/>
    <d v="2020-06-04T00:00:00"/>
    <d v="2019-12-01T00:00:00"/>
    <n v="1094.21"/>
    <d v="2020-07-04T00:00:00"/>
    <s v="E0190134"/>
    <s v="PD019096"/>
    <s v="HOSPEDAGEM DE ROTEADOR"/>
    <n v="1094.21"/>
    <d v="2019-12-01T00:00:00"/>
    <x v="4"/>
    <s v="NAO INFORMADO"/>
    <s v="NAO INFORMADO"/>
    <s v="20181892/0001 ITO"/>
    <s v="2 - FATURADO"/>
    <n v="2187"/>
    <x v="2"/>
    <x v="1"/>
    <m/>
  </r>
  <r>
    <x v="2780"/>
    <s v="20.648.809/0001-31"/>
    <s v="NF SERVICOS"/>
    <n v="102641"/>
    <d v="2020-05-31T00:00:00"/>
    <n v="1155309"/>
    <d v="2020-06-04T00:00:00"/>
    <d v="2020-05-01T00:00:00"/>
    <n v="2240.5"/>
    <d v="2020-07-04T00:00:00"/>
    <s v="E0190134"/>
    <s v="PD019096"/>
    <s v="HOSPEDAGEM DE ROTEADOR"/>
    <n v="2240.5"/>
    <d v="2020-05-01T00:00:00"/>
    <x v="4"/>
    <s v="NAO INFORMADO"/>
    <s v="NAO INFORMADO"/>
    <s v="20181892/0001 ITO"/>
    <s v="2 - FATURADO"/>
    <n v="2187"/>
    <x v="2"/>
    <x v="1"/>
    <m/>
  </r>
  <r>
    <x v="2780"/>
    <s v="20.648.809/0001-31"/>
    <s v="NF SERVICOS"/>
    <n v="102646"/>
    <d v="2020-05-31T00:00:00"/>
    <n v="1155314"/>
    <d v="2020-06-04T00:00:00"/>
    <d v="2020-03-01T00:00:00"/>
    <n v="1094.21"/>
    <d v="2020-07-04T00:00:00"/>
    <s v="E0190134"/>
    <s v="PD019096"/>
    <s v="HOSPEDAGEM DE ROTEADOR"/>
    <n v="1094.21"/>
    <d v="2020-03-01T00:00:00"/>
    <x v="4"/>
    <s v="NAO INFORMADO"/>
    <s v="NAO INFORMADO"/>
    <s v="20181892/0001 ITO"/>
    <s v="2 - FATURADO"/>
    <n v="2187"/>
    <x v="2"/>
    <x v="1"/>
    <m/>
  </r>
  <r>
    <x v="2780"/>
    <s v="20.648.809/0001-31"/>
    <s v="NF SERVICOS"/>
    <n v="102647"/>
    <d v="2020-05-31T00:00:00"/>
    <n v="1155315"/>
    <d v="2020-06-04T00:00:00"/>
    <d v="2020-02-01T00:00:00"/>
    <n v="1094.21"/>
    <d v="2020-07-04T00:00:00"/>
    <s v="E0190134"/>
    <s v="PD019096"/>
    <s v="HOSPEDAGEM DE ROTEADOR"/>
    <n v="1094.21"/>
    <d v="2020-02-01T00:00:00"/>
    <x v="4"/>
    <s v="NAO INFORMADO"/>
    <s v="NAO INFORMADO"/>
    <s v="20181892/0001 ITO"/>
    <s v="2 - FATURADO"/>
    <n v="2187"/>
    <x v="2"/>
    <x v="1"/>
    <m/>
  </r>
  <r>
    <x v="2780"/>
    <s v="20.648.809/0001-31"/>
    <s v="NF SERVICOS"/>
    <n v="102648"/>
    <d v="2020-05-31T00:00:00"/>
    <n v="1155316"/>
    <d v="2020-06-04T00:00:00"/>
    <d v="2020-01-01T00:00:00"/>
    <n v="1094.21"/>
    <d v="2020-07-04T00:00:00"/>
    <s v="E0190134"/>
    <s v="PD019096"/>
    <s v="HOSPEDAGEM DE ROTEADOR"/>
    <n v="1094.21"/>
    <d v="2020-01-01T00:00:00"/>
    <x v="4"/>
    <s v="NAO INFORMADO"/>
    <s v="NAO INFORMADO"/>
    <s v="20181892/0001 ITO"/>
    <s v="2 - FATURADO"/>
    <n v="2187"/>
    <x v="2"/>
    <x v="1"/>
    <m/>
  </r>
  <r>
    <x v="2780"/>
    <s v="20.648.809/0001-31"/>
    <s v="NF SERVICOS"/>
    <n v="103311"/>
    <d v="2020-06-30T00:00:00"/>
    <n v="1163888"/>
    <d v="2020-07-06T00:00:00"/>
    <d v="2020-06-01T00:00:00"/>
    <n v="2240.5"/>
    <d v="2020-08-05T00:00:00"/>
    <s v="E0190134"/>
    <s v="PD019096"/>
    <s v="HOSPEDAGEM DE ROTEADOR"/>
    <n v="2240.5"/>
    <d v="2020-06-01T00:00:00"/>
    <x v="4"/>
    <s v="NAO INFORMADO"/>
    <s v="NAO INFORMADO"/>
    <s v="20181892/0001 ITO"/>
    <s v="2 - FATURADO"/>
    <n v="2155"/>
    <x v="2"/>
    <x v="1"/>
    <m/>
  </r>
  <r>
    <x v="2780"/>
    <s v="20.648.809/0001-31"/>
    <s v="NF SERVICOS"/>
    <n v="104125"/>
    <d v="2020-07-31T00:00:00"/>
    <n v="1179924"/>
    <d v="2020-08-05T00:00:00"/>
    <d v="2020-07-01T00:00:00"/>
    <n v="2240.5"/>
    <d v="2020-09-04T00:00:00"/>
    <s v="E0190134"/>
    <s v="PD019096"/>
    <s v="HOSPEDAGEM DE ROTEADOR"/>
    <n v="2240.5"/>
    <d v="2020-07-01T00:00:00"/>
    <x v="4"/>
    <s v="NAO INFORMADO"/>
    <s v="NAO INFORMADO"/>
    <s v="20181892/0001 ITO"/>
    <s v="2 - FATURADO"/>
    <n v="2125"/>
    <x v="2"/>
    <x v="1"/>
    <m/>
  </r>
  <r>
    <x v="2780"/>
    <s v="20.648.809/0001-31"/>
    <s v="NF SERVICOS"/>
    <n v="104821"/>
    <d v="2020-08-31T00:00:00"/>
    <n v="1180763"/>
    <d v="2020-09-04T00:00:00"/>
    <d v="2020-08-01T00:00:00"/>
    <n v="2240.5"/>
    <d v="2020-10-04T00:00:00"/>
    <s v="E0190134"/>
    <s v="PD019096"/>
    <s v="HOSPEDAGEM DE ROTEADOR"/>
    <n v="2102.6999999999998"/>
    <d v="2020-08-01T00:00:00"/>
    <x v="4"/>
    <s v="NAO INFORMADO"/>
    <s v="NAO INFORMADO"/>
    <s v="20181892/0001 ITO"/>
    <s v="2 - FATURADO"/>
    <n v="2095"/>
    <x v="2"/>
    <x v="1"/>
    <m/>
  </r>
  <r>
    <x v="2780"/>
    <s v="20.648.809/0001-31"/>
    <s v="NF SERVICOS"/>
    <n v="105678"/>
    <d v="2020-09-30T00:00:00"/>
    <n v="1203595"/>
    <d v="2020-10-08T00:00:00"/>
    <d v="2020-09-01T00:00:00"/>
    <n v="2240.5"/>
    <d v="2020-11-07T00:00:00"/>
    <s v="E0190134"/>
    <s v="PD019096"/>
    <s v="HOSPEDAGEM DE ROTEADOR"/>
    <n v="2240.5"/>
    <d v="2020-09-01T00:00:00"/>
    <x v="4"/>
    <s v="NAO INFORMADO"/>
    <s v="NAO INFORMADO"/>
    <s v="20181892/0001 ITO"/>
    <s v="2 - FATURADO"/>
    <n v="2061"/>
    <x v="2"/>
    <x v="1"/>
    <m/>
  </r>
  <r>
    <x v="2780"/>
    <s v="20.648.809/0001-31"/>
    <s v="NF SERVICOS"/>
    <n v="106242"/>
    <d v="2020-10-31T00:00:00"/>
    <n v="1204300"/>
    <d v="2020-11-06T00:00:00"/>
    <d v="2020-10-01T00:00:00"/>
    <n v="2240.5"/>
    <d v="2020-12-06T00:00:00"/>
    <s v="E0190134"/>
    <s v="PD019096"/>
    <s v="HOSPEDAGEM DE ROTEADOR"/>
    <n v="2240.5"/>
    <d v="2020-10-01T00:00:00"/>
    <x v="4"/>
    <s v="NAO INFORMADO"/>
    <s v="NAO INFORMADO"/>
    <s v="20181892/0001 ITO"/>
    <s v="2 - FATURADO"/>
    <n v="2032"/>
    <x v="2"/>
    <x v="1"/>
    <m/>
  </r>
  <r>
    <x v="2780"/>
    <s v="20.648.809/0001-31"/>
    <s v="NF SERVICOS"/>
    <n v="106819"/>
    <d v="2020-11-30T00:00:00"/>
    <n v="1216037"/>
    <d v="2020-12-03T00:00:00"/>
    <d v="2020-11-01T00:00:00"/>
    <n v="2240.5"/>
    <d v="2021-01-02T00:00:00"/>
    <s v="E0190134"/>
    <s v="PD019096"/>
    <s v="HOSPEDAGEM DE ROTEADOR"/>
    <n v="2240.5"/>
    <d v="2020-11-01T00:00:00"/>
    <x v="4"/>
    <s v="NAO INFORMADO"/>
    <s v="NAO INFORMADO"/>
    <s v="20181892/0001 ITO"/>
    <s v="2 - FATURADO"/>
    <n v="2005"/>
    <x v="2"/>
    <x v="1"/>
    <m/>
  </r>
  <r>
    <x v="2780"/>
    <s v="20.648.809/0001-31"/>
    <s v="NF SERVICOS"/>
    <n v="107608"/>
    <d v="2020-12-31T00:00:00"/>
    <n v="1228368"/>
    <d v="2021-01-05T00:00:00"/>
    <d v="2020-12-01T00:00:00"/>
    <n v="2240.5"/>
    <d v="2021-02-04T00:00:00"/>
    <s v="E0190134"/>
    <s v="PD019096"/>
    <s v="HOSPEDAGEM DE ROTEADOR"/>
    <n v="2240.5"/>
    <d v="2020-12-01T00:00:00"/>
    <x v="4"/>
    <s v="NAO INFORMADO"/>
    <s v="NAO INFORMADO"/>
    <s v="20181892/0001 ITO"/>
    <s v="2 - FATURADO"/>
    <n v="1972"/>
    <x v="2"/>
    <x v="1"/>
    <m/>
  </r>
  <r>
    <x v="2780"/>
    <s v="20.648.809/0001-31"/>
    <s v="NF SERVICOS"/>
    <n v="108247"/>
    <d v="2021-01-31T00:00:00"/>
    <n v="1240453"/>
    <d v="2021-02-03T00:00:00"/>
    <d v="2021-01-01T00:00:00"/>
    <n v="2240.5"/>
    <d v="2021-03-05T00:00:00"/>
    <s v="E0190134"/>
    <s v="PD019096"/>
    <s v="HOSPEDAGEM DE ROTEADOR"/>
    <n v="2240.5"/>
    <d v="2021-01-01T00:00:00"/>
    <x v="4"/>
    <s v="NAO INFORMADO"/>
    <s v="NAO INFORMADO"/>
    <s v="20181892/0001 ITO"/>
    <s v="2 - FATURADO"/>
    <n v="1943"/>
    <x v="2"/>
    <x v="1"/>
    <m/>
  </r>
  <r>
    <x v="2780"/>
    <s v="20.648.809/0001-31"/>
    <s v="NF SERVICOS"/>
    <n v="109059"/>
    <d v="2021-02-28T00:00:00"/>
    <n v="1252626"/>
    <d v="2021-03-03T00:00:00"/>
    <d v="2021-02-01T00:00:00"/>
    <n v="2240.5"/>
    <d v="2021-04-02T00:00:00"/>
    <s v="E0190134"/>
    <s v="PD019096"/>
    <s v="HOSPEDAGEM DE ROTEADOR"/>
    <n v="2240.5"/>
    <d v="2021-02-01T00:00:00"/>
    <x v="4"/>
    <s v="NAO INFORMADO"/>
    <s v="NAO INFORMADO"/>
    <s v="20181892/0001 ITO"/>
    <s v="2 - FATURADO"/>
    <n v="1915"/>
    <x v="2"/>
    <x v="1"/>
    <m/>
  </r>
  <r>
    <x v="2780"/>
    <s v="20.648.809/0001-31"/>
    <s v="NF SERVICOS"/>
    <n v="109908"/>
    <d v="2021-03-31T00:00:00"/>
    <n v="1275948"/>
    <d v="2021-04-06T00:00:00"/>
    <d v="2021-03-01T00:00:00"/>
    <n v="2240.5"/>
    <d v="2021-05-06T00:00:00"/>
    <s v="E0190134"/>
    <s v="PD019096"/>
    <s v="HOSPEDAGEM DE ROTEADOR"/>
    <n v="2240.5"/>
    <d v="2021-03-01T00:00:00"/>
    <x v="4"/>
    <s v="NAO INFORMADO"/>
    <s v="NAO INFORMADO"/>
    <s v="20181892/0001 ITO"/>
    <s v="2 - FATURADO"/>
    <n v="1881"/>
    <x v="2"/>
    <x v="1"/>
    <m/>
  </r>
  <r>
    <x v="2780"/>
    <s v="20.648.809/0001-31"/>
    <s v="NF SERVICOS"/>
    <n v="110671"/>
    <d v="2021-04-30T00:00:00"/>
    <n v="1288063"/>
    <d v="2021-05-05T00:00:00"/>
    <d v="2021-04-01T00:00:00"/>
    <n v="2240.5"/>
    <d v="2021-06-04T00:00:00"/>
    <s v="E0190134"/>
    <s v="PD019096"/>
    <s v="HOSPEDAGEM DE ROTEADOR"/>
    <n v="2240.5"/>
    <d v="2021-04-01T00:00:00"/>
    <x v="4"/>
    <s v="NAO INFORMADO"/>
    <s v="NAO INFORMADO"/>
    <s v="20181892/0001 ITO"/>
    <s v="2 - FATURADO"/>
    <n v="1852"/>
    <x v="2"/>
    <x v="1"/>
    <m/>
  </r>
  <r>
    <x v="2781"/>
    <s v="20.653.760/0001-05"/>
    <s v="NF SERVICOS - ADESAO"/>
    <n v="2012988"/>
    <d v="2026-06-17T00:00:00"/>
    <n v="2215756"/>
    <d v="2026-06-17T00:00:00"/>
    <m/>
    <n v="183.97"/>
    <d v="2026-06-20T00:00:00"/>
    <m/>
    <m/>
    <s v="Processamento de dados e congêneres"/>
    <n v="183.97"/>
    <m/>
    <x v="0"/>
    <m/>
    <m/>
    <m/>
    <s v="2 - FATURADO"/>
    <n v="10"/>
    <x v="0"/>
    <x v="0"/>
    <m/>
  </r>
  <r>
    <x v="2782"/>
    <s v="20.692.051/0001-39"/>
    <s v="NF SERVICOS"/>
    <n v="212750"/>
    <d v="2026-06-18T00:00:00"/>
    <n v="2221569"/>
    <d v="2026-06-19T00:00:00"/>
    <d v="2026-05-01T00:00:00"/>
    <n v="3113.51"/>
    <d v="2026-07-18T00:00:00"/>
    <s v="E0240396"/>
    <s v="PD024264"/>
    <s v="HOSPEDAGEM FISICA  DE EQUIPAMENTOS"/>
    <n v="3113.51"/>
    <d v="2026-05-01T00:00:00"/>
    <x v="0"/>
    <m/>
    <m/>
    <s v="359.00004923/2024-57  ITO"/>
    <s v="2 - FATURADO"/>
    <n v="0"/>
    <x v="1"/>
    <x v="1"/>
    <m/>
  </r>
  <r>
    <x v="2783"/>
    <s v="20.755.678/0001-91"/>
    <s v="NF SERVICOS - ADESAO"/>
    <n v="1990095"/>
    <d v="2026-05-21T00:00:00"/>
    <n v="2191106"/>
    <d v="2026-05-23T00:00:00"/>
    <m/>
    <n v="133.63999999999999"/>
    <d v="2026-07-30T00:00:00"/>
    <m/>
    <m/>
    <s v="Processamento de dados e congêneres"/>
    <n v="133.63999999999999"/>
    <m/>
    <x v="0"/>
    <m/>
    <m/>
    <m/>
    <s v="2 - FATURADO"/>
    <n v="0"/>
    <x v="1"/>
    <x v="0"/>
    <m/>
  </r>
  <r>
    <x v="2783"/>
    <s v="20.755.678/0001-91"/>
    <s v="NF SERVICOS - ADESAO"/>
    <n v="2013471"/>
    <d v="2026-06-17T00:00:00"/>
    <n v="2216240"/>
    <d v="2026-06-17T00:00:00"/>
    <m/>
    <n v="85.03"/>
    <d v="2026-07-30T00:00:00"/>
    <m/>
    <m/>
    <s v="Processamento de dados e congêneres"/>
    <n v="85.03"/>
    <m/>
    <x v="0"/>
    <m/>
    <m/>
    <m/>
    <s v="2 - FATURADO"/>
    <n v="0"/>
    <x v="1"/>
    <x v="0"/>
    <m/>
  </r>
  <r>
    <x v="2784"/>
    <s v="20.756.642/0001-22"/>
    <s v="NF SERVICOS DO"/>
    <n v="409651"/>
    <d v="2026-06-23T00:00:00"/>
    <n v="416738"/>
    <d v="2026-06-24T00:00:00"/>
    <m/>
    <n v="490.2"/>
    <d v="2026-07-24T00:00:00"/>
    <s v="E0201980"/>
    <s v="PD201980"/>
    <s v="Serviços de Publicidade Eletrônica"/>
    <n v="490.2"/>
    <m/>
    <x v="0"/>
    <m/>
    <m/>
    <m/>
    <s v="2 - FATURADO"/>
    <n v="0"/>
    <x v="1"/>
    <x v="0"/>
    <m/>
  </r>
  <r>
    <x v="2785"/>
    <s v="20.773.171/0001-60"/>
    <s v="NF SERVICOS - ADESAO"/>
    <n v="2014054"/>
    <d v="2026-06-17T00:00:00"/>
    <n v="2216823"/>
    <d v="2026-06-17T00:00:00"/>
    <m/>
    <n v="178.77"/>
    <d v="2026-06-20T00:00:00"/>
    <m/>
    <m/>
    <s v="Processamento de dados e congêneres"/>
    <n v="178.77"/>
    <m/>
    <x v="0"/>
    <m/>
    <m/>
    <m/>
    <s v="2 - FATURADO"/>
    <n v="10"/>
    <x v="0"/>
    <x v="0"/>
    <m/>
  </r>
  <r>
    <x v="2786"/>
    <s v="20.947.332/0004-38"/>
    <s v="NF SERVICOS - ADESAO"/>
    <n v="1985955"/>
    <d v="2026-05-21T00:00:00"/>
    <n v="2186918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786"/>
    <s v="20.947.332/0004-38"/>
    <s v="NF SERVICOS - ADESAO"/>
    <n v="2006835"/>
    <d v="2026-06-12T00:00:00"/>
    <n v="2209358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787"/>
    <s v="20.948.942/0001-03"/>
    <s v="NF SERVICOS - ADESAO"/>
    <n v="2000573"/>
    <d v="2026-06-12T00:00:00"/>
    <n v="220307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788"/>
    <s v="20.955.646/0001-30"/>
    <s v="NF SERVICOS - ADESAO"/>
    <n v="1993907"/>
    <d v="2026-05-21T00:00:00"/>
    <n v="2194925"/>
    <d v="2026-05-23T00:00:00"/>
    <m/>
    <n v="168.36"/>
    <d v="2026-06-05T00:00:00"/>
    <m/>
    <m/>
    <s v="Processamento de dados e congêneres"/>
    <n v="168.36"/>
    <m/>
    <x v="0"/>
    <m/>
    <m/>
    <m/>
    <s v="2 - FATURADO"/>
    <n v="25"/>
    <x v="0"/>
    <x v="0"/>
    <m/>
  </r>
  <r>
    <x v="2788"/>
    <s v="20.955.646/0001-30"/>
    <s v="NF SERVICOS - ADESAO"/>
    <n v="2014529"/>
    <d v="2026-06-17T00:00:00"/>
    <n v="2217298"/>
    <d v="2026-06-17T00:00:00"/>
    <m/>
    <n v="189.19"/>
    <d v="2026-07-30T00:00:00"/>
    <m/>
    <m/>
    <s v="Processamento de dados e congêneres"/>
    <n v="189.19"/>
    <m/>
    <x v="0"/>
    <m/>
    <m/>
    <m/>
    <s v="2 - FATURADO"/>
    <n v="0"/>
    <x v="1"/>
    <x v="0"/>
    <m/>
  </r>
  <r>
    <x v="2789"/>
    <s v="20.993.054/0001-02"/>
    <s v="NF SERVICOS - ADESAO"/>
    <n v="1984113"/>
    <d v="2026-05-21T00:00:00"/>
    <n v="218507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789"/>
    <s v="20.993.054/0001-02"/>
    <s v="NF SERVICOS - ADESAO"/>
    <n v="2004126"/>
    <d v="2026-06-12T00:00:00"/>
    <n v="220662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790"/>
    <s v="20.998.375/0001-08"/>
    <s v="6551 Venda b.at. imo"/>
    <n v="1031"/>
    <d v="2025-11-05T00:00:00"/>
    <m/>
    <m/>
    <m/>
    <n v="8450"/>
    <d v="2025-11-15T00:00:00"/>
    <m/>
    <m/>
    <s v="Equipamentos de Informática"/>
    <n v="16900"/>
    <m/>
    <x v="0"/>
    <m/>
    <m/>
    <m/>
    <s v="10 DIAS"/>
    <n v="227"/>
    <x v="4"/>
    <x v="9"/>
    <m/>
  </r>
  <r>
    <x v="2791"/>
    <s v="200.096.578-43"/>
    <s v="NF SERVICOS - ADESAO"/>
    <n v="2006511"/>
    <d v="2026-06-12T00:00:00"/>
    <n v="220903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91"/>
    <s v="200.096.578-43"/>
    <s v="NF SERVICOS - ADESAO"/>
    <n v="2011265"/>
    <d v="2026-06-15T00:00:00"/>
    <n v="2213962"/>
    <d v="2026-06-16T00:00:00"/>
    <m/>
    <n v="117.68"/>
    <d v="2026-06-20T00:00:00"/>
    <m/>
    <m/>
    <s v="Processamento de dados e congêneres"/>
    <n v="117.68"/>
    <m/>
    <x v="0"/>
    <m/>
    <m/>
    <m/>
    <s v="2 - FATURADO"/>
    <n v="10"/>
    <x v="0"/>
    <x v="0"/>
    <m/>
  </r>
  <r>
    <x v="2792"/>
    <s v="200.121.558-45"/>
    <s v="NF SERVICOS - ADESAO"/>
    <n v="1995050"/>
    <d v="2026-05-21T00:00:00"/>
    <n v="2196068"/>
    <d v="2026-05-23T00:00:00"/>
    <m/>
    <n v="154.13"/>
    <d v="2026-07-30T00:00:00"/>
    <m/>
    <m/>
    <s v="Processamento de dados e congêneres"/>
    <n v="154.13"/>
    <m/>
    <x v="0"/>
    <m/>
    <m/>
    <m/>
    <s v="2 - FATURADO"/>
    <n v="0"/>
    <x v="1"/>
    <x v="0"/>
    <m/>
  </r>
  <r>
    <x v="2792"/>
    <s v="200.121.558-45"/>
    <s v="NF SERVICOS - ADESAO"/>
    <n v="2011455"/>
    <d v="2026-06-15T00:00:00"/>
    <n v="2214153"/>
    <d v="2026-06-16T00:00:00"/>
    <m/>
    <n v="133.31"/>
    <d v="2026-07-30T00:00:00"/>
    <m/>
    <m/>
    <s v="Processamento de dados e congêneres"/>
    <n v="133.31"/>
    <m/>
    <x v="0"/>
    <m/>
    <m/>
    <m/>
    <s v="2 - FATURADO"/>
    <n v="0"/>
    <x v="1"/>
    <x v="0"/>
    <m/>
  </r>
  <r>
    <x v="2793"/>
    <s v="200.594.788-10"/>
    <s v="NF SERVICOS - ADESAO"/>
    <n v="1998483"/>
    <d v="2026-06-12T00:00:00"/>
    <n v="2200984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794"/>
    <s v="200.662.718-00"/>
    <s v="NF SERVICOS - ADESAO"/>
    <n v="1979899"/>
    <d v="2026-05-21T00:00:00"/>
    <n v="218086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794"/>
    <s v="200.662.718-00"/>
    <s v="NF SERVICOS - ADESAO"/>
    <n v="1995002"/>
    <d v="2026-05-21T00:00:00"/>
    <n v="2196020"/>
    <d v="2026-05-23T00:00:00"/>
    <m/>
    <n v="266.95999999999998"/>
    <d v="2026-07-30T00:00:00"/>
    <m/>
    <m/>
    <s v="Processamento de dados e congêneres"/>
    <n v="266.95999999999998"/>
    <m/>
    <x v="0"/>
    <m/>
    <m/>
    <m/>
    <s v="2 - FATURADO"/>
    <n v="0"/>
    <x v="1"/>
    <x v="0"/>
    <m/>
  </r>
  <r>
    <x v="2794"/>
    <s v="200.662.718-00"/>
    <s v="NF SERVICOS - ADESAO"/>
    <n v="2000236"/>
    <d v="2026-06-12T00:00:00"/>
    <n v="220273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94"/>
    <s v="200.662.718-00"/>
    <s v="NF SERVICOS - ADESAO"/>
    <n v="2011680"/>
    <d v="2026-06-15T00:00:00"/>
    <n v="2214378"/>
    <d v="2026-06-16T00:00:00"/>
    <m/>
    <n v="250.47"/>
    <d v="2026-07-30T00:00:00"/>
    <m/>
    <m/>
    <s v="Processamento de dados e congêneres"/>
    <n v="250.47"/>
    <m/>
    <x v="0"/>
    <m/>
    <m/>
    <m/>
    <s v="2 - FATURADO"/>
    <n v="0"/>
    <x v="1"/>
    <x v="0"/>
    <m/>
  </r>
  <r>
    <x v="2795"/>
    <s v="200.763.978-58"/>
    <s v="NF SERVICOS - ADESAO"/>
    <n v="1977577"/>
    <d v="2026-05-21T00:00:00"/>
    <n v="2178532"/>
    <d v="2026-05-22T00:00:00"/>
    <m/>
    <n v="4912.3500000000004"/>
    <d v="2026-06-05T00:00:00"/>
    <m/>
    <m/>
    <s v="Processamento de dados e congêneres"/>
    <n v="1498.04"/>
    <m/>
    <x v="0"/>
    <m/>
    <m/>
    <m/>
    <s v="2 - FATURADO"/>
    <n v="25"/>
    <x v="0"/>
    <x v="0"/>
    <m/>
  </r>
  <r>
    <x v="2795"/>
    <s v="200.763.978-58"/>
    <s v="NF SERVICOS - ADESAO"/>
    <n v="2016560"/>
    <d v="2026-06-17T00:00:00"/>
    <n v="2219332"/>
    <d v="2026-06-18T00:00:00"/>
    <m/>
    <n v="3123.41"/>
    <d v="2026-06-20T00:00:00"/>
    <m/>
    <m/>
    <s v="Processamento de dados e congêneres"/>
    <n v="3123.41"/>
    <m/>
    <x v="0"/>
    <m/>
    <m/>
    <m/>
    <s v="2 - FATURADO"/>
    <n v="10"/>
    <x v="0"/>
    <x v="0"/>
    <m/>
  </r>
  <r>
    <x v="2796"/>
    <s v="201.987.798-87"/>
    <s v="NF SERVICOS - ADESAO"/>
    <n v="1976553"/>
    <d v="2026-05-21T00:00:00"/>
    <n v="2177508"/>
    <d v="2026-05-22T00:00:00"/>
    <m/>
    <n v="2979.91"/>
    <d v="2026-06-05T00:00:00"/>
    <m/>
    <m/>
    <s v="Processamento de dados e congêneres"/>
    <n v="925.51"/>
    <m/>
    <x v="0"/>
    <m/>
    <m/>
    <m/>
    <s v="2 - FATURADO"/>
    <n v="25"/>
    <x v="0"/>
    <x v="0"/>
    <m/>
  </r>
  <r>
    <x v="2796"/>
    <s v="201.987.798-87"/>
    <s v="NF SERVICOS - ADESAO"/>
    <n v="1977203"/>
    <d v="2026-05-21T00:00:00"/>
    <n v="2178158"/>
    <d v="2026-05-22T00:00:00"/>
    <m/>
    <n v="1005.48"/>
    <d v="2026-06-05T00:00:00"/>
    <m/>
    <m/>
    <s v="Processamento de dados e congêneres"/>
    <n v="365.9"/>
    <m/>
    <x v="0"/>
    <m/>
    <m/>
    <m/>
    <s v="2 - FATURADO"/>
    <n v="25"/>
    <x v="0"/>
    <x v="0"/>
    <m/>
  </r>
  <r>
    <x v="2797"/>
    <s v="202.447.918-99"/>
    <s v="NF SERVICOS - ADESAO"/>
    <n v="1976306"/>
    <d v="2026-05-21T00:00:00"/>
    <n v="2177261"/>
    <d v="2026-05-22T00:00:00"/>
    <m/>
    <n v="4586.6499999999996"/>
    <d v="2026-07-30T00:00:00"/>
    <m/>
    <m/>
    <s v="Processamento de dados e congêneres"/>
    <n v="4586.6499999999996"/>
    <m/>
    <x v="0"/>
    <m/>
    <m/>
    <m/>
    <s v="2 - FATURADO"/>
    <n v="0"/>
    <x v="1"/>
    <x v="0"/>
    <m/>
  </r>
  <r>
    <x v="2797"/>
    <s v="202.447.918-99"/>
    <s v="NF SERVICOS - ADESAO"/>
    <n v="2018483"/>
    <d v="2026-06-17T00:00:00"/>
    <n v="2221263"/>
    <d v="2026-06-18T00:00:00"/>
    <m/>
    <n v="3869.57"/>
    <d v="2026-07-30T00:00:00"/>
    <m/>
    <m/>
    <s v="Processamento de dados e congêneres"/>
    <n v="3869.57"/>
    <m/>
    <x v="0"/>
    <m/>
    <m/>
    <m/>
    <s v="2 - FATURADO"/>
    <n v="0"/>
    <x v="1"/>
    <x v="0"/>
    <m/>
  </r>
  <r>
    <x v="2798"/>
    <s v="202.697.548-57"/>
    <s v="NF SERVICOS - ADESAO"/>
    <n v="1976803"/>
    <d v="2026-05-21T00:00:00"/>
    <n v="2177758"/>
    <d v="2026-05-22T00:00:00"/>
    <m/>
    <n v="1107.6600000000001"/>
    <d v="2026-06-05T00:00:00"/>
    <m/>
    <m/>
    <s v="Processamento de dados e congêneres"/>
    <n v="340.07"/>
    <m/>
    <x v="0"/>
    <m/>
    <m/>
    <m/>
    <s v="2 - FATURADO"/>
    <n v="25"/>
    <x v="0"/>
    <x v="0"/>
    <m/>
  </r>
  <r>
    <x v="2798"/>
    <s v="202.697.548-57"/>
    <s v="NF SERVICOS - ADESAO"/>
    <n v="2001549"/>
    <d v="2026-06-12T00:00:00"/>
    <n v="220405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798"/>
    <s v="202.697.548-57"/>
    <s v="NF SERVICOS - ADESAO"/>
    <n v="2018386"/>
    <d v="2026-06-17T00:00:00"/>
    <n v="2221164"/>
    <d v="2026-06-18T00:00:00"/>
    <m/>
    <n v="438.46"/>
    <d v="2026-06-20T00:00:00"/>
    <m/>
    <m/>
    <s v="Processamento de dados e congêneres"/>
    <n v="438.46"/>
    <m/>
    <x v="0"/>
    <m/>
    <m/>
    <m/>
    <s v="2 - FATURADO"/>
    <n v="10"/>
    <x v="0"/>
    <x v="0"/>
    <m/>
  </r>
  <r>
    <x v="2799"/>
    <s v="202.997.296-72"/>
    <s v="NF SERVICOS - ADESAO"/>
    <n v="2009797"/>
    <d v="2026-06-15T00:00:00"/>
    <n v="2212459"/>
    <d v="2026-06-16T00:00:00"/>
    <m/>
    <n v="319.02"/>
    <d v="2026-06-20T00:00:00"/>
    <m/>
    <m/>
    <s v="Processamento de dados e congêneres"/>
    <n v="319.02"/>
    <m/>
    <x v="0"/>
    <m/>
    <m/>
    <m/>
    <s v="2 - FATURADO"/>
    <n v="10"/>
    <x v="0"/>
    <x v="0"/>
    <m/>
  </r>
  <r>
    <x v="2800"/>
    <s v="203.110.818-27"/>
    <s v="NF SERVICOS - ADESAO"/>
    <n v="1978310"/>
    <d v="2026-05-21T00:00:00"/>
    <n v="2179265"/>
    <d v="2026-05-22T00:00:00"/>
    <m/>
    <n v="117.01"/>
    <d v="2026-06-05T00:00:00"/>
    <m/>
    <m/>
    <s v="Processamento de dados e congêneres"/>
    <n v="25.83"/>
    <m/>
    <x v="0"/>
    <m/>
    <m/>
    <m/>
    <s v="2 - FATURADO"/>
    <n v="25"/>
    <x v="0"/>
    <x v="0"/>
    <m/>
  </r>
  <r>
    <x v="2801"/>
    <s v="203.313.538-14"/>
    <s v="NF SERVICOS - ADESAO"/>
    <n v="2011041"/>
    <d v="2026-06-15T00:00:00"/>
    <n v="2213734"/>
    <d v="2026-06-16T00:00:00"/>
    <m/>
    <n v="255.66"/>
    <d v="2026-06-20T00:00:00"/>
    <m/>
    <m/>
    <s v="Processamento de dados e congêneres"/>
    <n v="255.66"/>
    <m/>
    <x v="0"/>
    <m/>
    <m/>
    <m/>
    <s v="2 - FATURADO"/>
    <n v="10"/>
    <x v="0"/>
    <x v="0"/>
    <m/>
  </r>
  <r>
    <x v="2802"/>
    <s v="204.444.168-38"/>
    <s v="NF SERVICOS - ADESAO"/>
    <n v="2002848"/>
    <d v="2026-06-12T00:00:00"/>
    <n v="220534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02"/>
    <s v="204.444.168-38"/>
    <s v="NF SERVICOS - ADESAO"/>
    <n v="2009763"/>
    <d v="2026-06-15T00:00:00"/>
    <n v="2212424"/>
    <d v="2026-06-16T00:00:00"/>
    <m/>
    <n v="279.11"/>
    <d v="2026-06-20T00:00:00"/>
    <m/>
    <m/>
    <s v="Processamento de dados e congêneres"/>
    <n v="279.11"/>
    <m/>
    <x v="0"/>
    <m/>
    <m/>
    <m/>
    <s v="2 - FATURADO"/>
    <n v="10"/>
    <x v="0"/>
    <x v="0"/>
    <m/>
  </r>
  <r>
    <x v="2803"/>
    <s v="204.578.058-97"/>
    <s v="NF SERVICOS - ADESAO"/>
    <n v="1977836"/>
    <d v="2026-05-21T00:00:00"/>
    <n v="2178791"/>
    <d v="2026-05-22T00:00:00"/>
    <m/>
    <n v="2558.85"/>
    <d v="2026-06-05T00:00:00"/>
    <m/>
    <m/>
    <s v="Processamento de dados e congêneres"/>
    <n v="804.98"/>
    <m/>
    <x v="0"/>
    <m/>
    <m/>
    <m/>
    <s v="2 - FATURADO"/>
    <n v="25"/>
    <x v="0"/>
    <x v="0"/>
    <m/>
  </r>
  <r>
    <x v="2804"/>
    <s v="204.828.098-68"/>
    <s v="NF SERVICOS - ADESAO"/>
    <n v="1984747"/>
    <d v="2026-05-21T00:00:00"/>
    <n v="218571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04"/>
    <s v="204.828.098-68"/>
    <s v="NF SERVICOS - ADESAO"/>
    <n v="1997703"/>
    <d v="2026-06-12T00:00:00"/>
    <n v="220020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05"/>
    <s v="204.876.058-96"/>
    <s v="NF SERVICOS - ADESAO"/>
    <n v="1977230"/>
    <d v="2026-05-21T00:00:00"/>
    <n v="2178185"/>
    <d v="2026-05-22T00:00:00"/>
    <m/>
    <n v="3044.14"/>
    <d v="2026-07-30T00:00:00"/>
    <m/>
    <m/>
    <s v="Processamento de dados e congêneres"/>
    <n v="3044.14"/>
    <m/>
    <x v="0"/>
    <m/>
    <m/>
    <m/>
    <s v="2 - FATURADO"/>
    <n v="0"/>
    <x v="1"/>
    <x v="0"/>
    <m/>
  </r>
  <r>
    <x v="2805"/>
    <s v="204.876.058-96"/>
    <s v="NF SERVICOS - ADESAO"/>
    <n v="1986196"/>
    <d v="2026-05-21T00:00:00"/>
    <n v="218715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05"/>
    <s v="204.876.058-96"/>
    <s v="NF SERVICOS - ADESAO"/>
    <n v="1999388"/>
    <d v="2026-06-12T00:00:00"/>
    <n v="220188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06"/>
    <s v="205.468.138-52"/>
    <s v="NF SERVICOS - ADESAO"/>
    <n v="1978771"/>
    <d v="2026-05-21T00:00:00"/>
    <n v="2179726"/>
    <d v="2026-05-22T00:00:00"/>
    <m/>
    <n v="1076.21"/>
    <d v="2026-07-30T00:00:00"/>
    <m/>
    <m/>
    <s v="Processamento de dados e congêneres"/>
    <n v="1076.21"/>
    <m/>
    <x v="0"/>
    <m/>
    <m/>
    <m/>
    <s v="2 - FATURADO"/>
    <n v="0"/>
    <x v="1"/>
    <x v="0"/>
    <m/>
  </r>
  <r>
    <x v="2806"/>
    <s v="205.468.138-52"/>
    <s v="NF SERVICOS - ADESAO"/>
    <n v="2016541"/>
    <d v="2026-06-17T00:00:00"/>
    <n v="2219312"/>
    <d v="2026-06-18T00:00:00"/>
    <m/>
    <n v="789.2"/>
    <d v="2026-07-30T00:00:00"/>
    <m/>
    <m/>
    <s v="Processamento de dados e congêneres"/>
    <n v="789.2"/>
    <m/>
    <x v="0"/>
    <m/>
    <m/>
    <m/>
    <s v="2 - FATURADO"/>
    <n v="0"/>
    <x v="1"/>
    <x v="0"/>
    <m/>
  </r>
  <r>
    <x v="2807"/>
    <s v="205.905.478-87"/>
    <s v="NF SERVICOS - ADESAO"/>
    <n v="1981418"/>
    <d v="2026-05-21T00:00:00"/>
    <n v="218238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07"/>
    <s v="205.905.478-87"/>
    <s v="NF SERVICOS - ADESAO"/>
    <n v="1991867"/>
    <d v="2026-05-21T00:00:00"/>
    <n v="2192885"/>
    <d v="2026-05-23T00:00:00"/>
    <m/>
    <n v="203.6"/>
    <d v="2026-07-30T00:00:00"/>
    <m/>
    <m/>
    <s v="Processamento de dados e congêneres"/>
    <n v="203.6"/>
    <m/>
    <x v="0"/>
    <m/>
    <m/>
    <m/>
    <s v="2 - FATURADO"/>
    <n v="0"/>
    <x v="1"/>
    <x v="0"/>
    <m/>
  </r>
  <r>
    <x v="2807"/>
    <s v="205.905.478-87"/>
    <s v="NF SERVICOS - ADESAO"/>
    <n v="2000878"/>
    <d v="2026-06-12T00:00:00"/>
    <n v="220337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07"/>
    <s v="205.905.478-87"/>
    <s v="NF SERVICOS - ADESAO"/>
    <n v="2008108"/>
    <d v="2026-06-15T00:00:00"/>
    <n v="2210760"/>
    <d v="2026-06-16T00:00:00"/>
    <m/>
    <n v="240.04"/>
    <d v="2026-07-30T00:00:00"/>
    <m/>
    <m/>
    <s v="Processamento de dados e congêneres"/>
    <n v="240.04"/>
    <m/>
    <x v="0"/>
    <m/>
    <m/>
    <m/>
    <s v="2 - FATURADO"/>
    <n v="0"/>
    <x v="1"/>
    <x v="0"/>
    <m/>
  </r>
  <r>
    <x v="2808"/>
    <s v="205.958.578-33"/>
    <s v="NF SERVICOS - ADESAO"/>
    <n v="1999142"/>
    <d v="2026-06-12T00:00:00"/>
    <n v="220164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08"/>
    <s v="205.958.578-33"/>
    <s v="NF SERVICOS - ADESAO"/>
    <n v="2017259"/>
    <d v="2026-06-17T00:00:00"/>
    <n v="2220034"/>
    <d v="2026-06-18T00:00:00"/>
    <m/>
    <n v="1745.5"/>
    <d v="2026-07-30T00:00:00"/>
    <m/>
    <m/>
    <s v="Processamento de dados e congêneres"/>
    <n v="1745.5"/>
    <m/>
    <x v="0"/>
    <m/>
    <m/>
    <m/>
    <s v="2 - FATURADO"/>
    <n v="0"/>
    <x v="1"/>
    <x v="0"/>
    <m/>
  </r>
  <r>
    <x v="2809"/>
    <s v="205.995.278-62"/>
    <s v="NF SERVICOS - ADESAO"/>
    <n v="1999247"/>
    <d v="2026-06-12T00:00:00"/>
    <n v="220174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10"/>
    <s v="206.009.588-33"/>
    <s v="NF SERVICOS - ADESAO"/>
    <n v="1985047"/>
    <d v="2026-05-21T00:00:00"/>
    <n v="2186010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810"/>
    <s v="206.009.588-33"/>
    <s v="NF SERVICOS - ADESAO"/>
    <n v="1999484"/>
    <d v="2026-06-12T00:00:00"/>
    <n v="220198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10"/>
    <s v="206.009.588-33"/>
    <s v="NF SERVICOS - ADESAO"/>
    <n v="2010659"/>
    <d v="2026-06-15T00:00:00"/>
    <n v="2213348"/>
    <d v="2026-06-16T00:00:00"/>
    <m/>
    <n v="122.9"/>
    <d v="2026-06-20T00:00:00"/>
    <m/>
    <m/>
    <s v="Processamento de dados e congêneres"/>
    <n v="122.9"/>
    <m/>
    <x v="0"/>
    <m/>
    <m/>
    <m/>
    <s v="2 - FATURADO"/>
    <n v="10"/>
    <x v="0"/>
    <x v="0"/>
    <m/>
  </r>
  <r>
    <x v="2811"/>
    <s v="206.235.858-04"/>
    <s v="NF SERVICOS - ADESAO"/>
    <n v="1975474"/>
    <d v="2026-05-21T00:00:00"/>
    <n v="2176429"/>
    <d v="2026-05-21T00:00:00"/>
    <m/>
    <n v="153.56"/>
    <d v="2026-07-30T00:00:00"/>
    <m/>
    <m/>
    <s v="Processamento de dados e congêneres"/>
    <n v="153.56"/>
    <m/>
    <x v="0"/>
    <m/>
    <m/>
    <m/>
    <s v="2 - FATURADO"/>
    <n v="0"/>
    <x v="1"/>
    <x v="0"/>
    <m/>
  </r>
  <r>
    <x v="2811"/>
    <s v="206.235.858-04"/>
    <s v="NF SERVICOS - ADESAO"/>
    <n v="1998930"/>
    <d v="2026-06-12T00:00:00"/>
    <n v="2201431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811"/>
    <s v="206.235.858-04"/>
    <s v="NF SERVICOS - ADESAO"/>
    <n v="2017008"/>
    <d v="2026-06-17T00:00:00"/>
    <n v="2219783"/>
    <d v="2026-06-18T00:00:00"/>
    <m/>
    <n v="75.55"/>
    <d v="2026-07-30T00:00:00"/>
    <m/>
    <m/>
    <s v="Processamento de dados e congêneres"/>
    <n v="75.55"/>
    <m/>
    <x v="0"/>
    <m/>
    <m/>
    <m/>
    <s v="2 - FATURADO"/>
    <n v="0"/>
    <x v="1"/>
    <x v="0"/>
    <m/>
  </r>
  <r>
    <x v="2812"/>
    <s v="206.407.848-79"/>
    <s v="NF SERVICOS - ADESAO"/>
    <n v="2001132"/>
    <d v="2026-06-12T00:00:00"/>
    <n v="220363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12"/>
    <s v="206.407.848-79"/>
    <s v="NF SERVICOS - ADESAO"/>
    <n v="2011333"/>
    <d v="2026-06-15T00:00:00"/>
    <n v="2214030"/>
    <d v="2026-06-16T00:00:00"/>
    <m/>
    <n v="125.5"/>
    <d v="2026-06-20T00:00:00"/>
    <m/>
    <m/>
    <s v="Processamento de dados e congêneres"/>
    <n v="125.5"/>
    <m/>
    <x v="0"/>
    <m/>
    <m/>
    <m/>
    <s v="2 - FATURADO"/>
    <n v="10"/>
    <x v="0"/>
    <x v="0"/>
    <m/>
  </r>
  <r>
    <x v="2813"/>
    <s v="21.028.302/0001-48"/>
    <s v="NF SERVICOS DO"/>
    <n v="115787"/>
    <d v="2022-08-15T00:00:00"/>
    <n v="120554"/>
    <d v="2022-08-15T00:00:00"/>
    <m/>
    <n v="367.65"/>
    <d v="2022-09-14T00:00:00"/>
    <s v="E0201975"/>
    <s v="PD201975"/>
    <s v="Serviços de Publicidade Eletrônica"/>
    <n v="367.65"/>
    <m/>
    <x v="4"/>
    <m/>
    <m/>
    <m/>
    <s v="2 - FATURADO"/>
    <n v="1385"/>
    <x v="2"/>
    <x v="0"/>
    <m/>
  </r>
  <r>
    <x v="2813"/>
    <s v="21.028.302/0001-48"/>
    <s v="NF SERVICOS DO"/>
    <n v="115788"/>
    <d v="2022-08-15T00:00:00"/>
    <n v="120555"/>
    <d v="2022-08-15T00:00:00"/>
    <m/>
    <n v="857.85"/>
    <d v="2022-09-14T00:00:00"/>
    <s v="E0201975"/>
    <s v="PD201975"/>
    <s v="Serviços de Publicidade Eletrônica"/>
    <n v="857.85"/>
    <m/>
    <x v="4"/>
    <m/>
    <m/>
    <m/>
    <s v="2 - FATURADO"/>
    <n v="1385"/>
    <x v="2"/>
    <x v="0"/>
    <m/>
  </r>
  <r>
    <x v="2813"/>
    <s v="21.028.302/0001-48"/>
    <s v="NF SERVICOS DO"/>
    <n v="117697"/>
    <d v="2022-08-16T00:00:00"/>
    <n v="122155"/>
    <d v="2022-08-16T00:00:00"/>
    <m/>
    <n v="8455.9500000000007"/>
    <d v="2022-09-15T00:00:00"/>
    <s v="E0201975"/>
    <s v="PD201975"/>
    <s v="Serviços de Publicidade Eletrônica"/>
    <n v="8455.9500000000007"/>
    <m/>
    <x v="4"/>
    <m/>
    <m/>
    <m/>
    <s v="2 - FATURADO"/>
    <n v="1384"/>
    <x v="2"/>
    <x v="0"/>
    <m/>
  </r>
  <r>
    <x v="2813"/>
    <s v="21.028.302/0001-48"/>
    <s v="NF SERVICOS DO"/>
    <n v="118868"/>
    <d v="2022-08-16T00:00:00"/>
    <n v="123326"/>
    <d v="2022-08-17T00:00:00"/>
    <m/>
    <n v="3063.75"/>
    <d v="2022-09-16T00:00:00"/>
    <s v="E0201975"/>
    <s v="PD201975"/>
    <s v="Serviços de Publicidade Eletrônica"/>
    <n v="3063.75"/>
    <m/>
    <x v="4"/>
    <m/>
    <m/>
    <m/>
    <s v="2 - FATURADO"/>
    <n v="1383"/>
    <x v="2"/>
    <x v="0"/>
    <m/>
  </r>
  <r>
    <x v="2813"/>
    <s v="21.028.302/0001-48"/>
    <s v="NF SERVICOS DO"/>
    <n v="118869"/>
    <d v="2022-08-16T00:00:00"/>
    <n v="123327"/>
    <d v="2022-08-17T00:00:00"/>
    <m/>
    <n v="1470.6"/>
    <d v="2022-09-16T00:00:00"/>
    <s v="E0201975"/>
    <s v="PD201975"/>
    <s v="Serviços de Publicidade Eletrônica"/>
    <n v="1470.6"/>
    <m/>
    <x v="4"/>
    <m/>
    <m/>
    <m/>
    <s v="2 - FATURADO"/>
    <n v="1383"/>
    <x v="2"/>
    <x v="0"/>
    <m/>
  </r>
  <r>
    <x v="2813"/>
    <s v="21.028.302/0001-48"/>
    <s v="NF SERVICOS DO"/>
    <n v="118870"/>
    <d v="2022-08-16T00:00:00"/>
    <n v="123328"/>
    <d v="2022-08-17T00:00:00"/>
    <m/>
    <n v="5514.75"/>
    <d v="2022-09-16T00:00:00"/>
    <s v="E0201975"/>
    <s v="PD201975"/>
    <s v="Serviços de Publicidade Eletrônica"/>
    <n v="5514.75"/>
    <m/>
    <x v="4"/>
    <m/>
    <m/>
    <m/>
    <s v="2 - FATURADO"/>
    <n v="1383"/>
    <x v="2"/>
    <x v="0"/>
    <m/>
  </r>
  <r>
    <x v="2813"/>
    <s v="21.028.302/0001-48"/>
    <s v="NF SERVICOS DO"/>
    <n v="118871"/>
    <d v="2022-08-16T00:00:00"/>
    <n v="123329"/>
    <d v="2022-08-17T00:00:00"/>
    <m/>
    <n v="1593.15"/>
    <d v="2022-09-16T00:00:00"/>
    <s v="E0201975"/>
    <s v="PD201975"/>
    <s v="Serviços de Publicidade Eletrônica"/>
    <n v="1593.15"/>
    <m/>
    <x v="4"/>
    <m/>
    <m/>
    <m/>
    <s v="2 - FATURADO"/>
    <n v="1383"/>
    <x v="2"/>
    <x v="0"/>
    <m/>
  </r>
  <r>
    <x v="2813"/>
    <s v="21.028.302/0001-48"/>
    <s v="NF SERVICOS DO"/>
    <n v="118872"/>
    <d v="2022-08-16T00:00:00"/>
    <n v="123330"/>
    <d v="2022-08-17T00:00:00"/>
    <m/>
    <n v="4534.3500000000004"/>
    <d v="2022-09-16T00:00:00"/>
    <s v="E0201975"/>
    <s v="PD201975"/>
    <s v="Serviços de Publicidade Eletrônica"/>
    <n v="4534.3500000000004"/>
    <m/>
    <x v="4"/>
    <m/>
    <m/>
    <m/>
    <s v="2 - FATURADO"/>
    <n v="1383"/>
    <x v="2"/>
    <x v="0"/>
    <m/>
  </r>
  <r>
    <x v="2813"/>
    <s v="21.028.302/0001-48"/>
    <s v="NF SERVICOS DO"/>
    <n v="118873"/>
    <d v="2022-08-16T00:00:00"/>
    <n v="123331"/>
    <d v="2022-08-17T00:00:00"/>
    <m/>
    <n v="1593.15"/>
    <d v="2022-09-16T00:00:00"/>
    <s v="E0201975"/>
    <s v="PD201975"/>
    <s v="Serviços de Publicidade Eletrônica"/>
    <n v="1593.15"/>
    <m/>
    <x v="4"/>
    <m/>
    <m/>
    <m/>
    <s v="2 - FATURADO"/>
    <n v="1383"/>
    <x v="2"/>
    <x v="0"/>
    <m/>
  </r>
  <r>
    <x v="2813"/>
    <s v="21.028.302/0001-48"/>
    <s v="NF SERVICOS DO"/>
    <n v="118874"/>
    <d v="2022-08-16T00:00:00"/>
    <n v="123332"/>
    <d v="2022-08-17T00:00:00"/>
    <m/>
    <n v="1960.8"/>
    <d v="2022-09-16T00:00:00"/>
    <s v="E0201975"/>
    <s v="PD201975"/>
    <s v="Serviços de Publicidade Eletrônica"/>
    <n v="1960.8"/>
    <m/>
    <x v="4"/>
    <m/>
    <m/>
    <m/>
    <s v="2 - FATURADO"/>
    <n v="1383"/>
    <x v="2"/>
    <x v="0"/>
    <m/>
  </r>
  <r>
    <x v="2813"/>
    <s v="21.028.302/0001-48"/>
    <s v="NF SERVICOS DO"/>
    <n v="118875"/>
    <d v="2022-08-16T00:00:00"/>
    <n v="123333"/>
    <d v="2022-08-17T00:00:00"/>
    <m/>
    <n v="1960.8"/>
    <d v="2022-09-16T00:00:00"/>
    <s v="E0201975"/>
    <s v="PD201975"/>
    <s v="Serviços de Publicidade Eletrônica"/>
    <n v="1960.8"/>
    <m/>
    <x v="4"/>
    <m/>
    <m/>
    <m/>
    <s v="2 - FATURADO"/>
    <n v="1383"/>
    <x v="2"/>
    <x v="0"/>
    <m/>
  </r>
  <r>
    <x v="2813"/>
    <s v="21.028.302/0001-48"/>
    <s v="NF SERVICOS DO"/>
    <n v="118876"/>
    <d v="2022-08-16T00:00:00"/>
    <n v="123334"/>
    <d v="2022-08-17T00:00:00"/>
    <m/>
    <n v="3186.3"/>
    <d v="2022-09-16T00:00:00"/>
    <s v="E0201975"/>
    <s v="PD201975"/>
    <s v="Serviços de Publicidade Eletrônica"/>
    <n v="3186.3"/>
    <m/>
    <x v="4"/>
    <m/>
    <m/>
    <m/>
    <s v="2 - FATURADO"/>
    <n v="1383"/>
    <x v="2"/>
    <x v="0"/>
    <m/>
  </r>
  <r>
    <x v="2813"/>
    <s v="21.028.302/0001-48"/>
    <s v="NF SERVICOS DO"/>
    <n v="118877"/>
    <d v="2022-08-16T00:00:00"/>
    <n v="123335"/>
    <d v="2022-08-17T00:00:00"/>
    <m/>
    <n v="2573.5500000000002"/>
    <d v="2022-09-16T00:00:00"/>
    <s v="E0201975"/>
    <s v="PD201975"/>
    <s v="Serviços de Publicidade Eletrônica"/>
    <n v="2573.5500000000002"/>
    <m/>
    <x v="4"/>
    <m/>
    <m/>
    <m/>
    <s v="2 - FATURADO"/>
    <n v="1383"/>
    <x v="2"/>
    <x v="0"/>
    <m/>
  </r>
  <r>
    <x v="2813"/>
    <s v="21.028.302/0001-48"/>
    <s v="NF SERVICOS DO"/>
    <n v="124691"/>
    <d v="2022-09-14T00:00:00"/>
    <n v="129532"/>
    <d v="2022-09-14T00:00:00"/>
    <m/>
    <n v="1960.8"/>
    <d v="2022-10-14T00:00:00"/>
    <s v="E0201975"/>
    <s v="PD201975"/>
    <s v="Serviços de Publicidade Eletrônica"/>
    <n v="1960.8"/>
    <m/>
    <x v="4"/>
    <m/>
    <m/>
    <m/>
    <s v="2 - FATURADO"/>
    <n v="1355"/>
    <x v="2"/>
    <x v="0"/>
    <m/>
  </r>
  <r>
    <x v="2813"/>
    <s v="21.028.302/0001-48"/>
    <s v="NF SERVICOS DO"/>
    <n v="126493"/>
    <d v="2022-09-14T00:00:00"/>
    <n v="131334"/>
    <d v="2022-09-14T00:00:00"/>
    <m/>
    <n v="1225.5"/>
    <d v="2022-10-14T00:00:00"/>
    <s v="E0201975"/>
    <s v="PD201975"/>
    <s v="Serviços de Publicidade Eletrônica"/>
    <n v="1225.5"/>
    <m/>
    <x v="4"/>
    <m/>
    <m/>
    <m/>
    <s v="2 - FATURADO"/>
    <n v="1355"/>
    <x v="2"/>
    <x v="0"/>
    <m/>
  </r>
  <r>
    <x v="2813"/>
    <s v="21.028.302/0001-48"/>
    <s v="NF SERVICOS DO"/>
    <n v="126588"/>
    <d v="2022-09-14T00:00:00"/>
    <n v="131429"/>
    <d v="2022-09-14T00:00:00"/>
    <m/>
    <n v="2818.65"/>
    <d v="2022-10-14T00:00:00"/>
    <s v="E0201975"/>
    <s v="PD201975"/>
    <s v="Serviços de Publicidade Eletrônica"/>
    <n v="2818.65"/>
    <m/>
    <x v="4"/>
    <m/>
    <m/>
    <m/>
    <s v="2 - FATURADO"/>
    <n v="1355"/>
    <x v="2"/>
    <x v="0"/>
    <m/>
  </r>
  <r>
    <x v="2813"/>
    <s v="21.028.302/0001-48"/>
    <s v="NF SERVICOS DO"/>
    <n v="126647"/>
    <d v="2022-09-14T00:00:00"/>
    <n v="131488"/>
    <d v="2022-09-14T00:00:00"/>
    <m/>
    <n v="1225.5"/>
    <d v="2022-10-14T00:00:00"/>
    <s v="E0201975"/>
    <s v="PD201975"/>
    <s v="Serviços de Publicidade Eletrônica"/>
    <n v="1225.5"/>
    <m/>
    <x v="4"/>
    <m/>
    <m/>
    <m/>
    <s v="2 - FATURADO"/>
    <n v="1355"/>
    <x v="2"/>
    <x v="0"/>
    <m/>
  </r>
  <r>
    <x v="2813"/>
    <s v="21.028.302/0001-48"/>
    <s v="NF SERVICOS DO"/>
    <n v="127674"/>
    <d v="2022-09-15T00:00:00"/>
    <n v="132527"/>
    <d v="2022-09-15T00:00:00"/>
    <m/>
    <n v="4411.8"/>
    <d v="2022-10-15T00:00:00"/>
    <s v="E0201975"/>
    <s v="PD201975"/>
    <s v="Serviços de Publicidade Eletrônica"/>
    <n v="4411.8"/>
    <m/>
    <x v="4"/>
    <m/>
    <m/>
    <m/>
    <s v="2 - FATURADO"/>
    <n v="1354"/>
    <x v="2"/>
    <x v="0"/>
    <m/>
  </r>
  <r>
    <x v="2813"/>
    <s v="21.028.302/0001-48"/>
    <s v="NF SERVICOS DO"/>
    <n v="137743"/>
    <d v="2022-10-19T00:00:00"/>
    <n v="142682"/>
    <d v="2022-10-20T00:00:00"/>
    <m/>
    <n v="735.3"/>
    <d v="2022-11-19T00:00:00"/>
    <s v="E0201975"/>
    <s v="PD201975"/>
    <s v="Serviços de Publicidade Eletrônica"/>
    <n v="735.3"/>
    <m/>
    <x v="4"/>
    <m/>
    <m/>
    <m/>
    <s v="2 - FATURADO"/>
    <n v="1319"/>
    <x v="2"/>
    <x v="0"/>
    <m/>
  </r>
  <r>
    <x v="2813"/>
    <s v="21.028.302/0001-48"/>
    <s v="NF SERVICOS DO"/>
    <n v="143198"/>
    <d v="2022-11-16T00:00:00"/>
    <n v="148196"/>
    <d v="2022-11-16T00:00:00"/>
    <m/>
    <n v="2205.9"/>
    <d v="2022-12-16T00:00:00"/>
    <s v="E0201975"/>
    <s v="PD201975"/>
    <s v="Serviços de Publicidade Eletrônica"/>
    <n v="2205.9"/>
    <m/>
    <x v="4"/>
    <m/>
    <m/>
    <m/>
    <s v="2 - FATURADO"/>
    <n v="1292"/>
    <x v="2"/>
    <x v="0"/>
    <m/>
  </r>
  <r>
    <x v="2813"/>
    <s v="21.028.302/0001-48"/>
    <s v="NF SERVICOS DO"/>
    <n v="144060"/>
    <d v="2022-11-16T00:00:00"/>
    <n v="149058"/>
    <d v="2022-11-16T00:00:00"/>
    <m/>
    <n v="1593.15"/>
    <d v="2022-12-16T00:00:00"/>
    <s v="E0201975"/>
    <s v="PD201975"/>
    <s v="Serviços de Publicidade Eletrônica"/>
    <n v="1593.15"/>
    <m/>
    <x v="4"/>
    <m/>
    <m/>
    <m/>
    <s v="2 - FATURADO"/>
    <n v="1292"/>
    <x v="2"/>
    <x v="0"/>
    <m/>
  </r>
  <r>
    <x v="2813"/>
    <s v="21.028.302/0001-48"/>
    <s v="NF SERVICOS DO"/>
    <n v="162627"/>
    <d v="2023-01-27T00:00:00"/>
    <n v="167794"/>
    <d v="2023-01-27T00:00:00"/>
    <m/>
    <n v="6250.05"/>
    <d v="2023-02-26T00:00:00"/>
    <s v="E0201975"/>
    <s v="PD201975"/>
    <s v="Serviços de Publicidade Eletrônica"/>
    <n v="6250.05"/>
    <m/>
    <x v="4"/>
    <m/>
    <m/>
    <m/>
    <s v="2 - FATURADO"/>
    <n v="1220"/>
    <x v="2"/>
    <x v="0"/>
    <m/>
  </r>
  <r>
    <x v="2813"/>
    <s v="21.028.302/0001-48"/>
    <s v="NF SERVICOS DO"/>
    <n v="162647"/>
    <d v="2023-01-27T00:00:00"/>
    <n v="167814"/>
    <d v="2023-01-27T00:00:00"/>
    <m/>
    <n v="1225.5"/>
    <d v="2023-02-26T00:00:00"/>
    <s v="E0201975"/>
    <s v="PD201975"/>
    <s v="Serviços de Publicidade Eletrônica"/>
    <n v="1225.5"/>
    <m/>
    <x v="4"/>
    <m/>
    <m/>
    <m/>
    <s v="2 - FATURADO"/>
    <n v="1220"/>
    <x v="2"/>
    <x v="0"/>
    <m/>
  </r>
  <r>
    <x v="2813"/>
    <s v="21.028.302/0001-48"/>
    <s v="NF SERVICOS DO"/>
    <n v="163088"/>
    <d v="2023-01-30T00:00:00"/>
    <n v="168255"/>
    <d v="2023-01-30T00:00:00"/>
    <m/>
    <n v="1593.15"/>
    <d v="2023-03-01T00:00:00"/>
    <s v="E0201975"/>
    <s v="PD201975"/>
    <s v="Serviços de Publicidade Eletrônica"/>
    <n v="1593.15"/>
    <m/>
    <x v="4"/>
    <m/>
    <m/>
    <m/>
    <s v="2 - FATURADO"/>
    <n v="1217"/>
    <x v="2"/>
    <x v="0"/>
    <m/>
  </r>
  <r>
    <x v="2814"/>
    <s v="21.063.308/0001-56"/>
    <s v="NF SERVICOS - ADESAO"/>
    <n v="2013850"/>
    <d v="2026-06-17T00:00:00"/>
    <n v="2216619"/>
    <d v="2026-06-17T00:00:00"/>
    <m/>
    <n v="166.28"/>
    <d v="2026-06-20T00:00:00"/>
    <m/>
    <m/>
    <s v="Processamento de dados e congêneres"/>
    <n v="166.28"/>
    <m/>
    <x v="0"/>
    <m/>
    <m/>
    <m/>
    <s v="2 - FATURADO"/>
    <n v="10"/>
    <x v="0"/>
    <x v="0"/>
    <m/>
  </r>
  <r>
    <x v="2815"/>
    <s v="21.105.312/0001-30"/>
    <s v="NF SERVICOS - ADESAO"/>
    <n v="1988187"/>
    <d v="2026-05-21T00:00:00"/>
    <n v="2189153"/>
    <d v="2026-05-23T00:00:00"/>
    <m/>
    <n v="78.09"/>
    <d v="2026-07-30T00:00:00"/>
    <m/>
    <m/>
    <s v="Processamento de dados e congêneres"/>
    <n v="78.09"/>
    <m/>
    <x v="0"/>
    <m/>
    <m/>
    <m/>
    <s v="2 - FATURADO"/>
    <n v="0"/>
    <x v="1"/>
    <x v="0"/>
    <m/>
  </r>
  <r>
    <x v="2815"/>
    <s v="21.105.312/0001-30"/>
    <s v="NF SERVICOS - ADESAO"/>
    <n v="2014275"/>
    <d v="2026-06-17T00:00:00"/>
    <n v="2217044"/>
    <d v="2026-06-17T00:00:00"/>
    <m/>
    <n v="71.150000000000006"/>
    <d v="2026-07-30T00:00:00"/>
    <m/>
    <m/>
    <s v="Processamento de dados e congêneres"/>
    <n v="71.150000000000006"/>
    <m/>
    <x v="0"/>
    <m/>
    <m/>
    <m/>
    <s v="2 - FATURADO"/>
    <n v="0"/>
    <x v="1"/>
    <x v="0"/>
    <m/>
  </r>
  <r>
    <x v="2816"/>
    <s v="21.146.465/0001-25"/>
    <s v="NF SERVICOS - ADESAO"/>
    <n v="2000900"/>
    <d v="2026-06-12T00:00:00"/>
    <n v="2203401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2817"/>
    <s v="21.187.028/0001-50"/>
    <s v="NF SERVICOS - ADESAO"/>
    <n v="2014677"/>
    <d v="2026-06-17T00:00:00"/>
    <n v="2217446"/>
    <d v="2026-06-17T00:00:00"/>
    <m/>
    <n v="76.349999999999994"/>
    <d v="2026-06-20T00:00:00"/>
    <m/>
    <m/>
    <s v="Processamento de dados e congêneres"/>
    <n v="76.349999999999994"/>
    <m/>
    <x v="0"/>
    <m/>
    <m/>
    <m/>
    <s v="2 - FATURADO"/>
    <n v="10"/>
    <x v="0"/>
    <x v="0"/>
    <m/>
  </r>
  <r>
    <x v="2818"/>
    <s v="21.214.569/0001-20"/>
    <s v="NF SERVICOS - ADESAO"/>
    <n v="1983144"/>
    <d v="2026-05-21T00:00:00"/>
    <n v="2184107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2818"/>
    <s v="21.214.569/0001-20"/>
    <s v="NF SERVICOS - ADESAO"/>
    <n v="2000727"/>
    <d v="2026-06-12T00:00:00"/>
    <n v="2203228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819"/>
    <s v="21.256.645/0001-60"/>
    <s v="NF SERVICOS - ADESAO"/>
    <n v="1994345"/>
    <d v="2026-05-21T00:00:00"/>
    <n v="2195363"/>
    <d v="2026-05-23T00:00:00"/>
    <m/>
    <n v="96.85"/>
    <d v="2026-06-05T00:00:00"/>
    <m/>
    <m/>
    <s v="Processamento de dados e congêneres"/>
    <n v="96.85"/>
    <m/>
    <x v="0"/>
    <m/>
    <m/>
    <m/>
    <s v="2 - FATURADO"/>
    <n v="25"/>
    <x v="0"/>
    <x v="0"/>
    <m/>
  </r>
  <r>
    <x v="2819"/>
    <s v="21.256.645/0001-60"/>
    <s v="NF SERVICOS - ADESAO"/>
    <n v="2015096"/>
    <d v="2026-06-17T00:00:00"/>
    <n v="2217865"/>
    <d v="2026-06-17T00:00:00"/>
    <m/>
    <n v="115.93"/>
    <d v="2026-06-20T00:00:00"/>
    <m/>
    <m/>
    <s v="Processamento de dados e congêneres"/>
    <n v="115.93"/>
    <m/>
    <x v="0"/>
    <m/>
    <m/>
    <m/>
    <s v="2 - FATURADO"/>
    <n v="10"/>
    <x v="0"/>
    <x v="0"/>
    <m/>
  </r>
  <r>
    <x v="2820"/>
    <s v="21.264.450/0001-61"/>
    <s v="NF SERVICOS - ADESAO"/>
    <n v="1985688"/>
    <d v="2026-05-21T00:00:00"/>
    <n v="2186651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820"/>
    <s v="21.264.450/0001-61"/>
    <s v="NF SERVICOS - ADESAO"/>
    <n v="2003099"/>
    <d v="2026-06-12T00:00:00"/>
    <n v="220560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821"/>
    <s v="21.301.803/0001-56"/>
    <s v="NF SERVICOS - ADESAO"/>
    <n v="1979501"/>
    <d v="2026-05-21T00:00:00"/>
    <n v="2180456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2821"/>
    <s v="21.301.803/0001-56"/>
    <s v="NF SERVICOS - ADESAO"/>
    <n v="1999586"/>
    <d v="2026-06-12T00:00:00"/>
    <n v="2202087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822"/>
    <s v="21.316.089/0001-70"/>
    <s v="NF SERVICOS - ADESAO"/>
    <n v="1986758"/>
    <d v="2026-05-21T00:00:00"/>
    <n v="2187721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2823"/>
    <s v="21.418.833/0001-47"/>
    <s v="NF SERVICOS - ADESAO"/>
    <n v="1985604"/>
    <d v="2026-05-21T00:00:00"/>
    <n v="218656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823"/>
    <s v="21.418.833/0001-47"/>
    <s v="NF SERVICOS - ADESAO"/>
    <n v="2005481"/>
    <d v="2026-06-12T00:00:00"/>
    <n v="2207988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824"/>
    <s v="21.436.665/0001-12"/>
    <s v="NF SERVICOS - ADESAO"/>
    <n v="1980589"/>
    <d v="2026-05-21T00:00:00"/>
    <n v="218155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824"/>
    <s v="21.436.665/0001-12"/>
    <s v="NF SERVICOS - ADESAO"/>
    <n v="1999497"/>
    <d v="2026-06-12T00:00:00"/>
    <n v="220199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825"/>
    <s v="21.446.591/0001-03"/>
    <s v="NF SERVICOS - ADESAO"/>
    <n v="1997870"/>
    <d v="2026-06-12T00:00:00"/>
    <n v="220037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26"/>
    <s v="21.462.803/0003-08"/>
    <s v="NF SERVICOS - ADESAO"/>
    <n v="1996372"/>
    <d v="2026-06-12T00:00:00"/>
    <n v="219883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826"/>
    <s v="21.462.803/0003-08"/>
    <s v="NF SERVICOS - ADESAO"/>
    <n v="2007236"/>
    <d v="2026-06-12T00:00:00"/>
    <n v="220979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827"/>
    <s v="21.472.062/0001-76"/>
    <s v="NF SERVICOS - ADESAO"/>
    <n v="2013268"/>
    <d v="2026-06-17T00:00:00"/>
    <n v="2216037"/>
    <d v="2026-06-17T00:00:00"/>
    <m/>
    <n v="233.97"/>
    <d v="2026-06-20T00:00:00"/>
    <m/>
    <m/>
    <s v="Processamento de dados e congêneres"/>
    <n v="233.97"/>
    <m/>
    <x v="0"/>
    <m/>
    <m/>
    <m/>
    <s v="2 - FATURADO"/>
    <n v="10"/>
    <x v="0"/>
    <x v="0"/>
    <m/>
  </r>
  <r>
    <x v="2828"/>
    <s v="21.536.423/0001-09"/>
    <s v="NF SERVICOS - ADESAO"/>
    <n v="1986021"/>
    <d v="2026-05-21T00:00:00"/>
    <n v="2186984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2828"/>
    <s v="21.536.423/0001-09"/>
    <s v="NF SERVICOS - ADESAO"/>
    <n v="2005663"/>
    <d v="2026-06-12T00:00:00"/>
    <n v="2208170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829"/>
    <s v="21.565.358/0001-31"/>
    <s v="NF SERVICOS - ADESAO"/>
    <n v="1990242"/>
    <d v="2026-05-21T00:00:00"/>
    <n v="2191257"/>
    <d v="2026-05-23T00:00:00"/>
    <m/>
    <n v="210.53"/>
    <d v="2026-07-30T00:00:00"/>
    <m/>
    <m/>
    <s v="Processamento de dados e congêneres"/>
    <n v="210.53"/>
    <m/>
    <x v="0"/>
    <m/>
    <m/>
    <m/>
    <s v="2 - FATURADO"/>
    <n v="0"/>
    <x v="1"/>
    <x v="0"/>
    <m/>
  </r>
  <r>
    <x v="2829"/>
    <s v="21.565.358/0001-31"/>
    <s v="NF SERVICOS - ADESAO"/>
    <n v="2014761"/>
    <d v="2026-06-17T00:00:00"/>
    <n v="2217530"/>
    <d v="2026-06-17T00:00:00"/>
    <m/>
    <n v="273.89999999999998"/>
    <d v="2026-07-30T00:00:00"/>
    <m/>
    <m/>
    <s v="Processamento de dados e congêneres"/>
    <n v="273.89999999999998"/>
    <m/>
    <x v="0"/>
    <m/>
    <m/>
    <m/>
    <s v="2 - FATURADO"/>
    <n v="0"/>
    <x v="1"/>
    <x v="0"/>
    <m/>
  </r>
  <r>
    <x v="2830"/>
    <s v="21.568.187/0001-02"/>
    <s v="NF SERVICOS - ADESAO"/>
    <n v="1981565"/>
    <d v="2026-05-21T00:00:00"/>
    <n v="218252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830"/>
    <s v="21.568.187/0001-02"/>
    <s v="NF SERVICOS - ADESAO"/>
    <n v="2006130"/>
    <d v="2026-06-12T00:00:00"/>
    <n v="220864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831"/>
    <s v="21.584.302/0001-24"/>
    <s v="NF SERVICOS - ADESAO"/>
    <n v="1987284"/>
    <d v="2026-05-21T00:00:00"/>
    <n v="218824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832"/>
    <s v="21.610.543/0001-09"/>
    <s v="NF SERVICOS - ADESAO"/>
    <n v="1982671"/>
    <d v="2026-05-21T00:00:00"/>
    <n v="2183634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832"/>
    <s v="21.610.543/0001-09"/>
    <s v="NF SERVICOS - ADESAO"/>
    <n v="2005079"/>
    <d v="2026-06-12T00:00:00"/>
    <n v="220758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833"/>
    <s v="21.611.086/0001-69"/>
    <s v="NF SERVICOS - ADESAO"/>
    <n v="2014534"/>
    <d v="2026-06-17T00:00:00"/>
    <n v="2217303"/>
    <d v="2026-06-17T00:00:00"/>
    <m/>
    <n v="341.93"/>
    <d v="2026-06-20T00:00:00"/>
    <m/>
    <m/>
    <s v="Processamento de dados e congêneres"/>
    <n v="341.93"/>
    <m/>
    <x v="0"/>
    <m/>
    <m/>
    <m/>
    <s v="2 - FATURADO"/>
    <n v="10"/>
    <x v="0"/>
    <x v="0"/>
    <m/>
  </r>
  <r>
    <x v="2834"/>
    <s v="21.660.546/0001-49"/>
    <s v="NF SERVICOS - ADESAO"/>
    <n v="2014075"/>
    <d v="2026-06-17T00:00:00"/>
    <n v="2216844"/>
    <d v="2026-06-17T00:00:00"/>
    <m/>
    <n v="27.76"/>
    <d v="2026-06-20T00:00:00"/>
    <m/>
    <m/>
    <s v="Processamento de dados e congêneres"/>
    <n v="27.76"/>
    <m/>
    <x v="0"/>
    <m/>
    <m/>
    <m/>
    <s v="2 - FATURADO"/>
    <n v="10"/>
    <x v="0"/>
    <x v="0"/>
    <m/>
  </r>
  <r>
    <x v="2835"/>
    <s v="21.710.411/0001-40"/>
    <s v="NF SERVICOS DO"/>
    <n v="405733"/>
    <d v="2026-06-01T00:00:00"/>
    <n v="412380"/>
    <d v="2026-06-03T00:00:00"/>
    <m/>
    <n v="612.75"/>
    <d v="2026-07-01T00:00:00"/>
    <s v="E0201957"/>
    <s v="PD201957"/>
    <s v="Serviços de Publicidade Eletrônica"/>
    <n v="612.75"/>
    <m/>
    <x v="0"/>
    <m/>
    <m/>
    <m/>
    <s v="2 - FATURADO"/>
    <n v="0"/>
    <x v="1"/>
    <x v="0"/>
    <m/>
  </r>
  <r>
    <x v="2835"/>
    <s v="21.710.411/0001-40"/>
    <s v="NF SERVICOS DO"/>
    <n v="405915"/>
    <d v="2026-06-03T00:00:00"/>
    <n v="412883"/>
    <d v="2026-06-03T00:00:00"/>
    <m/>
    <n v="735.3"/>
    <d v="2026-07-03T00:00:00"/>
    <s v="E0201957"/>
    <s v="PD201957"/>
    <s v="Serviços de Publicidade Eletrônica"/>
    <n v="735.3"/>
    <m/>
    <x v="0"/>
    <m/>
    <m/>
    <m/>
    <s v="2 - FATURADO"/>
    <n v="0"/>
    <x v="1"/>
    <x v="0"/>
    <m/>
  </r>
  <r>
    <x v="2835"/>
    <s v="21.710.411/0001-40"/>
    <s v="NF SERVICOS DO"/>
    <n v="405991"/>
    <d v="2026-06-03T00:00:00"/>
    <n v="412693"/>
    <d v="2026-06-03T00:00:00"/>
    <m/>
    <n v="612.75"/>
    <d v="2026-07-03T00:00:00"/>
    <s v="E0201957"/>
    <s v="PD201957"/>
    <s v="Serviços de Publicidade Eletrônica"/>
    <n v="612.75"/>
    <m/>
    <x v="0"/>
    <m/>
    <m/>
    <m/>
    <s v="2 - FATURADO"/>
    <n v="0"/>
    <x v="1"/>
    <x v="0"/>
    <m/>
  </r>
  <r>
    <x v="2835"/>
    <s v="21.710.411/0001-40"/>
    <s v="NF SERVICOS DO"/>
    <n v="406468"/>
    <d v="2026-06-08T00:00:00"/>
    <n v="413459"/>
    <d v="2026-06-08T00:00:00"/>
    <m/>
    <n v="490.2"/>
    <d v="2026-07-08T00:00:00"/>
    <s v="E0201957"/>
    <s v="PD201957"/>
    <s v="Serviços de Publicidade Eletrônica"/>
    <n v="490.2"/>
    <m/>
    <x v="0"/>
    <m/>
    <m/>
    <m/>
    <s v="2 - FATURADO"/>
    <n v="0"/>
    <x v="1"/>
    <x v="0"/>
    <m/>
  </r>
  <r>
    <x v="2835"/>
    <s v="21.710.411/0001-40"/>
    <s v="NF SERVICOS DO"/>
    <n v="406559"/>
    <d v="2026-06-08T00:00:00"/>
    <n v="413482"/>
    <d v="2026-06-08T00:00:00"/>
    <m/>
    <n v="490.2"/>
    <d v="2026-07-08T00:00:00"/>
    <s v="E0201957"/>
    <s v="PD201957"/>
    <s v="Serviços de Publicidade Eletrônica"/>
    <n v="490.2"/>
    <m/>
    <x v="0"/>
    <m/>
    <m/>
    <m/>
    <s v="2 - FATURADO"/>
    <n v="0"/>
    <x v="1"/>
    <x v="0"/>
    <m/>
  </r>
  <r>
    <x v="2835"/>
    <s v="21.710.411/0001-40"/>
    <s v="NF SERVICOS DO"/>
    <n v="407109"/>
    <d v="2026-06-10T00:00:00"/>
    <n v="414012"/>
    <d v="2026-06-10T00:00:00"/>
    <m/>
    <n v="367.65"/>
    <d v="2026-07-10T00:00:00"/>
    <s v="E0201957"/>
    <s v="PD201957"/>
    <s v="Serviços de Publicidade Eletrônica"/>
    <n v="367.65"/>
    <m/>
    <x v="0"/>
    <m/>
    <m/>
    <m/>
    <s v="2 - FATURADO"/>
    <n v="0"/>
    <x v="1"/>
    <x v="0"/>
    <m/>
  </r>
  <r>
    <x v="2835"/>
    <s v="21.710.411/0001-40"/>
    <s v="NF SERVICOS DO"/>
    <n v="407468"/>
    <d v="2026-06-12T00:00:00"/>
    <n v="414629"/>
    <d v="2026-06-15T00:00:00"/>
    <m/>
    <n v="490.2"/>
    <d v="2026-07-12T00:00:00"/>
    <s v="E0201957"/>
    <s v="PD201957"/>
    <s v="Serviços de Publicidade Eletrônica"/>
    <n v="490.2"/>
    <m/>
    <x v="0"/>
    <m/>
    <m/>
    <m/>
    <s v="2 - FATURADO"/>
    <n v="0"/>
    <x v="1"/>
    <x v="0"/>
    <m/>
  </r>
  <r>
    <x v="2835"/>
    <s v="21.710.411/0001-40"/>
    <s v="NF SERVICOS DO"/>
    <n v="409001"/>
    <d v="2026-06-19T00:00:00"/>
    <n v="416055"/>
    <d v="2026-06-19T00:00:00"/>
    <m/>
    <n v="612.75"/>
    <d v="2026-07-19T00:00:00"/>
    <s v="E0201957"/>
    <s v="PD201957"/>
    <s v="Serviços de Publicidade Eletrônica"/>
    <n v="612.75"/>
    <m/>
    <x v="0"/>
    <m/>
    <m/>
    <m/>
    <s v="2 - FATURADO"/>
    <n v="0"/>
    <x v="1"/>
    <x v="0"/>
    <m/>
  </r>
  <r>
    <x v="2835"/>
    <s v="21.710.411/0001-40"/>
    <s v="NF SERVICOS DO"/>
    <n v="409068"/>
    <d v="2026-06-19T00:00:00"/>
    <n v="416043"/>
    <d v="2026-06-19T00:00:00"/>
    <m/>
    <n v="980.4"/>
    <d v="2026-07-19T00:00:00"/>
    <s v="E0201957"/>
    <s v="PD201957"/>
    <s v="Serviços de Publicidade Eletrônica"/>
    <n v="980.4"/>
    <m/>
    <x v="0"/>
    <m/>
    <m/>
    <m/>
    <s v="2 - FATURADO"/>
    <n v="0"/>
    <x v="1"/>
    <x v="0"/>
    <m/>
  </r>
  <r>
    <x v="2835"/>
    <s v="21.710.411/0001-40"/>
    <s v="NF SERVICOS DO"/>
    <n v="409494"/>
    <d v="2026-06-22T00:00:00"/>
    <n v="416202"/>
    <d v="2026-06-23T00:00:00"/>
    <m/>
    <n v="980.4"/>
    <d v="2026-07-23T00:00:00"/>
    <s v="E0201957"/>
    <s v="PD201957"/>
    <s v="Serviços de Publicidade Eletrônica"/>
    <n v="980.4"/>
    <m/>
    <x v="0"/>
    <m/>
    <m/>
    <m/>
    <s v="2 - FATURADO"/>
    <n v="0"/>
    <x v="1"/>
    <x v="0"/>
    <m/>
  </r>
  <r>
    <x v="2835"/>
    <s v="21.710.411/0001-40"/>
    <s v="NF SERVICOS DO"/>
    <n v="409543"/>
    <d v="2026-06-22T00:00:00"/>
    <n v="416183"/>
    <d v="2026-06-23T00:00:00"/>
    <m/>
    <n v="612.75"/>
    <d v="2026-07-23T00:00:00"/>
    <s v="E0201957"/>
    <s v="PD201957"/>
    <s v="Serviços de Publicidade Eletrônica"/>
    <n v="612.75"/>
    <m/>
    <x v="0"/>
    <m/>
    <m/>
    <m/>
    <s v="2 - FATURADO"/>
    <n v="0"/>
    <x v="1"/>
    <x v="0"/>
    <m/>
  </r>
  <r>
    <x v="2835"/>
    <s v="21.710.411/0001-40"/>
    <s v="NF SERVICOS DO"/>
    <n v="409644"/>
    <d v="2026-06-23T00:00:00"/>
    <n v="416561"/>
    <d v="2026-06-24T00:00:00"/>
    <m/>
    <n v="980.4"/>
    <d v="2026-07-24T00:00:00"/>
    <s v="E0201957"/>
    <s v="PD201957"/>
    <s v="Serviços de Publicidade Eletrônica"/>
    <n v="980.4"/>
    <m/>
    <x v="0"/>
    <m/>
    <m/>
    <m/>
    <s v="2 - FATURADO"/>
    <n v="0"/>
    <x v="1"/>
    <x v="0"/>
    <m/>
  </r>
  <r>
    <x v="2836"/>
    <s v="21.745.152/0001-93"/>
    <s v="NF SERVICOS - ADESAO"/>
    <n v="2002309"/>
    <d v="2026-06-12T00:00:00"/>
    <n v="220481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37"/>
    <s v="21.759.073/0001-31"/>
    <s v="NF SERVICOS - ADESAO"/>
    <n v="1986874"/>
    <d v="2026-05-21T00:00:00"/>
    <n v="2187837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837"/>
    <s v="21.759.073/0001-31"/>
    <s v="NF SERVICOS - ADESAO"/>
    <n v="1997294"/>
    <d v="2026-06-12T00:00:00"/>
    <n v="2199795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838"/>
    <s v="21.815.639/0001-03"/>
    <s v="NF SERVICOS - ADESAO"/>
    <n v="2012908"/>
    <d v="2026-06-17T00:00:00"/>
    <n v="2215676"/>
    <d v="2026-06-17T00:00:00"/>
    <m/>
    <n v="187.45"/>
    <d v="2026-06-20T00:00:00"/>
    <m/>
    <m/>
    <s v="Processamento de dados e congêneres"/>
    <n v="187.45"/>
    <m/>
    <x v="0"/>
    <m/>
    <m/>
    <m/>
    <s v="2 - FATURADO"/>
    <n v="10"/>
    <x v="0"/>
    <x v="0"/>
    <m/>
  </r>
  <r>
    <x v="2839"/>
    <s v="21.815.807/0001-52"/>
    <s v="NF SERVICOS - ADESAO"/>
    <n v="1983393"/>
    <d v="2026-05-21T00:00:00"/>
    <n v="2184356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2839"/>
    <s v="21.815.807/0001-52"/>
    <s v="NF SERVICOS - ADESAO"/>
    <n v="1998658"/>
    <d v="2026-06-12T00:00:00"/>
    <n v="2201159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2840"/>
    <s v="21.822.626/0001-53"/>
    <s v="NF SERVICOS - ADESAO"/>
    <n v="2012744"/>
    <d v="2026-06-17T00:00:00"/>
    <n v="2215512"/>
    <d v="2026-06-17T00:00:00"/>
    <m/>
    <n v="12.14"/>
    <d v="2026-07-30T00:00:00"/>
    <m/>
    <m/>
    <s v="Processamento de dados e congêneres"/>
    <n v="12.14"/>
    <m/>
    <x v="0"/>
    <m/>
    <m/>
    <m/>
    <s v="2 - FATURADO"/>
    <n v="0"/>
    <x v="1"/>
    <x v="0"/>
    <m/>
  </r>
  <r>
    <x v="2841"/>
    <s v="21.891.300/0001-88"/>
    <s v="NF SERVICOS - ADESAO"/>
    <n v="2012656"/>
    <d v="2026-06-17T00:00:00"/>
    <n v="2215421"/>
    <d v="2026-06-17T00:00:00"/>
    <m/>
    <n v="104.13"/>
    <d v="2026-07-30T00:00:00"/>
    <m/>
    <m/>
    <s v="Processamento de dados e congêneres"/>
    <n v="104.13"/>
    <m/>
    <x v="0"/>
    <m/>
    <m/>
    <m/>
    <s v="2 - FATURADO"/>
    <n v="0"/>
    <x v="1"/>
    <x v="0"/>
    <m/>
  </r>
  <r>
    <x v="2842"/>
    <s v="21.940.375/0001-01"/>
    <s v="NF SERVICOS - ADESAO"/>
    <n v="2014576"/>
    <d v="2026-06-17T00:00:00"/>
    <n v="2217345"/>
    <d v="2026-06-17T00:00:00"/>
    <m/>
    <n v="201"/>
    <d v="2026-06-20T00:00:00"/>
    <m/>
    <m/>
    <s v="Processamento de dados e congêneres"/>
    <n v="201"/>
    <m/>
    <x v="0"/>
    <m/>
    <m/>
    <m/>
    <s v="2 - FATURADO"/>
    <n v="10"/>
    <x v="0"/>
    <x v="0"/>
    <m/>
  </r>
  <r>
    <x v="2843"/>
    <s v="210.337.888-13"/>
    <s v="NF SERVICOS - ADESAO"/>
    <n v="2005875"/>
    <d v="2026-06-12T00:00:00"/>
    <n v="2208392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843"/>
    <s v="210.337.888-13"/>
    <s v="NF SERVICOS - ADESAO"/>
    <n v="2009645"/>
    <d v="2026-06-15T00:00:00"/>
    <n v="2212298"/>
    <d v="2026-06-16T00:00:00"/>
    <m/>
    <n v="505.61"/>
    <d v="2026-06-20T00:00:00"/>
    <m/>
    <m/>
    <s v="Processamento de dados e congêneres"/>
    <n v="505.61"/>
    <m/>
    <x v="0"/>
    <m/>
    <m/>
    <m/>
    <s v="2 - FATURADO"/>
    <n v="10"/>
    <x v="0"/>
    <x v="0"/>
    <m/>
  </r>
  <r>
    <x v="2844"/>
    <s v="210.871.728-53"/>
    <s v="NF SERVICOS - ADESAO"/>
    <n v="1976485"/>
    <d v="2026-05-21T00:00:00"/>
    <n v="2177440"/>
    <d v="2026-05-22T00:00:00"/>
    <m/>
    <n v="752.84"/>
    <d v="2026-06-05T00:00:00"/>
    <m/>
    <m/>
    <s v="Processamento de dados e congêneres"/>
    <n v="297.02"/>
    <m/>
    <x v="0"/>
    <m/>
    <m/>
    <m/>
    <s v="2 - FATURADO"/>
    <n v="25"/>
    <x v="0"/>
    <x v="0"/>
    <m/>
  </r>
  <r>
    <x v="2844"/>
    <s v="210.871.728-53"/>
    <s v="NF SERVICOS - ADESAO"/>
    <n v="1998921"/>
    <d v="2026-06-12T00:00:00"/>
    <n v="220142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44"/>
    <s v="210.871.728-53"/>
    <s v="NF SERVICOS - ADESAO"/>
    <n v="2018174"/>
    <d v="2026-06-17T00:00:00"/>
    <n v="2220952"/>
    <d v="2026-06-18T00:00:00"/>
    <m/>
    <n v="499.6"/>
    <d v="2026-06-20T00:00:00"/>
    <m/>
    <m/>
    <s v="Processamento de dados e congêneres"/>
    <n v="499.6"/>
    <m/>
    <x v="0"/>
    <m/>
    <m/>
    <m/>
    <s v="2 - FATURADO"/>
    <n v="10"/>
    <x v="0"/>
    <x v="0"/>
    <m/>
  </r>
  <r>
    <x v="2845"/>
    <s v="212.435.508-21"/>
    <s v="NF SERVICOS - ADESAO"/>
    <n v="1982359"/>
    <d v="2026-05-21T00:00:00"/>
    <n v="218332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45"/>
    <s v="212.435.508-21"/>
    <s v="NF SERVICOS - ADESAO"/>
    <n v="1989414"/>
    <d v="2026-05-21T00:00:00"/>
    <n v="2190417"/>
    <d v="2026-05-23T00:00:00"/>
    <m/>
    <n v="68.209999999999994"/>
    <d v="2026-07-30T00:00:00"/>
    <m/>
    <m/>
    <s v="Processamento de dados e congêneres"/>
    <n v="68.209999999999994"/>
    <m/>
    <x v="0"/>
    <m/>
    <m/>
    <m/>
    <s v="2 - FATURADO"/>
    <n v="0"/>
    <x v="1"/>
    <x v="0"/>
    <m/>
  </r>
  <r>
    <x v="2845"/>
    <s v="212.435.508-21"/>
    <s v="NF SERVICOS - ADESAO"/>
    <n v="1997738"/>
    <d v="2026-06-12T00:00:00"/>
    <n v="220023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45"/>
    <s v="212.435.508-21"/>
    <s v="NF SERVICOS - ADESAO"/>
    <n v="2008220"/>
    <d v="2026-06-15T00:00:00"/>
    <n v="2210872"/>
    <d v="2026-06-16T00:00:00"/>
    <m/>
    <n v="146.32"/>
    <d v="2026-07-30T00:00:00"/>
    <m/>
    <m/>
    <s v="Processamento de dados e congêneres"/>
    <n v="146.32"/>
    <m/>
    <x v="0"/>
    <m/>
    <m/>
    <m/>
    <s v="2 - FATURADO"/>
    <n v="0"/>
    <x v="1"/>
    <x v="0"/>
    <m/>
  </r>
  <r>
    <x v="2846"/>
    <s v="212.523.218-99"/>
    <s v="NF SERVICOS - ADESAO"/>
    <n v="1977425"/>
    <d v="2026-05-21T00:00:00"/>
    <n v="2178380"/>
    <d v="2026-05-22T00:00:00"/>
    <m/>
    <n v="3750.07"/>
    <d v="2026-06-05T00:00:00"/>
    <m/>
    <m/>
    <s v="Processamento de dados e congêneres"/>
    <n v="1132.1400000000001"/>
    <m/>
    <x v="0"/>
    <m/>
    <m/>
    <m/>
    <s v="2 - FATURADO"/>
    <n v="25"/>
    <x v="0"/>
    <x v="0"/>
    <m/>
  </r>
  <r>
    <x v="2847"/>
    <s v="212.644.728-62"/>
    <s v="NF SERVICOS - ADESAO"/>
    <n v="1978400"/>
    <d v="2026-05-21T00:00:00"/>
    <n v="2179355"/>
    <d v="2026-05-22T00:00:00"/>
    <m/>
    <n v="936.99"/>
    <d v="2026-07-30T00:00:00"/>
    <m/>
    <m/>
    <s v="Processamento de dados e congêneres"/>
    <n v="936.99"/>
    <m/>
    <x v="0"/>
    <m/>
    <m/>
    <m/>
    <s v="2 - FATURADO"/>
    <n v="0"/>
    <x v="1"/>
    <x v="0"/>
    <m/>
  </r>
  <r>
    <x v="2847"/>
    <s v="212.644.728-62"/>
    <s v="NF SERVICOS - ADESAO"/>
    <n v="1983053"/>
    <d v="2026-05-21T00:00:00"/>
    <n v="218401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47"/>
    <s v="212.644.728-62"/>
    <s v="NF SERVICOS - ADESAO"/>
    <n v="1999398"/>
    <d v="2026-06-12T00:00:00"/>
    <n v="220189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47"/>
    <s v="212.644.728-62"/>
    <s v="NF SERVICOS - ADESAO"/>
    <n v="2015515"/>
    <d v="2026-06-17T00:00:00"/>
    <n v="2218284"/>
    <d v="2026-06-17T00:00:00"/>
    <m/>
    <n v="729.22"/>
    <d v="2026-07-30T00:00:00"/>
    <m/>
    <m/>
    <s v="Processamento de dados e congêneres"/>
    <n v="729.22"/>
    <m/>
    <x v="0"/>
    <m/>
    <m/>
    <m/>
    <s v="2 - FATURADO"/>
    <n v="0"/>
    <x v="1"/>
    <x v="0"/>
    <m/>
  </r>
  <r>
    <x v="2848"/>
    <s v="213.027.928-73"/>
    <s v="NF SERVICOS - ADESAO"/>
    <n v="1976339"/>
    <d v="2026-05-21T00:00:00"/>
    <n v="2177294"/>
    <d v="2026-05-22T00:00:00"/>
    <m/>
    <n v="8067.78"/>
    <d v="2026-06-05T00:00:00"/>
    <m/>
    <m/>
    <s v="Processamento de dados e congêneres"/>
    <n v="3293.1"/>
    <m/>
    <x v="0"/>
    <m/>
    <m/>
    <m/>
    <s v="2 - FATURADO"/>
    <n v="25"/>
    <x v="0"/>
    <x v="0"/>
    <m/>
  </r>
  <r>
    <x v="2848"/>
    <s v="213.027.928-73"/>
    <s v="NF SERVICOS - ADESAO"/>
    <n v="1998390"/>
    <d v="2026-06-12T00:00:00"/>
    <n v="220089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48"/>
    <s v="213.027.928-73"/>
    <s v="NF SERVICOS - ADESAO"/>
    <n v="2016045"/>
    <d v="2026-06-17T00:00:00"/>
    <n v="2218814"/>
    <d v="2026-06-18T00:00:00"/>
    <m/>
    <n v="4884.3900000000003"/>
    <d v="2026-07-30T00:00:00"/>
    <m/>
    <m/>
    <s v="Processamento de dados e congêneres"/>
    <n v="4884.3900000000003"/>
    <m/>
    <x v="0"/>
    <m/>
    <m/>
    <m/>
    <s v="2 - FATURADO"/>
    <n v="0"/>
    <x v="1"/>
    <x v="0"/>
    <m/>
  </r>
  <r>
    <x v="2849"/>
    <s v="213.176.338-73"/>
    <s v="NF SERVICOS - ADESAO"/>
    <n v="2001485"/>
    <d v="2026-06-12T00:00:00"/>
    <n v="2203986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850"/>
    <s v="213.298.448-40"/>
    <s v="NF SERVICOS - ADESAO"/>
    <n v="1977160"/>
    <d v="2026-05-21T00:00:00"/>
    <n v="2178115"/>
    <d v="2026-05-22T00:00:00"/>
    <m/>
    <n v="1443.49"/>
    <d v="2026-06-05T00:00:00"/>
    <m/>
    <m/>
    <s v="Processamento de dados e congêneres"/>
    <n v="383.12"/>
    <m/>
    <x v="0"/>
    <m/>
    <m/>
    <m/>
    <s v="2 - FATURADO"/>
    <n v="25"/>
    <x v="0"/>
    <x v="0"/>
    <m/>
  </r>
  <r>
    <x v="2851"/>
    <s v="213.307.328-04"/>
    <s v="NF SERVICOS - ADESAO"/>
    <n v="2010319"/>
    <d v="2026-06-15T00:00:00"/>
    <n v="2213008"/>
    <d v="2026-06-16T00:00:00"/>
    <m/>
    <n v="245.26"/>
    <d v="2026-06-20T00:00:00"/>
    <m/>
    <m/>
    <s v="Processamento de dados e congêneres"/>
    <n v="245.26"/>
    <m/>
    <x v="0"/>
    <m/>
    <m/>
    <m/>
    <s v="2 - FATURADO"/>
    <n v="10"/>
    <x v="0"/>
    <x v="0"/>
    <m/>
  </r>
  <r>
    <x v="2852"/>
    <s v="213.321.788-63"/>
    <s v="NF SERVICOS - ADESAO"/>
    <n v="2007103"/>
    <d v="2026-06-12T00:00:00"/>
    <n v="220965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853"/>
    <s v="213.392.948-77"/>
    <s v="NF SERVICOS - ADESAO"/>
    <n v="1978879"/>
    <d v="2026-05-21T00:00:00"/>
    <n v="2179834"/>
    <d v="2026-05-22T00:00:00"/>
    <m/>
    <n v="518.94000000000005"/>
    <d v="2026-06-05T00:00:00"/>
    <m/>
    <m/>
    <s v="Processamento de dados e congêneres"/>
    <n v="129.13999999999999"/>
    <m/>
    <x v="0"/>
    <m/>
    <m/>
    <m/>
    <s v="2 - FATURADO"/>
    <n v="25"/>
    <x v="0"/>
    <x v="0"/>
    <m/>
  </r>
  <r>
    <x v="2853"/>
    <s v="213.392.948-77"/>
    <s v="NF SERVICOS - ADESAO"/>
    <n v="2001481"/>
    <d v="2026-06-12T00:00:00"/>
    <n v="220398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53"/>
    <s v="213.392.948-77"/>
    <s v="NF SERVICOS - ADESAO"/>
    <n v="2017340"/>
    <d v="2026-06-17T00:00:00"/>
    <n v="2220115"/>
    <d v="2026-06-18T00:00:00"/>
    <m/>
    <n v="723.16"/>
    <d v="2026-06-20T00:00:00"/>
    <m/>
    <m/>
    <s v="Processamento de dados e congêneres"/>
    <n v="723.16"/>
    <m/>
    <x v="0"/>
    <m/>
    <m/>
    <m/>
    <s v="2 - FATURADO"/>
    <n v="10"/>
    <x v="0"/>
    <x v="0"/>
    <m/>
  </r>
  <r>
    <x v="2854"/>
    <s v="213.449.288-03"/>
    <s v="NF SERVICOS - ADESAO"/>
    <n v="2002424"/>
    <d v="2026-06-12T00:00:00"/>
    <n v="220492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55"/>
    <s v="213.573.818-24"/>
    <s v="NF SERVICOS - ADESAO"/>
    <n v="1977405"/>
    <d v="2026-05-21T00:00:00"/>
    <n v="2178360"/>
    <d v="2026-05-22T00:00:00"/>
    <m/>
    <n v="529.54999999999995"/>
    <d v="2026-06-05T00:00:00"/>
    <m/>
    <m/>
    <s v="Processamento de dados e congêneres"/>
    <n v="219.54"/>
    <m/>
    <x v="0"/>
    <m/>
    <m/>
    <m/>
    <s v="2 - FATURADO"/>
    <n v="25"/>
    <x v="0"/>
    <x v="0"/>
    <m/>
  </r>
  <r>
    <x v="2856"/>
    <s v="213.614.228-31"/>
    <s v="NF SERVICOS - ADESAO"/>
    <n v="1982155"/>
    <d v="2026-05-21T00:00:00"/>
    <n v="218311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56"/>
    <s v="213.614.228-31"/>
    <s v="NF SERVICOS - ADESAO"/>
    <n v="1988550"/>
    <d v="2026-05-21T00:00:00"/>
    <n v="2189533"/>
    <d v="2026-05-23T00:00:00"/>
    <m/>
    <n v="203.6"/>
    <d v="2026-07-30T00:00:00"/>
    <m/>
    <m/>
    <s v="Processamento de dados e congêneres"/>
    <n v="203.6"/>
    <m/>
    <x v="0"/>
    <m/>
    <m/>
    <m/>
    <s v="2 - FATURADO"/>
    <n v="0"/>
    <x v="1"/>
    <x v="0"/>
    <m/>
  </r>
  <r>
    <x v="2856"/>
    <s v="213.614.228-31"/>
    <s v="NF SERVICOS - ADESAO"/>
    <n v="1998783"/>
    <d v="2026-06-12T00:00:00"/>
    <n v="220128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56"/>
    <s v="213.614.228-31"/>
    <s v="NF SERVICOS - ADESAO"/>
    <n v="2009266"/>
    <d v="2026-06-15T00:00:00"/>
    <n v="2211918"/>
    <d v="2026-06-16T00:00:00"/>
    <m/>
    <n v="229.64"/>
    <d v="2026-07-30T00:00:00"/>
    <m/>
    <m/>
    <s v="Processamento de dados e congêneres"/>
    <n v="229.64"/>
    <m/>
    <x v="0"/>
    <m/>
    <m/>
    <m/>
    <s v="2 - FATURADO"/>
    <n v="0"/>
    <x v="1"/>
    <x v="0"/>
    <m/>
  </r>
  <r>
    <x v="2857"/>
    <s v="213.641.708-84"/>
    <s v="NF SERVICOS - ADESAO"/>
    <n v="1976377"/>
    <d v="2026-05-21T00:00:00"/>
    <n v="2177332"/>
    <d v="2026-05-22T00:00:00"/>
    <m/>
    <n v="906.03"/>
    <d v="2026-06-05T00:00:00"/>
    <m/>
    <m/>
    <s v="Processamento de dados e congêneres"/>
    <n v="21.52"/>
    <m/>
    <x v="0"/>
    <m/>
    <m/>
    <m/>
    <s v="2 - FATURADO"/>
    <n v="25"/>
    <x v="0"/>
    <x v="0"/>
    <m/>
  </r>
  <r>
    <x v="2857"/>
    <s v="213.641.708-84"/>
    <s v="NF SERVICOS - ADESAO"/>
    <n v="2005906"/>
    <d v="2026-06-12T00:00:00"/>
    <n v="220842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57"/>
    <s v="213.641.708-84"/>
    <s v="NF SERVICOS - ADESAO"/>
    <n v="2018047"/>
    <d v="2026-06-17T00:00:00"/>
    <n v="2220825"/>
    <d v="2026-06-18T00:00:00"/>
    <m/>
    <n v="1169.47"/>
    <d v="2026-07-30T00:00:00"/>
    <m/>
    <m/>
    <s v="Processamento de dados e congêneres"/>
    <n v="1169.47"/>
    <m/>
    <x v="0"/>
    <m/>
    <m/>
    <m/>
    <s v="2 - FATURADO"/>
    <n v="0"/>
    <x v="1"/>
    <x v="0"/>
    <m/>
  </r>
  <r>
    <x v="2858"/>
    <s v="213.683.218-28"/>
    <s v="NF SERVICOS - ADESAO"/>
    <n v="1976148"/>
    <d v="2026-05-21T00:00:00"/>
    <n v="2177103"/>
    <d v="2026-05-22T00:00:00"/>
    <m/>
    <n v="1913.08"/>
    <d v="2026-07-30T00:00:00"/>
    <m/>
    <m/>
    <s v="Processamento de dados e congêneres"/>
    <n v="1913.08"/>
    <m/>
    <x v="0"/>
    <m/>
    <m/>
    <m/>
    <s v="2 - FATURADO"/>
    <n v="0"/>
    <x v="1"/>
    <x v="0"/>
    <m/>
  </r>
  <r>
    <x v="2858"/>
    <s v="213.683.218-28"/>
    <s v="NF SERVICOS - ADESAO"/>
    <n v="2005612"/>
    <d v="2026-06-12T00:00:00"/>
    <n v="2208119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858"/>
    <s v="213.683.218-28"/>
    <s v="NF SERVICOS - ADESAO"/>
    <n v="2015657"/>
    <d v="2026-06-17T00:00:00"/>
    <n v="2218426"/>
    <d v="2026-06-18T00:00:00"/>
    <m/>
    <n v="1497.81"/>
    <d v="2026-07-30T00:00:00"/>
    <m/>
    <m/>
    <s v="Processamento de dados e congêneres"/>
    <n v="1497.81"/>
    <m/>
    <x v="0"/>
    <m/>
    <m/>
    <m/>
    <s v="2 - FATURADO"/>
    <n v="0"/>
    <x v="1"/>
    <x v="0"/>
    <m/>
  </r>
  <r>
    <x v="2859"/>
    <s v="213.768.828-09"/>
    <s v="NF SERVICOS - ADESAO"/>
    <n v="1977196"/>
    <d v="2026-05-21T00:00:00"/>
    <n v="2178151"/>
    <d v="2026-05-22T00:00:00"/>
    <m/>
    <n v="5118.78"/>
    <d v="2026-06-05T00:00:00"/>
    <m/>
    <m/>
    <s v="Processamento de dados e congêneres"/>
    <n v="1566.91"/>
    <m/>
    <x v="0"/>
    <m/>
    <m/>
    <m/>
    <s v="2 - FATURADO"/>
    <n v="25"/>
    <x v="0"/>
    <x v="0"/>
    <m/>
  </r>
  <r>
    <x v="2859"/>
    <s v="213.768.828-09"/>
    <s v="NF SERVICOS - ADESAO"/>
    <n v="2001476"/>
    <d v="2026-06-12T00:00:00"/>
    <n v="220397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59"/>
    <s v="213.768.828-09"/>
    <s v="NF SERVICOS - ADESAO"/>
    <n v="2016820"/>
    <d v="2026-06-17T00:00:00"/>
    <n v="2219595"/>
    <d v="2026-06-18T00:00:00"/>
    <m/>
    <n v="4358.5200000000004"/>
    <d v="2026-06-20T00:00:00"/>
    <m/>
    <m/>
    <s v="Processamento de dados e congêneres"/>
    <n v="4358.5200000000004"/>
    <m/>
    <x v="0"/>
    <m/>
    <m/>
    <m/>
    <s v="2 - FATURADO"/>
    <n v="10"/>
    <x v="0"/>
    <x v="0"/>
    <m/>
  </r>
  <r>
    <x v="2860"/>
    <s v="213.819.288-11"/>
    <s v="NF SERVICOS - ADESAO"/>
    <n v="1975323"/>
    <d v="2026-05-21T00:00:00"/>
    <n v="2176274"/>
    <d v="2026-05-21T00:00:00"/>
    <m/>
    <n v="651.48"/>
    <d v="2026-06-05T00:00:00"/>
    <m/>
    <m/>
    <s v="Processamento de dados e congêneres"/>
    <n v="163.58000000000001"/>
    <m/>
    <x v="0"/>
    <m/>
    <m/>
    <m/>
    <s v="2 - FATURADO"/>
    <n v="25"/>
    <x v="0"/>
    <x v="0"/>
    <m/>
  </r>
  <r>
    <x v="2861"/>
    <s v="213.860.308-30"/>
    <s v="NF SERVICOS - ADESAO"/>
    <n v="1997552"/>
    <d v="2026-06-12T00:00:00"/>
    <n v="220005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61"/>
    <s v="213.860.308-30"/>
    <s v="NF SERVICOS - ADESAO"/>
    <n v="2018112"/>
    <d v="2026-06-17T00:00:00"/>
    <n v="2220890"/>
    <d v="2026-06-18T00:00:00"/>
    <m/>
    <n v="107.6"/>
    <d v="2026-07-30T00:00:00"/>
    <m/>
    <m/>
    <s v="Processamento de dados e congêneres"/>
    <n v="107.6"/>
    <m/>
    <x v="0"/>
    <m/>
    <m/>
    <m/>
    <s v="2 - FATURADO"/>
    <n v="0"/>
    <x v="1"/>
    <x v="0"/>
    <m/>
  </r>
  <r>
    <x v="2862"/>
    <s v="214.022.948-75"/>
    <s v="NF SERVICOS - ADESAO"/>
    <n v="1978698"/>
    <d v="2026-05-21T00:00:00"/>
    <n v="2179653"/>
    <d v="2026-05-22T00:00:00"/>
    <m/>
    <n v="8630.4500000000007"/>
    <d v="2026-06-05T00:00:00"/>
    <m/>
    <m/>
    <s v="Processamento de dados e congêneres"/>
    <n v="2204.0100000000002"/>
    <m/>
    <x v="0"/>
    <m/>
    <m/>
    <m/>
    <s v="2 - FATURADO"/>
    <n v="25"/>
    <x v="0"/>
    <x v="0"/>
    <m/>
  </r>
  <r>
    <x v="2862"/>
    <s v="214.022.948-75"/>
    <s v="NF SERVICOS - ADESAO"/>
    <n v="2018234"/>
    <d v="2026-06-17T00:00:00"/>
    <n v="2221012"/>
    <d v="2026-06-18T00:00:00"/>
    <m/>
    <n v="5893.41"/>
    <d v="2026-06-20T00:00:00"/>
    <m/>
    <m/>
    <s v="Processamento de dados e congêneres"/>
    <n v="5893.41"/>
    <m/>
    <x v="0"/>
    <m/>
    <m/>
    <m/>
    <s v="2 - FATURADO"/>
    <n v="10"/>
    <x v="0"/>
    <x v="0"/>
    <m/>
  </r>
  <r>
    <x v="2863"/>
    <s v="214.333.498-25"/>
    <s v="NF SERVICOS - ADESAO"/>
    <n v="2001605"/>
    <d v="2026-06-12T00:00:00"/>
    <n v="2204106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863"/>
    <s v="214.333.498-25"/>
    <s v="NF SERVICOS - ADESAO"/>
    <n v="2010421"/>
    <d v="2026-06-15T00:00:00"/>
    <n v="2213110"/>
    <d v="2026-06-16T00:00:00"/>
    <m/>
    <n v="109.87"/>
    <d v="2026-07-30T00:00:00"/>
    <m/>
    <m/>
    <s v="Processamento de dados e congêneres"/>
    <n v="109.87"/>
    <m/>
    <x v="0"/>
    <m/>
    <m/>
    <m/>
    <s v="2 - FATURADO"/>
    <n v="0"/>
    <x v="1"/>
    <x v="0"/>
    <m/>
  </r>
  <r>
    <x v="2864"/>
    <s v="214.547.138-36"/>
    <s v="NF SERVICOS - ADESAO"/>
    <n v="1982946"/>
    <d v="2026-05-21T00:00:00"/>
    <n v="218390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64"/>
    <s v="214.547.138-36"/>
    <s v="NF SERVICOS - ADESAO"/>
    <n v="2002512"/>
    <d v="2026-06-12T00:00:00"/>
    <n v="22050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64"/>
    <s v="214.547.138-36"/>
    <s v="NF SERVICOS - ADESAO"/>
    <n v="2011160"/>
    <d v="2026-06-15T00:00:00"/>
    <n v="2213855"/>
    <d v="2026-06-16T00:00:00"/>
    <m/>
    <n v="110.73"/>
    <d v="2026-07-30T00:00:00"/>
    <m/>
    <m/>
    <s v="Processamento de dados e congêneres"/>
    <n v="110.73"/>
    <m/>
    <x v="0"/>
    <m/>
    <m/>
    <m/>
    <s v="2 - FATURADO"/>
    <n v="0"/>
    <x v="1"/>
    <x v="0"/>
    <m/>
  </r>
  <r>
    <x v="2865"/>
    <s v="214.605.048-95"/>
    <s v="NF SERVICOS - ADESAO"/>
    <n v="1978159"/>
    <d v="2026-05-21T00:00:00"/>
    <n v="2179114"/>
    <d v="2026-05-22T00:00:00"/>
    <m/>
    <n v="2961.97"/>
    <d v="2026-06-05T00:00:00"/>
    <m/>
    <m/>
    <s v="Processamento de dados e congêneres"/>
    <n v="749.02"/>
    <m/>
    <x v="0"/>
    <m/>
    <m/>
    <m/>
    <s v="2 - FATURADO"/>
    <n v="25"/>
    <x v="0"/>
    <x v="0"/>
    <m/>
  </r>
  <r>
    <x v="2866"/>
    <s v="214.969.128-02"/>
    <s v="NF SERVICOS - ADESAO"/>
    <n v="1998124"/>
    <d v="2026-06-12T00:00:00"/>
    <n v="2200625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866"/>
    <s v="214.969.128-02"/>
    <s v="NF SERVICOS - ADESAO"/>
    <n v="2011715"/>
    <d v="2026-06-15T00:00:00"/>
    <n v="2214413"/>
    <d v="2026-06-16T00:00:00"/>
    <m/>
    <n v="83.84"/>
    <d v="2026-06-20T00:00:00"/>
    <m/>
    <m/>
    <s v="Processamento de dados e congêneres"/>
    <n v="83.84"/>
    <m/>
    <x v="0"/>
    <m/>
    <m/>
    <m/>
    <s v="2 - FATURADO"/>
    <n v="10"/>
    <x v="0"/>
    <x v="0"/>
    <m/>
  </r>
  <r>
    <x v="2867"/>
    <s v="215.022.788-63"/>
    <s v="NF SERVICOS - ADESAO"/>
    <n v="2000986"/>
    <d v="2026-06-12T00:00:00"/>
    <n v="220348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68"/>
    <s v="215.270.538-65"/>
    <s v="NF SERVICOS - ADESAO"/>
    <n v="2001647"/>
    <d v="2026-06-12T00:00:00"/>
    <n v="220414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68"/>
    <s v="215.270.538-65"/>
    <s v="NF SERVICOS - ADESAO"/>
    <n v="2016372"/>
    <d v="2026-06-17T00:00:00"/>
    <n v="2219141"/>
    <d v="2026-06-18T00:00:00"/>
    <m/>
    <n v="287.04000000000002"/>
    <d v="2026-07-30T00:00:00"/>
    <m/>
    <m/>
    <s v="Processamento de dados e congêneres"/>
    <n v="287.04000000000002"/>
    <m/>
    <x v="0"/>
    <m/>
    <m/>
    <m/>
    <s v="2 - FATURADO"/>
    <n v="0"/>
    <x v="1"/>
    <x v="0"/>
    <m/>
  </r>
  <r>
    <x v="2869"/>
    <s v="215.292.928-40"/>
    <s v="NF SERVICOS - ADESAO"/>
    <n v="2012553"/>
    <d v="2026-06-15T00:00:00"/>
    <n v="2215264"/>
    <d v="2026-06-17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869"/>
    <s v="215.292.928-40"/>
    <s v="NF SERVICOS - ADESAO"/>
    <n v="2017793"/>
    <d v="2026-06-17T00:00:00"/>
    <n v="2220571"/>
    <d v="2026-06-18T00:00:00"/>
    <m/>
    <n v="588.46"/>
    <d v="2026-06-20T00:00:00"/>
    <m/>
    <m/>
    <s v="Processamento de dados e congêneres"/>
    <n v="588.46"/>
    <m/>
    <x v="0"/>
    <m/>
    <m/>
    <m/>
    <s v="2 - FATURADO"/>
    <n v="10"/>
    <x v="0"/>
    <x v="0"/>
    <m/>
  </r>
  <r>
    <x v="2870"/>
    <s v="215.299.288-18"/>
    <s v="ND-JUROS RECEBIMENTO"/>
    <s v="1976169-1-NDJ1"/>
    <d v="2026-05-29T00:00:00"/>
    <n v="2177124"/>
    <m/>
    <m/>
    <n v="2.02"/>
    <d v="2026-06-28T00:00:00"/>
    <m/>
    <m/>
    <s v="Nota de Debito Juros"/>
    <n v="2.02"/>
    <m/>
    <x v="0"/>
    <m/>
    <m/>
    <m/>
    <s v="2 - FATURADO"/>
    <n v="2"/>
    <x v="0"/>
    <x v="10"/>
    <m/>
  </r>
  <r>
    <x v="2871"/>
    <s v="215.377.858-18"/>
    <s v="NF SERVICOS - ADESAO"/>
    <n v="1997030"/>
    <d v="2026-06-12T00:00:00"/>
    <n v="219953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71"/>
    <s v="215.377.858-18"/>
    <s v="NF SERVICOS - ADESAO"/>
    <n v="2017087"/>
    <d v="2026-06-17T00:00:00"/>
    <n v="2219862"/>
    <d v="2026-06-18T00:00:00"/>
    <m/>
    <n v="1118.18"/>
    <d v="2026-07-30T00:00:00"/>
    <m/>
    <m/>
    <s v="Processamento de dados e congêneres"/>
    <n v="1118.18"/>
    <m/>
    <x v="0"/>
    <m/>
    <m/>
    <m/>
    <s v="2 - FATURADO"/>
    <n v="0"/>
    <x v="1"/>
    <x v="0"/>
    <m/>
  </r>
  <r>
    <x v="2872"/>
    <s v="215.475.338-89"/>
    <s v="NF SERVICOS - ADESAO"/>
    <n v="2008154"/>
    <d v="2026-06-15T00:00:00"/>
    <n v="2210806"/>
    <d v="2026-06-16T00:00:00"/>
    <m/>
    <n v="628.84"/>
    <d v="2026-07-30T00:00:00"/>
    <m/>
    <m/>
    <s v="Processamento de dados e congêneres"/>
    <n v="628.84"/>
    <m/>
    <x v="0"/>
    <m/>
    <m/>
    <m/>
    <s v="2 - FATURADO"/>
    <n v="0"/>
    <x v="1"/>
    <x v="0"/>
    <m/>
  </r>
  <r>
    <x v="2873"/>
    <s v="215.476.788-52"/>
    <s v="NF SERVICOS - ADESAO"/>
    <n v="1998555"/>
    <d v="2026-06-12T00:00:00"/>
    <n v="220105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74"/>
    <s v="215.515.368-62"/>
    <s v="NF SERVICOS - ADESAO"/>
    <n v="1978218"/>
    <d v="2026-05-21T00:00:00"/>
    <n v="2179173"/>
    <d v="2026-05-22T00:00:00"/>
    <m/>
    <n v="1884.93"/>
    <d v="2026-06-05T00:00:00"/>
    <m/>
    <m/>
    <s v="Processamento de dados e congêneres"/>
    <n v="451.99"/>
    <m/>
    <x v="0"/>
    <m/>
    <m/>
    <m/>
    <s v="2 - FATURADO"/>
    <n v="25"/>
    <x v="0"/>
    <x v="0"/>
    <m/>
  </r>
  <r>
    <x v="2874"/>
    <s v="215.515.368-62"/>
    <s v="NF SERVICOS - ADESAO"/>
    <n v="1999727"/>
    <d v="2026-06-12T00:00:00"/>
    <n v="220222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75"/>
    <s v="215.535.068-63"/>
    <s v="NF SERVICOS - ADESAO"/>
    <n v="1984961"/>
    <d v="2026-05-21T00:00:00"/>
    <n v="218592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75"/>
    <s v="215.535.068-63"/>
    <s v="NF SERVICOS - ADESAO"/>
    <n v="2004286"/>
    <d v="2026-06-12T00:00:00"/>
    <n v="220678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76"/>
    <s v="215.556.588-73"/>
    <s v="NF SERVICOS - ADESAO"/>
    <n v="1999408"/>
    <d v="2026-06-12T00:00:00"/>
    <n v="220190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76"/>
    <s v="215.556.588-73"/>
    <s v="NF SERVICOS - ADESAO"/>
    <n v="2008590"/>
    <d v="2026-06-15T00:00:00"/>
    <n v="2211242"/>
    <d v="2026-06-16T00:00:00"/>
    <m/>
    <n v="117.68"/>
    <d v="2026-06-20T00:00:00"/>
    <m/>
    <m/>
    <s v="Processamento de dados e congêneres"/>
    <n v="117.68"/>
    <m/>
    <x v="0"/>
    <m/>
    <m/>
    <m/>
    <s v="2 - FATURADO"/>
    <n v="10"/>
    <x v="0"/>
    <x v="0"/>
    <m/>
  </r>
  <r>
    <x v="2877"/>
    <s v="215.620.688-06"/>
    <s v="NF SERVICOS - ADESAO"/>
    <n v="1976499"/>
    <d v="2026-05-21T00:00:00"/>
    <n v="2177454"/>
    <d v="2026-05-22T00:00:00"/>
    <m/>
    <n v="2186.0300000000002"/>
    <d v="2026-06-05T00:00:00"/>
    <m/>
    <m/>
    <s v="Processamento de dados e congêneres"/>
    <n v="675.84"/>
    <m/>
    <x v="0"/>
    <m/>
    <m/>
    <m/>
    <s v="2 - FATURADO"/>
    <n v="25"/>
    <x v="0"/>
    <x v="0"/>
    <m/>
  </r>
  <r>
    <x v="2878"/>
    <s v="215.706.278-51"/>
    <s v="NF SERVICOS - ADESAO"/>
    <n v="1975506"/>
    <d v="2026-05-21T00:00:00"/>
    <n v="2176461"/>
    <d v="2026-05-21T00:00:00"/>
    <m/>
    <n v="29.1"/>
    <d v="2026-06-05T00:00:00"/>
    <m/>
    <m/>
    <s v="Processamento de dados e congêneres"/>
    <n v="8.61"/>
    <m/>
    <x v="0"/>
    <m/>
    <m/>
    <m/>
    <s v="2 - FATURADO"/>
    <n v="25"/>
    <x v="0"/>
    <x v="0"/>
    <m/>
  </r>
  <r>
    <x v="2878"/>
    <s v="215.706.278-51"/>
    <s v="NF SERVICOS - ADESAO"/>
    <n v="1997106"/>
    <d v="2026-06-12T00:00:00"/>
    <n v="2199607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878"/>
    <s v="215.706.278-51"/>
    <s v="NF SERVICOS - ADESAO"/>
    <n v="2016747"/>
    <d v="2026-06-17T00:00:00"/>
    <n v="2219522"/>
    <d v="2026-06-18T00:00:00"/>
    <m/>
    <n v="77.47"/>
    <d v="2026-07-30T00:00:00"/>
    <m/>
    <m/>
    <s v="Processamento de dados e congêneres"/>
    <n v="77.47"/>
    <m/>
    <x v="0"/>
    <m/>
    <m/>
    <m/>
    <s v="2 - FATURADO"/>
    <n v="0"/>
    <x v="1"/>
    <x v="0"/>
    <m/>
  </r>
  <r>
    <x v="2879"/>
    <s v="215.941.248-17"/>
    <s v="NF SERVICOS - ADESAO"/>
    <n v="2006537"/>
    <d v="2026-06-12T00:00:00"/>
    <n v="2209057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2880"/>
    <s v="216.114.268-20"/>
    <s v="NF SERVICOS - ADESAO"/>
    <n v="1980094"/>
    <d v="2026-05-21T00:00:00"/>
    <n v="218105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80"/>
    <s v="216.114.268-20"/>
    <s v="NF SERVICOS - ADESAO"/>
    <n v="1990131"/>
    <d v="2026-05-21T00:00:00"/>
    <n v="2191143"/>
    <d v="2026-05-23T00:00:00"/>
    <m/>
    <n v="185.38"/>
    <d v="2026-07-30T00:00:00"/>
    <m/>
    <m/>
    <s v="Processamento de dados e congêneres"/>
    <n v="185.38"/>
    <m/>
    <x v="0"/>
    <m/>
    <m/>
    <m/>
    <s v="2 - FATURADO"/>
    <n v="0"/>
    <x v="1"/>
    <x v="0"/>
    <m/>
  </r>
  <r>
    <x v="2880"/>
    <s v="216.114.268-20"/>
    <s v="NF SERVICOS - ADESAO"/>
    <n v="2002180"/>
    <d v="2026-06-12T00:00:00"/>
    <n v="220468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80"/>
    <s v="216.114.268-20"/>
    <s v="NF SERVICOS - ADESAO"/>
    <n v="2007696"/>
    <d v="2026-06-15T00:00:00"/>
    <n v="2210348"/>
    <d v="2026-06-16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2881"/>
    <s v="216.122.568-56"/>
    <s v="NF SERVICOS - ADESAO"/>
    <n v="1975828"/>
    <d v="2026-05-21T00:00:00"/>
    <n v="2176783"/>
    <d v="2026-05-22T00:00:00"/>
    <m/>
    <n v="1650.36"/>
    <d v="2026-06-05T00:00:00"/>
    <m/>
    <m/>
    <s v="Processamento de dados e congêneres"/>
    <n v="464.91"/>
    <m/>
    <x v="0"/>
    <m/>
    <m/>
    <m/>
    <s v="2 - FATURADO"/>
    <n v="25"/>
    <x v="0"/>
    <x v="0"/>
    <m/>
  </r>
  <r>
    <x v="2882"/>
    <s v="216.192.628-43"/>
    <s v="NF SERVICOS - ADESAO"/>
    <n v="1977822"/>
    <d v="2026-05-21T00:00:00"/>
    <n v="2178777"/>
    <d v="2026-05-22T00:00:00"/>
    <m/>
    <n v="1815.89"/>
    <d v="2026-06-05T00:00:00"/>
    <m/>
    <m/>
    <s v="Processamento de dados e congêneres"/>
    <n v="516.55999999999995"/>
    <m/>
    <x v="0"/>
    <m/>
    <m/>
    <m/>
    <s v="2 - FATURADO"/>
    <n v="25"/>
    <x v="0"/>
    <x v="0"/>
    <m/>
  </r>
  <r>
    <x v="2883"/>
    <s v="216.194.348-06"/>
    <s v="NF SERVICOS - ADESAO"/>
    <n v="1980751"/>
    <d v="2026-05-21T00:00:00"/>
    <n v="218171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83"/>
    <s v="216.194.348-06"/>
    <s v="NF SERVICOS - ADESAO"/>
    <n v="1998952"/>
    <d v="2026-06-12T00:00:00"/>
    <n v="220145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84"/>
    <s v="216.247.378-03"/>
    <s v="NF SERVICOS - ADESAO"/>
    <n v="1976503"/>
    <d v="2026-05-21T00:00:00"/>
    <n v="2177458"/>
    <d v="2026-05-22T00:00:00"/>
    <m/>
    <n v="1073.26"/>
    <d v="2026-06-05T00:00:00"/>
    <m/>
    <m/>
    <s v="Processamento de dados e congêneres"/>
    <n v="456.3"/>
    <m/>
    <x v="0"/>
    <m/>
    <m/>
    <m/>
    <s v="2 - FATURADO"/>
    <n v="25"/>
    <x v="0"/>
    <x v="0"/>
    <m/>
  </r>
  <r>
    <x v="2885"/>
    <s v="216.305.658-90"/>
    <s v="NF SERVICOS - ADESAO"/>
    <n v="1981287"/>
    <d v="2026-05-21T00:00:00"/>
    <n v="218225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85"/>
    <s v="216.305.658-90"/>
    <s v="NF SERVICOS - ADESAO"/>
    <n v="2001171"/>
    <d v="2026-06-12T00:00:00"/>
    <n v="220367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86"/>
    <s v="216.333.148-20"/>
    <s v="NF SERVICOS - ADESAO"/>
    <n v="1977741"/>
    <d v="2026-05-21T00:00:00"/>
    <n v="2178696"/>
    <d v="2026-05-22T00:00:00"/>
    <m/>
    <n v="1973.4"/>
    <d v="2026-06-05T00:00:00"/>
    <m/>
    <m/>
    <s v="Processamento de dados e congêneres"/>
    <n v="525.16999999999996"/>
    <m/>
    <x v="0"/>
    <m/>
    <m/>
    <m/>
    <s v="2 - FATURADO"/>
    <n v="25"/>
    <x v="0"/>
    <x v="0"/>
    <m/>
  </r>
  <r>
    <x v="2886"/>
    <s v="216.333.148-20"/>
    <s v="NF SERVICOS - ADESAO"/>
    <n v="2006205"/>
    <d v="2026-06-12T00:00:00"/>
    <n v="220872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86"/>
    <s v="216.333.148-20"/>
    <s v="NF SERVICOS - ADESAO"/>
    <n v="2017218"/>
    <d v="2026-06-17T00:00:00"/>
    <n v="2219993"/>
    <d v="2026-06-18T00:00:00"/>
    <m/>
    <n v="1312.24"/>
    <d v="2026-07-30T00:00:00"/>
    <m/>
    <m/>
    <s v="Processamento de dados e congêneres"/>
    <n v="1312.24"/>
    <m/>
    <x v="0"/>
    <m/>
    <m/>
    <m/>
    <s v="2 - FATURADO"/>
    <n v="0"/>
    <x v="1"/>
    <x v="0"/>
    <m/>
  </r>
  <r>
    <x v="2887"/>
    <s v="216.407.968-00"/>
    <s v="NF SERVICOS - ADESAO"/>
    <n v="1977476"/>
    <d v="2026-05-21T00:00:00"/>
    <n v="2178431"/>
    <d v="2026-05-22T00:00:00"/>
    <m/>
    <n v="471.52"/>
    <d v="2026-06-05T00:00:00"/>
    <m/>
    <m/>
    <s v="Processamento de dados e congêneres"/>
    <n v="133.44999999999999"/>
    <m/>
    <x v="0"/>
    <m/>
    <m/>
    <m/>
    <s v="2 - FATURADO"/>
    <n v="25"/>
    <x v="0"/>
    <x v="0"/>
    <m/>
  </r>
  <r>
    <x v="2887"/>
    <s v="216.407.968-00"/>
    <s v="NF SERVICOS - ADESAO"/>
    <n v="2016767"/>
    <d v="2026-06-17T00:00:00"/>
    <n v="2219542"/>
    <d v="2026-06-18T00:00:00"/>
    <m/>
    <n v="154.13"/>
    <d v="2026-07-30T00:00:00"/>
    <m/>
    <m/>
    <s v="Processamento de dados e congêneres"/>
    <n v="154.13"/>
    <m/>
    <x v="0"/>
    <m/>
    <m/>
    <m/>
    <s v="2 - FATURADO"/>
    <n v="0"/>
    <x v="1"/>
    <x v="0"/>
    <m/>
  </r>
  <r>
    <x v="2888"/>
    <s v="216.489.038-86"/>
    <s v="NF SERVICOS - ADESAO"/>
    <n v="2005326"/>
    <d v="2026-06-12T00:00:00"/>
    <n v="220782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88"/>
    <s v="216.489.038-86"/>
    <s v="NF SERVICOS - ADESAO"/>
    <n v="2011366"/>
    <d v="2026-06-15T00:00:00"/>
    <n v="2214064"/>
    <d v="2026-06-16T00:00:00"/>
    <m/>
    <n v="181.04"/>
    <d v="2026-06-20T00:00:00"/>
    <m/>
    <m/>
    <s v="Processamento de dados e congêneres"/>
    <n v="181.04"/>
    <m/>
    <x v="0"/>
    <m/>
    <m/>
    <m/>
    <s v="2 - FATURADO"/>
    <n v="10"/>
    <x v="0"/>
    <x v="0"/>
    <m/>
  </r>
  <r>
    <x v="2889"/>
    <s v="216.608.148-71"/>
    <s v="NF SERVICOS - ADESAO"/>
    <n v="2001096"/>
    <d v="2026-06-12T00:00:00"/>
    <n v="220359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89"/>
    <s v="216.608.148-71"/>
    <s v="NF SERVICOS - ADESAO"/>
    <n v="2010652"/>
    <d v="2026-06-15T00:00:00"/>
    <n v="2213341"/>
    <d v="2026-06-16T00:00:00"/>
    <m/>
    <n v="133.31"/>
    <d v="2026-06-20T00:00:00"/>
    <m/>
    <m/>
    <s v="Processamento de dados e congêneres"/>
    <n v="133.31"/>
    <m/>
    <x v="0"/>
    <m/>
    <m/>
    <m/>
    <s v="2 - FATURADO"/>
    <n v="10"/>
    <x v="0"/>
    <x v="0"/>
    <m/>
  </r>
  <r>
    <x v="2890"/>
    <s v="216.662.358-14"/>
    <s v="NF SERVICOS - ADESAO"/>
    <n v="1986308"/>
    <d v="2026-05-21T00:00:00"/>
    <n v="218727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90"/>
    <s v="216.662.358-14"/>
    <s v="NF SERVICOS - ADESAO"/>
    <n v="1999589"/>
    <d v="2026-06-12T00:00:00"/>
    <n v="220209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91"/>
    <s v="216.692.578-27"/>
    <s v="NF SERVICOS - ADESAO"/>
    <n v="1997612"/>
    <d v="2026-06-12T00:00:00"/>
    <n v="220011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92"/>
    <s v="216.698.748-69"/>
    <s v="NF SERVICOS - ADESAO"/>
    <n v="1975549"/>
    <d v="2026-05-21T00:00:00"/>
    <n v="2176504"/>
    <d v="2026-05-21T00:00:00"/>
    <m/>
    <n v="719.03"/>
    <d v="2026-06-05T00:00:00"/>
    <m/>
    <m/>
    <s v="Processamento de dados e congêneres"/>
    <n v="232.45"/>
    <m/>
    <x v="0"/>
    <m/>
    <m/>
    <m/>
    <s v="2 - FATURADO"/>
    <n v="25"/>
    <x v="0"/>
    <x v="0"/>
    <m/>
  </r>
  <r>
    <x v="2892"/>
    <s v="216.698.748-69"/>
    <s v="NF SERVICOS - ADESAO"/>
    <n v="2005082"/>
    <d v="2026-06-12T00:00:00"/>
    <n v="220758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92"/>
    <s v="216.698.748-69"/>
    <s v="NF SERVICOS - ADESAO"/>
    <n v="2015967"/>
    <d v="2026-06-17T00:00:00"/>
    <n v="2218736"/>
    <d v="2026-06-18T00:00:00"/>
    <m/>
    <n v="595.97"/>
    <d v="2026-07-30T00:00:00"/>
    <m/>
    <m/>
    <s v="Processamento de dados e congêneres"/>
    <n v="595.97"/>
    <m/>
    <x v="0"/>
    <m/>
    <m/>
    <m/>
    <s v="2 - FATURADO"/>
    <n v="0"/>
    <x v="1"/>
    <x v="0"/>
    <m/>
  </r>
  <r>
    <x v="2893"/>
    <s v="216.895.668-50"/>
    <s v="NF SERVICOS - ADESAO"/>
    <n v="1978774"/>
    <d v="2026-05-21T00:00:00"/>
    <n v="2179729"/>
    <d v="2026-05-22T00:00:00"/>
    <m/>
    <n v="1498.56"/>
    <d v="2026-06-05T00:00:00"/>
    <m/>
    <m/>
    <s v="Processamento de dados e congêneres"/>
    <n v="413.25"/>
    <m/>
    <x v="0"/>
    <m/>
    <m/>
    <m/>
    <s v="2 - FATURADO"/>
    <n v="25"/>
    <x v="0"/>
    <x v="0"/>
    <m/>
  </r>
  <r>
    <x v="2894"/>
    <s v="216.970.248-23"/>
    <s v="NF SERVICOS - ADESAO"/>
    <n v="1985874"/>
    <d v="2026-05-21T00:00:00"/>
    <n v="218683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895"/>
    <s v="216.996.028-75"/>
    <s v="NF SERVICOS - ADESAO"/>
    <n v="1976271"/>
    <d v="2026-05-21T00:00:00"/>
    <n v="2177226"/>
    <d v="2026-05-22T00:00:00"/>
    <m/>
    <n v="1398.8"/>
    <d v="2026-06-05T00:00:00"/>
    <m/>
    <m/>
    <s v="Processamento de dados e congêneres"/>
    <n v="365.9"/>
    <m/>
    <x v="0"/>
    <m/>
    <m/>
    <m/>
    <s v="2 - FATURADO"/>
    <n v="25"/>
    <x v="0"/>
    <x v="0"/>
    <m/>
  </r>
  <r>
    <x v="2895"/>
    <s v="216.996.028-75"/>
    <s v="NF SERVICOS - ADESAO"/>
    <n v="2000030"/>
    <d v="2026-06-12T00:00:00"/>
    <n v="220253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895"/>
    <s v="216.996.028-75"/>
    <s v="NF SERVICOS - ADESAO"/>
    <n v="2016658"/>
    <d v="2026-06-17T00:00:00"/>
    <n v="2219433"/>
    <d v="2026-06-18T00:00:00"/>
    <m/>
    <n v="1067.5"/>
    <d v="2026-06-20T00:00:00"/>
    <m/>
    <m/>
    <s v="Processamento de dados e congêneres"/>
    <n v="1067.5"/>
    <m/>
    <x v="0"/>
    <m/>
    <m/>
    <m/>
    <s v="2 - FATURADO"/>
    <n v="10"/>
    <x v="0"/>
    <x v="0"/>
    <m/>
  </r>
  <r>
    <x v="2896"/>
    <s v="217.236.558-05"/>
    <s v="NF SERVICOS - ADESAO"/>
    <n v="1976764"/>
    <d v="2026-05-21T00:00:00"/>
    <n v="2177719"/>
    <d v="2026-05-22T00:00:00"/>
    <m/>
    <n v="1734.85"/>
    <d v="2026-07-30T00:00:00"/>
    <m/>
    <m/>
    <s v="Processamento de dados e congêneres"/>
    <n v="1734.85"/>
    <m/>
    <x v="0"/>
    <m/>
    <m/>
    <m/>
    <s v="2 - FATURADO"/>
    <n v="0"/>
    <x v="1"/>
    <x v="0"/>
    <m/>
  </r>
  <r>
    <x v="2896"/>
    <s v="217.236.558-05"/>
    <s v="NF SERVICOS - ADESAO"/>
    <n v="1995888"/>
    <d v="2026-06-12T00:00:00"/>
    <n v="2198347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896"/>
    <s v="217.236.558-05"/>
    <s v="NF SERVICOS - ADESAO"/>
    <n v="2015553"/>
    <d v="2026-06-17T00:00:00"/>
    <n v="2218322"/>
    <d v="2026-06-17T00:00:00"/>
    <m/>
    <n v="1183.6099999999999"/>
    <d v="2026-06-20T00:00:00"/>
    <m/>
    <m/>
    <s v="Processamento de dados e congêneres"/>
    <n v="1183.6099999999999"/>
    <m/>
    <x v="0"/>
    <m/>
    <m/>
    <m/>
    <s v="2 - FATURADO"/>
    <n v="10"/>
    <x v="0"/>
    <x v="0"/>
    <m/>
  </r>
  <r>
    <x v="2897"/>
    <s v="217.286.968-60"/>
    <s v="NF SERVICOS - ADESAO"/>
    <n v="2005777"/>
    <d v="2026-06-12T00:00:00"/>
    <n v="220828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898"/>
    <s v="217.571.958-82"/>
    <s v="NF SERVICOS - ADESAO"/>
    <n v="1976233"/>
    <d v="2026-05-21T00:00:00"/>
    <n v="2177188"/>
    <d v="2026-05-22T00:00:00"/>
    <m/>
    <n v="185.17"/>
    <d v="2026-07-30T00:00:00"/>
    <m/>
    <m/>
    <s v="Processamento de dados e congêneres"/>
    <n v="185.17"/>
    <m/>
    <x v="0"/>
    <m/>
    <m/>
    <m/>
    <s v="2 - FATURADO"/>
    <n v="0"/>
    <x v="1"/>
    <x v="0"/>
    <m/>
  </r>
  <r>
    <x v="2899"/>
    <s v="217.594.078-01"/>
    <s v="NF SERVICOS - ADESAO"/>
    <n v="2001338"/>
    <d v="2026-06-12T00:00:00"/>
    <n v="220383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900"/>
    <s v="217.654.568-00"/>
    <s v="NF SERVICOS - ADESAO"/>
    <n v="1976576"/>
    <d v="2026-05-21T00:00:00"/>
    <n v="2177531"/>
    <d v="2026-05-22T00:00:00"/>
    <m/>
    <n v="1455.26"/>
    <d v="2026-06-05T00:00:00"/>
    <m/>
    <m/>
    <s v="Processamento de dados e congêneres"/>
    <n v="490.74"/>
    <m/>
    <x v="0"/>
    <m/>
    <m/>
    <m/>
    <s v="2 - FATURADO"/>
    <n v="25"/>
    <x v="0"/>
    <x v="0"/>
    <m/>
  </r>
  <r>
    <x v="2901"/>
    <s v="217.682.718-01"/>
    <s v="NF SERVICOS - ADESAO"/>
    <n v="1976383"/>
    <d v="2026-05-21T00:00:00"/>
    <n v="2177338"/>
    <d v="2026-05-22T00:00:00"/>
    <m/>
    <n v="476.93"/>
    <d v="2026-06-05T00:00:00"/>
    <m/>
    <m/>
    <s v="Processamento de dados e congêneres"/>
    <n v="146.36000000000001"/>
    <m/>
    <x v="0"/>
    <m/>
    <m/>
    <m/>
    <s v="2 - FATURADO"/>
    <n v="25"/>
    <x v="0"/>
    <x v="0"/>
    <m/>
  </r>
  <r>
    <x v="2902"/>
    <s v="217.770.278-02"/>
    <s v="NF SERVICOS - ADESAO"/>
    <n v="1975829"/>
    <d v="2026-05-21T00:00:00"/>
    <n v="2176784"/>
    <d v="2026-05-22T00:00:00"/>
    <m/>
    <n v="1701.46"/>
    <d v="2026-06-05T00:00:00"/>
    <m/>
    <m/>
    <s v="Processamento de dados e congêneres"/>
    <n v="576.83000000000004"/>
    <m/>
    <x v="0"/>
    <m/>
    <m/>
    <m/>
    <s v="2 - FATURADO"/>
    <n v="25"/>
    <x v="0"/>
    <x v="0"/>
    <m/>
  </r>
  <r>
    <x v="2903"/>
    <s v="217.776.768-78"/>
    <s v="NF SERVICOS - ADESAO"/>
    <n v="1994817"/>
    <d v="2026-05-21T00:00:00"/>
    <n v="2195835"/>
    <d v="2026-05-23T00:00:00"/>
    <m/>
    <n v="109.87"/>
    <d v="2026-06-05T00:00:00"/>
    <m/>
    <m/>
    <s v="Processamento de dados e congêneres"/>
    <n v="109.87"/>
    <m/>
    <x v="0"/>
    <m/>
    <m/>
    <m/>
    <s v="2 - FATURADO"/>
    <n v="25"/>
    <x v="0"/>
    <x v="0"/>
    <m/>
  </r>
  <r>
    <x v="2903"/>
    <s v="217.776.768-78"/>
    <s v="NF SERVICOS - ADESAO"/>
    <n v="2010825"/>
    <d v="2026-06-15T00:00:00"/>
    <n v="2213514"/>
    <d v="2026-06-16T00:00:00"/>
    <m/>
    <n v="138.51"/>
    <d v="2026-07-30T00:00:00"/>
    <m/>
    <m/>
    <s v="Processamento de dados e congêneres"/>
    <n v="138.51"/>
    <m/>
    <x v="0"/>
    <m/>
    <m/>
    <m/>
    <s v="2 - FATURADO"/>
    <n v="0"/>
    <x v="1"/>
    <x v="0"/>
    <m/>
  </r>
  <r>
    <x v="2904"/>
    <s v="217.791.198-28"/>
    <s v="NF SERVICOS - ADESAO"/>
    <n v="1976607"/>
    <d v="2026-05-21T00:00:00"/>
    <n v="2177562"/>
    <d v="2026-05-22T00:00:00"/>
    <m/>
    <n v="468.08"/>
    <d v="2026-06-05T00:00:00"/>
    <m/>
    <m/>
    <s v="Processamento de dados e congêneres"/>
    <n v="120.53"/>
    <m/>
    <x v="0"/>
    <m/>
    <m/>
    <m/>
    <s v="2 - FATURADO"/>
    <n v="25"/>
    <x v="0"/>
    <x v="0"/>
    <m/>
  </r>
  <r>
    <x v="2904"/>
    <s v="217.791.198-28"/>
    <s v="NF SERVICOS - ADESAO"/>
    <n v="1998013"/>
    <d v="2026-06-12T00:00:00"/>
    <n v="220051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904"/>
    <s v="217.791.198-28"/>
    <s v="NF SERVICOS - ADESAO"/>
    <n v="2017577"/>
    <d v="2026-06-17T00:00:00"/>
    <n v="2220353"/>
    <d v="2026-06-18T00:00:00"/>
    <m/>
    <n v="1048.3800000000001"/>
    <d v="2026-06-20T00:00:00"/>
    <m/>
    <m/>
    <s v="Processamento de dados e congêneres"/>
    <n v="1048.3800000000001"/>
    <m/>
    <x v="0"/>
    <m/>
    <m/>
    <m/>
    <s v="2 - FATURADO"/>
    <n v="10"/>
    <x v="0"/>
    <x v="0"/>
    <m/>
  </r>
  <r>
    <x v="2905"/>
    <s v="217.792.918-09"/>
    <s v="NF SERVICOS DO"/>
    <n v="6617"/>
    <d v="2021-08-31T00:00:00"/>
    <n v="10772"/>
    <d v="2021-08-31T00:00:00"/>
    <m/>
    <n v="15"/>
    <d v="2021-09-30T00:00:00"/>
    <m/>
    <m/>
    <s v="Boletim_e-Negócios Públicos Informa"/>
    <n v="15"/>
    <m/>
    <x v="0"/>
    <m/>
    <m/>
    <m/>
    <s v="4 - FATURADO eNEGOCIOS INFORMA"/>
    <n v="1734"/>
    <x v="2"/>
    <x v="0"/>
    <m/>
  </r>
  <r>
    <x v="2905"/>
    <s v="217.792.918-09"/>
    <s v="NF SERVICOS DO"/>
    <n v="17110"/>
    <d v="2021-09-29T00:00:00"/>
    <n v="21280"/>
    <d v="2021-09-29T00:00:00"/>
    <m/>
    <n v="15"/>
    <d v="2021-10-29T00:00:00"/>
    <m/>
    <m/>
    <s v="Boletim_e-Negócios Públicos Informa"/>
    <n v="15"/>
    <m/>
    <x v="0"/>
    <m/>
    <m/>
    <m/>
    <s v="4 - FATURADO eNEGOCIOS INFORMA"/>
    <n v="1705"/>
    <x v="2"/>
    <x v="0"/>
    <m/>
  </r>
  <r>
    <x v="2905"/>
    <s v="217.792.918-09"/>
    <s v="NF SERVICOS DO"/>
    <n v="26863"/>
    <d v="2021-10-27T00:00:00"/>
    <n v="31271"/>
    <d v="2021-10-27T00:00:00"/>
    <m/>
    <n v="15"/>
    <d v="2021-11-26T00:00:00"/>
    <m/>
    <m/>
    <s v="Boletim_e-Negócios Públicos Informa"/>
    <n v="15"/>
    <m/>
    <x v="0"/>
    <m/>
    <m/>
    <m/>
    <s v="4 - FATURADO eNEGOCIOS INFORMA"/>
    <n v="1677"/>
    <x v="2"/>
    <x v="0"/>
    <m/>
  </r>
  <r>
    <x v="2905"/>
    <s v="217.792.918-09"/>
    <s v="NF SERVICOS DO"/>
    <n v="37844"/>
    <d v="2021-11-26T00:00:00"/>
    <n v="42100"/>
    <d v="2021-11-29T00:00:00"/>
    <m/>
    <n v="15"/>
    <d v="2021-12-29T00:00:00"/>
    <m/>
    <m/>
    <s v="Boletim_e-Negócios Públicos Informa"/>
    <n v="15"/>
    <m/>
    <x v="0"/>
    <m/>
    <m/>
    <m/>
    <s v="4 - FATURADO eNEGOCIOS INFORMA"/>
    <n v="1644"/>
    <x v="2"/>
    <x v="0"/>
    <m/>
  </r>
  <r>
    <x v="2905"/>
    <s v="217.792.918-09"/>
    <s v="NF SERVICOS DO"/>
    <n v="49382"/>
    <d v="2021-12-30T00:00:00"/>
    <n v="53707"/>
    <d v="2021-12-30T00:00:00"/>
    <m/>
    <n v="15"/>
    <d v="2022-01-29T00:00:00"/>
    <m/>
    <m/>
    <s v="Boletim_e-Negócios Públicos Informa"/>
    <n v="15"/>
    <m/>
    <x v="0"/>
    <m/>
    <m/>
    <m/>
    <s v="4 - FATURADO eNEGOCIOS INFORMA"/>
    <n v="1613"/>
    <x v="2"/>
    <x v="0"/>
    <m/>
  </r>
  <r>
    <x v="2905"/>
    <s v="217.792.918-09"/>
    <s v="NF SERVICOS DO"/>
    <n v="57987"/>
    <d v="2022-02-14T00:00:00"/>
    <n v="62396"/>
    <d v="2022-02-14T00:00:00"/>
    <m/>
    <n v="15"/>
    <d v="2022-03-16T00:00:00"/>
    <m/>
    <m/>
    <s v="Boletim_e-Negócios Públicos Informa"/>
    <n v="15"/>
    <m/>
    <x v="0"/>
    <m/>
    <m/>
    <m/>
    <s v="4 - FATURADO eNEGOCIOS INFORMA"/>
    <n v="1567"/>
    <x v="2"/>
    <x v="0"/>
    <m/>
  </r>
  <r>
    <x v="2905"/>
    <s v="217.792.918-09"/>
    <s v="NF SERVICOS DO"/>
    <n v="66371"/>
    <d v="2022-02-28T00:00:00"/>
    <n v="70796"/>
    <d v="2022-03-02T00:00:00"/>
    <m/>
    <n v="15"/>
    <d v="2022-04-01T00:00:00"/>
    <m/>
    <m/>
    <s v="Boletim_e-Negócios Públicos Informa"/>
    <n v="15"/>
    <m/>
    <x v="0"/>
    <m/>
    <m/>
    <m/>
    <s v="4 - FATURADO eNEGOCIOS INFORMA"/>
    <n v="1551"/>
    <x v="2"/>
    <x v="0"/>
    <m/>
  </r>
  <r>
    <x v="2905"/>
    <s v="217.792.918-09"/>
    <s v="NF SERVICOS DO"/>
    <n v="77409"/>
    <d v="2022-03-31T00:00:00"/>
    <n v="81896"/>
    <d v="2022-04-04T00:00:00"/>
    <m/>
    <n v="15"/>
    <d v="2022-05-04T00:00:00"/>
    <m/>
    <m/>
    <s v="Boletim_e-Negócios Públicos Informa"/>
    <n v="15"/>
    <m/>
    <x v="0"/>
    <m/>
    <m/>
    <m/>
    <s v="4 - FATURADO eNEGOCIOS INFORMA"/>
    <n v="1518"/>
    <x v="2"/>
    <x v="0"/>
    <m/>
  </r>
  <r>
    <x v="2905"/>
    <s v="217.792.918-09"/>
    <s v="NF SERVICOS DO"/>
    <n v="85657"/>
    <d v="2022-04-30T00:00:00"/>
    <n v="90185"/>
    <d v="2022-05-02T00:00:00"/>
    <m/>
    <n v="15"/>
    <d v="2022-06-01T00:00:00"/>
    <m/>
    <m/>
    <s v="Boletim_e-Negócios Públicos Informa"/>
    <n v="15"/>
    <m/>
    <x v="0"/>
    <m/>
    <m/>
    <m/>
    <s v="4 - FATURADO eNEGOCIOS INFORMA"/>
    <n v="1490"/>
    <x v="2"/>
    <x v="0"/>
    <m/>
  </r>
  <r>
    <x v="2905"/>
    <s v="217.792.918-09"/>
    <s v="NF SERVICOS DO"/>
    <n v="94877"/>
    <d v="2022-05-26T00:00:00"/>
    <n v="99469"/>
    <d v="2022-05-28T00:00:00"/>
    <m/>
    <n v="15"/>
    <d v="2022-06-27T00:00:00"/>
    <m/>
    <m/>
    <s v="Boletim_e-Negócios Públicos Informa"/>
    <n v="15"/>
    <m/>
    <x v="0"/>
    <m/>
    <m/>
    <m/>
    <s v="4 - FATURADO eNEGOCIOS INFORMA"/>
    <n v="1464"/>
    <x v="2"/>
    <x v="0"/>
    <m/>
  </r>
  <r>
    <x v="2905"/>
    <s v="217.792.918-09"/>
    <s v="NF SERVICOS DO"/>
    <n v="106115"/>
    <d v="2022-06-30T00:00:00"/>
    <n v="110773"/>
    <d v="2022-07-01T00:00:00"/>
    <m/>
    <n v="15"/>
    <d v="2022-07-31T00:00:00"/>
    <m/>
    <m/>
    <s v="Boletim_e-Negócios Públicos Informa"/>
    <n v="15"/>
    <m/>
    <x v="0"/>
    <m/>
    <m/>
    <m/>
    <s v="4 - FATURADO eNEGOCIOS INFORMA"/>
    <n v="1430"/>
    <x v="2"/>
    <x v="0"/>
    <m/>
  </r>
  <r>
    <x v="2905"/>
    <s v="217.792.918-09"/>
    <s v="NF SERVICOS DO"/>
    <n v="115276"/>
    <d v="2022-07-31T00:00:00"/>
    <n v="120007"/>
    <d v="2022-08-04T00:00:00"/>
    <m/>
    <n v="15"/>
    <d v="2022-09-03T00:00:00"/>
    <m/>
    <m/>
    <s v="Boletim_e-Negócios Públicos Informa"/>
    <n v="15"/>
    <m/>
    <x v="0"/>
    <m/>
    <m/>
    <m/>
    <s v="4 - FATURADO eNEGOCIOS INFORMA"/>
    <n v="1396"/>
    <x v="2"/>
    <x v="0"/>
    <m/>
  </r>
  <r>
    <x v="2905"/>
    <s v="217.792.918-09"/>
    <s v="NF SERVICOS DO"/>
    <n v="122739"/>
    <d v="2022-08-29T00:00:00"/>
    <n v="127532"/>
    <d v="2022-08-29T00:00:00"/>
    <m/>
    <n v="15"/>
    <d v="2022-09-28T00:00:00"/>
    <m/>
    <m/>
    <s v="Boletim_e-Negócios Públicos Informa"/>
    <n v="15"/>
    <m/>
    <x v="0"/>
    <m/>
    <m/>
    <m/>
    <s v="4 - FATURADO eNEGOCIOS INFORMA"/>
    <n v="1371"/>
    <x v="2"/>
    <x v="0"/>
    <m/>
  </r>
  <r>
    <x v="2906"/>
    <s v="217.909.388-80"/>
    <s v="NF SERVICOS - ADESAO"/>
    <n v="1978678"/>
    <d v="2026-05-21T00:00:00"/>
    <n v="2179633"/>
    <d v="2026-05-22T00:00:00"/>
    <m/>
    <n v="4146.74"/>
    <d v="2026-06-05T00:00:00"/>
    <m/>
    <m/>
    <s v="Processamento de dados e congêneres"/>
    <n v="1360.29"/>
    <m/>
    <x v="0"/>
    <m/>
    <m/>
    <m/>
    <s v="2 - FATURADO"/>
    <n v="25"/>
    <x v="0"/>
    <x v="0"/>
    <m/>
  </r>
  <r>
    <x v="2906"/>
    <s v="217.909.388-80"/>
    <s v="NF SERVICOS - ADESAO"/>
    <n v="2016448"/>
    <d v="2026-06-17T00:00:00"/>
    <n v="2219217"/>
    <d v="2026-06-18T00:00:00"/>
    <m/>
    <n v="2207.5500000000002"/>
    <d v="2026-06-20T00:00:00"/>
    <m/>
    <m/>
    <s v="Processamento de dados e congêneres"/>
    <n v="2207.5500000000002"/>
    <m/>
    <x v="0"/>
    <m/>
    <m/>
    <m/>
    <s v="2 - FATURADO"/>
    <n v="10"/>
    <x v="0"/>
    <x v="0"/>
    <m/>
  </r>
  <r>
    <x v="2907"/>
    <s v="217.920.798-00"/>
    <s v="NF SERVICOS - ADESAO"/>
    <n v="1977505"/>
    <d v="2026-05-21T00:00:00"/>
    <n v="2178460"/>
    <d v="2026-05-22T00:00:00"/>
    <m/>
    <n v="6252.55"/>
    <d v="2026-06-05T00:00:00"/>
    <m/>
    <m/>
    <s v="Processamento de dados e congêneres"/>
    <n v="1747.71"/>
    <m/>
    <x v="0"/>
    <m/>
    <m/>
    <m/>
    <s v="2 - FATURADO"/>
    <n v="25"/>
    <x v="0"/>
    <x v="0"/>
    <m/>
  </r>
  <r>
    <x v="2908"/>
    <s v="218.099.108-89"/>
    <s v="NF SERVICOS - ADESAO"/>
    <n v="1975292"/>
    <d v="2026-05-21T00:00:00"/>
    <n v="2176241"/>
    <d v="2026-05-21T00:00:00"/>
    <m/>
    <n v="17.3"/>
    <d v="2026-06-05T00:00:00"/>
    <m/>
    <m/>
    <s v="Processamento de dados e congêneres"/>
    <n v="8.61"/>
    <m/>
    <x v="0"/>
    <m/>
    <m/>
    <m/>
    <s v="2 - FATURADO"/>
    <n v="25"/>
    <x v="0"/>
    <x v="0"/>
    <m/>
  </r>
  <r>
    <x v="2909"/>
    <s v="218.126.738-33"/>
    <s v="NF SERVICOS - ADESAO"/>
    <n v="2004870"/>
    <d v="2026-06-12T00:00:00"/>
    <n v="220737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910"/>
    <s v="218.144.458-70"/>
    <s v="NF SERVICOS - ADESAO"/>
    <n v="1977754"/>
    <d v="2026-05-21T00:00:00"/>
    <n v="2178709"/>
    <d v="2026-05-22T00:00:00"/>
    <m/>
    <n v="855.81"/>
    <d v="2026-06-05T00:00:00"/>
    <m/>
    <m/>
    <s v="Processamento de dados e congêneres"/>
    <n v="279.81"/>
    <m/>
    <x v="0"/>
    <m/>
    <m/>
    <m/>
    <s v="2 - FATURADO"/>
    <n v="25"/>
    <x v="0"/>
    <x v="0"/>
    <m/>
  </r>
  <r>
    <x v="2911"/>
    <s v="218.244.598-66"/>
    <s v="NF SERVICOS - ADESAO"/>
    <n v="2008521"/>
    <d v="2026-06-15T00:00:00"/>
    <n v="2211173"/>
    <d v="2026-06-16T00:00:00"/>
    <m/>
    <n v="207.94"/>
    <d v="2026-07-30T00:00:00"/>
    <m/>
    <m/>
    <s v="Processamento de dados e congêneres"/>
    <n v="207.94"/>
    <m/>
    <x v="0"/>
    <m/>
    <m/>
    <m/>
    <s v="2 - FATURADO"/>
    <n v="0"/>
    <x v="1"/>
    <x v="0"/>
    <m/>
  </r>
  <r>
    <x v="2912"/>
    <s v="218.253.418-00"/>
    <s v="NF SERVICOS - ADESAO"/>
    <n v="1977898"/>
    <d v="2026-05-21T00:00:00"/>
    <n v="2178853"/>
    <d v="2026-05-22T00:00:00"/>
    <m/>
    <n v="669.19"/>
    <d v="2026-06-05T00:00:00"/>
    <m/>
    <m/>
    <s v="Processamento de dados e congêneres"/>
    <n v="180.8"/>
    <m/>
    <x v="0"/>
    <m/>
    <m/>
    <m/>
    <s v="2 - FATURADO"/>
    <n v="25"/>
    <x v="0"/>
    <x v="0"/>
    <m/>
  </r>
  <r>
    <x v="2912"/>
    <s v="218.253.418-00"/>
    <s v="NF SERVICOS - ADESAO"/>
    <n v="1999116"/>
    <d v="2026-06-12T00:00:00"/>
    <n v="220161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912"/>
    <s v="218.253.418-00"/>
    <s v="NF SERVICOS - ADESAO"/>
    <n v="2016981"/>
    <d v="2026-06-17T00:00:00"/>
    <n v="2219756"/>
    <d v="2026-06-18T00:00:00"/>
    <m/>
    <n v="502.83"/>
    <d v="2026-06-20T00:00:00"/>
    <m/>
    <m/>
    <s v="Processamento de dados e congêneres"/>
    <n v="502.83"/>
    <m/>
    <x v="0"/>
    <m/>
    <m/>
    <m/>
    <s v="2 - FATURADO"/>
    <n v="10"/>
    <x v="0"/>
    <x v="0"/>
    <m/>
  </r>
  <r>
    <x v="2913"/>
    <s v="218.373.448-50"/>
    <s v="NF SERVICOS - ADESAO"/>
    <n v="2018607"/>
    <d v="2026-06-17T00:00:00"/>
    <n v="2221389"/>
    <d v="2026-06-18T00:00:00"/>
    <m/>
    <n v="136.11000000000001"/>
    <d v="2026-07-30T00:00:00"/>
    <m/>
    <m/>
    <s v="Processamento de dados e congêneres"/>
    <n v="136.11000000000001"/>
    <m/>
    <x v="0"/>
    <m/>
    <m/>
    <m/>
    <s v="2 - FATURADO"/>
    <n v="0"/>
    <x v="1"/>
    <x v="0"/>
    <m/>
  </r>
  <r>
    <x v="2914"/>
    <s v="218.594.228-02"/>
    <s v="NF SERVICOS - ADESAO"/>
    <n v="2006706"/>
    <d v="2026-06-12T00:00:00"/>
    <n v="220922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914"/>
    <s v="218.594.228-02"/>
    <s v="NF SERVICOS - ADESAO"/>
    <n v="2010294"/>
    <d v="2026-06-15T00:00:00"/>
    <n v="2212983"/>
    <d v="2026-06-16T00:00:00"/>
    <m/>
    <n v="221.82"/>
    <d v="2026-06-20T00:00:00"/>
    <m/>
    <m/>
    <s v="Processamento de dados e congêneres"/>
    <n v="221.82"/>
    <m/>
    <x v="0"/>
    <m/>
    <m/>
    <m/>
    <s v="2 - FATURADO"/>
    <n v="10"/>
    <x v="0"/>
    <x v="0"/>
    <m/>
  </r>
  <r>
    <x v="2915"/>
    <s v="218.644.668-55"/>
    <s v="NF SERVICOS - ADESAO"/>
    <n v="1975882"/>
    <d v="2026-05-21T00:00:00"/>
    <n v="2176837"/>
    <d v="2026-05-22T00:00:00"/>
    <m/>
    <n v="343.98"/>
    <d v="2026-06-05T00:00:00"/>
    <m/>
    <m/>
    <s v="Processamento de dados e congêneres"/>
    <n v="343.98"/>
    <m/>
    <x v="0"/>
    <m/>
    <m/>
    <m/>
    <s v="2 - FATURADO"/>
    <n v="25"/>
    <x v="0"/>
    <x v="0"/>
    <m/>
  </r>
  <r>
    <x v="2915"/>
    <s v="218.644.668-55"/>
    <s v="NF SERVICOS - ADESAO"/>
    <n v="2018240"/>
    <d v="2026-06-17T00:00:00"/>
    <n v="2221018"/>
    <d v="2026-06-18T00:00:00"/>
    <m/>
    <n v="250.16"/>
    <d v="2026-06-20T00:00:00"/>
    <m/>
    <m/>
    <s v="Processamento de dados e congêneres"/>
    <n v="250.16"/>
    <m/>
    <x v="0"/>
    <m/>
    <m/>
    <m/>
    <s v="2 - FATURADO"/>
    <n v="10"/>
    <x v="0"/>
    <x v="0"/>
    <m/>
  </r>
  <r>
    <x v="2916"/>
    <s v="218.664.378-28"/>
    <s v="NF SERVICOS - ADESAO"/>
    <n v="2006197"/>
    <d v="2026-06-12T00:00:00"/>
    <n v="220871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916"/>
    <s v="218.664.378-28"/>
    <s v="NF SERVICOS - ADESAO"/>
    <n v="2009941"/>
    <d v="2026-06-15T00:00:00"/>
    <n v="2212624"/>
    <d v="2026-06-16T00:00:00"/>
    <m/>
    <n v="273.89999999999998"/>
    <d v="2026-07-30T00:00:00"/>
    <m/>
    <m/>
    <s v="Processamento de dados e congêneres"/>
    <n v="273.89999999999998"/>
    <m/>
    <x v="0"/>
    <m/>
    <m/>
    <m/>
    <s v="2 - FATURADO"/>
    <n v="0"/>
    <x v="1"/>
    <x v="0"/>
    <m/>
  </r>
  <r>
    <x v="2917"/>
    <s v="218.674.098-28"/>
    <s v="NF SERVICOS - ADESAO"/>
    <n v="1978354"/>
    <d v="2026-05-21T00:00:00"/>
    <n v="2179309"/>
    <d v="2026-05-22T00:00:00"/>
    <m/>
    <n v="2256.8000000000002"/>
    <d v="2026-07-30T00:00:00"/>
    <m/>
    <m/>
    <s v="Processamento de dados e congêneres"/>
    <n v="2256.8000000000002"/>
    <m/>
    <x v="0"/>
    <m/>
    <m/>
    <m/>
    <s v="2 - FATURADO"/>
    <n v="0"/>
    <x v="1"/>
    <x v="0"/>
    <m/>
  </r>
  <r>
    <x v="2917"/>
    <s v="218.674.098-28"/>
    <s v="NF SERVICOS - ADESAO"/>
    <n v="2017024"/>
    <d v="2026-06-17T00:00:00"/>
    <n v="2219799"/>
    <d v="2026-06-18T00:00:00"/>
    <m/>
    <n v="542.65"/>
    <d v="2026-07-30T00:00:00"/>
    <m/>
    <m/>
    <s v="Processamento de dados e congêneres"/>
    <n v="542.65"/>
    <m/>
    <x v="0"/>
    <m/>
    <m/>
    <m/>
    <s v="2 - FATURADO"/>
    <n v="0"/>
    <x v="1"/>
    <x v="0"/>
    <m/>
  </r>
  <r>
    <x v="2918"/>
    <s v="218.747.938-24"/>
    <s v="NF SERVICOS - ADESAO"/>
    <n v="1980690"/>
    <d v="2026-05-21T00:00:00"/>
    <n v="2181653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918"/>
    <s v="218.747.938-24"/>
    <s v="NF SERVICOS - ADESAO"/>
    <n v="1991381"/>
    <d v="2026-05-21T00:00:00"/>
    <n v="2192399"/>
    <d v="2026-05-23T00:00:00"/>
    <m/>
    <n v="159.34"/>
    <d v="2026-06-05T00:00:00"/>
    <m/>
    <m/>
    <s v="Processamento de dados e congêneres"/>
    <n v="159.34"/>
    <m/>
    <x v="0"/>
    <m/>
    <m/>
    <m/>
    <s v="2 - FATURADO"/>
    <n v="25"/>
    <x v="0"/>
    <x v="0"/>
    <m/>
  </r>
  <r>
    <x v="2918"/>
    <s v="218.747.938-24"/>
    <s v="NF SERVICOS - ADESAO"/>
    <n v="2004766"/>
    <d v="2026-06-12T00:00:00"/>
    <n v="220726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918"/>
    <s v="218.747.938-24"/>
    <s v="NF SERVICOS - ADESAO"/>
    <n v="2012121"/>
    <d v="2026-06-15T00:00:00"/>
    <n v="2214825"/>
    <d v="2026-06-16T00:00:00"/>
    <m/>
    <n v="148.05000000000001"/>
    <d v="2026-06-20T00:00:00"/>
    <m/>
    <m/>
    <s v="Processamento de dados e congêneres"/>
    <n v="148.05000000000001"/>
    <m/>
    <x v="0"/>
    <m/>
    <m/>
    <m/>
    <s v="2 - FATURADO"/>
    <n v="10"/>
    <x v="0"/>
    <x v="0"/>
    <m/>
  </r>
  <r>
    <x v="2919"/>
    <s v="218.763.858-80"/>
    <s v="NF SERVICOS - ADESAO"/>
    <n v="2000929"/>
    <d v="2026-06-12T00:00:00"/>
    <n v="2203430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2919"/>
    <s v="218.763.858-80"/>
    <s v="NF SERVICOS - ADESAO"/>
    <n v="2009785"/>
    <d v="2026-06-15T00:00:00"/>
    <n v="2212447"/>
    <d v="2026-06-16T00:00:00"/>
    <m/>
    <n v="193.19"/>
    <d v="2026-06-20T00:00:00"/>
    <m/>
    <m/>
    <s v="Processamento de dados e congêneres"/>
    <n v="193.19"/>
    <m/>
    <x v="0"/>
    <m/>
    <m/>
    <m/>
    <s v="2 - FATURADO"/>
    <n v="10"/>
    <x v="0"/>
    <x v="0"/>
    <m/>
  </r>
  <r>
    <x v="2920"/>
    <s v="218.905.908-94"/>
    <s v="NF SERVICOS - ADESAO"/>
    <n v="1998205"/>
    <d v="2026-06-12T00:00:00"/>
    <n v="220070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20"/>
    <s v="218.905.908-94"/>
    <s v="NF SERVICOS - ADESAO"/>
    <n v="2000911"/>
    <d v="2026-06-12T00:00:00"/>
    <n v="220341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21"/>
    <s v="218.906.248-96"/>
    <s v="NF SERVICOS - ADESAO"/>
    <n v="2003094"/>
    <d v="2026-06-12T00:00:00"/>
    <n v="2205595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922"/>
    <s v="218.956.198-15"/>
    <s v="NF SERVICOS - ADESAO"/>
    <n v="1975304"/>
    <d v="2026-05-21T00:00:00"/>
    <n v="2176255"/>
    <d v="2026-05-21T00:00:00"/>
    <m/>
    <n v="807.33"/>
    <d v="2026-07-30T00:00:00"/>
    <m/>
    <m/>
    <s v="Processamento de dados e congêneres"/>
    <n v="807.33"/>
    <m/>
    <x v="0"/>
    <m/>
    <m/>
    <m/>
    <s v="2 - FATURADO"/>
    <n v="0"/>
    <x v="1"/>
    <x v="0"/>
    <m/>
  </r>
  <r>
    <x v="2923"/>
    <s v="219.131.638-73"/>
    <s v="NF SERVICOS - ADESAO"/>
    <n v="2000220"/>
    <d v="2026-06-12T00:00:00"/>
    <n v="2202721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2924"/>
    <s v="219.148.238-42"/>
    <s v="NF SERVICOS - ADESAO"/>
    <n v="1987566"/>
    <d v="2026-05-21T00:00:00"/>
    <n v="2188529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2924"/>
    <s v="219.148.238-42"/>
    <s v="NF SERVICOS - ADESAO"/>
    <n v="1996149"/>
    <d v="2026-06-12T00:00:00"/>
    <n v="219860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924"/>
    <s v="219.148.238-42"/>
    <s v="NF SERVICOS - ADESAO"/>
    <n v="2011777"/>
    <d v="2026-06-15T00:00:00"/>
    <n v="2214477"/>
    <d v="2026-06-16T00:00:00"/>
    <m/>
    <n v="141.11000000000001"/>
    <d v="2026-06-20T00:00:00"/>
    <m/>
    <m/>
    <s v="Processamento de dados e congêneres"/>
    <n v="141.11000000000001"/>
    <m/>
    <x v="0"/>
    <m/>
    <m/>
    <m/>
    <s v="2 - FATURADO"/>
    <n v="10"/>
    <x v="0"/>
    <x v="0"/>
    <m/>
  </r>
  <r>
    <x v="2925"/>
    <s v="219.409.258-78"/>
    <s v="NF SERVICOS - ADESAO"/>
    <n v="1999515"/>
    <d v="2026-06-12T00:00:00"/>
    <n v="220201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26"/>
    <s v="219.589.758-93"/>
    <s v="NF SERVICOS - ADESAO"/>
    <n v="1998619"/>
    <d v="2026-06-12T00:00:00"/>
    <n v="2201120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927"/>
    <s v="219.603.398-77"/>
    <s v="NF SERVICOS - ADESAO"/>
    <n v="1975736"/>
    <d v="2026-05-21T00:00:00"/>
    <n v="2176691"/>
    <d v="2026-05-22T00:00:00"/>
    <m/>
    <n v="1521.39"/>
    <d v="2026-06-05T00:00:00"/>
    <m/>
    <m/>
    <s v="Processamento de dados e congêneres"/>
    <n v="391.73"/>
    <m/>
    <x v="0"/>
    <m/>
    <m/>
    <m/>
    <s v="2 - FATURADO"/>
    <n v="25"/>
    <x v="0"/>
    <x v="0"/>
    <m/>
  </r>
  <r>
    <x v="2927"/>
    <s v="219.603.398-77"/>
    <s v="NF SERVICOS - ADESAO"/>
    <n v="2006057"/>
    <d v="2026-06-12T00:00:00"/>
    <n v="220857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927"/>
    <s v="219.603.398-77"/>
    <s v="NF SERVICOS - ADESAO"/>
    <n v="2015491"/>
    <d v="2026-06-17T00:00:00"/>
    <n v="2218260"/>
    <d v="2026-06-17T00:00:00"/>
    <m/>
    <n v="1332.16"/>
    <d v="2026-06-20T00:00:00"/>
    <m/>
    <m/>
    <s v="Processamento de dados e congêneres"/>
    <n v="1332.16"/>
    <m/>
    <x v="0"/>
    <m/>
    <m/>
    <m/>
    <s v="2 - FATURADO"/>
    <n v="10"/>
    <x v="0"/>
    <x v="0"/>
    <m/>
  </r>
  <r>
    <x v="2928"/>
    <s v="219.616.428-32"/>
    <s v="NF SERVICOS - ADESAO"/>
    <n v="2003063"/>
    <d v="2026-06-12T00:00:00"/>
    <n v="220556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928"/>
    <s v="219.616.428-32"/>
    <s v="NF SERVICOS - ADESAO"/>
    <n v="2007874"/>
    <d v="2026-06-15T00:00:00"/>
    <n v="2210526"/>
    <d v="2026-06-16T00:00:00"/>
    <m/>
    <n v="146.32"/>
    <d v="2026-06-20T00:00:00"/>
    <m/>
    <m/>
    <s v="Processamento de dados e congêneres"/>
    <n v="146.32"/>
    <m/>
    <x v="0"/>
    <m/>
    <m/>
    <m/>
    <s v="2 - FATURADO"/>
    <n v="10"/>
    <x v="0"/>
    <x v="0"/>
    <m/>
  </r>
  <r>
    <x v="2929"/>
    <s v="219.663.718-10"/>
    <s v="NF SERVICOS - ADESAO"/>
    <n v="2010583"/>
    <d v="2026-06-15T00:00:00"/>
    <n v="2213272"/>
    <d v="2026-06-16T00:00:00"/>
    <m/>
    <n v="117.68"/>
    <d v="2026-07-30T00:00:00"/>
    <m/>
    <m/>
    <s v="Processamento de dados e congêneres"/>
    <n v="117.68"/>
    <m/>
    <x v="0"/>
    <m/>
    <m/>
    <m/>
    <s v="2 - FATURADO"/>
    <n v="0"/>
    <x v="1"/>
    <x v="0"/>
    <m/>
  </r>
  <r>
    <x v="2930"/>
    <s v="219.903.828-94"/>
    <s v="NF SERVICOS - ADESAO"/>
    <n v="1988575"/>
    <d v="2026-05-21T00:00:00"/>
    <n v="2189559"/>
    <d v="2026-05-23T00:00:00"/>
    <m/>
    <n v="167.15"/>
    <d v="2026-06-05T00:00:00"/>
    <m/>
    <m/>
    <s v="Processamento de dados e congêneres"/>
    <n v="167.15"/>
    <m/>
    <x v="0"/>
    <m/>
    <m/>
    <m/>
    <s v="2 - FATURADO"/>
    <n v="25"/>
    <x v="0"/>
    <x v="0"/>
    <m/>
  </r>
  <r>
    <x v="2930"/>
    <s v="219.903.828-94"/>
    <s v="NF SERVICOS - ADESAO"/>
    <n v="2010261"/>
    <d v="2026-06-15T00:00:00"/>
    <n v="2212950"/>
    <d v="2026-06-16T00:00:00"/>
    <m/>
    <n v="138.51"/>
    <d v="2026-06-20T00:00:00"/>
    <m/>
    <m/>
    <s v="Processamento de dados e congêneres"/>
    <n v="138.51"/>
    <m/>
    <x v="0"/>
    <m/>
    <m/>
    <m/>
    <s v="2 - FATURADO"/>
    <n v="10"/>
    <x v="0"/>
    <x v="0"/>
    <m/>
  </r>
  <r>
    <x v="2931"/>
    <s v="219.956.878-47"/>
    <s v="NF SERVICOS - ADESAO"/>
    <n v="1976802"/>
    <d v="2026-05-21T00:00:00"/>
    <n v="2177757"/>
    <d v="2026-05-22T00:00:00"/>
    <m/>
    <n v="2836.05"/>
    <d v="2026-07-30T00:00:00"/>
    <m/>
    <m/>
    <s v="Processamento de dados e congêneres"/>
    <n v="2836.05"/>
    <m/>
    <x v="0"/>
    <m/>
    <m/>
    <m/>
    <s v="2 - FATURADO"/>
    <n v="0"/>
    <x v="1"/>
    <x v="0"/>
    <m/>
  </r>
  <r>
    <x v="2931"/>
    <s v="219.956.878-47"/>
    <s v="NF SERVICOS - ADESAO"/>
    <n v="1985895"/>
    <d v="2026-05-21T00:00:00"/>
    <n v="218685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2931"/>
    <s v="219.956.878-47"/>
    <s v="NF SERVICOS - ADESAO"/>
    <n v="1996583"/>
    <d v="2026-06-12T00:00:00"/>
    <n v="219904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932"/>
    <s v="22.019.333/0001-03"/>
    <s v="NF SERVICOS - ADESAO"/>
    <n v="2001667"/>
    <d v="2026-06-12T00:00:00"/>
    <n v="220416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33"/>
    <s v="22.062.453/0002-66"/>
    <s v="NF SERVICOS - ADESAO"/>
    <n v="1979037"/>
    <d v="2026-05-21T00:00:00"/>
    <n v="217999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33"/>
    <s v="22.062.453/0002-66"/>
    <s v="NF SERVICOS - ADESAO"/>
    <n v="2003381"/>
    <d v="2026-06-12T00:00:00"/>
    <n v="220588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34"/>
    <s v="22.106.551/0001-77"/>
    <s v="NF SERVICOS - ADESAO"/>
    <n v="2013980"/>
    <d v="2026-06-17T00:00:00"/>
    <n v="2216749"/>
    <d v="2026-06-17T00:00:00"/>
    <m/>
    <n v="255.15"/>
    <d v="2026-06-20T00:00:00"/>
    <m/>
    <m/>
    <s v="Processamento de dados e congêneres"/>
    <n v="255.15"/>
    <m/>
    <x v="0"/>
    <m/>
    <m/>
    <m/>
    <s v="2 - FATURADO"/>
    <n v="10"/>
    <x v="0"/>
    <x v="0"/>
    <m/>
  </r>
  <r>
    <x v="2935"/>
    <s v="22.119.394/0001-34"/>
    <s v="NF SERVICOS - ADESAO"/>
    <n v="1980444"/>
    <d v="2026-05-21T00:00:00"/>
    <n v="218140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935"/>
    <s v="22.119.394/0001-34"/>
    <s v="NF SERVICOS - ADESAO"/>
    <n v="1999537"/>
    <d v="2026-06-12T00:00:00"/>
    <n v="220203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936"/>
    <s v="22.130.431/0001-05"/>
    <s v="NF SERVICOS - ADESAO"/>
    <n v="1996672"/>
    <d v="2026-06-12T00:00:00"/>
    <n v="2199134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937"/>
    <s v="22.140.425/0002-10"/>
    <s v="NF SERVICOS - ADESAO"/>
    <n v="1982342"/>
    <d v="2026-05-21T00:00:00"/>
    <n v="2183305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2937"/>
    <s v="22.140.425/0002-10"/>
    <s v="NF SERVICOS - ADESAO"/>
    <n v="1983156"/>
    <d v="2026-05-21T00:00:00"/>
    <n v="2184119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2937"/>
    <s v="22.140.425/0002-10"/>
    <s v="NF SERVICOS - ADESAO"/>
    <n v="1985082"/>
    <d v="2026-05-21T00:00:00"/>
    <n v="2186045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2937"/>
    <s v="22.140.425/0002-10"/>
    <s v="NF SERVICOS - ADESAO"/>
    <n v="1999028"/>
    <d v="2026-06-12T00:00:00"/>
    <n v="2201529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937"/>
    <s v="22.140.425/0002-10"/>
    <s v="NF SERVICOS - ADESAO"/>
    <n v="2000874"/>
    <d v="2026-06-12T00:00:00"/>
    <n v="2203375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938"/>
    <s v="22.141.034/0001-39"/>
    <s v="NF SERVICOS - ADESAO"/>
    <n v="1979345"/>
    <d v="2026-05-21T00:00:00"/>
    <n v="2180300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2938"/>
    <s v="22.141.034/0001-39"/>
    <s v="NF SERVICOS - ADESAO"/>
    <n v="1999969"/>
    <d v="2026-06-12T00:00:00"/>
    <n v="2202470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939"/>
    <s v="22.162.155/0001-67"/>
    <s v="NF SERVICOS - ADESAO"/>
    <n v="2001708"/>
    <d v="2026-06-12T00:00:00"/>
    <n v="220420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40"/>
    <s v="22.170.576/0001-30"/>
    <s v="NF SERVICOS - ADESAO"/>
    <n v="1996858"/>
    <d v="2026-06-12T00:00:00"/>
    <n v="2199359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941"/>
    <s v="22.198.326/0001-08"/>
    <s v="NF SERVICOS - ADESAO"/>
    <n v="1989548"/>
    <d v="2026-05-21T00:00:00"/>
    <n v="2190551"/>
    <d v="2026-05-23T00:00:00"/>
    <m/>
    <n v="174.96"/>
    <d v="2026-07-30T00:00:00"/>
    <m/>
    <m/>
    <s v="Processamento de dados e congêneres"/>
    <n v="174.96"/>
    <m/>
    <x v="0"/>
    <m/>
    <m/>
    <m/>
    <s v="2 - FATURADO"/>
    <n v="0"/>
    <x v="1"/>
    <x v="0"/>
    <m/>
  </r>
  <r>
    <x v="2941"/>
    <s v="22.198.326/0001-08"/>
    <s v="NF SERVICOS - ADESAO"/>
    <n v="2014228"/>
    <d v="2026-06-17T00:00:00"/>
    <n v="2216997"/>
    <d v="2026-06-17T00:00:00"/>
    <m/>
    <n v="176.7"/>
    <d v="2026-07-30T00:00:00"/>
    <m/>
    <m/>
    <s v="Processamento de dados e congêneres"/>
    <n v="176.7"/>
    <m/>
    <x v="0"/>
    <m/>
    <m/>
    <m/>
    <s v="2 - FATURADO"/>
    <n v="0"/>
    <x v="1"/>
    <x v="0"/>
    <m/>
  </r>
  <r>
    <x v="2942"/>
    <s v="22.207.544/0001-61"/>
    <s v="NF SERVICOS - ADESAO"/>
    <n v="1985603"/>
    <d v="2026-05-21T00:00:00"/>
    <n v="2186566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42"/>
    <s v="22.207.544/0001-61"/>
    <s v="NF SERVICOS - ADESAO"/>
    <n v="2000410"/>
    <d v="2026-06-12T00:00:00"/>
    <n v="220291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43"/>
    <s v="22.207.837/0001-49"/>
    <s v="NF SERVICOS - ADESAO"/>
    <n v="1979415"/>
    <d v="2026-05-21T00:00:00"/>
    <n v="218037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943"/>
    <s v="22.207.837/0001-49"/>
    <s v="NF SERVICOS - ADESAO"/>
    <n v="1997393"/>
    <d v="2026-06-12T00:00:00"/>
    <n v="2199894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44"/>
    <s v="22.224.956/0002-90"/>
    <s v="NF SERVICOS - ADESAO"/>
    <n v="1983342"/>
    <d v="2026-05-21T00:00:00"/>
    <n v="2184305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2944"/>
    <s v="22.224.956/0002-90"/>
    <s v="NF SERVICOS - ADESAO"/>
    <n v="1986421"/>
    <d v="2026-05-21T00:00:00"/>
    <n v="2187384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2944"/>
    <s v="22.224.956/0002-90"/>
    <s v="NF SERVICOS - ADESAO"/>
    <n v="2002038"/>
    <d v="2026-06-12T00:00:00"/>
    <n v="2204539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2944"/>
    <s v="22.224.956/0002-90"/>
    <s v="NF SERVICOS - ADESAO"/>
    <n v="2006701"/>
    <d v="2026-06-12T00:00:00"/>
    <n v="2209223"/>
    <d v="2026-06-15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2945"/>
    <s v="22.228.631/0001-03"/>
    <s v="NF SERVICOS - ADESAO"/>
    <n v="1987310"/>
    <d v="2026-05-21T00:00:00"/>
    <n v="2188273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2945"/>
    <s v="22.228.631/0001-03"/>
    <s v="NF SERVICOS - ADESAO"/>
    <n v="1996850"/>
    <d v="2026-06-12T00:00:00"/>
    <n v="2199351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46"/>
    <s v="22.236.254/0001-46"/>
    <s v="NF SERVICOS - ADESAO"/>
    <n v="2002332"/>
    <d v="2026-06-12T00:00:00"/>
    <n v="220483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47"/>
    <s v="22.248.860/0001-81"/>
    <s v="NF SERVICOS - ADESAO"/>
    <n v="1989272"/>
    <d v="2026-05-21T00:00:00"/>
    <n v="2190275"/>
    <d v="2026-05-23T00:00:00"/>
    <m/>
    <n v="204.46"/>
    <d v="2026-07-30T00:00:00"/>
    <m/>
    <m/>
    <s v="Processamento de dados e congêneres"/>
    <n v="204.46"/>
    <m/>
    <x v="0"/>
    <m/>
    <m/>
    <m/>
    <s v="2 - FATURADO"/>
    <n v="0"/>
    <x v="1"/>
    <x v="0"/>
    <m/>
  </r>
  <r>
    <x v="2947"/>
    <s v="22.248.860/0001-81"/>
    <s v="NF SERVICOS - ADESAO"/>
    <n v="2014941"/>
    <d v="2026-06-17T00:00:00"/>
    <n v="2217710"/>
    <d v="2026-06-17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2948"/>
    <s v="22.256.094/0001-05"/>
    <s v="NF SERVICOS - ADESAO"/>
    <n v="1996985"/>
    <d v="2026-06-12T00:00:00"/>
    <n v="2199486"/>
    <d v="2026-06-12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2949"/>
    <s v="22.256.312/0001-01"/>
    <s v="NF SERVICOS - ADESAO"/>
    <n v="1984204"/>
    <d v="2026-05-21T00:00:00"/>
    <n v="218516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49"/>
    <s v="22.256.312/0001-01"/>
    <s v="NF SERVICOS - ADESAO"/>
    <n v="2000504"/>
    <d v="2026-06-12T00:00:00"/>
    <n v="220300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50"/>
    <s v="22.269.942/0001-02"/>
    <s v="NF SERVICOS - ADESAO"/>
    <n v="1985700"/>
    <d v="2026-05-21T00:00:00"/>
    <n v="2186663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2950"/>
    <s v="22.269.942/0001-02"/>
    <s v="NF SERVICOS - ADESAO"/>
    <n v="2002042"/>
    <d v="2026-06-12T00:00:00"/>
    <n v="2204543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2951"/>
    <s v="22.283.531/0001-71"/>
    <s v="NF SERVICOS - ADESAO"/>
    <n v="1986086"/>
    <d v="2026-05-21T00:00:00"/>
    <n v="2187049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951"/>
    <s v="22.283.531/0001-71"/>
    <s v="NF SERVICOS - ADESAO"/>
    <n v="1999952"/>
    <d v="2026-06-12T00:00:00"/>
    <n v="2202453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52"/>
    <s v="22.300.679/0001-77"/>
    <s v="NF SERVICOS - ADESAO"/>
    <n v="2006420"/>
    <d v="2026-06-12T00:00:00"/>
    <n v="2208940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53"/>
    <s v="22.309.976/0001-83"/>
    <s v="NF SERVICOS - ADESAO"/>
    <n v="1985908"/>
    <d v="2026-05-21T00:00:00"/>
    <n v="2186871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2953"/>
    <s v="22.309.976/0001-83"/>
    <s v="NF SERVICOS - ADESAO"/>
    <n v="2002673"/>
    <d v="2026-06-12T00:00:00"/>
    <n v="220517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954"/>
    <s v="22.314.786/0001-54"/>
    <s v="NF SERVICOS - ADESAO"/>
    <n v="1985435"/>
    <d v="2026-05-21T00:00:00"/>
    <n v="2186398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2954"/>
    <s v="22.314.786/0001-54"/>
    <s v="NF SERVICOS - ADESAO"/>
    <n v="2005771"/>
    <d v="2026-06-12T00:00:00"/>
    <n v="2208280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55"/>
    <s v="22.317.553/0001-05"/>
    <s v="NF SERVICOS - ADESAO"/>
    <n v="2004102"/>
    <d v="2026-06-12T00:00:00"/>
    <n v="2206604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56"/>
    <s v="22.332.673/0001-81"/>
    <s v="NF SERVICOS - ADESAO"/>
    <n v="1986074"/>
    <d v="2026-05-21T00:00:00"/>
    <n v="218703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57"/>
    <s v="22.336.032/0002-86"/>
    <s v="NF SERVICOS - ADESAO"/>
    <n v="1980717"/>
    <d v="2026-05-21T00:00:00"/>
    <n v="218168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57"/>
    <s v="22.336.032/0002-86"/>
    <s v="NF SERVICOS - ADESAO"/>
    <n v="1980999"/>
    <d v="2026-05-21T00:00:00"/>
    <n v="218196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57"/>
    <s v="22.336.032/0002-86"/>
    <s v="NF SERVICOS - ADESAO"/>
    <n v="2003008"/>
    <d v="2026-06-12T00:00:00"/>
    <n v="220550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57"/>
    <s v="22.336.032/0002-86"/>
    <s v="NF SERVICOS - ADESAO"/>
    <n v="2006565"/>
    <d v="2026-06-12T00:00:00"/>
    <n v="220908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58"/>
    <s v="22.359.783/0001-37"/>
    <s v="NF SERVICOS - ADESAO"/>
    <n v="1979912"/>
    <d v="2026-05-21T00:00:00"/>
    <n v="218087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59"/>
    <s v="22.378.448/0001-86"/>
    <s v="NF SERVICOS - ADESAO"/>
    <n v="2002365"/>
    <d v="2026-06-12T00:00:00"/>
    <n v="220486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960"/>
    <s v="22.383.615/0001-87"/>
    <s v="NF SERVICOS - ADESAO"/>
    <n v="2001519"/>
    <d v="2026-06-12T00:00:00"/>
    <n v="220402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2961"/>
    <s v="22.389.534/0001-94"/>
    <s v="ND-OPERADORA CIELO"/>
    <n v="29496"/>
    <d v="2026-06-15T00:00:00"/>
    <m/>
    <m/>
    <m/>
    <n v="139.38999999999999"/>
    <d v="2026-06-15T00:00:00"/>
    <m/>
    <m/>
    <s v="e-CNPJ A1 - Renovação 12 meses"/>
    <n v="139.38999999999999"/>
    <m/>
    <x v="0"/>
    <m/>
    <m/>
    <m/>
    <s v="1 - VENDA A VISTA"/>
    <n v="15"/>
    <x v="0"/>
    <x v="2"/>
    <m/>
  </r>
  <r>
    <x v="2962"/>
    <s v="22.396.548/0001-35"/>
    <s v="NF SERVICOS - ADESAO"/>
    <n v="2014464"/>
    <d v="2026-06-17T00:00:00"/>
    <n v="2217233"/>
    <d v="2026-06-17T00:00:00"/>
    <m/>
    <n v="239.17"/>
    <d v="2026-06-20T00:00:00"/>
    <m/>
    <m/>
    <s v="Processamento de dados e congêneres"/>
    <n v="239.17"/>
    <m/>
    <x v="0"/>
    <m/>
    <m/>
    <m/>
    <s v="2 - FATURADO"/>
    <n v="10"/>
    <x v="0"/>
    <x v="0"/>
    <m/>
  </r>
  <r>
    <x v="2963"/>
    <s v="22.399.580/0001-74"/>
    <s v="NF SERVICOS - ADESAO"/>
    <n v="1979008"/>
    <d v="2026-05-21T00:00:00"/>
    <n v="217996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964"/>
    <s v="22.408.580/0001-93"/>
    <s v="NF SERVICOS - ADESAO"/>
    <n v="2002378"/>
    <d v="2026-06-12T00:00:00"/>
    <n v="2204879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965"/>
    <s v="22.410.151/0001-50"/>
    <s v="NF SERVICOS - ADESAO"/>
    <n v="2000733"/>
    <d v="2026-06-12T00:00:00"/>
    <n v="2203234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966"/>
    <s v="22.420.588/0001-75"/>
    <s v="NF SERVICOS - ADESAO"/>
    <n v="1985317"/>
    <d v="2026-05-21T00:00:00"/>
    <n v="2186280"/>
    <d v="2026-05-23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2966"/>
    <s v="22.420.588/0001-75"/>
    <s v="NF SERVICOS - ADESAO"/>
    <n v="1999614"/>
    <d v="2026-06-12T00:00:00"/>
    <n v="2202115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967"/>
    <s v="22.429.044/0001-74"/>
    <s v="NF SERVICOS - ADESAO"/>
    <n v="1997001"/>
    <d v="2026-06-12T00:00:00"/>
    <n v="2199502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968"/>
    <s v="22.435.773/0001-33"/>
    <s v="NF SERVICOS - ADESAO"/>
    <n v="1983766"/>
    <d v="2026-05-21T00:00:00"/>
    <n v="2184729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2968"/>
    <s v="22.435.773/0001-33"/>
    <s v="NF SERVICOS - ADESAO"/>
    <n v="2000384"/>
    <d v="2026-06-12T00:00:00"/>
    <n v="2202885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969"/>
    <s v="22.437.521/0001-43"/>
    <s v="NF SERVICOS - ADESAO"/>
    <n v="1987759"/>
    <d v="2026-05-21T00:00:00"/>
    <n v="2188722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70"/>
    <s v="22.439.969/0002-87"/>
    <s v="NF SERVICOS - ADESAO"/>
    <n v="1987473"/>
    <d v="2026-05-21T00:00:00"/>
    <n v="2188436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2970"/>
    <s v="22.439.969/0002-87"/>
    <s v="NF SERVICOS - ADESAO"/>
    <n v="2003839"/>
    <d v="2026-06-12T00:00:00"/>
    <n v="2206340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971"/>
    <s v="22.447.942/0001-55"/>
    <s v="NF SERVICOS - ADESAO"/>
    <n v="2006224"/>
    <d v="2026-06-12T00:00:00"/>
    <n v="2208742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2972"/>
    <s v="22.455.996/0001-62"/>
    <s v="NF SERVICOS - ADESAO"/>
    <n v="1983279"/>
    <d v="2026-05-21T00:00:00"/>
    <n v="218424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973"/>
    <s v="22.481.254/0001-01"/>
    <s v="NF SERVICOS - ADESAO"/>
    <n v="1979682"/>
    <d v="2026-05-21T00:00:00"/>
    <n v="2180643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2973"/>
    <s v="22.481.254/0001-01"/>
    <s v="NF SERVICOS - ADESAO"/>
    <n v="1999634"/>
    <d v="2026-06-12T00:00:00"/>
    <n v="220213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74"/>
    <s v="22.500.494/0001-06"/>
    <s v="NF SERVICOS - ADESAO"/>
    <n v="1986527"/>
    <d v="2026-05-21T00:00:00"/>
    <n v="2187490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75"/>
    <s v="22.500.738/0001-50"/>
    <s v="NF SERVICOS - ADESAO"/>
    <n v="1985543"/>
    <d v="2026-05-21T00:00:00"/>
    <n v="2186506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75"/>
    <s v="22.500.738/0001-50"/>
    <s v="NF SERVICOS - ADESAO"/>
    <n v="1998126"/>
    <d v="2026-06-12T00:00:00"/>
    <n v="220062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76"/>
    <s v="22.505.751/0001-00"/>
    <s v="NF SERVICOS - ADESAO"/>
    <n v="1981032"/>
    <d v="2026-05-21T00:00:00"/>
    <n v="2181995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2977"/>
    <s v="22.515.403/0001-06"/>
    <s v="NF SERVICOS - ADESAO"/>
    <n v="1985361"/>
    <d v="2026-05-21T00:00:00"/>
    <n v="218632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977"/>
    <s v="22.515.403/0001-06"/>
    <s v="NF SERVICOS - ADESAO"/>
    <n v="2004435"/>
    <d v="2026-06-12T00:00:00"/>
    <n v="2206937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978"/>
    <s v="22.516.248/0001-42"/>
    <s v="NF SERVICOS - ADESAO"/>
    <n v="2002926"/>
    <d v="2026-06-12T00:00:00"/>
    <n v="220542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979"/>
    <s v="22.530.153/0002-64"/>
    <s v="NF SERVICOS - ADESAO"/>
    <n v="1982825"/>
    <d v="2026-05-21T00:00:00"/>
    <n v="218378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79"/>
    <s v="22.530.153/0002-64"/>
    <s v="NF SERVICOS - ADESAO"/>
    <n v="1995835"/>
    <d v="2026-06-12T00:00:00"/>
    <n v="219829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79"/>
    <s v="22.530.153/0002-64"/>
    <s v="NF SERVICOS - ADESAO"/>
    <n v="2003068"/>
    <d v="2026-06-12T00:00:00"/>
    <n v="220556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80"/>
    <s v="22.540.442/0001-63"/>
    <s v="NF SERVICOS - ADESAO"/>
    <n v="2004798"/>
    <d v="2026-06-12T00:00:00"/>
    <n v="2207301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81"/>
    <s v="22.545.034/0001-02"/>
    <s v="NF SERVICOS - ADESAO"/>
    <n v="2006985"/>
    <d v="2026-06-12T00:00:00"/>
    <n v="2209511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982"/>
    <s v="22.545.086/0001-70"/>
    <s v="NF SERVICOS - ADESAO"/>
    <n v="2012634"/>
    <d v="2026-06-17T00:00:00"/>
    <n v="2215398"/>
    <d v="2026-06-17T00:00:00"/>
    <m/>
    <n v="69.41"/>
    <d v="2026-06-20T00:00:00"/>
    <m/>
    <m/>
    <s v="Processamento de dados e congêneres"/>
    <n v="69.41"/>
    <m/>
    <x v="0"/>
    <m/>
    <m/>
    <m/>
    <s v="2 - FATURADO"/>
    <n v="10"/>
    <x v="0"/>
    <x v="0"/>
    <m/>
  </r>
  <r>
    <x v="2983"/>
    <s v="22.566.530/0001-34"/>
    <s v="NF SERVICOS - ADESAO"/>
    <n v="1982002"/>
    <d v="2026-05-21T00:00:00"/>
    <n v="218296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984"/>
    <s v="22.583.634/0001-57"/>
    <s v="5102 VENDA MERC.ADQ"/>
    <n v="727"/>
    <d v="2025-10-13T00:00:00"/>
    <m/>
    <m/>
    <m/>
    <n v="46100"/>
    <d v="2027-10-29T00:00:00"/>
    <m/>
    <m/>
    <s v="Papel couché"/>
    <n v="1"/>
    <m/>
    <x v="0"/>
    <m/>
    <m/>
    <m/>
    <s v="5 DIAS"/>
    <n v="0"/>
    <x v="1"/>
    <x v="6"/>
    <m/>
  </r>
  <r>
    <x v="2985"/>
    <s v="22.595.724/0001-68"/>
    <s v="NF SERVICOS - ADESAO"/>
    <n v="2002860"/>
    <d v="2026-06-12T00:00:00"/>
    <n v="2205361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986"/>
    <s v="22.617.394/0001-64"/>
    <s v="NF SERVICOS - ADESAO"/>
    <n v="2004429"/>
    <d v="2026-06-12T00:00:00"/>
    <n v="2206931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987"/>
    <s v="22.617.564/0001-00"/>
    <s v="NF SERVICOS - ADESAO"/>
    <n v="1979347"/>
    <d v="2026-05-21T00:00:00"/>
    <n v="218030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88"/>
    <s v="22.627.735/0001-82"/>
    <s v="NF SERVICOS - ADESAO"/>
    <n v="1982968"/>
    <d v="2026-05-21T00:00:00"/>
    <n v="218393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88"/>
    <s v="22.627.735/0001-82"/>
    <s v="NF SERVICOS - ADESAO"/>
    <n v="2003329"/>
    <d v="2026-06-12T00:00:00"/>
    <n v="220583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989"/>
    <s v="22.629.234/0001-35"/>
    <s v="NF SERVICOS - ADESAO"/>
    <n v="1997626"/>
    <d v="2026-06-12T00:00:00"/>
    <n v="2200127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990"/>
    <s v="22.629.652/0001-22"/>
    <s v="NF SERVICOS - ADESAO"/>
    <n v="1986889"/>
    <d v="2026-05-21T00:00:00"/>
    <n v="2187852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2990"/>
    <s v="22.629.652/0001-22"/>
    <s v="NF SERVICOS - ADESAO"/>
    <n v="2005881"/>
    <d v="2026-06-12T00:00:00"/>
    <n v="2208398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2991"/>
    <s v="22.638.129/0001-62"/>
    <s v="NF SERVICOS - ADESAO"/>
    <n v="1997879"/>
    <d v="2026-06-12T00:00:00"/>
    <n v="2200380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2992"/>
    <s v="22.649.268/0001-91"/>
    <s v="NF SERVICOS - ADESAO"/>
    <n v="1997824"/>
    <d v="2026-06-12T00:00:00"/>
    <n v="2200325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93"/>
    <s v="22.659.454/0001-01"/>
    <s v="NF SERVICOS - ADESAO"/>
    <n v="1982794"/>
    <d v="2026-05-21T00:00:00"/>
    <n v="2183757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994"/>
    <s v="22.660.139/0001-02"/>
    <s v="NF SERVICOS - ADESAO"/>
    <n v="2006476"/>
    <d v="2026-06-12T00:00:00"/>
    <n v="2208996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995"/>
    <s v="22.664.090/0001-58"/>
    <s v="NF SERVICOS - ADESAO"/>
    <n v="1987098"/>
    <d v="2026-05-21T00:00:00"/>
    <n v="2188061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2995"/>
    <s v="22.664.090/0001-58"/>
    <s v="NF SERVICOS - ADESAO"/>
    <n v="2001681"/>
    <d v="2026-06-12T00:00:00"/>
    <n v="2204182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2996"/>
    <s v="22.676.608/0001-73"/>
    <s v="NF SERVICOS - ADESAO"/>
    <n v="1997981"/>
    <d v="2026-06-12T00:00:00"/>
    <n v="2200482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2997"/>
    <s v="22.678.010/0001-13"/>
    <s v="NF SERVICOS - ADESAO"/>
    <n v="1985153"/>
    <d v="2026-05-21T00:00:00"/>
    <n v="2186116"/>
    <d v="2026-05-23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2998"/>
    <s v="22.682.112/0001-02"/>
    <s v="NF SERVICOS - ADESAO"/>
    <n v="1980097"/>
    <d v="2026-05-21T00:00:00"/>
    <n v="2181060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2998"/>
    <s v="22.682.112/0001-02"/>
    <s v="NF SERVICOS - ADESAO"/>
    <n v="1999616"/>
    <d v="2026-06-12T00:00:00"/>
    <n v="2202117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999"/>
    <s v="22.683.864/0001-98"/>
    <s v="NF SERVICOS - ADESAO"/>
    <n v="1987279"/>
    <d v="2026-05-21T00:00:00"/>
    <n v="2188242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2999"/>
    <s v="22.683.864/0001-98"/>
    <s v="NF SERVICOS - ADESAO"/>
    <n v="1998876"/>
    <d v="2026-06-12T00:00:00"/>
    <n v="220137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000"/>
    <s v="22.692.860/0001-76"/>
    <s v="ND-OPERADORA CIELO"/>
    <n v="29602"/>
    <d v="2026-06-25T00:00:00"/>
    <m/>
    <m/>
    <m/>
    <n v="187.49"/>
    <d v="2026-06-25T00:00:00"/>
    <m/>
    <m/>
    <s v="Certificado e-CNPJ A1 em Software (12 meses)"/>
    <n v="187.49"/>
    <m/>
    <x v="0"/>
    <m/>
    <m/>
    <m/>
    <s v="1 - VENDA A VISTA"/>
    <n v="5"/>
    <x v="0"/>
    <x v="2"/>
    <m/>
  </r>
  <r>
    <x v="3001"/>
    <s v="22.706.349/0002-67"/>
    <s v="NF SERVICOS - ADESAO"/>
    <n v="1984854"/>
    <d v="2026-05-21T00:00:00"/>
    <n v="218581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001"/>
    <s v="22.706.349/0002-67"/>
    <s v="NF SERVICOS - ADESAO"/>
    <n v="1997348"/>
    <d v="2026-06-12T00:00:00"/>
    <n v="219984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001"/>
    <s v="22.706.349/0002-67"/>
    <s v="NF SERVICOS - ADESAO"/>
    <n v="2004346"/>
    <d v="2026-06-12T00:00:00"/>
    <n v="220684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002"/>
    <s v="22.724.112/0001-28"/>
    <s v="NF SERVICOS - ADESAO"/>
    <n v="1980357"/>
    <d v="2026-05-21T00:00:00"/>
    <n v="218132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003"/>
    <s v="22.726.967/0001-98"/>
    <s v="NF SERVICOS - ADESAO"/>
    <n v="2004366"/>
    <d v="2026-06-12T00:00:00"/>
    <n v="2206868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004"/>
    <s v="22.743.988/0001-11"/>
    <s v="NF SERVICOS - ADESAO"/>
    <n v="1996874"/>
    <d v="2026-06-12T00:00:00"/>
    <n v="2199375"/>
    <d v="2026-06-12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3005"/>
    <s v="22.745.264/0001-07"/>
    <s v="NF SERVICOS - ADESAO"/>
    <n v="1990594"/>
    <d v="2026-05-21T00:00:00"/>
    <n v="2191609"/>
    <d v="2026-05-23T00:00:00"/>
    <m/>
    <n v="69.41"/>
    <d v="2026-07-30T00:00:00"/>
    <m/>
    <m/>
    <s v="Processamento de dados e congêneres"/>
    <n v="69.41"/>
    <m/>
    <x v="0"/>
    <m/>
    <m/>
    <m/>
    <s v="2 - FATURADO"/>
    <n v="0"/>
    <x v="1"/>
    <x v="0"/>
    <m/>
  </r>
  <r>
    <x v="3005"/>
    <s v="22.745.264/0001-07"/>
    <s v="NF SERVICOS - ADESAO"/>
    <n v="2013670"/>
    <d v="2026-06-17T00:00:00"/>
    <n v="2216439"/>
    <d v="2026-06-17T00:00:00"/>
    <m/>
    <n v="79.81"/>
    <d v="2026-07-30T00:00:00"/>
    <m/>
    <m/>
    <s v="Processamento de dados e congêneres"/>
    <n v="79.81"/>
    <m/>
    <x v="0"/>
    <m/>
    <m/>
    <m/>
    <s v="2 - FATURADO"/>
    <n v="0"/>
    <x v="1"/>
    <x v="0"/>
    <m/>
  </r>
  <r>
    <x v="3006"/>
    <s v="22.749.502/0002-33"/>
    <s v="NF SERVICOS - ADESAO"/>
    <n v="1999696"/>
    <d v="2026-06-12T00:00:00"/>
    <n v="220219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006"/>
    <s v="22.749.502/0002-33"/>
    <s v="NF SERVICOS - ADESAO"/>
    <n v="2001542"/>
    <d v="2026-06-12T00:00:00"/>
    <n v="2204043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007"/>
    <s v="22.763.928/0001-60"/>
    <s v="NF SERVICOS - ADESAO"/>
    <n v="1986353"/>
    <d v="2026-05-21T00:00:00"/>
    <n v="2187316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008"/>
    <s v="22.786.890/0001-41"/>
    <s v="NF SERVICOS - ADESAO"/>
    <n v="2007407"/>
    <d v="2026-06-15T00:00:00"/>
    <n v="2210059"/>
    <d v="2026-06-16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009"/>
    <s v="22.788.922/0001-48"/>
    <s v="NF SERVICOS - ADESAO"/>
    <n v="1981451"/>
    <d v="2026-05-21T00:00:00"/>
    <n v="2182414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010"/>
    <s v="22.799.273/0001-80"/>
    <s v="NF SERVICOS - ADESAO"/>
    <n v="2012906"/>
    <d v="2026-06-17T00:00:00"/>
    <n v="2215674"/>
    <d v="2026-06-17T00:00:00"/>
    <m/>
    <n v="109.33"/>
    <d v="2026-06-20T00:00:00"/>
    <m/>
    <m/>
    <s v="Processamento de dados e congêneres"/>
    <n v="109.33"/>
    <m/>
    <x v="0"/>
    <m/>
    <m/>
    <m/>
    <s v="2 - FATURADO"/>
    <n v="10"/>
    <x v="0"/>
    <x v="0"/>
    <m/>
  </r>
  <r>
    <x v="3011"/>
    <s v="22.804.248/0001-48"/>
    <s v="NF SERVICOS - ADESAO"/>
    <n v="2013772"/>
    <d v="2026-06-17T00:00:00"/>
    <n v="2216541"/>
    <d v="2026-06-17T00:00:00"/>
    <m/>
    <n v="79.489999999999995"/>
    <d v="2026-06-20T00:00:00"/>
    <m/>
    <m/>
    <s v="Processamento de dados e congêneres"/>
    <n v="79.489999999999995"/>
    <m/>
    <x v="0"/>
    <m/>
    <m/>
    <m/>
    <s v="2 - FATURADO"/>
    <n v="10"/>
    <x v="0"/>
    <x v="0"/>
    <m/>
  </r>
  <r>
    <x v="3012"/>
    <s v="22.808.531/0001-48"/>
    <s v="NF SERVICOS - ADESAO"/>
    <n v="1991064"/>
    <d v="2026-05-21T00:00:00"/>
    <n v="2192081"/>
    <d v="2026-05-23T00:00:00"/>
    <m/>
    <n v="237.45"/>
    <d v="2026-07-30T00:00:00"/>
    <m/>
    <m/>
    <s v="Processamento de dados e congêneres"/>
    <n v="237.45"/>
    <m/>
    <x v="0"/>
    <m/>
    <m/>
    <m/>
    <s v="2 - FATURADO"/>
    <n v="0"/>
    <x v="1"/>
    <x v="0"/>
    <m/>
  </r>
  <r>
    <x v="3012"/>
    <s v="22.808.531/0001-48"/>
    <s v="NF SERVICOS - ADESAO"/>
    <n v="2013120"/>
    <d v="2026-06-17T00:00:00"/>
    <n v="2215888"/>
    <d v="2026-06-17T00:00:00"/>
    <m/>
    <n v="228.77"/>
    <d v="2026-07-30T00:00:00"/>
    <m/>
    <m/>
    <s v="Processamento de dados e congêneres"/>
    <n v="228.77"/>
    <m/>
    <x v="0"/>
    <m/>
    <m/>
    <m/>
    <s v="2 - FATURADO"/>
    <n v="0"/>
    <x v="1"/>
    <x v="0"/>
    <m/>
  </r>
  <r>
    <x v="3013"/>
    <s v="22.850.785/0001-24"/>
    <s v="NF SERVICOS - ADESAO"/>
    <n v="1982317"/>
    <d v="2026-05-21T00:00:00"/>
    <n v="2183280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013"/>
    <s v="22.850.785/0001-24"/>
    <s v="NF SERVICOS - ADESAO"/>
    <n v="1996619"/>
    <d v="2026-06-12T00:00:00"/>
    <n v="2199079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014"/>
    <s v="22.851.495/0002-86"/>
    <s v="NF SERVICOS - ADESAO"/>
    <n v="1986838"/>
    <d v="2026-05-21T00:00:00"/>
    <n v="2187801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3014"/>
    <s v="22.851.495/0002-86"/>
    <s v="NF SERVICOS - ADESAO"/>
    <n v="1997117"/>
    <d v="2026-06-12T00:00:00"/>
    <n v="2199618"/>
    <d v="2026-06-12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3015"/>
    <s v="22.861.210/0001-07"/>
    <s v="NF SERVICOS - ADESAO"/>
    <n v="2001419"/>
    <d v="2026-06-12T00:00:00"/>
    <n v="2203920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016"/>
    <s v="22.890.882/0001-40"/>
    <s v="NF SERVICOS - ADESAO"/>
    <n v="2014683"/>
    <d v="2026-06-17T00:00:00"/>
    <n v="2217452"/>
    <d v="2026-06-17T00:00:00"/>
    <m/>
    <n v="222.17"/>
    <d v="2026-06-20T00:00:00"/>
    <m/>
    <m/>
    <s v="Processamento de dados e congêneres"/>
    <n v="222.17"/>
    <m/>
    <x v="0"/>
    <m/>
    <m/>
    <m/>
    <s v="2 - FATURADO"/>
    <n v="10"/>
    <x v="0"/>
    <x v="0"/>
    <m/>
  </r>
  <r>
    <x v="3017"/>
    <s v="22.915.387/0001-49"/>
    <s v="NF SERVICOS - ADESAO"/>
    <n v="1999228"/>
    <d v="2026-06-12T00:00:00"/>
    <n v="2201729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3018"/>
    <s v="22.922.988/0001-89"/>
    <s v="NF SERVICOS - ADESAO"/>
    <n v="1993936"/>
    <d v="2026-05-21T00:00:00"/>
    <n v="2194954"/>
    <d v="2026-05-23T00:00:00"/>
    <m/>
    <n v="225.63"/>
    <d v="2026-07-30T00:00:00"/>
    <m/>
    <m/>
    <s v="Processamento de dados e congêneres"/>
    <n v="225.63"/>
    <m/>
    <x v="0"/>
    <m/>
    <m/>
    <m/>
    <s v="2 - FATURADO"/>
    <n v="0"/>
    <x v="1"/>
    <x v="0"/>
    <m/>
  </r>
  <r>
    <x v="3018"/>
    <s v="22.922.988/0001-89"/>
    <s v="NF SERVICOS - ADESAO"/>
    <n v="2015131"/>
    <d v="2026-06-17T00:00:00"/>
    <n v="2217900"/>
    <d v="2026-06-17T00:00:00"/>
    <m/>
    <n v="137.11000000000001"/>
    <d v="2026-07-30T00:00:00"/>
    <m/>
    <m/>
    <s v="Processamento de dados e congêneres"/>
    <n v="137.11000000000001"/>
    <m/>
    <x v="0"/>
    <m/>
    <m/>
    <m/>
    <s v="2 - FATURADO"/>
    <n v="0"/>
    <x v="1"/>
    <x v="0"/>
    <m/>
  </r>
  <r>
    <x v="3019"/>
    <s v="22.928.358/0001-11"/>
    <s v="NF SERVICOS - ADESAO"/>
    <n v="2006377"/>
    <d v="2026-06-12T00:00:00"/>
    <n v="2208897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020"/>
    <s v="22.941.081/0001-67"/>
    <s v="NF SERVICOS - ADESAO"/>
    <n v="1996876"/>
    <d v="2026-06-12T00:00:00"/>
    <n v="219937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021"/>
    <s v="22.968.600/0001-80"/>
    <s v="NF SERVICOS - ADESAO"/>
    <n v="2012960"/>
    <d v="2026-06-17T00:00:00"/>
    <n v="2215728"/>
    <d v="2026-06-17T00:00:00"/>
    <m/>
    <n v="416.59"/>
    <d v="2026-07-30T00:00:00"/>
    <m/>
    <m/>
    <s v="Processamento de dados e congêneres"/>
    <n v="416.59"/>
    <m/>
    <x v="0"/>
    <m/>
    <m/>
    <m/>
    <s v="2 - FATURADO"/>
    <n v="0"/>
    <x v="1"/>
    <x v="0"/>
    <m/>
  </r>
  <r>
    <x v="3022"/>
    <s v="22.982.728/0001-07"/>
    <s v="NF SERVICOS - ADESAO"/>
    <n v="2003019"/>
    <d v="2026-06-12T00:00:00"/>
    <n v="220552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023"/>
    <s v="22.993.450/0001-65"/>
    <s v="ND-OPERADORA CIELO"/>
    <n v="29388"/>
    <d v="2026-06-02T00:00:00"/>
    <m/>
    <m/>
    <m/>
    <n v="139.38999999999999"/>
    <d v="2026-06-02T00:00:00"/>
    <m/>
    <m/>
    <s v="e-CNPJ A1 - Renovação 12 meses"/>
    <n v="139.38999999999999"/>
    <m/>
    <x v="0"/>
    <m/>
    <m/>
    <m/>
    <s v="1 - VENDA A VISTA"/>
    <n v="28"/>
    <x v="0"/>
    <x v="2"/>
    <m/>
  </r>
  <r>
    <x v="3024"/>
    <s v="22.997.102/0001-66"/>
    <s v="NF SERVICOS - ADESAO"/>
    <n v="1981622"/>
    <d v="2026-05-21T00:00:00"/>
    <n v="218258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024"/>
    <s v="22.997.102/0001-66"/>
    <s v="NF SERVICOS - ADESAO"/>
    <n v="2000086"/>
    <d v="2026-06-12T00:00:00"/>
    <n v="220258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025"/>
    <s v="220.042.468-04"/>
    <s v="NF SERVICOS - ADESAO"/>
    <n v="2003012"/>
    <d v="2026-06-12T00:00:00"/>
    <n v="220551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25"/>
    <s v="220.042.468-04"/>
    <s v="NF SERVICOS - ADESAO"/>
    <n v="2007781"/>
    <d v="2026-06-15T00:00:00"/>
    <n v="2210433"/>
    <d v="2026-06-16T00:00:00"/>
    <m/>
    <n v="212.27"/>
    <d v="2026-06-20T00:00:00"/>
    <m/>
    <m/>
    <s v="Processamento de dados e congêneres"/>
    <n v="212.27"/>
    <m/>
    <x v="0"/>
    <m/>
    <m/>
    <m/>
    <s v="2 - FATURADO"/>
    <n v="10"/>
    <x v="0"/>
    <x v="0"/>
    <m/>
  </r>
  <r>
    <x v="3026"/>
    <s v="220.058.668-06"/>
    <s v="NF SERVICOS - ADESAO"/>
    <n v="2010073"/>
    <d v="2026-06-15T00:00:00"/>
    <n v="2212758"/>
    <d v="2026-06-16T00:00:00"/>
    <m/>
    <n v="227.88"/>
    <d v="2026-07-30T00:00:00"/>
    <m/>
    <m/>
    <s v="Processamento de dados e congêneres"/>
    <n v="227.88"/>
    <m/>
    <x v="0"/>
    <m/>
    <m/>
    <m/>
    <s v="2 - FATURADO"/>
    <n v="0"/>
    <x v="1"/>
    <x v="0"/>
    <m/>
  </r>
  <r>
    <x v="3027"/>
    <s v="220.073.728-94"/>
    <s v="NF SERVICOS - ADESAO"/>
    <n v="1978534"/>
    <d v="2026-05-21T00:00:00"/>
    <n v="2179489"/>
    <d v="2026-05-22T00:00:00"/>
    <m/>
    <n v="88.93"/>
    <d v="2026-06-05T00:00:00"/>
    <m/>
    <m/>
    <s v="Processamento de dados e congêneres"/>
    <n v="12.91"/>
    <m/>
    <x v="0"/>
    <m/>
    <m/>
    <m/>
    <s v="2 - FATURADO"/>
    <n v="25"/>
    <x v="0"/>
    <x v="0"/>
    <m/>
  </r>
  <r>
    <x v="3028"/>
    <s v="220.261.238-61"/>
    <s v="NF SERVICOS - ADESAO"/>
    <n v="1978280"/>
    <d v="2026-05-21T00:00:00"/>
    <n v="2179235"/>
    <d v="2026-05-22T00:00:00"/>
    <m/>
    <n v="1628.02"/>
    <d v="2026-07-30T00:00:00"/>
    <m/>
    <m/>
    <s v="Processamento de dados e congêneres"/>
    <n v="1628.02"/>
    <m/>
    <x v="0"/>
    <m/>
    <m/>
    <m/>
    <s v="2 - FATURADO"/>
    <n v="0"/>
    <x v="1"/>
    <x v="0"/>
    <m/>
  </r>
  <r>
    <x v="3028"/>
    <s v="220.261.238-61"/>
    <s v="NF SERVICOS - ADESAO"/>
    <n v="1980197"/>
    <d v="2026-05-21T00:00:00"/>
    <n v="218116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028"/>
    <s v="220.261.238-61"/>
    <s v="NF SERVICOS - ADESAO"/>
    <n v="2000802"/>
    <d v="2026-06-12T00:00:00"/>
    <n v="220330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28"/>
    <s v="220.261.238-61"/>
    <s v="NF SERVICOS - ADESAO"/>
    <n v="2016382"/>
    <d v="2026-06-17T00:00:00"/>
    <n v="2219151"/>
    <d v="2026-06-18T00:00:00"/>
    <m/>
    <n v="1008.61"/>
    <d v="2026-07-30T00:00:00"/>
    <m/>
    <m/>
    <s v="Processamento de dados e congêneres"/>
    <n v="1008.61"/>
    <m/>
    <x v="0"/>
    <m/>
    <m/>
    <m/>
    <s v="2 - FATURADO"/>
    <n v="0"/>
    <x v="1"/>
    <x v="0"/>
    <m/>
  </r>
  <r>
    <x v="3029"/>
    <s v="220.331.268-89"/>
    <s v="NF SERVICOS - ADESAO"/>
    <n v="1978690"/>
    <d v="2026-05-21T00:00:00"/>
    <n v="2179645"/>
    <d v="2026-05-22T00:00:00"/>
    <m/>
    <n v="726.01"/>
    <d v="2026-06-05T00:00:00"/>
    <m/>
    <m/>
    <s v="Processamento de dados e congêneres"/>
    <n v="210.93"/>
    <m/>
    <x v="0"/>
    <m/>
    <m/>
    <m/>
    <s v="2 - FATURADO"/>
    <n v="25"/>
    <x v="0"/>
    <x v="0"/>
    <m/>
  </r>
  <r>
    <x v="3029"/>
    <s v="220.331.268-89"/>
    <s v="NF SERVICOS - ADESAO"/>
    <n v="1987360"/>
    <d v="2026-05-21T00:00:00"/>
    <n v="218832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030"/>
    <s v="220.353.188-66"/>
    <s v="NF SERVICOS - ADESAO"/>
    <n v="1975634"/>
    <d v="2026-05-21T00:00:00"/>
    <n v="2176589"/>
    <d v="2026-05-22T00:00:00"/>
    <m/>
    <n v="1219.8900000000001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3031"/>
    <s v="220.634.758-06"/>
    <s v="NF SERVICOS - ADESAO"/>
    <n v="2004297"/>
    <d v="2026-06-12T00:00:00"/>
    <n v="220679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32"/>
    <s v="220.682.778-67"/>
    <s v="ND-AMAZON"/>
    <n v="27"/>
    <d v="2025-01-07T00:00:00"/>
    <m/>
    <m/>
    <m/>
    <n v="58.01"/>
    <d v="2025-02-06T00:00:00"/>
    <m/>
    <m/>
    <s v="VIAGEM DE UM ALEMAO A ITALIA E ESCRITOS SOBRE TEORIA DA ARTE"/>
    <n v="58.01"/>
    <m/>
    <x v="0"/>
    <m/>
    <m/>
    <m/>
    <s v="2 - FATURADO"/>
    <n v="509"/>
    <x v="2"/>
    <x v="4"/>
    <m/>
  </r>
  <r>
    <x v="3033"/>
    <s v="220.707.468-44"/>
    <s v="NF SERVICOS - ADESAO"/>
    <n v="2010595"/>
    <d v="2026-06-15T00:00:00"/>
    <n v="2213284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3034"/>
    <s v="220.807.078-09"/>
    <s v="NF SERVICOS - ADESAO"/>
    <n v="1978460"/>
    <d v="2026-05-21T00:00:00"/>
    <n v="2179415"/>
    <d v="2026-05-22T00:00:00"/>
    <m/>
    <n v="450.44"/>
    <d v="2026-07-30T00:00:00"/>
    <m/>
    <m/>
    <s v="Processamento de dados e congêneres"/>
    <n v="450.44"/>
    <m/>
    <x v="0"/>
    <m/>
    <m/>
    <m/>
    <s v="2 - FATURADO"/>
    <n v="0"/>
    <x v="1"/>
    <x v="0"/>
    <m/>
  </r>
  <r>
    <x v="3035"/>
    <s v="220.821.888-41"/>
    <s v="NF SERVICOS - ADESAO"/>
    <n v="2005440"/>
    <d v="2026-06-12T00:00:00"/>
    <n v="2207945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035"/>
    <s v="220.821.888-41"/>
    <s v="NF SERVICOS - ADESAO"/>
    <n v="2008730"/>
    <d v="2026-06-15T00:00:00"/>
    <n v="2211382"/>
    <d v="2026-06-16T00:00:00"/>
    <m/>
    <n v="297.33"/>
    <d v="2026-07-30T00:00:00"/>
    <m/>
    <m/>
    <s v="Processamento de dados e congêneres"/>
    <n v="297.33"/>
    <m/>
    <x v="0"/>
    <m/>
    <m/>
    <m/>
    <s v="2 - FATURADO"/>
    <n v="0"/>
    <x v="1"/>
    <x v="0"/>
    <m/>
  </r>
  <r>
    <x v="3036"/>
    <s v="220.892.918-77"/>
    <s v="NF SERVICOS - ADESAO"/>
    <n v="1987641"/>
    <d v="2026-05-21T00:00:00"/>
    <n v="218860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036"/>
    <s v="220.892.918-77"/>
    <s v="NF SERVICOS - ADESAO"/>
    <n v="1994083"/>
    <d v="2026-05-21T00:00:00"/>
    <n v="2195101"/>
    <d v="2026-05-23T00:00:00"/>
    <m/>
    <n v="106.39"/>
    <d v="2026-07-30T00:00:00"/>
    <m/>
    <m/>
    <s v="Processamento de dados e congêneres"/>
    <n v="106.39"/>
    <m/>
    <x v="0"/>
    <m/>
    <m/>
    <m/>
    <s v="2 - FATURADO"/>
    <n v="0"/>
    <x v="1"/>
    <x v="0"/>
    <m/>
  </r>
  <r>
    <x v="3036"/>
    <s v="220.892.918-77"/>
    <s v="NF SERVICOS - ADESAO"/>
    <n v="2005179"/>
    <d v="2026-06-12T00:00:00"/>
    <n v="220768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36"/>
    <s v="220.892.918-77"/>
    <s v="NF SERVICOS - ADESAO"/>
    <n v="2012518"/>
    <d v="2026-06-15T00:00:00"/>
    <n v="2215229"/>
    <d v="2026-06-16T00:00:00"/>
    <m/>
    <n v="105.53"/>
    <d v="2026-07-30T00:00:00"/>
    <m/>
    <m/>
    <s v="Processamento de dados e congêneres"/>
    <n v="105.53"/>
    <m/>
    <x v="0"/>
    <m/>
    <m/>
    <m/>
    <s v="2 - FATURADO"/>
    <n v="0"/>
    <x v="1"/>
    <x v="0"/>
    <m/>
  </r>
  <r>
    <x v="3037"/>
    <s v="221.122.943-34"/>
    <s v="ND-AMAZON"/>
    <n v="41"/>
    <d v="2025-01-07T00:00:00"/>
    <m/>
    <m/>
    <m/>
    <n v="39.729999999999997"/>
    <d v="2025-02-06T00:00:00"/>
    <m/>
    <m/>
    <s v="CONVERSA DE DOIS JOSES - JOSE CARLOS SEBE BOM MEIHY ENTREVISTA JOSE MINDLIN"/>
    <n v="39.729999999999997"/>
    <m/>
    <x v="0"/>
    <m/>
    <m/>
    <m/>
    <s v="2 - FATURADO"/>
    <n v="509"/>
    <x v="2"/>
    <x v="4"/>
    <m/>
  </r>
  <r>
    <x v="2088"/>
    <s v="221.133.528-42"/>
    <s v="NF SERVICOS - ADESAO"/>
    <n v="2010189"/>
    <d v="2026-06-15T00:00:00"/>
    <n v="2212875"/>
    <d v="2026-06-16T00:00:00"/>
    <m/>
    <n v="89.04"/>
    <d v="2026-06-20T00:00:00"/>
    <m/>
    <m/>
    <s v="Processamento de dados e congêneres"/>
    <n v="89.04"/>
    <m/>
    <x v="0"/>
    <m/>
    <m/>
    <m/>
    <s v="2 - FATURADO"/>
    <n v="10"/>
    <x v="0"/>
    <x v="0"/>
    <m/>
  </r>
  <r>
    <x v="3038"/>
    <s v="221.156.648-09"/>
    <s v="NF SERVICOS - ADESAO"/>
    <n v="2005581"/>
    <d v="2026-06-12T00:00:00"/>
    <n v="220808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38"/>
    <s v="221.156.648-09"/>
    <s v="NF SERVICOS - ADESAO"/>
    <n v="2008204"/>
    <d v="2026-06-15T00:00:00"/>
    <n v="2210856"/>
    <d v="2026-06-16T00:00:00"/>
    <m/>
    <n v="170.61"/>
    <d v="2026-07-30T00:00:00"/>
    <m/>
    <m/>
    <s v="Processamento de dados e congêneres"/>
    <n v="170.61"/>
    <m/>
    <x v="0"/>
    <m/>
    <m/>
    <m/>
    <s v="2 - FATURADO"/>
    <n v="0"/>
    <x v="1"/>
    <x v="0"/>
    <m/>
  </r>
  <r>
    <x v="3039"/>
    <s v="221.167.488-79"/>
    <s v="NF SERVICOS - ADESAO"/>
    <n v="1976974"/>
    <d v="2026-05-21T00:00:00"/>
    <n v="2177929"/>
    <d v="2026-05-22T00:00:00"/>
    <m/>
    <n v="4152.96"/>
    <d v="2026-07-30T00:00:00"/>
    <m/>
    <m/>
    <s v="Processamento de dados e congêneres"/>
    <n v="4152.96"/>
    <m/>
    <x v="0"/>
    <m/>
    <m/>
    <m/>
    <s v="2 - FATURADO"/>
    <n v="0"/>
    <x v="1"/>
    <x v="0"/>
    <m/>
  </r>
  <r>
    <x v="3039"/>
    <s v="221.167.488-79"/>
    <s v="NF SERVICOS - ADESAO"/>
    <n v="1979554"/>
    <d v="2026-05-21T00:00:00"/>
    <n v="218050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039"/>
    <s v="221.167.488-79"/>
    <s v="NF SERVICOS - ADESAO"/>
    <n v="1998698"/>
    <d v="2026-06-12T00:00:00"/>
    <n v="220119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39"/>
    <s v="221.167.488-79"/>
    <s v="NF SERVICOS - ADESAO"/>
    <n v="2016485"/>
    <d v="2026-06-17T00:00:00"/>
    <n v="2219255"/>
    <d v="2026-06-18T00:00:00"/>
    <m/>
    <n v="2113.5100000000002"/>
    <d v="2026-07-30T00:00:00"/>
    <m/>
    <m/>
    <s v="Processamento de dados e congêneres"/>
    <n v="2113.5100000000002"/>
    <m/>
    <x v="0"/>
    <m/>
    <m/>
    <m/>
    <s v="2 - FATURADO"/>
    <n v="0"/>
    <x v="1"/>
    <x v="0"/>
    <m/>
  </r>
  <r>
    <x v="3040"/>
    <s v="221.170.098-59"/>
    <s v="NF SERVICOS - ADESAO"/>
    <n v="1977092"/>
    <d v="2026-05-21T00:00:00"/>
    <n v="2178047"/>
    <d v="2026-05-22T00:00:00"/>
    <m/>
    <n v="367.18"/>
    <d v="2026-07-30T00:00:00"/>
    <m/>
    <m/>
    <s v="Processamento de dados e congêneres"/>
    <n v="367.18"/>
    <m/>
    <x v="0"/>
    <m/>
    <m/>
    <m/>
    <s v="2 - FATURADO"/>
    <n v="0"/>
    <x v="1"/>
    <x v="0"/>
    <m/>
  </r>
  <r>
    <x v="3040"/>
    <s v="221.170.098-59"/>
    <s v="NF SERVICOS - ADESAO"/>
    <n v="2016531"/>
    <d v="2026-06-17T00:00:00"/>
    <n v="2219302"/>
    <d v="2026-06-18T00:00:00"/>
    <m/>
    <n v="313.52999999999997"/>
    <d v="2026-07-30T00:00:00"/>
    <m/>
    <m/>
    <s v="Processamento de dados e congêneres"/>
    <n v="313.52999999999997"/>
    <m/>
    <x v="0"/>
    <m/>
    <m/>
    <m/>
    <s v="2 - FATURADO"/>
    <n v="0"/>
    <x v="1"/>
    <x v="0"/>
    <m/>
  </r>
  <r>
    <x v="3041"/>
    <s v="221.259.598-01"/>
    <s v="NF SERVICOS - ADESAO"/>
    <n v="1993123"/>
    <d v="2026-05-21T00:00:00"/>
    <n v="2194141"/>
    <d v="2026-05-23T00:00:00"/>
    <m/>
    <n v="164.55"/>
    <d v="2026-06-05T00:00:00"/>
    <m/>
    <m/>
    <s v="Processamento de dados e congêneres"/>
    <n v="164.55"/>
    <m/>
    <x v="0"/>
    <m/>
    <m/>
    <m/>
    <s v="2 - FATURADO"/>
    <n v="25"/>
    <x v="0"/>
    <x v="0"/>
    <m/>
  </r>
  <r>
    <x v="3041"/>
    <s v="221.259.598-01"/>
    <s v="NF SERVICOS - ADESAO"/>
    <n v="2003014"/>
    <d v="2026-06-12T00:00:00"/>
    <n v="2205515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041"/>
    <s v="221.259.598-01"/>
    <s v="NF SERVICOS - ADESAO"/>
    <n v="2008715"/>
    <d v="2026-06-15T00:00:00"/>
    <n v="2211367"/>
    <d v="2026-06-16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3042"/>
    <s v="221.266.598-95"/>
    <s v="NF SERVICOS - ADESAO"/>
    <n v="1975938"/>
    <d v="2026-05-21T00:00:00"/>
    <n v="2176893"/>
    <d v="2026-05-22T00:00:00"/>
    <m/>
    <n v="322.68"/>
    <d v="2026-06-05T00:00:00"/>
    <m/>
    <m/>
    <s v="Processamento de dados e congêneres"/>
    <n v="86.09"/>
    <m/>
    <x v="0"/>
    <m/>
    <m/>
    <m/>
    <s v="2 - FATURADO"/>
    <n v="25"/>
    <x v="0"/>
    <x v="0"/>
    <m/>
  </r>
  <r>
    <x v="3042"/>
    <s v="221.266.598-95"/>
    <s v="NF SERVICOS - ADESAO"/>
    <n v="1996014"/>
    <d v="2026-06-12T00:00:00"/>
    <n v="219847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42"/>
    <s v="221.266.598-95"/>
    <s v="NF SERVICOS - ADESAO"/>
    <n v="2016462"/>
    <d v="2026-06-17T00:00:00"/>
    <n v="2219231"/>
    <d v="2026-06-18T00:00:00"/>
    <m/>
    <n v="307.35000000000002"/>
    <d v="2026-06-20T00:00:00"/>
    <m/>
    <m/>
    <s v="Processamento de dados e congêneres"/>
    <n v="307.35000000000002"/>
    <m/>
    <x v="0"/>
    <m/>
    <m/>
    <m/>
    <s v="2 - FATURADO"/>
    <n v="10"/>
    <x v="0"/>
    <x v="0"/>
    <m/>
  </r>
  <r>
    <x v="3043"/>
    <s v="221.289.128-81"/>
    <s v="NF SERVICOS - ADESAO"/>
    <n v="1975936"/>
    <d v="2026-05-21T00:00:00"/>
    <n v="2176891"/>
    <d v="2026-05-22T00:00:00"/>
    <m/>
    <n v="20110.080000000002"/>
    <d v="2026-06-05T00:00:00"/>
    <m/>
    <m/>
    <s v="Processamento de dados e congêneres"/>
    <n v="8760.06"/>
    <m/>
    <x v="0"/>
    <m/>
    <m/>
    <m/>
    <s v="2 - FATURADO"/>
    <n v="25"/>
    <x v="0"/>
    <x v="0"/>
    <m/>
  </r>
  <r>
    <x v="3043"/>
    <s v="221.289.128-81"/>
    <s v="NF SERVICOS - ADESAO"/>
    <n v="2006227"/>
    <d v="2026-06-12T00:00:00"/>
    <n v="2208745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043"/>
    <s v="221.289.128-81"/>
    <s v="NF SERVICOS - ADESAO"/>
    <n v="2015757"/>
    <d v="2026-06-17T00:00:00"/>
    <n v="2218526"/>
    <d v="2026-06-18T00:00:00"/>
    <m/>
    <n v="5026.41"/>
    <d v="2026-07-30T00:00:00"/>
    <m/>
    <m/>
    <s v="Processamento de dados e congêneres"/>
    <n v="5026.41"/>
    <m/>
    <x v="0"/>
    <m/>
    <m/>
    <m/>
    <s v="2 - FATURADO"/>
    <n v="0"/>
    <x v="1"/>
    <x v="0"/>
    <m/>
  </r>
  <r>
    <x v="3044"/>
    <s v="221.479.148-51"/>
    <s v="NF SERVICOS - ADESAO"/>
    <n v="2005678"/>
    <d v="2026-06-12T00:00:00"/>
    <n v="2208185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044"/>
    <s v="221.479.148-51"/>
    <s v="NF SERVICOS - ADESAO"/>
    <n v="2007487"/>
    <d v="2026-06-15T00:00:00"/>
    <n v="2210139"/>
    <d v="2026-06-16T00:00:00"/>
    <m/>
    <n v="115.08"/>
    <d v="2026-06-20T00:00:00"/>
    <m/>
    <m/>
    <s v="Processamento de dados e congêneres"/>
    <n v="115.08"/>
    <m/>
    <x v="0"/>
    <m/>
    <m/>
    <m/>
    <s v="2 - FATURADO"/>
    <n v="10"/>
    <x v="0"/>
    <x v="0"/>
    <m/>
  </r>
  <r>
    <x v="3045"/>
    <s v="221.594.128-64"/>
    <s v="NF SERVICOS - ADESAO"/>
    <n v="1975417"/>
    <d v="2026-05-21T00:00:00"/>
    <n v="2176372"/>
    <d v="2026-05-21T00:00:00"/>
    <m/>
    <n v="3827.81"/>
    <d v="2026-06-05T00:00:00"/>
    <m/>
    <m/>
    <s v="Processamento de dados e congêneres"/>
    <n v="1020.21"/>
    <m/>
    <x v="0"/>
    <m/>
    <m/>
    <m/>
    <s v="2 - FATURADO"/>
    <n v="25"/>
    <x v="0"/>
    <x v="0"/>
    <m/>
  </r>
  <r>
    <x v="3045"/>
    <s v="221.594.128-64"/>
    <s v="NF SERVICOS - ADESAO"/>
    <n v="2005803"/>
    <d v="2026-06-12T00:00:00"/>
    <n v="220831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45"/>
    <s v="221.594.128-64"/>
    <s v="NF SERVICOS - ADESAO"/>
    <n v="2018138"/>
    <d v="2026-06-17T00:00:00"/>
    <n v="2220916"/>
    <d v="2026-06-18T00:00:00"/>
    <m/>
    <n v="3045.74"/>
    <d v="2026-06-20T00:00:00"/>
    <m/>
    <m/>
    <s v="Processamento de dados e congêneres"/>
    <n v="3045.74"/>
    <m/>
    <x v="0"/>
    <m/>
    <m/>
    <m/>
    <s v="2 - FATURADO"/>
    <n v="10"/>
    <x v="0"/>
    <x v="0"/>
    <m/>
  </r>
  <r>
    <x v="3046"/>
    <s v="221.599.378-27"/>
    <s v="NF SERVICOS - ADESAO"/>
    <n v="1976426"/>
    <d v="2026-05-21T00:00:00"/>
    <n v="2177381"/>
    <d v="2026-05-22T00:00:00"/>
    <m/>
    <n v="365.28"/>
    <d v="2026-06-05T00:00:00"/>
    <m/>
    <m/>
    <s v="Processamento de dados e congêneres"/>
    <n v="77.48"/>
    <m/>
    <x v="0"/>
    <m/>
    <m/>
    <m/>
    <s v="2 - FATURADO"/>
    <n v="25"/>
    <x v="0"/>
    <x v="0"/>
    <m/>
  </r>
  <r>
    <x v="3047"/>
    <s v="221.637.118-11"/>
    <s v="NF SERVICOS - ADESAO"/>
    <n v="1976245"/>
    <d v="2026-05-21T00:00:00"/>
    <n v="2177200"/>
    <d v="2026-05-22T00:00:00"/>
    <m/>
    <n v="1748.52"/>
    <d v="2026-07-30T00:00:00"/>
    <m/>
    <m/>
    <s v="Processamento de dados e congêneres"/>
    <n v="1748.52"/>
    <m/>
    <x v="0"/>
    <m/>
    <m/>
    <m/>
    <s v="2 - FATURADO"/>
    <n v="0"/>
    <x v="1"/>
    <x v="0"/>
    <m/>
  </r>
  <r>
    <x v="3047"/>
    <s v="221.637.118-11"/>
    <s v="NF SERVICOS - ADESAO"/>
    <n v="2017264"/>
    <d v="2026-06-17T00:00:00"/>
    <n v="2220039"/>
    <d v="2026-06-18T00:00:00"/>
    <m/>
    <n v="108.77"/>
    <d v="2026-07-30T00:00:00"/>
    <m/>
    <m/>
    <s v="Processamento de dados e congêneres"/>
    <n v="108.77"/>
    <m/>
    <x v="0"/>
    <m/>
    <m/>
    <m/>
    <s v="2 - FATURADO"/>
    <n v="0"/>
    <x v="1"/>
    <x v="0"/>
    <m/>
  </r>
  <r>
    <x v="3048"/>
    <s v="221.700.228-72"/>
    <s v="ND-BENEF AFASTADOS"/>
    <n v="1280"/>
    <d v="2026-06-01T00:00:00"/>
    <m/>
    <m/>
    <m/>
    <n v="662.11"/>
    <d v="2026-07-03T00:00:00"/>
    <m/>
    <m/>
    <s v="PLANO DE SAUDE FUNC AFASTADOS"/>
    <n v="662.11"/>
    <m/>
    <x v="0"/>
    <m/>
    <m/>
    <m/>
    <s v="32 DIAS"/>
    <n v="0"/>
    <x v="1"/>
    <x v="5"/>
    <m/>
  </r>
  <r>
    <x v="3049"/>
    <s v="221.736.478-22"/>
    <s v="NF SERVICOS - ADESAO"/>
    <n v="1978833"/>
    <d v="2026-05-21T00:00:00"/>
    <n v="2179788"/>
    <d v="2026-05-22T00:00:00"/>
    <m/>
    <n v="379.62"/>
    <d v="2026-07-30T00:00:00"/>
    <m/>
    <m/>
    <s v="Processamento de dados e congêneres"/>
    <n v="379.62"/>
    <m/>
    <x v="0"/>
    <m/>
    <m/>
    <m/>
    <s v="2 - FATURADO"/>
    <n v="0"/>
    <x v="1"/>
    <x v="0"/>
    <m/>
  </r>
  <r>
    <x v="3049"/>
    <s v="221.736.478-22"/>
    <s v="NF SERVICOS - ADESAO"/>
    <n v="2002168"/>
    <d v="2026-06-12T00:00:00"/>
    <n v="220466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49"/>
    <s v="221.736.478-22"/>
    <s v="NF SERVICOS - ADESAO"/>
    <n v="2017411"/>
    <d v="2026-06-17T00:00:00"/>
    <n v="2220186"/>
    <d v="2026-06-18T00:00:00"/>
    <m/>
    <n v="672.32"/>
    <d v="2026-07-30T00:00:00"/>
    <m/>
    <m/>
    <s v="Processamento de dados e congêneres"/>
    <n v="672.32"/>
    <m/>
    <x v="0"/>
    <m/>
    <m/>
    <m/>
    <s v="2 - FATURADO"/>
    <n v="0"/>
    <x v="1"/>
    <x v="0"/>
    <m/>
  </r>
  <r>
    <x v="3050"/>
    <s v="221.743.058-01"/>
    <s v="NF SERVICOS - ADESAO"/>
    <n v="1976249"/>
    <d v="2026-05-21T00:00:00"/>
    <n v="2177204"/>
    <d v="2026-05-22T00:00:00"/>
    <m/>
    <n v="1687.97"/>
    <d v="2026-06-05T00:00:00"/>
    <m/>
    <m/>
    <s v="Processamento de dados e congêneres"/>
    <n v="533.78"/>
    <m/>
    <x v="0"/>
    <m/>
    <m/>
    <m/>
    <s v="2 - FATURADO"/>
    <n v="25"/>
    <x v="0"/>
    <x v="0"/>
    <m/>
  </r>
  <r>
    <x v="3051"/>
    <s v="221.758.558-48"/>
    <s v="NF SERVICOS - ADESAO"/>
    <n v="2004131"/>
    <d v="2026-06-12T00:00:00"/>
    <n v="220663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52"/>
    <s v="221.779.678-05"/>
    <s v="NF SERVICOS - ADESAO"/>
    <n v="2005714"/>
    <d v="2026-06-12T00:00:00"/>
    <n v="220822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52"/>
    <s v="221.779.678-05"/>
    <s v="NF SERVICOS - ADESAO"/>
    <n v="2007621"/>
    <d v="2026-06-15T00:00:00"/>
    <n v="2210273"/>
    <d v="2026-06-16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3053"/>
    <s v="221.871.188-51"/>
    <s v="NF SERVICOS - ADESAO"/>
    <n v="1975786"/>
    <d v="2026-05-21T00:00:00"/>
    <n v="2176741"/>
    <d v="2026-05-22T00:00:00"/>
    <m/>
    <n v="2483.7399999999998"/>
    <d v="2026-06-05T00:00:00"/>
    <m/>
    <m/>
    <s v="Processamento de dados e congêneres"/>
    <n v="736.1"/>
    <m/>
    <x v="0"/>
    <m/>
    <m/>
    <m/>
    <s v="2 - FATURADO"/>
    <n v="25"/>
    <x v="0"/>
    <x v="0"/>
    <m/>
  </r>
  <r>
    <x v="3054"/>
    <s v="222.088.878-91"/>
    <s v="NF SERVICOS - ADESAO"/>
    <n v="1975854"/>
    <d v="2026-05-21T00:00:00"/>
    <n v="2176809"/>
    <d v="2026-05-22T00:00:00"/>
    <m/>
    <n v="508.26"/>
    <d v="2026-06-05T00:00:00"/>
    <m/>
    <m/>
    <s v="Processamento de dados e congêneres"/>
    <n v="508.26"/>
    <m/>
    <x v="0"/>
    <m/>
    <m/>
    <m/>
    <s v="2 - FATURADO"/>
    <n v="25"/>
    <x v="0"/>
    <x v="0"/>
    <m/>
  </r>
  <r>
    <x v="3055"/>
    <s v="222.102.548-25"/>
    <s v="NF SERVICOS - ADESAO"/>
    <n v="1978783"/>
    <d v="2026-05-21T00:00:00"/>
    <n v="2179738"/>
    <d v="2026-05-22T00:00:00"/>
    <m/>
    <n v="625.23"/>
    <d v="2026-06-05T00:00:00"/>
    <m/>
    <m/>
    <s v="Processamento de dados e congêneres"/>
    <n v="163.58000000000001"/>
    <m/>
    <x v="0"/>
    <m/>
    <m/>
    <m/>
    <s v="2 - FATURADO"/>
    <n v="25"/>
    <x v="0"/>
    <x v="0"/>
    <m/>
  </r>
  <r>
    <x v="3056"/>
    <s v="222.148.228-01"/>
    <s v="NF SERVICOS - ADESAO"/>
    <n v="1975534"/>
    <d v="2026-05-21T00:00:00"/>
    <n v="2176489"/>
    <d v="2026-05-21T00:00:00"/>
    <m/>
    <n v="145.66"/>
    <d v="2026-06-05T00:00:00"/>
    <m/>
    <m/>
    <s v="Processamento de dados e congêneres"/>
    <n v="43.05"/>
    <m/>
    <x v="0"/>
    <m/>
    <m/>
    <m/>
    <s v="2 - FATURADO"/>
    <n v="25"/>
    <x v="0"/>
    <x v="0"/>
    <m/>
  </r>
  <r>
    <x v="3056"/>
    <s v="222.148.228-01"/>
    <s v="NF SERVICOS - ADESAO"/>
    <n v="2000607"/>
    <d v="2026-06-12T00:00:00"/>
    <n v="220310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56"/>
    <s v="222.148.228-01"/>
    <s v="NF SERVICOS - ADESAO"/>
    <n v="2016301"/>
    <d v="2026-06-17T00:00:00"/>
    <n v="2219070"/>
    <d v="2026-06-18T00:00:00"/>
    <m/>
    <n v="107.33"/>
    <d v="2026-06-20T00:00:00"/>
    <m/>
    <m/>
    <s v="Processamento de dados e congêneres"/>
    <n v="107.33"/>
    <m/>
    <x v="0"/>
    <m/>
    <m/>
    <m/>
    <s v="2 - FATURADO"/>
    <n v="10"/>
    <x v="0"/>
    <x v="0"/>
    <m/>
  </r>
  <r>
    <x v="3057"/>
    <s v="222.193.488-14"/>
    <s v="NF SERVICOS - ADESAO"/>
    <n v="1978715"/>
    <d v="2026-05-21T00:00:00"/>
    <n v="2179670"/>
    <d v="2026-05-22T00:00:00"/>
    <m/>
    <n v="1278.6199999999999"/>
    <d v="2026-07-30T00:00:00"/>
    <m/>
    <m/>
    <s v="Processamento de dados e congêneres"/>
    <n v="1278.6199999999999"/>
    <m/>
    <x v="0"/>
    <m/>
    <m/>
    <m/>
    <s v="2 - FATURADO"/>
    <n v="0"/>
    <x v="1"/>
    <x v="0"/>
    <m/>
  </r>
  <r>
    <x v="3058"/>
    <s v="222.256.198-16"/>
    <s v="NF SERVICOS - ADESAO"/>
    <n v="1985508"/>
    <d v="2026-05-21T00:00:00"/>
    <n v="218647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058"/>
    <s v="222.256.198-16"/>
    <s v="NF SERVICOS - ADESAO"/>
    <n v="2007223"/>
    <d v="2026-06-12T00:00:00"/>
    <n v="220977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59"/>
    <s v="222.263.818-64"/>
    <s v="NF SERVICOS - ADESAO"/>
    <n v="2001038"/>
    <d v="2026-06-12T00:00:00"/>
    <n v="220353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60"/>
    <s v="222.278.088-88"/>
    <s v="NF SERVICOS - ADESAO"/>
    <n v="1978348"/>
    <d v="2026-05-21T00:00:00"/>
    <n v="2179303"/>
    <d v="2026-05-22T00:00:00"/>
    <m/>
    <n v="1011.59"/>
    <d v="2026-06-05T00:00:00"/>
    <m/>
    <m/>
    <s v="Processamento de dados e congêneres"/>
    <n v="305.63"/>
    <m/>
    <x v="0"/>
    <m/>
    <m/>
    <m/>
    <s v="2 - FATURADO"/>
    <n v="25"/>
    <x v="0"/>
    <x v="0"/>
    <m/>
  </r>
  <r>
    <x v="3061"/>
    <s v="222.322.518-70"/>
    <s v="NF SERVICOS - ADESAO"/>
    <n v="2003191"/>
    <d v="2026-06-12T00:00:00"/>
    <n v="2205692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062"/>
    <s v="222.343.278-65"/>
    <s v="NF SERVICOS - ADESAO"/>
    <n v="1987531"/>
    <d v="2026-05-21T00:00:00"/>
    <n v="218849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063"/>
    <s v="222.362.558-45"/>
    <s v="NF SERVICOS - ADESAO"/>
    <n v="1977274"/>
    <d v="2026-05-21T00:00:00"/>
    <n v="2178229"/>
    <d v="2026-05-22T00:00:00"/>
    <m/>
    <n v="1040.82"/>
    <d v="2026-07-30T00:00:00"/>
    <m/>
    <m/>
    <s v="Processamento de dados e congêneres"/>
    <n v="1040.82"/>
    <m/>
    <x v="0"/>
    <m/>
    <m/>
    <m/>
    <s v="2 - FATURADO"/>
    <n v="0"/>
    <x v="1"/>
    <x v="0"/>
    <m/>
  </r>
  <r>
    <x v="3063"/>
    <s v="222.362.558-45"/>
    <s v="NF SERVICOS - ADESAO"/>
    <n v="1979228"/>
    <d v="2026-05-21T00:00:00"/>
    <n v="218018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063"/>
    <s v="222.362.558-45"/>
    <s v="NF SERVICOS - ADESAO"/>
    <n v="2003656"/>
    <d v="2026-06-12T00:00:00"/>
    <n v="220615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63"/>
    <s v="222.362.558-45"/>
    <s v="NF SERVICOS - ADESAO"/>
    <n v="2015905"/>
    <d v="2026-06-17T00:00:00"/>
    <n v="2218674"/>
    <d v="2026-06-18T00:00:00"/>
    <m/>
    <n v="2296.4299999999998"/>
    <d v="2026-07-30T00:00:00"/>
    <m/>
    <m/>
    <s v="Processamento de dados e congêneres"/>
    <n v="2296.4299999999998"/>
    <m/>
    <x v="0"/>
    <m/>
    <m/>
    <m/>
    <s v="2 - FATURADO"/>
    <n v="0"/>
    <x v="1"/>
    <x v="0"/>
    <m/>
  </r>
  <r>
    <x v="3064"/>
    <s v="222.404.448-86"/>
    <s v="NF SERVICOS - ADESAO"/>
    <n v="1981861"/>
    <d v="2026-05-21T00:00:00"/>
    <n v="218282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064"/>
    <s v="222.404.448-86"/>
    <s v="NF SERVICOS - ADESAO"/>
    <n v="2003932"/>
    <d v="2026-06-12T00:00:00"/>
    <n v="220643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65"/>
    <s v="222.406.828-09"/>
    <s v="NF SERVICOS - ADESAO"/>
    <n v="2002504"/>
    <d v="2026-06-12T00:00:00"/>
    <n v="220500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066"/>
    <s v="222.567.148-61"/>
    <s v="NF SERVICOS - ADESAO"/>
    <n v="1999948"/>
    <d v="2026-06-12T00:00:00"/>
    <n v="220244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66"/>
    <s v="222.567.148-61"/>
    <s v="NF SERVICOS - ADESAO"/>
    <n v="2010107"/>
    <d v="2026-06-15T00:00:00"/>
    <n v="2212792"/>
    <d v="2026-06-16T00:00:00"/>
    <m/>
    <n v="198.38"/>
    <d v="2026-06-20T00:00:00"/>
    <m/>
    <m/>
    <s v="Processamento de dados e congêneres"/>
    <n v="198.38"/>
    <m/>
    <x v="0"/>
    <m/>
    <m/>
    <m/>
    <s v="2 - FATURADO"/>
    <n v="10"/>
    <x v="0"/>
    <x v="0"/>
    <m/>
  </r>
  <r>
    <x v="3067"/>
    <s v="222.610.648-02"/>
    <s v="NF SERVICOS - ADESAO"/>
    <n v="2009160"/>
    <d v="2026-06-15T00:00:00"/>
    <n v="2211812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3068"/>
    <s v="222.626.838-32"/>
    <s v="NF SERVICOS - ADESAO"/>
    <n v="1977438"/>
    <d v="2026-05-21T00:00:00"/>
    <n v="2178393"/>
    <d v="2026-05-22T00:00:00"/>
    <m/>
    <n v="1759.38"/>
    <d v="2026-06-05T00:00:00"/>
    <m/>
    <m/>
    <s v="Processamento de dados e congêneres"/>
    <n v="460.6"/>
    <m/>
    <x v="0"/>
    <m/>
    <m/>
    <m/>
    <s v="2 - FATURADO"/>
    <n v="25"/>
    <x v="0"/>
    <x v="0"/>
    <m/>
  </r>
  <r>
    <x v="3068"/>
    <s v="222.626.838-32"/>
    <s v="NF SERVICOS - ADESAO"/>
    <n v="2017446"/>
    <d v="2026-06-17T00:00:00"/>
    <n v="2220221"/>
    <d v="2026-06-18T00:00:00"/>
    <m/>
    <n v="1223.76"/>
    <d v="2026-06-20T00:00:00"/>
    <m/>
    <m/>
    <s v="Processamento de dados e congêneres"/>
    <n v="1223.76"/>
    <m/>
    <x v="0"/>
    <m/>
    <m/>
    <m/>
    <s v="2 - FATURADO"/>
    <n v="10"/>
    <x v="0"/>
    <x v="0"/>
    <m/>
  </r>
  <r>
    <x v="3069"/>
    <s v="222.707.348-90"/>
    <s v="NF SERVICOS - ADESAO"/>
    <n v="2000699"/>
    <d v="2026-06-12T00:00:00"/>
    <n v="220320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70"/>
    <s v="222.709.948-84"/>
    <s v="NF SERVICOS - ADESAO"/>
    <n v="1976105"/>
    <d v="2026-05-21T00:00:00"/>
    <n v="2177060"/>
    <d v="2026-05-22T00:00:00"/>
    <m/>
    <n v="4349.58"/>
    <d v="2026-06-05T00:00:00"/>
    <m/>
    <m/>
    <s v="Processamento de dados e congêneres"/>
    <n v="1480.82"/>
    <m/>
    <x v="0"/>
    <m/>
    <m/>
    <m/>
    <s v="2 - FATURADO"/>
    <n v="25"/>
    <x v="0"/>
    <x v="0"/>
    <m/>
  </r>
  <r>
    <x v="3071"/>
    <s v="222.856.168-13"/>
    <s v="NF SERVICOS - ADESAO"/>
    <n v="1989258"/>
    <d v="2026-05-21T00:00:00"/>
    <n v="2190261"/>
    <d v="2026-05-23T00:00:00"/>
    <m/>
    <n v="148.38999999999999"/>
    <d v="2026-07-30T00:00:00"/>
    <m/>
    <m/>
    <s v="Processamento de dados e congêneres"/>
    <n v="148.38999999999999"/>
    <m/>
    <x v="0"/>
    <m/>
    <m/>
    <m/>
    <s v="2 - FATURADO"/>
    <n v="0"/>
    <x v="1"/>
    <x v="0"/>
    <m/>
  </r>
  <r>
    <x v="3071"/>
    <s v="222.856.168-13"/>
    <s v="NF SERVICOS - ADESAO"/>
    <n v="2008087"/>
    <d v="2026-06-15T00:00:00"/>
    <n v="2210739"/>
    <d v="2026-06-16T00:00:00"/>
    <m/>
    <n v="156.21"/>
    <d v="2026-07-30T00:00:00"/>
    <m/>
    <m/>
    <s v="Processamento de dados e congêneres"/>
    <n v="156.21"/>
    <m/>
    <x v="0"/>
    <m/>
    <m/>
    <m/>
    <s v="2 - FATURADO"/>
    <n v="0"/>
    <x v="1"/>
    <x v="0"/>
    <m/>
  </r>
  <r>
    <x v="3072"/>
    <s v="222.925.708-07"/>
    <s v="NF SERVICOS - ADESAO"/>
    <n v="2000963"/>
    <d v="2026-06-12T00:00:00"/>
    <n v="220346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73"/>
    <s v="222.954.958-81"/>
    <s v="ND-AMAZON"/>
    <n v="122"/>
    <d v="2025-01-07T00:00:00"/>
    <m/>
    <m/>
    <m/>
    <n v="34"/>
    <d v="2025-02-06T00:00:00"/>
    <m/>
    <m/>
    <s v="TRILOGIA DO COPAN: A HISTORIA DO ED COPAN VL. 1 - 1A REIMPRESSAO"/>
    <n v="34"/>
    <m/>
    <x v="0"/>
    <m/>
    <m/>
    <m/>
    <s v="2 - FATURADO"/>
    <n v="509"/>
    <x v="2"/>
    <x v="4"/>
    <m/>
  </r>
  <r>
    <x v="3074"/>
    <s v="223.115.258-40"/>
    <s v="NF SERVICOS - ADESAO"/>
    <n v="1976711"/>
    <d v="2026-05-21T00:00:00"/>
    <n v="2177666"/>
    <d v="2026-05-22T00:00:00"/>
    <m/>
    <n v="2850.47"/>
    <d v="2026-07-30T00:00:00"/>
    <m/>
    <m/>
    <s v="Processamento de dados e congêneres"/>
    <n v="2850.47"/>
    <m/>
    <x v="0"/>
    <m/>
    <m/>
    <m/>
    <s v="2 - FATURADO"/>
    <n v="0"/>
    <x v="1"/>
    <x v="0"/>
    <m/>
  </r>
  <r>
    <x v="3075"/>
    <s v="223.166.928-50"/>
    <s v="NF SERVICOS - ADESAO"/>
    <n v="2004629"/>
    <d v="2026-06-12T00:00:00"/>
    <n v="220713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75"/>
    <s v="223.166.928-50"/>
    <s v="NF SERVICOS - ADESAO"/>
    <n v="2009581"/>
    <d v="2026-06-15T00:00:00"/>
    <n v="2212233"/>
    <d v="2026-06-16T00:00:00"/>
    <m/>
    <n v="242.65"/>
    <d v="2026-06-20T00:00:00"/>
    <m/>
    <m/>
    <s v="Processamento de dados e congêneres"/>
    <n v="242.65"/>
    <m/>
    <x v="0"/>
    <m/>
    <m/>
    <m/>
    <s v="2 - FATURADO"/>
    <n v="10"/>
    <x v="0"/>
    <x v="0"/>
    <m/>
  </r>
  <r>
    <x v="3076"/>
    <s v="223.284.168-53"/>
    <s v="NF SERVICOS - ADESAO"/>
    <n v="1977344"/>
    <d v="2026-05-21T00:00:00"/>
    <n v="2178299"/>
    <d v="2026-05-22T00:00:00"/>
    <m/>
    <n v="244.92"/>
    <d v="2026-06-05T00:00:00"/>
    <m/>
    <m/>
    <s v="Processamento de dados e congêneres"/>
    <n v="47.35"/>
    <m/>
    <x v="0"/>
    <m/>
    <m/>
    <m/>
    <s v="2 - FATURADO"/>
    <n v="25"/>
    <x v="0"/>
    <x v="0"/>
    <m/>
  </r>
  <r>
    <x v="3076"/>
    <s v="223.284.168-53"/>
    <s v="NF SERVICOS - ADESAO"/>
    <n v="1995998"/>
    <d v="2026-06-12T00:00:00"/>
    <n v="219845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76"/>
    <s v="223.284.168-53"/>
    <s v="NF SERVICOS - ADESAO"/>
    <n v="2017900"/>
    <d v="2026-06-17T00:00:00"/>
    <n v="2220678"/>
    <d v="2026-06-18T00:00:00"/>
    <m/>
    <n v="437.7"/>
    <d v="2026-07-30T00:00:00"/>
    <m/>
    <m/>
    <s v="Processamento de dados e congêneres"/>
    <n v="437.7"/>
    <m/>
    <x v="0"/>
    <m/>
    <m/>
    <m/>
    <s v="2 - FATURADO"/>
    <n v="0"/>
    <x v="1"/>
    <x v="0"/>
    <m/>
  </r>
  <r>
    <x v="3077"/>
    <s v="223.563.639-04"/>
    <s v="ND-AMAZON"/>
    <n v="81"/>
    <d v="2025-01-07T00:00:00"/>
    <m/>
    <m/>
    <m/>
    <n v="93.92"/>
    <d v="2025-02-06T00:00:00"/>
    <m/>
    <m/>
    <s v="MARCELO GRASSMANN - CADERNOS DE DESENHO"/>
    <n v="50.57"/>
    <m/>
    <x v="0"/>
    <m/>
    <m/>
    <m/>
    <s v="2 - FATURADO"/>
    <n v="509"/>
    <x v="2"/>
    <x v="4"/>
    <m/>
  </r>
  <r>
    <x v="3078"/>
    <s v="223.580.698-84"/>
    <s v="NF SERVICOS - ADESAO"/>
    <n v="1998091"/>
    <d v="2026-06-12T00:00:00"/>
    <n v="2200592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078"/>
    <s v="223.580.698-84"/>
    <s v="NF SERVICOS - ADESAO"/>
    <n v="2011491"/>
    <d v="2026-06-15T00:00:00"/>
    <n v="2214189"/>
    <d v="2026-06-16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3079"/>
    <s v="223.616.658-32"/>
    <s v="ND-OPERADORA CIELO"/>
    <n v="29433"/>
    <d v="2026-06-09T00:00:00"/>
    <m/>
    <m/>
    <m/>
    <n v="206.23"/>
    <d v="2026-06-09T00:00:00"/>
    <m/>
    <m/>
    <s v="Certificado e-CPF A3 em cartão - 24 meses"/>
    <n v="206.23"/>
    <m/>
    <x v="0"/>
    <m/>
    <m/>
    <m/>
    <s v="1 - VENDA A VISTA"/>
    <n v="21"/>
    <x v="0"/>
    <x v="2"/>
    <m/>
  </r>
  <r>
    <x v="3080"/>
    <s v="223.651.898-65"/>
    <s v="NF SERVICOS - ADESAO"/>
    <n v="1986714"/>
    <d v="2026-05-21T00:00:00"/>
    <n v="218767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080"/>
    <s v="223.651.898-65"/>
    <s v="NF SERVICOS - ADESAO"/>
    <n v="2000718"/>
    <d v="2026-06-12T00:00:00"/>
    <n v="220321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81"/>
    <s v="223.660.838-15"/>
    <s v="NF SERVICOS - ADESAO"/>
    <n v="1977653"/>
    <d v="2026-05-21T00:00:00"/>
    <n v="2178608"/>
    <d v="2026-05-22T00:00:00"/>
    <m/>
    <n v="1356.82"/>
    <d v="2026-06-05T00:00:00"/>
    <m/>
    <m/>
    <s v="Processamento de dados e congêneres"/>
    <n v="469.21"/>
    <m/>
    <x v="0"/>
    <m/>
    <m/>
    <m/>
    <s v="2 - FATURADO"/>
    <n v="25"/>
    <x v="0"/>
    <x v="0"/>
    <m/>
  </r>
  <r>
    <x v="3081"/>
    <s v="223.660.838-15"/>
    <s v="NF SERVICOS - ADESAO"/>
    <n v="2006984"/>
    <d v="2026-06-12T00:00:00"/>
    <n v="220951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81"/>
    <s v="223.660.838-15"/>
    <s v="NF SERVICOS - ADESAO"/>
    <n v="2016261"/>
    <d v="2026-06-17T00:00:00"/>
    <n v="2219030"/>
    <d v="2026-06-18T00:00:00"/>
    <m/>
    <n v="999.11"/>
    <d v="2026-06-20T00:00:00"/>
    <m/>
    <m/>
    <s v="Processamento de dados e congêneres"/>
    <n v="999.11"/>
    <m/>
    <x v="0"/>
    <m/>
    <m/>
    <m/>
    <s v="2 - FATURADO"/>
    <n v="10"/>
    <x v="0"/>
    <x v="0"/>
    <m/>
  </r>
  <r>
    <x v="3082"/>
    <s v="223.670.358-90"/>
    <s v="NF SERVICOS - ADESAO"/>
    <n v="2003794"/>
    <d v="2026-06-12T00:00:00"/>
    <n v="2206295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083"/>
    <s v="223.746.318-26"/>
    <s v="NF SERVICOS - ADESAO"/>
    <n v="1977661"/>
    <d v="2026-05-21T00:00:00"/>
    <n v="2178616"/>
    <d v="2026-05-22T00:00:00"/>
    <m/>
    <n v="4706.95"/>
    <d v="2026-06-05T00:00:00"/>
    <m/>
    <m/>
    <s v="Processamento de dados e congêneres"/>
    <n v="1373.2"/>
    <m/>
    <x v="0"/>
    <m/>
    <m/>
    <m/>
    <s v="2 - FATURADO"/>
    <n v="25"/>
    <x v="0"/>
    <x v="0"/>
    <m/>
  </r>
  <r>
    <x v="3084"/>
    <s v="224.119.548-08"/>
    <s v="NF SERVICOS - ADESAO"/>
    <n v="1998018"/>
    <d v="2026-06-12T00:00:00"/>
    <n v="220051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084"/>
    <s v="224.119.548-08"/>
    <s v="NF SERVICOS - ADESAO"/>
    <n v="2002509"/>
    <d v="2026-06-12T00:00:00"/>
    <n v="220501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085"/>
    <s v="224.399.728-27"/>
    <s v="NF SERVICOS - ADESAO"/>
    <n v="1976784"/>
    <d v="2026-05-21T00:00:00"/>
    <n v="2177739"/>
    <d v="2026-05-22T00:00:00"/>
    <m/>
    <n v="1300.1199999999999"/>
    <d v="2026-07-30T00:00:00"/>
    <m/>
    <m/>
    <s v="Processamento de dados e congêneres"/>
    <n v="1300.1199999999999"/>
    <m/>
    <x v="0"/>
    <m/>
    <m/>
    <m/>
    <s v="2 - FATURADO"/>
    <n v="0"/>
    <x v="1"/>
    <x v="0"/>
    <m/>
  </r>
  <r>
    <x v="3085"/>
    <s v="224.399.728-27"/>
    <s v="NF SERVICOS - ADESAO"/>
    <n v="2016714"/>
    <d v="2026-06-17T00:00:00"/>
    <n v="2219489"/>
    <d v="2026-06-18T00:00:00"/>
    <m/>
    <n v="781.77"/>
    <d v="2026-07-30T00:00:00"/>
    <m/>
    <m/>
    <s v="Processamento de dados e congêneres"/>
    <n v="781.77"/>
    <m/>
    <x v="0"/>
    <m/>
    <m/>
    <m/>
    <s v="2 - FATURADO"/>
    <n v="0"/>
    <x v="1"/>
    <x v="0"/>
    <m/>
  </r>
  <r>
    <x v="3086"/>
    <s v="224.474.628-32"/>
    <s v="NF SERVICOS - ADESAO"/>
    <n v="2005709"/>
    <d v="2026-06-12T00:00:00"/>
    <n v="220821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87"/>
    <s v="224.480.828-98"/>
    <s v="NF SERVICOS - ADESAO"/>
    <n v="1976040"/>
    <d v="2026-05-21T00:00:00"/>
    <n v="2176995"/>
    <d v="2026-05-22T00:00:00"/>
    <m/>
    <n v="6021.31"/>
    <d v="2026-06-05T00:00:00"/>
    <m/>
    <m/>
    <s v="Processamento de dados e congêneres"/>
    <n v="1717.58"/>
    <m/>
    <x v="0"/>
    <m/>
    <m/>
    <m/>
    <s v="2 - FATURADO"/>
    <n v="25"/>
    <x v="0"/>
    <x v="0"/>
    <m/>
  </r>
  <r>
    <x v="3087"/>
    <s v="224.480.828-98"/>
    <s v="NF SERVICOS - ADESAO"/>
    <n v="2017625"/>
    <d v="2026-06-17T00:00:00"/>
    <n v="2220402"/>
    <d v="2026-06-18T00:00:00"/>
    <m/>
    <n v="4639.6099999999997"/>
    <d v="2026-06-20T00:00:00"/>
    <m/>
    <m/>
    <s v="Processamento de dados e congêneres"/>
    <n v="4639.6099999999997"/>
    <m/>
    <x v="0"/>
    <m/>
    <m/>
    <m/>
    <s v="2 - FATURADO"/>
    <n v="10"/>
    <x v="0"/>
    <x v="0"/>
    <m/>
  </r>
  <r>
    <x v="3088"/>
    <s v="224.482.438-16"/>
    <s v="NF SERVICOS - ADESAO"/>
    <n v="2001633"/>
    <d v="2026-06-12T00:00:00"/>
    <n v="220413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89"/>
    <s v="224.566.998-31"/>
    <s v="NF SERVICOS - ADESAO"/>
    <n v="1975385"/>
    <d v="2026-05-21T00:00:00"/>
    <n v="2176340"/>
    <d v="2026-05-21T00:00:00"/>
    <m/>
    <n v="5226.05"/>
    <d v="2026-06-05T00:00:00"/>
    <m/>
    <m/>
    <s v="Processamento de dados e congêneres"/>
    <n v="1338.76"/>
    <m/>
    <x v="0"/>
    <m/>
    <m/>
    <m/>
    <s v="2 - FATURADO"/>
    <n v="25"/>
    <x v="0"/>
    <x v="0"/>
    <m/>
  </r>
  <r>
    <x v="3090"/>
    <s v="224.623.008-05"/>
    <s v="NF SERVICOS - ADESAO"/>
    <n v="1976724"/>
    <d v="2026-05-21T00:00:00"/>
    <n v="2177679"/>
    <d v="2026-05-22T00:00:00"/>
    <m/>
    <n v="4094.58"/>
    <d v="2026-07-30T00:00:00"/>
    <m/>
    <m/>
    <s v="Processamento de dados e congêneres"/>
    <n v="4094.58"/>
    <m/>
    <x v="0"/>
    <m/>
    <m/>
    <m/>
    <s v="2 - FATURADO"/>
    <n v="0"/>
    <x v="1"/>
    <x v="0"/>
    <m/>
  </r>
  <r>
    <x v="3090"/>
    <s v="224.623.008-05"/>
    <s v="NF SERVICOS - ADESAO"/>
    <n v="1998327"/>
    <d v="2026-06-12T00:00:00"/>
    <n v="220082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90"/>
    <s v="224.623.008-05"/>
    <s v="NF SERVICOS - ADESAO"/>
    <n v="2017492"/>
    <d v="2026-06-17T00:00:00"/>
    <n v="2220267"/>
    <d v="2026-06-18T00:00:00"/>
    <m/>
    <n v="1733.39"/>
    <d v="2026-06-20T00:00:00"/>
    <m/>
    <m/>
    <s v="Processamento de dados e congêneres"/>
    <n v="1733.39"/>
    <m/>
    <x v="0"/>
    <m/>
    <m/>
    <m/>
    <s v="2 - FATURADO"/>
    <n v="10"/>
    <x v="0"/>
    <x v="0"/>
    <m/>
  </r>
  <r>
    <x v="3091"/>
    <s v="224.627.508-35"/>
    <s v="NF SERVICOS - ADESAO"/>
    <n v="1998520"/>
    <d v="2026-06-12T00:00:00"/>
    <n v="220102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91"/>
    <s v="224.627.508-35"/>
    <s v="NF SERVICOS - ADESAO"/>
    <n v="2011512"/>
    <d v="2026-06-15T00:00:00"/>
    <n v="2214210"/>
    <d v="2026-06-16T00:00:00"/>
    <m/>
    <n v="183.64"/>
    <d v="2026-06-20T00:00:00"/>
    <m/>
    <m/>
    <s v="Processamento de dados e congêneres"/>
    <n v="183.64"/>
    <m/>
    <x v="0"/>
    <m/>
    <m/>
    <m/>
    <s v="2 - FATURADO"/>
    <n v="10"/>
    <x v="0"/>
    <x v="0"/>
    <m/>
  </r>
  <r>
    <x v="3092"/>
    <s v="224.726.898-61"/>
    <s v="NF SERVICOS - ADESAO"/>
    <n v="1979936"/>
    <d v="2026-05-21T00:00:00"/>
    <n v="218089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092"/>
    <s v="224.726.898-61"/>
    <s v="NF SERVICOS - ADESAO"/>
    <n v="1989248"/>
    <d v="2026-05-21T00:00:00"/>
    <n v="2190251"/>
    <d v="2026-05-23T00:00:00"/>
    <m/>
    <n v="318.16000000000003"/>
    <d v="2026-07-30T00:00:00"/>
    <m/>
    <m/>
    <s v="Processamento de dados e congêneres"/>
    <n v="318.16000000000003"/>
    <m/>
    <x v="0"/>
    <m/>
    <m/>
    <m/>
    <s v="2 - FATURADO"/>
    <n v="0"/>
    <x v="1"/>
    <x v="0"/>
    <m/>
  </r>
  <r>
    <x v="3092"/>
    <s v="224.726.898-61"/>
    <s v="NF SERVICOS - ADESAO"/>
    <n v="2002863"/>
    <d v="2026-06-12T00:00:00"/>
    <n v="220536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92"/>
    <s v="224.726.898-61"/>
    <s v="NF SERVICOS - ADESAO"/>
    <n v="2012016"/>
    <d v="2026-06-15T00:00:00"/>
    <n v="2214719"/>
    <d v="2026-06-16T00:00:00"/>
    <m/>
    <n v="263.48"/>
    <d v="2026-07-30T00:00:00"/>
    <m/>
    <m/>
    <s v="Processamento de dados e congêneres"/>
    <n v="263.48"/>
    <m/>
    <x v="0"/>
    <m/>
    <m/>
    <m/>
    <s v="2 - FATURADO"/>
    <n v="0"/>
    <x v="1"/>
    <x v="0"/>
    <m/>
  </r>
  <r>
    <x v="3093"/>
    <s v="224.757.508-04"/>
    <s v="NF SERVICOS - ADESAO"/>
    <n v="1977353"/>
    <d v="2026-05-21T00:00:00"/>
    <n v="2178308"/>
    <d v="2026-05-22T00:00:00"/>
    <m/>
    <n v="3466.09"/>
    <d v="2026-06-05T00:00:00"/>
    <m/>
    <m/>
    <s v="Processamento de dados e congêneres"/>
    <n v="947.03"/>
    <m/>
    <x v="0"/>
    <m/>
    <m/>
    <m/>
    <s v="2 - FATURADO"/>
    <n v="25"/>
    <x v="0"/>
    <x v="0"/>
    <m/>
  </r>
  <r>
    <x v="3093"/>
    <s v="224.757.508-04"/>
    <s v="NF SERVICOS - ADESAO"/>
    <n v="2017469"/>
    <d v="2026-06-17T00:00:00"/>
    <n v="2220244"/>
    <d v="2026-06-18T00:00:00"/>
    <m/>
    <n v="2382.5100000000002"/>
    <d v="2026-06-20T00:00:00"/>
    <m/>
    <m/>
    <s v="Processamento de dados e congêneres"/>
    <n v="2382.5100000000002"/>
    <m/>
    <x v="0"/>
    <m/>
    <m/>
    <m/>
    <s v="2 - FATURADO"/>
    <n v="10"/>
    <x v="0"/>
    <x v="0"/>
    <m/>
  </r>
  <r>
    <x v="3094"/>
    <s v="224.837.938-27"/>
    <s v="NF SERVICOS - ADESAO"/>
    <n v="1997291"/>
    <d v="2026-06-12T00:00:00"/>
    <n v="2199792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094"/>
    <s v="224.837.938-27"/>
    <s v="NF SERVICOS - ADESAO"/>
    <n v="2005730"/>
    <d v="2026-06-12T00:00:00"/>
    <n v="2208237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095"/>
    <s v="224.975.088-28"/>
    <s v="NF SERVICOS - ADESAO"/>
    <n v="1977268"/>
    <d v="2026-05-21T00:00:00"/>
    <n v="2178223"/>
    <d v="2026-05-22T00:00:00"/>
    <m/>
    <n v="150.41"/>
    <d v="2026-06-05T00:00:00"/>
    <m/>
    <m/>
    <s v="Processamento de dados e congêneres"/>
    <n v="21.52"/>
    <m/>
    <x v="0"/>
    <m/>
    <m/>
    <m/>
    <s v="2 - FATURADO"/>
    <n v="25"/>
    <x v="0"/>
    <x v="0"/>
    <m/>
  </r>
  <r>
    <x v="3095"/>
    <s v="224.975.088-28"/>
    <s v="NF SERVICOS - ADESAO"/>
    <n v="2002419"/>
    <d v="2026-06-12T00:00:00"/>
    <n v="220492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095"/>
    <s v="224.975.088-28"/>
    <s v="NF SERVICOS - ADESAO"/>
    <n v="2017617"/>
    <d v="2026-06-17T00:00:00"/>
    <n v="2220394"/>
    <d v="2026-06-18T00:00:00"/>
    <m/>
    <n v="121.65"/>
    <d v="2026-06-20T00:00:00"/>
    <m/>
    <m/>
    <s v="Processamento de dados e congêneres"/>
    <n v="121.65"/>
    <m/>
    <x v="0"/>
    <m/>
    <m/>
    <m/>
    <s v="2 - FATURADO"/>
    <n v="10"/>
    <x v="0"/>
    <x v="0"/>
    <m/>
  </r>
  <r>
    <x v="3096"/>
    <s v="224.975.280-04"/>
    <s v="NF SERVICOS - ADESAO"/>
    <n v="2009358"/>
    <d v="2026-06-15T00:00:00"/>
    <n v="2212010"/>
    <d v="2026-06-16T00:00:00"/>
    <m/>
    <n v="298.19"/>
    <d v="2026-06-20T00:00:00"/>
    <m/>
    <m/>
    <s v="Processamento de dados e congêneres"/>
    <n v="298.19"/>
    <m/>
    <x v="0"/>
    <m/>
    <m/>
    <m/>
    <s v="2 - FATURADO"/>
    <n v="10"/>
    <x v="0"/>
    <x v="0"/>
    <m/>
  </r>
  <r>
    <x v="3097"/>
    <s v="225.169.758-64"/>
    <s v="NF SERVICOS - ADESAO"/>
    <n v="1975949"/>
    <d v="2026-05-21T00:00:00"/>
    <n v="2176904"/>
    <d v="2026-05-22T00:00:00"/>
    <m/>
    <n v="369.12"/>
    <d v="2026-07-30T00:00:00"/>
    <m/>
    <m/>
    <s v="Processamento de dados e congêneres"/>
    <n v="369.12"/>
    <m/>
    <x v="0"/>
    <m/>
    <m/>
    <m/>
    <s v="2 - FATURADO"/>
    <n v="0"/>
    <x v="1"/>
    <x v="0"/>
    <m/>
  </r>
  <r>
    <x v="3097"/>
    <s v="225.169.758-64"/>
    <s v="NF SERVICOS - ADESAO"/>
    <n v="1984865"/>
    <d v="2026-05-21T00:00:00"/>
    <n v="2185828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097"/>
    <s v="225.169.758-64"/>
    <s v="NF SERVICOS - ADESAO"/>
    <n v="1999279"/>
    <d v="2026-06-12T00:00:00"/>
    <n v="220178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97"/>
    <s v="225.169.758-64"/>
    <s v="NF SERVICOS - ADESAO"/>
    <n v="2017247"/>
    <d v="2026-06-17T00:00:00"/>
    <n v="2220022"/>
    <d v="2026-06-18T00:00:00"/>
    <m/>
    <n v="281.02999999999997"/>
    <d v="2026-07-30T00:00:00"/>
    <m/>
    <m/>
    <s v="Processamento de dados e congêneres"/>
    <n v="281.02999999999997"/>
    <m/>
    <x v="0"/>
    <m/>
    <m/>
    <m/>
    <s v="2 - FATURADO"/>
    <n v="0"/>
    <x v="1"/>
    <x v="0"/>
    <m/>
  </r>
  <r>
    <x v="3098"/>
    <s v="225.248.088-23"/>
    <s v="NF SERVICOS - ADESAO"/>
    <n v="2004323"/>
    <d v="2026-06-12T00:00:00"/>
    <n v="220682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099"/>
    <s v="225.326.608-64"/>
    <s v="NF SERVICOS - ADESAO"/>
    <n v="2003690"/>
    <d v="2026-06-12T00:00:00"/>
    <n v="2206191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100"/>
    <s v="225.361.748-24"/>
    <s v="NF SERVICOS - ADESAO"/>
    <n v="1978516"/>
    <d v="2026-05-21T00:00:00"/>
    <n v="2179471"/>
    <d v="2026-05-22T00:00:00"/>
    <m/>
    <n v="132.24"/>
    <d v="2026-07-30T00:00:00"/>
    <m/>
    <m/>
    <s v="Processamento de dados e congêneres"/>
    <n v="132.24"/>
    <m/>
    <x v="0"/>
    <m/>
    <m/>
    <m/>
    <s v="2 - FATURADO"/>
    <n v="0"/>
    <x v="1"/>
    <x v="0"/>
    <m/>
  </r>
  <r>
    <x v="3101"/>
    <s v="225.475.218-90"/>
    <s v="NF SERVICOS - ADESAO"/>
    <n v="2002951"/>
    <d v="2026-06-12T00:00:00"/>
    <n v="220545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101"/>
    <s v="225.475.218-90"/>
    <s v="NF SERVICOS - ADESAO"/>
    <n v="2007588"/>
    <d v="2026-06-15T00:00:00"/>
    <n v="2210240"/>
    <d v="2026-06-16T00:00:00"/>
    <m/>
    <n v="36.44"/>
    <d v="2026-06-20T00:00:00"/>
    <m/>
    <m/>
    <s v="Processamento de dados e congêneres"/>
    <n v="36.44"/>
    <m/>
    <x v="0"/>
    <m/>
    <m/>
    <m/>
    <s v="2 - FATURADO"/>
    <n v="10"/>
    <x v="0"/>
    <x v="0"/>
    <m/>
  </r>
  <r>
    <x v="3102"/>
    <s v="225.491.348-42"/>
    <s v="NF SERVICOS - ADESAO"/>
    <n v="1978275"/>
    <d v="2026-05-21T00:00:00"/>
    <n v="2179230"/>
    <d v="2026-05-22T00:00:00"/>
    <m/>
    <n v="2848.24"/>
    <d v="2026-07-30T00:00:00"/>
    <m/>
    <m/>
    <s v="Processamento de dados e congêneres"/>
    <n v="2848.24"/>
    <m/>
    <x v="0"/>
    <m/>
    <m/>
    <m/>
    <s v="2 - FATURADO"/>
    <n v="0"/>
    <x v="1"/>
    <x v="0"/>
    <m/>
  </r>
  <r>
    <x v="3102"/>
    <s v="225.491.348-42"/>
    <s v="NF SERVICOS - ADESAO"/>
    <n v="1981817"/>
    <d v="2026-05-21T00:00:00"/>
    <n v="218278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102"/>
    <s v="225.491.348-42"/>
    <s v="NF SERVICOS - ADESAO"/>
    <n v="2007139"/>
    <d v="2026-06-12T00:00:00"/>
    <n v="220969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02"/>
    <s v="225.491.348-42"/>
    <s v="NF SERVICOS - ADESAO"/>
    <n v="2016758"/>
    <d v="2026-06-17T00:00:00"/>
    <n v="2219533"/>
    <d v="2026-06-18T00:00:00"/>
    <m/>
    <n v="407"/>
    <d v="2026-07-30T00:00:00"/>
    <m/>
    <m/>
    <s v="Processamento de dados e congêneres"/>
    <n v="407"/>
    <m/>
    <x v="0"/>
    <m/>
    <m/>
    <m/>
    <s v="2 - FATURADO"/>
    <n v="0"/>
    <x v="1"/>
    <x v="0"/>
    <m/>
  </r>
  <r>
    <x v="3103"/>
    <s v="225.526.838-86"/>
    <s v="NF SERVICOS - ADESAO"/>
    <n v="1978625"/>
    <d v="2026-05-21T00:00:00"/>
    <n v="2179580"/>
    <d v="2026-05-22T00:00:00"/>
    <m/>
    <n v="257.75"/>
    <d v="2026-06-05T00:00:00"/>
    <m/>
    <m/>
    <s v="Processamento de dados e congêneres"/>
    <n v="47.35"/>
    <m/>
    <x v="0"/>
    <m/>
    <m/>
    <m/>
    <s v="2 - FATURADO"/>
    <n v="25"/>
    <x v="0"/>
    <x v="0"/>
    <m/>
  </r>
  <r>
    <x v="3103"/>
    <s v="225.526.838-86"/>
    <s v="NF SERVICOS - ADESAO"/>
    <n v="2015922"/>
    <d v="2026-06-17T00:00:00"/>
    <n v="2218691"/>
    <d v="2026-06-18T00:00:00"/>
    <m/>
    <n v="415.41"/>
    <d v="2026-06-20T00:00:00"/>
    <m/>
    <m/>
    <s v="Processamento de dados e congêneres"/>
    <n v="415.41"/>
    <m/>
    <x v="0"/>
    <m/>
    <m/>
    <m/>
    <s v="2 - FATURADO"/>
    <n v="10"/>
    <x v="0"/>
    <x v="0"/>
    <m/>
  </r>
  <r>
    <x v="3104"/>
    <s v="225.550.918-07"/>
    <s v="NF SERVICOS - ADESAO"/>
    <n v="1978573"/>
    <d v="2026-05-21T00:00:00"/>
    <n v="2179528"/>
    <d v="2026-05-22T00:00:00"/>
    <m/>
    <n v="2311.15"/>
    <d v="2026-07-30T00:00:00"/>
    <m/>
    <m/>
    <s v="Processamento de dados e congêneres"/>
    <n v="2311.15"/>
    <m/>
    <x v="0"/>
    <m/>
    <m/>
    <m/>
    <s v="2 - FATURADO"/>
    <n v="0"/>
    <x v="1"/>
    <x v="0"/>
    <m/>
  </r>
  <r>
    <x v="3104"/>
    <s v="225.550.918-07"/>
    <s v="NF SERVICOS - ADESAO"/>
    <n v="2017452"/>
    <d v="2026-06-17T00:00:00"/>
    <n v="2220227"/>
    <d v="2026-06-18T00:00:00"/>
    <m/>
    <n v="1223.3900000000001"/>
    <d v="2026-07-30T00:00:00"/>
    <m/>
    <m/>
    <s v="Processamento de dados e congêneres"/>
    <n v="1223.3900000000001"/>
    <m/>
    <x v="0"/>
    <m/>
    <m/>
    <m/>
    <s v="2 - FATURADO"/>
    <n v="0"/>
    <x v="1"/>
    <x v="0"/>
    <m/>
  </r>
  <r>
    <x v="3105"/>
    <s v="225.575.338-31"/>
    <s v="NF SERVICOS - ADESAO"/>
    <n v="1977634"/>
    <d v="2026-05-21T00:00:00"/>
    <n v="2178589"/>
    <d v="2026-05-22T00:00:00"/>
    <m/>
    <n v="2446.2600000000002"/>
    <d v="2026-06-05T00:00:00"/>
    <m/>
    <m/>
    <s v="Processamento de dados e congêneres"/>
    <n v="899.68"/>
    <m/>
    <x v="0"/>
    <m/>
    <m/>
    <m/>
    <s v="2 - FATURADO"/>
    <n v="25"/>
    <x v="0"/>
    <x v="0"/>
    <m/>
  </r>
  <r>
    <x v="3105"/>
    <s v="225.575.338-31"/>
    <s v="NF SERVICOS - ADESAO"/>
    <n v="2017704"/>
    <d v="2026-06-17T00:00:00"/>
    <n v="2220482"/>
    <d v="2026-06-18T00:00:00"/>
    <m/>
    <n v="1697.95"/>
    <d v="2026-06-20T00:00:00"/>
    <m/>
    <m/>
    <s v="Processamento de dados e congêneres"/>
    <n v="1697.95"/>
    <m/>
    <x v="0"/>
    <m/>
    <m/>
    <m/>
    <s v="2 - FATURADO"/>
    <n v="10"/>
    <x v="0"/>
    <x v="0"/>
    <m/>
  </r>
  <r>
    <x v="3106"/>
    <s v="225.576.858-52"/>
    <s v="NF SERVICOS - ADESAO"/>
    <n v="2000424"/>
    <d v="2026-06-12T00:00:00"/>
    <n v="2202925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3107"/>
    <s v="225.618.308-45"/>
    <s v="NF SERVICOS - ADESAO"/>
    <n v="1975801"/>
    <d v="2026-05-21T00:00:00"/>
    <n v="2176756"/>
    <d v="2026-05-22T00:00:00"/>
    <m/>
    <n v="5911.71"/>
    <d v="2026-06-05T00:00:00"/>
    <m/>
    <m/>
    <s v="Processamento de dados e congêneres"/>
    <n v="1691.75"/>
    <m/>
    <x v="0"/>
    <m/>
    <m/>
    <m/>
    <s v="2 - FATURADO"/>
    <n v="25"/>
    <x v="0"/>
    <x v="0"/>
    <m/>
  </r>
  <r>
    <x v="3108"/>
    <s v="225.923.668-57"/>
    <s v="NF SERVICOS - ADESAO"/>
    <n v="1978648"/>
    <d v="2026-05-21T00:00:00"/>
    <n v="2179603"/>
    <d v="2026-05-22T00:00:00"/>
    <m/>
    <n v="2905.56"/>
    <d v="2026-06-05T00:00:00"/>
    <m/>
    <m/>
    <s v="Processamento de dados e congêneres"/>
    <n v="860.94"/>
    <m/>
    <x v="0"/>
    <m/>
    <m/>
    <m/>
    <s v="2 - FATURADO"/>
    <n v="25"/>
    <x v="0"/>
    <x v="0"/>
    <m/>
  </r>
  <r>
    <x v="3109"/>
    <s v="226.002.758-00"/>
    <s v="NF SERVICOS - ADESAO"/>
    <n v="2003678"/>
    <d v="2026-06-12T00:00:00"/>
    <n v="220617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109"/>
    <s v="226.002.758-00"/>
    <s v="NF SERVICOS - ADESAO"/>
    <n v="2010486"/>
    <d v="2026-06-15T00:00:00"/>
    <n v="2213175"/>
    <d v="2026-06-16T00:00:00"/>
    <m/>
    <n v="125.5"/>
    <d v="2026-06-20T00:00:00"/>
    <m/>
    <m/>
    <s v="Processamento de dados e congêneres"/>
    <n v="125.5"/>
    <m/>
    <x v="0"/>
    <m/>
    <m/>
    <m/>
    <s v="2 - FATURADO"/>
    <n v="10"/>
    <x v="0"/>
    <x v="0"/>
    <m/>
  </r>
  <r>
    <x v="3110"/>
    <s v="226.311.178-67"/>
    <s v="NF SERVICOS - ADESAO"/>
    <n v="1977868"/>
    <d v="2026-05-21T00:00:00"/>
    <n v="2178823"/>
    <d v="2026-05-22T00:00:00"/>
    <m/>
    <n v="2964.19"/>
    <d v="2026-07-30T00:00:00"/>
    <m/>
    <m/>
    <s v="Processamento de dados e congêneres"/>
    <n v="2964.19"/>
    <m/>
    <x v="0"/>
    <m/>
    <m/>
    <m/>
    <s v="2 - FATURADO"/>
    <n v="0"/>
    <x v="1"/>
    <x v="0"/>
    <m/>
  </r>
  <r>
    <x v="3110"/>
    <s v="226.311.178-67"/>
    <s v="NF SERVICOS - ADESAO"/>
    <n v="1995919"/>
    <d v="2026-06-12T00:00:00"/>
    <n v="2198378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110"/>
    <s v="226.311.178-67"/>
    <s v="NF SERVICOS - ADESAO"/>
    <n v="2017754"/>
    <d v="2026-06-17T00:00:00"/>
    <n v="2220532"/>
    <d v="2026-06-18T00:00:00"/>
    <m/>
    <n v="2087.7800000000002"/>
    <d v="2026-07-30T00:00:00"/>
    <m/>
    <m/>
    <s v="Processamento de dados e congêneres"/>
    <n v="2087.7800000000002"/>
    <m/>
    <x v="0"/>
    <m/>
    <m/>
    <m/>
    <s v="2 - FATURADO"/>
    <n v="0"/>
    <x v="1"/>
    <x v="0"/>
    <m/>
  </r>
  <r>
    <x v="3111"/>
    <s v="226.538.288-47"/>
    <s v="NF SERVICOS - ADESAO"/>
    <n v="1998989"/>
    <d v="2026-06-12T00:00:00"/>
    <n v="2201490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112"/>
    <s v="226.544.398-01"/>
    <s v="NF SERVICOS - ADESAO"/>
    <n v="1976182"/>
    <d v="2026-05-21T00:00:00"/>
    <n v="2177137"/>
    <d v="2026-05-22T00:00:00"/>
    <m/>
    <n v="1165.94"/>
    <d v="2026-06-05T00:00:00"/>
    <m/>
    <m/>
    <s v="Processamento de dados e congêneres"/>
    <n v="348.68"/>
    <m/>
    <x v="0"/>
    <m/>
    <m/>
    <m/>
    <s v="2 - FATURADO"/>
    <n v="25"/>
    <x v="0"/>
    <x v="0"/>
    <m/>
  </r>
  <r>
    <x v="3112"/>
    <s v="226.544.398-01"/>
    <s v="NF SERVICOS - ADESAO"/>
    <n v="2005242"/>
    <d v="2026-06-12T00:00:00"/>
    <n v="220774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112"/>
    <s v="226.544.398-01"/>
    <s v="NF SERVICOS - ADESAO"/>
    <n v="2017631"/>
    <d v="2026-06-17T00:00:00"/>
    <n v="2220408"/>
    <d v="2026-06-18T00:00:00"/>
    <m/>
    <n v="951.97"/>
    <d v="2026-06-20T00:00:00"/>
    <m/>
    <m/>
    <s v="Processamento de dados e congêneres"/>
    <n v="951.97"/>
    <m/>
    <x v="0"/>
    <m/>
    <m/>
    <m/>
    <s v="2 - FATURADO"/>
    <n v="10"/>
    <x v="0"/>
    <x v="0"/>
    <m/>
  </r>
  <r>
    <x v="3113"/>
    <s v="226.606.738-96"/>
    <s v="NF SERVICOS - ADESAO"/>
    <n v="2004190"/>
    <d v="2026-06-12T00:00:00"/>
    <n v="220669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113"/>
    <s v="226.606.738-96"/>
    <s v="NF SERVICOS - ADESAO"/>
    <n v="2009536"/>
    <d v="2026-06-15T00:00:00"/>
    <n v="2212188"/>
    <d v="2026-06-16T00:00:00"/>
    <m/>
    <n v="232.24"/>
    <d v="2026-06-20T00:00:00"/>
    <m/>
    <m/>
    <s v="Processamento de dados e congêneres"/>
    <n v="232.24"/>
    <m/>
    <x v="0"/>
    <m/>
    <m/>
    <m/>
    <s v="2 - FATURADO"/>
    <n v="10"/>
    <x v="0"/>
    <x v="0"/>
    <m/>
  </r>
  <r>
    <x v="3114"/>
    <s v="226.609.148-42"/>
    <s v="NF SERVICOS - ADESAO"/>
    <n v="1976132"/>
    <d v="2026-05-21T00:00:00"/>
    <n v="2177087"/>
    <d v="2026-05-22T00:00:00"/>
    <m/>
    <n v="1685.23"/>
    <d v="2026-06-05T00:00:00"/>
    <m/>
    <m/>
    <s v="Processamento de dados e congêneres"/>
    <n v="477.82"/>
    <m/>
    <x v="0"/>
    <m/>
    <m/>
    <m/>
    <s v="2 - FATURADO"/>
    <n v="25"/>
    <x v="0"/>
    <x v="0"/>
    <m/>
  </r>
  <r>
    <x v="3114"/>
    <s v="226.609.148-42"/>
    <s v="NF SERVICOS - ADESAO"/>
    <n v="2017224"/>
    <d v="2026-06-17T00:00:00"/>
    <n v="2219999"/>
    <d v="2026-06-18T00:00:00"/>
    <m/>
    <n v="698.67"/>
    <d v="2026-06-20T00:00:00"/>
    <m/>
    <m/>
    <s v="Processamento de dados e congêneres"/>
    <n v="698.67"/>
    <m/>
    <x v="0"/>
    <m/>
    <m/>
    <m/>
    <s v="2 - FATURADO"/>
    <n v="10"/>
    <x v="0"/>
    <x v="0"/>
    <m/>
  </r>
  <r>
    <x v="3115"/>
    <s v="226.615.478-86"/>
    <s v="NF SERVICOS - ADESAO"/>
    <n v="2005137"/>
    <d v="2026-06-12T00:00:00"/>
    <n v="220764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16"/>
    <s v="226.857.998-00"/>
    <s v="NF SERVICOS - ADESAO"/>
    <n v="1999390"/>
    <d v="2026-06-12T00:00:00"/>
    <n v="220189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116"/>
    <s v="226.857.998-00"/>
    <s v="NF SERVICOS - ADESAO"/>
    <n v="2011249"/>
    <d v="2026-06-15T00:00:00"/>
    <n v="2213945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3117"/>
    <s v="226.931.138-81"/>
    <s v="NF SERVICOS - ADESAO"/>
    <n v="1976727"/>
    <d v="2026-05-21T00:00:00"/>
    <n v="2177682"/>
    <d v="2026-05-22T00:00:00"/>
    <m/>
    <n v="9197.14"/>
    <d v="2026-06-05T00:00:00"/>
    <m/>
    <m/>
    <s v="Processamento de dados e congêneres"/>
    <n v="2716.27"/>
    <m/>
    <x v="0"/>
    <m/>
    <m/>
    <m/>
    <s v="2 - FATURADO"/>
    <n v="25"/>
    <x v="0"/>
    <x v="0"/>
    <m/>
  </r>
  <r>
    <x v="3118"/>
    <s v="226.935.318-88"/>
    <s v="NF SERVICOS - ADESAO"/>
    <n v="2003945"/>
    <d v="2026-06-12T00:00:00"/>
    <n v="220644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18"/>
    <s v="226.935.318-88"/>
    <s v="NF SERVICOS - ADESAO"/>
    <n v="2011998"/>
    <d v="2026-06-15T00:00:00"/>
    <n v="2214701"/>
    <d v="2026-06-16T00:00:00"/>
    <m/>
    <n v="146.32"/>
    <d v="2026-07-30T00:00:00"/>
    <m/>
    <m/>
    <s v="Processamento de dados e congêneres"/>
    <n v="146.32"/>
    <m/>
    <x v="0"/>
    <m/>
    <m/>
    <m/>
    <s v="2 - FATURADO"/>
    <n v="0"/>
    <x v="1"/>
    <x v="0"/>
    <m/>
  </r>
  <r>
    <x v="3119"/>
    <s v="227.006.238-86"/>
    <s v="NF SERVICOS - ADESAO"/>
    <n v="1978902"/>
    <d v="2026-05-21T00:00:00"/>
    <n v="2179857"/>
    <d v="2026-05-22T00:00:00"/>
    <m/>
    <n v="1076.51"/>
    <d v="2026-06-05T00:00:00"/>
    <m/>
    <m/>
    <s v="Processamento de dados e congêneres"/>
    <n v="318.55"/>
    <m/>
    <x v="0"/>
    <m/>
    <m/>
    <m/>
    <s v="2 - FATURADO"/>
    <n v="25"/>
    <x v="0"/>
    <x v="0"/>
    <m/>
  </r>
  <r>
    <x v="3120"/>
    <s v="227.117.708-18"/>
    <s v="NF SERVICOS - ADESAO"/>
    <n v="2006467"/>
    <d v="2026-06-12T00:00:00"/>
    <n v="2208987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121"/>
    <s v="227.186.498-44"/>
    <s v="NF SERVICOS DO"/>
    <n v="16719"/>
    <d v="2021-09-29T00:00:00"/>
    <n v="20943"/>
    <d v="2021-09-29T00:00:00"/>
    <m/>
    <n v="26.13"/>
    <d v="2021-10-29T00:00:00"/>
    <m/>
    <m/>
    <s v="Boletim - Diário Oficial Informa"/>
    <n v="26.13"/>
    <m/>
    <x v="0"/>
    <m/>
    <m/>
    <m/>
    <s v="3 - FATURADO DO INFORMA"/>
    <n v="1705"/>
    <x v="2"/>
    <x v="0"/>
    <m/>
  </r>
  <r>
    <x v="3121"/>
    <s v="227.186.498-44"/>
    <s v="NF SERVICOS DO"/>
    <n v="26997"/>
    <d v="2021-10-27T00:00:00"/>
    <n v="31315"/>
    <d v="2021-10-27T00:00:00"/>
    <m/>
    <n v="27"/>
    <d v="2021-11-26T00:00:00"/>
    <m/>
    <m/>
    <s v="Boletim - Diário Oficial Informa"/>
    <n v="27"/>
    <m/>
    <x v="0"/>
    <m/>
    <m/>
    <m/>
    <s v="3 - FATURADO DO INFORMA"/>
    <n v="1677"/>
    <x v="2"/>
    <x v="0"/>
    <m/>
  </r>
  <r>
    <x v="3121"/>
    <s v="227.186.498-44"/>
    <s v="NF SERVICOS DO"/>
    <n v="37824"/>
    <d v="2021-11-26T00:00:00"/>
    <n v="42080"/>
    <d v="2021-11-29T00:00:00"/>
    <m/>
    <n v="27"/>
    <d v="2021-12-29T00:00:00"/>
    <m/>
    <m/>
    <s v="Boletim - Diário Oficial Informa"/>
    <n v="27"/>
    <m/>
    <x v="0"/>
    <m/>
    <m/>
    <m/>
    <s v="3 - FATURADO DO INFORMA"/>
    <n v="1644"/>
    <x v="2"/>
    <x v="0"/>
    <m/>
  </r>
  <r>
    <x v="3121"/>
    <s v="227.186.498-44"/>
    <s v="NF SERVICOS DO"/>
    <n v="49109"/>
    <d v="2021-12-30T00:00:00"/>
    <n v="53434"/>
    <d v="2021-12-30T00:00:00"/>
    <m/>
    <n v="27"/>
    <d v="2022-01-29T00:00:00"/>
    <m/>
    <m/>
    <s v="Boletim - Diário Oficial Informa"/>
    <n v="27"/>
    <m/>
    <x v="0"/>
    <m/>
    <m/>
    <m/>
    <s v="3 - FATURADO DO INFORMA"/>
    <n v="1613"/>
    <x v="2"/>
    <x v="0"/>
    <m/>
  </r>
  <r>
    <x v="3121"/>
    <s v="227.186.498-44"/>
    <s v="NF SERVICOS DO"/>
    <n v="57763"/>
    <d v="2022-02-14T00:00:00"/>
    <n v="62172"/>
    <d v="2022-02-14T00:00:00"/>
    <m/>
    <n v="27"/>
    <d v="2022-03-16T00:00:00"/>
    <m/>
    <m/>
    <s v="Boletim - Diário Oficial Informa"/>
    <n v="27"/>
    <m/>
    <x v="0"/>
    <m/>
    <m/>
    <m/>
    <s v="3 - FATURADO DO INFORMA"/>
    <n v="1567"/>
    <x v="2"/>
    <x v="0"/>
    <m/>
  </r>
  <r>
    <x v="3121"/>
    <s v="227.186.498-44"/>
    <s v="NF SERVICOS DO"/>
    <n v="66526"/>
    <d v="2022-02-28T00:00:00"/>
    <n v="70951"/>
    <d v="2022-03-02T00:00:00"/>
    <m/>
    <n v="27"/>
    <d v="2022-04-01T00:00:00"/>
    <m/>
    <m/>
    <s v="Boletim - Diário Oficial Informa"/>
    <n v="27"/>
    <m/>
    <x v="0"/>
    <m/>
    <m/>
    <m/>
    <s v="3 - FATURADO DO INFORMA"/>
    <n v="1551"/>
    <x v="2"/>
    <x v="0"/>
    <m/>
  </r>
  <r>
    <x v="3121"/>
    <s v="227.186.498-44"/>
    <s v="NF SERVICOS DO"/>
    <n v="77388"/>
    <d v="2022-03-31T00:00:00"/>
    <n v="81875"/>
    <d v="2022-04-04T00:00:00"/>
    <m/>
    <n v="27"/>
    <d v="2022-05-04T00:00:00"/>
    <m/>
    <m/>
    <s v="Boletim - Diário Oficial Informa"/>
    <n v="27"/>
    <m/>
    <x v="0"/>
    <m/>
    <m/>
    <m/>
    <s v="3 - FATURADO DO INFORMA"/>
    <n v="1518"/>
    <x v="2"/>
    <x v="0"/>
    <m/>
  </r>
  <r>
    <x v="3121"/>
    <s v="227.186.498-44"/>
    <s v="NF SERVICOS DO"/>
    <n v="85640"/>
    <d v="2022-04-30T00:00:00"/>
    <n v="90168"/>
    <d v="2022-05-02T00:00:00"/>
    <m/>
    <n v="27"/>
    <d v="2022-06-01T00:00:00"/>
    <m/>
    <m/>
    <s v="Boletim - Diário Oficial Informa"/>
    <n v="27"/>
    <m/>
    <x v="0"/>
    <m/>
    <m/>
    <m/>
    <s v="3 - FATURADO DO INFORMA"/>
    <n v="1490"/>
    <x v="2"/>
    <x v="0"/>
    <m/>
  </r>
  <r>
    <x v="3122"/>
    <s v="227.471.718-41"/>
    <s v="NF SERVICOS - ADESAO"/>
    <n v="1995820"/>
    <d v="2026-06-12T00:00:00"/>
    <n v="2198279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123"/>
    <s v="227.526.078-14"/>
    <s v="NF SERVICOS - ADESAO"/>
    <n v="1976614"/>
    <d v="2026-05-21T00:00:00"/>
    <n v="2177569"/>
    <d v="2026-05-22T00:00:00"/>
    <m/>
    <n v="3461.85"/>
    <d v="2026-06-05T00:00:00"/>
    <m/>
    <m/>
    <s v="Processamento de dados e congêneres"/>
    <n v="1106.31"/>
    <m/>
    <x v="0"/>
    <m/>
    <m/>
    <m/>
    <s v="2 - FATURADO"/>
    <n v="25"/>
    <x v="0"/>
    <x v="0"/>
    <m/>
  </r>
  <r>
    <x v="3123"/>
    <s v="227.526.078-14"/>
    <s v="NF SERVICOS - ADESAO"/>
    <n v="2015512"/>
    <d v="2026-06-17T00:00:00"/>
    <n v="2218281"/>
    <d v="2026-06-17T00:00:00"/>
    <m/>
    <n v="2206.5300000000002"/>
    <d v="2026-07-30T00:00:00"/>
    <m/>
    <m/>
    <s v="Processamento de dados e congêneres"/>
    <n v="2206.5300000000002"/>
    <m/>
    <x v="0"/>
    <m/>
    <m/>
    <m/>
    <s v="2 - FATURADO"/>
    <n v="0"/>
    <x v="1"/>
    <x v="0"/>
    <m/>
  </r>
  <r>
    <x v="3124"/>
    <s v="227.653.808-21"/>
    <s v="NF SERVICOS - ADESAO"/>
    <n v="1983085"/>
    <d v="2026-05-21T00:00:00"/>
    <n v="218404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124"/>
    <s v="227.653.808-21"/>
    <s v="NF SERVICOS - ADESAO"/>
    <n v="1992518"/>
    <d v="2026-05-21T00:00:00"/>
    <n v="2193536"/>
    <d v="2026-05-23T00:00:00"/>
    <m/>
    <n v="156.72999999999999"/>
    <d v="2026-06-05T00:00:00"/>
    <m/>
    <m/>
    <s v="Processamento de dados e congêneres"/>
    <n v="156.72999999999999"/>
    <m/>
    <x v="0"/>
    <m/>
    <m/>
    <m/>
    <s v="2 - FATURADO"/>
    <n v="25"/>
    <x v="0"/>
    <x v="0"/>
    <m/>
  </r>
  <r>
    <x v="3124"/>
    <s v="227.653.808-21"/>
    <s v="NF SERVICOS - ADESAO"/>
    <n v="1996849"/>
    <d v="2026-06-12T00:00:00"/>
    <n v="219935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24"/>
    <s v="227.653.808-21"/>
    <s v="NF SERVICOS - ADESAO"/>
    <n v="2009283"/>
    <d v="2026-06-15T00:00:00"/>
    <n v="2211935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3125"/>
    <s v="228.056.358-41"/>
    <s v="NF SERVICOS - ADESAO"/>
    <n v="2001044"/>
    <d v="2026-06-12T00:00:00"/>
    <n v="220354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25"/>
    <s v="228.056.358-41"/>
    <s v="NF SERVICOS - ADESAO"/>
    <n v="2008022"/>
    <d v="2026-06-15T00:00:00"/>
    <n v="2210674"/>
    <d v="2026-06-16T00:00:00"/>
    <m/>
    <n v="273.89"/>
    <d v="2026-07-30T00:00:00"/>
    <m/>
    <m/>
    <s v="Processamento de dados e congêneres"/>
    <n v="273.89"/>
    <m/>
    <x v="0"/>
    <m/>
    <m/>
    <m/>
    <s v="2 - FATURADO"/>
    <n v="0"/>
    <x v="1"/>
    <x v="0"/>
    <m/>
  </r>
  <r>
    <x v="3126"/>
    <s v="228.101.008-29"/>
    <s v="NF SERVICOS - ADESAO"/>
    <n v="1977042"/>
    <d v="2026-05-21T00:00:00"/>
    <n v="2177997"/>
    <d v="2026-05-22T00:00:00"/>
    <m/>
    <n v="3540.16"/>
    <d v="2026-06-05T00:00:00"/>
    <m/>
    <m/>
    <s v="Processamento de dados e congêneres"/>
    <n v="1084.78"/>
    <m/>
    <x v="0"/>
    <m/>
    <m/>
    <m/>
    <s v="2 - FATURADO"/>
    <n v="25"/>
    <x v="0"/>
    <x v="0"/>
    <m/>
  </r>
  <r>
    <x v="3127"/>
    <s v="228.204.408-86"/>
    <s v="NF SERVICOS - ADESAO"/>
    <n v="2001949"/>
    <d v="2026-06-12T00:00:00"/>
    <n v="220445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28"/>
    <s v="228.419.818-00"/>
    <s v="NF SERVICOS - ADESAO"/>
    <n v="1988569"/>
    <d v="2026-05-21T00:00:00"/>
    <n v="2189552"/>
    <d v="2026-05-23T00:00:00"/>
    <m/>
    <n v="106.4"/>
    <d v="2026-06-05T00:00:00"/>
    <m/>
    <m/>
    <s v="Processamento de dados e congêneres"/>
    <n v="106.4"/>
    <m/>
    <x v="0"/>
    <m/>
    <m/>
    <m/>
    <s v="2 - FATURADO"/>
    <n v="25"/>
    <x v="0"/>
    <x v="0"/>
    <m/>
  </r>
  <r>
    <x v="3128"/>
    <s v="228.419.818-00"/>
    <s v="NF SERVICOS - ADESAO"/>
    <n v="2012298"/>
    <d v="2026-06-15T00:00:00"/>
    <n v="2215003"/>
    <d v="2026-06-16T00:00:00"/>
    <m/>
    <n v="134.16"/>
    <d v="2026-07-30T00:00:00"/>
    <m/>
    <m/>
    <s v="Processamento de dados e congêneres"/>
    <n v="134.16"/>
    <m/>
    <x v="0"/>
    <m/>
    <m/>
    <m/>
    <s v="2 - FATURADO"/>
    <n v="0"/>
    <x v="1"/>
    <x v="0"/>
    <m/>
  </r>
  <r>
    <x v="3129"/>
    <s v="228.427.388-29"/>
    <s v="ND-JUROS RECEBIMENTO"/>
    <s v="1975911-1-NDJ1"/>
    <d v="2026-05-29T00:00:00"/>
    <n v="2176866"/>
    <m/>
    <m/>
    <n v="5.0199999999999996"/>
    <d v="2026-06-28T00:00:00"/>
    <m/>
    <m/>
    <s v="Nota de Debito Juros"/>
    <n v="5.0199999999999996"/>
    <m/>
    <x v="0"/>
    <m/>
    <m/>
    <m/>
    <s v="2 - FATURADO"/>
    <n v="2"/>
    <x v="0"/>
    <x v="10"/>
    <m/>
  </r>
  <r>
    <x v="3130"/>
    <s v="228.604.008-77"/>
    <s v="NF SERVICOS - ADESAO"/>
    <n v="2006432"/>
    <d v="2026-06-12T00:00:00"/>
    <n v="220895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130"/>
    <s v="228.604.008-77"/>
    <s v="NF SERVICOS - ADESAO"/>
    <n v="2011651"/>
    <d v="2026-06-15T00:00:00"/>
    <n v="2214349"/>
    <d v="2026-06-16T00:00:00"/>
    <m/>
    <n v="234.84"/>
    <d v="2026-06-20T00:00:00"/>
    <m/>
    <m/>
    <s v="Processamento de dados e congêneres"/>
    <n v="234.84"/>
    <m/>
    <x v="0"/>
    <m/>
    <m/>
    <m/>
    <s v="2 - FATURADO"/>
    <n v="10"/>
    <x v="0"/>
    <x v="0"/>
    <m/>
  </r>
  <r>
    <x v="3131"/>
    <s v="228.649.948-95"/>
    <s v="NF SERVICOS - ADESAO"/>
    <n v="1976121"/>
    <d v="2026-05-21T00:00:00"/>
    <n v="2177076"/>
    <d v="2026-05-22T00:00:00"/>
    <m/>
    <n v="387.35"/>
    <d v="2026-07-30T00:00:00"/>
    <m/>
    <m/>
    <s v="Processamento de dados e congêneres"/>
    <n v="387.35"/>
    <m/>
    <x v="0"/>
    <m/>
    <m/>
    <m/>
    <s v="2 - FATURADO"/>
    <n v="0"/>
    <x v="1"/>
    <x v="0"/>
    <m/>
  </r>
  <r>
    <x v="3132"/>
    <s v="228.694.038-01"/>
    <s v="NF SERVICOS - ADESAO"/>
    <n v="1976921"/>
    <d v="2026-05-21T00:00:00"/>
    <n v="2177876"/>
    <d v="2026-05-22T00:00:00"/>
    <m/>
    <n v="253.59"/>
    <d v="2026-06-05T00:00:00"/>
    <m/>
    <m/>
    <s v="Processamento de dados e congêneres"/>
    <n v="77.48"/>
    <m/>
    <x v="0"/>
    <m/>
    <m/>
    <m/>
    <s v="2 - FATURADO"/>
    <n v="25"/>
    <x v="0"/>
    <x v="0"/>
    <m/>
  </r>
  <r>
    <x v="3132"/>
    <s v="228.694.038-01"/>
    <s v="NF SERVICOS - ADESAO"/>
    <n v="2000094"/>
    <d v="2026-06-12T00:00:00"/>
    <n v="220259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32"/>
    <s v="228.694.038-01"/>
    <s v="NF SERVICOS - ADESAO"/>
    <n v="2017104"/>
    <d v="2026-06-17T00:00:00"/>
    <n v="2219879"/>
    <d v="2026-06-18T00:00:00"/>
    <m/>
    <n v="262.49"/>
    <d v="2026-07-30T00:00:00"/>
    <m/>
    <m/>
    <s v="Processamento de dados e congêneres"/>
    <n v="262.49"/>
    <m/>
    <x v="0"/>
    <m/>
    <m/>
    <m/>
    <s v="2 - FATURADO"/>
    <n v="0"/>
    <x v="1"/>
    <x v="0"/>
    <m/>
  </r>
  <r>
    <x v="3133"/>
    <s v="228.779.208-28"/>
    <s v="NF SERVICOS - ADESAO"/>
    <n v="1996410"/>
    <d v="2026-06-12T00:00:00"/>
    <n v="219886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34"/>
    <s v="228.827.148-58"/>
    <s v="NF SERVICOS - ADESAO"/>
    <n v="2005057"/>
    <d v="2026-06-12T00:00:00"/>
    <n v="2207560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135"/>
    <s v="228.880.908-64"/>
    <s v="NF SERVICOS - ADESAO"/>
    <n v="1975596"/>
    <d v="2026-05-21T00:00:00"/>
    <n v="2176551"/>
    <d v="2026-05-21T00:00:00"/>
    <m/>
    <n v="1046.8699999999999"/>
    <d v="2026-06-05T00:00:00"/>
    <m/>
    <m/>
    <s v="Processamento de dados e congêneres"/>
    <n v="340.07"/>
    <m/>
    <x v="0"/>
    <m/>
    <m/>
    <m/>
    <s v="2 - FATURADO"/>
    <n v="25"/>
    <x v="0"/>
    <x v="0"/>
    <m/>
  </r>
  <r>
    <x v="3136"/>
    <s v="229.221.398-24"/>
    <s v="NF SERVICOS - ADESAO"/>
    <n v="1975608"/>
    <d v="2026-05-21T00:00:00"/>
    <n v="2176563"/>
    <d v="2026-05-21T00:00:00"/>
    <m/>
    <n v="2660.32"/>
    <d v="2026-07-30T00:00:00"/>
    <m/>
    <m/>
    <s v="Processamento de dados e congêneres"/>
    <n v="2660.32"/>
    <m/>
    <x v="0"/>
    <m/>
    <m/>
    <m/>
    <s v="2 - FATURADO"/>
    <n v="0"/>
    <x v="1"/>
    <x v="0"/>
    <m/>
  </r>
  <r>
    <x v="3136"/>
    <s v="229.221.398-24"/>
    <s v="NF SERVICOS - ADESAO"/>
    <n v="2015685"/>
    <d v="2026-06-17T00:00:00"/>
    <n v="2218454"/>
    <d v="2026-06-18T00:00:00"/>
    <m/>
    <n v="50.06"/>
    <d v="2026-07-30T00:00:00"/>
    <m/>
    <m/>
    <s v="Processamento de dados e congêneres"/>
    <n v="50.06"/>
    <m/>
    <x v="0"/>
    <m/>
    <m/>
    <m/>
    <s v="2 - FATURADO"/>
    <n v="0"/>
    <x v="1"/>
    <x v="0"/>
    <m/>
  </r>
  <r>
    <x v="3137"/>
    <s v="229.222.618-91"/>
    <s v="NF SERVICOS - ADESAO"/>
    <n v="1976214"/>
    <d v="2026-05-21T00:00:00"/>
    <n v="2177169"/>
    <d v="2026-05-22T00:00:00"/>
    <m/>
    <n v="2995.72"/>
    <d v="2026-06-05T00:00:00"/>
    <m/>
    <m/>
    <s v="Processamento de dados e congêneres"/>
    <n v="878.16"/>
    <m/>
    <x v="0"/>
    <m/>
    <m/>
    <m/>
    <s v="2 - FATURADO"/>
    <n v="25"/>
    <x v="0"/>
    <x v="0"/>
    <m/>
  </r>
  <r>
    <x v="3137"/>
    <s v="229.222.618-91"/>
    <s v="NF SERVICOS - ADESAO"/>
    <n v="1979978"/>
    <d v="2026-05-21T00:00:00"/>
    <n v="218094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137"/>
    <s v="229.222.618-91"/>
    <s v="NF SERVICOS - ADESAO"/>
    <n v="2005406"/>
    <d v="2026-06-12T00:00:00"/>
    <n v="220791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137"/>
    <s v="229.222.618-91"/>
    <s v="NF SERVICOS - ADESAO"/>
    <n v="2018419"/>
    <d v="2026-06-17T00:00:00"/>
    <n v="2221199"/>
    <d v="2026-06-18T00:00:00"/>
    <m/>
    <n v="1948.35"/>
    <d v="2026-06-20T00:00:00"/>
    <m/>
    <m/>
    <s v="Processamento de dados e congêneres"/>
    <n v="1948.35"/>
    <m/>
    <x v="0"/>
    <m/>
    <m/>
    <m/>
    <s v="2 - FATURADO"/>
    <n v="10"/>
    <x v="0"/>
    <x v="0"/>
    <m/>
  </r>
  <r>
    <x v="3138"/>
    <s v="229.349.428-48"/>
    <s v="NF SERVICOS - ADESAO"/>
    <n v="1998428"/>
    <d v="2026-06-12T00:00:00"/>
    <n v="220092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39"/>
    <s v="229.357.448-29"/>
    <s v="NF SERVICOS - ADESAO"/>
    <n v="2005862"/>
    <d v="2026-06-12T00:00:00"/>
    <n v="220837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139"/>
    <s v="229.357.448-29"/>
    <s v="NF SERVICOS - ADESAO"/>
    <n v="2007684"/>
    <d v="2026-06-15T00:00:00"/>
    <n v="2210336"/>
    <d v="2026-06-16T00:00:00"/>
    <m/>
    <n v="260.87"/>
    <d v="2026-06-20T00:00:00"/>
    <m/>
    <m/>
    <s v="Processamento de dados e congêneres"/>
    <n v="260.87"/>
    <m/>
    <x v="0"/>
    <m/>
    <m/>
    <m/>
    <s v="2 - FATURADO"/>
    <n v="10"/>
    <x v="0"/>
    <x v="0"/>
    <m/>
  </r>
  <r>
    <x v="3140"/>
    <s v="229.371.818-21"/>
    <s v="NF SERVICOS - ADESAO"/>
    <n v="1986631"/>
    <d v="2026-05-21T00:00:00"/>
    <n v="218759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140"/>
    <s v="229.371.818-21"/>
    <s v="NF SERVICOS - ADESAO"/>
    <n v="1999588"/>
    <d v="2026-06-12T00:00:00"/>
    <n v="220208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41"/>
    <s v="229.772.248-66"/>
    <s v="NF SERVICOS - ADESAO"/>
    <n v="2018273"/>
    <d v="2026-06-17T00:00:00"/>
    <n v="2221051"/>
    <d v="2026-06-18T00:00:00"/>
    <m/>
    <n v="1655.34"/>
    <d v="2026-06-20T00:00:00"/>
    <m/>
    <m/>
    <s v="Processamento de dados e congêneres"/>
    <n v="1655.34"/>
    <m/>
    <x v="0"/>
    <m/>
    <m/>
    <m/>
    <s v="2 - FATURADO"/>
    <n v="10"/>
    <x v="0"/>
    <x v="0"/>
    <m/>
  </r>
  <r>
    <x v="3142"/>
    <s v="229.849.578-57"/>
    <s v="NF SERVICOS - ADESAO"/>
    <n v="1977601"/>
    <d v="2026-05-21T00:00:00"/>
    <n v="2178556"/>
    <d v="2026-05-22T00:00:00"/>
    <m/>
    <n v="266.45"/>
    <d v="2026-07-30T00:00:00"/>
    <m/>
    <m/>
    <s v="Processamento de dados e congêneres"/>
    <n v="266.45"/>
    <m/>
    <x v="0"/>
    <m/>
    <m/>
    <m/>
    <s v="2 - FATURADO"/>
    <n v="0"/>
    <x v="1"/>
    <x v="0"/>
    <m/>
  </r>
  <r>
    <x v="3143"/>
    <s v="229.915.988-67"/>
    <s v="NF SERVICOS - ADESAO"/>
    <n v="1976440"/>
    <d v="2026-05-21T00:00:00"/>
    <n v="2177395"/>
    <d v="2026-05-22T00:00:00"/>
    <m/>
    <n v="2375.83"/>
    <d v="2026-06-05T00:00:00"/>
    <m/>
    <m/>
    <s v="Processamento de dados e congêneres"/>
    <n v="830.81"/>
    <m/>
    <x v="0"/>
    <m/>
    <m/>
    <m/>
    <s v="2 - FATURADO"/>
    <n v="25"/>
    <x v="0"/>
    <x v="0"/>
    <m/>
  </r>
  <r>
    <x v="3144"/>
    <s v="229.919.388-03"/>
    <s v="NF SERVICOS - ADESAO"/>
    <n v="1996753"/>
    <d v="2026-06-12T00:00:00"/>
    <n v="219921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45"/>
    <s v="229.931.688-43"/>
    <s v="NF SERVICOS - ADESAO"/>
    <n v="2016618"/>
    <d v="2026-06-17T00:00:00"/>
    <n v="2219392"/>
    <d v="2026-06-18T00:00:00"/>
    <m/>
    <n v="4.87"/>
    <d v="2026-06-20T00:00:00"/>
    <m/>
    <m/>
    <s v="Processamento de dados e congêneres"/>
    <n v="4.87"/>
    <m/>
    <x v="0"/>
    <m/>
    <m/>
    <m/>
    <s v="2 - FATURADO"/>
    <n v="10"/>
    <x v="0"/>
    <x v="0"/>
    <m/>
  </r>
  <r>
    <x v="3146"/>
    <s v="23.007.866/0001-20"/>
    <s v="NF SERVICOS - ADESAO"/>
    <n v="2006024"/>
    <d v="2026-06-12T00:00:00"/>
    <n v="2208542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147"/>
    <s v="23.011.650/0001-38"/>
    <s v="NF SERVICOS - ADESAO"/>
    <n v="1982025"/>
    <d v="2026-05-21T00:00:00"/>
    <n v="218298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147"/>
    <s v="23.011.650/0001-38"/>
    <s v="NF SERVICOS - ADESAO"/>
    <n v="1996750"/>
    <d v="2026-06-12T00:00:00"/>
    <n v="2199215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148"/>
    <s v="23.016.172/0001-59"/>
    <s v="NF SERVICOS"/>
    <n v="212813"/>
    <d v="2026-06-19T00:00:00"/>
    <n v="2221632"/>
    <d v="2026-06-19T00:00:00"/>
    <d v="2026-05-01T00:00:00"/>
    <n v="5919.22"/>
    <d v="2026-07-19T00:00:00"/>
    <s v="E0240550"/>
    <s v="PD024396"/>
    <s v="HOSPEDAGEM DE ROTEADOR"/>
    <n v="5919.22"/>
    <d v="2026-05-01T00:00:00"/>
    <x v="0"/>
    <m/>
    <m/>
    <s v="359.00007895/2024-20-ITO"/>
    <s v="2 - FATURADO"/>
    <n v="0"/>
    <x v="1"/>
    <x v="1"/>
    <m/>
  </r>
  <r>
    <x v="3149"/>
    <s v="23.025.338/0001-01"/>
    <s v="NF SERVICOS - ADESAO"/>
    <n v="1983178"/>
    <d v="2026-05-21T00:00:00"/>
    <n v="2184141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149"/>
    <s v="23.025.338/0001-01"/>
    <s v="NF SERVICOS - ADESAO"/>
    <n v="2006999"/>
    <d v="2026-06-12T00:00:00"/>
    <n v="2209525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150"/>
    <s v="23.037.455/0001-87"/>
    <s v="NF SERVICOS - ADESAO"/>
    <n v="2007191"/>
    <d v="2026-06-12T00:00:00"/>
    <n v="220974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151"/>
    <s v="23.056.794/0001-00"/>
    <s v="NF SERVICOS - ADESAO"/>
    <n v="1985788"/>
    <d v="2026-05-21T00:00:00"/>
    <n v="2186751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151"/>
    <s v="23.056.794/0001-00"/>
    <s v="NF SERVICOS - ADESAO"/>
    <n v="1999772"/>
    <d v="2026-06-12T00:00:00"/>
    <n v="220227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152"/>
    <s v="23.075.333/0002-66"/>
    <s v="NF SERVICOS - ADESAO"/>
    <n v="1982629"/>
    <d v="2026-05-21T00:00:00"/>
    <n v="218359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152"/>
    <s v="23.075.333/0002-66"/>
    <s v="NF SERVICOS - ADESAO"/>
    <n v="1985364"/>
    <d v="2026-05-21T00:00:00"/>
    <n v="218632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153"/>
    <s v="23.093.797/0001-14"/>
    <s v="NF SERVICOS - ADESAO"/>
    <n v="2000246"/>
    <d v="2026-06-12T00:00:00"/>
    <n v="2202747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154"/>
    <s v="23.097.122/0001-43"/>
    <s v="NF SERVICOS - ADESAO"/>
    <n v="1983327"/>
    <d v="2026-05-21T00:00:00"/>
    <n v="218429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155"/>
    <s v="23.107.976/0001-63"/>
    <s v="NF SERVICOS - ADESAO"/>
    <n v="1986657"/>
    <d v="2026-05-21T00:00:00"/>
    <n v="2187620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155"/>
    <s v="23.107.976/0001-63"/>
    <s v="NF SERVICOS - ADESAO"/>
    <n v="2000685"/>
    <d v="2026-06-12T00:00:00"/>
    <n v="220318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156"/>
    <s v="23.112.762/0001-85"/>
    <s v="NF SERVICOS - ADESAO"/>
    <n v="1981487"/>
    <d v="2026-05-21T00:00:00"/>
    <n v="2182450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156"/>
    <s v="23.112.762/0001-85"/>
    <s v="NF SERVICOS - ADESAO"/>
    <n v="2007218"/>
    <d v="2026-06-12T00:00:00"/>
    <n v="2209773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157"/>
    <s v="23.122.212/0001-47"/>
    <s v="NF SERVICOS - ADESAO"/>
    <n v="2006714"/>
    <d v="2026-06-12T00:00:00"/>
    <n v="2209236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158"/>
    <s v="23.139.540/0001-56"/>
    <s v="NF SERVICOS - ADESAO"/>
    <n v="1984874"/>
    <d v="2026-05-21T00:00:00"/>
    <n v="2185837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159"/>
    <s v="23.141.514/0001-62"/>
    <s v="NF SERVICOS - ADESAO"/>
    <n v="1984117"/>
    <d v="2026-05-21T00:00:00"/>
    <n v="218508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159"/>
    <s v="23.141.514/0001-62"/>
    <s v="NF SERVICOS - ADESAO"/>
    <n v="2007127"/>
    <d v="2026-06-12T00:00:00"/>
    <n v="220968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160"/>
    <s v="23.143.110/0001-08"/>
    <s v="NF SERVICOS - ADESAO"/>
    <n v="2006618"/>
    <d v="2026-06-12T00:00:00"/>
    <n v="220913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161"/>
    <s v="23.159.004/0001-12"/>
    <s v="NF SERVICOS - ADESAO"/>
    <n v="2006499"/>
    <d v="2026-06-12T00:00:00"/>
    <n v="2209019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162"/>
    <s v="23.172.276/0001-52"/>
    <s v="NF SERVICOS - ADESAO"/>
    <n v="2007283"/>
    <d v="2026-06-12T00:00:00"/>
    <n v="2209838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163"/>
    <s v="23.190.773/0001-83"/>
    <s v="NF SERVICOS - ADESAO"/>
    <n v="1992965"/>
    <d v="2026-05-21T00:00:00"/>
    <n v="2193983"/>
    <d v="2026-05-23T00:00:00"/>
    <m/>
    <n v="67.69"/>
    <d v="2026-07-30T00:00:00"/>
    <m/>
    <m/>
    <s v="Processamento de dados e congêneres"/>
    <n v="67.69"/>
    <m/>
    <x v="0"/>
    <m/>
    <m/>
    <m/>
    <s v="2 - FATURADO"/>
    <n v="0"/>
    <x v="1"/>
    <x v="0"/>
    <m/>
  </r>
  <r>
    <x v="3163"/>
    <s v="23.190.773/0001-83"/>
    <s v="NF SERVICOS - ADESAO"/>
    <n v="2014802"/>
    <d v="2026-06-17T00:00:00"/>
    <n v="2217571"/>
    <d v="2026-06-17T00:00:00"/>
    <m/>
    <n v="79.83"/>
    <d v="2026-07-30T00:00:00"/>
    <m/>
    <m/>
    <s v="Processamento de dados e congêneres"/>
    <n v="79.83"/>
    <m/>
    <x v="0"/>
    <m/>
    <m/>
    <m/>
    <s v="2 - FATURADO"/>
    <n v="0"/>
    <x v="1"/>
    <x v="0"/>
    <m/>
  </r>
  <r>
    <x v="3164"/>
    <s v="23.226.016/0001-12"/>
    <s v="NF SERVICOS - ADESAO"/>
    <n v="2000148"/>
    <d v="2026-06-12T00:00:00"/>
    <n v="2202649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165"/>
    <s v="23.236.305/0001-00"/>
    <s v="NF SERVICOS - ADESAO"/>
    <n v="1997163"/>
    <d v="2026-06-12T00:00:00"/>
    <n v="2199664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166"/>
    <s v="23.245.272/0001-57"/>
    <s v="NF SERVICOS - ADESAO"/>
    <n v="2004021"/>
    <d v="2026-06-12T00:00:00"/>
    <n v="2206523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167"/>
    <s v="23.267.673/0001-08"/>
    <s v="NF SERVICOS - ADESAO"/>
    <n v="1984731"/>
    <d v="2026-05-21T00:00:00"/>
    <n v="2185694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167"/>
    <s v="23.267.673/0001-08"/>
    <s v="NF SERVICOS - ADESAO"/>
    <n v="2005081"/>
    <d v="2026-06-12T00:00:00"/>
    <n v="2207584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168"/>
    <s v="23.272.656/0001-69"/>
    <s v="NF SERVICOS - ADESAO"/>
    <n v="1983093"/>
    <d v="2026-05-21T00:00:00"/>
    <n v="2184056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169"/>
    <s v="23.275.461/0001-72"/>
    <s v="NF SERVICOS - ADESAO"/>
    <n v="1986710"/>
    <d v="2026-05-21T00:00:00"/>
    <n v="2187673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3169"/>
    <s v="23.275.461/0001-72"/>
    <s v="NF SERVICOS - ADESAO"/>
    <n v="2005784"/>
    <d v="2026-06-12T00:00:00"/>
    <n v="2208293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170"/>
    <s v="23.277.495/0001-04"/>
    <s v="NF SERVICOS - ADESAO"/>
    <n v="1998248"/>
    <d v="2026-06-12T00:00:00"/>
    <n v="220074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171"/>
    <s v="23.301.830/0001-54"/>
    <s v="NF SERVICOS - ADESAO"/>
    <n v="1999151"/>
    <d v="2026-06-12T00:00:00"/>
    <n v="2201652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3172"/>
    <s v="23.318.930/0001-93"/>
    <s v="NF SERVICOS - ADESAO"/>
    <n v="2001539"/>
    <d v="2026-06-12T00:00:00"/>
    <n v="220404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173"/>
    <s v="23.321.231/0001-00"/>
    <s v="NF SERVICOS - ADESAO"/>
    <n v="1985134"/>
    <d v="2026-05-21T00:00:00"/>
    <n v="2186097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173"/>
    <s v="23.321.231/0001-00"/>
    <s v="NF SERVICOS - ADESAO"/>
    <n v="1999807"/>
    <d v="2026-06-12T00:00:00"/>
    <n v="2202308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174"/>
    <s v="23.352.967/0001-38"/>
    <s v="NF SERVICOS - ADESAO"/>
    <n v="2013687"/>
    <d v="2026-06-17T00:00:00"/>
    <n v="2216456"/>
    <d v="2026-06-17T00:00:00"/>
    <m/>
    <n v="272.49"/>
    <d v="2026-06-20T00:00:00"/>
    <m/>
    <m/>
    <s v="Processamento de dados e congêneres"/>
    <n v="272.49"/>
    <m/>
    <x v="0"/>
    <m/>
    <m/>
    <m/>
    <s v="2 - FATURADO"/>
    <n v="10"/>
    <x v="0"/>
    <x v="0"/>
    <m/>
  </r>
  <r>
    <x v="3175"/>
    <s v="23.353.110/0001-32"/>
    <s v="NF SERVICOS - ADESAO"/>
    <n v="1983152"/>
    <d v="2026-05-21T00:00:00"/>
    <n v="218411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175"/>
    <s v="23.353.110/0001-32"/>
    <s v="NF SERVICOS - ADESAO"/>
    <n v="2005020"/>
    <d v="2026-06-12T00:00:00"/>
    <n v="220752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176"/>
    <s v="23.357.827/0001-52"/>
    <s v="NF SERVICOS - ADESAO"/>
    <n v="2001532"/>
    <d v="2026-06-12T00:00:00"/>
    <n v="2204033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177"/>
    <s v="23.360.932/0001-40"/>
    <s v="NF SERVICOS - ADESAO"/>
    <n v="1983317"/>
    <d v="2026-05-21T00:00:00"/>
    <n v="2184280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178"/>
    <s v="23.372.581/0001-98"/>
    <s v="NF SERVICOS - ADESAO"/>
    <n v="2007115"/>
    <d v="2026-06-12T00:00:00"/>
    <n v="2209670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179"/>
    <s v="23.373.127/0001-51"/>
    <s v="NF SERVICOS - ADESAO"/>
    <n v="1979162"/>
    <d v="2026-05-21T00:00:00"/>
    <n v="218011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179"/>
    <s v="23.373.127/0001-51"/>
    <s v="NF SERVICOS - ADESAO"/>
    <n v="1996003"/>
    <d v="2026-06-12T00:00:00"/>
    <n v="219846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180"/>
    <s v="23.376.936/0001-17"/>
    <s v="NF SERVICOS - ADESAO"/>
    <n v="1999442"/>
    <d v="2026-06-12T00:00:00"/>
    <n v="2201943"/>
    <d v="2026-06-13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3181"/>
    <s v="23.378.602/0001-82"/>
    <s v="NF SERVICOS - ADESAO"/>
    <n v="1980885"/>
    <d v="2026-05-21T00:00:00"/>
    <n v="2181848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3182"/>
    <s v="23.383.626/0001-20"/>
    <s v="NF SERVICOS - ADESAO"/>
    <n v="1986028"/>
    <d v="2026-05-21T00:00:00"/>
    <n v="2186991"/>
    <d v="2026-05-23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3182"/>
    <s v="23.383.626/0001-20"/>
    <s v="NF SERVICOS - ADESAO"/>
    <n v="2005115"/>
    <d v="2026-06-12T00:00:00"/>
    <n v="2207618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183"/>
    <s v="23.399.798/0001-91"/>
    <s v="NF SERVICOS - ADESAO"/>
    <n v="2001843"/>
    <d v="2026-06-12T00:00:00"/>
    <n v="220434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48"/>
    <s v="23.410.535/0001-36"/>
    <s v="NF SERVICOS - ADESAO"/>
    <n v="2014192"/>
    <d v="2026-06-17T00:00:00"/>
    <n v="2216961"/>
    <d v="2026-06-17T00:00:00"/>
    <m/>
    <n v="245.59"/>
    <d v="2026-06-20T00:00:00"/>
    <m/>
    <m/>
    <s v="Processamento de dados e congêneres"/>
    <n v="245.59"/>
    <m/>
    <x v="0"/>
    <m/>
    <m/>
    <m/>
    <s v="2 - FATURADO"/>
    <n v="10"/>
    <x v="0"/>
    <x v="0"/>
    <m/>
  </r>
  <r>
    <x v="3184"/>
    <s v="23.413.266/0001-61"/>
    <s v="NF SERVICOS - ADESAO"/>
    <n v="2000292"/>
    <d v="2026-06-12T00:00:00"/>
    <n v="2202793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185"/>
    <s v="23.418.756/0001-50"/>
    <s v="NF SERVICOS - ADESAO"/>
    <n v="1980164"/>
    <d v="2026-05-21T00:00:00"/>
    <n v="218112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185"/>
    <s v="23.418.756/0001-50"/>
    <s v="NF SERVICOS - ADESAO"/>
    <n v="2005903"/>
    <d v="2026-06-12T00:00:00"/>
    <n v="220842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186"/>
    <s v="23.419.877/0001-17"/>
    <s v="NF SERVICOS - ADESAO"/>
    <n v="2006103"/>
    <d v="2026-06-12T00:00:00"/>
    <n v="2208621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187"/>
    <s v="23.429.162/0001-45"/>
    <s v="NF SERVICOS KIT"/>
    <n v="85174"/>
    <d v="2022-04-28T00:00:00"/>
    <n v="89701"/>
    <d v="2022-04-28T00:00:00"/>
    <m/>
    <n v="187.5"/>
    <d v="2022-05-28T00:00:00"/>
    <m/>
    <m/>
    <s v="Certificado e-CNPJ A3 em cartão - 36 meses Gov"/>
    <n v="187.5"/>
    <m/>
    <x v="19"/>
    <m/>
    <m/>
    <m/>
    <s v="2 - FATURADO"/>
    <n v="1494"/>
    <x v="2"/>
    <x v="0"/>
    <m/>
  </r>
  <r>
    <x v="3187"/>
    <s v="23.429.162/0001-45"/>
    <s v="NF SERVICOS KIT"/>
    <n v="194279"/>
    <d v="2025-09-16T00:00:00"/>
    <n v="2025913"/>
    <d v="2025-09-16T00:00:00"/>
    <m/>
    <n v="251.97"/>
    <d v="2025-10-16T00:00:00"/>
    <m/>
    <m/>
    <s v="Certificado e-CNPJ A3 (somente certificado) - 36 meses Gov"/>
    <n v="239.88"/>
    <m/>
    <x v="0"/>
    <m/>
    <m/>
    <m/>
    <s v="2 - FATURADO"/>
    <n v="257"/>
    <x v="4"/>
    <x v="0"/>
    <m/>
  </r>
  <r>
    <x v="3187"/>
    <s v="23.429.162/0002-26"/>
    <s v="NF SERVICOS E_GOV"/>
    <n v="159509"/>
    <d v="2023-01-16T00:00:00"/>
    <n v="164658"/>
    <d v="2023-01-16T00:00:00"/>
    <m/>
    <n v="167.26"/>
    <d v="2023-02-15T00:00:00"/>
    <m/>
    <m/>
    <s v="Certificado e-CPF A3 (somente certificado) - 36 meses Gov"/>
    <n v="167.26"/>
    <m/>
    <x v="19"/>
    <m/>
    <m/>
    <m/>
    <s v="2 - FATURADO"/>
    <n v="1231"/>
    <x v="2"/>
    <x v="0"/>
    <m/>
  </r>
  <r>
    <x v="3187"/>
    <s v="23.429.162/0002-26"/>
    <s v="NF SERVICOS E_GOV"/>
    <n v="182609"/>
    <d v="2025-03-25T00:00:00"/>
    <n v="1937432"/>
    <d v="2025-03-25T00:00:00"/>
    <m/>
    <n v="109.89"/>
    <d v="2025-04-24T00:00:00"/>
    <m/>
    <m/>
    <s v="Certificado e-CPF A3 (renovação) - 36 meses Gov"/>
    <n v="104.62"/>
    <m/>
    <x v="0"/>
    <m/>
    <m/>
    <m/>
    <s v="2 - FATURADO"/>
    <n v="432"/>
    <x v="2"/>
    <x v="0"/>
    <m/>
  </r>
  <r>
    <x v="3187"/>
    <s v="23.429.162/0002-26"/>
    <s v="NF SERVICOS E_GOV"/>
    <n v="190276"/>
    <d v="2025-07-17T00:00:00"/>
    <n v="1996494"/>
    <d v="2025-07-17T00:00:00"/>
    <m/>
    <n v="109.89"/>
    <d v="2025-08-16T00:00:00"/>
    <m/>
    <m/>
    <s v="Certificado e-CPF A3 (renovação) - 36 meses Gov"/>
    <n v="104.62"/>
    <m/>
    <x v="0"/>
    <m/>
    <m/>
    <m/>
    <s v="2 - FATURADO"/>
    <n v="318"/>
    <x v="4"/>
    <x v="0"/>
    <m/>
  </r>
  <r>
    <x v="3187"/>
    <s v="23.429.162/0004-98"/>
    <s v="NF SERVICOS E_GOV"/>
    <n v="203408"/>
    <d v="2026-01-30T00:00:00"/>
    <n v="2106701"/>
    <d v="2026-01-30T00:00:00"/>
    <m/>
    <n v="227.35"/>
    <d v="2026-03-01T00:00:00"/>
    <m/>
    <m/>
    <s v="Certificado e-CPF A3 em cartão - 36 meses Gov"/>
    <n v="216.44"/>
    <m/>
    <x v="0"/>
    <m/>
    <m/>
    <m/>
    <s v="2 - FATURADO"/>
    <n v="121"/>
    <x v="5"/>
    <x v="0"/>
    <m/>
  </r>
  <r>
    <x v="3187"/>
    <s v="23.429.162/0004-98"/>
    <s v="NF SERVICOS E_GOV"/>
    <n v="205448"/>
    <d v="2026-03-05T00:00:00"/>
    <n v="2129871"/>
    <d v="2026-03-05T00:00:00"/>
    <m/>
    <n v="139.38999999999999"/>
    <d v="2026-04-04T00:00:00"/>
    <m/>
    <m/>
    <s v="Certificado e-CPF A3 (somente certificado) - 24 meses Gov"/>
    <n v="132.69999999999999"/>
    <m/>
    <x v="0"/>
    <m/>
    <m/>
    <m/>
    <s v="2 - FATURADO"/>
    <n v="87"/>
    <x v="7"/>
    <x v="0"/>
    <m/>
  </r>
  <r>
    <x v="3187"/>
    <s v="23.429.162/0004-98"/>
    <s v="NF SERVICOS"/>
    <n v="212790"/>
    <d v="2026-06-19T00:00:00"/>
    <n v="2221609"/>
    <d v="2026-06-19T00:00:00"/>
    <d v="2026-05-01T00:00:00"/>
    <n v="106322.54"/>
    <d v="2026-07-19T00:00:00"/>
    <s v="E0240537"/>
    <s v="PD024385"/>
    <s v="EMAIL COMO SERVIÇO"/>
    <n v="101219.06"/>
    <d v="2026-05-01T00:00:00"/>
    <x v="0"/>
    <m/>
    <s v="060.00034669/2024-67"/>
    <s v="359.00007463/2024-19 - ITO"/>
    <s v="2 - FATURADO"/>
    <n v="0"/>
    <x v="1"/>
    <x v="1"/>
    <m/>
  </r>
  <r>
    <x v="3187"/>
    <s v="23.429.162/0004-98"/>
    <s v="NF SERVICOS"/>
    <n v="212806"/>
    <d v="2026-06-19T00:00:00"/>
    <n v="2221625"/>
    <d v="2026-06-19T00:00:00"/>
    <d v="2026-05-01T00:00:00"/>
    <n v="38318"/>
    <d v="2026-07-19T00:00:00"/>
    <s v="E0240537"/>
    <s v="PD024385"/>
    <s v="EMAIL COMO SERVIÇO"/>
    <n v="36478.74"/>
    <d v="2026-05-01T00:00:00"/>
    <x v="0"/>
    <m/>
    <s v="060.00034669/2024-67"/>
    <s v="359.00007463/2024-19 - ITO"/>
    <s v="2 - FATURADO"/>
    <n v="0"/>
    <x v="1"/>
    <x v="1"/>
    <m/>
  </r>
  <r>
    <x v="3188"/>
    <s v="23.444.501/0001-62"/>
    <s v="NF SERVICOS - ADESAO"/>
    <n v="1982230"/>
    <d v="2026-05-21T00:00:00"/>
    <n v="218319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189"/>
    <s v="23.449.153/0001-16"/>
    <s v="NF SERVICOS - ADESAO"/>
    <n v="1992844"/>
    <d v="2026-05-21T00:00:00"/>
    <n v="2193862"/>
    <d v="2026-05-23T00:00:00"/>
    <m/>
    <n v="93.38"/>
    <d v="2026-07-30T00:00:00"/>
    <m/>
    <m/>
    <s v="Processamento de dados e congêneres"/>
    <n v="93.38"/>
    <m/>
    <x v="0"/>
    <m/>
    <m/>
    <m/>
    <s v="2 - FATURADO"/>
    <n v="0"/>
    <x v="1"/>
    <x v="0"/>
    <m/>
  </r>
  <r>
    <x v="3189"/>
    <s v="23.449.153/0001-16"/>
    <s v="NF SERVICOS - ADESAO"/>
    <n v="2014259"/>
    <d v="2026-06-17T00:00:00"/>
    <n v="2217028"/>
    <d v="2026-06-17T00:00:00"/>
    <m/>
    <n v="211.41"/>
    <d v="2026-07-30T00:00:00"/>
    <m/>
    <m/>
    <s v="Processamento de dados e congêneres"/>
    <n v="211.41"/>
    <m/>
    <x v="0"/>
    <m/>
    <m/>
    <m/>
    <s v="2 - FATURADO"/>
    <n v="0"/>
    <x v="1"/>
    <x v="0"/>
    <m/>
  </r>
  <r>
    <x v="3190"/>
    <s v="23.450.021/0001-04"/>
    <s v="ND-OPERADORA CIELO"/>
    <n v="29590"/>
    <d v="2026-06-23T00:00:00"/>
    <m/>
    <m/>
    <m/>
    <n v="139.38999999999999"/>
    <d v="2026-06-23T00:00:00"/>
    <m/>
    <m/>
    <s v="e-CNPJ A1 - Renovação 12 meses"/>
    <n v="139.38999999999999"/>
    <m/>
    <x v="0"/>
    <m/>
    <m/>
    <m/>
    <s v="1 - VENDA A VISTA"/>
    <n v="7"/>
    <x v="0"/>
    <x v="2"/>
    <m/>
  </r>
  <r>
    <x v="3191"/>
    <s v="23.456.260/0001-71"/>
    <s v="NF SERVICOS DO"/>
    <n v="95242"/>
    <d v="2022-05-26T00:00:00"/>
    <n v="99834"/>
    <d v="2022-05-28T00:00:00"/>
    <m/>
    <n v="11.7"/>
    <d v="2022-06-27T00:00:00"/>
    <m/>
    <m/>
    <s v="Boletim - Diário Oficial Informa"/>
    <n v="11.7"/>
    <m/>
    <x v="0"/>
    <m/>
    <m/>
    <m/>
    <s v="3 - FATURADO DO INFORMA"/>
    <n v="1464"/>
    <x v="2"/>
    <x v="0"/>
    <m/>
  </r>
  <r>
    <x v="3191"/>
    <s v="23.456.260/0001-71"/>
    <s v="NF SERVICOS DO"/>
    <n v="105894"/>
    <d v="2022-06-30T00:00:00"/>
    <n v="110552"/>
    <d v="2022-07-01T00:00:00"/>
    <m/>
    <n v="27"/>
    <d v="2022-07-31T00:00:00"/>
    <m/>
    <m/>
    <s v="Boletim - Diário Oficial Informa"/>
    <n v="27"/>
    <m/>
    <x v="0"/>
    <m/>
    <m/>
    <m/>
    <s v="3 - FATURADO DO INFORMA"/>
    <n v="1430"/>
    <x v="2"/>
    <x v="0"/>
    <m/>
  </r>
  <r>
    <x v="3191"/>
    <s v="23.456.260/0001-71"/>
    <s v="NF SERVICOS DO"/>
    <n v="115152"/>
    <d v="2022-07-31T00:00:00"/>
    <n v="119883"/>
    <d v="2022-08-04T00:00:00"/>
    <m/>
    <n v="27"/>
    <d v="2022-09-03T00:00:00"/>
    <m/>
    <m/>
    <s v="Boletim - Diário Oficial Informa"/>
    <n v="27"/>
    <m/>
    <x v="0"/>
    <m/>
    <m/>
    <m/>
    <s v="3 - FATURADO DO INFORMA"/>
    <n v="1396"/>
    <x v="2"/>
    <x v="0"/>
    <m/>
  </r>
  <r>
    <x v="3191"/>
    <s v="23.456.260/0001-71"/>
    <s v="NF SERVICOS DO"/>
    <n v="122707"/>
    <d v="2022-08-29T00:00:00"/>
    <n v="127500"/>
    <d v="2022-08-29T00:00:00"/>
    <m/>
    <n v="27"/>
    <d v="2022-09-28T00:00:00"/>
    <m/>
    <m/>
    <s v="Boletim - Diário Oficial Informa"/>
    <n v="27"/>
    <m/>
    <x v="0"/>
    <m/>
    <m/>
    <m/>
    <s v="3 - FATURADO DO INFORMA"/>
    <n v="1371"/>
    <x v="2"/>
    <x v="0"/>
    <m/>
  </r>
  <r>
    <x v="3191"/>
    <s v="23.456.260/0001-71"/>
    <s v="NF SERVICOS DO"/>
    <n v="131918"/>
    <d v="2022-09-27T00:00:00"/>
    <n v="136793"/>
    <d v="2022-09-28T00:00:00"/>
    <m/>
    <n v="27"/>
    <d v="2022-10-28T00:00:00"/>
    <m/>
    <m/>
    <s v="Boletim - Diário Oficial Informa"/>
    <n v="27"/>
    <m/>
    <x v="0"/>
    <m/>
    <m/>
    <m/>
    <s v="3 - FATURADO DO INFORMA"/>
    <n v="1341"/>
    <x v="2"/>
    <x v="0"/>
    <m/>
  </r>
  <r>
    <x v="3191"/>
    <s v="23.456.260/0001-71"/>
    <s v="NF SERVICOS DO"/>
    <n v="139280"/>
    <d v="2022-10-25T00:00:00"/>
    <n v="144223"/>
    <d v="2022-10-27T00:00:00"/>
    <m/>
    <n v="27"/>
    <d v="2022-11-26T00:00:00"/>
    <m/>
    <m/>
    <s v="Boletim - Diário Oficial Informa"/>
    <n v="27"/>
    <m/>
    <x v="0"/>
    <m/>
    <m/>
    <m/>
    <s v="3 - FATURADO DO INFORMA"/>
    <n v="1312"/>
    <x v="2"/>
    <x v="0"/>
    <m/>
  </r>
  <r>
    <x v="3191"/>
    <s v="23.456.260/0001-71"/>
    <s v="NF SERVICOS DO"/>
    <n v="148900"/>
    <d v="2022-11-30T00:00:00"/>
    <n v="153925"/>
    <d v="2022-12-01T00:00:00"/>
    <m/>
    <n v="27"/>
    <d v="2022-12-31T00:00:00"/>
    <m/>
    <m/>
    <s v="Boletim - Diário Oficial Informa"/>
    <n v="27"/>
    <m/>
    <x v="0"/>
    <m/>
    <m/>
    <m/>
    <s v="3 - FATURADO DO INFORMA"/>
    <n v="1277"/>
    <x v="2"/>
    <x v="0"/>
    <m/>
  </r>
  <r>
    <x v="3191"/>
    <s v="23.456.260/0001-71"/>
    <s v="NF SERVICOS DO"/>
    <n v="156484"/>
    <d v="2022-12-29T00:00:00"/>
    <n v="161410"/>
    <d v="2022-12-29T00:00:00"/>
    <m/>
    <n v="27"/>
    <d v="2023-01-28T00:00:00"/>
    <m/>
    <m/>
    <s v="Boletim - Diário Oficial Informa"/>
    <n v="27"/>
    <m/>
    <x v="0"/>
    <m/>
    <m/>
    <m/>
    <s v="3 - FATURADO DO INFORMA"/>
    <n v="1249"/>
    <x v="2"/>
    <x v="0"/>
    <m/>
  </r>
  <r>
    <x v="3191"/>
    <s v="23.456.260/0001-71"/>
    <s v="NF SERVICOS DO"/>
    <n v="162554"/>
    <d v="2023-01-27T00:00:00"/>
    <n v="167721"/>
    <d v="2023-01-27T00:00:00"/>
    <m/>
    <n v="27"/>
    <d v="2023-02-26T00:00:00"/>
    <m/>
    <m/>
    <s v="Boletim - Diário Oficial Informa"/>
    <n v="27"/>
    <m/>
    <x v="0"/>
    <m/>
    <m/>
    <m/>
    <s v="3 - FATURADO DO INFORMA"/>
    <n v="1220"/>
    <x v="2"/>
    <x v="0"/>
    <m/>
  </r>
  <r>
    <x v="3191"/>
    <s v="23.456.260/0001-71"/>
    <s v="NF SERVICOS DO"/>
    <n v="171248"/>
    <d v="2023-02-28T00:00:00"/>
    <n v="176519"/>
    <d v="2023-03-08T00:00:00"/>
    <m/>
    <n v="27"/>
    <d v="2023-04-07T00:00:00"/>
    <m/>
    <m/>
    <s v="Boletim - Diário Oficial Informa"/>
    <n v="27"/>
    <m/>
    <x v="0"/>
    <m/>
    <m/>
    <m/>
    <s v="3 - FATURADO DO INFORMA"/>
    <n v="1180"/>
    <x v="2"/>
    <x v="0"/>
    <m/>
  </r>
  <r>
    <x v="3191"/>
    <s v="23.456.260/0001-71"/>
    <s v="NF SERVICOS DO"/>
    <n v="180341"/>
    <d v="2023-03-31T00:00:00"/>
    <n v="185645"/>
    <d v="2023-04-03T00:00:00"/>
    <m/>
    <n v="27"/>
    <d v="2023-05-03T00:00:00"/>
    <m/>
    <m/>
    <s v="Boletim - Diário Oficial Informa"/>
    <n v="27"/>
    <m/>
    <x v="0"/>
    <m/>
    <m/>
    <m/>
    <s v="3 - FATURADO DO INFORMA"/>
    <n v="1154"/>
    <x v="2"/>
    <x v="0"/>
    <m/>
  </r>
  <r>
    <x v="3191"/>
    <s v="23.456.260/0001-71"/>
    <s v="NF SERVICOS DO"/>
    <n v="187402"/>
    <d v="2023-04-27T00:00:00"/>
    <n v="192772"/>
    <d v="2023-04-27T00:00:00"/>
    <m/>
    <n v="27"/>
    <d v="2023-05-27T00:00:00"/>
    <m/>
    <m/>
    <s v="Boletim - Diário Oficial Informa"/>
    <n v="27"/>
    <m/>
    <x v="0"/>
    <m/>
    <m/>
    <m/>
    <s v="3 - FATURADO DO INFORMA"/>
    <n v="1130"/>
    <x v="2"/>
    <x v="0"/>
    <m/>
  </r>
  <r>
    <x v="3191"/>
    <s v="23.456.260/0001-71"/>
    <s v="NF SERVICOS DO"/>
    <n v="196613"/>
    <d v="2023-06-05T00:00:00"/>
    <n v="202088"/>
    <d v="2023-06-14T00:00:00"/>
    <m/>
    <n v="27"/>
    <d v="2023-07-14T00:00:00"/>
    <m/>
    <m/>
    <s v="Boletim - Diário Oficial Informa"/>
    <n v="27"/>
    <m/>
    <x v="0"/>
    <m/>
    <m/>
    <m/>
    <s v="3 - FATURADO DO INFORMA"/>
    <n v="1082"/>
    <x v="2"/>
    <x v="0"/>
    <m/>
  </r>
  <r>
    <x v="3191"/>
    <s v="23.456.260/0001-71"/>
    <s v="NF SERVICOS DO"/>
    <n v="202640"/>
    <d v="2023-06-27T00:00:00"/>
    <n v="209105"/>
    <d v="2023-06-29T00:00:00"/>
    <m/>
    <n v="27"/>
    <d v="2023-07-27T00:00:00"/>
    <m/>
    <m/>
    <s v="Boletim - Diário Oficial Informa"/>
    <n v="27"/>
    <m/>
    <x v="0"/>
    <m/>
    <m/>
    <m/>
    <s v="3 - FATURADO DO INFORMA"/>
    <n v="1069"/>
    <x v="2"/>
    <x v="0"/>
    <m/>
  </r>
  <r>
    <x v="3191"/>
    <s v="23.456.260/0001-71"/>
    <s v="NF SERVICOS DO"/>
    <n v="211710"/>
    <d v="2023-07-31T00:00:00"/>
    <n v="217248"/>
    <d v="2023-08-01T00:00:00"/>
    <m/>
    <n v="27"/>
    <d v="2023-08-31T00:00:00"/>
    <m/>
    <m/>
    <s v="Boletim - Diário Oficial Informa"/>
    <n v="27"/>
    <m/>
    <x v="0"/>
    <m/>
    <m/>
    <m/>
    <s v="3 - FATURADO DO INFORMA"/>
    <n v="1034"/>
    <x v="2"/>
    <x v="0"/>
    <m/>
  </r>
  <r>
    <x v="3191"/>
    <s v="23.456.260/0001-71"/>
    <s v="NF SERVICOS DO"/>
    <n v="218668"/>
    <d v="2023-08-30T00:00:00"/>
    <n v="224229"/>
    <d v="2023-08-31T00:00:00"/>
    <m/>
    <n v="27"/>
    <d v="2023-09-30T00:00:00"/>
    <m/>
    <m/>
    <s v="Boletim - Diário Oficial Informa"/>
    <n v="27"/>
    <m/>
    <x v="0"/>
    <m/>
    <m/>
    <m/>
    <s v="3 - FATURADO DO INFORMA"/>
    <n v="1004"/>
    <x v="2"/>
    <x v="0"/>
    <m/>
  </r>
  <r>
    <x v="3191"/>
    <s v="23.456.260/0001-71"/>
    <s v="NF SERVICOS DO"/>
    <n v="225450"/>
    <d v="2023-09-30T00:00:00"/>
    <n v="231105"/>
    <d v="2023-10-02T00:00:00"/>
    <m/>
    <n v="27"/>
    <d v="2023-11-01T00:00:00"/>
    <m/>
    <m/>
    <s v="Boletim - Diário Oficial Informa"/>
    <n v="27"/>
    <m/>
    <x v="0"/>
    <m/>
    <m/>
    <m/>
    <s v="3 - FATURADO DO INFORMA"/>
    <n v="972"/>
    <x v="2"/>
    <x v="0"/>
    <m/>
  </r>
  <r>
    <x v="3191"/>
    <s v="23.456.260/0001-71"/>
    <s v="NF SERVICOS DO"/>
    <n v="231184"/>
    <d v="2023-10-27T00:00:00"/>
    <n v="236896"/>
    <d v="2023-10-30T00:00:00"/>
    <m/>
    <n v="27"/>
    <d v="2023-11-29T00:00:00"/>
    <m/>
    <m/>
    <s v="Boletim - Diário Oficial Informa"/>
    <n v="27"/>
    <m/>
    <x v="0"/>
    <m/>
    <m/>
    <m/>
    <s v="3 - FATURADO DO INFORMA"/>
    <n v="944"/>
    <x v="2"/>
    <x v="0"/>
    <m/>
  </r>
  <r>
    <x v="3191"/>
    <s v="23.456.260/0001-71"/>
    <s v="NF SERVICOS DO"/>
    <n v="236949"/>
    <d v="2023-11-30T00:00:00"/>
    <n v="242720"/>
    <d v="2023-11-30T00:00:00"/>
    <m/>
    <n v="27"/>
    <d v="2023-12-30T00:00:00"/>
    <m/>
    <m/>
    <s v="Boletim - Diário Oficial Informa"/>
    <n v="27"/>
    <m/>
    <x v="0"/>
    <m/>
    <m/>
    <m/>
    <s v="3 - FATURADO DO INFORMA"/>
    <n v="913"/>
    <x v="2"/>
    <x v="0"/>
    <m/>
  </r>
  <r>
    <x v="3191"/>
    <s v="23.456.260/0001-71"/>
    <s v="NF SERVICOS DO"/>
    <n v="243753"/>
    <d v="2023-12-31T00:00:00"/>
    <n v="249574"/>
    <d v="2024-01-03T00:00:00"/>
    <m/>
    <n v="27"/>
    <d v="2024-02-02T00:00:00"/>
    <m/>
    <m/>
    <s v="Boletim - Diário Oficial Informa"/>
    <n v="27"/>
    <m/>
    <x v="0"/>
    <m/>
    <m/>
    <m/>
    <s v="3 - FATURADO DO INFORMA"/>
    <n v="879"/>
    <x v="2"/>
    <x v="0"/>
    <m/>
  </r>
  <r>
    <x v="3191"/>
    <s v="23.456.260/0001-71"/>
    <s v="NF SERVICOS DO"/>
    <n v="247260"/>
    <d v="2024-01-29T00:00:00"/>
    <n v="253127"/>
    <d v="2024-01-30T00:00:00"/>
    <m/>
    <n v="27"/>
    <d v="2024-02-29T00:00:00"/>
    <m/>
    <m/>
    <s v="Boletim - Diário Oficial Informa"/>
    <n v="27"/>
    <m/>
    <x v="0"/>
    <m/>
    <m/>
    <m/>
    <s v="3 - FATURADO DO INFORMA"/>
    <n v="852"/>
    <x v="2"/>
    <x v="0"/>
    <m/>
  </r>
  <r>
    <x v="3191"/>
    <s v="23.456.260/0001-71"/>
    <s v="NF SERVICOS DO"/>
    <n v="252826"/>
    <d v="2024-02-25T00:00:00"/>
    <n v="258727"/>
    <d v="2024-02-28T00:00:00"/>
    <m/>
    <n v="27"/>
    <d v="2024-03-29T00:00:00"/>
    <m/>
    <m/>
    <s v="Boletim - Diário Oficial Informa"/>
    <n v="27"/>
    <m/>
    <x v="0"/>
    <m/>
    <m/>
    <m/>
    <s v="3 - FATURADO DO INFORMA"/>
    <n v="823"/>
    <x v="2"/>
    <x v="0"/>
    <m/>
  </r>
  <r>
    <x v="3192"/>
    <s v="23.468.710/0001-46"/>
    <s v="NF SERVICOS - ADESAO"/>
    <n v="2001985"/>
    <d v="2026-06-12T00:00:00"/>
    <n v="220448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193"/>
    <s v="23.483.448/0001-09"/>
    <s v="NF SERVICOS - ADESAO"/>
    <n v="1982510"/>
    <d v="2026-05-21T00:00:00"/>
    <n v="2183473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193"/>
    <s v="23.483.448/0001-09"/>
    <s v="NF SERVICOS - ADESAO"/>
    <n v="2005826"/>
    <d v="2026-06-12T00:00:00"/>
    <n v="2208335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194"/>
    <s v="23.486.482/0001-37"/>
    <s v="NF SERVICOS - ADESAO"/>
    <n v="1979003"/>
    <d v="2026-05-21T00:00:00"/>
    <n v="217995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194"/>
    <s v="23.486.482/0001-37"/>
    <s v="NF SERVICOS - ADESAO"/>
    <n v="2002940"/>
    <d v="2026-06-12T00:00:00"/>
    <n v="2205441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195"/>
    <s v="23.504.304/0001-91"/>
    <s v="NF SERVICOS - ADESAO"/>
    <n v="2003554"/>
    <d v="2026-06-12T00:00:00"/>
    <n v="2206055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196"/>
    <s v="23.505.980/0001-80"/>
    <s v="NF SERVICOS - ADESAO"/>
    <n v="1987547"/>
    <d v="2026-05-21T00:00:00"/>
    <n v="2188510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196"/>
    <s v="23.505.980/0001-80"/>
    <s v="NF SERVICOS - ADESAO"/>
    <n v="2005635"/>
    <d v="2026-06-12T00:00:00"/>
    <n v="220814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197"/>
    <s v="23.506.537/0001-23"/>
    <s v="NF SERVICOS - ADESAO"/>
    <n v="1984688"/>
    <d v="2026-05-21T00:00:00"/>
    <n v="218565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198"/>
    <s v="23.515.824/0001-08"/>
    <s v="NF SERVICOS - ADESAO"/>
    <n v="1981983"/>
    <d v="2026-05-21T00:00:00"/>
    <n v="2182946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198"/>
    <s v="23.515.824/0001-08"/>
    <s v="NF SERVICOS - ADESAO"/>
    <n v="2000769"/>
    <d v="2026-06-12T00:00:00"/>
    <n v="2203270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199"/>
    <s v="23.524.661/0001-11"/>
    <s v="NF SERVICOS - ADESAO"/>
    <n v="2015038"/>
    <d v="2026-06-17T00:00:00"/>
    <n v="2217807"/>
    <d v="2026-06-17T00:00:00"/>
    <m/>
    <n v="147.52000000000001"/>
    <d v="2026-07-30T00:00:00"/>
    <m/>
    <m/>
    <s v="Processamento de dados e congêneres"/>
    <n v="147.52000000000001"/>
    <m/>
    <x v="0"/>
    <m/>
    <m/>
    <m/>
    <s v="2 - FATURADO"/>
    <n v="0"/>
    <x v="1"/>
    <x v="0"/>
    <m/>
  </r>
  <r>
    <x v="3200"/>
    <s v="23.528.044/0001-94"/>
    <s v="NF SERVICOS - ADESAO"/>
    <n v="1983968"/>
    <d v="2026-05-21T00:00:00"/>
    <n v="218493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00"/>
    <s v="23.528.044/0001-94"/>
    <s v="NF SERVICOS - ADESAO"/>
    <n v="1997154"/>
    <d v="2026-06-12T00:00:00"/>
    <n v="219965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01"/>
    <s v="23.528.571/0001-07"/>
    <s v="NF SERVICOS - ADESAO"/>
    <n v="1979507"/>
    <d v="2026-05-21T00:00:00"/>
    <n v="218046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01"/>
    <s v="23.528.571/0001-07"/>
    <s v="NF SERVICOS - ADESAO"/>
    <n v="1998230"/>
    <d v="2026-06-12T00:00:00"/>
    <n v="220073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02"/>
    <s v="23.554.086/0001-08"/>
    <s v="NF SERVICOS - ADESAO"/>
    <n v="2014375"/>
    <d v="2026-06-17T00:00:00"/>
    <n v="2217144"/>
    <d v="2026-06-17T00:00:00"/>
    <m/>
    <n v="147.52000000000001"/>
    <d v="2026-06-20T00:00:00"/>
    <m/>
    <m/>
    <s v="Processamento de dados e congêneres"/>
    <n v="147.52000000000001"/>
    <m/>
    <x v="0"/>
    <m/>
    <m/>
    <m/>
    <s v="2 - FATURADO"/>
    <n v="10"/>
    <x v="0"/>
    <x v="0"/>
    <m/>
  </r>
  <r>
    <x v="3203"/>
    <s v="23.593.504/0001-68"/>
    <s v="NF SERVICOS - ADESAO"/>
    <n v="2003934"/>
    <d v="2026-06-12T00:00:00"/>
    <n v="2206435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04"/>
    <s v="23.606.405/0001-73"/>
    <s v="NF SERVICOS - ADESAO"/>
    <n v="1983560"/>
    <d v="2026-05-21T00:00:00"/>
    <n v="218452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05"/>
    <s v="23.607.379/0001-06"/>
    <s v="NF SERVICOS - ADESAO"/>
    <n v="1985451"/>
    <d v="2026-05-21T00:00:00"/>
    <n v="2186414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05"/>
    <s v="23.607.379/0001-06"/>
    <s v="NF SERVICOS - ADESAO"/>
    <n v="2000079"/>
    <d v="2026-06-12T00:00:00"/>
    <n v="220258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06"/>
    <s v="23.607.677/0001-98"/>
    <s v="NF SERVICOS - ADESAO"/>
    <n v="1984845"/>
    <d v="2026-05-21T00:00:00"/>
    <n v="2185808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06"/>
    <s v="23.607.677/0001-98"/>
    <s v="NF SERVICOS - ADESAO"/>
    <n v="2001742"/>
    <d v="2026-06-12T00:00:00"/>
    <n v="220424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07"/>
    <s v="23.643.088/0001-65"/>
    <s v="NF SERVICOS - ADESAO"/>
    <n v="1984636"/>
    <d v="2026-05-21T00:00:00"/>
    <n v="2185599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207"/>
    <s v="23.643.088/0001-65"/>
    <s v="NF SERVICOS - ADESAO"/>
    <n v="2002619"/>
    <d v="2026-06-12T00:00:00"/>
    <n v="220512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208"/>
    <s v="23.644.085/0001-46"/>
    <s v="NF SERVICOS - ADESAO"/>
    <n v="1984844"/>
    <d v="2026-05-21T00:00:00"/>
    <n v="218580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208"/>
    <s v="23.644.085/0001-46"/>
    <s v="NF SERVICOS - ADESAO"/>
    <n v="2000052"/>
    <d v="2026-06-12T00:00:00"/>
    <n v="220255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209"/>
    <s v="23.651.640/0001-67"/>
    <s v="NF SERVICOS - ADESAO"/>
    <n v="2012625"/>
    <d v="2026-06-17T00:00:00"/>
    <n v="2215388"/>
    <d v="2026-06-17T00:00:00"/>
    <m/>
    <n v="109"/>
    <d v="2026-06-20T00:00:00"/>
    <m/>
    <m/>
    <s v="Processamento de dados e congêneres"/>
    <n v="109"/>
    <m/>
    <x v="0"/>
    <m/>
    <m/>
    <m/>
    <s v="2 - FATURADO"/>
    <n v="10"/>
    <x v="0"/>
    <x v="0"/>
    <m/>
  </r>
  <r>
    <x v="3210"/>
    <s v="23.651.727/0001-34"/>
    <s v="NF SERVICOS - ADESAO"/>
    <n v="1979030"/>
    <d v="2026-05-21T00:00:00"/>
    <n v="217998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210"/>
    <s v="23.651.727/0001-34"/>
    <s v="NF SERVICOS - ADESAO"/>
    <n v="2005845"/>
    <d v="2026-06-12T00:00:00"/>
    <n v="2208354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11"/>
    <s v="23.654.720/0001-76"/>
    <s v="NF SERVICOS - ADESAO"/>
    <n v="1979828"/>
    <d v="2026-05-21T00:00:00"/>
    <n v="218079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211"/>
    <s v="23.654.720/0001-76"/>
    <s v="NF SERVICOS - ADESAO"/>
    <n v="2001827"/>
    <d v="2026-06-12T00:00:00"/>
    <n v="220432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12"/>
    <s v="23.654.884/0001-01"/>
    <s v="NF SERVICOS - ADESAO"/>
    <n v="1981209"/>
    <d v="2026-05-21T00:00:00"/>
    <n v="218217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212"/>
    <s v="23.654.884/0001-01"/>
    <s v="NF SERVICOS - ADESAO"/>
    <n v="2000254"/>
    <d v="2026-06-12T00:00:00"/>
    <n v="220275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13"/>
    <s v="23.670.187/0001-36"/>
    <s v="NF SERVICOS - ADESAO"/>
    <n v="1984911"/>
    <d v="2026-05-21T00:00:00"/>
    <n v="2185874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213"/>
    <s v="23.670.187/0001-36"/>
    <s v="NF SERVICOS - ADESAO"/>
    <n v="2003779"/>
    <d v="2026-06-12T00:00:00"/>
    <n v="2206280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14"/>
    <s v="23.678.271/0001-04"/>
    <s v="NF SERVICOS - ADESAO"/>
    <n v="1990336"/>
    <d v="2026-05-21T00:00:00"/>
    <n v="2191351"/>
    <d v="2026-05-23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3215"/>
    <s v="23.687.558/0001-92"/>
    <s v="NF SERVICOS - ADESAO"/>
    <n v="2004030"/>
    <d v="2026-06-12T00:00:00"/>
    <n v="2206532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3216"/>
    <s v="23.687.931/0001-05"/>
    <s v="NF SERVICOS - ADESAO"/>
    <n v="1997803"/>
    <d v="2026-06-12T00:00:00"/>
    <n v="220030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17"/>
    <s v="23.691.909/0001-39"/>
    <s v="NF SERVICOS - ADESAO"/>
    <n v="2000609"/>
    <d v="2026-06-12T00:00:00"/>
    <n v="2203110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18"/>
    <s v="23.725.539/0001-03"/>
    <s v="NF SERVICOS - ADESAO"/>
    <n v="1979491"/>
    <d v="2026-05-21T00:00:00"/>
    <n v="2180446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218"/>
    <s v="23.725.539/0001-03"/>
    <s v="NF SERVICOS - ADESAO"/>
    <n v="2006260"/>
    <d v="2026-06-12T00:00:00"/>
    <n v="2208779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219"/>
    <s v="23.729.547/0001-28"/>
    <s v="NF SERVICOS - ADESAO"/>
    <n v="2005923"/>
    <d v="2026-06-12T00:00:00"/>
    <n v="2208441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20"/>
    <s v="23.738.647/0001-10"/>
    <s v="NF SERVICOS - ADESAO"/>
    <n v="2002909"/>
    <d v="2026-06-12T00:00:00"/>
    <n v="2205410"/>
    <d v="2026-06-13T00:00:00"/>
    <m/>
    <n v="499.5"/>
    <d v="2026-06-20T00:00:00"/>
    <m/>
    <m/>
    <s v="Processamento de dados e congeneres - P. dos Credenciados"/>
    <n v="499.5"/>
    <m/>
    <x v="0"/>
    <m/>
    <m/>
    <m/>
    <s v="2 - FATURADO"/>
    <n v="10"/>
    <x v="0"/>
    <x v="0"/>
    <m/>
  </r>
  <r>
    <x v="3221"/>
    <s v="23.747.300/0001-34"/>
    <s v="NF SERVICOS - ADESAO"/>
    <n v="1980563"/>
    <d v="2026-05-21T00:00:00"/>
    <n v="218152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21"/>
    <s v="23.747.300/0001-34"/>
    <s v="NF SERVICOS - ADESAO"/>
    <n v="2000127"/>
    <d v="2026-06-12T00:00:00"/>
    <n v="220262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22"/>
    <s v="23.758.706/0001-12"/>
    <s v="NF SERVICOS - ADESAO"/>
    <n v="1983344"/>
    <d v="2026-05-21T00:00:00"/>
    <n v="218430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222"/>
    <s v="23.758.706/0001-12"/>
    <s v="NF SERVICOS - ADESAO"/>
    <n v="2005291"/>
    <d v="2026-06-12T00:00:00"/>
    <n v="220779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223"/>
    <s v="23.766.376/0001-07"/>
    <s v="NF SERVICOS - ADESAO"/>
    <n v="1983206"/>
    <d v="2026-05-21T00:00:00"/>
    <n v="2184169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223"/>
    <s v="23.766.376/0001-07"/>
    <s v="NF SERVICOS - ADESAO"/>
    <n v="1998730"/>
    <d v="2026-06-12T00:00:00"/>
    <n v="220123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24"/>
    <s v="23.808.268/0001-50"/>
    <s v="NF SERVICOS - ADESAO"/>
    <n v="1999835"/>
    <d v="2026-06-12T00:00:00"/>
    <n v="2202336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25"/>
    <s v="23.821.281/0001-49"/>
    <s v="NF SERVICOS - ADESAO"/>
    <n v="1987134"/>
    <d v="2026-05-21T00:00:00"/>
    <n v="2188097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225"/>
    <s v="23.821.281/0001-49"/>
    <s v="NF SERVICOS - ADESAO"/>
    <n v="2006535"/>
    <d v="2026-06-12T00:00:00"/>
    <n v="2209055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26"/>
    <s v="23.835.251/0001-91"/>
    <s v="NF SERVICOS - ADESAO"/>
    <n v="1982830"/>
    <d v="2026-05-21T00:00:00"/>
    <n v="218379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26"/>
    <s v="23.835.251/0001-91"/>
    <s v="NF SERVICOS - ADESAO"/>
    <n v="2004085"/>
    <d v="2026-06-12T00:00:00"/>
    <n v="220658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27"/>
    <s v="23.843.512/0001-15"/>
    <s v="NF SERVICOS - ADESAO"/>
    <n v="1985850"/>
    <d v="2026-05-21T00:00:00"/>
    <n v="2186813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227"/>
    <s v="23.843.512/0001-15"/>
    <s v="NF SERVICOS - ADESAO"/>
    <n v="2001829"/>
    <d v="2026-06-12T00:00:00"/>
    <n v="2204330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228"/>
    <s v="23.849.449/0001-24"/>
    <s v="NF SERVICOS - ADESAO"/>
    <n v="2006439"/>
    <d v="2026-06-12T00:00:00"/>
    <n v="2208959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29"/>
    <s v="23.851.328/0001-17"/>
    <s v="NF SERVICOS - ADESAO"/>
    <n v="1984146"/>
    <d v="2026-05-21T00:00:00"/>
    <n v="2185109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3230"/>
    <s v="23.857.282/0001-43"/>
    <s v="NF SERVICOS - ADESAO"/>
    <n v="1987514"/>
    <d v="2026-05-21T00:00:00"/>
    <n v="218847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31"/>
    <s v="23.862.397/0001-26"/>
    <s v="NF SERVICOS - ADESAO"/>
    <n v="2003727"/>
    <d v="2026-06-12T00:00:00"/>
    <n v="2206228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32"/>
    <s v="23.863.925/0001-61"/>
    <s v="NF SERVICOS - ADESAO"/>
    <n v="2003116"/>
    <d v="2026-06-12T00:00:00"/>
    <n v="220561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33"/>
    <s v="23.866.789/0001-63"/>
    <s v="NF SERVICOS - ADESAO"/>
    <n v="1998172"/>
    <d v="2026-06-12T00:00:00"/>
    <n v="2200673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34"/>
    <s v="23.872.049/0001-30"/>
    <s v="NF SERVICOS - ADESAO"/>
    <n v="2002026"/>
    <d v="2026-06-12T00:00:00"/>
    <n v="2204527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35"/>
    <s v="23.873.692/0001-88"/>
    <s v="NF SERVICOS - ADESAO"/>
    <n v="2005567"/>
    <d v="2026-06-12T00:00:00"/>
    <n v="2208074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236"/>
    <s v="23.875.949/0001-30"/>
    <s v="NF SERVICOS - ADESAO"/>
    <n v="1983630"/>
    <d v="2026-05-21T00:00:00"/>
    <n v="2184593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236"/>
    <s v="23.875.949/0001-30"/>
    <s v="NF SERVICOS - ADESAO"/>
    <n v="1996947"/>
    <d v="2026-06-12T00:00:00"/>
    <n v="2199448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237"/>
    <s v="23.876.882/0001-59"/>
    <s v="NF SERVICOS - ADESAO"/>
    <n v="1984477"/>
    <d v="2026-05-21T00:00:00"/>
    <n v="2185440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237"/>
    <s v="23.876.882/0001-59"/>
    <s v="NF SERVICOS - ADESAO"/>
    <n v="1995894"/>
    <d v="2026-06-12T00:00:00"/>
    <n v="2198353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38"/>
    <s v="23.888.264/0001-29"/>
    <s v="NF SERVICOS - ADESAO"/>
    <n v="1981626"/>
    <d v="2026-05-21T00:00:00"/>
    <n v="218258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39"/>
    <s v="23.893.933/0001-50"/>
    <s v="NF SERVICOS - ADESAO"/>
    <n v="2013354"/>
    <d v="2026-06-17T00:00:00"/>
    <n v="2216123"/>
    <d v="2026-06-17T00:00:00"/>
    <m/>
    <n v="170.1"/>
    <d v="2026-06-20T00:00:00"/>
    <m/>
    <m/>
    <s v="Processamento de dados e congêneres"/>
    <n v="170.1"/>
    <m/>
    <x v="0"/>
    <m/>
    <m/>
    <m/>
    <s v="2 - FATURADO"/>
    <n v="10"/>
    <x v="0"/>
    <x v="0"/>
    <m/>
  </r>
  <r>
    <x v="3240"/>
    <s v="23.894.719/0001-19"/>
    <s v="NF SERVICOS - ADESAO"/>
    <n v="1999175"/>
    <d v="2026-06-12T00:00:00"/>
    <n v="2201676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241"/>
    <s v="23.898.896/0001-73"/>
    <s v="ND-OPERADORA CIELO"/>
    <n v="29426"/>
    <d v="2026-06-08T00:00:00"/>
    <m/>
    <m/>
    <m/>
    <n v="187.49"/>
    <d v="2026-06-08T00:00:00"/>
    <m/>
    <m/>
    <s v="Certificado e-CNPJ A1 em Software (12 meses)"/>
    <n v="187.49"/>
    <m/>
    <x v="0"/>
    <m/>
    <m/>
    <m/>
    <s v="1 - VENDA A VISTA"/>
    <n v="22"/>
    <x v="0"/>
    <x v="2"/>
    <m/>
  </r>
  <r>
    <x v="3242"/>
    <s v="23.907.987/0001-28"/>
    <s v="NF SERVICOS - ADESAO"/>
    <n v="1999031"/>
    <d v="2026-06-12T00:00:00"/>
    <n v="220153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243"/>
    <s v="23.908.208/0001-09"/>
    <s v="NF SERVICOS - ADESAO"/>
    <n v="2005817"/>
    <d v="2026-06-12T00:00:00"/>
    <n v="2208326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244"/>
    <s v="23.919.974/0001-79"/>
    <s v="NF SERVICOS - ADESAO"/>
    <n v="2006636"/>
    <d v="2026-06-12T00:00:00"/>
    <n v="220915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45"/>
    <s v="23.931.443/0001-00"/>
    <s v="NF SERVICOS - ADESAO"/>
    <n v="2004867"/>
    <d v="2026-06-12T00:00:00"/>
    <n v="220737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246"/>
    <s v="23.934.572/0001-43"/>
    <s v="NF SERVICOS - ADESAO"/>
    <n v="1996839"/>
    <d v="2026-06-12T00:00:00"/>
    <n v="2199340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247"/>
    <s v="23.935.250/0001-19"/>
    <s v="NF SERVICOS - ADESAO"/>
    <n v="2003378"/>
    <d v="2026-06-12T00:00:00"/>
    <n v="2205879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3248"/>
    <s v="23.944.098/0001-30"/>
    <s v="NF SERVICOS - ADESAO"/>
    <n v="2001800"/>
    <d v="2026-06-12T00:00:00"/>
    <n v="220430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249"/>
    <s v="23.953.134/0001-22"/>
    <s v="NF SERVICOS - ADESAO"/>
    <n v="1995901"/>
    <d v="2026-06-12T00:00:00"/>
    <n v="2198360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50"/>
    <s v="23.963.237/0001-73"/>
    <s v="NF SERVICOS - ADESAO"/>
    <n v="1982069"/>
    <d v="2026-05-21T00:00:00"/>
    <n v="2183032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251"/>
    <s v="23.994.661/0001-85"/>
    <s v="NF SERVICOS - ADESAO"/>
    <n v="1997580"/>
    <d v="2026-06-12T00:00:00"/>
    <n v="2200081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52"/>
    <s v="230.070.548-69"/>
    <s v="NF SERVICOS - ADESAO"/>
    <n v="2003619"/>
    <d v="2026-06-12T00:00:00"/>
    <n v="220612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252"/>
    <s v="230.070.548-69"/>
    <s v="NF SERVICOS - ADESAO"/>
    <n v="2008307"/>
    <d v="2026-06-15T00:00:00"/>
    <n v="2210959"/>
    <d v="2026-06-16T00:00:00"/>
    <m/>
    <n v="279.11"/>
    <d v="2026-07-30T00:00:00"/>
    <m/>
    <m/>
    <s v="Processamento de dados e congêneres"/>
    <n v="279.11"/>
    <m/>
    <x v="0"/>
    <m/>
    <m/>
    <m/>
    <s v="2 - FATURADO"/>
    <n v="0"/>
    <x v="1"/>
    <x v="0"/>
    <m/>
  </r>
  <r>
    <x v="3253"/>
    <s v="230.244.188-57"/>
    <s v="NF SERVICOS KIT"/>
    <n v="209909"/>
    <d v="2026-04-30T00:00:00"/>
    <n v="2174802"/>
    <d v="2026-04-30T00:00:00"/>
    <m/>
    <n v="167.26"/>
    <d v="2026-05-30T00:00:00"/>
    <m/>
    <m/>
    <s v="Certificado e-CPF A3 (somente certificado) - 36 meses"/>
    <n v="167.26"/>
    <m/>
    <x v="0"/>
    <m/>
    <m/>
    <m/>
    <s v="2 - FATURADO"/>
    <n v="31"/>
    <x v="3"/>
    <x v="0"/>
    <m/>
  </r>
  <r>
    <x v="3254"/>
    <s v="230.449.308-47"/>
    <s v="NF SERVICOS - ADESAO"/>
    <n v="2002040"/>
    <d v="2026-06-12T00:00:00"/>
    <n v="22045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255"/>
    <s v="230.484.568-13"/>
    <s v="NF SERVICOS - ADESAO"/>
    <n v="1999126"/>
    <d v="2026-06-12T00:00:00"/>
    <n v="2201627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55"/>
    <s v="230.484.568-13"/>
    <s v="NF SERVICOS - ADESAO"/>
    <n v="2007226"/>
    <d v="2026-06-12T00:00:00"/>
    <n v="2209781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56"/>
    <s v="230.598.002-78"/>
    <s v="NF SERVICOS - ADESAO"/>
    <n v="1999150"/>
    <d v="2026-06-12T00:00:00"/>
    <n v="2201651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256"/>
    <s v="230.598.002-78"/>
    <s v="NF SERVICOS - ADESAO"/>
    <n v="2008218"/>
    <d v="2026-06-15T00:00:00"/>
    <n v="2210870"/>
    <d v="2026-06-16T00:00:00"/>
    <m/>
    <n v="159.34"/>
    <d v="2026-06-20T00:00:00"/>
    <m/>
    <m/>
    <s v="Processamento de dados e congêneres"/>
    <n v="159.34"/>
    <m/>
    <x v="0"/>
    <m/>
    <m/>
    <m/>
    <s v="2 - FATURADO"/>
    <n v="10"/>
    <x v="0"/>
    <x v="0"/>
    <m/>
  </r>
  <r>
    <x v="3257"/>
    <s v="230.678.608-96"/>
    <s v="NF SERVICOS - ADESAO"/>
    <n v="1977500"/>
    <d v="2026-05-21T00:00:00"/>
    <n v="2178455"/>
    <d v="2026-05-22T00:00:00"/>
    <m/>
    <n v="2605.2199999999998"/>
    <d v="2026-06-05T00:00:00"/>
    <m/>
    <m/>
    <s v="Processamento de dados e congêneres"/>
    <n v="774.85"/>
    <m/>
    <x v="0"/>
    <m/>
    <m/>
    <m/>
    <s v="2 - FATURADO"/>
    <n v="25"/>
    <x v="0"/>
    <x v="0"/>
    <m/>
  </r>
  <r>
    <x v="3258"/>
    <s v="231.067.108-88"/>
    <s v="NF SERVICOS - ADESAO"/>
    <n v="1996943"/>
    <d v="2026-06-12T00:00:00"/>
    <n v="219944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259"/>
    <s v="231.577.758-55"/>
    <s v="NF SERVICOS - ADESAO"/>
    <n v="1977055"/>
    <d v="2026-05-21T00:00:00"/>
    <n v="2178010"/>
    <d v="2026-05-22T00:00:00"/>
    <m/>
    <n v="1461.8"/>
    <d v="2026-06-05T00:00:00"/>
    <m/>
    <m/>
    <s v="Processamento de dados e congêneres"/>
    <n v="404.64"/>
    <m/>
    <x v="0"/>
    <m/>
    <m/>
    <m/>
    <s v="2 - FATURADO"/>
    <n v="25"/>
    <x v="0"/>
    <x v="0"/>
    <m/>
  </r>
  <r>
    <x v="3260"/>
    <s v="231.633.438-56"/>
    <s v="NF SERVICOS - ADESAO"/>
    <n v="1980087"/>
    <d v="2026-05-21T00:00:00"/>
    <n v="218105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260"/>
    <s v="231.633.438-56"/>
    <s v="NF SERVICOS - ADESAO"/>
    <n v="1994803"/>
    <d v="2026-05-21T00:00:00"/>
    <n v="2195821"/>
    <d v="2026-05-23T00:00:00"/>
    <m/>
    <n v="117.68"/>
    <d v="2026-06-05T00:00:00"/>
    <m/>
    <m/>
    <s v="Processamento de dados e congêneres"/>
    <n v="117.68"/>
    <m/>
    <x v="0"/>
    <m/>
    <m/>
    <m/>
    <s v="2 - FATURADO"/>
    <n v="25"/>
    <x v="0"/>
    <x v="0"/>
    <m/>
  </r>
  <r>
    <x v="3260"/>
    <s v="231.633.438-56"/>
    <s v="NF SERVICOS - ADESAO"/>
    <n v="2007319"/>
    <d v="2026-06-12T00:00:00"/>
    <n v="220987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260"/>
    <s v="231.633.438-56"/>
    <s v="NF SERVICOS - ADESAO"/>
    <n v="2012483"/>
    <d v="2026-06-15T00:00:00"/>
    <n v="2215192"/>
    <d v="2026-06-16T00:00:00"/>
    <m/>
    <n v="161.94"/>
    <d v="2026-07-30T00:00:00"/>
    <m/>
    <m/>
    <s v="Processamento de dados e congêneres"/>
    <n v="161.94"/>
    <m/>
    <x v="0"/>
    <m/>
    <m/>
    <m/>
    <s v="2 - FATURADO"/>
    <n v="0"/>
    <x v="1"/>
    <x v="0"/>
    <m/>
  </r>
  <r>
    <x v="3261"/>
    <s v="231.841.918-34"/>
    <s v="NF SERVICOS - ADESAO"/>
    <n v="1996234"/>
    <d v="2026-06-12T00:00:00"/>
    <n v="2198693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261"/>
    <s v="231.841.918-34"/>
    <s v="NF SERVICOS - ADESAO"/>
    <n v="2007708"/>
    <d v="2026-06-15T00:00:00"/>
    <n v="2210360"/>
    <d v="2026-06-16T00:00:00"/>
    <m/>
    <n v="210.54"/>
    <d v="2026-07-30T00:00:00"/>
    <m/>
    <m/>
    <s v="Processamento de dados e congêneres"/>
    <n v="210.54"/>
    <m/>
    <x v="0"/>
    <m/>
    <m/>
    <m/>
    <s v="2 - FATURADO"/>
    <n v="0"/>
    <x v="1"/>
    <x v="0"/>
    <m/>
  </r>
  <r>
    <x v="3262"/>
    <s v="232.818.318-26"/>
    <s v="NF SERVICOS - ADESAO"/>
    <n v="1998449"/>
    <d v="2026-06-12T00:00:00"/>
    <n v="220095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262"/>
    <s v="232.818.318-26"/>
    <s v="NF SERVICOS - ADESAO"/>
    <n v="2010644"/>
    <d v="2026-06-15T00:00:00"/>
    <n v="2213333"/>
    <d v="2026-06-16T00:00:00"/>
    <m/>
    <n v="109.86"/>
    <d v="2026-06-20T00:00:00"/>
    <m/>
    <m/>
    <s v="Processamento de dados e congêneres"/>
    <n v="109.86"/>
    <m/>
    <x v="0"/>
    <m/>
    <m/>
    <m/>
    <s v="2 - FATURADO"/>
    <n v="10"/>
    <x v="0"/>
    <x v="0"/>
    <m/>
  </r>
  <r>
    <x v="3263"/>
    <s v="233.609.658-76"/>
    <s v="NF SERVICOS - ADESAO"/>
    <n v="2001741"/>
    <d v="2026-06-12T00:00:00"/>
    <n v="220424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64"/>
    <s v="234.637.088-68"/>
    <s v="NF SERVICOS - ADESAO"/>
    <n v="1976122"/>
    <d v="2026-05-21T00:00:00"/>
    <n v="2177077"/>
    <d v="2026-05-22T00:00:00"/>
    <m/>
    <n v="2156.54"/>
    <d v="2026-06-05T00:00:00"/>
    <m/>
    <m/>
    <s v="Processamento de dados e congêneres"/>
    <n v="641.4"/>
    <m/>
    <x v="0"/>
    <m/>
    <m/>
    <m/>
    <s v="2 - FATURADO"/>
    <n v="25"/>
    <x v="0"/>
    <x v="0"/>
    <m/>
  </r>
  <r>
    <x v="3265"/>
    <s v="239.382.688-24"/>
    <s v="NF SERVICOS - ADESAO"/>
    <n v="2009259"/>
    <d v="2026-06-15T00:00:00"/>
    <n v="2211911"/>
    <d v="2026-06-16T00:00:00"/>
    <m/>
    <n v="253.93"/>
    <d v="2026-06-20T00:00:00"/>
    <m/>
    <m/>
    <s v="Processamento de dados e congêneres"/>
    <n v="253.93"/>
    <m/>
    <x v="0"/>
    <m/>
    <m/>
    <m/>
    <s v="2 - FATURADO"/>
    <n v="10"/>
    <x v="0"/>
    <x v="0"/>
    <m/>
  </r>
  <r>
    <x v="3266"/>
    <s v="24.010.089/0001-35"/>
    <s v="NF SERVICOS - ADESAO"/>
    <n v="2003644"/>
    <d v="2026-06-12T00:00:00"/>
    <n v="2206145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67"/>
    <s v="24.018.620/0001-16"/>
    <s v="ND-OPERADORA CIELO"/>
    <n v="29507"/>
    <d v="2026-06-15T00:00:00"/>
    <m/>
    <m/>
    <m/>
    <n v="187.49"/>
    <d v="2026-06-15T00:00:00"/>
    <m/>
    <m/>
    <s v="Certificado e-CNPJ A1 em Software (12 meses)"/>
    <n v="187.49"/>
    <m/>
    <x v="0"/>
    <m/>
    <m/>
    <m/>
    <s v="1 - VENDA A VISTA"/>
    <n v="15"/>
    <x v="0"/>
    <x v="2"/>
    <m/>
  </r>
  <r>
    <x v="3268"/>
    <s v="24.020.154/0001-03"/>
    <s v="NF SERVICOS - ADESAO"/>
    <n v="1991038"/>
    <d v="2026-05-21T00:00:00"/>
    <n v="2192055"/>
    <d v="2026-05-23T00:00:00"/>
    <m/>
    <n v="213.48"/>
    <d v="2026-07-30T00:00:00"/>
    <m/>
    <m/>
    <s v="Processamento de dados e congêneres"/>
    <n v="213.48"/>
    <m/>
    <x v="0"/>
    <m/>
    <m/>
    <m/>
    <s v="2 - FATURADO"/>
    <n v="0"/>
    <x v="1"/>
    <x v="0"/>
    <m/>
  </r>
  <r>
    <x v="3268"/>
    <s v="24.020.154/0001-03"/>
    <s v="NF SERVICOS - ADESAO"/>
    <n v="2012761"/>
    <d v="2026-06-17T00:00:00"/>
    <n v="2215529"/>
    <d v="2026-06-17T00:00:00"/>
    <m/>
    <n v="206.54"/>
    <d v="2026-07-30T00:00:00"/>
    <m/>
    <m/>
    <s v="Processamento de dados e congêneres"/>
    <n v="206.54"/>
    <m/>
    <x v="0"/>
    <m/>
    <m/>
    <m/>
    <s v="2 - FATURADO"/>
    <n v="0"/>
    <x v="1"/>
    <x v="0"/>
    <m/>
  </r>
  <r>
    <x v="3269"/>
    <s v="24.025.022/0001-74"/>
    <s v="NF SERVICOS - ADESAO"/>
    <n v="1995991"/>
    <d v="2026-06-12T00:00:00"/>
    <n v="2198450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70"/>
    <s v="24.030.920/0001-10"/>
    <s v="NF SERVICOS - ADESAO"/>
    <n v="2003940"/>
    <d v="2026-06-12T00:00:00"/>
    <n v="2206441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271"/>
    <s v="24.044.952/0001-75"/>
    <s v="NF SERVICOS - ADESAO"/>
    <n v="1982712"/>
    <d v="2026-05-21T00:00:00"/>
    <n v="218367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271"/>
    <s v="24.044.952/0001-75"/>
    <s v="NF SERVICOS - ADESAO"/>
    <n v="1997491"/>
    <d v="2026-06-12T00:00:00"/>
    <n v="2199992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72"/>
    <s v="24.049.895/0001-17"/>
    <s v="NF SERVICOS - ADESAO"/>
    <n v="1996581"/>
    <d v="2026-06-12T00:00:00"/>
    <n v="2199040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273"/>
    <s v="24.051.665/0001-92"/>
    <s v="NF SERVICOS - ADESAO"/>
    <n v="2001136"/>
    <d v="2026-06-12T00:00:00"/>
    <n v="220363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74"/>
    <s v="24.052.290/0001-85"/>
    <s v="NF SERVICOS - ADESAO"/>
    <n v="1980609"/>
    <d v="2026-05-21T00:00:00"/>
    <n v="2181572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3274"/>
    <s v="24.052.290/0001-85"/>
    <s v="NF SERVICOS - ADESAO"/>
    <n v="2006380"/>
    <d v="2026-06-12T00:00:00"/>
    <n v="220890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275"/>
    <s v="24.055.309/0001-47"/>
    <s v="NF SERVICOS - ADESAO"/>
    <n v="1996222"/>
    <d v="2026-06-12T00:00:00"/>
    <n v="2198681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276"/>
    <s v="24.059.148/0001-60"/>
    <s v="NF SERVICOS - ADESAO"/>
    <n v="1990054"/>
    <d v="2026-05-21T00:00:00"/>
    <n v="2191057"/>
    <d v="2026-05-23T00:00:00"/>
    <m/>
    <n v="187.11"/>
    <d v="2026-07-30T00:00:00"/>
    <m/>
    <m/>
    <s v="Processamento de dados e congêneres"/>
    <n v="187.11"/>
    <m/>
    <x v="0"/>
    <m/>
    <m/>
    <m/>
    <s v="2 - FATURADO"/>
    <n v="0"/>
    <x v="1"/>
    <x v="0"/>
    <m/>
  </r>
  <r>
    <x v="3276"/>
    <s v="24.059.148/0001-60"/>
    <s v="NF SERVICOS - ADESAO"/>
    <n v="2013883"/>
    <d v="2026-06-17T00:00:00"/>
    <n v="2216652"/>
    <d v="2026-06-17T00:00:00"/>
    <m/>
    <n v="150.65"/>
    <d v="2026-07-30T00:00:00"/>
    <m/>
    <m/>
    <s v="Processamento de dados e congêneres"/>
    <n v="150.65"/>
    <m/>
    <x v="0"/>
    <m/>
    <m/>
    <m/>
    <s v="2 - FATURADO"/>
    <n v="0"/>
    <x v="1"/>
    <x v="0"/>
    <m/>
  </r>
  <r>
    <x v="3277"/>
    <s v="24.062.694/0001-50"/>
    <s v="NF SERVICOS - ADESAO"/>
    <n v="1979176"/>
    <d v="2026-05-21T00:00:00"/>
    <n v="2180131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277"/>
    <s v="24.062.694/0001-50"/>
    <s v="NF SERVICOS - ADESAO"/>
    <n v="1996601"/>
    <d v="2026-06-12T00:00:00"/>
    <n v="2199061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78"/>
    <s v="24.082.016/0001-59"/>
    <s v="NF SERVICOS"/>
    <n v="210969"/>
    <d v="2026-05-18T00:00:00"/>
    <n v="2176027"/>
    <d v="2026-05-18T00:00:00"/>
    <d v="2026-04-01T00:00:00"/>
    <n v="22519.02"/>
    <d v="2026-06-17T00:00:00"/>
    <s v="E0251882"/>
    <s v="PD251734"/>
    <s v="PLATAFORMA COLABORATIVA I"/>
    <n v="21438.11"/>
    <d v="2026-04-01T00:00:00"/>
    <x v="0"/>
    <s v="000016/2026"/>
    <s v="144.00016410/2025-31"/>
    <s v="359.00000749/2026-35 - ITO"/>
    <s v="2 - FATURADO"/>
    <n v="13"/>
    <x v="0"/>
    <x v="1"/>
    <m/>
  </r>
  <r>
    <x v="3278"/>
    <s v="24.082.016/0001-59"/>
    <s v="NF SERVICOS"/>
    <n v="212668"/>
    <d v="2026-06-18T00:00:00"/>
    <n v="2221487"/>
    <d v="2026-06-18T00:00:00"/>
    <d v="2026-05-01T00:00:00"/>
    <n v="970.14"/>
    <d v="2026-07-18T00:00:00"/>
    <s v="E0250238"/>
    <s v="PD025204"/>
    <s v="FOLHA DE PAGAMENTO"/>
    <n v="923.57"/>
    <d v="2026-05-01T00:00:00"/>
    <x v="0"/>
    <m/>
    <s v="144.00005990/2025-31"/>
    <s v="359.00003743/2025-39 - APPS"/>
    <s v="2 - FATURADO"/>
    <n v="0"/>
    <x v="1"/>
    <x v="1"/>
    <m/>
  </r>
  <r>
    <x v="3278"/>
    <s v="24.082.016/0001-59"/>
    <s v="NF SERVICOS"/>
    <n v="212670"/>
    <d v="2026-06-18T00:00:00"/>
    <n v="2221489"/>
    <d v="2026-06-18T00:00:00"/>
    <d v="2026-05-01T00:00:00"/>
    <n v="761.7"/>
    <d v="2026-07-18T00:00:00"/>
    <s v="E0251867"/>
    <s v="PD251697"/>
    <s v="SAM ESTOQUE"/>
    <n v="725.14"/>
    <d v="2026-05-01T00:00:00"/>
    <x v="0"/>
    <s v="000017/2026"/>
    <s v="144.00000211/2026-91"/>
    <s v="359.00011073/2025-24 - APPS"/>
    <s v="2 - FATURADO"/>
    <n v="0"/>
    <x v="1"/>
    <x v="1"/>
    <m/>
  </r>
  <r>
    <x v="3278"/>
    <s v="24.082.016/0001-59"/>
    <s v="NF SERVICOS"/>
    <n v="212673"/>
    <d v="2026-06-18T00:00:00"/>
    <n v="2221492"/>
    <d v="2026-06-18T00:00:00"/>
    <d v="2026-05-01T00:00:00"/>
    <n v="585.79999999999995"/>
    <d v="2026-07-18T00:00:00"/>
    <s v="E0251868"/>
    <s v="PD251697"/>
    <s v="SAM PATRIMONIO"/>
    <n v="557.67999999999995"/>
    <d v="2026-05-01T00:00:00"/>
    <x v="0"/>
    <s v="000017/2026"/>
    <s v="144.00000211/2026-91"/>
    <s v="359.00011073/2025-24 - APPS"/>
    <s v="2 - FATURADO"/>
    <n v="0"/>
    <x v="1"/>
    <x v="1"/>
    <m/>
  </r>
  <r>
    <x v="3278"/>
    <s v="24.082.016/0001-59"/>
    <s v="NF SERVICOS"/>
    <n v="212679"/>
    <d v="2026-06-18T00:00:00"/>
    <n v="2221498"/>
    <d v="2026-06-18T00:00:00"/>
    <d v="2026-05-01T00:00:00"/>
    <n v="70.36"/>
    <d v="2026-07-18T00:00:00"/>
    <s v="E0251868"/>
    <s v="PD251697"/>
    <s v="SAM PATRIMONIO"/>
    <n v="66.98"/>
    <d v="2026-05-01T00:00:00"/>
    <x v="0"/>
    <s v="000017/2026"/>
    <s v="144.00000211/2026-91"/>
    <s v="359.00011073/2025-24 - APPS"/>
    <s v="2 - FATURADO"/>
    <n v="0"/>
    <x v="1"/>
    <x v="1"/>
    <m/>
  </r>
  <r>
    <x v="3278"/>
    <s v="24.082.016/0001-59"/>
    <s v="NF SERVICOS"/>
    <n v="212682"/>
    <d v="2026-06-18T00:00:00"/>
    <n v="2221501"/>
    <d v="2026-06-18T00:00:00"/>
    <d v="2026-05-01T00:00:00"/>
    <n v="22519.02"/>
    <d v="2026-07-18T00:00:00"/>
    <s v="E0251882"/>
    <s v="PD251734"/>
    <s v="PLATAFORMA COLABORATIVA I"/>
    <n v="21438.11"/>
    <d v="2026-05-01T00:00:00"/>
    <x v="0"/>
    <s v="000016/2026"/>
    <s v="144.00016410/2025-31"/>
    <s v="359.00000749/2026-35 - ITO"/>
    <s v="2 - FATURADO"/>
    <n v="0"/>
    <x v="1"/>
    <x v="1"/>
    <m/>
  </r>
  <r>
    <x v="3278"/>
    <s v="24.082.016/0001-59"/>
    <s v="NF SERVICOS"/>
    <n v="212683"/>
    <d v="2026-06-18T00:00:00"/>
    <n v="2221502"/>
    <d v="2026-06-18T00:00:00"/>
    <d v="2026-05-01T00:00:00"/>
    <n v="5457.87"/>
    <d v="2026-07-18T00:00:00"/>
    <s v="E0250238"/>
    <s v="PD025204"/>
    <s v="FOLHA DE PAGAMENTO"/>
    <n v="5195.8900000000003"/>
    <d v="2026-05-01T00:00:00"/>
    <x v="0"/>
    <m/>
    <s v="144.00005990/2025-31"/>
    <s v="359.00003743/2025-39 - APPS"/>
    <s v="2 - FATURADO"/>
    <n v="0"/>
    <x v="1"/>
    <x v="1"/>
    <m/>
  </r>
  <r>
    <x v="3278"/>
    <s v="24.082.016/0001-59"/>
    <s v="NF SERVICOS E_GOV"/>
    <n v="213430"/>
    <d v="2026-06-25T00:00:00"/>
    <n v="2222249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3279"/>
    <s v="24.085.194/0001-33"/>
    <s v="NF SERVICOS - ADESAO"/>
    <n v="1984568"/>
    <d v="2026-05-21T00:00:00"/>
    <n v="218553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279"/>
    <s v="24.085.194/0001-33"/>
    <s v="NF SERVICOS - ADESAO"/>
    <n v="2002771"/>
    <d v="2026-06-12T00:00:00"/>
    <n v="2205272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80"/>
    <s v="24.091.962/0001-61"/>
    <s v="NF SERVICOS - ADESAO"/>
    <n v="1980034"/>
    <d v="2026-05-21T00:00:00"/>
    <n v="218099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80"/>
    <s v="24.091.962/0001-61"/>
    <s v="NF SERVICOS - ADESAO"/>
    <n v="2003236"/>
    <d v="2026-06-12T00:00:00"/>
    <n v="220573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81"/>
    <s v="24.091.992/0001-78"/>
    <s v="NF SERVICOS - ADESAO"/>
    <n v="1997111"/>
    <d v="2026-06-12T00:00:00"/>
    <n v="219961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82"/>
    <s v="24.128.976/0001-02"/>
    <s v="NF SERVICOS - ADESAO"/>
    <n v="1982372"/>
    <d v="2026-05-21T00:00:00"/>
    <n v="2183335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282"/>
    <s v="24.128.976/0001-02"/>
    <s v="NF SERVICOS - ADESAO"/>
    <n v="1996759"/>
    <d v="2026-06-12T00:00:00"/>
    <n v="219922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83"/>
    <s v="24.144.038/0002-87"/>
    <s v="NF SERVICOS - ADESAO"/>
    <n v="2003111"/>
    <d v="2026-06-12T00:00:00"/>
    <n v="2205612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283"/>
    <s v="24.144.038/0002-87"/>
    <s v="NF SERVICOS - ADESAO"/>
    <n v="2006563"/>
    <d v="2026-06-12T00:00:00"/>
    <n v="2209084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284"/>
    <s v="24.144.928/0001-08"/>
    <s v="NF SERVICOS - ADESAO"/>
    <n v="1987618"/>
    <d v="2026-05-21T00:00:00"/>
    <n v="2188581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285"/>
    <s v="24.145.121/0001-90"/>
    <s v="NF SERVICOS - ADESAO"/>
    <n v="1998808"/>
    <d v="2026-06-12T00:00:00"/>
    <n v="2201309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286"/>
    <s v="24.157.586/0001-60"/>
    <s v="NF SERVICOS - ADESAO"/>
    <n v="1986193"/>
    <d v="2026-05-21T00:00:00"/>
    <n v="2187156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87"/>
    <s v="24.162.864/0001-78"/>
    <s v="NF SERVICOS - ADESAO"/>
    <n v="2003750"/>
    <d v="2026-06-12T00:00:00"/>
    <n v="2206251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88"/>
    <s v="24.167.224/0001-50"/>
    <s v="NF SERVICOS - ADESAO"/>
    <n v="1982914"/>
    <d v="2026-05-21T00:00:00"/>
    <n v="2183877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289"/>
    <s v="24.175.723/0001-90"/>
    <s v="NF SERVICOS - ADESAO"/>
    <n v="1982537"/>
    <d v="2026-05-21T00:00:00"/>
    <n v="218350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89"/>
    <s v="24.175.723/0001-90"/>
    <s v="NF SERVICOS - ADESAO"/>
    <n v="1996115"/>
    <d v="2026-06-12T00:00:00"/>
    <n v="219857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90"/>
    <s v="24.177.960/0001-90"/>
    <s v="NF SERVICOS - ADESAO"/>
    <n v="1983499"/>
    <d v="2026-05-21T00:00:00"/>
    <n v="218446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291"/>
    <s v="24.185.638/0001-02"/>
    <s v="NF SERVICOS - ADESAO"/>
    <n v="1985789"/>
    <d v="2026-05-21T00:00:00"/>
    <n v="2186752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291"/>
    <s v="24.185.638/0001-02"/>
    <s v="NF SERVICOS - ADESAO"/>
    <n v="2007275"/>
    <d v="2026-06-12T00:00:00"/>
    <n v="2209830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292"/>
    <s v="24.230.378/0001-40"/>
    <s v="NF SERVICOS - ADESAO"/>
    <n v="1998877"/>
    <d v="2026-06-12T00:00:00"/>
    <n v="220137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293"/>
    <s v="24.242.456/0001-26"/>
    <s v="NF SERVICOS - ADESAO"/>
    <n v="1984734"/>
    <d v="2026-05-21T00:00:00"/>
    <n v="218569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294"/>
    <s v="24.261.407/0001-30"/>
    <s v="NF SERVICOS - ADESAO"/>
    <n v="2015061"/>
    <d v="2026-06-17T00:00:00"/>
    <n v="2217830"/>
    <d v="2026-06-17T00:00:00"/>
    <m/>
    <n v="150.99"/>
    <d v="2026-06-20T00:00:00"/>
    <m/>
    <m/>
    <s v="Processamento de dados e congêneres"/>
    <n v="150.99"/>
    <m/>
    <x v="0"/>
    <m/>
    <m/>
    <m/>
    <s v="2 - FATURADO"/>
    <n v="10"/>
    <x v="0"/>
    <x v="0"/>
    <m/>
  </r>
  <r>
    <x v="3295"/>
    <s v="24.272.550/0001-28"/>
    <s v="NF SERVICOS - ADESAO"/>
    <n v="2005007"/>
    <d v="2026-06-12T00:00:00"/>
    <n v="220751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296"/>
    <s v="24.283.015/0001-72"/>
    <s v="NF SERVICOS - ADESAO"/>
    <n v="2007043"/>
    <d v="2026-06-12T00:00:00"/>
    <n v="220957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2113"/>
    <s v="24.283.411/0001-08"/>
    <s v="NF SERVICOS - ADESAO"/>
    <n v="1998840"/>
    <d v="2026-06-12T00:00:00"/>
    <n v="220134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297"/>
    <s v="24.290.048/0001-40"/>
    <s v="NF SERVICOS - ADESAO"/>
    <n v="1983505"/>
    <d v="2026-05-21T00:00:00"/>
    <n v="218446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297"/>
    <s v="24.290.048/0001-40"/>
    <s v="NF SERVICOS - ADESAO"/>
    <n v="2004919"/>
    <d v="2026-06-12T00:00:00"/>
    <n v="220742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98"/>
    <s v="24.309.082/0001-19"/>
    <s v="NF SERVICOS - ADESAO"/>
    <n v="1981637"/>
    <d v="2026-05-21T00:00:00"/>
    <n v="218260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298"/>
    <s v="24.309.082/0001-19"/>
    <s v="NF SERVICOS - ADESAO"/>
    <n v="2006344"/>
    <d v="2026-06-12T00:00:00"/>
    <n v="2208864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299"/>
    <s v="24.322.028/0001-03"/>
    <s v="NF SERVICOS - ADESAO"/>
    <n v="1984415"/>
    <d v="2026-05-21T00:00:00"/>
    <n v="2185378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299"/>
    <s v="24.322.028/0001-03"/>
    <s v="NF SERVICOS - ADESAO"/>
    <n v="1999895"/>
    <d v="2026-06-12T00:00:00"/>
    <n v="220239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00"/>
    <s v="24.326.827/0001-58"/>
    <s v="NF SERVICOS - ADESAO"/>
    <n v="2006041"/>
    <d v="2026-06-12T00:00:00"/>
    <n v="2208559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301"/>
    <s v="24.351.554/0001-00"/>
    <s v="NF SERVICOS - ADESAO"/>
    <n v="1983584"/>
    <d v="2026-05-21T00:00:00"/>
    <n v="2184547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301"/>
    <s v="24.351.554/0001-00"/>
    <s v="NF SERVICOS - ADESAO"/>
    <n v="2001839"/>
    <d v="2026-06-12T00:00:00"/>
    <n v="2204340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302"/>
    <s v="24.365.621/0001-37"/>
    <s v="NF SERVICOS - ADESAO"/>
    <n v="2004348"/>
    <d v="2026-06-12T00:00:00"/>
    <n v="2206850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303"/>
    <s v="24.383.870/0001-55"/>
    <s v="NF SERVICOS - ADESAO"/>
    <n v="1999327"/>
    <d v="2026-06-12T00:00:00"/>
    <n v="2201828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304"/>
    <s v="24.385.115/0001-00"/>
    <s v="NF SERVICOS - ADESAO"/>
    <n v="1981355"/>
    <d v="2026-05-21T00:00:00"/>
    <n v="2182318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305"/>
    <s v="24.386.494/0001-52"/>
    <s v="NF SERVICOS - ADESAO"/>
    <n v="1986435"/>
    <d v="2026-05-21T00:00:00"/>
    <n v="2187398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05"/>
    <s v="24.386.494/0001-52"/>
    <s v="NF SERVICOS - ADESAO"/>
    <n v="1998646"/>
    <d v="2026-06-12T00:00:00"/>
    <n v="220114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06"/>
    <s v="24.393.414/0001-96"/>
    <s v="NF SERVICOS - ADESAO"/>
    <n v="1981763"/>
    <d v="2026-05-21T00:00:00"/>
    <n v="218272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06"/>
    <s v="24.393.414/0001-96"/>
    <s v="NF SERVICOS - ADESAO"/>
    <n v="1997453"/>
    <d v="2026-06-12T00:00:00"/>
    <n v="219995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07"/>
    <s v="24.405.537/0001-08"/>
    <s v="NF SERVICOS - ADESAO"/>
    <n v="2001191"/>
    <d v="2026-06-12T00:00:00"/>
    <n v="2203692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308"/>
    <s v="24.406.298/0001-00"/>
    <s v="NF SERVICOS - ADESAO"/>
    <n v="2013452"/>
    <d v="2026-06-17T00:00:00"/>
    <n v="2216221"/>
    <d v="2026-06-17T00:00:00"/>
    <m/>
    <n v="179.82"/>
    <d v="2026-06-20T00:00:00"/>
    <m/>
    <m/>
    <s v="Processamento de dados e congêneres"/>
    <n v="179.82"/>
    <m/>
    <x v="0"/>
    <m/>
    <m/>
    <m/>
    <s v="2 - FATURADO"/>
    <n v="10"/>
    <x v="0"/>
    <x v="0"/>
    <m/>
  </r>
  <r>
    <x v="3309"/>
    <s v="24.412.788/0001-01"/>
    <s v="NF SERVICOS - ADESAO"/>
    <n v="1997583"/>
    <d v="2026-06-12T00:00:00"/>
    <n v="2200084"/>
    <d v="2026-06-12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3310"/>
    <s v="24.431.600/0001-72"/>
    <s v="NF SERVICOS - ADESAO"/>
    <n v="1985666"/>
    <d v="2026-05-21T00:00:00"/>
    <n v="2186629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3311"/>
    <s v="24.446.738/0001-45"/>
    <s v="NF SERVICOS - ADESAO"/>
    <n v="1996473"/>
    <d v="2026-06-12T00:00:00"/>
    <n v="219893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12"/>
    <s v="24.453.303/0001-28"/>
    <s v="NF SERVICOS - ADESAO"/>
    <n v="1981657"/>
    <d v="2026-05-21T00:00:00"/>
    <n v="218262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12"/>
    <s v="24.453.303/0001-28"/>
    <s v="NF SERVICOS - ADESAO"/>
    <n v="1997355"/>
    <d v="2026-06-12T00:00:00"/>
    <n v="2199856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13"/>
    <s v="24.465.345/0001-89"/>
    <s v="NF SERVICOS - ADESAO"/>
    <n v="1999364"/>
    <d v="2026-06-12T00:00:00"/>
    <n v="2201865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314"/>
    <s v="24.467.642/0001-63"/>
    <s v="NF SERVICOS - ADESAO"/>
    <n v="2007116"/>
    <d v="2026-06-12T00:00:00"/>
    <n v="2209671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15"/>
    <s v="24.476.048/0001-39"/>
    <s v="NF SERVICOS - ADESAO"/>
    <n v="1999059"/>
    <d v="2026-06-12T00:00:00"/>
    <n v="2201560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16"/>
    <s v="24.476.713/0001-94"/>
    <s v="NF SERVICOS - ADESAO"/>
    <n v="1996530"/>
    <d v="2026-06-12T00:00:00"/>
    <n v="2198989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317"/>
    <s v="24.482.970/0001-39"/>
    <s v="NF SERVICOS - ADESAO"/>
    <n v="1991736"/>
    <d v="2026-05-21T00:00:00"/>
    <n v="2192754"/>
    <d v="2026-05-23T00:00:00"/>
    <m/>
    <n v="178.43"/>
    <d v="2026-06-05T00:00:00"/>
    <m/>
    <m/>
    <s v="Processamento de dados e congêneres"/>
    <n v="178.43"/>
    <m/>
    <x v="0"/>
    <m/>
    <m/>
    <m/>
    <s v="2 - FATURADO"/>
    <n v="25"/>
    <x v="0"/>
    <x v="0"/>
    <m/>
  </r>
  <r>
    <x v="3317"/>
    <s v="24.482.970/0001-39"/>
    <s v="NF SERVICOS - ADESAO"/>
    <n v="2013472"/>
    <d v="2026-06-17T00:00:00"/>
    <n v="2216241"/>
    <d v="2026-06-17T00:00:00"/>
    <m/>
    <n v="225.3"/>
    <d v="2026-07-30T00:00:00"/>
    <m/>
    <m/>
    <s v="Processamento de dados e congêneres"/>
    <n v="225.3"/>
    <m/>
    <x v="0"/>
    <m/>
    <m/>
    <m/>
    <s v="2 - FATURADO"/>
    <n v="0"/>
    <x v="1"/>
    <x v="0"/>
    <m/>
  </r>
  <r>
    <x v="3318"/>
    <s v="24.494.355/0001-42"/>
    <s v="NF SERVICOS - ADESAO"/>
    <n v="1980566"/>
    <d v="2026-05-21T00:00:00"/>
    <n v="2181529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18"/>
    <s v="24.494.355/0001-42"/>
    <s v="NF SERVICOS - ADESAO"/>
    <n v="2000120"/>
    <d v="2026-06-12T00:00:00"/>
    <n v="2202621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19"/>
    <s v="24.497.929/0001-36"/>
    <s v="NF SERVICOS - ADESAO"/>
    <n v="2000448"/>
    <d v="2026-06-12T00:00:00"/>
    <n v="220294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320"/>
    <s v="24.516.993/0001-17"/>
    <s v="NF SERVICOS - ADESAO"/>
    <n v="1979991"/>
    <d v="2026-05-21T00:00:00"/>
    <n v="218095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20"/>
    <s v="24.516.993/0001-17"/>
    <s v="NF SERVICOS - ADESAO"/>
    <n v="1997219"/>
    <d v="2026-06-12T00:00:00"/>
    <n v="2199720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21"/>
    <s v="24.520.684/0001-10"/>
    <s v="NF SERVICOS - ADESAO"/>
    <n v="1983887"/>
    <d v="2026-05-21T00:00:00"/>
    <n v="218485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21"/>
    <s v="24.520.684/0001-10"/>
    <s v="NF SERVICOS - ADESAO"/>
    <n v="1997268"/>
    <d v="2026-06-12T00:00:00"/>
    <n v="2199769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22"/>
    <s v="24.521.047/0001-69"/>
    <s v="NF SERVICOS - ADESAO"/>
    <n v="1979083"/>
    <d v="2026-05-21T00:00:00"/>
    <n v="218003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22"/>
    <s v="24.521.047/0001-69"/>
    <s v="NF SERVICOS - ADESAO"/>
    <n v="1996758"/>
    <d v="2026-06-12T00:00:00"/>
    <n v="2199224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23"/>
    <s v="24.523.947/0001-45"/>
    <s v="NF SERVICOS - ADESAO"/>
    <n v="1982087"/>
    <d v="2026-05-21T00:00:00"/>
    <n v="2183050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323"/>
    <s v="24.523.947/0001-45"/>
    <s v="NF SERVICOS - ADESAO"/>
    <n v="2000593"/>
    <d v="2026-06-12T00:00:00"/>
    <n v="220309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24"/>
    <s v="24.535.579/0001-55"/>
    <s v="NF SERVICOS - ADESAO"/>
    <n v="1984078"/>
    <d v="2026-05-21T00:00:00"/>
    <n v="2185041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324"/>
    <s v="24.535.579/0001-55"/>
    <s v="NF SERVICOS - ADESAO"/>
    <n v="1997944"/>
    <d v="2026-06-12T00:00:00"/>
    <n v="2200445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325"/>
    <s v="24.542.518/0001-15"/>
    <s v="NF SERVICOS - ADESAO"/>
    <n v="1981345"/>
    <d v="2026-05-21T00:00:00"/>
    <n v="218230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25"/>
    <s v="24.542.518/0001-15"/>
    <s v="NF SERVICOS - ADESAO"/>
    <n v="2002520"/>
    <d v="2026-06-12T00:00:00"/>
    <n v="2205021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26"/>
    <s v="24.543.178/0001-47"/>
    <s v="NF SERVICOS - ADESAO"/>
    <n v="2004739"/>
    <d v="2026-06-12T00:00:00"/>
    <n v="2207242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3327"/>
    <s v="24.554.221/0002-50"/>
    <s v="NF SERVICOS - ADESAO"/>
    <n v="2005418"/>
    <d v="2026-06-12T00:00:00"/>
    <n v="220792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27"/>
    <s v="24.554.221/0002-50"/>
    <s v="NF SERVICOS - ADESAO"/>
    <n v="2006236"/>
    <d v="2026-06-12T00:00:00"/>
    <n v="2208754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328"/>
    <s v="24.554.320/0001-51"/>
    <s v="NF SERVICOS - ADESAO"/>
    <n v="1980478"/>
    <d v="2026-05-21T00:00:00"/>
    <n v="218144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328"/>
    <s v="24.554.320/0001-51"/>
    <s v="NF SERVICOS - ADESAO"/>
    <n v="1997177"/>
    <d v="2026-06-12T00:00:00"/>
    <n v="2199678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329"/>
    <s v="24.573.186/0002-17"/>
    <s v="NF SERVICOS - ADESAO"/>
    <n v="1982065"/>
    <d v="2026-05-21T00:00:00"/>
    <n v="218302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29"/>
    <s v="24.573.186/0002-17"/>
    <s v="NF SERVICOS - ADESAO"/>
    <n v="1982182"/>
    <d v="2026-05-21T00:00:00"/>
    <n v="218314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29"/>
    <s v="24.573.186/0002-17"/>
    <s v="NF SERVICOS - ADESAO"/>
    <n v="1997956"/>
    <d v="2026-06-12T00:00:00"/>
    <n v="220045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29"/>
    <s v="24.573.186/0002-17"/>
    <s v="NF SERVICOS - ADESAO"/>
    <n v="2001757"/>
    <d v="2026-06-12T00:00:00"/>
    <n v="220425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30"/>
    <s v="24.582.193/0001-02"/>
    <s v="NF SERVICOS - ADESAO"/>
    <n v="1980161"/>
    <d v="2026-05-21T00:00:00"/>
    <n v="2181124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30"/>
    <s v="24.582.193/0001-02"/>
    <s v="NF SERVICOS - ADESAO"/>
    <n v="2000082"/>
    <d v="2026-06-12T00:00:00"/>
    <n v="2202583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31"/>
    <s v="24.585.573/0001-92"/>
    <s v="NF SERVICOS - ADESAO"/>
    <n v="1985907"/>
    <d v="2026-05-21T00:00:00"/>
    <n v="2186870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31"/>
    <s v="24.585.573/0001-92"/>
    <s v="NF SERVICOS - ADESAO"/>
    <n v="2004571"/>
    <d v="2026-06-12T00:00:00"/>
    <n v="2207074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32"/>
    <s v="24.612.511/0001-22"/>
    <s v="NF SERVICOS - ADESAO"/>
    <n v="1998865"/>
    <d v="2026-06-12T00:00:00"/>
    <n v="2201366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333"/>
    <s v="24.623.736/0001-84"/>
    <s v="NF SERVICOS - ADESAO"/>
    <n v="1980342"/>
    <d v="2026-05-21T00:00:00"/>
    <n v="218130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34"/>
    <s v="24.632.125/0001-00"/>
    <s v="NF SERVICOS - ADESAO"/>
    <n v="1985030"/>
    <d v="2026-05-21T00:00:00"/>
    <n v="2185993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34"/>
    <s v="24.632.125/0001-00"/>
    <s v="NF SERVICOS - ADESAO"/>
    <n v="2000105"/>
    <d v="2026-06-12T00:00:00"/>
    <n v="220260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35"/>
    <s v="24.660.337/0001-93"/>
    <s v="NF SERVICOS - ADESAO"/>
    <n v="1981148"/>
    <d v="2026-05-21T00:00:00"/>
    <n v="218211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35"/>
    <s v="24.660.337/0001-93"/>
    <s v="NF SERVICOS - ADESAO"/>
    <n v="1996034"/>
    <d v="2026-06-12T00:00:00"/>
    <n v="2198493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36"/>
    <s v="24.665.349/0001-00"/>
    <s v="NF SERVICOS - ADESAO"/>
    <n v="1979044"/>
    <d v="2026-05-21T00:00:00"/>
    <n v="217999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36"/>
    <s v="24.665.349/0001-00"/>
    <s v="NF SERVICOS - ADESAO"/>
    <n v="2004623"/>
    <d v="2026-06-12T00:00:00"/>
    <n v="220712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37"/>
    <s v="24.690.904/0001-54"/>
    <s v="NF SERVICOS - ADESAO"/>
    <n v="1982156"/>
    <d v="2026-05-21T00:00:00"/>
    <n v="2183119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37"/>
    <s v="24.690.904/0001-54"/>
    <s v="NF SERVICOS - ADESAO"/>
    <n v="1997961"/>
    <d v="2026-06-12T00:00:00"/>
    <n v="2200462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38"/>
    <s v="24.692.420/0001-44"/>
    <s v="NF SERVICOS - ADESAO"/>
    <n v="1979652"/>
    <d v="2026-05-21T00:00:00"/>
    <n v="218061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39"/>
    <s v="24.705.644/0001-43"/>
    <s v="NF SERVICOS - ADESAO"/>
    <n v="1983131"/>
    <d v="2026-05-21T00:00:00"/>
    <n v="218409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40"/>
    <s v="24.726.589/0001-78"/>
    <s v="NF SERVICOS - ADESAO"/>
    <n v="1998973"/>
    <d v="2026-06-12T00:00:00"/>
    <n v="220147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41"/>
    <s v="24.732.361/0001-90"/>
    <s v="NF SERVICOS - ADESAO"/>
    <n v="1979463"/>
    <d v="2026-05-21T00:00:00"/>
    <n v="218041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42"/>
    <s v="24.736.785/0001-23"/>
    <s v="NF SERVICOS - ADESAO"/>
    <n v="2007109"/>
    <d v="2026-06-12T00:00:00"/>
    <n v="2209664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343"/>
    <s v="24.742.856/0001-09"/>
    <s v="NF SERVICOS - ADESAO"/>
    <n v="2000155"/>
    <d v="2026-06-12T00:00:00"/>
    <n v="220265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44"/>
    <s v="24.751.119/0001-64"/>
    <s v="NF SERVICOS - ADESAO"/>
    <n v="1998272"/>
    <d v="2026-06-12T00:00:00"/>
    <n v="2200773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345"/>
    <s v="24.768.185/0001-47"/>
    <s v="NF SERVICOS - ADESAO"/>
    <n v="2003540"/>
    <d v="2026-06-12T00:00:00"/>
    <n v="220604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46"/>
    <s v="24.774.385/0001-02"/>
    <s v="NF SERVICOS - ADESAO"/>
    <n v="1987493"/>
    <d v="2026-05-21T00:00:00"/>
    <n v="2188456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347"/>
    <s v="24.781.788/0001-89"/>
    <s v="NF SERVICOS - ADESAO"/>
    <n v="1981673"/>
    <d v="2026-05-21T00:00:00"/>
    <n v="218263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47"/>
    <s v="24.781.788/0001-89"/>
    <s v="NF SERVICOS - ADESAO"/>
    <n v="2006907"/>
    <d v="2026-06-12T00:00:00"/>
    <n v="220943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48"/>
    <s v="24.808.152/0001-83"/>
    <s v="NF SERVICOS - ADESAO"/>
    <n v="1986737"/>
    <d v="2026-05-21T00:00:00"/>
    <n v="2187700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348"/>
    <s v="24.808.152/0001-83"/>
    <s v="NF SERVICOS - ADESAO"/>
    <n v="2000885"/>
    <d v="2026-06-12T00:00:00"/>
    <n v="2203386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349"/>
    <s v="24.815.240/0001-02"/>
    <s v="NF SERVICOS - ADESAO"/>
    <n v="2000162"/>
    <d v="2026-06-12T00:00:00"/>
    <n v="2202663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350"/>
    <s v="24.845.567/0001-27"/>
    <s v="ND-OPERADORA CIELO"/>
    <n v="29477"/>
    <d v="2026-06-12T00:00:00"/>
    <m/>
    <m/>
    <m/>
    <n v="187.49"/>
    <d v="2026-06-12T00:00:00"/>
    <m/>
    <m/>
    <s v="Certificado e-CNPJ A1 em Software (12 meses)"/>
    <n v="187.49"/>
    <m/>
    <x v="0"/>
    <m/>
    <m/>
    <m/>
    <s v="1 - VENDA A VISTA"/>
    <n v="18"/>
    <x v="0"/>
    <x v="2"/>
    <m/>
  </r>
  <r>
    <x v="3351"/>
    <s v="24.853.346/0001-09"/>
    <s v="NF SERVICOS - ADESAO"/>
    <n v="1985315"/>
    <d v="2026-05-21T00:00:00"/>
    <n v="2186278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51"/>
    <s v="24.853.346/0001-09"/>
    <s v="NF SERVICOS - ADESAO"/>
    <n v="2005346"/>
    <d v="2026-06-12T00:00:00"/>
    <n v="2207849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52"/>
    <s v="24.856.695/0001-76"/>
    <s v="NF SERVICOS - ADESAO"/>
    <n v="1998521"/>
    <d v="2026-06-12T00:00:00"/>
    <n v="220102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53"/>
    <s v="24.864.368/0001-66"/>
    <s v="NF SERVICOS - ADESAO"/>
    <n v="1988864"/>
    <d v="2026-05-21T00:00:00"/>
    <n v="2189856"/>
    <d v="2026-05-23T00:00:00"/>
    <m/>
    <n v="168.36"/>
    <d v="2026-07-30T00:00:00"/>
    <m/>
    <m/>
    <s v="Processamento de dados e congêneres"/>
    <n v="168.36"/>
    <m/>
    <x v="0"/>
    <m/>
    <m/>
    <m/>
    <s v="2 - FATURADO"/>
    <n v="0"/>
    <x v="1"/>
    <x v="0"/>
    <m/>
  </r>
  <r>
    <x v="3353"/>
    <s v="24.864.368/0001-66"/>
    <s v="NF SERVICOS - ADESAO"/>
    <n v="2014244"/>
    <d v="2026-06-17T00:00:00"/>
    <n v="2217013"/>
    <d v="2026-06-17T00:00:00"/>
    <m/>
    <n v="260.35000000000002"/>
    <d v="2026-07-30T00:00:00"/>
    <m/>
    <m/>
    <s v="Processamento de dados e congêneres"/>
    <n v="260.35000000000002"/>
    <m/>
    <x v="0"/>
    <m/>
    <m/>
    <m/>
    <s v="2 - FATURADO"/>
    <n v="0"/>
    <x v="1"/>
    <x v="0"/>
    <m/>
  </r>
  <r>
    <x v="3354"/>
    <s v="24.891.840/0001-50"/>
    <s v="NF SERVICOS - ADESAO"/>
    <n v="2004569"/>
    <d v="2026-06-12T00:00:00"/>
    <n v="2207072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355"/>
    <s v="24.892.017/0001-69"/>
    <s v="NF SERVICOS - ADESAO"/>
    <n v="1999671"/>
    <d v="2026-06-12T00:00:00"/>
    <n v="2202172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356"/>
    <s v="24.908.887/0001-89"/>
    <s v="NF SERVICOS - ADESAO"/>
    <n v="1983799"/>
    <d v="2026-05-21T00:00:00"/>
    <n v="218476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356"/>
    <s v="24.908.887/0001-89"/>
    <s v="NF SERVICOS - ADESAO"/>
    <n v="2005039"/>
    <d v="2026-06-12T00:00:00"/>
    <n v="220754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357"/>
    <s v="24.909.235/0001-69"/>
    <s v="NF SERVICOS - ADESAO"/>
    <n v="1994613"/>
    <d v="2026-05-21T00:00:00"/>
    <n v="2195631"/>
    <d v="2026-05-23T00:00:00"/>
    <m/>
    <n v="90.24"/>
    <d v="2026-06-05T00:00:00"/>
    <m/>
    <m/>
    <s v="Processamento de dados e congêneres"/>
    <n v="90.24"/>
    <m/>
    <x v="0"/>
    <m/>
    <m/>
    <m/>
    <s v="2 - FATURADO"/>
    <n v="25"/>
    <x v="0"/>
    <x v="0"/>
    <m/>
  </r>
  <r>
    <x v="3357"/>
    <s v="24.909.235/0001-69"/>
    <s v="NF SERVICOS - ADESAO"/>
    <n v="2013217"/>
    <d v="2026-06-17T00:00:00"/>
    <n v="2215986"/>
    <d v="2026-06-17T00:00:00"/>
    <m/>
    <n v="140.58000000000001"/>
    <d v="2026-06-20T00:00:00"/>
    <m/>
    <m/>
    <s v="Processamento de dados e congêneres"/>
    <n v="140.58000000000001"/>
    <m/>
    <x v="0"/>
    <m/>
    <m/>
    <m/>
    <s v="2 - FATURADO"/>
    <n v="10"/>
    <x v="0"/>
    <x v="0"/>
    <m/>
  </r>
  <r>
    <x v="3358"/>
    <s v="24.913.412/0006-95"/>
    <s v="NF SERVICOS KIT"/>
    <n v="194697"/>
    <d v="2025-09-23T00:00:00"/>
    <n v="2026331"/>
    <d v="2025-09-23T00:00:00"/>
    <m/>
    <n v="174.99"/>
    <d v="2025-09-23T00:00:00"/>
    <m/>
    <m/>
    <s v="Certificado e-CPF A3 em cartão - 12 meses"/>
    <n v="174.99"/>
    <m/>
    <x v="0"/>
    <m/>
    <m/>
    <m/>
    <s v="1 - VENDA A VISTA"/>
    <n v="280"/>
    <x v="4"/>
    <x v="0"/>
    <m/>
  </r>
  <r>
    <x v="3358"/>
    <s v="24.913.412/0006-95"/>
    <s v="NF SERVICOS KIT"/>
    <n v="194698"/>
    <d v="2025-09-23T00:00:00"/>
    <n v="2026332"/>
    <d v="2025-09-23T00:00:00"/>
    <m/>
    <n v="124.99"/>
    <d v="2025-09-23T00:00:00"/>
    <m/>
    <m/>
    <s v="Certificado e-CPF A3 (somente certificado) - 12 meses"/>
    <n v="124.99"/>
    <m/>
    <x v="0"/>
    <m/>
    <m/>
    <m/>
    <s v="1 - VENDA A VISTA"/>
    <n v="280"/>
    <x v="4"/>
    <x v="0"/>
    <m/>
  </r>
  <r>
    <x v="3358"/>
    <s v="24.913.412/0006-95"/>
    <s v="NF SERVICOS KIT"/>
    <n v="204819"/>
    <d v="2026-02-24T00:00:00"/>
    <n v="2129242"/>
    <d v="2026-02-24T00:00:00"/>
    <m/>
    <n v="124.99"/>
    <d v="2026-02-24T00:00:00"/>
    <m/>
    <m/>
    <s v="Certificado e-CPF A3 (somente certificado) - 12 meses"/>
    <n v="124.99"/>
    <m/>
    <x v="0"/>
    <m/>
    <m/>
    <m/>
    <s v="1 - VENDA A VISTA"/>
    <n v="126"/>
    <x v="5"/>
    <x v="0"/>
    <m/>
  </r>
  <r>
    <x v="3359"/>
    <s v="24.933.757/0001-04"/>
    <s v="NF SERVICOS - ADESAO"/>
    <n v="1982447"/>
    <d v="2026-05-21T00:00:00"/>
    <n v="2183410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3359"/>
    <s v="24.933.757/0001-04"/>
    <s v="NF SERVICOS - ADESAO"/>
    <n v="2005349"/>
    <d v="2026-06-12T00:00:00"/>
    <n v="2207852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360"/>
    <s v="24.947.320/0001-11"/>
    <s v="NF SERVICOS - ADESAO"/>
    <n v="2003789"/>
    <d v="2026-06-12T00:00:00"/>
    <n v="2206290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3361"/>
    <s v="24.962.368/0001-07"/>
    <s v="NF SERVICOS - ADESAO"/>
    <n v="1980558"/>
    <d v="2026-05-21T00:00:00"/>
    <n v="218152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361"/>
    <s v="24.962.368/0001-07"/>
    <s v="NF SERVICOS - ADESAO"/>
    <n v="2002665"/>
    <d v="2026-06-12T00:00:00"/>
    <n v="220516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62"/>
    <s v="24.985.895/0001-29"/>
    <s v="NF SERVICOS - ADESAO"/>
    <n v="1980640"/>
    <d v="2026-05-21T00:00:00"/>
    <n v="2181603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362"/>
    <s v="24.985.895/0001-29"/>
    <s v="NF SERVICOS - ADESAO"/>
    <n v="2005819"/>
    <d v="2026-06-12T00:00:00"/>
    <n v="2208328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363"/>
    <s v="24.996.595/0001-45"/>
    <s v="NF SERVICOS KIT"/>
    <n v="211057"/>
    <d v="2026-05-20T00:00:00"/>
    <n v="2176115"/>
    <d v="2026-05-20T00:00:00"/>
    <d v="2026-04-01T00:00:00"/>
    <n v="1111.02"/>
    <d v="2026-07-23T00:00:00"/>
    <s v="E0250134"/>
    <s v="PD025116"/>
    <s v="CARIMBO DE TEMPO"/>
    <n v="1111.02"/>
    <d v="2026-04-01T00:00:00"/>
    <x v="0"/>
    <m/>
    <m/>
    <s v="359.00000833/2025-78 - ITO"/>
    <s v="2 - FATURADO"/>
    <n v="0"/>
    <x v="1"/>
    <x v="0"/>
    <m/>
  </r>
  <r>
    <x v="3363"/>
    <s v="24.996.595/0001-45"/>
    <s v="NF SERVICOS KIT"/>
    <n v="212730"/>
    <d v="2026-06-18T00:00:00"/>
    <n v="2221549"/>
    <d v="2026-06-19T00:00:00"/>
    <d v="2026-05-01T00:00:00"/>
    <n v="143.69999999999999"/>
    <d v="2026-07-18T00:00:00"/>
    <s v="E0250134"/>
    <s v="PD025116"/>
    <s v="CARIMBO DE TEMPO"/>
    <n v="143.69999999999999"/>
    <d v="2026-05-01T00:00:00"/>
    <x v="0"/>
    <m/>
    <m/>
    <s v="359.00000833/2025-78 - ITO"/>
    <s v="2 - FATURADO"/>
    <n v="0"/>
    <x v="1"/>
    <x v="0"/>
    <m/>
  </r>
  <r>
    <x v="3364"/>
    <s v="241.164.678-04"/>
    <s v="NF SERVICOS - ADESAO"/>
    <n v="1998472"/>
    <d v="2026-06-12T00:00:00"/>
    <n v="220097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65"/>
    <s v="241.546.368-04"/>
    <s v="NF SERVICOS - ADESAO"/>
    <n v="1996264"/>
    <d v="2026-06-12T00:00:00"/>
    <n v="219872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65"/>
    <s v="241.546.368-04"/>
    <s v="NF SERVICOS - ADESAO"/>
    <n v="2009982"/>
    <d v="2026-06-15T00:00:00"/>
    <n v="2212665"/>
    <d v="2026-06-16T00:00:00"/>
    <m/>
    <n v="417.1"/>
    <d v="2026-07-30T00:00:00"/>
    <m/>
    <m/>
    <s v="Processamento de dados e congêneres"/>
    <n v="417.1"/>
    <m/>
    <x v="0"/>
    <m/>
    <m/>
    <m/>
    <s v="2 - FATURADO"/>
    <n v="0"/>
    <x v="1"/>
    <x v="0"/>
    <m/>
  </r>
  <r>
    <x v="3366"/>
    <s v="242.322.978-04"/>
    <s v="NF SERVICOS - ADESAO"/>
    <n v="1978769"/>
    <d v="2026-05-21T00:00:00"/>
    <n v="2179724"/>
    <d v="2026-05-22T00:00:00"/>
    <m/>
    <n v="981.85"/>
    <d v="2026-06-05T00:00:00"/>
    <m/>
    <m/>
    <s v="Processamento de dados e congêneres"/>
    <n v="344.38"/>
    <m/>
    <x v="0"/>
    <m/>
    <m/>
    <m/>
    <s v="2 - FATURADO"/>
    <n v="25"/>
    <x v="0"/>
    <x v="0"/>
    <m/>
  </r>
  <r>
    <x v="3367"/>
    <s v="243.114.218-34"/>
    <s v="NF SERVICOS - ADESAO"/>
    <n v="1978867"/>
    <d v="2026-05-21T00:00:00"/>
    <n v="2179822"/>
    <d v="2026-05-22T00:00:00"/>
    <m/>
    <n v="703.5"/>
    <d v="2026-06-05T00:00:00"/>
    <m/>
    <m/>
    <s v="Processamento de dados e congêneres"/>
    <n v="215.24"/>
    <m/>
    <x v="0"/>
    <m/>
    <m/>
    <m/>
    <s v="2 - FATURADO"/>
    <n v="25"/>
    <x v="0"/>
    <x v="0"/>
    <m/>
  </r>
  <r>
    <x v="3368"/>
    <s v="245.572.007-10"/>
    <s v="ND-AMAZON"/>
    <n v="236"/>
    <d v="2025-03-27T00:00:00"/>
    <m/>
    <m/>
    <m/>
    <n v="81.150000000000006"/>
    <d v="2025-04-26T00:00:00"/>
    <m/>
    <m/>
    <s v="Outras Receitas de Livraria"/>
    <n v="81.150000000000006"/>
    <m/>
    <x v="0"/>
    <m/>
    <m/>
    <m/>
    <s v="2 - FATURADO"/>
    <n v="430"/>
    <x v="2"/>
    <x v="4"/>
    <m/>
  </r>
  <r>
    <x v="3369"/>
    <s v="245.796.948-48"/>
    <s v="NF SERVICOS - ADESAO"/>
    <n v="2000914"/>
    <d v="2026-06-12T00:00:00"/>
    <n v="220341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370"/>
    <s v="245.811.708-26"/>
    <s v="NF SERVICOS - ADESAO"/>
    <n v="1976748"/>
    <d v="2026-05-21T00:00:00"/>
    <n v="2177703"/>
    <d v="2026-05-22T00:00:00"/>
    <m/>
    <n v="1614.99"/>
    <d v="2026-06-05T00:00:00"/>
    <m/>
    <m/>
    <s v="Processamento de dados e congêneres"/>
    <n v="533.78"/>
    <m/>
    <x v="0"/>
    <m/>
    <m/>
    <m/>
    <s v="2 - FATURADO"/>
    <n v="25"/>
    <x v="0"/>
    <x v="0"/>
    <m/>
  </r>
  <r>
    <x v="3371"/>
    <s v="245.889.168-31"/>
    <s v="NF SERVICOS - ADESAO"/>
    <n v="1986416"/>
    <d v="2026-05-21T00:00:00"/>
    <n v="2187379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371"/>
    <s v="245.889.168-31"/>
    <s v="NF SERVICOS - ADESAO"/>
    <n v="1993104"/>
    <d v="2026-05-21T00:00:00"/>
    <n v="2194122"/>
    <d v="2026-05-23T00:00:00"/>
    <m/>
    <n v="124.62"/>
    <d v="2026-06-05T00:00:00"/>
    <m/>
    <m/>
    <s v="Processamento de dados e congêneres"/>
    <n v="124.62"/>
    <m/>
    <x v="0"/>
    <m/>
    <m/>
    <m/>
    <s v="2 - FATURADO"/>
    <n v="25"/>
    <x v="0"/>
    <x v="0"/>
    <m/>
  </r>
  <r>
    <x v="3371"/>
    <s v="245.889.168-31"/>
    <s v="NF SERVICOS - ADESAO"/>
    <n v="2004377"/>
    <d v="2026-06-12T00:00:00"/>
    <n v="220687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71"/>
    <s v="245.889.168-31"/>
    <s v="NF SERVICOS - ADESAO"/>
    <n v="2011179"/>
    <d v="2026-06-15T00:00:00"/>
    <n v="2213874"/>
    <d v="2026-06-16T00:00:00"/>
    <m/>
    <n v="128.96"/>
    <d v="2026-07-30T00:00:00"/>
    <m/>
    <m/>
    <s v="Processamento de dados e congêneres"/>
    <n v="128.96"/>
    <m/>
    <x v="0"/>
    <m/>
    <m/>
    <m/>
    <s v="2 - FATURADO"/>
    <n v="0"/>
    <x v="1"/>
    <x v="0"/>
    <m/>
  </r>
  <r>
    <x v="3372"/>
    <s v="245.950.428-41"/>
    <s v="NF SERVICOS - ADESAO"/>
    <n v="1978719"/>
    <d v="2026-05-21T00:00:00"/>
    <n v="2179674"/>
    <d v="2026-05-22T00:00:00"/>
    <m/>
    <n v="1304.3900000000001"/>
    <d v="2026-06-05T00:00:00"/>
    <m/>
    <m/>
    <s v="Processamento de dados e congêneres"/>
    <n v="408.95"/>
    <m/>
    <x v="0"/>
    <m/>
    <m/>
    <m/>
    <s v="2 - FATURADO"/>
    <n v="25"/>
    <x v="0"/>
    <x v="0"/>
    <m/>
  </r>
  <r>
    <x v="3372"/>
    <s v="245.950.428-41"/>
    <s v="NF SERVICOS - ADESAO"/>
    <n v="2002650"/>
    <d v="2026-06-12T00:00:00"/>
    <n v="220515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372"/>
    <s v="245.950.428-41"/>
    <s v="NF SERVICOS - ADESAO"/>
    <n v="2016686"/>
    <d v="2026-06-17T00:00:00"/>
    <n v="2219461"/>
    <d v="2026-06-18T00:00:00"/>
    <m/>
    <n v="946.65"/>
    <d v="2026-06-20T00:00:00"/>
    <m/>
    <m/>
    <s v="Processamento de dados e congêneres"/>
    <n v="946.65"/>
    <m/>
    <x v="0"/>
    <m/>
    <m/>
    <m/>
    <s v="2 - FATURADO"/>
    <n v="10"/>
    <x v="0"/>
    <x v="0"/>
    <m/>
  </r>
  <r>
    <x v="3373"/>
    <s v="245.974.558-33"/>
    <s v="NF SERVICOS - ADESAO"/>
    <n v="1977596"/>
    <d v="2026-05-21T00:00:00"/>
    <n v="2178551"/>
    <d v="2026-05-22T00:00:00"/>
    <m/>
    <n v="290.75"/>
    <d v="2026-07-30T00:00:00"/>
    <m/>
    <m/>
    <s v="Processamento de dados e congêneres"/>
    <n v="290.75"/>
    <m/>
    <x v="0"/>
    <m/>
    <m/>
    <m/>
    <s v="2 - FATURADO"/>
    <n v="0"/>
    <x v="1"/>
    <x v="0"/>
    <m/>
  </r>
  <r>
    <x v="3373"/>
    <s v="245.974.558-33"/>
    <s v="NF SERVICOS - ADESAO"/>
    <n v="2015564"/>
    <d v="2026-06-17T00:00:00"/>
    <n v="2218333"/>
    <d v="2026-06-17T00:00:00"/>
    <m/>
    <n v="181.21"/>
    <d v="2026-07-30T00:00:00"/>
    <m/>
    <m/>
    <s v="Processamento de dados e congêneres"/>
    <n v="181.21"/>
    <m/>
    <x v="0"/>
    <m/>
    <m/>
    <m/>
    <s v="2 - FATURADO"/>
    <n v="0"/>
    <x v="1"/>
    <x v="0"/>
    <m/>
  </r>
  <r>
    <x v="3374"/>
    <s v="246.208.348-07"/>
    <s v="NF SERVICOS - ADESAO"/>
    <n v="1978725"/>
    <d v="2026-05-21T00:00:00"/>
    <n v="2179680"/>
    <d v="2026-05-22T00:00:00"/>
    <m/>
    <n v="6468.48"/>
    <d v="2026-06-05T00:00:00"/>
    <m/>
    <m/>
    <s v="Processamento de dados e congêneres"/>
    <n v="1820.89"/>
    <m/>
    <x v="0"/>
    <m/>
    <m/>
    <m/>
    <s v="2 - FATURADO"/>
    <n v="25"/>
    <x v="0"/>
    <x v="0"/>
    <m/>
  </r>
  <r>
    <x v="3374"/>
    <s v="246.208.348-07"/>
    <s v="NF SERVICOS - ADESAO"/>
    <n v="1998580"/>
    <d v="2026-06-12T00:00:00"/>
    <n v="2201081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374"/>
    <s v="246.208.348-07"/>
    <s v="NF SERVICOS - ADESAO"/>
    <n v="2015612"/>
    <d v="2026-06-17T00:00:00"/>
    <n v="2218381"/>
    <d v="2026-06-18T00:00:00"/>
    <m/>
    <n v="4143.93"/>
    <d v="2026-06-20T00:00:00"/>
    <m/>
    <m/>
    <s v="Processamento de dados e congêneres"/>
    <n v="4143.93"/>
    <m/>
    <x v="0"/>
    <m/>
    <m/>
    <m/>
    <s v="2 - FATURADO"/>
    <n v="10"/>
    <x v="0"/>
    <x v="0"/>
    <m/>
  </r>
  <r>
    <x v="3375"/>
    <s v="246.460.578-67"/>
    <s v="NF SERVICOS - ADESAO"/>
    <n v="2004627"/>
    <d v="2026-06-12T00:00:00"/>
    <n v="2207130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376"/>
    <s v="246.691.028-42"/>
    <s v="NF SERVICOS - ADESAO"/>
    <n v="1978713"/>
    <d v="2026-05-21T00:00:00"/>
    <n v="2179668"/>
    <d v="2026-05-22T00:00:00"/>
    <m/>
    <n v="32309.09"/>
    <d v="2026-06-05T00:00:00"/>
    <m/>
    <m/>
    <s v="Processamento de dados e congêneres"/>
    <n v="11583.95"/>
    <m/>
    <x v="0"/>
    <m/>
    <m/>
    <m/>
    <s v="2 - FATURADO"/>
    <n v="25"/>
    <x v="0"/>
    <x v="0"/>
    <m/>
  </r>
  <r>
    <x v="3376"/>
    <s v="246.691.028-42"/>
    <s v="NF SERVICOS - ADESAO"/>
    <n v="1998495"/>
    <d v="2026-06-12T00:00:00"/>
    <n v="2200996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376"/>
    <s v="246.691.028-42"/>
    <s v="NF SERVICOS - ADESAO"/>
    <n v="2017649"/>
    <d v="2026-06-17T00:00:00"/>
    <n v="2220427"/>
    <d v="2026-06-18T00:00:00"/>
    <m/>
    <n v="25554.52"/>
    <d v="2026-06-20T00:00:00"/>
    <m/>
    <m/>
    <s v="Processamento de dados e congêneres"/>
    <n v="25554.52"/>
    <m/>
    <x v="0"/>
    <m/>
    <m/>
    <m/>
    <s v="2 - FATURADO"/>
    <n v="10"/>
    <x v="0"/>
    <x v="0"/>
    <m/>
  </r>
  <r>
    <x v="3377"/>
    <s v="246.829.818-70"/>
    <s v="NF SERVICOS - ADESAO"/>
    <n v="1975374"/>
    <d v="2026-05-21T00:00:00"/>
    <n v="2176329"/>
    <d v="2026-05-21T00:00:00"/>
    <m/>
    <n v="109.8"/>
    <d v="2026-07-30T00:00:00"/>
    <m/>
    <m/>
    <s v="Processamento de dados e congêneres"/>
    <n v="109.8"/>
    <m/>
    <x v="0"/>
    <m/>
    <m/>
    <m/>
    <s v="2 - FATURADO"/>
    <n v="0"/>
    <x v="1"/>
    <x v="0"/>
    <m/>
  </r>
  <r>
    <x v="3378"/>
    <s v="247.020.158-69"/>
    <s v="NF SERVICOS - ADESAO"/>
    <n v="1984020"/>
    <d v="2026-05-21T00:00:00"/>
    <n v="218498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378"/>
    <s v="247.020.158-69"/>
    <s v="NF SERVICOS - ADESAO"/>
    <n v="1991436"/>
    <d v="2026-05-21T00:00:00"/>
    <n v="2192454"/>
    <d v="2026-05-23T00:00:00"/>
    <m/>
    <n v="73.42"/>
    <d v="2026-07-30T00:00:00"/>
    <m/>
    <m/>
    <s v="Processamento de dados e congêneres"/>
    <n v="73.42"/>
    <m/>
    <x v="0"/>
    <m/>
    <m/>
    <m/>
    <s v="2 - FATURADO"/>
    <n v="0"/>
    <x v="1"/>
    <x v="0"/>
    <m/>
  </r>
  <r>
    <x v="3378"/>
    <s v="247.020.158-69"/>
    <s v="NF SERVICOS - ADESAO"/>
    <n v="2001530"/>
    <d v="2026-06-12T00:00:00"/>
    <n v="220403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78"/>
    <s v="247.020.158-69"/>
    <s v="NF SERVICOS - ADESAO"/>
    <n v="2009969"/>
    <d v="2026-06-15T00:00:00"/>
    <n v="2212652"/>
    <d v="2026-06-16T00:00:00"/>
    <m/>
    <n v="94.25"/>
    <d v="2026-07-30T00:00:00"/>
    <m/>
    <m/>
    <s v="Processamento de dados e congêneres"/>
    <n v="94.25"/>
    <m/>
    <x v="0"/>
    <m/>
    <m/>
    <m/>
    <s v="2 - FATURADO"/>
    <n v="0"/>
    <x v="1"/>
    <x v="0"/>
    <m/>
  </r>
  <r>
    <x v="3379"/>
    <s v="247.037.658-02"/>
    <s v="NF SERVICOS - ADESAO"/>
    <n v="1997878"/>
    <d v="2026-06-12T00:00:00"/>
    <n v="2200379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380"/>
    <s v="247.357.958-04"/>
    <s v="NF SERVICOS - ADESAO"/>
    <n v="2001618"/>
    <d v="2026-06-12T00:00:00"/>
    <n v="220411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380"/>
    <s v="247.357.958-04"/>
    <s v="NF SERVICOS - ADESAO"/>
    <n v="2015181"/>
    <d v="2026-06-17T00:00:00"/>
    <n v="2217950"/>
    <d v="2026-06-17T00:00:00"/>
    <m/>
    <n v="806.14"/>
    <d v="2026-06-20T00:00:00"/>
    <m/>
    <m/>
    <s v="Processamento de dados e congêneres"/>
    <n v="806.14"/>
    <m/>
    <x v="0"/>
    <m/>
    <m/>
    <m/>
    <s v="2 - FATURADO"/>
    <n v="10"/>
    <x v="0"/>
    <x v="0"/>
    <m/>
  </r>
  <r>
    <x v="3381"/>
    <s v="247.446.598-70"/>
    <s v="NF SERVICOS - ADESAO"/>
    <n v="1999787"/>
    <d v="2026-06-12T00:00:00"/>
    <n v="220228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82"/>
    <s v="247.583.988-01"/>
    <s v="NF SERVICOS - ADESAO"/>
    <n v="1976185"/>
    <d v="2026-05-21T00:00:00"/>
    <n v="2177140"/>
    <d v="2026-05-22T00:00:00"/>
    <m/>
    <n v="60.98"/>
    <d v="2026-07-30T00:00:00"/>
    <m/>
    <m/>
    <s v="Processamento de dados e congêneres"/>
    <n v="60.98"/>
    <m/>
    <x v="0"/>
    <m/>
    <m/>
    <m/>
    <s v="2 - FATURADO"/>
    <n v="0"/>
    <x v="1"/>
    <x v="0"/>
    <m/>
  </r>
  <r>
    <x v="3382"/>
    <s v="247.583.988-01"/>
    <s v="NF SERVICOS - ADESAO"/>
    <n v="1983006"/>
    <d v="2026-05-21T00:00:00"/>
    <n v="218396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382"/>
    <s v="247.583.988-01"/>
    <s v="NF SERVICOS - ADESAO"/>
    <n v="1998835"/>
    <d v="2026-06-12T00:00:00"/>
    <n v="220133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82"/>
    <s v="247.583.988-01"/>
    <s v="NF SERVICOS - ADESAO"/>
    <n v="2015478"/>
    <d v="2026-06-17T00:00:00"/>
    <n v="2218247"/>
    <d v="2026-06-17T00:00:00"/>
    <m/>
    <n v="69.83"/>
    <d v="2026-07-30T00:00:00"/>
    <m/>
    <m/>
    <s v="Processamento de dados e congêneres"/>
    <n v="69.83"/>
    <m/>
    <x v="0"/>
    <m/>
    <m/>
    <m/>
    <s v="2 - FATURADO"/>
    <n v="0"/>
    <x v="1"/>
    <x v="0"/>
    <m/>
  </r>
  <r>
    <x v="3383"/>
    <s v="247.654.168-01"/>
    <s v="NF SERVICOS - ADESAO"/>
    <n v="2005790"/>
    <d v="2026-06-12T00:00:00"/>
    <n v="220829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84"/>
    <s v="247.795.848-84"/>
    <s v="NF SERVICOS - ADESAO"/>
    <n v="1983556"/>
    <d v="2026-05-21T00:00:00"/>
    <n v="218451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384"/>
    <s v="247.795.848-84"/>
    <s v="NF SERVICOS - ADESAO"/>
    <n v="2006213"/>
    <d v="2026-06-12T00:00:00"/>
    <n v="220873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85"/>
    <s v="247.832.608-69"/>
    <s v="NF SERVICOS - ADESAO"/>
    <n v="1991728"/>
    <d v="2026-05-21T00:00:00"/>
    <n v="2192746"/>
    <d v="2026-05-23T00:00:00"/>
    <m/>
    <n v="117.68"/>
    <d v="2026-07-30T00:00:00"/>
    <m/>
    <m/>
    <s v="Processamento de dados e congêneres"/>
    <n v="117.68"/>
    <m/>
    <x v="0"/>
    <m/>
    <m/>
    <m/>
    <s v="2 - FATURADO"/>
    <n v="0"/>
    <x v="1"/>
    <x v="0"/>
    <m/>
  </r>
  <r>
    <x v="3385"/>
    <s v="247.832.608-69"/>
    <s v="NF SERVICOS - ADESAO"/>
    <n v="2002401"/>
    <d v="2026-06-12T00:00:00"/>
    <n v="220490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85"/>
    <s v="247.832.608-69"/>
    <s v="NF SERVICOS - ADESAO"/>
    <n v="2011200"/>
    <d v="2026-06-15T00:00:00"/>
    <n v="2213895"/>
    <d v="2026-06-16T00:00:00"/>
    <m/>
    <n v="117.68"/>
    <d v="2026-07-30T00:00:00"/>
    <m/>
    <m/>
    <s v="Processamento de dados e congêneres"/>
    <n v="117.68"/>
    <m/>
    <x v="0"/>
    <m/>
    <m/>
    <m/>
    <s v="2 - FATURADO"/>
    <n v="0"/>
    <x v="1"/>
    <x v="0"/>
    <m/>
  </r>
  <r>
    <x v="3386"/>
    <s v="247.895.098-77"/>
    <s v="NF SERVICOS - ADESAO"/>
    <n v="2003347"/>
    <d v="2026-06-12T00:00:00"/>
    <n v="220584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386"/>
    <s v="247.895.098-77"/>
    <s v="NF SERVICOS - ADESAO"/>
    <n v="2010309"/>
    <d v="2026-06-15T00:00:00"/>
    <n v="2212998"/>
    <d v="2026-06-16T00:00:00"/>
    <m/>
    <n v="323.37"/>
    <d v="2026-06-20T00:00:00"/>
    <m/>
    <m/>
    <s v="Processamento de dados e congêneres"/>
    <n v="323.37"/>
    <m/>
    <x v="0"/>
    <m/>
    <m/>
    <m/>
    <s v="2 - FATURADO"/>
    <n v="10"/>
    <x v="0"/>
    <x v="0"/>
    <m/>
  </r>
  <r>
    <x v="3387"/>
    <s v="247.917.748-33"/>
    <s v="NF SERVICOS - ADESAO"/>
    <n v="2002611"/>
    <d v="2026-06-12T00:00:00"/>
    <n v="220511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387"/>
    <s v="247.917.748-33"/>
    <s v="NF SERVICOS - ADESAO"/>
    <n v="2011435"/>
    <d v="2026-06-15T00:00:00"/>
    <n v="2214133"/>
    <d v="2026-06-16T00:00:00"/>
    <m/>
    <n v="151.53"/>
    <d v="2026-06-20T00:00:00"/>
    <m/>
    <m/>
    <s v="Processamento de dados e congêneres"/>
    <n v="151.53"/>
    <m/>
    <x v="0"/>
    <m/>
    <m/>
    <m/>
    <s v="2 - FATURADO"/>
    <n v="10"/>
    <x v="0"/>
    <x v="0"/>
    <m/>
  </r>
  <r>
    <x v="3388"/>
    <s v="247.963.778-67"/>
    <s v="NF SERVICOS - ADESAO"/>
    <n v="1975991"/>
    <d v="2026-05-21T00:00:00"/>
    <n v="2176946"/>
    <d v="2026-05-22T00:00:00"/>
    <m/>
    <n v="2789.81"/>
    <d v="2026-06-05T00:00:00"/>
    <m/>
    <m/>
    <s v="Processamento de dados e congêneres"/>
    <n v="903.99"/>
    <m/>
    <x v="0"/>
    <m/>
    <m/>
    <m/>
    <s v="2 - FATURADO"/>
    <n v="25"/>
    <x v="0"/>
    <x v="0"/>
    <m/>
  </r>
  <r>
    <x v="3388"/>
    <s v="247.963.778-67"/>
    <s v="NF SERVICOS - ADESAO"/>
    <n v="2002390"/>
    <d v="2026-06-12T00:00:00"/>
    <n v="220489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88"/>
    <s v="247.963.778-67"/>
    <s v="NF SERVICOS - ADESAO"/>
    <n v="2016650"/>
    <d v="2026-06-17T00:00:00"/>
    <n v="2219425"/>
    <d v="2026-06-18T00:00:00"/>
    <m/>
    <n v="666.51"/>
    <d v="2026-07-30T00:00:00"/>
    <m/>
    <m/>
    <s v="Processamento de dados e congêneres"/>
    <n v="666.51"/>
    <m/>
    <x v="0"/>
    <m/>
    <m/>
    <m/>
    <s v="2 - FATURADO"/>
    <n v="0"/>
    <x v="1"/>
    <x v="0"/>
    <m/>
  </r>
  <r>
    <x v="3389"/>
    <s v="247.994.798-06"/>
    <s v="NF SERVICOS - ADESAO"/>
    <n v="1985531"/>
    <d v="2026-05-21T00:00:00"/>
    <n v="218649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390"/>
    <s v="248.003.388-08"/>
    <s v="NF SERVICOS - ADESAO"/>
    <n v="1997872"/>
    <d v="2026-06-12T00:00:00"/>
    <n v="220037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390"/>
    <s v="248.003.388-08"/>
    <s v="NF SERVICOS - ADESAO"/>
    <n v="2010469"/>
    <d v="2026-06-15T00:00:00"/>
    <n v="2213158"/>
    <d v="2026-06-16T00:00:00"/>
    <m/>
    <n v="104.67"/>
    <d v="2026-06-20T00:00:00"/>
    <m/>
    <m/>
    <s v="Processamento de dados e congêneres"/>
    <n v="104.67"/>
    <m/>
    <x v="0"/>
    <m/>
    <m/>
    <m/>
    <s v="2 - FATURADO"/>
    <n v="10"/>
    <x v="0"/>
    <x v="0"/>
    <m/>
  </r>
  <r>
    <x v="3391"/>
    <s v="248.243.518-80"/>
    <s v="NF SERVICOS - ADESAO"/>
    <n v="1977992"/>
    <d v="2026-05-21T00:00:00"/>
    <n v="2178947"/>
    <d v="2026-05-22T00:00:00"/>
    <m/>
    <n v="4023.55"/>
    <d v="2026-07-30T00:00:00"/>
    <m/>
    <m/>
    <s v="Processamento de dados e congêneres"/>
    <n v="4023.55"/>
    <m/>
    <x v="0"/>
    <m/>
    <m/>
    <m/>
    <s v="2 - FATURADO"/>
    <n v="0"/>
    <x v="1"/>
    <x v="0"/>
    <m/>
  </r>
  <r>
    <x v="3392"/>
    <s v="248.391.008-45"/>
    <s v="NF SERVICOS - ADESAO"/>
    <n v="1976173"/>
    <d v="2026-05-21T00:00:00"/>
    <n v="2177128"/>
    <d v="2026-05-22T00:00:00"/>
    <m/>
    <n v="1663.13"/>
    <d v="2026-06-05T00:00:00"/>
    <m/>
    <m/>
    <s v="Processamento de dados e congêneres"/>
    <n v="546.70000000000005"/>
    <m/>
    <x v="0"/>
    <m/>
    <m/>
    <m/>
    <s v="2 - FATURADO"/>
    <n v="25"/>
    <x v="0"/>
    <x v="0"/>
    <m/>
  </r>
  <r>
    <x v="3393"/>
    <s v="248.411.778-76"/>
    <s v="NF SERVICOS - ADESAO"/>
    <n v="2001244"/>
    <d v="2026-06-12T00:00:00"/>
    <n v="2203745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394"/>
    <s v="248.657.988-54"/>
    <s v="NF SERVICOS - ADESAO"/>
    <n v="1978670"/>
    <d v="2026-05-21T00:00:00"/>
    <n v="2179625"/>
    <d v="2026-05-22T00:00:00"/>
    <m/>
    <n v="882.55"/>
    <d v="2026-06-05T00:00:00"/>
    <m/>
    <m/>
    <s v="Processamento de dados e congêneres"/>
    <n v="206.63"/>
    <m/>
    <x v="0"/>
    <m/>
    <m/>
    <m/>
    <s v="2 - FATURADO"/>
    <n v="25"/>
    <x v="0"/>
    <x v="0"/>
    <m/>
  </r>
  <r>
    <x v="3394"/>
    <s v="248.657.988-54"/>
    <s v="NF SERVICOS - ADESAO"/>
    <n v="2015166"/>
    <d v="2026-06-17T00:00:00"/>
    <n v="2217935"/>
    <d v="2026-06-17T00:00:00"/>
    <m/>
    <n v="922.91"/>
    <d v="2026-07-30T00:00:00"/>
    <m/>
    <m/>
    <s v="Processamento de dados e congêneres"/>
    <n v="922.91"/>
    <m/>
    <x v="0"/>
    <m/>
    <m/>
    <m/>
    <s v="2 - FATURADO"/>
    <n v="0"/>
    <x v="1"/>
    <x v="0"/>
    <m/>
  </r>
  <r>
    <x v="3395"/>
    <s v="248.675.018-59"/>
    <s v="NF SERVICOS - ADESAO"/>
    <n v="2006673"/>
    <d v="2026-06-12T00:00:00"/>
    <n v="2209195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396"/>
    <s v="248.801.988-70"/>
    <s v="NF SERVICOS - ADESAO"/>
    <n v="2007834"/>
    <d v="2026-06-15T00:00:00"/>
    <n v="2210486"/>
    <d v="2026-06-16T00:00:00"/>
    <m/>
    <n v="263.49"/>
    <d v="2026-06-20T00:00:00"/>
    <m/>
    <m/>
    <s v="Processamento de dados e congêneres"/>
    <n v="263.49"/>
    <m/>
    <x v="0"/>
    <m/>
    <m/>
    <m/>
    <s v="2 - FATURADO"/>
    <n v="10"/>
    <x v="0"/>
    <x v="0"/>
    <m/>
  </r>
  <r>
    <x v="3397"/>
    <s v="248.933.518-93"/>
    <s v="NF SERVICOS - ADESAO"/>
    <n v="1977164"/>
    <d v="2026-05-21T00:00:00"/>
    <n v="2178119"/>
    <d v="2026-05-22T00:00:00"/>
    <m/>
    <n v="398.72"/>
    <d v="2026-07-30T00:00:00"/>
    <m/>
    <m/>
    <s v="Processamento de dados e congêneres"/>
    <n v="398.72"/>
    <m/>
    <x v="0"/>
    <m/>
    <m/>
    <m/>
    <s v="2 - FATURADO"/>
    <n v="0"/>
    <x v="1"/>
    <x v="0"/>
    <m/>
  </r>
  <r>
    <x v="3398"/>
    <s v="248.994.118-63"/>
    <s v="NF SERVICOS - ADESAO"/>
    <n v="1985626"/>
    <d v="2026-05-21T00:00:00"/>
    <n v="218658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398"/>
    <s v="248.994.118-63"/>
    <s v="NF SERVICOS - ADESAO"/>
    <n v="1999428"/>
    <d v="2026-06-12T00:00:00"/>
    <n v="220192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399"/>
    <s v="249.023.748-97"/>
    <s v="NF SERVICOS - ADESAO"/>
    <n v="1978859"/>
    <d v="2026-05-21T00:00:00"/>
    <n v="2179814"/>
    <d v="2026-05-22T00:00:00"/>
    <m/>
    <n v="1377.3"/>
    <d v="2026-06-05T00:00:00"/>
    <m/>
    <m/>
    <s v="Processamento de dados e congêneres"/>
    <n v="365.9"/>
    <m/>
    <x v="0"/>
    <m/>
    <m/>
    <m/>
    <s v="2 - FATURADO"/>
    <n v="25"/>
    <x v="0"/>
    <x v="0"/>
    <m/>
  </r>
  <r>
    <x v="3400"/>
    <s v="249.363.288-55"/>
    <s v="NF SERVICOS - ADESAO"/>
    <n v="1995870"/>
    <d v="2026-06-12T00:00:00"/>
    <n v="219832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401"/>
    <s v="249.659.168-32"/>
    <s v="NF SERVICOS - ADESAO"/>
    <n v="1976000"/>
    <d v="2026-05-21T00:00:00"/>
    <n v="2176955"/>
    <d v="2026-05-22T00:00:00"/>
    <m/>
    <n v="837.84"/>
    <d v="2026-06-05T00:00:00"/>
    <m/>
    <m/>
    <s v="Processamento de dados e congêneres"/>
    <n v="253.98"/>
    <m/>
    <x v="0"/>
    <m/>
    <m/>
    <m/>
    <s v="2 - FATURADO"/>
    <n v="25"/>
    <x v="0"/>
    <x v="0"/>
    <m/>
  </r>
  <r>
    <x v="3401"/>
    <s v="249.659.168-32"/>
    <s v="NF SERVICOS - ADESAO"/>
    <n v="2002101"/>
    <d v="2026-06-12T00:00:00"/>
    <n v="220460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01"/>
    <s v="249.659.168-32"/>
    <s v="NF SERVICOS - ADESAO"/>
    <n v="2015320"/>
    <d v="2026-06-17T00:00:00"/>
    <n v="2218089"/>
    <d v="2026-06-17T00:00:00"/>
    <m/>
    <n v="532.74"/>
    <d v="2026-06-20T00:00:00"/>
    <m/>
    <m/>
    <s v="Processamento de dados e congêneres"/>
    <n v="532.74"/>
    <m/>
    <x v="0"/>
    <m/>
    <m/>
    <m/>
    <s v="2 - FATURADO"/>
    <n v="10"/>
    <x v="0"/>
    <x v="0"/>
    <m/>
  </r>
  <r>
    <x v="3402"/>
    <s v="249.986.528-85"/>
    <s v="NF SERVICOS - ADESAO"/>
    <n v="2016548"/>
    <d v="2026-06-17T00:00:00"/>
    <n v="2219320"/>
    <d v="2026-06-18T00:00:00"/>
    <m/>
    <n v="698.96"/>
    <d v="2026-07-30T00:00:00"/>
    <m/>
    <m/>
    <s v="Processamento de dados e congêneres"/>
    <n v="698.96"/>
    <m/>
    <x v="0"/>
    <m/>
    <m/>
    <m/>
    <s v="2 - FATURADO"/>
    <n v="0"/>
    <x v="1"/>
    <x v="0"/>
    <m/>
  </r>
  <r>
    <x v="3403"/>
    <s v="249.993.388-74"/>
    <s v="NF SERVICOS - ADESAO"/>
    <n v="1985125"/>
    <d v="2026-05-21T00:00:00"/>
    <n v="218608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403"/>
    <s v="249.993.388-74"/>
    <s v="NF SERVICOS - ADESAO"/>
    <n v="1991360"/>
    <d v="2026-05-21T00:00:00"/>
    <n v="2192378"/>
    <d v="2026-05-23T00:00:00"/>
    <m/>
    <n v="203.61"/>
    <d v="2026-07-30T00:00:00"/>
    <m/>
    <m/>
    <s v="Processamento de dados e congêneres"/>
    <n v="203.61"/>
    <m/>
    <x v="0"/>
    <m/>
    <m/>
    <m/>
    <s v="2 - FATURADO"/>
    <n v="0"/>
    <x v="1"/>
    <x v="0"/>
    <m/>
  </r>
  <r>
    <x v="3404"/>
    <s v="25.014.990/0001-48"/>
    <s v="NF SERVICOS DO"/>
    <n v="26615"/>
    <d v="2021-10-27T00:00:00"/>
    <n v="30942"/>
    <d v="2021-10-27T00:00:00"/>
    <m/>
    <n v="6.3"/>
    <d v="2021-11-26T00:00:00"/>
    <m/>
    <m/>
    <s v="Boletim - Diário Oficial Informa"/>
    <n v="6.3"/>
    <m/>
    <x v="0"/>
    <m/>
    <m/>
    <m/>
    <s v="3 - FATURADO DO INFORMA"/>
    <n v="1677"/>
    <x v="2"/>
    <x v="0"/>
    <m/>
  </r>
  <r>
    <x v="3404"/>
    <s v="25.014.990/0001-48"/>
    <s v="NF SERVICOS DO"/>
    <n v="26616"/>
    <d v="2021-10-27T00:00:00"/>
    <n v="30943"/>
    <d v="2021-10-27T00:00:00"/>
    <m/>
    <n v="7"/>
    <d v="2021-11-26T00:00:00"/>
    <m/>
    <m/>
    <s v="Boletim_e-Negócios Públicos Informa"/>
    <n v="7"/>
    <m/>
    <x v="0"/>
    <m/>
    <m/>
    <m/>
    <s v="4 - FATURADO eNEGOCIOS INFORMA"/>
    <n v="1677"/>
    <x v="2"/>
    <x v="0"/>
    <m/>
  </r>
  <r>
    <x v="3404"/>
    <s v="25.014.990/0001-48"/>
    <s v="NF SERVICOS DO"/>
    <n v="37693"/>
    <d v="2021-11-26T00:00:00"/>
    <n v="41949"/>
    <d v="2021-11-29T00:00:00"/>
    <m/>
    <n v="27"/>
    <d v="2021-12-29T00:00:00"/>
    <m/>
    <m/>
    <s v="Boletim - Diário Oficial Informa"/>
    <n v="27"/>
    <m/>
    <x v="0"/>
    <m/>
    <m/>
    <m/>
    <s v="3 - FATURADO DO INFORMA"/>
    <n v="1644"/>
    <x v="2"/>
    <x v="0"/>
    <m/>
  </r>
  <r>
    <x v="3404"/>
    <s v="25.014.990/0001-48"/>
    <s v="NF SERVICOS DO"/>
    <n v="37869"/>
    <d v="2021-11-26T00:00:00"/>
    <n v="42125"/>
    <d v="2021-11-29T00:00:00"/>
    <m/>
    <n v="30"/>
    <d v="2021-12-29T00:00:00"/>
    <m/>
    <m/>
    <s v="Boletim_e-Negócios Públicos Informa"/>
    <n v="30"/>
    <m/>
    <x v="0"/>
    <m/>
    <m/>
    <m/>
    <s v="4 - FATURADO eNEGOCIOS INFORMA"/>
    <n v="1644"/>
    <x v="2"/>
    <x v="0"/>
    <m/>
  </r>
  <r>
    <x v="3404"/>
    <s v="25.014.990/0001-48"/>
    <s v="NF SERVICOS DO"/>
    <n v="49147"/>
    <d v="2021-12-30T00:00:00"/>
    <n v="53472"/>
    <d v="2021-12-30T00:00:00"/>
    <m/>
    <n v="30"/>
    <d v="2022-01-29T00:00:00"/>
    <m/>
    <m/>
    <s v="Boletim_e-Negócios Públicos Informa"/>
    <n v="30"/>
    <m/>
    <x v="0"/>
    <m/>
    <m/>
    <m/>
    <s v="4 - FATURADO eNEGOCIOS INFORMA"/>
    <n v="1613"/>
    <x v="2"/>
    <x v="0"/>
    <m/>
  </r>
  <r>
    <x v="3404"/>
    <s v="25.014.990/0001-48"/>
    <s v="NF SERVICOS DO"/>
    <n v="49148"/>
    <d v="2021-12-30T00:00:00"/>
    <n v="53473"/>
    <d v="2021-12-30T00:00:00"/>
    <m/>
    <n v="27"/>
    <d v="2022-01-29T00:00:00"/>
    <m/>
    <m/>
    <s v="Boletim - Diário Oficial Informa"/>
    <n v="27"/>
    <m/>
    <x v="0"/>
    <m/>
    <m/>
    <m/>
    <s v="3 - FATURADO DO INFORMA"/>
    <n v="1613"/>
    <x v="2"/>
    <x v="0"/>
    <m/>
  </r>
  <r>
    <x v="3404"/>
    <s v="25.014.990/0001-48"/>
    <s v="NF SERVICOS DO"/>
    <n v="57869"/>
    <d v="2022-02-14T00:00:00"/>
    <n v="62278"/>
    <d v="2022-02-14T00:00:00"/>
    <m/>
    <n v="27"/>
    <d v="2022-03-16T00:00:00"/>
    <m/>
    <m/>
    <s v="Boletim - Diário Oficial Informa"/>
    <n v="27"/>
    <m/>
    <x v="0"/>
    <m/>
    <m/>
    <m/>
    <s v="3 - FATURADO DO INFORMA"/>
    <n v="1567"/>
    <x v="2"/>
    <x v="0"/>
    <m/>
  </r>
  <r>
    <x v="3404"/>
    <s v="25.014.990/0001-48"/>
    <s v="NF SERVICOS DO"/>
    <n v="57870"/>
    <d v="2022-02-14T00:00:00"/>
    <n v="62279"/>
    <d v="2022-02-14T00:00:00"/>
    <m/>
    <n v="30"/>
    <d v="2022-03-16T00:00:00"/>
    <m/>
    <m/>
    <s v="Boletim_e-Negócios Públicos Informa"/>
    <n v="30"/>
    <m/>
    <x v="0"/>
    <m/>
    <m/>
    <m/>
    <s v="4 - FATURADO eNEGOCIOS INFORMA"/>
    <n v="1567"/>
    <x v="2"/>
    <x v="0"/>
    <m/>
  </r>
  <r>
    <x v="3404"/>
    <s v="25.014.990/0001-48"/>
    <s v="NF SERVICOS DO"/>
    <n v="85962"/>
    <d v="2022-04-30T00:00:00"/>
    <n v="90490"/>
    <d v="2022-05-02T00:00:00"/>
    <m/>
    <n v="27"/>
    <d v="2022-06-01T00:00:00"/>
    <m/>
    <m/>
    <s v="Boletim - Diário Oficial Informa"/>
    <n v="27"/>
    <m/>
    <x v="0"/>
    <m/>
    <m/>
    <m/>
    <s v="3 - FATURADO DO INFORMA"/>
    <n v="1490"/>
    <x v="2"/>
    <x v="0"/>
    <m/>
  </r>
  <r>
    <x v="3404"/>
    <s v="25.014.990/0001-48"/>
    <s v="NF SERVICOS DO"/>
    <n v="85963"/>
    <d v="2022-04-30T00:00:00"/>
    <n v="90491"/>
    <d v="2022-05-02T00:00:00"/>
    <m/>
    <n v="30"/>
    <d v="2022-06-01T00:00:00"/>
    <m/>
    <m/>
    <s v="Boletim_e-Negócios Públicos Informa"/>
    <n v="30"/>
    <m/>
    <x v="0"/>
    <m/>
    <m/>
    <m/>
    <s v="4 - FATURADO eNEGOCIOS INFORMA"/>
    <n v="1490"/>
    <x v="2"/>
    <x v="0"/>
    <m/>
  </r>
  <r>
    <x v="3404"/>
    <s v="25.014.990/0001-48"/>
    <s v="NF SERVICOS DO"/>
    <n v="94910"/>
    <d v="2022-05-26T00:00:00"/>
    <n v="99502"/>
    <d v="2022-05-28T00:00:00"/>
    <m/>
    <n v="27"/>
    <d v="2022-06-27T00:00:00"/>
    <m/>
    <m/>
    <s v="Boletim - Diário Oficial Informa"/>
    <n v="27"/>
    <m/>
    <x v="0"/>
    <m/>
    <m/>
    <m/>
    <s v="3 - FATURADO DO INFORMA"/>
    <n v="1464"/>
    <x v="2"/>
    <x v="0"/>
    <m/>
  </r>
  <r>
    <x v="3404"/>
    <s v="25.014.990/0001-48"/>
    <s v="NF SERVICOS DO"/>
    <n v="94911"/>
    <d v="2022-05-26T00:00:00"/>
    <n v="99503"/>
    <d v="2022-05-28T00:00:00"/>
    <m/>
    <n v="30"/>
    <d v="2022-06-27T00:00:00"/>
    <m/>
    <m/>
    <s v="Boletim_e-Negócios Públicos Informa"/>
    <n v="30"/>
    <m/>
    <x v="0"/>
    <m/>
    <m/>
    <m/>
    <s v="4 - FATURADO eNEGOCIOS INFORMA"/>
    <n v="1464"/>
    <x v="2"/>
    <x v="0"/>
    <m/>
  </r>
  <r>
    <x v="3404"/>
    <s v="25.014.990/0001-48"/>
    <s v="NF SERVICOS DO"/>
    <n v="106055"/>
    <d v="2022-06-30T00:00:00"/>
    <n v="110713"/>
    <d v="2022-07-01T00:00:00"/>
    <m/>
    <n v="27"/>
    <d v="2022-07-31T00:00:00"/>
    <m/>
    <m/>
    <s v="Boletim - Diário Oficial Informa"/>
    <n v="27"/>
    <m/>
    <x v="0"/>
    <m/>
    <m/>
    <m/>
    <s v="3 - FATURADO DO INFORMA"/>
    <n v="1430"/>
    <x v="2"/>
    <x v="0"/>
    <m/>
  </r>
  <r>
    <x v="3404"/>
    <s v="25.014.990/0001-48"/>
    <s v="NF SERVICOS DO"/>
    <n v="106056"/>
    <d v="2022-06-30T00:00:00"/>
    <n v="110714"/>
    <d v="2022-07-01T00:00:00"/>
    <m/>
    <n v="30"/>
    <d v="2022-07-31T00:00:00"/>
    <m/>
    <m/>
    <s v="Boletim_e-Negócios Públicos Informa"/>
    <n v="30"/>
    <m/>
    <x v="0"/>
    <m/>
    <m/>
    <m/>
    <s v="4 - FATURADO eNEGOCIOS INFORMA"/>
    <n v="1430"/>
    <x v="2"/>
    <x v="0"/>
    <m/>
  </r>
  <r>
    <x v="3404"/>
    <s v="25.014.990/0001-48"/>
    <s v="NF SERVICOS DO"/>
    <n v="115186"/>
    <d v="2022-07-31T00:00:00"/>
    <n v="119917"/>
    <d v="2022-08-04T00:00:00"/>
    <m/>
    <n v="27"/>
    <d v="2022-09-03T00:00:00"/>
    <m/>
    <m/>
    <s v="Boletim - Diário Oficial Informa"/>
    <n v="27"/>
    <m/>
    <x v="0"/>
    <m/>
    <m/>
    <m/>
    <s v="3 - FATURADO DO INFORMA"/>
    <n v="1396"/>
    <x v="2"/>
    <x v="0"/>
    <m/>
  </r>
  <r>
    <x v="3404"/>
    <s v="25.014.990/0001-48"/>
    <s v="NF SERVICOS DO"/>
    <n v="115187"/>
    <d v="2022-07-31T00:00:00"/>
    <n v="119918"/>
    <d v="2022-08-04T00:00:00"/>
    <m/>
    <n v="30"/>
    <d v="2022-09-03T00:00:00"/>
    <m/>
    <m/>
    <s v="Boletim_e-Negócios Públicos Informa"/>
    <n v="30"/>
    <m/>
    <x v="0"/>
    <m/>
    <m/>
    <m/>
    <s v="4 - FATURADO eNEGOCIOS INFORMA"/>
    <n v="1396"/>
    <x v="2"/>
    <x v="0"/>
    <m/>
  </r>
  <r>
    <x v="3404"/>
    <s v="25.014.990/0001-48"/>
    <s v="NF SERVICOS DO"/>
    <n v="122999"/>
    <d v="2022-08-29T00:00:00"/>
    <n v="127792"/>
    <d v="2022-08-29T00:00:00"/>
    <m/>
    <n v="27"/>
    <d v="2022-09-28T00:00:00"/>
    <m/>
    <m/>
    <s v="Boletim - Diário Oficial Informa"/>
    <n v="27"/>
    <m/>
    <x v="0"/>
    <m/>
    <m/>
    <m/>
    <s v="3 - FATURADO DO INFORMA"/>
    <n v="1371"/>
    <x v="2"/>
    <x v="0"/>
    <m/>
  </r>
  <r>
    <x v="3404"/>
    <s v="25.014.990/0001-48"/>
    <s v="NF SERVICOS DO"/>
    <n v="123000"/>
    <d v="2022-08-29T00:00:00"/>
    <n v="127793"/>
    <d v="2022-08-29T00:00:00"/>
    <m/>
    <n v="30"/>
    <d v="2022-09-28T00:00:00"/>
    <m/>
    <m/>
    <s v="Boletim_e-Negócios Públicos Informa"/>
    <n v="30"/>
    <m/>
    <x v="0"/>
    <m/>
    <m/>
    <m/>
    <s v="4 - FATURADO eNEGOCIOS INFORMA"/>
    <n v="1371"/>
    <x v="2"/>
    <x v="0"/>
    <m/>
  </r>
  <r>
    <x v="3404"/>
    <s v="25.014.990/0001-48"/>
    <s v="NF SERVICOS DO"/>
    <n v="132006"/>
    <d v="2022-09-27T00:00:00"/>
    <n v="136881"/>
    <d v="2022-09-28T00:00:00"/>
    <m/>
    <n v="27"/>
    <d v="2022-10-28T00:00:00"/>
    <m/>
    <m/>
    <s v="Boletim - Diário Oficial Informa"/>
    <n v="27"/>
    <m/>
    <x v="0"/>
    <m/>
    <m/>
    <m/>
    <s v="3 - FATURADO DO INFORMA"/>
    <n v="1341"/>
    <x v="2"/>
    <x v="0"/>
    <m/>
  </r>
  <r>
    <x v="3404"/>
    <s v="25.014.990/0001-48"/>
    <s v="NF SERVICOS DO"/>
    <n v="132007"/>
    <d v="2022-09-27T00:00:00"/>
    <n v="136882"/>
    <d v="2022-09-28T00:00:00"/>
    <m/>
    <n v="30"/>
    <d v="2022-10-28T00:00:00"/>
    <m/>
    <m/>
    <s v="Boletim_e-Negócios Públicos Informa"/>
    <n v="30"/>
    <m/>
    <x v="0"/>
    <m/>
    <m/>
    <m/>
    <s v="4 - FATURADO eNEGOCIOS INFORMA"/>
    <n v="1341"/>
    <x v="2"/>
    <x v="0"/>
    <m/>
  </r>
  <r>
    <x v="3404"/>
    <s v="25.014.990/0001-48"/>
    <s v="NF SERVICOS DO"/>
    <n v="139345"/>
    <d v="2022-10-25T00:00:00"/>
    <n v="144288"/>
    <d v="2022-10-27T00:00:00"/>
    <m/>
    <n v="27"/>
    <d v="2022-11-26T00:00:00"/>
    <m/>
    <m/>
    <s v="Boletim - Diário Oficial Informa"/>
    <n v="27"/>
    <m/>
    <x v="0"/>
    <m/>
    <m/>
    <m/>
    <s v="3 - FATURADO DO INFORMA"/>
    <n v="1312"/>
    <x v="2"/>
    <x v="0"/>
    <m/>
  </r>
  <r>
    <x v="3404"/>
    <s v="25.014.990/0001-48"/>
    <s v="NF SERVICOS DO"/>
    <n v="139346"/>
    <d v="2022-10-25T00:00:00"/>
    <n v="144289"/>
    <d v="2022-10-27T00:00:00"/>
    <m/>
    <n v="30"/>
    <d v="2022-11-26T00:00:00"/>
    <m/>
    <m/>
    <s v="Boletim_e-Negócios Públicos Informa"/>
    <n v="30"/>
    <m/>
    <x v="0"/>
    <m/>
    <m/>
    <m/>
    <s v="4 - FATURADO eNEGOCIOS INFORMA"/>
    <n v="1312"/>
    <x v="2"/>
    <x v="0"/>
    <m/>
  </r>
  <r>
    <x v="3404"/>
    <s v="25.014.990/0001-48"/>
    <s v="NF SERVICOS DO"/>
    <n v="149267"/>
    <d v="2022-11-30T00:00:00"/>
    <n v="154292"/>
    <d v="2022-12-01T00:00:00"/>
    <m/>
    <n v="27"/>
    <d v="2022-12-31T00:00:00"/>
    <m/>
    <m/>
    <s v="Boletim - Diário Oficial Informa"/>
    <n v="27"/>
    <m/>
    <x v="0"/>
    <m/>
    <m/>
    <m/>
    <s v="3 - FATURADO DO INFORMA"/>
    <n v="1277"/>
    <x v="2"/>
    <x v="0"/>
    <m/>
  </r>
  <r>
    <x v="3404"/>
    <s v="25.014.990/0001-48"/>
    <s v="NF SERVICOS DO"/>
    <n v="149268"/>
    <d v="2022-11-30T00:00:00"/>
    <n v="154293"/>
    <d v="2022-12-01T00:00:00"/>
    <m/>
    <n v="30"/>
    <d v="2022-12-31T00:00:00"/>
    <m/>
    <m/>
    <s v="Boletim_e-Negócios Públicos Informa"/>
    <n v="30"/>
    <m/>
    <x v="0"/>
    <m/>
    <m/>
    <m/>
    <s v="4 - FATURADO eNEGOCIOS INFORMA"/>
    <n v="1277"/>
    <x v="2"/>
    <x v="0"/>
    <m/>
  </r>
  <r>
    <x v="3404"/>
    <s v="25.014.990/0001-48"/>
    <s v="NF SERVICOS DO"/>
    <n v="156157"/>
    <d v="2022-12-29T00:00:00"/>
    <n v="161231"/>
    <d v="2022-12-29T00:00:00"/>
    <m/>
    <n v="27"/>
    <d v="2023-01-28T00:00:00"/>
    <m/>
    <m/>
    <s v="Boletim - Diário Oficial Informa"/>
    <n v="27"/>
    <m/>
    <x v="0"/>
    <m/>
    <m/>
    <m/>
    <s v="3 - FATURADO DO INFORMA"/>
    <n v="1249"/>
    <x v="2"/>
    <x v="0"/>
    <m/>
  </r>
  <r>
    <x v="3404"/>
    <s v="25.014.990/0001-48"/>
    <s v="NF SERVICOS DO"/>
    <n v="156186"/>
    <d v="2022-12-29T00:00:00"/>
    <n v="161260"/>
    <d v="2022-12-29T00:00:00"/>
    <m/>
    <n v="30"/>
    <d v="2023-01-28T00:00:00"/>
    <m/>
    <m/>
    <s v="Boletim_e-Negócios Públicos Informa"/>
    <n v="30"/>
    <m/>
    <x v="0"/>
    <m/>
    <m/>
    <m/>
    <s v="4 - FATURADO eNEGOCIOS INFORMA"/>
    <n v="1249"/>
    <x v="2"/>
    <x v="0"/>
    <m/>
  </r>
  <r>
    <x v="3404"/>
    <s v="25.014.990/0001-48"/>
    <s v="NF SERVICOS DO"/>
    <n v="162565"/>
    <d v="2023-01-27T00:00:00"/>
    <n v="167732"/>
    <d v="2023-01-27T00:00:00"/>
    <m/>
    <n v="27"/>
    <d v="2023-02-26T00:00:00"/>
    <m/>
    <m/>
    <s v="Boletim - Diário Oficial Informa"/>
    <n v="27"/>
    <m/>
    <x v="0"/>
    <m/>
    <m/>
    <m/>
    <s v="3 - FATURADO DO INFORMA"/>
    <n v="1220"/>
    <x v="2"/>
    <x v="0"/>
    <m/>
  </r>
  <r>
    <x v="3404"/>
    <s v="25.014.990/0001-48"/>
    <s v="NF SERVICOS DO"/>
    <n v="162863"/>
    <d v="2023-01-27T00:00:00"/>
    <n v="168030"/>
    <d v="2023-01-27T00:00:00"/>
    <m/>
    <n v="30"/>
    <d v="2023-02-26T00:00:00"/>
    <m/>
    <m/>
    <s v="Boletim_e-Negócios Públicos Informa"/>
    <n v="30"/>
    <m/>
    <x v="0"/>
    <m/>
    <m/>
    <m/>
    <s v="4 - FATURADO eNEGOCIOS INFORMA"/>
    <n v="1220"/>
    <x v="2"/>
    <x v="0"/>
    <m/>
  </r>
  <r>
    <x v="3404"/>
    <s v="25.014.990/0001-48"/>
    <s v="NF SERVICOS DO"/>
    <n v="171273"/>
    <d v="2023-02-28T00:00:00"/>
    <n v="176544"/>
    <d v="2023-03-08T00:00:00"/>
    <m/>
    <n v="27"/>
    <d v="2023-04-07T00:00:00"/>
    <m/>
    <m/>
    <s v="Boletim - Diário Oficial Informa"/>
    <n v="27"/>
    <m/>
    <x v="0"/>
    <m/>
    <m/>
    <m/>
    <s v="3 - FATURADO DO INFORMA"/>
    <n v="1180"/>
    <x v="2"/>
    <x v="0"/>
    <m/>
  </r>
  <r>
    <x v="3404"/>
    <s v="25.014.990/0001-48"/>
    <s v="NF SERVICOS DO"/>
    <n v="171274"/>
    <d v="2023-02-28T00:00:00"/>
    <n v="176545"/>
    <d v="2023-03-08T00:00:00"/>
    <m/>
    <n v="30"/>
    <d v="2023-04-07T00:00:00"/>
    <m/>
    <m/>
    <s v="Boletim_e-Negócios Públicos Informa"/>
    <n v="30"/>
    <m/>
    <x v="0"/>
    <m/>
    <m/>
    <m/>
    <s v="4 - FATURADO eNEGOCIOS INFORMA"/>
    <n v="1180"/>
    <x v="2"/>
    <x v="0"/>
    <m/>
  </r>
  <r>
    <x v="3404"/>
    <s v="25.014.990/0001-48"/>
    <s v="NF SERVICOS DO"/>
    <n v="180578"/>
    <d v="2023-03-31T00:00:00"/>
    <n v="185882"/>
    <d v="2023-04-03T00:00:00"/>
    <m/>
    <n v="27"/>
    <d v="2023-05-03T00:00:00"/>
    <m/>
    <m/>
    <s v="Boletim - Diário Oficial Informa"/>
    <n v="27"/>
    <m/>
    <x v="0"/>
    <m/>
    <m/>
    <m/>
    <s v="3 - FATURADO DO INFORMA"/>
    <n v="1154"/>
    <x v="2"/>
    <x v="0"/>
    <m/>
  </r>
  <r>
    <x v="3404"/>
    <s v="25.014.990/0001-48"/>
    <s v="NF SERVICOS DO"/>
    <n v="180579"/>
    <d v="2023-03-31T00:00:00"/>
    <n v="185883"/>
    <d v="2023-04-03T00:00:00"/>
    <m/>
    <n v="30"/>
    <d v="2023-05-03T00:00:00"/>
    <m/>
    <m/>
    <s v="Boletim_e-Negócios Públicos Informa"/>
    <n v="30"/>
    <m/>
    <x v="0"/>
    <m/>
    <m/>
    <m/>
    <s v="4 - FATURADO eNEGOCIOS INFORMA"/>
    <n v="1154"/>
    <x v="2"/>
    <x v="0"/>
    <m/>
  </r>
  <r>
    <x v="3404"/>
    <s v="25.014.990/0001-48"/>
    <s v="NF SERVICOS DO"/>
    <n v="187289"/>
    <d v="2023-04-27T00:00:00"/>
    <n v="192659"/>
    <d v="2023-04-27T00:00:00"/>
    <m/>
    <n v="30"/>
    <d v="2023-05-27T00:00:00"/>
    <m/>
    <m/>
    <s v="Boletim_e-Negócios Públicos Informa"/>
    <n v="30"/>
    <m/>
    <x v="0"/>
    <m/>
    <m/>
    <m/>
    <s v="4 - FATURADO eNEGOCIOS INFORMA"/>
    <n v="1130"/>
    <x v="2"/>
    <x v="0"/>
    <m/>
  </r>
  <r>
    <x v="3404"/>
    <s v="25.014.990/0001-48"/>
    <s v="NF SERVICOS DO"/>
    <n v="187296"/>
    <d v="2023-04-27T00:00:00"/>
    <n v="192666"/>
    <d v="2023-04-27T00:00:00"/>
    <m/>
    <n v="27"/>
    <d v="2023-05-27T00:00:00"/>
    <m/>
    <m/>
    <s v="Boletim - Diário Oficial Informa"/>
    <n v="27"/>
    <m/>
    <x v="0"/>
    <m/>
    <m/>
    <m/>
    <s v="3 - FATURADO DO INFORMA"/>
    <n v="1130"/>
    <x v="2"/>
    <x v="0"/>
    <m/>
  </r>
  <r>
    <x v="3404"/>
    <s v="25.014.990/0001-48"/>
    <s v="NF SERVICOS DO"/>
    <n v="196532"/>
    <d v="2023-06-05T00:00:00"/>
    <n v="202007"/>
    <d v="2023-06-14T00:00:00"/>
    <m/>
    <n v="27"/>
    <d v="2023-07-14T00:00:00"/>
    <m/>
    <m/>
    <s v="Boletim - Diário Oficial Informa"/>
    <n v="27"/>
    <m/>
    <x v="0"/>
    <m/>
    <m/>
    <m/>
    <s v="3 - FATURADO DO INFORMA"/>
    <n v="1082"/>
    <x v="2"/>
    <x v="0"/>
    <m/>
  </r>
  <r>
    <x v="3404"/>
    <s v="25.014.990/0001-48"/>
    <s v="NF SERVICOS DO"/>
    <n v="196533"/>
    <d v="2023-06-05T00:00:00"/>
    <n v="202008"/>
    <d v="2023-06-14T00:00:00"/>
    <m/>
    <n v="30"/>
    <d v="2023-07-14T00:00:00"/>
    <m/>
    <m/>
    <s v="Boletim_e-Negócios Públicos Informa"/>
    <n v="30"/>
    <m/>
    <x v="0"/>
    <m/>
    <m/>
    <m/>
    <s v="4 - FATURADO eNEGOCIOS INFORMA"/>
    <n v="1082"/>
    <x v="2"/>
    <x v="0"/>
    <m/>
  </r>
  <r>
    <x v="3404"/>
    <s v="25.014.990/0001-48"/>
    <s v="NF SERVICOS DO"/>
    <n v="202846"/>
    <d v="2023-06-27T00:00:00"/>
    <n v="208306"/>
    <d v="2023-06-27T00:00:00"/>
    <m/>
    <n v="27"/>
    <d v="2023-07-27T00:00:00"/>
    <m/>
    <m/>
    <s v="Boletim - Diário Oficial Informa"/>
    <n v="27"/>
    <m/>
    <x v="0"/>
    <m/>
    <m/>
    <m/>
    <s v="3 - FATURADO DO INFORMA"/>
    <n v="1069"/>
    <x v="2"/>
    <x v="0"/>
    <m/>
  </r>
  <r>
    <x v="3404"/>
    <s v="25.014.990/0001-48"/>
    <s v="NF SERVICOS DO"/>
    <n v="202847"/>
    <d v="2023-06-27T00:00:00"/>
    <n v="208307"/>
    <d v="2023-06-27T00:00:00"/>
    <m/>
    <n v="30"/>
    <d v="2023-07-27T00:00:00"/>
    <m/>
    <m/>
    <s v="Boletim_e-Negócios Públicos Informa"/>
    <n v="30"/>
    <m/>
    <x v="0"/>
    <m/>
    <m/>
    <m/>
    <s v="4 - FATURADO eNEGOCIOS INFORMA"/>
    <n v="1069"/>
    <x v="2"/>
    <x v="0"/>
    <m/>
  </r>
  <r>
    <x v="3404"/>
    <s v="25.014.990/0001-48"/>
    <s v="NF SERVICOS DO"/>
    <n v="211927"/>
    <d v="2023-07-31T00:00:00"/>
    <n v="217465"/>
    <d v="2023-08-01T00:00:00"/>
    <m/>
    <n v="30"/>
    <d v="2023-08-31T00:00:00"/>
    <m/>
    <m/>
    <s v="Boletim_e-Negócios Públicos Informa"/>
    <n v="30"/>
    <m/>
    <x v="0"/>
    <m/>
    <m/>
    <m/>
    <s v="4 - FATURADO eNEGOCIOS INFORMA"/>
    <n v="1034"/>
    <x v="2"/>
    <x v="0"/>
    <m/>
  </r>
  <r>
    <x v="3404"/>
    <s v="25.014.990/0001-48"/>
    <s v="NF SERVICOS DO"/>
    <n v="218814"/>
    <d v="2023-08-30T00:00:00"/>
    <n v="224375"/>
    <d v="2023-08-31T00:00:00"/>
    <m/>
    <n v="30"/>
    <d v="2023-09-30T00:00:00"/>
    <m/>
    <m/>
    <s v="Boletim_e-Negócios Públicos Informa"/>
    <n v="30"/>
    <m/>
    <x v="0"/>
    <m/>
    <m/>
    <m/>
    <s v="4 - FATURADO eNEGOCIOS INFORMA"/>
    <n v="1004"/>
    <x v="2"/>
    <x v="0"/>
    <m/>
  </r>
  <r>
    <x v="3404"/>
    <s v="25.014.990/0001-48"/>
    <s v="NF SERVICOS DO"/>
    <n v="225143"/>
    <d v="2023-09-30T00:00:00"/>
    <n v="230798"/>
    <d v="2023-10-02T00:00:00"/>
    <m/>
    <n v="30"/>
    <d v="2023-11-01T00:00:00"/>
    <m/>
    <m/>
    <s v="Boletim_e-Negócios Públicos Informa"/>
    <n v="30"/>
    <m/>
    <x v="0"/>
    <m/>
    <m/>
    <m/>
    <s v="4 - FATURADO eNEGOCIOS INFORMA"/>
    <n v="972"/>
    <x v="2"/>
    <x v="0"/>
    <m/>
  </r>
  <r>
    <x v="3404"/>
    <s v="25.014.990/0001-48"/>
    <s v="NF SERVICOS DO"/>
    <n v="231251"/>
    <d v="2023-10-27T00:00:00"/>
    <n v="236963"/>
    <d v="2023-10-30T00:00:00"/>
    <m/>
    <n v="30"/>
    <d v="2023-11-29T00:00:00"/>
    <m/>
    <m/>
    <s v="Boletim_e-Negócios Públicos Informa"/>
    <n v="30"/>
    <m/>
    <x v="0"/>
    <m/>
    <m/>
    <m/>
    <s v="4 - FATURADO eNEGOCIOS INFORMA"/>
    <n v="944"/>
    <x v="2"/>
    <x v="0"/>
    <m/>
  </r>
  <r>
    <x v="3404"/>
    <s v="25.014.990/0001-48"/>
    <s v="NF SERVICOS DO"/>
    <n v="237065"/>
    <d v="2023-11-30T00:00:00"/>
    <n v="242836"/>
    <d v="2023-11-30T00:00:00"/>
    <m/>
    <n v="30"/>
    <d v="2023-12-30T00:00:00"/>
    <m/>
    <m/>
    <s v="Boletim_e-Negócios Públicos Informa"/>
    <n v="30"/>
    <m/>
    <x v="0"/>
    <m/>
    <m/>
    <m/>
    <s v="4 - FATURADO eNEGOCIOS INFORMA"/>
    <n v="913"/>
    <x v="2"/>
    <x v="0"/>
    <m/>
  </r>
  <r>
    <x v="3404"/>
    <s v="25.014.990/0001-48"/>
    <s v="NF SERVICOS DO"/>
    <n v="243514"/>
    <d v="2023-12-31T00:00:00"/>
    <n v="249335"/>
    <d v="2024-01-03T00:00:00"/>
    <m/>
    <n v="30"/>
    <d v="2024-02-02T00:00:00"/>
    <m/>
    <m/>
    <s v="Boletim_e-Negócios Públicos Informa"/>
    <n v="30"/>
    <m/>
    <x v="0"/>
    <m/>
    <m/>
    <m/>
    <s v="4 - FATURADO eNEGOCIOS INFORMA"/>
    <n v="879"/>
    <x v="2"/>
    <x v="0"/>
    <m/>
  </r>
  <r>
    <x v="3404"/>
    <s v="25.014.990/0001-48"/>
    <s v="NF SERVICOS DO"/>
    <n v="247349"/>
    <d v="2024-01-29T00:00:00"/>
    <n v="253216"/>
    <d v="2024-01-30T00:00:00"/>
    <m/>
    <n v="30"/>
    <d v="2024-02-29T00:00:00"/>
    <m/>
    <m/>
    <s v="Boletim_e-Negócios Públicos Informa"/>
    <n v="30"/>
    <m/>
    <x v="0"/>
    <m/>
    <m/>
    <m/>
    <s v="4 - FATURADO eNEGOCIOS INFORMA"/>
    <n v="852"/>
    <x v="2"/>
    <x v="0"/>
    <m/>
  </r>
  <r>
    <x v="3404"/>
    <s v="25.014.990/0001-48"/>
    <s v="NF SERVICOS DO"/>
    <n v="252943"/>
    <d v="2024-02-25T00:00:00"/>
    <n v="258844"/>
    <d v="2024-02-28T00:00:00"/>
    <m/>
    <n v="30"/>
    <d v="2024-03-29T00:00:00"/>
    <m/>
    <m/>
    <s v="Boletim_e-Negócios Públicos Informa"/>
    <n v="30"/>
    <m/>
    <x v="0"/>
    <m/>
    <m/>
    <m/>
    <s v="4 - FATURADO eNEGOCIOS INFORMA"/>
    <n v="823"/>
    <x v="2"/>
    <x v="0"/>
    <m/>
  </r>
  <r>
    <x v="3405"/>
    <s v="25.022.848/0001-42"/>
    <s v="NF SERVICOS - ADESAO"/>
    <n v="1980456"/>
    <d v="2026-05-21T00:00:00"/>
    <n v="2181419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405"/>
    <s v="25.022.848/0001-42"/>
    <s v="NF SERVICOS - ADESAO"/>
    <n v="1998543"/>
    <d v="2026-06-12T00:00:00"/>
    <n v="2201044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406"/>
    <s v="25.026.393/0001-33"/>
    <s v="NF SERVICOS - ADESAO"/>
    <n v="1979073"/>
    <d v="2026-05-21T00:00:00"/>
    <n v="2180028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406"/>
    <s v="25.026.393/0001-33"/>
    <s v="NF SERVICOS - ADESAO"/>
    <n v="1997532"/>
    <d v="2026-06-12T00:00:00"/>
    <n v="2200033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407"/>
    <s v="25.027.461/0001-89"/>
    <s v="NF SERVICOS - ADESAO"/>
    <n v="1999793"/>
    <d v="2026-06-12T00:00:00"/>
    <n v="2202294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408"/>
    <s v="25.041.118/0002-70"/>
    <s v="NF SERVICOS - ADESAO"/>
    <n v="1982931"/>
    <d v="2026-05-21T00:00:00"/>
    <n v="218389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408"/>
    <s v="25.041.118/0002-70"/>
    <s v="NF SERVICOS - ADESAO"/>
    <n v="2007186"/>
    <d v="2026-06-12T00:00:00"/>
    <n v="220974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409"/>
    <s v="25.044.366/0001-93"/>
    <s v="NF SERVICOS - ADESAO"/>
    <n v="1999076"/>
    <d v="2026-06-12T00:00:00"/>
    <n v="2201577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410"/>
    <s v="25.052.392/0001-63"/>
    <s v="NF SERVICOS - ADESAO"/>
    <n v="2004783"/>
    <d v="2026-06-12T00:00:00"/>
    <n v="2207286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411"/>
    <s v="25.067.616/0001-00"/>
    <s v="NF SERVICOS - ADESAO"/>
    <n v="1987400"/>
    <d v="2026-05-21T00:00:00"/>
    <n v="2188363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411"/>
    <s v="25.067.616/0001-00"/>
    <s v="NF SERVICOS - ADESAO"/>
    <n v="1987556"/>
    <d v="2026-05-21T00:00:00"/>
    <n v="2188519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411"/>
    <s v="25.067.616/0001-00"/>
    <s v="NF SERVICOS - ADESAO"/>
    <n v="1995999"/>
    <d v="2026-06-12T00:00:00"/>
    <n v="219845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412"/>
    <s v="25.078.765/0001-75"/>
    <s v="NF SERVICOS - ADESAO"/>
    <n v="1981566"/>
    <d v="2026-05-21T00:00:00"/>
    <n v="2182529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412"/>
    <s v="25.078.765/0001-75"/>
    <s v="NF SERVICOS - ADESAO"/>
    <n v="2001454"/>
    <d v="2026-06-12T00:00:00"/>
    <n v="220395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413"/>
    <s v="25.079.188/0001-36"/>
    <s v="NF SERVICOS - ADESAO"/>
    <n v="1987551"/>
    <d v="2026-05-21T00:00:00"/>
    <n v="2188514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3414"/>
    <s v="25.079.910/0001-32"/>
    <s v="NF SERVICOS - ADESAO"/>
    <n v="2005731"/>
    <d v="2026-06-12T00:00:00"/>
    <n v="2208238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415"/>
    <s v="25.085.918/0001-01"/>
    <s v="NF SERVICOS - ADESAO"/>
    <n v="1997477"/>
    <d v="2026-06-12T00:00:00"/>
    <n v="2199978"/>
    <d v="2026-06-12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3416"/>
    <s v="25.099.594/0001-60"/>
    <s v="NF SERVICOS - ADESAO"/>
    <n v="1980310"/>
    <d v="2026-05-21T00:00:00"/>
    <n v="218127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417"/>
    <s v="25.103.884/0001-30"/>
    <s v="NF SERVICOS DO"/>
    <n v="406962"/>
    <d v="2026-06-10T00:00:00"/>
    <n v="413966"/>
    <d v="2026-06-10T00:00:00"/>
    <m/>
    <n v="1198.47"/>
    <d v="2026-07-10T00:00:00"/>
    <s v="E0220719"/>
    <s v="PD022719"/>
    <s v="Serviços de Publicidade Eletrônica"/>
    <n v="1140.94"/>
    <m/>
    <x v="0"/>
    <m/>
    <m/>
    <m/>
    <s v="2 - FATURADO"/>
    <n v="0"/>
    <x v="1"/>
    <x v="0"/>
    <m/>
  </r>
  <r>
    <x v="3417"/>
    <s v="25.103.884/0001-30"/>
    <s v="NF SERVICOS DO"/>
    <n v="407284"/>
    <d v="2026-06-11T00:00:00"/>
    <n v="414265"/>
    <d v="2026-06-11T00:00:00"/>
    <m/>
    <n v="553.14"/>
    <d v="2026-07-11T00:00:00"/>
    <s v="E0220719"/>
    <s v="PD022719"/>
    <s v="Serviços de Publicidade Eletrônica"/>
    <n v="526.59"/>
    <m/>
    <x v="0"/>
    <m/>
    <m/>
    <m/>
    <s v="2 - FATURADO"/>
    <n v="0"/>
    <x v="1"/>
    <x v="0"/>
    <m/>
  </r>
  <r>
    <x v="3417"/>
    <s v="25.103.884/0001-30"/>
    <s v="NF SERVICOS DO"/>
    <n v="407453"/>
    <d v="2026-06-11T00:00:00"/>
    <n v="414235"/>
    <d v="2026-06-11T00:00:00"/>
    <m/>
    <n v="368.76"/>
    <d v="2026-07-11T00:00:00"/>
    <s v="E0220719"/>
    <s v="PD022719"/>
    <s v="Serviços de Publicidade Eletrônica"/>
    <n v="351.06"/>
    <m/>
    <x v="0"/>
    <m/>
    <m/>
    <m/>
    <s v="2 - FATURADO"/>
    <n v="0"/>
    <x v="1"/>
    <x v="0"/>
    <m/>
  </r>
  <r>
    <x v="3417"/>
    <s v="25.103.884/0001-30"/>
    <s v="NF SERVICOS DO"/>
    <n v="408306"/>
    <d v="2026-06-16T00:00:00"/>
    <n v="415034"/>
    <d v="2026-06-16T00:00:00"/>
    <m/>
    <n v="737.52"/>
    <d v="2026-07-16T00:00:00"/>
    <s v="E0220719"/>
    <s v="PD022719"/>
    <s v="Serviços de Publicidade Eletrônica"/>
    <n v="702.12"/>
    <m/>
    <x v="0"/>
    <m/>
    <m/>
    <m/>
    <s v="2 - FATURADO"/>
    <n v="0"/>
    <x v="1"/>
    <x v="0"/>
    <m/>
  </r>
  <r>
    <x v="3417"/>
    <s v="25.103.884/0001-30"/>
    <s v="NF SERVICOS DO"/>
    <n v="408922"/>
    <d v="2026-06-18T00:00:00"/>
    <n v="415732"/>
    <d v="2026-06-18T00:00:00"/>
    <m/>
    <n v="921.9"/>
    <d v="2026-07-18T00:00:00"/>
    <s v="E0220719"/>
    <s v="PD022719"/>
    <s v="Serviços de Publicidade Eletrônica"/>
    <n v="877.65"/>
    <m/>
    <x v="0"/>
    <m/>
    <m/>
    <m/>
    <s v="2 - FATURADO"/>
    <n v="0"/>
    <x v="1"/>
    <x v="0"/>
    <m/>
  </r>
  <r>
    <x v="3417"/>
    <s v="25.103.884/0001-30"/>
    <s v="NF SERVICOS DO"/>
    <n v="409779"/>
    <d v="2026-06-23T00:00:00"/>
    <n v="416608"/>
    <d v="2026-06-24T00:00:00"/>
    <m/>
    <n v="1014.09"/>
    <d v="2026-07-24T00:00:00"/>
    <s v="E0220719"/>
    <s v="PD022719"/>
    <s v="Serviços de Publicidade Eletrônica"/>
    <n v="965.41"/>
    <m/>
    <x v="0"/>
    <m/>
    <m/>
    <m/>
    <s v="2 - FATURADO"/>
    <n v="0"/>
    <x v="1"/>
    <x v="0"/>
    <m/>
  </r>
  <r>
    <x v="3417"/>
    <s v="25.103.884/0001-30"/>
    <s v="NF SERVICOS DO"/>
    <n v="409983"/>
    <d v="2026-06-24T00:00:00"/>
    <n v="416776"/>
    <d v="2026-06-24T00:00:00"/>
    <m/>
    <n v="553.14"/>
    <d v="2026-07-24T00:00:00"/>
    <s v="E0220719"/>
    <s v="PD022719"/>
    <s v="Serviços de Publicidade Eletrônica"/>
    <n v="526.59"/>
    <m/>
    <x v="0"/>
    <m/>
    <m/>
    <m/>
    <s v="2 - FATURADO"/>
    <n v="0"/>
    <x v="1"/>
    <x v="0"/>
    <m/>
  </r>
  <r>
    <x v="3417"/>
    <s v="25.103.884/0001-30"/>
    <s v="NF SERVICOS DO"/>
    <n v="410219"/>
    <d v="2026-06-25T00:00:00"/>
    <n v="417127"/>
    <d v="2026-06-25T00:00:00"/>
    <m/>
    <n v="368.76"/>
    <d v="2026-07-25T00:00:00"/>
    <s v="E0220719"/>
    <s v="PD022719"/>
    <s v="Serviços de Publicidade Eletrônica"/>
    <n v="351.06"/>
    <m/>
    <x v="0"/>
    <m/>
    <m/>
    <m/>
    <s v="2 - FATURADO"/>
    <n v="0"/>
    <x v="1"/>
    <x v="0"/>
    <m/>
  </r>
  <r>
    <x v="3418"/>
    <s v="25.106.937/0001-77"/>
    <s v="NF SERVICOS - ADESAO"/>
    <n v="2001735"/>
    <d v="2026-06-12T00:00:00"/>
    <n v="2204236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419"/>
    <s v="25.117.301/0001-20"/>
    <s v="NF SERVICOS - ADESAO"/>
    <n v="2006716"/>
    <d v="2026-06-12T00:00:00"/>
    <n v="2209238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420"/>
    <s v="25.118.125/0001-41"/>
    <s v="NF SERVICOS - ADESAO"/>
    <n v="1998175"/>
    <d v="2026-06-12T00:00:00"/>
    <n v="220067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421"/>
    <s v="25.118.355/0001-00"/>
    <s v="NF SERVICOS - ADESAO"/>
    <n v="2013784"/>
    <d v="2026-06-17T00:00:00"/>
    <n v="2216553"/>
    <d v="2026-06-17T00:00:00"/>
    <m/>
    <n v="79.83"/>
    <d v="2026-06-20T00:00:00"/>
    <m/>
    <m/>
    <s v="Processamento de dados e congêneres"/>
    <n v="79.83"/>
    <m/>
    <x v="0"/>
    <m/>
    <m/>
    <m/>
    <s v="2 - FATURADO"/>
    <n v="10"/>
    <x v="0"/>
    <x v="0"/>
    <m/>
  </r>
  <r>
    <x v="3422"/>
    <s v="25.127.720/0001-43"/>
    <s v="NF SERVICOS"/>
    <n v="212814"/>
    <d v="2026-06-19T00:00:00"/>
    <n v="2221633"/>
    <d v="2026-06-19T00:00:00"/>
    <d v="2026-05-01T00:00:00"/>
    <n v="5919.22"/>
    <d v="2026-07-19T00:00:00"/>
    <s v="E0250067"/>
    <s v="PD025052"/>
    <s v="HOSPEDAGEM DE ROTEADOR"/>
    <n v="5919.22"/>
    <d v="2026-05-01T00:00:00"/>
    <x v="0"/>
    <m/>
    <m/>
    <s v="359.00011260/2024-27 ITO"/>
    <s v="2 - FATURADO"/>
    <n v="0"/>
    <x v="1"/>
    <x v="1"/>
    <m/>
  </r>
  <r>
    <x v="3423"/>
    <s v="25.135.753/0001-35"/>
    <s v="NF SERVICOS - ADESAO"/>
    <n v="1999070"/>
    <d v="2026-06-12T00:00:00"/>
    <n v="220157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424"/>
    <s v="25.211.456/0001-21"/>
    <s v="ND-OPERADORA CIELO"/>
    <n v="29409"/>
    <d v="2026-06-03T00:00:00"/>
    <m/>
    <m/>
    <m/>
    <n v="139.38999999999999"/>
    <d v="2026-06-03T00:00:00"/>
    <m/>
    <m/>
    <s v="e-CNPJ A1 - Renovação 12 meses"/>
    <n v="127.57"/>
    <m/>
    <x v="0"/>
    <m/>
    <m/>
    <m/>
    <s v="1 - VENDA A VISTA"/>
    <n v="27"/>
    <x v="0"/>
    <x v="2"/>
    <m/>
  </r>
  <r>
    <x v="3425"/>
    <s v="25.214.825/0001-30"/>
    <s v="NF SERVICOS - ADESAO"/>
    <n v="2014750"/>
    <d v="2026-06-17T00:00:00"/>
    <n v="2217519"/>
    <d v="2026-06-17T00:00:00"/>
    <m/>
    <n v="303.74"/>
    <d v="2026-07-30T00:00:00"/>
    <m/>
    <m/>
    <s v="Processamento de dados e congêneres"/>
    <n v="303.74"/>
    <m/>
    <x v="0"/>
    <m/>
    <m/>
    <m/>
    <s v="2 - FATURADO"/>
    <n v="0"/>
    <x v="1"/>
    <x v="0"/>
    <m/>
  </r>
  <r>
    <x v="3426"/>
    <s v="25.216.165/0001-26"/>
    <s v="NF SERVICOS - ADESAO"/>
    <n v="1985672"/>
    <d v="2026-05-21T00:00:00"/>
    <n v="2186635"/>
    <d v="2026-05-23T00:00:00"/>
    <m/>
    <n v="549.4"/>
    <d v="2026-07-30T00:00:00"/>
    <m/>
    <m/>
    <s v="Processamento de dados e congêneres ¿ P. dos Credenciados"/>
    <n v="549.4"/>
    <m/>
    <x v="0"/>
    <m/>
    <m/>
    <m/>
    <s v="2 - FATURADO"/>
    <n v="0"/>
    <x v="1"/>
    <x v="0"/>
    <m/>
  </r>
  <r>
    <x v="3426"/>
    <s v="25.216.165/0001-26"/>
    <s v="NF SERVICOS - ADESAO"/>
    <n v="1998743"/>
    <d v="2026-06-12T00:00:00"/>
    <n v="2201244"/>
    <d v="2026-06-13T00:00:00"/>
    <m/>
    <n v="549.4"/>
    <d v="2026-07-30T00:00:00"/>
    <m/>
    <m/>
    <s v="Processamento de dados e congeneres - P. dos Credenciados"/>
    <n v="549.4"/>
    <m/>
    <x v="0"/>
    <m/>
    <m/>
    <m/>
    <s v="2 - FATURADO"/>
    <n v="0"/>
    <x v="1"/>
    <x v="0"/>
    <m/>
  </r>
  <r>
    <x v="3427"/>
    <s v="25.216.481/0001-06"/>
    <s v="NF SERVICOS - ADESAO"/>
    <n v="1986525"/>
    <d v="2026-05-21T00:00:00"/>
    <n v="2187488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427"/>
    <s v="25.216.481/0001-06"/>
    <s v="NF SERVICOS - ADESAO"/>
    <n v="1996449"/>
    <d v="2026-06-12T00:00:00"/>
    <n v="2198908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428"/>
    <s v="25.220.345/0001-81"/>
    <s v="NF SERVICOS - ADESAO"/>
    <n v="1993085"/>
    <d v="2026-05-21T00:00:00"/>
    <n v="2194103"/>
    <d v="2026-05-23T00:00:00"/>
    <m/>
    <n v="196.12"/>
    <d v="2026-06-05T00:00:00"/>
    <m/>
    <m/>
    <s v="Processamento de dados e congêneres"/>
    <n v="196.12"/>
    <m/>
    <x v="0"/>
    <m/>
    <m/>
    <m/>
    <s v="2 - FATURADO"/>
    <n v="25"/>
    <x v="0"/>
    <x v="0"/>
    <m/>
  </r>
  <r>
    <x v="3428"/>
    <s v="25.220.345/0001-81"/>
    <s v="NF SERVICOS - ADESAO"/>
    <n v="2015107"/>
    <d v="2026-06-17T00:00:00"/>
    <n v="2217876"/>
    <d v="2026-06-17T00:00:00"/>
    <m/>
    <n v="305.48"/>
    <d v="2026-07-30T00:00:00"/>
    <m/>
    <m/>
    <s v="Processamento de dados e congêneres"/>
    <n v="305.48"/>
    <m/>
    <x v="0"/>
    <m/>
    <m/>
    <m/>
    <s v="2 - FATURADO"/>
    <n v="0"/>
    <x v="1"/>
    <x v="0"/>
    <m/>
  </r>
  <r>
    <x v="3429"/>
    <s v="25.238.030/0001-61"/>
    <s v="NF SERVICOS - ADESAO"/>
    <n v="1986712"/>
    <d v="2026-05-21T00:00:00"/>
    <n v="2187675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429"/>
    <s v="25.238.030/0001-61"/>
    <s v="NF SERVICOS - ADESAO"/>
    <n v="1998034"/>
    <d v="2026-06-12T00:00:00"/>
    <n v="2200535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430"/>
    <s v="25.261.059/0001-64"/>
    <s v="NF SERVICOS - ADESAO"/>
    <n v="1986348"/>
    <d v="2026-05-21T00:00:00"/>
    <n v="2187311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430"/>
    <s v="25.261.059/0001-64"/>
    <s v="NF SERVICOS - ADESAO"/>
    <n v="2003342"/>
    <d v="2026-06-12T00:00:00"/>
    <n v="220584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431"/>
    <s v="25.275.699/0001-23"/>
    <s v="NF SERVICOS - ADESAO"/>
    <n v="1984782"/>
    <d v="2026-05-21T00:00:00"/>
    <n v="2185745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431"/>
    <s v="25.275.699/0001-23"/>
    <s v="NF SERVICOS - ADESAO"/>
    <n v="2000915"/>
    <d v="2026-06-12T00:00:00"/>
    <n v="220341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432"/>
    <s v="25.277.160/0001-03"/>
    <s v="NF SERVICOS - ADESAO"/>
    <n v="1979054"/>
    <d v="2026-05-21T00:00:00"/>
    <n v="2180009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432"/>
    <s v="25.277.160/0001-03"/>
    <s v="NF SERVICOS - ADESAO"/>
    <n v="2004796"/>
    <d v="2026-06-12T00:00:00"/>
    <n v="2207299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433"/>
    <s v="25.287.156/0001-26"/>
    <s v="NF SERVICOS - ADESAO"/>
    <n v="1985629"/>
    <d v="2026-05-21T00:00:00"/>
    <n v="2186592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434"/>
    <s v="25.295.846/0001-27"/>
    <s v="NF SERVICOS - ADESAO"/>
    <n v="2002414"/>
    <d v="2026-06-12T00:00:00"/>
    <n v="2204915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435"/>
    <s v="25.321.049/0001-77"/>
    <s v="ND-OPERADORA CIELO"/>
    <n v="29391"/>
    <d v="2026-06-02T00:00:00"/>
    <m/>
    <m/>
    <m/>
    <n v="139.38999999999999"/>
    <d v="2026-06-02T00:00:00"/>
    <m/>
    <m/>
    <s v="e-CNPJ A1 - Renovação 12 meses"/>
    <n v="139.38999999999999"/>
    <m/>
    <x v="0"/>
    <m/>
    <m/>
    <m/>
    <s v="1 - VENDA A VISTA"/>
    <n v="28"/>
    <x v="0"/>
    <x v="2"/>
    <m/>
  </r>
  <r>
    <x v="3436"/>
    <s v="25.333.970/0001-30"/>
    <s v="NF SERVICOS - ADESAO"/>
    <n v="1981389"/>
    <d v="2026-05-21T00:00:00"/>
    <n v="2182352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436"/>
    <s v="25.333.970/0001-30"/>
    <s v="NF SERVICOS - ADESAO"/>
    <n v="2007214"/>
    <d v="2026-06-12T00:00:00"/>
    <n v="2209769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437"/>
    <s v="25.351.332/0001-41"/>
    <s v="ND-OPERADORA CIELO"/>
    <n v="29419"/>
    <d v="2026-06-05T00:00:00"/>
    <m/>
    <m/>
    <m/>
    <n v="187.49"/>
    <d v="2026-06-05T00:00:00"/>
    <m/>
    <m/>
    <s v="Certificado e-CNPJ A1 em Software (12 meses)"/>
    <n v="187.49"/>
    <m/>
    <x v="0"/>
    <m/>
    <m/>
    <m/>
    <s v="1 - VENDA A VISTA"/>
    <n v="25"/>
    <x v="0"/>
    <x v="2"/>
    <m/>
  </r>
  <r>
    <x v="3438"/>
    <s v="25.362.174/0001-25"/>
    <s v="NF SERVICOS - ADESAO"/>
    <n v="1981471"/>
    <d v="2026-05-21T00:00:00"/>
    <n v="2182434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438"/>
    <s v="25.362.174/0001-25"/>
    <s v="NF SERVICOS - ADESAO"/>
    <n v="2006983"/>
    <d v="2026-06-12T00:00:00"/>
    <n v="2209509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439"/>
    <s v="25.425.480/0001-63"/>
    <s v="NF SERVICOS - ADESAO"/>
    <n v="1984128"/>
    <d v="2026-05-21T00:00:00"/>
    <n v="218509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439"/>
    <s v="25.425.480/0001-63"/>
    <s v="NF SERVICOS - ADESAO"/>
    <n v="2004850"/>
    <d v="2026-06-12T00:00:00"/>
    <n v="2207353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440"/>
    <s v="25.449.090/0001-23"/>
    <s v="NF SERVICOS - ADESAO"/>
    <n v="1996578"/>
    <d v="2026-06-12T00:00:00"/>
    <n v="2199037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441"/>
    <s v="25.462.472/0001-97"/>
    <s v="NF SERVICOS - ADESAO"/>
    <n v="2004029"/>
    <d v="2026-06-12T00:00:00"/>
    <n v="2206531"/>
    <d v="2026-06-15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3442"/>
    <s v="25.962.709/0001-07"/>
    <s v="ND-OPERADORA CIELO"/>
    <n v="29407"/>
    <d v="2026-06-03T00:00:00"/>
    <m/>
    <m/>
    <m/>
    <n v="187.49"/>
    <d v="2026-06-03T00:00:00"/>
    <m/>
    <m/>
    <s v="Certificado e-CNPJ A1 em Software (12 meses)"/>
    <n v="187.49"/>
    <m/>
    <x v="0"/>
    <m/>
    <m/>
    <m/>
    <s v="1 - VENDA A VISTA"/>
    <n v="27"/>
    <x v="0"/>
    <x v="2"/>
    <m/>
  </r>
  <r>
    <x v="3443"/>
    <s v="25.989.646/0001-74"/>
    <s v="NF SERVICOS - ADESAO"/>
    <n v="2002972"/>
    <d v="2026-06-12T00:00:00"/>
    <n v="2205473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444"/>
    <s v="25.999.555/0001-10"/>
    <s v="NF SERVICOS - ADESAO"/>
    <n v="1979895"/>
    <d v="2026-05-21T00:00:00"/>
    <n v="218085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444"/>
    <s v="25.999.555/0001-10"/>
    <s v="NF SERVICOS - ADESAO"/>
    <n v="1999767"/>
    <d v="2026-06-12T00:00:00"/>
    <n v="220226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445"/>
    <s v="250.001.058-93"/>
    <s v="NF SERVICOS - ADESAO"/>
    <n v="1999110"/>
    <d v="2026-06-12T00:00:00"/>
    <n v="220161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45"/>
    <s v="250.001.058-93"/>
    <s v="NF SERVICOS - ADESAO"/>
    <n v="2011003"/>
    <d v="2026-06-15T00:00:00"/>
    <n v="2213695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3446"/>
    <s v="250.105.128-90"/>
    <s v="NF SERVICOS - ADESAO"/>
    <n v="2001237"/>
    <d v="2026-06-12T00:00:00"/>
    <n v="220373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46"/>
    <s v="250.105.128-90"/>
    <s v="NF SERVICOS - ADESAO"/>
    <n v="2011551"/>
    <d v="2026-06-15T00:00:00"/>
    <n v="2214249"/>
    <d v="2026-06-16T00:00:00"/>
    <m/>
    <n v="148.93"/>
    <d v="2026-06-20T00:00:00"/>
    <m/>
    <m/>
    <s v="Processamento de dados e congêneres"/>
    <n v="148.93"/>
    <m/>
    <x v="0"/>
    <m/>
    <m/>
    <m/>
    <s v="2 - FATURADO"/>
    <n v="10"/>
    <x v="0"/>
    <x v="0"/>
    <m/>
  </r>
  <r>
    <x v="3447"/>
    <s v="250.294.728-60"/>
    <s v="ND-OPERADORA CIELO"/>
    <n v="29631"/>
    <d v="2026-06-30T00:00:00"/>
    <m/>
    <m/>
    <m/>
    <n v="139.38999999999999"/>
    <d v="2026-06-30T00:00:00"/>
    <m/>
    <m/>
    <s v="e-CNPJ A1 - Renovação 12 meses"/>
    <n v="139.38999999999999"/>
    <m/>
    <x v="0"/>
    <m/>
    <m/>
    <m/>
    <s v="1 - VENDA A VISTA"/>
    <n v="1"/>
    <x v="0"/>
    <x v="2"/>
    <m/>
  </r>
  <r>
    <x v="3448"/>
    <s v="250.296.138-62"/>
    <s v="NF SERVICOS - ADESAO"/>
    <n v="1977639"/>
    <d v="2026-05-21T00:00:00"/>
    <n v="2178594"/>
    <d v="2026-05-22T00:00:00"/>
    <m/>
    <n v="356.81"/>
    <d v="2026-07-30T00:00:00"/>
    <m/>
    <m/>
    <s v="Processamento de dados e congêneres"/>
    <n v="356.81"/>
    <m/>
    <x v="0"/>
    <m/>
    <m/>
    <m/>
    <s v="2 - FATURADO"/>
    <n v="0"/>
    <x v="1"/>
    <x v="0"/>
    <m/>
  </r>
  <r>
    <x v="3448"/>
    <s v="250.296.138-62"/>
    <s v="NF SERVICOS - ADESAO"/>
    <n v="2015539"/>
    <d v="2026-06-17T00:00:00"/>
    <n v="2218308"/>
    <d v="2026-06-17T00:00:00"/>
    <m/>
    <n v="183.92"/>
    <d v="2026-07-30T00:00:00"/>
    <m/>
    <m/>
    <s v="Processamento de dados e congêneres"/>
    <n v="183.92"/>
    <m/>
    <x v="0"/>
    <m/>
    <m/>
    <m/>
    <s v="2 - FATURADO"/>
    <n v="0"/>
    <x v="1"/>
    <x v="0"/>
    <m/>
  </r>
  <r>
    <x v="3449"/>
    <s v="250.565.368-22"/>
    <s v="NF SERVICOS - ADESAO"/>
    <n v="1978127"/>
    <d v="2026-05-21T00:00:00"/>
    <n v="2179082"/>
    <d v="2026-05-22T00:00:00"/>
    <m/>
    <n v="779.85"/>
    <d v="2026-06-05T00:00:00"/>
    <m/>
    <m/>
    <s v="Processamento de dados e congêneres"/>
    <n v="219.54"/>
    <m/>
    <x v="0"/>
    <m/>
    <m/>
    <m/>
    <s v="2 - FATURADO"/>
    <n v="25"/>
    <x v="0"/>
    <x v="0"/>
    <m/>
  </r>
  <r>
    <x v="3450"/>
    <s v="250.630.018-07"/>
    <s v="ND-OPERADORA CIELO"/>
    <n v="29552"/>
    <d v="2026-06-19T00:00:00"/>
    <m/>
    <m/>
    <m/>
    <n v="412.47"/>
    <d v="2026-06-19T00:00:00"/>
    <m/>
    <m/>
    <s v="Certificado e-CPF A3 em token - 24 meses"/>
    <n v="412.47"/>
    <m/>
    <x v="0"/>
    <m/>
    <m/>
    <m/>
    <s v="1 - VENDA A VISTA"/>
    <n v="11"/>
    <x v="0"/>
    <x v="2"/>
    <m/>
  </r>
  <r>
    <x v="3451"/>
    <s v="250.633.028-31"/>
    <s v="ND-OPERADORA CIELO"/>
    <n v="29428"/>
    <d v="2026-06-09T00:00:00"/>
    <m/>
    <m/>
    <m/>
    <n v="124.99"/>
    <d v="2026-06-09T00:00:00"/>
    <m/>
    <m/>
    <s v="Certificado e-CPF A1 em Software (12 meses)"/>
    <n v="124.99"/>
    <m/>
    <x v="0"/>
    <m/>
    <m/>
    <m/>
    <s v="1 - VENDA A VISTA"/>
    <n v="21"/>
    <x v="0"/>
    <x v="2"/>
    <m/>
  </r>
  <r>
    <x v="3452"/>
    <s v="250.691.898-16"/>
    <s v="NF SERVICOS - ADESAO"/>
    <n v="1976081"/>
    <d v="2026-05-21T00:00:00"/>
    <n v="2177036"/>
    <d v="2026-05-22T00:00:00"/>
    <m/>
    <n v="1684.99"/>
    <d v="2026-06-05T00:00:00"/>
    <m/>
    <m/>
    <s v="Processamento de dados e congêneres"/>
    <n v="516.55999999999995"/>
    <m/>
    <x v="0"/>
    <m/>
    <m/>
    <m/>
    <s v="2 - FATURADO"/>
    <n v="25"/>
    <x v="0"/>
    <x v="0"/>
    <m/>
  </r>
  <r>
    <x v="3453"/>
    <s v="250.749.168-01"/>
    <s v="NF SERVICOS - ADESAO"/>
    <n v="1996536"/>
    <d v="2026-06-12T00:00:00"/>
    <n v="2198995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453"/>
    <s v="250.749.168-01"/>
    <s v="NF SERVICOS - ADESAO"/>
    <n v="2011772"/>
    <d v="2026-06-15T00:00:00"/>
    <n v="2214472"/>
    <d v="2026-06-16T00:00:00"/>
    <m/>
    <n v="203.6"/>
    <d v="2026-06-20T00:00:00"/>
    <m/>
    <m/>
    <s v="Processamento de dados e congêneres"/>
    <n v="203.6"/>
    <m/>
    <x v="0"/>
    <m/>
    <m/>
    <m/>
    <s v="2 - FATURADO"/>
    <n v="10"/>
    <x v="0"/>
    <x v="0"/>
    <m/>
  </r>
  <r>
    <x v="3454"/>
    <s v="250.869.068-65"/>
    <s v="NF SERVICOS - ADESAO"/>
    <n v="1976953"/>
    <d v="2026-05-21T00:00:00"/>
    <n v="2177908"/>
    <d v="2026-05-22T00:00:00"/>
    <m/>
    <n v="2155.62"/>
    <d v="2026-06-05T00:00:00"/>
    <m/>
    <m/>
    <s v="Processamento de dados e congêneres"/>
    <n v="598.35"/>
    <m/>
    <x v="0"/>
    <m/>
    <m/>
    <m/>
    <s v="2 - FATURADO"/>
    <n v="25"/>
    <x v="0"/>
    <x v="0"/>
    <m/>
  </r>
  <r>
    <x v="3455"/>
    <s v="250.909.348-78"/>
    <s v="NF SERVICOS - ADESAO"/>
    <n v="1981717"/>
    <d v="2026-05-21T00:00:00"/>
    <n v="218268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455"/>
    <s v="250.909.348-78"/>
    <s v="NF SERVICOS - ADESAO"/>
    <n v="1991478"/>
    <d v="2026-05-21T00:00:00"/>
    <n v="2192496"/>
    <d v="2026-05-23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3455"/>
    <s v="250.909.348-78"/>
    <s v="NF SERVICOS - ADESAO"/>
    <n v="2005774"/>
    <d v="2026-06-12T00:00:00"/>
    <n v="220828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55"/>
    <s v="250.909.348-78"/>
    <s v="NF SERVICOS - ADESAO"/>
    <n v="2011739"/>
    <d v="2026-06-15T00:00:00"/>
    <n v="2214438"/>
    <d v="2026-06-16T00:00:00"/>
    <m/>
    <n v="161.94999999999999"/>
    <d v="2026-06-20T00:00:00"/>
    <m/>
    <m/>
    <s v="Processamento de dados e congêneres"/>
    <n v="161.94999999999999"/>
    <m/>
    <x v="0"/>
    <m/>
    <m/>
    <m/>
    <s v="2 - FATURADO"/>
    <n v="10"/>
    <x v="0"/>
    <x v="0"/>
    <m/>
  </r>
  <r>
    <x v="3456"/>
    <s v="250.918.618-31"/>
    <s v="NF SERVICOS - ADESAO"/>
    <n v="1975595"/>
    <d v="2026-05-21T00:00:00"/>
    <n v="2176550"/>
    <d v="2026-05-21T00:00:00"/>
    <m/>
    <n v="1825.23"/>
    <d v="2026-06-05T00:00:00"/>
    <m/>
    <m/>
    <s v="Processamento de dados e congêneres"/>
    <n v="533.78"/>
    <m/>
    <x v="0"/>
    <m/>
    <m/>
    <m/>
    <s v="2 - FATURADO"/>
    <n v="25"/>
    <x v="0"/>
    <x v="0"/>
    <m/>
  </r>
  <r>
    <x v="3457"/>
    <s v="250.922.048-93"/>
    <s v="NF SERVICOS - ADESAO"/>
    <n v="2011467"/>
    <d v="2026-06-15T00:00:00"/>
    <n v="2214165"/>
    <d v="2026-06-16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3458"/>
    <s v="251.037.608-00"/>
    <s v="NF SERVICOS - ADESAO"/>
    <n v="1978817"/>
    <d v="2026-05-21T00:00:00"/>
    <n v="2179772"/>
    <d v="2026-05-22T00:00:00"/>
    <m/>
    <n v="1765.35"/>
    <d v="2026-06-05T00:00:00"/>
    <m/>
    <m/>
    <s v="Processamento de dados e congêneres"/>
    <n v="516.55999999999995"/>
    <m/>
    <x v="0"/>
    <m/>
    <m/>
    <m/>
    <s v="2 - FATURADO"/>
    <n v="25"/>
    <x v="0"/>
    <x v="0"/>
    <m/>
  </r>
  <r>
    <x v="3459"/>
    <s v="251.493.768-09"/>
    <s v="NF SERVICOS - ADESAO"/>
    <n v="1999765"/>
    <d v="2026-06-12T00:00:00"/>
    <n v="2202266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459"/>
    <s v="251.493.768-09"/>
    <s v="NF SERVICOS - ADESAO"/>
    <n v="2007822"/>
    <d v="2026-06-15T00:00:00"/>
    <n v="2210474"/>
    <d v="2026-06-16T00:00:00"/>
    <m/>
    <n v="328.57"/>
    <d v="2026-06-20T00:00:00"/>
    <m/>
    <m/>
    <s v="Processamento de dados e congêneres"/>
    <n v="328.57"/>
    <m/>
    <x v="0"/>
    <m/>
    <m/>
    <m/>
    <s v="2 - FATURADO"/>
    <n v="10"/>
    <x v="0"/>
    <x v="0"/>
    <m/>
  </r>
  <r>
    <x v="3460"/>
    <s v="251.730.568-43"/>
    <s v="NF SERVICOS - ADESAO"/>
    <n v="1976272"/>
    <d v="2026-05-21T00:00:00"/>
    <n v="2177227"/>
    <d v="2026-05-22T00:00:00"/>
    <m/>
    <n v="2065.52"/>
    <d v="2026-06-05T00:00:00"/>
    <m/>
    <m/>
    <s v="Processamento de dados e congêneres"/>
    <n v="585.44000000000005"/>
    <m/>
    <x v="0"/>
    <m/>
    <m/>
    <m/>
    <s v="2 - FATURADO"/>
    <n v="25"/>
    <x v="0"/>
    <x v="0"/>
    <m/>
  </r>
  <r>
    <x v="3461"/>
    <s v="251.951.608-99"/>
    <s v="NF SERVICOS - ADESAO"/>
    <n v="1978522"/>
    <d v="2026-05-21T00:00:00"/>
    <n v="2179477"/>
    <d v="2026-05-22T00:00:00"/>
    <m/>
    <n v="724.21"/>
    <d v="2026-07-30T00:00:00"/>
    <m/>
    <m/>
    <s v="Processamento de dados e congêneres"/>
    <n v="724.21"/>
    <m/>
    <x v="0"/>
    <m/>
    <m/>
    <m/>
    <s v="2 - FATURADO"/>
    <n v="0"/>
    <x v="1"/>
    <x v="0"/>
    <m/>
  </r>
  <r>
    <x v="3461"/>
    <s v="251.951.608-99"/>
    <s v="NF SERVICOS - ADESAO"/>
    <n v="2017318"/>
    <d v="2026-06-17T00:00:00"/>
    <n v="2220093"/>
    <d v="2026-06-18T00:00:00"/>
    <m/>
    <n v="772.26"/>
    <d v="2026-07-30T00:00:00"/>
    <m/>
    <m/>
    <s v="Processamento de dados e congêneres"/>
    <n v="772.26"/>
    <m/>
    <x v="0"/>
    <m/>
    <m/>
    <m/>
    <s v="2 - FATURADO"/>
    <n v="0"/>
    <x v="1"/>
    <x v="0"/>
    <m/>
  </r>
  <r>
    <x v="3462"/>
    <s v="251.959.688-02"/>
    <s v="NF SERVICOS - ADESAO"/>
    <n v="1990305"/>
    <d v="2026-05-21T00:00:00"/>
    <n v="2191320"/>
    <d v="2026-05-23T00:00:00"/>
    <m/>
    <n v="437.92"/>
    <d v="2026-07-30T00:00:00"/>
    <m/>
    <m/>
    <s v="Processamento de dados e congêneres"/>
    <n v="437.92"/>
    <m/>
    <x v="0"/>
    <m/>
    <m/>
    <m/>
    <s v="2 - FATURADO"/>
    <n v="0"/>
    <x v="1"/>
    <x v="0"/>
    <m/>
  </r>
  <r>
    <x v="3462"/>
    <s v="251.959.688-02"/>
    <s v="NF SERVICOS - ADESAO"/>
    <n v="2001457"/>
    <d v="2026-06-12T00:00:00"/>
    <n v="2203958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462"/>
    <s v="251.959.688-02"/>
    <s v="NF SERVICOS - ADESAO"/>
    <n v="2008556"/>
    <d v="2026-06-15T00:00:00"/>
    <n v="2211208"/>
    <d v="2026-06-16T00:00:00"/>
    <m/>
    <n v="370.23"/>
    <d v="2026-07-30T00:00:00"/>
    <m/>
    <m/>
    <s v="Processamento de dados e congêneres"/>
    <n v="370.23"/>
    <m/>
    <x v="0"/>
    <m/>
    <m/>
    <m/>
    <s v="2 - FATURADO"/>
    <n v="0"/>
    <x v="1"/>
    <x v="0"/>
    <m/>
  </r>
  <r>
    <x v="3463"/>
    <s v="252.061.048-41"/>
    <s v="NF SERVICOS - ADESAO"/>
    <n v="1975399"/>
    <d v="2026-05-21T00:00:00"/>
    <n v="2176354"/>
    <d v="2026-05-21T00:00:00"/>
    <m/>
    <n v="5930.85"/>
    <d v="2026-06-05T00:00:00"/>
    <m/>
    <m/>
    <s v="Processamento de dados e congêneres"/>
    <n v="2036.12"/>
    <m/>
    <x v="0"/>
    <m/>
    <m/>
    <m/>
    <s v="2 - FATURADO"/>
    <n v="25"/>
    <x v="0"/>
    <x v="0"/>
    <m/>
  </r>
  <r>
    <x v="3464"/>
    <s v="252.249.248-98"/>
    <s v="NF SERVICOS - ADESAO"/>
    <n v="1981028"/>
    <d v="2026-05-21T00:00:00"/>
    <n v="218199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464"/>
    <s v="252.249.248-98"/>
    <s v="NF SERVICOS - ADESAO"/>
    <n v="1988942"/>
    <d v="2026-05-21T00:00:00"/>
    <n v="2189938"/>
    <d v="2026-05-23T00:00:00"/>
    <m/>
    <n v="198.93"/>
    <d v="2026-07-30T00:00:00"/>
    <m/>
    <m/>
    <s v="Processamento de dados e congêneres"/>
    <n v="198.93"/>
    <m/>
    <x v="0"/>
    <m/>
    <m/>
    <m/>
    <s v="2 - FATURADO"/>
    <n v="0"/>
    <x v="1"/>
    <x v="0"/>
    <m/>
  </r>
  <r>
    <x v="3464"/>
    <s v="252.249.248-98"/>
    <s v="NF SERVICOS - ADESAO"/>
    <n v="2004349"/>
    <d v="2026-06-12T00:00:00"/>
    <n v="220685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464"/>
    <s v="252.249.248-98"/>
    <s v="NF SERVICOS - ADESAO"/>
    <n v="2011786"/>
    <d v="2026-06-15T00:00:00"/>
    <n v="2214486"/>
    <d v="2026-06-16T00:00:00"/>
    <m/>
    <n v="219.76"/>
    <d v="2026-07-30T00:00:00"/>
    <m/>
    <m/>
    <s v="Processamento de dados e congêneres"/>
    <n v="219.76"/>
    <m/>
    <x v="0"/>
    <m/>
    <m/>
    <m/>
    <s v="2 - FATURADO"/>
    <n v="0"/>
    <x v="1"/>
    <x v="0"/>
    <m/>
  </r>
  <r>
    <x v="3465"/>
    <s v="252.319.748-03"/>
    <s v="NF SERVICOS - ADESAO"/>
    <n v="1986087"/>
    <d v="2026-05-21T00:00:00"/>
    <n v="2187050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465"/>
    <s v="252.319.748-03"/>
    <s v="NF SERVICOS - ADESAO"/>
    <n v="1992877"/>
    <d v="2026-05-21T00:00:00"/>
    <n v="2193895"/>
    <d v="2026-05-23T00:00:00"/>
    <m/>
    <n v="190.58"/>
    <d v="2026-06-05T00:00:00"/>
    <m/>
    <m/>
    <s v="Processamento de dados e congêneres"/>
    <n v="190.58"/>
    <m/>
    <x v="0"/>
    <m/>
    <m/>
    <m/>
    <s v="2 - FATURADO"/>
    <n v="25"/>
    <x v="0"/>
    <x v="0"/>
    <m/>
  </r>
  <r>
    <x v="3465"/>
    <s v="252.319.748-03"/>
    <s v="NF SERVICOS - ADESAO"/>
    <n v="2001883"/>
    <d v="2026-06-12T00:00:00"/>
    <n v="220438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65"/>
    <s v="252.319.748-03"/>
    <s v="NF SERVICOS - ADESAO"/>
    <n v="2009907"/>
    <d v="2026-06-15T00:00:00"/>
    <n v="2212590"/>
    <d v="2026-06-16T00:00:00"/>
    <m/>
    <n v="175.81"/>
    <d v="2026-06-20T00:00:00"/>
    <m/>
    <m/>
    <s v="Processamento de dados e congêneres"/>
    <n v="175.81"/>
    <m/>
    <x v="0"/>
    <m/>
    <m/>
    <m/>
    <s v="2 - FATURADO"/>
    <n v="10"/>
    <x v="0"/>
    <x v="0"/>
    <m/>
  </r>
  <r>
    <x v="3466"/>
    <s v="252.335.748-88"/>
    <s v="NF SERVICOS - ADESAO"/>
    <n v="1996789"/>
    <d v="2026-06-12T00:00:00"/>
    <n v="219925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67"/>
    <s v="252.427.538-89"/>
    <s v="NF SERVICOS - ADESAO"/>
    <n v="2012224"/>
    <d v="2026-06-15T00:00:00"/>
    <n v="2214929"/>
    <d v="2026-06-16T00:00:00"/>
    <m/>
    <n v="136.77000000000001"/>
    <d v="2026-07-30T00:00:00"/>
    <m/>
    <m/>
    <s v="Processamento de dados e congêneres"/>
    <n v="136.77000000000001"/>
    <m/>
    <x v="0"/>
    <m/>
    <m/>
    <m/>
    <s v="2 - FATURADO"/>
    <n v="0"/>
    <x v="1"/>
    <x v="0"/>
    <m/>
  </r>
  <r>
    <x v="3468"/>
    <s v="252.469.198-54"/>
    <s v="NF SERVICOS - ADESAO"/>
    <n v="1996301"/>
    <d v="2026-06-12T00:00:00"/>
    <n v="219876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68"/>
    <s v="252.469.198-54"/>
    <s v="NF SERVICOS - ADESAO"/>
    <n v="2009031"/>
    <d v="2026-06-15T00:00:00"/>
    <n v="2211683"/>
    <d v="2026-06-16T00:00:00"/>
    <m/>
    <n v="177.56"/>
    <d v="2026-06-20T00:00:00"/>
    <m/>
    <m/>
    <s v="Processamento de dados e congêneres"/>
    <n v="177.56"/>
    <m/>
    <x v="0"/>
    <m/>
    <m/>
    <m/>
    <s v="2 - FATURADO"/>
    <n v="10"/>
    <x v="0"/>
    <x v="0"/>
    <m/>
  </r>
  <r>
    <x v="3469"/>
    <s v="252.592.638-20"/>
    <s v="NF SERVICOS - ADESAO"/>
    <n v="1982101"/>
    <d v="2026-05-21T00:00:00"/>
    <n v="218306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469"/>
    <s v="252.592.638-20"/>
    <s v="NF SERVICOS - ADESAO"/>
    <n v="2000489"/>
    <d v="2026-06-12T00:00:00"/>
    <n v="220299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470"/>
    <s v="252.619.911-53"/>
    <s v="ND-AMAZON"/>
    <n v="376"/>
    <d v="2025-05-10T00:00:00"/>
    <m/>
    <m/>
    <m/>
    <n v="39.729999999999997"/>
    <d v="2025-06-09T00:00:00"/>
    <m/>
    <m/>
    <s v="DIREITO E JUSTICA EM TERRAS D'EL REI NA S.PAULO COLONIAL  (1709-1822)"/>
    <n v="39.729999999999997"/>
    <m/>
    <x v="0"/>
    <m/>
    <m/>
    <m/>
    <s v="2 - FATURADO"/>
    <n v="386"/>
    <x v="2"/>
    <x v="4"/>
    <m/>
  </r>
  <r>
    <x v="3471"/>
    <s v="252.950.058-44"/>
    <s v="NF SERVICOS - ADESAO"/>
    <n v="1996734"/>
    <d v="2026-06-12T00:00:00"/>
    <n v="219919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472"/>
    <s v="253.187.618-95"/>
    <s v="NF SERVICOS - ADESAO"/>
    <n v="1976630"/>
    <d v="2026-05-21T00:00:00"/>
    <n v="2177585"/>
    <d v="2026-05-22T00:00:00"/>
    <m/>
    <n v="262.06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3473"/>
    <s v="253.202.278-76"/>
    <s v="ND-LEILAO"/>
    <n v="25"/>
    <d v="2025-12-16T00:00:00"/>
    <m/>
    <m/>
    <m/>
    <n v="105"/>
    <d v="2025-12-30T00:00:00"/>
    <m/>
    <m/>
    <s v="LEILAO"/>
    <n v="105"/>
    <m/>
    <x v="0"/>
    <m/>
    <m/>
    <m/>
    <s v="7 DIAS"/>
    <n v="182"/>
    <x v="4"/>
    <x v="7"/>
    <m/>
  </r>
  <r>
    <x v="3474"/>
    <s v="253.359.428-86"/>
    <s v="NF SERVICOS - ADESAO"/>
    <n v="1978119"/>
    <d v="2026-05-21T00:00:00"/>
    <n v="2179074"/>
    <d v="2026-05-22T00:00:00"/>
    <m/>
    <n v="58.53"/>
    <d v="2026-07-30T00:00:00"/>
    <m/>
    <m/>
    <s v="Processamento de dados e congêneres"/>
    <n v="58.53"/>
    <m/>
    <x v="0"/>
    <m/>
    <m/>
    <m/>
    <s v="2 - FATURADO"/>
    <n v="0"/>
    <x v="1"/>
    <x v="0"/>
    <m/>
  </r>
  <r>
    <x v="3474"/>
    <s v="253.359.428-86"/>
    <s v="NF SERVICOS - ADESAO"/>
    <n v="2002873"/>
    <d v="2026-06-12T00:00:00"/>
    <n v="2205374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474"/>
    <s v="253.359.428-86"/>
    <s v="NF SERVICOS - ADESAO"/>
    <n v="2015169"/>
    <d v="2026-06-17T00:00:00"/>
    <n v="2217938"/>
    <d v="2026-06-17T00:00:00"/>
    <m/>
    <n v="21.59"/>
    <d v="2026-07-30T00:00:00"/>
    <m/>
    <m/>
    <s v="Processamento de dados e congêneres"/>
    <n v="21.59"/>
    <m/>
    <x v="0"/>
    <m/>
    <m/>
    <m/>
    <s v="2 - FATURADO"/>
    <n v="0"/>
    <x v="1"/>
    <x v="0"/>
    <m/>
  </r>
  <r>
    <x v="3475"/>
    <s v="253.362.708-90"/>
    <s v="NF SERVICOS - ADESAO"/>
    <n v="1996977"/>
    <d v="2026-06-12T00:00:00"/>
    <n v="219947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75"/>
    <s v="253.362.708-90"/>
    <s v="NF SERVICOS - ADESAO"/>
    <n v="2011661"/>
    <d v="2026-06-15T00:00:00"/>
    <n v="2214359"/>
    <d v="2026-06-16T00:00:00"/>
    <m/>
    <n v="159.35"/>
    <d v="2026-06-20T00:00:00"/>
    <m/>
    <m/>
    <s v="Processamento de dados e congêneres"/>
    <n v="159.35"/>
    <m/>
    <x v="0"/>
    <m/>
    <m/>
    <m/>
    <s v="2 - FATURADO"/>
    <n v="10"/>
    <x v="0"/>
    <x v="0"/>
    <m/>
  </r>
  <r>
    <x v="3476"/>
    <s v="253.405.268-36"/>
    <s v="NF SERVICOS - ADESAO"/>
    <n v="1976016"/>
    <d v="2026-05-21T00:00:00"/>
    <n v="2176971"/>
    <d v="2026-05-22T00:00:00"/>
    <m/>
    <n v="870.31"/>
    <d v="2026-06-05T00:00:00"/>
    <m/>
    <m/>
    <s v="Processamento de dados e congêneres"/>
    <n v="288.41000000000003"/>
    <m/>
    <x v="0"/>
    <m/>
    <m/>
    <m/>
    <s v="2 - FATURADO"/>
    <n v="25"/>
    <x v="0"/>
    <x v="0"/>
    <m/>
  </r>
  <r>
    <x v="3477"/>
    <s v="253.628.118-35"/>
    <s v="NF SERVICOS - ADESAO"/>
    <n v="1977669"/>
    <d v="2026-05-21T00:00:00"/>
    <n v="2178624"/>
    <d v="2026-05-22T00:00:00"/>
    <m/>
    <n v="8691.2199999999993"/>
    <d v="2026-06-05T00:00:00"/>
    <m/>
    <m/>
    <s v="Processamento de dados e congêneres"/>
    <n v="2638.78"/>
    <m/>
    <x v="0"/>
    <m/>
    <m/>
    <m/>
    <s v="2 - FATURADO"/>
    <n v="25"/>
    <x v="0"/>
    <x v="0"/>
    <m/>
  </r>
  <r>
    <x v="3478"/>
    <s v="253.750.728-23"/>
    <s v="NF SERVICOS - ADESAO"/>
    <n v="1977966"/>
    <d v="2026-05-21T00:00:00"/>
    <n v="2178921"/>
    <d v="2026-05-22T00:00:00"/>
    <m/>
    <n v="964.73"/>
    <d v="2026-06-05T00:00:00"/>
    <m/>
    <m/>
    <s v="Processamento de dados e congêneres"/>
    <n v="279.81"/>
    <m/>
    <x v="0"/>
    <m/>
    <m/>
    <m/>
    <s v="2 - FATURADO"/>
    <n v="25"/>
    <x v="0"/>
    <x v="0"/>
    <m/>
  </r>
  <r>
    <x v="3478"/>
    <s v="253.750.728-23"/>
    <s v="NF SERVICOS - ADESAO"/>
    <n v="2015328"/>
    <d v="2026-06-17T00:00:00"/>
    <n v="2218097"/>
    <d v="2026-06-17T00:00:00"/>
    <m/>
    <n v="633.16"/>
    <d v="2026-06-20T00:00:00"/>
    <m/>
    <m/>
    <s v="Processamento de dados e congêneres"/>
    <n v="633.16"/>
    <m/>
    <x v="0"/>
    <m/>
    <m/>
    <m/>
    <s v="2 - FATURADO"/>
    <n v="10"/>
    <x v="0"/>
    <x v="0"/>
    <m/>
  </r>
  <r>
    <x v="3479"/>
    <s v="253.924.158-14"/>
    <s v="NF SERVICOS - ADESAO"/>
    <n v="1999886"/>
    <d v="2026-06-12T00:00:00"/>
    <n v="2202387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479"/>
    <s v="253.924.158-14"/>
    <s v="NF SERVICOS - ADESAO"/>
    <n v="2012459"/>
    <d v="2026-06-15T00:00:00"/>
    <n v="2215168"/>
    <d v="2026-06-16T00:00:00"/>
    <m/>
    <n v="146.32"/>
    <d v="2026-06-20T00:00:00"/>
    <m/>
    <m/>
    <s v="Processamento de dados e congêneres"/>
    <n v="146.32"/>
    <m/>
    <x v="0"/>
    <m/>
    <m/>
    <m/>
    <s v="2 - FATURADO"/>
    <n v="10"/>
    <x v="0"/>
    <x v="0"/>
    <m/>
  </r>
  <r>
    <x v="3480"/>
    <s v="254.007.488-05"/>
    <s v="NF SERVICOS - ADESAO"/>
    <n v="1976100"/>
    <d v="2026-05-21T00:00:00"/>
    <n v="2177055"/>
    <d v="2026-05-22T00:00:00"/>
    <m/>
    <n v="1584.06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3481"/>
    <s v="254.093.398-00"/>
    <s v="NF SERVICOS - ADESAO"/>
    <n v="1986544"/>
    <d v="2026-05-21T00:00:00"/>
    <n v="218750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481"/>
    <s v="254.093.398-00"/>
    <s v="NF SERVICOS - ADESAO"/>
    <n v="1989142"/>
    <d v="2026-05-21T00:00:00"/>
    <n v="2190145"/>
    <d v="2026-05-23T00:00:00"/>
    <m/>
    <n v="293.86"/>
    <d v="2026-07-30T00:00:00"/>
    <m/>
    <m/>
    <s v="Processamento de dados e congêneres"/>
    <n v="293.86"/>
    <m/>
    <x v="0"/>
    <m/>
    <m/>
    <m/>
    <s v="2 - FATURADO"/>
    <n v="0"/>
    <x v="1"/>
    <x v="0"/>
    <m/>
  </r>
  <r>
    <x v="3481"/>
    <s v="254.093.398-00"/>
    <s v="NF SERVICOS - ADESAO"/>
    <n v="2006198"/>
    <d v="2026-06-12T00:00:00"/>
    <n v="220871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481"/>
    <s v="254.093.398-00"/>
    <s v="NF SERVICOS - ADESAO"/>
    <n v="2009877"/>
    <d v="2026-06-15T00:00:00"/>
    <n v="2212541"/>
    <d v="2026-06-16T00:00:00"/>
    <m/>
    <n v="269.55"/>
    <d v="2026-07-30T00:00:00"/>
    <m/>
    <m/>
    <s v="Processamento de dados e congêneres"/>
    <n v="269.55"/>
    <m/>
    <x v="0"/>
    <m/>
    <m/>
    <m/>
    <s v="2 - FATURADO"/>
    <n v="0"/>
    <x v="1"/>
    <x v="0"/>
    <m/>
  </r>
  <r>
    <x v="3482"/>
    <s v="254.125.148-39"/>
    <s v="NF SERVICOS - ADESAO"/>
    <n v="2012001"/>
    <d v="2026-06-15T00:00:00"/>
    <n v="2214704"/>
    <d v="2026-06-16T00:00:00"/>
    <m/>
    <n v="155.86000000000001"/>
    <d v="2026-06-20T00:00:00"/>
    <m/>
    <m/>
    <s v="Processamento de dados e congêneres"/>
    <n v="155.86000000000001"/>
    <m/>
    <x v="0"/>
    <m/>
    <m/>
    <m/>
    <s v="2 - FATURADO"/>
    <n v="10"/>
    <x v="0"/>
    <x v="0"/>
    <m/>
  </r>
  <r>
    <x v="3483"/>
    <s v="254.130.718-76"/>
    <s v="NF SERVICOS - ADESAO"/>
    <n v="1977463"/>
    <d v="2026-05-21T00:00:00"/>
    <n v="2178418"/>
    <d v="2026-05-22T00:00:00"/>
    <m/>
    <n v="2167.79"/>
    <d v="2026-07-30T00:00:00"/>
    <m/>
    <m/>
    <s v="Processamento de dados e congêneres"/>
    <n v="2167.79"/>
    <m/>
    <x v="0"/>
    <m/>
    <m/>
    <m/>
    <s v="2 - FATURADO"/>
    <n v="0"/>
    <x v="1"/>
    <x v="0"/>
    <m/>
  </r>
  <r>
    <x v="3483"/>
    <s v="254.130.718-76"/>
    <s v="NF SERVICOS - ADESAO"/>
    <n v="2018100"/>
    <d v="2026-06-17T00:00:00"/>
    <n v="2220878"/>
    <d v="2026-06-18T00:00:00"/>
    <m/>
    <n v="1722.25"/>
    <d v="2026-07-30T00:00:00"/>
    <m/>
    <m/>
    <s v="Processamento de dados e congêneres"/>
    <n v="1722.25"/>
    <m/>
    <x v="0"/>
    <m/>
    <m/>
    <m/>
    <s v="2 - FATURADO"/>
    <n v="0"/>
    <x v="1"/>
    <x v="0"/>
    <m/>
  </r>
  <r>
    <x v="3484"/>
    <s v="254.149.608-79"/>
    <s v="NF SERVICOS - ADESAO"/>
    <n v="2002107"/>
    <d v="2026-06-12T00:00:00"/>
    <n v="220460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84"/>
    <s v="254.149.608-79"/>
    <s v="NF SERVICOS - ADESAO"/>
    <n v="2012320"/>
    <d v="2026-06-15T00:00:00"/>
    <n v="2215025"/>
    <d v="2026-06-16T00:00:00"/>
    <m/>
    <n v="234.85"/>
    <d v="2026-06-20T00:00:00"/>
    <m/>
    <m/>
    <s v="Processamento de dados e congêneres"/>
    <n v="234.85"/>
    <m/>
    <x v="0"/>
    <m/>
    <m/>
    <m/>
    <s v="2 - FATURADO"/>
    <n v="10"/>
    <x v="0"/>
    <x v="0"/>
    <m/>
  </r>
  <r>
    <x v="3485"/>
    <s v="254.160.708-38"/>
    <s v="NF SERVICOS - ADESAO"/>
    <n v="1976420"/>
    <d v="2026-05-21T00:00:00"/>
    <n v="2177375"/>
    <d v="2026-05-22T00:00:00"/>
    <m/>
    <n v="706.87"/>
    <d v="2026-06-05T00:00:00"/>
    <m/>
    <m/>
    <s v="Processamento de dados e congêneres"/>
    <n v="249.67"/>
    <m/>
    <x v="0"/>
    <m/>
    <m/>
    <m/>
    <s v="2 - FATURADO"/>
    <n v="25"/>
    <x v="0"/>
    <x v="0"/>
    <m/>
  </r>
  <r>
    <x v="3485"/>
    <s v="254.160.708-38"/>
    <s v="NF SERVICOS - ADESAO"/>
    <n v="2000920"/>
    <d v="2026-06-12T00:00:00"/>
    <n v="220342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485"/>
    <s v="254.160.708-38"/>
    <s v="NF SERVICOS - ADESAO"/>
    <n v="2018424"/>
    <d v="2026-06-17T00:00:00"/>
    <n v="2221204"/>
    <d v="2026-06-18T00:00:00"/>
    <m/>
    <n v="619.54"/>
    <d v="2026-07-30T00:00:00"/>
    <m/>
    <m/>
    <s v="Processamento de dados e congêneres"/>
    <n v="619.54"/>
    <m/>
    <x v="0"/>
    <m/>
    <m/>
    <m/>
    <s v="2 - FATURADO"/>
    <n v="0"/>
    <x v="1"/>
    <x v="0"/>
    <m/>
  </r>
  <r>
    <x v="3486"/>
    <s v="254.292.858-46"/>
    <s v="NF SERVICOS - ADESAO"/>
    <n v="1978185"/>
    <d v="2026-05-21T00:00:00"/>
    <n v="2179140"/>
    <d v="2026-05-22T00:00:00"/>
    <m/>
    <n v="3477.89"/>
    <d v="2026-06-05T00:00:00"/>
    <m/>
    <m/>
    <s v="Processamento de dados e congêneres"/>
    <n v="1046.04"/>
    <m/>
    <x v="0"/>
    <m/>
    <m/>
    <m/>
    <s v="2 - FATURADO"/>
    <n v="25"/>
    <x v="0"/>
    <x v="0"/>
    <m/>
  </r>
  <r>
    <x v="3486"/>
    <s v="254.292.858-46"/>
    <s v="NF SERVICOS - ADESAO"/>
    <n v="1978880"/>
    <d v="2026-05-21T00:00:00"/>
    <n v="2179835"/>
    <d v="2026-05-22T00:00:00"/>
    <m/>
    <n v="559.02"/>
    <d v="2026-06-05T00:00:00"/>
    <m/>
    <m/>
    <s v="Processamento de dados e congêneres"/>
    <n v="167.88"/>
    <m/>
    <x v="0"/>
    <m/>
    <m/>
    <m/>
    <s v="2 - FATURADO"/>
    <n v="25"/>
    <x v="0"/>
    <x v="0"/>
    <m/>
  </r>
  <r>
    <x v="3486"/>
    <s v="254.292.858-46"/>
    <s v="NF SERVICOS - ADESAO"/>
    <n v="2018546"/>
    <d v="2026-06-17T00:00:00"/>
    <n v="2221327"/>
    <d v="2026-06-18T00:00:00"/>
    <m/>
    <n v="561.59"/>
    <d v="2026-07-30T00:00:00"/>
    <m/>
    <m/>
    <s v="Processamento de dados e congêneres"/>
    <n v="561.59"/>
    <m/>
    <x v="0"/>
    <m/>
    <m/>
    <m/>
    <s v="2 - FATURADO"/>
    <n v="0"/>
    <x v="1"/>
    <x v="0"/>
    <m/>
  </r>
  <r>
    <x v="3487"/>
    <s v="254.363.788-54"/>
    <s v="NF SERVICOS - ADESAO"/>
    <n v="2012453"/>
    <d v="2026-06-15T00:00:00"/>
    <n v="2215162"/>
    <d v="2026-06-16T00:00:00"/>
    <m/>
    <n v="112.48"/>
    <d v="2026-06-20T00:00:00"/>
    <m/>
    <m/>
    <s v="Processamento de dados e congêneres"/>
    <n v="112.48"/>
    <m/>
    <x v="0"/>
    <m/>
    <m/>
    <m/>
    <s v="2 - FATURADO"/>
    <n v="10"/>
    <x v="0"/>
    <x v="0"/>
    <m/>
  </r>
  <r>
    <x v="3488"/>
    <s v="254.836.498-42"/>
    <s v="NF SERVICOS - ADESAO"/>
    <n v="1976844"/>
    <d v="2026-05-21T00:00:00"/>
    <n v="2177799"/>
    <d v="2026-05-22T00:00:00"/>
    <m/>
    <n v="110.06"/>
    <d v="2026-06-05T00:00:00"/>
    <m/>
    <m/>
    <s v="Processamento de dados e congêneres"/>
    <n v="47.35"/>
    <m/>
    <x v="0"/>
    <m/>
    <m/>
    <m/>
    <s v="2 - FATURADO"/>
    <n v="25"/>
    <x v="0"/>
    <x v="0"/>
    <m/>
  </r>
  <r>
    <x v="3488"/>
    <s v="254.836.498-42"/>
    <s v="NF SERVICOS - ADESAO"/>
    <n v="2017778"/>
    <d v="2026-06-17T00:00:00"/>
    <n v="2220556"/>
    <d v="2026-06-18T00:00:00"/>
    <m/>
    <n v="144.6"/>
    <d v="2026-06-20T00:00:00"/>
    <m/>
    <m/>
    <s v="Processamento de dados e congêneres"/>
    <n v="144.6"/>
    <m/>
    <x v="0"/>
    <m/>
    <m/>
    <m/>
    <s v="2 - FATURADO"/>
    <n v="10"/>
    <x v="0"/>
    <x v="0"/>
    <m/>
  </r>
  <r>
    <x v="3489"/>
    <s v="254.952.638-47"/>
    <s v="NF SERVICOS - ADESAO"/>
    <n v="1977774"/>
    <d v="2026-05-21T00:00:00"/>
    <n v="2178729"/>
    <d v="2026-05-22T00:00:00"/>
    <m/>
    <n v="2556.9699999999998"/>
    <d v="2026-06-05T00:00:00"/>
    <m/>
    <m/>
    <s v="Processamento de dados e congêneres"/>
    <n v="1015.91"/>
    <m/>
    <x v="0"/>
    <m/>
    <m/>
    <m/>
    <s v="2 - FATURADO"/>
    <n v="25"/>
    <x v="0"/>
    <x v="0"/>
    <m/>
  </r>
  <r>
    <x v="3489"/>
    <s v="254.952.638-47"/>
    <s v="NF SERVICOS - ADESAO"/>
    <n v="2000728"/>
    <d v="2026-06-12T00:00:00"/>
    <n v="220322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89"/>
    <s v="254.952.638-47"/>
    <s v="NF SERVICOS - ADESAO"/>
    <n v="2015348"/>
    <d v="2026-06-17T00:00:00"/>
    <n v="2218117"/>
    <d v="2026-06-17T00:00:00"/>
    <m/>
    <n v="1291.56"/>
    <d v="2026-06-20T00:00:00"/>
    <m/>
    <m/>
    <s v="Processamento de dados e congêneres"/>
    <n v="1291.56"/>
    <m/>
    <x v="0"/>
    <m/>
    <m/>
    <m/>
    <s v="2 - FATURADO"/>
    <n v="10"/>
    <x v="0"/>
    <x v="0"/>
    <m/>
  </r>
  <r>
    <x v="3490"/>
    <s v="255.162.288-32"/>
    <s v="NF SERVICOS - ADESAO"/>
    <n v="2000840"/>
    <d v="2026-06-12T00:00:00"/>
    <n v="2203341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490"/>
    <s v="255.162.288-32"/>
    <s v="NF SERVICOS - ADESAO"/>
    <n v="2004163"/>
    <d v="2026-06-12T00:00:00"/>
    <n v="2206665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491"/>
    <s v="255.163.078-99"/>
    <s v="NF SERVICOS - ADESAO"/>
    <n v="1998932"/>
    <d v="2026-06-12T00:00:00"/>
    <n v="2201433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492"/>
    <s v="255.171.158-45"/>
    <s v="NF SERVICOS - ADESAO"/>
    <n v="2008704"/>
    <d v="2026-06-15T00:00:00"/>
    <n v="2211356"/>
    <d v="2026-06-16T00:00:00"/>
    <m/>
    <n v="169.76"/>
    <d v="2026-06-20T00:00:00"/>
    <m/>
    <m/>
    <s v="Processamento de dados e congêneres"/>
    <n v="169.76"/>
    <m/>
    <x v="0"/>
    <m/>
    <m/>
    <m/>
    <s v="2 - FATURADO"/>
    <n v="10"/>
    <x v="0"/>
    <x v="0"/>
    <m/>
  </r>
  <r>
    <x v="3493"/>
    <s v="255.181.838-95"/>
    <s v="NF SERVICOS - ADESAO"/>
    <n v="1976155"/>
    <d v="2026-05-21T00:00:00"/>
    <n v="2177110"/>
    <d v="2026-05-22T00:00:00"/>
    <m/>
    <n v="3241.72"/>
    <d v="2026-06-05T00:00:00"/>
    <m/>
    <m/>
    <s v="Processamento de dados e congêneres"/>
    <n v="1007.3"/>
    <m/>
    <x v="0"/>
    <m/>
    <m/>
    <m/>
    <s v="2 - FATURADO"/>
    <n v="25"/>
    <x v="0"/>
    <x v="0"/>
    <m/>
  </r>
  <r>
    <x v="3494"/>
    <s v="255.280.428-44"/>
    <s v="NF SERVICOS - ADESAO"/>
    <n v="1976392"/>
    <d v="2026-05-21T00:00:00"/>
    <n v="2177347"/>
    <d v="2026-05-22T00:00:00"/>
    <m/>
    <n v="1591.32"/>
    <d v="2026-06-05T00:00:00"/>
    <m/>
    <m/>
    <s v="Processamento de dados e congêneres"/>
    <n v="426.17"/>
    <m/>
    <x v="0"/>
    <m/>
    <m/>
    <m/>
    <s v="2 - FATURADO"/>
    <n v="25"/>
    <x v="0"/>
    <x v="0"/>
    <m/>
  </r>
  <r>
    <x v="3495"/>
    <s v="255.455.388-28"/>
    <s v="NF SERVICOS - ADESAO"/>
    <n v="1986107"/>
    <d v="2026-05-21T00:00:00"/>
    <n v="2187070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495"/>
    <s v="255.455.388-28"/>
    <s v="NF SERVICOS - ADESAO"/>
    <n v="1988819"/>
    <d v="2026-05-21T00:00:00"/>
    <n v="2189811"/>
    <d v="2026-05-23T00:00:00"/>
    <m/>
    <n v="141.11000000000001"/>
    <d v="2026-06-05T00:00:00"/>
    <m/>
    <m/>
    <s v="Processamento de dados e congêneres"/>
    <n v="141.11000000000001"/>
    <m/>
    <x v="0"/>
    <m/>
    <m/>
    <m/>
    <s v="2 - FATURADO"/>
    <n v="25"/>
    <x v="0"/>
    <x v="0"/>
    <m/>
  </r>
  <r>
    <x v="3495"/>
    <s v="255.455.388-28"/>
    <s v="NF SERVICOS - ADESAO"/>
    <n v="2001963"/>
    <d v="2026-06-12T00:00:00"/>
    <n v="220446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95"/>
    <s v="255.455.388-28"/>
    <s v="NF SERVICOS - ADESAO"/>
    <n v="2010952"/>
    <d v="2026-06-15T00:00:00"/>
    <n v="2213642"/>
    <d v="2026-06-16T00:00:00"/>
    <m/>
    <n v="138.52000000000001"/>
    <d v="2026-06-20T00:00:00"/>
    <m/>
    <m/>
    <s v="Processamento de dados e congêneres"/>
    <n v="138.52000000000001"/>
    <m/>
    <x v="0"/>
    <m/>
    <m/>
    <m/>
    <s v="2 - FATURADO"/>
    <n v="10"/>
    <x v="0"/>
    <x v="0"/>
    <m/>
  </r>
  <r>
    <x v="3496"/>
    <s v="255.473.888-23"/>
    <s v="NF SERVICOS - ADESAO"/>
    <n v="2005321"/>
    <d v="2026-06-12T00:00:00"/>
    <n v="220782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96"/>
    <s v="255.473.888-23"/>
    <s v="NF SERVICOS - ADESAO"/>
    <n v="2008114"/>
    <d v="2026-06-15T00:00:00"/>
    <n v="2210766"/>
    <d v="2026-06-16T00:00:00"/>
    <m/>
    <n v="307.74"/>
    <d v="2026-06-20T00:00:00"/>
    <m/>
    <m/>
    <s v="Processamento de dados e congêneres"/>
    <n v="307.74"/>
    <m/>
    <x v="0"/>
    <m/>
    <m/>
    <m/>
    <s v="2 - FATURADO"/>
    <n v="10"/>
    <x v="0"/>
    <x v="0"/>
    <m/>
  </r>
  <r>
    <x v="3497"/>
    <s v="255.517.628-40"/>
    <s v="NF SERVICOS - ADESAO"/>
    <n v="2001864"/>
    <d v="2026-06-12T00:00:00"/>
    <n v="220436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497"/>
    <s v="255.517.628-40"/>
    <s v="NF SERVICOS - ADESAO"/>
    <n v="2008842"/>
    <d v="2026-06-15T00:00:00"/>
    <n v="2211494"/>
    <d v="2026-06-16T00:00:00"/>
    <m/>
    <n v="190.59"/>
    <d v="2026-07-30T00:00:00"/>
    <m/>
    <m/>
    <s v="Processamento de dados e congêneres"/>
    <n v="190.59"/>
    <m/>
    <x v="0"/>
    <m/>
    <m/>
    <m/>
    <s v="2 - FATURADO"/>
    <n v="0"/>
    <x v="1"/>
    <x v="0"/>
    <m/>
  </r>
  <r>
    <x v="3498"/>
    <s v="255.620.108-87"/>
    <s v="NF SERVICOS - ADESAO"/>
    <n v="1977662"/>
    <d v="2026-05-21T00:00:00"/>
    <n v="2178617"/>
    <d v="2026-05-22T00:00:00"/>
    <m/>
    <n v="24802.3"/>
    <d v="2026-06-05T00:00:00"/>
    <m/>
    <m/>
    <s v="Processamento de dados e congêneres"/>
    <n v="12367.4"/>
    <m/>
    <x v="0"/>
    <m/>
    <m/>
    <m/>
    <s v="2 - FATURADO"/>
    <n v="25"/>
    <x v="0"/>
    <x v="0"/>
    <m/>
  </r>
  <r>
    <x v="3499"/>
    <s v="255.667.578-04"/>
    <s v="NF SERVICOS - ADESAO"/>
    <n v="1976820"/>
    <d v="2026-05-21T00:00:00"/>
    <n v="2177775"/>
    <d v="2026-05-22T00:00:00"/>
    <m/>
    <n v="1526.15"/>
    <d v="2026-06-05T00:00:00"/>
    <m/>
    <m/>
    <s v="Processamento de dados e congêneres"/>
    <n v="434.77"/>
    <m/>
    <x v="0"/>
    <m/>
    <m/>
    <m/>
    <s v="2 - FATURADO"/>
    <n v="25"/>
    <x v="0"/>
    <x v="0"/>
    <m/>
  </r>
  <r>
    <x v="3499"/>
    <s v="255.667.578-04"/>
    <s v="NF SERVICOS - ADESAO"/>
    <n v="1996016"/>
    <d v="2026-06-12T00:00:00"/>
    <n v="219847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499"/>
    <s v="255.667.578-04"/>
    <s v="NF SERVICOS - ADESAO"/>
    <n v="2015185"/>
    <d v="2026-06-17T00:00:00"/>
    <n v="2217954"/>
    <d v="2026-06-17T00:00:00"/>
    <m/>
    <n v="1321.57"/>
    <d v="2026-06-20T00:00:00"/>
    <m/>
    <m/>
    <s v="Processamento de dados e congêneres"/>
    <n v="1321.57"/>
    <m/>
    <x v="0"/>
    <m/>
    <m/>
    <m/>
    <s v="2 - FATURADO"/>
    <n v="10"/>
    <x v="0"/>
    <x v="0"/>
    <m/>
  </r>
  <r>
    <x v="3500"/>
    <s v="255.813.238-52"/>
    <s v="NF SERVICOS - ADESAO"/>
    <n v="2011315"/>
    <d v="2026-06-15T00:00:00"/>
    <n v="2214012"/>
    <d v="2026-06-16T00:00:00"/>
    <m/>
    <n v="154.13999999999999"/>
    <d v="2026-06-20T00:00:00"/>
    <m/>
    <m/>
    <s v="Processamento de dados e congêneres"/>
    <n v="154.13999999999999"/>
    <m/>
    <x v="0"/>
    <m/>
    <m/>
    <m/>
    <s v="2 - FATURADO"/>
    <n v="10"/>
    <x v="0"/>
    <x v="0"/>
    <m/>
  </r>
  <r>
    <x v="3501"/>
    <s v="255.859.458-31"/>
    <s v="NF SERVICOS - ADESAO"/>
    <n v="1975519"/>
    <d v="2026-05-21T00:00:00"/>
    <n v="2176474"/>
    <d v="2026-05-21T00:00:00"/>
    <m/>
    <n v="68.52"/>
    <d v="2026-07-30T00:00:00"/>
    <m/>
    <m/>
    <s v="Processamento de dados e congêneres"/>
    <n v="68.52"/>
    <m/>
    <x v="0"/>
    <m/>
    <m/>
    <m/>
    <s v="2 - FATURADO"/>
    <n v="0"/>
    <x v="1"/>
    <x v="0"/>
    <m/>
  </r>
  <r>
    <x v="3502"/>
    <s v="255.934.778-41"/>
    <s v="NF SERVICOS - ADESAO"/>
    <n v="1975959"/>
    <d v="2026-05-21T00:00:00"/>
    <n v="2176914"/>
    <d v="2026-05-22T00:00:00"/>
    <m/>
    <n v="5012.75"/>
    <d v="2026-06-05T00:00:00"/>
    <m/>
    <m/>
    <s v="Processamento de dados e congêneres"/>
    <n v="1446.38"/>
    <m/>
    <x v="0"/>
    <m/>
    <m/>
    <m/>
    <s v="2 - FATURADO"/>
    <n v="25"/>
    <x v="0"/>
    <x v="0"/>
    <m/>
  </r>
  <r>
    <x v="3503"/>
    <s v="255.938.658-50"/>
    <s v="NF SERVICOS - ADESAO"/>
    <n v="1976968"/>
    <d v="2026-05-21T00:00:00"/>
    <n v="2177923"/>
    <d v="2026-05-22T00:00:00"/>
    <m/>
    <n v="1119.68"/>
    <d v="2026-07-30T00:00:00"/>
    <m/>
    <m/>
    <s v="Processamento de dados e congêneres"/>
    <n v="1119.68"/>
    <m/>
    <x v="0"/>
    <m/>
    <m/>
    <m/>
    <s v="2 - FATURADO"/>
    <n v="0"/>
    <x v="1"/>
    <x v="0"/>
    <m/>
  </r>
  <r>
    <x v="3503"/>
    <s v="255.938.658-50"/>
    <s v="NF SERVICOS - ADESAO"/>
    <n v="1979609"/>
    <d v="2026-05-21T00:00:00"/>
    <n v="218056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503"/>
    <s v="255.938.658-50"/>
    <s v="NF SERVICOS - ADESAO"/>
    <n v="1998469"/>
    <d v="2026-06-12T00:00:00"/>
    <n v="220097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03"/>
    <s v="255.938.658-50"/>
    <s v="NF SERVICOS - ADESAO"/>
    <n v="2016329"/>
    <d v="2026-06-17T00:00:00"/>
    <n v="2219098"/>
    <d v="2026-06-18T00:00:00"/>
    <m/>
    <n v="838.37"/>
    <d v="2026-07-30T00:00:00"/>
    <m/>
    <m/>
    <s v="Processamento de dados e congêneres"/>
    <n v="838.37"/>
    <m/>
    <x v="0"/>
    <m/>
    <m/>
    <m/>
    <s v="2 - FATURADO"/>
    <n v="0"/>
    <x v="1"/>
    <x v="0"/>
    <m/>
  </r>
  <r>
    <x v="3504"/>
    <s v="255.999.558-18"/>
    <s v="NF SERVICOS - ADESAO"/>
    <n v="1975497"/>
    <d v="2026-05-21T00:00:00"/>
    <n v="2176452"/>
    <d v="2026-05-21T00:00:00"/>
    <m/>
    <n v="1452.94"/>
    <d v="2026-06-05T00:00:00"/>
    <m/>
    <m/>
    <s v="Processamento de dados e congêneres"/>
    <n v="439.08"/>
    <m/>
    <x v="0"/>
    <m/>
    <m/>
    <m/>
    <s v="2 - FATURADO"/>
    <n v="25"/>
    <x v="0"/>
    <x v="0"/>
    <m/>
  </r>
  <r>
    <x v="3505"/>
    <s v="256.160.358-07"/>
    <s v="NF SERVICOS - ADESAO"/>
    <n v="1976371"/>
    <d v="2026-05-21T00:00:00"/>
    <n v="2177326"/>
    <d v="2026-05-22T00:00:00"/>
    <m/>
    <n v="1864.64"/>
    <d v="2026-06-05T00:00:00"/>
    <m/>
    <m/>
    <s v="Processamento de dados e congêneres"/>
    <n v="563.91999999999996"/>
    <m/>
    <x v="0"/>
    <m/>
    <m/>
    <m/>
    <s v="2 - FATURADO"/>
    <n v="25"/>
    <x v="0"/>
    <x v="0"/>
    <m/>
  </r>
  <r>
    <x v="3506"/>
    <s v="256.408.508-33"/>
    <s v="NF SERVICOS - ADESAO"/>
    <n v="1985837"/>
    <d v="2026-05-21T00:00:00"/>
    <n v="218680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506"/>
    <s v="256.408.508-33"/>
    <s v="NF SERVICOS - ADESAO"/>
    <n v="2004837"/>
    <d v="2026-06-12T00:00:00"/>
    <n v="220734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07"/>
    <s v="256.547.128-96"/>
    <s v="NF SERVICOS - ADESAO"/>
    <n v="2016634"/>
    <d v="2026-06-17T00:00:00"/>
    <n v="2219408"/>
    <d v="2026-06-18T00:00:00"/>
    <m/>
    <n v="25.96"/>
    <d v="2026-07-30T00:00:00"/>
    <m/>
    <m/>
    <s v="Processamento de dados e congêneres"/>
    <n v="25.96"/>
    <m/>
    <x v="0"/>
    <m/>
    <m/>
    <m/>
    <s v="2 - FATURADO"/>
    <n v="0"/>
    <x v="1"/>
    <x v="0"/>
    <m/>
  </r>
  <r>
    <x v="3508"/>
    <s v="256.563.638-56"/>
    <s v="NF SERVICOS - ADESAO"/>
    <n v="2007048"/>
    <d v="2026-06-12T00:00:00"/>
    <n v="220957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08"/>
    <s v="256.563.638-56"/>
    <s v="NF SERVICOS - ADESAO"/>
    <n v="2008213"/>
    <d v="2026-06-15T00:00:00"/>
    <n v="2210865"/>
    <d v="2026-06-16T00:00:00"/>
    <m/>
    <n v="352.01"/>
    <d v="2026-07-30T00:00:00"/>
    <m/>
    <m/>
    <s v="Processamento de dados e congêneres"/>
    <n v="352.01"/>
    <m/>
    <x v="0"/>
    <m/>
    <m/>
    <m/>
    <s v="2 - FATURADO"/>
    <n v="0"/>
    <x v="1"/>
    <x v="0"/>
    <m/>
  </r>
  <r>
    <x v="3509"/>
    <s v="256.585.568-05"/>
    <s v="NF SERVICOS - ADESAO"/>
    <n v="2007324"/>
    <d v="2026-06-12T00:00:00"/>
    <n v="220987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10"/>
    <s v="256.613.368-96"/>
    <s v="NF SERVICOS - ADESAO"/>
    <n v="1998092"/>
    <d v="2026-06-12T00:00:00"/>
    <n v="220059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510"/>
    <s v="256.613.368-96"/>
    <s v="NF SERVICOS - ADESAO"/>
    <n v="2018011"/>
    <d v="2026-06-17T00:00:00"/>
    <n v="2220789"/>
    <d v="2026-06-18T00:00:00"/>
    <m/>
    <n v="43.32"/>
    <d v="2026-06-20T00:00:00"/>
    <m/>
    <m/>
    <s v="Processamento de dados e congêneres"/>
    <n v="43.32"/>
    <m/>
    <x v="0"/>
    <m/>
    <m/>
    <m/>
    <s v="2 - FATURADO"/>
    <n v="10"/>
    <x v="0"/>
    <x v="0"/>
    <m/>
  </r>
  <r>
    <x v="3511"/>
    <s v="256.617.828-37"/>
    <s v="NF SERVICOS - ADESAO"/>
    <n v="1977704"/>
    <d v="2026-05-21T00:00:00"/>
    <n v="2178659"/>
    <d v="2026-05-22T00:00:00"/>
    <m/>
    <n v="773.42"/>
    <d v="2026-07-30T00:00:00"/>
    <m/>
    <m/>
    <s v="Processamento de dados e congêneres"/>
    <n v="773.42"/>
    <m/>
    <x v="0"/>
    <m/>
    <m/>
    <m/>
    <s v="2 - FATURADO"/>
    <n v="0"/>
    <x v="1"/>
    <x v="0"/>
    <m/>
  </r>
  <r>
    <x v="3511"/>
    <s v="256.617.828-37"/>
    <s v="NF SERVICOS - ADESAO"/>
    <n v="2015963"/>
    <d v="2026-06-17T00:00:00"/>
    <n v="2218732"/>
    <d v="2026-06-18T00:00:00"/>
    <m/>
    <n v="849.42"/>
    <d v="2026-07-30T00:00:00"/>
    <m/>
    <m/>
    <s v="Processamento de dados e congêneres"/>
    <n v="849.42"/>
    <m/>
    <x v="0"/>
    <m/>
    <m/>
    <m/>
    <s v="2 - FATURADO"/>
    <n v="0"/>
    <x v="1"/>
    <x v="0"/>
    <m/>
  </r>
  <r>
    <x v="3512"/>
    <s v="256.734.638-47"/>
    <s v="NF SERVICOS - ADESAO"/>
    <n v="1999740"/>
    <d v="2026-06-12T00:00:00"/>
    <n v="22022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512"/>
    <s v="256.734.638-47"/>
    <s v="NF SERVICOS - ADESAO"/>
    <n v="2011816"/>
    <d v="2026-06-15T00:00:00"/>
    <n v="2214516"/>
    <d v="2026-06-16T00:00:00"/>
    <m/>
    <n v="5.2"/>
    <d v="2026-06-20T00:00:00"/>
    <m/>
    <m/>
    <s v="Processamento de dados e congêneres"/>
    <n v="5.2"/>
    <m/>
    <x v="0"/>
    <m/>
    <m/>
    <m/>
    <s v="2 - FATURADO"/>
    <n v="10"/>
    <x v="0"/>
    <x v="0"/>
    <m/>
  </r>
  <r>
    <x v="3513"/>
    <s v="256.930.308-90"/>
    <s v="NF SERVICOS - ADESAO"/>
    <n v="1976558"/>
    <d v="2026-05-21T00:00:00"/>
    <n v="2177513"/>
    <d v="2026-05-22T00:00:00"/>
    <m/>
    <n v="121.94"/>
    <d v="2026-07-30T00:00:00"/>
    <m/>
    <m/>
    <s v="Processamento de dados e congêneres"/>
    <n v="121.94"/>
    <m/>
    <x v="0"/>
    <m/>
    <m/>
    <m/>
    <s v="2 - FATURADO"/>
    <n v="0"/>
    <x v="1"/>
    <x v="0"/>
    <m/>
  </r>
  <r>
    <x v="3513"/>
    <s v="256.930.308-90"/>
    <s v="NF SERVICOS - ADESAO"/>
    <n v="1981612"/>
    <d v="2026-05-21T00:00:00"/>
    <n v="218257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513"/>
    <s v="256.930.308-90"/>
    <s v="NF SERVICOS - ADESAO"/>
    <n v="2007189"/>
    <d v="2026-06-12T00:00:00"/>
    <n v="220974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13"/>
    <s v="256.930.308-90"/>
    <s v="NF SERVICOS - ADESAO"/>
    <n v="2017180"/>
    <d v="2026-06-17T00:00:00"/>
    <n v="2219955"/>
    <d v="2026-06-18T00:00:00"/>
    <m/>
    <n v="75.08"/>
    <d v="2026-07-30T00:00:00"/>
    <m/>
    <m/>
    <s v="Processamento de dados e congêneres"/>
    <n v="75.08"/>
    <m/>
    <x v="0"/>
    <m/>
    <m/>
    <m/>
    <s v="2 - FATURADO"/>
    <n v="0"/>
    <x v="1"/>
    <x v="0"/>
    <m/>
  </r>
  <r>
    <x v="3514"/>
    <s v="257.100.208-26"/>
    <s v="NF SERVICOS - ADESAO"/>
    <n v="1976740"/>
    <d v="2026-05-21T00:00:00"/>
    <n v="2177695"/>
    <d v="2026-05-22T00:00:00"/>
    <m/>
    <n v="1406.38"/>
    <d v="2026-07-30T00:00:00"/>
    <m/>
    <m/>
    <s v="Processamento de dados e congêneres"/>
    <n v="1406.38"/>
    <m/>
    <x v="0"/>
    <m/>
    <m/>
    <m/>
    <s v="2 - FATURADO"/>
    <n v="0"/>
    <x v="1"/>
    <x v="0"/>
    <m/>
  </r>
  <r>
    <x v="3515"/>
    <s v="257.147.198-83"/>
    <s v="NF SERVICOS - ADESAO"/>
    <n v="2005067"/>
    <d v="2026-06-12T00:00:00"/>
    <n v="220757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515"/>
    <s v="257.147.198-83"/>
    <s v="NF SERVICOS - ADESAO"/>
    <n v="2012391"/>
    <d v="2026-06-15T00:00:00"/>
    <n v="2215098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3516"/>
    <s v="257.426.098-84"/>
    <s v="NF SERVICOS - ADESAO"/>
    <n v="1977785"/>
    <d v="2026-05-21T00:00:00"/>
    <n v="2178740"/>
    <d v="2026-05-22T00:00:00"/>
    <m/>
    <n v="1443.41"/>
    <d v="2026-06-05T00:00:00"/>
    <m/>
    <m/>
    <s v="Processamento de dados e congêneres"/>
    <n v="421.86"/>
    <m/>
    <x v="0"/>
    <m/>
    <m/>
    <m/>
    <s v="2 - FATURADO"/>
    <n v="25"/>
    <x v="0"/>
    <x v="0"/>
    <m/>
  </r>
  <r>
    <x v="3516"/>
    <s v="257.426.098-84"/>
    <s v="NF SERVICOS - ADESAO"/>
    <n v="2001283"/>
    <d v="2026-06-12T00:00:00"/>
    <n v="220378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16"/>
    <s v="257.426.098-84"/>
    <s v="NF SERVICOS - ADESAO"/>
    <n v="2017587"/>
    <d v="2026-06-17T00:00:00"/>
    <n v="2220364"/>
    <d v="2026-06-18T00:00:00"/>
    <m/>
    <n v="2174.4899999999998"/>
    <d v="2026-07-30T00:00:00"/>
    <m/>
    <m/>
    <s v="Processamento de dados e congêneres"/>
    <n v="2174.4899999999998"/>
    <m/>
    <x v="0"/>
    <m/>
    <m/>
    <m/>
    <s v="2 - FATURADO"/>
    <n v="0"/>
    <x v="1"/>
    <x v="0"/>
    <m/>
  </r>
  <r>
    <x v="3517"/>
    <s v="257.449.278-16"/>
    <s v="NF SERVICOS - ADESAO"/>
    <n v="1976261"/>
    <d v="2026-05-21T00:00:00"/>
    <n v="2177216"/>
    <d v="2026-05-22T00:00:00"/>
    <m/>
    <n v="864.22"/>
    <d v="2026-07-30T00:00:00"/>
    <m/>
    <m/>
    <s v="Processamento de dados e congêneres"/>
    <n v="864.22"/>
    <m/>
    <x v="0"/>
    <m/>
    <m/>
    <m/>
    <s v="2 - FATURADO"/>
    <n v="0"/>
    <x v="1"/>
    <x v="0"/>
    <m/>
  </r>
  <r>
    <x v="3517"/>
    <s v="257.449.278-16"/>
    <s v="NF SERVICOS - ADESAO"/>
    <n v="2006280"/>
    <d v="2026-06-12T00:00:00"/>
    <n v="220880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17"/>
    <s v="257.449.278-16"/>
    <s v="NF SERVICOS - ADESAO"/>
    <n v="2015686"/>
    <d v="2026-06-17T00:00:00"/>
    <n v="2218455"/>
    <d v="2026-06-18T00:00:00"/>
    <m/>
    <n v="8.7899999999999991"/>
    <d v="2026-07-30T00:00:00"/>
    <m/>
    <m/>
    <s v="Processamento de dados e congêneres"/>
    <n v="8.7899999999999991"/>
    <m/>
    <x v="0"/>
    <m/>
    <m/>
    <m/>
    <s v="2 - FATURADO"/>
    <n v="0"/>
    <x v="1"/>
    <x v="0"/>
    <m/>
  </r>
  <r>
    <x v="3518"/>
    <s v="257.509.398-80"/>
    <s v="NF SERVICOS - ADESAO"/>
    <n v="1977253"/>
    <d v="2026-05-21T00:00:00"/>
    <n v="2178208"/>
    <d v="2026-05-22T00:00:00"/>
    <m/>
    <n v="1153.81"/>
    <d v="2026-06-05T00:00:00"/>
    <m/>
    <m/>
    <s v="Processamento de dados e congêneres"/>
    <n v="340.07"/>
    <m/>
    <x v="0"/>
    <m/>
    <m/>
    <m/>
    <s v="2 - FATURADO"/>
    <n v="25"/>
    <x v="0"/>
    <x v="0"/>
    <m/>
  </r>
  <r>
    <x v="3519"/>
    <s v="257.769.948-45"/>
    <s v="NF SERVICOS - ADESAO"/>
    <n v="1975324"/>
    <d v="2026-05-21T00:00:00"/>
    <n v="2176275"/>
    <d v="2026-05-21T00:00:00"/>
    <m/>
    <n v="474.35"/>
    <d v="2026-06-05T00:00:00"/>
    <m/>
    <m/>
    <s v="Processamento de dados e congêneres"/>
    <n v="99.01"/>
    <m/>
    <x v="0"/>
    <m/>
    <m/>
    <m/>
    <s v="2 - FATURADO"/>
    <n v="25"/>
    <x v="0"/>
    <x v="0"/>
    <m/>
  </r>
  <r>
    <x v="3520"/>
    <s v="258.029.588-71"/>
    <s v="NF SERVICOS - ADESAO"/>
    <n v="2003472"/>
    <d v="2026-06-12T00:00:00"/>
    <n v="220597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21"/>
    <s v="258.086.428-84"/>
    <s v="NF SERVICOS - ADESAO"/>
    <n v="2009215"/>
    <d v="2026-06-15T00:00:00"/>
    <n v="2211867"/>
    <d v="2026-06-16T00:00:00"/>
    <m/>
    <n v="203.61"/>
    <d v="2026-06-20T00:00:00"/>
    <m/>
    <m/>
    <s v="Processamento de dados e congêneres"/>
    <n v="203.61"/>
    <m/>
    <x v="0"/>
    <m/>
    <m/>
    <m/>
    <s v="2 - FATURADO"/>
    <n v="10"/>
    <x v="0"/>
    <x v="0"/>
    <m/>
  </r>
  <r>
    <x v="3522"/>
    <s v="258.098.198-50"/>
    <s v="NF SERVICOS - ADESAO"/>
    <n v="1977483"/>
    <d v="2026-05-21T00:00:00"/>
    <n v="2178438"/>
    <d v="2026-05-22T00:00:00"/>
    <m/>
    <n v="2051.29"/>
    <d v="2026-06-05T00:00:00"/>
    <m/>
    <m/>
    <s v="Processamento de dados e congêneres"/>
    <n v="641.4"/>
    <m/>
    <x v="0"/>
    <m/>
    <m/>
    <m/>
    <s v="2 - FATURADO"/>
    <n v="25"/>
    <x v="0"/>
    <x v="0"/>
    <m/>
  </r>
  <r>
    <x v="3522"/>
    <s v="258.098.198-50"/>
    <s v="NF SERVICOS - ADESAO"/>
    <n v="2015284"/>
    <d v="2026-06-17T00:00:00"/>
    <n v="2218053"/>
    <d v="2026-06-17T00:00:00"/>
    <m/>
    <n v="1037.9000000000001"/>
    <d v="2026-06-20T00:00:00"/>
    <m/>
    <m/>
    <s v="Processamento de dados e congêneres"/>
    <n v="1037.9000000000001"/>
    <m/>
    <x v="0"/>
    <m/>
    <m/>
    <m/>
    <s v="2 - FATURADO"/>
    <n v="10"/>
    <x v="0"/>
    <x v="0"/>
    <m/>
  </r>
  <r>
    <x v="3523"/>
    <s v="258.115.978-27"/>
    <s v="NF SERVICOS - ADESAO"/>
    <n v="1989989"/>
    <d v="2026-05-21T00:00:00"/>
    <n v="2190992"/>
    <d v="2026-05-23T00:00:00"/>
    <m/>
    <n v="229.63"/>
    <d v="2026-07-30T00:00:00"/>
    <m/>
    <m/>
    <s v="Processamento de dados e congêneres"/>
    <n v="229.63"/>
    <m/>
    <x v="0"/>
    <m/>
    <m/>
    <m/>
    <s v="2 - FATURADO"/>
    <n v="0"/>
    <x v="1"/>
    <x v="0"/>
    <m/>
  </r>
  <r>
    <x v="3523"/>
    <s v="258.115.978-27"/>
    <s v="NF SERVICOS - ADESAO"/>
    <n v="2001343"/>
    <d v="2026-06-12T00:00:00"/>
    <n v="220384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23"/>
    <s v="258.115.978-27"/>
    <s v="NF SERVICOS - ADESAO"/>
    <n v="2008027"/>
    <d v="2026-06-15T00:00:00"/>
    <n v="2210679"/>
    <d v="2026-06-16T00:00:00"/>
    <m/>
    <n v="182.78"/>
    <d v="2026-07-30T00:00:00"/>
    <m/>
    <m/>
    <s v="Processamento de dados e congêneres"/>
    <n v="182.78"/>
    <m/>
    <x v="0"/>
    <m/>
    <m/>
    <m/>
    <s v="2 - FATURADO"/>
    <n v="0"/>
    <x v="1"/>
    <x v="0"/>
    <m/>
  </r>
  <r>
    <x v="3524"/>
    <s v="258.244.528-22"/>
    <s v="ND-AMAZON"/>
    <n v="36"/>
    <d v="2025-01-07T00:00:00"/>
    <m/>
    <m/>
    <m/>
    <n v="43.35"/>
    <d v="2025-02-06T00:00:00"/>
    <m/>
    <m/>
    <s v="HISTORIA DA ESCOLA EM SAO PAULO E NO BRASIL - 2A ED 1A REIMPRESSAO"/>
    <n v="43.35"/>
    <m/>
    <x v="0"/>
    <m/>
    <m/>
    <m/>
    <s v="2 - FATURADO"/>
    <n v="509"/>
    <x v="2"/>
    <x v="4"/>
    <m/>
  </r>
  <r>
    <x v="3525"/>
    <s v="258.442.128-35"/>
    <s v="NF SERVICOS - ADESAO"/>
    <n v="1976745"/>
    <d v="2026-05-21T00:00:00"/>
    <n v="2177700"/>
    <d v="2026-05-22T00:00:00"/>
    <m/>
    <n v="693.23"/>
    <d v="2026-06-05T00:00:00"/>
    <m/>
    <m/>
    <s v="Processamento de dados e congêneres"/>
    <n v="185.1"/>
    <m/>
    <x v="0"/>
    <m/>
    <m/>
    <m/>
    <s v="2 - FATURADO"/>
    <n v="25"/>
    <x v="0"/>
    <x v="0"/>
    <m/>
  </r>
  <r>
    <x v="3525"/>
    <s v="258.442.128-35"/>
    <s v="NF SERVICOS - ADESAO"/>
    <n v="1999152"/>
    <d v="2026-06-12T00:00:00"/>
    <n v="220165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525"/>
    <s v="258.442.128-35"/>
    <s v="NF SERVICOS - ADESAO"/>
    <n v="2015456"/>
    <d v="2026-06-17T00:00:00"/>
    <n v="2218225"/>
    <d v="2026-06-17T00:00:00"/>
    <m/>
    <n v="442.38"/>
    <d v="2026-06-20T00:00:00"/>
    <m/>
    <m/>
    <s v="Processamento de dados e congêneres"/>
    <n v="442.38"/>
    <m/>
    <x v="0"/>
    <m/>
    <m/>
    <m/>
    <s v="2 - FATURADO"/>
    <n v="10"/>
    <x v="0"/>
    <x v="0"/>
    <m/>
  </r>
  <r>
    <x v="3526"/>
    <s v="258.464.298-07"/>
    <s v="NF SERVICOS - ADESAO"/>
    <n v="2005360"/>
    <d v="2026-06-12T00:00:00"/>
    <n v="220786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526"/>
    <s v="258.464.298-07"/>
    <s v="NF SERVICOS - ADESAO"/>
    <n v="2008095"/>
    <d v="2026-06-15T00:00:00"/>
    <n v="2210747"/>
    <d v="2026-06-16T00:00:00"/>
    <m/>
    <n v="83.84"/>
    <d v="2026-06-20T00:00:00"/>
    <m/>
    <m/>
    <s v="Processamento de dados e congêneres"/>
    <n v="83.84"/>
    <m/>
    <x v="0"/>
    <m/>
    <m/>
    <m/>
    <s v="2 - FATURADO"/>
    <n v="10"/>
    <x v="0"/>
    <x v="0"/>
    <m/>
  </r>
  <r>
    <x v="3527"/>
    <s v="258.491.428-00"/>
    <s v="NF SERVICOS - ADESAO"/>
    <n v="1976696"/>
    <d v="2026-05-21T00:00:00"/>
    <n v="2177651"/>
    <d v="2026-05-22T00:00:00"/>
    <m/>
    <n v="161.55000000000001"/>
    <d v="2026-06-05T00:00:00"/>
    <m/>
    <m/>
    <s v="Processamento de dados e congêneres"/>
    <n v="47.35"/>
    <m/>
    <x v="0"/>
    <m/>
    <m/>
    <m/>
    <s v="2 - FATURADO"/>
    <n v="25"/>
    <x v="0"/>
    <x v="0"/>
    <m/>
  </r>
  <r>
    <x v="3527"/>
    <s v="258.491.428-00"/>
    <s v="NF SERVICOS - ADESAO"/>
    <n v="2018664"/>
    <d v="2026-06-17T00:00:00"/>
    <n v="2221448"/>
    <d v="2026-06-18T00:00:00"/>
    <m/>
    <n v="108.72"/>
    <d v="2026-06-20T00:00:00"/>
    <m/>
    <m/>
    <s v="Processamento de dados e congêneres"/>
    <n v="108.72"/>
    <m/>
    <x v="0"/>
    <m/>
    <m/>
    <m/>
    <s v="2 - FATURADO"/>
    <n v="10"/>
    <x v="0"/>
    <x v="0"/>
    <m/>
  </r>
  <r>
    <x v="3528"/>
    <s v="258.887.458-47"/>
    <s v="NF SERVICOS - ADESAO"/>
    <n v="1996452"/>
    <d v="2026-06-12T00:00:00"/>
    <n v="219891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528"/>
    <s v="258.887.458-47"/>
    <s v="NF SERVICOS - ADESAO"/>
    <n v="2011313"/>
    <d v="2026-06-15T00:00:00"/>
    <n v="2214010"/>
    <d v="2026-06-16T00:00:00"/>
    <m/>
    <n v="231.36"/>
    <d v="2026-06-20T00:00:00"/>
    <m/>
    <m/>
    <s v="Processamento de dados e congêneres"/>
    <n v="231.36"/>
    <m/>
    <x v="0"/>
    <m/>
    <m/>
    <m/>
    <s v="2 - FATURADO"/>
    <n v="10"/>
    <x v="0"/>
    <x v="0"/>
    <m/>
  </r>
  <r>
    <x v="3529"/>
    <s v="258.961.088-26"/>
    <s v="NF SERVICOS - ADESAO"/>
    <n v="1976917"/>
    <d v="2026-05-21T00:00:00"/>
    <n v="2177872"/>
    <d v="2026-05-22T00:00:00"/>
    <m/>
    <n v="5628.07"/>
    <d v="2026-06-05T00:00:00"/>
    <m/>
    <m/>
    <s v="Processamento de dados e congêneres"/>
    <n v="1575.52"/>
    <m/>
    <x v="0"/>
    <m/>
    <m/>
    <m/>
    <s v="2 - FATURADO"/>
    <n v="25"/>
    <x v="0"/>
    <x v="0"/>
    <m/>
  </r>
  <r>
    <x v="3530"/>
    <s v="258.973.298-85"/>
    <s v="NF SERVICOS - ADESAO"/>
    <n v="1976362"/>
    <d v="2026-05-21T00:00:00"/>
    <n v="2177317"/>
    <d v="2026-05-22T00:00:00"/>
    <m/>
    <n v="7670.32"/>
    <d v="2026-06-05T00:00:00"/>
    <m/>
    <m/>
    <s v="Processamento de dados e congêneres"/>
    <n v="2195.4"/>
    <m/>
    <x v="0"/>
    <m/>
    <m/>
    <m/>
    <s v="2 - FATURADO"/>
    <n v="25"/>
    <x v="0"/>
    <x v="0"/>
    <m/>
  </r>
  <r>
    <x v="3530"/>
    <s v="258.973.298-85"/>
    <s v="NF SERVICOS - ADESAO"/>
    <n v="2018303"/>
    <d v="2026-06-17T00:00:00"/>
    <n v="2221081"/>
    <d v="2026-06-18T00:00:00"/>
    <m/>
    <n v="4843.2700000000004"/>
    <d v="2026-06-20T00:00:00"/>
    <m/>
    <m/>
    <s v="Processamento de dados e congêneres"/>
    <n v="4843.2700000000004"/>
    <m/>
    <x v="0"/>
    <m/>
    <m/>
    <m/>
    <s v="2 - FATURADO"/>
    <n v="10"/>
    <x v="0"/>
    <x v="0"/>
    <m/>
  </r>
  <r>
    <x v="3531"/>
    <s v="259.075.108-70"/>
    <s v="NF SERVICOS - ADESAO"/>
    <n v="1997849"/>
    <d v="2026-06-12T00:00:00"/>
    <n v="220035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31"/>
    <s v="259.075.108-70"/>
    <s v="NF SERVICOS - ADESAO"/>
    <n v="2010935"/>
    <d v="2026-06-15T00:00:00"/>
    <n v="2213625"/>
    <d v="2026-06-16T00:00:00"/>
    <m/>
    <n v="120.29"/>
    <d v="2026-07-30T00:00:00"/>
    <m/>
    <m/>
    <s v="Processamento de dados e congêneres"/>
    <n v="120.29"/>
    <m/>
    <x v="0"/>
    <m/>
    <m/>
    <m/>
    <s v="2 - FATURADO"/>
    <n v="0"/>
    <x v="1"/>
    <x v="0"/>
    <m/>
  </r>
  <r>
    <x v="3532"/>
    <s v="259.499.888-50"/>
    <s v="NF SERVICOS - ADESAO"/>
    <n v="1976845"/>
    <d v="2026-05-21T00:00:00"/>
    <n v="2177800"/>
    <d v="2026-05-22T00:00:00"/>
    <m/>
    <n v="849.12"/>
    <d v="2026-06-05T00:00:00"/>
    <m/>
    <m/>
    <s v="Processamento de dados e congêneres"/>
    <n v="219.54"/>
    <m/>
    <x v="0"/>
    <m/>
    <m/>
    <m/>
    <s v="2 - FATURADO"/>
    <n v="25"/>
    <x v="0"/>
    <x v="0"/>
    <m/>
  </r>
  <r>
    <x v="3532"/>
    <s v="259.499.888-50"/>
    <s v="NF SERVICOS - ADESAO"/>
    <n v="1997486"/>
    <d v="2026-06-12T00:00:00"/>
    <n v="219998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532"/>
    <s v="259.499.888-50"/>
    <s v="NF SERVICOS - ADESAO"/>
    <n v="2016071"/>
    <d v="2026-06-17T00:00:00"/>
    <n v="2218840"/>
    <d v="2026-06-18T00:00:00"/>
    <m/>
    <n v="583.95000000000005"/>
    <d v="2026-06-20T00:00:00"/>
    <m/>
    <m/>
    <s v="Processamento de dados e congêneres"/>
    <n v="583.95000000000005"/>
    <m/>
    <x v="0"/>
    <m/>
    <m/>
    <m/>
    <s v="2 - FATURADO"/>
    <n v="10"/>
    <x v="0"/>
    <x v="0"/>
    <m/>
  </r>
  <r>
    <x v="3533"/>
    <s v="259.554.848-41"/>
    <s v="NF SERVICOS - ADESAO"/>
    <n v="1998060"/>
    <d v="2026-06-12T00:00:00"/>
    <n v="220056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33"/>
    <s v="259.554.848-41"/>
    <s v="NF SERVICOS - ADESAO"/>
    <n v="2007859"/>
    <d v="2026-06-15T00:00:00"/>
    <n v="2210511"/>
    <d v="2026-06-16T00:00:00"/>
    <m/>
    <n v="214.87"/>
    <d v="2026-07-30T00:00:00"/>
    <m/>
    <m/>
    <s v="Processamento de dados e congêneres"/>
    <n v="214.87"/>
    <m/>
    <x v="0"/>
    <m/>
    <m/>
    <m/>
    <s v="2 - FATURADO"/>
    <n v="0"/>
    <x v="1"/>
    <x v="0"/>
    <m/>
  </r>
  <r>
    <x v="3534"/>
    <s v="259.578.338-60"/>
    <s v="NF SERVICOS - ADESAO"/>
    <n v="1976701"/>
    <d v="2026-05-21T00:00:00"/>
    <n v="2177656"/>
    <d v="2026-05-22T00:00:00"/>
    <m/>
    <n v="97.93"/>
    <d v="2026-06-05T00:00:00"/>
    <m/>
    <m/>
    <s v="Processamento de dados e congêneres"/>
    <n v="8.61"/>
    <m/>
    <x v="0"/>
    <m/>
    <m/>
    <m/>
    <s v="2 - FATURADO"/>
    <n v="25"/>
    <x v="0"/>
    <x v="0"/>
    <m/>
  </r>
  <r>
    <x v="3535"/>
    <s v="259.615.558-36"/>
    <s v="ND-AMAZON"/>
    <n v="161"/>
    <d v="2025-01-15T00:00:00"/>
    <m/>
    <m/>
    <m/>
    <n v="36.549999999999997"/>
    <d v="2025-02-14T00:00:00"/>
    <m/>
    <m/>
    <s v="O DIREITO ADMINISTRATIVO DA DIGNIDADE HUMANA E DO INTERESSE GERAL - FUNDAMENTOS E PRINCIPIOS"/>
    <n v="36.549999999999997"/>
    <m/>
    <x v="0"/>
    <m/>
    <m/>
    <m/>
    <s v="2 - FATURADO"/>
    <n v="501"/>
    <x v="2"/>
    <x v="4"/>
    <m/>
  </r>
  <r>
    <x v="3536"/>
    <s v="259.815.208-50"/>
    <s v="NF SERVICOS - ADESAO"/>
    <n v="1997152"/>
    <d v="2026-06-12T00:00:00"/>
    <n v="2199653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536"/>
    <s v="259.815.208-50"/>
    <s v="NF SERVICOS - ADESAO"/>
    <n v="2011548"/>
    <d v="2026-06-15T00:00:00"/>
    <n v="2214246"/>
    <d v="2026-06-16T00:00:00"/>
    <m/>
    <n v="113.34"/>
    <d v="2026-07-30T00:00:00"/>
    <m/>
    <m/>
    <s v="Processamento de dados e congêneres"/>
    <n v="113.34"/>
    <m/>
    <x v="0"/>
    <m/>
    <m/>
    <m/>
    <s v="2 - FATURADO"/>
    <n v="0"/>
    <x v="1"/>
    <x v="0"/>
    <m/>
  </r>
  <r>
    <x v="2402"/>
    <s v="259.841.358-09"/>
    <s v="NF SERVICOS - ADESAO"/>
    <n v="2005355"/>
    <d v="2026-06-12T00:00:00"/>
    <n v="220785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02"/>
    <s v="259.841.358-09"/>
    <s v="NF SERVICOS - ADESAO"/>
    <n v="2011271"/>
    <d v="2026-06-15T00:00:00"/>
    <n v="2213968"/>
    <d v="2026-06-16T00:00:00"/>
    <m/>
    <n v="182.77"/>
    <d v="2026-06-20T00:00:00"/>
    <m/>
    <m/>
    <s v="Processamento de dados e congêneres"/>
    <n v="182.77"/>
    <m/>
    <x v="0"/>
    <m/>
    <m/>
    <m/>
    <s v="2 - FATURADO"/>
    <n v="10"/>
    <x v="0"/>
    <x v="0"/>
    <m/>
  </r>
  <r>
    <x v="3537"/>
    <s v="259.879.198-35"/>
    <s v="NF SERVICOS - ADESAO"/>
    <n v="2016784"/>
    <d v="2026-06-17T00:00:00"/>
    <n v="2219559"/>
    <d v="2026-06-18T00:00:00"/>
    <m/>
    <n v="391.8"/>
    <d v="2026-06-20T00:00:00"/>
    <m/>
    <m/>
    <s v="Processamento de dados e congêneres"/>
    <n v="391.8"/>
    <m/>
    <x v="0"/>
    <m/>
    <m/>
    <m/>
    <s v="2 - FATURADO"/>
    <n v="10"/>
    <x v="0"/>
    <x v="0"/>
    <m/>
  </r>
  <r>
    <x v="3538"/>
    <s v="259.904.278-08"/>
    <s v="NF SERVICOS - ADESAO"/>
    <n v="1982717"/>
    <d v="2026-05-21T00:00:00"/>
    <n v="218368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538"/>
    <s v="259.904.278-08"/>
    <s v="NF SERVICOS - ADESAO"/>
    <n v="2007246"/>
    <d v="2026-06-12T00:00:00"/>
    <n v="220980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539"/>
    <s v="259.924.128-67"/>
    <s v="NF SERVICOS - ADESAO"/>
    <n v="1978834"/>
    <d v="2026-05-21T00:00:00"/>
    <n v="2179789"/>
    <d v="2026-05-22T00:00:00"/>
    <m/>
    <n v="4619.3900000000003"/>
    <d v="2026-06-05T00:00:00"/>
    <m/>
    <m/>
    <s v="Processamento de dados e congêneres"/>
    <n v="1446.38"/>
    <m/>
    <x v="0"/>
    <m/>
    <m/>
    <m/>
    <s v="2 - FATURADO"/>
    <n v="25"/>
    <x v="0"/>
    <x v="0"/>
    <m/>
  </r>
  <r>
    <x v="3540"/>
    <s v="26.002.370/0001-51"/>
    <s v="NF SERVICOS - ADESAO"/>
    <n v="1984520"/>
    <d v="2026-05-21T00:00:00"/>
    <n v="2185483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541"/>
    <s v="26.014.780/0001-12"/>
    <s v="NF SERVICOS - ADESAO"/>
    <n v="1984024"/>
    <d v="2026-05-21T00:00:00"/>
    <n v="218498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542"/>
    <s v="26.053.917/0001-48"/>
    <s v="NF SERVICOS - ADESAO"/>
    <n v="1980283"/>
    <d v="2026-05-21T00:00:00"/>
    <n v="2181246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543"/>
    <s v="26.054.369/0001-70"/>
    <s v="NF SERVICOS - ADESAO"/>
    <n v="1987317"/>
    <d v="2026-05-21T00:00:00"/>
    <n v="2188280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543"/>
    <s v="26.054.369/0001-70"/>
    <s v="NF SERVICOS - ADESAO"/>
    <n v="2001128"/>
    <d v="2026-06-12T00:00:00"/>
    <n v="220362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544"/>
    <s v="26.061.165/0001-67"/>
    <s v="NF SERVICOS - ADESAO"/>
    <n v="1996311"/>
    <d v="2026-06-12T00:00:00"/>
    <n v="2198770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545"/>
    <s v="26.071.953/0001-34"/>
    <s v="NF SERVICOS - ADESAO"/>
    <n v="2001858"/>
    <d v="2026-06-12T00:00:00"/>
    <n v="220435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546"/>
    <s v="26.075.558/0001-20"/>
    <s v="NF SERVICOS - ADESAO"/>
    <n v="2003931"/>
    <d v="2026-06-12T00:00:00"/>
    <n v="220643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47"/>
    <s v="26.076.504/0001-89"/>
    <s v="NF SERVICOS - ADESAO"/>
    <n v="1986405"/>
    <d v="2026-05-21T00:00:00"/>
    <n v="2187368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547"/>
    <s v="26.076.504/0001-89"/>
    <s v="NF SERVICOS - ADESAO"/>
    <n v="2000429"/>
    <d v="2026-06-12T00:00:00"/>
    <n v="2202930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548"/>
    <s v="26.081.403/0001-04"/>
    <s v="NF SERVICOS"/>
    <n v="206279"/>
    <d v="2026-03-13T00:00:00"/>
    <n v="2150699"/>
    <d v="2026-03-13T00:00:00"/>
    <m/>
    <n v="2.34"/>
    <d v="2026-04-12T00:00:00"/>
    <m/>
    <m/>
    <s v="Consulta Veículos - Informações CRLV-e - Pós-pago - Até 50.000"/>
    <n v="2.34"/>
    <m/>
    <x v="0"/>
    <m/>
    <m/>
    <m/>
    <s v="2 - FATURADO"/>
    <n v="79"/>
    <x v="7"/>
    <x v="1"/>
    <m/>
  </r>
  <r>
    <x v="3548"/>
    <s v="26.081.403/0001-04"/>
    <s v="NF SERVICOS - ADESAO"/>
    <n v="1986848"/>
    <d v="2026-05-21T00:00:00"/>
    <n v="2187811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548"/>
    <s v="26.081.403/0001-04"/>
    <s v="NF SERVICOS"/>
    <n v="212307"/>
    <d v="2026-06-11T00:00:00"/>
    <n v="2198014"/>
    <d v="2026-06-11T00:00:00"/>
    <m/>
    <n v="15876.54"/>
    <d v="2026-07-11T00:00:00"/>
    <m/>
    <m/>
    <s v="Produto - API_ Pós Pago - Consulta Consentimento até 50.000"/>
    <n v="15876.54"/>
    <m/>
    <x v="0"/>
    <m/>
    <m/>
    <m/>
    <s v="2 - FATURADO"/>
    <n v="0"/>
    <x v="1"/>
    <x v="1"/>
    <m/>
  </r>
  <r>
    <x v="3548"/>
    <s v="26.081.403/0001-04"/>
    <s v="NF SERVICOS - ADESAO"/>
    <n v="2004118"/>
    <d v="2026-06-12T00:00:00"/>
    <n v="220662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549"/>
    <s v="26.094.580/0001-17"/>
    <s v="NF SERVICOS - ADESAO"/>
    <n v="1980292"/>
    <d v="2026-05-21T00:00:00"/>
    <n v="2181255"/>
    <d v="2026-05-22T00:00:00"/>
    <m/>
    <n v="599.29999999999995"/>
    <d v="2026-07-30T00:00:00"/>
    <m/>
    <m/>
    <s v="Processamento de dados e congêneres ¿ P. dos Credenciados"/>
    <n v="599.29999999999995"/>
    <m/>
    <x v="0"/>
    <m/>
    <m/>
    <m/>
    <s v="2 - FATURADO"/>
    <n v="0"/>
    <x v="1"/>
    <x v="0"/>
    <m/>
  </r>
  <r>
    <x v="3549"/>
    <s v="26.094.580/0001-17"/>
    <s v="NF SERVICOS - ADESAO"/>
    <n v="2000997"/>
    <d v="2026-06-12T00:00:00"/>
    <n v="2203498"/>
    <d v="2026-06-13T00:00:00"/>
    <m/>
    <n v="599.29999999999995"/>
    <d v="2026-07-30T00:00:00"/>
    <m/>
    <m/>
    <s v="Processamento de dados e congeneres - P. dos Credenciados"/>
    <n v="599.29999999999995"/>
    <m/>
    <x v="0"/>
    <m/>
    <m/>
    <m/>
    <s v="2 - FATURADO"/>
    <n v="0"/>
    <x v="1"/>
    <x v="0"/>
    <m/>
  </r>
  <r>
    <x v="3550"/>
    <s v="26.107.994/0001-33"/>
    <s v="NF SERVICOS - ADESAO"/>
    <n v="1984864"/>
    <d v="2026-05-21T00:00:00"/>
    <n v="2185827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551"/>
    <s v="26.114.478/0001-36"/>
    <s v="NF SERVICOS - ADESAO"/>
    <n v="1984862"/>
    <d v="2026-05-21T00:00:00"/>
    <n v="2185825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552"/>
    <s v="26.116.908/0001-59"/>
    <s v="NF SERVICOS - ADESAO"/>
    <n v="1993297"/>
    <d v="2026-05-21T00:00:00"/>
    <n v="2194315"/>
    <d v="2026-05-23T00:00:00"/>
    <m/>
    <n v="215.21"/>
    <d v="2026-07-30T00:00:00"/>
    <m/>
    <m/>
    <s v="Processamento de dados e congêneres"/>
    <n v="215.21"/>
    <m/>
    <x v="0"/>
    <m/>
    <m/>
    <m/>
    <s v="2 - FATURADO"/>
    <n v="0"/>
    <x v="1"/>
    <x v="0"/>
    <m/>
  </r>
  <r>
    <x v="3552"/>
    <s v="26.116.908/0001-59"/>
    <s v="NF SERVICOS - ADESAO"/>
    <n v="2015034"/>
    <d v="2026-06-17T00:00:00"/>
    <n v="2217803"/>
    <d v="2026-06-17T00:00:00"/>
    <m/>
    <n v="161.41999999999999"/>
    <d v="2026-07-30T00:00:00"/>
    <m/>
    <m/>
    <s v="Processamento de dados e congêneres"/>
    <n v="161.41999999999999"/>
    <m/>
    <x v="0"/>
    <m/>
    <m/>
    <m/>
    <s v="2 - FATURADO"/>
    <n v="0"/>
    <x v="1"/>
    <x v="0"/>
    <m/>
  </r>
  <r>
    <x v="3553"/>
    <s v="26.210.440/0001-67"/>
    <s v="NF SERVICOS - ADESAO"/>
    <n v="1983773"/>
    <d v="2026-05-21T00:00:00"/>
    <n v="2184736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3553"/>
    <s v="26.210.440/0001-67"/>
    <s v="NF SERVICOS - ADESAO"/>
    <n v="2002981"/>
    <d v="2026-06-12T00:00:00"/>
    <n v="2205482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554"/>
    <s v="26.219.602/0001-28"/>
    <s v="ND-OPERADORA CIELO"/>
    <n v="29608"/>
    <d v="2026-06-25T00:00:00"/>
    <m/>
    <m/>
    <m/>
    <n v="187.49"/>
    <d v="2026-06-25T00:00:00"/>
    <m/>
    <m/>
    <s v="Certificado e-CNPJ A1 em Software (12 meses)"/>
    <n v="187.49"/>
    <m/>
    <x v="0"/>
    <m/>
    <m/>
    <m/>
    <s v="1 - VENDA A VISTA"/>
    <n v="5"/>
    <x v="0"/>
    <x v="2"/>
    <m/>
  </r>
  <r>
    <x v="3555"/>
    <s v="26.234.113/0001-45"/>
    <s v="NF SERVICOS - ADESAO"/>
    <n v="1983554"/>
    <d v="2026-05-21T00:00:00"/>
    <n v="2184517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555"/>
    <s v="26.234.113/0001-45"/>
    <s v="NF SERVICOS - ADESAO"/>
    <n v="2006311"/>
    <d v="2026-06-12T00:00:00"/>
    <n v="2208831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556"/>
    <s v="26.244.353/0001-20"/>
    <s v="NF SERVICOS - ADESAO"/>
    <n v="1982557"/>
    <d v="2026-05-21T00:00:00"/>
    <n v="2183520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556"/>
    <s v="26.244.353/0001-20"/>
    <s v="NF SERVICOS - ADESAO"/>
    <n v="1998849"/>
    <d v="2026-06-12T00:00:00"/>
    <n v="2201350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557"/>
    <s v="26.245.584/0001-59"/>
    <s v="NF SERVICOS - ADESAO"/>
    <n v="1984389"/>
    <d v="2026-05-21T00:00:00"/>
    <n v="2185352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3557"/>
    <s v="26.245.584/0001-59"/>
    <s v="NF SERVICOS - ADESAO"/>
    <n v="2005165"/>
    <d v="2026-06-12T00:00:00"/>
    <n v="2207668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558"/>
    <s v="26.279.856/0001-31"/>
    <s v="NF SERVICOS - ADESAO"/>
    <n v="2001898"/>
    <d v="2026-06-12T00:00:00"/>
    <n v="2204399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3559"/>
    <s v="26.295.884/0001-42"/>
    <s v="NF SERVICOS - ADESAO"/>
    <n v="2002456"/>
    <d v="2026-06-12T00:00:00"/>
    <n v="220495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560"/>
    <s v="26.312.659/0001-77"/>
    <s v="NF SERVICOS - ADESAO"/>
    <n v="1981459"/>
    <d v="2026-05-21T00:00:00"/>
    <n v="218242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561"/>
    <s v="26.325.871/0001-79"/>
    <s v="NF SERVICOS DO"/>
    <n v="149116"/>
    <d v="2022-11-30T00:00:00"/>
    <n v="154141"/>
    <d v="2022-12-01T00:00:00"/>
    <m/>
    <n v="25.26"/>
    <d v="2022-12-31T00:00:00"/>
    <m/>
    <m/>
    <s v="Boletim - Diário Oficial Informa"/>
    <n v="25.26"/>
    <m/>
    <x v="0"/>
    <m/>
    <m/>
    <m/>
    <s v="3 - FATURADO DO INFORMA"/>
    <n v="1277"/>
    <x v="2"/>
    <x v="0"/>
    <m/>
  </r>
  <r>
    <x v="3561"/>
    <s v="26.325.871/0001-79"/>
    <s v="NF SERVICOS DO"/>
    <n v="156510"/>
    <d v="2022-12-29T00:00:00"/>
    <n v="161436"/>
    <d v="2022-12-29T00:00:00"/>
    <m/>
    <n v="27"/>
    <d v="2023-01-28T00:00:00"/>
    <m/>
    <m/>
    <s v="Boletim - Diário Oficial Informa"/>
    <n v="27"/>
    <m/>
    <x v="0"/>
    <m/>
    <m/>
    <m/>
    <s v="3 - FATURADO DO INFORMA"/>
    <n v="1249"/>
    <x v="2"/>
    <x v="0"/>
    <m/>
  </r>
  <r>
    <x v="3561"/>
    <s v="26.325.871/0001-79"/>
    <s v="NF SERVICOS DO"/>
    <n v="162856"/>
    <d v="2023-01-27T00:00:00"/>
    <n v="168023"/>
    <d v="2023-01-27T00:00:00"/>
    <m/>
    <n v="27"/>
    <d v="2023-02-26T00:00:00"/>
    <m/>
    <m/>
    <s v="Boletim - Diário Oficial Informa"/>
    <n v="27"/>
    <m/>
    <x v="0"/>
    <m/>
    <m/>
    <m/>
    <s v="3 - FATURADO DO INFORMA"/>
    <n v="1220"/>
    <x v="2"/>
    <x v="0"/>
    <m/>
  </r>
  <r>
    <x v="3561"/>
    <s v="26.325.871/0001-79"/>
    <s v="NF SERVICOS DO"/>
    <n v="171350"/>
    <d v="2023-02-28T00:00:00"/>
    <n v="176621"/>
    <d v="2023-03-08T00:00:00"/>
    <m/>
    <n v="27"/>
    <d v="2023-04-07T00:00:00"/>
    <m/>
    <m/>
    <s v="Boletim - Diário Oficial Informa"/>
    <n v="27"/>
    <m/>
    <x v="0"/>
    <m/>
    <m/>
    <m/>
    <s v="3 - FATURADO DO INFORMA"/>
    <n v="1180"/>
    <x v="2"/>
    <x v="0"/>
    <m/>
  </r>
  <r>
    <x v="3561"/>
    <s v="26.325.871/0001-79"/>
    <s v="NF SERVICOS DO"/>
    <n v="180323"/>
    <d v="2023-03-31T00:00:00"/>
    <n v="185627"/>
    <d v="2023-04-03T00:00:00"/>
    <m/>
    <n v="27"/>
    <d v="2023-05-03T00:00:00"/>
    <m/>
    <m/>
    <s v="Boletim - Diário Oficial Informa"/>
    <n v="27"/>
    <m/>
    <x v="0"/>
    <m/>
    <m/>
    <m/>
    <s v="3 - FATURADO DO INFORMA"/>
    <n v="1154"/>
    <x v="2"/>
    <x v="0"/>
    <m/>
  </r>
  <r>
    <x v="3561"/>
    <s v="26.325.871/0001-79"/>
    <s v="NF SERVICOS DO"/>
    <n v="187246"/>
    <d v="2023-04-27T00:00:00"/>
    <n v="192616"/>
    <d v="2023-04-27T00:00:00"/>
    <m/>
    <n v="27"/>
    <d v="2023-05-27T00:00:00"/>
    <m/>
    <m/>
    <s v="Boletim - Diário Oficial Informa"/>
    <n v="27"/>
    <m/>
    <x v="0"/>
    <m/>
    <m/>
    <m/>
    <s v="3 - FATURADO DO INFORMA"/>
    <n v="1130"/>
    <x v="2"/>
    <x v="0"/>
    <m/>
  </r>
  <r>
    <x v="3561"/>
    <s v="26.325.871/0001-79"/>
    <s v="NF SERVICOS DO"/>
    <n v="196640"/>
    <d v="2023-06-05T00:00:00"/>
    <n v="202115"/>
    <d v="2023-06-14T00:00:00"/>
    <m/>
    <n v="27"/>
    <d v="2023-07-14T00:00:00"/>
    <m/>
    <m/>
    <s v="Boletim - Diário Oficial Informa"/>
    <n v="27"/>
    <m/>
    <x v="0"/>
    <m/>
    <m/>
    <m/>
    <s v="3 - FATURADO DO INFORMA"/>
    <n v="1082"/>
    <x v="2"/>
    <x v="0"/>
    <m/>
  </r>
  <r>
    <x v="3561"/>
    <s v="26.325.871/0001-79"/>
    <s v="NF SERVICOS DO"/>
    <n v="202796"/>
    <d v="2023-06-27T00:00:00"/>
    <n v="208256"/>
    <d v="2023-06-27T00:00:00"/>
    <m/>
    <n v="27"/>
    <d v="2023-07-27T00:00:00"/>
    <m/>
    <m/>
    <s v="Boletim - Diário Oficial Informa"/>
    <n v="27"/>
    <m/>
    <x v="0"/>
    <m/>
    <m/>
    <m/>
    <s v="3 - FATURADO DO INFORMA"/>
    <n v="1069"/>
    <x v="2"/>
    <x v="0"/>
    <m/>
  </r>
  <r>
    <x v="3561"/>
    <s v="26.325.871/0001-79"/>
    <s v="NF SERVICOS DO"/>
    <n v="211879"/>
    <d v="2023-07-31T00:00:00"/>
    <n v="217417"/>
    <d v="2023-08-01T00:00:00"/>
    <m/>
    <n v="27"/>
    <d v="2023-08-31T00:00:00"/>
    <m/>
    <m/>
    <s v="Boletim - Diário Oficial Informa"/>
    <n v="27"/>
    <m/>
    <x v="0"/>
    <m/>
    <m/>
    <m/>
    <s v="3 - FATURADO DO INFORMA"/>
    <n v="1034"/>
    <x v="2"/>
    <x v="0"/>
    <m/>
  </r>
  <r>
    <x v="3561"/>
    <s v="26.325.871/0001-79"/>
    <s v="NF SERVICOS DO"/>
    <n v="218935"/>
    <d v="2023-08-30T00:00:00"/>
    <n v="224496"/>
    <d v="2023-08-31T00:00:00"/>
    <m/>
    <n v="27"/>
    <d v="2023-09-30T00:00:00"/>
    <m/>
    <m/>
    <s v="Boletim - Diário Oficial Informa"/>
    <n v="27"/>
    <m/>
    <x v="0"/>
    <m/>
    <m/>
    <m/>
    <s v="3 - FATURADO DO INFORMA"/>
    <n v="1004"/>
    <x v="2"/>
    <x v="0"/>
    <m/>
  </r>
  <r>
    <x v="3561"/>
    <s v="26.325.871/0001-79"/>
    <s v="NF SERVICOS DO"/>
    <n v="225094"/>
    <d v="2023-09-30T00:00:00"/>
    <n v="230749"/>
    <d v="2023-10-02T00:00:00"/>
    <m/>
    <n v="27"/>
    <d v="2023-11-01T00:00:00"/>
    <m/>
    <m/>
    <s v="Boletim - Diário Oficial Informa"/>
    <n v="27"/>
    <m/>
    <x v="0"/>
    <m/>
    <m/>
    <m/>
    <s v="3 - FATURADO DO INFORMA"/>
    <n v="972"/>
    <x v="2"/>
    <x v="0"/>
    <m/>
  </r>
  <r>
    <x v="3561"/>
    <s v="26.325.871/0001-79"/>
    <s v="NF SERVICOS DO"/>
    <n v="231180"/>
    <d v="2023-10-27T00:00:00"/>
    <n v="236892"/>
    <d v="2023-10-30T00:00:00"/>
    <m/>
    <n v="27"/>
    <d v="2023-11-29T00:00:00"/>
    <m/>
    <m/>
    <s v="Boletim - Diário Oficial Informa"/>
    <n v="27"/>
    <m/>
    <x v="0"/>
    <m/>
    <m/>
    <m/>
    <s v="3 - FATURADO DO INFORMA"/>
    <n v="944"/>
    <x v="2"/>
    <x v="0"/>
    <m/>
  </r>
  <r>
    <x v="3561"/>
    <s v="26.325.871/0001-79"/>
    <s v="NF SERVICOS DO"/>
    <n v="237016"/>
    <d v="2023-11-30T00:00:00"/>
    <n v="242787"/>
    <d v="2023-11-30T00:00:00"/>
    <m/>
    <n v="27"/>
    <d v="2023-12-30T00:00:00"/>
    <m/>
    <m/>
    <s v="Boletim - Diário Oficial Informa"/>
    <n v="27"/>
    <m/>
    <x v="0"/>
    <m/>
    <m/>
    <m/>
    <s v="3 - FATURADO DO INFORMA"/>
    <n v="913"/>
    <x v="2"/>
    <x v="0"/>
    <m/>
  </r>
  <r>
    <x v="3561"/>
    <s v="26.325.871/0001-79"/>
    <s v="NF SERVICOS DO"/>
    <n v="243860"/>
    <d v="2023-12-31T00:00:00"/>
    <n v="249681"/>
    <d v="2024-01-03T00:00:00"/>
    <m/>
    <n v="27"/>
    <d v="2024-02-02T00:00:00"/>
    <m/>
    <m/>
    <s v="Boletim - Diário Oficial Informa"/>
    <n v="27"/>
    <m/>
    <x v="0"/>
    <m/>
    <m/>
    <m/>
    <s v="3 - FATURADO DO INFORMA"/>
    <n v="879"/>
    <x v="2"/>
    <x v="0"/>
    <m/>
  </r>
  <r>
    <x v="3561"/>
    <s v="26.325.871/0001-79"/>
    <s v="NF SERVICOS DO"/>
    <n v="247483"/>
    <d v="2024-01-29T00:00:00"/>
    <n v="253350"/>
    <d v="2024-01-30T00:00:00"/>
    <m/>
    <n v="27"/>
    <d v="2024-02-29T00:00:00"/>
    <m/>
    <m/>
    <s v="Boletim - Diário Oficial Informa"/>
    <n v="27"/>
    <m/>
    <x v="0"/>
    <m/>
    <m/>
    <m/>
    <s v="3 - FATURADO DO INFORMA"/>
    <n v="852"/>
    <x v="2"/>
    <x v="0"/>
    <m/>
  </r>
  <r>
    <x v="3561"/>
    <s v="26.325.871/0001-79"/>
    <s v="NF SERVICOS DO"/>
    <n v="252892"/>
    <d v="2024-02-25T00:00:00"/>
    <n v="258793"/>
    <d v="2024-02-28T00:00:00"/>
    <m/>
    <n v="27"/>
    <d v="2024-03-29T00:00:00"/>
    <m/>
    <m/>
    <s v="Boletim - Diário Oficial Informa"/>
    <n v="27"/>
    <m/>
    <x v="0"/>
    <m/>
    <m/>
    <m/>
    <s v="3 - FATURADO DO INFORMA"/>
    <n v="823"/>
    <x v="2"/>
    <x v="0"/>
    <m/>
  </r>
  <r>
    <x v="3562"/>
    <s v="26.331.739/0001-70"/>
    <s v="NF SERVICOS - ADESAO"/>
    <n v="1985276"/>
    <d v="2026-05-21T00:00:00"/>
    <n v="2186239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562"/>
    <s v="26.331.739/0001-70"/>
    <s v="NF SERVICOS - ADESAO"/>
    <n v="1986166"/>
    <d v="2026-05-21T00:00:00"/>
    <n v="2187129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562"/>
    <s v="26.331.739/0001-70"/>
    <s v="NF SERVICOS - ADESAO"/>
    <n v="2002850"/>
    <d v="2026-06-12T00:00:00"/>
    <n v="2205351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563"/>
    <s v="26.389.995/0001-18"/>
    <s v="NF SERVICOS - ADESAO"/>
    <n v="1984225"/>
    <d v="2026-05-21T00:00:00"/>
    <n v="218518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563"/>
    <s v="26.389.995/0001-18"/>
    <s v="NF SERVICOS - ADESAO"/>
    <n v="2001967"/>
    <d v="2026-06-12T00:00:00"/>
    <n v="220446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64"/>
    <s v="26.399.056/0001-54"/>
    <s v="NF SERVICOS - ADESAO"/>
    <n v="2003998"/>
    <d v="2026-06-12T00:00:00"/>
    <n v="2206500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565"/>
    <s v="26.406.088/0001-30"/>
    <s v="NF SERVICOS - ADESAO"/>
    <n v="1997523"/>
    <d v="2026-06-12T00:00:00"/>
    <n v="220002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66"/>
    <s v="26.439.926/0001-71"/>
    <s v="NF SERVICOS - ADESAO"/>
    <n v="1996186"/>
    <d v="2026-06-12T00:00:00"/>
    <n v="2198645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567"/>
    <s v="26.450.831/0001-59"/>
    <s v="NF SERVICOS - ADESAO"/>
    <n v="2005132"/>
    <d v="2026-06-12T00:00:00"/>
    <n v="2207635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568"/>
    <s v="26.463.884/0001-04"/>
    <s v="5114 Venda A.T.CONSI"/>
    <n v="652"/>
    <d v="2025-03-27T00:00:00"/>
    <m/>
    <s v="ACERTO REF NF DEV SIMB 6639"/>
    <m/>
    <n v="965.5"/>
    <d v="2025-05-26T00:00:00"/>
    <m/>
    <m/>
    <s v="YEDAMARIA - EDICAO IO"/>
    <n v="965.5"/>
    <m/>
    <x v="0"/>
    <m/>
    <m/>
    <m/>
    <s v="60 DIAS"/>
    <n v="400"/>
    <x v="2"/>
    <x v="6"/>
    <m/>
  </r>
  <r>
    <x v="3569"/>
    <s v="26.473.111/0001-09"/>
    <s v="NF SERVICOS - ADESAO"/>
    <n v="1996353"/>
    <d v="2026-06-12T00:00:00"/>
    <n v="2198812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570"/>
    <s v="26.484.802/0001-08"/>
    <s v="NF SERVICOS - ADESAO"/>
    <n v="1979443"/>
    <d v="2026-05-21T00:00:00"/>
    <n v="218039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570"/>
    <s v="26.484.802/0001-08"/>
    <s v="NF SERVICOS - ADESAO"/>
    <n v="2000385"/>
    <d v="2026-06-12T00:00:00"/>
    <n v="220288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571"/>
    <s v="26.490.638/0001-41"/>
    <s v="ND-OPERADORA CIELO"/>
    <n v="29593"/>
    <d v="2026-06-24T00:00:00"/>
    <m/>
    <m/>
    <m/>
    <n v="124.99"/>
    <d v="2026-06-24T00:00:00"/>
    <m/>
    <m/>
    <s v="Certificado e-CPF A1 em Software (12 meses)"/>
    <n v="124.99"/>
    <m/>
    <x v="0"/>
    <m/>
    <m/>
    <m/>
    <s v="1 - VENDA A VISTA"/>
    <n v="6"/>
    <x v="0"/>
    <x v="2"/>
    <m/>
  </r>
  <r>
    <x v="3572"/>
    <s v="26.511.539/0001-07"/>
    <s v="NF SERVICOS - ADESAO"/>
    <n v="2004631"/>
    <d v="2026-06-12T00:00:00"/>
    <n v="2207134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573"/>
    <s v="26.519.847/0001-70"/>
    <s v="NF SERVICOS - ADESAO"/>
    <n v="1985329"/>
    <d v="2026-05-21T00:00:00"/>
    <n v="2186292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574"/>
    <s v="26.526.586/0001-16"/>
    <s v="NF SERVICOS - ADESAO"/>
    <n v="1986132"/>
    <d v="2026-05-21T00:00:00"/>
    <n v="2187095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574"/>
    <s v="26.526.586/0001-16"/>
    <s v="NF SERVICOS - ADESAO"/>
    <n v="2000134"/>
    <d v="2026-06-12T00:00:00"/>
    <n v="220263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575"/>
    <s v="26.564.748/0002-91"/>
    <s v="NF SERVICOS - ADESAO"/>
    <n v="1980878"/>
    <d v="2026-05-21T00:00:00"/>
    <n v="2181841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575"/>
    <s v="26.564.748/0002-91"/>
    <s v="NF SERVICOS - ADESAO"/>
    <n v="1985389"/>
    <d v="2026-05-21T00:00:00"/>
    <n v="2186352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575"/>
    <s v="26.564.748/0002-91"/>
    <s v="NF SERVICOS - ADESAO"/>
    <n v="1996308"/>
    <d v="2026-06-12T00:00:00"/>
    <n v="2198767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575"/>
    <s v="26.564.748/0002-91"/>
    <s v="NF SERVICOS - ADESAO"/>
    <n v="2006392"/>
    <d v="2026-06-12T00:00:00"/>
    <n v="220891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76"/>
    <s v="26.569.597/0001-83"/>
    <s v="NF SERVICOS - ADESAO"/>
    <n v="2002491"/>
    <d v="2026-06-12T00:00:00"/>
    <n v="2204992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3577"/>
    <s v="26.571.911/0001-62"/>
    <s v="NF SERVICOS - ADESAO"/>
    <n v="1980570"/>
    <d v="2026-05-21T00:00:00"/>
    <n v="218153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578"/>
    <s v="26.580.716/0001-07"/>
    <s v="NF SERVICOS - ADESAO"/>
    <n v="1981798"/>
    <d v="2026-05-21T00:00:00"/>
    <n v="2182761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578"/>
    <s v="26.580.716/0001-07"/>
    <s v="NF SERVICOS - ADESAO"/>
    <n v="1996229"/>
    <d v="2026-06-12T00:00:00"/>
    <n v="2198688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579"/>
    <s v="26.607.404/0001-31"/>
    <s v="NF SERVICOS - ADESAO"/>
    <n v="1979703"/>
    <d v="2026-05-21T00:00:00"/>
    <n v="2180664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579"/>
    <s v="26.607.404/0001-31"/>
    <s v="NF SERVICOS - ADESAO"/>
    <n v="1998548"/>
    <d v="2026-06-12T00:00:00"/>
    <n v="2201049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580"/>
    <s v="26.623.806/0001-20"/>
    <s v="NF SERVICOS - ADESAO"/>
    <n v="2004170"/>
    <d v="2026-06-12T00:00:00"/>
    <n v="220667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81"/>
    <s v="26.625.754/0001-20"/>
    <s v="NF SERVICOS - ADESAO"/>
    <n v="1980406"/>
    <d v="2026-05-21T00:00:00"/>
    <n v="2181369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581"/>
    <s v="26.625.754/0001-20"/>
    <s v="NF SERVICOS - ADESAO"/>
    <n v="1998586"/>
    <d v="2026-06-12T00:00:00"/>
    <n v="2201087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582"/>
    <s v="26.650.480/0001-20"/>
    <s v="NF SERVICOS - ADESAO"/>
    <n v="1982885"/>
    <d v="2026-05-21T00:00:00"/>
    <n v="218384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582"/>
    <s v="26.650.480/0001-20"/>
    <s v="NF SERVICOS - ADESAO"/>
    <n v="2003543"/>
    <d v="2026-06-12T00:00:00"/>
    <n v="220604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83"/>
    <s v="26.667.632/0001-05"/>
    <s v="NF SERVICOS - ADESAO"/>
    <n v="2015014"/>
    <d v="2026-06-17T00:00:00"/>
    <n v="2217783"/>
    <d v="2026-06-17T00:00:00"/>
    <m/>
    <n v="187.45"/>
    <d v="2026-06-20T00:00:00"/>
    <m/>
    <m/>
    <s v="Processamento de dados e congêneres"/>
    <n v="187.45"/>
    <m/>
    <x v="0"/>
    <m/>
    <m/>
    <m/>
    <s v="2 - FATURADO"/>
    <n v="10"/>
    <x v="0"/>
    <x v="0"/>
    <m/>
  </r>
  <r>
    <x v="3583"/>
    <s v="26.667.632/0002-88"/>
    <s v="NF SERVICOS - ADESAO"/>
    <n v="1988693"/>
    <d v="2026-05-21T00:00:00"/>
    <n v="2189682"/>
    <d v="2026-05-23T00:00:00"/>
    <m/>
    <n v="218.69"/>
    <d v="2026-06-05T00:00:00"/>
    <m/>
    <m/>
    <s v="Processamento de dados e congêneres"/>
    <n v="218.69"/>
    <m/>
    <x v="0"/>
    <m/>
    <m/>
    <m/>
    <s v="2 - FATURADO"/>
    <n v="25"/>
    <x v="0"/>
    <x v="0"/>
    <m/>
  </r>
  <r>
    <x v="3584"/>
    <s v="26.672.397/0001-51"/>
    <s v="NF SERVICOS - ADESAO"/>
    <n v="1981274"/>
    <d v="2026-05-21T00:00:00"/>
    <n v="218223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584"/>
    <s v="26.672.397/0001-51"/>
    <s v="NF SERVICOS - ADESAO"/>
    <n v="2000255"/>
    <d v="2026-06-12T00:00:00"/>
    <n v="220275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85"/>
    <s v="26.680.426/0001-27"/>
    <s v="NF SERVICOS DO"/>
    <n v="66382"/>
    <d v="2022-02-28T00:00:00"/>
    <n v="70807"/>
    <d v="2022-03-02T00:00:00"/>
    <m/>
    <n v="162"/>
    <d v="2022-04-01T00:00:00"/>
    <m/>
    <m/>
    <s v="Boletim - Diário Oficial Informa"/>
    <n v="162"/>
    <m/>
    <x v="0"/>
    <m/>
    <m/>
    <m/>
    <s v="3 - FATURADO DO INFORMA"/>
    <n v="1551"/>
    <x v="2"/>
    <x v="0"/>
    <m/>
  </r>
  <r>
    <x v="3585"/>
    <s v="26.680.426/0001-27"/>
    <s v="NF SERVICOS DO"/>
    <n v="94880"/>
    <d v="2022-05-26T00:00:00"/>
    <n v="99472"/>
    <d v="2022-05-28T00:00:00"/>
    <m/>
    <n v="162"/>
    <d v="2022-06-27T00:00:00"/>
    <m/>
    <m/>
    <s v="Boletim - Diário Oficial Informa"/>
    <n v="162"/>
    <m/>
    <x v="0"/>
    <m/>
    <m/>
    <m/>
    <s v="3 - FATURADO DO INFORMA"/>
    <n v="1464"/>
    <x v="2"/>
    <x v="0"/>
    <m/>
  </r>
  <r>
    <x v="3585"/>
    <s v="26.680.426/0001-27"/>
    <s v="NF SERVICOS DO"/>
    <n v="105978"/>
    <d v="2022-06-30T00:00:00"/>
    <n v="110636"/>
    <d v="2022-07-01T00:00:00"/>
    <m/>
    <n v="162"/>
    <d v="2022-07-31T00:00:00"/>
    <m/>
    <m/>
    <s v="Boletim - Diário Oficial Informa"/>
    <n v="162"/>
    <m/>
    <x v="0"/>
    <m/>
    <m/>
    <m/>
    <s v="3 - FATURADO DO INFORMA"/>
    <n v="1430"/>
    <x v="2"/>
    <x v="0"/>
    <m/>
  </r>
  <r>
    <x v="3585"/>
    <s v="26.680.426/0001-27"/>
    <s v="NF SERVICOS DO"/>
    <n v="115279"/>
    <d v="2022-07-31T00:00:00"/>
    <n v="120010"/>
    <d v="2022-08-04T00:00:00"/>
    <m/>
    <n v="162"/>
    <d v="2022-09-03T00:00:00"/>
    <m/>
    <m/>
    <s v="Boletim - Diário Oficial Informa"/>
    <n v="162"/>
    <m/>
    <x v="0"/>
    <m/>
    <m/>
    <m/>
    <s v="3 - FATURADO DO INFORMA"/>
    <n v="1396"/>
    <x v="2"/>
    <x v="0"/>
    <m/>
  </r>
  <r>
    <x v="3586"/>
    <s v="26.688.612/0001-02"/>
    <s v="NF SERVICOS - ADESAO"/>
    <n v="1992856"/>
    <d v="2026-05-21T00:00:00"/>
    <n v="2193874"/>
    <d v="2026-05-23T00:00:00"/>
    <m/>
    <n v="231.9"/>
    <d v="2026-06-05T00:00:00"/>
    <m/>
    <m/>
    <s v="Processamento de dados e congêneres"/>
    <n v="231.9"/>
    <m/>
    <x v="0"/>
    <m/>
    <m/>
    <m/>
    <s v="2 - FATURADO"/>
    <n v="25"/>
    <x v="0"/>
    <x v="0"/>
    <m/>
  </r>
  <r>
    <x v="3586"/>
    <s v="26.688.612/0001-02"/>
    <s v="NF SERVICOS - ADESAO"/>
    <n v="2013566"/>
    <d v="2026-06-17T00:00:00"/>
    <n v="2216335"/>
    <d v="2026-06-17T00:00:00"/>
    <m/>
    <n v="264.89"/>
    <d v="2026-06-20T00:00:00"/>
    <m/>
    <m/>
    <s v="Processamento de dados e congêneres"/>
    <n v="264.89"/>
    <m/>
    <x v="0"/>
    <m/>
    <m/>
    <m/>
    <s v="2 - FATURADO"/>
    <n v="10"/>
    <x v="0"/>
    <x v="0"/>
    <m/>
  </r>
  <r>
    <x v="3587"/>
    <s v="26.691.464/0001-85"/>
    <s v="NF SERVICOS - ADESAO"/>
    <n v="1989685"/>
    <d v="2026-05-21T00:00:00"/>
    <n v="2190688"/>
    <d v="2026-05-23T00:00:00"/>
    <m/>
    <n v="149.26"/>
    <d v="2026-07-30T00:00:00"/>
    <m/>
    <m/>
    <s v="Processamento de dados e congêneres"/>
    <n v="149.26"/>
    <m/>
    <x v="0"/>
    <m/>
    <m/>
    <m/>
    <s v="2 - FATURADO"/>
    <n v="0"/>
    <x v="1"/>
    <x v="0"/>
    <m/>
  </r>
  <r>
    <x v="3587"/>
    <s v="26.691.464/0001-85"/>
    <s v="NF SERVICOS - ADESAO"/>
    <n v="2012714"/>
    <d v="2026-06-17T00:00:00"/>
    <n v="2215480"/>
    <d v="2026-06-17T00:00:00"/>
    <m/>
    <n v="199.61"/>
    <d v="2026-07-30T00:00:00"/>
    <m/>
    <m/>
    <s v="Processamento de dados e congêneres"/>
    <n v="199.61"/>
    <m/>
    <x v="0"/>
    <m/>
    <m/>
    <m/>
    <s v="2 - FATURADO"/>
    <n v="0"/>
    <x v="1"/>
    <x v="0"/>
    <m/>
  </r>
  <r>
    <x v="3588"/>
    <s v="26.700.665/0001-00"/>
    <s v="NF SERVICOS - ADESAO"/>
    <n v="1986606"/>
    <d v="2026-05-21T00:00:00"/>
    <n v="2187569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588"/>
    <s v="26.700.665/0001-00"/>
    <s v="NF SERVICOS - ADESAO"/>
    <n v="2007003"/>
    <d v="2026-06-12T00:00:00"/>
    <n v="220952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89"/>
    <s v="26.732.378/0001-73"/>
    <s v="NF SERVICOS - ADESAO"/>
    <n v="2006288"/>
    <d v="2026-06-12T00:00:00"/>
    <n v="2208808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590"/>
    <s v="26.764.323/0001-45"/>
    <s v="NF SERVICOS - ADESAO"/>
    <n v="1980055"/>
    <d v="2026-05-21T00:00:00"/>
    <n v="2181018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3590"/>
    <s v="26.764.323/0001-45"/>
    <s v="NF SERVICOS - ADESAO"/>
    <n v="1997328"/>
    <d v="2026-06-12T00:00:00"/>
    <n v="2199829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591"/>
    <s v="26.768.619/0001-34"/>
    <s v="NF SERVICOS - ADESAO"/>
    <n v="1997142"/>
    <d v="2026-06-12T00:00:00"/>
    <n v="2199643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592"/>
    <s v="26.790.888/0001-05"/>
    <s v="NF SERVICOS - ADESAO"/>
    <n v="2013056"/>
    <d v="2026-06-17T00:00:00"/>
    <n v="2215824"/>
    <d v="2026-06-17T00:00:00"/>
    <m/>
    <n v="157.94"/>
    <d v="2026-06-20T00:00:00"/>
    <m/>
    <m/>
    <s v="Processamento de dados e congêneres"/>
    <n v="157.94"/>
    <m/>
    <x v="0"/>
    <m/>
    <m/>
    <m/>
    <s v="2 - FATURADO"/>
    <n v="10"/>
    <x v="0"/>
    <x v="0"/>
    <m/>
  </r>
  <r>
    <x v="3593"/>
    <s v="26.798.021/0001-98"/>
    <s v="NF SERVICOS - ADESAO"/>
    <n v="1986371"/>
    <d v="2026-05-21T00:00:00"/>
    <n v="2187334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593"/>
    <s v="26.798.021/0001-98"/>
    <s v="NF SERVICOS - ADESAO"/>
    <n v="2006649"/>
    <d v="2026-06-12T00:00:00"/>
    <n v="220917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94"/>
    <s v="26.799.542/0001-60"/>
    <s v="NF SERVICOS - ADESAO"/>
    <n v="1986585"/>
    <d v="2026-05-21T00:00:00"/>
    <n v="2187548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3594"/>
    <s v="26.799.542/0001-60"/>
    <s v="NF SERVICOS - ADESAO"/>
    <n v="2003711"/>
    <d v="2026-06-12T00:00:00"/>
    <n v="2206212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595"/>
    <s v="26.864.741/0001-04"/>
    <s v="NF SERVICOS - ADESAO"/>
    <n v="1984991"/>
    <d v="2026-05-21T00:00:00"/>
    <n v="218595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596"/>
    <s v="26.876.314/0001-46"/>
    <s v="NF SERVICOS - ADESAO"/>
    <n v="1982206"/>
    <d v="2026-05-21T00:00:00"/>
    <n v="2183169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596"/>
    <s v="26.876.314/0001-46"/>
    <s v="NF SERVICOS - ADESAO"/>
    <n v="2000797"/>
    <d v="2026-06-12T00:00:00"/>
    <n v="220329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597"/>
    <s v="26.958.500/0001-24"/>
    <s v="NF SERVICOS - ADESAO"/>
    <n v="1982846"/>
    <d v="2026-05-21T00:00:00"/>
    <n v="218380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597"/>
    <s v="26.958.500/0001-24"/>
    <s v="NF SERVICOS - ADESAO"/>
    <n v="1998027"/>
    <d v="2026-06-12T00:00:00"/>
    <n v="220052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598"/>
    <s v="26.971.418/0001-30"/>
    <s v="NF SERVICOS - ADESAO"/>
    <n v="1983758"/>
    <d v="2026-05-21T00:00:00"/>
    <n v="218472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598"/>
    <s v="26.971.418/0001-30"/>
    <s v="NF SERVICOS - ADESAO"/>
    <n v="2006413"/>
    <d v="2026-06-12T00:00:00"/>
    <n v="2208933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599"/>
    <s v="26.979.363/0001-04"/>
    <s v="NF SERVICOS - ADESAO"/>
    <n v="2003582"/>
    <d v="2026-06-12T00:00:00"/>
    <n v="2206083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600"/>
    <s v="26.990.439/0001-00"/>
    <s v="NF SERVICOS - ADESAO"/>
    <n v="1979793"/>
    <d v="2026-05-21T00:00:00"/>
    <n v="218075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600"/>
    <s v="26.990.439/0001-00"/>
    <s v="NF SERVICOS - ADESAO"/>
    <n v="1999286"/>
    <d v="2026-06-12T00:00:00"/>
    <n v="220178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601"/>
    <s v="260.012.548-50"/>
    <s v="NF SERVICOS - ADESAO"/>
    <n v="1997212"/>
    <d v="2026-06-12T00:00:00"/>
    <n v="219971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01"/>
    <s v="260.012.548-50"/>
    <s v="NF SERVICOS - ADESAO"/>
    <n v="2008161"/>
    <d v="2026-06-15T00:00:00"/>
    <n v="2210813"/>
    <d v="2026-06-16T00:00:00"/>
    <m/>
    <n v="150.66"/>
    <d v="2026-07-30T00:00:00"/>
    <m/>
    <m/>
    <s v="Processamento de dados e congêneres"/>
    <n v="150.66"/>
    <m/>
    <x v="0"/>
    <m/>
    <m/>
    <m/>
    <s v="2 - FATURADO"/>
    <n v="0"/>
    <x v="1"/>
    <x v="0"/>
    <m/>
  </r>
  <r>
    <x v="3602"/>
    <s v="260.220.518-43"/>
    <s v="NF SERVICOS - ADESAO"/>
    <n v="1978048"/>
    <d v="2026-05-21T00:00:00"/>
    <n v="2179003"/>
    <d v="2026-05-22T00:00:00"/>
    <m/>
    <n v="5320.72"/>
    <d v="2026-06-05T00:00:00"/>
    <m/>
    <m/>
    <s v="Processamento de dados e congêneres"/>
    <n v="1536.78"/>
    <m/>
    <x v="0"/>
    <m/>
    <m/>
    <m/>
    <s v="2 - FATURADO"/>
    <n v="25"/>
    <x v="0"/>
    <x v="0"/>
    <m/>
  </r>
  <r>
    <x v="3603"/>
    <s v="260.495.348-02"/>
    <s v="NF SERVICOS - ADESAO"/>
    <n v="2006214"/>
    <d v="2026-06-12T00:00:00"/>
    <n v="220873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03"/>
    <s v="260.495.348-02"/>
    <s v="NF SERVICOS - ADESAO"/>
    <n v="2010144"/>
    <d v="2026-06-15T00:00:00"/>
    <n v="2212830"/>
    <d v="2026-06-16T00:00:00"/>
    <m/>
    <n v="404.07"/>
    <d v="2026-06-20T00:00:00"/>
    <m/>
    <m/>
    <s v="Processamento de dados e congêneres"/>
    <n v="404.07"/>
    <m/>
    <x v="0"/>
    <m/>
    <m/>
    <m/>
    <s v="2 - FATURADO"/>
    <n v="10"/>
    <x v="0"/>
    <x v="0"/>
    <m/>
  </r>
  <r>
    <x v="3604"/>
    <s v="260.537.848-93"/>
    <s v="NF SERVICOS - ADESAO"/>
    <n v="1998044"/>
    <d v="2026-06-12T00:00:00"/>
    <n v="220054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04"/>
    <s v="260.537.848-93"/>
    <s v="NF SERVICOS - ADESAO"/>
    <n v="2010448"/>
    <d v="2026-06-15T00:00:00"/>
    <n v="2213137"/>
    <d v="2026-06-16T00:00:00"/>
    <m/>
    <n v="292.12"/>
    <d v="2026-06-20T00:00:00"/>
    <m/>
    <m/>
    <s v="Processamento de dados e congêneres"/>
    <n v="292.12"/>
    <m/>
    <x v="0"/>
    <m/>
    <m/>
    <m/>
    <s v="2 - FATURADO"/>
    <n v="10"/>
    <x v="0"/>
    <x v="0"/>
    <m/>
  </r>
  <r>
    <x v="3605"/>
    <s v="260.589.788-58"/>
    <s v="NF SERVICOS - ADESAO"/>
    <n v="2004686"/>
    <d v="2026-06-12T00:00:00"/>
    <n v="2207189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605"/>
    <s v="260.589.788-58"/>
    <s v="NF SERVICOS - ADESAO"/>
    <n v="2011398"/>
    <d v="2026-06-15T00:00:00"/>
    <n v="2214096"/>
    <d v="2026-06-16T00:00:00"/>
    <m/>
    <n v="148.06"/>
    <d v="2026-06-20T00:00:00"/>
    <m/>
    <m/>
    <s v="Processamento de dados e congêneres"/>
    <n v="148.06"/>
    <m/>
    <x v="0"/>
    <m/>
    <m/>
    <m/>
    <s v="2 - FATURADO"/>
    <n v="10"/>
    <x v="0"/>
    <x v="0"/>
    <m/>
  </r>
  <r>
    <x v="3606"/>
    <s v="260.856.738-09"/>
    <s v="NF SERVICOS - ADESAO"/>
    <n v="1978767"/>
    <d v="2026-05-21T00:00:00"/>
    <n v="2179722"/>
    <d v="2026-05-22T00:00:00"/>
    <m/>
    <n v="834.89"/>
    <d v="2026-07-30T00:00:00"/>
    <m/>
    <m/>
    <s v="Processamento de dados e congêneres"/>
    <n v="834.89"/>
    <m/>
    <x v="0"/>
    <m/>
    <m/>
    <m/>
    <s v="2 - FATURADO"/>
    <n v="0"/>
    <x v="1"/>
    <x v="0"/>
    <m/>
  </r>
  <r>
    <x v="3606"/>
    <s v="260.856.738-09"/>
    <s v="NF SERVICOS - ADESAO"/>
    <n v="2002581"/>
    <d v="2026-06-12T00:00:00"/>
    <n v="220508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06"/>
    <s v="260.856.738-09"/>
    <s v="NF SERVICOS - ADESAO"/>
    <n v="2015933"/>
    <d v="2026-06-17T00:00:00"/>
    <n v="2218702"/>
    <d v="2026-06-18T00:00:00"/>
    <m/>
    <n v="141.16999999999999"/>
    <d v="2026-07-30T00:00:00"/>
    <m/>
    <m/>
    <s v="Processamento de dados e congêneres"/>
    <n v="141.16999999999999"/>
    <m/>
    <x v="0"/>
    <m/>
    <m/>
    <m/>
    <s v="2 - FATURADO"/>
    <n v="0"/>
    <x v="1"/>
    <x v="0"/>
    <m/>
  </r>
  <r>
    <x v="3607"/>
    <s v="260.875.048-69"/>
    <s v="NF SERVICOS - ADESAO"/>
    <n v="2004364"/>
    <d v="2026-06-12T00:00:00"/>
    <n v="2206866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608"/>
    <s v="261.001.668-95"/>
    <s v="NF SERVICOS - ADESAO"/>
    <n v="1976616"/>
    <d v="2026-05-21T00:00:00"/>
    <n v="2177571"/>
    <d v="2026-05-22T00:00:00"/>
    <m/>
    <n v="4303.3599999999997"/>
    <d v="2026-06-05T00:00:00"/>
    <m/>
    <m/>
    <s v="Processamento de dados e congêneres"/>
    <n v="1097.7"/>
    <m/>
    <x v="0"/>
    <m/>
    <m/>
    <m/>
    <s v="2 - FATURADO"/>
    <n v="25"/>
    <x v="0"/>
    <x v="0"/>
    <m/>
  </r>
  <r>
    <x v="3609"/>
    <s v="261.004.388-01"/>
    <s v="NF SERVICOS - ADESAO"/>
    <n v="1975969"/>
    <d v="2026-05-21T00:00:00"/>
    <n v="2176924"/>
    <d v="2026-05-22T00:00:00"/>
    <m/>
    <n v="378.54"/>
    <d v="2026-07-30T00:00:00"/>
    <m/>
    <m/>
    <s v="Processamento de dados e congêneres"/>
    <n v="378.54"/>
    <m/>
    <x v="0"/>
    <m/>
    <m/>
    <m/>
    <s v="2 - FATURADO"/>
    <n v="0"/>
    <x v="1"/>
    <x v="0"/>
    <m/>
  </r>
  <r>
    <x v="3610"/>
    <s v="261.219.108-95"/>
    <s v="NF SERVICOS - ADESAO"/>
    <n v="1986897"/>
    <d v="2026-05-21T00:00:00"/>
    <n v="218786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610"/>
    <s v="261.219.108-95"/>
    <s v="NF SERVICOS - ADESAO"/>
    <n v="1988130"/>
    <d v="2026-05-21T00:00:00"/>
    <n v="2189096"/>
    <d v="2026-05-23T00:00:00"/>
    <m/>
    <n v="156.74"/>
    <d v="2026-07-30T00:00:00"/>
    <m/>
    <m/>
    <s v="Processamento de dados e congêneres"/>
    <n v="156.74"/>
    <m/>
    <x v="0"/>
    <m/>
    <m/>
    <m/>
    <s v="2 - FATURADO"/>
    <n v="0"/>
    <x v="1"/>
    <x v="0"/>
    <m/>
  </r>
  <r>
    <x v="3610"/>
    <s v="261.219.108-95"/>
    <s v="NF SERVICOS - ADESAO"/>
    <n v="2003018"/>
    <d v="2026-06-12T00:00:00"/>
    <n v="220551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10"/>
    <s v="261.219.108-95"/>
    <s v="NF SERVICOS - ADESAO"/>
    <n v="2009369"/>
    <d v="2026-06-15T00:00:00"/>
    <n v="2212021"/>
    <d v="2026-06-16T00:00:00"/>
    <m/>
    <n v="161.94999999999999"/>
    <d v="2026-06-20T00:00:00"/>
    <m/>
    <m/>
    <s v="Processamento de dados e congêneres"/>
    <n v="161.94999999999999"/>
    <m/>
    <x v="0"/>
    <m/>
    <m/>
    <m/>
    <s v="2 - FATURADO"/>
    <n v="10"/>
    <x v="0"/>
    <x v="0"/>
    <m/>
  </r>
  <r>
    <x v="3611"/>
    <s v="261.371.258-90"/>
    <s v="NF SERVICOS - ADESAO"/>
    <n v="2000248"/>
    <d v="2026-06-12T00:00:00"/>
    <n v="220274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12"/>
    <s v="261.680.618-51"/>
    <s v="NF SERVICOS - ADESAO"/>
    <n v="1997856"/>
    <d v="2026-06-12T00:00:00"/>
    <n v="220035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13"/>
    <s v="261.747.898-02"/>
    <s v="ND-OPERADORA CIELO"/>
    <n v="29370"/>
    <d v="2026-06-01T00:00:00"/>
    <m/>
    <m/>
    <m/>
    <n v="139.38999999999999"/>
    <d v="2026-06-01T00:00:00"/>
    <m/>
    <m/>
    <s v="e-CNPJ A1 - Renovação 12 meses"/>
    <n v="139.38999999999999"/>
    <m/>
    <x v="0"/>
    <m/>
    <m/>
    <m/>
    <s v="1 - VENDA A VISTA"/>
    <n v="29"/>
    <x v="0"/>
    <x v="2"/>
    <m/>
  </r>
  <r>
    <x v="3614"/>
    <s v="262.054.428-92"/>
    <s v="NF SERVICOS - ADESAO"/>
    <n v="2001890"/>
    <d v="2026-06-12T00:00:00"/>
    <n v="220439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15"/>
    <s v="262.155.508-09"/>
    <s v="NF SERVICOS - ADESAO"/>
    <n v="1996752"/>
    <d v="2026-06-12T00:00:00"/>
    <n v="219921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15"/>
    <s v="262.155.508-09"/>
    <s v="NF SERVICOS - ADESAO"/>
    <n v="2011836"/>
    <d v="2026-06-15T00:00:00"/>
    <n v="2214537"/>
    <d v="2026-06-16T00:00:00"/>
    <m/>
    <n v="117.68"/>
    <d v="2026-06-20T00:00:00"/>
    <m/>
    <m/>
    <s v="Processamento de dados e congêneres"/>
    <n v="117.68"/>
    <m/>
    <x v="0"/>
    <m/>
    <m/>
    <m/>
    <s v="2 - FATURADO"/>
    <n v="10"/>
    <x v="0"/>
    <x v="0"/>
    <m/>
  </r>
  <r>
    <x v="3616"/>
    <s v="262.198.968-31"/>
    <s v="NF SERVICOS - ADESAO"/>
    <n v="1976209"/>
    <d v="2026-05-21T00:00:00"/>
    <n v="2177164"/>
    <d v="2026-05-22T00:00:00"/>
    <m/>
    <n v="1847.7"/>
    <d v="2026-06-05T00:00:00"/>
    <m/>
    <m/>
    <s v="Processamento de dados e congêneres"/>
    <n v="482.13"/>
    <m/>
    <x v="0"/>
    <m/>
    <m/>
    <m/>
    <s v="2 - FATURADO"/>
    <n v="25"/>
    <x v="0"/>
    <x v="0"/>
    <m/>
  </r>
  <r>
    <x v="3617"/>
    <s v="262.337.278-04"/>
    <s v="NF SERVICOS DO"/>
    <n v="123141"/>
    <d v="2022-08-29T00:00:00"/>
    <n v="127934"/>
    <d v="2022-08-29T00:00:00"/>
    <m/>
    <n v="28.74"/>
    <d v="2022-09-28T00:00:00"/>
    <m/>
    <m/>
    <s v="Boletim - Diário Oficial Informa"/>
    <n v="28.74"/>
    <m/>
    <x v="0"/>
    <m/>
    <m/>
    <m/>
    <s v="3 - FATURADO DO INFORMA"/>
    <n v="1371"/>
    <x v="2"/>
    <x v="0"/>
    <m/>
  </r>
  <r>
    <x v="3617"/>
    <s v="262.337.278-04"/>
    <s v="NF SERVICOS DO"/>
    <n v="131892"/>
    <d v="2022-09-27T00:00:00"/>
    <n v="136767"/>
    <d v="2022-09-28T00:00:00"/>
    <m/>
    <n v="81"/>
    <d v="2022-10-28T00:00:00"/>
    <m/>
    <m/>
    <s v="Boletim - Diário Oficial Informa"/>
    <n v="81"/>
    <m/>
    <x v="0"/>
    <m/>
    <m/>
    <m/>
    <s v="3 - FATURADO DO INFORMA"/>
    <n v="1341"/>
    <x v="2"/>
    <x v="0"/>
    <m/>
  </r>
  <r>
    <x v="3617"/>
    <s v="262.337.278-04"/>
    <s v="NF SERVICOS DO"/>
    <n v="139320"/>
    <d v="2022-10-25T00:00:00"/>
    <n v="144263"/>
    <d v="2022-10-27T00:00:00"/>
    <m/>
    <n v="81"/>
    <d v="2022-11-26T00:00:00"/>
    <m/>
    <m/>
    <s v="Boletim - Diário Oficial Informa"/>
    <n v="81"/>
    <m/>
    <x v="0"/>
    <m/>
    <m/>
    <m/>
    <s v="3 - FATURADO DO INFORMA"/>
    <n v="1312"/>
    <x v="2"/>
    <x v="0"/>
    <m/>
  </r>
  <r>
    <x v="3617"/>
    <s v="262.337.278-04"/>
    <s v="NF SERVICOS DO"/>
    <n v="149126"/>
    <d v="2022-11-30T00:00:00"/>
    <n v="154151"/>
    <d v="2022-12-01T00:00:00"/>
    <m/>
    <n v="81"/>
    <d v="2022-12-31T00:00:00"/>
    <m/>
    <m/>
    <s v="Boletim - Diário Oficial Informa"/>
    <n v="81"/>
    <m/>
    <x v="0"/>
    <m/>
    <m/>
    <m/>
    <s v="3 - FATURADO DO INFORMA"/>
    <n v="1277"/>
    <x v="2"/>
    <x v="0"/>
    <m/>
  </r>
  <r>
    <x v="3617"/>
    <s v="262.337.278-04"/>
    <s v="NF SERVICOS DO"/>
    <n v="156225"/>
    <d v="2022-12-29T00:00:00"/>
    <n v="161299"/>
    <d v="2022-12-29T00:00:00"/>
    <m/>
    <n v="81"/>
    <d v="2023-01-28T00:00:00"/>
    <m/>
    <m/>
    <s v="Boletim - Diário Oficial Informa"/>
    <n v="81"/>
    <m/>
    <x v="0"/>
    <m/>
    <m/>
    <m/>
    <s v="3 - FATURADO DO INFORMA"/>
    <n v="1249"/>
    <x v="2"/>
    <x v="0"/>
    <m/>
  </r>
  <r>
    <x v="3617"/>
    <s v="262.337.278-04"/>
    <s v="NF SERVICOS DO"/>
    <n v="162833"/>
    <d v="2023-01-27T00:00:00"/>
    <n v="168000"/>
    <d v="2023-01-27T00:00:00"/>
    <m/>
    <n v="81"/>
    <d v="2023-02-26T00:00:00"/>
    <m/>
    <m/>
    <s v="Boletim - Diário Oficial Informa"/>
    <n v="81"/>
    <m/>
    <x v="0"/>
    <m/>
    <m/>
    <m/>
    <s v="3 - FATURADO DO INFORMA"/>
    <n v="1220"/>
    <x v="2"/>
    <x v="0"/>
    <m/>
  </r>
  <r>
    <x v="3617"/>
    <s v="262.337.278-04"/>
    <s v="NF SERVICOS DO"/>
    <n v="171302"/>
    <d v="2023-02-28T00:00:00"/>
    <n v="176573"/>
    <d v="2023-03-08T00:00:00"/>
    <m/>
    <n v="81"/>
    <d v="2023-04-07T00:00:00"/>
    <m/>
    <m/>
    <s v="Boletim - Diário Oficial Informa"/>
    <n v="81"/>
    <m/>
    <x v="0"/>
    <m/>
    <m/>
    <m/>
    <s v="3 - FATURADO DO INFORMA"/>
    <n v="1180"/>
    <x v="2"/>
    <x v="0"/>
    <m/>
  </r>
  <r>
    <x v="3617"/>
    <s v="262.337.278-04"/>
    <s v="NF SERVICOS DO"/>
    <n v="180791"/>
    <d v="2023-03-31T00:00:00"/>
    <n v="186095"/>
    <d v="2023-04-03T00:00:00"/>
    <m/>
    <n v="81"/>
    <d v="2023-05-03T00:00:00"/>
    <m/>
    <m/>
    <s v="Boletim - Diário Oficial Informa"/>
    <n v="81"/>
    <m/>
    <x v="0"/>
    <m/>
    <m/>
    <m/>
    <s v="3 - FATURADO DO INFORMA"/>
    <n v="1154"/>
    <x v="2"/>
    <x v="0"/>
    <m/>
  </r>
  <r>
    <x v="3617"/>
    <s v="262.337.278-04"/>
    <s v="NF SERVICOS DO"/>
    <n v="187083"/>
    <d v="2023-04-27T00:00:00"/>
    <n v="192453"/>
    <d v="2023-04-27T00:00:00"/>
    <m/>
    <n v="81"/>
    <d v="2023-05-27T00:00:00"/>
    <m/>
    <m/>
    <s v="Boletim - Diário Oficial Informa"/>
    <n v="81"/>
    <m/>
    <x v="0"/>
    <m/>
    <m/>
    <m/>
    <s v="3 - FATURADO DO INFORMA"/>
    <n v="1130"/>
    <x v="2"/>
    <x v="0"/>
    <m/>
  </r>
  <r>
    <x v="3617"/>
    <s v="262.337.278-04"/>
    <s v="NF SERVICOS DO"/>
    <n v="196663"/>
    <d v="2023-06-05T00:00:00"/>
    <n v="202138"/>
    <d v="2023-06-14T00:00:00"/>
    <m/>
    <n v="81"/>
    <d v="2023-07-14T00:00:00"/>
    <m/>
    <m/>
    <s v="Boletim - Diário Oficial Informa"/>
    <n v="81"/>
    <m/>
    <x v="0"/>
    <m/>
    <m/>
    <m/>
    <s v="3 - FATURADO DO INFORMA"/>
    <n v="1082"/>
    <x v="2"/>
    <x v="0"/>
    <m/>
  </r>
  <r>
    <x v="3617"/>
    <s v="262.337.278-04"/>
    <s v="NF SERVICOS DO"/>
    <n v="202724"/>
    <d v="2023-06-27T00:00:00"/>
    <n v="208184"/>
    <d v="2023-06-27T00:00:00"/>
    <m/>
    <n v="81"/>
    <d v="2023-07-27T00:00:00"/>
    <m/>
    <m/>
    <s v="Boletim - Diário Oficial Informa"/>
    <n v="81"/>
    <m/>
    <x v="0"/>
    <m/>
    <m/>
    <m/>
    <s v="3 - FATURADO DO INFORMA"/>
    <n v="1069"/>
    <x v="2"/>
    <x v="0"/>
    <m/>
  </r>
  <r>
    <x v="3617"/>
    <s v="262.337.278-04"/>
    <s v="NF SERVICOS DO"/>
    <n v="211862"/>
    <d v="2023-07-31T00:00:00"/>
    <n v="217400"/>
    <d v="2023-08-01T00:00:00"/>
    <m/>
    <n v="81"/>
    <d v="2023-08-31T00:00:00"/>
    <m/>
    <m/>
    <s v="Boletim - Diário Oficial Informa"/>
    <n v="81"/>
    <m/>
    <x v="0"/>
    <m/>
    <m/>
    <m/>
    <s v="3 - FATURADO DO INFORMA"/>
    <n v="1034"/>
    <x v="2"/>
    <x v="0"/>
    <m/>
  </r>
  <r>
    <x v="3617"/>
    <s v="262.337.278-04"/>
    <s v="NF SERVICOS DO"/>
    <n v="218642"/>
    <d v="2023-08-30T00:00:00"/>
    <n v="224203"/>
    <d v="2023-08-31T00:00:00"/>
    <m/>
    <n v="81"/>
    <d v="2023-09-30T00:00:00"/>
    <m/>
    <m/>
    <s v="Boletim - Diário Oficial Informa"/>
    <n v="81"/>
    <m/>
    <x v="0"/>
    <m/>
    <m/>
    <m/>
    <s v="3 - FATURADO DO INFORMA"/>
    <n v="1004"/>
    <x v="2"/>
    <x v="0"/>
    <m/>
  </r>
  <r>
    <x v="3617"/>
    <s v="262.337.278-04"/>
    <s v="NF SERVICOS DO"/>
    <n v="225425"/>
    <d v="2023-09-30T00:00:00"/>
    <n v="231080"/>
    <d v="2023-10-02T00:00:00"/>
    <m/>
    <n v="81"/>
    <d v="2023-11-01T00:00:00"/>
    <m/>
    <m/>
    <s v="Boletim - Diário Oficial Informa"/>
    <n v="81"/>
    <m/>
    <x v="0"/>
    <m/>
    <m/>
    <m/>
    <s v="3 - FATURADO DO INFORMA"/>
    <n v="972"/>
    <x v="2"/>
    <x v="0"/>
    <m/>
  </r>
  <r>
    <x v="3617"/>
    <s v="262.337.278-04"/>
    <s v="NF SERVICOS DO"/>
    <n v="231337"/>
    <d v="2023-10-27T00:00:00"/>
    <n v="237049"/>
    <d v="2023-10-30T00:00:00"/>
    <m/>
    <n v="81"/>
    <d v="2023-11-29T00:00:00"/>
    <m/>
    <m/>
    <s v="Boletim - Diário Oficial Informa"/>
    <n v="81"/>
    <m/>
    <x v="0"/>
    <m/>
    <m/>
    <m/>
    <s v="3 - FATURADO DO INFORMA"/>
    <n v="944"/>
    <x v="2"/>
    <x v="0"/>
    <m/>
  </r>
  <r>
    <x v="3617"/>
    <s v="262.337.278-04"/>
    <s v="NF SERVICOS DO"/>
    <n v="236924"/>
    <d v="2023-11-30T00:00:00"/>
    <n v="242695"/>
    <d v="2023-11-30T00:00:00"/>
    <m/>
    <n v="81"/>
    <d v="2023-12-30T00:00:00"/>
    <m/>
    <m/>
    <s v="Boletim - Diário Oficial Informa"/>
    <n v="81"/>
    <m/>
    <x v="0"/>
    <m/>
    <m/>
    <m/>
    <s v="3 - FATURADO DO INFORMA"/>
    <n v="913"/>
    <x v="2"/>
    <x v="0"/>
    <m/>
  </r>
  <r>
    <x v="3617"/>
    <s v="262.337.278-04"/>
    <s v="NF SERVICOS DO"/>
    <n v="243870"/>
    <d v="2023-12-31T00:00:00"/>
    <n v="249691"/>
    <d v="2024-01-03T00:00:00"/>
    <m/>
    <n v="81"/>
    <d v="2024-02-02T00:00:00"/>
    <m/>
    <m/>
    <s v="Boletim - Diário Oficial Informa"/>
    <n v="81"/>
    <m/>
    <x v="0"/>
    <m/>
    <m/>
    <m/>
    <s v="3 - FATURADO DO INFORMA"/>
    <n v="879"/>
    <x v="2"/>
    <x v="0"/>
    <m/>
  </r>
  <r>
    <x v="3617"/>
    <s v="262.337.278-04"/>
    <s v="NF SERVICOS DO"/>
    <n v="247243"/>
    <d v="2024-01-29T00:00:00"/>
    <n v="253110"/>
    <d v="2024-01-30T00:00:00"/>
    <m/>
    <n v="81"/>
    <d v="2024-02-29T00:00:00"/>
    <m/>
    <m/>
    <s v="Boletim - Diário Oficial Informa"/>
    <n v="81"/>
    <m/>
    <x v="0"/>
    <m/>
    <m/>
    <m/>
    <s v="3 - FATURADO DO INFORMA"/>
    <n v="852"/>
    <x v="2"/>
    <x v="0"/>
    <m/>
  </r>
  <r>
    <x v="3617"/>
    <s v="262.337.278-04"/>
    <s v="NF SERVICOS DO"/>
    <n v="252802"/>
    <d v="2024-02-25T00:00:00"/>
    <n v="258703"/>
    <d v="2024-02-28T00:00:00"/>
    <m/>
    <n v="81"/>
    <d v="2024-03-29T00:00:00"/>
    <m/>
    <m/>
    <s v="Boletim - Diário Oficial Informa"/>
    <n v="81"/>
    <m/>
    <x v="0"/>
    <m/>
    <m/>
    <m/>
    <s v="3 - FATURADO DO INFORMA"/>
    <n v="823"/>
    <x v="2"/>
    <x v="0"/>
    <m/>
  </r>
  <r>
    <x v="3618"/>
    <s v="262.517.058-17"/>
    <s v="NF SERVICOS - ADESAO"/>
    <n v="1978114"/>
    <d v="2026-05-21T00:00:00"/>
    <n v="2179069"/>
    <d v="2026-05-22T00:00:00"/>
    <m/>
    <n v="2076.2800000000002"/>
    <d v="2026-06-05T00:00:00"/>
    <m/>
    <m/>
    <s v="Processamento de dados e congêneres"/>
    <n v="538.09"/>
    <m/>
    <x v="0"/>
    <m/>
    <m/>
    <m/>
    <s v="2 - FATURADO"/>
    <n v="25"/>
    <x v="0"/>
    <x v="0"/>
    <m/>
  </r>
  <r>
    <x v="3619"/>
    <s v="262.811.568-97"/>
    <s v="NF SERVICOS - ADESAO"/>
    <n v="1977670"/>
    <d v="2026-05-21T00:00:00"/>
    <n v="2178625"/>
    <d v="2026-05-22T00:00:00"/>
    <m/>
    <n v="1816.67"/>
    <d v="2026-07-30T00:00:00"/>
    <m/>
    <m/>
    <s v="Processamento de dados e congêneres"/>
    <n v="1816.67"/>
    <m/>
    <x v="0"/>
    <m/>
    <m/>
    <m/>
    <s v="2 - FATURADO"/>
    <n v="0"/>
    <x v="1"/>
    <x v="0"/>
    <m/>
  </r>
  <r>
    <x v="3619"/>
    <s v="262.811.568-97"/>
    <s v="NF SERVICOS - ADESAO"/>
    <n v="1982814"/>
    <d v="2026-05-21T00:00:00"/>
    <n v="218377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619"/>
    <s v="262.811.568-97"/>
    <s v="NF SERVICOS - ADESAO"/>
    <n v="1999081"/>
    <d v="2026-06-12T00:00:00"/>
    <n v="220158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19"/>
    <s v="262.811.568-97"/>
    <s v="NF SERVICOS - ADESAO"/>
    <n v="2015484"/>
    <d v="2026-06-17T00:00:00"/>
    <n v="2218253"/>
    <d v="2026-06-17T00:00:00"/>
    <m/>
    <n v="994.27"/>
    <d v="2026-06-20T00:00:00"/>
    <m/>
    <m/>
    <s v="Processamento de dados e congêneres"/>
    <n v="994.27"/>
    <m/>
    <x v="0"/>
    <m/>
    <m/>
    <m/>
    <s v="2 - FATURADO"/>
    <n v="10"/>
    <x v="0"/>
    <x v="0"/>
    <m/>
  </r>
  <r>
    <x v="3620"/>
    <s v="263.053.978-48"/>
    <s v="NF SERVICOS - ADESAO"/>
    <n v="2003386"/>
    <d v="2026-06-12T00:00:00"/>
    <n v="220588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20"/>
    <s v="263.053.978-48"/>
    <s v="NF SERVICOS - ADESAO"/>
    <n v="2011281"/>
    <d v="2026-06-15T00:00:00"/>
    <n v="2213978"/>
    <d v="2026-06-16T00:00:00"/>
    <m/>
    <n v="135.9"/>
    <d v="2026-07-30T00:00:00"/>
    <m/>
    <m/>
    <s v="Processamento de dados e congêneres"/>
    <n v="135.9"/>
    <m/>
    <x v="0"/>
    <m/>
    <m/>
    <m/>
    <s v="2 - FATURADO"/>
    <n v="0"/>
    <x v="1"/>
    <x v="0"/>
    <m/>
  </r>
  <r>
    <x v="3621"/>
    <s v="263.309.368-03"/>
    <s v="NF SERVICOS - ADESAO"/>
    <n v="1976528"/>
    <d v="2026-05-21T00:00:00"/>
    <n v="2177483"/>
    <d v="2026-05-22T00:00:00"/>
    <m/>
    <n v="1685.18"/>
    <d v="2026-06-05T00:00:00"/>
    <m/>
    <m/>
    <s v="Processamento de dados e congêneres"/>
    <n v="434.77"/>
    <m/>
    <x v="0"/>
    <m/>
    <m/>
    <m/>
    <s v="2 - FATURADO"/>
    <n v="25"/>
    <x v="0"/>
    <x v="0"/>
    <m/>
  </r>
  <r>
    <x v="3622"/>
    <s v="263.356.928-56"/>
    <s v="NF SERVICOS - ADESAO"/>
    <n v="2000462"/>
    <d v="2026-06-12T00:00:00"/>
    <n v="220296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23"/>
    <s v="263.388.578-05"/>
    <s v="NF SERVICOS - ADESAO"/>
    <n v="2005752"/>
    <d v="2026-06-12T00:00:00"/>
    <n v="2208261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624"/>
    <s v="263.404.208-69"/>
    <s v="NF SERVICOS - ADESAO"/>
    <n v="1999932"/>
    <d v="2026-06-12T00:00:00"/>
    <n v="220243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25"/>
    <s v="263.465.658-00"/>
    <s v="NF SERVICOS - ADESAO"/>
    <n v="1977752"/>
    <d v="2026-05-21T00:00:00"/>
    <n v="2178707"/>
    <d v="2026-05-22T00:00:00"/>
    <m/>
    <n v="1971.2"/>
    <d v="2026-07-30T00:00:00"/>
    <m/>
    <m/>
    <s v="Processamento de dados e congêneres"/>
    <n v="1971.2"/>
    <m/>
    <x v="0"/>
    <m/>
    <m/>
    <m/>
    <s v="2 - FATURADO"/>
    <n v="0"/>
    <x v="1"/>
    <x v="0"/>
    <m/>
  </r>
  <r>
    <x v="3625"/>
    <s v="263.465.658-00"/>
    <s v="NF SERVICOS - ADESAO"/>
    <n v="2016722"/>
    <d v="2026-06-17T00:00:00"/>
    <n v="2219497"/>
    <d v="2026-06-18T00:00:00"/>
    <m/>
    <n v="935.17"/>
    <d v="2026-06-20T00:00:00"/>
    <m/>
    <m/>
    <s v="Processamento de dados e congêneres"/>
    <n v="935.17"/>
    <m/>
    <x v="0"/>
    <m/>
    <m/>
    <m/>
    <s v="2 - FATURADO"/>
    <n v="10"/>
    <x v="0"/>
    <x v="0"/>
    <m/>
  </r>
  <r>
    <x v="3626"/>
    <s v="263.491.348-69"/>
    <s v="NF SERVICOS - ADESAO"/>
    <n v="1978747"/>
    <d v="2026-05-21T00:00:00"/>
    <n v="2179702"/>
    <d v="2026-05-22T00:00:00"/>
    <m/>
    <n v="6980.18"/>
    <d v="2026-06-05T00:00:00"/>
    <m/>
    <m/>
    <s v="Processamento de dados e congêneres"/>
    <n v="1958.64"/>
    <m/>
    <x v="0"/>
    <m/>
    <m/>
    <m/>
    <s v="2 - FATURADO"/>
    <n v="25"/>
    <x v="0"/>
    <x v="0"/>
    <m/>
  </r>
  <r>
    <x v="3627"/>
    <s v="263.570.028-10"/>
    <s v="NF SERVICOS - ADESAO"/>
    <n v="1977215"/>
    <d v="2026-05-21T00:00:00"/>
    <n v="2178170"/>
    <d v="2026-05-22T00:00:00"/>
    <m/>
    <n v="9638.59"/>
    <d v="2026-06-05T00:00:00"/>
    <m/>
    <m/>
    <s v="Processamento de dados e congêneres"/>
    <n v="2638.78"/>
    <m/>
    <x v="0"/>
    <m/>
    <m/>
    <m/>
    <s v="2 - FATURADO"/>
    <n v="25"/>
    <x v="0"/>
    <x v="0"/>
    <m/>
  </r>
  <r>
    <x v="3628"/>
    <s v="263.577.058-10"/>
    <s v="NF SERVICOS - ADESAO"/>
    <n v="2006347"/>
    <d v="2026-06-12T00:00:00"/>
    <n v="220886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28"/>
    <s v="263.577.058-10"/>
    <s v="NF SERVICOS - ADESAO"/>
    <n v="2012416"/>
    <d v="2026-06-15T00:00:00"/>
    <n v="2215124"/>
    <d v="2026-06-16T00:00:00"/>
    <m/>
    <n v="217.48"/>
    <d v="2026-06-20T00:00:00"/>
    <m/>
    <m/>
    <s v="Processamento de dados e congêneres"/>
    <n v="217.48"/>
    <m/>
    <x v="0"/>
    <m/>
    <m/>
    <m/>
    <s v="2 - FATURADO"/>
    <n v="10"/>
    <x v="0"/>
    <x v="0"/>
    <m/>
  </r>
  <r>
    <x v="3629"/>
    <s v="263.609.828-38"/>
    <s v="NF SERVICOS - ADESAO"/>
    <n v="1978680"/>
    <d v="2026-05-21T00:00:00"/>
    <n v="2179635"/>
    <d v="2026-05-22T00:00:00"/>
    <m/>
    <n v="164.53"/>
    <d v="2026-07-30T00:00:00"/>
    <m/>
    <m/>
    <s v="Processamento de dados e congêneres"/>
    <n v="164.53"/>
    <m/>
    <x v="0"/>
    <m/>
    <m/>
    <m/>
    <s v="2 - FATURADO"/>
    <n v="0"/>
    <x v="1"/>
    <x v="0"/>
    <m/>
  </r>
  <r>
    <x v="3630"/>
    <s v="263.635.178-77"/>
    <s v="NF SERVICOS - ADESAO"/>
    <n v="1996033"/>
    <d v="2026-06-12T00:00:00"/>
    <n v="2198492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630"/>
    <s v="263.635.178-77"/>
    <s v="NF SERVICOS - ADESAO"/>
    <n v="2010141"/>
    <d v="2026-06-15T00:00:00"/>
    <n v="2212827"/>
    <d v="2026-06-16T00:00:00"/>
    <m/>
    <n v="120.28"/>
    <d v="2026-07-30T00:00:00"/>
    <m/>
    <m/>
    <s v="Processamento de dados e congêneres"/>
    <n v="120.28"/>
    <m/>
    <x v="0"/>
    <m/>
    <m/>
    <m/>
    <s v="2 - FATURADO"/>
    <n v="0"/>
    <x v="1"/>
    <x v="0"/>
    <m/>
  </r>
  <r>
    <x v="3631"/>
    <s v="263.720.728-07"/>
    <s v="ND-OPERADORA CIELO"/>
    <n v="29483"/>
    <d v="2026-06-13T00:00:00"/>
    <m/>
    <m/>
    <m/>
    <n v="124.99"/>
    <d v="2026-06-13T00:00:00"/>
    <m/>
    <m/>
    <s v="Certificado e-CPF A1 em Software (12 meses)"/>
    <n v="124.99"/>
    <m/>
    <x v="0"/>
    <m/>
    <m/>
    <m/>
    <s v="1 - VENDA A VISTA"/>
    <n v="17"/>
    <x v="0"/>
    <x v="2"/>
    <m/>
  </r>
  <r>
    <x v="3632"/>
    <s v="263.736.208-16"/>
    <s v="NF SERVICOS - ADESAO"/>
    <n v="1996679"/>
    <d v="2026-06-12T00:00:00"/>
    <n v="2199142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632"/>
    <s v="263.736.208-16"/>
    <s v="NF SERVICOS - ADESAO"/>
    <n v="2012221"/>
    <d v="2026-06-15T00:00:00"/>
    <n v="2214926"/>
    <d v="2026-06-16T00:00:00"/>
    <m/>
    <n v="250.47"/>
    <d v="2026-06-20T00:00:00"/>
    <m/>
    <m/>
    <s v="Processamento de dados e congêneres"/>
    <n v="250.47"/>
    <m/>
    <x v="0"/>
    <m/>
    <m/>
    <m/>
    <s v="2 - FATURADO"/>
    <n v="10"/>
    <x v="0"/>
    <x v="0"/>
    <m/>
  </r>
  <r>
    <x v="3633"/>
    <s v="263.754.628-00"/>
    <s v="NF SERVICOS - ADESAO"/>
    <n v="2011648"/>
    <d v="2026-06-15T00:00:00"/>
    <n v="2214346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3634"/>
    <s v="263.940.288-94"/>
    <s v="NF SERVICOS - ADESAO"/>
    <n v="1976273"/>
    <d v="2026-05-21T00:00:00"/>
    <n v="2177228"/>
    <d v="2026-05-22T00:00:00"/>
    <m/>
    <n v="2325.58"/>
    <d v="2026-06-05T00:00:00"/>
    <m/>
    <m/>
    <s v="Processamento de dados e congêneres"/>
    <n v="693.06"/>
    <m/>
    <x v="0"/>
    <m/>
    <m/>
    <m/>
    <s v="2 - FATURADO"/>
    <n v="25"/>
    <x v="0"/>
    <x v="0"/>
    <m/>
  </r>
  <r>
    <x v="3635"/>
    <s v="264.263.678-00"/>
    <s v="NF SERVICOS - ADESAO"/>
    <n v="1978070"/>
    <d v="2026-05-21T00:00:00"/>
    <n v="2179025"/>
    <d v="2026-05-22T00:00:00"/>
    <m/>
    <n v="3035.68"/>
    <d v="2026-06-05T00:00:00"/>
    <m/>
    <m/>
    <s v="Processamento de dados e congêneres"/>
    <n v="804.98"/>
    <m/>
    <x v="0"/>
    <m/>
    <m/>
    <m/>
    <s v="2 - FATURADO"/>
    <n v="25"/>
    <x v="0"/>
    <x v="0"/>
    <m/>
  </r>
  <r>
    <x v="3636"/>
    <s v="264.480.308-08"/>
    <s v="NF SERVICOS - ADESAO"/>
    <n v="2007210"/>
    <d v="2026-06-12T00:00:00"/>
    <n v="2209765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637"/>
    <s v="264.522.588-85"/>
    <s v="NF SERVICOS - ADESAO"/>
    <n v="1975708"/>
    <d v="2026-05-21T00:00:00"/>
    <n v="2176663"/>
    <d v="2026-05-22T00:00:00"/>
    <m/>
    <n v="67.599999999999994"/>
    <d v="2026-06-05T00:00:00"/>
    <m/>
    <m/>
    <s v="Processamento de dados e congêneres"/>
    <n v="67.599999999999994"/>
    <m/>
    <x v="0"/>
    <m/>
    <m/>
    <m/>
    <s v="2 - FATURADO"/>
    <n v="25"/>
    <x v="0"/>
    <x v="0"/>
    <m/>
  </r>
  <r>
    <x v="3638"/>
    <s v="264.615.238-80"/>
    <s v="NF SERVICOS - ADESAO"/>
    <n v="1976674"/>
    <d v="2026-05-21T00:00:00"/>
    <n v="2177629"/>
    <d v="2026-05-22T00:00:00"/>
    <m/>
    <n v="1923.84"/>
    <d v="2026-06-05T00:00:00"/>
    <m/>
    <m/>
    <s v="Processamento de dados e congêneres"/>
    <n v="482.13"/>
    <m/>
    <x v="0"/>
    <m/>
    <m/>
    <m/>
    <s v="2 - FATURADO"/>
    <n v="25"/>
    <x v="0"/>
    <x v="0"/>
    <m/>
  </r>
  <r>
    <x v="3639"/>
    <s v="264.630.118-94"/>
    <s v="NF SERVICOS - ADESAO"/>
    <n v="1982106"/>
    <d v="2026-05-21T00:00:00"/>
    <n v="218306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640"/>
    <s v="264.651.228-71"/>
    <s v="NF SERVICOS - ADESAO"/>
    <n v="1989392"/>
    <d v="2026-05-21T00:00:00"/>
    <n v="2190395"/>
    <d v="2026-05-23T00:00:00"/>
    <m/>
    <n v="157.61000000000001"/>
    <d v="2026-06-05T00:00:00"/>
    <m/>
    <m/>
    <s v="Processamento de dados e congêneres"/>
    <n v="157.61000000000001"/>
    <m/>
    <x v="0"/>
    <m/>
    <m/>
    <m/>
    <s v="2 - FATURADO"/>
    <n v="25"/>
    <x v="0"/>
    <x v="0"/>
    <m/>
  </r>
  <r>
    <x v="3640"/>
    <s v="264.651.228-71"/>
    <s v="NF SERVICOS - ADESAO"/>
    <n v="2007483"/>
    <d v="2026-06-15T00:00:00"/>
    <n v="2210135"/>
    <d v="2026-06-16T00:00:00"/>
    <m/>
    <n v="182.78"/>
    <d v="2026-06-20T00:00:00"/>
    <m/>
    <m/>
    <s v="Processamento de dados e congêneres"/>
    <n v="182.78"/>
    <m/>
    <x v="0"/>
    <m/>
    <m/>
    <m/>
    <s v="2 - FATURADO"/>
    <n v="10"/>
    <x v="0"/>
    <x v="0"/>
    <m/>
  </r>
  <r>
    <x v="3641"/>
    <s v="264.689.498-82"/>
    <s v="NF SERVICOS - ADESAO"/>
    <n v="2005158"/>
    <d v="2026-06-12T00:00:00"/>
    <n v="220766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41"/>
    <s v="264.689.498-82"/>
    <s v="NF SERVICOS - ADESAO"/>
    <n v="2011008"/>
    <d v="2026-06-15T00:00:00"/>
    <n v="2213700"/>
    <d v="2026-06-16T00:00:00"/>
    <m/>
    <n v="146.32"/>
    <d v="2026-06-20T00:00:00"/>
    <m/>
    <m/>
    <s v="Processamento de dados e congêneres"/>
    <n v="146.32"/>
    <m/>
    <x v="0"/>
    <m/>
    <m/>
    <m/>
    <s v="2 - FATURADO"/>
    <n v="10"/>
    <x v="0"/>
    <x v="0"/>
    <m/>
  </r>
  <r>
    <x v="3642"/>
    <s v="264.769.278-50"/>
    <s v="NF SERVICOS - ADESAO"/>
    <n v="2000945"/>
    <d v="2026-06-12T00:00:00"/>
    <n v="220344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42"/>
    <s v="264.769.278-50"/>
    <s v="NF SERVICOS - ADESAO"/>
    <n v="2017911"/>
    <d v="2026-06-17T00:00:00"/>
    <n v="2220689"/>
    <d v="2026-06-18T00:00:00"/>
    <m/>
    <n v="590.29"/>
    <d v="2026-06-20T00:00:00"/>
    <m/>
    <m/>
    <s v="Processamento de dados e congêneres"/>
    <n v="590.29"/>
    <m/>
    <x v="0"/>
    <m/>
    <m/>
    <m/>
    <s v="2 - FATURADO"/>
    <n v="10"/>
    <x v="0"/>
    <x v="0"/>
    <m/>
  </r>
  <r>
    <x v="3643"/>
    <s v="264.859.048-08"/>
    <s v="NF SERVICOS - ADESAO"/>
    <n v="1981802"/>
    <d v="2026-05-21T00:00:00"/>
    <n v="218276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643"/>
    <s v="264.859.048-08"/>
    <s v="NF SERVICOS - ADESAO"/>
    <n v="2002676"/>
    <d v="2026-06-12T00:00:00"/>
    <n v="22051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44"/>
    <s v="264.919.418-92"/>
    <s v="NF SERVICOS - ADESAO"/>
    <n v="1976795"/>
    <d v="2026-05-21T00:00:00"/>
    <n v="2177750"/>
    <d v="2026-05-22T00:00:00"/>
    <m/>
    <n v="2670.66"/>
    <d v="2026-06-05T00:00:00"/>
    <m/>
    <m/>
    <s v="Processamento de dados e congêneres"/>
    <n v="822.2"/>
    <m/>
    <x v="0"/>
    <m/>
    <m/>
    <m/>
    <s v="2 - FATURADO"/>
    <n v="25"/>
    <x v="0"/>
    <x v="0"/>
    <m/>
  </r>
  <r>
    <x v="3645"/>
    <s v="265.085.708-03"/>
    <s v="NF SERVICOS - ADESAO"/>
    <n v="2005980"/>
    <d v="2026-06-12T00:00:00"/>
    <n v="220849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45"/>
    <s v="265.085.708-03"/>
    <s v="NF SERVICOS - ADESAO"/>
    <n v="2011047"/>
    <d v="2026-06-15T00:00:00"/>
    <n v="2213740"/>
    <d v="2026-06-16T00:00:00"/>
    <m/>
    <n v="125.5"/>
    <d v="2026-06-20T00:00:00"/>
    <m/>
    <m/>
    <s v="Processamento de dados e congêneres"/>
    <n v="125.5"/>
    <m/>
    <x v="0"/>
    <m/>
    <m/>
    <m/>
    <s v="2 - FATURADO"/>
    <n v="10"/>
    <x v="0"/>
    <x v="0"/>
    <m/>
  </r>
  <r>
    <x v="3646"/>
    <s v="265.162.248-62"/>
    <s v="ND-OPERADORA CIELO"/>
    <n v="29392"/>
    <d v="2026-06-02T00:00:00"/>
    <m/>
    <m/>
    <m/>
    <n v="412.47"/>
    <d v="2026-06-02T00:00:00"/>
    <m/>
    <m/>
    <s v="Certificado e-CPF A3 em token - 24 meses"/>
    <n v="412.47"/>
    <m/>
    <x v="0"/>
    <m/>
    <m/>
    <m/>
    <s v="1 - VENDA A VISTA"/>
    <n v="28"/>
    <x v="0"/>
    <x v="2"/>
    <m/>
  </r>
  <r>
    <x v="3647"/>
    <s v="265.315.328-90"/>
    <s v="NF SERVICOS - ADESAO"/>
    <n v="1997102"/>
    <d v="2026-06-12T00:00:00"/>
    <n v="219960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47"/>
    <s v="265.315.328-90"/>
    <s v="NF SERVICOS - ADESAO"/>
    <n v="2015344"/>
    <d v="2026-06-17T00:00:00"/>
    <n v="2218113"/>
    <d v="2026-06-17T00:00:00"/>
    <m/>
    <n v="1993.67"/>
    <d v="2026-06-20T00:00:00"/>
    <m/>
    <m/>
    <s v="Processamento de dados e congêneres"/>
    <n v="1993.67"/>
    <m/>
    <x v="0"/>
    <m/>
    <m/>
    <m/>
    <s v="2 - FATURADO"/>
    <n v="10"/>
    <x v="0"/>
    <x v="0"/>
    <m/>
  </r>
  <r>
    <x v="3648"/>
    <s v="265.369.058-65"/>
    <s v="NF SERVICOS - ADESAO"/>
    <n v="2010836"/>
    <d v="2026-06-15T00:00:00"/>
    <n v="2213525"/>
    <d v="2026-06-16T00:00:00"/>
    <m/>
    <n v="146.33000000000001"/>
    <d v="2026-06-20T00:00:00"/>
    <m/>
    <m/>
    <s v="Processamento de dados e congêneres"/>
    <n v="146.33000000000001"/>
    <m/>
    <x v="0"/>
    <m/>
    <m/>
    <m/>
    <s v="2 - FATURADO"/>
    <n v="10"/>
    <x v="0"/>
    <x v="0"/>
    <m/>
  </r>
  <r>
    <x v="3649"/>
    <s v="265.600.428-47"/>
    <s v="NF SERVICOS - ADESAO"/>
    <n v="2006549"/>
    <d v="2026-06-12T00:00:00"/>
    <n v="220907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49"/>
    <s v="265.600.428-47"/>
    <s v="NF SERVICOS - ADESAO"/>
    <n v="2008093"/>
    <d v="2026-06-15T00:00:00"/>
    <n v="2210745"/>
    <d v="2026-06-16T00:00:00"/>
    <m/>
    <n v="194.05"/>
    <d v="2026-06-20T00:00:00"/>
    <m/>
    <m/>
    <s v="Processamento de dados e congêneres"/>
    <n v="194.05"/>
    <m/>
    <x v="0"/>
    <m/>
    <m/>
    <m/>
    <s v="2 - FATURADO"/>
    <n v="10"/>
    <x v="0"/>
    <x v="0"/>
    <m/>
  </r>
  <r>
    <x v="3650"/>
    <s v="265.640.398-75"/>
    <s v="NF SERVICOS - ADESAO"/>
    <n v="1976491"/>
    <d v="2026-05-21T00:00:00"/>
    <n v="2177446"/>
    <d v="2026-05-22T00:00:00"/>
    <m/>
    <n v="54.97"/>
    <d v="2026-06-05T00:00:00"/>
    <m/>
    <m/>
    <s v="Processamento de dados e congêneres"/>
    <n v="54.97"/>
    <m/>
    <x v="0"/>
    <m/>
    <m/>
    <m/>
    <s v="2 - FATURADO"/>
    <n v="25"/>
    <x v="0"/>
    <x v="0"/>
    <m/>
  </r>
  <r>
    <x v="3651"/>
    <s v="265.749.388-21"/>
    <s v="NF SERVICOS - ADESAO"/>
    <n v="1975617"/>
    <d v="2026-05-21T00:00:00"/>
    <n v="2176572"/>
    <d v="2026-05-22T00:00:00"/>
    <m/>
    <n v="54.33"/>
    <d v="2026-07-30T00:00:00"/>
    <m/>
    <m/>
    <s v="Processamento de dados e congêneres"/>
    <n v="54.33"/>
    <m/>
    <x v="0"/>
    <m/>
    <m/>
    <m/>
    <s v="2 - FATURADO"/>
    <n v="0"/>
    <x v="1"/>
    <x v="0"/>
    <m/>
  </r>
  <r>
    <x v="3651"/>
    <s v="265.749.388-21"/>
    <s v="NF SERVICOS - ADESAO"/>
    <n v="2017538"/>
    <d v="2026-06-17T00:00:00"/>
    <n v="2220314"/>
    <d v="2026-06-18T00:00:00"/>
    <m/>
    <n v="54.3"/>
    <d v="2026-07-30T00:00:00"/>
    <m/>
    <m/>
    <s v="Processamento de dados e congêneres"/>
    <n v="54.3"/>
    <m/>
    <x v="0"/>
    <m/>
    <m/>
    <m/>
    <s v="2 - FATURADO"/>
    <n v="0"/>
    <x v="1"/>
    <x v="0"/>
    <m/>
  </r>
  <r>
    <x v="3652"/>
    <s v="265.956.562-72"/>
    <s v="NF SERVICOS - ADESAO"/>
    <n v="2001455"/>
    <d v="2026-06-12T00:00:00"/>
    <n v="220395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52"/>
    <s v="265.956.562-72"/>
    <s v="NF SERVICOS - ADESAO"/>
    <n v="2009727"/>
    <d v="2026-06-15T00:00:00"/>
    <n v="2212387"/>
    <d v="2026-06-16T00:00:00"/>
    <m/>
    <n v="396.26"/>
    <d v="2026-06-20T00:00:00"/>
    <m/>
    <m/>
    <s v="Processamento de dados e congêneres"/>
    <n v="396.26"/>
    <m/>
    <x v="0"/>
    <m/>
    <m/>
    <m/>
    <s v="2 - FATURADO"/>
    <n v="10"/>
    <x v="0"/>
    <x v="0"/>
    <m/>
  </r>
  <r>
    <x v="3653"/>
    <s v="266.040.568-99"/>
    <s v="NF SERVICOS - ADESAO"/>
    <n v="1976629"/>
    <d v="2026-05-21T00:00:00"/>
    <n v="2177584"/>
    <d v="2026-05-22T00:00:00"/>
    <m/>
    <n v="3423.2"/>
    <d v="2026-07-30T00:00:00"/>
    <m/>
    <m/>
    <s v="Processamento de dados e congêneres"/>
    <n v="3423.2"/>
    <m/>
    <x v="0"/>
    <m/>
    <m/>
    <m/>
    <s v="2 - FATURADO"/>
    <n v="0"/>
    <x v="1"/>
    <x v="0"/>
    <m/>
  </r>
  <r>
    <x v="3654"/>
    <s v="266.047.348-03"/>
    <s v="NF SERVICOS - ADESAO"/>
    <n v="2004434"/>
    <d v="2026-06-12T00:00:00"/>
    <n v="220693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655"/>
    <s v="266.109.388-57"/>
    <s v="NF SERVICOS - ADESAO"/>
    <n v="1977477"/>
    <d v="2026-05-21T00:00:00"/>
    <n v="2178432"/>
    <d v="2026-05-22T00:00:00"/>
    <m/>
    <n v="196.29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3656"/>
    <s v="266.112.578-70"/>
    <s v="NF SERVICOS - ADESAO"/>
    <n v="2018587"/>
    <d v="2026-06-17T00:00:00"/>
    <n v="2221369"/>
    <d v="2026-06-18T00:00:00"/>
    <m/>
    <n v="2232.34"/>
    <d v="2026-06-20T00:00:00"/>
    <m/>
    <m/>
    <s v="Processamento de dados e congêneres"/>
    <n v="2232.34"/>
    <m/>
    <x v="0"/>
    <m/>
    <m/>
    <m/>
    <s v="2 - FATURADO"/>
    <n v="10"/>
    <x v="0"/>
    <x v="0"/>
    <m/>
  </r>
  <r>
    <x v="3657"/>
    <s v="266.298.208-00"/>
    <s v="NF SERVICOS - ADESAO"/>
    <n v="2004774"/>
    <d v="2026-06-12T00:00:00"/>
    <n v="220727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58"/>
    <s v="266.576.848-86"/>
    <s v="NF SERVICOS - ADESAO"/>
    <n v="1975693"/>
    <d v="2026-05-21T00:00:00"/>
    <n v="2176648"/>
    <d v="2026-05-22T00:00:00"/>
    <m/>
    <n v="4340.16"/>
    <d v="2026-06-05T00:00:00"/>
    <m/>
    <m/>
    <s v="Processamento de dados e congêneres"/>
    <n v="1343.07"/>
    <m/>
    <x v="0"/>
    <m/>
    <m/>
    <m/>
    <s v="2 - FATURADO"/>
    <n v="25"/>
    <x v="0"/>
    <x v="0"/>
    <m/>
  </r>
  <r>
    <x v="3659"/>
    <s v="266.580.668-17"/>
    <s v="NF SERVICOS - ADESAO"/>
    <n v="1978617"/>
    <d v="2026-05-21T00:00:00"/>
    <n v="2179572"/>
    <d v="2026-05-22T00:00:00"/>
    <m/>
    <n v="636.80999999999995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3660"/>
    <s v="266.621.118-56"/>
    <s v="NF SERVICOS - ADESAO"/>
    <n v="1979907"/>
    <d v="2026-05-21T00:00:00"/>
    <n v="218087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660"/>
    <s v="266.621.118-56"/>
    <s v="NF SERVICOS - ADESAO"/>
    <n v="1997863"/>
    <d v="2026-06-12T00:00:00"/>
    <n v="220036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60"/>
    <s v="266.621.118-56"/>
    <s v="NF SERVICOS - ADESAO"/>
    <n v="2010748"/>
    <d v="2026-06-15T00:00:00"/>
    <n v="2213437"/>
    <d v="2026-06-16T00:00:00"/>
    <m/>
    <n v="182.77"/>
    <d v="2026-07-30T00:00:00"/>
    <m/>
    <m/>
    <s v="Processamento de dados e congêneres"/>
    <n v="182.77"/>
    <m/>
    <x v="0"/>
    <m/>
    <m/>
    <m/>
    <s v="2 - FATURADO"/>
    <n v="0"/>
    <x v="1"/>
    <x v="0"/>
    <m/>
  </r>
  <r>
    <x v="3661"/>
    <s v="266.659.558-77"/>
    <s v="NF SERVICOS - ADESAO"/>
    <n v="1977086"/>
    <d v="2026-05-21T00:00:00"/>
    <n v="2178041"/>
    <d v="2026-05-22T00:00:00"/>
    <m/>
    <n v="844.06"/>
    <d v="2026-07-30T00:00:00"/>
    <m/>
    <m/>
    <s v="Processamento de dados e congêneres"/>
    <n v="844.06"/>
    <m/>
    <x v="0"/>
    <m/>
    <m/>
    <m/>
    <s v="2 - FATURADO"/>
    <n v="0"/>
    <x v="1"/>
    <x v="0"/>
    <m/>
  </r>
  <r>
    <x v="3662"/>
    <s v="266.700.868-57"/>
    <s v="NF SERVICOS - ADESAO"/>
    <n v="1976451"/>
    <d v="2026-05-21T00:00:00"/>
    <n v="2177406"/>
    <d v="2026-05-22T00:00:00"/>
    <m/>
    <n v="1190.98"/>
    <d v="2026-06-05T00:00:00"/>
    <m/>
    <m/>
    <s v="Processamento de dados e congêneres"/>
    <n v="352.99"/>
    <m/>
    <x v="0"/>
    <m/>
    <m/>
    <m/>
    <s v="2 - FATURADO"/>
    <n v="25"/>
    <x v="0"/>
    <x v="0"/>
    <m/>
  </r>
  <r>
    <x v="3663"/>
    <s v="266.895.718-40"/>
    <s v="ND-OPERADORA CIELO"/>
    <n v="29565"/>
    <d v="2026-06-22T00:00:00"/>
    <m/>
    <m/>
    <m/>
    <n v="124.99"/>
    <d v="2026-06-22T00:00:00"/>
    <m/>
    <m/>
    <s v="e-CPF A1 (renovacao) em Software (12 meses) "/>
    <n v="124.99"/>
    <m/>
    <x v="0"/>
    <m/>
    <m/>
    <m/>
    <s v="1 - VENDA A VISTA"/>
    <n v="8"/>
    <x v="0"/>
    <x v="2"/>
    <m/>
  </r>
  <r>
    <x v="3664"/>
    <s v="266.912.698-70"/>
    <s v="NF SERVICOS - ADESAO"/>
    <n v="1977667"/>
    <d v="2026-05-21T00:00:00"/>
    <n v="2178622"/>
    <d v="2026-05-22T00:00:00"/>
    <m/>
    <n v="3806.6"/>
    <d v="2026-06-05T00:00:00"/>
    <m/>
    <m/>
    <s v="Processamento de dados e congêneres"/>
    <n v="994.39"/>
    <m/>
    <x v="0"/>
    <m/>
    <m/>
    <m/>
    <s v="2 - FATURADO"/>
    <n v="25"/>
    <x v="0"/>
    <x v="0"/>
    <m/>
  </r>
  <r>
    <x v="3665"/>
    <s v="266.989.908-09"/>
    <s v="NF SERVICOS - ADESAO"/>
    <n v="1977080"/>
    <d v="2026-05-21T00:00:00"/>
    <n v="2178035"/>
    <d v="2026-05-22T00:00:00"/>
    <m/>
    <n v="1015.92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3666"/>
    <s v="267.393.268-27"/>
    <s v="NF SERVICOS - ADESAO"/>
    <n v="2003207"/>
    <d v="2026-06-12T00:00:00"/>
    <n v="220570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66"/>
    <s v="267.393.268-27"/>
    <s v="NF SERVICOS - ADESAO"/>
    <n v="2008731"/>
    <d v="2026-06-15T00:00:00"/>
    <n v="2211383"/>
    <d v="2026-06-16T00:00:00"/>
    <m/>
    <n v="310.35000000000002"/>
    <d v="2026-06-20T00:00:00"/>
    <m/>
    <m/>
    <s v="Processamento de dados e congêneres"/>
    <n v="310.35000000000002"/>
    <m/>
    <x v="0"/>
    <m/>
    <m/>
    <m/>
    <s v="2 - FATURADO"/>
    <n v="10"/>
    <x v="0"/>
    <x v="0"/>
    <m/>
  </r>
  <r>
    <x v="3667"/>
    <s v="267.512.478-85"/>
    <s v="NF SERVICOS - ADESAO"/>
    <n v="1978326"/>
    <d v="2026-05-21T00:00:00"/>
    <n v="2179281"/>
    <d v="2026-05-22T00:00:00"/>
    <m/>
    <n v="846.38"/>
    <d v="2026-06-05T00:00:00"/>
    <m/>
    <m/>
    <s v="Processamento de dados e congêneres"/>
    <n v="241.06"/>
    <m/>
    <x v="0"/>
    <m/>
    <m/>
    <m/>
    <s v="2 - FATURADO"/>
    <n v="25"/>
    <x v="0"/>
    <x v="0"/>
    <m/>
  </r>
  <r>
    <x v="3668"/>
    <s v="267.559.438-51"/>
    <s v="ND-OPERADORA CIELO"/>
    <n v="29582"/>
    <d v="2026-06-23T00:00:00"/>
    <m/>
    <m/>
    <m/>
    <n v="124.99"/>
    <d v="2026-06-23T00:00:00"/>
    <m/>
    <m/>
    <s v="Certificado e-CPF A1 em Software (12 meses)"/>
    <n v="124.99"/>
    <m/>
    <x v="0"/>
    <m/>
    <m/>
    <m/>
    <s v="1 - VENDA A VISTA"/>
    <n v="7"/>
    <x v="0"/>
    <x v="2"/>
    <m/>
  </r>
  <r>
    <x v="3669"/>
    <s v="267.600.898-63"/>
    <s v="NF SERVICOS - ADESAO"/>
    <n v="2000600"/>
    <d v="2026-06-12T00:00:00"/>
    <n v="220310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69"/>
    <s v="267.600.898-63"/>
    <s v="NF SERVICOS - ADESAO"/>
    <n v="2010125"/>
    <d v="2026-06-15T00:00:00"/>
    <n v="2212810"/>
    <d v="2026-06-16T00:00:00"/>
    <m/>
    <n v="237.45"/>
    <d v="2026-06-20T00:00:00"/>
    <m/>
    <m/>
    <s v="Processamento de dados e congêneres"/>
    <n v="237.45"/>
    <m/>
    <x v="0"/>
    <m/>
    <m/>
    <m/>
    <s v="2 - FATURADO"/>
    <n v="10"/>
    <x v="0"/>
    <x v="0"/>
    <m/>
  </r>
  <r>
    <x v="3670"/>
    <s v="267.641.588-35"/>
    <s v="NF SERVICOS - ADESAO"/>
    <n v="2006000"/>
    <d v="2026-06-12T00:00:00"/>
    <n v="220851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71"/>
    <s v="267.754.788-01"/>
    <s v="NF SERVICOS DO"/>
    <n v="115333"/>
    <d v="2022-07-31T00:00:00"/>
    <n v="120064"/>
    <d v="2022-08-04T00:00:00"/>
    <m/>
    <n v="52.2"/>
    <d v="2022-09-03T00:00:00"/>
    <m/>
    <m/>
    <s v="Boletim - Diário Oficial Informa"/>
    <n v="52.2"/>
    <m/>
    <x v="0"/>
    <m/>
    <m/>
    <m/>
    <s v="3 - FATURADO DO INFORMA"/>
    <n v="1396"/>
    <x v="2"/>
    <x v="0"/>
    <m/>
  </r>
  <r>
    <x v="3671"/>
    <s v="267.754.788-01"/>
    <s v="NF SERVICOS DO"/>
    <n v="122775"/>
    <d v="2022-08-29T00:00:00"/>
    <n v="127568"/>
    <d v="2022-08-29T00:00:00"/>
    <m/>
    <n v="54"/>
    <d v="2022-09-28T00:00:00"/>
    <m/>
    <m/>
    <s v="Boletim - Diário Oficial Informa"/>
    <n v="54"/>
    <m/>
    <x v="0"/>
    <m/>
    <m/>
    <m/>
    <s v="3 - FATURADO DO INFORMA"/>
    <n v="1371"/>
    <x v="2"/>
    <x v="0"/>
    <m/>
  </r>
  <r>
    <x v="3671"/>
    <s v="267.754.788-01"/>
    <s v="NF SERVICOS DO"/>
    <n v="131855"/>
    <d v="2022-09-27T00:00:00"/>
    <n v="136730"/>
    <d v="2022-09-28T00:00:00"/>
    <m/>
    <n v="54"/>
    <d v="2022-10-28T00:00:00"/>
    <m/>
    <m/>
    <s v="Boletim - Diário Oficial Informa"/>
    <n v="54"/>
    <m/>
    <x v="0"/>
    <m/>
    <m/>
    <m/>
    <s v="3 - FATURADO DO INFORMA"/>
    <n v="1341"/>
    <x v="2"/>
    <x v="0"/>
    <m/>
  </r>
  <r>
    <x v="3671"/>
    <s v="267.754.788-01"/>
    <s v="NF SERVICOS DO"/>
    <n v="139399"/>
    <d v="2022-10-25T00:00:00"/>
    <n v="144342"/>
    <d v="2022-10-27T00:00:00"/>
    <m/>
    <n v="54"/>
    <d v="2022-11-26T00:00:00"/>
    <m/>
    <m/>
    <s v="Boletim - Diário Oficial Informa"/>
    <n v="54"/>
    <m/>
    <x v="0"/>
    <m/>
    <m/>
    <m/>
    <s v="3 - FATURADO DO INFORMA"/>
    <n v="1312"/>
    <x v="2"/>
    <x v="0"/>
    <m/>
  </r>
  <r>
    <x v="3671"/>
    <s v="267.754.788-01"/>
    <s v="NF SERVICOS DO"/>
    <n v="148987"/>
    <d v="2022-11-30T00:00:00"/>
    <n v="154012"/>
    <d v="2022-12-01T00:00:00"/>
    <m/>
    <n v="54"/>
    <d v="2022-12-31T00:00:00"/>
    <m/>
    <m/>
    <s v="Boletim - Diário Oficial Informa"/>
    <n v="54"/>
    <m/>
    <x v="0"/>
    <m/>
    <m/>
    <m/>
    <s v="3 - FATURADO DO INFORMA"/>
    <n v="1277"/>
    <x v="2"/>
    <x v="0"/>
    <m/>
  </r>
  <r>
    <x v="3671"/>
    <s v="267.754.788-01"/>
    <s v="NF SERVICOS DO"/>
    <n v="156456"/>
    <d v="2022-12-29T00:00:00"/>
    <n v="161382"/>
    <d v="2022-12-29T00:00:00"/>
    <m/>
    <n v="54"/>
    <d v="2023-01-28T00:00:00"/>
    <m/>
    <m/>
    <s v="Boletim - Diário Oficial Informa"/>
    <n v="54"/>
    <m/>
    <x v="0"/>
    <m/>
    <m/>
    <m/>
    <s v="3 - FATURADO DO INFORMA"/>
    <n v="1249"/>
    <x v="2"/>
    <x v="0"/>
    <m/>
  </r>
  <r>
    <x v="3671"/>
    <s v="267.754.788-01"/>
    <s v="NF SERVICOS DO"/>
    <n v="162620"/>
    <d v="2023-01-27T00:00:00"/>
    <n v="167787"/>
    <d v="2023-01-27T00:00:00"/>
    <m/>
    <n v="54"/>
    <d v="2023-02-26T00:00:00"/>
    <m/>
    <m/>
    <s v="Boletim - Diário Oficial Informa"/>
    <n v="54"/>
    <m/>
    <x v="0"/>
    <m/>
    <m/>
    <m/>
    <s v="3 - FATURADO DO INFORMA"/>
    <n v="1220"/>
    <x v="2"/>
    <x v="0"/>
    <m/>
  </r>
  <r>
    <x v="3671"/>
    <s v="267.754.788-01"/>
    <s v="NF SERVICOS DO"/>
    <n v="171206"/>
    <d v="2023-02-28T00:00:00"/>
    <n v="176477"/>
    <d v="2023-03-08T00:00:00"/>
    <m/>
    <n v="54"/>
    <d v="2023-04-07T00:00:00"/>
    <m/>
    <m/>
    <s v="Boletim - Diário Oficial Informa"/>
    <n v="54"/>
    <m/>
    <x v="0"/>
    <m/>
    <m/>
    <m/>
    <s v="3 - FATURADO DO INFORMA"/>
    <n v="1180"/>
    <x v="2"/>
    <x v="0"/>
    <m/>
  </r>
  <r>
    <x v="3671"/>
    <s v="267.754.788-01"/>
    <s v="NF SERVICOS DO"/>
    <n v="180484"/>
    <d v="2023-03-31T00:00:00"/>
    <n v="185788"/>
    <d v="2023-04-03T00:00:00"/>
    <m/>
    <n v="54"/>
    <d v="2023-05-03T00:00:00"/>
    <m/>
    <m/>
    <s v="Boletim - Diário Oficial Informa"/>
    <n v="54"/>
    <m/>
    <x v="0"/>
    <m/>
    <m/>
    <m/>
    <s v="3 - FATURADO DO INFORMA"/>
    <n v="1154"/>
    <x v="2"/>
    <x v="0"/>
    <m/>
  </r>
  <r>
    <x v="3671"/>
    <s v="267.754.788-01"/>
    <s v="NF SERVICOS DO"/>
    <n v="187226"/>
    <d v="2023-04-27T00:00:00"/>
    <n v="192596"/>
    <d v="2023-04-27T00:00:00"/>
    <m/>
    <n v="54"/>
    <d v="2023-05-27T00:00:00"/>
    <m/>
    <m/>
    <s v="Boletim - Diário Oficial Informa"/>
    <n v="54"/>
    <m/>
    <x v="0"/>
    <m/>
    <m/>
    <m/>
    <s v="3 - FATURADO DO INFORMA"/>
    <n v="1130"/>
    <x v="2"/>
    <x v="0"/>
    <m/>
  </r>
  <r>
    <x v="3671"/>
    <s v="267.754.788-01"/>
    <s v="NF SERVICOS DO"/>
    <n v="196568"/>
    <d v="2023-06-05T00:00:00"/>
    <n v="202043"/>
    <d v="2023-06-14T00:00:00"/>
    <m/>
    <n v="54"/>
    <d v="2023-07-14T00:00:00"/>
    <m/>
    <m/>
    <s v="Boletim - Diário Oficial Informa"/>
    <n v="54"/>
    <m/>
    <x v="0"/>
    <m/>
    <m/>
    <m/>
    <s v="3 - FATURADO DO INFORMA"/>
    <n v="1082"/>
    <x v="2"/>
    <x v="0"/>
    <m/>
  </r>
  <r>
    <x v="3671"/>
    <s v="267.754.788-01"/>
    <s v="NF SERVICOS DO"/>
    <n v="202772"/>
    <d v="2023-06-27T00:00:00"/>
    <n v="208232"/>
    <d v="2023-06-27T00:00:00"/>
    <m/>
    <n v="54"/>
    <d v="2023-07-27T00:00:00"/>
    <m/>
    <m/>
    <s v="Boletim - Diário Oficial Informa"/>
    <n v="54"/>
    <m/>
    <x v="0"/>
    <m/>
    <m/>
    <m/>
    <s v="3 - FATURADO DO INFORMA"/>
    <n v="1069"/>
    <x v="2"/>
    <x v="0"/>
    <m/>
  </r>
  <r>
    <x v="3671"/>
    <s v="267.754.788-01"/>
    <s v="NF SERVICOS DO"/>
    <n v="211980"/>
    <d v="2023-07-31T00:00:00"/>
    <n v="217518"/>
    <d v="2023-08-01T00:00:00"/>
    <m/>
    <n v="54"/>
    <d v="2023-08-31T00:00:00"/>
    <m/>
    <m/>
    <s v="Boletim - Diário Oficial Informa"/>
    <n v="54"/>
    <m/>
    <x v="0"/>
    <m/>
    <m/>
    <m/>
    <s v="3 - FATURADO DO INFORMA"/>
    <n v="1034"/>
    <x v="2"/>
    <x v="0"/>
    <m/>
  </r>
  <r>
    <x v="3671"/>
    <s v="267.754.788-01"/>
    <s v="NF SERVICOS DO"/>
    <n v="218904"/>
    <d v="2023-08-30T00:00:00"/>
    <n v="224465"/>
    <d v="2023-08-31T00:00:00"/>
    <m/>
    <n v="54"/>
    <d v="2023-09-30T00:00:00"/>
    <m/>
    <m/>
    <s v="Boletim - Diário Oficial Informa"/>
    <n v="54"/>
    <m/>
    <x v="0"/>
    <m/>
    <m/>
    <m/>
    <s v="3 - FATURADO DO INFORMA"/>
    <n v="1004"/>
    <x v="2"/>
    <x v="0"/>
    <m/>
  </r>
  <r>
    <x v="3671"/>
    <s v="267.754.788-01"/>
    <s v="NF SERVICOS DO"/>
    <n v="225195"/>
    <d v="2023-09-30T00:00:00"/>
    <n v="230850"/>
    <d v="2023-10-02T00:00:00"/>
    <m/>
    <n v="54"/>
    <d v="2023-11-01T00:00:00"/>
    <m/>
    <m/>
    <s v="Boletim - Diário Oficial Informa"/>
    <n v="54"/>
    <m/>
    <x v="0"/>
    <m/>
    <m/>
    <m/>
    <s v="3 - FATURADO DO INFORMA"/>
    <n v="972"/>
    <x v="2"/>
    <x v="0"/>
    <m/>
  </r>
  <r>
    <x v="3671"/>
    <s v="267.754.788-01"/>
    <s v="NF SERVICOS DO"/>
    <n v="231303"/>
    <d v="2023-10-27T00:00:00"/>
    <n v="237015"/>
    <d v="2023-10-30T00:00:00"/>
    <m/>
    <n v="54"/>
    <d v="2023-11-29T00:00:00"/>
    <m/>
    <m/>
    <s v="Boletim - Diário Oficial Informa"/>
    <n v="54"/>
    <m/>
    <x v="0"/>
    <m/>
    <m/>
    <m/>
    <s v="3 - FATURADO DO INFORMA"/>
    <n v="944"/>
    <x v="2"/>
    <x v="0"/>
    <m/>
  </r>
  <r>
    <x v="3671"/>
    <s v="267.754.788-01"/>
    <s v="NF SERVICOS DO"/>
    <n v="236890"/>
    <d v="2023-11-30T00:00:00"/>
    <n v="242661"/>
    <d v="2023-11-30T00:00:00"/>
    <m/>
    <n v="54"/>
    <d v="2023-12-30T00:00:00"/>
    <m/>
    <m/>
    <s v="Boletim - Diário Oficial Informa"/>
    <n v="54"/>
    <m/>
    <x v="0"/>
    <m/>
    <m/>
    <m/>
    <s v="3 - FATURADO DO INFORMA"/>
    <n v="913"/>
    <x v="2"/>
    <x v="0"/>
    <m/>
  </r>
  <r>
    <x v="3671"/>
    <s v="267.754.788-01"/>
    <s v="NF SERVICOS DO"/>
    <n v="243214"/>
    <d v="2023-12-31T00:00:00"/>
    <n v="249035"/>
    <d v="2024-01-03T00:00:00"/>
    <m/>
    <n v="54"/>
    <d v="2024-02-02T00:00:00"/>
    <m/>
    <m/>
    <s v="Boletim - Diário Oficial Informa"/>
    <n v="54"/>
    <m/>
    <x v="0"/>
    <m/>
    <m/>
    <m/>
    <s v="3 - FATURADO DO INFORMA"/>
    <n v="879"/>
    <x v="2"/>
    <x v="0"/>
    <m/>
  </r>
  <r>
    <x v="3671"/>
    <s v="267.754.788-01"/>
    <s v="NF SERVICOS DO"/>
    <n v="247477"/>
    <d v="2024-01-29T00:00:00"/>
    <n v="253344"/>
    <d v="2024-01-30T00:00:00"/>
    <m/>
    <n v="54"/>
    <d v="2024-02-29T00:00:00"/>
    <m/>
    <m/>
    <s v="Boletim - Diário Oficial Informa"/>
    <n v="54"/>
    <m/>
    <x v="0"/>
    <m/>
    <m/>
    <m/>
    <s v="3 - FATURADO DO INFORMA"/>
    <n v="852"/>
    <x v="2"/>
    <x v="0"/>
    <m/>
  </r>
  <r>
    <x v="3671"/>
    <s v="267.754.788-01"/>
    <s v="NF SERVICOS DO"/>
    <n v="252770"/>
    <d v="2024-02-25T00:00:00"/>
    <n v="258671"/>
    <d v="2024-02-28T00:00:00"/>
    <m/>
    <n v="54"/>
    <d v="2024-03-29T00:00:00"/>
    <m/>
    <m/>
    <s v="Boletim - Diário Oficial Informa"/>
    <n v="54"/>
    <m/>
    <x v="0"/>
    <m/>
    <m/>
    <m/>
    <s v="3 - FATURADO DO INFORMA"/>
    <n v="823"/>
    <x v="2"/>
    <x v="0"/>
    <m/>
  </r>
  <r>
    <x v="3672"/>
    <s v="267.876.468-01"/>
    <s v="NF SERVICOS - ADESAO"/>
    <n v="2005566"/>
    <d v="2026-06-12T00:00:00"/>
    <n v="220807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73"/>
    <s v="267.989.908-35"/>
    <s v="NF SERVICOS - ADESAO"/>
    <n v="1975493"/>
    <d v="2026-05-21T00:00:00"/>
    <n v="2176448"/>
    <d v="2026-05-21T00:00:00"/>
    <m/>
    <n v="3238.97"/>
    <d v="2026-06-05T00:00:00"/>
    <m/>
    <m/>
    <s v="Processamento de dados e congêneres"/>
    <n v="990.08"/>
    <m/>
    <x v="0"/>
    <m/>
    <m/>
    <m/>
    <s v="2 - FATURADO"/>
    <n v="25"/>
    <x v="0"/>
    <x v="0"/>
    <m/>
  </r>
  <r>
    <x v="3673"/>
    <s v="267.989.908-35"/>
    <s v="NF SERVICOS - ADESAO"/>
    <n v="2001469"/>
    <d v="2026-06-12T00:00:00"/>
    <n v="220397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73"/>
    <s v="267.989.908-35"/>
    <s v="NF SERVICOS - ADESAO"/>
    <n v="2018470"/>
    <d v="2026-06-17T00:00:00"/>
    <n v="2221250"/>
    <d v="2026-06-18T00:00:00"/>
    <m/>
    <n v="2263.4499999999998"/>
    <d v="2026-06-20T00:00:00"/>
    <m/>
    <m/>
    <s v="Processamento de dados e congêneres"/>
    <n v="2263.4499999999998"/>
    <m/>
    <x v="0"/>
    <m/>
    <m/>
    <m/>
    <s v="2 - FATURADO"/>
    <n v="10"/>
    <x v="0"/>
    <x v="0"/>
    <m/>
  </r>
  <r>
    <x v="3674"/>
    <s v="268.058.958-04"/>
    <s v="NF SERVICOS - ADESAO"/>
    <n v="2002051"/>
    <d v="2026-06-12T00:00:00"/>
    <n v="220455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74"/>
    <s v="268.058.958-04"/>
    <s v="NF SERVICOS - ADESAO"/>
    <n v="2008657"/>
    <d v="2026-06-15T00:00:00"/>
    <n v="2211309"/>
    <d v="2026-06-16T00:00:00"/>
    <m/>
    <n v="120.29"/>
    <d v="2026-07-30T00:00:00"/>
    <m/>
    <m/>
    <s v="Processamento de dados e congêneres"/>
    <n v="120.29"/>
    <m/>
    <x v="0"/>
    <m/>
    <m/>
    <m/>
    <s v="2 - FATURADO"/>
    <n v="0"/>
    <x v="1"/>
    <x v="0"/>
    <m/>
  </r>
  <r>
    <x v="3675"/>
    <s v="268.075.298-80"/>
    <s v="NF SERVICOS - ADESAO"/>
    <n v="2002805"/>
    <d v="2026-06-12T00:00:00"/>
    <n v="220530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75"/>
    <s v="268.075.298-80"/>
    <s v="NF SERVICOS - ADESAO"/>
    <n v="2007729"/>
    <d v="2026-06-15T00:00:00"/>
    <n v="2210381"/>
    <d v="2026-06-16T00:00:00"/>
    <m/>
    <n v="133.31"/>
    <d v="2026-07-30T00:00:00"/>
    <m/>
    <m/>
    <s v="Processamento de dados e congêneres"/>
    <n v="133.31"/>
    <m/>
    <x v="0"/>
    <m/>
    <m/>
    <m/>
    <s v="2 - FATURADO"/>
    <n v="0"/>
    <x v="1"/>
    <x v="0"/>
    <m/>
  </r>
  <r>
    <x v="3676"/>
    <s v="268.228.918-54"/>
    <s v="NF SERVICOS DO"/>
    <n v="131984"/>
    <d v="2022-09-27T00:00:00"/>
    <n v="136859"/>
    <d v="2022-09-28T00:00:00"/>
    <m/>
    <n v="49.65"/>
    <d v="2022-10-28T00:00:00"/>
    <m/>
    <m/>
    <s v="Boletim - Diário Oficial Informa"/>
    <n v="49.65"/>
    <m/>
    <x v="0"/>
    <m/>
    <m/>
    <m/>
    <s v="3 - FATURADO DO INFORMA"/>
    <n v="1341"/>
    <x v="2"/>
    <x v="0"/>
    <m/>
  </r>
  <r>
    <x v="3676"/>
    <s v="268.228.918-54"/>
    <s v="NF SERVICOS DO"/>
    <n v="139378"/>
    <d v="2022-10-25T00:00:00"/>
    <n v="144321"/>
    <d v="2022-10-27T00:00:00"/>
    <m/>
    <n v="81"/>
    <d v="2022-11-26T00:00:00"/>
    <m/>
    <m/>
    <s v="Boletim - Diário Oficial Informa"/>
    <n v="81"/>
    <m/>
    <x v="0"/>
    <m/>
    <m/>
    <m/>
    <s v="3 - FATURADO DO INFORMA"/>
    <n v="1312"/>
    <x v="2"/>
    <x v="0"/>
    <m/>
  </r>
  <r>
    <x v="3677"/>
    <s v="268.270.898-60"/>
    <s v="NF SERVICOS - ADESAO"/>
    <n v="2005317"/>
    <d v="2026-06-12T00:00:00"/>
    <n v="2207820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677"/>
    <s v="268.270.898-60"/>
    <s v="NF SERVICOS - ADESAO"/>
    <n v="2007701"/>
    <d v="2026-06-15T00:00:00"/>
    <n v="2210353"/>
    <d v="2026-06-16T00:00:00"/>
    <m/>
    <n v="146.32"/>
    <d v="2026-07-30T00:00:00"/>
    <m/>
    <m/>
    <s v="Processamento de dados e congêneres"/>
    <n v="146.32"/>
    <m/>
    <x v="0"/>
    <m/>
    <m/>
    <m/>
    <s v="2 - FATURADO"/>
    <n v="0"/>
    <x v="1"/>
    <x v="0"/>
    <m/>
  </r>
  <r>
    <x v="3678"/>
    <s v="268.413.818-40"/>
    <s v="NF SERVICOS - ADESAO"/>
    <n v="1978376"/>
    <d v="2026-05-21T00:00:00"/>
    <n v="2179331"/>
    <d v="2026-05-22T00:00:00"/>
    <m/>
    <n v="797.99"/>
    <d v="2026-07-30T00:00:00"/>
    <m/>
    <m/>
    <s v="Processamento de dados e congêneres"/>
    <n v="797.99"/>
    <m/>
    <x v="0"/>
    <m/>
    <m/>
    <m/>
    <s v="2 - FATURADO"/>
    <n v="0"/>
    <x v="1"/>
    <x v="0"/>
    <m/>
  </r>
  <r>
    <x v="3679"/>
    <s v="268.460.438-02"/>
    <s v="NF SERVICOS - ADESAO"/>
    <n v="1976454"/>
    <d v="2026-05-21T00:00:00"/>
    <n v="2177409"/>
    <d v="2026-05-22T00:00:00"/>
    <m/>
    <n v="126.38"/>
    <d v="2026-07-30T00:00:00"/>
    <m/>
    <m/>
    <s v="Processamento de dados e congêneres"/>
    <n v="126.38"/>
    <m/>
    <x v="0"/>
    <m/>
    <m/>
    <m/>
    <s v="2 - FATURADO"/>
    <n v="0"/>
    <x v="1"/>
    <x v="0"/>
    <m/>
  </r>
  <r>
    <x v="3679"/>
    <s v="268.460.438-02"/>
    <s v="NF SERVICOS - ADESAO"/>
    <n v="1997533"/>
    <d v="2026-06-12T00:00:00"/>
    <n v="220003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79"/>
    <s v="268.460.438-02"/>
    <s v="NF SERVICOS - ADESAO"/>
    <n v="2017467"/>
    <d v="2026-06-17T00:00:00"/>
    <n v="2220242"/>
    <d v="2026-06-18T00:00:00"/>
    <m/>
    <n v="83.47"/>
    <d v="2026-07-30T00:00:00"/>
    <m/>
    <m/>
    <s v="Processamento de dados e congêneres"/>
    <n v="83.47"/>
    <m/>
    <x v="0"/>
    <m/>
    <m/>
    <m/>
    <s v="2 - FATURADO"/>
    <n v="0"/>
    <x v="1"/>
    <x v="0"/>
    <m/>
  </r>
  <r>
    <x v="3680"/>
    <s v="268.561.458-37"/>
    <s v="NF SERVICOS - ADESAO"/>
    <n v="2000692"/>
    <d v="2026-06-12T00:00:00"/>
    <n v="220319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81"/>
    <s v="268.583.498-20"/>
    <s v="NF SERVICOS - ADESAO"/>
    <n v="2012276"/>
    <d v="2026-06-15T00:00:00"/>
    <n v="2214981"/>
    <d v="2026-06-16T00:00:00"/>
    <m/>
    <n v="149.79"/>
    <d v="2026-06-20T00:00:00"/>
    <m/>
    <m/>
    <s v="Processamento de dados e congêneres"/>
    <n v="149.79"/>
    <m/>
    <x v="0"/>
    <m/>
    <m/>
    <m/>
    <s v="2 - FATURADO"/>
    <n v="10"/>
    <x v="0"/>
    <x v="0"/>
    <m/>
  </r>
  <r>
    <x v="3682"/>
    <s v="268.652.018-33"/>
    <s v="NF SERVICOS - ADESAO"/>
    <n v="1975331"/>
    <d v="2026-05-21T00:00:00"/>
    <n v="2176282"/>
    <d v="2026-05-21T00:00:00"/>
    <m/>
    <n v="1890.75"/>
    <d v="2026-06-05T00:00:00"/>
    <m/>
    <m/>
    <s v="Processamento de dados e congêneres"/>
    <n v="611.27"/>
    <m/>
    <x v="0"/>
    <m/>
    <m/>
    <m/>
    <s v="2 - FATURADO"/>
    <n v="25"/>
    <x v="0"/>
    <x v="0"/>
    <m/>
  </r>
  <r>
    <x v="3683"/>
    <s v="268.662.638-08"/>
    <s v="NF SERVICOS - ADESAO"/>
    <n v="1998358"/>
    <d v="2026-06-12T00:00:00"/>
    <n v="220085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83"/>
    <s v="268.662.638-08"/>
    <s v="NF SERVICOS - ADESAO"/>
    <n v="2011645"/>
    <d v="2026-06-15T00:00:00"/>
    <n v="2214343"/>
    <d v="2026-06-16T00:00:00"/>
    <m/>
    <n v="156.74"/>
    <d v="2026-07-30T00:00:00"/>
    <m/>
    <m/>
    <s v="Processamento de dados e congêneres"/>
    <n v="156.74"/>
    <m/>
    <x v="0"/>
    <m/>
    <m/>
    <m/>
    <s v="2 - FATURADO"/>
    <n v="0"/>
    <x v="1"/>
    <x v="0"/>
    <m/>
  </r>
  <r>
    <x v="3684"/>
    <s v="268.664.858-94"/>
    <s v="NF SERVICOS - ADESAO"/>
    <n v="2003431"/>
    <d v="2026-06-12T00:00:00"/>
    <n v="220593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84"/>
    <s v="268.664.858-94"/>
    <s v="NF SERVICOS - ADESAO"/>
    <n v="2010576"/>
    <d v="2026-06-15T00:00:00"/>
    <n v="2213265"/>
    <d v="2026-06-16T00:00:00"/>
    <m/>
    <n v="133.30000000000001"/>
    <d v="2026-06-20T00:00:00"/>
    <m/>
    <m/>
    <s v="Processamento de dados e congêneres"/>
    <n v="133.30000000000001"/>
    <m/>
    <x v="0"/>
    <m/>
    <m/>
    <m/>
    <s v="2 - FATURADO"/>
    <n v="10"/>
    <x v="0"/>
    <x v="0"/>
    <m/>
  </r>
  <r>
    <x v="3685"/>
    <s v="268.737.038-00"/>
    <s v="NF SERVICOS - ADESAO"/>
    <n v="2004507"/>
    <d v="2026-06-12T00:00:00"/>
    <n v="220701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85"/>
    <s v="268.737.038-00"/>
    <s v="NF SERVICOS - ADESAO"/>
    <n v="2008489"/>
    <d v="2026-06-15T00:00:00"/>
    <n v="2211141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3686"/>
    <s v="268.859.598-98"/>
    <s v="NF SERVICOS - ADESAO"/>
    <n v="1999817"/>
    <d v="2026-06-12T00:00:00"/>
    <n v="2202318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686"/>
    <s v="268.859.598-98"/>
    <s v="NF SERVICOS - ADESAO"/>
    <n v="2009686"/>
    <d v="2026-06-15T00:00:00"/>
    <n v="2212345"/>
    <d v="2026-06-16T00:00:00"/>
    <m/>
    <n v="120.29"/>
    <d v="2026-07-30T00:00:00"/>
    <m/>
    <m/>
    <s v="Processamento de dados e congêneres"/>
    <n v="120.29"/>
    <m/>
    <x v="0"/>
    <m/>
    <m/>
    <m/>
    <s v="2 - FATURADO"/>
    <n v="0"/>
    <x v="1"/>
    <x v="0"/>
    <m/>
  </r>
  <r>
    <x v="3687"/>
    <s v="268.896.766-53"/>
    <s v="NF SERVICOS - ADESAO"/>
    <n v="1975657"/>
    <d v="2026-05-21T00:00:00"/>
    <n v="2176612"/>
    <d v="2026-05-22T00:00:00"/>
    <m/>
    <n v="5936.06"/>
    <d v="2026-06-05T00:00:00"/>
    <m/>
    <m/>
    <s v="Processamento de dados e congêneres"/>
    <n v="1670.22"/>
    <m/>
    <x v="0"/>
    <m/>
    <m/>
    <m/>
    <s v="2 - FATURADO"/>
    <n v="25"/>
    <x v="0"/>
    <x v="0"/>
    <m/>
  </r>
  <r>
    <x v="3687"/>
    <s v="268.896.766-53"/>
    <s v="NF SERVICOS - ADESAO"/>
    <n v="2015160"/>
    <d v="2026-06-17T00:00:00"/>
    <n v="2217929"/>
    <d v="2026-06-17T00:00:00"/>
    <m/>
    <n v="4276.42"/>
    <d v="2026-06-20T00:00:00"/>
    <m/>
    <m/>
    <s v="Processamento de dados e congêneres"/>
    <n v="4276.42"/>
    <m/>
    <x v="0"/>
    <m/>
    <m/>
    <m/>
    <s v="2 - FATURADO"/>
    <n v="10"/>
    <x v="0"/>
    <x v="0"/>
    <m/>
  </r>
  <r>
    <x v="3688"/>
    <s v="268.902.778-05"/>
    <s v="NF SERVICOS - ADESAO"/>
    <n v="2011700"/>
    <d v="2026-06-15T00:00:00"/>
    <n v="2214398"/>
    <d v="2026-06-16T00:00:00"/>
    <m/>
    <n v="177.57"/>
    <d v="2026-06-20T00:00:00"/>
    <m/>
    <m/>
    <s v="Processamento de dados e congêneres"/>
    <n v="177.57"/>
    <m/>
    <x v="0"/>
    <m/>
    <m/>
    <m/>
    <s v="2 - FATURADO"/>
    <n v="10"/>
    <x v="0"/>
    <x v="0"/>
    <m/>
  </r>
  <r>
    <x v="3689"/>
    <s v="268.927.978-90"/>
    <s v="NF SERVICOS - ADESAO"/>
    <n v="1997807"/>
    <d v="2026-06-12T00:00:00"/>
    <n v="220030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89"/>
    <s v="268.927.978-90"/>
    <s v="NF SERVICOS - ADESAO"/>
    <n v="2010653"/>
    <d v="2026-06-15T00:00:00"/>
    <n v="2213342"/>
    <d v="2026-06-16T00:00:00"/>
    <m/>
    <n v="167.16"/>
    <d v="2026-07-30T00:00:00"/>
    <m/>
    <m/>
    <s v="Processamento de dados e congêneres"/>
    <n v="167.16"/>
    <m/>
    <x v="0"/>
    <m/>
    <m/>
    <m/>
    <s v="2 - FATURADO"/>
    <n v="0"/>
    <x v="1"/>
    <x v="0"/>
    <m/>
  </r>
  <r>
    <x v="3690"/>
    <s v="268.937.368-86"/>
    <s v="NF SERVICOS - ADESAO"/>
    <n v="2005939"/>
    <d v="2026-06-12T00:00:00"/>
    <n v="220845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90"/>
    <s v="268.937.368-86"/>
    <s v="NF SERVICOS - ADESAO"/>
    <n v="2009839"/>
    <d v="2026-06-15T00:00:00"/>
    <n v="2212503"/>
    <d v="2026-06-16T00:00:00"/>
    <m/>
    <n v="130.69999999999999"/>
    <d v="2026-06-20T00:00:00"/>
    <m/>
    <m/>
    <s v="Processamento de dados e congêneres"/>
    <n v="130.69999999999999"/>
    <m/>
    <x v="0"/>
    <m/>
    <m/>
    <m/>
    <s v="2 - FATURADO"/>
    <n v="10"/>
    <x v="0"/>
    <x v="0"/>
    <m/>
  </r>
  <r>
    <x v="3691"/>
    <s v="268.941.198-99"/>
    <s v="NF SERVICOS - ADESAO"/>
    <n v="2018097"/>
    <d v="2026-06-17T00:00:00"/>
    <n v="2220875"/>
    <d v="2026-06-18T00:00:00"/>
    <m/>
    <n v="1058.07"/>
    <d v="2026-06-20T00:00:00"/>
    <m/>
    <m/>
    <s v="Processamento de dados e congêneres"/>
    <n v="1058.07"/>
    <m/>
    <x v="0"/>
    <m/>
    <m/>
    <m/>
    <s v="2 - FATURADO"/>
    <n v="10"/>
    <x v="0"/>
    <x v="0"/>
    <m/>
  </r>
  <r>
    <x v="3692"/>
    <s v="269.330.238-26"/>
    <s v="NF SERVICOS - ADESAO"/>
    <n v="2010703"/>
    <d v="2026-06-15T00:00:00"/>
    <n v="2213392"/>
    <d v="2026-06-16T00:00:00"/>
    <m/>
    <n v="201"/>
    <d v="2026-06-20T00:00:00"/>
    <m/>
    <m/>
    <s v="Processamento de dados e congêneres"/>
    <n v="201"/>
    <m/>
    <x v="0"/>
    <m/>
    <m/>
    <m/>
    <s v="2 - FATURADO"/>
    <n v="10"/>
    <x v="0"/>
    <x v="0"/>
    <m/>
  </r>
  <r>
    <x v="3693"/>
    <s v="269.456.668-59"/>
    <s v="NF SERVICOS - ADESAO"/>
    <n v="2005940"/>
    <d v="2026-06-12T00:00:00"/>
    <n v="220845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94"/>
    <s v="269.458.268-05"/>
    <s v="NF SERVICOS - ADESAO"/>
    <n v="1976914"/>
    <d v="2026-05-21T00:00:00"/>
    <n v="2177869"/>
    <d v="2026-05-22T00:00:00"/>
    <m/>
    <n v="1382.13"/>
    <d v="2026-06-05T00:00:00"/>
    <m/>
    <m/>
    <s v="Processamento de dados e congêneres"/>
    <n v="1382.13"/>
    <m/>
    <x v="0"/>
    <m/>
    <m/>
    <m/>
    <s v="2 - FATURADO"/>
    <n v="25"/>
    <x v="0"/>
    <x v="0"/>
    <m/>
  </r>
  <r>
    <x v="3694"/>
    <s v="269.458.268-05"/>
    <s v="NF SERVICOS - ADESAO"/>
    <n v="2002505"/>
    <d v="2026-06-12T00:00:00"/>
    <n v="220500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694"/>
    <s v="269.458.268-05"/>
    <s v="NF SERVICOS - ADESAO"/>
    <n v="2017768"/>
    <d v="2026-06-17T00:00:00"/>
    <n v="2220546"/>
    <d v="2026-06-18T00:00:00"/>
    <m/>
    <n v="1087.73"/>
    <d v="2026-06-20T00:00:00"/>
    <m/>
    <m/>
    <s v="Processamento de dados e congêneres"/>
    <n v="1087.73"/>
    <m/>
    <x v="0"/>
    <m/>
    <m/>
    <m/>
    <s v="2 - FATURADO"/>
    <n v="10"/>
    <x v="0"/>
    <x v="0"/>
    <m/>
  </r>
  <r>
    <x v="3695"/>
    <s v="269.699.418-84"/>
    <s v="NF SERVICOS - ADESAO"/>
    <n v="2009779"/>
    <d v="2026-06-15T00:00:00"/>
    <n v="2212441"/>
    <d v="2026-06-16T00:00:00"/>
    <m/>
    <n v="371.08"/>
    <d v="2026-06-20T00:00:00"/>
    <m/>
    <m/>
    <s v="Processamento de dados e congêneres"/>
    <n v="371.08"/>
    <m/>
    <x v="0"/>
    <m/>
    <m/>
    <m/>
    <s v="2 - FATURADO"/>
    <n v="10"/>
    <x v="0"/>
    <x v="0"/>
    <m/>
  </r>
  <r>
    <x v="3696"/>
    <s v="269.828.708-04"/>
    <s v="NF SERVICOS - ADESAO"/>
    <n v="1978063"/>
    <d v="2026-05-21T00:00:00"/>
    <n v="2179018"/>
    <d v="2026-05-22T00:00:00"/>
    <m/>
    <n v="195.03"/>
    <d v="2026-07-30T00:00:00"/>
    <m/>
    <m/>
    <s v="Processamento de dados e congêneres"/>
    <n v="195.03"/>
    <m/>
    <x v="0"/>
    <m/>
    <m/>
    <m/>
    <s v="2 - FATURADO"/>
    <n v="0"/>
    <x v="1"/>
    <x v="0"/>
    <m/>
  </r>
  <r>
    <x v="3696"/>
    <s v="269.828.708-04"/>
    <s v="NF SERVICOS - ADESAO"/>
    <n v="2016348"/>
    <d v="2026-06-17T00:00:00"/>
    <n v="2219117"/>
    <d v="2026-06-18T00:00:00"/>
    <m/>
    <n v="13.25"/>
    <d v="2026-07-30T00:00:00"/>
    <m/>
    <m/>
    <s v="Processamento de dados e congêneres"/>
    <n v="13.25"/>
    <m/>
    <x v="0"/>
    <m/>
    <m/>
    <m/>
    <s v="2 - FATURADO"/>
    <n v="0"/>
    <x v="1"/>
    <x v="0"/>
    <m/>
  </r>
  <r>
    <x v="3697"/>
    <s v="269.828.768-37"/>
    <s v="NF SERVICOS - ADESAO"/>
    <n v="1979263"/>
    <d v="2026-05-21T00:00:00"/>
    <n v="218021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697"/>
    <s v="269.828.768-37"/>
    <s v="NF SERVICOS - ADESAO"/>
    <n v="1995981"/>
    <d v="2026-06-12T00:00:00"/>
    <n v="219844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98"/>
    <s v="269.832.498-87"/>
    <s v="NF SERVICOS - ADESAO"/>
    <n v="1975524"/>
    <d v="2026-05-21T00:00:00"/>
    <n v="2176479"/>
    <d v="2026-05-21T00:00:00"/>
    <m/>
    <n v="672.87"/>
    <d v="2026-06-05T00:00:00"/>
    <m/>
    <m/>
    <s v="Processamento de dados e congêneres"/>
    <n v="185.1"/>
    <m/>
    <x v="0"/>
    <m/>
    <m/>
    <m/>
    <s v="2 - FATURADO"/>
    <n v="25"/>
    <x v="0"/>
    <x v="0"/>
    <m/>
  </r>
  <r>
    <x v="3698"/>
    <s v="269.832.498-87"/>
    <s v="NF SERVICOS - ADESAO"/>
    <n v="2000343"/>
    <d v="2026-06-12T00:00:00"/>
    <n v="220284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698"/>
    <s v="269.832.498-87"/>
    <s v="NF SERVICOS - ADESAO"/>
    <n v="2017197"/>
    <d v="2026-06-17T00:00:00"/>
    <n v="2219972"/>
    <d v="2026-06-18T00:00:00"/>
    <m/>
    <n v="1704.64"/>
    <d v="2026-07-30T00:00:00"/>
    <m/>
    <m/>
    <s v="Processamento de dados e congêneres"/>
    <n v="1704.64"/>
    <m/>
    <x v="0"/>
    <m/>
    <m/>
    <m/>
    <s v="2 - FATURADO"/>
    <n v="0"/>
    <x v="1"/>
    <x v="0"/>
    <m/>
  </r>
  <r>
    <x v="3699"/>
    <s v="269.941.658-41"/>
    <s v="ND-AMAZON"/>
    <n v="101"/>
    <d v="2025-01-07T00:00:00"/>
    <m/>
    <m/>
    <m/>
    <n v="57.8"/>
    <d v="2025-02-06T00:00:00"/>
    <m/>
    <m/>
    <s v="ESCRITOR POR ESCRITOR - MACHADO DE ASSIS SEGUNDO SEUS PARES 1908-1939 - VL. 1"/>
    <n v="43.9"/>
    <m/>
    <x v="0"/>
    <m/>
    <m/>
    <m/>
    <s v="2 - FATURADO"/>
    <n v="509"/>
    <x v="2"/>
    <x v="4"/>
    <m/>
  </r>
  <r>
    <x v="3700"/>
    <s v="27.014.017/0001-54"/>
    <s v="NF SERVICOS - ADESAO"/>
    <n v="1980948"/>
    <d v="2026-05-21T00:00:00"/>
    <n v="218191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700"/>
    <s v="27.014.017/0001-54"/>
    <s v="NF SERVICOS - ADESAO"/>
    <n v="2004467"/>
    <d v="2026-06-12T00:00:00"/>
    <n v="2206969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701"/>
    <s v="27.151.148/0001-83"/>
    <s v="NF SERVICOS - ADESAO"/>
    <n v="2013467"/>
    <d v="2026-06-17T00:00:00"/>
    <n v="2216236"/>
    <d v="2026-06-17T00:00:00"/>
    <m/>
    <n v="98.93"/>
    <d v="2026-06-20T00:00:00"/>
    <m/>
    <m/>
    <s v="Processamento de dados e congêneres"/>
    <n v="98.93"/>
    <m/>
    <x v="0"/>
    <m/>
    <m/>
    <m/>
    <s v="2 - FATURADO"/>
    <n v="10"/>
    <x v="0"/>
    <x v="0"/>
    <m/>
  </r>
  <r>
    <x v="3702"/>
    <s v="27.153.403/0001-27"/>
    <s v="NF SERVICOS - ADESAO"/>
    <n v="1999506"/>
    <d v="2026-06-12T00:00:00"/>
    <n v="2202007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703"/>
    <s v="27.156.061/0001-07"/>
    <s v="NF SERVICOS - ADESAO"/>
    <n v="2012818"/>
    <d v="2026-06-17T00:00:00"/>
    <n v="2215586"/>
    <d v="2026-06-17T00:00:00"/>
    <m/>
    <n v="3.47"/>
    <d v="2026-06-20T00:00:00"/>
    <m/>
    <m/>
    <s v="Processamento de dados e congêneres"/>
    <n v="3.47"/>
    <m/>
    <x v="0"/>
    <m/>
    <m/>
    <m/>
    <s v="2 - FATURADO"/>
    <n v="10"/>
    <x v="0"/>
    <x v="0"/>
    <m/>
  </r>
  <r>
    <x v="3704"/>
    <s v="27.178.976/0001-05"/>
    <s v="NF SERVICOS - ADESAO"/>
    <n v="2005271"/>
    <d v="2026-06-12T00:00:00"/>
    <n v="2207774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705"/>
    <s v="27.201.590/0001-77"/>
    <s v="NF SERVICOS - ADESAO"/>
    <n v="1999157"/>
    <d v="2026-06-12T00:00:00"/>
    <n v="2201658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706"/>
    <s v="27.207.637/0001-00"/>
    <s v="NF SERVICOS - ADESAO"/>
    <n v="2006831"/>
    <d v="2026-06-12T00:00:00"/>
    <n v="2209354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3707"/>
    <s v="27.214.564/0001-83"/>
    <s v="ND-OPERADORA CIELO"/>
    <n v="29470"/>
    <d v="2026-06-12T00:00:00"/>
    <m/>
    <m/>
    <m/>
    <n v="187.49"/>
    <d v="2026-06-12T00:00:00"/>
    <m/>
    <m/>
    <s v="Certificado e-CNPJ A1 em Software (12 meses)"/>
    <n v="187.49"/>
    <m/>
    <x v="0"/>
    <m/>
    <m/>
    <m/>
    <s v="1 - VENDA A VISTA"/>
    <n v="18"/>
    <x v="0"/>
    <x v="2"/>
    <m/>
  </r>
  <r>
    <x v="3708"/>
    <s v="27.217.800/0001-15"/>
    <s v="NF SERVICOS - ADESAO"/>
    <n v="2000938"/>
    <d v="2026-06-12T00:00:00"/>
    <n v="2203439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709"/>
    <s v="27.239.683/0001-90"/>
    <s v="NF SERVICOS - ADESAO"/>
    <n v="1984462"/>
    <d v="2026-05-21T00:00:00"/>
    <n v="2185425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709"/>
    <s v="27.239.683/0001-90"/>
    <s v="NF SERVICOS - ADESAO"/>
    <n v="1997549"/>
    <d v="2026-06-12T00:00:00"/>
    <n v="2200050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710"/>
    <s v="27.265.330/0001-65"/>
    <s v="NF SERVICOS - ADESAO"/>
    <n v="1982180"/>
    <d v="2026-05-21T00:00:00"/>
    <n v="2183143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710"/>
    <s v="27.265.330/0001-65"/>
    <s v="NF SERVICOS - ADESAO"/>
    <n v="1998540"/>
    <d v="2026-06-12T00:00:00"/>
    <n v="2201041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711"/>
    <s v="27.269.254/0001-66"/>
    <s v="NF SERVICOS - ADESAO"/>
    <n v="1985730"/>
    <d v="2026-05-21T00:00:00"/>
    <n v="2186693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712"/>
    <s v="27.288.441/0001-97"/>
    <s v="NF SERVICOS - ADESAO"/>
    <n v="2014817"/>
    <d v="2026-06-17T00:00:00"/>
    <n v="2217586"/>
    <d v="2026-06-17T00:00:00"/>
    <m/>
    <n v="145.44999999999999"/>
    <d v="2026-06-20T00:00:00"/>
    <m/>
    <m/>
    <s v="Processamento de dados e congêneres"/>
    <n v="145.44999999999999"/>
    <m/>
    <x v="0"/>
    <m/>
    <m/>
    <m/>
    <s v="2 - FATURADO"/>
    <n v="10"/>
    <x v="0"/>
    <x v="0"/>
    <m/>
  </r>
  <r>
    <x v="3713"/>
    <s v="27.323.305/0001-90"/>
    <s v="NF SERVICOS - ADESAO"/>
    <n v="1982051"/>
    <d v="2026-05-21T00:00:00"/>
    <n v="2183014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3713"/>
    <s v="27.323.305/0001-90"/>
    <s v="NF SERVICOS - ADESAO"/>
    <n v="2000032"/>
    <d v="2026-06-12T00:00:00"/>
    <n v="2202533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3714"/>
    <s v="27.358.441/0001-16"/>
    <s v="NF SERVICOS - ADESAO"/>
    <n v="2014334"/>
    <d v="2026-06-17T00:00:00"/>
    <n v="2217103"/>
    <d v="2026-06-17T00:00:00"/>
    <m/>
    <n v="142.31"/>
    <d v="2026-06-20T00:00:00"/>
    <m/>
    <m/>
    <s v="Processamento de dados e congêneres"/>
    <n v="142.31"/>
    <m/>
    <x v="0"/>
    <m/>
    <m/>
    <m/>
    <s v="2 - FATURADO"/>
    <n v="10"/>
    <x v="0"/>
    <x v="0"/>
    <m/>
  </r>
  <r>
    <x v="3715"/>
    <s v="27.381.736/0001-03"/>
    <s v="NF SERVICOS - ADESAO"/>
    <n v="2004458"/>
    <d v="2026-06-12T00:00:00"/>
    <n v="2206960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716"/>
    <s v="27.426.401/0001-64"/>
    <s v="NF SERVICOS - ADESAO"/>
    <n v="1999843"/>
    <d v="2026-06-12T00:00:00"/>
    <n v="220234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717"/>
    <s v="27.483.290/0001-28"/>
    <s v="NF SERVICOS - ADESAO"/>
    <n v="1982889"/>
    <d v="2026-05-21T00:00:00"/>
    <n v="218385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718"/>
    <s v="27.486.440/0001-57"/>
    <s v="NF SERVICOS - ADESAO"/>
    <n v="1986309"/>
    <d v="2026-05-21T00:00:00"/>
    <n v="2187272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718"/>
    <s v="27.486.440/0001-57"/>
    <s v="NF SERVICOS - ADESAO"/>
    <n v="2004470"/>
    <d v="2026-06-12T00:00:00"/>
    <n v="220697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719"/>
    <s v="27.500.273/0001-51"/>
    <s v="NF SERVICOS - ADESAO"/>
    <n v="1983864"/>
    <d v="2026-05-21T00:00:00"/>
    <n v="218482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719"/>
    <s v="27.500.273/0001-51"/>
    <s v="NF SERVICOS - ADESAO"/>
    <n v="1985348"/>
    <d v="2026-05-21T00:00:00"/>
    <n v="2186311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719"/>
    <s v="27.500.273/0001-51"/>
    <s v="NF SERVICOS - ADESAO"/>
    <n v="2000101"/>
    <d v="2026-06-12T00:00:00"/>
    <n v="220260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719"/>
    <s v="27.500.273/0001-51"/>
    <s v="NF SERVICOS - ADESAO"/>
    <n v="2000288"/>
    <d v="2026-06-12T00:00:00"/>
    <n v="220278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720"/>
    <s v="27.510.113/0001-93"/>
    <s v="ND-OPERADORA CIELO"/>
    <n v="29435"/>
    <d v="2026-06-09T00:00:00"/>
    <m/>
    <m/>
    <m/>
    <n v="187.49"/>
    <d v="2026-06-09T00:00:00"/>
    <m/>
    <m/>
    <s v="Certificado e-CNPJ A1 em Software (12 meses)"/>
    <n v="187.49"/>
    <m/>
    <x v="0"/>
    <m/>
    <m/>
    <m/>
    <s v="1 - VENDA A VISTA"/>
    <n v="21"/>
    <x v="0"/>
    <x v="2"/>
    <m/>
  </r>
  <r>
    <x v="3721"/>
    <s v="27.514.291/0001-92"/>
    <s v="NF SERVICOS - ADESAO"/>
    <n v="1987503"/>
    <d v="2026-05-21T00:00:00"/>
    <n v="2188466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722"/>
    <s v="27.591.313/0001-18"/>
    <s v="ND-OPERADORA CIELO"/>
    <n v="29575"/>
    <d v="2026-06-22T00:00:00"/>
    <m/>
    <m/>
    <m/>
    <n v="187.49"/>
    <d v="2026-06-22T00:00:00"/>
    <m/>
    <m/>
    <s v="Certificado e-CNPJ A1 em Software (12 meses)"/>
    <n v="187.49"/>
    <m/>
    <x v="0"/>
    <m/>
    <m/>
    <m/>
    <s v="1 - VENDA A VISTA"/>
    <n v="8"/>
    <x v="0"/>
    <x v="2"/>
    <m/>
  </r>
  <r>
    <x v="3723"/>
    <s v="27.611.279/0001-04"/>
    <s v="NF SERVICOS - ADESAO"/>
    <n v="1979623"/>
    <d v="2026-05-21T00:00:00"/>
    <n v="218057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723"/>
    <s v="27.611.279/0001-04"/>
    <s v="NF SERVICOS - ADESAO"/>
    <n v="1998663"/>
    <d v="2026-06-12T00:00:00"/>
    <n v="220116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724"/>
    <s v="27.635.632/0001-88"/>
    <s v="NF SERVICOS - ADESAO"/>
    <n v="1983446"/>
    <d v="2026-05-21T00:00:00"/>
    <n v="2184409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724"/>
    <s v="27.635.632/0001-88"/>
    <s v="NF SERVICOS - ADESAO"/>
    <n v="2003175"/>
    <d v="2026-06-12T00:00:00"/>
    <n v="2205676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725"/>
    <s v="27.640.490/0001-47"/>
    <s v="NF SERVICOS - ADESAO"/>
    <n v="1996754"/>
    <d v="2026-06-12T00:00:00"/>
    <n v="2199219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726"/>
    <s v="27.644.604/0001-27"/>
    <s v="NF SERVICOS - ADESAO"/>
    <n v="1985349"/>
    <d v="2026-05-21T00:00:00"/>
    <n v="2186312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3726"/>
    <s v="27.644.604/0001-27"/>
    <s v="NF SERVICOS - ADESAO"/>
    <n v="1985712"/>
    <d v="2026-05-21T00:00:00"/>
    <n v="2186675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3727"/>
    <s v="27.648.034/0001-43"/>
    <s v="NF SERVICOS - ADESAO"/>
    <n v="1998426"/>
    <d v="2026-06-12T00:00:00"/>
    <n v="2200927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3728"/>
    <s v="27.670.093/0001-18"/>
    <s v="NF SERVICOS - ADESAO"/>
    <n v="2012639"/>
    <d v="2026-06-17T00:00:00"/>
    <n v="2215403"/>
    <d v="2026-06-17T00:00:00"/>
    <m/>
    <n v="461.7"/>
    <d v="2026-06-20T00:00:00"/>
    <m/>
    <m/>
    <s v="Processamento de dados e congêneres"/>
    <n v="461.7"/>
    <m/>
    <x v="0"/>
    <m/>
    <m/>
    <m/>
    <s v="2 - FATURADO"/>
    <n v="10"/>
    <x v="0"/>
    <x v="0"/>
    <m/>
  </r>
  <r>
    <x v="3729"/>
    <s v="27.672.936/0001-15"/>
    <s v="NF SERVICOS - ADESAO"/>
    <n v="1989521"/>
    <d v="2026-05-21T00:00:00"/>
    <n v="2190524"/>
    <d v="2026-05-23T00:00:00"/>
    <m/>
    <n v="69.41"/>
    <d v="2026-07-30T00:00:00"/>
    <m/>
    <m/>
    <s v="Processamento de dados e congêneres"/>
    <n v="69.41"/>
    <m/>
    <x v="0"/>
    <m/>
    <m/>
    <m/>
    <s v="2 - FATURADO"/>
    <n v="0"/>
    <x v="1"/>
    <x v="0"/>
    <m/>
  </r>
  <r>
    <x v="3730"/>
    <s v="27.717.953/0001-21"/>
    <s v="NF SERVICOS - ADESAO"/>
    <n v="2006369"/>
    <d v="2026-06-12T00:00:00"/>
    <n v="2208889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3731"/>
    <s v="27.804.496/0001-02"/>
    <s v="NF SERVICOS - ADESAO"/>
    <n v="1984682"/>
    <d v="2026-05-21T00:00:00"/>
    <n v="218564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731"/>
    <s v="27.804.496/0001-02"/>
    <s v="NF SERVICOS - ADESAO"/>
    <n v="2004786"/>
    <d v="2026-06-12T00:00:00"/>
    <n v="220728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732"/>
    <s v="27.820.308/0001-30"/>
    <s v="NF SERVICOS - ADESAO"/>
    <n v="2012941"/>
    <d v="2026-06-17T00:00:00"/>
    <n v="2215709"/>
    <d v="2026-06-17T00:00:00"/>
    <m/>
    <n v="244.72"/>
    <d v="2026-06-20T00:00:00"/>
    <m/>
    <m/>
    <s v="Processamento de dados e congêneres"/>
    <n v="244.72"/>
    <m/>
    <x v="0"/>
    <m/>
    <m/>
    <m/>
    <s v="2 - FATURADO"/>
    <n v="10"/>
    <x v="0"/>
    <x v="0"/>
    <m/>
  </r>
  <r>
    <x v="3733"/>
    <s v="27.828.076/0001-66"/>
    <s v="NF SERVICOS - ADESAO"/>
    <n v="1983981"/>
    <d v="2026-05-21T00:00:00"/>
    <n v="218494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733"/>
    <s v="27.828.076/0001-66"/>
    <s v="NF SERVICOS - ADESAO"/>
    <n v="1998294"/>
    <d v="2026-06-12T00:00:00"/>
    <n v="220079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34"/>
    <s v="27.851.053/0001-72"/>
    <s v="NF SERVICOS - ADESAO"/>
    <n v="2012840"/>
    <d v="2026-06-17T00:00:00"/>
    <n v="2215608"/>
    <d v="2026-06-17T00:00:00"/>
    <m/>
    <n v="159.34"/>
    <d v="2026-06-20T00:00:00"/>
    <m/>
    <m/>
    <s v="Processamento de dados e congêneres"/>
    <n v="159.34"/>
    <m/>
    <x v="0"/>
    <m/>
    <m/>
    <m/>
    <s v="2 - FATURADO"/>
    <n v="10"/>
    <x v="0"/>
    <x v="0"/>
    <m/>
  </r>
  <r>
    <x v="3735"/>
    <s v="27.892.506/0001-09"/>
    <s v="NF SERVICOS - ADESAO"/>
    <n v="1984718"/>
    <d v="2026-05-21T00:00:00"/>
    <n v="2185681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736"/>
    <s v="27.897.181/0001-57"/>
    <s v="NF SERVICOS - ADESAO"/>
    <n v="1981613"/>
    <d v="2026-05-21T00:00:00"/>
    <n v="218257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736"/>
    <s v="27.897.181/0001-57"/>
    <s v="NF SERVICOS - ADESAO"/>
    <n v="1996143"/>
    <d v="2026-06-12T00:00:00"/>
    <n v="2198602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737"/>
    <s v="27.906.804/0001-00"/>
    <s v="ND-OPERADORA CIELO"/>
    <n v="29434"/>
    <d v="2026-06-09T00:00:00"/>
    <m/>
    <m/>
    <m/>
    <n v="456.21"/>
    <d v="2026-06-09T00:00:00"/>
    <m/>
    <m/>
    <s v="e-CNPJ A3 em token - 24 meses "/>
    <n v="456.21"/>
    <m/>
    <x v="0"/>
    <m/>
    <m/>
    <m/>
    <s v="1 - VENDA A VISTA"/>
    <n v="21"/>
    <x v="0"/>
    <x v="2"/>
    <m/>
  </r>
  <r>
    <x v="3738"/>
    <s v="27.938.658/0001-03"/>
    <s v="NF SERVICOS - ADESAO"/>
    <n v="2004941"/>
    <d v="2026-06-12T00:00:00"/>
    <n v="2207444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739"/>
    <s v="270.126.778-13"/>
    <s v="NF SERVICOS - ADESAO"/>
    <n v="1976586"/>
    <d v="2026-05-21T00:00:00"/>
    <n v="2177541"/>
    <d v="2026-05-22T00:00:00"/>
    <m/>
    <n v="2425.44"/>
    <d v="2026-07-30T00:00:00"/>
    <m/>
    <m/>
    <s v="Processamento de dados e congêneres"/>
    <n v="2425.44"/>
    <m/>
    <x v="0"/>
    <m/>
    <m/>
    <m/>
    <s v="2 - FATURADO"/>
    <n v="0"/>
    <x v="1"/>
    <x v="0"/>
    <m/>
  </r>
  <r>
    <x v="3740"/>
    <s v="270.195.468-11"/>
    <s v="NF SERVICOS - ADESAO"/>
    <n v="1978261"/>
    <d v="2026-05-21T00:00:00"/>
    <n v="2179216"/>
    <d v="2026-05-22T00:00:00"/>
    <m/>
    <n v="7708.13"/>
    <d v="2026-07-30T00:00:00"/>
    <m/>
    <m/>
    <s v="Processamento de dados e congêneres"/>
    <n v="7708.13"/>
    <m/>
    <x v="0"/>
    <m/>
    <m/>
    <m/>
    <s v="2 - FATURADO"/>
    <n v="0"/>
    <x v="1"/>
    <x v="0"/>
    <m/>
  </r>
  <r>
    <x v="3741"/>
    <s v="270.334.248-92"/>
    <s v="NF SERVICOS - ADESAO"/>
    <n v="2003251"/>
    <d v="2026-06-12T00:00:00"/>
    <n v="2205752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741"/>
    <s v="270.334.248-92"/>
    <s v="NF SERVICOS - ADESAO"/>
    <n v="2003318"/>
    <d v="2026-06-12T00:00:00"/>
    <n v="2205819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742"/>
    <s v="270.363.698-92"/>
    <s v="NF SERVICOS - ADESAO"/>
    <n v="2001678"/>
    <d v="2026-06-12T00:00:00"/>
    <n v="220417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43"/>
    <s v="270.424.038-86"/>
    <s v="NF SERVICOS - ADESAO"/>
    <n v="1975282"/>
    <d v="2026-05-21T00:00:00"/>
    <n v="2176214"/>
    <d v="2026-05-21T00:00:00"/>
    <m/>
    <n v="2799.39"/>
    <d v="2026-06-05T00:00:00"/>
    <m/>
    <m/>
    <s v="Processamento de dados e congêneres"/>
    <n v="929.82"/>
    <m/>
    <x v="0"/>
    <m/>
    <m/>
    <m/>
    <s v="2 - FATURADO"/>
    <n v="25"/>
    <x v="0"/>
    <x v="0"/>
    <m/>
  </r>
  <r>
    <x v="3744"/>
    <s v="270.755.718-85"/>
    <s v="NF SERVICOS - ADESAO"/>
    <n v="2001156"/>
    <d v="2026-06-12T00:00:00"/>
    <n v="220365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44"/>
    <s v="270.755.718-85"/>
    <s v="NF SERVICOS - ADESAO"/>
    <n v="2018270"/>
    <d v="2026-06-17T00:00:00"/>
    <n v="2221048"/>
    <d v="2026-06-18T00:00:00"/>
    <m/>
    <n v="364"/>
    <d v="2026-07-30T00:00:00"/>
    <m/>
    <m/>
    <s v="Processamento de dados e congêneres"/>
    <n v="364"/>
    <m/>
    <x v="0"/>
    <m/>
    <m/>
    <m/>
    <s v="2 - FATURADO"/>
    <n v="0"/>
    <x v="1"/>
    <x v="0"/>
    <m/>
  </r>
  <r>
    <x v="3745"/>
    <s v="270.874.438-01"/>
    <s v="NF SERVICOS - ADESAO"/>
    <n v="1976140"/>
    <d v="2026-05-21T00:00:00"/>
    <n v="2177095"/>
    <d v="2026-05-22T00:00:00"/>
    <m/>
    <n v="54.52"/>
    <d v="2026-07-30T00:00:00"/>
    <m/>
    <m/>
    <s v="Processamento de dados e congêneres"/>
    <n v="54.52"/>
    <m/>
    <x v="0"/>
    <m/>
    <m/>
    <m/>
    <s v="2 - FATURADO"/>
    <n v="0"/>
    <x v="1"/>
    <x v="0"/>
    <m/>
  </r>
  <r>
    <x v="3746"/>
    <s v="271.495.178-38"/>
    <s v="NF SERVICOS - ADESAO"/>
    <n v="2005894"/>
    <d v="2026-06-12T00:00:00"/>
    <n v="220841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46"/>
    <s v="271.495.178-38"/>
    <s v="NF SERVICOS - ADESAO"/>
    <n v="2015347"/>
    <d v="2026-06-17T00:00:00"/>
    <n v="2218116"/>
    <d v="2026-06-17T00:00:00"/>
    <m/>
    <n v="37.19"/>
    <d v="2026-06-20T00:00:00"/>
    <m/>
    <m/>
    <s v="Processamento de dados e congêneres"/>
    <n v="37.19"/>
    <m/>
    <x v="0"/>
    <m/>
    <m/>
    <m/>
    <s v="2 - FATURADO"/>
    <n v="10"/>
    <x v="0"/>
    <x v="0"/>
    <m/>
  </r>
  <r>
    <x v="3747"/>
    <s v="271.501.358-20"/>
    <s v="NF SERVICOS - ADESAO"/>
    <n v="2007150"/>
    <d v="2026-06-12T00:00:00"/>
    <n v="2209705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747"/>
    <s v="271.501.358-20"/>
    <s v="NF SERVICOS - ADESAO"/>
    <n v="2016923"/>
    <d v="2026-06-17T00:00:00"/>
    <n v="2219698"/>
    <d v="2026-06-18T00:00:00"/>
    <m/>
    <n v="419.03"/>
    <d v="2026-07-30T00:00:00"/>
    <m/>
    <m/>
    <s v="Processamento de dados e congêneres"/>
    <n v="419.03"/>
    <m/>
    <x v="0"/>
    <m/>
    <m/>
    <m/>
    <s v="2 - FATURADO"/>
    <n v="0"/>
    <x v="1"/>
    <x v="0"/>
    <m/>
  </r>
  <r>
    <x v="3748"/>
    <s v="271.872.048-41"/>
    <s v="NF SERVICOS - ADESAO"/>
    <n v="2000539"/>
    <d v="2026-06-12T00:00:00"/>
    <n v="220304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48"/>
    <s v="271.872.048-41"/>
    <s v="NF SERVICOS - ADESAO"/>
    <n v="2012253"/>
    <d v="2026-06-15T00:00:00"/>
    <n v="2214958"/>
    <d v="2026-06-16T00:00:00"/>
    <m/>
    <n v="206.21"/>
    <d v="2026-06-20T00:00:00"/>
    <m/>
    <m/>
    <s v="Processamento de dados e congêneres"/>
    <n v="206.21"/>
    <m/>
    <x v="0"/>
    <m/>
    <m/>
    <m/>
    <s v="2 - FATURADO"/>
    <n v="10"/>
    <x v="0"/>
    <x v="0"/>
    <m/>
  </r>
  <r>
    <x v="3749"/>
    <s v="272.008.766-15"/>
    <s v="NF SERVICOS - ADESAO"/>
    <n v="2009336"/>
    <d v="2026-06-15T00:00:00"/>
    <n v="2211988"/>
    <d v="2026-06-16T00:00:00"/>
    <m/>
    <n v="607.16"/>
    <d v="2026-06-20T00:00:00"/>
    <m/>
    <m/>
    <s v="Processamento de dados e congêneres"/>
    <n v="607.16"/>
    <m/>
    <x v="0"/>
    <m/>
    <m/>
    <m/>
    <s v="2 - FATURADO"/>
    <n v="10"/>
    <x v="0"/>
    <x v="0"/>
    <m/>
  </r>
  <r>
    <x v="3750"/>
    <s v="272.116.408-20"/>
    <s v="NF SERVICOS - ADESAO"/>
    <n v="1997420"/>
    <d v="2026-06-12T00:00:00"/>
    <n v="219992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50"/>
    <s v="272.116.408-20"/>
    <s v="NF SERVICOS - ADESAO"/>
    <n v="2009563"/>
    <d v="2026-06-15T00:00:00"/>
    <n v="2212215"/>
    <d v="2026-06-16T00:00:00"/>
    <m/>
    <n v="57.27"/>
    <d v="2026-06-20T00:00:00"/>
    <m/>
    <m/>
    <s v="Processamento de dados e congêneres"/>
    <n v="57.27"/>
    <m/>
    <x v="0"/>
    <m/>
    <m/>
    <m/>
    <s v="2 - FATURADO"/>
    <n v="10"/>
    <x v="0"/>
    <x v="0"/>
    <m/>
  </r>
  <r>
    <x v="3751"/>
    <s v="272.167.338-60"/>
    <s v="NF SERVICOS - ADESAO"/>
    <n v="2001966"/>
    <d v="2026-06-12T00:00:00"/>
    <n v="220446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52"/>
    <s v="272.267.548-00"/>
    <s v="ND-OPERADORA CIELO"/>
    <n v="29308"/>
    <d v="2026-05-25T00:00:00"/>
    <m/>
    <m/>
    <m/>
    <n v="187.49"/>
    <d v="2026-05-25T00:00:00"/>
    <m/>
    <m/>
    <s v="Certificado e-CPF A3 (somente certificado) - 36 meses"/>
    <n v="187.49"/>
    <m/>
    <x v="0"/>
    <m/>
    <m/>
    <m/>
    <s v="1 - VENDA A VISTA"/>
    <n v="36"/>
    <x v="3"/>
    <x v="2"/>
    <m/>
  </r>
  <r>
    <x v="3752"/>
    <s v="272.267.548-00"/>
    <s v="ND-OPERADORA CIELO"/>
    <n v="29368"/>
    <d v="2026-06-01T00:00:00"/>
    <m/>
    <m/>
    <m/>
    <n v="412.47"/>
    <d v="2026-06-01T00:00:00"/>
    <m/>
    <m/>
    <s v="Certificado e-CPF A3 em token - 24 meses"/>
    <n v="412.47"/>
    <m/>
    <x v="0"/>
    <m/>
    <m/>
    <m/>
    <s v="1 - VENDA A VISTA"/>
    <n v="29"/>
    <x v="0"/>
    <x v="2"/>
    <m/>
  </r>
  <r>
    <x v="3753"/>
    <s v="272.288.698-77"/>
    <s v="NF SERVICOS - ADESAO"/>
    <n v="1983331"/>
    <d v="2026-05-21T00:00:00"/>
    <n v="218429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753"/>
    <s v="272.288.698-77"/>
    <s v="NF SERVICOS - ADESAO"/>
    <n v="1993669"/>
    <d v="2026-05-21T00:00:00"/>
    <n v="2194687"/>
    <d v="2026-05-23T00:00:00"/>
    <m/>
    <n v="115.08"/>
    <d v="2026-07-30T00:00:00"/>
    <m/>
    <m/>
    <s v="Processamento de dados e congêneres"/>
    <n v="115.08"/>
    <m/>
    <x v="0"/>
    <m/>
    <m/>
    <m/>
    <s v="2 - FATURADO"/>
    <n v="0"/>
    <x v="1"/>
    <x v="0"/>
    <m/>
  </r>
  <r>
    <x v="3753"/>
    <s v="272.288.698-77"/>
    <s v="NF SERVICOS - ADESAO"/>
    <n v="2005051"/>
    <d v="2026-06-12T00:00:00"/>
    <n v="220755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53"/>
    <s v="272.288.698-77"/>
    <s v="NF SERVICOS - ADESAO"/>
    <n v="2011795"/>
    <d v="2026-06-15T00:00:00"/>
    <n v="2214495"/>
    <d v="2026-06-16T00:00:00"/>
    <m/>
    <n v="102.06"/>
    <d v="2026-07-30T00:00:00"/>
    <m/>
    <m/>
    <s v="Processamento de dados e congêneres"/>
    <n v="102.06"/>
    <m/>
    <x v="0"/>
    <m/>
    <m/>
    <m/>
    <s v="2 - FATURADO"/>
    <n v="0"/>
    <x v="1"/>
    <x v="0"/>
    <m/>
  </r>
  <r>
    <x v="3754"/>
    <s v="272.434.448-06"/>
    <s v="NF SERVICOS - ADESAO"/>
    <n v="1976311"/>
    <d v="2026-05-21T00:00:00"/>
    <n v="2177266"/>
    <d v="2026-05-22T00:00:00"/>
    <m/>
    <n v="3250.52"/>
    <d v="2026-06-05T00:00:00"/>
    <m/>
    <m/>
    <s v="Processamento de dados e congêneres"/>
    <n v="916.9"/>
    <m/>
    <x v="0"/>
    <m/>
    <m/>
    <m/>
    <s v="2 - FATURADO"/>
    <n v="25"/>
    <x v="0"/>
    <x v="0"/>
    <m/>
  </r>
  <r>
    <x v="3754"/>
    <s v="272.434.448-06"/>
    <s v="NF SERVICOS - ADESAO"/>
    <n v="2001585"/>
    <d v="2026-06-12T00:00:00"/>
    <n v="220408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54"/>
    <s v="272.434.448-06"/>
    <s v="NF SERVICOS - ADESAO"/>
    <n v="2017361"/>
    <d v="2026-06-17T00:00:00"/>
    <n v="2220136"/>
    <d v="2026-06-18T00:00:00"/>
    <m/>
    <n v="2494.0700000000002"/>
    <d v="2026-06-20T00:00:00"/>
    <m/>
    <m/>
    <s v="Processamento de dados e congêneres"/>
    <n v="2494.0700000000002"/>
    <m/>
    <x v="0"/>
    <m/>
    <m/>
    <m/>
    <s v="2 - FATURADO"/>
    <n v="10"/>
    <x v="0"/>
    <x v="0"/>
    <m/>
  </r>
  <r>
    <x v="3755"/>
    <s v="272.461.878-55"/>
    <s v="NF SERVICOS - ADESAO"/>
    <n v="1978229"/>
    <d v="2026-05-21T00:00:00"/>
    <n v="2179184"/>
    <d v="2026-05-22T00:00:00"/>
    <m/>
    <n v="3565.22"/>
    <d v="2026-07-30T00:00:00"/>
    <m/>
    <m/>
    <s v="Processamento de dados e congêneres"/>
    <n v="3565.22"/>
    <m/>
    <x v="0"/>
    <m/>
    <m/>
    <m/>
    <s v="2 - FATURADO"/>
    <n v="0"/>
    <x v="1"/>
    <x v="0"/>
    <m/>
  </r>
  <r>
    <x v="3755"/>
    <s v="272.461.878-55"/>
    <s v="NF SERVICOS - ADESAO"/>
    <n v="1996342"/>
    <d v="2026-06-12T00:00:00"/>
    <n v="219880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55"/>
    <s v="272.461.878-55"/>
    <s v="NF SERVICOS - ADESAO"/>
    <n v="2015194"/>
    <d v="2026-06-17T00:00:00"/>
    <n v="2217963"/>
    <d v="2026-06-17T00:00:00"/>
    <m/>
    <n v="1184.6400000000001"/>
    <d v="2026-07-30T00:00:00"/>
    <m/>
    <m/>
    <s v="Processamento de dados e congêneres"/>
    <n v="1184.6400000000001"/>
    <m/>
    <x v="0"/>
    <m/>
    <m/>
    <m/>
    <s v="2 - FATURADO"/>
    <n v="0"/>
    <x v="1"/>
    <x v="0"/>
    <m/>
  </r>
  <r>
    <x v="3756"/>
    <s v="272.483.908-01"/>
    <s v="NF SERVICOS - ADESAO"/>
    <n v="1977706"/>
    <d v="2026-05-21T00:00:00"/>
    <n v="2178661"/>
    <d v="2026-05-22T00:00:00"/>
    <m/>
    <n v="1548.07"/>
    <d v="2026-07-30T00:00:00"/>
    <m/>
    <m/>
    <s v="Processamento de dados e congêneres"/>
    <n v="1548.07"/>
    <m/>
    <x v="0"/>
    <m/>
    <m/>
    <m/>
    <s v="2 - FATURADO"/>
    <n v="0"/>
    <x v="1"/>
    <x v="0"/>
    <m/>
  </r>
  <r>
    <x v="3756"/>
    <s v="272.483.908-01"/>
    <s v="NF SERVICOS - ADESAO"/>
    <n v="1987347"/>
    <d v="2026-05-21T00:00:00"/>
    <n v="218831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756"/>
    <s v="272.483.908-01"/>
    <s v="NF SERVICOS - ADESAO"/>
    <n v="1997130"/>
    <d v="2026-06-12T00:00:00"/>
    <n v="219963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56"/>
    <s v="272.483.908-01"/>
    <s v="NF SERVICOS - ADESAO"/>
    <n v="2017251"/>
    <d v="2026-06-17T00:00:00"/>
    <n v="2220026"/>
    <d v="2026-06-18T00:00:00"/>
    <m/>
    <n v="1695.84"/>
    <d v="2026-07-30T00:00:00"/>
    <m/>
    <m/>
    <s v="Processamento de dados e congêneres"/>
    <n v="1695.84"/>
    <m/>
    <x v="0"/>
    <m/>
    <m/>
    <m/>
    <s v="2 - FATURADO"/>
    <n v="0"/>
    <x v="1"/>
    <x v="0"/>
    <m/>
  </r>
  <r>
    <x v="3757"/>
    <s v="272.517.138-53"/>
    <s v="NF SERVICOS - ADESAO"/>
    <n v="2005926"/>
    <d v="2026-06-12T00:00:00"/>
    <n v="220844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57"/>
    <s v="272.517.138-53"/>
    <s v="NF SERVICOS - ADESAO"/>
    <n v="2016157"/>
    <d v="2026-06-17T00:00:00"/>
    <n v="2218926"/>
    <d v="2026-06-18T00:00:00"/>
    <m/>
    <n v="455.78"/>
    <d v="2026-06-20T00:00:00"/>
    <m/>
    <m/>
    <s v="Processamento de dados e congêneres"/>
    <n v="455.78"/>
    <m/>
    <x v="0"/>
    <m/>
    <m/>
    <m/>
    <s v="2 - FATURADO"/>
    <n v="10"/>
    <x v="0"/>
    <x v="0"/>
    <m/>
  </r>
  <r>
    <x v="3758"/>
    <s v="272.709.258-01"/>
    <s v="NF SERVICOS - ADESAO"/>
    <n v="2010333"/>
    <d v="2026-06-15T00:00:00"/>
    <n v="2213022"/>
    <d v="2026-06-16T00:00:00"/>
    <m/>
    <n v="185.38"/>
    <d v="2026-07-30T00:00:00"/>
    <m/>
    <m/>
    <s v="Processamento de dados e congêneres"/>
    <n v="185.38"/>
    <m/>
    <x v="0"/>
    <m/>
    <m/>
    <m/>
    <s v="2 - FATURADO"/>
    <n v="0"/>
    <x v="1"/>
    <x v="0"/>
    <m/>
  </r>
  <r>
    <x v="3759"/>
    <s v="272.770.928-56"/>
    <s v="NF SERVICOS - ADESAO"/>
    <n v="2000272"/>
    <d v="2026-06-12T00:00:00"/>
    <n v="220277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59"/>
    <s v="272.770.928-56"/>
    <s v="NF SERVICOS - ADESAO"/>
    <n v="2010739"/>
    <d v="2026-06-15T00:00:00"/>
    <n v="2213428"/>
    <d v="2026-06-16T00:00:00"/>
    <m/>
    <n v="209.67"/>
    <d v="2026-07-30T00:00:00"/>
    <m/>
    <m/>
    <s v="Processamento de dados e congêneres"/>
    <n v="209.67"/>
    <m/>
    <x v="0"/>
    <m/>
    <m/>
    <m/>
    <s v="2 - FATURADO"/>
    <n v="0"/>
    <x v="1"/>
    <x v="0"/>
    <m/>
  </r>
  <r>
    <x v="3760"/>
    <s v="272.867.048-00"/>
    <s v="NF SERVICOS - ADESAO"/>
    <n v="1977675"/>
    <d v="2026-05-21T00:00:00"/>
    <n v="2178630"/>
    <d v="2026-05-22T00:00:00"/>
    <m/>
    <n v="205.68"/>
    <d v="2026-06-05T00:00:00"/>
    <m/>
    <m/>
    <s v="Processamento de dados e congêneres"/>
    <n v="47.35"/>
    <m/>
    <x v="0"/>
    <m/>
    <m/>
    <m/>
    <s v="2 - FATURADO"/>
    <n v="25"/>
    <x v="0"/>
    <x v="0"/>
    <m/>
  </r>
  <r>
    <x v="3760"/>
    <s v="272.867.048-00"/>
    <s v="NF SERVICOS - ADESAO"/>
    <n v="1997799"/>
    <d v="2026-06-12T00:00:00"/>
    <n v="220030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60"/>
    <s v="272.867.048-00"/>
    <s v="NF SERVICOS - ADESAO"/>
    <n v="2017673"/>
    <d v="2026-06-17T00:00:00"/>
    <n v="2220451"/>
    <d v="2026-06-18T00:00:00"/>
    <m/>
    <n v="237.18"/>
    <d v="2026-07-30T00:00:00"/>
    <m/>
    <m/>
    <s v="Processamento de dados e congêneres"/>
    <n v="237.18"/>
    <m/>
    <x v="0"/>
    <m/>
    <m/>
    <m/>
    <s v="2 - FATURADO"/>
    <n v="0"/>
    <x v="1"/>
    <x v="0"/>
    <m/>
  </r>
  <r>
    <x v="3761"/>
    <s v="272.874.428-92"/>
    <s v="NF SERVICOS - ADESAO"/>
    <n v="1978475"/>
    <d v="2026-05-21T00:00:00"/>
    <n v="2179430"/>
    <d v="2026-05-22T00:00:00"/>
    <m/>
    <n v="2798.17"/>
    <d v="2026-06-05T00:00:00"/>
    <m/>
    <m/>
    <s v="Processamento de dados e congêneres"/>
    <n v="787.76"/>
    <m/>
    <x v="0"/>
    <m/>
    <m/>
    <m/>
    <s v="2 - FATURADO"/>
    <n v="25"/>
    <x v="0"/>
    <x v="0"/>
    <m/>
  </r>
  <r>
    <x v="3762"/>
    <s v="272.900.458-07"/>
    <s v="NF SERVICOS - ADESAO"/>
    <n v="1998120"/>
    <d v="2026-06-12T00:00:00"/>
    <n v="2200621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762"/>
    <s v="272.900.458-07"/>
    <s v="NF SERVICOS - ADESAO"/>
    <n v="2009080"/>
    <d v="2026-06-15T00:00:00"/>
    <n v="2211732"/>
    <d v="2026-06-16T00:00:00"/>
    <m/>
    <n v="148.91999999999999"/>
    <d v="2026-06-20T00:00:00"/>
    <m/>
    <m/>
    <s v="Processamento de dados e congêneres"/>
    <n v="148.91999999999999"/>
    <m/>
    <x v="0"/>
    <m/>
    <m/>
    <m/>
    <s v="2 - FATURADO"/>
    <n v="10"/>
    <x v="0"/>
    <x v="0"/>
    <m/>
  </r>
  <r>
    <x v="3763"/>
    <s v="272.974.278-61"/>
    <s v="NF SERVICOS - ADESAO"/>
    <n v="1977982"/>
    <d v="2026-05-21T00:00:00"/>
    <n v="2178937"/>
    <d v="2026-05-22T00:00:00"/>
    <m/>
    <n v="3173.89"/>
    <d v="2026-06-05T00:00:00"/>
    <m/>
    <m/>
    <s v="Processamento de dados e congêneres"/>
    <n v="912.6"/>
    <m/>
    <x v="0"/>
    <m/>
    <m/>
    <m/>
    <s v="2 - FATURADO"/>
    <n v="25"/>
    <x v="0"/>
    <x v="0"/>
    <m/>
  </r>
  <r>
    <x v="3764"/>
    <s v="272.984.608-54"/>
    <s v="NF SERVICOS - ADESAO"/>
    <n v="1977881"/>
    <d v="2026-05-21T00:00:00"/>
    <n v="2178836"/>
    <d v="2026-05-22T00:00:00"/>
    <m/>
    <n v="17.260000000000002"/>
    <d v="2026-07-30T00:00:00"/>
    <m/>
    <m/>
    <s v="Processamento de dados e congêneres"/>
    <n v="17.260000000000002"/>
    <m/>
    <x v="0"/>
    <m/>
    <m/>
    <m/>
    <s v="2 - FATURADO"/>
    <n v="0"/>
    <x v="1"/>
    <x v="0"/>
    <m/>
  </r>
  <r>
    <x v="3765"/>
    <s v="273.033.498-04"/>
    <s v="NF SERVICOS - ADESAO"/>
    <n v="1977599"/>
    <d v="2026-05-21T00:00:00"/>
    <n v="2178554"/>
    <d v="2026-05-22T00:00:00"/>
    <m/>
    <n v="236.59"/>
    <d v="2026-07-30T00:00:00"/>
    <m/>
    <m/>
    <s v="Processamento de dados e congêneres"/>
    <n v="236.59"/>
    <m/>
    <x v="0"/>
    <m/>
    <m/>
    <m/>
    <s v="2 - FATURADO"/>
    <n v="0"/>
    <x v="1"/>
    <x v="0"/>
    <m/>
  </r>
  <r>
    <x v="3765"/>
    <s v="273.033.498-04"/>
    <s v="NF SERVICOS - ADESAO"/>
    <n v="1981930"/>
    <d v="2026-05-21T00:00:00"/>
    <n v="218289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765"/>
    <s v="273.033.498-04"/>
    <s v="NF SERVICOS - ADESAO"/>
    <n v="2003443"/>
    <d v="2026-06-12T00:00:00"/>
    <n v="220594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65"/>
    <s v="273.033.498-04"/>
    <s v="NF SERVICOS - ADESAO"/>
    <n v="2016887"/>
    <d v="2026-06-17T00:00:00"/>
    <n v="2219662"/>
    <d v="2026-06-18T00:00:00"/>
    <m/>
    <n v="287.87"/>
    <d v="2026-07-30T00:00:00"/>
    <m/>
    <m/>
    <s v="Processamento de dados e congêneres"/>
    <n v="287.87"/>
    <m/>
    <x v="0"/>
    <m/>
    <m/>
    <m/>
    <s v="2 - FATURADO"/>
    <n v="0"/>
    <x v="1"/>
    <x v="0"/>
    <m/>
  </r>
  <r>
    <x v="3766"/>
    <s v="273.204.258-74"/>
    <s v="NF SERVICOS - ADESAO"/>
    <n v="2005075"/>
    <d v="2026-06-12T00:00:00"/>
    <n v="220757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66"/>
    <s v="273.204.258-74"/>
    <s v="NF SERVICOS - ADESAO"/>
    <n v="2008291"/>
    <d v="2026-06-15T00:00:00"/>
    <n v="2210943"/>
    <d v="2026-06-16T00:00:00"/>
    <m/>
    <n v="219.23"/>
    <d v="2026-06-20T00:00:00"/>
    <m/>
    <m/>
    <s v="Processamento de dados e congêneres"/>
    <n v="219.23"/>
    <m/>
    <x v="0"/>
    <m/>
    <m/>
    <m/>
    <s v="2 - FATURADO"/>
    <n v="10"/>
    <x v="0"/>
    <x v="0"/>
    <m/>
  </r>
  <r>
    <x v="3767"/>
    <s v="273.514.078-43"/>
    <s v="NF SERVICOS - ADESAO"/>
    <n v="1978117"/>
    <d v="2026-05-21T00:00:00"/>
    <n v="2179072"/>
    <d v="2026-05-22T00:00:00"/>
    <m/>
    <n v="1702.36"/>
    <d v="2026-06-05T00:00:00"/>
    <m/>
    <m/>
    <s v="Processamento de dados e congêneres"/>
    <n v="576.83000000000004"/>
    <m/>
    <x v="0"/>
    <m/>
    <m/>
    <m/>
    <s v="2 - FATURADO"/>
    <n v="25"/>
    <x v="0"/>
    <x v="0"/>
    <m/>
  </r>
  <r>
    <x v="3768"/>
    <s v="273.522.288-88"/>
    <s v="NF SERVICOS - ADESAO"/>
    <n v="1976609"/>
    <d v="2026-05-21T00:00:00"/>
    <n v="2177564"/>
    <d v="2026-05-22T00:00:00"/>
    <m/>
    <n v="967.4"/>
    <d v="2026-06-05T00:00:00"/>
    <m/>
    <m/>
    <s v="Processamento de dados e congêneres"/>
    <n v="297.02"/>
    <m/>
    <x v="0"/>
    <m/>
    <m/>
    <m/>
    <s v="2 - FATURADO"/>
    <n v="25"/>
    <x v="0"/>
    <x v="0"/>
    <m/>
  </r>
  <r>
    <x v="3769"/>
    <s v="273.530.948-77"/>
    <s v="NF SERVICOS - ADESAO"/>
    <n v="1998410"/>
    <d v="2026-06-12T00:00:00"/>
    <n v="220091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69"/>
    <s v="273.530.948-77"/>
    <s v="NF SERVICOS - ADESAO"/>
    <n v="2008580"/>
    <d v="2026-06-15T00:00:00"/>
    <n v="2211232"/>
    <d v="2026-06-16T00:00:00"/>
    <m/>
    <n v="552.49"/>
    <d v="2026-06-20T00:00:00"/>
    <m/>
    <m/>
    <s v="Processamento de dados e congêneres"/>
    <n v="552.49"/>
    <m/>
    <x v="0"/>
    <m/>
    <m/>
    <m/>
    <s v="2 - FATURADO"/>
    <n v="10"/>
    <x v="0"/>
    <x v="0"/>
    <m/>
  </r>
  <r>
    <x v="3770"/>
    <s v="273.576.418-48"/>
    <s v="NF SERVICOS - ADESAO"/>
    <n v="1975467"/>
    <d v="2026-05-21T00:00:00"/>
    <n v="2176422"/>
    <d v="2026-05-21T00:00:00"/>
    <m/>
    <n v="104.59"/>
    <d v="2026-07-30T00:00:00"/>
    <m/>
    <m/>
    <s v="Processamento de dados e congêneres"/>
    <n v="104.59"/>
    <m/>
    <x v="0"/>
    <m/>
    <m/>
    <m/>
    <s v="2 - FATURADO"/>
    <n v="0"/>
    <x v="1"/>
    <x v="0"/>
    <m/>
  </r>
  <r>
    <x v="3771"/>
    <s v="273.635.238-60"/>
    <s v="NF SERVICOS - ADESAO"/>
    <n v="1976129"/>
    <d v="2026-05-21T00:00:00"/>
    <n v="2177084"/>
    <d v="2026-05-22T00:00:00"/>
    <m/>
    <n v="1262.3699999999999"/>
    <d v="2026-06-05T00:00:00"/>
    <m/>
    <m/>
    <s v="Processamento de dados e congêneres"/>
    <n v="408.95"/>
    <m/>
    <x v="0"/>
    <m/>
    <m/>
    <m/>
    <s v="2 - FATURADO"/>
    <n v="25"/>
    <x v="0"/>
    <x v="0"/>
    <m/>
  </r>
  <r>
    <x v="3772"/>
    <s v="273.846.428-92"/>
    <s v="NF SERVICOS - ADESAO"/>
    <n v="1975645"/>
    <d v="2026-05-21T00:00:00"/>
    <n v="2176600"/>
    <d v="2026-05-22T00:00:00"/>
    <m/>
    <n v="3813.76"/>
    <d v="2026-06-05T00:00:00"/>
    <m/>
    <m/>
    <s v="Processamento de dados e congêneres"/>
    <n v="1218.23"/>
    <m/>
    <x v="0"/>
    <m/>
    <m/>
    <m/>
    <s v="2 - FATURADO"/>
    <n v="25"/>
    <x v="0"/>
    <x v="0"/>
    <m/>
  </r>
  <r>
    <x v="3773"/>
    <s v="274.010.978-42"/>
    <s v="NF SERVICOS - ADESAO"/>
    <n v="1986489"/>
    <d v="2026-05-21T00:00:00"/>
    <n v="218745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774"/>
    <s v="274.120.498-52"/>
    <s v="NF SERVICOS - ADESAO"/>
    <n v="2012423"/>
    <d v="2026-06-15T00:00:00"/>
    <n v="2215131"/>
    <d v="2026-06-16T00:00:00"/>
    <m/>
    <n v="540.32000000000005"/>
    <d v="2026-06-20T00:00:00"/>
    <m/>
    <m/>
    <s v="Processamento de dados e congêneres"/>
    <n v="540.32000000000005"/>
    <m/>
    <x v="0"/>
    <m/>
    <m/>
    <m/>
    <s v="2 - FATURADO"/>
    <n v="10"/>
    <x v="0"/>
    <x v="0"/>
    <m/>
  </r>
  <r>
    <x v="3775"/>
    <s v="274.253.118-10"/>
    <s v="NF SERVICOS - ADESAO"/>
    <n v="1991346"/>
    <d v="2026-05-21T00:00:00"/>
    <n v="2192364"/>
    <d v="2026-05-23T00:00:00"/>
    <m/>
    <n v="167.15"/>
    <d v="2026-06-05T00:00:00"/>
    <m/>
    <m/>
    <s v="Processamento de dados e congêneres"/>
    <n v="167.15"/>
    <m/>
    <x v="0"/>
    <m/>
    <m/>
    <m/>
    <s v="2 - FATURADO"/>
    <n v="25"/>
    <x v="0"/>
    <x v="0"/>
    <m/>
  </r>
  <r>
    <x v="3775"/>
    <s v="274.253.118-10"/>
    <s v="NF SERVICOS - ADESAO"/>
    <n v="2004665"/>
    <d v="2026-06-12T00:00:00"/>
    <n v="2207168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775"/>
    <s v="274.253.118-10"/>
    <s v="NF SERVICOS - ADESAO"/>
    <n v="2011766"/>
    <d v="2026-06-15T00:00:00"/>
    <n v="2214465"/>
    <d v="2026-06-16T00:00:00"/>
    <m/>
    <n v="125.5"/>
    <d v="2026-06-20T00:00:00"/>
    <m/>
    <m/>
    <s v="Processamento de dados e congêneres"/>
    <n v="125.5"/>
    <m/>
    <x v="0"/>
    <m/>
    <m/>
    <m/>
    <s v="2 - FATURADO"/>
    <n v="10"/>
    <x v="0"/>
    <x v="0"/>
    <m/>
  </r>
  <r>
    <x v="3776"/>
    <s v="274.312.665-53"/>
    <s v="NF SERVICOS - ADESAO"/>
    <n v="1977198"/>
    <d v="2026-05-21T00:00:00"/>
    <n v="2178153"/>
    <d v="2026-05-22T00:00:00"/>
    <m/>
    <n v="1676.54"/>
    <d v="2026-07-30T00:00:00"/>
    <m/>
    <m/>
    <s v="Processamento de dados e congêneres"/>
    <n v="1676.54"/>
    <m/>
    <x v="0"/>
    <m/>
    <m/>
    <m/>
    <s v="2 - FATURADO"/>
    <n v="0"/>
    <x v="1"/>
    <x v="0"/>
    <m/>
  </r>
  <r>
    <x v="3776"/>
    <s v="274.312.665-53"/>
    <s v="NF SERVICOS - ADESAO"/>
    <n v="1980938"/>
    <d v="2026-05-21T00:00:00"/>
    <n v="218190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776"/>
    <s v="274.312.665-53"/>
    <s v="NF SERVICOS - ADESAO"/>
    <n v="2002831"/>
    <d v="2026-06-12T00:00:00"/>
    <n v="220533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76"/>
    <s v="274.312.665-53"/>
    <s v="NF SERVICOS - ADESAO"/>
    <n v="2015581"/>
    <d v="2026-06-17T00:00:00"/>
    <n v="2218350"/>
    <d v="2026-06-17T00:00:00"/>
    <m/>
    <n v="958.79"/>
    <d v="2026-06-20T00:00:00"/>
    <m/>
    <m/>
    <s v="Processamento de dados e congêneres"/>
    <n v="958.79"/>
    <m/>
    <x v="0"/>
    <m/>
    <m/>
    <m/>
    <s v="2 - FATURADO"/>
    <n v="10"/>
    <x v="0"/>
    <x v="0"/>
    <m/>
  </r>
  <r>
    <x v="3777"/>
    <s v="274.431.488-95"/>
    <s v="NF SERVICOS - ADESAO"/>
    <n v="1987017"/>
    <d v="2026-05-21T00:00:00"/>
    <n v="218798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777"/>
    <s v="274.431.488-95"/>
    <s v="NF SERVICOS - ADESAO"/>
    <n v="1991112"/>
    <d v="2026-05-21T00:00:00"/>
    <n v="2192129"/>
    <d v="2026-05-23T00:00:00"/>
    <m/>
    <n v="254.8"/>
    <d v="2026-07-30T00:00:00"/>
    <m/>
    <m/>
    <s v="Processamento de dados e congêneres"/>
    <n v="254.8"/>
    <m/>
    <x v="0"/>
    <m/>
    <m/>
    <m/>
    <s v="2 - FATURADO"/>
    <n v="0"/>
    <x v="1"/>
    <x v="0"/>
    <m/>
  </r>
  <r>
    <x v="3777"/>
    <s v="274.431.488-95"/>
    <s v="NF SERVICOS - ADESAO"/>
    <n v="2004835"/>
    <d v="2026-06-12T00:00:00"/>
    <n v="220733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77"/>
    <s v="274.431.488-95"/>
    <s v="NF SERVICOS - ADESAO"/>
    <n v="2011729"/>
    <d v="2026-06-15T00:00:00"/>
    <n v="2214428"/>
    <d v="2026-06-16T00:00:00"/>
    <m/>
    <n v="240.06"/>
    <d v="2026-07-30T00:00:00"/>
    <m/>
    <m/>
    <s v="Processamento de dados e congêneres"/>
    <n v="240.06"/>
    <m/>
    <x v="0"/>
    <m/>
    <m/>
    <m/>
    <s v="2 - FATURADO"/>
    <n v="0"/>
    <x v="1"/>
    <x v="0"/>
    <m/>
  </r>
  <r>
    <x v="3778"/>
    <s v="274.616.258-02"/>
    <s v="NF SERVICOS - ADESAO"/>
    <n v="1976394"/>
    <d v="2026-05-21T00:00:00"/>
    <n v="2177349"/>
    <d v="2026-05-22T00:00:00"/>
    <m/>
    <n v="891.42"/>
    <d v="2026-06-05T00:00:00"/>
    <m/>
    <m/>
    <s v="Processamento de dados e congêneres"/>
    <n v="253.98"/>
    <m/>
    <x v="0"/>
    <m/>
    <m/>
    <m/>
    <s v="2 - FATURADO"/>
    <n v="25"/>
    <x v="0"/>
    <x v="0"/>
    <m/>
  </r>
  <r>
    <x v="3779"/>
    <s v="274.641.078-88"/>
    <s v="NF SERVICOS - ADESAO"/>
    <n v="1987027"/>
    <d v="2026-05-21T00:00:00"/>
    <n v="2187990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779"/>
    <s v="274.641.078-88"/>
    <s v="NF SERVICOS - ADESAO"/>
    <n v="1989610"/>
    <d v="2026-05-21T00:00:00"/>
    <n v="2190613"/>
    <d v="2026-05-23T00:00:00"/>
    <m/>
    <n v="268.69"/>
    <d v="2026-06-05T00:00:00"/>
    <m/>
    <m/>
    <s v="Processamento de dados e congêneres"/>
    <n v="268.69"/>
    <m/>
    <x v="0"/>
    <m/>
    <m/>
    <m/>
    <s v="2 - FATURADO"/>
    <n v="25"/>
    <x v="0"/>
    <x v="0"/>
    <m/>
  </r>
  <r>
    <x v="3779"/>
    <s v="274.641.078-88"/>
    <s v="NF SERVICOS - ADESAO"/>
    <n v="1996922"/>
    <d v="2026-06-12T00:00:00"/>
    <n v="219942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79"/>
    <s v="274.641.078-88"/>
    <s v="NF SERVICOS - ADESAO"/>
    <n v="2007833"/>
    <d v="2026-06-15T00:00:00"/>
    <n v="2210485"/>
    <d v="2026-06-16T00:00:00"/>
    <m/>
    <n v="338.99"/>
    <d v="2026-07-30T00:00:00"/>
    <m/>
    <m/>
    <s v="Processamento de dados e congêneres"/>
    <n v="338.99"/>
    <m/>
    <x v="0"/>
    <m/>
    <m/>
    <m/>
    <s v="2 - FATURADO"/>
    <n v="0"/>
    <x v="1"/>
    <x v="0"/>
    <m/>
  </r>
  <r>
    <x v="3780"/>
    <s v="274.881.598-02"/>
    <s v="NF SERVICOS - ADESAO"/>
    <n v="1976424"/>
    <d v="2026-05-21T00:00:00"/>
    <n v="2177379"/>
    <d v="2026-05-22T00:00:00"/>
    <m/>
    <n v="715.88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3781"/>
    <s v="274.977.948-09"/>
    <s v="NF SERVICOS - ADESAO"/>
    <n v="2005545"/>
    <d v="2026-06-12T00:00:00"/>
    <n v="220805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782"/>
    <s v="275.078.048-95"/>
    <s v="NF SERVICOS - ADESAO"/>
    <n v="1980453"/>
    <d v="2026-05-21T00:00:00"/>
    <n v="218141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782"/>
    <s v="275.078.048-95"/>
    <s v="NF SERVICOS - ADESAO"/>
    <n v="1991662"/>
    <d v="2026-05-21T00:00:00"/>
    <n v="2192680"/>
    <d v="2026-05-23T00:00:00"/>
    <m/>
    <n v="141.11000000000001"/>
    <d v="2026-06-05T00:00:00"/>
    <m/>
    <m/>
    <s v="Processamento de dados e congêneres"/>
    <n v="141.11000000000001"/>
    <m/>
    <x v="0"/>
    <m/>
    <m/>
    <m/>
    <s v="2 - FATURADO"/>
    <n v="25"/>
    <x v="0"/>
    <x v="0"/>
    <m/>
  </r>
  <r>
    <x v="3782"/>
    <s v="275.078.048-95"/>
    <s v="NF SERVICOS - ADESAO"/>
    <n v="2002887"/>
    <d v="2026-06-12T00:00:00"/>
    <n v="220538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82"/>
    <s v="275.078.048-95"/>
    <s v="NF SERVICOS - ADESAO"/>
    <n v="2009980"/>
    <d v="2026-06-15T00:00:00"/>
    <n v="2212663"/>
    <d v="2026-06-16T00:00:00"/>
    <m/>
    <n v="130.69999999999999"/>
    <d v="2026-07-30T00:00:00"/>
    <m/>
    <m/>
    <s v="Processamento de dados e congêneres"/>
    <n v="130.69999999999999"/>
    <m/>
    <x v="0"/>
    <m/>
    <m/>
    <m/>
    <s v="2 - FATURADO"/>
    <n v="0"/>
    <x v="1"/>
    <x v="0"/>
    <m/>
  </r>
  <r>
    <x v="3783"/>
    <s v="275.226.348-14"/>
    <s v="NF SERVICOS - ADESAO"/>
    <n v="1998812"/>
    <d v="2026-06-12T00:00:00"/>
    <n v="220131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83"/>
    <s v="275.226.348-14"/>
    <s v="NF SERVICOS - ADESAO"/>
    <n v="2016968"/>
    <d v="2026-06-17T00:00:00"/>
    <n v="2219743"/>
    <d v="2026-06-18T00:00:00"/>
    <m/>
    <n v="366.36"/>
    <d v="2026-06-20T00:00:00"/>
    <m/>
    <m/>
    <s v="Processamento de dados e congêneres"/>
    <n v="366.36"/>
    <m/>
    <x v="0"/>
    <m/>
    <m/>
    <m/>
    <s v="2 - FATURADO"/>
    <n v="10"/>
    <x v="0"/>
    <x v="0"/>
    <m/>
  </r>
  <r>
    <x v="3784"/>
    <s v="275.247.328-13"/>
    <s v="NF SERVICOS - ADESAO"/>
    <n v="1999612"/>
    <d v="2026-06-12T00:00:00"/>
    <n v="220211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84"/>
    <s v="275.247.328-13"/>
    <s v="NF SERVICOS - ADESAO"/>
    <n v="2011416"/>
    <d v="2026-06-15T00:00:00"/>
    <n v="2214114"/>
    <d v="2026-06-16T00:00:00"/>
    <m/>
    <n v="120.28"/>
    <d v="2026-06-20T00:00:00"/>
    <m/>
    <m/>
    <s v="Processamento de dados e congêneres"/>
    <n v="120.28"/>
    <m/>
    <x v="0"/>
    <m/>
    <m/>
    <m/>
    <s v="2 - FATURADO"/>
    <n v="10"/>
    <x v="0"/>
    <x v="0"/>
    <m/>
  </r>
  <r>
    <x v="3785"/>
    <s v="275.286.338-10"/>
    <s v="NF SERVICOS - ADESAO"/>
    <n v="1998767"/>
    <d v="2026-06-12T00:00:00"/>
    <n v="220126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86"/>
    <s v="275.532.918-11"/>
    <s v="NF SERVICOS - ADESAO"/>
    <n v="1977204"/>
    <d v="2026-05-21T00:00:00"/>
    <n v="2178159"/>
    <d v="2026-05-22T00:00:00"/>
    <m/>
    <n v="2145.54"/>
    <d v="2026-06-05T00:00:00"/>
    <m/>
    <m/>
    <s v="Processamento de dados e congêneres"/>
    <n v="787.76"/>
    <m/>
    <x v="0"/>
    <m/>
    <m/>
    <m/>
    <s v="2 - FATURADO"/>
    <n v="25"/>
    <x v="0"/>
    <x v="0"/>
    <m/>
  </r>
  <r>
    <x v="3786"/>
    <s v="275.532.918-11"/>
    <s v="NF SERVICOS - ADESAO"/>
    <n v="2017832"/>
    <d v="2026-06-17T00:00:00"/>
    <n v="2220610"/>
    <d v="2026-06-18T00:00:00"/>
    <m/>
    <n v="1949.29"/>
    <d v="2026-07-30T00:00:00"/>
    <m/>
    <m/>
    <s v="Processamento de dados e congêneres"/>
    <n v="1949.29"/>
    <m/>
    <x v="0"/>
    <m/>
    <m/>
    <m/>
    <s v="2 - FATURADO"/>
    <n v="0"/>
    <x v="1"/>
    <x v="0"/>
    <m/>
  </r>
  <r>
    <x v="3787"/>
    <s v="275.546.438-00"/>
    <s v="NF SERVICOS - ADESAO"/>
    <n v="1975528"/>
    <d v="2026-05-21T00:00:00"/>
    <n v="2176483"/>
    <d v="2026-05-21T00:00:00"/>
    <m/>
    <n v="444.39"/>
    <d v="2026-06-05T00:00:00"/>
    <m/>
    <m/>
    <s v="Processamento de dados e congêneres"/>
    <n v="146.36000000000001"/>
    <m/>
    <x v="0"/>
    <m/>
    <m/>
    <m/>
    <s v="2 - FATURADO"/>
    <n v="25"/>
    <x v="0"/>
    <x v="0"/>
    <m/>
  </r>
  <r>
    <x v="3788"/>
    <s v="275.624.048-60"/>
    <s v="NF SERVICOS - ADESAO"/>
    <n v="1977223"/>
    <d v="2026-05-21T00:00:00"/>
    <n v="2178178"/>
    <d v="2026-05-22T00:00:00"/>
    <m/>
    <n v="199.25"/>
    <d v="2026-07-30T00:00:00"/>
    <m/>
    <m/>
    <s v="Processamento de dados e congêneres"/>
    <n v="199.25"/>
    <m/>
    <x v="0"/>
    <m/>
    <m/>
    <m/>
    <s v="2 - FATURADO"/>
    <n v="0"/>
    <x v="1"/>
    <x v="0"/>
    <m/>
  </r>
  <r>
    <x v="3788"/>
    <s v="275.624.048-60"/>
    <s v="NF SERVICOS - ADESAO"/>
    <n v="2018071"/>
    <d v="2026-06-17T00:00:00"/>
    <n v="2220849"/>
    <d v="2026-06-18T00:00:00"/>
    <m/>
    <n v="122.57"/>
    <d v="2026-07-30T00:00:00"/>
    <m/>
    <m/>
    <s v="Processamento de dados e congêneres"/>
    <n v="122.57"/>
    <m/>
    <x v="0"/>
    <m/>
    <m/>
    <m/>
    <s v="2 - FATURADO"/>
    <n v="0"/>
    <x v="1"/>
    <x v="0"/>
    <m/>
  </r>
  <r>
    <x v="3789"/>
    <s v="275.737.588-12"/>
    <s v="NF SERVICOS - ADESAO"/>
    <n v="1975753"/>
    <d v="2026-05-21T00:00:00"/>
    <n v="2176708"/>
    <d v="2026-05-22T00:00:00"/>
    <m/>
    <n v="801.85"/>
    <d v="2026-07-30T00:00:00"/>
    <m/>
    <m/>
    <s v="Processamento de dados e congêneres"/>
    <n v="801.85"/>
    <m/>
    <x v="0"/>
    <m/>
    <m/>
    <m/>
    <s v="2 - FATURADO"/>
    <n v="0"/>
    <x v="1"/>
    <x v="0"/>
    <m/>
  </r>
  <r>
    <x v="3789"/>
    <s v="275.737.588-12"/>
    <s v="NF SERVICOS - ADESAO"/>
    <n v="1998924"/>
    <d v="2026-06-12T00:00:00"/>
    <n v="220142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89"/>
    <s v="275.737.588-12"/>
    <s v="NF SERVICOS - ADESAO"/>
    <n v="2017141"/>
    <d v="2026-06-17T00:00:00"/>
    <n v="2219916"/>
    <d v="2026-06-18T00:00:00"/>
    <m/>
    <n v="983.72"/>
    <d v="2026-07-30T00:00:00"/>
    <m/>
    <m/>
    <s v="Processamento de dados e congêneres"/>
    <n v="983.72"/>
    <m/>
    <x v="0"/>
    <m/>
    <m/>
    <m/>
    <s v="2 - FATURADO"/>
    <n v="0"/>
    <x v="1"/>
    <x v="0"/>
    <m/>
  </r>
  <r>
    <x v="3790"/>
    <s v="275.865.718-05"/>
    <s v="NF SERVICOS - ADESAO"/>
    <n v="1975489"/>
    <d v="2026-05-21T00:00:00"/>
    <n v="2176444"/>
    <d v="2026-05-21T00:00:00"/>
    <m/>
    <n v="2624.32"/>
    <d v="2026-06-05T00:00:00"/>
    <m/>
    <m/>
    <s v="Processamento de dados e congêneres"/>
    <n v="770.54"/>
    <m/>
    <x v="0"/>
    <m/>
    <m/>
    <m/>
    <s v="2 - FATURADO"/>
    <n v="25"/>
    <x v="0"/>
    <x v="0"/>
    <m/>
  </r>
  <r>
    <x v="3790"/>
    <s v="275.865.718-05"/>
    <s v="NF SERVICOS - ADESAO"/>
    <n v="2000716"/>
    <d v="2026-06-12T00:00:00"/>
    <n v="220321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90"/>
    <s v="275.865.718-05"/>
    <s v="NF SERVICOS - ADESAO"/>
    <n v="2016418"/>
    <d v="2026-06-17T00:00:00"/>
    <n v="2219187"/>
    <d v="2026-06-18T00:00:00"/>
    <m/>
    <n v="1881.87"/>
    <d v="2026-07-30T00:00:00"/>
    <m/>
    <m/>
    <s v="Processamento de dados e congêneres"/>
    <n v="1881.87"/>
    <m/>
    <x v="0"/>
    <m/>
    <m/>
    <m/>
    <s v="2 - FATURADO"/>
    <n v="0"/>
    <x v="1"/>
    <x v="0"/>
    <m/>
  </r>
  <r>
    <x v="3791"/>
    <s v="275.883.578-94"/>
    <s v="NF SERVICOS - ADESAO"/>
    <n v="1995907"/>
    <d v="2026-06-12T00:00:00"/>
    <n v="219836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791"/>
    <s v="275.883.578-94"/>
    <s v="NF SERVICOS - ADESAO"/>
    <n v="2011591"/>
    <d v="2026-06-15T00:00:00"/>
    <n v="2214289"/>
    <d v="2026-06-16T00:00:00"/>
    <m/>
    <n v="161.94"/>
    <d v="2026-06-20T00:00:00"/>
    <m/>
    <m/>
    <s v="Processamento de dados e congêneres"/>
    <n v="161.94"/>
    <m/>
    <x v="0"/>
    <m/>
    <m/>
    <m/>
    <s v="2 - FATURADO"/>
    <n v="10"/>
    <x v="0"/>
    <x v="0"/>
    <m/>
  </r>
  <r>
    <x v="3792"/>
    <s v="275.909.838-96"/>
    <s v="NF SERVICOS - ADESAO"/>
    <n v="2011650"/>
    <d v="2026-06-15T00:00:00"/>
    <n v="2214348"/>
    <d v="2026-06-16T00:00:00"/>
    <m/>
    <n v="133.30000000000001"/>
    <d v="2026-07-30T00:00:00"/>
    <m/>
    <m/>
    <s v="Processamento de dados e congêneres"/>
    <n v="133.30000000000001"/>
    <m/>
    <x v="0"/>
    <m/>
    <m/>
    <m/>
    <s v="2 - FATURADO"/>
    <n v="0"/>
    <x v="1"/>
    <x v="0"/>
    <m/>
  </r>
  <r>
    <x v="3793"/>
    <s v="275.920.928-83"/>
    <s v="NF SERVICOS - ADESAO"/>
    <n v="1976259"/>
    <d v="2026-05-21T00:00:00"/>
    <n v="2177214"/>
    <d v="2026-05-22T00:00:00"/>
    <m/>
    <n v="1304.4100000000001"/>
    <d v="2026-06-05T00:00:00"/>
    <m/>
    <m/>
    <s v="Processamento de dados e congêneres"/>
    <n v="413.25"/>
    <m/>
    <x v="0"/>
    <m/>
    <m/>
    <m/>
    <s v="2 - FATURADO"/>
    <n v="25"/>
    <x v="0"/>
    <x v="0"/>
    <m/>
  </r>
  <r>
    <x v="3794"/>
    <s v="276.007.388-21"/>
    <s v="NF SERVICOS - ADESAO"/>
    <n v="1975339"/>
    <d v="2026-05-21T00:00:00"/>
    <n v="2176291"/>
    <d v="2026-05-21T00:00:00"/>
    <m/>
    <n v="768"/>
    <d v="2026-06-05T00:00:00"/>
    <m/>
    <m/>
    <s v="Processamento de dados e congêneres"/>
    <n v="245.37"/>
    <m/>
    <x v="0"/>
    <m/>
    <m/>
    <m/>
    <s v="2 - FATURADO"/>
    <n v="25"/>
    <x v="0"/>
    <x v="0"/>
    <m/>
  </r>
  <r>
    <x v="3795"/>
    <s v="276.044.268-32"/>
    <s v="NF SERVICOS - ADESAO"/>
    <n v="2000223"/>
    <d v="2026-06-12T00:00:00"/>
    <n v="220272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795"/>
    <s v="276.044.268-32"/>
    <s v="NF SERVICOS - ADESAO"/>
    <n v="2012351"/>
    <d v="2026-06-15T00:00:00"/>
    <n v="2215057"/>
    <d v="2026-06-16T00:00:00"/>
    <m/>
    <n v="133.30000000000001"/>
    <d v="2026-07-30T00:00:00"/>
    <m/>
    <m/>
    <s v="Processamento de dados e congêneres"/>
    <n v="133.30000000000001"/>
    <m/>
    <x v="0"/>
    <m/>
    <m/>
    <m/>
    <s v="2 - FATURADO"/>
    <n v="0"/>
    <x v="1"/>
    <x v="0"/>
    <m/>
  </r>
  <r>
    <x v="3796"/>
    <s v="276.558.028-66"/>
    <s v="NF SERVICOS - ADESAO"/>
    <n v="1985094"/>
    <d v="2026-05-21T00:00:00"/>
    <n v="218605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796"/>
    <s v="276.558.028-66"/>
    <s v="NF SERVICOS - ADESAO"/>
    <n v="1989974"/>
    <d v="2026-05-21T00:00:00"/>
    <n v="2190977"/>
    <d v="2026-05-23T00:00:00"/>
    <m/>
    <n v="476.97"/>
    <d v="2026-07-30T00:00:00"/>
    <m/>
    <m/>
    <s v="Processamento de dados e congêneres"/>
    <n v="476.97"/>
    <m/>
    <x v="0"/>
    <m/>
    <m/>
    <m/>
    <s v="2 - FATURADO"/>
    <n v="0"/>
    <x v="1"/>
    <x v="0"/>
    <m/>
  </r>
  <r>
    <x v="3797"/>
    <s v="276.584.378-32"/>
    <s v="NF SERVICOS - ADESAO"/>
    <n v="2001021"/>
    <d v="2026-06-12T00:00:00"/>
    <n v="2203522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797"/>
    <s v="276.584.378-32"/>
    <s v="NF SERVICOS - ADESAO"/>
    <n v="2004125"/>
    <d v="2026-06-12T00:00:00"/>
    <n v="2206627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798"/>
    <s v="276.627.018-32"/>
    <s v="NF SERVICOS - ADESAO"/>
    <n v="1997034"/>
    <d v="2026-06-12T00:00:00"/>
    <n v="2199535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798"/>
    <s v="276.627.018-32"/>
    <s v="NF SERVICOS - ADESAO"/>
    <n v="2010737"/>
    <d v="2026-06-15T00:00:00"/>
    <n v="2213426"/>
    <d v="2026-06-16T00:00:00"/>
    <m/>
    <n v="179.3"/>
    <d v="2026-06-20T00:00:00"/>
    <m/>
    <m/>
    <s v="Processamento de dados e congêneres"/>
    <n v="179.3"/>
    <m/>
    <x v="0"/>
    <m/>
    <m/>
    <m/>
    <s v="2 - FATURADO"/>
    <n v="10"/>
    <x v="0"/>
    <x v="0"/>
    <m/>
  </r>
  <r>
    <x v="3799"/>
    <s v="276.661.538-56"/>
    <s v="NF SERVICOS - ADESAO"/>
    <n v="1997162"/>
    <d v="2026-06-12T00:00:00"/>
    <n v="219966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00"/>
    <s v="276.816.358-90"/>
    <s v="ND-AMAZON"/>
    <n v="173"/>
    <d v="2025-01-31T00:00:00"/>
    <m/>
    <m/>
    <m/>
    <n v="18.7"/>
    <d v="2025-03-02T00:00:00"/>
    <m/>
    <m/>
    <s v="COL. PALCO -  SUR SCENE AGRESTE BODY ART A REFEICAO"/>
    <n v="18.7"/>
    <m/>
    <x v="0"/>
    <m/>
    <m/>
    <m/>
    <s v="2 - FATURADO"/>
    <n v="485"/>
    <x v="2"/>
    <x v="4"/>
    <m/>
  </r>
  <r>
    <x v="3801"/>
    <s v="276.867.558-00"/>
    <s v="NF SERVICOS - ADESAO"/>
    <n v="1983184"/>
    <d v="2026-05-21T00:00:00"/>
    <n v="218414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801"/>
    <s v="276.867.558-00"/>
    <s v="NF SERVICOS - ADESAO"/>
    <n v="1997953"/>
    <d v="2026-06-12T00:00:00"/>
    <n v="220045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02"/>
    <s v="276.889.628-46"/>
    <s v="NF SERVICOS - ADESAO"/>
    <n v="2000486"/>
    <d v="2026-06-12T00:00:00"/>
    <n v="220298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03"/>
    <s v="277.033.348-80"/>
    <s v="NF SERVICOS - ADESAO"/>
    <n v="1997465"/>
    <d v="2026-06-12T00:00:00"/>
    <n v="2199966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803"/>
    <s v="277.033.348-80"/>
    <s v="NF SERVICOS - ADESAO"/>
    <n v="2015654"/>
    <d v="2026-06-17T00:00:00"/>
    <n v="2218423"/>
    <d v="2026-06-18T00:00:00"/>
    <m/>
    <n v="725.74"/>
    <d v="2026-06-20T00:00:00"/>
    <m/>
    <m/>
    <s v="Processamento de dados e congêneres"/>
    <n v="725.74"/>
    <m/>
    <x v="0"/>
    <m/>
    <m/>
    <m/>
    <s v="2 - FATURADO"/>
    <n v="10"/>
    <x v="0"/>
    <x v="0"/>
    <m/>
  </r>
  <r>
    <x v="3804"/>
    <s v="277.065.118-80"/>
    <s v="NF SERVICOS - ADESAO"/>
    <n v="1998203"/>
    <d v="2026-06-12T00:00:00"/>
    <n v="220070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04"/>
    <s v="277.065.118-80"/>
    <s v="NF SERVICOS - ADESAO"/>
    <n v="2010886"/>
    <d v="2026-06-15T00:00:00"/>
    <n v="2213575"/>
    <d v="2026-06-16T00:00:00"/>
    <m/>
    <n v="146.32"/>
    <d v="2026-06-20T00:00:00"/>
    <m/>
    <m/>
    <s v="Processamento de dados e congêneres"/>
    <n v="146.32"/>
    <m/>
    <x v="0"/>
    <m/>
    <m/>
    <m/>
    <s v="2 - FATURADO"/>
    <n v="10"/>
    <x v="0"/>
    <x v="0"/>
    <m/>
  </r>
  <r>
    <x v="3805"/>
    <s v="277.115.888-44"/>
    <s v="NF SERVICOS - ADESAO"/>
    <n v="2004614"/>
    <d v="2026-06-12T00:00:00"/>
    <n v="220711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05"/>
    <s v="277.115.888-44"/>
    <s v="NF SERVICOS - ADESAO"/>
    <n v="2008116"/>
    <d v="2026-06-15T00:00:00"/>
    <n v="2210768"/>
    <d v="2026-06-16T00:00:00"/>
    <m/>
    <n v="209.67"/>
    <d v="2026-06-20T00:00:00"/>
    <m/>
    <m/>
    <s v="Processamento de dados e congêneres"/>
    <n v="209.67"/>
    <m/>
    <x v="0"/>
    <m/>
    <m/>
    <m/>
    <s v="2 - FATURADO"/>
    <n v="10"/>
    <x v="0"/>
    <x v="0"/>
    <m/>
  </r>
  <r>
    <x v="3806"/>
    <s v="277.181.708-02"/>
    <s v="NF SERVICOS - ADESAO"/>
    <n v="1975866"/>
    <d v="2026-05-21T00:00:00"/>
    <n v="2176821"/>
    <d v="2026-05-22T00:00:00"/>
    <m/>
    <n v="510.18"/>
    <d v="2026-06-05T00:00:00"/>
    <m/>
    <m/>
    <s v="Processamento de dados e congêneres"/>
    <n v="202.32"/>
    <m/>
    <x v="0"/>
    <m/>
    <m/>
    <m/>
    <s v="2 - FATURADO"/>
    <n v="25"/>
    <x v="0"/>
    <x v="0"/>
    <m/>
  </r>
  <r>
    <x v="3806"/>
    <s v="277.181.708-02"/>
    <s v="NF SERVICOS - ADESAO"/>
    <n v="2000403"/>
    <d v="2026-06-12T00:00:00"/>
    <n v="2202904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806"/>
    <s v="277.181.708-02"/>
    <s v="NF SERVICOS - ADESAO"/>
    <n v="2015727"/>
    <d v="2026-06-17T00:00:00"/>
    <n v="2218496"/>
    <d v="2026-06-18T00:00:00"/>
    <m/>
    <n v="229.61"/>
    <d v="2026-06-20T00:00:00"/>
    <m/>
    <m/>
    <s v="Processamento de dados e congêneres"/>
    <n v="229.61"/>
    <m/>
    <x v="0"/>
    <m/>
    <m/>
    <m/>
    <s v="2 - FATURADO"/>
    <n v="10"/>
    <x v="0"/>
    <x v="0"/>
    <m/>
  </r>
  <r>
    <x v="3807"/>
    <s v="277.198.698-18"/>
    <s v="NF SERVICOS - ADESAO"/>
    <n v="2002994"/>
    <d v="2026-06-12T00:00:00"/>
    <n v="220549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07"/>
    <s v="277.198.698-18"/>
    <s v="NF SERVICOS - ADESAO"/>
    <n v="2010570"/>
    <d v="2026-06-15T00:00:00"/>
    <n v="2213259"/>
    <d v="2026-06-16T00:00:00"/>
    <m/>
    <n v="133.30000000000001"/>
    <d v="2026-06-20T00:00:00"/>
    <m/>
    <m/>
    <s v="Processamento de dados e congêneres"/>
    <n v="133.30000000000001"/>
    <m/>
    <x v="0"/>
    <m/>
    <m/>
    <m/>
    <s v="2 - FATURADO"/>
    <n v="10"/>
    <x v="0"/>
    <x v="0"/>
    <m/>
  </r>
  <r>
    <x v="3808"/>
    <s v="277.210.188-62"/>
    <s v="NF SERVICOS - ADESAO"/>
    <n v="1976137"/>
    <d v="2026-05-21T00:00:00"/>
    <n v="2177092"/>
    <d v="2026-05-22T00:00:00"/>
    <m/>
    <n v="1069.6600000000001"/>
    <d v="2026-07-30T00:00:00"/>
    <m/>
    <m/>
    <s v="Processamento de dados e congêneres"/>
    <n v="1069.6600000000001"/>
    <m/>
    <x v="0"/>
    <m/>
    <m/>
    <m/>
    <s v="2 - FATURADO"/>
    <n v="0"/>
    <x v="1"/>
    <x v="0"/>
    <m/>
  </r>
  <r>
    <x v="3808"/>
    <s v="277.210.188-62"/>
    <s v="NF SERVICOS - ADESAO"/>
    <n v="2005685"/>
    <d v="2026-06-12T00:00:00"/>
    <n v="220819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08"/>
    <s v="277.210.188-62"/>
    <s v="NF SERVICOS - ADESAO"/>
    <n v="2018042"/>
    <d v="2026-06-17T00:00:00"/>
    <n v="2220820"/>
    <d v="2026-06-18T00:00:00"/>
    <m/>
    <n v="867.12"/>
    <d v="2026-07-30T00:00:00"/>
    <m/>
    <m/>
    <s v="Processamento de dados e congêneres"/>
    <n v="867.12"/>
    <m/>
    <x v="0"/>
    <m/>
    <m/>
    <m/>
    <s v="2 - FATURADO"/>
    <n v="0"/>
    <x v="1"/>
    <x v="0"/>
    <m/>
  </r>
  <r>
    <x v="3809"/>
    <s v="277.221.898-81"/>
    <s v="NF SERVICOS - ADESAO"/>
    <n v="2000287"/>
    <d v="2026-06-12T00:00:00"/>
    <n v="220278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09"/>
    <s v="277.221.898-81"/>
    <s v="NF SERVICOS - ADESAO"/>
    <n v="2008425"/>
    <d v="2026-06-15T00:00:00"/>
    <n v="2211077"/>
    <d v="2026-06-16T00:00:00"/>
    <m/>
    <n v="122.02"/>
    <d v="2026-06-20T00:00:00"/>
    <m/>
    <m/>
    <s v="Processamento de dados e congêneres"/>
    <n v="122.02"/>
    <m/>
    <x v="0"/>
    <m/>
    <m/>
    <m/>
    <s v="2 - FATURADO"/>
    <n v="10"/>
    <x v="0"/>
    <x v="0"/>
    <m/>
  </r>
  <r>
    <x v="3810"/>
    <s v="277.423.888-98"/>
    <s v="NF SERVICOS - ADESAO"/>
    <n v="1992092"/>
    <d v="2026-05-21T00:00:00"/>
    <n v="2193110"/>
    <d v="2026-05-23T00:00:00"/>
    <m/>
    <n v="180.17"/>
    <d v="2026-07-30T00:00:00"/>
    <m/>
    <m/>
    <s v="Processamento de dados e congêneres"/>
    <n v="180.17"/>
    <m/>
    <x v="0"/>
    <m/>
    <m/>
    <m/>
    <s v="2 - FATURADO"/>
    <n v="0"/>
    <x v="1"/>
    <x v="0"/>
    <m/>
  </r>
  <r>
    <x v="3810"/>
    <s v="277.423.888-98"/>
    <s v="NF SERVICOS - ADESAO"/>
    <n v="1997683"/>
    <d v="2026-06-12T00:00:00"/>
    <n v="2200184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810"/>
    <s v="277.423.888-98"/>
    <s v="NF SERVICOS - ADESAO"/>
    <n v="2011229"/>
    <d v="2026-06-15T00:00:00"/>
    <n v="2213925"/>
    <d v="2026-06-16T00:00:00"/>
    <m/>
    <n v="148.91999999999999"/>
    <d v="2026-07-30T00:00:00"/>
    <m/>
    <m/>
    <s v="Processamento de dados e congêneres"/>
    <n v="148.91999999999999"/>
    <m/>
    <x v="0"/>
    <m/>
    <m/>
    <m/>
    <s v="2 - FATURADO"/>
    <n v="0"/>
    <x v="1"/>
    <x v="0"/>
    <m/>
  </r>
  <r>
    <x v="3811"/>
    <s v="277.500.108-40"/>
    <s v="NF SERVICOS - ADESAO"/>
    <n v="1979178"/>
    <d v="2026-05-21T00:00:00"/>
    <n v="218013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811"/>
    <s v="277.500.108-40"/>
    <s v="NF SERVICOS - ADESAO"/>
    <n v="2000520"/>
    <d v="2026-06-12T00:00:00"/>
    <n v="220302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12"/>
    <s v="277.739.758-92"/>
    <s v="NF SERVICOS - ADESAO"/>
    <n v="1978011"/>
    <d v="2026-05-21T00:00:00"/>
    <n v="2178966"/>
    <d v="2026-05-22T00:00:00"/>
    <m/>
    <n v="3783.48"/>
    <d v="2026-07-30T00:00:00"/>
    <m/>
    <m/>
    <s v="Processamento de dados e congêneres"/>
    <n v="3783.48"/>
    <m/>
    <x v="0"/>
    <m/>
    <m/>
    <m/>
    <s v="2 - FATURADO"/>
    <n v="0"/>
    <x v="1"/>
    <x v="0"/>
    <m/>
  </r>
  <r>
    <x v="3812"/>
    <s v="277.739.758-92"/>
    <s v="NF SERVICOS - ADESAO"/>
    <n v="1981777"/>
    <d v="2026-05-21T00:00:00"/>
    <n v="218274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813"/>
    <s v="277.743.598-77"/>
    <s v="NF SERVICOS - ADESAO"/>
    <n v="1978013"/>
    <d v="2026-05-21T00:00:00"/>
    <n v="2178968"/>
    <d v="2026-05-22T00:00:00"/>
    <m/>
    <n v="1512.8"/>
    <d v="2026-06-05T00:00:00"/>
    <m/>
    <m/>
    <s v="Processamento de dados e congêneres"/>
    <n v="426.17"/>
    <m/>
    <x v="0"/>
    <m/>
    <m/>
    <m/>
    <s v="2 - FATURADO"/>
    <n v="25"/>
    <x v="0"/>
    <x v="0"/>
    <m/>
  </r>
  <r>
    <x v="3814"/>
    <s v="277.783.688-46"/>
    <s v="NF SERVICOS - ADESAO"/>
    <n v="1976801"/>
    <d v="2026-05-21T00:00:00"/>
    <n v="2177756"/>
    <d v="2026-05-22T00:00:00"/>
    <m/>
    <n v="3244.32"/>
    <d v="2026-06-05T00:00:00"/>
    <m/>
    <m/>
    <s v="Processamento de dados e congêneres"/>
    <n v="964.25"/>
    <m/>
    <x v="0"/>
    <m/>
    <m/>
    <m/>
    <s v="2 - FATURADO"/>
    <n v="25"/>
    <x v="0"/>
    <x v="0"/>
    <m/>
  </r>
  <r>
    <x v="3814"/>
    <s v="277.783.688-46"/>
    <s v="NF SERVICOS - ADESAO"/>
    <n v="2015387"/>
    <d v="2026-06-17T00:00:00"/>
    <n v="2218156"/>
    <d v="2026-06-17T00:00:00"/>
    <m/>
    <n v="2379.27"/>
    <d v="2026-06-20T00:00:00"/>
    <m/>
    <m/>
    <s v="Processamento de dados e congêneres"/>
    <n v="2379.27"/>
    <m/>
    <x v="0"/>
    <m/>
    <m/>
    <m/>
    <s v="2 - FATURADO"/>
    <n v="10"/>
    <x v="0"/>
    <x v="0"/>
    <m/>
  </r>
  <r>
    <x v="3815"/>
    <s v="277.817.978-09"/>
    <s v="NF SERVICOS - ADESAO"/>
    <n v="2012541"/>
    <d v="2026-06-15T00:00:00"/>
    <n v="2215252"/>
    <d v="2026-06-17T00:00:00"/>
    <m/>
    <n v="404.6"/>
    <d v="2026-06-20T00:00:00"/>
    <m/>
    <m/>
    <s v="Processamento de dados e congêneres"/>
    <n v="404.6"/>
    <m/>
    <x v="0"/>
    <m/>
    <m/>
    <m/>
    <s v="2 - FATURADO"/>
    <n v="10"/>
    <x v="0"/>
    <x v="0"/>
    <m/>
  </r>
  <r>
    <x v="3815"/>
    <s v="277.817.978-09"/>
    <s v="NF SERVICOS - ADESAO"/>
    <n v="2012545"/>
    <d v="2026-06-15T00:00:00"/>
    <n v="2215256"/>
    <d v="2026-06-17T00:00:00"/>
    <m/>
    <n v="299.7"/>
    <d v="2026-06-20T00:00:00"/>
    <m/>
    <m/>
    <s v="Processamento de dados e congeneres - P. dos Credenciados"/>
    <n v="299.7"/>
    <m/>
    <x v="0"/>
    <m/>
    <m/>
    <m/>
    <s v="2 - FATURADO"/>
    <n v="10"/>
    <x v="0"/>
    <x v="0"/>
    <m/>
  </r>
  <r>
    <x v="3816"/>
    <s v="277.822.678-89"/>
    <s v="NF SERVICOS - ADESAO"/>
    <n v="1997751"/>
    <d v="2026-06-12T00:00:00"/>
    <n v="220025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17"/>
    <s v="277.935.058-08"/>
    <s v="NF SERVICOS - ADESAO"/>
    <n v="1997320"/>
    <d v="2026-06-12T00:00:00"/>
    <n v="219982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17"/>
    <s v="277.935.058-08"/>
    <s v="NF SERVICOS - ADESAO"/>
    <n v="2011755"/>
    <d v="2026-06-15T00:00:00"/>
    <n v="2214454"/>
    <d v="2026-06-16T00:00:00"/>
    <m/>
    <n v="286.91000000000003"/>
    <d v="2026-06-20T00:00:00"/>
    <m/>
    <m/>
    <s v="Processamento de dados e congêneres"/>
    <n v="286.91000000000003"/>
    <m/>
    <x v="0"/>
    <m/>
    <m/>
    <m/>
    <s v="2 - FATURADO"/>
    <n v="10"/>
    <x v="0"/>
    <x v="0"/>
    <m/>
  </r>
  <r>
    <x v="3818"/>
    <s v="278.020.448-63"/>
    <s v="NF SERVICOS - ADESAO"/>
    <n v="1978360"/>
    <d v="2026-05-21T00:00:00"/>
    <n v="2179315"/>
    <d v="2026-05-22T00:00:00"/>
    <m/>
    <n v="3743.32"/>
    <d v="2026-06-05T00:00:00"/>
    <m/>
    <m/>
    <s v="Processamento de dados e congêneres"/>
    <n v="1153.6600000000001"/>
    <m/>
    <x v="0"/>
    <m/>
    <m/>
    <m/>
    <s v="2 - FATURADO"/>
    <n v="25"/>
    <x v="0"/>
    <x v="0"/>
    <m/>
  </r>
  <r>
    <x v="3818"/>
    <s v="278.020.448-63"/>
    <s v="NF SERVICOS - ADESAO"/>
    <n v="2016544"/>
    <d v="2026-06-17T00:00:00"/>
    <n v="2219315"/>
    <d v="2026-06-18T00:00:00"/>
    <m/>
    <n v="3200.52"/>
    <d v="2026-06-20T00:00:00"/>
    <m/>
    <m/>
    <s v="Processamento de dados e congêneres"/>
    <n v="3200.52"/>
    <m/>
    <x v="0"/>
    <m/>
    <m/>
    <m/>
    <s v="2 - FATURADO"/>
    <n v="10"/>
    <x v="0"/>
    <x v="0"/>
    <m/>
  </r>
  <r>
    <x v="3819"/>
    <s v="278.133.088-40"/>
    <s v="NF SERVICOS - ADESAO"/>
    <n v="2004054"/>
    <d v="2026-06-12T00:00:00"/>
    <n v="220655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819"/>
    <s v="278.133.088-40"/>
    <s v="NF SERVICOS - ADESAO"/>
    <n v="2005150"/>
    <d v="2026-06-12T00:00:00"/>
    <n v="220765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820"/>
    <s v="278.139.098-44"/>
    <s v="NF SERVICOS - ADESAO"/>
    <n v="1993040"/>
    <d v="2026-05-21T00:00:00"/>
    <n v="2194058"/>
    <d v="2026-05-23T00:00:00"/>
    <m/>
    <n v="240.59"/>
    <d v="2026-06-05T00:00:00"/>
    <m/>
    <m/>
    <s v="Processamento de dados e congêneres"/>
    <n v="240.59"/>
    <m/>
    <x v="0"/>
    <m/>
    <m/>
    <m/>
    <s v="2 - FATURADO"/>
    <n v="25"/>
    <x v="0"/>
    <x v="0"/>
    <m/>
  </r>
  <r>
    <x v="3820"/>
    <s v="278.139.098-44"/>
    <s v="NF SERVICOS - ADESAO"/>
    <n v="2012011"/>
    <d v="2026-06-15T00:00:00"/>
    <n v="2214714"/>
    <d v="2026-06-16T00:00:00"/>
    <m/>
    <n v="191.12"/>
    <d v="2026-06-20T00:00:00"/>
    <m/>
    <m/>
    <s v="Processamento de dados e congêneres"/>
    <n v="191.12"/>
    <m/>
    <x v="0"/>
    <m/>
    <m/>
    <m/>
    <s v="2 - FATURADO"/>
    <n v="10"/>
    <x v="0"/>
    <x v="0"/>
    <m/>
  </r>
  <r>
    <x v="3821"/>
    <s v="278.143.548-11"/>
    <s v="NF SERVICOS - ADESAO"/>
    <n v="1997362"/>
    <d v="2026-06-12T00:00:00"/>
    <n v="219986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22"/>
    <s v="278.186.098-06"/>
    <s v="NF SERVICOS - ADESAO"/>
    <n v="2003570"/>
    <d v="2026-06-12T00:00:00"/>
    <n v="220607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23"/>
    <s v="278.199.758-73"/>
    <s v="NF SERVICOS - ADESAO"/>
    <n v="1976896"/>
    <d v="2026-05-21T00:00:00"/>
    <n v="2177851"/>
    <d v="2026-05-22T00:00:00"/>
    <m/>
    <n v="813.69"/>
    <d v="2026-06-05T00:00:00"/>
    <m/>
    <m/>
    <s v="Processamento de dados e congêneres"/>
    <n v="249.67"/>
    <m/>
    <x v="0"/>
    <m/>
    <m/>
    <m/>
    <s v="2 - FATURADO"/>
    <n v="25"/>
    <x v="0"/>
    <x v="0"/>
    <m/>
  </r>
  <r>
    <x v="3824"/>
    <s v="278.244.028-43"/>
    <s v="NF SERVICOS DO"/>
    <n v="26611"/>
    <d v="2021-10-27T00:00:00"/>
    <n v="30938"/>
    <d v="2021-10-27T00:00:00"/>
    <m/>
    <n v="22.5"/>
    <d v="2021-11-26T00:00:00"/>
    <m/>
    <m/>
    <s v="Boletim - Diário Oficial Informa"/>
    <n v="22.5"/>
    <m/>
    <x v="0"/>
    <m/>
    <m/>
    <m/>
    <s v="3 - FATURADO DO INFORMA"/>
    <n v="1677"/>
    <x v="2"/>
    <x v="0"/>
    <m/>
  </r>
  <r>
    <x v="3824"/>
    <s v="278.244.028-43"/>
    <s v="NF SERVICOS DO"/>
    <n v="37873"/>
    <d v="2021-11-26T00:00:00"/>
    <n v="42129"/>
    <d v="2021-11-29T00:00:00"/>
    <m/>
    <n v="27"/>
    <d v="2021-12-29T00:00:00"/>
    <m/>
    <m/>
    <s v="Boletim - Diário Oficial Informa"/>
    <n v="27"/>
    <m/>
    <x v="0"/>
    <m/>
    <m/>
    <m/>
    <s v="3 - FATURADO DO INFORMA"/>
    <n v="1644"/>
    <x v="2"/>
    <x v="0"/>
    <m/>
  </r>
  <r>
    <x v="3824"/>
    <s v="278.244.028-43"/>
    <s v="NF SERVICOS DO"/>
    <n v="49126"/>
    <d v="2021-12-30T00:00:00"/>
    <n v="53451"/>
    <d v="2021-12-30T00:00:00"/>
    <m/>
    <n v="27"/>
    <d v="2022-01-29T00:00:00"/>
    <m/>
    <m/>
    <s v="Boletim - Diário Oficial Informa"/>
    <n v="27"/>
    <m/>
    <x v="0"/>
    <m/>
    <m/>
    <m/>
    <s v="3 - FATURADO DO INFORMA"/>
    <n v="1613"/>
    <x v="2"/>
    <x v="0"/>
    <m/>
  </r>
  <r>
    <x v="3824"/>
    <s v="278.244.028-43"/>
    <s v="NF SERVICOS DO"/>
    <n v="57850"/>
    <d v="2022-02-14T00:00:00"/>
    <n v="62259"/>
    <d v="2022-02-14T00:00:00"/>
    <m/>
    <n v="27"/>
    <d v="2022-03-16T00:00:00"/>
    <m/>
    <m/>
    <s v="Boletim - Diário Oficial Informa"/>
    <n v="27"/>
    <m/>
    <x v="0"/>
    <m/>
    <m/>
    <m/>
    <s v="3 - FATURADO DO INFORMA"/>
    <n v="1567"/>
    <x v="2"/>
    <x v="0"/>
    <m/>
  </r>
  <r>
    <x v="3824"/>
    <s v="278.244.028-43"/>
    <s v="NF SERVICOS DO"/>
    <n v="66401"/>
    <d v="2022-02-28T00:00:00"/>
    <n v="70826"/>
    <d v="2022-03-02T00:00:00"/>
    <m/>
    <n v="27"/>
    <d v="2022-04-01T00:00:00"/>
    <m/>
    <m/>
    <s v="Boletim - Diário Oficial Informa"/>
    <n v="27"/>
    <m/>
    <x v="0"/>
    <m/>
    <m/>
    <m/>
    <s v="3 - FATURADO DO INFORMA"/>
    <n v="1551"/>
    <x v="2"/>
    <x v="0"/>
    <m/>
  </r>
  <r>
    <x v="3824"/>
    <s v="278.244.028-43"/>
    <s v="NF SERVICOS DO"/>
    <n v="77430"/>
    <d v="2022-03-31T00:00:00"/>
    <n v="81917"/>
    <d v="2022-04-04T00:00:00"/>
    <m/>
    <n v="27"/>
    <d v="2022-05-04T00:00:00"/>
    <m/>
    <m/>
    <s v="Boletim - Diário Oficial Informa"/>
    <n v="27"/>
    <m/>
    <x v="0"/>
    <m/>
    <m/>
    <m/>
    <s v="3 - FATURADO DO INFORMA"/>
    <n v="1518"/>
    <x v="2"/>
    <x v="0"/>
    <m/>
  </r>
  <r>
    <x v="3824"/>
    <s v="278.244.028-43"/>
    <s v="NF SERVICOS DO"/>
    <n v="85959"/>
    <d v="2022-04-30T00:00:00"/>
    <n v="90487"/>
    <d v="2022-05-02T00:00:00"/>
    <m/>
    <n v="27"/>
    <d v="2022-06-01T00:00:00"/>
    <m/>
    <m/>
    <s v="Boletim - Diário Oficial Informa"/>
    <n v="27"/>
    <m/>
    <x v="0"/>
    <m/>
    <m/>
    <m/>
    <s v="3 - FATURADO DO INFORMA"/>
    <n v="1490"/>
    <x v="2"/>
    <x v="0"/>
    <m/>
  </r>
  <r>
    <x v="3824"/>
    <s v="278.244.028-43"/>
    <s v="NF SERVICOS DO"/>
    <n v="94907"/>
    <d v="2022-05-26T00:00:00"/>
    <n v="99499"/>
    <d v="2022-05-28T00:00:00"/>
    <m/>
    <n v="27"/>
    <d v="2022-06-27T00:00:00"/>
    <m/>
    <m/>
    <s v="Boletim - Diário Oficial Informa"/>
    <n v="27"/>
    <m/>
    <x v="0"/>
    <m/>
    <m/>
    <m/>
    <s v="3 - FATURADO DO INFORMA"/>
    <n v="1464"/>
    <x v="2"/>
    <x v="0"/>
    <m/>
  </r>
  <r>
    <x v="3824"/>
    <s v="278.244.028-43"/>
    <s v="NF SERVICOS DO"/>
    <n v="106052"/>
    <d v="2022-06-30T00:00:00"/>
    <n v="110710"/>
    <d v="2022-07-01T00:00:00"/>
    <m/>
    <n v="27"/>
    <d v="2022-07-31T00:00:00"/>
    <m/>
    <m/>
    <s v="Boletim - Diário Oficial Informa"/>
    <n v="27"/>
    <m/>
    <x v="0"/>
    <m/>
    <m/>
    <m/>
    <s v="3 - FATURADO DO INFORMA"/>
    <n v="1430"/>
    <x v="2"/>
    <x v="0"/>
    <m/>
  </r>
  <r>
    <x v="3824"/>
    <s v="278.244.028-43"/>
    <s v="NF SERVICOS DO"/>
    <n v="115300"/>
    <d v="2022-07-31T00:00:00"/>
    <n v="120031"/>
    <d v="2022-08-04T00:00:00"/>
    <m/>
    <n v="27"/>
    <d v="2022-09-03T00:00:00"/>
    <m/>
    <m/>
    <s v="Boletim - Diário Oficial Informa"/>
    <n v="27"/>
    <m/>
    <x v="0"/>
    <m/>
    <m/>
    <m/>
    <s v="3 - FATURADO DO INFORMA"/>
    <n v="1396"/>
    <x v="2"/>
    <x v="0"/>
    <m/>
  </r>
  <r>
    <x v="3824"/>
    <s v="278.244.028-43"/>
    <s v="NF SERVICOS DO"/>
    <n v="122996"/>
    <d v="2022-08-29T00:00:00"/>
    <n v="127789"/>
    <d v="2022-08-29T00:00:00"/>
    <m/>
    <n v="27"/>
    <d v="2022-09-28T00:00:00"/>
    <m/>
    <m/>
    <s v="Boletim - Diário Oficial Informa"/>
    <n v="27"/>
    <m/>
    <x v="0"/>
    <m/>
    <m/>
    <m/>
    <s v="3 - FATURADO DO INFORMA"/>
    <n v="1371"/>
    <x v="2"/>
    <x v="0"/>
    <m/>
  </r>
  <r>
    <x v="3825"/>
    <s v="278.268.488-49"/>
    <s v="NF SERVICOS - ADESAO"/>
    <n v="1978201"/>
    <d v="2026-05-21T00:00:00"/>
    <n v="2179156"/>
    <d v="2026-05-22T00:00:00"/>
    <m/>
    <n v="243.15"/>
    <d v="2026-06-05T00:00:00"/>
    <m/>
    <m/>
    <s v="Processamento de dados e congêneres"/>
    <n v="90.4"/>
    <m/>
    <x v="0"/>
    <m/>
    <m/>
    <m/>
    <s v="2 - FATURADO"/>
    <n v="25"/>
    <x v="0"/>
    <x v="0"/>
    <m/>
  </r>
  <r>
    <x v="3826"/>
    <s v="278.567.068-05"/>
    <s v="NF SERVICOS - ADESAO"/>
    <n v="2010290"/>
    <d v="2026-06-15T00:00:00"/>
    <n v="2212979"/>
    <d v="2026-06-16T00:00:00"/>
    <m/>
    <n v="211.41"/>
    <d v="2026-06-20T00:00:00"/>
    <m/>
    <m/>
    <s v="Processamento de dados e congêneres"/>
    <n v="211.41"/>
    <m/>
    <x v="0"/>
    <m/>
    <m/>
    <m/>
    <s v="2 - FATURADO"/>
    <n v="10"/>
    <x v="0"/>
    <x v="0"/>
    <m/>
  </r>
  <r>
    <x v="3827"/>
    <s v="278.709.598-47"/>
    <s v="NF SERVICOS - ADESAO"/>
    <n v="2005807"/>
    <d v="2026-06-12T00:00:00"/>
    <n v="220831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28"/>
    <s v="278.755.298-67"/>
    <s v="NF SERVICOS - ADESAO"/>
    <n v="2002314"/>
    <d v="2026-06-12T00:00:00"/>
    <n v="220481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28"/>
    <s v="278.755.298-67"/>
    <s v="NF SERVICOS - ADESAO"/>
    <n v="2012170"/>
    <d v="2026-06-15T00:00:00"/>
    <n v="2214875"/>
    <d v="2026-06-16T00:00:00"/>
    <m/>
    <n v="99.44"/>
    <d v="2026-06-20T00:00:00"/>
    <m/>
    <m/>
    <s v="Processamento de dados e congêneres"/>
    <n v="99.44"/>
    <m/>
    <x v="0"/>
    <m/>
    <m/>
    <m/>
    <s v="2 - FATURADO"/>
    <n v="10"/>
    <x v="0"/>
    <x v="0"/>
    <m/>
  </r>
  <r>
    <x v="3829"/>
    <s v="278.818.578-20"/>
    <s v="NF SERVICOS - ADESAO"/>
    <n v="1976661"/>
    <d v="2026-05-21T00:00:00"/>
    <n v="2177616"/>
    <d v="2026-05-22T00:00:00"/>
    <m/>
    <n v="792.4"/>
    <d v="2026-07-30T00:00:00"/>
    <m/>
    <m/>
    <s v="Processamento de dados e congêneres"/>
    <n v="792.4"/>
    <m/>
    <x v="0"/>
    <m/>
    <m/>
    <m/>
    <s v="2 - FATURADO"/>
    <n v="0"/>
    <x v="1"/>
    <x v="0"/>
    <m/>
  </r>
  <r>
    <x v="3829"/>
    <s v="278.818.578-20"/>
    <s v="NF SERVICOS - ADESAO"/>
    <n v="1983842"/>
    <d v="2026-05-21T00:00:00"/>
    <n v="218480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829"/>
    <s v="278.818.578-20"/>
    <s v="NF SERVICOS - ADESAO"/>
    <n v="2001725"/>
    <d v="2026-06-12T00:00:00"/>
    <n v="220422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29"/>
    <s v="278.818.578-20"/>
    <s v="NF SERVICOS - ADESAO"/>
    <n v="2016153"/>
    <d v="2026-06-17T00:00:00"/>
    <n v="2218922"/>
    <d v="2026-06-18T00:00:00"/>
    <m/>
    <n v="587.09"/>
    <d v="2026-07-30T00:00:00"/>
    <m/>
    <m/>
    <s v="Processamento de dados e congêneres"/>
    <n v="587.09"/>
    <m/>
    <x v="0"/>
    <m/>
    <m/>
    <m/>
    <s v="2 - FATURADO"/>
    <n v="0"/>
    <x v="1"/>
    <x v="0"/>
    <m/>
  </r>
  <r>
    <x v="3830"/>
    <s v="278.818.738-68"/>
    <s v="NF SERVICOS - ADESAO"/>
    <n v="1975920"/>
    <d v="2026-05-21T00:00:00"/>
    <n v="2176875"/>
    <d v="2026-05-22T00:00:00"/>
    <m/>
    <n v="6078.8"/>
    <d v="2026-06-05T00:00:00"/>
    <m/>
    <m/>
    <s v="Processamento de dados e congêneres"/>
    <n v="1708.97"/>
    <m/>
    <x v="0"/>
    <m/>
    <m/>
    <m/>
    <s v="2 - FATURADO"/>
    <n v="25"/>
    <x v="0"/>
    <x v="0"/>
    <m/>
  </r>
  <r>
    <x v="3831"/>
    <s v="278.921.308-96"/>
    <s v="NF SERVICOS - ADESAO"/>
    <n v="1978107"/>
    <d v="2026-05-21T00:00:00"/>
    <n v="2179062"/>
    <d v="2026-05-22T00:00:00"/>
    <m/>
    <n v="657.7"/>
    <d v="2026-07-30T00:00:00"/>
    <m/>
    <m/>
    <s v="Processamento de dados e congêneres"/>
    <n v="657.7"/>
    <m/>
    <x v="0"/>
    <m/>
    <m/>
    <m/>
    <s v="2 - FATURADO"/>
    <n v="0"/>
    <x v="1"/>
    <x v="0"/>
    <m/>
  </r>
  <r>
    <x v="3831"/>
    <s v="278.921.308-96"/>
    <s v="NF SERVICOS - ADESAO"/>
    <n v="1985445"/>
    <d v="2026-05-21T00:00:00"/>
    <n v="2186408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831"/>
    <s v="278.921.308-96"/>
    <s v="NF SERVICOS - ADESAO"/>
    <n v="2005924"/>
    <d v="2026-06-12T00:00:00"/>
    <n v="220844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31"/>
    <s v="278.921.308-96"/>
    <s v="NF SERVICOS - ADESAO"/>
    <n v="2016321"/>
    <d v="2026-06-17T00:00:00"/>
    <n v="2219090"/>
    <d v="2026-06-18T00:00:00"/>
    <m/>
    <n v="361.92"/>
    <d v="2026-07-30T00:00:00"/>
    <m/>
    <m/>
    <s v="Processamento de dados e congêneres"/>
    <n v="361.92"/>
    <m/>
    <x v="0"/>
    <m/>
    <m/>
    <m/>
    <s v="2 - FATURADO"/>
    <n v="0"/>
    <x v="1"/>
    <x v="0"/>
    <m/>
  </r>
  <r>
    <x v="3832"/>
    <s v="278.971.368-50"/>
    <s v="NF SERVICOS - ADESAO"/>
    <n v="2002499"/>
    <d v="2026-06-12T00:00:00"/>
    <n v="2205000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832"/>
    <s v="278.971.368-50"/>
    <s v="NF SERVICOS - ADESAO"/>
    <n v="2009977"/>
    <d v="2026-06-15T00:00:00"/>
    <n v="2212660"/>
    <d v="2026-06-16T00:00:00"/>
    <m/>
    <n v="151.53"/>
    <d v="2026-06-20T00:00:00"/>
    <m/>
    <m/>
    <s v="Processamento de dados e congêneres"/>
    <n v="151.53"/>
    <m/>
    <x v="0"/>
    <m/>
    <m/>
    <m/>
    <s v="2 - FATURADO"/>
    <n v="10"/>
    <x v="0"/>
    <x v="0"/>
    <m/>
  </r>
  <r>
    <x v="3833"/>
    <s v="279.148.028-59"/>
    <s v="NF SERVICOS - ADESAO"/>
    <n v="1997016"/>
    <d v="2026-06-12T00:00:00"/>
    <n v="219951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34"/>
    <s v="279.149.108-21"/>
    <s v="NF SERVICOS - ADESAO"/>
    <n v="1995839"/>
    <d v="2026-06-12T00:00:00"/>
    <n v="219829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34"/>
    <s v="279.149.108-21"/>
    <s v="NF SERVICOS - ADESAO"/>
    <n v="2008620"/>
    <d v="2026-06-15T00:00:00"/>
    <n v="2211272"/>
    <d v="2026-06-16T00:00:00"/>
    <m/>
    <n v="174.97"/>
    <d v="2026-07-30T00:00:00"/>
    <m/>
    <m/>
    <s v="Processamento de dados e congêneres"/>
    <n v="174.97"/>
    <m/>
    <x v="0"/>
    <m/>
    <m/>
    <m/>
    <s v="2 - FATURADO"/>
    <n v="0"/>
    <x v="1"/>
    <x v="0"/>
    <m/>
  </r>
  <r>
    <x v="3835"/>
    <s v="279.197.568-39"/>
    <s v="NF SERVICOS - ADESAO"/>
    <n v="1975320"/>
    <d v="2026-05-21T00:00:00"/>
    <n v="2176271"/>
    <d v="2026-05-21T00:00:00"/>
    <m/>
    <n v="1203.44"/>
    <d v="2026-06-05T00:00:00"/>
    <m/>
    <m/>
    <s v="Processamento de dados e congêneres"/>
    <n v="383.12"/>
    <m/>
    <x v="0"/>
    <m/>
    <m/>
    <m/>
    <s v="2 - FATURADO"/>
    <n v="25"/>
    <x v="0"/>
    <x v="0"/>
    <m/>
  </r>
  <r>
    <x v="3835"/>
    <s v="279.197.568-39"/>
    <s v="NF SERVICOS - ADESAO"/>
    <n v="1986163"/>
    <d v="2026-05-21T00:00:00"/>
    <n v="218712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835"/>
    <s v="279.197.568-39"/>
    <s v="NF SERVICOS - ADESAO"/>
    <n v="2004417"/>
    <d v="2026-06-12T00:00:00"/>
    <n v="220691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35"/>
    <s v="279.197.568-39"/>
    <s v="NF SERVICOS - ADESAO"/>
    <n v="2015315"/>
    <d v="2026-06-17T00:00:00"/>
    <n v="2218084"/>
    <d v="2026-06-17T00:00:00"/>
    <m/>
    <n v="1016.55"/>
    <d v="2026-07-30T00:00:00"/>
    <m/>
    <m/>
    <s v="Processamento de dados e congêneres"/>
    <n v="1016.55"/>
    <m/>
    <x v="0"/>
    <m/>
    <m/>
    <m/>
    <s v="2 - FATURADO"/>
    <n v="0"/>
    <x v="1"/>
    <x v="0"/>
    <m/>
  </r>
  <r>
    <x v="3836"/>
    <s v="279.266.148-82"/>
    <s v="NF SERVICOS - ADESAO"/>
    <n v="1978470"/>
    <d v="2026-05-21T00:00:00"/>
    <n v="2179425"/>
    <d v="2026-05-22T00:00:00"/>
    <m/>
    <n v="1197.92"/>
    <d v="2026-06-05T00:00:00"/>
    <m/>
    <m/>
    <s v="Processamento de dados e congêneres"/>
    <n v="340.07"/>
    <m/>
    <x v="0"/>
    <m/>
    <m/>
    <m/>
    <s v="2 - FATURADO"/>
    <n v="25"/>
    <x v="0"/>
    <x v="0"/>
    <m/>
  </r>
  <r>
    <x v="3837"/>
    <s v="279.288.148-89"/>
    <s v="NF SERVICOS - ADESAO"/>
    <n v="1976242"/>
    <d v="2026-05-21T00:00:00"/>
    <n v="2177197"/>
    <d v="2026-05-22T00:00:00"/>
    <m/>
    <n v="860.85"/>
    <d v="2026-07-30T00:00:00"/>
    <m/>
    <m/>
    <s v="Processamento de dados e congêneres"/>
    <n v="860.85"/>
    <m/>
    <x v="0"/>
    <m/>
    <m/>
    <m/>
    <s v="2 - FATURADO"/>
    <n v="0"/>
    <x v="1"/>
    <x v="0"/>
    <m/>
  </r>
  <r>
    <x v="3838"/>
    <s v="279.309.368-80"/>
    <s v="NF SERVICOS - ADESAO"/>
    <n v="1977232"/>
    <d v="2026-05-21T00:00:00"/>
    <n v="2178187"/>
    <d v="2026-05-22T00:00:00"/>
    <m/>
    <n v="497.47"/>
    <d v="2026-07-30T00:00:00"/>
    <m/>
    <m/>
    <s v="Processamento de dados e congêneres"/>
    <n v="497.47"/>
    <m/>
    <x v="0"/>
    <m/>
    <m/>
    <m/>
    <s v="2 - FATURADO"/>
    <n v="0"/>
    <x v="1"/>
    <x v="0"/>
    <m/>
  </r>
  <r>
    <x v="3838"/>
    <s v="279.309.368-80"/>
    <s v="NF SERVICOS - ADESAO"/>
    <n v="2018661"/>
    <d v="2026-06-17T00:00:00"/>
    <n v="2221444"/>
    <d v="2026-06-18T00:00:00"/>
    <m/>
    <n v="307.31"/>
    <d v="2026-07-30T00:00:00"/>
    <m/>
    <m/>
    <s v="Processamento de dados e congêneres"/>
    <n v="307.31"/>
    <m/>
    <x v="0"/>
    <m/>
    <m/>
    <m/>
    <s v="2 - FATURADO"/>
    <n v="0"/>
    <x v="1"/>
    <x v="0"/>
    <m/>
  </r>
  <r>
    <x v="3839"/>
    <s v="279.323.958-52"/>
    <s v="ND-OPERADORA CIELO"/>
    <n v="29500"/>
    <d v="2026-06-15T00:00:00"/>
    <m/>
    <m/>
    <m/>
    <n v="139.38999999999999"/>
    <d v="2026-06-15T00:00:00"/>
    <m/>
    <m/>
    <s v="e-CNPJ A1 - Renovação 12 meses"/>
    <n v="139.38999999999999"/>
    <m/>
    <x v="0"/>
    <m/>
    <m/>
    <m/>
    <s v="1 - VENDA A VISTA"/>
    <n v="15"/>
    <x v="0"/>
    <x v="2"/>
    <m/>
  </r>
  <r>
    <x v="3840"/>
    <s v="279.331.508-70"/>
    <s v="NF SERVICOS - ADESAO"/>
    <n v="1978712"/>
    <d v="2026-05-21T00:00:00"/>
    <n v="2179667"/>
    <d v="2026-05-22T00:00:00"/>
    <m/>
    <n v="2840.55"/>
    <d v="2026-06-05T00:00:00"/>
    <m/>
    <m/>
    <s v="Processamento de dados e congêneres"/>
    <n v="757.63"/>
    <m/>
    <x v="0"/>
    <m/>
    <m/>
    <m/>
    <s v="2 - FATURADO"/>
    <n v="25"/>
    <x v="0"/>
    <x v="0"/>
    <m/>
  </r>
  <r>
    <x v="3840"/>
    <s v="279.331.508-70"/>
    <s v="NF SERVICOS - ADESAO"/>
    <n v="2006897"/>
    <d v="2026-06-12T00:00:00"/>
    <n v="2209421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840"/>
    <s v="279.331.508-70"/>
    <s v="NF SERVICOS - ADESAO"/>
    <n v="2017873"/>
    <d v="2026-06-17T00:00:00"/>
    <n v="2220651"/>
    <d v="2026-06-18T00:00:00"/>
    <m/>
    <n v="2106.4899999999998"/>
    <d v="2026-06-20T00:00:00"/>
    <m/>
    <m/>
    <s v="Processamento de dados e congêneres"/>
    <n v="2106.4899999999998"/>
    <m/>
    <x v="0"/>
    <m/>
    <m/>
    <m/>
    <s v="2 - FATURADO"/>
    <n v="10"/>
    <x v="0"/>
    <x v="0"/>
    <m/>
  </r>
  <r>
    <x v="3841"/>
    <s v="279.365.828-60"/>
    <s v="ND-AMAZON"/>
    <n v="125"/>
    <d v="2025-01-07T00:00:00"/>
    <m/>
    <m/>
    <m/>
    <n v="30.05"/>
    <d v="2025-02-06T00:00:00"/>
    <m/>
    <m/>
    <s v="ATE AGORA"/>
    <n v="30.05"/>
    <m/>
    <x v="0"/>
    <m/>
    <m/>
    <m/>
    <s v="2 - FATURADO"/>
    <n v="509"/>
    <x v="2"/>
    <x v="4"/>
    <m/>
  </r>
  <r>
    <x v="3842"/>
    <s v="279.486.198-01"/>
    <s v="NF SERVICOS - ADESAO"/>
    <n v="1992765"/>
    <d v="2026-05-21T00:00:00"/>
    <n v="2193783"/>
    <d v="2026-05-23T00:00:00"/>
    <m/>
    <n v="450.06"/>
    <d v="2026-07-30T00:00:00"/>
    <m/>
    <m/>
    <s v="Processamento de dados e congêneres"/>
    <n v="450.06"/>
    <m/>
    <x v="0"/>
    <m/>
    <m/>
    <m/>
    <s v="2 - FATURADO"/>
    <n v="0"/>
    <x v="1"/>
    <x v="0"/>
    <m/>
  </r>
  <r>
    <x v="3842"/>
    <s v="279.486.198-01"/>
    <s v="NF SERVICOS - ADESAO"/>
    <n v="2002339"/>
    <d v="2026-06-12T00:00:00"/>
    <n v="220484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42"/>
    <s v="279.486.198-01"/>
    <s v="NF SERVICOS - ADESAO"/>
    <n v="2008538"/>
    <d v="2026-06-15T00:00:00"/>
    <n v="2211190"/>
    <d v="2026-06-16T00:00:00"/>
    <m/>
    <n v="632.30999999999995"/>
    <d v="2026-07-30T00:00:00"/>
    <m/>
    <m/>
    <s v="Processamento de dados e congêneres"/>
    <n v="632.30999999999995"/>
    <m/>
    <x v="0"/>
    <m/>
    <m/>
    <m/>
    <s v="2 - FATURADO"/>
    <n v="0"/>
    <x v="1"/>
    <x v="0"/>
    <m/>
  </r>
  <r>
    <x v="3843"/>
    <s v="279.761.708-80"/>
    <s v="NF SERVICOS - ADESAO"/>
    <n v="1977105"/>
    <d v="2026-05-21T00:00:00"/>
    <n v="2178060"/>
    <d v="2026-05-22T00:00:00"/>
    <m/>
    <n v="3039.98"/>
    <d v="2026-06-05T00:00:00"/>
    <m/>
    <m/>
    <s v="Processamento de dados e congêneres"/>
    <n v="921.21"/>
    <m/>
    <x v="0"/>
    <m/>
    <m/>
    <m/>
    <s v="2 - FATURADO"/>
    <n v="25"/>
    <x v="0"/>
    <x v="0"/>
    <m/>
  </r>
  <r>
    <x v="3843"/>
    <s v="279.761.708-80"/>
    <s v="NF SERVICOS - ADESAO"/>
    <n v="2000318"/>
    <d v="2026-06-12T00:00:00"/>
    <n v="220281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43"/>
    <s v="279.761.708-80"/>
    <s v="NF SERVICOS - ADESAO"/>
    <n v="2015536"/>
    <d v="2026-06-17T00:00:00"/>
    <n v="2218305"/>
    <d v="2026-06-17T00:00:00"/>
    <m/>
    <n v="2529.75"/>
    <d v="2026-07-30T00:00:00"/>
    <m/>
    <m/>
    <s v="Processamento de dados e congêneres"/>
    <n v="2529.75"/>
    <m/>
    <x v="0"/>
    <m/>
    <m/>
    <m/>
    <s v="2 - FATURADO"/>
    <n v="0"/>
    <x v="1"/>
    <x v="0"/>
    <m/>
  </r>
  <r>
    <x v="3844"/>
    <s v="279.778.549-53"/>
    <s v="NF SERVICOS - ADESAO"/>
    <n v="1977657"/>
    <d v="2026-05-21T00:00:00"/>
    <n v="2178612"/>
    <d v="2026-05-22T00:00:00"/>
    <m/>
    <n v="93.23"/>
    <d v="2026-07-30T00:00:00"/>
    <m/>
    <m/>
    <s v="Processamento de dados e congêneres"/>
    <n v="93.23"/>
    <m/>
    <x v="0"/>
    <m/>
    <m/>
    <m/>
    <s v="2 - FATURADO"/>
    <n v="0"/>
    <x v="1"/>
    <x v="0"/>
    <m/>
  </r>
  <r>
    <x v="3845"/>
    <s v="279.873.428-23"/>
    <s v="ND-AMAZON"/>
    <n v="420"/>
    <d v="2025-05-19T00:00:00"/>
    <m/>
    <m/>
    <m/>
    <n v="30.15"/>
    <d v="2025-06-18T00:00:00"/>
    <m/>
    <m/>
    <s v="Outras Receitas de Livraria"/>
    <n v="30.15"/>
    <m/>
    <x v="0"/>
    <m/>
    <m/>
    <m/>
    <s v="2 - FATURADO"/>
    <n v="377"/>
    <x v="2"/>
    <x v="4"/>
    <m/>
  </r>
  <r>
    <x v="3846"/>
    <s v="279.904.078-09"/>
    <s v="NF SERVICOS - ADESAO"/>
    <n v="2012139"/>
    <d v="2026-06-15T00:00:00"/>
    <n v="2214843"/>
    <d v="2026-06-16T00:00:00"/>
    <m/>
    <n v="120.28"/>
    <d v="2026-06-20T00:00:00"/>
    <m/>
    <m/>
    <s v="Processamento de dados e congêneres"/>
    <n v="120.28"/>
    <m/>
    <x v="0"/>
    <m/>
    <m/>
    <m/>
    <s v="2 - FATURADO"/>
    <n v="10"/>
    <x v="0"/>
    <x v="0"/>
    <m/>
  </r>
  <r>
    <x v="3847"/>
    <s v="279.911.708-29"/>
    <s v="NF SERVICOS - ADESAO"/>
    <n v="1977941"/>
    <d v="2026-05-21T00:00:00"/>
    <n v="2178896"/>
    <d v="2026-05-22T00:00:00"/>
    <m/>
    <n v="2562.5500000000002"/>
    <d v="2026-06-05T00:00:00"/>
    <m/>
    <m/>
    <s v="Processamento de dados e congêneres"/>
    <n v="740.41"/>
    <m/>
    <x v="0"/>
    <m/>
    <m/>
    <m/>
    <s v="2 - FATURADO"/>
    <n v="25"/>
    <x v="0"/>
    <x v="0"/>
    <m/>
  </r>
  <r>
    <x v="3847"/>
    <s v="279.911.708-29"/>
    <s v="NF SERVICOS - ADESAO"/>
    <n v="1997442"/>
    <d v="2026-06-12T00:00:00"/>
    <n v="219994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47"/>
    <s v="279.911.708-29"/>
    <s v="NF SERVICOS - ADESAO"/>
    <n v="2017961"/>
    <d v="2026-06-17T00:00:00"/>
    <n v="2220739"/>
    <d v="2026-06-18T00:00:00"/>
    <m/>
    <n v="6349.64"/>
    <d v="2026-06-20T00:00:00"/>
    <m/>
    <m/>
    <s v="Processamento de dados e congêneres"/>
    <n v="6349.64"/>
    <m/>
    <x v="0"/>
    <m/>
    <m/>
    <m/>
    <s v="2 - FATURADO"/>
    <n v="10"/>
    <x v="0"/>
    <x v="0"/>
    <m/>
  </r>
  <r>
    <x v="3848"/>
    <s v="279.959.118-31"/>
    <s v="NF SERVICOS - ADESAO"/>
    <n v="1997215"/>
    <d v="2026-06-12T00:00:00"/>
    <n v="219971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848"/>
    <s v="279.959.118-31"/>
    <s v="NF SERVICOS - ADESAO"/>
    <n v="2003829"/>
    <d v="2026-06-12T00:00:00"/>
    <n v="220633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849"/>
    <s v="28.001.091/0001-07"/>
    <s v="NF SERVICOS - ADESAO"/>
    <n v="2003872"/>
    <d v="2026-06-12T00:00:00"/>
    <n v="220637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850"/>
    <s v="28.018.806/0001-26"/>
    <s v="NF SERVICOS - ADESAO"/>
    <n v="1995832"/>
    <d v="2026-06-12T00:00:00"/>
    <n v="2198291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851"/>
    <s v="28.028.053/0001-30"/>
    <s v="NF SERVICOS - ADESAO"/>
    <n v="1985761"/>
    <d v="2026-05-21T00:00:00"/>
    <n v="218672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851"/>
    <s v="28.028.053/0001-30"/>
    <s v="NF SERVICOS - ADESAO"/>
    <n v="2002464"/>
    <d v="2026-06-12T00:00:00"/>
    <n v="220496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852"/>
    <s v="28.032.810/0001-49"/>
    <s v="NF SERVICOS - ADESAO"/>
    <n v="1983196"/>
    <d v="2026-05-21T00:00:00"/>
    <n v="218415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852"/>
    <s v="28.032.810/0001-49"/>
    <s v="NF SERVICOS - ADESAO"/>
    <n v="2000706"/>
    <d v="2026-06-12T00:00:00"/>
    <n v="220320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53"/>
    <s v="28.061.280/0001-67"/>
    <s v="NF SERVICOS - ADESAO"/>
    <n v="1983708"/>
    <d v="2026-05-21T00:00:00"/>
    <n v="218467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853"/>
    <s v="28.061.280/0001-67"/>
    <s v="NF SERVICOS - ADESAO"/>
    <n v="2002933"/>
    <d v="2026-06-12T00:00:00"/>
    <n v="220543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854"/>
    <s v="28.070.990/0001-53"/>
    <s v="NF SERVICOS - ADESAO"/>
    <n v="1984255"/>
    <d v="2026-05-21T00:00:00"/>
    <n v="218521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855"/>
    <s v="28.087.077/0001-60"/>
    <s v="NF SERVICOS - ADESAO"/>
    <n v="2013603"/>
    <d v="2026-06-17T00:00:00"/>
    <n v="2216372"/>
    <d v="2026-06-17T00:00:00"/>
    <m/>
    <n v="112.81"/>
    <d v="2026-06-20T00:00:00"/>
    <m/>
    <m/>
    <s v="Processamento de dados e congêneres"/>
    <n v="112.81"/>
    <m/>
    <x v="0"/>
    <m/>
    <m/>
    <m/>
    <s v="2 - FATURADO"/>
    <n v="10"/>
    <x v="0"/>
    <x v="0"/>
    <m/>
  </r>
  <r>
    <x v="3856"/>
    <s v="28.115.663/0002-51"/>
    <s v="NF SERVICOS - ADESAO"/>
    <n v="1980530"/>
    <d v="2026-05-21T00:00:00"/>
    <n v="2181493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856"/>
    <s v="28.115.663/0002-51"/>
    <s v="NF SERVICOS - ADESAO"/>
    <n v="2004724"/>
    <d v="2026-06-12T00:00:00"/>
    <n v="2207227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857"/>
    <s v="28.116.338/0001-22"/>
    <s v="NF SERVICOS - ADESAO"/>
    <n v="1996478"/>
    <d v="2026-06-12T00:00:00"/>
    <n v="219893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57"/>
    <s v="28.116.338/0001-22"/>
    <s v="NF SERVICOS - ADESAO"/>
    <n v="2003358"/>
    <d v="2026-06-12T00:00:00"/>
    <n v="220585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58"/>
    <s v="28.122.304/0001-40"/>
    <s v="NF SERVICOS - ADESAO"/>
    <n v="2007429"/>
    <d v="2026-06-15T00:00:00"/>
    <n v="2210081"/>
    <d v="2026-06-16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3859"/>
    <s v="28.152.617/0001-41"/>
    <s v="NF SERVICOS - ADESAO"/>
    <n v="1993618"/>
    <d v="2026-05-21T00:00:00"/>
    <n v="2194636"/>
    <d v="2026-05-23T00:00:00"/>
    <m/>
    <n v="154.47"/>
    <d v="2026-07-30T00:00:00"/>
    <m/>
    <m/>
    <s v="Processamento de dados e congêneres"/>
    <n v="154.47"/>
    <m/>
    <x v="0"/>
    <m/>
    <m/>
    <m/>
    <s v="2 - FATURADO"/>
    <n v="0"/>
    <x v="1"/>
    <x v="0"/>
    <m/>
  </r>
  <r>
    <x v="3859"/>
    <s v="28.152.617/0001-41"/>
    <s v="NF SERVICOS - ADESAO"/>
    <n v="2014070"/>
    <d v="2026-06-17T00:00:00"/>
    <n v="2216839"/>
    <d v="2026-06-17T00:00:00"/>
    <m/>
    <n v="140.59"/>
    <d v="2026-07-30T00:00:00"/>
    <m/>
    <m/>
    <s v="Processamento de dados e congêneres"/>
    <n v="140.59"/>
    <m/>
    <x v="0"/>
    <m/>
    <m/>
    <m/>
    <s v="2 - FATURADO"/>
    <n v="0"/>
    <x v="1"/>
    <x v="0"/>
    <m/>
  </r>
  <r>
    <x v="3860"/>
    <s v="28.167.107/0001-48"/>
    <s v="NF SERVICOS - ADESAO"/>
    <n v="2005426"/>
    <d v="2026-06-12T00:00:00"/>
    <n v="220793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861"/>
    <s v="28.216.788/0001-97"/>
    <s v="NF SERVICOS - ADESAO"/>
    <n v="1982012"/>
    <d v="2026-05-21T00:00:00"/>
    <n v="218297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861"/>
    <s v="28.216.788/0001-97"/>
    <s v="NF SERVICOS - ADESAO"/>
    <n v="2000634"/>
    <d v="2026-06-12T00:00:00"/>
    <n v="220313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862"/>
    <s v="28.255.030/0001-68"/>
    <s v="NF SERVICOS - ADESAO"/>
    <n v="2001587"/>
    <d v="2026-06-12T00:00:00"/>
    <n v="2204088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863"/>
    <s v="28.270.014/0001-44"/>
    <s v="ND-OPERADORA CIELO"/>
    <n v="29630"/>
    <d v="2026-06-30T00:00:00"/>
    <m/>
    <m/>
    <m/>
    <n v="237.48"/>
    <d v="2026-06-30T00:00:00"/>
    <m/>
    <m/>
    <s v="e-CNPJ A3 (somente certificado) - 24 meses "/>
    <n v="237.48"/>
    <m/>
    <x v="0"/>
    <m/>
    <m/>
    <m/>
    <s v="1 - VENDA A VISTA"/>
    <n v="1"/>
    <x v="0"/>
    <x v="2"/>
    <m/>
  </r>
  <r>
    <x v="3864"/>
    <s v="28.282.132/0001-72"/>
    <s v="NF SERVICOS - ADESAO"/>
    <n v="2002998"/>
    <d v="2026-06-12T00:00:00"/>
    <n v="220549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865"/>
    <s v="28.291.087/0001-12"/>
    <s v="NF SERVICOS - ADESAO"/>
    <n v="1981758"/>
    <d v="2026-05-21T00:00:00"/>
    <n v="218272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866"/>
    <s v="28.291.195/0001-95"/>
    <s v="NF SERVICOS - ADESAO"/>
    <n v="1981924"/>
    <d v="2026-05-21T00:00:00"/>
    <n v="218288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866"/>
    <s v="28.291.195/0001-95"/>
    <s v="NF SERVICOS - ADESAO"/>
    <n v="2005073"/>
    <d v="2026-06-12T00:00:00"/>
    <n v="220757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867"/>
    <s v="28.300.678/0001-09"/>
    <s v="NF SERVICOS - ADESAO"/>
    <n v="2000691"/>
    <d v="2026-06-12T00:00:00"/>
    <n v="2203192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3868"/>
    <s v="28.318.654/0001-87"/>
    <s v="NF SERVICOS - ADESAO"/>
    <n v="1999848"/>
    <d v="2026-06-12T00:00:00"/>
    <n v="2202349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869"/>
    <s v="28.381.441/0001-08"/>
    <s v="NF SERVICOS - ADESAO"/>
    <n v="1979587"/>
    <d v="2026-05-21T00:00:00"/>
    <n v="218054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869"/>
    <s v="28.381.441/0001-08"/>
    <s v="NF SERVICOS - ADESAO"/>
    <n v="2004697"/>
    <d v="2026-06-12T00:00:00"/>
    <n v="220720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870"/>
    <s v="28.387.722/0001-60"/>
    <s v="NF SERVICOS - ADESAO"/>
    <n v="2007170"/>
    <d v="2026-06-12T00:00:00"/>
    <n v="2209725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871"/>
    <s v="28.397.820/0001-88"/>
    <s v="NF SERVICOS - ADESAO"/>
    <n v="2006450"/>
    <d v="2026-06-12T00:00:00"/>
    <n v="2208970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872"/>
    <s v="28.430.717/0001-92"/>
    <s v="NF SERVICOS - ADESAO"/>
    <n v="2014719"/>
    <d v="2026-06-17T00:00:00"/>
    <n v="2217488"/>
    <d v="2026-06-17T00:00:00"/>
    <m/>
    <n v="100.65"/>
    <d v="2026-07-30T00:00:00"/>
    <m/>
    <m/>
    <s v="Processamento de dados e congêneres"/>
    <n v="100.65"/>
    <m/>
    <x v="0"/>
    <m/>
    <m/>
    <m/>
    <s v="2 - FATURADO"/>
    <n v="0"/>
    <x v="1"/>
    <x v="0"/>
    <m/>
  </r>
  <r>
    <x v="3873"/>
    <s v="28.479.557/0001-76"/>
    <s v="NF SERVICOS - ADESAO"/>
    <n v="1982198"/>
    <d v="2026-05-21T00:00:00"/>
    <n v="2183161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3873"/>
    <s v="28.479.557/0001-76"/>
    <s v="NF SERVICOS - ADESAO"/>
    <n v="1997002"/>
    <d v="2026-06-12T00:00:00"/>
    <n v="2199503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3874"/>
    <s v="28.494.244/0001-97"/>
    <s v="NF SERVICOS - ADESAO"/>
    <n v="1996458"/>
    <d v="2026-06-12T00:00:00"/>
    <n v="2198917"/>
    <d v="2026-06-12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3875"/>
    <s v="28.542.017/0001-90"/>
    <s v="NF SERVICOS"/>
    <n v="212448"/>
    <d v="2026-06-15T00:00:00"/>
    <n v="2209917"/>
    <d v="2026-06-15T00:00:00"/>
    <d v="2026-05-01T00:00:00"/>
    <n v="3345.99"/>
    <d v="2026-07-15T00:00:00"/>
    <s v="E0250208"/>
    <s v="PD025180"/>
    <s v="CERTIFICADOS AR"/>
    <n v="3345.99"/>
    <d v="2026-05-01T00:00:00"/>
    <x v="0"/>
    <d v="2025-09-01T00:00:00"/>
    <s v="150012/002105/2024"/>
    <s v="359.00002790/2025-65 - ITO"/>
    <s v="2 - FATURADO"/>
    <n v="0"/>
    <x v="1"/>
    <x v="1"/>
    <m/>
  </r>
  <r>
    <x v="3876"/>
    <s v="28.543.654/0001-80"/>
    <s v="NF SERVICOS DO"/>
    <n v="106202"/>
    <d v="2022-06-30T00:00:00"/>
    <n v="110860"/>
    <d v="2022-07-04T00:00:00"/>
    <m/>
    <n v="12.58"/>
    <d v="2022-08-03T00:00:00"/>
    <m/>
    <m/>
    <s v="Boletim_e-Negócios Públicos Informa"/>
    <n v="12.58"/>
    <m/>
    <x v="0"/>
    <m/>
    <m/>
    <m/>
    <s v="4 - FATURADO eNEGOCIOS INFORMA"/>
    <n v="1427"/>
    <x v="2"/>
    <x v="0"/>
    <m/>
  </r>
  <r>
    <x v="3876"/>
    <s v="28.543.654/0001-80"/>
    <s v="NF SERVICOS DO"/>
    <n v="122724"/>
    <d v="2022-08-29T00:00:00"/>
    <n v="127517"/>
    <d v="2022-08-29T00:00:00"/>
    <m/>
    <n v="15"/>
    <d v="2022-09-28T00:00:00"/>
    <m/>
    <m/>
    <s v="Boletim_e-Negócios Públicos Informa"/>
    <n v="15"/>
    <m/>
    <x v="0"/>
    <m/>
    <m/>
    <m/>
    <s v="4 - FATURADO eNEGOCIOS INFORMA"/>
    <n v="1371"/>
    <x v="2"/>
    <x v="0"/>
    <m/>
  </r>
  <r>
    <x v="3876"/>
    <s v="28.543.654/0001-80"/>
    <s v="NF SERVICOS DO"/>
    <n v="131985"/>
    <d v="2022-09-27T00:00:00"/>
    <n v="136860"/>
    <d v="2022-09-28T00:00:00"/>
    <m/>
    <n v="15"/>
    <d v="2022-10-28T00:00:00"/>
    <m/>
    <m/>
    <s v="Boletim_e-Negócios Públicos Informa"/>
    <n v="15"/>
    <m/>
    <x v="0"/>
    <m/>
    <m/>
    <m/>
    <s v="4 - FATURADO eNEGOCIOS INFORMA"/>
    <n v="1341"/>
    <x v="2"/>
    <x v="0"/>
    <m/>
  </r>
  <r>
    <x v="3876"/>
    <s v="28.543.654/0001-80"/>
    <s v="NF SERVICOS DO"/>
    <n v="139379"/>
    <d v="2022-10-25T00:00:00"/>
    <n v="144322"/>
    <d v="2022-10-27T00:00:00"/>
    <m/>
    <n v="15"/>
    <d v="2022-11-26T00:00:00"/>
    <m/>
    <m/>
    <s v="Boletim_e-Negócios Públicos Informa"/>
    <n v="15"/>
    <m/>
    <x v="0"/>
    <m/>
    <m/>
    <m/>
    <s v="4 - FATURADO eNEGOCIOS INFORMA"/>
    <n v="1312"/>
    <x v="2"/>
    <x v="0"/>
    <m/>
  </r>
  <r>
    <x v="3876"/>
    <s v="28.543.654/0001-80"/>
    <s v="NF SERVICOS DO"/>
    <n v="148952"/>
    <d v="2022-11-30T00:00:00"/>
    <n v="153977"/>
    <d v="2022-12-01T00:00:00"/>
    <m/>
    <n v="15"/>
    <d v="2022-12-31T00:00:00"/>
    <m/>
    <m/>
    <s v="Boletim_e-Negócios Públicos Informa"/>
    <n v="15"/>
    <m/>
    <x v="0"/>
    <m/>
    <m/>
    <m/>
    <s v="4 - FATURADO eNEGOCIOS INFORMA"/>
    <n v="1277"/>
    <x v="2"/>
    <x v="0"/>
    <m/>
  </r>
  <r>
    <x v="3876"/>
    <s v="28.543.654/0001-80"/>
    <s v="NF SERVICOS DO"/>
    <n v="156525"/>
    <d v="2022-12-29T00:00:00"/>
    <n v="161451"/>
    <d v="2022-12-29T00:00:00"/>
    <m/>
    <n v="15"/>
    <d v="2023-01-28T00:00:00"/>
    <m/>
    <m/>
    <s v="Boletim_e-Negócios Públicos Informa"/>
    <n v="15"/>
    <m/>
    <x v="0"/>
    <m/>
    <m/>
    <m/>
    <s v="4 - FATURADO eNEGOCIOS INFORMA"/>
    <n v="1249"/>
    <x v="2"/>
    <x v="0"/>
    <m/>
  </r>
  <r>
    <x v="3876"/>
    <s v="28.543.654/0001-80"/>
    <s v="NF SERVICOS DO"/>
    <n v="162764"/>
    <d v="2023-01-27T00:00:00"/>
    <n v="167931"/>
    <d v="2023-01-27T00:00:00"/>
    <m/>
    <n v="15"/>
    <d v="2023-02-26T00:00:00"/>
    <m/>
    <m/>
    <s v="Boletim_e-Negócios Públicos Informa"/>
    <n v="15"/>
    <m/>
    <x v="0"/>
    <m/>
    <m/>
    <m/>
    <s v="4 - FATURADO eNEGOCIOS INFORMA"/>
    <n v="1220"/>
    <x v="2"/>
    <x v="0"/>
    <m/>
  </r>
  <r>
    <x v="3876"/>
    <s v="28.543.654/0001-80"/>
    <s v="NF SERVICOS DO"/>
    <n v="171325"/>
    <d v="2023-02-28T00:00:00"/>
    <n v="176596"/>
    <d v="2023-03-08T00:00:00"/>
    <m/>
    <n v="15"/>
    <d v="2023-04-07T00:00:00"/>
    <m/>
    <m/>
    <s v="Boletim_e-Negócios Públicos Informa"/>
    <n v="15"/>
    <m/>
    <x v="0"/>
    <m/>
    <m/>
    <m/>
    <s v="4 - FATURADO eNEGOCIOS INFORMA"/>
    <n v="1180"/>
    <x v="2"/>
    <x v="0"/>
    <m/>
  </r>
  <r>
    <x v="3876"/>
    <s v="28.543.654/0001-80"/>
    <s v="NF SERVICOS DO"/>
    <n v="180567"/>
    <d v="2023-03-31T00:00:00"/>
    <n v="185871"/>
    <d v="2023-04-03T00:00:00"/>
    <m/>
    <n v="15"/>
    <d v="2023-05-03T00:00:00"/>
    <m/>
    <m/>
    <s v="Boletim_e-Negócios Públicos Informa"/>
    <n v="15"/>
    <m/>
    <x v="0"/>
    <m/>
    <m/>
    <m/>
    <s v="4 - FATURADO eNEGOCIOS INFORMA"/>
    <n v="1154"/>
    <x v="2"/>
    <x v="0"/>
    <m/>
  </r>
  <r>
    <x v="3876"/>
    <s v="28.543.654/0001-80"/>
    <s v="NF SERVICOS DO"/>
    <n v="187215"/>
    <d v="2023-04-27T00:00:00"/>
    <n v="192585"/>
    <d v="2023-04-27T00:00:00"/>
    <m/>
    <n v="15"/>
    <d v="2023-05-27T00:00:00"/>
    <m/>
    <m/>
    <s v="Boletim_e-Negócios Públicos Informa"/>
    <n v="15"/>
    <m/>
    <x v="0"/>
    <m/>
    <m/>
    <m/>
    <s v="4 - FATURADO eNEGOCIOS INFORMA"/>
    <n v="1130"/>
    <x v="2"/>
    <x v="0"/>
    <m/>
  </r>
  <r>
    <x v="3876"/>
    <s v="28.543.654/0001-80"/>
    <s v="NF SERVICOS DO"/>
    <n v="196548"/>
    <d v="2023-06-05T00:00:00"/>
    <n v="202023"/>
    <d v="2023-06-14T00:00:00"/>
    <m/>
    <n v="15"/>
    <d v="2023-07-14T00:00:00"/>
    <m/>
    <m/>
    <s v="Boletim_e-Negócios Públicos Informa"/>
    <n v="15"/>
    <m/>
    <x v="0"/>
    <m/>
    <m/>
    <m/>
    <s v="4 - FATURADO eNEGOCIOS INFORMA"/>
    <n v="1082"/>
    <x v="2"/>
    <x v="0"/>
    <m/>
  </r>
  <r>
    <x v="3876"/>
    <s v="28.543.654/0001-80"/>
    <s v="NF SERVICOS DO"/>
    <n v="202753"/>
    <d v="2023-06-27T00:00:00"/>
    <n v="208213"/>
    <d v="2023-06-27T00:00:00"/>
    <m/>
    <n v="15"/>
    <d v="2023-07-27T00:00:00"/>
    <m/>
    <m/>
    <s v="Boletim_e-Negócios Públicos Informa"/>
    <n v="15"/>
    <m/>
    <x v="0"/>
    <m/>
    <m/>
    <m/>
    <s v="4 - FATURADO eNEGOCIOS INFORMA"/>
    <n v="1069"/>
    <x v="2"/>
    <x v="0"/>
    <m/>
  </r>
  <r>
    <x v="3876"/>
    <s v="28.543.654/0001-80"/>
    <s v="NF SERVICOS DO"/>
    <n v="211961"/>
    <d v="2023-07-31T00:00:00"/>
    <n v="217499"/>
    <d v="2023-08-01T00:00:00"/>
    <m/>
    <n v="15"/>
    <d v="2023-08-31T00:00:00"/>
    <m/>
    <m/>
    <s v="Boletim_e-Negócios Públicos Informa"/>
    <n v="15"/>
    <m/>
    <x v="0"/>
    <m/>
    <m/>
    <m/>
    <s v="4 - FATURADO eNEGOCIOS INFORMA"/>
    <n v="1034"/>
    <x v="2"/>
    <x v="0"/>
    <m/>
  </r>
  <r>
    <x v="3876"/>
    <s v="28.543.654/0001-80"/>
    <s v="NF SERVICOS DO"/>
    <n v="218886"/>
    <d v="2023-08-30T00:00:00"/>
    <n v="224447"/>
    <d v="2023-08-31T00:00:00"/>
    <m/>
    <n v="15"/>
    <d v="2023-09-30T00:00:00"/>
    <m/>
    <m/>
    <s v="Boletim_e-Negócios Públicos Informa"/>
    <n v="15"/>
    <m/>
    <x v="0"/>
    <m/>
    <m/>
    <m/>
    <s v="4 - FATURADO eNEGOCIOS INFORMA"/>
    <n v="1004"/>
    <x v="2"/>
    <x v="0"/>
    <m/>
  </r>
  <r>
    <x v="3876"/>
    <s v="28.543.654/0001-80"/>
    <s v="NF SERVICOS DO"/>
    <n v="225178"/>
    <d v="2023-09-30T00:00:00"/>
    <n v="230833"/>
    <d v="2023-10-02T00:00:00"/>
    <m/>
    <n v="15"/>
    <d v="2023-11-01T00:00:00"/>
    <m/>
    <m/>
    <s v="Boletim_e-Negócios Públicos Informa"/>
    <n v="15"/>
    <m/>
    <x v="0"/>
    <m/>
    <m/>
    <m/>
    <s v="4 - FATURADO eNEGOCIOS INFORMA"/>
    <n v="972"/>
    <x v="2"/>
    <x v="0"/>
    <m/>
  </r>
  <r>
    <x v="3876"/>
    <s v="28.543.654/0001-80"/>
    <s v="NF SERVICOS DO"/>
    <n v="231286"/>
    <d v="2023-10-27T00:00:00"/>
    <n v="236998"/>
    <d v="2023-10-30T00:00:00"/>
    <m/>
    <n v="15"/>
    <d v="2023-11-29T00:00:00"/>
    <m/>
    <m/>
    <s v="Boletim_e-Negócios Públicos Informa"/>
    <n v="15"/>
    <m/>
    <x v="0"/>
    <m/>
    <m/>
    <m/>
    <s v="4 - FATURADO eNEGOCIOS INFORMA"/>
    <n v="944"/>
    <x v="2"/>
    <x v="0"/>
    <m/>
  </r>
  <r>
    <x v="3876"/>
    <s v="28.543.654/0001-80"/>
    <s v="NF SERVICOS DO"/>
    <n v="236873"/>
    <d v="2023-11-30T00:00:00"/>
    <n v="242644"/>
    <d v="2023-11-30T00:00:00"/>
    <m/>
    <n v="15"/>
    <d v="2023-12-30T00:00:00"/>
    <m/>
    <m/>
    <s v="Boletim_e-Negócios Públicos Informa"/>
    <n v="15"/>
    <m/>
    <x v="0"/>
    <m/>
    <m/>
    <m/>
    <s v="4 - FATURADO eNEGOCIOS INFORMA"/>
    <n v="913"/>
    <x v="2"/>
    <x v="0"/>
    <m/>
  </r>
  <r>
    <x v="3876"/>
    <s v="28.543.654/0001-80"/>
    <s v="NF SERVICOS DO"/>
    <n v="243777"/>
    <d v="2023-12-31T00:00:00"/>
    <n v="249598"/>
    <d v="2024-01-03T00:00:00"/>
    <m/>
    <n v="15"/>
    <d v="2024-02-02T00:00:00"/>
    <m/>
    <m/>
    <s v="Boletim_e-Negócios Públicos Informa"/>
    <n v="15"/>
    <m/>
    <x v="0"/>
    <m/>
    <m/>
    <m/>
    <s v="4 - FATURADO eNEGOCIOS INFORMA"/>
    <n v="879"/>
    <x v="2"/>
    <x v="0"/>
    <m/>
  </r>
  <r>
    <x v="3876"/>
    <s v="28.543.654/0001-80"/>
    <s v="NF SERVICOS DO"/>
    <n v="247450"/>
    <d v="2024-01-29T00:00:00"/>
    <n v="253317"/>
    <d v="2024-01-30T00:00:00"/>
    <m/>
    <n v="15"/>
    <d v="2024-02-29T00:00:00"/>
    <m/>
    <m/>
    <s v="Boletim_e-Negócios Públicos Informa"/>
    <n v="15"/>
    <m/>
    <x v="0"/>
    <m/>
    <m/>
    <m/>
    <s v="4 - FATURADO eNEGOCIOS INFORMA"/>
    <n v="852"/>
    <x v="2"/>
    <x v="0"/>
    <m/>
  </r>
  <r>
    <x v="3876"/>
    <s v="28.543.654/0001-80"/>
    <s v="NF SERVICOS DO"/>
    <n v="252866"/>
    <d v="2024-02-25T00:00:00"/>
    <n v="258767"/>
    <d v="2024-02-28T00:00:00"/>
    <m/>
    <n v="15"/>
    <d v="2024-03-29T00:00:00"/>
    <m/>
    <m/>
    <s v="Boletim_e-Negócios Públicos Informa"/>
    <n v="15"/>
    <m/>
    <x v="0"/>
    <m/>
    <m/>
    <m/>
    <s v="4 - FATURADO eNEGOCIOS INFORMA"/>
    <n v="823"/>
    <x v="2"/>
    <x v="0"/>
    <m/>
  </r>
  <r>
    <x v="3877"/>
    <s v="28.567.483/0001-20"/>
    <s v="NF SERVICOS - ADESAO"/>
    <n v="1998821"/>
    <d v="2026-06-12T00:00:00"/>
    <n v="2201322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3878"/>
    <s v="28.578.968/0001-19"/>
    <s v="NF SERVICOS - ADESAO"/>
    <n v="1999643"/>
    <d v="2026-06-12T00:00:00"/>
    <n v="2202144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879"/>
    <s v="28.593.387/0001-56"/>
    <s v="NF SERVICOS - ADESAO"/>
    <n v="1985197"/>
    <d v="2026-05-21T00:00:00"/>
    <n v="2186160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879"/>
    <s v="28.593.387/0001-56"/>
    <s v="NF SERVICOS"/>
    <n v="212306"/>
    <d v="2026-06-11T00:00:00"/>
    <n v="2198013"/>
    <d v="2026-06-11T00:00:00"/>
    <m/>
    <n v="1.98"/>
    <d v="2026-07-11T00:00:00"/>
    <m/>
    <m/>
    <s v="Produto - API_ Pós Pago - Consulta Consentimento até 50.000"/>
    <n v="1.98"/>
    <m/>
    <x v="0"/>
    <m/>
    <m/>
    <m/>
    <s v="2 - FATURADO"/>
    <n v="0"/>
    <x v="1"/>
    <x v="1"/>
    <m/>
  </r>
  <r>
    <x v="3879"/>
    <s v="28.593.387/0001-56"/>
    <s v="NF SERVICOS - ADESAO"/>
    <n v="1998920"/>
    <d v="2026-06-12T00:00:00"/>
    <n v="220142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880"/>
    <s v="28.620.405/0001-41"/>
    <s v="NF SERVICOS - ADESAO"/>
    <n v="2013621"/>
    <d v="2026-06-17T00:00:00"/>
    <n v="2216390"/>
    <d v="2026-06-17T00:00:00"/>
    <m/>
    <n v="204.46"/>
    <d v="2026-07-30T00:00:00"/>
    <m/>
    <m/>
    <s v="Processamento de dados e congêneres"/>
    <n v="204.46"/>
    <m/>
    <x v="0"/>
    <m/>
    <m/>
    <m/>
    <s v="2 - FATURADO"/>
    <n v="0"/>
    <x v="1"/>
    <x v="0"/>
    <m/>
  </r>
  <r>
    <x v="3881"/>
    <s v="28.622.357/0001-20"/>
    <s v="NF SERVICOS - ADESAO"/>
    <n v="1996848"/>
    <d v="2026-06-12T00:00:00"/>
    <n v="2199349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882"/>
    <s v="28.727.887/0001-33"/>
    <s v="NF SERVICOS - ADESAO"/>
    <n v="2014541"/>
    <d v="2026-06-17T00:00:00"/>
    <n v="2217310"/>
    <d v="2026-06-17T00:00:00"/>
    <m/>
    <n v="131.56"/>
    <d v="2026-07-30T00:00:00"/>
    <m/>
    <m/>
    <s v="Processamento de dados e congêneres"/>
    <n v="131.56"/>
    <m/>
    <x v="0"/>
    <m/>
    <m/>
    <m/>
    <s v="2 - FATURADO"/>
    <n v="0"/>
    <x v="1"/>
    <x v="0"/>
    <m/>
  </r>
  <r>
    <x v="3883"/>
    <s v="28.749.366/0001-87"/>
    <s v="NF SERVICOS - ADESAO"/>
    <n v="2013990"/>
    <d v="2026-06-17T00:00:00"/>
    <n v="2216759"/>
    <d v="2026-06-17T00:00:00"/>
    <m/>
    <n v="296.45999999999998"/>
    <d v="2026-06-20T00:00:00"/>
    <m/>
    <m/>
    <s v="Processamento de dados e congêneres"/>
    <n v="296.45999999999998"/>
    <m/>
    <x v="0"/>
    <m/>
    <m/>
    <m/>
    <s v="2 - FATURADO"/>
    <n v="10"/>
    <x v="0"/>
    <x v="0"/>
    <m/>
  </r>
  <r>
    <x v="3884"/>
    <s v="28.750.001/0001-72"/>
    <s v="NF SERVICOS - ADESAO"/>
    <n v="1982030"/>
    <d v="2026-05-21T00:00:00"/>
    <n v="218299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884"/>
    <s v="28.750.001/0001-72"/>
    <s v="NF SERVICOS - ADESAO"/>
    <n v="1996340"/>
    <d v="2026-06-12T00:00:00"/>
    <n v="219879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885"/>
    <s v="28.757.622/0001-88"/>
    <s v="NF SERVICOS - ADESAO"/>
    <n v="2005391"/>
    <d v="2026-06-12T00:00:00"/>
    <n v="2207894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886"/>
    <s v="28.761.238/0001-59"/>
    <s v="NF SERVICOS - ADESAO"/>
    <n v="2006195"/>
    <d v="2026-06-12T00:00:00"/>
    <n v="2208713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887"/>
    <s v="28.869.237/0001-22"/>
    <s v="NF SERVICOS - ADESAO"/>
    <n v="1989895"/>
    <d v="2026-05-21T00:00:00"/>
    <n v="2190898"/>
    <d v="2026-05-23T00:00:00"/>
    <m/>
    <n v="190.25"/>
    <d v="2026-07-30T00:00:00"/>
    <m/>
    <m/>
    <s v="Processamento de dados e congêneres"/>
    <n v="190.25"/>
    <m/>
    <x v="0"/>
    <m/>
    <m/>
    <m/>
    <s v="2 - FATURADO"/>
    <n v="0"/>
    <x v="1"/>
    <x v="0"/>
    <m/>
  </r>
  <r>
    <x v="3887"/>
    <s v="28.869.237/0001-22"/>
    <s v="NF SERVICOS - ADESAO"/>
    <n v="2012953"/>
    <d v="2026-06-17T00:00:00"/>
    <n v="2215721"/>
    <d v="2026-06-17T00:00:00"/>
    <m/>
    <n v="219.76"/>
    <d v="2026-07-30T00:00:00"/>
    <m/>
    <m/>
    <s v="Processamento de dados e congêneres"/>
    <n v="219.76"/>
    <m/>
    <x v="0"/>
    <m/>
    <m/>
    <m/>
    <s v="2 - FATURADO"/>
    <n v="0"/>
    <x v="1"/>
    <x v="0"/>
    <m/>
  </r>
  <r>
    <x v="3888"/>
    <s v="28.878.241/0001-57"/>
    <s v="NF SERVICOS - ADESAO"/>
    <n v="1982569"/>
    <d v="2026-05-21T00:00:00"/>
    <n v="2183532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3888"/>
    <s v="28.878.241/0001-57"/>
    <s v="NF SERVICOS - ADESAO"/>
    <n v="1998154"/>
    <d v="2026-06-12T00:00:00"/>
    <n v="220065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889"/>
    <s v="28.900.143/0001-79"/>
    <s v="NF SERVICOS - ADESAO"/>
    <n v="1981843"/>
    <d v="2026-05-21T00:00:00"/>
    <n v="218280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889"/>
    <s v="28.900.143/0001-79"/>
    <s v="NF SERVICOS - ADESAO"/>
    <n v="2004049"/>
    <d v="2026-06-12T00:00:00"/>
    <n v="220655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890"/>
    <s v="280.044.608-01"/>
    <s v="NF SERVICOS KIT"/>
    <n v="209907"/>
    <d v="2026-04-30T00:00:00"/>
    <n v="2174800"/>
    <d v="2026-04-30T00:00:00"/>
    <m/>
    <n v="12499"/>
    <d v="2026-05-30T00:00:00"/>
    <m/>
    <m/>
    <s v="Certificado e-CPF A3 (somente certificado) - 12 meses"/>
    <n v="12499"/>
    <m/>
    <x v="0"/>
    <m/>
    <m/>
    <m/>
    <s v="2 - FATURADO"/>
    <n v="31"/>
    <x v="3"/>
    <x v="0"/>
    <m/>
  </r>
  <r>
    <x v="3890"/>
    <s v="280.044.608-01"/>
    <s v="NF SERVICOS KIT"/>
    <n v="209908"/>
    <d v="2026-04-30T00:00:00"/>
    <n v="2174801"/>
    <d v="2026-04-30T00:00:00"/>
    <m/>
    <n v="14998.8"/>
    <d v="2026-05-30T00:00:00"/>
    <m/>
    <m/>
    <s v="Certificado e-CPF A3 (somente certificado) - 12 meses"/>
    <n v="14998.8"/>
    <m/>
    <x v="0"/>
    <m/>
    <m/>
    <m/>
    <s v="2 - FATURADO"/>
    <n v="31"/>
    <x v="3"/>
    <x v="0"/>
    <m/>
  </r>
  <r>
    <x v="3891"/>
    <s v="280.054.568-24"/>
    <s v="ND-OPERADORA CIELO"/>
    <n v="29587"/>
    <d v="2026-06-23T00:00:00"/>
    <m/>
    <m/>
    <m/>
    <n v="206.23"/>
    <d v="2026-06-23T00:00:00"/>
    <m/>
    <m/>
    <s v="Certificado e-CPF A3 em cartão - 24 meses"/>
    <n v="206.23"/>
    <m/>
    <x v="0"/>
    <m/>
    <m/>
    <m/>
    <s v="1 - VENDA A VISTA"/>
    <n v="7"/>
    <x v="0"/>
    <x v="2"/>
    <m/>
  </r>
  <r>
    <x v="3892"/>
    <s v="280.123.398-62"/>
    <s v="NF SERVICOS - ADESAO"/>
    <n v="1977951"/>
    <d v="2026-05-21T00:00:00"/>
    <n v="2178906"/>
    <d v="2026-05-22T00:00:00"/>
    <m/>
    <n v="2973.65"/>
    <d v="2026-06-05T00:00:00"/>
    <m/>
    <m/>
    <s v="Processamento de dados e congêneres"/>
    <n v="856.64"/>
    <m/>
    <x v="0"/>
    <m/>
    <m/>
    <m/>
    <s v="2 - FATURADO"/>
    <n v="25"/>
    <x v="0"/>
    <x v="0"/>
    <m/>
  </r>
  <r>
    <x v="3892"/>
    <s v="280.123.398-62"/>
    <s v="NF SERVICOS - ADESAO"/>
    <n v="1997189"/>
    <d v="2026-06-12T00:00:00"/>
    <n v="219969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92"/>
    <s v="280.123.398-62"/>
    <s v="NF SERVICOS - ADESAO"/>
    <n v="2016160"/>
    <d v="2026-06-17T00:00:00"/>
    <n v="2218929"/>
    <d v="2026-06-18T00:00:00"/>
    <m/>
    <n v="3450"/>
    <d v="2026-06-20T00:00:00"/>
    <m/>
    <m/>
    <s v="Processamento de dados e congêneres"/>
    <n v="3450"/>
    <m/>
    <x v="0"/>
    <m/>
    <m/>
    <m/>
    <s v="2 - FATURADO"/>
    <n v="10"/>
    <x v="0"/>
    <x v="0"/>
    <m/>
  </r>
  <r>
    <x v="3893"/>
    <s v="280.156.128-29"/>
    <s v="NF SERVICOS - ADESAO"/>
    <n v="1985385"/>
    <d v="2026-05-21T00:00:00"/>
    <n v="218634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893"/>
    <s v="280.156.128-29"/>
    <s v="NF SERVICOS - ADESAO"/>
    <n v="1986790"/>
    <d v="2026-05-21T00:00:00"/>
    <n v="218775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893"/>
    <s v="280.156.128-29"/>
    <s v="NF SERVICOS - ADESAO"/>
    <n v="1996267"/>
    <d v="2026-06-12T00:00:00"/>
    <n v="219872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894"/>
    <s v="280.184.248-61"/>
    <s v="NF SERVICOS - ADESAO"/>
    <n v="2002254"/>
    <d v="2026-06-12T00:00:00"/>
    <n v="220475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94"/>
    <s v="280.184.248-61"/>
    <s v="NF SERVICOS - ADESAO"/>
    <n v="2012283"/>
    <d v="2026-06-15T00:00:00"/>
    <n v="2214988"/>
    <d v="2026-06-16T00:00:00"/>
    <m/>
    <n v="130.69999999999999"/>
    <d v="2026-06-20T00:00:00"/>
    <m/>
    <m/>
    <s v="Processamento de dados e congêneres"/>
    <n v="130.69999999999999"/>
    <m/>
    <x v="0"/>
    <m/>
    <m/>
    <m/>
    <s v="2 - FATURADO"/>
    <n v="10"/>
    <x v="0"/>
    <x v="0"/>
    <m/>
  </r>
  <r>
    <x v="3895"/>
    <s v="280.215.648-90"/>
    <s v="NF SERVICOS - ADESAO"/>
    <n v="1977713"/>
    <d v="2026-05-21T00:00:00"/>
    <n v="2178668"/>
    <d v="2026-05-22T00:00:00"/>
    <m/>
    <n v="6807.74"/>
    <d v="2026-06-05T00:00:00"/>
    <m/>
    <m/>
    <s v="Processamento de dados e congêneres"/>
    <n v="1799.36"/>
    <m/>
    <x v="0"/>
    <m/>
    <m/>
    <m/>
    <s v="2 - FATURADO"/>
    <n v="25"/>
    <x v="0"/>
    <x v="0"/>
    <m/>
  </r>
  <r>
    <x v="3895"/>
    <s v="280.215.648-90"/>
    <s v="NF SERVICOS - ADESAO"/>
    <n v="2017646"/>
    <d v="2026-06-17T00:00:00"/>
    <n v="2220424"/>
    <d v="2026-06-18T00:00:00"/>
    <m/>
    <n v="4963.55"/>
    <d v="2026-06-20T00:00:00"/>
    <m/>
    <m/>
    <s v="Processamento de dados e congêneres"/>
    <n v="4963.55"/>
    <m/>
    <x v="0"/>
    <m/>
    <m/>
    <m/>
    <s v="2 - FATURADO"/>
    <n v="10"/>
    <x v="0"/>
    <x v="0"/>
    <m/>
  </r>
  <r>
    <x v="3896"/>
    <s v="280.270.338-29"/>
    <s v="NF SERVICOS - ADESAO"/>
    <n v="1978759"/>
    <d v="2026-05-21T00:00:00"/>
    <n v="2179714"/>
    <d v="2026-05-22T00:00:00"/>
    <m/>
    <n v="376.17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3896"/>
    <s v="280.270.338-29"/>
    <s v="NF SERVICOS - ADESAO"/>
    <n v="2004801"/>
    <d v="2026-06-12T00:00:00"/>
    <n v="220730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896"/>
    <s v="280.270.338-29"/>
    <s v="NF SERVICOS - ADESAO"/>
    <n v="2016300"/>
    <d v="2026-06-17T00:00:00"/>
    <n v="2219069"/>
    <d v="2026-06-18T00:00:00"/>
    <m/>
    <n v="142.94"/>
    <d v="2026-06-20T00:00:00"/>
    <m/>
    <m/>
    <s v="Processamento de dados e congêneres"/>
    <n v="142.94"/>
    <m/>
    <x v="0"/>
    <m/>
    <m/>
    <m/>
    <s v="2 - FATURADO"/>
    <n v="10"/>
    <x v="0"/>
    <x v="0"/>
    <m/>
  </r>
  <r>
    <x v="3897"/>
    <s v="280.285.538-77"/>
    <s v="NF SERVICOS - ADESAO"/>
    <n v="1976284"/>
    <d v="2026-05-21T00:00:00"/>
    <n v="2177239"/>
    <d v="2026-05-22T00:00:00"/>
    <m/>
    <n v="2983.3"/>
    <d v="2026-06-05T00:00:00"/>
    <m/>
    <m/>
    <s v="Processamento de dados e congêneres"/>
    <n v="878.16"/>
    <m/>
    <x v="0"/>
    <m/>
    <m/>
    <m/>
    <s v="2 - FATURADO"/>
    <n v="25"/>
    <x v="0"/>
    <x v="0"/>
    <m/>
  </r>
  <r>
    <x v="3898"/>
    <s v="280.592.338-31"/>
    <s v="NF SERVICOS - ADESAO"/>
    <n v="1978058"/>
    <d v="2026-05-21T00:00:00"/>
    <n v="2179013"/>
    <d v="2026-05-22T00:00:00"/>
    <m/>
    <n v="19426.560000000001"/>
    <d v="2026-06-05T00:00:00"/>
    <m/>
    <m/>
    <s v="Processamento de dados e congêneres"/>
    <n v="1609.96"/>
    <m/>
    <x v="0"/>
    <m/>
    <m/>
    <m/>
    <s v="2 - FATURADO"/>
    <n v="25"/>
    <x v="0"/>
    <x v="0"/>
    <m/>
  </r>
  <r>
    <x v="3899"/>
    <s v="280.594.058-02"/>
    <s v="NF SERVICOS - ADESAO"/>
    <n v="2012329"/>
    <d v="2026-06-15T00:00:00"/>
    <n v="2215034"/>
    <d v="2026-06-16T00:00:00"/>
    <m/>
    <n v="177.57"/>
    <d v="2026-07-30T00:00:00"/>
    <m/>
    <m/>
    <s v="Processamento de dados e congêneres"/>
    <n v="177.57"/>
    <m/>
    <x v="0"/>
    <m/>
    <m/>
    <m/>
    <s v="2 - FATURADO"/>
    <n v="0"/>
    <x v="1"/>
    <x v="0"/>
    <m/>
  </r>
  <r>
    <x v="3900"/>
    <s v="280.720.928-98"/>
    <s v="NF SERVICOS - ADESAO"/>
    <n v="2006099"/>
    <d v="2026-06-12T00:00:00"/>
    <n v="220861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00"/>
    <s v="280.720.928-98"/>
    <s v="NF SERVICOS - ADESAO"/>
    <n v="2015306"/>
    <d v="2026-06-17T00:00:00"/>
    <n v="2218075"/>
    <d v="2026-06-17T00:00:00"/>
    <m/>
    <n v="912.83"/>
    <d v="2026-06-20T00:00:00"/>
    <m/>
    <m/>
    <s v="Processamento de dados e congêneres"/>
    <n v="912.83"/>
    <m/>
    <x v="0"/>
    <m/>
    <m/>
    <m/>
    <s v="2 - FATURADO"/>
    <n v="10"/>
    <x v="0"/>
    <x v="0"/>
    <m/>
  </r>
  <r>
    <x v="3901"/>
    <s v="280.744.848-82"/>
    <s v="NF SERVICOS - ADESAO"/>
    <n v="1982353"/>
    <d v="2026-05-21T00:00:00"/>
    <n v="218331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01"/>
    <s v="280.744.848-82"/>
    <s v="NF SERVICOS - ADESAO"/>
    <n v="2006038"/>
    <d v="2026-06-12T00:00:00"/>
    <n v="220855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02"/>
    <s v="280.848.848-32"/>
    <s v="NF SERVICOS - ADESAO"/>
    <n v="1975822"/>
    <d v="2026-05-21T00:00:00"/>
    <n v="2176777"/>
    <d v="2026-05-22T00:00:00"/>
    <m/>
    <n v="3765.8"/>
    <d v="2026-06-05T00:00:00"/>
    <m/>
    <m/>
    <s v="Processamento de dados e congêneres"/>
    <n v="1028.82"/>
    <m/>
    <x v="0"/>
    <m/>
    <m/>
    <m/>
    <s v="2 - FATURADO"/>
    <n v="25"/>
    <x v="0"/>
    <x v="0"/>
    <m/>
  </r>
  <r>
    <x v="3903"/>
    <s v="280.920.498-58"/>
    <s v="ND-OPERADORA CIELO"/>
    <n v="29595"/>
    <d v="2026-06-24T00:00:00"/>
    <m/>
    <m/>
    <m/>
    <n v="124.99"/>
    <d v="2026-06-24T00:00:00"/>
    <m/>
    <m/>
    <s v="Certificado e-CPF A1 em Software (12 meses)"/>
    <n v="124.99"/>
    <m/>
    <x v="0"/>
    <m/>
    <m/>
    <m/>
    <s v="1 - VENDA A VISTA"/>
    <n v="6"/>
    <x v="0"/>
    <x v="2"/>
    <m/>
  </r>
  <r>
    <x v="3904"/>
    <s v="280.986.558-22"/>
    <s v="NF SERVICOS - ADESAO"/>
    <n v="1978706"/>
    <d v="2026-05-21T00:00:00"/>
    <n v="2179661"/>
    <d v="2026-05-22T00:00:00"/>
    <m/>
    <n v="573.35"/>
    <d v="2026-06-05T00:00:00"/>
    <m/>
    <m/>
    <s v="Processamento de dados e congêneres"/>
    <n v="163.58000000000001"/>
    <m/>
    <x v="0"/>
    <m/>
    <m/>
    <m/>
    <s v="2 - FATURADO"/>
    <n v="25"/>
    <x v="0"/>
    <x v="0"/>
    <m/>
  </r>
  <r>
    <x v="3904"/>
    <s v="280.986.558-22"/>
    <s v="NF SERVICOS - ADESAO"/>
    <n v="2015721"/>
    <d v="2026-06-17T00:00:00"/>
    <n v="2218490"/>
    <d v="2026-06-18T00:00:00"/>
    <m/>
    <n v="422.84"/>
    <d v="2026-06-20T00:00:00"/>
    <m/>
    <m/>
    <s v="Processamento de dados e congêneres"/>
    <n v="422.84"/>
    <m/>
    <x v="0"/>
    <m/>
    <m/>
    <m/>
    <s v="2 - FATURADO"/>
    <n v="10"/>
    <x v="0"/>
    <x v="0"/>
    <m/>
  </r>
  <r>
    <x v="3905"/>
    <s v="281.023.088-93"/>
    <s v="NF SERVICOS - ADESAO"/>
    <n v="1978914"/>
    <d v="2026-05-21T00:00:00"/>
    <n v="2179869"/>
    <d v="2026-05-22T00:00:00"/>
    <m/>
    <n v="1910.56"/>
    <d v="2026-06-05T00:00:00"/>
    <m/>
    <m/>
    <s v="Processamento de dados e congêneres"/>
    <n v="520.87"/>
    <m/>
    <x v="0"/>
    <m/>
    <m/>
    <m/>
    <s v="2 - FATURADO"/>
    <n v="25"/>
    <x v="0"/>
    <x v="0"/>
    <m/>
  </r>
  <r>
    <x v="3906"/>
    <s v="281.065.118-39"/>
    <s v="NF SERVICOS - ADESAO"/>
    <n v="1990277"/>
    <d v="2026-05-21T00:00:00"/>
    <n v="2191292"/>
    <d v="2026-05-23T00:00:00"/>
    <m/>
    <n v="323.36"/>
    <d v="2026-07-30T00:00:00"/>
    <m/>
    <m/>
    <s v="Processamento de dados e congêneres"/>
    <n v="323.36"/>
    <m/>
    <x v="0"/>
    <m/>
    <m/>
    <m/>
    <s v="2 - FATURADO"/>
    <n v="0"/>
    <x v="1"/>
    <x v="0"/>
    <m/>
  </r>
  <r>
    <x v="3906"/>
    <s v="281.065.118-39"/>
    <s v="NF SERVICOS - ADESAO"/>
    <n v="2009441"/>
    <d v="2026-06-15T00:00:00"/>
    <n v="2212093"/>
    <d v="2026-06-16T00:00:00"/>
    <m/>
    <n v="312.95"/>
    <d v="2026-07-30T00:00:00"/>
    <m/>
    <m/>
    <s v="Processamento de dados e congêneres"/>
    <n v="312.95"/>
    <m/>
    <x v="0"/>
    <m/>
    <m/>
    <m/>
    <s v="2 - FATURADO"/>
    <n v="0"/>
    <x v="1"/>
    <x v="0"/>
    <m/>
  </r>
  <r>
    <x v="3907"/>
    <s v="281.119.728-14"/>
    <s v="NF SERVICOS - ADESAO"/>
    <n v="2012118"/>
    <d v="2026-06-15T00:00:00"/>
    <n v="2214822"/>
    <d v="2026-06-16T00:00:00"/>
    <m/>
    <n v="164.55"/>
    <d v="2026-06-20T00:00:00"/>
    <m/>
    <m/>
    <s v="Processamento de dados e congêneres"/>
    <n v="164.55"/>
    <m/>
    <x v="0"/>
    <m/>
    <m/>
    <m/>
    <s v="2 - FATURADO"/>
    <n v="10"/>
    <x v="0"/>
    <x v="0"/>
    <m/>
  </r>
  <r>
    <x v="3908"/>
    <s v="281.146.068-35"/>
    <s v="NF SERVICOS - ADESAO"/>
    <n v="1987282"/>
    <d v="2026-05-21T00:00:00"/>
    <n v="218824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08"/>
    <s v="281.146.068-35"/>
    <s v="NF SERVICOS - ADESAO"/>
    <n v="1991958"/>
    <d v="2026-05-21T00:00:00"/>
    <n v="2192976"/>
    <d v="2026-05-23T00:00:00"/>
    <m/>
    <n v="135.91"/>
    <d v="2026-07-30T00:00:00"/>
    <m/>
    <m/>
    <s v="Processamento de dados e congêneres"/>
    <n v="135.91"/>
    <m/>
    <x v="0"/>
    <m/>
    <m/>
    <m/>
    <s v="2 - FATURADO"/>
    <n v="0"/>
    <x v="1"/>
    <x v="0"/>
    <m/>
  </r>
  <r>
    <x v="3908"/>
    <s v="281.146.068-35"/>
    <s v="NF SERVICOS - ADESAO"/>
    <n v="1995801"/>
    <d v="2026-06-12T00:00:00"/>
    <n v="219826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08"/>
    <s v="281.146.068-35"/>
    <s v="NF SERVICOS - ADESAO"/>
    <n v="2011770"/>
    <d v="2026-06-15T00:00:00"/>
    <n v="2214470"/>
    <d v="2026-06-16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3909"/>
    <s v="281.320.638-56"/>
    <s v="NF SERVICOS - ADESAO"/>
    <n v="1986770"/>
    <d v="2026-05-21T00:00:00"/>
    <n v="218773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09"/>
    <s v="281.320.638-56"/>
    <s v="NF SERVICOS - ADESAO"/>
    <n v="1987302"/>
    <d v="2026-05-21T00:00:00"/>
    <n v="218826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09"/>
    <s v="281.320.638-56"/>
    <s v="NF SERVICOS - ADESAO"/>
    <n v="1993051"/>
    <d v="2026-05-21T00:00:00"/>
    <n v="2194069"/>
    <d v="2026-05-23T00:00:00"/>
    <m/>
    <n v="167.16"/>
    <d v="2026-07-30T00:00:00"/>
    <m/>
    <m/>
    <s v="Processamento de dados e congêneres"/>
    <n v="167.16"/>
    <m/>
    <x v="0"/>
    <m/>
    <m/>
    <m/>
    <s v="2 - FATURADO"/>
    <n v="0"/>
    <x v="1"/>
    <x v="0"/>
    <m/>
  </r>
  <r>
    <x v="3909"/>
    <s v="281.320.638-56"/>
    <s v="NF SERVICOS - ADESAO"/>
    <n v="2005273"/>
    <d v="2026-06-12T00:00:00"/>
    <n v="220777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09"/>
    <s v="281.320.638-56"/>
    <s v="NF SERVICOS - ADESAO"/>
    <n v="2012202"/>
    <d v="2026-06-15T00:00:00"/>
    <n v="2214907"/>
    <d v="2026-06-16T00:00:00"/>
    <m/>
    <n v="161.94999999999999"/>
    <d v="2026-07-30T00:00:00"/>
    <m/>
    <m/>
    <s v="Processamento de dados e congêneres"/>
    <n v="161.94999999999999"/>
    <m/>
    <x v="0"/>
    <m/>
    <m/>
    <m/>
    <s v="2 - FATURADO"/>
    <n v="0"/>
    <x v="1"/>
    <x v="0"/>
    <m/>
  </r>
  <r>
    <x v="3910"/>
    <s v="281.609.548-75"/>
    <s v="NF SERVICOS - ADESAO"/>
    <n v="1978528"/>
    <d v="2026-05-21T00:00:00"/>
    <n v="2179483"/>
    <d v="2026-05-22T00:00:00"/>
    <m/>
    <n v="369.01"/>
    <d v="2026-06-05T00:00:00"/>
    <m/>
    <m/>
    <s v="Processamento de dados e congêneres"/>
    <n v="94.7"/>
    <m/>
    <x v="0"/>
    <m/>
    <m/>
    <m/>
    <s v="2 - FATURADO"/>
    <n v="25"/>
    <x v="0"/>
    <x v="0"/>
    <m/>
  </r>
  <r>
    <x v="3911"/>
    <s v="281.671.748-83"/>
    <s v="NF SERVICOS - ADESAO"/>
    <n v="1985292"/>
    <d v="2026-05-21T00:00:00"/>
    <n v="218625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11"/>
    <s v="281.671.748-83"/>
    <s v="NF SERVICOS - ADESAO"/>
    <n v="1991108"/>
    <d v="2026-05-21T00:00:00"/>
    <n v="2192125"/>
    <d v="2026-05-23T00:00:00"/>
    <m/>
    <n v="208.81"/>
    <d v="2026-07-30T00:00:00"/>
    <m/>
    <m/>
    <s v="Processamento de dados e congêneres"/>
    <n v="208.81"/>
    <m/>
    <x v="0"/>
    <m/>
    <m/>
    <m/>
    <s v="2 - FATURADO"/>
    <n v="0"/>
    <x v="1"/>
    <x v="0"/>
    <m/>
  </r>
  <r>
    <x v="3911"/>
    <s v="281.671.748-83"/>
    <s v="NF SERVICOS - ADESAO"/>
    <n v="2010717"/>
    <d v="2026-06-15T00:00:00"/>
    <n v="2213406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3912"/>
    <s v="281.683.158-20"/>
    <s v="NF SERVICOS - ADESAO"/>
    <n v="1975388"/>
    <d v="2026-05-21T00:00:00"/>
    <n v="2176343"/>
    <d v="2026-05-21T00:00:00"/>
    <m/>
    <n v="1274.03"/>
    <d v="2026-06-05T00:00:00"/>
    <m/>
    <m/>
    <s v="Processamento de dados e congêneres"/>
    <n v="486.43"/>
    <m/>
    <x v="0"/>
    <m/>
    <m/>
    <m/>
    <s v="2 - FATURADO"/>
    <n v="25"/>
    <x v="0"/>
    <x v="0"/>
    <m/>
  </r>
  <r>
    <x v="3913"/>
    <s v="281.778.998-99"/>
    <s v="NF SERVICOS - ADESAO"/>
    <n v="2010382"/>
    <d v="2026-06-15T00:00:00"/>
    <n v="2213071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3914"/>
    <s v="281.791.318-31"/>
    <s v="NF SERVICOS - ADESAO"/>
    <n v="2003267"/>
    <d v="2026-06-12T00:00:00"/>
    <n v="2205768"/>
    <d v="2026-06-13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3915"/>
    <s v="281.805.158-42"/>
    <s v="NF SERVICOS - ADESAO"/>
    <n v="1978891"/>
    <d v="2026-05-21T00:00:00"/>
    <n v="2179846"/>
    <d v="2026-05-22T00:00:00"/>
    <m/>
    <n v="1105.43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3915"/>
    <s v="281.805.158-42"/>
    <s v="NF SERVICOS - ADESAO"/>
    <n v="1996950"/>
    <d v="2026-06-12T00:00:00"/>
    <n v="219945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15"/>
    <s v="281.805.158-42"/>
    <s v="NF SERVICOS - ADESAO"/>
    <n v="2016791"/>
    <d v="2026-06-17T00:00:00"/>
    <n v="2219566"/>
    <d v="2026-06-18T00:00:00"/>
    <m/>
    <n v="941.33"/>
    <d v="2026-06-20T00:00:00"/>
    <m/>
    <m/>
    <s v="Processamento de dados e congêneres"/>
    <n v="941.33"/>
    <m/>
    <x v="0"/>
    <m/>
    <m/>
    <m/>
    <s v="2 - FATURADO"/>
    <n v="10"/>
    <x v="0"/>
    <x v="0"/>
    <m/>
  </r>
  <r>
    <x v="3916"/>
    <s v="281.856.958-30"/>
    <s v="NF SERVICOS - ADESAO"/>
    <n v="1976765"/>
    <d v="2026-05-21T00:00:00"/>
    <n v="2177720"/>
    <d v="2026-05-22T00:00:00"/>
    <m/>
    <n v="1894.95"/>
    <d v="2026-06-05T00:00:00"/>
    <m/>
    <m/>
    <s v="Processamento de dados e congêneres"/>
    <n v="602.66"/>
    <m/>
    <x v="0"/>
    <m/>
    <m/>
    <m/>
    <s v="2 - FATURADO"/>
    <n v="25"/>
    <x v="0"/>
    <x v="0"/>
    <m/>
  </r>
  <r>
    <x v="3916"/>
    <s v="281.856.958-30"/>
    <s v="NF SERVICOS - ADESAO"/>
    <n v="2017521"/>
    <d v="2026-06-17T00:00:00"/>
    <n v="2220296"/>
    <d v="2026-06-18T00:00:00"/>
    <m/>
    <n v="1367.04"/>
    <d v="2026-06-20T00:00:00"/>
    <m/>
    <m/>
    <s v="Processamento de dados e congêneres"/>
    <n v="1367.04"/>
    <m/>
    <x v="0"/>
    <m/>
    <m/>
    <m/>
    <s v="2 - FATURADO"/>
    <n v="10"/>
    <x v="0"/>
    <x v="0"/>
    <m/>
  </r>
  <r>
    <x v="3917"/>
    <s v="281.888.068-89"/>
    <s v="NF SERVICOS - ADESAO"/>
    <n v="1977075"/>
    <d v="2026-05-21T00:00:00"/>
    <n v="2178030"/>
    <d v="2026-05-22T00:00:00"/>
    <m/>
    <n v="4100.33"/>
    <d v="2026-06-05T00:00:00"/>
    <m/>
    <m/>
    <s v="Processamento de dados e congêneres"/>
    <n v="1209.6199999999999"/>
    <m/>
    <x v="0"/>
    <m/>
    <m/>
    <m/>
    <s v="2 - FATURADO"/>
    <n v="25"/>
    <x v="0"/>
    <x v="0"/>
    <m/>
  </r>
  <r>
    <x v="3918"/>
    <s v="282.292.868-17"/>
    <s v="NF SERVICOS - ADESAO"/>
    <n v="1975778"/>
    <d v="2026-05-21T00:00:00"/>
    <n v="2176733"/>
    <d v="2026-05-22T00:00:00"/>
    <m/>
    <n v="225.7"/>
    <d v="2026-07-30T00:00:00"/>
    <m/>
    <m/>
    <s v="Processamento de dados e congêneres"/>
    <n v="225.7"/>
    <m/>
    <x v="0"/>
    <m/>
    <m/>
    <m/>
    <s v="2 - FATURADO"/>
    <n v="0"/>
    <x v="1"/>
    <x v="0"/>
    <m/>
  </r>
  <r>
    <x v="3919"/>
    <s v="282.307.618-25"/>
    <s v="NF SERVICOS - ADESAO"/>
    <n v="1987287"/>
    <d v="2026-05-21T00:00:00"/>
    <n v="2188250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919"/>
    <s v="282.307.618-25"/>
    <s v="NF SERVICOS - ADESAO"/>
    <n v="1990580"/>
    <d v="2026-05-21T00:00:00"/>
    <n v="2191595"/>
    <d v="2026-05-23T00:00:00"/>
    <m/>
    <n v="148.91999999999999"/>
    <d v="2026-06-05T00:00:00"/>
    <m/>
    <m/>
    <s v="Processamento de dados e congêneres"/>
    <n v="148.91999999999999"/>
    <m/>
    <x v="0"/>
    <m/>
    <m/>
    <m/>
    <s v="2 - FATURADO"/>
    <n v="25"/>
    <x v="0"/>
    <x v="0"/>
    <m/>
  </r>
  <r>
    <x v="3919"/>
    <s v="282.307.618-25"/>
    <s v="NF SERVICOS - ADESAO"/>
    <n v="2006186"/>
    <d v="2026-06-12T00:00:00"/>
    <n v="220870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19"/>
    <s v="282.307.618-25"/>
    <s v="NF SERVICOS - ADESAO"/>
    <n v="2009901"/>
    <d v="2026-06-15T00:00:00"/>
    <n v="2212584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3920"/>
    <s v="282.363.178-03"/>
    <s v="NF SERVICOS - ADESAO"/>
    <n v="1986782"/>
    <d v="2026-05-21T00:00:00"/>
    <n v="218774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20"/>
    <s v="282.363.178-03"/>
    <s v="NF SERVICOS - ADESAO"/>
    <n v="2000534"/>
    <d v="2026-06-12T00:00:00"/>
    <n v="220303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20"/>
    <s v="282.363.178-03"/>
    <s v="NF SERVICOS - ADESAO"/>
    <n v="2012394"/>
    <d v="2026-06-15T00:00:00"/>
    <n v="2215101"/>
    <d v="2026-06-16T00:00:00"/>
    <m/>
    <n v="115.08"/>
    <d v="2026-06-20T00:00:00"/>
    <m/>
    <m/>
    <s v="Processamento de dados e congêneres"/>
    <n v="115.08"/>
    <m/>
    <x v="0"/>
    <m/>
    <m/>
    <m/>
    <s v="2 - FATURADO"/>
    <n v="10"/>
    <x v="0"/>
    <x v="0"/>
    <m/>
  </r>
  <r>
    <x v="3921"/>
    <s v="282.370.508-27"/>
    <s v="NF SERVICOS - ADESAO"/>
    <n v="2004228"/>
    <d v="2026-06-12T00:00:00"/>
    <n v="2206730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922"/>
    <s v="282.454.378-75"/>
    <s v="NF SERVICOS - ADESAO"/>
    <n v="2011585"/>
    <d v="2026-06-15T00:00:00"/>
    <n v="2214283"/>
    <d v="2026-06-16T00:00:00"/>
    <m/>
    <n v="151.53"/>
    <d v="2026-06-20T00:00:00"/>
    <m/>
    <m/>
    <s v="Processamento de dados e congêneres"/>
    <n v="151.53"/>
    <m/>
    <x v="0"/>
    <m/>
    <m/>
    <m/>
    <s v="2 - FATURADO"/>
    <n v="10"/>
    <x v="0"/>
    <x v="0"/>
    <m/>
  </r>
  <r>
    <x v="3923"/>
    <s v="282.578.138-00"/>
    <s v="NF SERVICOS - ADESAO"/>
    <n v="1976402"/>
    <d v="2026-05-21T00:00:00"/>
    <n v="2177357"/>
    <d v="2026-05-22T00:00:00"/>
    <m/>
    <n v="777.86"/>
    <d v="2026-07-30T00:00:00"/>
    <m/>
    <m/>
    <s v="Processamento de dados e congêneres"/>
    <n v="777.86"/>
    <m/>
    <x v="0"/>
    <m/>
    <m/>
    <m/>
    <s v="2 - FATURADO"/>
    <n v="0"/>
    <x v="1"/>
    <x v="0"/>
    <m/>
  </r>
  <r>
    <x v="3924"/>
    <s v="282.681.168-11"/>
    <s v="NF SERVICOS - ADESAO"/>
    <n v="1981585"/>
    <d v="2026-05-21T00:00:00"/>
    <n v="218254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24"/>
    <s v="282.681.168-11"/>
    <s v="NF SERVICOS - ADESAO"/>
    <n v="1988062"/>
    <d v="2026-05-21T00:00:00"/>
    <n v="2189027"/>
    <d v="2026-05-23T00:00:00"/>
    <m/>
    <n v="180.17"/>
    <d v="2026-07-30T00:00:00"/>
    <m/>
    <m/>
    <s v="Processamento de dados e congêneres"/>
    <n v="180.17"/>
    <m/>
    <x v="0"/>
    <m/>
    <m/>
    <m/>
    <s v="2 - FATURADO"/>
    <n v="0"/>
    <x v="1"/>
    <x v="0"/>
    <m/>
  </r>
  <r>
    <x v="3924"/>
    <s v="282.681.168-11"/>
    <s v="NF SERVICOS - ADESAO"/>
    <n v="1996998"/>
    <d v="2026-06-12T00:00:00"/>
    <n v="219949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24"/>
    <s v="282.681.168-11"/>
    <s v="NF SERVICOS - ADESAO"/>
    <n v="2010376"/>
    <d v="2026-06-15T00:00:00"/>
    <n v="2213065"/>
    <d v="2026-06-16T00:00:00"/>
    <m/>
    <n v="146.32"/>
    <d v="2026-07-30T00:00:00"/>
    <m/>
    <m/>
    <s v="Processamento de dados e congêneres"/>
    <n v="146.32"/>
    <m/>
    <x v="0"/>
    <m/>
    <m/>
    <m/>
    <s v="2 - FATURADO"/>
    <n v="0"/>
    <x v="1"/>
    <x v="0"/>
    <m/>
  </r>
  <r>
    <x v="3925"/>
    <s v="282.757.708-90"/>
    <s v="NF SERVICOS - ADESAO"/>
    <n v="2006509"/>
    <d v="2026-06-12T00:00:00"/>
    <n v="220902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926"/>
    <s v="282.842.048-51"/>
    <s v="NF SERVICOS - ADESAO"/>
    <n v="1976883"/>
    <d v="2026-05-21T00:00:00"/>
    <n v="2177838"/>
    <d v="2026-05-22T00:00:00"/>
    <m/>
    <n v="568.29"/>
    <d v="2026-06-05T00:00:00"/>
    <m/>
    <m/>
    <s v="Processamento de dados e congêneres"/>
    <n v="180.8"/>
    <m/>
    <x v="0"/>
    <m/>
    <m/>
    <m/>
    <s v="2 - FATURADO"/>
    <n v="25"/>
    <x v="0"/>
    <x v="0"/>
    <m/>
  </r>
  <r>
    <x v="3927"/>
    <s v="282.892.408-48"/>
    <s v="NF SERVICOS - ADESAO"/>
    <n v="1978311"/>
    <d v="2026-05-21T00:00:00"/>
    <n v="2179266"/>
    <d v="2026-05-22T00:00:00"/>
    <m/>
    <n v="2021.88"/>
    <d v="2026-07-30T00:00:00"/>
    <m/>
    <m/>
    <s v="Processamento de dados e congêneres"/>
    <n v="2021.88"/>
    <m/>
    <x v="0"/>
    <m/>
    <m/>
    <m/>
    <s v="2 - FATURADO"/>
    <n v="0"/>
    <x v="1"/>
    <x v="0"/>
    <m/>
  </r>
  <r>
    <x v="3927"/>
    <s v="282.892.408-48"/>
    <s v="NF SERVICOS - ADESAO"/>
    <n v="1995859"/>
    <d v="2026-06-12T00:00:00"/>
    <n v="219831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27"/>
    <s v="282.892.408-48"/>
    <s v="NF SERVICOS - ADESAO"/>
    <n v="2015239"/>
    <d v="2026-06-17T00:00:00"/>
    <n v="2218008"/>
    <d v="2026-06-17T00:00:00"/>
    <m/>
    <n v="1183.22"/>
    <d v="2026-07-30T00:00:00"/>
    <m/>
    <m/>
    <s v="Processamento de dados e congêneres"/>
    <n v="1183.22"/>
    <m/>
    <x v="0"/>
    <m/>
    <m/>
    <m/>
    <s v="2 - FATURADO"/>
    <n v="0"/>
    <x v="1"/>
    <x v="0"/>
    <m/>
  </r>
  <r>
    <x v="3928"/>
    <s v="282.993.758-94"/>
    <s v="NF SERVICOS - ADESAO"/>
    <n v="1976648"/>
    <d v="2026-05-21T00:00:00"/>
    <n v="2177603"/>
    <d v="2026-05-22T00:00:00"/>
    <m/>
    <n v="1463.21"/>
    <d v="2026-06-05T00:00:00"/>
    <m/>
    <m/>
    <s v="Processamento de dados e congêneres"/>
    <n v="460.6"/>
    <m/>
    <x v="0"/>
    <m/>
    <m/>
    <m/>
    <s v="2 - FATURADO"/>
    <n v="25"/>
    <x v="0"/>
    <x v="0"/>
    <m/>
  </r>
  <r>
    <x v="3929"/>
    <s v="283.207.908-32"/>
    <s v="NF SERVICOS DO"/>
    <n v="289056"/>
    <d v="2024-09-24T00:00:00"/>
    <n v="295398"/>
    <d v="2024-09-24T00:00:00"/>
    <m/>
    <n v="15"/>
    <d v="2024-10-24T00:00:00"/>
    <m/>
    <m/>
    <s v="Boletim_e-Negócios Públicos Informa"/>
    <n v="15"/>
    <m/>
    <x v="0"/>
    <m/>
    <m/>
    <m/>
    <s v="4 - FATURADO eNEGOCIOS INFORMA"/>
    <n v="614"/>
    <x v="2"/>
    <x v="0"/>
    <m/>
  </r>
  <r>
    <x v="3929"/>
    <s v="283.207.908-32"/>
    <s v="NF SERVICOS DO"/>
    <n v="290364"/>
    <d v="2024-10-04T00:00:00"/>
    <n v="296714"/>
    <d v="2024-10-04T00:00:00"/>
    <m/>
    <n v="15"/>
    <d v="2024-11-03T00:00:00"/>
    <m/>
    <m/>
    <s v="Boletim_e-Negócios Públicos Informa"/>
    <n v="15"/>
    <m/>
    <x v="0"/>
    <m/>
    <m/>
    <m/>
    <s v="4 - FATURADO eNEGOCIOS INFORMA"/>
    <n v="604"/>
    <x v="2"/>
    <x v="0"/>
    <m/>
  </r>
  <r>
    <x v="3929"/>
    <s v="283.207.908-32"/>
    <s v="NF SERVICOS DO"/>
    <n v="294917"/>
    <d v="2024-11-04T00:00:00"/>
    <n v="301322"/>
    <d v="2024-11-04T00:00:00"/>
    <m/>
    <n v="15"/>
    <d v="2024-12-04T00:00:00"/>
    <m/>
    <m/>
    <s v="Boletim_e-Negócios Públicos Informa"/>
    <n v="15"/>
    <m/>
    <x v="0"/>
    <m/>
    <m/>
    <m/>
    <s v="4 - FATURADO eNEGOCIOS INFORMA"/>
    <n v="573"/>
    <x v="2"/>
    <x v="0"/>
    <m/>
  </r>
  <r>
    <x v="3930"/>
    <s v="283.271.088-32"/>
    <s v="NF SERVICOS - ADESAO"/>
    <n v="2001984"/>
    <d v="2026-06-12T00:00:00"/>
    <n v="220448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30"/>
    <s v="283.271.088-32"/>
    <s v="NF SERVICOS - ADESAO"/>
    <n v="2008405"/>
    <d v="2026-06-15T00:00:00"/>
    <n v="2211057"/>
    <d v="2026-06-16T00:00:00"/>
    <m/>
    <n v="129.83000000000001"/>
    <d v="2026-06-20T00:00:00"/>
    <m/>
    <m/>
    <s v="Processamento de dados e congêneres"/>
    <n v="129.83000000000001"/>
    <m/>
    <x v="0"/>
    <m/>
    <m/>
    <m/>
    <s v="2 - FATURADO"/>
    <n v="10"/>
    <x v="0"/>
    <x v="0"/>
    <m/>
  </r>
  <r>
    <x v="3931"/>
    <s v="283.298.458-42"/>
    <s v="NF SERVICOS - ADESAO"/>
    <n v="1998335"/>
    <d v="2026-06-12T00:00:00"/>
    <n v="220083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31"/>
    <s v="283.298.458-42"/>
    <s v="NF SERVICOS - ADESAO"/>
    <n v="2011758"/>
    <d v="2026-06-15T00:00:00"/>
    <n v="2214457"/>
    <d v="2026-06-16T00:00:00"/>
    <m/>
    <n v="169.75"/>
    <d v="2026-06-20T00:00:00"/>
    <m/>
    <m/>
    <s v="Processamento de dados e congêneres"/>
    <n v="169.75"/>
    <m/>
    <x v="0"/>
    <m/>
    <m/>
    <m/>
    <s v="2 - FATURADO"/>
    <n v="10"/>
    <x v="0"/>
    <x v="0"/>
    <m/>
  </r>
  <r>
    <x v="3932"/>
    <s v="283.330.668-79"/>
    <s v="NF SERVICOS - ADESAO"/>
    <n v="1976076"/>
    <d v="2026-05-21T00:00:00"/>
    <n v="2177031"/>
    <d v="2026-05-22T00:00:00"/>
    <m/>
    <n v="1744.45"/>
    <d v="2026-06-05T00:00:00"/>
    <m/>
    <m/>
    <s v="Processamento de dados e congêneres"/>
    <n v="477.82"/>
    <m/>
    <x v="0"/>
    <m/>
    <m/>
    <m/>
    <s v="2 - FATURADO"/>
    <n v="25"/>
    <x v="0"/>
    <x v="0"/>
    <m/>
  </r>
  <r>
    <x v="3933"/>
    <s v="283.413.478-22"/>
    <s v="NF SERVICOS - ADESAO"/>
    <n v="1982739"/>
    <d v="2026-05-21T00:00:00"/>
    <n v="218370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33"/>
    <s v="283.413.478-22"/>
    <s v="NF SERVICOS - ADESAO"/>
    <n v="2001107"/>
    <d v="2026-06-12T00:00:00"/>
    <n v="220360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34"/>
    <s v="283.425.548-21"/>
    <s v="NF SERVICOS - ADESAO"/>
    <n v="1997052"/>
    <d v="2026-06-12T00:00:00"/>
    <n v="219955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35"/>
    <s v="283.557.558-80"/>
    <s v="NF SERVICOS - ADESAO"/>
    <n v="2015634"/>
    <d v="2026-06-17T00:00:00"/>
    <n v="2218403"/>
    <d v="2026-06-18T00:00:00"/>
    <m/>
    <n v="733.64"/>
    <d v="2026-07-30T00:00:00"/>
    <m/>
    <m/>
    <s v="Processamento de dados e congêneres"/>
    <n v="733.64"/>
    <m/>
    <x v="0"/>
    <m/>
    <m/>
    <m/>
    <s v="2 - FATURADO"/>
    <n v="0"/>
    <x v="1"/>
    <x v="0"/>
    <m/>
  </r>
  <r>
    <x v="3936"/>
    <s v="283.629.298-98"/>
    <s v="NF SERVICOS - ADESAO"/>
    <n v="2004548"/>
    <d v="2026-06-12T00:00:00"/>
    <n v="220705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937"/>
    <s v="283.673.108-70"/>
    <s v="NF SERVICOS - ADESAO"/>
    <n v="2012525"/>
    <d v="2026-06-15T00:00:00"/>
    <n v="2215236"/>
    <d v="2026-06-17T00:00:00"/>
    <m/>
    <n v="649.35"/>
    <d v="2026-07-30T00:00:00"/>
    <m/>
    <m/>
    <s v="Processamento de dados e congêneres"/>
    <n v="649.35"/>
    <m/>
    <x v="0"/>
    <m/>
    <m/>
    <m/>
    <s v="2 - FATURADO"/>
    <n v="0"/>
    <x v="1"/>
    <x v="0"/>
    <m/>
  </r>
  <r>
    <x v="3937"/>
    <s v="283.673.108-70"/>
    <s v="NF SERVICOS - ADESAO"/>
    <n v="2012535"/>
    <d v="2026-06-15T00:00:00"/>
    <n v="2215246"/>
    <d v="2026-06-17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938"/>
    <s v="283.721.868-55"/>
    <s v="NF SERVICOS - ADESAO"/>
    <n v="1978568"/>
    <d v="2026-05-21T00:00:00"/>
    <n v="2179523"/>
    <d v="2026-05-22T00:00:00"/>
    <m/>
    <n v="29795.46"/>
    <d v="2026-07-30T00:00:00"/>
    <m/>
    <m/>
    <s v="Processamento de dados e congêneres"/>
    <n v="29795.46"/>
    <m/>
    <x v="0"/>
    <m/>
    <m/>
    <m/>
    <s v="2 - FATURADO"/>
    <n v="0"/>
    <x v="1"/>
    <x v="0"/>
    <m/>
  </r>
  <r>
    <x v="3939"/>
    <s v="283.829.598-57"/>
    <s v="NF SERVICOS - ADESAO"/>
    <n v="1997312"/>
    <d v="2026-06-12T00:00:00"/>
    <n v="219981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39"/>
    <s v="283.829.598-57"/>
    <s v="NF SERVICOS - ADESAO"/>
    <n v="2009571"/>
    <d v="2026-06-15T00:00:00"/>
    <n v="2212223"/>
    <d v="2026-06-16T00:00:00"/>
    <m/>
    <n v="240.05"/>
    <d v="2026-07-30T00:00:00"/>
    <m/>
    <m/>
    <s v="Processamento de dados e congêneres"/>
    <n v="240.05"/>
    <m/>
    <x v="0"/>
    <m/>
    <m/>
    <m/>
    <s v="2 - FATURADO"/>
    <n v="0"/>
    <x v="1"/>
    <x v="0"/>
    <m/>
  </r>
  <r>
    <x v="3940"/>
    <s v="283.949.448-50"/>
    <s v="NF SERVICOS - ADESAO"/>
    <n v="1975731"/>
    <d v="2026-05-21T00:00:00"/>
    <n v="2176686"/>
    <d v="2026-05-22T00:00:00"/>
    <m/>
    <n v="2985.29"/>
    <d v="2026-06-05T00:00:00"/>
    <m/>
    <m/>
    <s v="Processamento de dados e congêneres"/>
    <n v="813.59"/>
    <m/>
    <x v="0"/>
    <m/>
    <m/>
    <m/>
    <s v="2 - FATURADO"/>
    <n v="25"/>
    <x v="0"/>
    <x v="0"/>
    <m/>
  </r>
  <r>
    <x v="3941"/>
    <s v="284.309.238-88"/>
    <s v="NF SERVICOS - ADESAO"/>
    <n v="1977267"/>
    <d v="2026-05-21T00:00:00"/>
    <n v="2178222"/>
    <d v="2026-05-22T00:00:00"/>
    <m/>
    <n v="564.19000000000005"/>
    <d v="2026-07-30T00:00:00"/>
    <m/>
    <m/>
    <s v="Processamento de dados e congêneres"/>
    <n v="564.19000000000005"/>
    <m/>
    <x v="0"/>
    <m/>
    <m/>
    <m/>
    <s v="2 - FATURADO"/>
    <n v="0"/>
    <x v="1"/>
    <x v="0"/>
    <m/>
  </r>
  <r>
    <x v="3942"/>
    <s v="284.509.938-06"/>
    <s v="NF SERVICOS - ADESAO"/>
    <n v="2004109"/>
    <d v="2026-06-12T00:00:00"/>
    <n v="220661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42"/>
    <s v="284.509.938-06"/>
    <s v="NF SERVICOS - ADESAO"/>
    <n v="2010444"/>
    <d v="2026-06-15T00:00:00"/>
    <n v="2213133"/>
    <d v="2026-06-16T00:00:00"/>
    <m/>
    <n v="162.80000000000001"/>
    <d v="2026-07-30T00:00:00"/>
    <m/>
    <m/>
    <s v="Processamento de dados e congêneres"/>
    <n v="162.80000000000001"/>
    <m/>
    <x v="0"/>
    <m/>
    <m/>
    <m/>
    <s v="2 - FATURADO"/>
    <n v="0"/>
    <x v="1"/>
    <x v="0"/>
    <m/>
  </r>
  <r>
    <x v="3943"/>
    <s v="284.537.498-41"/>
    <s v="NF SERVICOS - ADESAO"/>
    <n v="1976090"/>
    <d v="2026-05-21T00:00:00"/>
    <n v="2177045"/>
    <d v="2026-05-22T00:00:00"/>
    <m/>
    <n v="1087.57"/>
    <d v="2026-06-05T00:00:00"/>
    <m/>
    <m/>
    <s v="Processamento de dados e congêneres"/>
    <n v="292.72000000000003"/>
    <m/>
    <x v="0"/>
    <m/>
    <m/>
    <m/>
    <s v="2 - FATURADO"/>
    <n v="25"/>
    <x v="0"/>
    <x v="0"/>
    <m/>
  </r>
  <r>
    <x v="3944"/>
    <s v="284.710.158-62"/>
    <s v="NF SERVICOS - ADESAO"/>
    <n v="1976769"/>
    <d v="2026-05-21T00:00:00"/>
    <n v="2177724"/>
    <d v="2026-05-22T00:00:00"/>
    <m/>
    <n v="0.2"/>
    <d v="2026-07-30T00:00:00"/>
    <m/>
    <m/>
    <s v="Processamento de dados e congêneres"/>
    <n v="0.2"/>
    <m/>
    <x v="0"/>
    <m/>
    <m/>
    <m/>
    <s v="2 - FATURADO"/>
    <n v="0"/>
    <x v="1"/>
    <x v="0"/>
    <m/>
  </r>
  <r>
    <x v="3945"/>
    <s v="284.817.148-01"/>
    <s v="NF SERVICOS - ADESAO"/>
    <n v="2011342"/>
    <d v="2026-06-15T00:00:00"/>
    <n v="2214040"/>
    <d v="2026-06-16T00:00:00"/>
    <m/>
    <n v="185.38"/>
    <d v="2026-06-20T00:00:00"/>
    <m/>
    <m/>
    <s v="Processamento de dados e congêneres"/>
    <n v="185.38"/>
    <m/>
    <x v="0"/>
    <m/>
    <m/>
    <m/>
    <s v="2 - FATURADO"/>
    <n v="10"/>
    <x v="0"/>
    <x v="0"/>
    <m/>
  </r>
  <r>
    <x v="3946"/>
    <s v="284.904.828-37"/>
    <s v="NF SERVICOS - ADESAO"/>
    <n v="2004725"/>
    <d v="2026-06-12T00:00:00"/>
    <n v="220722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47"/>
    <s v="285.069.258-19"/>
    <s v="NF SERVICOS - ADESAO"/>
    <n v="1975366"/>
    <d v="2026-05-21T00:00:00"/>
    <n v="2176321"/>
    <d v="2026-05-21T00:00:00"/>
    <m/>
    <n v="94.28"/>
    <d v="2026-07-30T00:00:00"/>
    <m/>
    <m/>
    <s v="Processamento de dados e congêneres"/>
    <n v="94.28"/>
    <m/>
    <x v="0"/>
    <m/>
    <m/>
    <m/>
    <s v="2 - FATURADO"/>
    <n v="0"/>
    <x v="1"/>
    <x v="0"/>
    <m/>
  </r>
  <r>
    <x v="3948"/>
    <s v="285.394.758-04"/>
    <s v="ND-OPERADORA CIELO"/>
    <n v="29346"/>
    <d v="2026-05-28T00:00:00"/>
    <m/>
    <m/>
    <m/>
    <n v="124.99"/>
    <d v="2026-05-28T00:00:00"/>
    <m/>
    <m/>
    <s v="e-CPF A1 (renovacao) em Software (12 meses) "/>
    <n v="119.69"/>
    <m/>
    <x v="0"/>
    <m/>
    <m/>
    <m/>
    <s v="1 - VENDA A VISTA"/>
    <n v="33"/>
    <x v="3"/>
    <x v="2"/>
    <m/>
  </r>
  <r>
    <x v="3949"/>
    <s v="285.420.328-37"/>
    <s v="NF SERVICOS - ADESAO"/>
    <n v="2000091"/>
    <d v="2026-06-12T00:00:00"/>
    <n v="2202592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949"/>
    <s v="285.420.328-37"/>
    <s v="NF SERVICOS - ADESAO"/>
    <n v="2008801"/>
    <d v="2026-06-15T00:00:00"/>
    <n v="2211453"/>
    <d v="2026-06-16T00:00:00"/>
    <m/>
    <n v="578.5"/>
    <d v="2026-06-20T00:00:00"/>
    <m/>
    <m/>
    <s v="Processamento de dados e congêneres"/>
    <n v="578.5"/>
    <m/>
    <x v="0"/>
    <m/>
    <m/>
    <m/>
    <s v="2 - FATURADO"/>
    <n v="10"/>
    <x v="0"/>
    <x v="0"/>
    <m/>
  </r>
  <r>
    <x v="3950"/>
    <s v="285.482.278-18"/>
    <s v="NF SERVICOS - ADESAO"/>
    <n v="1975345"/>
    <d v="2026-05-21T00:00:00"/>
    <n v="2176297"/>
    <d v="2026-05-21T00:00:00"/>
    <m/>
    <n v="1532.47"/>
    <d v="2026-06-05T00:00:00"/>
    <m/>
    <m/>
    <s v="Processamento de dados e congêneres"/>
    <n v="421.86"/>
    <m/>
    <x v="0"/>
    <m/>
    <m/>
    <m/>
    <s v="2 - FATURADO"/>
    <n v="25"/>
    <x v="0"/>
    <x v="0"/>
    <m/>
  </r>
  <r>
    <x v="3950"/>
    <s v="285.482.278-18"/>
    <s v="NF SERVICOS - ADESAO"/>
    <n v="2016839"/>
    <d v="2026-06-17T00:00:00"/>
    <n v="2219614"/>
    <d v="2026-06-18T00:00:00"/>
    <m/>
    <n v="1537.03"/>
    <d v="2026-06-20T00:00:00"/>
    <m/>
    <m/>
    <s v="Processamento de dados e congêneres"/>
    <n v="1537.03"/>
    <m/>
    <x v="0"/>
    <m/>
    <m/>
    <m/>
    <s v="2 - FATURADO"/>
    <n v="10"/>
    <x v="0"/>
    <x v="0"/>
    <m/>
  </r>
  <r>
    <x v="3951"/>
    <s v="285.551.978-05"/>
    <s v="NF SERVICOS - ADESAO"/>
    <n v="2003935"/>
    <d v="2026-06-12T00:00:00"/>
    <n v="220643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52"/>
    <s v="285.691.938-31"/>
    <s v="NF SERVICOS - ADESAO"/>
    <n v="1975347"/>
    <d v="2026-05-21T00:00:00"/>
    <n v="2176300"/>
    <d v="2026-05-21T00:00:00"/>
    <m/>
    <n v="1469.73"/>
    <d v="2026-06-05T00:00:00"/>
    <m/>
    <m/>
    <s v="Processamento de dados e congêneres"/>
    <n v="490.74"/>
    <m/>
    <x v="0"/>
    <m/>
    <m/>
    <m/>
    <s v="2 - FATURADO"/>
    <n v="25"/>
    <x v="0"/>
    <x v="0"/>
    <m/>
  </r>
  <r>
    <x v="3952"/>
    <s v="285.691.938-31"/>
    <s v="NF SERVICOS - ADESAO"/>
    <n v="2017880"/>
    <d v="2026-06-17T00:00:00"/>
    <n v="2220658"/>
    <d v="2026-06-18T00:00:00"/>
    <m/>
    <n v="1059.97"/>
    <d v="2026-06-20T00:00:00"/>
    <m/>
    <m/>
    <s v="Processamento de dados e congêneres"/>
    <n v="1059.97"/>
    <m/>
    <x v="0"/>
    <m/>
    <m/>
    <m/>
    <s v="2 - FATURADO"/>
    <n v="10"/>
    <x v="0"/>
    <x v="0"/>
    <m/>
  </r>
  <r>
    <x v="3953"/>
    <s v="285.752.918-07"/>
    <s v="NF SERVICOS - ADESAO"/>
    <n v="1976871"/>
    <d v="2026-05-21T00:00:00"/>
    <n v="2177826"/>
    <d v="2026-05-22T00:00:00"/>
    <m/>
    <n v="588.01"/>
    <d v="2026-06-05T00:00:00"/>
    <m/>
    <m/>
    <s v="Processamento de dados e congêneres"/>
    <n v="189.41"/>
    <m/>
    <x v="0"/>
    <m/>
    <m/>
    <m/>
    <s v="2 - FATURADO"/>
    <n v="25"/>
    <x v="0"/>
    <x v="0"/>
    <m/>
  </r>
  <r>
    <x v="3954"/>
    <s v="285.927.848-67"/>
    <s v="NF SERVICOS - ADESAO"/>
    <n v="1997653"/>
    <d v="2026-06-12T00:00:00"/>
    <n v="220015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54"/>
    <s v="285.927.848-67"/>
    <s v="NF SERVICOS - ADESAO"/>
    <n v="2007462"/>
    <d v="2026-06-15T00:00:00"/>
    <n v="2210114"/>
    <d v="2026-06-16T00:00:00"/>
    <m/>
    <n v="621.9"/>
    <d v="2026-06-20T00:00:00"/>
    <m/>
    <m/>
    <s v="Processamento de dados e congêneres"/>
    <n v="621.9"/>
    <m/>
    <x v="0"/>
    <m/>
    <m/>
    <m/>
    <s v="2 - FATURADO"/>
    <n v="10"/>
    <x v="0"/>
    <x v="0"/>
    <m/>
  </r>
  <r>
    <x v="3955"/>
    <s v="285.931.498-98"/>
    <s v="ND-BENEF AFASTADOS"/>
    <n v="1214"/>
    <d v="2026-04-02T00:00:00"/>
    <m/>
    <m/>
    <m/>
    <n v="114.5"/>
    <d v="2026-05-05T00:00:00"/>
    <m/>
    <m/>
    <s v="PLANO DE SAUDE FUNC AFASTADOS"/>
    <n v="114.5"/>
    <m/>
    <x v="0"/>
    <m/>
    <m/>
    <m/>
    <s v="33 DIAS"/>
    <n v="56"/>
    <x v="3"/>
    <x v="5"/>
    <m/>
  </r>
  <r>
    <x v="3955"/>
    <s v="285.931.498-98"/>
    <s v="ND-BENEF AFASTADOS"/>
    <n v="1266"/>
    <d v="2026-06-01T00:00:00"/>
    <m/>
    <m/>
    <m/>
    <n v="92.65"/>
    <d v="2026-07-03T00:00:00"/>
    <m/>
    <m/>
    <s v="PLANO DE SAUDE FUNC AFASTADOS"/>
    <n v="92.65"/>
    <m/>
    <x v="0"/>
    <m/>
    <m/>
    <m/>
    <s v="32 DIAS"/>
    <n v="0"/>
    <x v="1"/>
    <x v="5"/>
    <m/>
  </r>
  <r>
    <x v="3956"/>
    <s v="285.967.808-58"/>
    <s v="NF SERVICOS - ADESAO"/>
    <n v="2011705"/>
    <d v="2026-06-15T00:00:00"/>
    <n v="2214403"/>
    <d v="2026-06-16T00:00:00"/>
    <m/>
    <n v="204.46"/>
    <d v="2026-06-20T00:00:00"/>
    <m/>
    <m/>
    <s v="Processamento de dados e congêneres"/>
    <n v="204.46"/>
    <m/>
    <x v="0"/>
    <m/>
    <m/>
    <m/>
    <s v="2 - FATURADO"/>
    <n v="10"/>
    <x v="0"/>
    <x v="0"/>
    <m/>
  </r>
  <r>
    <x v="3957"/>
    <s v="286.152.358-13"/>
    <s v="NF SERVICOS - ADESAO"/>
    <n v="1978746"/>
    <d v="2026-05-21T00:00:00"/>
    <n v="2179701"/>
    <d v="2026-05-22T00:00:00"/>
    <m/>
    <n v="644.80999999999995"/>
    <d v="2026-07-30T00:00:00"/>
    <m/>
    <m/>
    <s v="Processamento de dados e congêneres"/>
    <n v="644.80999999999995"/>
    <m/>
    <x v="0"/>
    <m/>
    <m/>
    <m/>
    <s v="2 - FATURADO"/>
    <n v="0"/>
    <x v="1"/>
    <x v="0"/>
    <m/>
  </r>
  <r>
    <x v="3957"/>
    <s v="286.152.358-13"/>
    <s v="NF SERVICOS - ADESAO"/>
    <n v="1984280"/>
    <d v="2026-05-21T00:00:00"/>
    <n v="218524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57"/>
    <s v="286.152.358-13"/>
    <s v="NF SERVICOS - ADESAO"/>
    <n v="2005547"/>
    <d v="2026-06-12T00:00:00"/>
    <n v="220805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57"/>
    <s v="286.152.358-13"/>
    <s v="NF SERVICOS - ADESAO"/>
    <n v="2017031"/>
    <d v="2026-06-17T00:00:00"/>
    <n v="2219806"/>
    <d v="2026-06-18T00:00:00"/>
    <m/>
    <n v="449.57"/>
    <d v="2026-07-30T00:00:00"/>
    <m/>
    <m/>
    <s v="Processamento de dados e congêneres"/>
    <n v="449.57"/>
    <m/>
    <x v="0"/>
    <m/>
    <m/>
    <m/>
    <s v="2 - FATURADO"/>
    <n v="0"/>
    <x v="1"/>
    <x v="0"/>
    <m/>
  </r>
  <r>
    <x v="3958"/>
    <s v="286.219.768-89"/>
    <s v="NF SERVICOS - ADESAO"/>
    <n v="1996221"/>
    <d v="2026-06-12T00:00:00"/>
    <n v="2198680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958"/>
    <s v="286.219.768-89"/>
    <s v="NF SERVICOS - ADESAO"/>
    <n v="2000241"/>
    <d v="2026-06-12T00:00:00"/>
    <n v="2202742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958"/>
    <s v="286.219.768-89"/>
    <s v="NF SERVICOS - ADESAO"/>
    <n v="2004329"/>
    <d v="2026-06-12T00:00:00"/>
    <n v="2206831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958"/>
    <s v="286.219.768-89"/>
    <s v="NF SERVICOS - ADESAO"/>
    <n v="2005751"/>
    <d v="2026-06-12T00:00:00"/>
    <n v="2208260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3959"/>
    <s v="286.441.128-80"/>
    <s v="NF SERVICOS - ADESAO"/>
    <n v="1980362"/>
    <d v="2026-05-21T00:00:00"/>
    <n v="218132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59"/>
    <s v="286.441.128-80"/>
    <s v="NF SERVICOS - ADESAO"/>
    <n v="1994601"/>
    <d v="2026-05-21T00:00:00"/>
    <n v="2195619"/>
    <d v="2026-05-23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3959"/>
    <s v="286.441.128-80"/>
    <s v="NF SERVICOS - ADESAO"/>
    <n v="2001398"/>
    <d v="2026-06-12T00:00:00"/>
    <n v="220389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59"/>
    <s v="286.441.128-80"/>
    <s v="NF SERVICOS - ADESAO"/>
    <n v="2008888"/>
    <d v="2026-06-15T00:00:00"/>
    <n v="2211540"/>
    <d v="2026-06-16T00:00:00"/>
    <m/>
    <n v="133.31"/>
    <d v="2026-07-30T00:00:00"/>
    <m/>
    <m/>
    <s v="Processamento de dados e congêneres"/>
    <n v="133.31"/>
    <m/>
    <x v="0"/>
    <m/>
    <m/>
    <m/>
    <s v="2 - FATURADO"/>
    <n v="0"/>
    <x v="1"/>
    <x v="0"/>
    <m/>
  </r>
  <r>
    <x v="3960"/>
    <s v="286.479.038-62"/>
    <s v="NF SERVICOS - ADESAO"/>
    <n v="2002291"/>
    <d v="2026-06-12T00:00:00"/>
    <n v="220479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60"/>
    <s v="286.479.038-62"/>
    <s v="NF SERVICOS - ADESAO"/>
    <n v="2012073"/>
    <d v="2026-06-15T00:00:00"/>
    <n v="2214777"/>
    <d v="2026-06-16T00:00:00"/>
    <m/>
    <n v="138.52000000000001"/>
    <d v="2026-06-20T00:00:00"/>
    <m/>
    <m/>
    <s v="Processamento de dados e congêneres"/>
    <n v="138.52000000000001"/>
    <m/>
    <x v="0"/>
    <m/>
    <m/>
    <m/>
    <s v="2 - FATURADO"/>
    <n v="10"/>
    <x v="0"/>
    <x v="0"/>
    <m/>
  </r>
  <r>
    <x v="3961"/>
    <s v="287.065.848-61"/>
    <s v="NF SERVICOS - ADESAO"/>
    <n v="1976550"/>
    <d v="2026-05-21T00:00:00"/>
    <n v="2177505"/>
    <d v="2026-05-22T00:00:00"/>
    <m/>
    <n v="4910.17"/>
    <d v="2026-06-05T00:00:00"/>
    <m/>
    <m/>
    <s v="Processamento de dados e congêneres"/>
    <n v="1399.03"/>
    <m/>
    <x v="0"/>
    <m/>
    <m/>
    <m/>
    <s v="2 - FATURADO"/>
    <n v="25"/>
    <x v="0"/>
    <x v="0"/>
    <m/>
  </r>
  <r>
    <x v="3962"/>
    <s v="287.152.588-90"/>
    <s v="NF SERVICOS - ADESAO"/>
    <n v="2000388"/>
    <d v="2026-06-12T00:00:00"/>
    <n v="220288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63"/>
    <s v="287.552.018-06"/>
    <s v="NF SERVICOS - ADESAO"/>
    <n v="2006815"/>
    <d v="2026-06-12T00:00:00"/>
    <n v="220933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63"/>
    <s v="287.552.018-06"/>
    <s v="NF SERVICOS - ADESAO"/>
    <n v="2011603"/>
    <d v="2026-06-15T00:00:00"/>
    <n v="2214301"/>
    <d v="2026-06-16T00:00:00"/>
    <m/>
    <n v="174.97"/>
    <d v="2026-06-20T00:00:00"/>
    <m/>
    <m/>
    <s v="Processamento de dados e congêneres"/>
    <n v="174.97"/>
    <m/>
    <x v="0"/>
    <m/>
    <m/>
    <m/>
    <s v="2 - FATURADO"/>
    <n v="10"/>
    <x v="0"/>
    <x v="0"/>
    <m/>
  </r>
  <r>
    <x v="3964"/>
    <s v="287.640.158-40"/>
    <s v="NF SERVICOS - ADESAO"/>
    <n v="2005023"/>
    <d v="2026-06-12T00:00:00"/>
    <n v="220752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965"/>
    <s v="287.725.898-09"/>
    <s v="NF SERVICOS - ADESAO"/>
    <n v="1984899"/>
    <d v="2026-05-21T00:00:00"/>
    <n v="218586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66"/>
    <s v="287.868.628-47"/>
    <s v="NF SERVICOS - ADESAO"/>
    <n v="1977878"/>
    <d v="2026-05-21T00:00:00"/>
    <n v="2178833"/>
    <d v="2026-05-22T00:00:00"/>
    <m/>
    <n v="2890.34"/>
    <d v="2026-06-05T00:00:00"/>
    <m/>
    <m/>
    <s v="Processamento de dados e congêneres"/>
    <n v="921.21"/>
    <m/>
    <x v="0"/>
    <m/>
    <m/>
    <m/>
    <s v="2 - FATURADO"/>
    <n v="25"/>
    <x v="0"/>
    <x v="0"/>
    <m/>
  </r>
  <r>
    <x v="3966"/>
    <s v="287.868.628-47"/>
    <s v="NF SERVICOS - ADESAO"/>
    <n v="2004826"/>
    <d v="2026-06-12T00:00:00"/>
    <n v="2207329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3966"/>
    <s v="287.868.628-47"/>
    <s v="NF SERVICOS - ADESAO"/>
    <n v="2018549"/>
    <d v="2026-06-17T00:00:00"/>
    <n v="2221330"/>
    <d v="2026-06-18T00:00:00"/>
    <m/>
    <n v="1969.26"/>
    <d v="2026-06-20T00:00:00"/>
    <m/>
    <m/>
    <s v="Processamento de dados e congêneres"/>
    <n v="1969.26"/>
    <m/>
    <x v="0"/>
    <m/>
    <m/>
    <m/>
    <s v="2 - FATURADO"/>
    <n v="10"/>
    <x v="0"/>
    <x v="0"/>
    <m/>
  </r>
  <r>
    <x v="3967"/>
    <s v="287.949.904-68"/>
    <s v="NF SERVICOS - ADESAO"/>
    <n v="2005935"/>
    <d v="2026-06-12T00:00:00"/>
    <n v="2208453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3968"/>
    <s v="288.055.548-55"/>
    <s v="NF SERVICOS - ADESAO"/>
    <n v="1991751"/>
    <d v="2026-05-21T00:00:00"/>
    <n v="2192769"/>
    <d v="2026-05-23T00:00:00"/>
    <m/>
    <n v="130.69999999999999"/>
    <d v="2026-06-05T00:00:00"/>
    <m/>
    <m/>
    <s v="Processamento de dados e congêneres"/>
    <n v="130.69999999999999"/>
    <m/>
    <x v="0"/>
    <m/>
    <m/>
    <m/>
    <s v="2 - FATURADO"/>
    <n v="25"/>
    <x v="0"/>
    <x v="0"/>
    <m/>
  </r>
  <r>
    <x v="3968"/>
    <s v="288.055.548-55"/>
    <s v="NF SERVICOS - ADESAO"/>
    <n v="2012077"/>
    <d v="2026-06-15T00:00:00"/>
    <n v="2214781"/>
    <d v="2026-06-16T00:00:00"/>
    <m/>
    <n v="161.94999999999999"/>
    <d v="2026-06-20T00:00:00"/>
    <m/>
    <m/>
    <s v="Processamento de dados e congêneres"/>
    <n v="161.94999999999999"/>
    <m/>
    <x v="0"/>
    <m/>
    <m/>
    <m/>
    <s v="2 - FATURADO"/>
    <n v="10"/>
    <x v="0"/>
    <x v="0"/>
    <m/>
  </r>
  <r>
    <x v="3969"/>
    <s v="288.218.328-30"/>
    <s v="NF SERVICOS - ADESAO"/>
    <n v="1985762"/>
    <d v="2026-05-21T00:00:00"/>
    <n v="218672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69"/>
    <s v="288.218.328-30"/>
    <s v="NF SERVICOS - ADESAO"/>
    <n v="1993988"/>
    <d v="2026-05-21T00:00:00"/>
    <n v="2195006"/>
    <d v="2026-05-23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3969"/>
    <s v="288.218.328-30"/>
    <s v="NF SERVICOS - ADESAO"/>
    <n v="2006941"/>
    <d v="2026-06-12T00:00:00"/>
    <n v="220946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69"/>
    <s v="288.218.328-30"/>
    <s v="NF SERVICOS - ADESAO"/>
    <n v="2010729"/>
    <d v="2026-06-15T00:00:00"/>
    <n v="2213418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3970"/>
    <s v="288.219.078-64"/>
    <s v="NF SERVICOS - ADESAO"/>
    <n v="1998139"/>
    <d v="2026-06-12T00:00:00"/>
    <n v="220064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71"/>
    <s v="288.282.518-83"/>
    <s v="NF SERVICOS - ADESAO"/>
    <n v="2007858"/>
    <d v="2026-06-15T00:00:00"/>
    <n v="2210510"/>
    <d v="2026-06-16T00:00:00"/>
    <m/>
    <n v="326.83"/>
    <d v="2026-06-20T00:00:00"/>
    <m/>
    <m/>
    <s v="Processamento de dados e congêneres"/>
    <n v="326.83"/>
    <m/>
    <x v="0"/>
    <m/>
    <m/>
    <m/>
    <s v="2 - FATURADO"/>
    <n v="10"/>
    <x v="0"/>
    <x v="0"/>
    <m/>
  </r>
  <r>
    <x v="3972"/>
    <s v="288.594.306-82"/>
    <s v="NF SERVICOS - ADESAO"/>
    <n v="2000216"/>
    <d v="2026-06-12T00:00:00"/>
    <n v="220271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72"/>
    <s v="288.594.306-82"/>
    <s v="NF SERVICOS - ADESAO"/>
    <n v="2008695"/>
    <d v="2026-06-15T00:00:00"/>
    <n v="2211347"/>
    <d v="2026-06-16T00:00:00"/>
    <m/>
    <n v="299.94"/>
    <d v="2026-06-20T00:00:00"/>
    <m/>
    <m/>
    <s v="Processamento de dados e congêneres"/>
    <n v="299.94"/>
    <m/>
    <x v="0"/>
    <m/>
    <m/>
    <m/>
    <s v="2 - FATURADO"/>
    <n v="10"/>
    <x v="0"/>
    <x v="0"/>
    <m/>
  </r>
  <r>
    <x v="3973"/>
    <s v="288.693.828-93"/>
    <s v="NF SERVICOS - ADESAO"/>
    <n v="2006699"/>
    <d v="2026-06-12T00:00:00"/>
    <n v="2209221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973"/>
    <s v="288.693.828-93"/>
    <s v="NF SERVICOS - ADESAO"/>
    <n v="2007939"/>
    <d v="2026-06-15T00:00:00"/>
    <n v="2210591"/>
    <d v="2026-06-16T00:00:00"/>
    <m/>
    <n v="286.92"/>
    <d v="2026-07-30T00:00:00"/>
    <m/>
    <m/>
    <s v="Processamento de dados e congêneres"/>
    <n v="286.92"/>
    <m/>
    <x v="0"/>
    <m/>
    <m/>
    <m/>
    <s v="2 - FATURADO"/>
    <n v="0"/>
    <x v="1"/>
    <x v="0"/>
    <m/>
  </r>
  <r>
    <x v="3974"/>
    <s v="288.694.148-41"/>
    <s v="NF SERVICOS - ADESAO"/>
    <n v="2003411"/>
    <d v="2026-06-12T00:00:00"/>
    <n v="220591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74"/>
    <s v="288.694.148-41"/>
    <s v="NF SERVICOS - ADESAO"/>
    <n v="2018187"/>
    <d v="2026-06-17T00:00:00"/>
    <n v="2220965"/>
    <d v="2026-06-18T00:00:00"/>
    <m/>
    <n v="1457.36"/>
    <d v="2026-07-30T00:00:00"/>
    <m/>
    <m/>
    <s v="Processamento de dados e congêneres"/>
    <n v="1457.36"/>
    <m/>
    <x v="0"/>
    <m/>
    <m/>
    <m/>
    <s v="2 - FATURADO"/>
    <n v="0"/>
    <x v="1"/>
    <x v="0"/>
    <m/>
  </r>
  <r>
    <x v="3975"/>
    <s v="288.995.278-90"/>
    <s v="NF SERVICOS - ADESAO"/>
    <n v="1996903"/>
    <d v="2026-06-12T00:00:00"/>
    <n v="2199404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3976"/>
    <s v="289.064.838-99"/>
    <s v="NF SERVICOS - ADESAO"/>
    <n v="1986998"/>
    <d v="2026-05-21T00:00:00"/>
    <n v="218796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76"/>
    <s v="289.064.838-99"/>
    <s v="NF SERVICOS - ADESAO"/>
    <n v="1993370"/>
    <d v="2026-05-21T00:00:00"/>
    <n v="2194388"/>
    <d v="2026-05-23T00:00:00"/>
    <m/>
    <n v="99.46"/>
    <d v="2026-07-30T00:00:00"/>
    <m/>
    <m/>
    <s v="Processamento de dados e congêneres"/>
    <n v="99.46"/>
    <m/>
    <x v="0"/>
    <m/>
    <m/>
    <m/>
    <s v="2 - FATURADO"/>
    <n v="0"/>
    <x v="1"/>
    <x v="0"/>
    <m/>
  </r>
  <r>
    <x v="3976"/>
    <s v="289.064.838-99"/>
    <s v="NF SERVICOS - ADESAO"/>
    <n v="2001477"/>
    <d v="2026-06-12T00:00:00"/>
    <n v="220397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76"/>
    <s v="289.064.838-99"/>
    <s v="NF SERVICOS - ADESAO"/>
    <n v="2011844"/>
    <d v="2026-06-15T00:00:00"/>
    <n v="2214545"/>
    <d v="2026-06-16T00:00:00"/>
    <m/>
    <n v="96.85"/>
    <d v="2026-07-30T00:00:00"/>
    <m/>
    <m/>
    <s v="Processamento de dados e congêneres"/>
    <n v="96.85"/>
    <m/>
    <x v="0"/>
    <m/>
    <m/>
    <m/>
    <s v="2 - FATURADO"/>
    <n v="0"/>
    <x v="1"/>
    <x v="0"/>
    <m/>
  </r>
  <r>
    <x v="3977"/>
    <s v="289.184.198-05"/>
    <s v="NF SERVICOS - ADESAO"/>
    <n v="2001775"/>
    <d v="2026-06-12T00:00:00"/>
    <n v="220427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77"/>
    <s v="289.184.198-05"/>
    <s v="NF SERVICOS - ADESAO"/>
    <n v="2010929"/>
    <d v="2026-06-15T00:00:00"/>
    <n v="2213619"/>
    <d v="2026-06-16T00:00:00"/>
    <m/>
    <n v="73.430000000000007"/>
    <d v="2026-06-20T00:00:00"/>
    <m/>
    <m/>
    <s v="Processamento de dados e congêneres"/>
    <n v="73.430000000000007"/>
    <m/>
    <x v="0"/>
    <m/>
    <m/>
    <m/>
    <s v="2 - FATURADO"/>
    <n v="10"/>
    <x v="0"/>
    <x v="0"/>
    <m/>
  </r>
  <r>
    <x v="3978"/>
    <s v="289.348.248-16"/>
    <s v="NF SERVICOS - ADESAO"/>
    <n v="1976399"/>
    <d v="2026-05-21T00:00:00"/>
    <n v="2177354"/>
    <d v="2026-05-22T00:00:00"/>
    <m/>
    <n v="3379.3"/>
    <d v="2026-06-05T00:00:00"/>
    <m/>
    <m/>
    <s v="Processamento de dados e congêneres"/>
    <n v="1102"/>
    <m/>
    <x v="0"/>
    <m/>
    <m/>
    <m/>
    <s v="2 - FATURADO"/>
    <n v="25"/>
    <x v="0"/>
    <x v="0"/>
    <m/>
  </r>
  <r>
    <x v="3978"/>
    <s v="289.348.248-16"/>
    <s v="NF SERVICOS - ADESAO"/>
    <n v="2003753"/>
    <d v="2026-06-12T00:00:00"/>
    <n v="220625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78"/>
    <s v="289.348.248-16"/>
    <s v="NF SERVICOS - ADESAO"/>
    <n v="2017726"/>
    <d v="2026-06-17T00:00:00"/>
    <n v="2220504"/>
    <d v="2026-06-18T00:00:00"/>
    <m/>
    <n v="1029.68"/>
    <d v="2026-07-30T00:00:00"/>
    <m/>
    <m/>
    <s v="Processamento de dados e congêneres"/>
    <n v="1029.68"/>
    <m/>
    <x v="0"/>
    <m/>
    <m/>
    <m/>
    <s v="2 - FATURADO"/>
    <n v="0"/>
    <x v="1"/>
    <x v="0"/>
    <m/>
  </r>
  <r>
    <x v="3979"/>
    <s v="289.396.408-70"/>
    <s v="NF SERVICOS - ADESAO"/>
    <n v="1992155"/>
    <d v="2026-05-21T00:00:00"/>
    <n v="2193173"/>
    <d v="2026-05-23T00:00:00"/>
    <m/>
    <n v="599.35"/>
    <d v="2026-07-30T00:00:00"/>
    <m/>
    <m/>
    <s v="Processamento de dados e congêneres"/>
    <n v="599.35"/>
    <m/>
    <x v="0"/>
    <m/>
    <m/>
    <m/>
    <s v="2 - FATURADO"/>
    <n v="0"/>
    <x v="1"/>
    <x v="0"/>
    <m/>
  </r>
  <r>
    <x v="3979"/>
    <s v="289.396.408-70"/>
    <s v="NF SERVICOS - ADESAO"/>
    <n v="2002999"/>
    <d v="2026-06-12T00:00:00"/>
    <n v="2205500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979"/>
    <s v="289.396.408-70"/>
    <s v="NF SERVICOS - ADESAO"/>
    <n v="2009731"/>
    <d v="2026-06-15T00:00:00"/>
    <n v="2212391"/>
    <d v="2026-06-16T00:00:00"/>
    <m/>
    <n v="633.19000000000005"/>
    <d v="2026-07-30T00:00:00"/>
    <m/>
    <m/>
    <s v="Processamento de dados e congêneres"/>
    <n v="633.19000000000005"/>
    <m/>
    <x v="0"/>
    <m/>
    <m/>
    <m/>
    <s v="2 - FATURADO"/>
    <n v="0"/>
    <x v="1"/>
    <x v="0"/>
    <m/>
  </r>
  <r>
    <x v="3980"/>
    <s v="289.441.048-40"/>
    <s v="NF SERVICOS - ADESAO"/>
    <n v="2006583"/>
    <d v="2026-06-12T00:00:00"/>
    <n v="2209104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3980"/>
    <s v="289.441.048-40"/>
    <s v="NF SERVICOS - ADESAO"/>
    <n v="2010623"/>
    <d v="2026-06-15T00:00:00"/>
    <n v="2213312"/>
    <d v="2026-06-16T00:00:00"/>
    <m/>
    <n v="133.30000000000001"/>
    <d v="2026-06-20T00:00:00"/>
    <m/>
    <m/>
    <s v="Processamento de dados e congêneres"/>
    <n v="133.30000000000001"/>
    <m/>
    <x v="0"/>
    <m/>
    <m/>
    <m/>
    <s v="2 - FATURADO"/>
    <n v="10"/>
    <x v="0"/>
    <x v="0"/>
    <m/>
  </r>
  <r>
    <x v="3981"/>
    <s v="289.526.978-55"/>
    <s v="NF SERVICOS - ADESAO"/>
    <n v="1977630"/>
    <d v="2026-05-21T00:00:00"/>
    <n v="2178585"/>
    <d v="2026-05-22T00:00:00"/>
    <m/>
    <n v="482.13"/>
    <d v="2026-07-30T00:00:00"/>
    <m/>
    <m/>
    <s v="Processamento de dados e congêneres"/>
    <n v="482.13"/>
    <m/>
    <x v="0"/>
    <m/>
    <m/>
    <m/>
    <s v="2 - FATURADO"/>
    <n v="0"/>
    <x v="1"/>
    <x v="0"/>
    <m/>
  </r>
  <r>
    <x v="3981"/>
    <s v="289.526.978-55"/>
    <s v="NF SERVICOS - ADESAO"/>
    <n v="1982907"/>
    <d v="2026-05-21T00:00:00"/>
    <n v="218387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81"/>
    <s v="289.526.978-55"/>
    <s v="NF SERVICOS - ADESAO"/>
    <n v="2005292"/>
    <d v="2026-06-12T00:00:00"/>
    <n v="220779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81"/>
    <s v="289.526.978-55"/>
    <s v="NF SERVICOS - ADESAO"/>
    <n v="2017060"/>
    <d v="2026-06-17T00:00:00"/>
    <n v="2219835"/>
    <d v="2026-06-18T00:00:00"/>
    <m/>
    <n v="324.45999999999998"/>
    <d v="2026-07-30T00:00:00"/>
    <m/>
    <m/>
    <s v="Processamento de dados e congêneres"/>
    <n v="324.45999999999998"/>
    <m/>
    <x v="0"/>
    <m/>
    <m/>
    <m/>
    <s v="2 - FATURADO"/>
    <n v="0"/>
    <x v="1"/>
    <x v="0"/>
    <m/>
  </r>
  <r>
    <x v="3982"/>
    <s v="289.534.818-99"/>
    <s v="NF SERVICOS - ADESAO"/>
    <n v="1977023"/>
    <d v="2026-05-21T00:00:00"/>
    <n v="2177978"/>
    <d v="2026-05-22T00:00:00"/>
    <m/>
    <n v="469.46"/>
    <d v="2026-07-30T00:00:00"/>
    <m/>
    <m/>
    <s v="Processamento de dados e congêneres"/>
    <n v="469.46"/>
    <m/>
    <x v="0"/>
    <m/>
    <m/>
    <m/>
    <s v="2 - FATURADO"/>
    <n v="0"/>
    <x v="1"/>
    <x v="0"/>
    <m/>
  </r>
  <r>
    <x v="3983"/>
    <s v="289.621.168-39"/>
    <s v="ND-OPERADORA CIELO"/>
    <n v="29400"/>
    <d v="2026-06-03T00:00:00"/>
    <m/>
    <m/>
    <m/>
    <n v="124.99"/>
    <d v="2026-06-03T00:00:00"/>
    <m/>
    <m/>
    <s v="Certificado e-CPF A1 em Software (12 meses)"/>
    <n v="124.99"/>
    <m/>
    <x v="0"/>
    <m/>
    <m/>
    <m/>
    <s v="1 - VENDA A VISTA"/>
    <n v="27"/>
    <x v="0"/>
    <x v="2"/>
    <m/>
  </r>
  <r>
    <x v="3984"/>
    <s v="289.752.068-07"/>
    <s v="NF SERVICOS - ADESAO"/>
    <n v="2008963"/>
    <d v="2026-06-15T00:00:00"/>
    <n v="2211615"/>
    <d v="2026-06-16T00:00:00"/>
    <m/>
    <n v="319.01"/>
    <d v="2026-06-20T00:00:00"/>
    <m/>
    <m/>
    <s v="Processamento de dados e congêneres"/>
    <n v="319.01"/>
    <m/>
    <x v="0"/>
    <m/>
    <m/>
    <m/>
    <s v="2 - FATURADO"/>
    <n v="10"/>
    <x v="0"/>
    <x v="0"/>
    <m/>
  </r>
  <r>
    <x v="3985"/>
    <s v="289.773.098-67"/>
    <s v="NF SERVICOS - ADESAO"/>
    <n v="1987398"/>
    <d v="2026-05-21T00:00:00"/>
    <n v="2188361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3986"/>
    <s v="289.804.978-65"/>
    <s v="NF SERVICOS - ADESAO"/>
    <n v="1978462"/>
    <d v="2026-05-21T00:00:00"/>
    <n v="2179417"/>
    <d v="2026-05-22T00:00:00"/>
    <m/>
    <n v="2153.46"/>
    <d v="2026-06-05T00:00:00"/>
    <m/>
    <m/>
    <s v="Processamento de dados e congêneres"/>
    <n v="684.45"/>
    <m/>
    <x v="0"/>
    <m/>
    <m/>
    <m/>
    <s v="2 - FATURADO"/>
    <n v="25"/>
    <x v="0"/>
    <x v="0"/>
    <m/>
  </r>
  <r>
    <x v="3986"/>
    <s v="289.804.978-65"/>
    <s v="NF SERVICOS - ADESAO"/>
    <n v="2015615"/>
    <d v="2026-06-17T00:00:00"/>
    <n v="2218384"/>
    <d v="2026-06-18T00:00:00"/>
    <m/>
    <n v="1805.18"/>
    <d v="2026-06-20T00:00:00"/>
    <m/>
    <m/>
    <s v="Processamento de dados e congêneres"/>
    <n v="1805.18"/>
    <m/>
    <x v="0"/>
    <m/>
    <m/>
    <m/>
    <s v="2 - FATURADO"/>
    <n v="10"/>
    <x v="0"/>
    <x v="0"/>
    <m/>
  </r>
  <r>
    <x v="3987"/>
    <s v="289.833.628-98"/>
    <s v="NF SERVICOS - ADESAO"/>
    <n v="1985283"/>
    <d v="2026-05-21T00:00:00"/>
    <n v="218624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3987"/>
    <s v="289.833.628-98"/>
    <s v="NF SERVICOS - ADESAO"/>
    <n v="1987987"/>
    <d v="2026-05-21T00:00:00"/>
    <n v="2188952"/>
    <d v="2026-05-23T00:00:00"/>
    <m/>
    <n v="221.83"/>
    <d v="2026-07-30T00:00:00"/>
    <m/>
    <m/>
    <s v="Processamento de dados e congêneres"/>
    <n v="221.83"/>
    <m/>
    <x v="0"/>
    <m/>
    <m/>
    <m/>
    <s v="2 - FATURADO"/>
    <n v="0"/>
    <x v="1"/>
    <x v="0"/>
    <m/>
  </r>
  <r>
    <x v="3987"/>
    <s v="289.833.628-98"/>
    <s v="NF SERVICOS - ADESAO"/>
    <n v="1997231"/>
    <d v="2026-06-12T00:00:00"/>
    <n v="219973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3987"/>
    <s v="289.833.628-98"/>
    <s v="NF SERVICOS - ADESAO"/>
    <n v="2011850"/>
    <d v="2026-06-15T00:00:00"/>
    <n v="2214551"/>
    <d v="2026-06-16T00:00:00"/>
    <m/>
    <n v="253.07"/>
    <d v="2026-07-30T00:00:00"/>
    <m/>
    <m/>
    <s v="Processamento de dados e congêneres"/>
    <n v="253.07"/>
    <m/>
    <x v="0"/>
    <m/>
    <m/>
    <m/>
    <s v="2 - FATURADO"/>
    <n v="0"/>
    <x v="1"/>
    <x v="0"/>
    <m/>
  </r>
  <r>
    <x v="3988"/>
    <s v="289.839.348-75"/>
    <s v="NF SERVICOS - ADESAO"/>
    <n v="1975740"/>
    <d v="2026-05-21T00:00:00"/>
    <n v="2176695"/>
    <d v="2026-05-22T00:00:00"/>
    <m/>
    <n v="4516.75"/>
    <d v="2026-06-05T00:00:00"/>
    <m/>
    <m/>
    <s v="Processamento de dados e congêneres"/>
    <n v="1188.0999999999999"/>
    <m/>
    <x v="0"/>
    <m/>
    <m/>
    <m/>
    <s v="2 - FATURADO"/>
    <n v="25"/>
    <x v="0"/>
    <x v="0"/>
    <m/>
  </r>
  <r>
    <x v="3988"/>
    <s v="289.839.348-75"/>
    <s v="NF SERVICOS - ADESAO"/>
    <n v="2015263"/>
    <d v="2026-06-17T00:00:00"/>
    <n v="2218032"/>
    <d v="2026-06-17T00:00:00"/>
    <m/>
    <n v="3171.77"/>
    <d v="2026-06-20T00:00:00"/>
    <m/>
    <m/>
    <s v="Processamento de dados e congêneres"/>
    <n v="3171.77"/>
    <m/>
    <x v="0"/>
    <m/>
    <m/>
    <m/>
    <s v="2 - FATURADO"/>
    <n v="10"/>
    <x v="0"/>
    <x v="0"/>
    <m/>
  </r>
  <r>
    <x v="3989"/>
    <s v="289.910.388-16"/>
    <s v="NF SERVICOS - ADESAO"/>
    <n v="2003250"/>
    <d v="2026-06-12T00:00:00"/>
    <n v="220575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3990"/>
    <s v="29.010.207/0001-29"/>
    <s v="NF SERVICOS - ADESAO"/>
    <n v="2005136"/>
    <d v="2026-06-12T00:00:00"/>
    <n v="220763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91"/>
    <s v="29.044.391/0001-28"/>
    <s v="NF SERVICOS - ADESAO"/>
    <n v="1983603"/>
    <d v="2026-05-21T00:00:00"/>
    <n v="2184566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992"/>
    <s v="29.045.936/0001-10"/>
    <s v="ND-OPERADORA CIELO"/>
    <n v="29476"/>
    <d v="2026-06-12T00:00:00"/>
    <m/>
    <m/>
    <m/>
    <n v="187.49"/>
    <d v="2026-06-12T00:00:00"/>
    <m/>
    <m/>
    <s v="Certificado e-CNPJ A1 em Software (12 meses)"/>
    <n v="187.49"/>
    <m/>
    <x v="0"/>
    <m/>
    <m/>
    <m/>
    <s v="1 - VENDA A VISTA"/>
    <n v="18"/>
    <x v="0"/>
    <x v="2"/>
    <m/>
  </r>
  <r>
    <x v="3993"/>
    <s v="29.061.727/0001-60"/>
    <s v="NF SERVICOS - ADESAO"/>
    <n v="2012937"/>
    <d v="2026-06-17T00:00:00"/>
    <n v="2215705"/>
    <d v="2026-06-17T00:00:00"/>
    <m/>
    <n v="173.57"/>
    <d v="2026-06-20T00:00:00"/>
    <m/>
    <m/>
    <s v="Processamento de dados e congêneres"/>
    <n v="173.57"/>
    <m/>
    <x v="0"/>
    <m/>
    <m/>
    <m/>
    <s v="2 - FATURADO"/>
    <n v="10"/>
    <x v="0"/>
    <x v="0"/>
    <m/>
  </r>
  <r>
    <x v="3994"/>
    <s v="29.062.923/0001-50"/>
    <s v="NF SERVICOS - ADESAO"/>
    <n v="1979932"/>
    <d v="2026-05-21T00:00:00"/>
    <n v="2180895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3994"/>
    <s v="29.062.923/0001-50"/>
    <s v="NF SERVICOS - ADESAO"/>
    <n v="2002877"/>
    <d v="2026-06-12T00:00:00"/>
    <n v="220537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3995"/>
    <s v="29.109.815/0001-95"/>
    <s v="NF SERVICOS - ADESAO"/>
    <n v="2014294"/>
    <d v="2026-06-17T00:00:00"/>
    <n v="2217063"/>
    <d v="2026-06-17T00:00:00"/>
    <m/>
    <n v="299.58"/>
    <d v="2026-06-20T00:00:00"/>
    <m/>
    <m/>
    <s v="Processamento de dados e congêneres"/>
    <n v="299.58"/>
    <m/>
    <x v="0"/>
    <m/>
    <m/>
    <m/>
    <s v="2 - FATURADO"/>
    <n v="10"/>
    <x v="0"/>
    <x v="0"/>
    <m/>
  </r>
  <r>
    <x v="3996"/>
    <s v="29.128.406/0001-36"/>
    <s v="NF SERVICOS - ADESAO"/>
    <n v="1999109"/>
    <d v="2026-06-12T00:00:00"/>
    <n v="220161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997"/>
    <s v="29.137.753/0001-25"/>
    <s v="NF SERVICOS - ADESAO"/>
    <n v="2004788"/>
    <d v="2026-06-12T00:00:00"/>
    <n v="220729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3998"/>
    <s v="29.163.472/0001-47"/>
    <s v="NF SERVICOS - ADESAO"/>
    <n v="1980129"/>
    <d v="2026-05-21T00:00:00"/>
    <n v="218109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3998"/>
    <s v="29.163.472/0001-47"/>
    <s v="NF SERVICOS - ADESAO"/>
    <n v="2001025"/>
    <d v="2026-06-12T00:00:00"/>
    <n v="220352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219"/>
    <s v="29.177.796/0001-34"/>
    <s v="NF SERVICOS - ADESAO"/>
    <n v="1995896"/>
    <d v="2026-06-12T00:00:00"/>
    <n v="2198355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999"/>
    <s v="29.180.581/0001-72"/>
    <s v="NF SERVICOS - ADESAO"/>
    <n v="2003359"/>
    <d v="2026-06-12T00:00:00"/>
    <n v="220586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000"/>
    <s v="29.189.583/0001-22"/>
    <s v="NF SERVICOS - ADESAO"/>
    <n v="1980914"/>
    <d v="2026-05-21T00:00:00"/>
    <n v="2181877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4000"/>
    <s v="29.189.583/0001-22"/>
    <s v="NF SERVICOS - ADESAO"/>
    <n v="2000935"/>
    <d v="2026-06-12T00:00:00"/>
    <n v="220343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001"/>
    <s v="29.212.640/0001-47"/>
    <s v="NF SERVICOS - ADESAO"/>
    <n v="1981269"/>
    <d v="2026-05-21T00:00:00"/>
    <n v="218223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002"/>
    <s v="29.218.581/0001-14"/>
    <s v="NF SERVICOS - ADESAO"/>
    <n v="2006558"/>
    <d v="2026-06-12T00:00:00"/>
    <n v="2209079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003"/>
    <s v="29.234.872/0001-04"/>
    <s v="ND-OPERADORA CIELO"/>
    <n v="29480"/>
    <d v="2026-06-12T00:00:00"/>
    <m/>
    <m/>
    <m/>
    <n v="139.38999999999999"/>
    <d v="2026-06-12T00:00:00"/>
    <m/>
    <m/>
    <s v="e-CNPJ A1 - Renovação 12 meses"/>
    <n v="139.38999999999999"/>
    <m/>
    <x v="0"/>
    <m/>
    <m/>
    <m/>
    <s v="1 - VENDA A VISTA"/>
    <n v="18"/>
    <x v="0"/>
    <x v="2"/>
    <m/>
  </r>
  <r>
    <x v="4003"/>
    <s v="29.234.872/0001-04"/>
    <s v="ND-OPERADORA CIELO"/>
    <n v="29486"/>
    <d v="2026-06-15T00:00:00"/>
    <m/>
    <m/>
    <m/>
    <n v="187.49"/>
    <d v="2026-06-15T00:00:00"/>
    <m/>
    <m/>
    <s v="Certificado e-CNPJ A1 em Software (12 meses)"/>
    <n v="187.49"/>
    <m/>
    <x v="0"/>
    <m/>
    <m/>
    <m/>
    <s v="1 - VENDA A VISTA"/>
    <n v="15"/>
    <x v="0"/>
    <x v="2"/>
    <m/>
  </r>
  <r>
    <x v="4004"/>
    <s v="29.250.893/0001-05"/>
    <s v="NF SERVICOS - ADESAO"/>
    <n v="1986549"/>
    <d v="2026-05-21T00:00:00"/>
    <n v="2187512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4004"/>
    <s v="29.250.893/0001-05"/>
    <s v="NF SERVICOS - ADESAO"/>
    <n v="2006652"/>
    <d v="2026-06-12T00:00:00"/>
    <n v="2209173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005"/>
    <s v="29.270.083/0001-10"/>
    <s v="NF SERVICOS - ADESAO"/>
    <n v="2002885"/>
    <d v="2026-06-12T00:00:00"/>
    <n v="2205386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006"/>
    <s v="29.271.227/0001-53"/>
    <s v="NF SERVICOS - ADESAO"/>
    <n v="1981384"/>
    <d v="2026-05-21T00:00:00"/>
    <n v="2182347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006"/>
    <s v="29.271.227/0001-53"/>
    <s v="NF SERVICOS - ADESAO"/>
    <n v="2006026"/>
    <d v="2026-06-12T00:00:00"/>
    <n v="220854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007"/>
    <s v="29.314.982/0001-78"/>
    <s v="NF SERVICOS - ADESAO"/>
    <n v="1999534"/>
    <d v="2026-06-12T00:00:00"/>
    <n v="220203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008"/>
    <s v="29.323.608/0001-39"/>
    <s v="NF SERVICOS - ADESAO"/>
    <n v="1984375"/>
    <d v="2026-05-21T00:00:00"/>
    <n v="218533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008"/>
    <s v="29.323.608/0001-39"/>
    <s v="NF SERVICOS - ADESAO"/>
    <n v="1997181"/>
    <d v="2026-06-12T00:00:00"/>
    <n v="2199682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009"/>
    <s v="29.323.725/0001-00"/>
    <s v="NF SERVICOS - ADESAO"/>
    <n v="1982096"/>
    <d v="2026-05-21T00:00:00"/>
    <n v="218305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010"/>
    <s v="29.356.353/0001-00"/>
    <s v="NF SERVICOS - ADESAO"/>
    <n v="2007443"/>
    <d v="2026-06-15T00:00:00"/>
    <n v="2210095"/>
    <d v="2026-06-16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011"/>
    <s v="29.408.151/0001-65"/>
    <s v="NF SERVICOS - ADESAO"/>
    <n v="1998705"/>
    <d v="2026-06-12T00:00:00"/>
    <n v="2201206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681"/>
    <s v="29.436.998/0001-53"/>
    <s v="NF SERVICOS - ADESAO"/>
    <n v="1996914"/>
    <d v="2026-06-12T00:00:00"/>
    <n v="2199415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012"/>
    <s v="29.459.453/0001-62"/>
    <s v="NF SERVICOS - ADESAO"/>
    <n v="2014836"/>
    <d v="2026-06-17T00:00:00"/>
    <n v="2217605"/>
    <d v="2026-06-17T00:00:00"/>
    <m/>
    <n v="53.46"/>
    <d v="2026-06-20T00:00:00"/>
    <m/>
    <m/>
    <s v="Processamento de dados e congêneres"/>
    <n v="53.46"/>
    <m/>
    <x v="0"/>
    <m/>
    <m/>
    <m/>
    <s v="2 - FATURADO"/>
    <n v="10"/>
    <x v="0"/>
    <x v="0"/>
    <m/>
  </r>
  <r>
    <x v="4013"/>
    <s v="29.464.747/0001-82"/>
    <s v="ND-OPERADORA CIELO"/>
    <n v="29555"/>
    <d v="2026-06-21T00:00:00"/>
    <m/>
    <m/>
    <m/>
    <n v="287.48"/>
    <d v="2026-06-21T00:00:00"/>
    <m/>
    <m/>
    <s v="e-CNPJ A3 em cartão - 24 meses "/>
    <n v="287.48"/>
    <m/>
    <x v="0"/>
    <m/>
    <m/>
    <m/>
    <s v="1 - VENDA A VISTA"/>
    <n v="9"/>
    <x v="0"/>
    <x v="2"/>
    <m/>
  </r>
  <r>
    <x v="946"/>
    <s v="29.494.413/0001-51"/>
    <s v="NF SERVICOS - ADESAO"/>
    <n v="1983292"/>
    <d v="2026-05-21T00:00:00"/>
    <n v="2184255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946"/>
    <s v="29.494.413/0001-51"/>
    <s v="NF SERVICOS - ADESAO"/>
    <n v="2006319"/>
    <d v="2026-06-12T00:00:00"/>
    <n v="220883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014"/>
    <s v="29.513.562/0001-10"/>
    <s v="NF SERVICOS - ADESAO"/>
    <n v="2006554"/>
    <d v="2026-06-12T00:00:00"/>
    <n v="2209075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015"/>
    <s v="29.518.215/0001-80"/>
    <s v="NF SERVICOS"/>
    <n v="212761"/>
    <d v="2026-06-18T00:00:00"/>
    <n v="2221580"/>
    <d v="2026-06-19T00:00:00"/>
    <d v="2026-05-01T00:00:00"/>
    <n v="6205.72"/>
    <d v="2026-07-18T00:00:00"/>
    <s v="E0240433"/>
    <s v="PD024296"/>
    <s v="HOSPEDAGEM DE ROTEADOR"/>
    <n v="6205.72"/>
    <d v="2026-05-01T00:00:00"/>
    <x v="0"/>
    <m/>
    <m/>
    <s v="359.00006460/2024-68-ITO"/>
    <s v="2 - FATURADO"/>
    <n v="0"/>
    <x v="1"/>
    <x v="1"/>
    <m/>
  </r>
  <r>
    <x v="4016"/>
    <s v="29.525.272/0001-97"/>
    <s v="NF SERVICOS - ADESAO"/>
    <n v="1999776"/>
    <d v="2026-06-12T00:00:00"/>
    <n v="2202277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017"/>
    <s v="29.549.180/0001-47"/>
    <s v="NF SERVICOS - ADESAO"/>
    <n v="2002386"/>
    <d v="2026-06-12T00:00:00"/>
    <n v="2204887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018"/>
    <s v="29.574.583/0001-46"/>
    <s v="NF SERVICOS - ADESAO"/>
    <n v="2013243"/>
    <d v="2026-06-17T00:00:00"/>
    <n v="2216012"/>
    <d v="2026-06-17T00:00:00"/>
    <m/>
    <n v="554.76"/>
    <d v="2026-06-20T00:00:00"/>
    <m/>
    <m/>
    <s v="Processamento de dados e congêneres"/>
    <n v="554.76"/>
    <m/>
    <x v="0"/>
    <m/>
    <m/>
    <m/>
    <s v="2 - FATURADO"/>
    <n v="10"/>
    <x v="0"/>
    <x v="0"/>
    <m/>
  </r>
  <r>
    <x v="4019"/>
    <s v="29.590.389/0001-54"/>
    <s v="NF SERVICOS - ADESAO"/>
    <n v="1995932"/>
    <d v="2026-06-12T00:00:00"/>
    <n v="2198391"/>
    <d v="2026-06-12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4020"/>
    <s v="29.595.116/0001-00"/>
    <s v="NF SERVICOS - ADESAO"/>
    <n v="2005276"/>
    <d v="2026-06-12T00:00:00"/>
    <n v="2207779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021"/>
    <s v="29.632.548/0001-36"/>
    <s v="NF SERVICOS - ADESAO"/>
    <n v="2004475"/>
    <d v="2026-06-12T00:00:00"/>
    <n v="220697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022"/>
    <s v="29.649.533/0001-80"/>
    <s v="NF SERVICOS - ADESAO"/>
    <n v="1998684"/>
    <d v="2026-06-12T00:00:00"/>
    <n v="2201185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023"/>
    <s v="29.654.216/0001-52"/>
    <s v="NF SERVICOS - ADESAO"/>
    <n v="1983598"/>
    <d v="2026-05-21T00:00:00"/>
    <n v="218456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023"/>
    <s v="29.654.216/0001-52"/>
    <s v="NF SERVICOS - ADESAO"/>
    <n v="1999086"/>
    <d v="2026-06-12T00:00:00"/>
    <n v="220158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024"/>
    <s v="29.688.406/0001-90"/>
    <s v="NF SERVICOS - ADESAO"/>
    <n v="1991216"/>
    <d v="2026-05-21T00:00:00"/>
    <n v="2192233"/>
    <d v="2026-05-23T00:00:00"/>
    <m/>
    <n v="187.45"/>
    <d v="2026-07-30T00:00:00"/>
    <m/>
    <m/>
    <s v="Processamento de dados e congêneres"/>
    <n v="187.45"/>
    <m/>
    <x v="0"/>
    <m/>
    <m/>
    <m/>
    <s v="2 - FATURADO"/>
    <n v="0"/>
    <x v="1"/>
    <x v="0"/>
    <m/>
  </r>
  <r>
    <x v="4024"/>
    <s v="29.688.406/0001-90"/>
    <s v="NF SERVICOS - ADESAO"/>
    <n v="2013691"/>
    <d v="2026-06-17T00:00:00"/>
    <n v="2216460"/>
    <d v="2026-06-17T00:00:00"/>
    <m/>
    <n v="135.37"/>
    <d v="2026-07-30T00:00:00"/>
    <m/>
    <m/>
    <s v="Processamento de dados e congêneres"/>
    <n v="135.37"/>
    <m/>
    <x v="0"/>
    <m/>
    <m/>
    <m/>
    <s v="2 - FATURADO"/>
    <n v="0"/>
    <x v="1"/>
    <x v="0"/>
    <m/>
  </r>
  <r>
    <x v="4025"/>
    <s v="29.688.891/0001-00"/>
    <s v="NF SERVICOS - ADESAO"/>
    <n v="1997157"/>
    <d v="2026-06-12T00:00:00"/>
    <n v="2199658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026"/>
    <s v="29.710.474/0001-09"/>
    <s v="NF SERVICOS - ADESAO"/>
    <n v="2003491"/>
    <d v="2026-06-12T00:00:00"/>
    <n v="2205992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027"/>
    <s v="29.711.956/0001-83"/>
    <s v="NF SERVICOS - ADESAO"/>
    <n v="1991056"/>
    <d v="2026-05-21T00:00:00"/>
    <n v="2192073"/>
    <d v="2026-05-23T00:00:00"/>
    <m/>
    <n v="168.03"/>
    <d v="2026-07-30T00:00:00"/>
    <m/>
    <m/>
    <s v="Processamento de dados e congêneres"/>
    <n v="168.03"/>
    <m/>
    <x v="0"/>
    <m/>
    <m/>
    <m/>
    <s v="2 - FATURADO"/>
    <n v="0"/>
    <x v="1"/>
    <x v="0"/>
    <m/>
  </r>
  <r>
    <x v="4027"/>
    <s v="29.711.956/0001-83"/>
    <s v="NF SERVICOS - ADESAO"/>
    <n v="2013453"/>
    <d v="2026-06-17T00:00:00"/>
    <n v="2216222"/>
    <d v="2026-06-17T00:00:00"/>
    <m/>
    <n v="187.12"/>
    <d v="2026-07-30T00:00:00"/>
    <m/>
    <m/>
    <s v="Processamento de dados e congêneres"/>
    <n v="187.12"/>
    <m/>
    <x v="0"/>
    <m/>
    <m/>
    <m/>
    <s v="2 - FATURADO"/>
    <n v="0"/>
    <x v="1"/>
    <x v="0"/>
    <m/>
  </r>
  <r>
    <x v="4028"/>
    <s v="29.746.568/0001-38"/>
    <s v="NF SERVICOS - ADESAO"/>
    <n v="2005467"/>
    <d v="2026-06-12T00:00:00"/>
    <n v="220797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029"/>
    <s v="29.801.506/0001-81"/>
    <s v="NF SERVICOS - ADESAO"/>
    <n v="1982870"/>
    <d v="2026-05-21T00:00:00"/>
    <n v="2183833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029"/>
    <s v="29.801.506/0001-81"/>
    <s v="NF SERVICOS - ADESAO"/>
    <n v="1996906"/>
    <d v="2026-06-12T00:00:00"/>
    <n v="2199407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030"/>
    <s v="29.845.564/0001-07"/>
    <s v="NF SERVICOS - ADESAO"/>
    <n v="2000697"/>
    <d v="2026-06-12T00:00:00"/>
    <n v="220319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031"/>
    <s v="29.851.710/0001-07"/>
    <s v="NF SERVICOS - ADESAO"/>
    <n v="2013776"/>
    <d v="2026-06-17T00:00:00"/>
    <n v="2216545"/>
    <d v="2026-06-17T00:00:00"/>
    <m/>
    <n v="263.48"/>
    <d v="2026-06-20T00:00:00"/>
    <m/>
    <m/>
    <s v="Processamento de dados e congêneres"/>
    <n v="263.48"/>
    <m/>
    <x v="0"/>
    <m/>
    <m/>
    <m/>
    <s v="2 - FATURADO"/>
    <n v="10"/>
    <x v="0"/>
    <x v="0"/>
    <m/>
  </r>
  <r>
    <x v="4032"/>
    <s v="29.861.702/0001-41"/>
    <s v="NF SERVICOS - ADESAO"/>
    <n v="1997663"/>
    <d v="2026-06-12T00:00:00"/>
    <n v="2200164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033"/>
    <s v="29.869.753/0001-10"/>
    <s v="NF SERVICOS - ADESAO"/>
    <n v="1997502"/>
    <d v="2026-06-12T00:00:00"/>
    <n v="2200003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034"/>
    <s v="29.915.676/0001-97"/>
    <s v="NF SERVICOS - ADESAO"/>
    <n v="1997985"/>
    <d v="2026-06-12T00:00:00"/>
    <n v="2200486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035"/>
    <s v="29.930.679/0002-80"/>
    <s v="NF-CARGA IMESP"/>
    <s v="097811/02"/>
    <d v="2021-07-13T00:00:00"/>
    <m/>
    <m/>
    <m/>
    <n v="1703.75"/>
    <d v="2021-11-03T00:00:00"/>
    <m/>
    <m/>
    <s v="VIAGEM PITORESCA E HISTORICA AO BRASIL - 2a REIMPRESSAO"/>
    <n v="1703.75"/>
    <m/>
    <x v="4"/>
    <m/>
    <m/>
    <m/>
    <s v="2 - FATURADO"/>
    <n v="1700"/>
    <x v="2"/>
    <x v="0"/>
    <m/>
  </r>
  <r>
    <x v="4035"/>
    <s v="29.930.679/0002-80"/>
    <s v="5114 Venda A.T.CONSI"/>
    <n v="64"/>
    <d v="2022-08-26T00:00:00"/>
    <m/>
    <s v="nf 18739 - acerto de"/>
    <n v="0"/>
    <n v="3945.5"/>
    <d v="2022-11-24T00:00:00"/>
    <n v="5"/>
    <m/>
    <s v="VIAGEM PITORESCA E HISTORICA AO BRASIL - 2A REIMPRESSAO"/>
    <n v="1302.01"/>
    <n v="0"/>
    <x v="4"/>
    <m/>
    <m/>
    <m/>
    <s v="60/75/90"/>
    <n v="1314"/>
    <x v="2"/>
    <x v="6"/>
    <m/>
  </r>
  <r>
    <x v="4035"/>
    <s v="29.930.679/0002-80"/>
    <s v="5114 Venda A.T.CONSI"/>
    <n v="281"/>
    <d v="2023-05-31T00:00:00"/>
    <m/>
    <s v="Acerto NF Dev Simb 3"/>
    <n v="0"/>
    <n v="1867.5"/>
    <d v="2023-08-29T00:00:00"/>
    <n v="213"/>
    <m/>
    <s v="XENOFANIAS"/>
    <n v="616.27"/>
    <n v="0"/>
    <x v="4"/>
    <m/>
    <m/>
    <m/>
    <s v="60/75/90"/>
    <n v="1036"/>
    <x v="2"/>
    <x v="6"/>
    <m/>
  </r>
  <r>
    <x v="4035"/>
    <s v="29.930.679/0002-80"/>
    <s v="5114 Venda A.T.CONSI"/>
    <n v="281"/>
    <d v="2023-05-31T00:00:00"/>
    <m/>
    <s v="Acerto NF Dev Simb 3"/>
    <n v="0"/>
    <n v="1867.5"/>
    <d v="2023-08-14T00:00:00"/>
    <n v="213"/>
    <m/>
    <s v="XENOFANIAS"/>
    <n v="616.28"/>
    <n v="0"/>
    <x v="4"/>
    <m/>
    <m/>
    <m/>
    <s v="60/75/90"/>
    <n v="1051"/>
    <x v="2"/>
    <x v="6"/>
    <m/>
  </r>
  <r>
    <x v="4035"/>
    <s v="29.930.679/0002-80"/>
    <s v="5114 Venda A.T.CONSI"/>
    <n v="299"/>
    <d v="2023-07-05T00:00:00"/>
    <m/>
    <s v="RF NF DEV SIMB 33383"/>
    <n v="0"/>
    <n v="1807.5"/>
    <d v="2023-09-03T00:00:00"/>
    <n v="238"/>
    <m/>
    <s v="VIAGEM PITORESCA E HISTORICA AO BRASIL - 2A REIMPRESSAO"/>
    <n v="614.54999999999995"/>
    <n v="0"/>
    <x v="4"/>
    <m/>
    <m/>
    <m/>
    <s v="60/75/90"/>
    <n v="1031"/>
    <x v="2"/>
    <x v="6"/>
    <m/>
  </r>
  <r>
    <x v="4035"/>
    <s v="29.930.679/0002-80"/>
    <s v="5114 Venda A.T.CONSI"/>
    <n v="299"/>
    <d v="2023-07-05T00:00:00"/>
    <m/>
    <s v="RF NF DEV SIMB 33383"/>
    <n v="0"/>
    <n v="1807.5"/>
    <d v="2023-10-03T00:00:00"/>
    <n v="238"/>
    <m/>
    <s v="VIAGEM PITORESCA E HISTORICA AO BRASIL - 2A REIMPRESSAO"/>
    <n v="596.47"/>
    <n v="0"/>
    <x v="4"/>
    <m/>
    <m/>
    <m/>
    <s v="60/75/90"/>
    <n v="1001"/>
    <x v="2"/>
    <x v="6"/>
    <m/>
  </r>
  <r>
    <x v="4035"/>
    <s v="29.930.679/0002-80"/>
    <s v="5114 Venda A.T.CONSI"/>
    <n v="299"/>
    <d v="2023-07-05T00:00:00"/>
    <m/>
    <s v="RF NF DEV SIMB 33383"/>
    <n v="0"/>
    <n v="1807.5"/>
    <d v="2023-09-18T00:00:00"/>
    <n v="238"/>
    <m/>
    <s v="VIAGEM PITORESCA E HISTORICA AO BRASIL - 2A REIMPRESSAO"/>
    <n v="596.48"/>
    <n v="0"/>
    <x v="4"/>
    <m/>
    <m/>
    <m/>
    <s v="60/75/90"/>
    <n v="1016"/>
    <x v="2"/>
    <x v="6"/>
    <m/>
  </r>
  <r>
    <x v="4035"/>
    <s v="29.930.679/0002-80"/>
    <s v="5114 Venda A.T.CONSI"/>
    <n v="300"/>
    <d v="2023-07-05T00:00:00"/>
    <m/>
    <s v="REF NF DEV SIMB 3337"/>
    <n v="0"/>
    <n v="1495"/>
    <d v="2023-10-03T00:00:00"/>
    <n v="237"/>
    <m/>
    <s v="TV CULTURA"/>
    <n v="493.35"/>
    <n v="0"/>
    <x v="4"/>
    <m/>
    <m/>
    <m/>
    <s v="60/75/90"/>
    <n v="1001"/>
    <x v="2"/>
    <x v="6"/>
    <m/>
  </r>
  <r>
    <x v="4035"/>
    <s v="29.930.679/0002-80"/>
    <s v="5114 Venda A.T.CONSI"/>
    <n v="300"/>
    <d v="2023-07-05T00:00:00"/>
    <m/>
    <s v="REF NF DEV SIMB 3337"/>
    <n v="0"/>
    <n v="1495"/>
    <d v="2023-09-03T00:00:00"/>
    <n v="237"/>
    <m/>
    <s v="TV CULTURA"/>
    <n v="508.3"/>
    <n v="0"/>
    <x v="4"/>
    <m/>
    <m/>
    <m/>
    <s v="60/75/90"/>
    <n v="1031"/>
    <x v="2"/>
    <x v="6"/>
    <m/>
  </r>
  <r>
    <x v="4035"/>
    <s v="29.930.679/0002-80"/>
    <s v="5114 Venda A.T.CONSI"/>
    <n v="300"/>
    <d v="2023-07-05T00:00:00"/>
    <m/>
    <s v="REF NF DEV SIMB 3337"/>
    <n v="0"/>
    <n v="1495"/>
    <d v="2023-09-18T00:00:00"/>
    <n v="237"/>
    <m/>
    <s v="TV CULTURA"/>
    <n v="493.35"/>
    <n v="0"/>
    <x v="4"/>
    <m/>
    <m/>
    <m/>
    <s v="60/75/90"/>
    <n v="1016"/>
    <x v="2"/>
    <x v="6"/>
    <m/>
  </r>
  <r>
    <x v="4035"/>
    <s v="29.930.679/0002-80"/>
    <s v="5114 Venda A.T.CONSI"/>
    <n v="423"/>
    <d v="2024-02-01T00:00:00"/>
    <m/>
    <s v="ACERTO REF. nf dev s"/>
    <n v="0"/>
    <n v="3588.5"/>
    <d v="2024-04-01T00:00:00"/>
    <n v="353"/>
    <m/>
    <s v="VIAGEM PITORESCA E HISTORICA AO BRASIL - 2A REIMPRESSAO"/>
    <n v="3588.5"/>
    <n v="0"/>
    <x v="4"/>
    <m/>
    <m/>
    <m/>
    <s v="60 DIAS"/>
    <n v="820"/>
    <x v="2"/>
    <x v="6"/>
    <m/>
  </r>
  <r>
    <x v="4035"/>
    <s v="29.930.679/0002-80"/>
    <s v="5114 Venda A.T.CONSI"/>
    <n v="590"/>
    <d v="2025-01-17T00:00:00"/>
    <m/>
    <s v="ACERTO REF NF DEV SIMB 47948"/>
    <m/>
    <n v="299.5"/>
    <d v="2025-04-17T00:00:00"/>
    <m/>
    <m/>
    <s v="RACHEL DE QUEIROZ - COLECAO SERIE ESSENCIAL NO 23"/>
    <n v="98.83"/>
    <m/>
    <x v="0"/>
    <m/>
    <m/>
    <m/>
    <s v="60/75/90"/>
    <n v="439"/>
    <x v="2"/>
    <x v="6"/>
    <m/>
  </r>
  <r>
    <x v="4035"/>
    <s v="29.930.679/0002-80"/>
    <s v="5114 Venda A.T.CONSI"/>
    <n v="593"/>
    <d v="2025-01-20T00:00:00"/>
    <m/>
    <s v="ACERTO REF NF DEV SIMB 47949"/>
    <m/>
    <n v="343.5"/>
    <d v="2025-04-05T00:00:00"/>
    <m/>
    <m/>
    <s v="SALVADOR DE MENDONCA - COLECAO SERIE ESSENCIAL NO 80"/>
    <n v="113.36"/>
    <m/>
    <x v="0"/>
    <m/>
    <m/>
    <m/>
    <s v="60/75/90"/>
    <n v="451"/>
    <x v="2"/>
    <x v="6"/>
    <m/>
  </r>
  <r>
    <x v="4035"/>
    <s v="29.930.679/0002-80"/>
    <s v="5114 Venda A.T.CONSI"/>
    <n v="648"/>
    <d v="2025-03-26T00:00:00"/>
    <m/>
    <s v="NF 49201"/>
    <m/>
    <n v="309"/>
    <d v="2025-05-25T00:00:00"/>
    <m/>
    <m/>
    <s v="SOBRE O ESPIRITO E A LETRA NA FILOSOFIA"/>
    <n v="309"/>
    <m/>
    <x v="0"/>
    <m/>
    <m/>
    <m/>
    <s v="60 DIAS"/>
    <n v="401"/>
    <x v="2"/>
    <x v="6"/>
    <m/>
  </r>
  <r>
    <x v="4035"/>
    <s v="29.930.679/0002-80"/>
    <s v="5114 Venda A.T.CONSI"/>
    <n v="1143"/>
    <d v="2025-12-23T00:00:00"/>
    <m/>
    <s v="ACERTO REF NF 52517 DEV SIMBOLICA"/>
    <m/>
    <n v="335"/>
    <d v="2026-02-21T00:00:00"/>
    <m/>
    <m/>
    <s v="O LEGADO DE ROMA: ILUMINANDO A IDADE DAS TREVAS, 400-1000"/>
    <n v="335"/>
    <m/>
    <x v="0"/>
    <m/>
    <m/>
    <m/>
    <s v="60 DIAS"/>
    <n v="129"/>
    <x v="5"/>
    <x v="6"/>
    <m/>
  </r>
  <r>
    <x v="4035"/>
    <s v="29.930.679/0002-80"/>
    <s v="5102 VENDA MERC.ADQ"/>
    <n v="1194"/>
    <d v="2026-04-09T00:00:00"/>
    <m/>
    <s v="VENDA REF. PRODUTOS COM AVARIAS NA NF 52819"/>
    <m/>
    <n v="402.5"/>
    <d v="2026-06-08T00:00:00"/>
    <m/>
    <m/>
    <s v="XENOFANIAS"/>
    <n v="402.5"/>
    <m/>
    <x v="0"/>
    <m/>
    <m/>
    <m/>
    <s v="60 DIAS"/>
    <n v="22"/>
    <x v="0"/>
    <x v="6"/>
    <m/>
  </r>
  <r>
    <x v="4035"/>
    <s v="29.930.679/0002-80"/>
    <s v="5114 Venda A.T.CONSI"/>
    <n v="1312"/>
    <d v="2026-06-22T00:00:00"/>
    <m/>
    <s v="ACERTO REF NF DEVOLUÇÃO SIMBOLICA 53535"/>
    <m/>
    <n v="3696.5"/>
    <d v="2026-09-20T00:00:00"/>
    <m/>
    <m/>
    <s v="WASHINGTON LUIS: UM ESTADISTA ADIANTE DE SEU TEMPO"/>
    <n v="1219.8399999999999"/>
    <m/>
    <x v="0"/>
    <m/>
    <m/>
    <m/>
    <s v="60/75/90"/>
    <n v="0"/>
    <x v="1"/>
    <x v="6"/>
    <m/>
  </r>
  <r>
    <x v="4035"/>
    <s v="29.930.679/0002-80"/>
    <s v="5114 Venda A.T.CONSI"/>
    <n v="1312"/>
    <d v="2026-06-22T00:00:00"/>
    <m/>
    <s v="ACERTO REF NF DEVOLUÇÃO SIMBOLICA 53535"/>
    <m/>
    <n v="3696.5"/>
    <d v="2026-09-05T00:00:00"/>
    <m/>
    <m/>
    <s v="WASHINGTON LUIS: UM ESTADISTA ADIANTE DE SEU TEMPO"/>
    <n v="1219.8499999999999"/>
    <m/>
    <x v="0"/>
    <m/>
    <m/>
    <m/>
    <s v="60/75/90"/>
    <n v="0"/>
    <x v="1"/>
    <x v="6"/>
    <m/>
  </r>
  <r>
    <x v="4035"/>
    <s v="29.930.679/0002-80"/>
    <s v="5114 Venda A.T.CONSI"/>
    <n v="1312"/>
    <d v="2026-06-22T00:00:00"/>
    <m/>
    <s v="ACERTO REF NF DEVOLUÇÃO SIMBOLICA 53535"/>
    <m/>
    <n v="3696.5"/>
    <d v="2026-08-21T00:00:00"/>
    <m/>
    <m/>
    <s v="WASHINGTON LUIS: UM ESTADISTA ADIANTE DE SEU TEMPO"/>
    <n v="1256.81"/>
    <m/>
    <x v="0"/>
    <m/>
    <m/>
    <m/>
    <s v="60/75/90"/>
    <n v="0"/>
    <x v="1"/>
    <x v="6"/>
    <m/>
  </r>
  <r>
    <x v="4035"/>
    <s v="29.930.679/0002-80"/>
    <s v="5114 Venda A.T.CONSI"/>
    <n v="1313"/>
    <d v="2026-06-22T00:00:00"/>
    <m/>
    <s v="ACERTO REF NF 53538 DEVOLUÇÃO SIMBÓLICA"/>
    <m/>
    <n v="26328.5"/>
    <d v="2026-09-20T00:00:00"/>
    <m/>
    <m/>
    <s v="VISOES DE GUERRA: LASAR SEGALL / VISIONS OF WAR: LASAR SEGALL - EDICAO BILINGUE"/>
    <n v="8688.4"/>
    <m/>
    <x v="0"/>
    <m/>
    <m/>
    <m/>
    <s v="60/75/90"/>
    <n v="0"/>
    <x v="1"/>
    <x v="6"/>
    <m/>
  </r>
  <r>
    <x v="4035"/>
    <s v="29.930.679/0002-80"/>
    <s v="5114 Venda A.T.CONSI"/>
    <n v="1313"/>
    <d v="2026-06-22T00:00:00"/>
    <m/>
    <s v="ACERTO REF NF 53538 DEVOLUÇÃO SIMBÓLICA"/>
    <m/>
    <n v="26328.5"/>
    <d v="2026-09-05T00:00:00"/>
    <m/>
    <m/>
    <s v="VISOES DE GUERRA: LASAR SEGALL / VISIONS OF WAR: LASAR SEGALL - EDICAO BILINGUE"/>
    <n v="8688.41"/>
    <m/>
    <x v="0"/>
    <m/>
    <m/>
    <m/>
    <s v="60/75/90"/>
    <n v="0"/>
    <x v="1"/>
    <x v="6"/>
    <m/>
  </r>
  <r>
    <x v="4035"/>
    <s v="29.930.679/0002-80"/>
    <s v="5114 Venda A.T.CONSI"/>
    <n v="1313"/>
    <d v="2026-06-22T00:00:00"/>
    <m/>
    <s v="ACERTO REF NF 53538 DEVOLUÇÃO SIMBÓLICA"/>
    <m/>
    <n v="26328.5"/>
    <d v="2026-08-21T00:00:00"/>
    <m/>
    <m/>
    <s v="VISOES DE GUERRA: LASAR SEGALL / VISIONS OF WAR: LASAR SEGALL - EDICAO BILINGUE"/>
    <n v="8951.69"/>
    <m/>
    <x v="0"/>
    <m/>
    <m/>
    <m/>
    <s v="60/75/90"/>
    <n v="0"/>
    <x v="1"/>
    <x v="6"/>
    <m/>
  </r>
  <r>
    <x v="4036"/>
    <s v="29.946.477/0001-46"/>
    <s v="NF SERVICOS - ADESAO"/>
    <n v="1997756"/>
    <d v="2026-06-12T00:00:00"/>
    <n v="2200257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037"/>
    <s v="290.027.608-09"/>
    <s v="NF SERVICOS - ADESAO"/>
    <n v="1983675"/>
    <d v="2026-05-21T00:00:00"/>
    <n v="2184638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037"/>
    <s v="290.027.608-09"/>
    <s v="NF SERVICOS - ADESAO"/>
    <n v="1988579"/>
    <d v="2026-05-21T00:00:00"/>
    <n v="2189563"/>
    <d v="2026-05-23T00:00:00"/>
    <m/>
    <n v="343.32"/>
    <d v="2026-06-05T00:00:00"/>
    <m/>
    <m/>
    <s v="Processamento de dados e congêneres"/>
    <n v="343.32"/>
    <m/>
    <x v="0"/>
    <m/>
    <m/>
    <m/>
    <s v="2 - FATURADO"/>
    <n v="25"/>
    <x v="0"/>
    <x v="0"/>
    <m/>
  </r>
  <r>
    <x v="4037"/>
    <s v="290.027.608-09"/>
    <s v="NF SERVICOS - ADESAO"/>
    <n v="1996343"/>
    <d v="2026-06-12T00:00:00"/>
    <n v="219880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37"/>
    <s v="290.027.608-09"/>
    <s v="NF SERVICOS - ADESAO"/>
    <n v="2008860"/>
    <d v="2026-06-15T00:00:00"/>
    <n v="2211512"/>
    <d v="2026-06-16T00:00:00"/>
    <m/>
    <n v="479.58"/>
    <d v="2026-07-30T00:00:00"/>
    <m/>
    <m/>
    <s v="Processamento de dados e congêneres"/>
    <n v="479.58"/>
    <m/>
    <x v="0"/>
    <m/>
    <m/>
    <m/>
    <s v="2 - FATURADO"/>
    <n v="0"/>
    <x v="1"/>
    <x v="0"/>
    <m/>
  </r>
  <r>
    <x v="4038"/>
    <s v="290.047.538-42"/>
    <s v="NF SERVICOS - ADESAO"/>
    <n v="1975554"/>
    <d v="2026-05-21T00:00:00"/>
    <n v="2176509"/>
    <d v="2026-05-21T00:00:00"/>
    <m/>
    <n v="2847.65"/>
    <d v="2026-06-05T00:00:00"/>
    <m/>
    <m/>
    <s v="Processamento de dados e congêneres"/>
    <n v="787.76"/>
    <m/>
    <x v="0"/>
    <m/>
    <m/>
    <m/>
    <s v="2 - FATURADO"/>
    <n v="25"/>
    <x v="0"/>
    <x v="0"/>
    <m/>
  </r>
  <r>
    <x v="4038"/>
    <s v="290.047.538-42"/>
    <s v="NF SERVICOS - ADESAO"/>
    <n v="2015501"/>
    <d v="2026-06-17T00:00:00"/>
    <n v="2218270"/>
    <d v="2026-06-17T00:00:00"/>
    <m/>
    <n v="2181.09"/>
    <d v="2026-07-30T00:00:00"/>
    <m/>
    <m/>
    <s v="Processamento de dados e congêneres"/>
    <n v="2181.09"/>
    <m/>
    <x v="0"/>
    <m/>
    <m/>
    <m/>
    <s v="2 - FATURADO"/>
    <n v="0"/>
    <x v="1"/>
    <x v="0"/>
    <m/>
  </r>
  <r>
    <x v="4039"/>
    <s v="290.056.318-64"/>
    <s v="NF SERVICOS - ADESAO"/>
    <n v="2012071"/>
    <d v="2026-06-15T00:00:00"/>
    <n v="2214775"/>
    <d v="2026-06-16T00:00:00"/>
    <m/>
    <n v="311.20999999999998"/>
    <d v="2026-07-30T00:00:00"/>
    <m/>
    <m/>
    <s v="Processamento de dados e congêneres"/>
    <n v="311.20999999999998"/>
    <m/>
    <x v="0"/>
    <m/>
    <m/>
    <m/>
    <s v="2 - FATURADO"/>
    <n v="0"/>
    <x v="1"/>
    <x v="0"/>
    <m/>
  </r>
  <r>
    <x v="4040"/>
    <s v="290.085.988-33"/>
    <s v="NF SERVICOS - ADESAO"/>
    <n v="1975478"/>
    <d v="2026-05-21T00:00:00"/>
    <n v="2176433"/>
    <d v="2026-05-21T00:00:00"/>
    <m/>
    <n v="377.73"/>
    <d v="2026-07-30T00:00:00"/>
    <m/>
    <m/>
    <s v="Processamento de dados e congêneres"/>
    <n v="377.73"/>
    <m/>
    <x v="0"/>
    <m/>
    <m/>
    <m/>
    <s v="2 - FATURADO"/>
    <n v="0"/>
    <x v="1"/>
    <x v="0"/>
    <m/>
  </r>
  <r>
    <x v="4040"/>
    <s v="290.085.988-33"/>
    <s v="NF SERVICOS - ADESAO"/>
    <n v="2018182"/>
    <d v="2026-06-17T00:00:00"/>
    <n v="2220960"/>
    <d v="2026-06-18T00:00:00"/>
    <m/>
    <n v="214.39"/>
    <d v="2026-07-30T00:00:00"/>
    <m/>
    <m/>
    <s v="Processamento de dados e congêneres"/>
    <n v="214.39"/>
    <m/>
    <x v="0"/>
    <m/>
    <m/>
    <m/>
    <s v="2 - FATURADO"/>
    <n v="0"/>
    <x v="1"/>
    <x v="0"/>
    <m/>
  </r>
  <r>
    <x v="4041"/>
    <s v="290.187.528-94"/>
    <s v="NF SERVICOS - ADESAO"/>
    <n v="1978810"/>
    <d v="2026-05-21T00:00:00"/>
    <n v="2179765"/>
    <d v="2026-05-22T00:00:00"/>
    <m/>
    <n v="151.68"/>
    <d v="2026-06-05T00:00:00"/>
    <m/>
    <m/>
    <s v="Processamento de dados e congêneres"/>
    <n v="38.74"/>
    <m/>
    <x v="0"/>
    <m/>
    <m/>
    <m/>
    <s v="2 - FATURADO"/>
    <n v="25"/>
    <x v="0"/>
    <x v="0"/>
    <m/>
  </r>
  <r>
    <x v="4042"/>
    <s v="290.200.148-70"/>
    <s v="NF SERVICOS - ADESAO"/>
    <n v="1995915"/>
    <d v="2026-06-12T00:00:00"/>
    <n v="2198374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043"/>
    <s v="290.231.718-29"/>
    <s v="NF SERVICOS - ADESAO"/>
    <n v="1975964"/>
    <d v="2026-05-21T00:00:00"/>
    <n v="2176919"/>
    <d v="2026-05-22T00:00:00"/>
    <m/>
    <n v="1804.86"/>
    <d v="2026-06-05T00:00:00"/>
    <m/>
    <m/>
    <s v="Processamento de dados e congêneres"/>
    <n v="598.35"/>
    <m/>
    <x v="0"/>
    <m/>
    <m/>
    <m/>
    <s v="2 - FATURADO"/>
    <n v="25"/>
    <x v="0"/>
    <x v="0"/>
    <m/>
  </r>
  <r>
    <x v="4043"/>
    <s v="290.231.718-29"/>
    <s v="NF SERVICOS - ADESAO"/>
    <n v="2018623"/>
    <d v="2026-06-17T00:00:00"/>
    <n v="2221405"/>
    <d v="2026-06-18T00:00:00"/>
    <m/>
    <n v="2307.15"/>
    <d v="2026-06-20T00:00:00"/>
    <m/>
    <m/>
    <s v="Processamento de dados e congêneres"/>
    <n v="2307.15"/>
    <m/>
    <x v="0"/>
    <m/>
    <m/>
    <m/>
    <s v="2 - FATURADO"/>
    <n v="10"/>
    <x v="0"/>
    <x v="0"/>
    <m/>
  </r>
  <r>
    <x v="4044"/>
    <s v="290.255.448-60"/>
    <s v="NF SERVICOS - ADESAO"/>
    <n v="1976639"/>
    <d v="2026-05-21T00:00:00"/>
    <n v="2177594"/>
    <d v="2026-05-22T00:00:00"/>
    <m/>
    <n v="6294.2"/>
    <d v="2026-06-05T00:00:00"/>
    <m/>
    <m/>
    <s v="Processamento de dados e congêneres"/>
    <n v="1644.4"/>
    <m/>
    <x v="0"/>
    <m/>
    <m/>
    <m/>
    <s v="2 - FATURADO"/>
    <n v="25"/>
    <x v="0"/>
    <x v="0"/>
    <m/>
  </r>
  <r>
    <x v="4044"/>
    <s v="290.255.448-60"/>
    <s v="NF SERVICOS - ADESAO"/>
    <n v="2016258"/>
    <d v="2026-06-17T00:00:00"/>
    <n v="2219027"/>
    <d v="2026-06-18T00:00:00"/>
    <m/>
    <n v="4891.13"/>
    <d v="2026-07-30T00:00:00"/>
    <m/>
    <m/>
    <s v="Processamento de dados e congêneres"/>
    <n v="4891.13"/>
    <m/>
    <x v="0"/>
    <m/>
    <m/>
    <m/>
    <s v="2 - FATURADO"/>
    <n v="0"/>
    <x v="1"/>
    <x v="0"/>
    <m/>
  </r>
  <r>
    <x v="4045"/>
    <s v="290.281.438-07"/>
    <s v="ND-OPERADORA CIELO"/>
    <n v="29520"/>
    <d v="2026-06-17T00:00:00"/>
    <m/>
    <m/>
    <m/>
    <n v="124.99"/>
    <d v="2026-06-17T00:00:00"/>
    <m/>
    <m/>
    <s v="e-CPF A3 (renovação)"/>
    <n v="124.99"/>
    <m/>
    <x v="0"/>
    <m/>
    <m/>
    <m/>
    <s v="1 - VENDA A VISTA"/>
    <n v="13"/>
    <x v="0"/>
    <x v="2"/>
    <m/>
  </r>
  <r>
    <x v="4046"/>
    <s v="290.406.888-00"/>
    <s v="NF SERVICOS - ADESAO"/>
    <n v="1975956"/>
    <d v="2026-05-21T00:00:00"/>
    <n v="2176911"/>
    <d v="2026-05-22T00:00:00"/>
    <m/>
    <n v="442.14"/>
    <d v="2026-06-05T00:00:00"/>
    <m/>
    <m/>
    <s v="Processamento de dados e congêneres"/>
    <n v="124.84"/>
    <m/>
    <x v="0"/>
    <m/>
    <m/>
    <m/>
    <s v="2 - FATURADO"/>
    <n v="25"/>
    <x v="0"/>
    <x v="0"/>
    <m/>
  </r>
  <r>
    <x v="4047"/>
    <s v="290.628.103-49"/>
    <s v="NF SERVICOS - ADESAO"/>
    <n v="1996047"/>
    <d v="2026-06-12T00:00:00"/>
    <n v="2198506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047"/>
    <s v="290.628.103-49"/>
    <s v="NF SERVICOS - ADESAO"/>
    <n v="2009349"/>
    <d v="2026-06-15T00:00:00"/>
    <n v="2212001"/>
    <d v="2026-06-16T00:00:00"/>
    <m/>
    <n v="796.35"/>
    <d v="2026-06-20T00:00:00"/>
    <m/>
    <m/>
    <s v="Processamento de dados e congêneres"/>
    <n v="796.35"/>
    <m/>
    <x v="0"/>
    <m/>
    <m/>
    <m/>
    <s v="2 - FATURADO"/>
    <n v="10"/>
    <x v="0"/>
    <x v="0"/>
    <m/>
  </r>
  <r>
    <x v="4048"/>
    <s v="290.646.018-44"/>
    <s v="NF SERVICOS - ADESAO"/>
    <n v="2007330"/>
    <d v="2026-06-12T00:00:00"/>
    <n v="220988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48"/>
    <s v="290.646.018-44"/>
    <s v="NF SERVICOS - ADESAO"/>
    <n v="2010218"/>
    <d v="2026-06-15T00:00:00"/>
    <n v="2212907"/>
    <d v="2026-06-16T00:00:00"/>
    <m/>
    <n v="115.08"/>
    <d v="2026-06-20T00:00:00"/>
    <m/>
    <m/>
    <s v="Processamento de dados e congêneres"/>
    <n v="115.08"/>
    <m/>
    <x v="0"/>
    <m/>
    <m/>
    <m/>
    <s v="2 - FATURADO"/>
    <n v="10"/>
    <x v="0"/>
    <x v="0"/>
    <m/>
  </r>
  <r>
    <x v="4049"/>
    <s v="290.694.438-64"/>
    <s v="ND-JUROS RECEBIMENTO"/>
    <s v="1975791-1-NDJ1"/>
    <d v="2026-06-01T00:00:00"/>
    <n v="2176746"/>
    <m/>
    <m/>
    <n v="2.21"/>
    <d v="2026-07-01T00:00:00"/>
    <m/>
    <m/>
    <s v="Nota de Debito Juros"/>
    <n v="2.21"/>
    <m/>
    <x v="0"/>
    <m/>
    <m/>
    <m/>
    <s v="2 - FATURADO"/>
    <n v="0"/>
    <x v="1"/>
    <x v="10"/>
    <m/>
  </r>
  <r>
    <x v="4050"/>
    <s v="290.758.718-80"/>
    <s v="NF SERVICOS - ADESAO"/>
    <n v="1978455"/>
    <d v="2026-05-21T00:00:00"/>
    <n v="2179410"/>
    <d v="2026-05-22T00:00:00"/>
    <m/>
    <n v="1345.99"/>
    <d v="2026-06-05T00:00:00"/>
    <m/>
    <m/>
    <s v="Processamento de dados e congêneres"/>
    <n v="352.99"/>
    <m/>
    <x v="0"/>
    <m/>
    <m/>
    <m/>
    <s v="2 - FATURADO"/>
    <n v="25"/>
    <x v="0"/>
    <x v="0"/>
    <m/>
  </r>
  <r>
    <x v="4051"/>
    <s v="290.789.778-09"/>
    <s v="NF SERVICOS - ADESAO"/>
    <n v="1976307"/>
    <d v="2026-05-21T00:00:00"/>
    <n v="2177262"/>
    <d v="2026-05-22T00:00:00"/>
    <m/>
    <n v="355.56"/>
    <d v="2026-07-30T00:00:00"/>
    <m/>
    <m/>
    <s v="Processamento de dados e congêneres"/>
    <n v="355.56"/>
    <m/>
    <x v="0"/>
    <m/>
    <m/>
    <m/>
    <s v="2 - FATURADO"/>
    <n v="0"/>
    <x v="1"/>
    <x v="0"/>
    <m/>
  </r>
  <r>
    <x v="4052"/>
    <s v="291.239.458-93"/>
    <s v="NF SERVICOS - ADESAO"/>
    <n v="1978531"/>
    <d v="2026-05-21T00:00:00"/>
    <n v="2179486"/>
    <d v="2026-05-22T00:00:00"/>
    <m/>
    <n v="2479.15"/>
    <d v="2026-06-05T00:00:00"/>
    <m/>
    <m/>
    <s v="Processamento de dados e congêneres"/>
    <n v="718.88"/>
    <m/>
    <x v="0"/>
    <m/>
    <m/>
    <m/>
    <s v="2 - FATURADO"/>
    <n v="25"/>
    <x v="0"/>
    <x v="0"/>
    <m/>
  </r>
  <r>
    <x v="4052"/>
    <s v="291.239.458-93"/>
    <s v="NF SERVICOS - ADESAO"/>
    <n v="2017130"/>
    <d v="2026-06-17T00:00:00"/>
    <n v="2219905"/>
    <d v="2026-06-18T00:00:00"/>
    <m/>
    <n v="1681.36"/>
    <d v="2026-06-20T00:00:00"/>
    <m/>
    <m/>
    <s v="Processamento de dados e congêneres"/>
    <n v="1681.36"/>
    <m/>
    <x v="0"/>
    <m/>
    <m/>
    <m/>
    <s v="2 - FATURADO"/>
    <n v="10"/>
    <x v="0"/>
    <x v="0"/>
    <m/>
  </r>
  <r>
    <x v="4053"/>
    <s v="291.269.588-05"/>
    <s v="NF SERVICOS - ADESAO"/>
    <n v="2005104"/>
    <d v="2026-06-12T00:00:00"/>
    <n v="220760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53"/>
    <s v="291.269.588-05"/>
    <s v="NF SERVICOS - ADESAO"/>
    <n v="2011541"/>
    <d v="2026-06-15T00:00:00"/>
    <n v="2214239"/>
    <d v="2026-06-16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4054"/>
    <s v="291.495.958-30"/>
    <s v="NF SERVICOS - ADESAO"/>
    <n v="2006258"/>
    <d v="2026-06-12T00:00:00"/>
    <n v="2208777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055"/>
    <s v="291.602.178-71"/>
    <s v="NF SERVICOS - ADESAO"/>
    <n v="1978841"/>
    <d v="2026-05-21T00:00:00"/>
    <n v="2179796"/>
    <d v="2026-05-22T00:00:00"/>
    <m/>
    <n v="551.53"/>
    <d v="2026-07-30T00:00:00"/>
    <m/>
    <m/>
    <s v="Processamento de dados e congêneres"/>
    <n v="551.53"/>
    <m/>
    <x v="0"/>
    <m/>
    <m/>
    <m/>
    <s v="2 - FATURADO"/>
    <n v="0"/>
    <x v="1"/>
    <x v="0"/>
    <m/>
  </r>
  <r>
    <x v="4055"/>
    <s v="291.602.178-71"/>
    <s v="NF SERVICOS - ADESAO"/>
    <n v="2015678"/>
    <d v="2026-06-17T00:00:00"/>
    <n v="2218447"/>
    <d v="2026-06-18T00:00:00"/>
    <m/>
    <n v="616.25"/>
    <d v="2026-07-30T00:00:00"/>
    <m/>
    <m/>
    <s v="Processamento de dados e congêneres"/>
    <n v="616.25"/>
    <m/>
    <x v="0"/>
    <m/>
    <m/>
    <m/>
    <s v="2 - FATURADO"/>
    <n v="0"/>
    <x v="1"/>
    <x v="0"/>
    <m/>
  </r>
  <r>
    <x v="4056"/>
    <s v="291.770.228-15"/>
    <s v="NF SERVICOS - ADESAO"/>
    <n v="1975896"/>
    <d v="2026-05-21T00:00:00"/>
    <n v="2176851"/>
    <d v="2026-05-22T00:00:00"/>
    <m/>
    <n v="664.83"/>
    <d v="2026-06-05T00:00:00"/>
    <m/>
    <m/>
    <s v="Processamento de dados e congêneres"/>
    <n v="180.8"/>
    <m/>
    <x v="0"/>
    <m/>
    <m/>
    <m/>
    <s v="2 - FATURADO"/>
    <n v="25"/>
    <x v="0"/>
    <x v="0"/>
    <m/>
  </r>
  <r>
    <x v="4057"/>
    <s v="291.841.398-46"/>
    <s v="NF SERVICOS DO"/>
    <n v="6534"/>
    <d v="2021-08-31T00:00:00"/>
    <n v="10690"/>
    <d v="2021-08-31T00:00:00"/>
    <m/>
    <n v="27.87"/>
    <d v="2022-01-28T00:00:00"/>
    <m/>
    <m/>
    <s v="Boletim - Diário Oficial Informa"/>
    <n v="27.87"/>
    <m/>
    <x v="0"/>
    <m/>
    <m/>
    <m/>
    <s v="3 - FATURADO DO INFORMA"/>
    <n v="1614"/>
    <x v="2"/>
    <x v="0"/>
    <m/>
  </r>
  <r>
    <x v="4058"/>
    <s v="291.880.658-71"/>
    <s v="NF SERVICOS - ADESAO"/>
    <n v="2001834"/>
    <d v="2026-06-12T00:00:00"/>
    <n v="220433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59"/>
    <s v="291.920.248-07"/>
    <s v="NF SERVICOS - ADESAO"/>
    <n v="1976217"/>
    <d v="2026-05-21T00:00:00"/>
    <n v="2177172"/>
    <d v="2026-05-22T00:00:00"/>
    <m/>
    <n v="8327.31"/>
    <d v="2026-06-05T00:00:00"/>
    <m/>
    <m/>
    <s v="Processamento de dados e congêneres"/>
    <n v="2423.5500000000002"/>
    <m/>
    <x v="0"/>
    <m/>
    <m/>
    <m/>
    <s v="2 - FATURADO"/>
    <n v="25"/>
    <x v="0"/>
    <x v="0"/>
    <m/>
  </r>
  <r>
    <x v="4060"/>
    <s v="291.991.578-96"/>
    <s v="NF SERVICOS - ADESAO"/>
    <n v="1979514"/>
    <d v="2026-05-21T00:00:00"/>
    <n v="2180469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060"/>
    <s v="291.991.578-96"/>
    <s v="NF SERVICOS - ADESAO"/>
    <n v="1990230"/>
    <d v="2026-05-21T00:00:00"/>
    <n v="2191245"/>
    <d v="2026-05-23T00:00:00"/>
    <m/>
    <n v="276.5"/>
    <d v="2026-06-05T00:00:00"/>
    <m/>
    <m/>
    <s v="Processamento de dados e congêneres"/>
    <n v="276.5"/>
    <m/>
    <x v="0"/>
    <m/>
    <m/>
    <m/>
    <s v="2 - FATURADO"/>
    <n v="25"/>
    <x v="0"/>
    <x v="0"/>
    <m/>
  </r>
  <r>
    <x v="4060"/>
    <s v="291.991.578-96"/>
    <s v="NF SERVICOS - ADESAO"/>
    <n v="2003284"/>
    <d v="2026-06-12T00:00:00"/>
    <n v="220578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60"/>
    <s v="291.991.578-96"/>
    <s v="NF SERVICOS - ADESAO"/>
    <n v="2009917"/>
    <d v="2026-06-15T00:00:00"/>
    <n v="2212600"/>
    <d v="2026-06-16T00:00:00"/>
    <m/>
    <n v="263.49"/>
    <d v="2026-06-20T00:00:00"/>
    <m/>
    <m/>
    <s v="Processamento de dados e congêneres"/>
    <n v="263.49"/>
    <m/>
    <x v="0"/>
    <m/>
    <m/>
    <m/>
    <s v="2 - FATURADO"/>
    <n v="10"/>
    <x v="0"/>
    <x v="0"/>
    <m/>
  </r>
  <r>
    <x v="4061"/>
    <s v="292.036.818-41"/>
    <s v="NF SERVICOS - ADESAO"/>
    <n v="1996225"/>
    <d v="2026-06-12T00:00:00"/>
    <n v="2198684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061"/>
    <s v="292.036.818-41"/>
    <s v="NF SERVICOS - ADESAO"/>
    <n v="1998953"/>
    <d v="2026-06-12T00:00:00"/>
    <n v="220145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061"/>
    <s v="292.036.818-41"/>
    <s v="NF SERVICOS - ADESAO"/>
    <n v="1999579"/>
    <d v="2026-06-12T00:00:00"/>
    <n v="2202080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061"/>
    <s v="292.036.818-41"/>
    <s v="NF SERVICOS - ADESAO"/>
    <n v="2001626"/>
    <d v="2026-06-12T00:00:00"/>
    <n v="220412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061"/>
    <s v="292.036.818-41"/>
    <s v="NF SERVICOS - ADESAO"/>
    <n v="2001714"/>
    <d v="2026-06-12T00:00:00"/>
    <n v="220421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061"/>
    <s v="292.036.818-41"/>
    <s v="NF SERVICOS - ADESAO"/>
    <n v="2002609"/>
    <d v="2026-06-12T00:00:00"/>
    <n v="2205110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061"/>
    <s v="292.036.818-41"/>
    <s v="NF SERVICOS - ADESAO"/>
    <n v="2004043"/>
    <d v="2026-06-12T00:00:00"/>
    <n v="2206545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061"/>
    <s v="292.036.818-41"/>
    <s v="NF SERVICOS - ADESAO"/>
    <n v="2006085"/>
    <d v="2026-06-12T00:00:00"/>
    <n v="2208603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062"/>
    <s v="292.049.988-22"/>
    <s v="ND-BENEF AFASTADOS"/>
    <n v="1253"/>
    <d v="2026-05-04T00:00:00"/>
    <m/>
    <m/>
    <m/>
    <n v="165.24"/>
    <d v="2026-06-05T00:00:00"/>
    <m/>
    <m/>
    <s v="PLANO DE SAUDE FUNC AFASTADOS"/>
    <n v="165.24"/>
    <m/>
    <x v="0"/>
    <m/>
    <m/>
    <m/>
    <s v="32 DIAS"/>
    <n v="25"/>
    <x v="0"/>
    <x v="5"/>
    <m/>
  </r>
  <r>
    <x v="4062"/>
    <s v="292.049.988-22"/>
    <s v="ND-BENEF AFASTADOS"/>
    <n v="1277"/>
    <d v="2026-06-01T00:00:00"/>
    <m/>
    <m/>
    <m/>
    <n v="109.5"/>
    <d v="2026-07-03T00:00:00"/>
    <m/>
    <m/>
    <s v="PLANO DE SAUDE FUNC AFASTADOS"/>
    <n v="109.5"/>
    <m/>
    <x v="0"/>
    <m/>
    <m/>
    <m/>
    <s v="32 DIAS"/>
    <n v="0"/>
    <x v="1"/>
    <x v="5"/>
    <m/>
  </r>
  <r>
    <x v="4063"/>
    <s v="292.061.788-57"/>
    <s v="NF SERVICOS - ADESAO"/>
    <n v="1977574"/>
    <d v="2026-05-21T00:00:00"/>
    <n v="2178529"/>
    <d v="2026-05-22T00:00:00"/>
    <m/>
    <n v="3406"/>
    <d v="2026-06-05T00:00:00"/>
    <m/>
    <m/>
    <s v="Processamento de dados e congêneres"/>
    <n v="1063.26"/>
    <m/>
    <x v="0"/>
    <m/>
    <m/>
    <m/>
    <s v="2 - FATURADO"/>
    <n v="25"/>
    <x v="0"/>
    <x v="0"/>
    <m/>
  </r>
  <r>
    <x v="4064"/>
    <s v="292.063.748-77"/>
    <s v="NF SERVICOS - ADESAO"/>
    <n v="1976821"/>
    <d v="2026-05-21T00:00:00"/>
    <n v="2177776"/>
    <d v="2026-05-22T00:00:00"/>
    <m/>
    <n v="1147.47"/>
    <d v="2026-06-05T00:00:00"/>
    <m/>
    <m/>
    <s v="Processamento de dados e congêneres"/>
    <n v="288.41000000000003"/>
    <m/>
    <x v="0"/>
    <m/>
    <m/>
    <m/>
    <s v="2 - FATURADO"/>
    <n v="25"/>
    <x v="0"/>
    <x v="0"/>
    <m/>
  </r>
  <r>
    <x v="4064"/>
    <s v="292.063.748-77"/>
    <s v="NF SERVICOS - ADESAO"/>
    <n v="2005964"/>
    <d v="2026-06-12T00:00:00"/>
    <n v="220848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64"/>
    <s v="292.063.748-77"/>
    <s v="NF SERVICOS - ADESAO"/>
    <n v="2015407"/>
    <d v="2026-06-17T00:00:00"/>
    <n v="2218176"/>
    <d v="2026-06-17T00:00:00"/>
    <m/>
    <n v="1403.09"/>
    <d v="2026-06-20T00:00:00"/>
    <m/>
    <m/>
    <s v="Processamento de dados e congêneres"/>
    <n v="1403.09"/>
    <m/>
    <x v="0"/>
    <m/>
    <m/>
    <m/>
    <s v="2 - FATURADO"/>
    <n v="10"/>
    <x v="0"/>
    <x v="0"/>
    <m/>
  </r>
  <r>
    <x v="4065"/>
    <s v="292.098.048-30"/>
    <s v="NF SERVICOS - ADESAO"/>
    <n v="1977491"/>
    <d v="2026-05-21T00:00:00"/>
    <n v="2178446"/>
    <d v="2026-05-22T00:00:00"/>
    <m/>
    <n v="1923.35"/>
    <d v="2026-06-05T00:00:00"/>
    <m/>
    <m/>
    <s v="Processamento de dados e congêneres"/>
    <n v="628.49"/>
    <m/>
    <x v="0"/>
    <m/>
    <m/>
    <m/>
    <s v="2 - FATURADO"/>
    <n v="25"/>
    <x v="0"/>
    <x v="0"/>
    <m/>
  </r>
  <r>
    <x v="4066"/>
    <s v="292.207.878-73"/>
    <s v="NF SERVICOS - ADESAO"/>
    <n v="1975297"/>
    <d v="2026-05-21T00:00:00"/>
    <n v="2176246"/>
    <d v="2026-05-21T00:00:00"/>
    <m/>
    <n v="2448.42"/>
    <d v="2026-06-05T00:00:00"/>
    <m/>
    <m/>
    <s v="Processamento de dados e congêneres"/>
    <n v="796.37"/>
    <m/>
    <x v="0"/>
    <m/>
    <m/>
    <m/>
    <s v="2 - FATURADO"/>
    <n v="25"/>
    <x v="0"/>
    <x v="0"/>
    <m/>
  </r>
  <r>
    <x v="4066"/>
    <s v="292.207.878-73"/>
    <s v="NF SERVICOS - ADESAO"/>
    <n v="2015176"/>
    <d v="2026-06-17T00:00:00"/>
    <n v="2217945"/>
    <d v="2026-06-17T00:00:00"/>
    <m/>
    <n v="1209.23"/>
    <d v="2026-06-20T00:00:00"/>
    <m/>
    <m/>
    <s v="Processamento de dados e congêneres"/>
    <n v="1209.23"/>
    <m/>
    <x v="0"/>
    <m/>
    <m/>
    <m/>
    <s v="2 - FATURADO"/>
    <n v="10"/>
    <x v="0"/>
    <x v="0"/>
    <m/>
  </r>
  <r>
    <x v="4067"/>
    <s v="292.229.232-00"/>
    <s v="NF SERVICOS - ADESAO"/>
    <n v="1997643"/>
    <d v="2026-06-12T00:00:00"/>
    <n v="220014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67"/>
    <s v="292.229.232-00"/>
    <s v="NF SERVICOS - ADESAO"/>
    <n v="2008824"/>
    <d v="2026-06-15T00:00:00"/>
    <n v="2211476"/>
    <d v="2026-06-16T00:00:00"/>
    <m/>
    <n v="385.85"/>
    <d v="2026-06-20T00:00:00"/>
    <m/>
    <m/>
    <s v="Processamento de dados e congêneres"/>
    <n v="385.85"/>
    <m/>
    <x v="0"/>
    <m/>
    <m/>
    <m/>
    <s v="2 - FATURADO"/>
    <n v="10"/>
    <x v="0"/>
    <x v="0"/>
    <m/>
  </r>
  <r>
    <x v="4068"/>
    <s v="292.348.508-40"/>
    <s v="NF SERVICOS - ADESAO"/>
    <n v="1998672"/>
    <d v="2026-06-12T00:00:00"/>
    <n v="220117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68"/>
    <s v="292.348.508-40"/>
    <s v="NF SERVICOS - ADESAO"/>
    <n v="2004698"/>
    <d v="2026-06-12T00:00:00"/>
    <n v="2207201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069"/>
    <s v="292.485.768-69"/>
    <s v="NF SERVICOS - ADESAO"/>
    <n v="1975487"/>
    <d v="2026-05-21T00:00:00"/>
    <n v="2176442"/>
    <d v="2026-05-21T00:00:00"/>
    <m/>
    <n v="223.79"/>
    <d v="2026-07-30T00:00:00"/>
    <m/>
    <m/>
    <s v="Processamento de dados e congêneres"/>
    <n v="223.79"/>
    <m/>
    <x v="0"/>
    <m/>
    <m/>
    <m/>
    <s v="2 - FATURADO"/>
    <n v="0"/>
    <x v="1"/>
    <x v="0"/>
    <m/>
  </r>
  <r>
    <x v="4070"/>
    <s v="292.687.024-87"/>
    <s v="NF SERVICOS - ADESAO"/>
    <n v="1979891"/>
    <d v="2026-05-21T00:00:00"/>
    <n v="218085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070"/>
    <s v="292.687.024-87"/>
    <s v="NF SERVICOS - ADESAO"/>
    <n v="1990394"/>
    <d v="2026-05-21T00:00:00"/>
    <n v="2191409"/>
    <d v="2026-05-23T00:00:00"/>
    <m/>
    <n v="169.76"/>
    <d v="2026-07-30T00:00:00"/>
    <m/>
    <m/>
    <s v="Processamento de dados e congêneres"/>
    <n v="169.76"/>
    <m/>
    <x v="0"/>
    <m/>
    <m/>
    <m/>
    <s v="2 - FATURADO"/>
    <n v="0"/>
    <x v="1"/>
    <x v="0"/>
    <m/>
  </r>
  <r>
    <x v="4070"/>
    <s v="292.687.024-87"/>
    <s v="NF SERVICOS - ADESAO"/>
    <n v="1999411"/>
    <d v="2026-06-12T00:00:00"/>
    <n v="220191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70"/>
    <s v="292.687.024-87"/>
    <s v="NF SERVICOS - ADESAO"/>
    <n v="2011704"/>
    <d v="2026-06-15T00:00:00"/>
    <n v="2214402"/>
    <d v="2026-06-16T00:00:00"/>
    <m/>
    <n v="197.53"/>
    <d v="2026-07-30T00:00:00"/>
    <m/>
    <m/>
    <s v="Processamento de dados e congêneres"/>
    <n v="197.53"/>
    <m/>
    <x v="0"/>
    <m/>
    <m/>
    <m/>
    <s v="2 - FATURADO"/>
    <n v="0"/>
    <x v="1"/>
    <x v="0"/>
    <m/>
  </r>
  <r>
    <x v="4071"/>
    <s v="292.889.958-89"/>
    <s v="NF SERVICOS - ADESAO"/>
    <n v="2008542"/>
    <d v="2026-06-15T00:00:00"/>
    <n v="2211194"/>
    <d v="2026-06-16T00:00:00"/>
    <m/>
    <n v="588.92999999999995"/>
    <d v="2026-06-20T00:00:00"/>
    <m/>
    <m/>
    <s v="Processamento de dados e congêneres"/>
    <n v="588.92999999999995"/>
    <m/>
    <x v="0"/>
    <m/>
    <m/>
    <m/>
    <s v="2 - FATURADO"/>
    <n v="10"/>
    <x v="0"/>
    <x v="0"/>
    <m/>
  </r>
  <r>
    <x v="4072"/>
    <s v="293.164.518-41"/>
    <s v="NF SERVICOS - ADESAO"/>
    <n v="1985566"/>
    <d v="2026-05-21T00:00:00"/>
    <n v="218652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072"/>
    <s v="293.164.518-41"/>
    <s v="NF SERVICOS - ADESAO"/>
    <n v="1995132"/>
    <d v="2026-05-21T00:00:00"/>
    <n v="2196150"/>
    <d v="2026-05-23T00:00:00"/>
    <m/>
    <n v="266.08999999999997"/>
    <d v="2026-07-30T00:00:00"/>
    <m/>
    <m/>
    <s v="Processamento de dados e congêneres"/>
    <n v="266.08999999999997"/>
    <m/>
    <x v="0"/>
    <m/>
    <m/>
    <m/>
    <s v="2 - FATURADO"/>
    <n v="0"/>
    <x v="1"/>
    <x v="0"/>
    <m/>
  </r>
  <r>
    <x v="4072"/>
    <s v="293.164.518-41"/>
    <s v="NF SERVICOS - ADESAO"/>
    <n v="2002331"/>
    <d v="2026-06-12T00:00:00"/>
    <n v="220483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72"/>
    <s v="293.164.518-41"/>
    <s v="NF SERVICOS - ADESAO"/>
    <n v="2011877"/>
    <d v="2026-06-15T00:00:00"/>
    <n v="2214578"/>
    <d v="2026-06-16T00:00:00"/>
    <m/>
    <n v="221.83"/>
    <d v="2026-07-30T00:00:00"/>
    <m/>
    <m/>
    <s v="Processamento de dados e congêneres"/>
    <n v="221.83"/>
    <m/>
    <x v="0"/>
    <m/>
    <m/>
    <m/>
    <s v="2 - FATURADO"/>
    <n v="0"/>
    <x v="1"/>
    <x v="0"/>
    <m/>
  </r>
  <r>
    <x v="4073"/>
    <s v="293.414.238-80"/>
    <s v="NF SERVICOS - ADESAO"/>
    <n v="1975593"/>
    <d v="2026-05-21T00:00:00"/>
    <n v="2176548"/>
    <d v="2026-05-21T00:00:00"/>
    <m/>
    <n v="1589.6"/>
    <d v="2026-06-05T00:00:00"/>
    <m/>
    <m/>
    <s v="Processamento de dados e congêneres"/>
    <n v="520.87"/>
    <m/>
    <x v="0"/>
    <m/>
    <m/>
    <m/>
    <s v="2 - FATURADO"/>
    <n v="25"/>
    <x v="0"/>
    <x v="0"/>
    <m/>
  </r>
  <r>
    <x v="4074"/>
    <s v="293.514.188-12"/>
    <s v="NF SERVICOS - ADESAO"/>
    <n v="1977920"/>
    <d v="2026-05-21T00:00:00"/>
    <n v="2178875"/>
    <d v="2026-05-22T00:00:00"/>
    <m/>
    <n v="752.87"/>
    <d v="2026-06-05T00:00:00"/>
    <m/>
    <m/>
    <s v="Processamento de dados e congêneres"/>
    <n v="275.5"/>
    <m/>
    <x v="0"/>
    <m/>
    <m/>
    <m/>
    <s v="2 - FATURADO"/>
    <n v="25"/>
    <x v="0"/>
    <x v="0"/>
    <m/>
  </r>
  <r>
    <x v="4075"/>
    <s v="293.556.678-50"/>
    <s v="ND-AMAZON"/>
    <n v="118"/>
    <d v="2025-01-07T00:00:00"/>
    <m/>
    <m/>
    <m/>
    <n v="51"/>
    <d v="2025-02-06T00:00:00"/>
    <m/>
    <m/>
    <s v="ME ESQUECI COMPLETAMENTE DE MIM, SOU UM DEPARTAMENTO DE CULTURA"/>
    <n v="51"/>
    <m/>
    <x v="0"/>
    <m/>
    <m/>
    <m/>
    <s v="2 - FATURADO"/>
    <n v="509"/>
    <x v="2"/>
    <x v="4"/>
    <m/>
  </r>
  <r>
    <x v="4076"/>
    <s v="293.654.888-85"/>
    <s v="NF SERVICOS - ADESAO"/>
    <n v="1978451"/>
    <d v="2026-05-21T00:00:00"/>
    <n v="2179406"/>
    <d v="2026-05-22T00:00:00"/>
    <m/>
    <n v="68.819999999999993"/>
    <d v="2026-07-30T00:00:00"/>
    <m/>
    <m/>
    <s v="Processamento de dados e congêneres"/>
    <n v="68.819999999999993"/>
    <m/>
    <x v="0"/>
    <m/>
    <m/>
    <m/>
    <s v="2 - FATURADO"/>
    <n v="0"/>
    <x v="1"/>
    <x v="0"/>
    <m/>
  </r>
  <r>
    <x v="4076"/>
    <s v="293.654.888-85"/>
    <s v="NF SERVICOS - ADESAO"/>
    <n v="2017342"/>
    <d v="2026-06-17T00:00:00"/>
    <n v="2220117"/>
    <d v="2026-06-18T00:00:00"/>
    <m/>
    <n v="51.13"/>
    <d v="2026-07-30T00:00:00"/>
    <m/>
    <m/>
    <s v="Processamento de dados e congêneres"/>
    <n v="51.13"/>
    <m/>
    <x v="0"/>
    <m/>
    <m/>
    <m/>
    <s v="2 - FATURADO"/>
    <n v="0"/>
    <x v="1"/>
    <x v="0"/>
    <m/>
  </r>
  <r>
    <x v="4077"/>
    <s v="293.680.928-26"/>
    <s v="ND-AMAZON"/>
    <n v="416"/>
    <d v="2025-05-17T00:00:00"/>
    <m/>
    <m/>
    <m/>
    <n v="21.25"/>
    <d v="2025-06-16T00:00:00"/>
    <m/>
    <m/>
    <s v="PALMARES PELO AVESSO - COLECAO PAULISTA"/>
    <n v="21.25"/>
    <m/>
    <x v="0"/>
    <m/>
    <m/>
    <m/>
    <s v="2 - FATURADO"/>
    <n v="379"/>
    <x v="2"/>
    <x v="4"/>
    <m/>
  </r>
  <r>
    <x v="4078"/>
    <s v="293.922.498-61"/>
    <s v="NF SERVICOS - ADESAO"/>
    <n v="1978448"/>
    <d v="2026-05-21T00:00:00"/>
    <n v="2179403"/>
    <d v="2026-05-22T00:00:00"/>
    <m/>
    <n v="129.61000000000001"/>
    <d v="2026-06-05T00:00:00"/>
    <m/>
    <m/>
    <s v="Processamento de dados e congêneres"/>
    <n v="129.61000000000001"/>
    <m/>
    <x v="0"/>
    <m/>
    <m/>
    <m/>
    <s v="2 - FATURADO"/>
    <n v="25"/>
    <x v="0"/>
    <x v="0"/>
    <m/>
  </r>
  <r>
    <x v="4078"/>
    <s v="293.922.498-61"/>
    <s v="NF SERVICOS - ADESAO"/>
    <n v="1985964"/>
    <d v="2026-05-21T00:00:00"/>
    <n v="2186927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078"/>
    <s v="293.922.498-61"/>
    <s v="NF SERVICOS - ADESAO"/>
    <n v="2004179"/>
    <d v="2026-06-12T00:00:00"/>
    <n v="220668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78"/>
    <s v="293.922.498-61"/>
    <s v="NF SERVICOS - ADESAO"/>
    <n v="2017527"/>
    <d v="2026-06-17T00:00:00"/>
    <n v="2220302"/>
    <d v="2026-06-18T00:00:00"/>
    <m/>
    <n v="109.62"/>
    <d v="2026-06-20T00:00:00"/>
    <m/>
    <m/>
    <s v="Processamento de dados e congêneres"/>
    <n v="109.62"/>
    <m/>
    <x v="0"/>
    <m/>
    <m/>
    <m/>
    <s v="2 - FATURADO"/>
    <n v="10"/>
    <x v="0"/>
    <x v="0"/>
    <m/>
  </r>
  <r>
    <x v="4079"/>
    <s v="294.110.978-12"/>
    <s v="NF SERVICOS - ADESAO"/>
    <n v="1998897"/>
    <d v="2026-06-12T00:00:00"/>
    <n v="220139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79"/>
    <s v="294.110.978-12"/>
    <s v="NF SERVICOS - ADESAO"/>
    <n v="2010286"/>
    <d v="2026-06-15T00:00:00"/>
    <n v="2212975"/>
    <d v="2026-06-16T00:00:00"/>
    <m/>
    <n v="266.08999999999997"/>
    <d v="2026-07-30T00:00:00"/>
    <m/>
    <m/>
    <s v="Processamento de dados e congêneres"/>
    <n v="266.08999999999997"/>
    <m/>
    <x v="0"/>
    <m/>
    <m/>
    <m/>
    <s v="2 - FATURADO"/>
    <n v="0"/>
    <x v="1"/>
    <x v="0"/>
    <m/>
  </r>
  <r>
    <x v="4080"/>
    <s v="294.168.988-56"/>
    <s v="NF SERVICOS - ADESAO"/>
    <n v="1998141"/>
    <d v="2026-06-12T00:00:00"/>
    <n v="220064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80"/>
    <s v="294.168.988-56"/>
    <s v="NF SERVICOS - ADESAO"/>
    <n v="2008886"/>
    <d v="2026-06-15T00:00:00"/>
    <n v="2211538"/>
    <d v="2026-06-16T00:00:00"/>
    <m/>
    <n v="227.04"/>
    <d v="2026-06-20T00:00:00"/>
    <m/>
    <m/>
    <s v="Processamento de dados e congêneres"/>
    <n v="227.04"/>
    <m/>
    <x v="0"/>
    <m/>
    <m/>
    <m/>
    <s v="2 - FATURADO"/>
    <n v="10"/>
    <x v="0"/>
    <x v="0"/>
    <m/>
  </r>
  <r>
    <x v="4081"/>
    <s v="294.192.618-67"/>
    <s v="NF SERVICOS - ADESAO"/>
    <n v="1997822"/>
    <d v="2026-06-12T00:00:00"/>
    <n v="2200323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082"/>
    <s v="294.254.388-46"/>
    <s v="NF SERVICOS - ADESAO"/>
    <n v="1987152"/>
    <d v="2026-05-21T00:00:00"/>
    <n v="218811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082"/>
    <s v="294.254.388-46"/>
    <s v="NF SERVICOS - ADESAO"/>
    <n v="1991975"/>
    <d v="2026-05-21T00:00:00"/>
    <n v="2192993"/>
    <d v="2026-05-23T00:00:00"/>
    <m/>
    <n v="380.64"/>
    <d v="2026-07-30T00:00:00"/>
    <m/>
    <m/>
    <s v="Processamento de dados e congêneres"/>
    <n v="380.64"/>
    <m/>
    <x v="0"/>
    <m/>
    <m/>
    <m/>
    <s v="2 - FATURADO"/>
    <n v="0"/>
    <x v="1"/>
    <x v="0"/>
    <m/>
  </r>
  <r>
    <x v="4082"/>
    <s v="294.254.388-46"/>
    <s v="NF SERVICOS - ADESAO"/>
    <n v="1996194"/>
    <d v="2026-06-12T00:00:00"/>
    <n v="219865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82"/>
    <s v="294.254.388-46"/>
    <s v="NF SERVICOS - ADESAO"/>
    <n v="2007468"/>
    <d v="2026-06-15T00:00:00"/>
    <n v="2210120"/>
    <d v="2026-06-16T00:00:00"/>
    <m/>
    <n v="406.68"/>
    <d v="2026-07-30T00:00:00"/>
    <m/>
    <m/>
    <s v="Processamento de dados e congêneres"/>
    <n v="406.68"/>
    <m/>
    <x v="0"/>
    <m/>
    <m/>
    <m/>
    <s v="2 - FATURADO"/>
    <n v="0"/>
    <x v="1"/>
    <x v="0"/>
    <m/>
  </r>
  <r>
    <x v="4083"/>
    <s v="294.305.198-59"/>
    <s v="NF SERVICOS - ADESAO"/>
    <n v="1998707"/>
    <d v="2026-06-12T00:00:00"/>
    <n v="220120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83"/>
    <s v="294.305.198-59"/>
    <s v="NF SERVICOS - ADESAO"/>
    <n v="2012456"/>
    <d v="2026-06-15T00:00:00"/>
    <n v="2215165"/>
    <d v="2026-06-16T00:00:00"/>
    <m/>
    <n v="256.54000000000002"/>
    <d v="2026-06-20T00:00:00"/>
    <m/>
    <m/>
    <s v="Processamento de dados e congêneres"/>
    <n v="256.54000000000002"/>
    <m/>
    <x v="0"/>
    <m/>
    <m/>
    <m/>
    <s v="2 - FATURADO"/>
    <n v="10"/>
    <x v="0"/>
    <x v="0"/>
    <m/>
  </r>
  <r>
    <x v="4084"/>
    <s v="294.307.368-76"/>
    <s v="NF SERVICOS - ADESAO"/>
    <n v="1998302"/>
    <d v="2026-06-12T00:00:00"/>
    <n v="220080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084"/>
    <s v="294.307.368-76"/>
    <s v="NF SERVICOS - ADESAO"/>
    <n v="2010373"/>
    <d v="2026-06-15T00:00:00"/>
    <n v="2213062"/>
    <d v="2026-06-16T00:00:00"/>
    <m/>
    <n v="1169.53"/>
    <d v="2026-06-20T00:00:00"/>
    <m/>
    <m/>
    <s v="Processamento de dados e congêneres"/>
    <n v="1169.53"/>
    <m/>
    <x v="0"/>
    <m/>
    <m/>
    <m/>
    <s v="2 - FATURADO"/>
    <n v="10"/>
    <x v="0"/>
    <x v="0"/>
    <m/>
  </r>
  <r>
    <x v="4085"/>
    <s v="294.308.798-04"/>
    <s v="NF SERVICOS - ADESAO"/>
    <n v="1975763"/>
    <d v="2026-05-21T00:00:00"/>
    <n v="2176718"/>
    <d v="2026-05-22T00:00:00"/>
    <m/>
    <n v="790.66"/>
    <d v="2026-06-05T00:00:00"/>
    <m/>
    <m/>
    <s v="Processamento de dados e congêneres"/>
    <n v="232.45"/>
    <m/>
    <x v="0"/>
    <m/>
    <m/>
    <m/>
    <s v="2 - FATURADO"/>
    <n v="25"/>
    <x v="0"/>
    <x v="0"/>
    <m/>
  </r>
  <r>
    <x v="4085"/>
    <s v="294.308.798-04"/>
    <s v="NF SERVICOS - ADESAO"/>
    <n v="2018220"/>
    <d v="2026-06-17T00:00:00"/>
    <n v="2220998"/>
    <d v="2026-06-18T00:00:00"/>
    <m/>
    <n v="1769.13"/>
    <d v="2026-06-20T00:00:00"/>
    <m/>
    <m/>
    <s v="Processamento de dados e congêneres"/>
    <n v="1769.13"/>
    <m/>
    <x v="0"/>
    <m/>
    <m/>
    <m/>
    <s v="2 - FATURADO"/>
    <n v="10"/>
    <x v="0"/>
    <x v="0"/>
    <m/>
  </r>
  <r>
    <x v="4086"/>
    <s v="294.476.928-69"/>
    <s v="NF SERVICOS - ADESAO"/>
    <n v="2005708"/>
    <d v="2026-06-12T00:00:00"/>
    <n v="220821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87"/>
    <s v="294.529.338-28"/>
    <s v="ND-AMAZON"/>
    <n v="278"/>
    <d v="2025-04-02T00:00:00"/>
    <m/>
    <m/>
    <m/>
    <n v="34.4"/>
    <d v="2025-05-02T00:00:00"/>
    <m/>
    <m/>
    <s v="TEMPOS DE CABO DE PAULO VANZOLINI"/>
    <n v="34.4"/>
    <m/>
    <x v="0"/>
    <m/>
    <m/>
    <m/>
    <s v="2 - FATURADO"/>
    <n v="424"/>
    <x v="2"/>
    <x v="4"/>
    <m/>
  </r>
  <r>
    <x v="4088"/>
    <s v="294.537.778-03"/>
    <s v="NF SERVICOS - ADESAO"/>
    <n v="2006062"/>
    <d v="2026-06-12T00:00:00"/>
    <n v="220858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89"/>
    <s v="294.604.708-31"/>
    <s v="NF SERVICOS - ADESAO"/>
    <n v="1977778"/>
    <d v="2026-05-21T00:00:00"/>
    <n v="2178733"/>
    <d v="2026-05-22T00:00:00"/>
    <m/>
    <n v="680.97"/>
    <d v="2026-06-05T00:00:00"/>
    <m/>
    <m/>
    <s v="Processamento de dados e congêneres"/>
    <n v="206.63"/>
    <m/>
    <x v="0"/>
    <m/>
    <m/>
    <m/>
    <s v="2 - FATURADO"/>
    <n v="25"/>
    <x v="0"/>
    <x v="0"/>
    <m/>
  </r>
  <r>
    <x v="4089"/>
    <s v="294.604.708-31"/>
    <s v="NF SERVICOS - ADESAO"/>
    <n v="2015569"/>
    <d v="2026-06-17T00:00:00"/>
    <n v="2218338"/>
    <d v="2026-06-17T00:00:00"/>
    <m/>
    <n v="400.68"/>
    <d v="2026-07-30T00:00:00"/>
    <m/>
    <m/>
    <s v="Processamento de dados e congêneres"/>
    <n v="400.68"/>
    <m/>
    <x v="0"/>
    <m/>
    <m/>
    <m/>
    <s v="2 - FATURADO"/>
    <n v="0"/>
    <x v="1"/>
    <x v="0"/>
    <m/>
  </r>
  <r>
    <x v="4090"/>
    <s v="294.701.868-00"/>
    <s v="NF SERVICOS - ADESAO"/>
    <n v="1975965"/>
    <d v="2026-05-21T00:00:00"/>
    <n v="2176920"/>
    <d v="2026-05-22T00:00:00"/>
    <m/>
    <n v="232.08"/>
    <d v="2026-07-30T00:00:00"/>
    <m/>
    <m/>
    <s v="Processamento de dados e congêneres"/>
    <n v="232.08"/>
    <m/>
    <x v="0"/>
    <m/>
    <m/>
    <m/>
    <s v="2 - FATURADO"/>
    <n v="0"/>
    <x v="1"/>
    <x v="0"/>
    <m/>
  </r>
  <r>
    <x v="4091"/>
    <s v="294.797.878-14"/>
    <s v="NF SERVICOS - ADESAO"/>
    <n v="1978922"/>
    <d v="2026-05-21T00:00:00"/>
    <n v="2179877"/>
    <d v="2026-05-22T00:00:00"/>
    <m/>
    <n v="1082.97"/>
    <d v="2026-06-05T00:00:00"/>
    <m/>
    <m/>
    <s v="Processamento de dados e congêneres"/>
    <n v="305.63"/>
    <m/>
    <x v="0"/>
    <m/>
    <m/>
    <m/>
    <s v="2 - FATURADO"/>
    <n v="25"/>
    <x v="0"/>
    <x v="0"/>
    <m/>
  </r>
  <r>
    <x v="4092"/>
    <s v="294.971.128-66"/>
    <s v="NF SERVICOS - ADESAO"/>
    <n v="1977949"/>
    <d v="2026-05-21T00:00:00"/>
    <n v="2178904"/>
    <d v="2026-05-22T00:00:00"/>
    <m/>
    <n v="3566.89"/>
    <d v="2026-06-05T00:00:00"/>
    <m/>
    <m/>
    <s v="Processamento de dados e congêneres"/>
    <n v="929.82"/>
    <m/>
    <x v="0"/>
    <m/>
    <m/>
    <m/>
    <s v="2 - FATURADO"/>
    <n v="25"/>
    <x v="0"/>
    <x v="0"/>
    <m/>
  </r>
  <r>
    <x v="4093"/>
    <s v="295.073.478-28"/>
    <s v="NF SERVICOS - ADESAO"/>
    <n v="1979253"/>
    <d v="2026-05-21T00:00:00"/>
    <n v="218020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093"/>
    <s v="295.073.478-28"/>
    <s v="NF SERVICOS - ADESAO"/>
    <n v="2004635"/>
    <d v="2026-06-12T00:00:00"/>
    <n v="220713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94"/>
    <s v="295.128.748-81"/>
    <s v="NF SERVICOS - ADESAO"/>
    <n v="2009885"/>
    <d v="2026-06-15T00:00:00"/>
    <n v="2212550"/>
    <d v="2026-06-16T00:00:00"/>
    <m/>
    <n v="523.84"/>
    <d v="2026-06-20T00:00:00"/>
    <m/>
    <m/>
    <s v="Processamento de dados e congêneres"/>
    <n v="523.84"/>
    <m/>
    <x v="0"/>
    <m/>
    <m/>
    <m/>
    <s v="2 - FATURADO"/>
    <n v="10"/>
    <x v="0"/>
    <x v="0"/>
    <m/>
  </r>
  <r>
    <x v="4095"/>
    <s v="295.225.950-04"/>
    <s v="NF SERVICOS - ADESAO"/>
    <n v="1977193"/>
    <d v="2026-05-21T00:00:00"/>
    <n v="2178148"/>
    <d v="2026-05-22T00:00:00"/>
    <m/>
    <n v="3650.6"/>
    <d v="2026-06-05T00:00:00"/>
    <m/>
    <m/>
    <s v="Processamento de dados e congêneres"/>
    <n v="1097.7"/>
    <m/>
    <x v="0"/>
    <m/>
    <m/>
    <m/>
    <s v="2 - FATURADO"/>
    <n v="25"/>
    <x v="0"/>
    <x v="0"/>
    <m/>
  </r>
  <r>
    <x v="4096"/>
    <s v="295.242.448-96"/>
    <s v="NF SERVICOS - ADESAO"/>
    <n v="1975600"/>
    <d v="2026-05-21T00:00:00"/>
    <n v="2176555"/>
    <d v="2026-05-21T00:00:00"/>
    <m/>
    <n v="206.88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4097"/>
    <s v="295.275.068-83"/>
    <s v="NF SERVICOS - ADESAO"/>
    <n v="1977739"/>
    <d v="2026-05-21T00:00:00"/>
    <n v="2178694"/>
    <d v="2026-05-22T00:00:00"/>
    <m/>
    <n v="157.6"/>
    <d v="2026-06-05T00:00:00"/>
    <m/>
    <m/>
    <s v="Processamento de dados e congêneres"/>
    <n v="43.05"/>
    <m/>
    <x v="0"/>
    <m/>
    <m/>
    <m/>
    <s v="2 - FATURADO"/>
    <n v="25"/>
    <x v="0"/>
    <x v="0"/>
    <m/>
  </r>
  <r>
    <x v="4098"/>
    <s v="295.410.568-22"/>
    <s v="NF SERVICOS - ADESAO"/>
    <n v="1998935"/>
    <d v="2026-06-12T00:00:00"/>
    <n v="220143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99"/>
    <s v="295.528.068-28"/>
    <s v="NF SERVICOS - ADESAO"/>
    <n v="1976716"/>
    <d v="2026-05-21T00:00:00"/>
    <n v="2177671"/>
    <d v="2026-05-22T00:00:00"/>
    <m/>
    <n v="2837.7"/>
    <d v="2026-06-05T00:00:00"/>
    <m/>
    <m/>
    <s v="Processamento de dados e congêneres"/>
    <n v="804.98"/>
    <m/>
    <x v="0"/>
    <m/>
    <m/>
    <m/>
    <s v="2 - FATURADO"/>
    <n v="25"/>
    <x v="0"/>
    <x v="0"/>
    <m/>
  </r>
  <r>
    <x v="4099"/>
    <s v="295.528.068-28"/>
    <s v="NF SERVICOS - ADESAO"/>
    <n v="2018142"/>
    <d v="2026-06-17T00:00:00"/>
    <n v="2220920"/>
    <d v="2026-06-18T00:00:00"/>
    <m/>
    <n v="2080.59"/>
    <d v="2026-06-20T00:00:00"/>
    <m/>
    <m/>
    <s v="Processamento de dados e congêneres"/>
    <n v="2080.59"/>
    <m/>
    <x v="0"/>
    <m/>
    <m/>
    <m/>
    <s v="2 - FATURADO"/>
    <n v="10"/>
    <x v="0"/>
    <x v="0"/>
    <m/>
  </r>
  <r>
    <x v="4100"/>
    <s v="295.704.538-93"/>
    <s v="NF SERVICOS - ADESAO"/>
    <n v="1996933"/>
    <d v="2026-06-12T00:00:00"/>
    <n v="2199434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101"/>
    <s v="295.720.468-10"/>
    <s v="NF SERVICOS - ADESAO"/>
    <n v="1999283"/>
    <d v="2026-06-12T00:00:00"/>
    <n v="2201784"/>
    <d v="2026-06-13T00:00:00"/>
    <m/>
    <n v="499.5"/>
    <d v="2026-06-20T00:00:00"/>
    <m/>
    <m/>
    <s v="Processamento de dados e congeneres - P. dos Credenciados"/>
    <n v="499.5"/>
    <m/>
    <x v="0"/>
    <m/>
    <m/>
    <m/>
    <s v="2 - FATURADO"/>
    <n v="10"/>
    <x v="0"/>
    <x v="0"/>
    <m/>
  </r>
  <r>
    <x v="4102"/>
    <s v="295.910.138-33"/>
    <s v="NF SERVICOS - ADESAO"/>
    <n v="1977522"/>
    <d v="2026-05-21T00:00:00"/>
    <n v="2178477"/>
    <d v="2026-05-22T00:00:00"/>
    <m/>
    <n v="1685.45"/>
    <d v="2026-07-30T00:00:00"/>
    <m/>
    <m/>
    <s v="Processamento de dados e congêneres"/>
    <n v="1685.45"/>
    <m/>
    <x v="0"/>
    <m/>
    <m/>
    <m/>
    <s v="2 - FATURADO"/>
    <n v="0"/>
    <x v="1"/>
    <x v="0"/>
    <m/>
  </r>
  <r>
    <x v="4102"/>
    <s v="295.910.138-33"/>
    <s v="NF SERVICOS - ADESAO"/>
    <n v="1982114"/>
    <d v="2026-05-21T00:00:00"/>
    <n v="218307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102"/>
    <s v="295.910.138-33"/>
    <s v="NF SERVICOS - ADESAO"/>
    <n v="2000895"/>
    <d v="2026-06-12T00:00:00"/>
    <n v="220339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02"/>
    <s v="295.910.138-33"/>
    <s v="NF SERVICOS - ADESAO"/>
    <n v="2015593"/>
    <d v="2026-06-17T00:00:00"/>
    <n v="2218362"/>
    <d v="2026-06-18T00:00:00"/>
    <m/>
    <n v="1164.31"/>
    <d v="2026-07-30T00:00:00"/>
    <m/>
    <m/>
    <s v="Processamento de dados e congêneres"/>
    <n v="1164.31"/>
    <m/>
    <x v="0"/>
    <m/>
    <m/>
    <m/>
    <s v="2 - FATURADO"/>
    <n v="0"/>
    <x v="1"/>
    <x v="0"/>
    <m/>
  </r>
  <r>
    <x v="4103"/>
    <s v="295.961.988-90"/>
    <s v="NF SERVICOS - ADESAO"/>
    <n v="1978241"/>
    <d v="2026-05-21T00:00:00"/>
    <n v="2179196"/>
    <d v="2026-05-22T00:00:00"/>
    <m/>
    <n v="762.31"/>
    <d v="2026-06-05T00:00:00"/>
    <m/>
    <m/>
    <s v="Processamento de dados e congêneres"/>
    <n v="185.1"/>
    <m/>
    <x v="0"/>
    <m/>
    <m/>
    <m/>
    <s v="2 - FATURADO"/>
    <n v="25"/>
    <x v="0"/>
    <x v="0"/>
    <m/>
  </r>
  <r>
    <x v="4104"/>
    <s v="296.093.918-26"/>
    <s v="NF SERVICOS - ADESAO"/>
    <n v="2007888"/>
    <d v="2026-06-15T00:00:00"/>
    <n v="2210540"/>
    <d v="2026-06-16T00:00:00"/>
    <m/>
    <n v="138.52000000000001"/>
    <d v="2026-06-20T00:00:00"/>
    <m/>
    <m/>
    <s v="Processamento de dados e congêneres"/>
    <n v="138.52000000000001"/>
    <m/>
    <x v="0"/>
    <m/>
    <m/>
    <m/>
    <s v="2 - FATURADO"/>
    <n v="10"/>
    <x v="0"/>
    <x v="0"/>
    <m/>
  </r>
  <r>
    <x v="4105"/>
    <s v="296.135.468-47"/>
    <s v="ND-AMAZON"/>
    <n v="410"/>
    <d v="2025-05-15T00:00:00"/>
    <m/>
    <m/>
    <m/>
    <n v="66.7"/>
    <d v="2025-06-14T00:00:00"/>
    <m/>
    <m/>
    <s v="Outras Receitas de Livraria"/>
    <n v="66.7"/>
    <m/>
    <x v="0"/>
    <m/>
    <m/>
    <m/>
    <s v="2 - FATURADO"/>
    <n v="381"/>
    <x v="2"/>
    <x v="4"/>
    <m/>
  </r>
  <r>
    <x v="4105"/>
    <s v="296.135.468-47"/>
    <s v="ND-AMAZON"/>
    <n v="417"/>
    <d v="2025-05-18T00:00:00"/>
    <m/>
    <m/>
    <m/>
    <n v="66.7"/>
    <d v="2025-06-17T00:00:00"/>
    <m/>
    <m/>
    <s v="Outras Receitas de Livraria"/>
    <n v="66.7"/>
    <m/>
    <x v="0"/>
    <m/>
    <m/>
    <m/>
    <s v="2 - FATURADO"/>
    <n v="378"/>
    <x v="2"/>
    <x v="4"/>
    <m/>
  </r>
  <r>
    <x v="4106"/>
    <s v="296.352.148-04"/>
    <s v="NF SERVICOS - ADESAO"/>
    <n v="2011589"/>
    <d v="2026-06-15T00:00:00"/>
    <n v="2214287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4107"/>
    <s v="296.432.458-10"/>
    <s v="NF SERVICOS - ADESAO"/>
    <n v="1984018"/>
    <d v="2026-05-21T00:00:00"/>
    <n v="218498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107"/>
    <s v="296.432.458-10"/>
    <s v="NF SERVICOS - ADESAO"/>
    <n v="1989815"/>
    <d v="2026-05-21T00:00:00"/>
    <n v="2190818"/>
    <d v="2026-05-23T00:00:00"/>
    <m/>
    <n v="107.27"/>
    <d v="2026-06-05T00:00:00"/>
    <m/>
    <m/>
    <s v="Processamento de dados e congêneres"/>
    <n v="107.27"/>
    <m/>
    <x v="0"/>
    <m/>
    <m/>
    <m/>
    <s v="2 - FATURADO"/>
    <n v="25"/>
    <x v="0"/>
    <x v="0"/>
    <m/>
  </r>
  <r>
    <x v="4107"/>
    <s v="296.432.458-10"/>
    <s v="NF SERVICOS - ADESAO"/>
    <n v="1998526"/>
    <d v="2026-06-12T00:00:00"/>
    <n v="220102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07"/>
    <s v="296.432.458-10"/>
    <s v="NF SERVICOS - ADESAO"/>
    <n v="2008735"/>
    <d v="2026-06-15T00:00:00"/>
    <n v="2211387"/>
    <d v="2026-06-16T00:00:00"/>
    <m/>
    <n v="109.87"/>
    <d v="2026-06-20T00:00:00"/>
    <m/>
    <m/>
    <s v="Processamento de dados e congêneres"/>
    <n v="109.87"/>
    <m/>
    <x v="0"/>
    <m/>
    <m/>
    <m/>
    <s v="2 - FATURADO"/>
    <n v="10"/>
    <x v="0"/>
    <x v="0"/>
    <m/>
  </r>
  <r>
    <x v="4108"/>
    <s v="296.776.798-05"/>
    <s v="NF SERVICOS - ADESAO"/>
    <n v="1978862"/>
    <d v="2026-05-21T00:00:00"/>
    <n v="2179817"/>
    <d v="2026-05-22T00:00:00"/>
    <m/>
    <n v="4226.3900000000003"/>
    <d v="2026-06-05T00:00:00"/>
    <m/>
    <m/>
    <s v="Processamento de dados e congêneres"/>
    <n v="4226.3900000000003"/>
    <m/>
    <x v="0"/>
    <m/>
    <m/>
    <m/>
    <s v="2 - FATURADO"/>
    <n v="25"/>
    <x v="0"/>
    <x v="0"/>
    <m/>
  </r>
  <r>
    <x v="4108"/>
    <s v="296.776.798-05"/>
    <s v="NF SERVICOS - ADESAO"/>
    <n v="1987033"/>
    <d v="2026-05-21T00:00:00"/>
    <n v="2187996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108"/>
    <s v="296.776.798-05"/>
    <s v="NF SERVICOS - ADESAO"/>
    <n v="2003038"/>
    <d v="2026-06-12T00:00:00"/>
    <n v="220553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08"/>
    <s v="296.776.798-05"/>
    <s v="NF SERVICOS - ADESAO"/>
    <n v="2015751"/>
    <d v="2026-06-17T00:00:00"/>
    <n v="2218520"/>
    <d v="2026-06-18T00:00:00"/>
    <m/>
    <n v="2893.47"/>
    <d v="2026-07-30T00:00:00"/>
    <m/>
    <m/>
    <s v="Processamento de dados e congêneres"/>
    <n v="2893.47"/>
    <m/>
    <x v="0"/>
    <m/>
    <m/>
    <m/>
    <s v="2 - FATURADO"/>
    <n v="0"/>
    <x v="1"/>
    <x v="0"/>
    <m/>
  </r>
  <r>
    <x v="4109"/>
    <s v="296.896.798-30"/>
    <s v="NF SERVICOS - ADESAO"/>
    <n v="2007067"/>
    <d v="2026-06-12T00:00:00"/>
    <n v="220959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10"/>
    <s v="297.091.478-62"/>
    <s v="NF SERVICOS - ADESAO"/>
    <n v="1976861"/>
    <d v="2026-05-21T00:00:00"/>
    <n v="2177816"/>
    <d v="2026-05-22T00:00:00"/>
    <m/>
    <n v="1911.78"/>
    <d v="2026-06-05T00:00:00"/>
    <m/>
    <m/>
    <s v="Processamento de dados e congêneres"/>
    <n v="667.23"/>
    <m/>
    <x v="0"/>
    <m/>
    <m/>
    <m/>
    <s v="2 - FATURADO"/>
    <n v="25"/>
    <x v="0"/>
    <x v="0"/>
    <m/>
  </r>
  <r>
    <x v="4110"/>
    <s v="297.091.478-62"/>
    <s v="NF SERVICOS - ADESAO"/>
    <n v="2000335"/>
    <d v="2026-06-12T00:00:00"/>
    <n v="220283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10"/>
    <s v="297.091.478-62"/>
    <s v="NF SERVICOS - ADESAO"/>
    <n v="2016292"/>
    <d v="2026-06-17T00:00:00"/>
    <n v="2219061"/>
    <d v="2026-06-18T00:00:00"/>
    <m/>
    <n v="1123.68"/>
    <d v="2026-07-30T00:00:00"/>
    <m/>
    <m/>
    <s v="Processamento de dados e congêneres"/>
    <n v="1123.68"/>
    <m/>
    <x v="0"/>
    <m/>
    <m/>
    <m/>
    <s v="2 - FATURADO"/>
    <n v="0"/>
    <x v="1"/>
    <x v="0"/>
    <m/>
  </r>
  <r>
    <x v="4111"/>
    <s v="297.270.358-84"/>
    <s v="NF SERVICOS - ADESAO"/>
    <n v="2003820"/>
    <d v="2026-06-12T00:00:00"/>
    <n v="220632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112"/>
    <s v="297.289.668-81"/>
    <s v="NF SERVICOS - ADESAO"/>
    <n v="1996899"/>
    <d v="2026-06-12T00:00:00"/>
    <n v="219940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12"/>
    <s v="297.289.668-81"/>
    <s v="NF SERVICOS - ADESAO"/>
    <n v="2011701"/>
    <d v="2026-06-15T00:00:00"/>
    <n v="2214399"/>
    <d v="2026-06-16T00:00:00"/>
    <m/>
    <n v="97.71"/>
    <d v="2026-06-20T00:00:00"/>
    <m/>
    <m/>
    <s v="Processamento de dados e congêneres"/>
    <n v="97.71"/>
    <m/>
    <x v="0"/>
    <m/>
    <m/>
    <m/>
    <s v="2 - FATURADO"/>
    <n v="10"/>
    <x v="0"/>
    <x v="0"/>
    <m/>
  </r>
  <r>
    <x v="4113"/>
    <s v="297.398.388-63"/>
    <s v="NF SERVICOS - ADESAO"/>
    <n v="2002412"/>
    <d v="2026-06-12T00:00:00"/>
    <n v="22049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13"/>
    <s v="297.398.388-63"/>
    <s v="NF SERVICOS - ADESAO"/>
    <n v="2007693"/>
    <d v="2026-06-15T00:00:00"/>
    <n v="2210345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4114"/>
    <s v="297.512.038-99"/>
    <s v="NF SERVICOS - ADESAO"/>
    <n v="1975919"/>
    <d v="2026-05-21T00:00:00"/>
    <n v="2176874"/>
    <d v="2026-05-22T00:00:00"/>
    <m/>
    <n v="3624.2"/>
    <d v="2026-07-30T00:00:00"/>
    <m/>
    <m/>
    <s v="Processamento de dados e congêneres"/>
    <n v="3624.2"/>
    <m/>
    <x v="0"/>
    <m/>
    <m/>
    <m/>
    <s v="2 - FATURADO"/>
    <n v="0"/>
    <x v="1"/>
    <x v="0"/>
    <m/>
  </r>
  <r>
    <x v="4114"/>
    <s v="297.512.038-99"/>
    <s v="NF SERVICOS - ADESAO"/>
    <n v="1998570"/>
    <d v="2026-06-12T00:00:00"/>
    <n v="220107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14"/>
    <s v="297.512.038-99"/>
    <s v="NF SERVICOS - ADESAO"/>
    <n v="2018427"/>
    <d v="2026-06-17T00:00:00"/>
    <n v="2221207"/>
    <d v="2026-06-18T00:00:00"/>
    <m/>
    <n v="2610.84"/>
    <d v="2026-07-30T00:00:00"/>
    <m/>
    <m/>
    <s v="Processamento de dados e congêneres"/>
    <n v="2610.84"/>
    <m/>
    <x v="0"/>
    <m/>
    <m/>
    <m/>
    <s v="2 - FATURADO"/>
    <n v="0"/>
    <x v="1"/>
    <x v="0"/>
    <m/>
  </r>
  <r>
    <x v="4115"/>
    <s v="297.613.988-11"/>
    <s v="NF SERVICOS - ADESAO"/>
    <n v="1976133"/>
    <d v="2026-05-21T00:00:00"/>
    <n v="2177088"/>
    <d v="2026-05-22T00:00:00"/>
    <m/>
    <n v="1275.9000000000001"/>
    <d v="2026-06-05T00:00:00"/>
    <m/>
    <m/>
    <s v="Processamento de dados e congêneres"/>
    <n v="340.07"/>
    <m/>
    <x v="0"/>
    <m/>
    <m/>
    <m/>
    <s v="2 - FATURADO"/>
    <n v="25"/>
    <x v="0"/>
    <x v="0"/>
    <m/>
  </r>
  <r>
    <x v="4115"/>
    <s v="297.613.988-11"/>
    <s v="NF SERVICOS - ADESAO"/>
    <n v="2003080"/>
    <d v="2026-06-12T00:00:00"/>
    <n v="220558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15"/>
    <s v="297.613.988-11"/>
    <s v="NF SERVICOS - ADESAO"/>
    <n v="2017542"/>
    <d v="2026-06-17T00:00:00"/>
    <n v="2220318"/>
    <d v="2026-06-18T00:00:00"/>
    <m/>
    <n v="778.76"/>
    <d v="2026-07-30T00:00:00"/>
    <m/>
    <m/>
    <s v="Processamento de dados e congêneres"/>
    <n v="778.76"/>
    <m/>
    <x v="0"/>
    <m/>
    <m/>
    <m/>
    <s v="2 - FATURADO"/>
    <n v="0"/>
    <x v="1"/>
    <x v="0"/>
    <m/>
  </r>
  <r>
    <x v="4116"/>
    <s v="297.614.708-65"/>
    <s v="NF SERVICOS - ADESAO"/>
    <n v="1975774"/>
    <d v="2026-05-21T00:00:00"/>
    <n v="2176729"/>
    <d v="2026-05-22T00:00:00"/>
    <m/>
    <n v="612.62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2160"/>
    <s v="298.022.778-19"/>
    <s v="NF SERVICOS - ADESAO"/>
    <n v="1977870"/>
    <d v="2026-05-21T00:00:00"/>
    <n v="2178825"/>
    <d v="2026-05-22T00:00:00"/>
    <m/>
    <n v="1856.69"/>
    <d v="2026-06-05T00:00:00"/>
    <m/>
    <m/>
    <s v="Processamento de dados e congêneres"/>
    <n v="499.35"/>
    <m/>
    <x v="0"/>
    <m/>
    <m/>
    <m/>
    <s v="2 - FATURADO"/>
    <n v="25"/>
    <x v="0"/>
    <x v="0"/>
    <m/>
  </r>
  <r>
    <x v="2160"/>
    <s v="298.022.778-19"/>
    <s v="NF SERVICOS - ADESAO"/>
    <n v="2016431"/>
    <d v="2026-06-17T00:00:00"/>
    <n v="2219200"/>
    <d v="2026-06-18T00:00:00"/>
    <m/>
    <n v="1417.26"/>
    <d v="2026-06-20T00:00:00"/>
    <m/>
    <m/>
    <s v="Processamento de dados e congêneres"/>
    <n v="1417.26"/>
    <m/>
    <x v="0"/>
    <m/>
    <m/>
    <m/>
    <s v="2 - FATURADO"/>
    <n v="10"/>
    <x v="0"/>
    <x v="0"/>
    <m/>
  </r>
  <r>
    <x v="4117"/>
    <s v="298.028.558-71"/>
    <s v="NF SERVICOS - ADESAO"/>
    <n v="2011761"/>
    <d v="2026-06-15T00:00:00"/>
    <n v="2214460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4118"/>
    <s v="298.139.418-55"/>
    <s v="ND-AMAZON"/>
    <n v="40"/>
    <d v="2025-01-07T00:00:00"/>
    <m/>
    <m/>
    <m/>
    <n v="43.35"/>
    <d v="2025-02-06T00:00:00"/>
    <m/>
    <m/>
    <s v="HISTORIA DA ESCOLA EM SAO PAULO E NO BRASIL - 2A ED 1A REIMPRESSAO"/>
    <n v="43.35"/>
    <m/>
    <x v="0"/>
    <m/>
    <m/>
    <m/>
    <s v="2 - FATURADO"/>
    <n v="509"/>
    <x v="2"/>
    <x v="4"/>
    <m/>
  </r>
  <r>
    <x v="4119"/>
    <s v="298.332.248-30"/>
    <s v="NF SERVICOS - ADESAO"/>
    <n v="1997710"/>
    <d v="2026-06-12T00:00:00"/>
    <n v="220021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19"/>
    <s v="298.332.248-30"/>
    <s v="NF SERVICOS - ADESAO"/>
    <n v="2016010"/>
    <d v="2026-06-17T00:00:00"/>
    <n v="2218779"/>
    <d v="2026-06-18T00:00:00"/>
    <m/>
    <n v="453.11"/>
    <d v="2026-06-20T00:00:00"/>
    <m/>
    <m/>
    <s v="Processamento de dados e congêneres"/>
    <n v="453.11"/>
    <m/>
    <x v="0"/>
    <m/>
    <m/>
    <m/>
    <s v="2 - FATURADO"/>
    <n v="10"/>
    <x v="0"/>
    <x v="0"/>
    <m/>
  </r>
  <r>
    <x v="4120"/>
    <s v="298.433.828-62"/>
    <s v="NF SERVICOS - ADESAO"/>
    <n v="1978793"/>
    <d v="2026-05-21T00:00:00"/>
    <n v="2179748"/>
    <d v="2026-05-22T00:00:00"/>
    <m/>
    <n v="3526.56"/>
    <d v="2026-06-05T00:00:00"/>
    <m/>
    <m/>
    <s v="Processamento de dados e congêneres"/>
    <n v="1089.0899999999999"/>
    <m/>
    <x v="0"/>
    <m/>
    <m/>
    <m/>
    <s v="2 - FATURADO"/>
    <n v="25"/>
    <x v="0"/>
    <x v="0"/>
    <m/>
  </r>
  <r>
    <x v="4121"/>
    <s v="298.512.114-00"/>
    <s v="ND-BENEF AFASTADOS"/>
    <n v="1267"/>
    <d v="2026-06-01T00:00:00"/>
    <m/>
    <m/>
    <m/>
    <n v="1237.04"/>
    <d v="2026-07-03T00:00:00"/>
    <m/>
    <m/>
    <s v="PLANO DE SAUDE FUNC AFASTADOS"/>
    <n v="1237.04"/>
    <m/>
    <x v="0"/>
    <m/>
    <m/>
    <m/>
    <s v="32 DIAS"/>
    <n v="0"/>
    <x v="1"/>
    <x v="5"/>
    <m/>
  </r>
  <r>
    <x v="4122"/>
    <s v="298.573.458-40"/>
    <s v="NF SERVICOS - ADESAO"/>
    <n v="2016377"/>
    <d v="2026-06-17T00:00:00"/>
    <n v="2219146"/>
    <d v="2026-06-18T00:00:00"/>
    <m/>
    <n v="50.46"/>
    <d v="2026-07-30T00:00:00"/>
    <m/>
    <m/>
    <s v="Processamento de dados e congêneres"/>
    <n v="50.46"/>
    <m/>
    <x v="0"/>
    <m/>
    <m/>
    <m/>
    <s v="2 - FATURADO"/>
    <n v="0"/>
    <x v="1"/>
    <x v="0"/>
    <m/>
  </r>
  <r>
    <x v="4123"/>
    <s v="298.841.788-10"/>
    <s v="NF SERVICOS DO"/>
    <n v="66531"/>
    <d v="2022-02-28T00:00:00"/>
    <n v="70956"/>
    <d v="2022-03-02T00:00:00"/>
    <m/>
    <n v="54"/>
    <d v="2022-04-01T00:00:00"/>
    <m/>
    <m/>
    <s v="Boletim - Diário Oficial Informa"/>
    <n v="54"/>
    <m/>
    <x v="0"/>
    <m/>
    <m/>
    <m/>
    <s v="3 - FATURADO DO INFORMA"/>
    <n v="1551"/>
    <x v="2"/>
    <x v="0"/>
    <m/>
  </r>
  <r>
    <x v="4123"/>
    <s v="298.841.788-10"/>
    <s v="NF SERVICOS DO"/>
    <n v="106107"/>
    <d v="2022-06-30T00:00:00"/>
    <n v="110765"/>
    <d v="2022-07-01T00:00:00"/>
    <m/>
    <n v="54"/>
    <d v="2022-07-31T00:00:00"/>
    <m/>
    <m/>
    <s v="Boletim - Diário Oficial Informa"/>
    <n v="54"/>
    <m/>
    <x v="0"/>
    <m/>
    <m/>
    <m/>
    <s v="3 - FATURADO DO INFORMA"/>
    <n v="1430"/>
    <x v="2"/>
    <x v="0"/>
    <m/>
  </r>
  <r>
    <x v="4123"/>
    <s v="298.841.788-10"/>
    <s v="NF SERVICOS DO"/>
    <n v="115268"/>
    <d v="2022-07-31T00:00:00"/>
    <n v="119999"/>
    <d v="2022-08-04T00:00:00"/>
    <m/>
    <n v="54"/>
    <d v="2022-09-03T00:00:00"/>
    <m/>
    <m/>
    <s v="Boletim - Diário Oficial Informa"/>
    <n v="54"/>
    <m/>
    <x v="0"/>
    <m/>
    <m/>
    <m/>
    <s v="3 - FATURADO DO INFORMA"/>
    <n v="1396"/>
    <x v="2"/>
    <x v="0"/>
    <m/>
  </r>
  <r>
    <x v="4123"/>
    <s v="298.841.788-10"/>
    <s v="NF SERVICOS DO"/>
    <n v="122715"/>
    <d v="2022-08-29T00:00:00"/>
    <n v="127508"/>
    <d v="2022-08-29T00:00:00"/>
    <m/>
    <n v="54"/>
    <d v="2022-09-28T00:00:00"/>
    <m/>
    <m/>
    <s v="Boletim - Diário Oficial Informa"/>
    <n v="54"/>
    <m/>
    <x v="0"/>
    <m/>
    <m/>
    <m/>
    <s v="3 - FATURADO DO INFORMA"/>
    <n v="1371"/>
    <x v="2"/>
    <x v="0"/>
    <m/>
  </r>
  <r>
    <x v="4124"/>
    <s v="298.871.378-20"/>
    <s v="NF SERVICOS - ADESAO"/>
    <n v="1976973"/>
    <d v="2026-05-21T00:00:00"/>
    <n v="2177928"/>
    <d v="2026-05-22T00:00:00"/>
    <m/>
    <n v="2912.38"/>
    <d v="2026-06-05T00:00:00"/>
    <m/>
    <m/>
    <s v="Processamento de dados e congêneres"/>
    <n v="1080.48"/>
    <m/>
    <x v="0"/>
    <m/>
    <m/>
    <m/>
    <s v="2 - FATURADO"/>
    <n v="25"/>
    <x v="0"/>
    <x v="0"/>
    <m/>
  </r>
  <r>
    <x v="4125"/>
    <s v="298.959.578-31"/>
    <s v="NF SERVICOS - ADESAO"/>
    <n v="1977307"/>
    <d v="2026-05-21T00:00:00"/>
    <n v="2178262"/>
    <d v="2026-05-22T00:00:00"/>
    <m/>
    <n v="379.59"/>
    <d v="2026-06-05T00:00:00"/>
    <m/>
    <m/>
    <s v="Processamento de dados e congêneres"/>
    <n v="124.84"/>
    <m/>
    <x v="0"/>
    <m/>
    <m/>
    <m/>
    <s v="2 - FATURADO"/>
    <n v="25"/>
    <x v="0"/>
    <x v="0"/>
    <m/>
  </r>
  <r>
    <x v="4125"/>
    <s v="298.959.578-31"/>
    <s v="NF SERVICOS - ADESAO"/>
    <n v="1987528"/>
    <d v="2026-05-21T00:00:00"/>
    <n v="218849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126"/>
    <s v="298.960.518-52"/>
    <s v="NF SERVICOS - ADESAO"/>
    <n v="1975390"/>
    <d v="2026-05-21T00:00:00"/>
    <n v="2176345"/>
    <d v="2026-05-21T00:00:00"/>
    <m/>
    <n v="1294.01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4127"/>
    <s v="298.969.558-32"/>
    <s v="NF SERVICOS - ADESAO"/>
    <n v="1976358"/>
    <d v="2026-05-21T00:00:00"/>
    <n v="2177313"/>
    <d v="2026-05-22T00:00:00"/>
    <m/>
    <n v="2027.87"/>
    <d v="2026-06-05T00:00:00"/>
    <m/>
    <m/>
    <s v="Processamento de dados e congêneres"/>
    <n v="624.17999999999995"/>
    <m/>
    <x v="0"/>
    <m/>
    <m/>
    <m/>
    <s v="2 - FATURADO"/>
    <n v="25"/>
    <x v="0"/>
    <x v="0"/>
    <m/>
  </r>
  <r>
    <x v="4128"/>
    <s v="299.177.418-52"/>
    <s v="NF SERVICOS - ADESAO"/>
    <n v="2010636"/>
    <d v="2026-06-15T00:00:00"/>
    <n v="2213325"/>
    <d v="2026-06-16T00:00:00"/>
    <m/>
    <n v="122.89"/>
    <d v="2026-06-20T00:00:00"/>
    <m/>
    <m/>
    <s v="Processamento de dados e congêneres"/>
    <n v="122.89"/>
    <m/>
    <x v="0"/>
    <m/>
    <m/>
    <m/>
    <s v="2 - FATURADO"/>
    <n v="10"/>
    <x v="0"/>
    <x v="0"/>
    <m/>
  </r>
  <r>
    <x v="4129"/>
    <s v="299.236.418-56"/>
    <s v="NF SERVICOS - ADESAO"/>
    <n v="1975423"/>
    <d v="2026-05-21T00:00:00"/>
    <n v="2176378"/>
    <d v="2026-05-21T00:00:00"/>
    <m/>
    <n v="1136.19"/>
    <d v="2026-06-05T00:00:00"/>
    <m/>
    <m/>
    <s v="Processamento de dados e congêneres"/>
    <n v="219.54"/>
    <m/>
    <x v="0"/>
    <m/>
    <m/>
    <m/>
    <s v="2 - FATURADO"/>
    <n v="25"/>
    <x v="0"/>
    <x v="0"/>
    <m/>
  </r>
  <r>
    <x v="4130"/>
    <s v="299.337.448-60"/>
    <s v="NF SERVICOS - ADESAO"/>
    <n v="1998481"/>
    <d v="2026-06-12T00:00:00"/>
    <n v="2200982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131"/>
    <s v="299.433.958-77"/>
    <s v="NF SERVICOS - ADESAO"/>
    <n v="1977159"/>
    <d v="2026-05-21T00:00:00"/>
    <n v="2178114"/>
    <d v="2026-05-22T00:00:00"/>
    <m/>
    <n v="6188.64"/>
    <d v="2026-06-05T00:00:00"/>
    <m/>
    <m/>
    <s v="Processamento de dados e congêneres"/>
    <n v="1752.01"/>
    <m/>
    <x v="0"/>
    <m/>
    <m/>
    <m/>
    <s v="2 - FATURADO"/>
    <n v="25"/>
    <x v="0"/>
    <x v="0"/>
    <m/>
  </r>
  <r>
    <x v="4132"/>
    <s v="299.453.888-19"/>
    <s v="NF SERVICOS - ADESAO"/>
    <n v="1998001"/>
    <d v="2026-06-12T00:00:00"/>
    <n v="220050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32"/>
    <s v="299.453.888-19"/>
    <s v="NF SERVICOS - ADESAO"/>
    <n v="2012316"/>
    <d v="2026-06-15T00:00:00"/>
    <n v="2215021"/>
    <d v="2026-06-16T00:00:00"/>
    <m/>
    <n v="83.84"/>
    <d v="2026-06-20T00:00:00"/>
    <m/>
    <m/>
    <s v="Processamento de dados e congêneres"/>
    <n v="83.84"/>
    <m/>
    <x v="0"/>
    <m/>
    <m/>
    <m/>
    <s v="2 - FATURADO"/>
    <n v="10"/>
    <x v="0"/>
    <x v="0"/>
    <m/>
  </r>
  <r>
    <x v="4133"/>
    <s v="299.480.168-07"/>
    <s v="NF SERVICOS - ADESAO"/>
    <n v="1999819"/>
    <d v="2026-06-12T00:00:00"/>
    <n v="220232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134"/>
    <s v="299.525.448-80"/>
    <s v="NF SERVICOS - ADESAO"/>
    <n v="2007796"/>
    <d v="2026-06-15T00:00:00"/>
    <n v="2210448"/>
    <d v="2026-06-16T00:00:00"/>
    <m/>
    <n v="167.15"/>
    <d v="2026-06-20T00:00:00"/>
    <m/>
    <m/>
    <s v="Processamento de dados e congêneres"/>
    <n v="167.15"/>
    <m/>
    <x v="0"/>
    <m/>
    <m/>
    <m/>
    <s v="2 - FATURADO"/>
    <n v="10"/>
    <x v="0"/>
    <x v="0"/>
    <m/>
  </r>
  <r>
    <x v="4135"/>
    <s v="299.563.188-50"/>
    <s v="NF SERVICOS - ADESAO"/>
    <n v="2009701"/>
    <d v="2026-06-15T00:00:00"/>
    <n v="2212361"/>
    <d v="2026-06-16T00:00:00"/>
    <m/>
    <n v="50"/>
    <d v="2026-06-20T00:00:00"/>
    <m/>
    <m/>
    <s v="Processamento de dados e congêneres"/>
    <n v="50"/>
    <m/>
    <x v="0"/>
    <m/>
    <m/>
    <m/>
    <s v="2 - FATURADO"/>
    <n v="10"/>
    <x v="0"/>
    <x v="0"/>
    <m/>
  </r>
  <r>
    <x v="4136"/>
    <s v="299.921.898-27"/>
    <s v="NF SERVICOS - ADESAO"/>
    <n v="1975482"/>
    <d v="2026-05-21T00:00:00"/>
    <n v="2176437"/>
    <d v="2026-05-21T00:00:00"/>
    <m/>
    <n v="1709.27"/>
    <d v="2026-06-05T00:00:00"/>
    <m/>
    <m/>
    <s v="Processamento de dados e congêneres"/>
    <n v="538.09"/>
    <m/>
    <x v="0"/>
    <m/>
    <m/>
    <m/>
    <s v="2 - FATURADO"/>
    <n v="25"/>
    <x v="0"/>
    <x v="0"/>
    <m/>
  </r>
  <r>
    <x v="4137"/>
    <s v="299.942.338-15"/>
    <s v="NF SERVICOS - ADESAO"/>
    <n v="1978367"/>
    <d v="2026-05-21T00:00:00"/>
    <n v="2179322"/>
    <d v="2026-05-22T00:00:00"/>
    <m/>
    <n v="1779.23"/>
    <d v="2026-06-05T00:00:00"/>
    <m/>
    <m/>
    <s v="Processamento de dados e congêneres"/>
    <n v="551"/>
    <m/>
    <x v="0"/>
    <m/>
    <m/>
    <m/>
    <s v="2 - FATURADO"/>
    <n v="25"/>
    <x v="0"/>
    <x v="0"/>
    <m/>
  </r>
  <r>
    <x v="4137"/>
    <s v="299.942.338-15"/>
    <s v="NF SERVICOS - ADESAO"/>
    <n v="1996607"/>
    <d v="2026-06-12T00:00:00"/>
    <n v="219906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37"/>
    <s v="299.942.338-15"/>
    <s v="NF SERVICOS - ADESAO"/>
    <n v="2015457"/>
    <d v="2026-06-17T00:00:00"/>
    <n v="2218226"/>
    <d v="2026-06-17T00:00:00"/>
    <m/>
    <n v="1210.6300000000001"/>
    <d v="2026-06-20T00:00:00"/>
    <m/>
    <m/>
    <s v="Processamento de dados e congêneres"/>
    <n v="1210.6300000000001"/>
    <m/>
    <x v="0"/>
    <m/>
    <m/>
    <m/>
    <s v="2 - FATURADO"/>
    <n v="10"/>
    <x v="0"/>
    <x v="0"/>
    <m/>
  </r>
  <r>
    <x v="4138"/>
    <s v="299.946.678-15"/>
    <s v="NF SERVICOS - ADESAO"/>
    <n v="1978205"/>
    <d v="2026-05-21T00:00:00"/>
    <n v="2179160"/>
    <d v="2026-05-22T00:00:00"/>
    <m/>
    <n v="1903.18"/>
    <d v="2026-06-05T00:00:00"/>
    <m/>
    <m/>
    <s v="Processamento de dados e congêneres"/>
    <n v="581.13"/>
    <m/>
    <x v="0"/>
    <m/>
    <m/>
    <m/>
    <s v="2 - FATURADO"/>
    <n v="25"/>
    <x v="0"/>
    <x v="0"/>
    <m/>
  </r>
  <r>
    <x v="4139"/>
    <s v="299.992.648-08"/>
    <s v="NF SERVICOS - ADESAO"/>
    <n v="2006140"/>
    <d v="2026-06-12T00:00:00"/>
    <n v="220865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39"/>
    <s v="299.992.648-08"/>
    <s v="NF SERVICOS - ADESAO"/>
    <n v="2008973"/>
    <d v="2026-06-15T00:00:00"/>
    <n v="2211625"/>
    <d v="2026-06-16T00:00:00"/>
    <m/>
    <n v="267.82"/>
    <d v="2026-06-20T00:00:00"/>
    <m/>
    <m/>
    <s v="Processamento de dados e congêneres"/>
    <n v="267.82"/>
    <m/>
    <x v="0"/>
    <m/>
    <m/>
    <m/>
    <s v="2 - FATURADO"/>
    <n v="10"/>
    <x v="0"/>
    <x v="0"/>
    <m/>
  </r>
  <r>
    <x v="4140"/>
    <s v="30.008.020/0001-70"/>
    <s v="NF SERVICOS - ADESAO"/>
    <n v="1985266"/>
    <d v="2026-05-21T00:00:00"/>
    <n v="2186229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141"/>
    <s v="30.014.591/0001-17"/>
    <s v="6114 Venda A.T.CONSI"/>
    <n v="1199"/>
    <d v="2026-05-12T00:00:00"/>
    <m/>
    <s v="ACERTO REF NOTA FISCAL DEV SIMB 6954"/>
    <m/>
    <n v="701.5"/>
    <d v="2026-07-11T00:00:00"/>
    <m/>
    <m/>
    <s v="TAKASHI FUKUSHIMA"/>
    <n v="701.5"/>
    <m/>
    <x v="0"/>
    <m/>
    <m/>
    <m/>
    <s v="60 DIAS"/>
    <n v="0"/>
    <x v="1"/>
    <x v="6"/>
    <m/>
  </r>
  <r>
    <x v="4142"/>
    <s v="30.014.737/0001-24"/>
    <s v="NF SERVICOS - ADESAO"/>
    <n v="2007406"/>
    <d v="2026-06-15T00:00:00"/>
    <n v="2210058"/>
    <d v="2026-06-16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143"/>
    <s v="30.020.312/0001-28"/>
    <s v="NF SERVICOS - ADESAO"/>
    <n v="1985138"/>
    <d v="2026-05-21T00:00:00"/>
    <n v="2186101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4143"/>
    <s v="30.020.312/0001-28"/>
    <s v="NF SERVICOS - ADESAO"/>
    <n v="1996015"/>
    <d v="2026-06-12T00:00:00"/>
    <n v="2198474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144"/>
    <s v="30.047.322/0001-57"/>
    <s v="NF SERVICOS - ADESAO"/>
    <n v="1987177"/>
    <d v="2026-05-21T00:00:00"/>
    <n v="2188140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144"/>
    <s v="30.047.322/0001-57"/>
    <s v="NF SERVICOS - ADESAO"/>
    <n v="1999213"/>
    <d v="2026-06-12T00:00:00"/>
    <n v="220171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145"/>
    <s v="30.052.238/0001-21"/>
    <s v="NF SERVICOS - ADESAO"/>
    <n v="2006445"/>
    <d v="2026-06-12T00:00:00"/>
    <n v="220896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46"/>
    <s v="30.054.549/0001-20"/>
    <s v="NF SERVICOS - ADESAO"/>
    <n v="2007113"/>
    <d v="2026-06-12T00:00:00"/>
    <n v="220966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47"/>
    <s v="30.060.544/0001-00"/>
    <s v="NF SERVICOS - ADESAO"/>
    <n v="2013246"/>
    <d v="2026-06-17T00:00:00"/>
    <n v="2216015"/>
    <d v="2026-06-17T00:00:00"/>
    <m/>
    <n v="135.04"/>
    <d v="2026-06-20T00:00:00"/>
    <m/>
    <m/>
    <s v="Processamento de dados e congêneres"/>
    <n v="135.04"/>
    <m/>
    <x v="0"/>
    <m/>
    <m/>
    <m/>
    <s v="2 - FATURADO"/>
    <n v="10"/>
    <x v="0"/>
    <x v="0"/>
    <m/>
  </r>
  <r>
    <x v="4148"/>
    <s v="30.122.215/0001-46"/>
    <s v="NF SERVICOS - ADESAO"/>
    <n v="1986264"/>
    <d v="2026-05-21T00:00:00"/>
    <n v="218722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149"/>
    <s v="30.162.629/0001-07"/>
    <s v="NF SERVICOS - ADESAO"/>
    <n v="2003133"/>
    <d v="2026-06-12T00:00:00"/>
    <n v="220563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150"/>
    <s v="30.180.287/0001-40"/>
    <s v="NF SERVICOS - ADESAO"/>
    <n v="2013146"/>
    <d v="2026-06-17T00:00:00"/>
    <n v="2215915"/>
    <d v="2026-06-17T00:00:00"/>
    <m/>
    <n v="273.02"/>
    <d v="2026-07-30T00:00:00"/>
    <m/>
    <m/>
    <s v="Processamento de dados e congêneres"/>
    <n v="273.02"/>
    <m/>
    <x v="0"/>
    <m/>
    <m/>
    <m/>
    <s v="2 - FATURADO"/>
    <n v="0"/>
    <x v="1"/>
    <x v="0"/>
    <m/>
  </r>
  <r>
    <x v="4151"/>
    <s v="30.192.508/0001-08"/>
    <s v="NF SERVICOS - ADESAO"/>
    <n v="1987170"/>
    <d v="2026-05-21T00:00:00"/>
    <n v="218813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151"/>
    <s v="30.192.508/0001-08"/>
    <s v="NF SERVICOS - ADESAO"/>
    <n v="1996153"/>
    <d v="2026-06-12T00:00:00"/>
    <n v="219861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52"/>
    <s v="30.194.126/0001-05"/>
    <s v="NF SERVICOS - ADESAO"/>
    <n v="1981815"/>
    <d v="2026-05-21T00:00:00"/>
    <n v="2182778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152"/>
    <s v="30.194.126/0001-05"/>
    <s v="NF SERVICOS - ADESAO"/>
    <n v="1996411"/>
    <d v="2026-06-12T00:00:00"/>
    <n v="2198870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153"/>
    <s v="30.194.569/0001-04"/>
    <s v="NF SERVICOS - ADESAO"/>
    <n v="1983551"/>
    <d v="2026-05-21T00:00:00"/>
    <n v="218451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153"/>
    <s v="30.194.569/0001-04"/>
    <s v="NF SERVICOS - ADESAO"/>
    <n v="1998834"/>
    <d v="2026-06-12T00:00:00"/>
    <n v="220133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154"/>
    <s v="30.216.151/0001-42"/>
    <s v="NF SERVICOS - ADESAO"/>
    <n v="2001707"/>
    <d v="2026-06-12T00:00:00"/>
    <n v="220420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155"/>
    <s v="30.251.692/0001-01"/>
    <s v="NF SERVICOS - ADESAO"/>
    <n v="1998616"/>
    <d v="2026-06-12T00:00:00"/>
    <n v="2201117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156"/>
    <s v="30.259.851/0001-14"/>
    <s v="NF SERVICOS - ADESAO"/>
    <n v="2003821"/>
    <d v="2026-06-12T00:00:00"/>
    <n v="2206322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157"/>
    <s v="30.301.828/0001-40"/>
    <s v="NF SERVICOS - ADESAO"/>
    <n v="1990177"/>
    <d v="2026-05-21T00:00:00"/>
    <n v="2191192"/>
    <d v="2026-05-23T00:00:00"/>
    <m/>
    <n v="175.3"/>
    <d v="2026-07-30T00:00:00"/>
    <m/>
    <m/>
    <s v="Processamento de dados e congêneres"/>
    <n v="175.3"/>
    <m/>
    <x v="0"/>
    <m/>
    <m/>
    <m/>
    <s v="2 - FATURADO"/>
    <n v="0"/>
    <x v="1"/>
    <x v="0"/>
    <m/>
  </r>
  <r>
    <x v="4157"/>
    <s v="30.301.828/0001-40"/>
    <s v="NF SERVICOS - ADESAO"/>
    <n v="2014573"/>
    <d v="2026-06-17T00:00:00"/>
    <n v="2217342"/>
    <d v="2026-06-17T00:00:00"/>
    <m/>
    <n v="178.77"/>
    <d v="2026-07-30T00:00:00"/>
    <m/>
    <m/>
    <s v="Processamento de dados e congêneres"/>
    <n v="178.77"/>
    <m/>
    <x v="0"/>
    <m/>
    <m/>
    <m/>
    <s v="2 - FATURADO"/>
    <n v="0"/>
    <x v="1"/>
    <x v="0"/>
    <m/>
  </r>
  <r>
    <x v="4158"/>
    <s v="30.347.425/0001-32"/>
    <s v="NF SERVICOS - ADESAO"/>
    <n v="1984388"/>
    <d v="2026-05-21T00:00:00"/>
    <n v="2185351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4158"/>
    <s v="30.347.425/0001-32"/>
    <s v="NF SERVICOS - ADESAO"/>
    <n v="1996525"/>
    <d v="2026-06-12T00:00:00"/>
    <n v="2198984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4159"/>
    <s v="30.350.699/0001-80"/>
    <s v="ND-OPERADORA CIELO"/>
    <n v="29441"/>
    <d v="2026-06-09T00:00:00"/>
    <m/>
    <m/>
    <m/>
    <n v="187.49"/>
    <d v="2026-06-09T00:00:00"/>
    <m/>
    <m/>
    <s v="Certificado e-CNPJ A1 em Software (12 meses)"/>
    <n v="187.49"/>
    <m/>
    <x v="0"/>
    <m/>
    <m/>
    <m/>
    <s v="1 - VENDA A VISTA"/>
    <n v="21"/>
    <x v="0"/>
    <x v="2"/>
    <m/>
  </r>
  <r>
    <x v="4160"/>
    <s v="30.368.234/0001-57"/>
    <s v="NF SERVICOS - ADESAO"/>
    <n v="1986962"/>
    <d v="2026-05-21T00:00:00"/>
    <n v="2187925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160"/>
    <s v="30.368.234/0001-57"/>
    <s v="NF SERVICOS - ADESAO"/>
    <n v="1999176"/>
    <d v="2026-06-12T00:00:00"/>
    <n v="220167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161"/>
    <s v="30.381.440/0001-05"/>
    <s v="NF SERVICOS - ADESAO"/>
    <n v="1979147"/>
    <d v="2026-05-21T00:00:00"/>
    <n v="218010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161"/>
    <s v="30.381.440/0001-05"/>
    <s v="NF SERVICOS - ADESAO"/>
    <n v="1996010"/>
    <d v="2026-06-12T00:00:00"/>
    <n v="2198469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162"/>
    <s v="30.396.351/0001-24"/>
    <s v="NF SERVICOS - ADESAO"/>
    <n v="1998505"/>
    <d v="2026-06-12T00:00:00"/>
    <n v="220100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63"/>
    <s v="30.424.437/0001-13"/>
    <s v="NF SERVICOS - ADESAO"/>
    <n v="1993469"/>
    <d v="2026-05-21T00:00:00"/>
    <n v="2194487"/>
    <d v="2026-05-23T00:00:00"/>
    <m/>
    <n v="64.2"/>
    <d v="2026-07-30T00:00:00"/>
    <m/>
    <m/>
    <s v="Processamento de dados e congêneres"/>
    <n v="64.2"/>
    <m/>
    <x v="0"/>
    <m/>
    <m/>
    <m/>
    <s v="2 - FATURADO"/>
    <n v="0"/>
    <x v="1"/>
    <x v="0"/>
    <m/>
  </r>
  <r>
    <x v="4163"/>
    <s v="30.424.437/0001-13"/>
    <s v="NF SERVICOS - ADESAO"/>
    <n v="2014039"/>
    <d v="2026-06-17T00:00:00"/>
    <n v="2216808"/>
    <d v="2026-06-17T00:00:00"/>
    <m/>
    <n v="93.72"/>
    <d v="2026-07-30T00:00:00"/>
    <m/>
    <m/>
    <s v="Processamento de dados e congêneres"/>
    <n v="93.72"/>
    <m/>
    <x v="0"/>
    <m/>
    <m/>
    <m/>
    <s v="2 - FATURADO"/>
    <n v="0"/>
    <x v="1"/>
    <x v="0"/>
    <m/>
  </r>
  <r>
    <x v="4164"/>
    <s v="30.424.705/0001-05"/>
    <s v="NF SERVICOS - ADESAO"/>
    <n v="1993034"/>
    <d v="2026-05-21T00:00:00"/>
    <n v="2194052"/>
    <d v="2026-05-23T00:00:00"/>
    <m/>
    <n v="232.24"/>
    <d v="2026-06-05T00:00:00"/>
    <m/>
    <m/>
    <s v="Processamento de dados e congêneres"/>
    <n v="232.24"/>
    <m/>
    <x v="0"/>
    <m/>
    <m/>
    <m/>
    <s v="2 - FATURADO"/>
    <n v="25"/>
    <x v="0"/>
    <x v="0"/>
    <m/>
  </r>
  <r>
    <x v="4164"/>
    <s v="30.424.705/0001-05"/>
    <s v="NF SERVICOS - ADESAO"/>
    <n v="2014510"/>
    <d v="2026-06-17T00:00:00"/>
    <n v="2217279"/>
    <d v="2026-06-17T00:00:00"/>
    <m/>
    <n v="230.51"/>
    <d v="2026-06-20T00:00:00"/>
    <m/>
    <m/>
    <s v="Processamento de dados e congêneres"/>
    <n v="230.51"/>
    <m/>
    <x v="0"/>
    <m/>
    <m/>
    <m/>
    <s v="2 - FATURADO"/>
    <n v="10"/>
    <x v="0"/>
    <x v="0"/>
    <m/>
  </r>
  <r>
    <x v="4165"/>
    <s v="30.454.356/0001-66"/>
    <s v="NF SERVICOS - ADESAO"/>
    <n v="1983061"/>
    <d v="2026-05-21T00:00:00"/>
    <n v="2184024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165"/>
    <s v="30.454.356/0001-66"/>
    <s v="NF SERVICOS - ADESAO"/>
    <n v="1995807"/>
    <d v="2026-06-12T00:00:00"/>
    <n v="2198266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166"/>
    <s v="30.520.164/0001-00"/>
    <s v="NF SERVICOS - ADESAO"/>
    <n v="1982564"/>
    <d v="2026-05-21T00:00:00"/>
    <n v="2183527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4166"/>
    <s v="30.520.164/0001-00"/>
    <s v="NF SERVICOS - ADESAO"/>
    <n v="2001948"/>
    <d v="2026-06-12T00:00:00"/>
    <n v="2204449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167"/>
    <s v="30.531.380/0001-51"/>
    <s v="NF SERVICOS - ADESAO"/>
    <n v="2007416"/>
    <d v="2026-06-15T00:00:00"/>
    <n v="2210068"/>
    <d v="2026-06-16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2801"/>
    <s v="30.537.879/0001-76"/>
    <s v="NF SERVICOS - ADESAO"/>
    <n v="2004454"/>
    <d v="2026-06-12T00:00:00"/>
    <n v="2206956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168"/>
    <s v="30.540.647/0001-77"/>
    <s v="NF SERVICOS - ADESAO"/>
    <n v="1982908"/>
    <d v="2026-05-21T00:00:00"/>
    <n v="218387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168"/>
    <s v="30.540.647/0001-77"/>
    <s v="NF SERVICOS - ADESAO"/>
    <n v="1998968"/>
    <d v="2026-06-12T00:00:00"/>
    <n v="220146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169"/>
    <s v="30.543.085/0001-15"/>
    <s v="NF SERVICOS - ADESAO"/>
    <n v="1984762"/>
    <d v="2026-05-21T00:00:00"/>
    <n v="2185725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169"/>
    <s v="30.543.085/0001-15"/>
    <s v="NF SERVICOS - ADESAO"/>
    <n v="1998462"/>
    <d v="2026-06-12T00:00:00"/>
    <n v="2200963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170"/>
    <s v="30.544.229/0001-58"/>
    <s v="NF SERVICOS - ADESAO"/>
    <n v="2014392"/>
    <d v="2026-06-17T00:00:00"/>
    <n v="2217161"/>
    <d v="2026-06-17T00:00:00"/>
    <m/>
    <n v="38.17"/>
    <d v="2026-07-30T00:00:00"/>
    <m/>
    <m/>
    <s v="Processamento de dados e congêneres"/>
    <n v="38.17"/>
    <m/>
    <x v="0"/>
    <m/>
    <m/>
    <m/>
    <s v="2 - FATURADO"/>
    <n v="0"/>
    <x v="1"/>
    <x v="0"/>
    <m/>
  </r>
  <r>
    <x v="4171"/>
    <s v="30.582.293/0001-23"/>
    <s v="NF SERVICOS - ADESAO"/>
    <n v="1983422"/>
    <d v="2026-05-21T00:00:00"/>
    <n v="218438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171"/>
    <s v="30.582.293/0001-23"/>
    <s v="NF SERVICOS - ADESAO"/>
    <n v="2001350"/>
    <d v="2026-06-12T00:00:00"/>
    <n v="2203851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172"/>
    <s v="30.619.396/0001-10"/>
    <s v="NF SERVICOS - ADESAO"/>
    <n v="2014134"/>
    <d v="2026-06-17T00:00:00"/>
    <n v="2216903"/>
    <d v="2026-06-17T00:00:00"/>
    <m/>
    <n v="133.63999999999999"/>
    <d v="2026-06-20T00:00:00"/>
    <m/>
    <m/>
    <s v="Processamento de dados e congêneres"/>
    <n v="133.63999999999999"/>
    <m/>
    <x v="0"/>
    <m/>
    <m/>
    <m/>
    <s v="2 - FATURADO"/>
    <n v="10"/>
    <x v="0"/>
    <x v="0"/>
    <m/>
  </r>
  <r>
    <x v="4173"/>
    <s v="30.624.186/0001-10"/>
    <s v="ND-OPERADORA CIELO"/>
    <n v="29489"/>
    <d v="2026-06-15T00:00:00"/>
    <m/>
    <m/>
    <m/>
    <n v="124.99"/>
    <d v="2026-06-15T00:00:00"/>
    <m/>
    <m/>
    <s v="Certificado e-CPF A1 em Software (12 meses)"/>
    <n v="124.99"/>
    <m/>
    <x v="0"/>
    <m/>
    <m/>
    <m/>
    <s v="1 - VENDA A VISTA"/>
    <n v="15"/>
    <x v="0"/>
    <x v="2"/>
    <m/>
  </r>
  <r>
    <x v="4174"/>
    <s v="30.624.432/0001-34"/>
    <s v="NF SERVICOS - ADESAO"/>
    <n v="2014357"/>
    <d v="2026-06-17T00:00:00"/>
    <n v="2217126"/>
    <d v="2026-06-17T00:00:00"/>
    <m/>
    <n v="138.85"/>
    <d v="2026-06-20T00:00:00"/>
    <m/>
    <m/>
    <s v="Processamento de dados e congêneres"/>
    <n v="138.85"/>
    <m/>
    <x v="0"/>
    <m/>
    <m/>
    <m/>
    <s v="2 - FATURADO"/>
    <n v="10"/>
    <x v="0"/>
    <x v="0"/>
    <m/>
  </r>
  <r>
    <x v="4175"/>
    <s v="30.634.022/0001-74"/>
    <s v="NF SERVICOS - ADESAO"/>
    <n v="2006379"/>
    <d v="2026-06-12T00:00:00"/>
    <n v="2208899"/>
    <d v="2026-06-15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4176"/>
    <s v="30.654.223/0001-33"/>
    <s v="NF SERVICOS - ADESAO"/>
    <n v="1999383"/>
    <d v="2026-06-12T00:00:00"/>
    <n v="2201884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177"/>
    <s v="30.654.282/0001-01"/>
    <s v="NF SERVICOS - ADESAO"/>
    <n v="1986351"/>
    <d v="2026-05-21T00:00:00"/>
    <n v="2187314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4177"/>
    <s v="30.654.282/0001-01"/>
    <s v="NF SERVICOS - ADESAO"/>
    <n v="2002527"/>
    <d v="2026-06-12T00:00:00"/>
    <n v="220502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178"/>
    <s v="30.664.469/0001-96"/>
    <s v="NF SERVICOS - ADESAO"/>
    <n v="2004857"/>
    <d v="2026-06-12T00:00:00"/>
    <n v="220736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179"/>
    <s v="30.705.031/0001-09"/>
    <s v="NF SERVICOS - ADESAO"/>
    <n v="1979277"/>
    <d v="2026-05-21T00:00:00"/>
    <n v="218023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180"/>
    <s v="30.725.677/0001-58"/>
    <s v="NF SERVICOS - ADESAO"/>
    <n v="1991057"/>
    <d v="2026-05-21T00:00:00"/>
    <n v="2192074"/>
    <d v="2026-05-23T00:00:00"/>
    <m/>
    <n v="34.700000000000003"/>
    <d v="2026-07-30T00:00:00"/>
    <m/>
    <m/>
    <s v="Processamento de dados e congêneres"/>
    <n v="34.700000000000003"/>
    <m/>
    <x v="0"/>
    <m/>
    <m/>
    <m/>
    <s v="2 - FATURADO"/>
    <n v="0"/>
    <x v="1"/>
    <x v="0"/>
    <m/>
  </r>
  <r>
    <x v="4180"/>
    <s v="30.725.677/0001-58"/>
    <s v="NF SERVICOS - ADESAO"/>
    <n v="2014953"/>
    <d v="2026-06-17T00:00:00"/>
    <n v="2217722"/>
    <d v="2026-06-17T00:00:00"/>
    <m/>
    <n v="67.67"/>
    <d v="2026-07-30T00:00:00"/>
    <m/>
    <m/>
    <s v="Processamento de dados e congêneres"/>
    <n v="67.67"/>
    <m/>
    <x v="0"/>
    <m/>
    <m/>
    <m/>
    <s v="2 - FATURADO"/>
    <n v="0"/>
    <x v="1"/>
    <x v="0"/>
    <m/>
  </r>
  <r>
    <x v="4181"/>
    <s v="30.750.851/0001-12"/>
    <s v="NF SERVICOS - ADESAO"/>
    <n v="1999494"/>
    <d v="2026-06-12T00:00:00"/>
    <n v="220199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182"/>
    <s v="30.759.405/0001-79"/>
    <s v="NF SERVICOS - ADESAO"/>
    <n v="2014153"/>
    <d v="2026-06-17T00:00:00"/>
    <n v="2216922"/>
    <d v="2026-06-17T00:00:00"/>
    <m/>
    <n v="203.06"/>
    <d v="2026-06-20T00:00:00"/>
    <m/>
    <m/>
    <s v="Processamento de dados e congêneres"/>
    <n v="203.06"/>
    <m/>
    <x v="0"/>
    <m/>
    <m/>
    <m/>
    <s v="2 - FATURADO"/>
    <n v="10"/>
    <x v="0"/>
    <x v="0"/>
    <m/>
  </r>
  <r>
    <x v="4183"/>
    <s v="30.819.468/0001-73"/>
    <s v="NF SERVICOS - ADESAO"/>
    <n v="1984463"/>
    <d v="2026-05-21T00:00:00"/>
    <n v="218542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183"/>
    <s v="30.819.468/0001-73"/>
    <s v="NF SERVICOS - ADESAO"/>
    <n v="1999986"/>
    <d v="2026-06-12T00:00:00"/>
    <n v="220248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184"/>
    <s v="30.860.336/0001-95"/>
    <s v="NF SERVICOS - ADESAO"/>
    <n v="2003943"/>
    <d v="2026-06-12T00:00:00"/>
    <n v="2206444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185"/>
    <s v="30.870.997/0001-00"/>
    <s v="NF SERVICOS - ADESAO"/>
    <n v="1996316"/>
    <d v="2026-06-12T00:00:00"/>
    <n v="2198775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186"/>
    <s v="30.881.115/0001-01"/>
    <s v="NF SERVICOS - ADESAO"/>
    <n v="2013240"/>
    <d v="2026-06-17T00:00:00"/>
    <n v="2216009"/>
    <d v="2026-06-17T00:00:00"/>
    <m/>
    <n v="88.17"/>
    <d v="2026-06-20T00:00:00"/>
    <m/>
    <m/>
    <s v="Processamento de dados e congêneres"/>
    <n v="88.17"/>
    <m/>
    <x v="0"/>
    <m/>
    <m/>
    <m/>
    <s v="2 - FATURADO"/>
    <n v="10"/>
    <x v="0"/>
    <x v="0"/>
    <m/>
  </r>
  <r>
    <x v="4187"/>
    <s v="30.923.146/0001-70"/>
    <s v="ND-OPERADORA CIELO"/>
    <n v="29461"/>
    <d v="2026-06-11T00:00:00"/>
    <m/>
    <m/>
    <m/>
    <n v="139.38999999999999"/>
    <d v="2026-06-11T00:00:00"/>
    <m/>
    <m/>
    <s v="e-CNPJ A1 - Renovação 12 meses"/>
    <n v="139.38999999999999"/>
    <m/>
    <x v="0"/>
    <m/>
    <m/>
    <m/>
    <s v="1 - VENDA A VISTA"/>
    <n v="19"/>
    <x v="0"/>
    <x v="2"/>
    <m/>
  </r>
  <r>
    <x v="4188"/>
    <s v="30.928.346/0001-15"/>
    <s v="NF SERVICOS"/>
    <n v="212167"/>
    <d v="2026-06-10T00:00:00"/>
    <n v="2197874"/>
    <d v="2026-06-11T00:00:00"/>
    <d v="2026-05-01T00:00:00"/>
    <n v="2169.48"/>
    <d v="2026-07-10T00:00:00"/>
    <s v="E0251709"/>
    <s v="PD251594"/>
    <s v="PREFEITURA CADASTRO"/>
    <n v="2065.34"/>
    <d v="2026-05-01T00:00:00"/>
    <x v="0"/>
    <m/>
    <s v="1840/2025"/>
    <s v="359.00009738/2025-30 APPS/ITO"/>
    <s v="2 - FATURADO"/>
    <n v="0"/>
    <x v="1"/>
    <x v="1"/>
    <m/>
  </r>
  <r>
    <x v="4189"/>
    <s v="30.986.085/0001-90"/>
    <s v="NF SERVICOS - ADESAO"/>
    <n v="1984916"/>
    <d v="2026-05-21T00:00:00"/>
    <n v="2185879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189"/>
    <s v="30.986.085/0001-90"/>
    <s v="NF SERVICOS - ADESAO"/>
    <n v="1996460"/>
    <d v="2026-06-12T00:00:00"/>
    <n v="2198919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190"/>
    <s v="300.101.358-39"/>
    <s v="NF SERVICOS - ADESAO"/>
    <n v="2018268"/>
    <d v="2026-06-17T00:00:00"/>
    <n v="2221046"/>
    <d v="2026-06-18T00:00:00"/>
    <m/>
    <n v="2609.9699999999998"/>
    <d v="2026-06-20T00:00:00"/>
    <m/>
    <m/>
    <s v="Processamento de dados e congêneres"/>
    <n v="2609.9699999999998"/>
    <m/>
    <x v="0"/>
    <m/>
    <m/>
    <m/>
    <s v="2 - FATURADO"/>
    <n v="10"/>
    <x v="0"/>
    <x v="0"/>
    <m/>
  </r>
  <r>
    <x v="4191"/>
    <s v="300.316.018-47"/>
    <s v="NF SERVICOS - ADESAO"/>
    <n v="1976804"/>
    <d v="2026-05-21T00:00:00"/>
    <n v="2177759"/>
    <d v="2026-05-22T00:00:00"/>
    <m/>
    <n v="87902.53"/>
    <d v="2026-06-05T00:00:00"/>
    <m/>
    <m/>
    <s v="Processamento de dados e congêneres"/>
    <n v="43821.85"/>
    <m/>
    <x v="0"/>
    <m/>
    <m/>
    <m/>
    <s v="2 - FATURADO"/>
    <n v="25"/>
    <x v="0"/>
    <x v="0"/>
    <m/>
  </r>
  <r>
    <x v="4192"/>
    <s v="300.353.128-07"/>
    <s v="NF SERVICOS - ADESAO"/>
    <n v="1978554"/>
    <d v="2026-05-21T00:00:00"/>
    <n v="2179509"/>
    <d v="2026-05-22T00:00:00"/>
    <m/>
    <n v="1553.18"/>
    <d v="2026-06-05T00:00:00"/>
    <m/>
    <m/>
    <s v="Processamento de dados e congêneres"/>
    <n v="408.95"/>
    <m/>
    <x v="0"/>
    <m/>
    <m/>
    <m/>
    <s v="2 - FATURADO"/>
    <n v="25"/>
    <x v="0"/>
    <x v="0"/>
    <m/>
  </r>
  <r>
    <x v="4192"/>
    <s v="300.353.128-07"/>
    <s v="NF SERVICOS - ADESAO"/>
    <n v="1999433"/>
    <d v="2026-06-12T00:00:00"/>
    <n v="220193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92"/>
    <s v="300.353.128-07"/>
    <s v="NF SERVICOS - ADESAO"/>
    <n v="2015361"/>
    <d v="2026-06-17T00:00:00"/>
    <n v="2218130"/>
    <d v="2026-06-17T00:00:00"/>
    <m/>
    <n v="864.27"/>
    <d v="2026-06-20T00:00:00"/>
    <m/>
    <m/>
    <s v="Processamento de dados e congêneres"/>
    <n v="864.27"/>
    <m/>
    <x v="0"/>
    <m/>
    <m/>
    <m/>
    <s v="2 - FATURADO"/>
    <n v="10"/>
    <x v="0"/>
    <x v="0"/>
    <m/>
  </r>
  <r>
    <x v="4193"/>
    <s v="300.585.308-00"/>
    <s v="NF SERVICOS - ADESAO"/>
    <n v="1975436"/>
    <d v="2026-05-21T00:00:00"/>
    <n v="2176391"/>
    <d v="2026-05-21T00:00:00"/>
    <m/>
    <n v="3595.56"/>
    <d v="2026-06-05T00:00:00"/>
    <m/>
    <m/>
    <s v="Processamento de dados e congêneres"/>
    <n v="1127.83"/>
    <m/>
    <x v="0"/>
    <m/>
    <m/>
    <m/>
    <s v="2 - FATURADO"/>
    <n v="25"/>
    <x v="0"/>
    <x v="0"/>
    <m/>
  </r>
  <r>
    <x v="4193"/>
    <s v="300.585.308-00"/>
    <s v="NF SERVICOS - ADESAO"/>
    <n v="1998331"/>
    <d v="2026-06-12T00:00:00"/>
    <n v="220083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193"/>
    <s v="300.585.308-00"/>
    <s v="NF SERVICOS - ADESAO"/>
    <n v="2015829"/>
    <d v="2026-06-17T00:00:00"/>
    <n v="2218598"/>
    <d v="2026-06-18T00:00:00"/>
    <m/>
    <n v="2023.58"/>
    <d v="2026-06-20T00:00:00"/>
    <m/>
    <m/>
    <s v="Processamento de dados e congêneres"/>
    <n v="2023.58"/>
    <m/>
    <x v="0"/>
    <m/>
    <m/>
    <m/>
    <s v="2 - FATURADO"/>
    <n v="10"/>
    <x v="0"/>
    <x v="0"/>
    <m/>
  </r>
  <r>
    <x v="4194"/>
    <s v="300.814.718-66"/>
    <s v="NF SERVICOS - ADESAO"/>
    <n v="1975455"/>
    <d v="2026-05-21T00:00:00"/>
    <n v="2176410"/>
    <d v="2026-05-21T00:00:00"/>
    <m/>
    <n v="2932.94"/>
    <d v="2026-06-05T00:00:00"/>
    <m/>
    <m/>
    <s v="Processamento de dados e congêneres"/>
    <n v="1037.43"/>
    <m/>
    <x v="0"/>
    <m/>
    <m/>
    <m/>
    <s v="2 - FATURADO"/>
    <n v="25"/>
    <x v="0"/>
    <x v="0"/>
    <m/>
  </r>
  <r>
    <x v="4195"/>
    <s v="301.154.368-20"/>
    <s v="NF SERVICOS - ADESAO"/>
    <n v="2010909"/>
    <d v="2026-06-15T00:00:00"/>
    <n v="2213598"/>
    <d v="2026-06-16T00:00:00"/>
    <m/>
    <n v="122.89"/>
    <d v="2026-06-20T00:00:00"/>
    <m/>
    <m/>
    <s v="Processamento de dados e congêneres"/>
    <n v="122.89"/>
    <m/>
    <x v="0"/>
    <m/>
    <m/>
    <m/>
    <s v="2 - FATURADO"/>
    <n v="10"/>
    <x v="0"/>
    <x v="0"/>
    <m/>
  </r>
  <r>
    <x v="4196"/>
    <s v="301.205.558-40"/>
    <s v="NF SERVICOS - ADESAO"/>
    <n v="1978885"/>
    <d v="2026-05-21T00:00:00"/>
    <n v="2179840"/>
    <d v="2026-05-22T00:00:00"/>
    <m/>
    <n v="732.41"/>
    <d v="2026-07-30T00:00:00"/>
    <m/>
    <m/>
    <s v="Processamento de dados e congêneres"/>
    <n v="732.41"/>
    <m/>
    <x v="0"/>
    <m/>
    <m/>
    <m/>
    <s v="2 - FATURADO"/>
    <n v="0"/>
    <x v="1"/>
    <x v="0"/>
    <m/>
  </r>
  <r>
    <x v="4197"/>
    <s v="301.242.748-11"/>
    <s v="ND-OPERADORA CIELO"/>
    <n v="29578"/>
    <d v="2026-06-22T00:00:00"/>
    <m/>
    <m/>
    <m/>
    <n v="124.99"/>
    <d v="2026-06-22T00:00:00"/>
    <m/>
    <m/>
    <s v="e-CPF A1 (renovacao) em Software (12 meses) "/>
    <n v="124.99"/>
    <m/>
    <x v="0"/>
    <m/>
    <m/>
    <m/>
    <s v="1 - VENDA A VISTA"/>
    <n v="8"/>
    <x v="0"/>
    <x v="2"/>
    <m/>
  </r>
  <r>
    <x v="4198"/>
    <s v="301.342.298-00"/>
    <s v="ND-AMAZON"/>
    <n v="22"/>
    <d v="2025-01-07T00:00:00"/>
    <m/>
    <m/>
    <m/>
    <n v="12.75"/>
    <d v="2025-02-06T00:00:00"/>
    <m/>
    <m/>
    <s v="COL. APL. PERFIL: RUBENS DE FALCO"/>
    <n v="12.75"/>
    <m/>
    <x v="0"/>
    <m/>
    <m/>
    <m/>
    <s v="2 - FATURADO"/>
    <n v="509"/>
    <x v="2"/>
    <x v="4"/>
    <m/>
  </r>
  <r>
    <x v="4199"/>
    <s v="301.452.168-02"/>
    <s v="NF SERVICOS - ADESAO"/>
    <n v="2002728"/>
    <d v="2026-06-12T00:00:00"/>
    <n v="220522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199"/>
    <s v="301.452.168-02"/>
    <s v="NF SERVICOS - ADESAO"/>
    <n v="2004652"/>
    <d v="2026-06-12T00:00:00"/>
    <n v="2207155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200"/>
    <s v="301.550.838-56"/>
    <s v="NF SERVICOS - ADESAO"/>
    <n v="1999212"/>
    <d v="2026-06-12T00:00:00"/>
    <n v="22017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151"/>
    <s v="301.634.118-24"/>
    <s v="NF SERVICOS - ADESAO"/>
    <n v="1977556"/>
    <d v="2026-05-21T00:00:00"/>
    <n v="2178511"/>
    <d v="2026-05-22T00:00:00"/>
    <m/>
    <n v="2390.84"/>
    <d v="2026-07-30T00:00:00"/>
    <m/>
    <m/>
    <s v="Processamento de dados e congêneres"/>
    <n v="2390.84"/>
    <m/>
    <x v="0"/>
    <m/>
    <m/>
    <m/>
    <s v="2 - FATURADO"/>
    <n v="0"/>
    <x v="1"/>
    <x v="0"/>
    <m/>
  </r>
  <r>
    <x v="4151"/>
    <s v="301.634.118-24"/>
    <s v="NF SERVICOS - ADESAO"/>
    <n v="2016612"/>
    <d v="2026-06-17T00:00:00"/>
    <n v="2219386"/>
    <d v="2026-06-18T00:00:00"/>
    <m/>
    <n v="1632.43"/>
    <d v="2026-07-30T00:00:00"/>
    <m/>
    <m/>
    <s v="Processamento de dados e congêneres"/>
    <n v="1632.43"/>
    <m/>
    <x v="0"/>
    <m/>
    <m/>
    <m/>
    <s v="2 - FATURADO"/>
    <n v="0"/>
    <x v="1"/>
    <x v="0"/>
    <m/>
  </r>
  <r>
    <x v="4201"/>
    <s v="301.680.748-34"/>
    <s v="NF SERVICOS - ADESAO"/>
    <n v="1976645"/>
    <d v="2026-05-21T00:00:00"/>
    <n v="2177600"/>
    <d v="2026-05-22T00:00:00"/>
    <m/>
    <n v="1002.7"/>
    <d v="2026-06-05T00:00:00"/>
    <m/>
    <m/>
    <s v="Processamento de dados e congêneres"/>
    <n v="327.16000000000003"/>
    <m/>
    <x v="0"/>
    <m/>
    <m/>
    <m/>
    <s v="2 - FATURADO"/>
    <n v="25"/>
    <x v="0"/>
    <x v="0"/>
    <m/>
  </r>
  <r>
    <x v="4202"/>
    <s v="301.816.918-25"/>
    <s v="NF SERVICOS - ADESAO"/>
    <n v="1977514"/>
    <d v="2026-05-21T00:00:00"/>
    <n v="2178469"/>
    <d v="2026-05-22T00:00:00"/>
    <m/>
    <n v="1953.69"/>
    <d v="2026-06-05T00:00:00"/>
    <m/>
    <m/>
    <s v="Processamento de dados e congêneres"/>
    <n v="525.16999999999996"/>
    <m/>
    <x v="0"/>
    <m/>
    <m/>
    <m/>
    <s v="2 - FATURADO"/>
    <n v="25"/>
    <x v="0"/>
    <x v="0"/>
    <m/>
  </r>
  <r>
    <x v="4203"/>
    <s v="301.968.398-07"/>
    <s v="NF SERVICOS - ADESAO"/>
    <n v="1997902"/>
    <d v="2026-06-12T00:00:00"/>
    <n v="220040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03"/>
    <s v="301.968.398-07"/>
    <s v="NF SERVICOS - ADESAO"/>
    <n v="2010460"/>
    <d v="2026-06-15T00:00:00"/>
    <n v="2213149"/>
    <d v="2026-06-16T00:00:00"/>
    <m/>
    <n v="180.17"/>
    <d v="2026-07-30T00:00:00"/>
    <m/>
    <m/>
    <s v="Processamento de dados e congêneres"/>
    <n v="180.17"/>
    <m/>
    <x v="0"/>
    <m/>
    <m/>
    <m/>
    <s v="2 - FATURADO"/>
    <n v="0"/>
    <x v="1"/>
    <x v="0"/>
    <m/>
  </r>
  <r>
    <x v="4204"/>
    <s v="301.980.318-74"/>
    <s v="NF SERVICOS - ADESAO"/>
    <n v="1978507"/>
    <d v="2026-05-21T00:00:00"/>
    <n v="2179462"/>
    <d v="2026-05-22T00:00:00"/>
    <m/>
    <n v="379.02"/>
    <d v="2026-07-30T00:00:00"/>
    <m/>
    <m/>
    <s v="Processamento de dados e congêneres"/>
    <n v="379.02"/>
    <m/>
    <x v="0"/>
    <m/>
    <m/>
    <m/>
    <s v="2 - FATURADO"/>
    <n v="0"/>
    <x v="1"/>
    <x v="0"/>
    <m/>
  </r>
  <r>
    <x v="4204"/>
    <s v="301.980.318-74"/>
    <s v="NF SERVICOS - ADESAO"/>
    <n v="2016022"/>
    <d v="2026-06-17T00:00:00"/>
    <n v="2218791"/>
    <d v="2026-06-18T00:00:00"/>
    <m/>
    <n v="315.54000000000002"/>
    <d v="2026-07-30T00:00:00"/>
    <m/>
    <m/>
    <s v="Processamento de dados e congêneres"/>
    <n v="315.54000000000002"/>
    <m/>
    <x v="0"/>
    <m/>
    <m/>
    <m/>
    <s v="2 - FATURADO"/>
    <n v="0"/>
    <x v="1"/>
    <x v="0"/>
    <m/>
  </r>
  <r>
    <x v="4205"/>
    <s v="301.999.428-46"/>
    <s v="NF SERVICOS - ADESAO"/>
    <n v="1981868"/>
    <d v="2026-05-21T00:00:00"/>
    <n v="218283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05"/>
    <s v="301.999.428-46"/>
    <s v="NF SERVICOS - ADESAO"/>
    <n v="1990883"/>
    <d v="2026-05-21T00:00:00"/>
    <n v="2191900"/>
    <d v="2026-05-23T00:00:00"/>
    <m/>
    <n v="156.72"/>
    <d v="2026-07-30T00:00:00"/>
    <m/>
    <m/>
    <s v="Processamento de dados e congêneres"/>
    <n v="156.72"/>
    <m/>
    <x v="0"/>
    <m/>
    <m/>
    <m/>
    <s v="2 - FATURADO"/>
    <n v="0"/>
    <x v="1"/>
    <x v="0"/>
    <m/>
  </r>
  <r>
    <x v="4205"/>
    <s v="301.999.428-46"/>
    <s v="NF SERVICOS - ADESAO"/>
    <n v="2004177"/>
    <d v="2026-06-12T00:00:00"/>
    <n v="220667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05"/>
    <s v="301.999.428-46"/>
    <s v="NF SERVICOS - ADESAO"/>
    <n v="2008560"/>
    <d v="2026-06-15T00:00:00"/>
    <n v="2211212"/>
    <d v="2026-06-16T00:00:00"/>
    <m/>
    <n v="219.23"/>
    <d v="2026-07-30T00:00:00"/>
    <m/>
    <m/>
    <s v="Processamento de dados e congêneres"/>
    <n v="219.23"/>
    <m/>
    <x v="0"/>
    <m/>
    <m/>
    <m/>
    <s v="2 - FATURADO"/>
    <n v="0"/>
    <x v="1"/>
    <x v="0"/>
    <m/>
  </r>
  <r>
    <x v="4206"/>
    <s v="302.086.448-81"/>
    <s v="NF SERVICOS - ADESAO"/>
    <n v="1975556"/>
    <d v="2026-05-21T00:00:00"/>
    <n v="2176511"/>
    <d v="2026-05-21T00:00:00"/>
    <m/>
    <n v="2037.83"/>
    <d v="2026-06-05T00:00:00"/>
    <m/>
    <m/>
    <s v="Processamento de dados e congêneres"/>
    <n v="576.83000000000004"/>
    <m/>
    <x v="0"/>
    <m/>
    <m/>
    <m/>
    <s v="2 - FATURADO"/>
    <n v="25"/>
    <x v="0"/>
    <x v="0"/>
    <m/>
  </r>
  <r>
    <x v="4207"/>
    <s v="302.094.208-04"/>
    <s v="NF SERVICOS - ADESAO"/>
    <n v="1977805"/>
    <d v="2026-05-21T00:00:00"/>
    <n v="2178760"/>
    <d v="2026-05-22T00:00:00"/>
    <m/>
    <n v="5036.5200000000004"/>
    <d v="2026-06-05T00:00:00"/>
    <m/>
    <m/>
    <s v="Processamento de dados e congêneres"/>
    <n v="1510.95"/>
    <m/>
    <x v="0"/>
    <m/>
    <m/>
    <m/>
    <s v="2 - FATURADO"/>
    <n v="25"/>
    <x v="0"/>
    <x v="0"/>
    <m/>
  </r>
  <r>
    <x v="4208"/>
    <s v="302.151.398-01"/>
    <s v="NF SERVICOS - ADESAO"/>
    <n v="1998408"/>
    <d v="2026-06-12T00:00:00"/>
    <n v="2200909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209"/>
    <s v="302.217.868-99"/>
    <s v="NF SERVICOS - ADESAO"/>
    <n v="2011300"/>
    <d v="2026-06-15T00:00:00"/>
    <n v="2213997"/>
    <d v="2026-06-16T00:00:00"/>
    <m/>
    <n v="135.91"/>
    <d v="2026-07-30T00:00:00"/>
    <m/>
    <m/>
    <s v="Processamento de dados e congêneres"/>
    <n v="135.91"/>
    <m/>
    <x v="0"/>
    <m/>
    <m/>
    <m/>
    <s v="2 - FATURADO"/>
    <n v="0"/>
    <x v="1"/>
    <x v="0"/>
    <m/>
  </r>
  <r>
    <x v="4210"/>
    <s v="302.336.248-30"/>
    <s v="NF SERVICOS - ADESAO"/>
    <n v="1988609"/>
    <d v="2026-05-21T00:00:00"/>
    <n v="2189593"/>
    <d v="2026-05-23T00:00:00"/>
    <m/>
    <n v="151.53"/>
    <d v="2026-06-05T00:00:00"/>
    <m/>
    <m/>
    <s v="Processamento de dados e congêneres"/>
    <n v="151.53"/>
    <m/>
    <x v="0"/>
    <m/>
    <m/>
    <m/>
    <s v="2 - FATURADO"/>
    <n v="25"/>
    <x v="0"/>
    <x v="0"/>
    <m/>
  </r>
  <r>
    <x v="4210"/>
    <s v="302.336.248-30"/>
    <s v="NF SERVICOS - ADESAO"/>
    <n v="2001094"/>
    <d v="2026-06-12T00:00:00"/>
    <n v="220359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10"/>
    <s v="302.336.248-30"/>
    <s v="NF SERVICOS - ADESAO"/>
    <n v="2007913"/>
    <d v="2026-06-15T00:00:00"/>
    <n v="2210565"/>
    <d v="2026-06-16T00:00:00"/>
    <m/>
    <n v="109.87"/>
    <d v="2026-06-20T00:00:00"/>
    <m/>
    <m/>
    <s v="Processamento de dados e congêneres"/>
    <n v="109.87"/>
    <m/>
    <x v="0"/>
    <m/>
    <m/>
    <m/>
    <s v="2 - FATURADO"/>
    <n v="10"/>
    <x v="0"/>
    <x v="0"/>
    <m/>
  </r>
  <r>
    <x v="4211"/>
    <s v="302.354.038-14"/>
    <s v="NF SERVICOS - ADESAO"/>
    <n v="1978085"/>
    <d v="2026-05-21T00:00:00"/>
    <n v="2179040"/>
    <d v="2026-05-22T00:00:00"/>
    <m/>
    <n v="1534.85"/>
    <d v="2026-06-05T00:00:00"/>
    <m/>
    <m/>
    <s v="Processamento de dados e congêneres"/>
    <n v="469.21"/>
    <m/>
    <x v="0"/>
    <m/>
    <m/>
    <m/>
    <s v="2 - FATURADO"/>
    <n v="25"/>
    <x v="0"/>
    <x v="0"/>
    <m/>
  </r>
  <r>
    <x v="4212"/>
    <s v="302.411.508-09"/>
    <s v="NF SERVICOS - ADESAO"/>
    <n v="1984693"/>
    <d v="2026-05-21T00:00:00"/>
    <n v="218565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12"/>
    <s v="302.411.508-09"/>
    <s v="NF SERVICOS - ADESAO"/>
    <n v="1999584"/>
    <d v="2026-06-12T00:00:00"/>
    <n v="220208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13"/>
    <s v="302.687.358-67"/>
    <s v="NF SERVICOS - ADESAO"/>
    <n v="1978791"/>
    <d v="2026-05-21T00:00:00"/>
    <n v="2179746"/>
    <d v="2026-05-22T00:00:00"/>
    <m/>
    <n v="191.25"/>
    <d v="2026-07-30T00:00:00"/>
    <m/>
    <m/>
    <s v="Processamento de dados e congêneres"/>
    <n v="191.25"/>
    <m/>
    <x v="0"/>
    <m/>
    <m/>
    <m/>
    <s v="2 - FATURADO"/>
    <n v="0"/>
    <x v="1"/>
    <x v="0"/>
    <m/>
  </r>
  <r>
    <x v="4213"/>
    <s v="302.687.358-67"/>
    <s v="NF SERVICOS - ADESAO"/>
    <n v="1984992"/>
    <d v="2026-05-21T00:00:00"/>
    <n v="218595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13"/>
    <s v="302.687.358-67"/>
    <s v="NF SERVICOS - ADESAO"/>
    <n v="2007134"/>
    <d v="2026-06-12T00:00:00"/>
    <n v="220968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13"/>
    <s v="302.687.358-67"/>
    <s v="NF SERVICOS - ADESAO"/>
    <n v="2016997"/>
    <d v="2026-06-17T00:00:00"/>
    <n v="2219772"/>
    <d v="2026-06-18T00:00:00"/>
    <m/>
    <n v="153.75"/>
    <d v="2026-07-30T00:00:00"/>
    <m/>
    <m/>
    <s v="Processamento de dados e congêneres"/>
    <n v="153.75"/>
    <m/>
    <x v="0"/>
    <m/>
    <m/>
    <m/>
    <s v="2 - FATURADO"/>
    <n v="0"/>
    <x v="1"/>
    <x v="0"/>
    <m/>
  </r>
  <r>
    <x v="4214"/>
    <s v="302.695.828-00"/>
    <s v="NF SERVICOS - ADESAO"/>
    <n v="1978692"/>
    <d v="2026-05-21T00:00:00"/>
    <n v="2179647"/>
    <d v="2026-05-22T00:00:00"/>
    <m/>
    <n v="56.63"/>
    <d v="2026-07-30T00:00:00"/>
    <m/>
    <m/>
    <s v="Processamento de dados e congêneres"/>
    <n v="56.63"/>
    <m/>
    <x v="0"/>
    <m/>
    <m/>
    <m/>
    <s v="2 - FATURADO"/>
    <n v="0"/>
    <x v="1"/>
    <x v="0"/>
    <m/>
  </r>
  <r>
    <x v="4215"/>
    <s v="302.788.398-43"/>
    <s v="NF SERVICOS - ADESAO"/>
    <n v="1979867"/>
    <d v="2026-05-21T00:00:00"/>
    <n v="218083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16"/>
    <s v="302.872.328-08"/>
    <s v="NF SERVICOS - ADESAO"/>
    <n v="1984830"/>
    <d v="2026-05-21T00:00:00"/>
    <n v="218579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16"/>
    <s v="302.872.328-08"/>
    <s v="NF SERVICOS - ADESAO"/>
    <n v="1997529"/>
    <d v="2026-06-12T00:00:00"/>
    <n v="220003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17"/>
    <s v="302.880.268-61"/>
    <s v="NF SERVICOS - ADESAO"/>
    <n v="1978129"/>
    <d v="2026-05-21T00:00:00"/>
    <n v="2179084"/>
    <d v="2026-05-22T00:00:00"/>
    <m/>
    <n v="1124.47"/>
    <d v="2026-06-05T00:00:00"/>
    <m/>
    <m/>
    <s v="Processamento de dados e congêneres"/>
    <n v="17.22"/>
    <m/>
    <x v="0"/>
    <m/>
    <m/>
    <m/>
    <s v="2 - FATURADO"/>
    <n v="25"/>
    <x v="0"/>
    <x v="0"/>
    <m/>
  </r>
  <r>
    <x v="4218"/>
    <s v="302.883.488-00"/>
    <s v="NF SERVICOS - ADESAO"/>
    <n v="1978094"/>
    <d v="2026-05-21T00:00:00"/>
    <n v="2179049"/>
    <d v="2026-05-22T00:00:00"/>
    <m/>
    <n v="1922.36"/>
    <d v="2026-07-30T00:00:00"/>
    <m/>
    <m/>
    <s v="Processamento de dados e congêneres"/>
    <n v="1922.36"/>
    <m/>
    <x v="0"/>
    <m/>
    <m/>
    <m/>
    <s v="2 - FATURADO"/>
    <n v="0"/>
    <x v="1"/>
    <x v="0"/>
    <m/>
  </r>
  <r>
    <x v="4218"/>
    <s v="302.883.488-00"/>
    <s v="NF SERVICOS - ADESAO"/>
    <n v="1984011"/>
    <d v="2026-05-21T00:00:00"/>
    <n v="218497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18"/>
    <s v="302.883.488-00"/>
    <s v="NF SERVICOS - ADESAO"/>
    <n v="2005621"/>
    <d v="2026-06-12T00:00:00"/>
    <n v="220812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18"/>
    <s v="302.883.488-00"/>
    <s v="NF SERVICOS - ADESAO"/>
    <n v="2018259"/>
    <d v="2026-06-17T00:00:00"/>
    <n v="2221037"/>
    <d v="2026-06-18T00:00:00"/>
    <m/>
    <n v="1286.3499999999999"/>
    <d v="2026-07-30T00:00:00"/>
    <m/>
    <m/>
    <s v="Processamento de dados e congêneres"/>
    <n v="1286.3499999999999"/>
    <m/>
    <x v="0"/>
    <m/>
    <m/>
    <m/>
    <s v="2 - FATURADO"/>
    <n v="0"/>
    <x v="1"/>
    <x v="0"/>
    <m/>
  </r>
  <r>
    <x v="4219"/>
    <s v="302.978.278-63"/>
    <s v="NF SERVICOS - ADESAO"/>
    <n v="1999299"/>
    <d v="2026-06-12T00:00:00"/>
    <n v="2201800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220"/>
    <s v="303.091.078-49"/>
    <s v="NF SERVICOS - ADESAO"/>
    <n v="1976658"/>
    <d v="2026-05-21T00:00:00"/>
    <n v="2177613"/>
    <d v="2026-05-22T00:00:00"/>
    <m/>
    <n v="224.91"/>
    <d v="2026-06-05T00:00:00"/>
    <m/>
    <m/>
    <s v="Processamento de dados e congêneres"/>
    <n v="30.13"/>
    <m/>
    <x v="0"/>
    <m/>
    <m/>
    <m/>
    <s v="2 - FATURADO"/>
    <n v="25"/>
    <x v="0"/>
    <x v="0"/>
    <m/>
  </r>
  <r>
    <x v="4221"/>
    <s v="303.104.638-23"/>
    <s v="NF SERVICOS - ADESAO"/>
    <n v="1997481"/>
    <d v="2026-06-12T00:00:00"/>
    <n v="219998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22"/>
    <s v="303.114.498-83"/>
    <s v="NF SERVICOS - ADESAO"/>
    <n v="1975771"/>
    <d v="2026-05-21T00:00:00"/>
    <n v="2176726"/>
    <d v="2026-05-22T00:00:00"/>
    <m/>
    <n v="991.71"/>
    <d v="2026-06-05T00:00:00"/>
    <m/>
    <m/>
    <s v="Processamento de dados e congêneres"/>
    <n v="357.29"/>
    <m/>
    <x v="0"/>
    <m/>
    <m/>
    <m/>
    <s v="2 - FATURADO"/>
    <n v="25"/>
    <x v="0"/>
    <x v="0"/>
    <m/>
  </r>
  <r>
    <x v="4222"/>
    <s v="303.114.498-83"/>
    <s v="NF SERVICOS - ADESAO"/>
    <n v="2017472"/>
    <d v="2026-06-17T00:00:00"/>
    <n v="2220247"/>
    <d v="2026-06-18T00:00:00"/>
    <m/>
    <n v="894.46"/>
    <d v="2026-06-20T00:00:00"/>
    <m/>
    <m/>
    <s v="Processamento de dados e congêneres"/>
    <n v="894.46"/>
    <m/>
    <x v="0"/>
    <m/>
    <m/>
    <m/>
    <s v="2 - FATURADO"/>
    <n v="10"/>
    <x v="0"/>
    <x v="0"/>
    <m/>
  </r>
  <r>
    <x v="4223"/>
    <s v="303.220.748-78"/>
    <s v="NF SERVICOS - ADESAO"/>
    <n v="2002996"/>
    <d v="2026-06-12T00:00:00"/>
    <n v="220549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23"/>
    <s v="303.220.748-78"/>
    <s v="NF SERVICOS - ADESAO"/>
    <n v="2012183"/>
    <d v="2026-06-15T00:00:00"/>
    <n v="2214888"/>
    <d v="2026-06-16T00:00:00"/>
    <m/>
    <n v="141.12"/>
    <d v="2026-06-20T00:00:00"/>
    <m/>
    <m/>
    <s v="Processamento de dados e congêneres"/>
    <n v="141.12"/>
    <m/>
    <x v="0"/>
    <m/>
    <m/>
    <m/>
    <s v="2 - FATURADO"/>
    <n v="10"/>
    <x v="0"/>
    <x v="0"/>
    <m/>
  </r>
  <r>
    <x v="4224"/>
    <s v="303.285.606-00"/>
    <s v="NF SERVICOS - ADESAO"/>
    <n v="2007581"/>
    <d v="2026-06-15T00:00:00"/>
    <n v="2210233"/>
    <d v="2026-06-16T00:00:00"/>
    <m/>
    <n v="232.24"/>
    <d v="2026-07-30T00:00:00"/>
    <m/>
    <m/>
    <s v="Processamento de dados e congêneres"/>
    <n v="232.24"/>
    <m/>
    <x v="0"/>
    <m/>
    <m/>
    <m/>
    <s v="2 - FATURADO"/>
    <n v="0"/>
    <x v="1"/>
    <x v="0"/>
    <m/>
  </r>
  <r>
    <x v="4225"/>
    <s v="303.354.598-03"/>
    <s v="NF SERVICOS - ADESAO"/>
    <n v="2008818"/>
    <d v="2026-06-15T00:00:00"/>
    <n v="2211470"/>
    <d v="2026-06-16T00:00:00"/>
    <m/>
    <n v="214.02"/>
    <d v="2026-06-20T00:00:00"/>
    <m/>
    <m/>
    <s v="Processamento de dados e congêneres"/>
    <n v="214.02"/>
    <m/>
    <x v="0"/>
    <m/>
    <m/>
    <m/>
    <s v="2 - FATURADO"/>
    <n v="10"/>
    <x v="0"/>
    <x v="0"/>
    <m/>
  </r>
  <r>
    <x v="4226"/>
    <s v="303.378.208-64"/>
    <s v="NF SERVICOS - ADESAO"/>
    <n v="1977378"/>
    <d v="2026-05-21T00:00:00"/>
    <n v="2178333"/>
    <d v="2026-05-22T00:00:00"/>
    <m/>
    <n v="52.25"/>
    <d v="2026-07-30T00:00:00"/>
    <m/>
    <m/>
    <s v="Processamento de dados e congêneres"/>
    <n v="52.25"/>
    <m/>
    <x v="0"/>
    <m/>
    <m/>
    <m/>
    <s v="2 - FATURADO"/>
    <n v="0"/>
    <x v="1"/>
    <x v="0"/>
    <m/>
  </r>
  <r>
    <x v="4226"/>
    <s v="303.378.208-64"/>
    <s v="NF SERVICOS - ADESAO"/>
    <n v="1984483"/>
    <d v="2026-05-21T00:00:00"/>
    <n v="218544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226"/>
    <s v="303.378.208-64"/>
    <s v="NF SERVICOS - ADESAO"/>
    <n v="2002640"/>
    <d v="2026-06-12T00:00:00"/>
    <n v="22051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26"/>
    <s v="303.378.208-64"/>
    <s v="NF SERVICOS - ADESAO"/>
    <n v="2016802"/>
    <d v="2026-06-17T00:00:00"/>
    <n v="2219577"/>
    <d v="2026-06-18T00:00:00"/>
    <m/>
    <n v="69.34"/>
    <d v="2026-06-20T00:00:00"/>
    <m/>
    <m/>
    <s v="Processamento de dados e congêneres"/>
    <n v="69.34"/>
    <m/>
    <x v="0"/>
    <m/>
    <m/>
    <m/>
    <s v="2 - FATURADO"/>
    <n v="10"/>
    <x v="0"/>
    <x v="0"/>
    <m/>
  </r>
  <r>
    <x v="4227"/>
    <s v="303.575.838-76"/>
    <s v="NF SERVICOS - ADESAO"/>
    <n v="1980208"/>
    <d v="2026-05-21T00:00:00"/>
    <n v="218117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27"/>
    <s v="303.575.838-76"/>
    <s v="NF SERVICOS - ADESAO"/>
    <n v="1988601"/>
    <d v="2026-05-21T00:00:00"/>
    <n v="2189585"/>
    <d v="2026-05-23T00:00:00"/>
    <m/>
    <n v="182.77"/>
    <d v="2026-07-30T00:00:00"/>
    <m/>
    <m/>
    <s v="Processamento de dados e congêneres"/>
    <n v="182.77"/>
    <m/>
    <x v="0"/>
    <m/>
    <m/>
    <m/>
    <s v="2 - FATURADO"/>
    <n v="0"/>
    <x v="1"/>
    <x v="0"/>
    <m/>
  </r>
  <r>
    <x v="4227"/>
    <s v="303.575.838-76"/>
    <s v="NF SERVICOS - ADESAO"/>
    <n v="1999363"/>
    <d v="2026-06-12T00:00:00"/>
    <n v="220186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27"/>
    <s v="303.575.838-76"/>
    <s v="NF SERVICOS - ADESAO"/>
    <n v="2012154"/>
    <d v="2026-06-15T00:00:00"/>
    <n v="2214859"/>
    <d v="2026-06-16T00:00:00"/>
    <m/>
    <n v="161.94999999999999"/>
    <d v="2026-07-30T00:00:00"/>
    <m/>
    <m/>
    <s v="Processamento de dados e congêneres"/>
    <n v="161.94999999999999"/>
    <m/>
    <x v="0"/>
    <m/>
    <m/>
    <m/>
    <s v="2 - FATURADO"/>
    <n v="0"/>
    <x v="1"/>
    <x v="0"/>
    <m/>
  </r>
  <r>
    <x v="4228"/>
    <s v="303.580.048-02"/>
    <s v="5102 VENDA MERC.ADQ"/>
    <n v="944"/>
    <d v="2025-10-28T00:00:00"/>
    <m/>
    <s v="Destinat: Alline  |"/>
    <n v="0"/>
    <n v="69.53"/>
    <d v="2025-10-29T00:00:00"/>
    <n v="674"/>
    <m/>
    <s v="PLACES, STRANGE AND QUIET/LUGARES, ESTRANHOS E QUIETOS/WIM WENDERS"/>
    <n v="69.53"/>
    <n v="0"/>
    <x v="0"/>
    <m/>
    <m/>
    <m/>
    <s v="1 - VENDA A VISTA"/>
    <n v="244"/>
    <x v="4"/>
    <x v="6"/>
    <m/>
  </r>
  <r>
    <x v="4229"/>
    <s v="303.596.728-84"/>
    <s v="NF SERVICOS - ADESAO"/>
    <n v="2007091"/>
    <d v="2026-06-12T00:00:00"/>
    <n v="220964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30"/>
    <s v="303.624.008-06"/>
    <s v="NF SERVICOS - ADESAO"/>
    <n v="2006072"/>
    <d v="2026-06-12T00:00:00"/>
    <n v="220859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30"/>
    <s v="303.624.008-06"/>
    <s v="NF SERVICOS - ADESAO"/>
    <n v="2011905"/>
    <d v="2026-06-15T00:00:00"/>
    <n v="2214606"/>
    <d v="2026-06-16T00:00:00"/>
    <m/>
    <n v="109.87"/>
    <d v="2026-06-20T00:00:00"/>
    <m/>
    <m/>
    <s v="Processamento de dados e congêneres"/>
    <n v="109.87"/>
    <m/>
    <x v="0"/>
    <m/>
    <m/>
    <m/>
    <s v="2 - FATURADO"/>
    <n v="10"/>
    <x v="0"/>
    <x v="0"/>
    <m/>
  </r>
  <r>
    <x v="4231"/>
    <s v="303.668.558-83"/>
    <s v="NF SERVICOS - ADESAO"/>
    <n v="1980649"/>
    <d v="2026-05-21T00:00:00"/>
    <n v="2181612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231"/>
    <s v="303.668.558-83"/>
    <s v="NF SERVICOS - ADESAO"/>
    <n v="1988160"/>
    <d v="2026-05-21T00:00:00"/>
    <n v="2189126"/>
    <d v="2026-05-23T00:00:00"/>
    <m/>
    <n v="143.72"/>
    <d v="2026-06-05T00:00:00"/>
    <m/>
    <m/>
    <s v="Processamento de dados e congêneres"/>
    <n v="143.72"/>
    <m/>
    <x v="0"/>
    <m/>
    <m/>
    <m/>
    <s v="2 - FATURADO"/>
    <n v="25"/>
    <x v="0"/>
    <x v="0"/>
    <m/>
  </r>
  <r>
    <x v="4231"/>
    <s v="303.668.558-83"/>
    <s v="NF SERVICOS - ADESAO"/>
    <n v="2003648"/>
    <d v="2026-06-12T00:00:00"/>
    <n v="220614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31"/>
    <s v="303.668.558-83"/>
    <s v="NF SERVICOS - ADESAO"/>
    <n v="2009553"/>
    <d v="2026-06-15T00:00:00"/>
    <n v="2212205"/>
    <d v="2026-06-16T00:00:00"/>
    <m/>
    <n v="146.32"/>
    <d v="2026-06-20T00:00:00"/>
    <m/>
    <m/>
    <s v="Processamento de dados e congêneres"/>
    <n v="146.32"/>
    <m/>
    <x v="0"/>
    <m/>
    <m/>
    <m/>
    <s v="2 - FATURADO"/>
    <n v="10"/>
    <x v="0"/>
    <x v="0"/>
    <m/>
  </r>
  <r>
    <x v="4232"/>
    <s v="304.085.712-68"/>
    <s v="NF SERVICOS - ADESAO"/>
    <n v="2004877"/>
    <d v="2026-06-12T00:00:00"/>
    <n v="220738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32"/>
    <s v="304.085.712-68"/>
    <s v="NF SERVICOS - ADESAO"/>
    <n v="2010304"/>
    <d v="2026-06-15T00:00:00"/>
    <n v="2212993"/>
    <d v="2026-06-16T00:00:00"/>
    <m/>
    <n v="463.95"/>
    <d v="2026-06-20T00:00:00"/>
    <m/>
    <m/>
    <s v="Processamento de dados e congêneres"/>
    <n v="463.95"/>
    <m/>
    <x v="0"/>
    <m/>
    <m/>
    <m/>
    <s v="2 - FATURADO"/>
    <n v="10"/>
    <x v="0"/>
    <x v="0"/>
    <m/>
  </r>
  <r>
    <x v="4233"/>
    <s v="304.105.478-75"/>
    <s v="NF SERVICOS - ADESAO"/>
    <n v="1996534"/>
    <d v="2026-06-12T00:00:00"/>
    <n v="2198993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233"/>
    <s v="304.105.478-75"/>
    <s v="NF SERVICOS - ADESAO"/>
    <n v="2012208"/>
    <d v="2026-06-15T00:00:00"/>
    <n v="2214913"/>
    <d v="2026-06-16T00:00:00"/>
    <m/>
    <n v="187.98"/>
    <d v="2026-06-20T00:00:00"/>
    <m/>
    <m/>
    <s v="Processamento de dados e congêneres"/>
    <n v="187.98"/>
    <m/>
    <x v="0"/>
    <m/>
    <m/>
    <m/>
    <s v="2 - FATURADO"/>
    <n v="10"/>
    <x v="0"/>
    <x v="0"/>
    <m/>
  </r>
  <r>
    <x v="4234"/>
    <s v="304.398.378-55"/>
    <s v="NF SERVICOS - ADESAO"/>
    <n v="1976060"/>
    <d v="2026-05-21T00:00:00"/>
    <n v="2177015"/>
    <d v="2026-05-22T00:00:00"/>
    <m/>
    <n v="590.15"/>
    <d v="2026-06-05T00:00:00"/>
    <m/>
    <m/>
    <s v="Processamento de dados e congêneres"/>
    <n v="193.71"/>
    <m/>
    <x v="0"/>
    <m/>
    <m/>
    <m/>
    <s v="2 - FATURADO"/>
    <n v="25"/>
    <x v="0"/>
    <x v="0"/>
    <m/>
  </r>
  <r>
    <x v="4234"/>
    <s v="304.398.378-55"/>
    <s v="NF SERVICOS - ADESAO"/>
    <n v="2001305"/>
    <d v="2026-06-12T00:00:00"/>
    <n v="220380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34"/>
    <s v="304.398.378-55"/>
    <s v="NF SERVICOS - ADESAO"/>
    <n v="2017439"/>
    <d v="2026-06-17T00:00:00"/>
    <n v="2220214"/>
    <d v="2026-06-18T00:00:00"/>
    <m/>
    <n v="525.57000000000005"/>
    <d v="2026-06-20T00:00:00"/>
    <m/>
    <m/>
    <s v="Processamento de dados e congêneres"/>
    <n v="525.57000000000005"/>
    <m/>
    <x v="0"/>
    <m/>
    <m/>
    <m/>
    <s v="2 - FATURADO"/>
    <n v="10"/>
    <x v="0"/>
    <x v="0"/>
    <m/>
  </r>
  <r>
    <x v="4235"/>
    <s v="304.439.988-25"/>
    <s v="NF SERVICOS - ADESAO"/>
    <n v="1977948"/>
    <d v="2026-05-21T00:00:00"/>
    <n v="2178903"/>
    <d v="2026-05-22T00:00:00"/>
    <m/>
    <n v="50975.519999999997"/>
    <d v="2026-06-05T00:00:00"/>
    <m/>
    <m/>
    <s v="Processamento de dados e congêneres"/>
    <n v="13753.52"/>
    <m/>
    <x v="0"/>
    <m/>
    <m/>
    <m/>
    <s v="2 - FATURADO"/>
    <n v="25"/>
    <x v="0"/>
    <x v="0"/>
    <m/>
  </r>
  <r>
    <x v="4236"/>
    <s v="304.649.878-06"/>
    <s v="NF SERVICOS - ADESAO"/>
    <n v="1976296"/>
    <d v="2026-05-21T00:00:00"/>
    <n v="2177251"/>
    <d v="2026-05-22T00:00:00"/>
    <m/>
    <n v="680.33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4237"/>
    <s v="305.004.028-92"/>
    <s v="NF SERVICOS - ADESAO"/>
    <n v="2004704"/>
    <d v="2026-06-12T00:00:00"/>
    <n v="220720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38"/>
    <s v="305.109.748-99"/>
    <s v="NF SERVICOS - ADESAO"/>
    <n v="2000106"/>
    <d v="2026-06-12T00:00:00"/>
    <n v="220260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38"/>
    <s v="305.109.748-99"/>
    <s v="NF SERVICOS - ADESAO"/>
    <n v="2010334"/>
    <d v="2026-06-15T00:00:00"/>
    <n v="2213023"/>
    <d v="2026-06-16T00:00:00"/>
    <m/>
    <n v="128.09"/>
    <d v="2026-07-30T00:00:00"/>
    <m/>
    <m/>
    <s v="Processamento de dados e congêneres"/>
    <n v="128.09"/>
    <m/>
    <x v="0"/>
    <m/>
    <m/>
    <m/>
    <s v="2 - FATURADO"/>
    <n v="0"/>
    <x v="1"/>
    <x v="0"/>
    <m/>
  </r>
  <r>
    <x v="4239"/>
    <s v="305.258.508-80"/>
    <s v="NF SERVICOS - ADESAO"/>
    <n v="1977972"/>
    <d v="2026-05-21T00:00:00"/>
    <n v="2178927"/>
    <d v="2026-05-22T00:00:00"/>
    <m/>
    <n v="1455.77"/>
    <d v="2026-06-05T00:00:00"/>
    <m/>
    <m/>
    <s v="Processamento de dados e congêneres"/>
    <n v="516.55999999999995"/>
    <m/>
    <x v="0"/>
    <m/>
    <m/>
    <m/>
    <s v="2 - FATURADO"/>
    <n v="25"/>
    <x v="0"/>
    <x v="0"/>
    <m/>
  </r>
  <r>
    <x v="4239"/>
    <s v="305.258.508-80"/>
    <s v="NF SERVICOS - ADESAO"/>
    <n v="1997425"/>
    <d v="2026-06-12T00:00:00"/>
    <n v="219992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39"/>
    <s v="305.258.508-80"/>
    <s v="NF SERVICOS - ADESAO"/>
    <n v="2017712"/>
    <d v="2026-06-17T00:00:00"/>
    <n v="2220490"/>
    <d v="2026-06-18T00:00:00"/>
    <m/>
    <n v="1446.73"/>
    <d v="2026-06-20T00:00:00"/>
    <m/>
    <m/>
    <s v="Processamento de dados e congêneres"/>
    <n v="1446.73"/>
    <m/>
    <x v="0"/>
    <m/>
    <m/>
    <m/>
    <s v="2 - FATURADO"/>
    <n v="10"/>
    <x v="0"/>
    <x v="0"/>
    <m/>
  </r>
  <r>
    <x v="4240"/>
    <s v="305.506.328-75"/>
    <s v="NF SERVICOS - ADESAO"/>
    <n v="1976385"/>
    <d v="2026-05-21T00:00:00"/>
    <n v="2177340"/>
    <d v="2026-05-22T00:00:00"/>
    <m/>
    <n v="3590.77"/>
    <d v="2026-06-05T00:00:00"/>
    <m/>
    <m/>
    <s v="Processamento de dados e congêneres"/>
    <n v="1046.04"/>
    <m/>
    <x v="0"/>
    <m/>
    <m/>
    <m/>
    <s v="2 - FATURADO"/>
    <n v="25"/>
    <x v="0"/>
    <x v="0"/>
    <m/>
  </r>
  <r>
    <x v="4240"/>
    <s v="305.506.328-75"/>
    <s v="NF SERVICOS - ADESAO"/>
    <n v="1996289"/>
    <d v="2026-06-12T00:00:00"/>
    <n v="219874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40"/>
    <s v="305.506.328-75"/>
    <s v="NF SERVICOS - ADESAO"/>
    <n v="2016397"/>
    <d v="2026-06-17T00:00:00"/>
    <n v="2219166"/>
    <d v="2026-06-18T00:00:00"/>
    <m/>
    <n v="3036.35"/>
    <d v="2026-06-20T00:00:00"/>
    <m/>
    <m/>
    <s v="Processamento de dados e congêneres"/>
    <n v="3036.35"/>
    <m/>
    <x v="0"/>
    <m/>
    <m/>
    <m/>
    <s v="2 - FATURADO"/>
    <n v="10"/>
    <x v="0"/>
    <x v="0"/>
    <m/>
  </r>
  <r>
    <x v="4241"/>
    <s v="305.614.408-67"/>
    <s v="NF SERVICOS - ADESAO"/>
    <n v="1977518"/>
    <d v="2026-05-21T00:00:00"/>
    <n v="2178473"/>
    <d v="2026-05-22T00:00:00"/>
    <m/>
    <n v="1630.67"/>
    <d v="2026-06-05T00:00:00"/>
    <m/>
    <m/>
    <s v="Processamento de dados e congêneres"/>
    <n v="482.13"/>
    <m/>
    <x v="0"/>
    <m/>
    <m/>
    <m/>
    <s v="2 - FATURADO"/>
    <n v="25"/>
    <x v="0"/>
    <x v="0"/>
    <m/>
  </r>
  <r>
    <x v="4242"/>
    <s v="305.633.608-28"/>
    <s v="NF SERVICOS - ADESAO"/>
    <n v="1999749"/>
    <d v="2026-06-12T00:00:00"/>
    <n v="2202250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4243"/>
    <s v="305.776.968-31"/>
    <s v="NF SERVICOS - ADESAO"/>
    <n v="1978525"/>
    <d v="2026-05-21T00:00:00"/>
    <n v="2179480"/>
    <d v="2026-05-22T00:00:00"/>
    <m/>
    <n v="1969.6"/>
    <d v="2026-07-30T00:00:00"/>
    <m/>
    <m/>
    <s v="Processamento de dados e congêneres"/>
    <n v="1969.6"/>
    <m/>
    <x v="0"/>
    <m/>
    <m/>
    <m/>
    <s v="2 - FATURADO"/>
    <n v="0"/>
    <x v="1"/>
    <x v="0"/>
    <m/>
  </r>
  <r>
    <x v="4243"/>
    <s v="305.776.968-31"/>
    <s v="NF SERVICOS - ADESAO"/>
    <n v="1982107"/>
    <d v="2026-05-21T00:00:00"/>
    <n v="2183070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243"/>
    <s v="305.776.968-31"/>
    <s v="NF SERVICOS - ADESAO"/>
    <n v="2002986"/>
    <d v="2026-06-12T00:00:00"/>
    <n v="220548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43"/>
    <s v="305.776.968-31"/>
    <s v="NF SERVICOS - ADESAO"/>
    <n v="2016407"/>
    <d v="2026-06-17T00:00:00"/>
    <n v="2219176"/>
    <d v="2026-06-18T00:00:00"/>
    <m/>
    <n v="1800.64"/>
    <d v="2026-07-30T00:00:00"/>
    <m/>
    <m/>
    <s v="Processamento de dados e congêneres"/>
    <n v="1800.64"/>
    <m/>
    <x v="0"/>
    <m/>
    <m/>
    <m/>
    <s v="2 - FATURADO"/>
    <n v="0"/>
    <x v="1"/>
    <x v="0"/>
    <m/>
  </r>
  <r>
    <x v="4244"/>
    <s v="306.058.718-33"/>
    <s v="NF SERVICOS - ADESAO"/>
    <n v="2001235"/>
    <d v="2026-06-12T00:00:00"/>
    <n v="220373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44"/>
    <s v="306.058.718-33"/>
    <s v="NF SERVICOS - ADESAO"/>
    <n v="2010519"/>
    <d v="2026-06-15T00:00:00"/>
    <n v="2213208"/>
    <d v="2026-06-16T00:00:00"/>
    <m/>
    <n v="133.30000000000001"/>
    <d v="2026-07-30T00:00:00"/>
    <m/>
    <m/>
    <s v="Processamento de dados e congêneres"/>
    <n v="133.30000000000001"/>
    <m/>
    <x v="0"/>
    <m/>
    <m/>
    <m/>
    <s v="2 - FATURADO"/>
    <n v="0"/>
    <x v="1"/>
    <x v="0"/>
    <m/>
  </r>
  <r>
    <x v="4245"/>
    <s v="306.217.568-06"/>
    <s v="NF SERVICOS - ADESAO"/>
    <n v="1991373"/>
    <d v="2026-05-21T00:00:00"/>
    <n v="2192391"/>
    <d v="2026-05-23T00:00:00"/>
    <m/>
    <n v="138.51"/>
    <d v="2026-07-30T00:00:00"/>
    <m/>
    <m/>
    <s v="Processamento de dados e congêneres"/>
    <n v="138.51"/>
    <m/>
    <x v="0"/>
    <m/>
    <m/>
    <m/>
    <s v="2 - FATURADO"/>
    <n v="0"/>
    <x v="1"/>
    <x v="0"/>
    <m/>
  </r>
  <r>
    <x v="4245"/>
    <s v="306.217.568-06"/>
    <s v="NF SERVICOS - ADESAO"/>
    <n v="1996625"/>
    <d v="2026-06-12T00:00:00"/>
    <n v="2199085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245"/>
    <s v="306.217.568-06"/>
    <s v="NF SERVICOS - ADESAO"/>
    <n v="2008467"/>
    <d v="2026-06-15T00:00:00"/>
    <n v="2211119"/>
    <d v="2026-06-16T00:00:00"/>
    <m/>
    <n v="141.12"/>
    <d v="2026-07-30T00:00:00"/>
    <m/>
    <m/>
    <s v="Processamento de dados e congêneres"/>
    <n v="141.12"/>
    <m/>
    <x v="0"/>
    <m/>
    <m/>
    <m/>
    <s v="2 - FATURADO"/>
    <n v="0"/>
    <x v="1"/>
    <x v="0"/>
    <m/>
  </r>
  <r>
    <x v="4246"/>
    <s v="306.220.348-04"/>
    <s v="NF SERVICOS - ADESAO"/>
    <n v="1975287"/>
    <d v="2026-05-21T00:00:00"/>
    <n v="2176221"/>
    <d v="2026-05-21T00:00:00"/>
    <m/>
    <n v="47.81"/>
    <d v="2026-06-05T00:00:00"/>
    <m/>
    <m/>
    <s v="Processamento de dados e congêneres"/>
    <n v="17.22"/>
    <m/>
    <x v="0"/>
    <m/>
    <m/>
    <m/>
    <s v="2 - FATURADO"/>
    <n v="25"/>
    <x v="0"/>
    <x v="0"/>
    <m/>
  </r>
  <r>
    <x v="4247"/>
    <s v="306.245.878-00"/>
    <s v="ND-OPERADORA CIELO"/>
    <n v="29385"/>
    <d v="2026-06-02T00:00:00"/>
    <m/>
    <m/>
    <m/>
    <n v="124.99"/>
    <d v="2026-06-02T00:00:00"/>
    <m/>
    <m/>
    <s v="e-CPF A1 (renovacao) em Software (12 meses) "/>
    <n v="124.99"/>
    <m/>
    <x v="0"/>
    <m/>
    <m/>
    <m/>
    <s v="1 - VENDA A VISTA"/>
    <n v="28"/>
    <x v="0"/>
    <x v="2"/>
    <m/>
  </r>
  <r>
    <x v="4247"/>
    <s v="306.245.878-00"/>
    <s v="ND-OPERADORA CIELO"/>
    <n v="29387"/>
    <d v="2026-06-02T00:00:00"/>
    <m/>
    <m/>
    <m/>
    <n v="124.99"/>
    <d v="2026-06-02T00:00:00"/>
    <m/>
    <m/>
    <s v="e-CPF A3 (renovação)"/>
    <n v="124.99"/>
    <m/>
    <x v="0"/>
    <m/>
    <m/>
    <m/>
    <s v="1 - VENDA A VISTA"/>
    <n v="28"/>
    <x v="0"/>
    <x v="2"/>
    <m/>
  </r>
  <r>
    <x v="4248"/>
    <s v="306.294.178-22"/>
    <s v="NF SERVICOS - ADESAO"/>
    <n v="2000500"/>
    <d v="2026-06-12T00:00:00"/>
    <n v="220300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48"/>
    <s v="306.294.178-22"/>
    <s v="NF SERVICOS - ADESAO"/>
    <n v="2017274"/>
    <d v="2026-06-17T00:00:00"/>
    <n v="2220049"/>
    <d v="2026-06-18T00:00:00"/>
    <m/>
    <n v="1550.58"/>
    <d v="2026-06-20T00:00:00"/>
    <m/>
    <m/>
    <s v="Processamento de dados e congêneres"/>
    <n v="1550.58"/>
    <m/>
    <x v="0"/>
    <m/>
    <m/>
    <m/>
    <s v="2 - FATURADO"/>
    <n v="10"/>
    <x v="0"/>
    <x v="0"/>
    <m/>
  </r>
  <r>
    <x v="4249"/>
    <s v="306.433.268-63"/>
    <s v="NF SERVICOS - ADESAO"/>
    <n v="1987538"/>
    <d v="2026-05-21T00:00:00"/>
    <n v="218850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50"/>
    <s v="306.456.358-04"/>
    <s v="NF SERVICOS - ADESAO"/>
    <n v="1997319"/>
    <d v="2026-06-12T00:00:00"/>
    <n v="219982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50"/>
    <s v="306.456.358-04"/>
    <s v="NF SERVICOS - ADESAO"/>
    <n v="2008880"/>
    <d v="2026-06-15T00:00:00"/>
    <n v="2211532"/>
    <d v="2026-06-16T00:00:00"/>
    <m/>
    <n v="148.93"/>
    <d v="2026-06-20T00:00:00"/>
    <m/>
    <m/>
    <s v="Processamento de dados e congêneres"/>
    <n v="148.93"/>
    <m/>
    <x v="0"/>
    <m/>
    <m/>
    <m/>
    <s v="2 - FATURADO"/>
    <n v="10"/>
    <x v="0"/>
    <x v="0"/>
    <m/>
  </r>
  <r>
    <x v="4251"/>
    <s v="306.737.928-46"/>
    <s v="NF SERVICOS - ADESAO"/>
    <n v="1984226"/>
    <d v="2026-05-21T00:00:00"/>
    <n v="218518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51"/>
    <s v="306.737.928-46"/>
    <s v="NF SERVICOS - ADESAO"/>
    <n v="2001961"/>
    <d v="2026-06-12T00:00:00"/>
    <n v="220446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52"/>
    <s v="306.793.778-32"/>
    <s v="NF SERVICOS - ADESAO"/>
    <n v="1998627"/>
    <d v="2026-06-12T00:00:00"/>
    <n v="220112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253"/>
    <s v="307.060.448-00"/>
    <s v="NF SERVICOS - ADESAO"/>
    <n v="1981824"/>
    <d v="2026-05-21T00:00:00"/>
    <n v="218278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253"/>
    <s v="307.060.448-00"/>
    <s v="NF SERVICOS - ADESAO"/>
    <n v="2006627"/>
    <d v="2026-06-12T00:00:00"/>
    <n v="220914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54"/>
    <s v="307.070.448-47"/>
    <s v="NF SERVICOS - ADESAO"/>
    <n v="2010922"/>
    <d v="2026-06-15T00:00:00"/>
    <n v="2213612"/>
    <d v="2026-06-16T00:00:00"/>
    <m/>
    <n v="117.69"/>
    <d v="2026-07-30T00:00:00"/>
    <m/>
    <m/>
    <s v="Processamento de dados e congêneres"/>
    <n v="117.69"/>
    <m/>
    <x v="0"/>
    <m/>
    <m/>
    <m/>
    <s v="2 - FATURADO"/>
    <n v="0"/>
    <x v="1"/>
    <x v="0"/>
    <m/>
  </r>
  <r>
    <x v="4255"/>
    <s v="307.106.218-41"/>
    <s v="NF SERVICOS - ADESAO"/>
    <n v="2001255"/>
    <d v="2026-06-12T00:00:00"/>
    <n v="220375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55"/>
    <s v="307.106.218-41"/>
    <s v="NF SERVICOS - ADESAO"/>
    <n v="2011258"/>
    <d v="2026-06-15T00:00:00"/>
    <n v="2213955"/>
    <d v="2026-06-16T00:00:00"/>
    <m/>
    <n v="221.82"/>
    <d v="2026-06-20T00:00:00"/>
    <m/>
    <m/>
    <s v="Processamento de dados e congêneres"/>
    <n v="221.82"/>
    <m/>
    <x v="0"/>
    <m/>
    <m/>
    <m/>
    <s v="2 - FATURADO"/>
    <n v="10"/>
    <x v="0"/>
    <x v="0"/>
    <m/>
  </r>
  <r>
    <x v="4256"/>
    <s v="307.213.108-26"/>
    <s v="NF SERVICOS - ADESAO"/>
    <n v="1998606"/>
    <d v="2026-06-12T00:00:00"/>
    <n v="220110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56"/>
    <s v="307.213.108-26"/>
    <s v="NF SERVICOS - ADESAO"/>
    <n v="2011994"/>
    <d v="2026-06-15T00:00:00"/>
    <n v="2214697"/>
    <d v="2026-06-16T00:00:00"/>
    <m/>
    <n v="167.16"/>
    <d v="2026-06-20T00:00:00"/>
    <m/>
    <m/>
    <s v="Processamento de dados e congêneres"/>
    <n v="167.16"/>
    <m/>
    <x v="0"/>
    <m/>
    <m/>
    <m/>
    <s v="2 - FATURADO"/>
    <n v="10"/>
    <x v="0"/>
    <x v="0"/>
    <m/>
  </r>
  <r>
    <x v="4257"/>
    <s v="307.237.538-06"/>
    <s v="NF SERVICOS - ADESAO"/>
    <n v="2009301"/>
    <d v="2026-06-15T00:00:00"/>
    <n v="2211953"/>
    <d v="2026-06-16T00:00:00"/>
    <m/>
    <n v="139.37"/>
    <d v="2026-06-20T00:00:00"/>
    <m/>
    <m/>
    <s v="Processamento de dados e congêneres"/>
    <n v="139.37"/>
    <m/>
    <x v="0"/>
    <m/>
    <m/>
    <m/>
    <s v="2 - FATURADO"/>
    <n v="10"/>
    <x v="0"/>
    <x v="0"/>
    <m/>
  </r>
  <r>
    <x v="4258"/>
    <s v="307.277.468-47"/>
    <s v="NF SERVICOS - ADESAO"/>
    <n v="1981365"/>
    <d v="2026-05-21T00:00:00"/>
    <n v="218232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58"/>
    <s v="307.277.468-47"/>
    <s v="NF SERVICOS - ADESAO"/>
    <n v="2006334"/>
    <d v="2026-06-12T00:00:00"/>
    <n v="220885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58"/>
    <s v="307.277.468-47"/>
    <s v="NF SERVICOS - ADESAO"/>
    <n v="2011537"/>
    <d v="2026-06-15T00:00:00"/>
    <n v="2214235"/>
    <d v="2026-06-16T00:00:00"/>
    <m/>
    <n v="120.28"/>
    <d v="2026-06-20T00:00:00"/>
    <m/>
    <m/>
    <s v="Processamento de dados e congêneres"/>
    <n v="120.28"/>
    <m/>
    <x v="0"/>
    <m/>
    <m/>
    <m/>
    <s v="2 - FATURADO"/>
    <n v="10"/>
    <x v="0"/>
    <x v="0"/>
    <m/>
  </r>
  <r>
    <x v="4259"/>
    <s v="307.587.718-27"/>
    <s v="NF SERVICOS - ADESAO"/>
    <n v="1977484"/>
    <d v="2026-05-21T00:00:00"/>
    <n v="2178439"/>
    <d v="2026-05-22T00:00:00"/>
    <m/>
    <n v="942.77"/>
    <d v="2026-07-30T00:00:00"/>
    <m/>
    <m/>
    <s v="Processamento de dados e congêneres"/>
    <n v="942.77"/>
    <m/>
    <x v="0"/>
    <m/>
    <m/>
    <m/>
    <s v="2 - FATURADO"/>
    <n v="0"/>
    <x v="1"/>
    <x v="0"/>
    <m/>
  </r>
  <r>
    <x v="4259"/>
    <s v="307.587.718-27"/>
    <s v="NF SERVICOS - ADESAO"/>
    <n v="1979935"/>
    <d v="2026-05-21T00:00:00"/>
    <n v="218089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59"/>
    <s v="307.587.718-27"/>
    <s v="NF SERVICOS - ADESAO"/>
    <n v="2000809"/>
    <d v="2026-06-12T00:00:00"/>
    <n v="220331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59"/>
    <s v="307.587.718-27"/>
    <s v="NF SERVICOS - ADESAO"/>
    <n v="2018313"/>
    <d v="2026-06-17T00:00:00"/>
    <n v="2221091"/>
    <d v="2026-06-18T00:00:00"/>
    <m/>
    <n v="946.79"/>
    <d v="2026-07-30T00:00:00"/>
    <m/>
    <m/>
    <s v="Processamento de dados e congêneres"/>
    <n v="946.79"/>
    <m/>
    <x v="0"/>
    <m/>
    <m/>
    <m/>
    <s v="2 - FATURADO"/>
    <n v="0"/>
    <x v="1"/>
    <x v="0"/>
    <m/>
  </r>
  <r>
    <x v="4260"/>
    <s v="307.798.438-51"/>
    <s v="NF SERVICOS - ADESAO"/>
    <n v="1978702"/>
    <d v="2026-05-21T00:00:00"/>
    <n v="2179657"/>
    <d v="2026-05-22T00:00:00"/>
    <m/>
    <n v="530.16"/>
    <d v="2026-06-05T00:00:00"/>
    <m/>
    <m/>
    <s v="Processamento de dados e congêneres"/>
    <n v="167.88"/>
    <m/>
    <x v="0"/>
    <m/>
    <m/>
    <m/>
    <s v="2 - FATURADO"/>
    <n v="25"/>
    <x v="0"/>
    <x v="0"/>
    <m/>
  </r>
  <r>
    <x v="4260"/>
    <s v="307.798.438-51"/>
    <s v="NF SERVICOS - ADESAO"/>
    <n v="1999381"/>
    <d v="2026-06-12T00:00:00"/>
    <n v="220188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60"/>
    <s v="307.798.438-51"/>
    <s v="NF SERVICOS - ADESAO"/>
    <n v="2016542"/>
    <d v="2026-06-17T00:00:00"/>
    <n v="2219313"/>
    <d v="2026-06-18T00:00:00"/>
    <m/>
    <n v="493.73"/>
    <d v="2026-06-20T00:00:00"/>
    <m/>
    <m/>
    <s v="Processamento de dados e congêneres"/>
    <n v="493.73"/>
    <m/>
    <x v="0"/>
    <m/>
    <m/>
    <m/>
    <s v="2 - FATURADO"/>
    <n v="10"/>
    <x v="0"/>
    <x v="0"/>
    <m/>
  </r>
  <r>
    <x v="4261"/>
    <s v="307.870.008-92"/>
    <s v="NF SERVICOS - ADESAO"/>
    <n v="1976704"/>
    <d v="2026-05-21T00:00:00"/>
    <n v="2177659"/>
    <d v="2026-05-22T00:00:00"/>
    <m/>
    <n v="384.3"/>
    <d v="2026-06-05T00:00:00"/>
    <m/>
    <m/>
    <s v="Processamento de dados e congêneres"/>
    <n v="90.4"/>
    <m/>
    <x v="0"/>
    <m/>
    <m/>
    <m/>
    <s v="2 - FATURADO"/>
    <n v="25"/>
    <x v="0"/>
    <x v="0"/>
    <m/>
  </r>
  <r>
    <x v="4262"/>
    <s v="307.971.438-58"/>
    <s v="NF SERVICOS - ADESAO"/>
    <n v="1976408"/>
    <d v="2026-05-21T00:00:00"/>
    <n v="2177363"/>
    <d v="2026-05-22T00:00:00"/>
    <m/>
    <n v="3423.09"/>
    <d v="2026-06-05T00:00:00"/>
    <m/>
    <m/>
    <s v="Processamento de dados e congêneres"/>
    <n v="779.15"/>
    <m/>
    <x v="0"/>
    <m/>
    <m/>
    <m/>
    <s v="2 - FATURADO"/>
    <n v="25"/>
    <x v="0"/>
    <x v="0"/>
    <m/>
  </r>
  <r>
    <x v="4263"/>
    <s v="308.000.938-01"/>
    <s v="NF SERVICOS - ADESAO"/>
    <n v="1976897"/>
    <d v="2026-05-21T00:00:00"/>
    <n v="2177852"/>
    <d v="2026-05-22T00:00:00"/>
    <m/>
    <n v="306.5"/>
    <d v="2026-07-30T00:00:00"/>
    <m/>
    <m/>
    <s v="Processamento de dados e congêneres"/>
    <n v="306.5"/>
    <m/>
    <x v="0"/>
    <m/>
    <m/>
    <m/>
    <s v="2 - FATURADO"/>
    <n v="0"/>
    <x v="1"/>
    <x v="0"/>
    <m/>
  </r>
  <r>
    <x v="4263"/>
    <s v="308.000.938-01"/>
    <s v="NF SERVICOS - ADESAO"/>
    <n v="1986081"/>
    <d v="2026-05-21T00:00:00"/>
    <n v="218704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63"/>
    <s v="308.000.938-01"/>
    <s v="NF SERVICOS - ADESAO"/>
    <n v="1999669"/>
    <d v="2026-06-12T00:00:00"/>
    <n v="220217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63"/>
    <s v="308.000.938-01"/>
    <s v="NF SERVICOS - ADESAO"/>
    <n v="2016345"/>
    <d v="2026-06-17T00:00:00"/>
    <n v="2219114"/>
    <d v="2026-06-18T00:00:00"/>
    <m/>
    <n v="201.57"/>
    <d v="2026-07-30T00:00:00"/>
    <m/>
    <m/>
    <s v="Processamento de dados e congêneres"/>
    <n v="201.57"/>
    <m/>
    <x v="0"/>
    <m/>
    <m/>
    <m/>
    <s v="2 - FATURADO"/>
    <n v="0"/>
    <x v="1"/>
    <x v="0"/>
    <m/>
  </r>
  <r>
    <x v="4264"/>
    <s v="308.075.408-54"/>
    <s v="NF SERVICOS - ADESAO"/>
    <n v="1985862"/>
    <d v="2026-05-21T00:00:00"/>
    <n v="218682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64"/>
    <s v="308.075.408-54"/>
    <s v="NF SERVICOS - ADESAO"/>
    <n v="1992639"/>
    <d v="2026-05-21T00:00:00"/>
    <n v="2193657"/>
    <d v="2026-05-23T00:00:00"/>
    <m/>
    <n v="112.48"/>
    <d v="2026-07-30T00:00:00"/>
    <m/>
    <m/>
    <s v="Processamento de dados e congêneres"/>
    <n v="112.48"/>
    <m/>
    <x v="0"/>
    <m/>
    <m/>
    <m/>
    <s v="2 - FATURADO"/>
    <n v="0"/>
    <x v="1"/>
    <x v="0"/>
    <m/>
  </r>
  <r>
    <x v="4264"/>
    <s v="308.075.408-54"/>
    <s v="NF SERVICOS - ADESAO"/>
    <n v="1999002"/>
    <d v="2026-06-12T00:00:00"/>
    <n v="220150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64"/>
    <s v="308.075.408-54"/>
    <s v="NF SERVICOS - ADESAO"/>
    <n v="2008666"/>
    <d v="2026-06-15T00:00:00"/>
    <n v="2211318"/>
    <d v="2026-06-16T00:00:00"/>
    <m/>
    <n v="102.06"/>
    <d v="2026-07-30T00:00:00"/>
    <m/>
    <m/>
    <s v="Processamento de dados e congêneres"/>
    <n v="102.06"/>
    <m/>
    <x v="0"/>
    <m/>
    <m/>
    <m/>
    <s v="2 - FATURADO"/>
    <n v="0"/>
    <x v="1"/>
    <x v="0"/>
    <m/>
  </r>
  <r>
    <x v="4265"/>
    <s v="308.158.398-55"/>
    <s v="NF SERVICOS - ADESAO"/>
    <n v="1985639"/>
    <d v="2026-05-21T00:00:00"/>
    <n v="218660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65"/>
    <s v="308.158.398-55"/>
    <s v="NF SERVICOS - ADESAO"/>
    <n v="1986662"/>
    <d v="2026-05-21T00:00:00"/>
    <n v="218762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65"/>
    <s v="308.158.398-55"/>
    <s v="NF SERVICOS - ADESAO"/>
    <n v="1988960"/>
    <d v="2026-05-21T00:00:00"/>
    <n v="2189956"/>
    <d v="2026-05-23T00:00:00"/>
    <m/>
    <n v="184.5"/>
    <d v="2026-07-30T00:00:00"/>
    <m/>
    <m/>
    <s v="Processamento de dados e congêneres"/>
    <n v="184.5"/>
    <m/>
    <x v="0"/>
    <m/>
    <m/>
    <m/>
    <s v="2 - FATURADO"/>
    <n v="0"/>
    <x v="1"/>
    <x v="0"/>
    <m/>
  </r>
  <r>
    <x v="4265"/>
    <s v="308.158.398-55"/>
    <s v="NF SERVICOS - ADESAO"/>
    <n v="2004167"/>
    <d v="2026-06-12T00:00:00"/>
    <n v="220666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65"/>
    <s v="308.158.398-55"/>
    <s v="NF SERVICOS - ADESAO"/>
    <n v="2011939"/>
    <d v="2026-06-15T00:00:00"/>
    <n v="2214641"/>
    <d v="2026-06-16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4266"/>
    <s v="308.163.418-00"/>
    <s v="NF SERVICOS - ADESAO"/>
    <n v="2005501"/>
    <d v="2026-06-12T00:00:00"/>
    <n v="220800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67"/>
    <s v="308.194.798-70"/>
    <s v="NF SERVICOS - ADESAO"/>
    <n v="2007817"/>
    <d v="2026-06-15T00:00:00"/>
    <n v="2210469"/>
    <d v="2026-06-16T00:00:00"/>
    <m/>
    <n v="180.16"/>
    <d v="2026-07-30T00:00:00"/>
    <m/>
    <m/>
    <s v="Processamento de dados e congêneres"/>
    <n v="180.16"/>
    <m/>
    <x v="0"/>
    <m/>
    <m/>
    <m/>
    <s v="2 - FATURADO"/>
    <n v="0"/>
    <x v="1"/>
    <x v="0"/>
    <m/>
  </r>
  <r>
    <x v="4268"/>
    <s v="308.286.518-68"/>
    <s v="NF SERVICOS - ADESAO"/>
    <n v="1983099"/>
    <d v="2026-05-21T00:00:00"/>
    <n v="218406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68"/>
    <s v="308.286.518-68"/>
    <s v="NF SERVICOS - ADESAO"/>
    <n v="1996790"/>
    <d v="2026-06-12T00:00:00"/>
    <n v="219925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68"/>
    <s v="308.286.518-68"/>
    <s v="NF SERVICOS - ADESAO"/>
    <n v="2018287"/>
    <d v="2026-06-17T00:00:00"/>
    <n v="2221065"/>
    <d v="2026-06-18T00:00:00"/>
    <m/>
    <n v="4.46"/>
    <d v="2026-07-30T00:00:00"/>
    <m/>
    <m/>
    <s v="Processamento de dados e congêneres"/>
    <n v="4.46"/>
    <m/>
    <x v="0"/>
    <m/>
    <m/>
    <m/>
    <s v="2 - FATURADO"/>
    <n v="0"/>
    <x v="1"/>
    <x v="0"/>
    <m/>
  </r>
  <r>
    <x v="4269"/>
    <s v="308.388.918-61"/>
    <s v="NF SERVICOS - ADESAO"/>
    <n v="1980277"/>
    <d v="2026-05-21T00:00:00"/>
    <n v="218124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69"/>
    <s v="308.388.918-61"/>
    <s v="NF SERVICOS - ADESAO"/>
    <n v="1998378"/>
    <d v="2026-06-12T00:00:00"/>
    <n v="220087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70"/>
    <s v="308.412.828-62"/>
    <s v="NF SERVICOS - ADESAO"/>
    <n v="1999885"/>
    <d v="2026-06-12T00:00:00"/>
    <n v="220238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71"/>
    <s v="308.557.148-59"/>
    <s v="NF SERVICOS - ADESAO"/>
    <n v="2004018"/>
    <d v="2026-06-12T00:00:00"/>
    <n v="2206520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272"/>
    <s v="308.568.128-03"/>
    <s v="NF SERVICOS - ADESAO"/>
    <n v="2001981"/>
    <d v="2026-06-12T00:00:00"/>
    <n v="220448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73"/>
    <s v="308.682.298-81"/>
    <s v="NF SERVICOS - ADESAO"/>
    <n v="1975820"/>
    <d v="2026-05-21T00:00:00"/>
    <n v="2176775"/>
    <d v="2026-05-22T00:00:00"/>
    <m/>
    <n v="1999.86"/>
    <d v="2026-06-05T00:00:00"/>
    <m/>
    <m/>
    <s v="Processamento de dados e congêneres"/>
    <n v="417.56"/>
    <m/>
    <x v="0"/>
    <m/>
    <m/>
    <m/>
    <s v="2 - FATURADO"/>
    <n v="25"/>
    <x v="0"/>
    <x v="0"/>
    <m/>
  </r>
  <r>
    <x v="4274"/>
    <s v="308.803.578-94"/>
    <s v="NF SERVICOS - ADESAO"/>
    <n v="1975352"/>
    <d v="2026-05-21T00:00:00"/>
    <n v="2176306"/>
    <d v="2026-05-21T00:00:00"/>
    <m/>
    <n v="6533.15"/>
    <d v="2026-07-30T00:00:00"/>
    <m/>
    <m/>
    <s v="Processamento de dados e congêneres"/>
    <n v="6533.15"/>
    <m/>
    <x v="0"/>
    <m/>
    <m/>
    <m/>
    <s v="2 - FATURADO"/>
    <n v="0"/>
    <x v="1"/>
    <x v="0"/>
    <m/>
  </r>
  <r>
    <x v="4274"/>
    <s v="308.803.578-94"/>
    <s v="NF SERVICOS - ADESAO"/>
    <n v="1982105"/>
    <d v="2026-05-21T00:00:00"/>
    <n v="218306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74"/>
    <s v="308.803.578-94"/>
    <s v="NF SERVICOS - ADESAO"/>
    <n v="1998423"/>
    <d v="2026-06-12T00:00:00"/>
    <n v="220092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74"/>
    <s v="308.803.578-94"/>
    <s v="NF SERVICOS - ADESAO"/>
    <n v="2017151"/>
    <d v="2026-06-17T00:00:00"/>
    <n v="2219926"/>
    <d v="2026-06-18T00:00:00"/>
    <m/>
    <n v="3937.09"/>
    <d v="2026-07-30T00:00:00"/>
    <m/>
    <m/>
    <s v="Processamento de dados e congêneres"/>
    <n v="3937.09"/>
    <m/>
    <x v="0"/>
    <m/>
    <m/>
    <m/>
    <s v="2 - FATURADO"/>
    <n v="0"/>
    <x v="1"/>
    <x v="0"/>
    <m/>
  </r>
  <r>
    <x v="4275"/>
    <s v="308.962.928-35"/>
    <s v="NF SERVICOS - ADESAO"/>
    <n v="1984537"/>
    <d v="2026-05-21T00:00:00"/>
    <n v="218550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75"/>
    <s v="308.962.928-35"/>
    <s v="NF SERVICOS - ADESAO"/>
    <n v="2003855"/>
    <d v="2026-06-12T00:00:00"/>
    <n v="220635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76"/>
    <s v="309.009.708-71"/>
    <s v="NF SERVICOS - ADESAO"/>
    <n v="1989839"/>
    <d v="2026-05-21T00:00:00"/>
    <n v="2190842"/>
    <d v="2026-05-23T00:00:00"/>
    <m/>
    <n v="138.51"/>
    <d v="2026-07-30T00:00:00"/>
    <m/>
    <m/>
    <s v="Processamento de dados e congêneres"/>
    <n v="138.51"/>
    <m/>
    <x v="0"/>
    <m/>
    <m/>
    <m/>
    <s v="2 - FATURADO"/>
    <n v="0"/>
    <x v="1"/>
    <x v="0"/>
    <m/>
  </r>
  <r>
    <x v="4276"/>
    <s v="309.009.708-71"/>
    <s v="NF SERVICOS - ADESAO"/>
    <n v="2006820"/>
    <d v="2026-06-12T00:00:00"/>
    <n v="220934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76"/>
    <s v="309.009.708-71"/>
    <s v="NF SERVICOS - ADESAO"/>
    <n v="2012033"/>
    <d v="2026-06-15T00:00:00"/>
    <n v="2214736"/>
    <d v="2026-06-16T00:00:00"/>
    <m/>
    <n v="148.91999999999999"/>
    <d v="2026-07-30T00:00:00"/>
    <m/>
    <m/>
    <s v="Processamento de dados e congêneres"/>
    <n v="148.91999999999999"/>
    <m/>
    <x v="0"/>
    <m/>
    <m/>
    <m/>
    <s v="2 - FATURADO"/>
    <n v="0"/>
    <x v="1"/>
    <x v="0"/>
    <m/>
  </r>
  <r>
    <x v="4277"/>
    <s v="309.037.498-66"/>
    <s v="NF SERVICOS - ADESAO"/>
    <n v="2003471"/>
    <d v="2026-06-12T00:00:00"/>
    <n v="220597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77"/>
    <s v="309.037.498-66"/>
    <s v="NF SERVICOS - ADESAO"/>
    <n v="2017589"/>
    <d v="2026-06-17T00:00:00"/>
    <n v="2220366"/>
    <d v="2026-06-18T00:00:00"/>
    <m/>
    <n v="4537.5"/>
    <d v="2026-06-20T00:00:00"/>
    <m/>
    <m/>
    <s v="Processamento de dados e congêneres"/>
    <n v="4537.5"/>
    <m/>
    <x v="0"/>
    <m/>
    <m/>
    <m/>
    <s v="2 - FATURADO"/>
    <n v="10"/>
    <x v="0"/>
    <x v="0"/>
    <m/>
  </r>
  <r>
    <x v="4278"/>
    <s v="309.092.148-08"/>
    <s v="NF SERVICOS - ADESAO"/>
    <n v="2006128"/>
    <d v="2026-06-12T00:00:00"/>
    <n v="220864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79"/>
    <s v="309.105.058-02"/>
    <s v="NF SERVICOS - ADESAO"/>
    <n v="2005052"/>
    <d v="2026-06-12T00:00:00"/>
    <n v="220755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79"/>
    <s v="309.105.058-02"/>
    <s v="NF SERVICOS - ADESAO"/>
    <n v="2012151"/>
    <d v="2026-06-15T00:00:00"/>
    <n v="2214855"/>
    <d v="2026-06-16T00:00:00"/>
    <m/>
    <n v="312.95"/>
    <d v="2026-06-20T00:00:00"/>
    <m/>
    <m/>
    <s v="Processamento de dados e congêneres"/>
    <n v="312.95"/>
    <m/>
    <x v="0"/>
    <m/>
    <m/>
    <m/>
    <s v="2 - FATURADO"/>
    <n v="10"/>
    <x v="0"/>
    <x v="0"/>
    <m/>
  </r>
  <r>
    <x v="4280"/>
    <s v="309.252.608-27"/>
    <s v="ND-OPERADORA CIELO"/>
    <n v="29546"/>
    <d v="2026-06-19T00:00:00"/>
    <m/>
    <m/>
    <m/>
    <n v="187.49"/>
    <d v="2026-06-19T00:00:00"/>
    <m/>
    <m/>
    <s v="Certificado e-CNPJ A1 em Software (12 meses)"/>
    <n v="187.49"/>
    <m/>
    <x v="0"/>
    <m/>
    <m/>
    <m/>
    <s v="1 - VENDA A VISTA"/>
    <n v="11"/>
    <x v="0"/>
    <x v="2"/>
    <m/>
  </r>
  <r>
    <x v="4281"/>
    <s v="309.343.248-08"/>
    <s v="NF SERVICOS - ADESAO"/>
    <n v="1999569"/>
    <d v="2026-06-12T00:00:00"/>
    <n v="220207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81"/>
    <s v="309.343.248-08"/>
    <s v="NF SERVICOS - ADESAO"/>
    <n v="2017968"/>
    <d v="2026-06-17T00:00:00"/>
    <n v="2220746"/>
    <d v="2026-06-18T00:00:00"/>
    <m/>
    <n v="1658.92"/>
    <d v="2026-06-20T00:00:00"/>
    <m/>
    <m/>
    <s v="Processamento de dados e congêneres"/>
    <n v="1658.92"/>
    <m/>
    <x v="0"/>
    <m/>
    <m/>
    <m/>
    <s v="2 - FATURADO"/>
    <n v="10"/>
    <x v="0"/>
    <x v="0"/>
    <m/>
  </r>
  <r>
    <x v="4282"/>
    <s v="309.360.158-45"/>
    <s v="NF SERVICOS - ADESAO"/>
    <n v="1978756"/>
    <d v="2026-05-21T00:00:00"/>
    <n v="2179711"/>
    <d v="2026-05-22T00:00:00"/>
    <m/>
    <n v="4418.93"/>
    <d v="2026-07-30T00:00:00"/>
    <m/>
    <m/>
    <s v="Processamento de dados e congêneres"/>
    <n v="4418.93"/>
    <m/>
    <x v="0"/>
    <m/>
    <m/>
    <m/>
    <s v="2 - FATURADO"/>
    <n v="0"/>
    <x v="1"/>
    <x v="0"/>
    <m/>
  </r>
  <r>
    <x v="4282"/>
    <s v="309.360.158-45"/>
    <s v="NF SERVICOS - ADESAO"/>
    <n v="1983868"/>
    <d v="2026-05-21T00:00:00"/>
    <n v="218483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282"/>
    <s v="309.360.158-45"/>
    <s v="NF SERVICOS - ADESAO"/>
    <n v="2003226"/>
    <d v="2026-06-12T00:00:00"/>
    <n v="220572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82"/>
    <s v="309.360.158-45"/>
    <s v="NF SERVICOS - ADESAO"/>
    <n v="2018152"/>
    <d v="2026-06-17T00:00:00"/>
    <n v="2220930"/>
    <d v="2026-06-18T00:00:00"/>
    <m/>
    <n v="1742.03"/>
    <d v="2026-07-30T00:00:00"/>
    <m/>
    <m/>
    <s v="Processamento de dados e congêneres"/>
    <n v="1742.03"/>
    <m/>
    <x v="0"/>
    <m/>
    <m/>
    <m/>
    <s v="2 - FATURADO"/>
    <n v="0"/>
    <x v="1"/>
    <x v="0"/>
    <m/>
  </r>
  <r>
    <x v="4283"/>
    <s v="309.474.718-39"/>
    <s v="NF SERVICOS - ADESAO"/>
    <n v="1977245"/>
    <d v="2026-05-21T00:00:00"/>
    <n v="2178200"/>
    <d v="2026-05-22T00:00:00"/>
    <m/>
    <n v="4083.65"/>
    <d v="2026-06-05T00:00:00"/>
    <m/>
    <m/>
    <s v="Processamento de dados e congêneres"/>
    <n v="1248.3599999999999"/>
    <m/>
    <x v="0"/>
    <m/>
    <m/>
    <m/>
    <s v="2 - FATURADO"/>
    <n v="25"/>
    <x v="0"/>
    <x v="0"/>
    <m/>
  </r>
  <r>
    <x v="4283"/>
    <s v="309.474.718-39"/>
    <s v="NF SERVICOS - ADESAO"/>
    <n v="2016798"/>
    <d v="2026-06-17T00:00:00"/>
    <n v="2219573"/>
    <d v="2026-06-18T00:00:00"/>
    <m/>
    <n v="2242.4899999999998"/>
    <d v="2026-06-20T00:00:00"/>
    <m/>
    <m/>
    <s v="Processamento de dados e congêneres"/>
    <n v="2242.4899999999998"/>
    <m/>
    <x v="0"/>
    <m/>
    <m/>
    <m/>
    <s v="2 - FATURADO"/>
    <n v="10"/>
    <x v="0"/>
    <x v="0"/>
    <m/>
  </r>
  <r>
    <x v="4284"/>
    <s v="309.613.108-20"/>
    <s v="NF SERVICOS - ADESAO"/>
    <n v="1978390"/>
    <d v="2026-05-21T00:00:00"/>
    <n v="2179345"/>
    <d v="2026-05-22T00:00:00"/>
    <m/>
    <n v="440.07"/>
    <d v="2026-07-30T00:00:00"/>
    <m/>
    <m/>
    <s v="Processamento de dados e congêneres"/>
    <n v="440.07"/>
    <m/>
    <x v="0"/>
    <m/>
    <m/>
    <m/>
    <s v="2 - FATURADO"/>
    <n v="0"/>
    <x v="1"/>
    <x v="0"/>
    <m/>
  </r>
  <r>
    <x v="4284"/>
    <s v="309.613.108-20"/>
    <s v="NF SERVICOS - ADESAO"/>
    <n v="1979691"/>
    <d v="2026-05-21T00:00:00"/>
    <n v="218065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284"/>
    <s v="309.613.108-20"/>
    <s v="NF SERVICOS - ADESAO"/>
    <n v="1999771"/>
    <d v="2026-06-12T00:00:00"/>
    <n v="220227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84"/>
    <s v="309.613.108-20"/>
    <s v="NF SERVICOS - ADESAO"/>
    <n v="2017383"/>
    <d v="2026-06-17T00:00:00"/>
    <n v="2220158"/>
    <d v="2026-06-18T00:00:00"/>
    <m/>
    <n v="364.98"/>
    <d v="2026-07-30T00:00:00"/>
    <m/>
    <m/>
    <s v="Processamento de dados e congêneres"/>
    <n v="364.98"/>
    <m/>
    <x v="0"/>
    <m/>
    <m/>
    <m/>
    <s v="2 - FATURADO"/>
    <n v="0"/>
    <x v="1"/>
    <x v="0"/>
    <m/>
  </r>
  <r>
    <x v="4285"/>
    <s v="309.632.088-88"/>
    <s v="NF SERVICOS - ADESAO"/>
    <n v="1996387"/>
    <d v="2026-06-12T00:00:00"/>
    <n v="2198846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286"/>
    <s v="309.763.628-56"/>
    <s v="NF SERVICOS - ADESAO"/>
    <n v="1995792"/>
    <d v="2026-06-12T00:00:00"/>
    <n v="219825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86"/>
    <s v="309.763.628-56"/>
    <s v="NF SERVICOS - ADESAO"/>
    <n v="2012018"/>
    <d v="2026-06-15T00:00:00"/>
    <n v="2214721"/>
    <d v="2026-06-16T00:00:00"/>
    <m/>
    <n v="146.32"/>
    <d v="2026-06-20T00:00:00"/>
    <m/>
    <m/>
    <s v="Processamento de dados e congêneres"/>
    <n v="146.32"/>
    <m/>
    <x v="0"/>
    <m/>
    <m/>
    <m/>
    <s v="2 - FATURADO"/>
    <n v="10"/>
    <x v="0"/>
    <x v="0"/>
    <m/>
  </r>
  <r>
    <x v="4287"/>
    <s v="309.765.388-06"/>
    <s v="NF SERVICOS - ADESAO"/>
    <n v="1988821"/>
    <d v="2026-05-21T00:00:00"/>
    <n v="2189813"/>
    <d v="2026-05-23T00:00:00"/>
    <m/>
    <n v="120.29"/>
    <d v="2026-07-30T00:00:00"/>
    <m/>
    <m/>
    <s v="Processamento de dados e congêneres"/>
    <n v="120.29"/>
    <m/>
    <x v="0"/>
    <m/>
    <m/>
    <m/>
    <s v="2 - FATURADO"/>
    <n v="0"/>
    <x v="1"/>
    <x v="0"/>
    <m/>
  </r>
  <r>
    <x v="4287"/>
    <s v="309.765.388-06"/>
    <s v="NF SERVICOS - ADESAO"/>
    <n v="2003980"/>
    <d v="2026-06-12T00:00:00"/>
    <n v="220648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287"/>
    <s v="309.765.388-06"/>
    <s v="NF SERVICOS - ADESAO"/>
    <n v="2012383"/>
    <d v="2026-06-15T00:00:00"/>
    <n v="2215089"/>
    <d v="2026-06-16T00:00:00"/>
    <m/>
    <n v="134.16"/>
    <d v="2026-07-30T00:00:00"/>
    <m/>
    <m/>
    <s v="Processamento de dados e congêneres"/>
    <n v="134.16"/>
    <m/>
    <x v="0"/>
    <m/>
    <m/>
    <m/>
    <s v="2 - FATURADO"/>
    <n v="0"/>
    <x v="1"/>
    <x v="0"/>
    <m/>
  </r>
  <r>
    <x v="4288"/>
    <s v="309.773.168-74"/>
    <s v="NF SERVICOS - ADESAO"/>
    <n v="2011984"/>
    <d v="2026-06-15T00:00:00"/>
    <n v="2214686"/>
    <d v="2026-06-16T00:00:00"/>
    <m/>
    <n v="110.73"/>
    <d v="2026-06-20T00:00:00"/>
    <m/>
    <m/>
    <s v="Processamento de dados e congêneres"/>
    <n v="110.73"/>
    <m/>
    <x v="0"/>
    <m/>
    <m/>
    <m/>
    <s v="2 - FATURADO"/>
    <n v="10"/>
    <x v="0"/>
    <x v="0"/>
    <m/>
  </r>
  <r>
    <x v="4289"/>
    <s v="309.815.248-69"/>
    <s v="NF SERVICOS - ADESAO"/>
    <n v="1983385"/>
    <d v="2026-05-21T00:00:00"/>
    <n v="2184348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289"/>
    <s v="309.815.248-69"/>
    <s v="NF SERVICOS - ADESAO"/>
    <n v="1993435"/>
    <d v="2026-05-21T00:00:00"/>
    <n v="2194453"/>
    <d v="2026-05-23T00:00:00"/>
    <m/>
    <n v="417.1"/>
    <d v="2026-06-05T00:00:00"/>
    <m/>
    <m/>
    <s v="Processamento de dados e congêneres"/>
    <n v="417.1"/>
    <m/>
    <x v="0"/>
    <m/>
    <m/>
    <m/>
    <s v="2 - FATURADO"/>
    <n v="25"/>
    <x v="0"/>
    <x v="0"/>
    <m/>
  </r>
  <r>
    <x v="4289"/>
    <s v="309.815.248-69"/>
    <s v="NF SERVICOS - ADESAO"/>
    <n v="1996485"/>
    <d v="2026-06-12T00:00:00"/>
    <n v="219894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289"/>
    <s v="309.815.248-69"/>
    <s v="NF SERVICOS - ADESAO"/>
    <n v="2007557"/>
    <d v="2026-06-15T00:00:00"/>
    <n v="2210209"/>
    <d v="2026-06-16T00:00:00"/>
    <m/>
    <n v="342.46"/>
    <d v="2026-06-20T00:00:00"/>
    <m/>
    <m/>
    <s v="Processamento de dados e congêneres"/>
    <n v="342.46"/>
    <m/>
    <x v="0"/>
    <m/>
    <m/>
    <m/>
    <s v="2 - FATURADO"/>
    <n v="10"/>
    <x v="0"/>
    <x v="0"/>
    <m/>
  </r>
  <r>
    <x v="4290"/>
    <s v="309.954.498-13"/>
    <s v="NF SERVICOS - ADESAO"/>
    <n v="1975838"/>
    <d v="2026-05-21T00:00:00"/>
    <n v="2176793"/>
    <d v="2026-05-22T00:00:00"/>
    <m/>
    <n v="4607.54"/>
    <d v="2026-06-05T00:00:00"/>
    <m/>
    <m/>
    <s v="Processamento de dados e congêneres"/>
    <n v="1411.94"/>
    <m/>
    <x v="0"/>
    <m/>
    <m/>
    <m/>
    <s v="2 - FATURADO"/>
    <n v="25"/>
    <x v="0"/>
    <x v="0"/>
    <m/>
  </r>
  <r>
    <x v="4290"/>
    <s v="309.954.498-13"/>
    <s v="NF SERVICOS - ADESAO"/>
    <n v="2018536"/>
    <d v="2026-06-17T00:00:00"/>
    <n v="2221317"/>
    <d v="2026-06-18T00:00:00"/>
    <m/>
    <n v="3239.89"/>
    <d v="2026-06-20T00:00:00"/>
    <m/>
    <m/>
    <s v="Processamento de dados e congêneres"/>
    <n v="3239.89"/>
    <m/>
    <x v="0"/>
    <m/>
    <m/>
    <m/>
    <s v="2 - FATURADO"/>
    <n v="10"/>
    <x v="0"/>
    <x v="0"/>
    <m/>
  </r>
  <r>
    <x v="4291"/>
    <s v="31.004.013/0005-96"/>
    <s v="6114 Venda A.T.CONSI"/>
    <n v="1309"/>
    <d v="2026-06-10T00:00:00"/>
    <m/>
    <s v="ACERTO REF NF DEVOLUÇÃO SIMBOLICA 70678"/>
    <m/>
    <n v="270"/>
    <d v="2026-08-09T00:00:00"/>
    <m/>
    <m/>
    <s v="Desconto de Vendas"/>
    <n v="270"/>
    <m/>
    <x v="0"/>
    <m/>
    <m/>
    <m/>
    <s v="60 DIAS"/>
    <n v="0"/>
    <x v="1"/>
    <x v="6"/>
    <m/>
  </r>
  <r>
    <x v="4291"/>
    <s v="31.004.013/0010-53"/>
    <s v="6114 Venda A.T.CONSI"/>
    <n v="1280"/>
    <d v="2026-05-28T00:00:00"/>
    <m/>
    <s v="ACERTO REF NOTA FISCAL DEVOLUÇÃOSIMBOLICA 618153"/>
    <m/>
    <n v="449"/>
    <d v="2026-07-27T00:00:00"/>
    <m/>
    <m/>
    <s v="TERRA PAULISTA - TRAJETORIAS CONTEMPORANEAS"/>
    <n v="449"/>
    <m/>
    <x v="0"/>
    <m/>
    <m/>
    <m/>
    <s v="60 DIAS"/>
    <n v="0"/>
    <x v="1"/>
    <x v="6"/>
    <m/>
  </r>
  <r>
    <x v="4291"/>
    <s v="31.004.013/0011-34"/>
    <s v="5114 Venda A.T.CONSI"/>
    <n v="1279"/>
    <d v="2026-05-28T00:00:00"/>
    <m/>
    <s v="ACERTO REF NF DEVOLUÇÃO SIMBÓLICA 36014"/>
    <m/>
    <n v="479.5"/>
    <d v="2026-07-27T00:00:00"/>
    <m/>
    <m/>
    <s v="WALTER FIRMO"/>
    <n v="479.5"/>
    <m/>
    <x v="0"/>
    <m/>
    <m/>
    <m/>
    <s v="60 DIAS"/>
    <n v="0"/>
    <x v="1"/>
    <x v="6"/>
    <m/>
  </r>
  <r>
    <x v="4291"/>
    <s v="31.004.013/0016-49"/>
    <s v="5114 Venda A.T.CONSI"/>
    <n v="1282"/>
    <d v="2026-05-28T00:00:00"/>
    <m/>
    <s v="ACERTO NF DEV DEVOLUÇÃO SIMBÓLICA 6628"/>
    <m/>
    <n v="25"/>
    <d v="2026-07-27T00:00:00"/>
    <m/>
    <m/>
    <s v="REVISTA DA BIBLIOTECA MARIO DE ANDRADE NO 73 - MONTEIRO LOBATO"/>
    <n v="25"/>
    <m/>
    <x v="0"/>
    <m/>
    <m/>
    <m/>
    <s v="60 DIAS"/>
    <n v="0"/>
    <x v="1"/>
    <x v="6"/>
    <m/>
  </r>
  <r>
    <x v="4291"/>
    <s v="31.004.013/0017-20"/>
    <s v="5114 Venda A.T.CONSI"/>
    <n v="1283"/>
    <d v="2026-05-28T00:00:00"/>
    <m/>
    <s v="ACERTO REF NF DEVOLUÇÃO SIMBOLICA 27007"/>
    <m/>
    <n v="489"/>
    <d v="2026-07-27T00:00:00"/>
    <m/>
    <m/>
    <s v="REVISTA DA BIBLIOTECA MARIO DE ANDRADE NO 73 - MONTEIRO LOBATO"/>
    <n v="489"/>
    <m/>
    <x v="0"/>
    <m/>
    <m/>
    <m/>
    <s v="60 DIAS"/>
    <n v="0"/>
    <x v="1"/>
    <x v="6"/>
    <m/>
  </r>
  <r>
    <x v="4291"/>
    <s v="31.004.013/0018-00"/>
    <s v="6114 Venda A.T.CONSI"/>
    <n v="1281"/>
    <d v="2026-05-28T00:00:00"/>
    <m/>
    <s v="ACERTO REF NF DEVOLUÇÃO SIMBÓLICA 23428"/>
    <m/>
    <n v="41"/>
    <d v="2026-07-27T00:00:00"/>
    <m/>
    <m/>
    <s v="Desconto de Vendas"/>
    <n v="41"/>
    <m/>
    <x v="0"/>
    <m/>
    <m/>
    <m/>
    <s v="60 DIAS"/>
    <n v="0"/>
    <x v="1"/>
    <x v="6"/>
    <m/>
  </r>
  <r>
    <x v="4292"/>
    <s v="31.012.648/0001-01"/>
    <s v="NF SERVICOS - ADESAO"/>
    <n v="1979371"/>
    <d v="2026-05-21T00:00:00"/>
    <n v="218032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292"/>
    <s v="31.012.648/0001-01"/>
    <s v="NF SERVICOS - ADESAO"/>
    <n v="2003346"/>
    <d v="2026-06-12T00:00:00"/>
    <n v="220584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293"/>
    <s v="31.060.997/0001-07"/>
    <s v="NF SERVICOS - ADESAO"/>
    <n v="1987377"/>
    <d v="2026-05-21T00:00:00"/>
    <n v="2188340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293"/>
    <s v="31.060.997/0001-07"/>
    <s v="NF SERVICOS - ADESAO"/>
    <n v="2002157"/>
    <d v="2026-06-12T00:00:00"/>
    <n v="220465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294"/>
    <s v="31.069.851/0001-14"/>
    <s v="NF SERVICOS - ADESAO"/>
    <n v="2005682"/>
    <d v="2026-06-12T00:00:00"/>
    <n v="220818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295"/>
    <s v="31.079.101/0001-23"/>
    <s v="NF SERVICOS - ADESAO"/>
    <n v="2006602"/>
    <d v="2026-06-12T00:00:00"/>
    <n v="2209123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296"/>
    <s v="31.106.308/0001-40"/>
    <s v="NF SERVICOS - ADESAO"/>
    <n v="2007384"/>
    <d v="2026-06-15T00:00:00"/>
    <n v="2210036"/>
    <d v="2026-06-16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297"/>
    <s v="31.160.596/0001-10"/>
    <s v="NF SERVICOS - ADESAO"/>
    <n v="1985781"/>
    <d v="2026-05-21T00:00:00"/>
    <n v="2186744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297"/>
    <s v="31.160.596/0001-10"/>
    <s v="NF SERVICOS - ADESAO"/>
    <n v="2005350"/>
    <d v="2026-06-12T00:00:00"/>
    <n v="220785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298"/>
    <s v="31.175.827/0001-60"/>
    <s v="NF SERVICOS - ADESAO"/>
    <n v="1993238"/>
    <d v="2026-05-21T00:00:00"/>
    <n v="2194256"/>
    <d v="2026-05-23T00:00:00"/>
    <m/>
    <n v="230.83"/>
    <d v="2026-07-30T00:00:00"/>
    <m/>
    <m/>
    <s v="Processamento de dados e congêneres"/>
    <n v="230.83"/>
    <m/>
    <x v="0"/>
    <m/>
    <m/>
    <m/>
    <s v="2 - FATURADO"/>
    <n v="0"/>
    <x v="1"/>
    <x v="0"/>
    <m/>
  </r>
  <r>
    <x v="4298"/>
    <s v="31.175.827/0001-60"/>
    <s v="NF SERVICOS - ADESAO"/>
    <n v="2015062"/>
    <d v="2026-06-17T00:00:00"/>
    <n v="2217831"/>
    <d v="2026-06-17T00:00:00"/>
    <m/>
    <n v="277.70999999999998"/>
    <d v="2026-07-30T00:00:00"/>
    <m/>
    <m/>
    <s v="Processamento de dados e congêneres"/>
    <n v="277.70999999999998"/>
    <m/>
    <x v="0"/>
    <m/>
    <m/>
    <m/>
    <s v="2 - FATURADO"/>
    <n v="0"/>
    <x v="1"/>
    <x v="0"/>
    <m/>
  </r>
  <r>
    <x v="4299"/>
    <s v="31.206.657/0001-33"/>
    <s v="NF SERVICOS - ADESAO"/>
    <n v="1980427"/>
    <d v="2026-05-21T00:00:00"/>
    <n v="2181390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299"/>
    <s v="31.206.657/0001-33"/>
    <s v="NF SERVICOS - ADESAO"/>
    <n v="1996379"/>
    <d v="2026-06-12T00:00:00"/>
    <n v="219883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00"/>
    <s v="31.219.624/0001-28"/>
    <s v="NF SERVICOS - ADESAO"/>
    <n v="2013368"/>
    <d v="2026-06-17T00:00:00"/>
    <n v="2216137"/>
    <d v="2026-06-17T00:00:00"/>
    <m/>
    <n v="428.38"/>
    <d v="2026-07-30T00:00:00"/>
    <m/>
    <m/>
    <s v="Processamento de dados e congêneres"/>
    <n v="428.38"/>
    <m/>
    <x v="0"/>
    <m/>
    <m/>
    <m/>
    <s v="2 - FATURADO"/>
    <n v="0"/>
    <x v="1"/>
    <x v="0"/>
    <m/>
  </r>
  <r>
    <x v="4301"/>
    <s v="31.321.840/0001-80"/>
    <s v="NF SERVICOS - ADESAO"/>
    <n v="2007128"/>
    <d v="2026-06-12T00:00:00"/>
    <n v="2209683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302"/>
    <s v="31.340.996/0001-08"/>
    <s v="NF SERVICOS - ADESAO"/>
    <n v="2013077"/>
    <d v="2026-06-17T00:00:00"/>
    <n v="2215845"/>
    <d v="2026-06-17T00:00:00"/>
    <m/>
    <n v="151"/>
    <d v="2026-06-20T00:00:00"/>
    <m/>
    <m/>
    <s v="Processamento de dados e congêneres"/>
    <n v="151"/>
    <m/>
    <x v="0"/>
    <m/>
    <m/>
    <m/>
    <s v="2 - FATURADO"/>
    <n v="10"/>
    <x v="0"/>
    <x v="0"/>
    <m/>
  </r>
  <r>
    <x v="4303"/>
    <s v="31.374.963/0001-89"/>
    <s v="NF SERVICOS - ADESAO"/>
    <n v="1986994"/>
    <d v="2026-05-21T00:00:00"/>
    <n v="218795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303"/>
    <s v="31.374.963/0001-89"/>
    <s v="NF SERVICOS - ADESAO"/>
    <n v="1998970"/>
    <d v="2026-06-12T00:00:00"/>
    <n v="220147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304"/>
    <s v="31.386.101/0001-76"/>
    <s v="NF SERVICOS - ADESAO"/>
    <n v="2006049"/>
    <d v="2026-06-12T00:00:00"/>
    <n v="2208567"/>
    <d v="2026-06-15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4305"/>
    <s v="31.394.838/0001-30"/>
    <s v="NF SERVICOS - ADESAO"/>
    <n v="1983262"/>
    <d v="2026-05-21T00:00:00"/>
    <n v="2184225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4305"/>
    <s v="31.394.838/0001-30"/>
    <s v="NF SERVICOS - ADESAO"/>
    <n v="1996674"/>
    <d v="2026-06-12T00:00:00"/>
    <n v="2199137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4306"/>
    <s v="31.414.950/0001-96"/>
    <s v="NF SERVICOS - ADESAO"/>
    <n v="1984505"/>
    <d v="2026-05-21T00:00:00"/>
    <n v="2185468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4306"/>
    <s v="31.414.950/0001-96"/>
    <s v="NF SERVICOS - ADESAO"/>
    <n v="2003846"/>
    <d v="2026-06-12T00:00:00"/>
    <n v="2206347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4307"/>
    <s v="31.415.978/0001-48"/>
    <s v="NF SERVICOS - ADESAO"/>
    <n v="2013281"/>
    <d v="2026-06-17T00:00:00"/>
    <n v="2216050"/>
    <d v="2026-06-17T00:00:00"/>
    <m/>
    <n v="361.02"/>
    <d v="2026-07-30T00:00:00"/>
    <m/>
    <m/>
    <s v="Processamento de dados e congêneres"/>
    <n v="361.02"/>
    <m/>
    <x v="0"/>
    <m/>
    <m/>
    <m/>
    <s v="2 - FATURADO"/>
    <n v="0"/>
    <x v="1"/>
    <x v="0"/>
    <m/>
  </r>
  <r>
    <x v="4308"/>
    <s v="31.421.540/0001-72"/>
    <s v="NF SERVICOS - ADESAO"/>
    <n v="1992005"/>
    <d v="2026-05-21T00:00:00"/>
    <n v="2193023"/>
    <d v="2026-05-23T00:00:00"/>
    <m/>
    <n v="3.47"/>
    <d v="2026-07-30T00:00:00"/>
    <m/>
    <m/>
    <s v="Processamento de dados e congêneres"/>
    <n v="3.47"/>
    <m/>
    <x v="0"/>
    <m/>
    <m/>
    <m/>
    <s v="2 - FATURADO"/>
    <n v="0"/>
    <x v="1"/>
    <x v="0"/>
    <m/>
  </r>
  <r>
    <x v="4308"/>
    <s v="31.421.540/0001-72"/>
    <s v="NF SERVICOS - ADESAO"/>
    <n v="2014878"/>
    <d v="2026-06-17T00:00:00"/>
    <n v="2217647"/>
    <d v="2026-06-17T00:00:00"/>
    <m/>
    <n v="17.350000000000001"/>
    <d v="2026-07-30T00:00:00"/>
    <m/>
    <m/>
    <s v="Processamento de dados e congêneres"/>
    <n v="17.350000000000001"/>
    <m/>
    <x v="0"/>
    <m/>
    <m/>
    <m/>
    <s v="2 - FATURADO"/>
    <n v="0"/>
    <x v="1"/>
    <x v="0"/>
    <m/>
  </r>
  <r>
    <x v="4309"/>
    <s v="31.459.917/0001-82"/>
    <s v="NF SERVICOS - ADESAO"/>
    <n v="1985937"/>
    <d v="2026-05-21T00:00:00"/>
    <n v="2186900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309"/>
    <s v="31.459.917/0001-82"/>
    <s v="NF SERVICOS - ADESAO"/>
    <n v="1998011"/>
    <d v="2026-06-12T00:00:00"/>
    <n v="2200512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310"/>
    <s v="31.471.651/0001-93"/>
    <s v="NF SERVICOS - ADESAO"/>
    <n v="1996925"/>
    <d v="2026-06-12T00:00:00"/>
    <n v="2199426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311"/>
    <s v="31.544.244/0001-69"/>
    <s v="NF SERVICOS - ADESAO"/>
    <n v="1979000"/>
    <d v="2026-05-21T00:00:00"/>
    <n v="2179955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311"/>
    <s v="31.544.244/0001-69"/>
    <s v="NF SERVICOS - ADESAO"/>
    <n v="1979341"/>
    <d v="2026-05-21T00:00:00"/>
    <n v="218029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312"/>
    <s v="31.547.793/0001-97"/>
    <s v="NF SERVICOS - ADESAO"/>
    <n v="1983079"/>
    <d v="2026-05-21T00:00:00"/>
    <n v="2184042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312"/>
    <s v="31.547.793/0001-97"/>
    <s v="NF SERVICOS - ADESAO"/>
    <n v="2004678"/>
    <d v="2026-06-12T00:00:00"/>
    <n v="220718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313"/>
    <s v="31.552.331/0001-68"/>
    <s v="NF SERVICOS - ADESAO"/>
    <n v="2002358"/>
    <d v="2026-06-12T00:00:00"/>
    <n v="2204859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314"/>
    <s v="31.557.722/0001-75"/>
    <s v="NF SERVICOS - ADESAO"/>
    <n v="2006277"/>
    <d v="2026-06-12T00:00:00"/>
    <n v="2208797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315"/>
    <s v="31.582.011/0001-50"/>
    <s v="NF SERVICOS - ADESAO"/>
    <n v="2007265"/>
    <d v="2026-06-12T00:00:00"/>
    <n v="220982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316"/>
    <s v="31.611.225/0001-08"/>
    <s v="NF SERVICOS - ADESAO"/>
    <n v="2014232"/>
    <d v="2026-06-17T00:00:00"/>
    <n v="2217001"/>
    <d v="2026-06-17T00:00:00"/>
    <m/>
    <n v="208.27"/>
    <d v="2026-06-20T00:00:00"/>
    <m/>
    <m/>
    <s v="Processamento de dados e congêneres"/>
    <n v="208.27"/>
    <m/>
    <x v="0"/>
    <m/>
    <m/>
    <m/>
    <s v="2 - FATURADO"/>
    <n v="10"/>
    <x v="0"/>
    <x v="0"/>
    <m/>
  </r>
  <r>
    <x v="4317"/>
    <s v="31.638.971/0001-95"/>
    <s v="NF SERVICOS - ADESAO"/>
    <n v="1985855"/>
    <d v="2026-05-21T00:00:00"/>
    <n v="2186818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4318"/>
    <s v="31.665.008/0001-09"/>
    <s v="NF SERVICOS"/>
    <n v="212767"/>
    <d v="2026-06-18T00:00:00"/>
    <n v="2221586"/>
    <d v="2026-06-19T00:00:00"/>
    <d v="2026-05-01T00:00:00"/>
    <n v="5919.22"/>
    <d v="2026-07-18T00:00:00"/>
    <s v="E0240548"/>
    <s v="PD024394"/>
    <s v="HOSPEDAGEM DE ROTEADOR"/>
    <n v="5919.22"/>
    <d v="2026-05-01T00:00:00"/>
    <x v="0"/>
    <m/>
    <m/>
    <s v="359.00007675/2024-04 ITO"/>
    <s v="2 - FATURADO"/>
    <n v="0"/>
    <x v="1"/>
    <x v="1"/>
    <m/>
  </r>
  <r>
    <x v="4319"/>
    <s v="31.667.554/0001-70"/>
    <s v="NF SERVICOS - ADESAO"/>
    <n v="2014782"/>
    <d v="2026-06-17T00:00:00"/>
    <n v="2217551"/>
    <d v="2026-06-17T00:00:00"/>
    <m/>
    <n v="135.37"/>
    <d v="2026-06-20T00:00:00"/>
    <m/>
    <m/>
    <s v="Processamento de dados e congêneres"/>
    <n v="135.37"/>
    <m/>
    <x v="0"/>
    <m/>
    <m/>
    <m/>
    <s v="2 - FATURADO"/>
    <n v="10"/>
    <x v="0"/>
    <x v="0"/>
    <m/>
  </r>
  <r>
    <x v="4320"/>
    <s v="31.675.254/0001-33"/>
    <s v="NF SERVICOS DO"/>
    <n v="105187"/>
    <d v="2022-06-29T00:00:00"/>
    <n v="109838"/>
    <d v="2022-06-30T00:00:00"/>
    <m/>
    <n v="700.64"/>
    <d v="2022-07-30T00:00:00"/>
    <s v="E0201978"/>
    <s v="PD201978"/>
    <s v="Serviços de Publicidade Eletrônica"/>
    <n v="700.64"/>
    <m/>
    <x v="4"/>
    <m/>
    <m/>
    <m/>
    <s v="2 - FATURADO"/>
    <n v="1431"/>
    <x v="2"/>
    <x v="0"/>
    <m/>
  </r>
  <r>
    <x v="4320"/>
    <s v="31.675.254/0001-33"/>
    <s v="NF SERVICOS DO"/>
    <n v="113111"/>
    <d v="2022-07-26T00:00:00"/>
    <n v="117810"/>
    <d v="2022-07-26T00:00:00"/>
    <m/>
    <n v="875.8"/>
    <d v="2022-08-25T00:00:00"/>
    <s v="E0201978"/>
    <s v="PD201978"/>
    <s v="Serviços de Publicidade Eletrônica"/>
    <n v="875.8"/>
    <m/>
    <x v="4"/>
    <m/>
    <m/>
    <m/>
    <s v="2 - FATURADO"/>
    <n v="1405"/>
    <x v="2"/>
    <x v="0"/>
    <m/>
  </r>
  <r>
    <x v="4320"/>
    <s v="31.675.254/0001-33"/>
    <s v="NF SERVICOS DO"/>
    <n v="113233"/>
    <d v="2022-07-27T00:00:00"/>
    <n v="117934"/>
    <d v="2022-07-27T00:00:00"/>
    <m/>
    <n v="437.9"/>
    <d v="2022-08-26T00:00:00"/>
    <s v="E0201978"/>
    <s v="PD201978"/>
    <s v="Serviços de Publicidade Eletrônica"/>
    <n v="437.9"/>
    <m/>
    <x v="4"/>
    <m/>
    <m/>
    <m/>
    <s v="2 - FATURADO"/>
    <n v="1404"/>
    <x v="2"/>
    <x v="0"/>
    <m/>
  </r>
  <r>
    <x v="4320"/>
    <s v="31.675.254/0001-33"/>
    <s v="NF SERVICOS DO"/>
    <n v="114261"/>
    <d v="2022-07-29T00:00:00"/>
    <n v="118976"/>
    <d v="2022-07-29T00:00:00"/>
    <m/>
    <n v="1050.97"/>
    <d v="2022-08-28T00:00:00"/>
    <s v="E0201978"/>
    <s v="PD201978"/>
    <s v="Serviços de Publicidade Eletrônica"/>
    <n v="1050.97"/>
    <m/>
    <x v="4"/>
    <m/>
    <m/>
    <m/>
    <s v="2 - FATURADO"/>
    <n v="1402"/>
    <x v="2"/>
    <x v="0"/>
    <m/>
  </r>
  <r>
    <x v="4320"/>
    <s v="31.675.254/0001-33"/>
    <s v="NF SERVICOS DO"/>
    <n v="114263"/>
    <d v="2022-07-29T00:00:00"/>
    <n v="118978"/>
    <d v="2022-07-29T00:00:00"/>
    <m/>
    <n v="350.32"/>
    <d v="2022-08-28T00:00:00"/>
    <s v="E0201978"/>
    <s v="PD201978"/>
    <s v="Serviços de Publicidade Eletrônica"/>
    <n v="350.32"/>
    <m/>
    <x v="4"/>
    <m/>
    <m/>
    <m/>
    <s v="2 - FATURADO"/>
    <n v="1402"/>
    <x v="2"/>
    <x v="0"/>
    <m/>
  </r>
  <r>
    <x v="4320"/>
    <s v="31.675.254/0001-33"/>
    <s v="NF SERVICOS DO"/>
    <n v="114995"/>
    <d v="2022-07-31T00:00:00"/>
    <n v="119717"/>
    <d v="2022-08-02T00:00:00"/>
    <m/>
    <n v="437.9"/>
    <d v="2022-09-01T00:00:00"/>
    <s v="E0201978"/>
    <s v="PD201978"/>
    <s v="Serviços de Publicidade Eletrônica"/>
    <n v="437.9"/>
    <m/>
    <x v="4"/>
    <m/>
    <m/>
    <m/>
    <s v="2 - FATURADO"/>
    <n v="1398"/>
    <x v="2"/>
    <x v="0"/>
    <m/>
  </r>
  <r>
    <x v="4320"/>
    <s v="31.675.254/0001-33"/>
    <s v="NF SERVICOS DO"/>
    <n v="115572"/>
    <d v="2022-08-15T00:00:00"/>
    <n v="120339"/>
    <d v="2022-08-15T00:00:00"/>
    <m/>
    <n v="437.9"/>
    <d v="2022-09-14T00:00:00"/>
    <s v="E0201978"/>
    <s v="PD201978"/>
    <s v="Serviços de Publicidade Eletrônica"/>
    <n v="437.9"/>
    <m/>
    <x v="4"/>
    <m/>
    <m/>
    <m/>
    <s v="2 - FATURADO"/>
    <n v="1385"/>
    <x v="2"/>
    <x v="0"/>
    <m/>
  </r>
  <r>
    <x v="4320"/>
    <s v="31.675.254/0001-33"/>
    <s v="NF SERVICOS DO"/>
    <n v="115580"/>
    <d v="2022-08-15T00:00:00"/>
    <n v="120347"/>
    <d v="2022-08-15T00:00:00"/>
    <m/>
    <n v="788.22"/>
    <d v="2022-09-14T00:00:00"/>
    <s v="E0201978"/>
    <s v="PD201978"/>
    <s v="Serviços de Publicidade Eletrônica"/>
    <n v="788.22"/>
    <m/>
    <x v="4"/>
    <m/>
    <m/>
    <m/>
    <s v="2 - FATURADO"/>
    <n v="1385"/>
    <x v="2"/>
    <x v="0"/>
    <m/>
  </r>
  <r>
    <x v="4320"/>
    <s v="31.675.254/0001-33"/>
    <s v="NF SERVICOS DO"/>
    <n v="115581"/>
    <d v="2022-08-15T00:00:00"/>
    <n v="120348"/>
    <d v="2022-08-15T00:00:00"/>
    <m/>
    <n v="350.32"/>
    <d v="2022-09-14T00:00:00"/>
    <s v="E0201978"/>
    <s v="PD201978"/>
    <s v="Serviços de Publicidade Eletrônica"/>
    <n v="350.32"/>
    <m/>
    <x v="4"/>
    <m/>
    <m/>
    <m/>
    <s v="2 - FATURADO"/>
    <n v="1385"/>
    <x v="2"/>
    <x v="0"/>
    <m/>
  </r>
  <r>
    <x v="4320"/>
    <s v="31.675.254/0001-33"/>
    <s v="NF SERVICOS DO"/>
    <n v="116359"/>
    <d v="2022-08-15T00:00:00"/>
    <n v="121126"/>
    <d v="2022-08-15T00:00:00"/>
    <m/>
    <n v="262.74"/>
    <d v="2022-09-14T00:00:00"/>
    <s v="E0201978"/>
    <s v="PD201978"/>
    <s v="Serviços de Publicidade Eletrônica"/>
    <n v="262.74"/>
    <m/>
    <x v="4"/>
    <m/>
    <m/>
    <m/>
    <s v="2 - FATURADO"/>
    <n v="1385"/>
    <x v="2"/>
    <x v="0"/>
    <m/>
  </r>
  <r>
    <x v="4320"/>
    <s v="31.675.254/0001-33"/>
    <s v="NF SERVICOS DO"/>
    <n v="116370"/>
    <d v="2022-08-15T00:00:00"/>
    <n v="121137"/>
    <d v="2022-08-15T00:00:00"/>
    <m/>
    <n v="525.48"/>
    <d v="2022-09-14T00:00:00"/>
    <s v="E0201978"/>
    <s v="PD201978"/>
    <s v="Serviços de Publicidade Eletrônica"/>
    <n v="525.48"/>
    <m/>
    <x v="4"/>
    <m/>
    <m/>
    <m/>
    <s v="2 - FATURADO"/>
    <n v="1385"/>
    <x v="2"/>
    <x v="0"/>
    <m/>
  </r>
  <r>
    <x v="4320"/>
    <s v="31.675.254/0001-33"/>
    <s v="NF SERVICOS DO"/>
    <n v="116411"/>
    <d v="2022-08-15T00:00:00"/>
    <n v="121178"/>
    <d v="2022-08-15T00:00:00"/>
    <m/>
    <n v="613.05999999999995"/>
    <d v="2022-09-14T00:00:00"/>
    <s v="E0201978"/>
    <s v="PD201978"/>
    <s v="Serviços de Publicidade Eletrônica"/>
    <n v="613.05999999999995"/>
    <m/>
    <x v="4"/>
    <m/>
    <m/>
    <m/>
    <s v="2 - FATURADO"/>
    <n v="1385"/>
    <x v="2"/>
    <x v="0"/>
    <m/>
  </r>
  <r>
    <x v="4320"/>
    <s v="31.675.254/0001-33"/>
    <s v="NF SERVICOS DO"/>
    <n v="116770"/>
    <d v="2022-08-16T00:00:00"/>
    <n v="121548"/>
    <d v="2022-08-16T00:00:00"/>
    <m/>
    <n v="350.32"/>
    <d v="2022-09-15T00:00:00"/>
    <s v="E0201978"/>
    <s v="PD201978"/>
    <s v="Serviços de Publicidade Eletrônica"/>
    <n v="350.32"/>
    <m/>
    <x v="4"/>
    <m/>
    <m/>
    <m/>
    <s v="2 - FATURADO"/>
    <n v="1384"/>
    <x v="2"/>
    <x v="0"/>
    <m/>
  </r>
  <r>
    <x v="4320"/>
    <s v="31.675.254/0001-33"/>
    <s v="NF SERVICOS DO"/>
    <n v="117336"/>
    <d v="2022-08-16T00:00:00"/>
    <n v="124497"/>
    <d v="2022-08-17T00:00:00"/>
    <m/>
    <n v="525.48"/>
    <d v="2022-09-16T00:00:00"/>
    <s v="E0201978"/>
    <s v="PD201978"/>
    <s v="Serviços de Publicidade Eletrônica"/>
    <n v="525.48"/>
    <m/>
    <x v="4"/>
    <m/>
    <m/>
    <m/>
    <s v="2 - FATURADO"/>
    <n v="1383"/>
    <x v="2"/>
    <x v="0"/>
    <m/>
  </r>
  <r>
    <x v="4320"/>
    <s v="31.675.254/0001-33"/>
    <s v="NF SERVICOS DO"/>
    <n v="117724"/>
    <d v="2022-08-16T00:00:00"/>
    <n v="122182"/>
    <d v="2022-08-16T00:00:00"/>
    <m/>
    <n v="4729.3500000000004"/>
    <d v="2022-09-15T00:00:00"/>
    <s v="E0201978"/>
    <s v="PD201978"/>
    <s v="Serviços de Publicidade Eletrônica"/>
    <n v="4729.3500000000004"/>
    <m/>
    <x v="4"/>
    <m/>
    <m/>
    <m/>
    <s v="2 - FATURADO"/>
    <n v="1384"/>
    <x v="2"/>
    <x v="0"/>
    <m/>
  </r>
  <r>
    <x v="4320"/>
    <s v="31.675.254/0001-33"/>
    <s v="NF SERVICOS DO"/>
    <n v="117816"/>
    <d v="2022-08-16T00:00:00"/>
    <n v="122274"/>
    <d v="2022-08-16T00:00:00"/>
    <m/>
    <n v="350.32"/>
    <d v="2022-09-15T00:00:00"/>
    <s v="E0201978"/>
    <s v="PD201978"/>
    <s v="Serviços de Publicidade Eletrônica"/>
    <n v="350.32"/>
    <m/>
    <x v="4"/>
    <m/>
    <m/>
    <m/>
    <s v="2 - FATURADO"/>
    <n v="1384"/>
    <x v="2"/>
    <x v="0"/>
    <m/>
  </r>
  <r>
    <x v="4320"/>
    <s v="31.675.254/0001-33"/>
    <s v="NF SERVICOS DO"/>
    <n v="118353"/>
    <d v="2022-08-16T00:00:00"/>
    <n v="122811"/>
    <d v="2022-08-17T00:00:00"/>
    <m/>
    <n v="437.9"/>
    <d v="2022-09-16T00:00:00"/>
    <s v="E0201978"/>
    <s v="PD201978"/>
    <s v="Serviços de Publicidade Eletrônica"/>
    <n v="437.9"/>
    <m/>
    <x v="4"/>
    <m/>
    <m/>
    <m/>
    <s v="2 - FATURADO"/>
    <n v="1383"/>
    <x v="2"/>
    <x v="0"/>
    <m/>
  </r>
  <r>
    <x v="4320"/>
    <s v="31.675.254/0001-33"/>
    <s v="NF SERVICOS DO"/>
    <n v="118832"/>
    <d v="2022-08-16T00:00:00"/>
    <n v="123290"/>
    <d v="2022-08-17T00:00:00"/>
    <m/>
    <n v="525.48"/>
    <d v="2022-09-16T00:00:00"/>
    <s v="E0201978"/>
    <s v="PD201978"/>
    <s v="Serviços de Publicidade Eletrônica"/>
    <n v="525.48"/>
    <m/>
    <x v="4"/>
    <m/>
    <m/>
    <m/>
    <s v="2 - FATURADO"/>
    <n v="1383"/>
    <x v="2"/>
    <x v="0"/>
    <m/>
  </r>
  <r>
    <x v="4320"/>
    <s v="31.675.254/0001-33"/>
    <s v="NF SERVICOS DO"/>
    <n v="118835"/>
    <d v="2022-08-16T00:00:00"/>
    <n v="123293"/>
    <d v="2022-08-17T00:00:00"/>
    <m/>
    <n v="963.39"/>
    <d v="2022-09-16T00:00:00"/>
    <s v="E0201978"/>
    <s v="PD201978"/>
    <s v="Serviços de Publicidade Eletrônica"/>
    <n v="963.39"/>
    <m/>
    <x v="4"/>
    <m/>
    <m/>
    <m/>
    <s v="2 - FATURADO"/>
    <n v="1383"/>
    <x v="2"/>
    <x v="0"/>
    <m/>
  </r>
  <r>
    <x v="4320"/>
    <s v="31.675.254/0001-33"/>
    <s v="NF SERVICOS DO"/>
    <n v="118856"/>
    <d v="2022-08-16T00:00:00"/>
    <n v="123314"/>
    <d v="2022-08-17T00:00:00"/>
    <m/>
    <n v="350.32"/>
    <d v="2022-09-16T00:00:00"/>
    <s v="E0201978"/>
    <s v="PD201978"/>
    <s v="Serviços de Publicidade Eletrônica"/>
    <n v="350.32"/>
    <m/>
    <x v="4"/>
    <m/>
    <m/>
    <m/>
    <s v="2 - FATURADO"/>
    <n v="1383"/>
    <x v="2"/>
    <x v="0"/>
    <m/>
  </r>
  <r>
    <x v="4320"/>
    <s v="31.675.254/0001-33"/>
    <s v="NF SERVICOS DO"/>
    <n v="119768"/>
    <d v="2022-08-17T00:00:00"/>
    <n v="124550"/>
    <d v="2022-08-18T00:00:00"/>
    <m/>
    <n v="1576.45"/>
    <d v="2022-09-17T00:00:00"/>
    <s v="E0201978"/>
    <s v="PD201978"/>
    <s v="Serviços de Publicidade Eletrônica"/>
    <n v="1576.45"/>
    <m/>
    <x v="4"/>
    <m/>
    <m/>
    <m/>
    <s v="2 - FATURADO"/>
    <n v="1382"/>
    <x v="2"/>
    <x v="0"/>
    <m/>
  </r>
  <r>
    <x v="4320"/>
    <s v="31.675.254/0001-33"/>
    <s v="NF SERVICOS DO"/>
    <n v="119953"/>
    <d v="2022-08-17T00:00:00"/>
    <n v="124735"/>
    <d v="2022-08-18T00:00:00"/>
    <m/>
    <n v="262.74"/>
    <d v="2022-09-17T00:00:00"/>
    <s v="E0201978"/>
    <s v="PD201978"/>
    <s v="Serviços de Publicidade Eletrônica"/>
    <n v="262.74"/>
    <m/>
    <x v="4"/>
    <m/>
    <m/>
    <m/>
    <s v="2 - FATURADO"/>
    <n v="1382"/>
    <x v="2"/>
    <x v="0"/>
    <m/>
  </r>
  <r>
    <x v="4320"/>
    <s v="31.675.254/0001-33"/>
    <s v="NF SERVICOS DO"/>
    <n v="119954"/>
    <d v="2022-08-17T00:00:00"/>
    <n v="124736"/>
    <d v="2022-08-18T00:00:00"/>
    <m/>
    <n v="613.05999999999995"/>
    <d v="2022-09-17T00:00:00"/>
    <s v="E0201978"/>
    <s v="PD201978"/>
    <s v="Serviços de Publicidade Eletrônica"/>
    <n v="613.05999999999995"/>
    <m/>
    <x v="4"/>
    <m/>
    <m/>
    <m/>
    <s v="2 - FATURADO"/>
    <n v="1382"/>
    <x v="2"/>
    <x v="0"/>
    <m/>
  </r>
  <r>
    <x v="4320"/>
    <s v="31.675.254/0001-33"/>
    <s v="NF SERVICOS DO"/>
    <n v="120289"/>
    <d v="2022-08-18T00:00:00"/>
    <n v="125074"/>
    <d v="2022-08-19T00:00:00"/>
    <m/>
    <n v="613.05999999999995"/>
    <d v="2022-09-18T00:00:00"/>
    <s v="E0201978"/>
    <s v="PD201978"/>
    <s v="Serviços de Publicidade Eletrônica"/>
    <n v="613.05999999999995"/>
    <m/>
    <x v="4"/>
    <m/>
    <m/>
    <m/>
    <s v="2 - FATURADO"/>
    <n v="1381"/>
    <x v="2"/>
    <x v="0"/>
    <m/>
  </r>
  <r>
    <x v="4320"/>
    <s v="31.675.254/0001-33"/>
    <s v="NF SERVICOS DO"/>
    <n v="120567"/>
    <d v="2022-08-19T00:00:00"/>
    <n v="125352"/>
    <d v="2022-08-22T00:00:00"/>
    <m/>
    <n v="1050.97"/>
    <d v="2022-09-21T00:00:00"/>
    <s v="E0201978"/>
    <s v="PD201978"/>
    <s v="Serviços de Publicidade Eletrônica"/>
    <n v="1050.97"/>
    <m/>
    <x v="4"/>
    <m/>
    <m/>
    <m/>
    <s v="2 - FATURADO"/>
    <n v="1378"/>
    <x v="2"/>
    <x v="0"/>
    <m/>
  </r>
  <r>
    <x v="4320"/>
    <s v="31.675.254/0001-33"/>
    <s v="NF SERVICOS DO"/>
    <n v="120841"/>
    <d v="2022-08-19T00:00:00"/>
    <n v="125626"/>
    <d v="2022-08-22T00:00:00"/>
    <m/>
    <n v="613.05999999999995"/>
    <d v="2022-09-21T00:00:00"/>
    <s v="E0201978"/>
    <s v="PD201978"/>
    <s v="Serviços de Publicidade Eletrônica"/>
    <n v="613.05999999999995"/>
    <m/>
    <x v="4"/>
    <m/>
    <m/>
    <m/>
    <s v="2 - FATURADO"/>
    <n v="1378"/>
    <x v="2"/>
    <x v="0"/>
    <m/>
  </r>
  <r>
    <x v="4320"/>
    <s v="31.675.254/0001-33"/>
    <s v="NF SERVICOS DO"/>
    <n v="120844"/>
    <d v="2022-08-19T00:00:00"/>
    <n v="125629"/>
    <d v="2022-08-22T00:00:00"/>
    <m/>
    <n v="262.74"/>
    <d v="2022-09-21T00:00:00"/>
    <s v="E0201978"/>
    <s v="PD201978"/>
    <s v="Serviços de Publicidade Eletrônica"/>
    <n v="262.74"/>
    <m/>
    <x v="4"/>
    <m/>
    <m/>
    <m/>
    <s v="2 - FATURADO"/>
    <n v="1378"/>
    <x v="2"/>
    <x v="0"/>
    <m/>
  </r>
  <r>
    <x v="4320"/>
    <s v="31.675.254/0001-33"/>
    <s v="NF SERVICOS DO"/>
    <n v="121141"/>
    <d v="2022-08-23T00:00:00"/>
    <n v="125928"/>
    <d v="2022-08-23T00:00:00"/>
    <m/>
    <n v="437.9"/>
    <d v="2022-09-22T00:00:00"/>
    <s v="E0201978"/>
    <s v="PD201978"/>
    <s v="Serviços de Publicidade Eletrônica"/>
    <n v="437.9"/>
    <m/>
    <x v="4"/>
    <m/>
    <m/>
    <m/>
    <s v="2 - FATURADO"/>
    <n v="1377"/>
    <x v="2"/>
    <x v="0"/>
    <m/>
  </r>
  <r>
    <x v="4320"/>
    <s v="31.675.254/0001-33"/>
    <s v="NF SERVICOS DO"/>
    <n v="121142"/>
    <d v="2022-08-23T00:00:00"/>
    <n v="125929"/>
    <d v="2022-08-23T00:00:00"/>
    <m/>
    <n v="437.9"/>
    <d v="2022-09-22T00:00:00"/>
    <s v="E0201978"/>
    <s v="PD201978"/>
    <s v="Serviços de Publicidade Eletrônica"/>
    <n v="437.9"/>
    <m/>
    <x v="4"/>
    <m/>
    <m/>
    <m/>
    <s v="2 - FATURADO"/>
    <n v="1377"/>
    <x v="2"/>
    <x v="0"/>
    <m/>
  </r>
  <r>
    <x v="4320"/>
    <s v="31.675.254/0001-33"/>
    <s v="NF SERVICOS DO"/>
    <n v="121479"/>
    <d v="2022-08-23T00:00:00"/>
    <n v="126267"/>
    <d v="2022-08-24T00:00:00"/>
    <m/>
    <n v="2890.16"/>
    <d v="2022-09-23T00:00:00"/>
    <s v="E0201978"/>
    <s v="PD201978"/>
    <s v="Serviços de Publicidade Eletrônica"/>
    <n v="2890.16"/>
    <m/>
    <x v="4"/>
    <m/>
    <m/>
    <m/>
    <s v="2 - FATURADO"/>
    <n v="1376"/>
    <x v="2"/>
    <x v="0"/>
    <m/>
  </r>
  <r>
    <x v="4320"/>
    <s v="31.675.254/0001-33"/>
    <s v="NF SERVICOS DO"/>
    <n v="121569"/>
    <d v="2022-08-23T00:00:00"/>
    <n v="126357"/>
    <d v="2022-08-24T00:00:00"/>
    <m/>
    <n v="437.9"/>
    <d v="2022-09-23T00:00:00"/>
    <s v="E0201978"/>
    <s v="PD201978"/>
    <s v="Serviços de Publicidade Eletrônica"/>
    <n v="437.9"/>
    <m/>
    <x v="4"/>
    <m/>
    <m/>
    <m/>
    <s v="2 - FATURADO"/>
    <n v="1376"/>
    <x v="2"/>
    <x v="0"/>
    <m/>
  </r>
  <r>
    <x v="4320"/>
    <s v="31.675.254/0001-33"/>
    <s v="NF SERVICOS DO"/>
    <n v="121573"/>
    <d v="2022-08-23T00:00:00"/>
    <n v="126361"/>
    <d v="2022-08-24T00:00:00"/>
    <m/>
    <n v="350.32"/>
    <d v="2022-09-23T00:00:00"/>
    <s v="E0201978"/>
    <s v="PD201978"/>
    <s v="Serviços de Publicidade Eletrônica"/>
    <n v="350.32"/>
    <m/>
    <x v="4"/>
    <m/>
    <m/>
    <m/>
    <s v="2 - FATURADO"/>
    <n v="1376"/>
    <x v="2"/>
    <x v="0"/>
    <m/>
  </r>
  <r>
    <x v="4321"/>
    <s v="31.679.493/0001-61"/>
    <s v="NF SERVICOS - ADESAO"/>
    <n v="1985560"/>
    <d v="2026-05-21T00:00:00"/>
    <n v="2186523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321"/>
    <s v="31.679.493/0001-61"/>
    <s v="NF SERVICOS - ADESAO"/>
    <n v="2003150"/>
    <d v="2026-06-12T00:00:00"/>
    <n v="2205651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322"/>
    <s v="31.688.529/0001-73"/>
    <s v="NF SERVICOS - ADESAO"/>
    <n v="2013874"/>
    <d v="2026-06-17T00:00:00"/>
    <n v="2216643"/>
    <d v="2026-06-17T00:00:00"/>
    <m/>
    <n v="357.54"/>
    <d v="2026-07-30T00:00:00"/>
    <m/>
    <m/>
    <s v="Processamento de dados e congêneres"/>
    <n v="357.54"/>
    <m/>
    <x v="0"/>
    <m/>
    <m/>
    <m/>
    <s v="2 - FATURADO"/>
    <n v="0"/>
    <x v="1"/>
    <x v="0"/>
    <m/>
  </r>
  <r>
    <x v="4323"/>
    <s v="31.699.950/0001-80"/>
    <s v="NF SERVICOS - ADESAO"/>
    <n v="1983460"/>
    <d v="2026-05-21T00:00:00"/>
    <n v="2184423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323"/>
    <s v="31.699.950/0001-80"/>
    <s v="NF SERVICOS - ADESAO"/>
    <n v="2001352"/>
    <d v="2026-06-12T00:00:00"/>
    <n v="220385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324"/>
    <s v="31.750.910/0001-15"/>
    <s v="NF SERVICOS - ADESAO"/>
    <n v="1987137"/>
    <d v="2026-05-21T00:00:00"/>
    <n v="2188100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4324"/>
    <s v="31.750.910/0001-15"/>
    <s v="NF SERVICOS - ADESAO"/>
    <n v="2003780"/>
    <d v="2026-06-12T00:00:00"/>
    <n v="220628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325"/>
    <s v="31.769.811/0001-85"/>
    <s v="NF SERVICOS - ADESAO"/>
    <n v="1996743"/>
    <d v="2026-06-12T00:00:00"/>
    <n v="2199208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326"/>
    <s v="31.806.121/0001-59"/>
    <s v="NF SERVICOS - ADESAO"/>
    <n v="1981129"/>
    <d v="2026-05-21T00:00:00"/>
    <n v="218209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326"/>
    <s v="31.806.121/0001-59"/>
    <s v="NF SERVICOS - ADESAO"/>
    <n v="1999164"/>
    <d v="2026-06-12T00:00:00"/>
    <n v="220166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327"/>
    <s v="31.895.588/0001-12"/>
    <s v="NF SERVICOS - ADESAO"/>
    <n v="2005809"/>
    <d v="2026-06-12T00:00:00"/>
    <n v="2208318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328"/>
    <s v="31.901.243/0002-05"/>
    <s v="NF SERVICOS - ADESAO"/>
    <n v="1997109"/>
    <d v="2026-06-12T00:00:00"/>
    <n v="2199610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329"/>
    <s v="31.909.852/0001-20"/>
    <s v="NF SERVICOS"/>
    <n v="212778"/>
    <d v="2026-06-19T00:00:00"/>
    <n v="2221597"/>
    <d v="2026-06-19T00:00:00"/>
    <d v="2026-03-01T00:00:00"/>
    <n v="2959.61"/>
    <d v="2026-07-19T00:00:00"/>
    <s v="E0260163"/>
    <s v="PD026116"/>
    <s v="HOSPEDAGEM DE SLOT"/>
    <n v="2959.61"/>
    <d v="2026-03-01T00:00:00"/>
    <x v="0"/>
    <m/>
    <m/>
    <s v="359.00001978/2026-77-ITO"/>
    <s v="2 - FATURADO"/>
    <n v="0"/>
    <x v="1"/>
    <x v="1"/>
    <m/>
  </r>
  <r>
    <x v="4329"/>
    <s v="31.909.852/0001-20"/>
    <s v="NF SERVICOS"/>
    <n v="212779"/>
    <d v="2026-06-19T00:00:00"/>
    <n v="2221598"/>
    <d v="2026-06-19T00:00:00"/>
    <d v="2026-05-01T00:00:00"/>
    <n v="2959.61"/>
    <d v="2026-07-19T00:00:00"/>
    <s v="E0260163"/>
    <s v="PD026116"/>
    <s v="HOSPEDAGEM DE SLOT"/>
    <n v="2959.61"/>
    <d v="2026-05-01T00:00:00"/>
    <x v="0"/>
    <m/>
    <m/>
    <s v="359.00001978/2026-77-ITO"/>
    <s v="2 - FATURADO"/>
    <n v="0"/>
    <x v="1"/>
    <x v="1"/>
    <m/>
  </r>
  <r>
    <x v="4330"/>
    <s v="31.917.745/0001-43"/>
    <s v="NF SERVICOS - ADESAO"/>
    <n v="2005934"/>
    <d v="2026-06-12T00:00:00"/>
    <n v="2208452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331"/>
    <s v="310.091.518-60"/>
    <s v="NF SERVICOS - ADESAO"/>
    <n v="1977682"/>
    <d v="2026-05-21T00:00:00"/>
    <n v="2178637"/>
    <d v="2026-05-22T00:00:00"/>
    <m/>
    <n v="503.46"/>
    <d v="2026-07-30T00:00:00"/>
    <m/>
    <m/>
    <s v="Processamento de dados e congêneres"/>
    <n v="503.46"/>
    <m/>
    <x v="0"/>
    <m/>
    <m/>
    <m/>
    <s v="2 - FATURADO"/>
    <n v="0"/>
    <x v="1"/>
    <x v="0"/>
    <m/>
  </r>
  <r>
    <x v="4332"/>
    <s v="310.139.728-64"/>
    <s v="NF SERVICOS - ADESAO"/>
    <n v="1977856"/>
    <d v="2026-05-21T00:00:00"/>
    <n v="2178811"/>
    <d v="2026-05-22T00:00:00"/>
    <m/>
    <n v="659.06"/>
    <d v="2026-06-05T00:00:00"/>
    <m/>
    <m/>
    <s v="Processamento de dados e congêneres"/>
    <n v="180.8"/>
    <m/>
    <x v="0"/>
    <m/>
    <m/>
    <m/>
    <s v="2 - FATURADO"/>
    <n v="25"/>
    <x v="0"/>
    <x v="0"/>
    <m/>
  </r>
  <r>
    <x v="4333"/>
    <s v="310.163.958-17"/>
    <s v="NF SERVICOS - ADESAO"/>
    <n v="1976539"/>
    <d v="2026-05-21T00:00:00"/>
    <n v="2177494"/>
    <d v="2026-05-22T00:00:00"/>
    <m/>
    <n v="2653.92"/>
    <d v="2026-06-05T00:00:00"/>
    <m/>
    <m/>
    <s v="Processamento de dados e congêneres"/>
    <n v="658.62"/>
    <m/>
    <x v="0"/>
    <m/>
    <m/>
    <m/>
    <s v="2 - FATURADO"/>
    <n v="25"/>
    <x v="0"/>
    <x v="0"/>
    <m/>
  </r>
  <r>
    <x v="4333"/>
    <s v="310.163.958-17"/>
    <s v="NF SERVICOS - ADESAO"/>
    <n v="2006551"/>
    <d v="2026-06-12T00:00:00"/>
    <n v="2209072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333"/>
    <s v="310.163.958-17"/>
    <s v="NF SERVICOS - ADESAO"/>
    <n v="2018030"/>
    <d v="2026-06-17T00:00:00"/>
    <n v="2220808"/>
    <d v="2026-06-18T00:00:00"/>
    <m/>
    <n v="1970.85"/>
    <d v="2026-06-20T00:00:00"/>
    <m/>
    <m/>
    <s v="Processamento de dados e congêneres"/>
    <n v="1970.85"/>
    <m/>
    <x v="0"/>
    <m/>
    <m/>
    <m/>
    <s v="2 - FATURADO"/>
    <n v="10"/>
    <x v="0"/>
    <x v="0"/>
    <m/>
  </r>
  <r>
    <x v="4334"/>
    <s v="310.257.248-01"/>
    <s v="NF SERVICOS - ADESAO"/>
    <n v="1996714"/>
    <d v="2026-06-12T00:00:00"/>
    <n v="219917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34"/>
    <s v="310.257.248-01"/>
    <s v="NF SERVICOS - ADESAO"/>
    <n v="2010650"/>
    <d v="2026-06-15T00:00:00"/>
    <n v="2213339"/>
    <d v="2026-06-16T00:00:00"/>
    <m/>
    <n v="247.86"/>
    <d v="2026-06-20T00:00:00"/>
    <m/>
    <m/>
    <s v="Processamento de dados e congêneres"/>
    <n v="247.86"/>
    <m/>
    <x v="0"/>
    <m/>
    <m/>
    <m/>
    <s v="2 - FATURADO"/>
    <n v="10"/>
    <x v="0"/>
    <x v="0"/>
    <m/>
  </r>
  <r>
    <x v="4335"/>
    <s v="310.270.248-15"/>
    <s v="NF SERVICOS - ADESAO"/>
    <n v="1977831"/>
    <d v="2026-05-21T00:00:00"/>
    <n v="2178786"/>
    <d v="2026-05-22T00:00:00"/>
    <m/>
    <n v="1894.4"/>
    <d v="2026-07-30T00:00:00"/>
    <m/>
    <m/>
    <s v="Processamento de dados e congêneres"/>
    <n v="1894.4"/>
    <m/>
    <x v="0"/>
    <m/>
    <m/>
    <m/>
    <s v="2 - FATURADO"/>
    <n v="0"/>
    <x v="1"/>
    <x v="0"/>
    <m/>
  </r>
  <r>
    <x v="4336"/>
    <s v="310.307.898-60"/>
    <s v="NF SERVICOS - ADESAO"/>
    <n v="1978809"/>
    <d v="2026-05-21T00:00:00"/>
    <n v="2179764"/>
    <d v="2026-05-22T00:00:00"/>
    <m/>
    <n v="4377.05"/>
    <d v="2026-06-05T00:00:00"/>
    <m/>
    <m/>
    <s v="Processamento de dados e congêneres"/>
    <n v="1312.93"/>
    <m/>
    <x v="0"/>
    <m/>
    <m/>
    <m/>
    <s v="2 - FATURADO"/>
    <n v="25"/>
    <x v="0"/>
    <x v="0"/>
    <m/>
  </r>
  <r>
    <x v="4337"/>
    <s v="310.332.908-31"/>
    <s v="NF SERVICOS - ADESAO"/>
    <n v="1997727"/>
    <d v="2026-06-12T00:00:00"/>
    <n v="2200228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338"/>
    <s v="310.404.892-49"/>
    <s v="NF SERVICOS - ADESAO"/>
    <n v="2000459"/>
    <d v="2026-06-12T00:00:00"/>
    <n v="220296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38"/>
    <s v="310.404.892-49"/>
    <s v="NF SERVICOS - ADESAO"/>
    <n v="2011092"/>
    <d v="2026-06-15T00:00:00"/>
    <n v="2213787"/>
    <d v="2026-06-16T00:00:00"/>
    <m/>
    <n v="135.91"/>
    <d v="2026-07-30T00:00:00"/>
    <m/>
    <m/>
    <s v="Processamento de dados e congêneres"/>
    <n v="135.91"/>
    <m/>
    <x v="0"/>
    <m/>
    <m/>
    <m/>
    <s v="2 - FATURADO"/>
    <n v="0"/>
    <x v="1"/>
    <x v="0"/>
    <m/>
  </r>
  <r>
    <x v="4339"/>
    <s v="310.411.618-08"/>
    <s v="NF SERVICOS - ADESAO"/>
    <n v="1998612"/>
    <d v="2026-06-12T00:00:00"/>
    <n v="220111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40"/>
    <s v="310.484.248-55"/>
    <s v="NF SERVICOS - ADESAO"/>
    <n v="1978069"/>
    <d v="2026-05-21T00:00:00"/>
    <n v="2179024"/>
    <d v="2026-05-22T00:00:00"/>
    <m/>
    <n v="2902.32"/>
    <d v="2026-06-05T00:00:00"/>
    <m/>
    <m/>
    <s v="Processamento de dados e congêneres"/>
    <n v="796.37"/>
    <m/>
    <x v="0"/>
    <m/>
    <m/>
    <m/>
    <s v="2 - FATURADO"/>
    <n v="25"/>
    <x v="0"/>
    <x v="0"/>
    <m/>
  </r>
  <r>
    <x v="4341"/>
    <s v="310.486.748-86"/>
    <s v="NF SERVICOS - ADESAO"/>
    <n v="1977595"/>
    <d v="2026-05-21T00:00:00"/>
    <n v="2178550"/>
    <d v="2026-05-22T00:00:00"/>
    <m/>
    <n v="2448.44"/>
    <d v="2026-06-05T00:00:00"/>
    <m/>
    <m/>
    <s v="Processamento de dados e congêneres"/>
    <n v="714.58"/>
    <m/>
    <x v="0"/>
    <m/>
    <m/>
    <m/>
    <s v="2 - FATURADO"/>
    <n v="25"/>
    <x v="0"/>
    <x v="0"/>
    <m/>
  </r>
  <r>
    <x v="4341"/>
    <s v="310.486.748-86"/>
    <s v="NF SERVICOS - ADESAO"/>
    <n v="2003984"/>
    <d v="2026-06-12T00:00:00"/>
    <n v="220648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41"/>
    <s v="310.486.748-86"/>
    <s v="NF SERVICOS - ADESAO"/>
    <n v="2015756"/>
    <d v="2026-06-17T00:00:00"/>
    <n v="2218525"/>
    <d v="2026-06-18T00:00:00"/>
    <m/>
    <n v="1695.73"/>
    <d v="2026-06-20T00:00:00"/>
    <m/>
    <m/>
    <s v="Processamento de dados e congêneres"/>
    <n v="1695.73"/>
    <m/>
    <x v="0"/>
    <m/>
    <m/>
    <m/>
    <s v="2 - FATURADO"/>
    <n v="10"/>
    <x v="0"/>
    <x v="0"/>
    <m/>
  </r>
  <r>
    <x v="4342"/>
    <s v="310.538.618-18"/>
    <s v="NF SERVICOS - ADESAO"/>
    <n v="1998906"/>
    <d v="2026-06-12T00:00:00"/>
    <n v="220140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42"/>
    <s v="310.538.618-18"/>
    <s v="NF SERVICOS - ADESAO"/>
    <n v="2009996"/>
    <d v="2026-06-15T00:00:00"/>
    <n v="2212679"/>
    <d v="2026-06-16T00:00:00"/>
    <m/>
    <n v="164.55"/>
    <d v="2026-06-20T00:00:00"/>
    <m/>
    <m/>
    <s v="Processamento de dados e congêneres"/>
    <n v="164.55"/>
    <m/>
    <x v="0"/>
    <m/>
    <m/>
    <m/>
    <s v="2 - FATURADO"/>
    <n v="10"/>
    <x v="0"/>
    <x v="0"/>
    <m/>
  </r>
  <r>
    <x v="4343"/>
    <s v="310.560.288-74"/>
    <s v="NF SERVICOS - ADESAO"/>
    <n v="1975310"/>
    <d v="2026-05-21T00:00:00"/>
    <n v="2176261"/>
    <d v="2026-05-21T00:00:00"/>
    <m/>
    <n v="123.75"/>
    <d v="2026-07-30T00:00:00"/>
    <m/>
    <m/>
    <s v="Processamento de dados e congêneres"/>
    <n v="123.75"/>
    <m/>
    <x v="0"/>
    <m/>
    <m/>
    <m/>
    <s v="2 - FATURADO"/>
    <n v="0"/>
    <x v="1"/>
    <x v="0"/>
    <m/>
  </r>
  <r>
    <x v="4344"/>
    <s v="310.647.308-84"/>
    <s v="ND-OPERADORA CIELO"/>
    <n v="29394"/>
    <d v="2026-06-02T00:00:00"/>
    <m/>
    <m/>
    <m/>
    <n v="312.48"/>
    <d v="2026-06-02T00:00:00"/>
    <m/>
    <m/>
    <s v="Certificado e-CPF A3 em token - 12 meses"/>
    <n v="312.48"/>
    <m/>
    <x v="0"/>
    <m/>
    <m/>
    <m/>
    <s v="1 - VENDA A VISTA"/>
    <n v="28"/>
    <x v="0"/>
    <x v="2"/>
    <m/>
  </r>
  <r>
    <x v="4345"/>
    <s v="310.683.958-93"/>
    <s v="NF SERVICOS - ADESAO"/>
    <n v="2003337"/>
    <d v="2026-06-12T00:00:00"/>
    <n v="220583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346"/>
    <s v="310.710.588-00"/>
    <s v="NF SERVICOS - ADESAO"/>
    <n v="1977028"/>
    <d v="2026-05-21T00:00:00"/>
    <n v="2177983"/>
    <d v="2026-05-22T00:00:00"/>
    <m/>
    <n v="1251.43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4347"/>
    <s v="310.766.018-39"/>
    <s v="NF SERVICOS - ADESAO"/>
    <n v="2018085"/>
    <d v="2026-06-17T00:00:00"/>
    <n v="2220863"/>
    <d v="2026-06-18T00:00:00"/>
    <m/>
    <n v="966.16"/>
    <d v="2026-06-20T00:00:00"/>
    <m/>
    <m/>
    <s v="Processamento de dados e congêneres"/>
    <n v="966.16"/>
    <m/>
    <x v="0"/>
    <m/>
    <m/>
    <m/>
    <s v="2 - FATURADO"/>
    <n v="10"/>
    <x v="0"/>
    <x v="0"/>
    <m/>
  </r>
  <r>
    <x v="4348"/>
    <s v="310.960.408-67"/>
    <s v="ND-OPERADORA CIELO"/>
    <n v="29564"/>
    <d v="2026-06-22T00:00:00"/>
    <m/>
    <m/>
    <m/>
    <n v="124.99"/>
    <d v="2026-06-22T00:00:00"/>
    <m/>
    <m/>
    <s v="Certificado e-CPF A1 em Software (12 meses)"/>
    <n v="124.99"/>
    <m/>
    <x v="0"/>
    <m/>
    <m/>
    <m/>
    <s v="1 - VENDA A VISTA"/>
    <n v="8"/>
    <x v="0"/>
    <x v="2"/>
    <m/>
  </r>
  <r>
    <x v="4349"/>
    <s v="310.977.018-08"/>
    <s v="NF SERVICOS - ADESAO"/>
    <n v="1977729"/>
    <d v="2026-05-21T00:00:00"/>
    <n v="2178684"/>
    <d v="2026-05-22T00:00:00"/>
    <m/>
    <n v="2567.29"/>
    <d v="2026-06-05T00:00:00"/>
    <m/>
    <m/>
    <s v="Processamento de dados e congêneres"/>
    <n v="774.85"/>
    <m/>
    <x v="0"/>
    <m/>
    <m/>
    <m/>
    <s v="2 - FATURADO"/>
    <n v="25"/>
    <x v="0"/>
    <x v="0"/>
    <m/>
  </r>
  <r>
    <x v="4350"/>
    <s v="311.005.228-83"/>
    <s v="NF SERVICOS - ADESAO"/>
    <n v="1999017"/>
    <d v="2026-06-12T00:00:00"/>
    <n v="2201518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350"/>
    <s v="311.005.228-83"/>
    <s v="NF SERVICOS - ADESAO"/>
    <n v="2011338"/>
    <d v="2026-06-15T00:00:00"/>
    <n v="2214036"/>
    <d v="2026-06-16T00:00:00"/>
    <m/>
    <n v="112.48"/>
    <d v="2026-07-30T00:00:00"/>
    <m/>
    <m/>
    <s v="Processamento de dados e congêneres"/>
    <n v="112.48"/>
    <m/>
    <x v="0"/>
    <m/>
    <m/>
    <m/>
    <s v="2 - FATURADO"/>
    <n v="0"/>
    <x v="1"/>
    <x v="0"/>
    <m/>
  </r>
  <r>
    <x v="4351"/>
    <s v="311.055.038-52"/>
    <s v="NF SERVICOS - ADESAO"/>
    <n v="1977397"/>
    <d v="2026-05-21T00:00:00"/>
    <n v="2178352"/>
    <d v="2026-05-22T00:00:00"/>
    <m/>
    <n v="550.03"/>
    <d v="2026-06-05T00:00:00"/>
    <m/>
    <m/>
    <s v="Processamento de dados e congêneres"/>
    <n v="163.58000000000001"/>
    <m/>
    <x v="0"/>
    <m/>
    <m/>
    <m/>
    <s v="2 - FATURADO"/>
    <n v="25"/>
    <x v="0"/>
    <x v="0"/>
    <m/>
  </r>
  <r>
    <x v="4351"/>
    <s v="311.055.038-52"/>
    <s v="NF SERVICOS - ADESAO"/>
    <n v="2000095"/>
    <d v="2026-06-12T00:00:00"/>
    <n v="220259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51"/>
    <s v="311.055.038-52"/>
    <s v="NF SERVICOS - ADESAO"/>
    <n v="2015517"/>
    <d v="2026-06-17T00:00:00"/>
    <n v="2218286"/>
    <d v="2026-06-17T00:00:00"/>
    <m/>
    <n v="437.66"/>
    <d v="2026-06-20T00:00:00"/>
    <m/>
    <m/>
    <s v="Processamento de dados e congêneres"/>
    <n v="437.66"/>
    <m/>
    <x v="0"/>
    <m/>
    <m/>
    <m/>
    <s v="2 - FATURADO"/>
    <n v="10"/>
    <x v="0"/>
    <x v="0"/>
    <m/>
  </r>
  <r>
    <x v="4352"/>
    <s v="311.214.298-58"/>
    <s v="NF SERVICOS - ADESAO"/>
    <n v="1982033"/>
    <d v="2026-05-21T00:00:00"/>
    <n v="218299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352"/>
    <s v="311.214.298-58"/>
    <s v="NF SERVICOS - ADESAO"/>
    <n v="2004996"/>
    <d v="2026-06-12T00:00:00"/>
    <n v="220749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53"/>
    <s v="311.227.248-02"/>
    <s v="ND-OPERADORA CIELO"/>
    <n v="29596"/>
    <d v="2026-06-24T00:00:00"/>
    <m/>
    <m/>
    <m/>
    <n v="412.47"/>
    <d v="2026-06-24T00:00:00"/>
    <m/>
    <m/>
    <s v="Certificado e-CPF A3 em token - 24 meses"/>
    <n v="412.47"/>
    <m/>
    <x v="0"/>
    <m/>
    <m/>
    <m/>
    <s v="1 - VENDA A VISTA"/>
    <n v="6"/>
    <x v="0"/>
    <x v="2"/>
    <m/>
  </r>
  <r>
    <x v="4354"/>
    <s v="311.307.258-12"/>
    <s v="NF SERVICOS - ADESAO"/>
    <n v="1977594"/>
    <d v="2026-05-21T00:00:00"/>
    <n v="2178549"/>
    <d v="2026-05-22T00:00:00"/>
    <m/>
    <n v="404.84"/>
    <d v="2026-06-05T00:00:00"/>
    <m/>
    <m/>
    <s v="Processamento de dados e congêneres"/>
    <n v="137.75"/>
    <m/>
    <x v="0"/>
    <m/>
    <m/>
    <m/>
    <s v="2 - FATURADO"/>
    <n v="25"/>
    <x v="0"/>
    <x v="0"/>
    <m/>
  </r>
  <r>
    <x v="4354"/>
    <s v="311.307.258-12"/>
    <s v="NF SERVICOS - ADESAO"/>
    <n v="1996443"/>
    <d v="2026-06-12T00:00:00"/>
    <n v="219890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54"/>
    <s v="311.307.258-12"/>
    <s v="NF SERVICOS - ADESAO"/>
    <n v="2015856"/>
    <d v="2026-06-17T00:00:00"/>
    <n v="2218625"/>
    <d v="2026-06-18T00:00:00"/>
    <m/>
    <n v="526.86"/>
    <d v="2026-07-30T00:00:00"/>
    <m/>
    <m/>
    <s v="Processamento de dados e congêneres"/>
    <n v="526.86"/>
    <m/>
    <x v="0"/>
    <m/>
    <m/>
    <m/>
    <s v="2 - FATURADO"/>
    <n v="0"/>
    <x v="1"/>
    <x v="0"/>
    <m/>
  </r>
  <r>
    <x v="4355"/>
    <s v="311.456.418-65"/>
    <s v="NF SERVICOS - ADESAO"/>
    <n v="1988822"/>
    <d v="2026-05-21T00:00:00"/>
    <n v="2189814"/>
    <d v="2026-05-23T00:00:00"/>
    <m/>
    <n v="125.5"/>
    <d v="2026-07-30T00:00:00"/>
    <m/>
    <m/>
    <s v="Processamento de dados e congêneres"/>
    <n v="125.5"/>
    <m/>
    <x v="0"/>
    <m/>
    <m/>
    <m/>
    <s v="2 - FATURADO"/>
    <n v="0"/>
    <x v="1"/>
    <x v="0"/>
    <m/>
  </r>
  <r>
    <x v="4355"/>
    <s v="311.456.418-65"/>
    <s v="NF SERVICOS - ADESAO"/>
    <n v="2012430"/>
    <d v="2026-06-15T00:00:00"/>
    <n v="2215138"/>
    <d v="2026-06-16T00:00:00"/>
    <m/>
    <n v="130.71"/>
    <d v="2026-07-30T00:00:00"/>
    <m/>
    <m/>
    <s v="Processamento de dados e congêneres"/>
    <n v="130.71"/>
    <m/>
    <x v="0"/>
    <m/>
    <m/>
    <m/>
    <s v="2 - FATURADO"/>
    <n v="0"/>
    <x v="1"/>
    <x v="0"/>
    <m/>
  </r>
  <r>
    <x v="4356"/>
    <s v="311.490.448-37"/>
    <s v="NF SERVICOS - ADESAO"/>
    <n v="1977175"/>
    <d v="2026-05-21T00:00:00"/>
    <n v="2178130"/>
    <d v="2026-05-22T00:00:00"/>
    <m/>
    <n v="6075.47"/>
    <d v="2026-06-05T00:00:00"/>
    <m/>
    <m/>
    <s v="Processamento de dados e congêneres"/>
    <n v="1872.54"/>
    <m/>
    <x v="0"/>
    <m/>
    <m/>
    <m/>
    <s v="2 - FATURADO"/>
    <n v="25"/>
    <x v="0"/>
    <x v="0"/>
    <m/>
  </r>
  <r>
    <x v="4356"/>
    <s v="311.490.448-37"/>
    <s v="NF SERVICOS - ADESAO"/>
    <n v="2015502"/>
    <d v="2026-06-17T00:00:00"/>
    <n v="2218271"/>
    <d v="2026-06-17T00:00:00"/>
    <m/>
    <n v="3798.99"/>
    <d v="2026-06-20T00:00:00"/>
    <m/>
    <m/>
    <s v="Processamento de dados e congêneres"/>
    <n v="3798.99"/>
    <m/>
    <x v="0"/>
    <m/>
    <m/>
    <m/>
    <s v="2 - FATURADO"/>
    <n v="10"/>
    <x v="0"/>
    <x v="0"/>
    <m/>
  </r>
  <r>
    <x v="4357"/>
    <s v="311.602.928-84"/>
    <s v="NF SERVICOS - ADESAO"/>
    <n v="2003568"/>
    <d v="2026-06-12T00:00:00"/>
    <n v="220606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57"/>
    <s v="311.602.928-84"/>
    <s v="NF SERVICOS - ADESAO"/>
    <n v="2009672"/>
    <d v="2026-06-15T00:00:00"/>
    <n v="2212331"/>
    <d v="2026-06-16T00:00:00"/>
    <m/>
    <n v="115.08"/>
    <d v="2026-06-20T00:00:00"/>
    <m/>
    <m/>
    <s v="Processamento de dados e congêneres"/>
    <n v="115.08"/>
    <m/>
    <x v="0"/>
    <m/>
    <m/>
    <m/>
    <s v="2 - FATURADO"/>
    <n v="10"/>
    <x v="0"/>
    <x v="0"/>
    <m/>
  </r>
  <r>
    <x v="4358"/>
    <s v="311.681.128-85"/>
    <s v="NF SERVICOS - ADESAO"/>
    <n v="2007183"/>
    <d v="2026-06-12T00:00:00"/>
    <n v="220973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359"/>
    <s v="311.722.268-57"/>
    <s v="ND-AMAZON"/>
    <n v="32"/>
    <d v="2025-01-07T00:00:00"/>
    <m/>
    <m/>
    <m/>
    <n v="127.5"/>
    <d v="2025-02-06T00:00:00"/>
    <m/>
    <m/>
    <s v="NOBERTO NICOLA: TRAMA ATIVA = NORBERTO NICOLA: LIVING TEXTURE"/>
    <n v="127.5"/>
    <m/>
    <x v="0"/>
    <m/>
    <m/>
    <m/>
    <s v="2 - FATURADO"/>
    <n v="509"/>
    <x v="2"/>
    <x v="4"/>
    <m/>
  </r>
  <r>
    <x v="4360"/>
    <s v="311.731.281-15"/>
    <s v="NF SERVICOS - ADESAO"/>
    <n v="1976936"/>
    <d v="2026-05-21T00:00:00"/>
    <n v="2177891"/>
    <d v="2026-05-22T00:00:00"/>
    <m/>
    <n v="3299.11"/>
    <d v="2026-06-05T00:00:00"/>
    <m/>
    <m/>
    <s v="Processamento de dados e congêneres"/>
    <n v="938.42"/>
    <m/>
    <x v="0"/>
    <m/>
    <m/>
    <m/>
    <s v="2 - FATURADO"/>
    <n v="25"/>
    <x v="0"/>
    <x v="0"/>
    <m/>
  </r>
  <r>
    <x v="4360"/>
    <s v="311.731.281-15"/>
    <s v="NF SERVICOS - ADESAO"/>
    <n v="1997325"/>
    <d v="2026-06-12T00:00:00"/>
    <n v="219982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60"/>
    <s v="311.731.281-15"/>
    <s v="NF SERVICOS - ADESAO"/>
    <n v="2018082"/>
    <d v="2026-06-17T00:00:00"/>
    <n v="2220860"/>
    <d v="2026-06-18T00:00:00"/>
    <m/>
    <n v="2416.31"/>
    <d v="2026-07-30T00:00:00"/>
    <m/>
    <m/>
    <s v="Processamento de dados e congêneres"/>
    <n v="2416.31"/>
    <m/>
    <x v="0"/>
    <m/>
    <m/>
    <m/>
    <s v="2 - FATURADO"/>
    <n v="0"/>
    <x v="1"/>
    <x v="0"/>
    <m/>
  </r>
  <r>
    <x v="4361"/>
    <s v="311.733.348-74"/>
    <s v="ND-JUROS RECEBIMENTO"/>
    <s v="1978619-1-NDJ1"/>
    <d v="2026-05-29T00:00:00"/>
    <n v="2179574"/>
    <m/>
    <m/>
    <n v="14.5"/>
    <d v="2026-06-28T00:00:00"/>
    <m/>
    <m/>
    <s v="Nota de Debito Juros"/>
    <n v="14.5"/>
    <m/>
    <x v="0"/>
    <m/>
    <m/>
    <m/>
    <s v="2 - FATURADO"/>
    <n v="2"/>
    <x v="0"/>
    <x v="10"/>
    <m/>
  </r>
  <r>
    <x v="4362"/>
    <s v="311.945.208-47"/>
    <s v="NF SERVICOS - ADESAO"/>
    <n v="1976456"/>
    <d v="2026-05-21T00:00:00"/>
    <n v="2177411"/>
    <d v="2026-05-22T00:00:00"/>
    <m/>
    <n v="1171.04"/>
    <d v="2026-07-30T00:00:00"/>
    <m/>
    <m/>
    <s v="Processamento de dados e congêneres"/>
    <n v="1171.04"/>
    <m/>
    <x v="0"/>
    <m/>
    <m/>
    <m/>
    <s v="2 - FATURADO"/>
    <n v="0"/>
    <x v="1"/>
    <x v="0"/>
    <m/>
  </r>
  <r>
    <x v="4362"/>
    <s v="311.945.208-47"/>
    <s v="NF SERVICOS - ADESAO"/>
    <n v="1984097"/>
    <d v="2026-05-21T00:00:00"/>
    <n v="2185060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362"/>
    <s v="311.945.208-47"/>
    <s v="NF SERVICOS - ADESAO"/>
    <n v="1996788"/>
    <d v="2026-06-12T00:00:00"/>
    <n v="219925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62"/>
    <s v="311.945.208-47"/>
    <s v="NF SERVICOS - ADESAO"/>
    <n v="2016098"/>
    <d v="2026-06-17T00:00:00"/>
    <n v="2218867"/>
    <d v="2026-06-18T00:00:00"/>
    <m/>
    <n v="796.55"/>
    <d v="2026-06-20T00:00:00"/>
    <m/>
    <m/>
    <s v="Processamento de dados e congêneres"/>
    <n v="796.55"/>
    <m/>
    <x v="0"/>
    <m/>
    <m/>
    <m/>
    <s v="2 - FATURADO"/>
    <n v="10"/>
    <x v="0"/>
    <x v="0"/>
    <m/>
  </r>
  <r>
    <x v="4363"/>
    <s v="312.040.788-74"/>
    <s v="NF SERVICOS - ADESAO"/>
    <n v="1976615"/>
    <d v="2026-05-21T00:00:00"/>
    <n v="2177570"/>
    <d v="2026-05-22T00:00:00"/>
    <m/>
    <n v="4843.1899999999996"/>
    <d v="2026-06-05T00:00:00"/>
    <m/>
    <m/>
    <s v="Processamento de dados e congêneres"/>
    <n v="1338.76"/>
    <m/>
    <x v="0"/>
    <m/>
    <m/>
    <m/>
    <s v="2 - FATURADO"/>
    <n v="25"/>
    <x v="0"/>
    <x v="0"/>
    <m/>
  </r>
  <r>
    <x v="4364"/>
    <s v="312.078.168-17"/>
    <s v="NF SERVICOS - ADESAO"/>
    <n v="1999113"/>
    <d v="2026-06-12T00:00:00"/>
    <n v="220161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64"/>
    <s v="312.078.168-17"/>
    <s v="NF SERVICOS - ADESAO"/>
    <n v="2009751"/>
    <d v="2026-06-15T00:00:00"/>
    <n v="2212412"/>
    <d v="2026-06-16T00:00:00"/>
    <m/>
    <n v="167.15"/>
    <d v="2026-06-20T00:00:00"/>
    <m/>
    <m/>
    <s v="Processamento de dados e congêneres"/>
    <n v="167.15"/>
    <m/>
    <x v="0"/>
    <m/>
    <m/>
    <m/>
    <s v="2 - FATURADO"/>
    <n v="10"/>
    <x v="0"/>
    <x v="0"/>
    <m/>
  </r>
  <r>
    <x v="4365"/>
    <s v="312.122.928-12"/>
    <s v="NF SERVICOS - ADESAO"/>
    <n v="1997576"/>
    <d v="2026-06-12T00:00:00"/>
    <n v="2200077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365"/>
    <s v="312.122.928-12"/>
    <s v="NF SERVICOS - ADESAO"/>
    <n v="2010867"/>
    <d v="2026-06-15T00:00:00"/>
    <n v="2213556"/>
    <d v="2026-06-16T00:00:00"/>
    <m/>
    <n v="135.91"/>
    <d v="2026-06-20T00:00:00"/>
    <m/>
    <m/>
    <s v="Processamento de dados e congêneres"/>
    <n v="135.91"/>
    <m/>
    <x v="0"/>
    <m/>
    <m/>
    <m/>
    <s v="2 - FATURADO"/>
    <n v="10"/>
    <x v="0"/>
    <x v="0"/>
    <m/>
  </r>
  <r>
    <x v="4366"/>
    <s v="312.152.488-73"/>
    <s v="NF SERVICOS - ADESAO"/>
    <n v="1978721"/>
    <d v="2026-05-21T00:00:00"/>
    <n v="2179676"/>
    <d v="2026-05-22T00:00:00"/>
    <m/>
    <n v="426.9"/>
    <d v="2026-06-05T00:00:00"/>
    <m/>
    <m/>
    <s v="Processamento de dados e congêneres"/>
    <n v="133.44999999999999"/>
    <m/>
    <x v="0"/>
    <m/>
    <m/>
    <m/>
    <s v="2 - FATURADO"/>
    <n v="25"/>
    <x v="0"/>
    <x v="0"/>
    <m/>
  </r>
  <r>
    <x v="4367"/>
    <s v="312.409.968-02"/>
    <s v="NF SERVICOS - ADESAO"/>
    <n v="2010827"/>
    <d v="2026-06-15T00:00:00"/>
    <n v="2213516"/>
    <d v="2026-06-16T00:00:00"/>
    <m/>
    <n v="245.44"/>
    <d v="2026-06-20T00:00:00"/>
    <m/>
    <m/>
    <s v="Processamento de dados e congêneres"/>
    <n v="245.44"/>
    <m/>
    <x v="0"/>
    <m/>
    <m/>
    <m/>
    <s v="2 - FATURADO"/>
    <n v="10"/>
    <x v="0"/>
    <x v="0"/>
    <m/>
  </r>
  <r>
    <x v="4368"/>
    <s v="312.415.078-30"/>
    <s v="NF SERVICOS - ADESAO"/>
    <n v="1982032"/>
    <d v="2026-05-21T00:00:00"/>
    <n v="218299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368"/>
    <s v="312.415.078-30"/>
    <s v="NF SERVICOS - ADESAO"/>
    <n v="2001140"/>
    <d v="2026-06-12T00:00:00"/>
    <n v="22036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69"/>
    <s v="312.667.648-01"/>
    <s v="NF SERVICOS - ADESAO"/>
    <n v="1996169"/>
    <d v="2026-06-12T00:00:00"/>
    <n v="219862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69"/>
    <s v="312.667.648-01"/>
    <s v="NF SERVICOS - ADESAO"/>
    <n v="2016271"/>
    <d v="2026-06-17T00:00:00"/>
    <n v="2219040"/>
    <d v="2026-06-18T00:00:00"/>
    <m/>
    <n v="738.07"/>
    <d v="2026-07-30T00:00:00"/>
    <m/>
    <m/>
    <s v="Processamento de dados e congêneres"/>
    <n v="738.07"/>
    <m/>
    <x v="0"/>
    <m/>
    <m/>
    <m/>
    <s v="2 - FATURADO"/>
    <n v="0"/>
    <x v="1"/>
    <x v="0"/>
    <m/>
  </r>
  <r>
    <x v="4370"/>
    <s v="312.715.648-07"/>
    <s v="NF SERVICOS - ADESAO"/>
    <n v="1999977"/>
    <d v="2026-06-12T00:00:00"/>
    <n v="220247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70"/>
    <s v="312.715.648-07"/>
    <s v="NF SERVICOS - ADESAO"/>
    <n v="2010041"/>
    <d v="2026-06-15T00:00:00"/>
    <n v="2212726"/>
    <d v="2026-06-16T00:00:00"/>
    <m/>
    <n v="241.78"/>
    <d v="2026-06-20T00:00:00"/>
    <m/>
    <m/>
    <s v="Processamento de dados e congêneres"/>
    <n v="241.78"/>
    <m/>
    <x v="0"/>
    <m/>
    <m/>
    <m/>
    <s v="2 - FATURADO"/>
    <n v="10"/>
    <x v="0"/>
    <x v="0"/>
    <m/>
  </r>
  <r>
    <x v="4371"/>
    <s v="312.906.468-05"/>
    <s v="NF SERVICOS - ADESAO"/>
    <n v="1977391"/>
    <d v="2026-05-21T00:00:00"/>
    <n v="2178346"/>
    <d v="2026-05-22T00:00:00"/>
    <m/>
    <n v="674.06"/>
    <d v="2026-06-05T00:00:00"/>
    <m/>
    <m/>
    <s v="Processamento de dados e congêneres"/>
    <n v="258.27999999999997"/>
    <m/>
    <x v="0"/>
    <m/>
    <m/>
    <m/>
    <s v="2 - FATURADO"/>
    <n v="25"/>
    <x v="0"/>
    <x v="0"/>
    <m/>
  </r>
  <r>
    <x v="4371"/>
    <s v="312.906.468-05"/>
    <s v="NF SERVICOS - ADESAO"/>
    <n v="2015370"/>
    <d v="2026-06-17T00:00:00"/>
    <n v="2218139"/>
    <d v="2026-06-17T00:00:00"/>
    <m/>
    <n v="437.41"/>
    <d v="2026-06-20T00:00:00"/>
    <m/>
    <m/>
    <s v="Processamento de dados e congêneres"/>
    <n v="437.41"/>
    <m/>
    <x v="0"/>
    <m/>
    <m/>
    <m/>
    <s v="2 - FATURADO"/>
    <n v="10"/>
    <x v="0"/>
    <x v="0"/>
    <m/>
  </r>
  <r>
    <x v="4372"/>
    <s v="313.156.188-26"/>
    <s v="NF SERVICOS - ADESAO"/>
    <n v="2002466"/>
    <d v="2026-06-12T00:00:00"/>
    <n v="220496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372"/>
    <s v="313.156.188-26"/>
    <s v="NF SERVICOS - ADESAO"/>
    <n v="2006640"/>
    <d v="2026-06-12T00:00:00"/>
    <n v="220916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373"/>
    <s v="313.255.238-01"/>
    <s v="NF SERVICOS - ADESAO"/>
    <n v="1977320"/>
    <d v="2026-05-21T00:00:00"/>
    <n v="2178275"/>
    <d v="2026-05-22T00:00:00"/>
    <m/>
    <n v="13.06"/>
    <d v="2026-06-05T00:00:00"/>
    <m/>
    <m/>
    <s v="Processamento de dados e congêneres"/>
    <n v="4.3"/>
    <m/>
    <x v="0"/>
    <m/>
    <m/>
    <m/>
    <s v="2 - FATURADO"/>
    <n v="25"/>
    <x v="0"/>
    <x v="0"/>
    <m/>
  </r>
  <r>
    <x v="4374"/>
    <s v="313.261.268-57"/>
    <s v="NF SERVICOS - ADESAO"/>
    <n v="1999981"/>
    <d v="2026-06-12T00:00:00"/>
    <n v="220248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74"/>
    <s v="313.261.268-57"/>
    <s v="NF SERVICOS - ADESAO"/>
    <n v="2011606"/>
    <d v="2026-06-15T00:00:00"/>
    <n v="2214304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4375"/>
    <s v="313.460.918-54"/>
    <s v="NF SERVICOS - ADESAO"/>
    <n v="1986787"/>
    <d v="2026-05-21T00:00:00"/>
    <n v="218775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375"/>
    <s v="313.460.918-54"/>
    <s v="NF SERVICOS - ADESAO"/>
    <n v="2003765"/>
    <d v="2026-06-12T00:00:00"/>
    <n v="220626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76"/>
    <s v="314.003.548-97"/>
    <s v="NF SERVICOS - ADESAO"/>
    <n v="2009893"/>
    <d v="2026-06-15T00:00:00"/>
    <n v="2212576"/>
    <d v="2026-06-16T00:00:00"/>
    <m/>
    <n v="372.84"/>
    <d v="2026-07-30T00:00:00"/>
    <m/>
    <m/>
    <s v="Processamento de dados e congêneres"/>
    <n v="372.84"/>
    <m/>
    <x v="0"/>
    <m/>
    <m/>
    <m/>
    <s v="2 - FATURADO"/>
    <n v="0"/>
    <x v="1"/>
    <x v="0"/>
    <m/>
  </r>
  <r>
    <x v="4377"/>
    <s v="314.103.078-24"/>
    <s v="NF SERVICOS - ADESAO"/>
    <n v="1977564"/>
    <d v="2026-05-21T00:00:00"/>
    <n v="2178519"/>
    <d v="2026-05-22T00:00:00"/>
    <m/>
    <n v="113.24"/>
    <d v="2026-06-05T00:00:00"/>
    <m/>
    <m/>
    <s v="Processamento de dados e congêneres"/>
    <n v="17.22"/>
    <m/>
    <x v="0"/>
    <m/>
    <m/>
    <m/>
    <s v="2 - FATURADO"/>
    <n v="25"/>
    <x v="0"/>
    <x v="0"/>
    <m/>
  </r>
  <r>
    <x v="4377"/>
    <s v="314.103.078-24"/>
    <s v="NF SERVICOS - ADESAO"/>
    <n v="2001846"/>
    <d v="2026-06-12T00:00:00"/>
    <n v="220434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77"/>
    <s v="314.103.078-24"/>
    <s v="NF SERVICOS - ADESAO"/>
    <n v="2017171"/>
    <d v="2026-06-17T00:00:00"/>
    <n v="2219946"/>
    <d v="2026-06-18T00:00:00"/>
    <m/>
    <n v="412.79"/>
    <d v="2026-07-30T00:00:00"/>
    <m/>
    <m/>
    <s v="Processamento de dados e congêneres"/>
    <n v="412.79"/>
    <m/>
    <x v="0"/>
    <m/>
    <m/>
    <m/>
    <s v="2 - FATURADO"/>
    <n v="0"/>
    <x v="1"/>
    <x v="0"/>
    <m/>
  </r>
  <r>
    <x v="4378"/>
    <s v="314.127.208-50"/>
    <s v="NF SERVICOS - ADESAO"/>
    <n v="2002747"/>
    <d v="2026-06-12T00:00:00"/>
    <n v="220524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78"/>
    <s v="314.127.208-50"/>
    <s v="NF SERVICOS - ADESAO"/>
    <n v="2011256"/>
    <d v="2026-06-15T00:00:00"/>
    <n v="2213953"/>
    <d v="2026-06-16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4379"/>
    <s v="314.276.588-38"/>
    <s v="NF SERVICOS - ADESAO"/>
    <n v="1976458"/>
    <d v="2026-05-21T00:00:00"/>
    <n v="2177413"/>
    <d v="2026-05-22T00:00:00"/>
    <m/>
    <n v="7564.1"/>
    <d v="2026-06-05T00:00:00"/>
    <m/>
    <m/>
    <s v="Processamento de dados e congêneres"/>
    <n v="2268.58"/>
    <m/>
    <x v="0"/>
    <m/>
    <m/>
    <m/>
    <s v="2 - FATURADO"/>
    <n v="25"/>
    <x v="0"/>
    <x v="0"/>
    <m/>
  </r>
  <r>
    <x v="4379"/>
    <s v="314.276.588-38"/>
    <s v="NF SERVICOS - ADESAO"/>
    <n v="2005195"/>
    <d v="2026-06-12T00:00:00"/>
    <n v="220769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79"/>
    <s v="314.276.588-38"/>
    <s v="NF SERVICOS - ADESAO"/>
    <n v="2017485"/>
    <d v="2026-06-17T00:00:00"/>
    <n v="2220260"/>
    <d v="2026-06-18T00:00:00"/>
    <m/>
    <n v="4120.8100000000004"/>
    <d v="2026-06-20T00:00:00"/>
    <m/>
    <m/>
    <s v="Processamento de dados e congêneres"/>
    <n v="4120.8100000000004"/>
    <m/>
    <x v="0"/>
    <m/>
    <m/>
    <m/>
    <s v="2 - FATURADO"/>
    <n v="10"/>
    <x v="0"/>
    <x v="0"/>
    <m/>
  </r>
  <r>
    <x v="4380"/>
    <s v="314.389.078-93"/>
    <s v="NF SERVICOS - ADESAO"/>
    <n v="2005982"/>
    <d v="2026-06-12T00:00:00"/>
    <n v="220850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80"/>
    <s v="314.389.078-93"/>
    <s v="NF SERVICOS - ADESAO"/>
    <n v="2011682"/>
    <d v="2026-06-15T00:00:00"/>
    <n v="2214380"/>
    <d v="2026-06-16T00:00:00"/>
    <m/>
    <n v="174.96"/>
    <d v="2026-06-20T00:00:00"/>
    <m/>
    <m/>
    <s v="Processamento de dados e congêneres"/>
    <n v="174.96"/>
    <m/>
    <x v="0"/>
    <m/>
    <m/>
    <m/>
    <s v="2 - FATURADO"/>
    <n v="10"/>
    <x v="0"/>
    <x v="0"/>
    <m/>
  </r>
  <r>
    <x v="4381"/>
    <s v="314.457.128-81"/>
    <s v="NF SERVICOS - ADESAO"/>
    <n v="2011267"/>
    <d v="2026-06-15T00:00:00"/>
    <n v="2213964"/>
    <d v="2026-06-16T00:00:00"/>
    <m/>
    <n v="187.98"/>
    <d v="2026-06-20T00:00:00"/>
    <m/>
    <m/>
    <s v="Processamento de dados e congêneres"/>
    <n v="187.98"/>
    <m/>
    <x v="0"/>
    <m/>
    <m/>
    <m/>
    <s v="2 - FATURADO"/>
    <n v="10"/>
    <x v="0"/>
    <x v="0"/>
    <m/>
  </r>
  <r>
    <x v="4382"/>
    <s v="314.525.938-50"/>
    <s v="NF SERVICOS - ADESAO"/>
    <n v="1982658"/>
    <d v="2026-05-21T00:00:00"/>
    <n v="218362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382"/>
    <s v="314.525.938-50"/>
    <s v="NF SERVICOS - ADESAO"/>
    <n v="2004004"/>
    <d v="2026-06-12T00:00:00"/>
    <n v="220650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82"/>
    <s v="314.525.938-50"/>
    <s v="NF SERVICOS - ADESAO"/>
    <n v="2010697"/>
    <d v="2026-06-15T00:00:00"/>
    <n v="2213386"/>
    <d v="2026-06-16T00:00:00"/>
    <m/>
    <n v="152.38999999999999"/>
    <d v="2026-07-30T00:00:00"/>
    <m/>
    <m/>
    <s v="Processamento de dados e congêneres"/>
    <n v="152.38999999999999"/>
    <m/>
    <x v="0"/>
    <m/>
    <m/>
    <m/>
    <s v="2 - FATURADO"/>
    <n v="0"/>
    <x v="1"/>
    <x v="0"/>
    <m/>
  </r>
  <r>
    <x v="4383"/>
    <s v="314.638.308-07"/>
    <s v="NF SERVICOS - ADESAO"/>
    <n v="2000757"/>
    <d v="2026-06-12T00:00:00"/>
    <n v="220325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83"/>
    <s v="314.638.308-07"/>
    <s v="NF SERVICOS - ADESAO"/>
    <n v="2017242"/>
    <d v="2026-06-17T00:00:00"/>
    <n v="2220017"/>
    <d v="2026-06-18T00:00:00"/>
    <m/>
    <n v="78.98"/>
    <d v="2026-06-20T00:00:00"/>
    <m/>
    <m/>
    <s v="Processamento de dados e congêneres"/>
    <n v="78.98"/>
    <m/>
    <x v="0"/>
    <m/>
    <m/>
    <m/>
    <s v="2 - FATURADO"/>
    <n v="10"/>
    <x v="0"/>
    <x v="0"/>
    <m/>
  </r>
  <r>
    <x v="4384"/>
    <s v="314.800.738-73"/>
    <s v="NF SERVICOS - ADESAO"/>
    <n v="1976177"/>
    <d v="2026-05-21T00:00:00"/>
    <n v="2177132"/>
    <d v="2026-05-22T00:00:00"/>
    <m/>
    <n v="1440.48"/>
    <d v="2026-06-05T00:00:00"/>
    <m/>
    <m/>
    <s v="Processamento de dados e congêneres"/>
    <n v="495.04"/>
    <m/>
    <x v="0"/>
    <m/>
    <m/>
    <m/>
    <s v="2 - FATURADO"/>
    <n v="25"/>
    <x v="0"/>
    <x v="0"/>
    <m/>
  </r>
  <r>
    <x v="4385"/>
    <s v="314.987.698-29"/>
    <s v="NF SERVICOS - ADESAO"/>
    <n v="1998194"/>
    <d v="2026-06-12T00:00:00"/>
    <n v="220069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86"/>
    <s v="315.043.688-51"/>
    <s v="ND-AMAZON"/>
    <n v="290"/>
    <d v="2025-04-17T00:00:00"/>
    <m/>
    <m/>
    <m/>
    <n v="115.6"/>
    <d v="2025-05-17T00:00:00"/>
    <m/>
    <m/>
    <s v="TEATRO OFICINA- FOTOGRAFIAS LENISE PINHEIRO"/>
    <n v="115.6"/>
    <m/>
    <x v="0"/>
    <m/>
    <m/>
    <m/>
    <s v="2 - FATURADO"/>
    <n v="409"/>
    <x v="2"/>
    <x v="4"/>
    <m/>
  </r>
  <r>
    <x v="4387"/>
    <s v="315.191.368-70"/>
    <s v="NF SERVICOS - ADESAO"/>
    <n v="2006668"/>
    <d v="2026-06-12T00:00:00"/>
    <n v="220919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88"/>
    <s v="315.423.028-97"/>
    <s v="NF SERVICOS - ADESAO"/>
    <n v="1977380"/>
    <d v="2026-05-21T00:00:00"/>
    <n v="2178335"/>
    <d v="2026-05-22T00:00:00"/>
    <m/>
    <n v="1875.25"/>
    <d v="2026-06-05T00:00:00"/>
    <m/>
    <m/>
    <s v="Processamento de dados e congêneres"/>
    <n v="606.96"/>
    <m/>
    <x v="0"/>
    <m/>
    <m/>
    <m/>
    <s v="2 - FATURADO"/>
    <n v="25"/>
    <x v="0"/>
    <x v="0"/>
    <m/>
  </r>
  <r>
    <x v="4388"/>
    <s v="315.423.028-97"/>
    <s v="NF SERVICOS - ADESAO"/>
    <n v="1983839"/>
    <d v="2026-05-21T00:00:00"/>
    <n v="218480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388"/>
    <s v="315.423.028-97"/>
    <s v="NF SERVICOS - ADESAO"/>
    <n v="2002500"/>
    <d v="2026-06-12T00:00:00"/>
    <n v="220500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88"/>
    <s v="315.423.028-97"/>
    <s v="NF SERVICOS - ADESAO"/>
    <n v="2016669"/>
    <d v="2026-06-17T00:00:00"/>
    <n v="2219444"/>
    <d v="2026-06-18T00:00:00"/>
    <m/>
    <n v="2093.04"/>
    <d v="2026-07-30T00:00:00"/>
    <m/>
    <m/>
    <s v="Processamento de dados e congêneres"/>
    <n v="2093.04"/>
    <m/>
    <x v="0"/>
    <m/>
    <m/>
    <m/>
    <s v="2 - FATURADO"/>
    <n v="0"/>
    <x v="1"/>
    <x v="0"/>
    <m/>
  </r>
  <r>
    <x v="4389"/>
    <s v="315.438.938-56"/>
    <s v="NF SERVICOS - ADESAO"/>
    <n v="2011167"/>
    <d v="2026-06-15T00:00:00"/>
    <n v="2213862"/>
    <d v="2026-06-16T00:00:00"/>
    <m/>
    <n v="154.99"/>
    <d v="2026-07-30T00:00:00"/>
    <m/>
    <m/>
    <s v="Processamento de dados e congêneres"/>
    <n v="154.99"/>
    <m/>
    <x v="0"/>
    <m/>
    <m/>
    <m/>
    <s v="2 - FATURADO"/>
    <n v="0"/>
    <x v="1"/>
    <x v="0"/>
    <m/>
  </r>
  <r>
    <x v="4390"/>
    <s v="315.453.498-94"/>
    <s v="NF SERVICOS - ADESAO"/>
    <n v="1977931"/>
    <d v="2026-05-21T00:00:00"/>
    <n v="2178886"/>
    <d v="2026-05-22T00:00:00"/>
    <m/>
    <n v="17.7"/>
    <d v="2026-06-05T00:00:00"/>
    <m/>
    <m/>
    <s v="Processamento de dados e congêneres"/>
    <n v="4.3"/>
    <m/>
    <x v="0"/>
    <m/>
    <m/>
    <m/>
    <s v="2 - FATURADO"/>
    <n v="25"/>
    <x v="0"/>
    <x v="0"/>
    <m/>
  </r>
  <r>
    <x v="4391"/>
    <s v="315.497.558-62"/>
    <s v="NF SERVICOS - ADESAO"/>
    <n v="2001058"/>
    <d v="2026-06-12T00:00:00"/>
    <n v="220355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91"/>
    <s v="315.497.558-62"/>
    <s v="NF SERVICOS - ADESAO"/>
    <n v="2010940"/>
    <d v="2026-06-15T00:00:00"/>
    <n v="2213630"/>
    <d v="2026-06-16T00:00:00"/>
    <m/>
    <n v="117.69"/>
    <d v="2026-06-20T00:00:00"/>
    <m/>
    <m/>
    <s v="Processamento de dados e congêneres"/>
    <n v="117.69"/>
    <m/>
    <x v="0"/>
    <m/>
    <m/>
    <m/>
    <s v="2 - FATURADO"/>
    <n v="10"/>
    <x v="0"/>
    <x v="0"/>
    <m/>
  </r>
  <r>
    <x v="4392"/>
    <s v="315.579.118-78"/>
    <s v="NF SERVICOS - ADESAO"/>
    <n v="1995992"/>
    <d v="2026-06-12T00:00:00"/>
    <n v="219845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93"/>
    <s v="315.632.438-81"/>
    <s v="NF SERVICOS - ADESAO"/>
    <n v="2011900"/>
    <d v="2026-06-15T00:00:00"/>
    <n v="2214601"/>
    <d v="2026-06-16T00:00:00"/>
    <m/>
    <n v="269.66000000000003"/>
    <d v="2026-06-20T00:00:00"/>
    <m/>
    <m/>
    <s v="Processamento de dados e congêneres"/>
    <n v="269.66000000000003"/>
    <m/>
    <x v="0"/>
    <m/>
    <m/>
    <m/>
    <s v="2 - FATURADO"/>
    <n v="10"/>
    <x v="0"/>
    <x v="0"/>
    <m/>
  </r>
  <r>
    <x v="4394"/>
    <s v="315.662.538-88"/>
    <s v="NF SERVICOS - ADESAO"/>
    <n v="2012162"/>
    <d v="2026-06-15T00:00:00"/>
    <n v="2214867"/>
    <d v="2026-06-16T00:00:00"/>
    <m/>
    <n v="122.89"/>
    <d v="2026-06-20T00:00:00"/>
    <m/>
    <m/>
    <s v="Processamento de dados e congêneres"/>
    <n v="122.89"/>
    <m/>
    <x v="0"/>
    <m/>
    <m/>
    <m/>
    <s v="2 - FATURADO"/>
    <n v="10"/>
    <x v="0"/>
    <x v="0"/>
    <m/>
  </r>
  <r>
    <x v="4395"/>
    <s v="315.682.888-24"/>
    <s v="NF SERVICOS - ADESAO"/>
    <n v="2001440"/>
    <d v="2026-06-12T00:00:00"/>
    <n v="22039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395"/>
    <s v="315.682.888-24"/>
    <s v="NF SERVICOS - ADESAO"/>
    <n v="2010021"/>
    <d v="2026-06-15T00:00:00"/>
    <n v="2212705"/>
    <d v="2026-06-16T00:00:00"/>
    <m/>
    <n v="172.36"/>
    <d v="2026-06-20T00:00:00"/>
    <m/>
    <m/>
    <s v="Processamento de dados e congêneres"/>
    <n v="172.36"/>
    <m/>
    <x v="0"/>
    <m/>
    <m/>
    <m/>
    <s v="2 - FATURADO"/>
    <n v="10"/>
    <x v="0"/>
    <x v="0"/>
    <m/>
  </r>
  <r>
    <x v="4396"/>
    <s v="315.869.928-13"/>
    <s v="NF SERVICOS - ADESAO"/>
    <n v="2002476"/>
    <d v="2026-06-12T00:00:00"/>
    <n v="22049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396"/>
    <s v="315.869.928-13"/>
    <s v="NF SERVICOS - ADESAO"/>
    <n v="2011623"/>
    <d v="2026-06-15T00:00:00"/>
    <n v="2214321"/>
    <d v="2026-06-16T00:00:00"/>
    <m/>
    <n v="130.71"/>
    <d v="2026-07-30T00:00:00"/>
    <m/>
    <m/>
    <s v="Processamento de dados e congêneres"/>
    <n v="130.71"/>
    <m/>
    <x v="0"/>
    <m/>
    <m/>
    <m/>
    <s v="2 - FATURADO"/>
    <n v="0"/>
    <x v="1"/>
    <x v="0"/>
    <m/>
  </r>
  <r>
    <x v="4397"/>
    <s v="315.963.528-76"/>
    <s v="NF SERVICOS - ADESAO"/>
    <n v="1976683"/>
    <d v="2026-05-21T00:00:00"/>
    <n v="2177638"/>
    <d v="2026-05-22T00:00:00"/>
    <m/>
    <n v="301.05"/>
    <d v="2026-06-05T00:00:00"/>
    <m/>
    <m/>
    <s v="Processamento de dados e congêneres"/>
    <n v="86.09"/>
    <m/>
    <x v="0"/>
    <m/>
    <m/>
    <m/>
    <s v="2 - FATURADO"/>
    <n v="25"/>
    <x v="0"/>
    <x v="0"/>
    <m/>
  </r>
  <r>
    <x v="4398"/>
    <s v="315.966.028-13"/>
    <s v="NF SERVICOS - ADESAO"/>
    <n v="1993979"/>
    <d v="2026-05-21T00:00:00"/>
    <n v="2194997"/>
    <d v="2026-05-23T00:00:00"/>
    <m/>
    <n v="138.52000000000001"/>
    <d v="2026-06-05T00:00:00"/>
    <m/>
    <m/>
    <s v="Processamento de dados e congêneres"/>
    <n v="138.52000000000001"/>
    <m/>
    <x v="0"/>
    <m/>
    <m/>
    <m/>
    <s v="2 - FATURADO"/>
    <n v="25"/>
    <x v="0"/>
    <x v="0"/>
    <m/>
  </r>
  <r>
    <x v="4398"/>
    <s v="315.966.028-13"/>
    <s v="NF SERVICOS - ADESAO"/>
    <n v="2000018"/>
    <d v="2026-06-12T00:00:00"/>
    <n v="2202519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398"/>
    <s v="315.966.028-13"/>
    <s v="NF SERVICOS - ADESAO"/>
    <n v="2010317"/>
    <d v="2026-06-15T00:00:00"/>
    <n v="2213006"/>
    <d v="2026-06-16T00:00:00"/>
    <m/>
    <n v="130.69999999999999"/>
    <d v="2026-06-20T00:00:00"/>
    <m/>
    <m/>
    <s v="Processamento de dados e congêneres"/>
    <n v="130.69999999999999"/>
    <m/>
    <x v="0"/>
    <m/>
    <m/>
    <m/>
    <s v="2 - FATURADO"/>
    <n v="10"/>
    <x v="0"/>
    <x v="0"/>
    <m/>
  </r>
  <r>
    <x v="4399"/>
    <s v="316.049.238-90"/>
    <s v="NF SERVICOS KIT"/>
    <n v="193996"/>
    <d v="2025-09-12T00:00:00"/>
    <n v="2025630"/>
    <d v="2025-09-12T00:00:00"/>
    <m/>
    <n v="13.06"/>
    <d v="2025-09-22T00:00:00"/>
    <m/>
    <m/>
    <s v="SISTEMA E-CNH"/>
    <n v="13.06"/>
    <m/>
    <x v="0"/>
    <m/>
    <m/>
    <m/>
    <s v="10 DIAS"/>
    <n v="281"/>
    <x v="4"/>
    <x v="0"/>
    <m/>
  </r>
  <r>
    <x v="4400"/>
    <s v="316.121.318-16"/>
    <s v="NF SERVICOS - ADESAO"/>
    <n v="1975612"/>
    <d v="2026-05-21T00:00:00"/>
    <n v="2176567"/>
    <d v="2026-05-21T00:00:00"/>
    <m/>
    <n v="3012.99"/>
    <d v="2026-07-30T00:00:00"/>
    <m/>
    <m/>
    <s v="Processamento de dados e congêneres"/>
    <n v="3012.99"/>
    <m/>
    <x v="0"/>
    <m/>
    <m/>
    <m/>
    <s v="2 - FATURADO"/>
    <n v="0"/>
    <x v="1"/>
    <x v="0"/>
    <m/>
  </r>
  <r>
    <x v="4400"/>
    <s v="316.121.318-16"/>
    <s v="NF SERVICOS - ADESAO"/>
    <n v="2018439"/>
    <d v="2026-06-17T00:00:00"/>
    <n v="2221219"/>
    <d v="2026-06-18T00:00:00"/>
    <m/>
    <n v="2181.84"/>
    <d v="2026-07-30T00:00:00"/>
    <m/>
    <m/>
    <s v="Processamento de dados e congêneres"/>
    <n v="2181.84"/>
    <m/>
    <x v="0"/>
    <m/>
    <m/>
    <m/>
    <s v="2 - FATURADO"/>
    <n v="0"/>
    <x v="1"/>
    <x v="0"/>
    <m/>
  </r>
  <r>
    <x v="4401"/>
    <s v="316.271.338-28"/>
    <s v="NF SERVICOS - ADESAO"/>
    <n v="1977131"/>
    <d v="2026-05-21T00:00:00"/>
    <n v="2178086"/>
    <d v="2026-05-22T00:00:00"/>
    <m/>
    <n v="11426.88"/>
    <d v="2026-06-05T00:00:00"/>
    <m/>
    <m/>
    <s v="Processamento de dados e congêneres"/>
    <n v="3310.31"/>
    <m/>
    <x v="0"/>
    <m/>
    <m/>
    <m/>
    <s v="2 - FATURADO"/>
    <n v="25"/>
    <x v="0"/>
    <x v="0"/>
    <m/>
  </r>
  <r>
    <x v="4402"/>
    <s v="316.387.438-00"/>
    <s v="NF SERVICOS - ADESAO"/>
    <n v="2010758"/>
    <d v="2026-06-15T00:00:00"/>
    <n v="2213447"/>
    <d v="2026-06-16T00:00:00"/>
    <m/>
    <n v="117.68"/>
    <d v="2026-06-20T00:00:00"/>
    <m/>
    <m/>
    <s v="Processamento de dados e congêneres"/>
    <n v="117.68"/>
    <m/>
    <x v="0"/>
    <m/>
    <m/>
    <m/>
    <s v="2 - FATURADO"/>
    <n v="10"/>
    <x v="0"/>
    <x v="0"/>
    <m/>
  </r>
  <r>
    <x v="4403"/>
    <s v="316.471.178-60"/>
    <s v="NF SERVICOS - ADESAO"/>
    <n v="1977083"/>
    <d v="2026-05-21T00:00:00"/>
    <n v="2178038"/>
    <d v="2026-05-22T00:00:00"/>
    <m/>
    <n v="2286.54"/>
    <d v="2026-07-30T00:00:00"/>
    <m/>
    <m/>
    <s v="Processamento de dados e congêneres"/>
    <n v="2286.54"/>
    <m/>
    <x v="0"/>
    <m/>
    <m/>
    <m/>
    <s v="2 - FATURADO"/>
    <n v="0"/>
    <x v="1"/>
    <x v="0"/>
    <m/>
  </r>
  <r>
    <x v="4403"/>
    <s v="316.471.178-60"/>
    <s v="NF SERVICOS - ADESAO"/>
    <n v="2007284"/>
    <d v="2026-06-12T00:00:00"/>
    <n v="220983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03"/>
    <s v="316.471.178-60"/>
    <s v="NF SERVICOS - ADESAO"/>
    <n v="2015516"/>
    <d v="2026-06-17T00:00:00"/>
    <n v="2218285"/>
    <d v="2026-06-17T00:00:00"/>
    <m/>
    <n v="1645.33"/>
    <d v="2026-07-30T00:00:00"/>
    <m/>
    <m/>
    <s v="Processamento de dados e congêneres"/>
    <n v="1645.33"/>
    <m/>
    <x v="0"/>
    <m/>
    <m/>
    <m/>
    <s v="2 - FATURADO"/>
    <n v="0"/>
    <x v="1"/>
    <x v="0"/>
    <m/>
  </r>
  <r>
    <x v="4404"/>
    <s v="316.502.248-85"/>
    <s v="NF SERVICOS - ADESAO"/>
    <n v="2004706"/>
    <d v="2026-06-12T00:00:00"/>
    <n v="220720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04"/>
    <s v="316.502.248-85"/>
    <s v="NF SERVICOS - ADESAO"/>
    <n v="2008111"/>
    <d v="2026-06-15T00:00:00"/>
    <n v="2210763"/>
    <d v="2026-06-16T00:00:00"/>
    <m/>
    <n v="227.03"/>
    <d v="2026-06-20T00:00:00"/>
    <m/>
    <m/>
    <s v="Processamento de dados e congêneres"/>
    <n v="227.03"/>
    <m/>
    <x v="0"/>
    <m/>
    <m/>
    <m/>
    <s v="2 - FATURADO"/>
    <n v="10"/>
    <x v="0"/>
    <x v="0"/>
    <m/>
  </r>
  <r>
    <x v="4405"/>
    <s v="316.561.588-84"/>
    <s v="ND-OPERADORA CIELO"/>
    <n v="29531"/>
    <d v="2026-06-17T00:00:00"/>
    <m/>
    <m/>
    <m/>
    <n v="287.48"/>
    <d v="2026-06-17T00:00:00"/>
    <m/>
    <m/>
    <s v="e-CNPJ A3 em cartão - 24 meses "/>
    <n v="287.48"/>
    <m/>
    <x v="0"/>
    <m/>
    <m/>
    <m/>
    <s v="1 - VENDA A VISTA"/>
    <n v="13"/>
    <x v="0"/>
    <x v="2"/>
    <m/>
  </r>
  <r>
    <x v="4406"/>
    <s v="316.584.838-63"/>
    <s v="NF SERVICOS - ADESAO"/>
    <n v="1978530"/>
    <d v="2026-05-21T00:00:00"/>
    <n v="2179485"/>
    <d v="2026-05-22T00:00:00"/>
    <m/>
    <n v="956.05"/>
    <d v="2026-07-30T00:00:00"/>
    <m/>
    <m/>
    <s v="Processamento de dados e congêneres"/>
    <n v="956.05"/>
    <m/>
    <x v="0"/>
    <m/>
    <m/>
    <m/>
    <s v="2 - FATURADO"/>
    <n v="0"/>
    <x v="1"/>
    <x v="0"/>
    <m/>
  </r>
  <r>
    <x v="4407"/>
    <s v="316.631.308-76"/>
    <s v="NF SERVICOS - ADESAO"/>
    <n v="1976526"/>
    <d v="2026-05-21T00:00:00"/>
    <n v="2177481"/>
    <d v="2026-05-22T00:00:00"/>
    <m/>
    <n v="493.61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4408"/>
    <s v="316.631.608-64"/>
    <s v="NF SERVICOS - ADESAO"/>
    <n v="2002243"/>
    <d v="2026-06-12T00:00:00"/>
    <n v="220474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08"/>
    <s v="316.631.608-64"/>
    <s v="NF SERVICOS - ADESAO"/>
    <n v="2011605"/>
    <d v="2026-06-15T00:00:00"/>
    <n v="2214303"/>
    <d v="2026-06-16T00:00:00"/>
    <m/>
    <n v="146.33000000000001"/>
    <d v="2026-06-20T00:00:00"/>
    <m/>
    <m/>
    <s v="Processamento de dados e congêneres"/>
    <n v="146.33000000000001"/>
    <m/>
    <x v="0"/>
    <m/>
    <m/>
    <m/>
    <s v="2 - FATURADO"/>
    <n v="10"/>
    <x v="0"/>
    <x v="0"/>
    <m/>
  </r>
  <r>
    <x v="4409"/>
    <s v="316.635.288-02"/>
    <s v="NF SERVICOS - ADESAO"/>
    <n v="1996510"/>
    <d v="2026-06-12T00:00:00"/>
    <n v="219896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09"/>
    <s v="316.635.288-02"/>
    <s v="NF SERVICOS - ADESAO"/>
    <n v="2018265"/>
    <d v="2026-06-17T00:00:00"/>
    <n v="2221043"/>
    <d v="2026-06-18T00:00:00"/>
    <m/>
    <n v="1270.6500000000001"/>
    <d v="2026-06-20T00:00:00"/>
    <m/>
    <m/>
    <s v="Processamento de dados e congêneres"/>
    <n v="1270.6500000000001"/>
    <m/>
    <x v="0"/>
    <m/>
    <m/>
    <m/>
    <s v="2 - FATURADO"/>
    <n v="10"/>
    <x v="0"/>
    <x v="0"/>
    <m/>
  </r>
  <r>
    <x v="4410"/>
    <s v="316.714.538-24"/>
    <s v="ND-OPERADORA CIELO"/>
    <n v="29517"/>
    <d v="2026-06-16T00:00:00"/>
    <m/>
    <m/>
    <m/>
    <n v="124.99"/>
    <d v="2026-06-16T00:00:00"/>
    <m/>
    <m/>
    <s v="Certificado e-CPF A1 em Software (12 meses)"/>
    <n v="124.99"/>
    <m/>
    <x v="0"/>
    <m/>
    <m/>
    <m/>
    <s v="1 - VENDA A VISTA"/>
    <n v="14"/>
    <x v="0"/>
    <x v="2"/>
    <m/>
  </r>
  <r>
    <x v="4411"/>
    <s v="316.732.948-39"/>
    <s v="NF SERVICOS - ADESAO"/>
    <n v="1999621"/>
    <d v="2026-06-12T00:00:00"/>
    <n v="220212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11"/>
    <s v="316.732.948-39"/>
    <s v="NF SERVICOS - ADESAO"/>
    <n v="2010794"/>
    <d v="2026-06-15T00:00:00"/>
    <n v="2213483"/>
    <d v="2026-06-16T00:00:00"/>
    <m/>
    <n v="172.36"/>
    <d v="2026-06-20T00:00:00"/>
    <m/>
    <m/>
    <s v="Processamento de dados e congêneres"/>
    <n v="172.36"/>
    <m/>
    <x v="0"/>
    <m/>
    <m/>
    <m/>
    <s v="2 - FATURADO"/>
    <n v="10"/>
    <x v="0"/>
    <x v="0"/>
    <m/>
  </r>
  <r>
    <x v="4412"/>
    <s v="316.927.148-21"/>
    <s v="NF SERVICOS - ADESAO"/>
    <n v="1979995"/>
    <d v="2026-05-21T00:00:00"/>
    <n v="218095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412"/>
    <s v="316.927.148-21"/>
    <s v="NF SERVICOS - ADESAO"/>
    <n v="1998916"/>
    <d v="2026-06-12T00:00:00"/>
    <n v="220141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73"/>
    <s v="316.929.688-40"/>
    <s v="NF SERVICOS - ADESAO"/>
    <n v="1976688"/>
    <d v="2026-05-21T00:00:00"/>
    <n v="2177643"/>
    <d v="2026-05-22T00:00:00"/>
    <m/>
    <n v="985.45"/>
    <d v="2026-06-05T00:00:00"/>
    <m/>
    <m/>
    <s v="Processamento de dados e congêneres"/>
    <n v="309.94"/>
    <m/>
    <x v="0"/>
    <m/>
    <m/>
    <m/>
    <s v="2 - FATURADO"/>
    <n v="25"/>
    <x v="0"/>
    <x v="0"/>
    <m/>
  </r>
  <r>
    <x v="2773"/>
    <s v="316.929.688-40"/>
    <s v="NF SERVICOS - ADESAO"/>
    <n v="2016613"/>
    <d v="2026-06-17T00:00:00"/>
    <n v="2219387"/>
    <d v="2026-06-18T00:00:00"/>
    <m/>
    <n v="677.91"/>
    <d v="2026-06-20T00:00:00"/>
    <m/>
    <m/>
    <s v="Processamento de dados e congêneres"/>
    <n v="677.91"/>
    <m/>
    <x v="0"/>
    <m/>
    <m/>
    <m/>
    <s v="2 - FATURADO"/>
    <n v="10"/>
    <x v="0"/>
    <x v="0"/>
    <m/>
  </r>
  <r>
    <x v="4413"/>
    <s v="317.160.968-12"/>
    <s v="NF SERVICOS - ADESAO"/>
    <n v="1975897"/>
    <d v="2026-05-21T00:00:00"/>
    <n v="2176852"/>
    <d v="2026-05-22T00:00:00"/>
    <m/>
    <n v="3529.16"/>
    <d v="2026-06-05T00:00:00"/>
    <m/>
    <m/>
    <s v="Processamento de dados e congêneres"/>
    <n v="1058.96"/>
    <m/>
    <x v="0"/>
    <m/>
    <m/>
    <m/>
    <s v="2 - FATURADO"/>
    <n v="25"/>
    <x v="0"/>
    <x v="0"/>
    <m/>
  </r>
  <r>
    <x v="4414"/>
    <s v="317.257.778-35"/>
    <s v="NF SERVICOS - ADESAO"/>
    <n v="1975532"/>
    <d v="2026-05-21T00:00:00"/>
    <n v="2176487"/>
    <d v="2026-05-21T00:00:00"/>
    <m/>
    <n v="728.09"/>
    <d v="2026-07-30T00:00:00"/>
    <m/>
    <m/>
    <s v="Processamento de dados e congêneres"/>
    <n v="728.09"/>
    <m/>
    <x v="0"/>
    <m/>
    <m/>
    <m/>
    <s v="2 - FATURADO"/>
    <n v="0"/>
    <x v="1"/>
    <x v="0"/>
    <m/>
  </r>
  <r>
    <x v="4414"/>
    <s v="317.257.778-35"/>
    <s v="NF SERVICOS - ADESAO"/>
    <n v="2006620"/>
    <d v="2026-06-12T00:00:00"/>
    <n v="220914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14"/>
    <s v="317.257.778-35"/>
    <s v="NF SERVICOS - ADESAO"/>
    <n v="2017078"/>
    <d v="2026-06-17T00:00:00"/>
    <n v="2219853"/>
    <d v="2026-06-18T00:00:00"/>
    <m/>
    <n v="483.99"/>
    <d v="2026-07-30T00:00:00"/>
    <m/>
    <m/>
    <s v="Processamento de dados e congêneres"/>
    <n v="483.99"/>
    <m/>
    <x v="0"/>
    <m/>
    <m/>
    <m/>
    <s v="2 - FATURADO"/>
    <n v="0"/>
    <x v="1"/>
    <x v="0"/>
    <m/>
  </r>
  <r>
    <x v="4415"/>
    <s v="317.290.488-11"/>
    <s v="NF SERVICOS - ADESAO"/>
    <n v="1999305"/>
    <d v="2026-06-12T00:00:00"/>
    <n v="220180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16"/>
    <s v="317.444.088-23"/>
    <s v="NF SERVICOS - ADESAO"/>
    <n v="2002041"/>
    <d v="2026-06-12T00:00:00"/>
    <n v="2204542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4417"/>
    <s v="317.674.848-52"/>
    <s v="NF SERVICOS - ADESAO"/>
    <n v="1995773"/>
    <d v="2026-06-12T00:00:00"/>
    <n v="219823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17"/>
    <s v="317.674.848-52"/>
    <s v="NF SERVICOS - ADESAO"/>
    <n v="2008989"/>
    <d v="2026-06-15T00:00:00"/>
    <n v="2211641"/>
    <d v="2026-06-16T00:00:00"/>
    <m/>
    <n v="175.82"/>
    <d v="2026-07-30T00:00:00"/>
    <m/>
    <m/>
    <s v="Processamento de dados e congêneres"/>
    <n v="175.82"/>
    <m/>
    <x v="0"/>
    <m/>
    <m/>
    <m/>
    <s v="2 - FATURADO"/>
    <n v="0"/>
    <x v="1"/>
    <x v="0"/>
    <m/>
  </r>
  <r>
    <x v="4418"/>
    <s v="317.801.788-75"/>
    <s v="NF SERVICOS - ADESAO"/>
    <n v="1985482"/>
    <d v="2026-05-21T00:00:00"/>
    <n v="2186445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418"/>
    <s v="317.801.788-75"/>
    <s v="NF SERVICOS - ADESAO"/>
    <n v="2005969"/>
    <d v="2026-06-12T00:00:00"/>
    <n v="220848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18"/>
    <s v="317.801.788-75"/>
    <s v="NF SERVICOS - ADESAO"/>
    <n v="2011797"/>
    <d v="2026-06-15T00:00:00"/>
    <n v="2214497"/>
    <d v="2026-06-16T00:00:00"/>
    <m/>
    <n v="164.55"/>
    <d v="2026-06-20T00:00:00"/>
    <m/>
    <m/>
    <s v="Processamento de dados e congêneres"/>
    <n v="164.55"/>
    <m/>
    <x v="0"/>
    <m/>
    <m/>
    <m/>
    <s v="2 - FATURADO"/>
    <n v="10"/>
    <x v="0"/>
    <x v="0"/>
    <m/>
  </r>
  <r>
    <x v="4419"/>
    <s v="317.896.818-04"/>
    <s v="NF SERVICOS - ADESAO"/>
    <n v="1976266"/>
    <d v="2026-05-21T00:00:00"/>
    <n v="2177221"/>
    <d v="2026-05-22T00:00:00"/>
    <m/>
    <n v="603.67999999999995"/>
    <d v="2026-06-05T00:00:00"/>
    <m/>
    <m/>
    <s v="Processamento de dados e congêneres"/>
    <n v="150.66"/>
    <m/>
    <x v="0"/>
    <m/>
    <m/>
    <m/>
    <s v="2 - FATURADO"/>
    <n v="25"/>
    <x v="0"/>
    <x v="0"/>
    <m/>
  </r>
  <r>
    <x v="4420"/>
    <s v="317.958.328-27"/>
    <s v="NF SERVICOS - ADESAO"/>
    <n v="1982665"/>
    <d v="2026-05-21T00:00:00"/>
    <n v="218362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420"/>
    <s v="317.958.328-27"/>
    <s v="NF SERVICOS - ADESAO"/>
    <n v="1994480"/>
    <d v="2026-05-21T00:00:00"/>
    <n v="2195498"/>
    <d v="2026-05-23T00:00:00"/>
    <m/>
    <n v="183.3"/>
    <d v="2026-07-30T00:00:00"/>
    <m/>
    <m/>
    <s v="Processamento de dados e congêneres"/>
    <n v="183.3"/>
    <m/>
    <x v="0"/>
    <m/>
    <m/>
    <m/>
    <s v="2 - FATURADO"/>
    <n v="0"/>
    <x v="1"/>
    <x v="0"/>
    <m/>
  </r>
  <r>
    <x v="4420"/>
    <s v="317.958.328-27"/>
    <s v="NF SERVICOS - ADESAO"/>
    <n v="2002637"/>
    <d v="2026-06-12T00:00:00"/>
    <n v="220513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20"/>
    <s v="317.958.328-27"/>
    <s v="NF SERVICOS - ADESAO"/>
    <n v="2012258"/>
    <d v="2026-06-15T00:00:00"/>
    <n v="2214963"/>
    <d v="2026-06-16T00:00:00"/>
    <m/>
    <n v="159.87"/>
    <d v="2026-07-30T00:00:00"/>
    <m/>
    <m/>
    <s v="Processamento de dados e congêneres"/>
    <n v="159.87"/>
    <m/>
    <x v="0"/>
    <m/>
    <m/>
    <m/>
    <s v="2 - FATURADO"/>
    <n v="0"/>
    <x v="1"/>
    <x v="0"/>
    <m/>
  </r>
  <r>
    <x v="4421"/>
    <s v="318.100.348-41"/>
    <s v="NF SERVICOS - ADESAO"/>
    <n v="1986073"/>
    <d v="2026-05-21T00:00:00"/>
    <n v="218703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421"/>
    <s v="318.100.348-41"/>
    <s v="NF SERVICOS - ADESAO"/>
    <n v="2001634"/>
    <d v="2026-06-12T00:00:00"/>
    <n v="220413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22"/>
    <s v="318.264.268-50"/>
    <s v="NF SERVICOS - ADESAO"/>
    <n v="1976790"/>
    <d v="2026-05-21T00:00:00"/>
    <n v="2177745"/>
    <d v="2026-05-22T00:00:00"/>
    <m/>
    <n v="2114.77"/>
    <d v="2026-06-05T00:00:00"/>
    <m/>
    <m/>
    <s v="Processamento de dados e congêneres"/>
    <n v="598.35"/>
    <m/>
    <x v="0"/>
    <m/>
    <m/>
    <m/>
    <s v="2 - FATURADO"/>
    <n v="25"/>
    <x v="0"/>
    <x v="0"/>
    <m/>
  </r>
  <r>
    <x v="4422"/>
    <s v="318.264.268-50"/>
    <s v="NF SERVICOS - ADESAO"/>
    <n v="2006044"/>
    <d v="2026-06-12T00:00:00"/>
    <n v="220856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22"/>
    <s v="318.264.268-50"/>
    <s v="NF SERVICOS - ADESAO"/>
    <n v="2016001"/>
    <d v="2026-06-17T00:00:00"/>
    <n v="2218770"/>
    <d v="2026-06-18T00:00:00"/>
    <m/>
    <n v="4233.7"/>
    <d v="2026-06-20T00:00:00"/>
    <m/>
    <m/>
    <s v="Processamento de dados e congêneres"/>
    <n v="4233.7"/>
    <m/>
    <x v="0"/>
    <m/>
    <m/>
    <m/>
    <s v="2 - FATURADO"/>
    <n v="10"/>
    <x v="0"/>
    <x v="0"/>
    <m/>
  </r>
  <r>
    <x v="2413"/>
    <s v="318.322.428-38"/>
    <s v="NF SERVICOS - ADESAO"/>
    <n v="1977668"/>
    <d v="2026-05-21T00:00:00"/>
    <n v="2178623"/>
    <d v="2026-05-22T00:00:00"/>
    <m/>
    <n v="648.80999999999995"/>
    <d v="2026-06-05T00:00:00"/>
    <m/>
    <m/>
    <s v="Processamento de dados e congêneres"/>
    <n v="116.23"/>
    <m/>
    <x v="0"/>
    <m/>
    <m/>
    <m/>
    <s v="2 - FATURADO"/>
    <n v="25"/>
    <x v="0"/>
    <x v="0"/>
    <m/>
  </r>
  <r>
    <x v="2413"/>
    <s v="318.322.428-38"/>
    <s v="NF SERVICOS - ADESAO"/>
    <n v="1998075"/>
    <d v="2026-06-12T00:00:00"/>
    <n v="220057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2413"/>
    <s v="318.322.428-38"/>
    <s v="NF SERVICOS - ADESAO"/>
    <n v="2017245"/>
    <d v="2026-06-17T00:00:00"/>
    <n v="2220020"/>
    <d v="2026-06-18T00:00:00"/>
    <m/>
    <n v="654.9"/>
    <d v="2026-06-20T00:00:00"/>
    <m/>
    <m/>
    <s v="Processamento de dados e congêneres"/>
    <n v="654.9"/>
    <m/>
    <x v="0"/>
    <m/>
    <m/>
    <m/>
    <s v="2 - FATURADO"/>
    <n v="10"/>
    <x v="0"/>
    <x v="0"/>
    <m/>
  </r>
  <r>
    <x v="4423"/>
    <s v="318.328.208-90"/>
    <s v="NF SERVICOS - ADESAO"/>
    <n v="1978449"/>
    <d v="2026-05-21T00:00:00"/>
    <n v="2179404"/>
    <d v="2026-05-22T00:00:00"/>
    <m/>
    <n v="1656.91"/>
    <d v="2026-06-05T00:00:00"/>
    <m/>
    <m/>
    <s v="Processamento de dados e congêneres"/>
    <n v="460.6"/>
    <m/>
    <x v="0"/>
    <m/>
    <m/>
    <m/>
    <s v="2 - FATURADO"/>
    <n v="25"/>
    <x v="0"/>
    <x v="0"/>
    <m/>
  </r>
  <r>
    <x v="4424"/>
    <s v="318.345.218-90"/>
    <s v="NF SERVICOS - ADESAO"/>
    <n v="2017466"/>
    <d v="2026-06-17T00:00:00"/>
    <n v="2220241"/>
    <d v="2026-06-18T00:00:00"/>
    <m/>
    <n v="4.3"/>
    <d v="2026-07-30T00:00:00"/>
    <m/>
    <m/>
    <s v="Processamento de dados e congêneres"/>
    <n v="4.3"/>
    <m/>
    <x v="0"/>
    <m/>
    <m/>
    <m/>
    <s v="2 - FATURADO"/>
    <n v="0"/>
    <x v="1"/>
    <x v="0"/>
    <m/>
  </r>
  <r>
    <x v="4425"/>
    <s v="318.434.718-41"/>
    <s v="NF SERVICOS - ADESAO"/>
    <n v="1976023"/>
    <d v="2026-05-21T00:00:00"/>
    <n v="2176978"/>
    <d v="2026-05-22T00:00:00"/>
    <m/>
    <n v="1958.96"/>
    <d v="2026-06-05T00:00:00"/>
    <m/>
    <m/>
    <s v="Processamento de dados e congêneres"/>
    <n v="568.22"/>
    <m/>
    <x v="0"/>
    <m/>
    <m/>
    <m/>
    <s v="2 - FATURADO"/>
    <n v="25"/>
    <x v="0"/>
    <x v="0"/>
    <m/>
  </r>
  <r>
    <x v="4426"/>
    <s v="318.488.648-41"/>
    <s v="NF SERVICOS - ADESAO"/>
    <n v="1996868"/>
    <d v="2026-06-12T00:00:00"/>
    <n v="2199369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426"/>
    <s v="318.488.648-41"/>
    <s v="NF SERVICOS - ADESAO"/>
    <n v="2010822"/>
    <d v="2026-06-15T00:00:00"/>
    <n v="2213511"/>
    <d v="2026-06-16T00:00:00"/>
    <m/>
    <n v="161.94999999999999"/>
    <d v="2026-07-30T00:00:00"/>
    <m/>
    <m/>
    <s v="Processamento de dados e congêneres"/>
    <n v="161.94999999999999"/>
    <m/>
    <x v="0"/>
    <m/>
    <m/>
    <m/>
    <s v="2 - FATURADO"/>
    <n v="0"/>
    <x v="1"/>
    <x v="0"/>
    <m/>
  </r>
  <r>
    <x v="4427"/>
    <s v="318.847.528-45"/>
    <s v="NF SERVICOS - ADESAO"/>
    <n v="2008777"/>
    <d v="2026-06-15T00:00:00"/>
    <n v="2211429"/>
    <d v="2026-06-16T00:00:00"/>
    <m/>
    <n v="289.52"/>
    <d v="2026-06-20T00:00:00"/>
    <m/>
    <m/>
    <s v="Processamento de dados e congêneres"/>
    <n v="289.52"/>
    <m/>
    <x v="0"/>
    <m/>
    <m/>
    <m/>
    <s v="2 - FATURADO"/>
    <n v="10"/>
    <x v="0"/>
    <x v="0"/>
    <m/>
  </r>
  <r>
    <x v="4428"/>
    <s v="318.875.448-52"/>
    <s v="NF SERVICOS - ADESAO"/>
    <n v="2004805"/>
    <d v="2026-06-12T00:00:00"/>
    <n v="220730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29"/>
    <s v="318.983.718-06"/>
    <s v="NF SERVICOS - ADESAO"/>
    <n v="2009220"/>
    <d v="2026-06-15T00:00:00"/>
    <n v="2211872"/>
    <d v="2026-06-16T00:00:00"/>
    <m/>
    <n v="120.29"/>
    <d v="2026-06-20T00:00:00"/>
    <m/>
    <m/>
    <s v="Processamento de dados e congêneres"/>
    <n v="120.29"/>
    <m/>
    <x v="0"/>
    <m/>
    <m/>
    <m/>
    <s v="2 - FATURADO"/>
    <n v="10"/>
    <x v="0"/>
    <x v="0"/>
    <m/>
  </r>
  <r>
    <x v="4430"/>
    <s v="319.213.538-72"/>
    <s v="NF SERVICOS - ADESAO"/>
    <n v="1978544"/>
    <d v="2026-05-21T00:00:00"/>
    <n v="2179499"/>
    <d v="2026-05-22T00:00:00"/>
    <m/>
    <n v="1245.9000000000001"/>
    <d v="2026-06-05T00:00:00"/>
    <m/>
    <m/>
    <s v="Processamento de dados e congêneres"/>
    <n v="426.17"/>
    <m/>
    <x v="0"/>
    <m/>
    <m/>
    <m/>
    <s v="2 - FATURADO"/>
    <n v="25"/>
    <x v="0"/>
    <x v="0"/>
    <m/>
  </r>
  <r>
    <x v="4430"/>
    <s v="319.213.538-72"/>
    <s v="NF SERVICOS - ADESAO"/>
    <n v="2001060"/>
    <d v="2026-06-12T00:00:00"/>
    <n v="220356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30"/>
    <s v="319.213.538-72"/>
    <s v="NF SERVICOS - ADESAO"/>
    <n v="2016114"/>
    <d v="2026-06-17T00:00:00"/>
    <n v="2218883"/>
    <d v="2026-06-18T00:00:00"/>
    <m/>
    <n v="805.23"/>
    <d v="2026-07-30T00:00:00"/>
    <m/>
    <m/>
    <s v="Processamento de dados e congêneres"/>
    <n v="805.23"/>
    <m/>
    <x v="0"/>
    <m/>
    <m/>
    <m/>
    <s v="2 - FATURADO"/>
    <n v="0"/>
    <x v="1"/>
    <x v="0"/>
    <m/>
  </r>
  <r>
    <x v="4431"/>
    <s v="319.268.488-70"/>
    <s v="NF SERVICOS - ADESAO"/>
    <n v="1977216"/>
    <d v="2026-05-21T00:00:00"/>
    <n v="2178171"/>
    <d v="2026-05-22T00:00:00"/>
    <m/>
    <n v="1874"/>
    <d v="2026-06-05T00:00:00"/>
    <m/>
    <m/>
    <s v="Processamento de dados e congêneres"/>
    <n v="542.39"/>
    <m/>
    <x v="0"/>
    <m/>
    <m/>
    <m/>
    <s v="2 - FATURADO"/>
    <n v="25"/>
    <x v="0"/>
    <x v="0"/>
    <m/>
  </r>
  <r>
    <x v="4431"/>
    <s v="319.268.488-70"/>
    <s v="NF SERVICOS - ADESAO"/>
    <n v="2000849"/>
    <d v="2026-06-12T00:00:00"/>
    <n v="220335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431"/>
    <s v="319.268.488-70"/>
    <s v="NF SERVICOS - ADESAO"/>
    <n v="2005573"/>
    <d v="2026-06-12T00:00:00"/>
    <n v="2208080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431"/>
    <s v="319.268.488-70"/>
    <s v="NF SERVICOS - ADESAO"/>
    <n v="2016109"/>
    <d v="2026-06-17T00:00:00"/>
    <n v="2218878"/>
    <d v="2026-06-18T00:00:00"/>
    <m/>
    <n v="1341.56"/>
    <d v="2026-07-30T00:00:00"/>
    <m/>
    <m/>
    <s v="Processamento de dados e congêneres"/>
    <n v="1341.56"/>
    <m/>
    <x v="0"/>
    <m/>
    <m/>
    <m/>
    <s v="2 - FATURADO"/>
    <n v="0"/>
    <x v="1"/>
    <x v="0"/>
    <m/>
  </r>
  <r>
    <x v="4432"/>
    <s v="319.506.068-05"/>
    <s v="NF SERVICOS - ADESAO"/>
    <n v="1992822"/>
    <d v="2026-05-21T00:00:00"/>
    <n v="2193840"/>
    <d v="2026-05-23T00:00:00"/>
    <m/>
    <n v="154.13999999999999"/>
    <d v="2026-07-30T00:00:00"/>
    <m/>
    <m/>
    <s v="Processamento de dados e congêneres"/>
    <n v="154.13999999999999"/>
    <m/>
    <x v="0"/>
    <m/>
    <m/>
    <m/>
    <s v="2 - FATURADO"/>
    <n v="0"/>
    <x v="1"/>
    <x v="0"/>
    <m/>
  </r>
  <r>
    <x v="4433"/>
    <s v="319.515.318-17"/>
    <s v="NF SERVICOS - ADESAO"/>
    <n v="1980398"/>
    <d v="2026-05-21T00:00:00"/>
    <n v="218136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433"/>
    <s v="319.515.318-17"/>
    <s v="NF SERVICOS - ADESAO"/>
    <n v="1989759"/>
    <d v="2026-05-21T00:00:00"/>
    <n v="2190762"/>
    <d v="2026-05-23T00:00:00"/>
    <m/>
    <n v="299.93"/>
    <d v="2026-06-05T00:00:00"/>
    <m/>
    <m/>
    <s v="Processamento de dados e congêneres"/>
    <n v="299.93"/>
    <m/>
    <x v="0"/>
    <m/>
    <m/>
    <m/>
    <s v="2 - FATURADO"/>
    <n v="25"/>
    <x v="0"/>
    <x v="0"/>
    <m/>
  </r>
  <r>
    <x v="4433"/>
    <s v="319.515.318-17"/>
    <s v="NF SERVICOS - ADESAO"/>
    <n v="2001935"/>
    <d v="2026-06-12T00:00:00"/>
    <n v="220443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33"/>
    <s v="319.515.318-17"/>
    <s v="NF SERVICOS - ADESAO"/>
    <n v="2007750"/>
    <d v="2026-06-15T00:00:00"/>
    <n v="2210402"/>
    <d v="2026-06-16T00:00:00"/>
    <m/>
    <n v="255.68"/>
    <d v="2026-06-20T00:00:00"/>
    <m/>
    <m/>
    <s v="Processamento de dados e congêneres"/>
    <n v="255.68"/>
    <m/>
    <x v="0"/>
    <m/>
    <m/>
    <m/>
    <s v="2 - FATURADO"/>
    <n v="10"/>
    <x v="0"/>
    <x v="0"/>
    <m/>
  </r>
  <r>
    <x v="4434"/>
    <s v="319.574.098-27"/>
    <s v="NF SERVICOS DO"/>
    <n v="57729"/>
    <d v="2022-02-14T00:00:00"/>
    <n v="62138"/>
    <d v="2022-02-14T00:00:00"/>
    <m/>
    <n v="5.23"/>
    <d v="2022-03-16T00:00:00"/>
    <m/>
    <m/>
    <s v="Boletim - Diário Oficial Informa"/>
    <n v="5.23"/>
    <m/>
    <x v="0"/>
    <m/>
    <m/>
    <m/>
    <s v="3 - FATURADO DO INFORMA"/>
    <n v="1567"/>
    <x v="2"/>
    <x v="0"/>
    <m/>
  </r>
  <r>
    <x v="4434"/>
    <s v="319.574.098-27"/>
    <s v="NF SERVICOS DO"/>
    <n v="66273"/>
    <d v="2022-02-28T00:00:00"/>
    <n v="70698"/>
    <d v="2022-03-02T00:00:00"/>
    <m/>
    <n v="27"/>
    <d v="2022-04-01T00:00:00"/>
    <m/>
    <m/>
    <s v="Boletim - Diário Oficial Informa"/>
    <n v="27"/>
    <m/>
    <x v="0"/>
    <m/>
    <m/>
    <m/>
    <s v="3 - FATURADO DO INFORMA"/>
    <n v="1551"/>
    <x v="2"/>
    <x v="0"/>
    <m/>
  </r>
  <r>
    <x v="4434"/>
    <s v="319.574.098-27"/>
    <s v="NF SERVICOS DO"/>
    <n v="77286"/>
    <d v="2022-03-31T00:00:00"/>
    <n v="81773"/>
    <d v="2022-04-04T00:00:00"/>
    <m/>
    <n v="27"/>
    <d v="2022-05-04T00:00:00"/>
    <m/>
    <m/>
    <s v="Boletim - Diário Oficial Informa"/>
    <n v="27"/>
    <m/>
    <x v="0"/>
    <m/>
    <m/>
    <m/>
    <s v="3 - FATURADO DO INFORMA"/>
    <n v="1518"/>
    <x v="2"/>
    <x v="0"/>
    <m/>
  </r>
  <r>
    <x v="4434"/>
    <s v="319.574.098-27"/>
    <s v="NF SERVICOS DO"/>
    <n v="86035"/>
    <d v="2022-04-30T00:00:00"/>
    <n v="90563"/>
    <d v="2022-05-02T00:00:00"/>
    <m/>
    <n v="27"/>
    <d v="2022-06-01T00:00:00"/>
    <m/>
    <m/>
    <s v="Boletim - Diário Oficial Informa"/>
    <n v="27"/>
    <m/>
    <x v="0"/>
    <m/>
    <m/>
    <m/>
    <s v="3 - FATURADO DO INFORMA"/>
    <n v="1490"/>
    <x v="2"/>
    <x v="0"/>
    <m/>
  </r>
  <r>
    <x v="4434"/>
    <s v="319.574.098-27"/>
    <s v="NF SERVICOS DO"/>
    <n v="95190"/>
    <d v="2022-05-26T00:00:00"/>
    <n v="99782"/>
    <d v="2022-05-28T00:00:00"/>
    <m/>
    <n v="27"/>
    <d v="2022-06-27T00:00:00"/>
    <m/>
    <m/>
    <s v="Boletim - Diário Oficial Informa"/>
    <n v="27"/>
    <m/>
    <x v="0"/>
    <m/>
    <m/>
    <m/>
    <s v="3 - FATURADO DO INFORMA"/>
    <n v="1464"/>
    <x v="2"/>
    <x v="0"/>
    <m/>
  </r>
  <r>
    <x v="4434"/>
    <s v="319.574.098-27"/>
    <s v="NF SERVICOS DO"/>
    <n v="106016"/>
    <d v="2022-06-30T00:00:00"/>
    <n v="110674"/>
    <d v="2022-07-01T00:00:00"/>
    <m/>
    <n v="27"/>
    <d v="2022-07-31T00:00:00"/>
    <m/>
    <m/>
    <s v="Boletim - Diário Oficial Informa"/>
    <n v="27"/>
    <m/>
    <x v="0"/>
    <m/>
    <m/>
    <m/>
    <s v="3 - FATURADO DO INFORMA"/>
    <n v="1430"/>
    <x v="2"/>
    <x v="0"/>
    <m/>
  </r>
  <r>
    <x v="4434"/>
    <s v="319.574.098-27"/>
    <s v="NF SERVICOS DO"/>
    <n v="115215"/>
    <d v="2022-07-31T00:00:00"/>
    <n v="119946"/>
    <d v="2022-08-04T00:00:00"/>
    <m/>
    <n v="27"/>
    <d v="2022-09-03T00:00:00"/>
    <m/>
    <m/>
    <s v="Boletim - Diário Oficial Informa"/>
    <n v="27"/>
    <m/>
    <x v="0"/>
    <m/>
    <m/>
    <m/>
    <s v="3 - FATURADO DO INFORMA"/>
    <n v="1396"/>
    <x v="2"/>
    <x v="0"/>
    <m/>
  </r>
  <r>
    <x v="4434"/>
    <s v="319.574.098-27"/>
    <s v="NF SERVICOS DO"/>
    <n v="122840"/>
    <d v="2022-08-29T00:00:00"/>
    <n v="127633"/>
    <d v="2022-08-29T00:00:00"/>
    <m/>
    <n v="27"/>
    <d v="2022-09-28T00:00:00"/>
    <m/>
    <m/>
    <s v="Boletim - Diário Oficial Informa"/>
    <n v="27"/>
    <m/>
    <x v="0"/>
    <m/>
    <m/>
    <m/>
    <s v="3 - FATURADO DO INFORMA"/>
    <n v="1371"/>
    <x v="2"/>
    <x v="0"/>
    <m/>
  </r>
  <r>
    <x v="4434"/>
    <s v="319.574.098-27"/>
    <s v="NF SERVICOS DO"/>
    <n v="131874"/>
    <d v="2022-09-27T00:00:00"/>
    <n v="136749"/>
    <d v="2022-09-28T00:00:00"/>
    <m/>
    <n v="27"/>
    <d v="2022-10-28T00:00:00"/>
    <m/>
    <m/>
    <s v="Boletim - Diário Oficial Informa"/>
    <n v="27"/>
    <m/>
    <x v="0"/>
    <m/>
    <m/>
    <m/>
    <s v="3 - FATURADO DO INFORMA"/>
    <n v="1341"/>
    <x v="2"/>
    <x v="0"/>
    <m/>
  </r>
  <r>
    <x v="4434"/>
    <s v="319.574.098-27"/>
    <s v="NF SERVICOS DO"/>
    <n v="139418"/>
    <d v="2022-10-25T00:00:00"/>
    <n v="144361"/>
    <d v="2022-10-27T00:00:00"/>
    <m/>
    <n v="27"/>
    <d v="2022-11-26T00:00:00"/>
    <m/>
    <m/>
    <s v="Boletim - Diário Oficial Informa"/>
    <n v="27"/>
    <m/>
    <x v="0"/>
    <m/>
    <m/>
    <m/>
    <s v="3 - FATURADO DO INFORMA"/>
    <n v="1312"/>
    <x v="2"/>
    <x v="0"/>
    <m/>
  </r>
  <r>
    <x v="4434"/>
    <s v="319.574.098-27"/>
    <s v="NF SERVICOS DO"/>
    <n v="149242"/>
    <d v="2022-11-30T00:00:00"/>
    <n v="154267"/>
    <d v="2022-12-01T00:00:00"/>
    <m/>
    <n v="27"/>
    <d v="2022-12-31T00:00:00"/>
    <m/>
    <m/>
    <s v="Boletim - Diário Oficial Informa"/>
    <n v="27"/>
    <m/>
    <x v="0"/>
    <m/>
    <m/>
    <m/>
    <s v="3 - FATURADO DO INFORMA"/>
    <n v="1277"/>
    <x v="2"/>
    <x v="0"/>
    <m/>
  </r>
  <r>
    <x v="4434"/>
    <s v="319.574.098-27"/>
    <s v="NF SERVICOS DO"/>
    <n v="156145"/>
    <d v="2022-12-29T00:00:00"/>
    <n v="161219"/>
    <d v="2022-12-29T00:00:00"/>
    <m/>
    <n v="27"/>
    <d v="2023-01-28T00:00:00"/>
    <m/>
    <m/>
    <s v="Boletim - Diário Oficial Informa"/>
    <n v="27"/>
    <m/>
    <x v="0"/>
    <m/>
    <m/>
    <m/>
    <s v="3 - FATURADO DO INFORMA"/>
    <n v="1249"/>
    <x v="2"/>
    <x v="0"/>
    <m/>
  </r>
  <r>
    <x v="4434"/>
    <s v="319.574.098-27"/>
    <s v="NF SERVICOS DO"/>
    <n v="162768"/>
    <d v="2023-01-27T00:00:00"/>
    <n v="167935"/>
    <d v="2023-01-27T00:00:00"/>
    <m/>
    <n v="27"/>
    <d v="2023-02-26T00:00:00"/>
    <m/>
    <m/>
    <s v="Boletim - Diário Oficial Informa"/>
    <n v="27"/>
    <m/>
    <x v="0"/>
    <m/>
    <m/>
    <m/>
    <s v="3 - FATURADO DO INFORMA"/>
    <n v="1220"/>
    <x v="2"/>
    <x v="0"/>
    <m/>
  </r>
  <r>
    <x v="4434"/>
    <s v="319.574.098-27"/>
    <s v="NF SERVICOS DO"/>
    <n v="171224"/>
    <d v="2023-02-28T00:00:00"/>
    <n v="176495"/>
    <d v="2023-03-08T00:00:00"/>
    <m/>
    <n v="27"/>
    <d v="2023-04-07T00:00:00"/>
    <m/>
    <m/>
    <s v="Boletim - Diário Oficial Informa"/>
    <n v="27"/>
    <m/>
    <x v="0"/>
    <m/>
    <m/>
    <m/>
    <s v="3 - FATURADO DO INFORMA"/>
    <n v="1180"/>
    <x v="2"/>
    <x v="0"/>
    <m/>
  </r>
  <r>
    <x v="4434"/>
    <s v="319.574.098-27"/>
    <s v="NF SERVICOS DO"/>
    <n v="180524"/>
    <d v="2023-03-31T00:00:00"/>
    <n v="185828"/>
    <d v="2023-04-03T00:00:00"/>
    <m/>
    <n v="27"/>
    <d v="2023-05-03T00:00:00"/>
    <m/>
    <m/>
    <s v="Boletim - Diário Oficial Informa"/>
    <n v="27"/>
    <m/>
    <x v="0"/>
    <m/>
    <m/>
    <m/>
    <s v="3 - FATURADO DO INFORMA"/>
    <n v="1154"/>
    <x v="2"/>
    <x v="0"/>
    <m/>
  </r>
  <r>
    <x v="4434"/>
    <s v="319.574.098-27"/>
    <s v="NF SERVICOS DO"/>
    <n v="187024"/>
    <d v="2023-04-27T00:00:00"/>
    <n v="192394"/>
    <d v="2023-04-27T00:00:00"/>
    <m/>
    <n v="27"/>
    <d v="2023-05-27T00:00:00"/>
    <m/>
    <m/>
    <s v="Boletim - Diário Oficial Informa"/>
    <n v="27"/>
    <m/>
    <x v="0"/>
    <m/>
    <m/>
    <m/>
    <s v="3 - FATURADO DO INFORMA"/>
    <n v="1130"/>
    <x v="2"/>
    <x v="0"/>
    <m/>
  </r>
  <r>
    <x v="4434"/>
    <s v="319.574.098-27"/>
    <s v="NF SERVICOS DO"/>
    <n v="196541"/>
    <d v="2023-06-05T00:00:00"/>
    <n v="202016"/>
    <d v="2023-06-14T00:00:00"/>
    <m/>
    <n v="27"/>
    <d v="2023-07-14T00:00:00"/>
    <m/>
    <m/>
    <s v="Boletim - Diário Oficial Informa"/>
    <n v="27"/>
    <m/>
    <x v="0"/>
    <m/>
    <m/>
    <m/>
    <s v="3 - FATURADO DO INFORMA"/>
    <n v="1082"/>
    <x v="2"/>
    <x v="0"/>
    <m/>
  </r>
  <r>
    <x v="4434"/>
    <s v="319.574.098-27"/>
    <s v="NF SERVICOS DO"/>
    <n v="202705"/>
    <d v="2023-06-27T00:00:00"/>
    <n v="208165"/>
    <d v="2023-06-27T00:00:00"/>
    <m/>
    <n v="27"/>
    <d v="2023-07-27T00:00:00"/>
    <m/>
    <m/>
    <s v="Boletim - Diário Oficial Informa"/>
    <n v="27"/>
    <m/>
    <x v="0"/>
    <m/>
    <m/>
    <m/>
    <s v="3 - FATURADO DO INFORMA"/>
    <n v="1069"/>
    <x v="2"/>
    <x v="0"/>
    <m/>
  </r>
  <r>
    <x v="4434"/>
    <s v="319.574.098-27"/>
    <s v="NF SERVICOS DO"/>
    <n v="211996"/>
    <d v="2023-07-31T00:00:00"/>
    <n v="217534"/>
    <d v="2023-08-01T00:00:00"/>
    <m/>
    <n v="27"/>
    <d v="2023-08-31T00:00:00"/>
    <m/>
    <m/>
    <s v="Boletim - Diário Oficial Informa"/>
    <n v="27"/>
    <m/>
    <x v="0"/>
    <m/>
    <m/>
    <m/>
    <s v="3 - FATURADO DO INFORMA"/>
    <n v="1034"/>
    <x v="2"/>
    <x v="0"/>
    <m/>
  </r>
  <r>
    <x v="4434"/>
    <s v="319.574.098-27"/>
    <s v="NF SERVICOS DO"/>
    <n v="218623"/>
    <d v="2023-08-30T00:00:00"/>
    <n v="224184"/>
    <d v="2023-08-31T00:00:00"/>
    <m/>
    <n v="27"/>
    <d v="2023-09-30T00:00:00"/>
    <m/>
    <m/>
    <s v="Boletim - Diário Oficial Informa"/>
    <n v="27"/>
    <m/>
    <x v="0"/>
    <m/>
    <m/>
    <m/>
    <s v="3 - FATURADO DO INFORMA"/>
    <n v="1004"/>
    <x v="2"/>
    <x v="0"/>
    <m/>
  </r>
  <r>
    <x v="4434"/>
    <s v="319.574.098-27"/>
    <s v="NF SERVICOS DO"/>
    <n v="225211"/>
    <d v="2023-09-30T00:00:00"/>
    <n v="230866"/>
    <d v="2023-10-02T00:00:00"/>
    <m/>
    <n v="27"/>
    <d v="2023-11-01T00:00:00"/>
    <m/>
    <m/>
    <s v="Boletim - Diário Oficial Informa"/>
    <n v="27"/>
    <m/>
    <x v="0"/>
    <m/>
    <m/>
    <m/>
    <s v="3 - FATURADO DO INFORMA"/>
    <n v="972"/>
    <x v="2"/>
    <x v="0"/>
    <m/>
  </r>
  <r>
    <x v="4434"/>
    <s v="319.574.098-27"/>
    <s v="NF SERVICOS DO"/>
    <n v="231319"/>
    <d v="2023-10-27T00:00:00"/>
    <n v="237031"/>
    <d v="2023-10-30T00:00:00"/>
    <m/>
    <n v="27"/>
    <d v="2023-11-29T00:00:00"/>
    <m/>
    <m/>
    <s v="Boletim - Diário Oficial Informa"/>
    <n v="27"/>
    <m/>
    <x v="0"/>
    <m/>
    <m/>
    <m/>
    <s v="3 - FATURADO DO INFORMA"/>
    <n v="944"/>
    <x v="2"/>
    <x v="0"/>
    <m/>
  </r>
  <r>
    <x v="4434"/>
    <s v="319.574.098-27"/>
    <s v="NF SERVICOS DO"/>
    <n v="236906"/>
    <d v="2023-11-30T00:00:00"/>
    <n v="242677"/>
    <d v="2023-11-30T00:00:00"/>
    <m/>
    <n v="27"/>
    <d v="2023-12-30T00:00:00"/>
    <m/>
    <m/>
    <s v="Boletim - Diário Oficial Informa"/>
    <n v="27"/>
    <m/>
    <x v="0"/>
    <m/>
    <m/>
    <m/>
    <s v="3 - FATURADO DO INFORMA"/>
    <n v="913"/>
    <x v="2"/>
    <x v="0"/>
    <m/>
  </r>
  <r>
    <x v="4434"/>
    <s v="319.574.098-27"/>
    <s v="NF SERVICOS DO"/>
    <n v="243221"/>
    <d v="2023-12-31T00:00:00"/>
    <n v="249042"/>
    <d v="2024-01-03T00:00:00"/>
    <m/>
    <n v="27"/>
    <d v="2024-02-02T00:00:00"/>
    <m/>
    <m/>
    <s v="Boletim - Diário Oficial Informa"/>
    <n v="27"/>
    <m/>
    <x v="0"/>
    <m/>
    <m/>
    <m/>
    <s v="3 - FATURADO DO INFORMA"/>
    <n v="879"/>
    <x v="2"/>
    <x v="0"/>
    <m/>
  </r>
  <r>
    <x v="4434"/>
    <s v="319.574.098-27"/>
    <s v="NF SERVICOS DO"/>
    <n v="247225"/>
    <d v="2024-01-29T00:00:00"/>
    <n v="253092"/>
    <d v="2024-01-30T00:00:00"/>
    <m/>
    <n v="27"/>
    <d v="2024-02-29T00:00:00"/>
    <m/>
    <m/>
    <s v="Boletim - Diário Oficial Informa"/>
    <n v="27"/>
    <m/>
    <x v="0"/>
    <m/>
    <m/>
    <m/>
    <s v="3 - FATURADO DO INFORMA"/>
    <n v="852"/>
    <x v="2"/>
    <x v="0"/>
    <m/>
  </r>
  <r>
    <x v="4434"/>
    <s v="319.574.098-27"/>
    <s v="NF SERVICOS DO"/>
    <n v="252785"/>
    <d v="2024-02-25T00:00:00"/>
    <n v="258686"/>
    <d v="2024-02-28T00:00:00"/>
    <m/>
    <n v="27"/>
    <d v="2024-03-29T00:00:00"/>
    <m/>
    <m/>
    <s v="Boletim - Diário Oficial Informa"/>
    <n v="27"/>
    <m/>
    <x v="0"/>
    <m/>
    <m/>
    <m/>
    <s v="3 - FATURADO DO INFORMA"/>
    <n v="823"/>
    <x v="2"/>
    <x v="0"/>
    <m/>
  </r>
  <r>
    <x v="4434"/>
    <s v="319.574.098-27"/>
    <s v="NF SERVICOS DO"/>
    <n v="304363"/>
    <d v="2025-01-06T00:00:00"/>
    <n v="310943"/>
    <d v="2025-01-14T00:00:00"/>
    <m/>
    <n v="27"/>
    <d v="2025-02-13T00:00:00"/>
    <m/>
    <m/>
    <s v="Boletim - Diário Oficial Informa"/>
    <n v="27"/>
    <m/>
    <x v="0"/>
    <m/>
    <m/>
    <m/>
    <s v="3 - FATURADO DO INFORMA"/>
    <n v="502"/>
    <x v="2"/>
    <x v="0"/>
    <m/>
  </r>
  <r>
    <x v="4435"/>
    <s v="319.607.178-20"/>
    <s v="NF SERVICOS - ADESAO"/>
    <n v="1987351"/>
    <d v="2026-05-21T00:00:00"/>
    <n v="2188314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436"/>
    <s v="319.723.848-64"/>
    <s v="NF SERVICOS - ADESAO"/>
    <n v="2012267"/>
    <d v="2026-06-15T00:00:00"/>
    <n v="2214972"/>
    <d v="2026-06-16T00:00:00"/>
    <m/>
    <n v="144.58000000000001"/>
    <d v="2026-06-20T00:00:00"/>
    <m/>
    <m/>
    <s v="Processamento de dados e congêneres"/>
    <n v="144.58000000000001"/>
    <m/>
    <x v="0"/>
    <m/>
    <m/>
    <m/>
    <s v="2 - FATURADO"/>
    <n v="10"/>
    <x v="0"/>
    <x v="0"/>
    <m/>
  </r>
  <r>
    <x v="4437"/>
    <s v="319.832.658-37"/>
    <s v="NF SERVICOS - ADESAO"/>
    <n v="1983870"/>
    <d v="2026-05-21T00:00:00"/>
    <n v="2184833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437"/>
    <s v="319.832.658-37"/>
    <s v="NF SERVICOS - ADESAO"/>
    <n v="1997702"/>
    <d v="2026-06-12T00:00:00"/>
    <n v="220020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37"/>
    <s v="319.832.658-37"/>
    <s v="NF SERVICOS - ADESAO"/>
    <n v="2010815"/>
    <d v="2026-06-15T00:00:00"/>
    <n v="2213504"/>
    <d v="2026-06-16T00:00:00"/>
    <m/>
    <n v="33.840000000000003"/>
    <d v="2026-07-30T00:00:00"/>
    <m/>
    <m/>
    <s v="Processamento de dados e congêneres"/>
    <n v="33.840000000000003"/>
    <m/>
    <x v="0"/>
    <m/>
    <m/>
    <m/>
    <s v="2 - FATURADO"/>
    <n v="0"/>
    <x v="1"/>
    <x v="0"/>
    <m/>
  </r>
  <r>
    <x v="4438"/>
    <s v="319.933.098-37"/>
    <s v="NF SERVICOS - ADESAO"/>
    <n v="1978742"/>
    <d v="2026-05-21T00:00:00"/>
    <n v="2179697"/>
    <d v="2026-05-22T00:00:00"/>
    <m/>
    <n v="1067.75"/>
    <d v="2026-07-30T00:00:00"/>
    <m/>
    <m/>
    <s v="Processamento de dados e congêneres"/>
    <n v="1067.75"/>
    <m/>
    <x v="0"/>
    <m/>
    <m/>
    <m/>
    <s v="2 - FATURADO"/>
    <n v="0"/>
    <x v="1"/>
    <x v="0"/>
    <m/>
  </r>
  <r>
    <x v="4438"/>
    <s v="319.933.098-37"/>
    <s v="NF SERVICOS - ADESAO"/>
    <n v="1987488"/>
    <d v="2026-05-21T00:00:00"/>
    <n v="218845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438"/>
    <s v="319.933.098-37"/>
    <s v="NF SERVICOS - ADESAO"/>
    <n v="2001397"/>
    <d v="2026-06-12T00:00:00"/>
    <n v="220389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38"/>
    <s v="319.933.098-37"/>
    <s v="NF SERVICOS - ADESAO"/>
    <n v="2017021"/>
    <d v="2026-06-17T00:00:00"/>
    <n v="2219796"/>
    <d v="2026-06-18T00:00:00"/>
    <m/>
    <n v="580.30999999999995"/>
    <d v="2026-07-30T00:00:00"/>
    <m/>
    <m/>
    <s v="Processamento de dados e congêneres"/>
    <n v="580.30999999999995"/>
    <m/>
    <x v="0"/>
    <m/>
    <m/>
    <m/>
    <s v="2 - FATURADO"/>
    <n v="0"/>
    <x v="1"/>
    <x v="0"/>
    <m/>
  </r>
  <r>
    <x v="4439"/>
    <s v="32.023.165/0001-75"/>
    <s v="NF SERVICOS - ADESAO"/>
    <n v="1999748"/>
    <d v="2026-06-12T00:00:00"/>
    <n v="2202249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4440"/>
    <s v="32.023.928/0001-88"/>
    <s v="NF SERVICOS - ADESAO"/>
    <n v="1979152"/>
    <d v="2026-05-21T00:00:00"/>
    <n v="218010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440"/>
    <s v="32.023.928/0001-88"/>
    <s v="NF SERVICOS - ADESAO"/>
    <n v="2006687"/>
    <d v="2026-06-12T00:00:00"/>
    <n v="220920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441"/>
    <s v="32.088.260/0001-57"/>
    <s v="NF SERVICOS - ADESAO"/>
    <n v="1986978"/>
    <d v="2026-05-21T00:00:00"/>
    <n v="2187941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442"/>
    <s v="32.127.553/0001-04"/>
    <s v="NF SERVICOS - ADESAO"/>
    <n v="1996888"/>
    <d v="2026-06-12T00:00:00"/>
    <n v="219938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43"/>
    <s v="32.149.672/0001-50"/>
    <s v="NF SERVICOS - ADESAO"/>
    <n v="2001270"/>
    <d v="2026-06-12T00:00:00"/>
    <n v="2203771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444"/>
    <s v="32.175.855/0001-40"/>
    <s v="NF SERVICOS - ADESAO"/>
    <n v="1978983"/>
    <d v="2026-05-21T00:00:00"/>
    <n v="217993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444"/>
    <s v="32.175.855/0001-40"/>
    <s v="NF SERVICOS - ADESAO"/>
    <n v="1999452"/>
    <d v="2026-06-12T00:00:00"/>
    <n v="220195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445"/>
    <s v="32.175.928/0001-01"/>
    <s v="NF SERVICOS - ADESAO"/>
    <n v="1982177"/>
    <d v="2026-05-21T00:00:00"/>
    <n v="2183140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445"/>
    <s v="32.175.928/0001-01"/>
    <s v="NF SERVICOS - ADESAO"/>
    <n v="2003334"/>
    <d v="2026-06-12T00:00:00"/>
    <n v="220583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446"/>
    <s v="32.201.249/0001-51"/>
    <s v="NF SERVICOS - ADESAO"/>
    <n v="1996113"/>
    <d v="2026-06-12T00:00:00"/>
    <n v="2198572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447"/>
    <s v="32.214.535/0001-51"/>
    <s v="NF SERVICOS - ADESAO"/>
    <n v="1993035"/>
    <d v="2026-05-21T00:00:00"/>
    <n v="2194053"/>
    <d v="2026-05-23T00:00:00"/>
    <m/>
    <n v="116.28"/>
    <d v="2026-07-30T00:00:00"/>
    <m/>
    <m/>
    <s v="Processamento de dados e congêneres"/>
    <n v="116.28"/>
    <m/>
    <x v="0"/>
    <m/>
    <m/>
    <m/>
    <s v="2 - FATURADO"/>
    <n v="0"/>
    <x v="1"/>
    <x v="0"/>
    <m/>
  </r>
  <r>
    <x v="4447"/>
    <s v="32.214.535/0001-51"/>
    <s v="NF SERVICOS - ADESAO"/>
    <n v="2015124"/>
    <d v="2026-06-17T00:00:00"/>
    <n v="2217893"/>
    <d v="2026-06-17T00:00:00"/>
    <m/>
    <n v="12.13"/>
    <d v="2026-07-30T00:00:00"/>
    <m/>
    <m/>
    <s v="Processamento de dados e congêneres"/>
    <n v="12.13"/>
    <m/>
    <x v="0"/>
    <m/>
    <m/>
    <m/>
    <s v="2 - FATURADO"/>
    <n v="0"/>
    <x v="1"/>
    <x v="0"/>
    <m/>
  </r>
  <r>
    <x v="4448"/>
    <s v="32.218.202/0001-09"/>
    <s v="NF SERVICOS - ADESAO"/>
    <n v="1980187"/>
    <d v="2026-05-21T00:00:00"/>
    <n v="2181150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449"/>
    <s v="32.277.330/0001-15"/>
    <s v="NF SERVICOS - ADESAO"/>
    <n v="1998147"/>
    <d v="2026-06-12T00:00:00"/>
    <n v="220064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450"/>
    <s v="32.300.995/0001-00"/>
    <s v="NF SERVICOS - ADESAO"/>
    <n v="2000099"/>
    <d v="2026-06-12T00:00:00"/>
    <n v="2202600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4451"/>
    <s v="32.390.109/0001-79"/>
    <s v="NF SERVICOS KIT"/>
    <n v="86328"/>
    <d v="2022-04-30T00:00:00"/>
    <n v="90856"/>
    <d v="2022-05-02T00:00:00"/>
    <m/>
    <n v="212.5"/>
    <d v="2022-04-30T00:00:00"/>
    <m/>
    <m/>
    <s v="Certificado e-CNPJ A3 em cartão - 36 meses para ME/EPP"/>
    <n v="212.5"/>
    <m/>
    <x v="0"/>
    <m/>
    <m/>
    <m/>
    <s v="1 - VENDA A VISTA"/>
    <n v="1522"/>
    <x v="2"/>
    <x v="0"/>
    <m/>
  </r>
  <r>
    <x v="4452"/>
    <s v="32.416.605/0001-54"/>
    <s v="ND-OPERADORA CIELO"/>
    <n v="29580"/>
    <d v="2026-06-23T00:00:00"/>
    <m/>
    <m/>
    <m/>
    <n v="156.24"/>
    <d v="2026-06-23T00:00:00"/>
    <m/>
    <m/>
    <s v="Certificado e-CPF A3 (somente certificado) - 24 meses"/>
    <n v="156.24"/>
    <m/>
    <x v="0"/>
    <m/>
    <m/>
    <m/>
    <s v="1 - VENDA A VISTA"/>
    <n v="7"/>
    <x v="0"/>
    <x v="2"/>
    <m/>
  </r>
  <r>
    <x v="4453"/>
    <s v="32.454.370/0001-95"/>
    <s v="ND-REPASSE DESPESAS"/>
    <n v="61"/>
    <d v="2026-05-11T00:00:00"/>
    <m/>
    <m/>
    <m/>
    <n v="2361.9"/>
    <d v="2026-06-10T00:00:00"/>
    <m/>
    <m/>
    <s v="RESSARCIMENTO DE CONTAS DE ENERGIA"/>
    <n v="2361.9"/>
    <m/>
    <x v="0"/>
    <m/>
    <m/>
    <m/>
    <s v="2 - FATURADO"/>
    <n v="20"/>
    <x v="0"/>
    <x v="12"/>
    <m/>
  </r>
  <r>
    <x v="4453"/>
    <s v="32.454.370/0001-95"/>
    <s v="ND-REPASSE DESPESAS"/>
    <n v="62"/>
    <d v="2026-05-11T00:00:00"/>
    <m/>
    <m/>
    <m/>
    <n v="7501.02"/>
    <d v="2026-06-10T00:00:00"/>
    <m/>
    <m/>
    <s v="RESSARCIMENTO DE CONTAS DE AGUA"/>
    <n v="7501.02"/>
    <m/>
    <x v="0"/>
    <m/>
    <m/>
    <m/>
    <s v="2 - FATURADO"/>
    <n v="20"/>
    <x v="0"/>
    <x v="12"/>
    <m/>
  </r>
  <r>
    <x v="4453"/>
    <s v="32.454.370/0001-95"/>
    <s v="ND-REPASSE DESPESAS"/>
    <n v="65"/>
    <d v="2026-06-10T00:00:00"/>
    <m/>
    <m/>
    <m/>
    <n v="2298.1"/>
    <d v="2026-07-10T00:00:00"/>
    <m/>
    <m/>
    <s v="RESSARCIMENTO DE CONTAS DE ENERGIA"/>
    <n v="2298.1"/>
    <m/>
    <x v="0"/>
    <m/>
    <m/>
    <m/>
    <s v="2 - FATURADO"/>
    <n v="0"/>
    <x v="1"/>
    <x v="12"/>
    <m/>
  </r>
  <r>
    <x v="4453"/>
    <s v="32.454.370/0001-95"/>
    <s v="ND-REPASSE DESPESAS"/>
    <n v="66"/>
    <d v="2026-06-10T00:00:00"/>
    <m/>
    <m/>
    <m/>
    <n v="7887.18"/>
    <d v="2026-07-10T00:00:00"/>
    <m/>
    <m/>
    <s v="RESSARCIMENTO DE CONTAS DE AGUA"/>
    <n v="7887.18"/>
    <m/>
    <x v="0"/>
    <m/>
    <m/>
    <m/>
    <s v="2 - FATURADO"/>
    <n v="0"/>
    <x v="1"/>
    <x v="12"/>
    <m/>
  </r>
  <r>
    <x v="4454"/>
    <s v="32.461.223/0001-42"/>
    <s v="NF SERVICOS - ADESAO"/>
    <n v="2003977"/>
    <d v="2026-06-12T00:00:00"/>
    <n v="2206478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455"/>
    <s v="32.503.502/0001-21"/>
    <s v="NF SERVICOS - ADESAO"/>
    <n v="2013798"/>
    <d v="2026-06-17T00:00:00"/>
    <n v="2216567"/>
    <d v="2026-06-17T00:00:00"/>
    <m/>
    <n v="108.99"/>
    <d v="2026-06-20T00:00:00"/>
    <m/>
    <m/>
    <s v="Processamento de dados e congêneres"/>
    <n v="108.99"/>
    <m/>
    <x v="0"/>
    <m/>
    <m/>
    <m/>
    <s v="2 - FATURADO"/>
    <n v="10"/>
    <x v="0"/>
    <x v="0"/>
    <m/>
  </r>
  <r>
    <x v="4456"/>
    <s v="32.534.049/0002-00"/>
    <s v="NF SERVICOS - ADESAO"/>
    <n v="1984025"/>
    <d v="2026-05-21T00:00:00"/>
    <n v="218498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456"/>
    <s v="32.534.049/0002-00"/>
    <s v="NF SERVICOS - ADESAO"/>
    <n v="1987043"/>
    <d v="2026-05-21T00:00:00"/>
    <n v="2188006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456"/>
    <s v="32.534.049/0002-00"/>
    <s v="NF SERVICOS - ADESAO"/>
    <n v="2000668"/>
    <d v="2026-06-12T00:00:00"/>
    <n v="220316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456"/>
    <s v="32.534.049/0002-00"/>
    <s v="NF SERVICOS - ADESAO"/>
    <n v="2004639"/>
    <d v="2026-06-12T00:00:00"/>
    <n v="220714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457"/>
    <s v="32.575.626/0001-12"/>
    <s v="NF SERVICOS - ADESAO"/>
    <n v="1999939"/>
    <d v="2026-06-12T00:00:00"/>
    <n v="2202440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458"/>
    <s v="32.598.900/0001-79"/>
    <s v="NF SERVICOS - ADESAO"/>
    <n v="1987975"/>
    <d v="2026-05-21T00:00:00"/>
    <n v="2188940"/>
    <d v="2026-05-23T00:00:00"/>
    <m/>
    <n v="267.29000000000002"/>
    <d v="2026-07-30T00:00:00"/>
    <m/>
    <m/>
    <s v="Processamento de dados e congêneres"/>
    <n v="267.29000000000002"/>
    <m/>
    <x v="0"/>
    <m/>
    <m/>
    <m/>
    <s v="2 - FATURADO"/>
    <n v="0"/>
    <x v="1"/>
    <x v="0"/>
    <m/>
  </r>
  <r>
    <x v="4459"/>
    <s v="32.625.342/0001-93"/>
    <s v="NF SERVICOS - ADESAO"/>
    <n v="2006751"/>
    <d v="2026-06-12T00:00:00"/>
    <n v="2209273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460"/>
    <s v="32.676.436/0001-91"/>
    <s v="NF SERVICOS - ADESAO"/>
    <n v="1988717"/>
    <d v="2026-05-21T00:00:00"/>
    <n v="2189706"/>
    <d v="2026-05-23T00:00:00"/>
    <m/>
    <n v="10.4"/>
    <d v="2026-07-30T00:00:00"/>
    <m/>
    <m/>
    <s v="Processamento de dados e congêneres"/>
    <n v="10.4"/>
    <m/>
    <x v="0"/>
    <m/>
    <m/>
    <m/>
    <s v="2 - FATURADO"/>
    <n v="0"/>
    <x v="1"/>
    <x v="0"/>
    <m/>
  </r>
  <r>
    <x v="4460"/>
    <s v="32.676.436/0001-91"/>
    <s v="NF SERVICOS - ADESAO"/>
    <n v="2013158"/>
    <d v="2026-06-17T00:00:00"/>
    <n v="2215927"/>
    <d v="2026-06-17T00:00:00"/>
    <m/>
    <n v="48.58"/>
    <d v="2026-07-30T00:00:00"/>
    <m/>
    <m/>
    <s v="Processamento de dados e congêneres"/>
    <n v="48.58"/>
    <m/>
    <x v="0"/>
    <m/>
    <m/>
    <m/>
    <s v="2 - FATURADO"/>
    <n v="0"/>
    <x v="1"/>
    <x v="0"/>
    <m/>
  </r>
  <r>
    <x v="4461"/>
    <s v="32.691.944/0001-49"/>
    <s v="NF SERVICOS"/>
    <n v="212824"/>
    <d v="2026-06-19T00:00:00"/>
    <n v="2221643"/>
    <d v="2026-06-19T00:00:00"/>
    <d v="2026-05-01T00:00:00"/>
    <n v="5919.22"/>
    <d v="2026-07-19T00:00:00"/>
    <s v="E0241021"/>
    <s v="PD024452"/>
    <s v="HOSPEDAGEM DE ROTEADOR"/>
    <n v="5919.22"/>
    <d v="2026-05-01T00:00:00"/>
    <x v="0"/>
    <m/>
    <m/>
    <s v="SEI 359.00008756/2024-13 -ITO"/>
    <s v="2 - FATURADO"/>
    <n v="0"/>
    <x v="1"/>
    <x v="1"/>
    <m/>
  </r>
  <r>
    <x v="4462"/>
    <s v="32.695.789/0001-39"/>
    <s v="NF SERVICOS - ADESAO"/>
    <n v="1981733"/>
    <d v="2026-05-21T00:00:00"/>
    <n v="218269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462"/>
    <s v="32.695.789/0001-39"/>
    <s v="NF SERVICOS - ADESAO"/>
    <n v="1998744"/>
    <d v="2026-06-12T00:00:00"/>
    <n v="220124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463"/>
    <s v="32.699.537/0001-88"/>
    <s v="NF SERVICOS - ADESAO"/>
    <n v="2006501"/>
    <d v="2026-06-12T00:00:00"/>
    <n v="220902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464"/>
    <s v="32.752.574/0001-02"/>
    <s v="NF SERVICOS - ADESAO"/>
    <n v="1984508"/>
    <d v="2026-05-21T00:00:00"/>
    <n v="218547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464"/>
    <s v="32.752.574/0001-02"/>
    <s v="NF SERVICOS - ADESAO"/>
    <n v="2006460"/>
    <d v="2026-06-12T00:00:00"/>
    <n v="220898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903"/>
    <s v="32.755.655/0001-66"/>
    <s v="NF SERVICOS - ADESAO"/>
    <n v="1985546"/>
    <d v="2026-05-21T00:00:00"/>
    <n v="2186509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903"/>
    <s v="32.755.655/0001-66"/>
    <s v="NF SERVICOS - ADESAO"/>
    <n v="1997848"/>
    <d v="2026-06-12T00:00:00"/>
    <n v="2200349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465"/>
    <s v="32.760.034/0001-70"/>
    <s v="NF SERVICOS - ADESAO"/>
    <n v="1990378"/>
    <d v="2026-05-21T00:00:00"/>
    <n v="2191393"/>
    <d v="2026-05-23T00:00:00"/>
    <m/>
    <n v="213.49"/>
    <d v="2026-07-30T00:00:00"/>
    <m/>
    <m/>
    <s v="Processamento de dados e congêneres"/>
    <n v="213.49"/>
    <m/>
    <x v="0"/>
    <m/>
    <m/>
    <m/>
    <s v="2 - FATURADO"/>
    <n v="0"/>
    <x v="1"/>
    <x v="0"/>
    <m/>
  </r>
  <r>
    <x v="4465"/>
    <s v="32.760.034/0001-70"/>
    <s v="NF SERVICOS - ADESAO"/>
    <n v="2013200"/>
    <d v="2026-06-17T00:00:00"/>
    <n v="2215969"/>
    <d v="2026-06-17T00:00:00"/>
    <m/>
    <n v="274.24"/>
    <d v="2026-07-30T00:00:00"/>
    <m/>
    <m/>
    <s v="Processamento de dados e congêneres"/>
    <n v="274.24"/>
    <m/>
    <x v="0"/>
    <m/>
    <m/>
    <m/>
    <s v="2 - FATURADO"/>
    <n v="0"/>
    <x v="1"/>
    <x v="0"/>
    <m/>
  </r>
  <r>
    <x v="4466"/>
    <s v="32.782.628/0001-82"/>
    <s v="NF SERVICOS - ADESAO"/>
    <n v="1984587"/>
    <d v="2026-05-21T00:00:00"/>
    <n v="2185550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466"/>
    <s v="32.782.628/0001-82"/>
    <s v="NF SERVICOS - ADESAO"/>
    <n v="2005344"/>
    <d v="2026-06-12T00:00:00"/>
    <n v="2207847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467"/>
    <s v="32.787.463/0001-31"/>
    <s v="NF SERVICOS - ADESAO"/>
    <n v="1986005"/>
    <d v="2026-05-21T00:00:00"/>
    <n v="2186968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467"/>
    <s v="32.787.463/0001-31"/>
    <s v="NF SERVICOS - ADESAO"/>
    <n v="1999501"/>
    <d v="2026-06-12T00:00:00"/>
    <n v="220200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468"/>
    <s v="32.810.523/0001-90"/>
    <s v="NF SERVICOS - ADESAO"/>
    <n v="1983635"/>
    <d v="2026-05-21T00:00:00"/>
    <n v="2184598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468"/>
    <s v="32.810.523/0001-90"/>
    <s v="NF SERVICOS - ADESAO"/>
    <n v="2000657"/>
    <d v="2026-06-12T00:00:00"/>
    <n v="2203158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469"/>
    <s v="32.911.666/0001-98"/>
    <s v="ND-OPERADORA CIELO"/>
    <n v="29374"/>
    <d v="2026-06-01T00:00:00"/>
    <m/>
    <m/>
    <m/>
    <n v="187.49"/>
    <d v="2026-06-01T00:00:00"/>
    <m/>
    <m/>
    <s v="Certificado e-CNPJ A1 em Software (12 meses)"/>
    <n v="187.49"/>
    <m/>
    <x v="0"/>
    <m/>
    <m/>
    <m/>
    <s v="1 - VENDA A VISTA"/>
    <n v="29"/>
    <x v="0"/>
    <x v="2"/>
    <m/>
  </r>
  <r>
    <x v="4470"/>
    <s v="32.917.874/0001-02"/>
    <s v="NF SERVICOS"/>
    <n v="212811"/>
    <d v="2026-06-19T00:00:00"/>
    <n v="2221630"/>
    <d v="2026-06-19T00:00:00"/>
    <d v="2026-05-01T00:00:00"/>
    <n v="5919.22"/>
    <d v="2026-07-19T00:00:00"/>
    <s v="E0240534"/>
    <s v="PD024382"/>
    <s v="HOSPEDAGEM DE ROTEADOR"/>
    <n v="5919.22"/>
    <d v="2026-05-01T00:00:00"/>
    <x v="0"/>
    <m/>
    <m/>
    <s v="359.00007863/2024-24  ITO"/>
    <s v="2 - FATURADO"/>
    <n v="0"/>
    <x v="1"/>
    <x v="1"/>
    <m/>
  </r>
  <r>
    <x v="4471"/>
    <s v="32.944.598/0001-63"/>
    <s v="NF SERVICOS - ADESAO"/>
    <n v="1986478"/>
    <d v="2026-05-21T00:00:00"/>
    <n v="2187441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471"/>
    <s v="32.944.598/0001-63"/>
    <s v="NF SERVICOS - ADESAO"/>
    <n v="2005140"/>
    <d v="2026-06-12T00:00:00"/>
    <n v="2207643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472"/>
    <s v="32.953.232/0001-50"/>
    <s v="NF SERVICOS - ADESAO"/>
    <n v="1998602"/>
    <d v="2026-06-12T00:00:00"/>
    <n v="2201103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473"/>
    <s v="32.960.640/0001-30"/>
    <s v="NF SERVICOS - ADESAO"/>
    <n v="2013612"/>
    <d v="2026-06-17T00:00:00"/>
    <n v="2216381"/>
    <d v="2026-06-17T00:00:00"/>
    <m/>
    <n v="169.76"/>
    <d v="2026-07-30T00:00:00"/>
    <m/>
    <m/>
    <s v="Processamento de dados e congêneres"/>
    <n v="169.76"/>
    <m/>
    <x v="0"/>
    <m/>
    <m/>
    <m/>
    <s v="2 - FATURADO"/>
    <n v="0"/>
    <x v="1"/>
    <x v="0"/>
    <m/>
  </r>
  <r>
    <x v="4474"/>
    <s v="32.985.965/0001-77"/>
    <s v="NF SERVICOS - ADESAO"/>
    <n v="1986901"/>
    <d v="2026-05-21T00:00:00"/>
    <n v="2187864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474"/>
    <s v="32.985.965/0001-77"/>
    <s v="NF SERVICOS - ADESAO"/>
    <n v="1999779"/>
    <d v="2026-06-12T00:00:00"/>
    <n v="220228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475"/>
    <s v="32.999.408/0001-05"/>
    <s v="NF SERVICOS - ADESAO"/>
    <n v="1987113"/>
    <d v="2026-05-21T00:00:00"/>
    <n v="2188076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475"/>
    <s v="32.999.408/0001-05"/>
    <s v="NF SERVICOS - ADESAO"/>
    <n v="2001291"/>
    <d v="2026-06-12T00:00:00"/>
    <n v="220379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476"/>
    <s v="320.181.188-20"/>
    <s v="NF SERVICOS - ADESAO"/>
    <n v="1996687"/>
    <d v="2026-06-12T00:00:00"/>
    <n v="219915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76"/>
    <s v="320.181.188-20"/>
    <s v="NF SERVICOS - ADESAO"/>
    <n v="2017304"/>
    <d v="2026-06-17T00:00:00"/>
    <n v="2220079"/>
    <d v="2026-06-18T00:00:00"/>
    <m/>
    <n v="1525.45"/>
    <d v="2026-06-20T00:00:00"/>
    <m/>
    <m/>
    <s v="Processamento de dados e congêneres"/>
    <n v="1525.45"/>
    <m/>
    <x v="0"/>
    <m/>
    <m/>
    <m/>
    <s v="2 - FATURADO"/>
    <n v="10"/>
    <x v="0"/>
    <x v="0"/>
    <m/>
  </r>
  <r>
    <x v="4477"/>
    <s v="320.367.398-30"/>
    <s v="NF SERVICOS - ADESAO"/>
    <n v="2002714"/>
    <d v="2026-06-12T00:00:00"/>
    <n v="220521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478"/>
    <s v="320.484.078-62"/>
    <s v="NF SERVICOS - ADESAO"/>
    <n v="1987525"/>
    <d v="2026-05-21T00:00:00"/>
    <n v="218848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479"/>
    <s v="320.488.667-00"/>
    <s v="NF SERVICOS - ADESAO"/>
    <n v="2005284"/>
    <d v="2026-06-12T00:00:00"/>
    <n v="220778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79"/>
    <s v="320.488.667-00"/>
    <s v="NF SERVICOS - ADESAO"/>
    <n v="2009086"/>
    <d v="2026-06-15T00:00:00"/>
    <n v="2211738"/>
    <d v="2026-06-16T00:00:00"/>
    <m/>
    <n v="224.43"/>
    <d v="2026-06-20T00:00:00"/>
    <m/>
    <m/>
    <s v="Processamento de dados e congêneres"/>
    <n v="224.43"/>
    <m/>
    <x v="0"/>
    <m/>
    <m/>
    <m/>
    <s v="2 - FATURADO"/>
    <n v="10"/>
    <x v="0"/>
    <x v="0"/>
    <m/>
  </r>
  <r>
    <x v="4480"/>
    <s v="320.668.208-81"/>
    <s v="NF SERVICOS - ADESAO"/>
    <n v="1977142"/>
    <d v="2026-05-21T00:00:00"/>
    <n v="2178097"/>
    <d v="2026-05-22T00:00:00"/>
    <m/>
    <n v="34.51"/>
    <d v="2026-07-30T00:00:00"/>
    <m/>
    <m/>
    <s v="Processamento de dados e congêneres"/>
    <n v="34.51"/>
    <m/>
    <x v="0"/>
    <m/>
    <m/>
    <m/>
    <s v="2 - FATURADO"/>
    <n v="0"/>
    <x v="1"/>
    <x v="0"/>
    <m/>
  </r>
  <r>
    <x v="4480"/>
    <s v="320.668.208-81"/>
    <s v="NF SERVICOS - ADESAO"/>
    <n v="2016912"/>
    <d v="2026-06-17T00:00:00"/>
    <n v="2219687"/>
    <d v="2026-06-18T00:00:00"/>
    <m/>
    <n v="38.840000000000003"/>
    <d v="2026-07-30T00:00:00"/>
    <m/>
    <m/>
    <s v="Processamento de dados e congêneres"/>
    <n v="38.840000000000003"/>
    <m/>
    <x v="0"/>
    <m/>
    <m/>
    <m/>
    <s v="2 - FATURADO"/>
    <n v="0"/>
    <x v="1"/>
    <x v="0"/>
    <m/>
  </r>
  <r>
    <x v="4481"/>
    <s v="320.896.298-35"/>
    <s v="NF SERVICOS - ADESAO"/>
    <n v="1978139"/>
    <d v="2026-05-21T00:00:00"/>
    <n v="2179094"/>
    <d v="2026-05-22T00:00:00"/>
    <m/>
    <n v="426.36"/>
    <d v="2026-06-05T00:00:00"/>
    <m/>
    <m/>
    <s v="Processamento de dados e congêneres"/>
    <n v="103.31"/>
    <m/>
    <x v="0"/>
    <m/>
    <m/>
    <m/>
    <s v="2 - FATURADO"/>
    <n v="25"/>
    <x v="0"/>
    <x v="0"/>
    <m/>
  </r>
  <r>
    <x v="4482"/>
    <s v="321.107.428-79"/>
    <s v="NF SERVICOS - ADESAO"/>
    <n v="1976889"/>
    <d v="2026-05-21T00:00:00"/>
    <n v="2177844"/>
    <d v="2026-05-22T00:00:00"/>
    <m/>
    <n v="261.27999999999997"/>
    <d v="2026-06-05T00:00:00"/>
    <m/>
    <m/>
    <s v="Processamento de dados e congêneres"/>
    <n v="90.4"/>
    <m/>
    <x v="0"/>
    <m/>
    <m/>
    <m/>
    <s v="2 - FATURADO"/>
    <n v="25"/>
    <x v="0"/>
    <x v="0"/>
    <m/>
  </r>
  <r>
    <x v="4482"/>
    <s v="321.107.428-79"/>
    <s v="NF SERVICOS - ADESAO"/>
    <n v="2017509"/>
    <d v="2026-06-17T00:00:00"/>
    <n v="2220284"/>
    <d v="2026-06-18T00:00:00"/>
    <m/>
    <n v="941.92"/>
    <d v="2026-06-20T00:00:00"/>
    <m/>
    <m/>
    <s v="Processamento de dados e congêneres"/>
    <n v="941.92"/>
    <m/>
    <x v="0"/>
    <m/>
    <m/>
    <m/>
    <s v="2 - FATURADO"/>
    <n v="10"/>
    <x v="0"/>
    <x v="0"/>
    <m/>
  </r>
  <r>
    <x v="4483"/>
    <s v="321.444.948-60"/>
    <s v="NF SERVICOS - ADESAO"/>
    <n v="1998955"/>
    <d v="2026-06-12T00:00:00"/>
    <n v="2201456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484"/>
    <s v="321.794.248-50"/>
    <s v="NF SERVICOS - ADESAO"/>
    <n v="1976151"/>
    <d v="2026-05-21T00:00:00"/>
    <n v="2177106"/>
    <d v="2026-05-22T00:00:00"/>
    <m/>
    <n v="612.29999999999995"/>
    <d v="2026-07-30T00:00:00"/>
    <m/>
    <m/>
    <s v="Processamento de dados e congêneres"/>
    <n v="612.29999999999995"/>
    <m/>
    <x v="0"/>
    <m/>
    <m/>
    <m/>
    <s v="2 - FATURADO"/>
    <n v="0"/>
    <x v="1"/>
    <x v="0"/>
    <m/>
  </r>
  <r>
    <x v="4484"/>
    <s v="321.794.248-50"/>
    <s v="NF SERVICOS - ADESAO"/>
    <n v="2018146"/>
    <d v="2026-06-17T00:00:00"/>
    <n v="2220924"/>
    <d v="2026-06-18T00:00:00"/>
    <m/>
    <n v="61.7"/>
    <d v="2026-07-30T00:00:00"/>
    <m/>
    <m/>
    <s v="Processamento de dados e congêneres"/>
    <n v="61.7"/>
    <m/>
    <x v="0"/>
    <m/>
    <m/>
    <m/>
    <s v="2 - FATURADO"/>
    <n v="0"/>
    <x v="1"/>
    <x v="0"/>
    <m/>
  </r>
  <r>
    <x v="4485"/>
    <s v="321.991.548-58"/>
    <s v="NF SERVICOS - ADESAO"/>
    <n v="2002415"/>
    <d v="2026-06-12T00:00:00"/>
    <n v="2204916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485"/>
    <s v="321.991.548-58"/>
    <s v="NF SERVICOS - ADESAO"/>
    <n v="2007819"/>
    <d v="2026-06-15T00:00:00"/>
    <n v="2210471"/>
    <d v="2026-06-16T00:00:00"/>
    <m/>
    <n v="401.46"/>
    <d v="2026-06-20T00:00:00"/>
    <m/>
    <m/>
    <s v="Processamento de dados e congêneres"/>
    <n v="401.46"/>
    <m/>
    <x v="0"/>
    <m/>
    <m/>
    <m/>
    <s v="2 - FATURADO"/>
    <n v="10"/>
    <x v="0"/>
    <x v="0"/>
    <m/>
  </r>
  <r>
    <x v="4486"/>
    <s v="321.993.918-09"/>
    <s v="NF SERVICOS - ADESAO"/>
    <n v="2000399"/>
    <d v="2026-06-12T00:00:00"/>
    <n v="220290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86"/>
    <s v="321.993.918-09"/>
    <s v="NF SERVICOS - ADESAO"/>
    <n v="2009203"/>
    <d v="2026-06-15T00:00:00"/>
    <n v="2211855"/>
    <d v="2026-06-16T00:00:00"/>
    <m/>
    <n v="250.47"/>
    <d v="2026-07-30T00:00:00"/>
    <m/>
    <m/>
    <s v="Processamento de dados e congêneres"/>
    <n v="250.47"/>
    <m/>
    <x v="0"/>
    <m/>
    <m/>
    <m/>
    <s v="2 - FATURADO"/>
    <n v="0"/>
    <x v="1"/>
    <x v="0"/>
    <m/>
  </r>
  <r>
    <x v="4487"/>
    <s v="322.030.018-95"/>
    <s v="NF SERVICOS - ADESAO"/>
    <n v="2002790"/>
    <d v="2026-06-12T00:00:00"/>
    <n v="2205291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488"/>
    <s v="322.099.798-89"/>
    <s v="NF SERVICOS - ADESAO"/>
    <n v="1978951"/>
    <d v="2026-05-21T00:00:00"/>
    <n v="2179906"/>
    <d v="2026-05-22T00:00:00"/>
    <m/>
    <n v="1003.16"/>
    <d v="2026-07-30T00:00:00"/>
    <m/>
    <m/>
    <s v="Processamento de dados e congêneres"/>
    <n v="1003.16"/>
    <m/>
    <x v="0"/>
    <m/>
    <m/>
    <m/>
    <s v="2 - FATURADO"/>
    <n v="0"/>
    <x v="1"/>
    <x v="0"/>
    <m/>
  </r>
  <r>
    <x v="4488"/>
    <s v="322.099.798-89"/>
    <s v="NF SERVICOS - ADESAO"/>
    <n v="1986070"/>
    <d v="2026-05-21T00:00:00"/>
    <n v="218703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488"/>
    <s v="322.099.798-89"/>
    <s v="NF SERVICOS - ADESAO"/>
    <n v="1998558"/>
    <d v="2026-06-12T00:00:00"/>
    <n v="220105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88"/>
    <s v="322.099.798-89"/>
    <s v="NF SERVICOS - ADESAO"/>
    <n v="2017138"/>
    <d v="2026-06-17T00:00:00"/>
    <n v="2219913"/>
    <d v="2026-06-18T00:00:00"/>
    <m/>
    <n v="558.54999999999995"/>
    <d v="2026-07-30T00:00:00"/>
    <m/>
    <m/>
    <s v="Processamento de dados e congêneres"/>
    <n v="558.54999999999995"/>
    <m/>
    <x v="0"/>
    <m/>
    <m/>
    <m/>
    <s v="2 - FATURADO"/>
    <n v="0"/>
    <x v="1"/>
    <x v="0"/>
    <m/>
  </r>
  <r>
    <x v="4489"/>
    <s v="322.100.068-56"/>
    <s v="NF SERVICOS - ADESAO"/>
    <n v="1999082"/>
    <d v="2026-06-12T00:00:00"/>
    <n v="2201583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489"/>
    <s v="322.100.068-56"/>
    <s v="NF SERVICOS - ADESAO"/>
    <n v="2006992"/>
    <d v="2026-06-12T00:00:00"/>
    <n v="2209518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490"/>
    <s v="322.155.738-80"/>
    <s v="NF SERVICOS - ADESAO"/>
    <n v="1996173"/>
    <d v="2026-06-12T00:00:00"/>
    <n v="219863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90"/>
    <s v="322.155.738-80"/>
    <s v="NF SERVICOS - ADESAO"/>
    <n v="2016957"/>
    <d v="2026-06-17T00:00:00"/>
    <n v="2219732"/>
    <d v="2026-06-18T00:00:00"/>
    <m/>
    <n v="915.01"/>
    <d v="2026-06-20T00:00:00"/>
    <m/>
    <m/>
    <s v="Processamento de dados e congêneres"/>
    <n v="915.01"/>
    <m/>
    <x v="0"/>
    <m/>
    <m/>
    <m/>
    <s v="2 - FATURADO"/>
    <n v="10"/>
    <x v="0"/>
    <x v="0"/>
    <m/>
  </r>
  <r>
    <x v="4491"/>
    <s v="322.234.048-04"/>
    <s v="NF SERVICOS - ADESAO"/>
    <n v="1977906"/>
    <d v="2026-05-21T00:00:00"/>
    <n v="2178861"/>
    <d v="2026-05-22T00:00:00"/>
    <m/>
    <n v="653.98"/>
    <d v="2026-07-30T00:00:00"/>
    <m/>
    <m/>
    <s v="Processamento de dados e congêneres"/>
    <n v="653.98"/>
    <m/>
    <x v="0"/>
    <m/>
    <m/>
    <m/>
    <s v="2 - FATURADO"/>
    <n v="0"/>
    <x v="1"/>
    <x v="0"/>
    <m/>
  </r>
  <r>
    <x v="4491"/>
    <s v="322.234.048-04"/>
    <s v="NF SERVICOS - ADESAO"/>
    <n v="1986099"/>
    <d v="2026-05-21T00:00:00"/>
    <n v="218706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491"/>
    <s v="322.234.048-04"/>
    <s v="NF SERVICOS - ADESAO"/>
    <n v="2000558"/>
    <d v="2026-06-12T00:00:00"/>
    <n v="220305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92"/>
    <s v="322.252.368-10"/>
    <s v="NF SERVICOS - ADESAO"/>
    <n v="1975826"/>
    <d v="2026-05-21T00:00:00"/>
    <n v="2176781"/>
    <d v="2026-05-22T00:00:00"/>
    <m/>
    <n v="3428.7"/>
    <d v="2026-06-05T00:00:00"/>
    <m/>
    <m/>
    <s v="Processamento de dados e congêneres"/>
    <n v="1123.53"/>
    <m/>
    <x v="0"/>
    <m/>
    <m/>
    <m/>
    <s v="2 - FATURADO"/>
    <n v="25"/>
    <x v="0"/>
    <x v="0"/>
    <m/>
  </r>
  <r>
    <x v="4493"/>
    <s v="322.495.138-99"/>
    <s v="ND-JUROS RECEBIMENTO"/>
    <s v="1978104-1-NDJ1"/>
    <d v="2026-05-29T00:00:00"/>
    <n v="2179059"/>
    <m/>
    <m/>
    <n v="3.24"/>
    <d v="2026-06-28T00:00:00"/>
    <m/>
    <m/>
    <s v="Nota de Debito Juros"/>
    <n v="3.24"/>
    <m/>
    <x v="0"/>
    <m/>
    <m/>
    <m/>
    <s v="2 - FATURADO"/>
    <n v="2"/>
    <x v="0"/>
    <x v="10"/>
    <m/>
  </r>
  <r>
    <x v="4493"/>
    <s v="322.495.138-99"/>
    <s v="NF SERVICOS - ADESAO"/>
    <n v="2000686"/>
    <d v="2026-06-12T00:00:00"/>
    <n v="220318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494"/>
    <s v="322.741.268-36"/>
    <s v="NF SERVICOS - ADESAO"/>
    <n v="2003417"/>
    <d v="2026-06-12T00:00:00"/>
    <n v="220591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495"/>
    <s v="322.787.438-56"/>
    <s v="NF SERVICOS - ADESAO"/>
    <n v="1996447"/>
    <d v="2026-06-12T00:00:00"/>
    <n v="2198906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496"/>
    <s v="322.873.148-06"/>
    <s v="NF SERVICOS - ADESAO"/>
    <n v="1998305"/>
    <d v="2026-06-12T00:00:00"/>
    <n v="2200806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497"/>
    <s v="322.946.528-86"/>
    <s v="NF SERVICOS - ADESAO"/>
    <n v="2002203"/>
    <d v="2026-06-12T00:00:00"/>
    <n v="220470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497"/>
    <s v="322.946.528-86"/>
    <s v="NF SERVICOS - ADESAO"/>
    <n v="2007743"/>
    <d v="2026-06-15T00:00:00"/>
    <n v="2210395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4498"/>
    <s v="323.220.848-75"/>
    <s v="NF SERVICOS - ADESAO"/>
    <n v="1978727"/>
    <d v="2026-05-21T00:00:00"/>
    <n v="2179682"/>
    <d v="2026-05-22T00:00:00"/>
    <m/>
    <n v="576.86"/>
    <d v="2026-06-05T00:00:00"/>
    <m/>
    <m/>
    <s v="Processamento de dados e congêneres"/>
    <n v="154.97"/>
    <m/>
    <x v="0"/>
    <m/>
    <m/>
    <m/>
    <s v="2 - FATURADO"/>
    <n v="25"/>
    <x v="0"/>
    <x v="0"/>
    <m/>
  </r>
  <r>
    <x v="4499"/>
    <s v="323.567.278-84"/>
    <s v="NF SERVICOS - ADESAO"/>
    <n v="2009903"/>
    <d v="2026-06-15T00:00:00"/>
    <n v="2212586"/>
    <d v="2026-06-16T00:00:00"/>
    <m/>
    <n v="177.57"/>
    <d v="2026-07-30T00:00:00"/>
    <m/>
    <m/>
    <s v="Processamento de dados e congêneres"/>
    <n v="177.57"/>
    <m/>
    <x v="0"/>
    <m/>
    <m/>
    <m/>
    <s v="2 - FATURADO"/>
    <n v="0"/>
    <x v="1"/>
    <x v="0"/>
    <m/>
  </r>
  <r>
    <x v="4500"/>
    <s v="323.682.868-45"/>
    <s v="NF SERVICOS - ADESAO"/>
    <n v="1975439"/>
    <d v="2026-05-21T00:00:00"/>
    <n v="2176394"/>
    <d v="2026-05-21T00:00:00"/>
    <m/>
    <n v="780.59"/>
    <d v="2026-07-30T00:00:00"/>
    <m/>
    <m/>
    <s v="Processamento de dados e congêneres"/>
    <n v="780.59"/>
    <m/>
    <x v="0"/>
    <m/>
    <m/>
    <m/>
    <s v="2 - FATURADO"/>
    <n v="0"/>
    <x v="1"/>
    <x v="0"/>
    <m/>
  </r>
  <r>
    <x v="4500"/>
    <s v="323.682.868-45"/>
    <s v="NF SERVICOS - ADESAO"/>
    <n v="2016041"/>
    <d v="2026-06-17T00:00:00"/>
    <n v="2218810"/>
    <d v="2026-06-18T00:00:00"/>
    <m/>
    <n v="617.42999999999995"/>
    <d v="2026-07-30T00:00:00"/>
    <m/>
    <m/>
    <s v="Processamento de dados e congêneres"/>
    <n v="617.42999999999995"/>
    <m/>
    <x v="0"/>
    <m/>
    <m/>
    <m/>
    <s v="2 - FATURADO"/>
    <n v="0"/>
    <x v="1"/>
    <x v="0"/>
    <m/>
  </r>
  <r>
    <x v="4501"/>
    <s v="323.706.038-01"/>
    <s v="NF SERVICOS - ADESAO"/>
    <n v="1997066"/>
    <d v="2026-06-12T00:00:00"/>
    <n v="219956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02"/>
    <s v="323.739.038-06"/>
    <s v="NF SERVICOS - ADESAO"/>
    <n v="2005062"/>
    <d v="2026-06-12T00:00:00"/>
    <n v="220756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02"/>
    <s v="323.739.038-06"/>
    <s v="NF SERVICOS - ADESAO"/>
    <n v="2009565"/>
    <d v="2026-06-15T00:00:00"/>
    <n v="2212217"/>
    <d v="2026-06-16T00:00:00"/>
    <m/>
    <n v="146.32"/>
    <d v="2026-07-30T00:00:00"/>
    <m/>
    <m/>
    <s v="Processamento de dados e congêneres"/>
    <n v="146.32"/>
    <m/>
    <x v="0"/>
    <m/>
    <m/>
    <m/>
    <s v="2 - FATURADO"/>
    <n v="0"/>
    <x v="1"/>
    <x v="0"/>
    <m/>
  </r>
  <r>
    <x v="4503"/>
    <s v="324.094.858-39"/>
    <s v="NF SERVICOS - ADESAO"/>
    <n v="1978768"/>
    <d v="2026-05-21T00:00:00"/>
    <n v="2179723"/>
    <d v="2026-05-22T00:00:00"/>
    <m/>
    <n v="1215.02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4504"/>
    <s v="324.433.848-88"/>
    <s v="NF SERVICOS - ADESAO"/>
    <n v="2006593"/>
    <d v="2026-06-12T00:00:00"/>
    <n v="220911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04"/>
    <s v="324.433.848-88"/>
    <s v="NF SERVICOS - ADESAO"/>
    <n v="2010163"/>
    <d v="2026-06-15T00:00:00"/>
    <n v="2212849"/>
    <d v="2026-06-16T00:00:00"/>
    <m/>
    <n v="245.26"/>
    <d v="2026-06-20T00:00:00"/>
    <m/>
    <m/>
    <s v="Processamento de dados e congêneres"/>
    <n v="245.26"/>
    <m/>
    <x v="0"/>
    <m/>
    <m/>
    <m/>
    <s v="2 - FATURADO"/>
    <n v="10"/>
    <x v="0"/>
    <x v="0"/>
    <m/>
  </r>
  <r>
    <x v="4505"/>
    <s v="324.435.928-04"/>
    <s v="NF SERVICOS - ADESAO"/>
    <n v="1978125"/>
    <d v="2026-05-21T00:00:00"/>
    <n v="2179080"/>
    <d v="2026-05-22T00:00:00"/>
    <m/>
    <n v="6696.08"/>
    <d v="2026-07-30T00:00:00"/>
    <m/>
    <m/>
    <s v="Processamento de dados e congêneres"/>
    <n v="6696.08"/>
    <m/>
    <x v="0"/>
    <m/>
    <m/>
    <m/>
    <s v="2 - FATURADO"/>
    <n v="0"/>
    <x v="1"/>
    <x v="0"/>
    <m/>
  </r>
  <r>
    <x v="4505"/>
    <s v="324.435.928-04"/>
    <s v="NF SERVICOS - ADESAO"/>
    <n v="2017390"/>
    <d v="2026-06-17T00:00:00"/>
    <n v="2220165"/>
    <d v="2026-06-18T00:00:00"/>
    <m/>
    <n v="4336.13"/>
    <d v="2026-07-30T00:00:00"/>
    <m/>
    <m/>
    <s v="Processamento de dados e congêneres"/>
    <n v="4336.13"/>
    <m/>
    <x v="0"/>
    <m/>
    <m/>
    <m/>
    <s v="2 - FATURADO"/>
    <n v="0"/>
    <x v="1"/>
    <x v="0"/>
    <m/>
  </r>
  <r>
    <x v="4506"/>
    <s v="324.482.898-16"/>
    <s v="NF SERVICOS - ADESAO"/>
    <n v="1995809"/>
    <d v="2026-06-12T00:00:00"/>
    <n v="219826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06"/>
    <s v="324.482.898-16"/>
    <s v="NF SERVICOS - ADESAO"/>
    <n v="2008340"/>
    <d v="2026-06-15T00:00:00"/>
    <n v="2210992"/>
    <d v="2026-06-16T00:00:00"/>
    <m/>
    <n v="305.14999999999998"/>
    <d v="2026-07-30T00:00:00"/>
    <m/>
    <m/>
    <s v="Processamento de dados e congêneres"/>
    <n v="305.14999999999998"/>
    <m/>
    <x v="0"/>
    <m/>
    <m/>
    <m/>
    <s v="2 - FATURADO"/>
    <n v="0"/>
    <x v="1"/>
    <x v="0"/>
    <m/>
  </r>
  <r>
    <x v="4507"/>
    <s v="324.559.628-65"/>
    <s v="NF SERVICOS - ADESAO"/>
    <n v="1978813"/>
    <d v="2026-05-21T00:00:00"/>
    <n v="2179768"/>
    <d v="2026-05-22T00:00:00"/>
    <m/>
    <n v="395.5"/>
    <d v="2026-07-30T00:00:00"/>
    <m/>
    <m/>
    <s v="Processamento de dados e congêneres"/>
    <n v="395.5"/>
    <m/>
    <x v="0"/>
    <m/>
    <m/>
    <m/>
    <s v="2 - FATURADO"/>
    <n v="0"/>
    <x v="1"/>
    <x v="0"/>
    <m/>
  </r>
  <r>
    <x v="4507"/>
    <s v="324.559.628-65"/>
    <s v="NF SERVICOS - ADESAO"/>
    <n v="1984564"/>
    <d v="2026-05-21T00:00:00"/>
    <n v="218552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07"/>
    <s v="324.559.628-65"/>
    <s v="NF SERVICOS - ADESAO"/>
    <n v="2004306"/>
    <d v="2026-06-12T00:00:00"/>
    <n v="220680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07"/>
    <s v="324.559.628-65"/>
    <s v="NF SERVICOS - ADESAO"/>
    <n v="2016936"/>
    <d v="2026-06-17T00:00:00"/>
    <n v="2219711"/>
    <d v="2026-06-18T00:00:00"/>
    <m/>
    <n v="314.58"/>
    <d v="2026-07-30T00:00:00"/>
    <m/>
    <m/>
    <s v="Processamento de dados e congêneres"/>
    <n v="314.58"/>
    <m/>
    <x v="0"/>
    <m/>
    <m/>
    <m/>
    <s v="2 - FATURADO"/>
    <n v="0"/>
    <x v="1"/>
    <x v="0"/>
    <m/>
  </r>
  <r>
    <x v="4508"/>
    <s v="324.608.078-05"/>
    <s v="NF SERVICOS - ADESAO"/>
    <n v="1984216"/>
    <d v="2026-05-21T00:00:00"/>
    <n v="218517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08"/>
    <s v="324.608.078-05"/>
    <s v="NF SERVICOS - ADESAO"/>
    <n v="2000401"/>
    <d v="2026-06-12T00:00:00"/>
    <n v="220290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09"/>
    <s v="324.779.848-02"/>
    <s v="NF SERVICOS - ADESAO"/>
    <n v="2011817"/>
    <d v="2026-06-15T00:00:00"/>
    <n v="2214517"/>
    <d v="2026-06-16T00:00:00"/>
    <m/>
    <n v="135.91"/>
    <d v="2026-06-20T00:00:00"/>
    <m/>
    <m/>
    <s v="Processamento de dados e congêneres"/>
    <n v="135.91"/>
    <m/>
    <x v="0"/>
    <m/>
    <m/>
    <m/>
    <s v="2 - FATURADO"/>
    <n v="10"/>
    <x v="0"/>
    <x v="0"/>
    <m/>
  </r>
  <r>
    <x v="4510"/>
    <s v="324.897.138-09"/>
    <s v="NF SERVICOS - ADESAO"/>
    <n v="1977417"/>
    <d v="2026-05-21T00:00:00"/>
    <n v="2178372"/>
    <d v="2026-05-22T00:00:00"/>
    <m/>
    <n v="4710.08"/>
    <d v="2026-07-30T00:00:00"/>
    <m/>
    <m/>
    <s v="Processamento de dados e congêneres"/>
    <n v="4710.08"/>
    <m/>
    <x v="0"/>
    <m/>
    <m/>
    <m/>
    <s v="2 - FATURADO"/>
    <n v="0"/>
    <x v="1"/>
    <x v="0"/>
    <m/>
  </r>
  <r>
    <x v="4511"/>
    <s v="324.904.528-43"/>
    <s v="NF SERVICOS - ADESAO"/>
    <n v="1979157"/>
    <d v="2026-05-21T00:00:00"/>
    <n v="218011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11"/>
    <s v="324.904.528-43"/>
    <s v="NF SERVICOS - ADESAO"/>
    <n v="1997079"/>
    <d v="2026-06-12T00:00:00"/>
    <n v="219958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11"/>
    <s v="324.904.528-43"/>
    <s v="NF SERVICOS - ADESAO"/>
    <n v="2009808"/>
    <d v="2026-06-15T00:00:00"/>
    <n v="2212471"/>
    <d v="2026-06-16T00:00:00"/>
    <m/>
    <n v="162.80000000000001"/>
    <d v="2026-06-20T00:00:00"/>
    <m/>
    <m/>
    <s v="Processamento de dados e congêneres"/>
    <n v="162.80000000000001"/>
    <m/>
    <x v="0"/>
    <m/>
    <m/>
    <m/>
    <s v="2 - FATURADO"/>
    <n v="10"/>
    <x v="0"/>
    <x v="0"/>
    <m/>
  </r>
  <r>
    <x v="4512"/>
    <s v="324.948.948-40"/>
    <s v="NF SERVICOS - ADESAO"/>
    <n v="1999638"/>
    <d v="2026-06-12T00:00:00"/>
    <n v="220213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12"/>
    <s v="324.948.948-40"/>
    <s v="NF SERVICOS - ADESAO"/>
    <n v="2009750"/>
    <d v="2026-06-15T00:00:00"/>
    <n v="2212411"/>
    <d v="2026-06-16T00:00:00"/>
    <m/>
    <n v="225.3"/>
    <d v="2026-07-30T00:00:00"/>
    <m/>
    <m/>
    <s v="Processamento de dados e congêneres"/>
    <n v="225.3"/>
    <m/>
    <x v="0"/>
    <m/>
    <m/>
    <m/>
    <s v="2 - FATURADO"/>
    <n v="0"/>
    <x v="1"/>
    <x v="0"/>
    <m/>
  </r>
  <r>
    <x v="4513"/>
    <s v="324.993.428-38"/>
    <s v="NF SERVICOS - ADESAO"/>
    <n v="1975691"/>
    <d v="2026-05-21T00:00:00"/>
    <n v="2176646"/>
    <d v="2026-05-22T00:00:00"/>
    <m/>
    <n v="2478.98"/>
    <d v="2026-06-05T00:00:00"/>
    <m/>
    <m/>
    <s v="Processamento de dados e congêneres"/>
    <n v="766.24"/>
    <m/>
    <x v="0"/>
    <m/>
    <m/>
    <m/>
    <s v="2 - FATURADO"/>
    <n v="25"/>
    <x v="0"/>
    <x v="0"/>
    <m/>
  </r>
  <r>
    <x v="4514"/>
    <s v="325.103.568-10"/>
    <s v="NF SERVICOS - ADESAO"/>
    <n v="1976605"/>
    <d v="2026-05-21T00:00:00"/>
    <n v="2177560"/>
    <d v="2026-05-22T00:00:00"/>
    <m/>
    <n v="642.16999999999996"/>
    <d v="2026-07-30T00:00:00"/>
    <m/>
    <m/>
    <s v="Processamento de dados e congêneres"/>
    <n v="642.16999999999996"/>
    <m/>
    <x v="0"/>
    <m/>
    <m/>
    <m/>
    <s v="2 - FATURADO"/>
    <n v="0"/>
    <x v="1"/>
    <x v="0"/>
    <m/>
  </r>
  <r>
    <x v="4514"/>
    <s v="325.103.568-10"/>
    <s v="NF SERVICOS - ADESAO"/>
    <n v="1979246"/>
    <d v="2026-05-21T00:00:00"/>
    <n v="218020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514"/>
    <s v="325.103.568-10"/>
    <s v="NF SERVICOS - ADESAO"/>
    <n v="1999548"/>
    <d v="2026-06-12T00:00:00"/>
    <n v="220204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14"/>
    <s v="325.103.568-10"/>
    <s v="NF SERVICOS - ADESAO"/>
    <n v="2016504"/>
    <d v="2026-06-17T00:00:00"/>
    <n v="2219274"/>
    <d v="2026-06-18T00:00:00"/>
    <m/>
    <n v="417.46"/>
    <d v="2026-07-30T00:00:00"/>
    <m/>
    <m/>
    <s v="Processamento de dados e congêneres"/>
    <n v="417.46"/>
    <m/>
    <x v="0"/>
    <m/>
    <m/>
    <m/>
    <s v="2 - FATURADO"/>
    <n v="0"/>
    <x v="1"/>
    <x v="0"/>
    <m/>
  </r>
  <r>
    <x v="4515"/>
    <s v="325.318.448-05"/>
    <s v="ND-OPERADORA CIELO"/>
    <n v="29616"/>
    <d v="2026-06-26T00:00:00"/>
    <m/>
    <m/>
    <m/>
    <n v="124.99"/>
    <d v="2026-06-26T00:00:00"/>
    <m/>
    <m/>
    <s v="Certificado e-CPF A1 em Software (12 meses)"/>
    <n v="124.99"/>
    <m/>
    <x v="0"/>
    <m/>
    <m/>
    <m/>
    <s v="1 - VENDA A VISTA"/>
    <n v="4"/>
    <x v="0"/>
    <x v="2"/>
    <m/>
  </r>
  <r>
    <x v="4516"/>
    <s v="325.674.388-90"/>
    <s v="NF SERVICOS - ADESAO"/>
    <n v="2000278"/>
    <d v="2026-06-12T00:00:00"/>
    <n v="220277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16"/>
    <s v="325.674.388-90"/>
    <s v="NF SERVICOS - ADESAO"/>
    <n v="2007751"/>
    <d v="2026-06-15T00:00:00"/>
    <n v="2210403"/>
    <d v="2026-06-16T00:00:00"/>
    <m/>
    <n v="234.85"/>
    <d v="2026-07-30T00:00:00"/>
    <m/>
    <m/>
    <s v="Processamento de dados e congêneres"/>
    <n v="234.85"/>
    <m/>
    <x v="0"/>
    <m/>
    <m/>
    <m/>
    <s v="2 - FATURADO"/>
    <n v="0"/>
    <x v="1"/>
    <x v="0"/>
    <m/>
  </r>
  <r>
    <x v="4517"/>
    <s v="325.684.418-95"/>
    <s v="NF SERVICOS - ADESAO"/>
    <n v="2011811"/>
    <d v="2026-06-15T00:00:00"/>
    <n v="2214511"/>
    <d v="2026-06-16T00:00:00"/>
    <m/>
    <n v="120.29"/>
    <d v="2026-06-20T00:00:00"/>
    <m/>
    <m/>
    <s v="Processamento de dados e congêneres"/>
    <n v="120.29"/>
    <m/>
    <x v="0"/>
    <m/>
    <m/>
    <m/>
    <s v="2 - FATURADO"/>
    <n v="10"/>
    <x v="0"/>
    <x v="0"/>
    <m/>
  </r>
  <r>
    <x v="4518"/>
    <s v="325.760.588-92"/>
    <s v="NF SERVICOS - ADESAO"/>
    <n v="1978673"/>
    <d v="2026-05-21T00:00:00"/>
    <n v="2179628"/>
    <d v="2026-05-22T00:00:00"/>
    <m/>
    <n v="400.89"/>
    <d v="2026-07-30T00:00:00"/>
    <m/>
    <m/>
    <s v="Processamento de dados e congêneres"/>
    <n v="400.89"/>
    <m/>
    <x v="0"/>
    <m/>
    <m/>
    <m/>
    <s v="2 - FATURADO"/>
    <n v="0"/>
    <x v="1"/>
    <x v="0"/>
    <m/>
  </r>
  <r>
    <x v="4519"/>
    <s v="325.828.048-78"/>
    <s v="NF SERVICOS - ADESAO"/>
    <n v="1978274"/>
    <d v="2026-05-21T00:00:00"/>
    <n v="2179229"/>
    <d v="2026-05-22T00:00:00"/>
    <m/>
    <n v="804.56"/>
    <d v="2026-07-30T00:00:00"/>
    <m/>
    <m/>
    <s v="Processamento de dados e congêneres"/>
    <n v="804.56"/>
    <m/>
    <x v="0"/>
    <m/>
    <m/>
    <m/>
    <s v="2 - FATURADO"/>
    <n v="0"/>
    <x v="1"/>
    <x v="0"/>
    <m/>
  </r>
  <r>
    <x v="4519"/>
    <s v="325.828.048-78"/>
    <s v="NF SERVICOS - ADESAO"/>
    <n v="1985176"/>
    <d v="2026-05-21T00:00:00"/>
    <n v="218613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19"/>
    <s v="325.828.048-78"/>
    <s v="NF SERVICOS - ADESAO"/>
    <n v="2006013"/>
    <d v="2026-06-12T00:00:00"/>
    <n v="220853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19"/>
    <s v="325.828.048-78"/>
    <s v="NF SERVICOS - ADESAO"/>
    <n v="2018349"/>
    <d v="2026-06-17T00:00:00"/>
    <n v="2221127"/>
    <d v="2026-06-18T00:00:00"/>
    <m/>
    <n v="881.98"/>
    <d v="2026-07-30T00:00:00"/>
    <m/>
    <m/>
    <s v="Processamento de dados e congêneres"/>
    <n v="881.98"/>
    <m/>
    <x v="0"/>
    <m/>
    <m/>
    <m/>
    <s v="2 - FATURADO"/>
    <n v="0"/>
    <x v="1"/>
    <x v="0"/>
    <m/>
  </r>
  <r>
    <x v="4520"/>
    <s v="325.865.758-06"/>
    <s v="NF SERVICOS - ADESAO"/>
    <n v="1981055"/>
    <d v="2026-05-21T00:00:00"/>
    <n v="218201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20"/>
    <s v="325.865.758-06"/>
    <s v="NF SERVICOS - ADESAO"/>
    <n v="2010515"/>
    <d v="2026-06-15T00:00:00"/>
    <n v="2213204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4521"/>
    <s v="325.940.618-24"/>
    <s v="NF SERVICOS - ADESAO"/>
    <n v="1975594"/>
    <d v="2026-05-21T00:00:00"/>
    <n v="2176549"/>
    <d v="2026-05-21T00:00:00"/>
    <m/>
    <n v="26.59"/>
    <d v="2026-07-30T00:00:00"/>
    <m/>
    <m/>
    <s v="Processamento de dados e congêneres"/>
    <n v="26.59"/>
    <m/>
    <x v="0"/>
    <m/>
    <m/>
    <m/>
    <s v="2 - FATURADO"/>
    <n v="0"/>
    <x v="1"/>
    <x v="0"/>
    <m/>
  </r>
  <r>
    <x v="4521"/>
    <s v="325.940.618-24"/>
    <s v="NF SERVICOS - ADESAO"/>
    <n v="1979206"/>
    <d v="2026-05-21T00:00:00"/>
    <n v="218016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21"/>
    <s v="325.940.618-24"/>
    <s v="NF SERVICOS - ADESAO"/>
    <n v="1999781"/>
    <d v="2026-06-12T00:00:00"/>
    <n v="220228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22"/>
    <s v="326.029.128-83"/>
    <s v="NF SERVICOS - ADESAO"/>
    <n v="1975407"/>
    <d v="2026-05-21T00:00:00"/>
    <n v="2176362"/>
    <d v="2026-05-21T00:00:00"/>
    <m/>
    <n v="450.36"/>
    <d v="2026-06-05T00:00:00"/>
    <m/>
    <m/>
    <s v="Processamento de dados e congêneres"/>
    <n v="142.06"/>
    <m/>
    <x v="0"/>
    <m/>
    <m/>
    <m/>
    <s v="2 - FATURADO"/>
    <n v="25"/>
    <x v="0"/>
    <x v="0"/>
    <m/>
  </r>
  <r>
    <x v="4523"/>
    <s v="326.192.378-40"/>
    <s v="ND-OPERADORA CIELO"/>
    <n v="29605"/>
    <d v="2026-06-25T00:00:00"/>
    <m/>
    <m/>
    <m/>
    <n v="124.99"/>
    <d v="2026-06-25T00:00:00"/>
    <m/>
    <m/>
    <s v="Certificado e-CPF A1 em Software (12 meses)"/>
    <n v="124.99"/>
    <m/>
    <x v="0"/>
    <m/>
    <m/>
    <m/>
    <s v="1 - VENDA A VISTA"/>
    <n v="5"/>
    <x v="0"/>
    <x v="2"/>
    <m/>
  </r>
  <r>
    <x v="4524"/>
    <s v="326.219.548-04"/>
    <s v="NF SERVICOS - ADESAO"/>
    <n v="1978770"/>
    <d v="2026-05-21T00:00:00"/>
    <n v="2179725"/>
    <d v="2026-05-22T00:00:00"/>
    <m/>
    <n v="1881.53"/>
    <d v="2026-06-05T00:00:00"/>
    <m/>
    <m/>
    <s v="Processamento de dados e congêneres"/>
    <n v="658.62"/>
    <m/>
    <x v="0"/>
    <m/>
    <m/>
    <m/>
    <s v="2 - FATURADO"/>
    <n v="25"/>
    <x v="0"/>
    <x v="0"/>
    <m/>
  </r>
  <r>
    <x v="4524"/>
    <s v="326.219.548-04"/>
    <s v="NF SERVICOS - ADESAO"/>
    <n v="2006410"/>
    <d v="2026-06-12T00:00:00"/>
    <n v="220893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24"/>
    <s v="326.219.548-04"/>
    <s v="NF SERVICOS - ADESAO"/>
    <n v="2015875"/>
    <d v="2026-06-17T00:00:00"/>
    <n v="2218644"/>
    <d v="2026-06-18T00:00:00"/>
    <m/>
    <n v="1279.57"/>
    <d v="2026-06-20T00:00:00"/>
    <m/>
    <m/>
    <s v="Processamento de dados e congêneres"/>
    <n v="1279.57"/>
    <m/>
    <x v="0"/>
    <m/>
    <m/>
    <m/>
    <s v="2 - FATURADO"/>
    <n v="10"/>
    <x v="0"/>
    <x v="0"/>
    <m/>
  </r>
  <r>
    <x v="4525"/>
    <s v="326.303.118-05"/>
    <s v="NF SERVICOS - ADESAO"/>
    <n v="1976990"/>
    <d v="2026-05-21T00:00:00"/>
    <n v="2177945"/>
    <d v="2026-05-22T00:00:00"/>
    <m/>
    <n v="315.24"/>
    <d v="2026-06-05T00:00:00"/>
    <m/>
    <m/>
    <s v="Processamento de dados e congêneres"/>
    <n v="94.7"/>
    <m/>
    <x v="0"/>
    <m/>
    <m/>
    <m/>
    <s v="2 - FATURADO"/>
    <n v="25"/>
    <x v="0"/>
    <x v="0"/>
    <m/>
  </r>
  <r>
    <x v="4526"/>
    <s v="326.432.228-57"/>
    <s v="NF SERVICOS - ADESAO"/>
    <n v="2000276"/>
    <d v="2026-06-12T00:00:00"/>
    <n v="22027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26"/>
    <s v="326.432.228-57"/>
    <s v="NF SERVICOS - ADESAO"/>
    <n v="2016793"/>
    <d v="2026-06-17T00:00:00"/>
    <n v="2219568"/>
    <d v="2026-06-18T00:00:00"/>
    <m/>
    <n v="73.430000000000007"/>
    <d v="2026-07-30T00:00:00"/>
    <m/>
    <m/>
    <s v="Processamento de dados e congêneres"/>
    <n v="73.430000000000007"/>
    <m/>
    <x v="0"/>
    <m/>
    <m/>
    <m/>
    <s v="2 - FATURADO"/>
    <n v="0"/>
    <x v="1"/>
    <x v="0"/>
    <m/>
  </r>
  <r>
    <x v="4527"/>
    <s v="326.439.208-99"/>
    <s v="NF SERVICOS - ADESAO"/>
    <n v="1999012"/>
    <d v="2026-06-12T00:00:00"/>
    <n v="220151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27"/>
    <s v="326.439.208-99"/>
    <s v="NF SERVICOS - ADESAO"/>
    <n v="2008708"/>
    <d v="2026-06-15T00:00:00"/>
    <n v="2211360"/>
    <d v="2026-06-16T00:00:00"/>
    <m/>
    <n v="164.55"/>
    <d v="2026-06-20T00:00:00"/>
    <m/>
    <m/>
    <s v="Processamento de dados e congêneres"/>
    <n v="164.55"/>
    <m/>
    <x v="0"/>
    <m/>
    <m/>
    <m/>
    <s v="2 - FATURADO"/>
    <n v="10"/>
    <x v="0"/>
    <x v="0"/>
    <m/>
  </r>
  <r>
    <x v="4528"/>
    <s v="326.546.658-28"/>
    <s v="NF SERVICOS - ADESAO"/>
    <n v="1976653"/>
    <d v="2026-05-21T00:00:00"/>
    <n v="2177608"/>
    <d v="2026-05-22T00:00:00"/>
    <m/>
    <n v="1892.38"/>
    <d v="2026-06-05T00:00:00"/>
    <m/>
    <m/>
    <s v="Processamento de dados e congêneres"/>
    <n v="624.17999999999995"/>
    <m/>
    <x v="0"/>
    <m/>
    <m/>
    <m/>
    <s v="2 - FATURADO"/>
    <n v="25"/>
    <x v="0"/>
    <x v="0"/>
    <m/>
  </r>
  <r>
    <x v="4528"/>
    <s v="326.546.658-28"/>
    <s v="NF SERVICOS - ADESAO"/>
    <n v="1996199"/>
    <d v="2026-06-12T00:00:00"/>
    <n v="219865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28"/>
    <s v="326.546.658-28"/>
    <s v="NF SERVICOS - ADESAO"/>
    <n v="2015511"/>
    <d v="2026-06-17T00:00:00"/>
    <n v="2218280"/>
    <d v="2026-06-17T00:00:00"/>
    <m/>
    <n v="1172.44"/>
    <d v="2026-06-20T00:00:00"/>
    <m/>
    <m/>
    <s v="Processamento de dados e congêneres"/>
    <n v="1172.44"/>
    <m/>
    <x v="0"/>
    <m/>
    <m/>
    <m/>
    <s v="2 - FATURADO"/>
    <n v="10"/>
    <x v="0"/>
    <x v="0"/>
    <m/>
  </r>
  <r>
    <x v="4529"/>
    <s v="326.550.498-02"/>
    <s v="NF SERVICOS - ADESAO"/>
    <n v="1978861"/>
    <d v="2026-05-21T00:00:00"/>
    <n v="2179816"/>
    <d v="2026-05-22T00:00:00"/>
    <m/>
    <n v="784.64"/>
    <d v="2026-07-30T00:00:00"/>
    <m/>
    <m/>
    <s v="Processamento de dados e congêneres"/>
    <n v="784.64"/>
    <m/>
    <x v="0"/>
    <m/>
    <m/>
    <m/>
    <s v="2 - FATURADO"/>
    <n v="0"/>
    <x v="1"/>
    <x v="0"/>
    <m/>
  </r>
  <r>
    <x v="4529"/>
    <s v="326.550.498-02"/>
    <s v="NF SERVICOS - ADESAO"/>
    <n v="2003328"/>
    <d v="2026-06-12T00:00:00"/>
    <n v="220582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29"/>
    <s v="326.550.498-02"/>
    <s v="NF SERVICOS - ADESAO"/>
    <n v="2018589"/>
    <d v="2026-06-17T00:00:00"/>
    <n v="2221371"/>
    <d v="2026-06-18T00:00:00"/>
    <m/>
    <n v="394.7"/>
    <d v="2026-07-30T00:00:00"/>
    <m/>
    <m/>
    <s v="Processamento de dados e congêneres"/>
    <n v="394.7"/>
    <m/>
    <x v="0"/>
    <m/>
    <m/>
    <m/>
    <s v="2 - FATURADO"/>
    <n v="0"/>
    <x v="1"/>
    <x v="0"/>
    <m/>
  </r>
  <r>
    <x v="4530"/>
    <s v="326.590.958-17"/>
    <s v="NF SERVICOS - ADESAO"/>
    <n v="1976295"/>
    <d v="2026-05-21T00:00:00"/>
    <n v="2177250"/>
    <d v="2026-05-22T00:00:00"/>
    <m/>
    <n v="13.3"/>
    <d v="2026-06-05T00:00:00"/>
    <m/>
    <m/>
    <s v="Processamento de dados e congêneres"/>
    <n v="4.3"/>
    <m/>
    <x v="0"/>
    <m/>
    <m/>
    <m/>
    <s v="2 - FATURADO"/>
    <n v="25"/>
    <x v="0"/>
    <x v="0"/>
    <m/>
  </r>
  <r>
    <x v="4530"/>
    <s v="326.590.958-17"/>
    <s v="NF SERVICOS - ADESAO"/>
    <n v="2017844"/>
    <d v="2026-06-17T00:00:00"/>
    <n v="2220622"/>
    <d v="2026-06-18T00:00:00"/>
    <m/>
    <n v="12.96"/>
    <d v="2026-07-30T00:00:00"/>
    <m/>
    <m/>
    <s v="Processamento de dados e congêneres"/>
    <n v="12.96"/>
    <m/>
    <x v="0"/>
    <m/>
    <m/>
    <m/>
    <s v="2 - FATURADO"/>
    <n v="0"/>
    <x v="1"/>
    <x v="0"/>
    <m/>
  </r>
  <r>
    <x v="4531"/>
    <s v="326.712.058-64"/>
    <s v="NF SERVICOS - ADESAO"/>
    <n v="1976858"/>
    <d v="2026-05-21T00:00:00"/>
    <n v="2177813"/>
    <d v="2026-05-22T00:00:00"/>
    <m/>
    <n v="181.12"/>
    <d v="2026-06-05T00:00:00"/>
    <m/>
    <m/>
    <s v="Processamento de dados e congêneres"/>
    <n v="38.74"/>
    <m/>
    <x v="0"/>
    <m/>
    <m/>
    <m/>
    <s v="2 - FATURADO"/>
    <n v="25"/>
    <x v="0"/>
    <x v="0"/>
    <m/>
  </r>
  <r>
    <x v="4532"/>
    <s v="326.750.278-04"/>
    <s v="NF SERVICOS - ADESAO"/>
    <n v="1983866"/>
    <d v="2026-05-21T00:00:00"/>
    <n v="218482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33"/>
    <s v="327.255.278-21"/>
    <s v="NF SERVICOS - ADESAO"/>
    <n v="1978931"/>
    <d v="2026-05-21T00:00:00"/>
    <n v="2179886"/>
    <d v="2026-05-22T00:00:00"/>
    <m/>
    <n v="1395.3"/>
    <d v="2026-06-05T00:00:00"/>
    <m/>
    <m/>
    <s v="Processamento de dados e congêneres"/>
    <n v="447.69"/>
    <m/>
    <x v="0"/>
    <m/>
    <m/>
    <m/>
    <s v="2 - FATURADO"/>
    <n v="25"/>
    <x v="0"/>
    <x v="0"/>
    <m/>
  </r>
  <r>
    <x v="4534"/>
    <s v="327.399.638-23"/>
    <s v="NF SERVICOS - ADESAO"/>
    <n v="1976891"/>
    <d v="2026-05-21T00:00:00"/>
    <n v="2177846"/>
    <d v="2026-05-22T00:00:00"/>
    <m/>
    <n v="5137.25"/>
    <d v="2026-06-05T00:00:00"/>
    <m/>
    <m/>
    <s v="Processamento de dados e congêneres"/>
    <n v="1450.68"/>
    <m/>
    <x v="0"/>
    <m/>
    <m/>
    <m/>
    <s v="2 - FATURADO"/>
    <n v="25"/>
    <x v="0"/>
    <x v="0"/>
    <m/>
  </r>
  <r>
    <x v="4535"/>
    <s v="327.410.648-81"/>
    <s v="NF SERVICOS - ADESAO"/>
    <n v="1976760"/>
    <d v="2026-05-21T00:00:00"/>
    <n v="2177715"/>
    <d v="2026-05-22T00:00:00"/>
    <m/>
    <n v="1998.53"/>
    <d v="2026-07-30T00:00:00"/>
    <m/>
    <m/>
    <s v="Processamento de dados e congêneres"/>
    <n v="1998.53"/>
    <m/>
    <x v="0"/>
    <m/>
    <m/>
    <m/>
    <s v="2 - FATURADO"/>
    <n v="0"/>
    <x v="1"/>
    <x v="0"/>
    <m/>
  </r>
  <r>
    <x v="4536"/>
    <s v="327.420.458-72"/>
    <s v="NF SERVICOS - ADESAO"/>
    <n v="1976069"/>
    <d v="2026-05-21T00:00:00"/>
    <n v="2177024"/>
    <d v="2026-05-22T00:00:00"/>
    <m/>
    <n v="880.99"/>
    <d v="2026-06-05T00:00:00"/>
    <m/>
    <m/>
    <s v="Processamento de dados e congêneres"/>
    <n v="314.24"/>
    <m/>
    <x v="0"/>
    <m/>
    <m/>
    <m/>
    <s v="2 - FATURADO"/>
    <n v="25"/>
    <x v="0"/>
    <x v="0"/>
    <m/>
  </r>
  <r>
    <x v="4537"/>
    <s v="327.429.238-96"/>
    <s v="NF SERVICOS - ADESAO"/>
    <n v="1996615"/>
    <d v="2026-06-12T00:00:00"/>
    <n v="219907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538"/>
    <s v="327.504.248-36"/>
    <s v="NF SERVICOS - ADESAO"/>
    <n v="1975544"/>
    <d v="2026-05-21T00:00:00"/>
    <n v="2176499"/>
    <d v="2026-05-21T00:00:00"/>
    <m/>
    <n v="1559.1"/>
    <d v="2026-06-05T00:00:00"/>
    <m/>
    <m/>
    <s v="Processamento de dados e congêneres"/>
    <n v="417.56"/>
    <m/>
    <x v="0"/>
    <m/>
    <m/>
    <m/>
    <s v="2 - FATURADO"/>
    <n v="25"/>
    <x v="0"/>
    <x v="0"/>
    <m/>
  </r>
  <r>
    <x v="4538"/>
    <s v="327.504.248-36"/>
    <s v="NF SERVICOS - ADESAO"/>
    <n v="2016637"/>
    <d v="2026-06-17T00:00:00"/>
    <n v="2219411"/>
    <d v="2026-06-18T00:00:00"/>
    <m/>
    <n v="1303.8399999999999"/>
    <d v="2026-06-20T00:00:00"/>
    <m/>
    <m/>
    <s v="Processamento de dados e congêneres"/>
    <n v="1303.8399999999999"/>
    <m/>
    <x v="0"/>
    <m/>
    <m/>
    <m/>
    <s v="2 - FATURADO"/>
    <n v="10"/>
    <x v="0"/>
    <x v="0"/>
    <m/>
  </r>
  <r>
    <x v="4539"/>
    <s v="327.640.908-97"/>
    <s v="NF SERVICOS - ADESAO"/>
    <n v="1978476"/>
    <d v="2026-05-21T00:00:00"/>
    <n v="2179431"/>
    <d v="2026-05-22T00:00:00"/>
    <m/>
    <n v="549.75"/>
    <d v="2026-06-05T00:00:00"/>
    <m/>
    <m/>
    <s v="Processamento de dados e congêneres"/>
    <n v="172.19"/>
    <m/>
    <x v="0"/>
    <m/>
    <m/>
    <m/>
    <s v="2 - FATURADO"/>
    <n v="25"/>
    <x v="0"/>
    <x v="0"/>
    <m/>
  </r>
  <r>
    <x v="4540"/>
    <s v="327.801.668-86"/>
    <s v="NF SERVICOS - ADESAO"/>
    <n v="1978294"/>
    <d v="2026-05-21T00:00:00"/>
    <n v="2179249"/>
    <d v="2026-05-22T00:00:00"/>
    <m/>
    <n v="3672.6"/>
    <d v="2026-07-30T00:00:00"/>
    <m/>
    <m/>
    <s v="Processamento de dados e congêneres"/>
    <n v="3672.6"/>
    <m/>
    <x v="0"/>
    <m/>
    <m/>
    <m/>
    <s v="2 - FATURADO"/>
    <n v="0"/>
    <x v="1"/>
    <x v="0"/>
    <m/>
  </r>
  <r>
    <x v="4540"/>
    <s v="327.801.668-86"/>
    <s v="NF SERVICOS - ADESAO"/>
    <n v="1981945"/>
    <d v="2026-05-21T00:00:00"/>
    <n v="2182908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540"/>
    <s v="327.801.668-86"/>
    <s v="NF SERVICOS - ADESAO"/>
    <n v="2000842"/>
    <d v="2026-06-12T00:00:00"/>
    <n v="220334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40"/>
    <s v="327.801.668-86"/>
    <s v="NF SERVICOS - ADESAO"/>
    <n v="2018409"/>
    <d v="2026-06-17T00:00:00"/>
    <n v="2221188"/>
    <d v="2026-06-18T00:00:00"/>
    <m/>
    <n v="4000.37"/>
    <d v="2026-07-30T00:00:00"/>
    <m/>
    <m/>
    <s v="Processamento de dados e congêneres"/>
    <n v="4000.37"/>
    <m/>
    <x v="0"/>
    <m/>
    <m/>
    <m/>
    <s v="2 - FATURADO"/>
    <n v="0"/>
    <x v="1"/>
    <x v="0"/>
    <m/>
  </r>
  <r>
    <x v="4541"/>
    <s v="327.863.018-15"/>
    <s v="NF SERVICOS - ADESAO"/>
    <n v="1978156"/>
    <d v="2026-05-21T00:00:00"/>
    <n v="2179111"/>
    <d v="2026-05-22T00:00:00"/>
    <m/>
    <n v="237.92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4541"/>
    <s v="327.863.018-15"/>
    <s v="NF SERVICOS - ADESAO"/>
    <n v="2004562"/>
    <d v="2026-06-12T00:00:00"/>
    <n v="220706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41"/>
    <s v="327.863.018-15"/>
    <s v="NF SERVICOS - ADESAO"/>
    <n v="2015838"/>
    <d v="2026-06-17T00:00:00"/>
    <n v="2218607"/>
    <d v="2026-06-18T00:00:00"/>
    <m/>
    <n v="244.82"/>
    <d v="2026-06-20T00:00:00"/>
    <m/>
    <m/>
    <s v="Processamento de dados e congêneres"/>
    <n v="244.82"/>
    <m/>
    <x v="0"/>
    <m/>
    <m/>
    <m/>
    <s v="2 - FATURADO"/>
    <n v="10"/>
    <x v="0"/>
    <x v="0"/>
    <m/>
  </r>
  <r>
    <x v="4542"/>
    <s v="327.974.568-31"/>
    <s v="NF SERVICOS - ADESAO"/>
    <n v="1977829"/>
    <d v="2026-05-21T00:00:00"/>
    <n v="2178784"/>
    <d v="2026-05-22T00:00:00"/>
    <m/>
    <n v="30.82"/>
    <d v="2026-06-05T00:00:00"/>
    <m/>
    <m/>
    <s v="Processamento de dados e congêneres"/>
    <n v="4.3"/>
    <m/>
    <x v="0"/>
    <m/>
    <m/>
    <m/>
    <s v="2 - FATURADO"/>
    <n v="25"/>
    <x v="0"/>
    <x v="0"/>
    <m/>
  </r>
  <r>
    <x v="4543"/>
    <s v="327.993.428-17"/>
    <s v="ND-OPERADORA CIELO"/>
    <n v="29479"/>
    <d v="2026-06-12T00:00:00"/>
    <m/>
    <m/>
    <m/>
    <n v="124.99"/>
    <d v="2026-06-12T00:00:00"/>
    <m/>
    <m/>
    <s v="Certificado e-CPF A1 em Software (12 meses)"/>
    <n v="124.99"/>
    <m/>
    <x v="0"/>
    <m/>
    <m/>
    <m/>
    <s v="1 - VENDA A VISTA"/>
    <n v="18"/>
    <x v="0"/>
    <x v="2"/>
    <m/>
  </r>
  <r>
    <x v="4544"/>
    <s v="328.115.918-42"/>
    <s v="NF SERVICOS - ADESAO"/>
    <n v="1978744"/>
    <d v="2026-05-21T00:00:00"/>
    <n v="2179699"/>
    <d v="2026-05-22T00:00:00"/>
    <m/>
    <n v="3367.3"/>
    <d v="2026-06-05T00:00:00"/>
    <m/>
    <m/>
    <s v="Processamento de dados e congêneres"/>
    <n v="985.78"/>
    <m/>
    <x v="0"/>
    <m/>
    <m/>
    <m/>
    <s v="2 - FATURADO"/>
    <n v="25"/>
    <x v="0"/>
    <x v="0"/>
    <m/>
  </r>
  <r>
    <x v="4545"/>
    <s v="328.168.158-11"/>
    <s v="NF SERVICOS - ADESAO"/>
    <n v="1977844"/>
    <d v="2026-05-21T00:00:00"/>
    <n v="2178799"/>
    <d v="2026-05-22T00:00:00"/>
    <m/>
    <n v="1094.4100000000001"/>
    <d v="2026-07-30T00:00:00"/>
    <m/>
    <m/>
    <s v="Processamento de dados e congêneres"/>
    <n v="1094.4100000000001"/>
    <m/>
    <x v="0"/>
    <m/>
    <m/>
    <m/>
    <s v="2 - FATURADO"/>
    <n v="0"/>
    <x v="1"/>
    <x v="0"/>
    <m/>
  </r>
  <r>
    <x v="4545"/>
    <s v="328.168.158-11"/>
    <s v="NF SERVICOS - ADESAO"/>
    <n v="2003105"/>
    <d v="2026-06-12T00:00:00"/>
    <n v="2205606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545"/>
    <s v="328.168.158-11"/>
    <s v="NF SERVICOS - ADESAO"/>
    <n v="2018678"/>
    <d v="2026-06-17T00:00:00"/>
    <n v="2221462"/>
    <d v="2026-06-18T00:00:00"/>
    <m/>
    <n v="1132.69"/>
    <d v="2026-07-30T00:00:00"/>
    <m/>
    <m/>
    <s v="Processamento de dados e congêneres"/>
    <n v="1132.69"/>
    <m/>
    <x v="0"/>
    <m/>
    <m/>
    <m/>
    <s v="2 - FATURADO"/>
    <n v="0"/>
    <x v="1"/>
    <x v="0"/>
    <m/>
  </r>
  <r>
    <x v="4546"/>
    <s v="328.179.888-84"/>
    <s v="NF SERVICOS - ADESAO"/>
    <n v="2006426"/>
    <d v="2026-06-12T00:00:00"/>
    <n v="220894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547"/>
    <s v="328.216.998-16"/>
    <s v="NF SERVICOS - ADESAO"/>
    <n v="1984545"/>
    <d v="2026-05-21T00:00:00"/>
    <n v="218550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547"/>
    <s v="328.216.998-16"/>
    <s v="NF SERVICOS - ADESAO"/>
    <n v="2001610"/>
    <d v="2026-06-12T00:00:00"/>
    <n v="220411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48"/>
    <s v="328.228.393-87"/>
    <s v="NF SERVICOS - ADESAO"/>
    <n v="2012529"/>
    <d v="2026-06-15T00:00:00"/>
    <n v="2215240"/>
    <d v="2026-06-17T00:00:00"/>
    <m/>
    <n v="693.61"/>
    <d v="2026-07-30T00:00:00"/>
    <m/>
    <m/>
    <s v="Processamento de dados e congêneres"/>
    <n v="693.61"/>
    <m/>
    <x v="0"/>
    <m/>
    <m/>
    <m/>
    <s v="2 - FATURADO"/>
    <n v="0"/>
    <x v="1"/>
    <x v="0"/>
    <m/>
  </r>
  <r>
    <x v="4548"/>
    <s v="328.228.393-87"/>
    <s v="NF SERVICOS - ADESAO"/>
    <n v="2012536"/>
    <d v="2026-06-15T00:00:00"/>
    <n v="2215247"/>
    <d v="2026-06-17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549"/>
    <s v="328.262.808-05"/>
    <s v="NF SERVICOS - ADESAO"/>
    <n v="1978868"/>
    <d v="2026-05-21T00:00:00"/>
    <n v="2179823"/>
    <d v="2026-05-22T00:00:00"/>
    <m/>
    <n v="834.06"/>
    <d v="2026-06-05T00:00:00"/>
    <m/>
    <m/>
    <s v="Processamento de dados e congêneres"/>
    <n v="223.84"/>
    <m/>
    <x v="0"/>
    <m/>
    <m/>
    <m/>
    <s v="2 - FATURADO"/>
    <n v="25"/>
    <x v="0"/>
    <x v="0"/>
    <m/>
  </r>
  <r>
    <x v="4550"/>
    <s v="328.317.948-46"/>
    <s v="NF SERVICOS - ADESAO"/>
    <n v="1975280"/>
    <d v="2026-05-21T00:00:00"/>
    <n v="2176212"/>
    <d v="2026-05-21T00:00:00"/>
    <m/>
    <n v="958.96"/>
    <d v="2026-06-05T00:00:00"/>
    <m/>
    <m/>
    <s v="Processamento de dados e congêneres"/>
    <n v="292.72000000000003"/>
    <m/>
    <x v="0"/>
    <m/>
    <m/>
    <m/>
    <s v="2 - FATURADO"/>
    <n v="25"/>
    <x v="0"/>
    <x v="0"/>
    <m/>
  </r>
  <r>
    <x v="4551"/>
    <s v="328.593.648-70"/>
    <s v="NF SERVICOS - ADESAO"/>
    <n v="2006504"/>
    <d v="2026-06-12T00:00:00"/>
    <n v="220902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51"/>
    <s v="328.593.648-70"/>
    <s v="NF SERVICOS - ADESAO"/>
    <n v="2008088"/>
    <d v="2026-06-15T00:00:00"/>
    <n v="2210740"/>
    <d v="2026-06-16T00:00:00"/>
    <m/>
    <n v="203.6"/>
    <d v="2026-07-30T00:00:00"/>
    <m/>
    <m/>
    <s v="Processamento de dados e congêneres"/>
    <n v="203.6"/>
    <m/>
    <x v="0"/>
    <m/>
    <m/>
    <m/>
    <s v="2 - FATURADO"/>
    <n v="0"/>
    <x v="1"/>
    <x v="0"/>
    <m/>
  </r>
  <r>
    <x v="4552"/>
    <s v="328.604.088-60"/>
    <s v="NF SERVICOS - ADESAO"/>
    <n v="1997360"/>
    <d v="2026-06-12T00:00:00"/>
    <n v="219986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52"/>
    <s v="328.604.088-60"/>
    <s v="NF SERVICOS - ADESAO"/>
    <n v="2011219"/>
    <d v="2026-06-15T00:00:00"/>
    <n v="2213915"/>
    <d v="2026-06-16T00:00:00"/>
    <m/>
    <n v="122.89"/>
    <d v="2026-07-30T00:00:00"/>
    <m/>
    <m/>
    <s v="Processamento de dados e congêneres"/>
    <n v="122.89"/>
    <m/>
    <x v="0"/>
    <m/>
    <m/>
    <m/>
    <s v="2 - FATURADO"/>
    <n v="0"/>
    <x v="1"/>
    <x v="0"/>
    <m/>
  </r>
  <r>
    <x v="4553"/>
    <s v="328.876.318-45"/>
    <s v="NF SERVICOS - ADESAO"/>
    <n v="2010826"/>
    <d v="2026-06-15T00:00:00"/>
    <n v="2213515"/>
    <d v="2026-06-16T00:00:00"/>
    <m/>
    <n v="167.16"/>
    <d v="2026-06-20T00:00:00"/>
    <m/>
    <m/>
    <s v="Processamento de dados e congêneres"/>
    <n v="167.16"/>
    <m/>
    <x v="0"/>
    <m/>
    <m/>
    <m/>
    <s v="2 - FATURADO"/>
    <n v="10"/>
    <x v="0"/>
    <x v="0"/>
    <m/>
  </r>
  <r>
    <x v="4554"/>
    <s v="329.181.888-16"/>
    <s v="NF SERVICOS - ADESAO"/>
    <n v="2001616"/>
    <d v="2026-06-12T00:00:00"/>
    <n v="220411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555"/>
    <s v="329.214.948-76"/>
    <s v="NF SERVICOS - ADESAO"/>
    <n v="1996745"/>
    <d v="2026-06-12T00:00:00"/>
    <n v="2199210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4555"/>
    <s v="329.214.948-76"/>
    <s v="NF SERVICOS - ADESAO"/>
    <n v="1999890"/>
    <d v="2026-06-12T00:00:00"/>
    <n v="2202391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555"/>
    <s v="329.214.948-76"/>
    <s v="NF SERVICOS - ADESAO"/>
    <n v="2001999"/>
    <d v="2026-06-12T00:00:00"/>
    <n v="2204500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555"/>
    <s v="329.214.948-76"/>
    <s v="NF SERVICOS - ADESAO"/>
    <n v="2002531"/>
    <d v="2026-06-12T00:00:00"/>
    <n v="2205032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555"/>
    <s v="329.214.948-76"/>
    <s v="NF SERVICOS - ADESAO"/>
    <n v="2005221"/>
    <d v="2026-06-12T00:00:00"/>
    <n v="2207724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555"/>
    <s v="329.214.948-76"/>
    <s v="NF SERVICOS - ADESAO"/>
    <n v="2005794"/>
    <d v="2026-06-12T00:00:00"/>
    <n v="2208303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555"/>
    <s v="329.214.948-76"/>
    <s v="NF SERVICOS - ADESAO"/>
    <n v="2006875"/>
    <d v="2026-06-12T00:00:00"/>
    <n v="2209398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4556"/>
    <s v="329.325.878-62"/>
    <s v="NF SERVICOS - ADESAO"/>
    <n v="1976478"/>
    <d v="2026-05-21T00:00:00"/>
    <n v="2177433"/>
    <d v="2026-05-22T00:00:00"/>
    <m/>
    <n v="390.66"/>
    <d v="2026-07-30T00:00:00"/>
    <m/>
    <m/>
    <s v="Processamento de dados e congêneres"/>
    <n v="390.66"/>
    <m/>
    <x v="0"/>
    <m/>
    <m/>
    <m/>
    <s v="2 - FATURADO"/>
    <n v="0"/>
    <x v="1"/>
    <x v="0"/>
    <m/>
  </r>
  <r>
    <x v="4557"/>
    <s v="329.413.968-37"/>
    <s v="NF SERVICOS - ADESAO"/>
    <n v="2002677"/>
    <d v="2026-06-12T00:00:00"/>
    <n v="2205178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557"/>
    <s v="329.413.968-37"/>
    <s v="NF SERVICOS - ADESAO"/>
    <n v="2012015"/>
    <d v="2026-06-15T00:00:00"/>
    <n v="2214718"/>
    <d v="2026-06-16T00:00:00"/>
    <m/>
    <n v="172.36"/>
    <d v="2026-06-20T00:00:00"/>
    <m/>
    <m/>
    <s v="Processamento de dados e congêneres"/>
    <n v="172.36"/>
    <m/>
    <x v="0"/>
    <m/>
    <m/>
    <m/>
    <s v="2 - FATURADO"/>
    <n v="10"/>
    <x v="0"/>
    <x v="0"/>
    <m/>
  </r>
  <r>
    <x v="4558"/>
    <s v="329.416.798-98"/>
    <s v="NF SERVICOS - ADESAO"/>
    <n v="1975651"/>
    <d v="2026-05-21T00:00:00"/>
    <n v="2176606"/>
    <d v="2026-05-22T00:00:00"/>
    <m/>
    <n v="3629.09"/>
    <d v="2026-06-05T00:00:00"/>
    <m/>
    <m/>
    <s v="Processamento de dados e congêneres"/>
    <n v="1028.82"/>
    <m/>
    <x v="0"/>
    <m/>
    <m/>
    <m/>
    <s v="2 - FATURADO"/>
    <n v="25"/>
    <x v="0"/>
    <x v="0"/>
    <m/>
  </r>
  <r>
    <x v="4559"/>
    <s v="329.608.408-87"/>
    <s v="NF SERVICOS - ADESAO"/>
    <n v="1977896"/>
    <d v="2026-05-21T00:00:00"/>
    <n v="2178851"/>
    <d v="2026-05-22T00:00:00"/>
    <m/>
    <n v="659.99"/>
    <d v="2026-06-05T00:00:00"/>
    <m/>
    <m/>
    <s v="Processamento de dados e congêneres"/>
    <n v="198.02"/>
    <m/>
    <x v="0"/>
    <m/>
    <m/>
    <m/>
    <s v="2 - FATURADO"/>
    <n v="25"/>
    <x v="0"/>
    <x v="0"/>
    <m/>
  </r>
  <r>
    <x v="4560"/>
    <s v="329.985.998-69"/>
    <s v="NF SERVICOS - ADESAO"/>
    <n v="1997636"/>
    <d v="2026-06-12T00:00:00"/>
    <n v="220013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60"/>
    <s v="329.985.998-69"/>
    <s v="NF SERVICOS - ADESAO"/>
    <n v="2012031"/>
    <d v="2026-06-15T00:00:00"/>
    <n v="2214734"/>
    <d v="2026-06-16T00:00:00"/>
    <m/>
    <n v="130.69999999999999"/>
    <d v="2026-06-20T00:00:00"/>
    <m/>
    <m/>
    <s v="Processamento de dados e congêneres"/>
    <n v="130.69999999999999"/>
    <m/>
    <x v="0"/>
    <m/>
    <m/>
    <m/>
    <s v="2 - FATURADO"/>
    <n v="10"/>
    <x v="0"/>
    <x v="0"/>
    <m/>
  </r>
  <r>
    <x v="2263"/>
    <s v="33.053.874/0001-66"/>
    <s v="NF SERVICOS - ADESAO"/>
    <n v="1986463"/>
    <d v="2026-05-21T00:00:00"/>
    <n v="2187426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2263"/>
    <s v="33.053.874/0001-66"/>
    <s v="NF SERVICOS - ADESAO"/>
    <n v="2003629"/>
    <d v="2026-06-12T00:00:00"/>
    <n v="220613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561"/>
    <s v="33.071.613/0001-79"/>
    <s v="NF SERVICOS - ADESAO"/>
    <n v="2012653"/>
    <d v="2026-06-17T00:00:00"/>
    <n v="2215417"/>
    <d v="2026-06-17T00:00:00"/>
    <m/>
    <n v="126.69"/>
    <d v="2026-07-30T00:00:00"/>
    <m/>
    <m/>
    <s v="Processamento de dados e congêneres"/>
    <n v="126.69"/>
    <m/>
    <x v="0"/>
    <m/>
    <m/>
    <m/>
    <s v="2 - FATURADO"/>
    <n v="0"/>
    <x v="1"/>
    <x v="0"/>
    <m/>
  </r>
  <r>
    <x v="4562"/>
    <s v="33.106.183/0001-83"/>
    <s v="NF SERVICOS - ADESAO"/>
    <n v="2013154"/>
    <d v="2026-06-17T00:00:00"/>
    <n v="2215923"/>
    <d v="2026-06-17T00:00:00"/>
    <m/>
    <n v="107.27"/>
    <d v="2026-06-20T00:00:00"/>
    <m/>
    <m/>
    <s v="Processamento de dados e congêneres"/>
    <n v="107.27"/>
    <m/>
    <x v="0"/>
    <m/>
    <m/>
    <m/>
    <s v="2 - FATURADO"/>
    <n v="10"/>
    <x v="0"/>
    <x v="0"/>
    <m/>
  </r>
  <r>
    <x v="4563"/>
    <s v="33.112.760/0001-40"/>
    <s v="ND-OPERADORA CIELO"/>
    <n v="29453"/>
    <d v="2026-06-10T00:00:00"/>
    <m/>
    <m/>
    <m/>
    <n v="139.38999999999999"/>
    <d v="2026-06-10T00:00:00"/>
    <m/>
    <m/>
    <s v="e-CNPJ A1 - Renovação 12 meses"/>
    <n v="139.38999999999999"/>
    <m/>
    <x v="0"/>
    <m/>
    <m/>
    <m/>
    <s v="1 - VENDA A VISTA"/>
    <n v="20"/>
    <x v="0"/>
    <x v="2"/>
    <m/>
  </r>
  <r>
    <x v="4564"/>
    <s v="33.113.309/0001-47"/>
    <s v="ND-REPASSE DESPESAS"/>
    <n v="67"/>
    <d v="2026-06-24T00:00:00"/>
    <m/>
    <m/>
    <m/>
    <n v="1242.76"/>
    <d v="2026-07-14T00:00:00"/>
    <m/>
    <m/>
    <s v="RESSARCIMENTO DE CONTAS DE ENERGIA"/>
    <n v="1242.76"/>
    <m/>
    <x v="0"/>
    <m/>
    <m/>
    <m/>
    <s v="20 DIAS"/>
    <n v="0"/>
    <x v="1"/>
    <x v="12"/>
    <m/>
  </r>
  <r>
    <x v="4565"/>
    <s v="33.121.483/0001-31"/>
    <s v="NF SERVICOS - ADESAO"/>
    <n v="1988289"/>
    <d v="2026-05-21T00:00:00"/>
    <n v="2189261"/>
    <d v="2026-05-23T00:00:00"/>
    <m/>
    <n v="121.49"/>
    <d v="2026-07-30T00:00:00"/>
    <m/>
    <m/>
    <s v="Processamento de dados e congêneres"/>
    <n v="121.49"/>
    <m/>
    <x v="0"/>
    <m/>
    <m/>
    <m/>
    <s v="2 - FATURADO"/>
    <n v="0"/>
    <x v="1"/>
    <x v="0"/>
    <m/>
  </r>
  <r>
    <x v="4565"/>
    <s v="33.121.483/0001-31"/>
    <s v="NF SERVICOS - ADESAO"/>
    <n v="2014290"/>
    <d v="2026-06-17T00:00:00"/>
    <n v="2217059"/>
    <d v="2026-06-17T00:00:00"/>
    <m/>
    <n v="65.95"/>
    <d v="2026-07-30T00:00:00"/>
    <m/>
    <m/>
    <s v="Processamento de dados e congêneres"/>
    <n v="65.95"/>
    <m/>
    <x v="0"/>
    <m/>
    <m/>
    <m/>
    <s v="2 - FATURADO"/>
    <n v="0"/>
    <x v="1"/>
    <x v="0"/>
    <m/>
  </r>
  <r>
    <x v="4566"/>
    <s v="33.142.413/0001-60"/>
    <s v="NF SERVICOS - ADESAO"/>
    <n v="2000567"/>
    <d v="2026-06-12T00:00:00"/>
    <n v="2203068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567"/>
    <s v="33.160.882/0001-01"/>
    <s v="NF SERVICOS - ADESAO"/>
    <n v="1984929"/>
    <d v="2026-05-21T00:00:00"/>
    <n v="2185892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567"/>
    <s v="33.160.882/0001-01"/>
    <s v="NF SERVICOS - ADESAO"/>
    <n v="1999565"/>
    <d v="2026-06-12T00:00:00"/>
    <n v="2202066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568"/>
    <s v="33.201.200/0001-61"/>
    <s v="NF SERVICOS - ADESAO"/>
    <n v="1988239"/>
    <d v="2026-05-21T00:00:00"/>
    <n v="2189205"/>
    <d v="2026-05-23T00:00:00"/>
    <m/>
    <n v="124.96"/>
    <d v="2026-07-30T00:00:00"/>
    <m/>
    <m/>
    <s v="Processamento de dados e congêneres"/>
    <n v="124.96"/>
    <m/>
    <x v="0"/>
    <m/>
    <m/>
    <m/>
    <s v="2 - FATURADO"/>
    <n v="0"/>
    <x v="1"/>
    <x v="0"/>
    <m/>
  </r>
  <r>
    <x v="4568"/>
    <s v="33.201.200/0001-61"/>
    <s v="NF SERVICOS - ADESAO"/>
    <n v="2014320"/>
    <d v="2026-06-17T00:00:00"/>
    <n v="2217089"/>
    <d v="2026-06-17T00:00:00"/>
    <m/>
    <n v="210.02"/>
    <d v="2026-07-30T00:00:00"/>
    <m/>
    <m/>
    <s v="Processamento de dados e congêneres"/>
    <n v="210.02"/>
    <m/>
    <x v="0"/>
    <m/>
    <m/>
    <m/>
    <s v="2 - FATURADO"/>
    <n v="0"/>
    <x v="1"/>
    <x v="0"/>
    <m/>
  </r>
  <r>
    <x v="4569"/>
    <s v="33.203.303/0001-60"/>
    <s v="NF SERVICOS - ADESAO"/>
    <n v="1986072"/>
    <d v="2026-05-21T00:00:00"/>
    <n v="218703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569"/>
    <s v="33.203.303/0001-60"/>
    <s v="NF SERVICOS - ADESAO"/>
    <n v="2003415"/>
    <d v="2026-06-12T00:00:00"/>
    <n v="220591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570"/>
    <s v="33.216.122/0001-79"/>
    <s v="NF SERVICOS - ADESAO"/>
    <n v="1987474"/>
    <d v="2026-05-21T00:00:00"/>
    <n v="2188437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570"/>
    <s v="33.216.122/0001-79"/>
    <s v="NF SERVICOS - ADESAO"/>
    <n v="2003429"/>
    <d v="2026-06-12T00:00:00"/>
    <n v="2205930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571"/>
    <s v="33.226.106/0001-67"/>
    <s v="NF SERVICOS - ADESAO"/>
    <n v="2014594"/>
    <d v="2026-06-17T00:00:00"/>
    <n v="2217363"/>
    <d v="2026-06-17T00:00:00"/>
    <m/>
    <n v="6.94"/>
    <d v="2026-07-30T00:00:00"/>
    <m/>
    <m/>
    <s v="Processamento de dados e congêneres"/>
    <n v="6.94"/>
    <m/>
    <x v="0"/>
    <m/>
    <m/>
    <m/>
    <s v="2 - FATURADO"/>
    <n v="0"/>
    <x v="1"/>
    <x v="0"/>
    <m/>
  </r>
  <r>
    <x v="4572"/>
    <s v="33.264.307/0001-59"/>
    <s v="NF SERVICOS - ADESAO"/>
    <n v="1994624"/>
    <d v="2026-05-21T00:00:00"/>
    <n v="2195642"/>
    <d v="2026-05-23T00:00:00"/>
    <m/>
    <n v="260.35000000000002"/>
    <d v="2026-07-30T00:00:00"/>
    <m/>
    <m/>
    <s v="Processamento de dados e congêneres"/>
    <n v="260.35000000000002"/>
    <m/>
    <x v="0"/>
    <m/>
    <m/>
    <m/>
    <s v="2 - FATURADO"/>
    <n v="0"/>
    <x v="1"/>
    <x v="0"/>
    <m/>
  </r>
  <r>
    <x v="4572"/>
    <s v="33.264.307/0001-59"/>
    <s v="NF SERVICOS - ADESAO"/>
    <n v="2014094"/>
    <d v="2026-06-17T00:00:00"/>
    <n v="2216863"/>
    <d v="2026-06-17T00:00:00"/>
    <m/>
    <n v="182.25"/>
    <d v="2026-07-30T00:00:00"/>
    <m/>
    <m/>
    <s v="Processamento de dados e congêneres"/>
    <n v="182.25"/>
    <m/>
    <x v="0"/>
    <m/>
    <m/>
    <m/>
    <s v="2 - FATURADO"/>
    <n v="0"/>
    <x v="1"/>
    <x v="0"/>
    <m/>
  </r>
  <r>
    <x v="4573"/>
    <s v="33.266.266/0001-30"/>
    <s v="NF SERVICOS - ADESAO"/>
    <n v="1986964"/>
    <d v="2026-05-21T00:00:00"/>
    <n v="2187927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573"/>
    <s v="33.266.266/0001-30"/>
    <s v="NF SERVICOS - ADESAO"/>
    <n v="1999294"/>
    <d v="2026-06-12T00:00:00"/>
    <n v="220179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574"/>
    <s v="33.270.437/0001-02"/>
    <s v="ND-OPERADORA CIELO"/>
    <n v="29523"/>
    <d v="2026-06-17T00:00:00"/>
    <m/>
    <m/>
    <m/>
    <n v="124.99"/>
    <d v="2026-06-17T00:00:00"/>
    <m/>
    <m/>
    <s v="Certificado e-CPF A1 em Software (12 meses)"/>
    <n v="124.99"/>
    <m/>
    <x v="0"/>
    <m/>
    <m/>
    <m/>
    <s v="1 - VENDA A VISTA"/>
    <n v="13"/>
    <x v="0"/>
    <x v="2"/>
    <m/>
  </r>
  <r>
    <x v="4575"/>
    <s v="33.285.470/0001-06"/>
    <s v="NF SERVICOS - ADESAO"/>
    <n v="1990694"/>
    <d v="2026-05-21T00:00:00"/>
    <n v="2191711"/>
    <d v="2026-05-23T00:00:00"/>
    <m/>
    <n v="100.33"/>
    <d v="2026-06-05T00:00:00"/>
    <m/>
    <m/>
    <s v="Processamento de dados e congêneres"/>
    <n v="100.33"/>
    <m/>
    <x v="0"/>
    <m/>
    <m/>
    <m/>
    <s v="2 - FATURADO"/>
    <n v="25"/>
    <x v="0"/>
    <x v="0"/>
    <m/>
  </r>
  <r>
    <x v="4575"/>
    <s v="33.285.470/0001-06"/>
    <s v="NF SERVICOS - ADESAO"/>
    <n v="2015016"/>
    <d v="2026-06-17T00:00:00"/>
    <n v="2217785"/>
    <d v="2026-06-17T00:00:00"/>
    <m/>
    <n v="115.94"/>
    <d v="2026-07-30T00:00:00"/>
    <m/>
    <m/>
    <s v="Processamento de dados e congêneres"/>
    <n v="115.94"/>
    <m/>
    <x v="0"/>
    <m/>
    <m/>
    <m/>
    <s v="2 - FATURADO"/>
    <n v="0"/>
    <x v="1"/>
    <x v="0"/>
    <m/>
  </r>
  <r>
    <x v="4576"/>
    <s v="33.317.713/0001-32"/>
    <s v="NF SERVICOS - ADESAO"/>
    <n v="1987240"/>
    <d v="2026-05-21T00:00:00"/>
    <n v="2188203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576"/>
    <s v="33.317.713/0001-32"/>
    <s v="NF SERVICOS - ADESAO"/>
    <n v="1997488"/>
    <d v="2026-06-12T00:00:00"/>
    <n v="219998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577"/>
    <s v="33.356.570/0001-78"/>
    <s v="NF SERVICOS - ADESAO"/>
    <n v="1982657"/>
    <d v="2026-05-21T00:00:00"/>
    <n v="218362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577"/>
    <s v="33.356.570/0001-78"/>
    <s v="NF SERVICOS - ADESAO"/>
    <n v="2002605"/>
    <d v="2026-06-12T00:00:00"/>
    <n v="220510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578"/>
    <s v="33.372.415/0001-45"/>
    <s v="NF SERVICOS - ADESAO"/>
    <n v="2013841"/>
    <d v="2026-06-17T00:00:00"/>
    <n v="2216610"/>
    <d v="2026-06-17T00:00:00"/>
    <m/>
    <n v="109.35"/>
    <d v="2026-07-30T00:00:00"/>
    <m/>
    <m/>
    <s v="Processamento de dados e congêneres"/>
    <n v="109.35"/>
    <m/>
    <x v="0"/>
    <m/>
    <m/>
    <m/>
    <s v="2 - FATURADO"/>
    <n v="0"/>
    <x v="1"/>
    <x v="0"/>
    <m/>
  </r>
  <r>
    <x v="1583"/>
    <s v="33.391.604/0001-65"/>
    <s v="NF SERVICOS - ADESAO"/>
    <n v="2006488"/>
    <d v="2026-06-12T00:00:00"/>
    <n v="220900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579"/>
    <s v="33.403.412/0001-21"/>
    <s v="NF SERVICOS - ADESAO"/>
    <n v="1982451"/>
    <d v="2026-05-21T00:00:00"/>
    <n v="218341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579"/>
    <s v="33.403.412/0001-21"/>
    <s v="NF SERVICOS - ADESAO"/>
    <n v="2006517"/>
    <d v="2026-06-12T00:00:00"/>
    <n v="220903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209"/>
    <s v="33.419.967/0001-61"/>
    <s v="NF SERVICOS - ADESAO"/>
    <n v="2004601"/>
    <d v="2026-06-12T00:00:00"/>
    <n v="2207104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071"/>
    <s v="33.421.127/0001-33"/>
    <s v="NF SERVICOS - ADESAO"/>
    <n v="2005110"/>
    <d v="2026-06-12T00:00:00"/>
    <n v="2207613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580"/>
    <s v="33.433.454/0001-05"/>
    <s v="NF SERVICOS - ADESAO"/>
    <n v="2000294"/>
    <d v="2026-06-12T00:00:00"/>
    <n v="2202795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581"/>
    <s v="33.458.817/0001-67"/>
    <s v="NF SERVICOS - ADESAO"/>
    <n v="2003295"/>
    <d v="2026-06-12T00:00:00"/>
    <n v="220579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582"/>
    <s v="33.479.023/0001-80"/>
    <s v="NF SERVICOS"/>
    <n v="197757"/>
    <d v="2025-11-12T00:00:00"/>
    <n v="2064199"/>
    <d v="2025-11-12T00:00:00"/>
    <d v="2025-10-01T00:00:00"/>
    <n v="2791.36"/>
    <d v="2025-12-12T00:00:00"/>
    <s v="E0200209"/>
    <s v="PD020168"/>
    <s v="HOSPEDAGEM DE ROTEADORES"/>
    <n v="2791.36"/>
    <d v="2025-10-01T00:00:00"/>
    <x v="0"/>
    <m/>
    <m/>
    <s v="PD-PRC-2020/02207   359.00008087/2023-07   ITO"/>
    <s v="2 - FATURADO"/>
    <n v="200"/>
    <x v="4"/>
    <x v="1"/>
    <m/>
  </r>
  <r>
    <x v="4582"/>
    <s v="33.479.023/0001-80"/>
    <s v="NF SERVICOS"/>
    <n v="204617"/>
    <d v="2026-02-20T00:00:00"/>
    <n v="2125605"/>
    <d v="2026-02-20T00:00:00"/>
    <d v="2026-01-01T00:00:00"/>
    <n v="2927.02"/>
    <d v="2026-03-22T00:00:00"/>
    <s v="E0200209"/>
    <s v="PD020168"/>
    <s v="HOSPEDAGEM DE ROTEADORES"/>
    <n v="2927.02"/>
    <d v="2026-01-01T00:00:00"/>
    <x v="0"/>
    <m/>
    <m/>
    <s v="PD-PRC-2020/02207   359.00008087/2023-07   ITO"/>
    <s v="2 - FATURADO"/>
    <n v="100"/>
    <x v="6"/>
    <x v="1"/>
    <m/>
  </r>
  <r>
    <x v="4582"/>
    <s v="33.479.023/0001-80"/>
    <s v="NF SERVICOS"/>
    <n v="212645"/>
    <d v="2026-06-17T00:00:00"/>
    <n v="2215483"/>
    <d v="2026-06-17T00:00:00"/>
    <d v="2026-05-01T00:00:00"/>
    <n v="5919.22"/>
    <d v="2026-07-17T00:00:00"/>
    <s v="E0260071"/>
    <s v="PD260043"/>
    <s v="HOSPEDAGEM SLOT"/>
    <n v="5919.22"/>
    <d v="2026-05-01T00:00:00"/>
    <x v="0"/>
    <m/>
    <m/>
    <s v="359.00000869/2026-32 - ITO"/>
    <s v="2 - FATURADO"/>
    <n v="0"/>
    <x v="1"/>
    <x v="1"/>
    <m/>
  </r>
  <r>
    <x v="4583"/>
    <s v="33.504.286/0001-00"/>
    <s v="NF SERVICOS - ADESAO"/>
    <n v="1987676"/>
    <d v="2026-05-21T00:00:00"/>
    <n v="2188639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583"/>
    <s v="33.504.286/0001-00"/>
    <s v="NF SERVICOS - ADESAO"/>
    <n v="2004928"/>
    <d v="2026-06-12T00:00:00"/>
    <n v="220743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584"/>
    <s v="33.522.496/0001-12"/>
    <s v="NF SERVICOS - ADESAO"/>
    <n v="2002276"/>
    <d v="2026-06-12T00:00:00"/>
    <n v="2204777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585"/>
    <s v="33.531.543/0001-94"/>
    <s v="NF SERVICOS - ADESAO"/>
    <n v="1980720"/>
    <d v="2026-05-21T00:00:00"/>
    <n v="218168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585"/>
    <s v="33.531.543/0001-94"/>
    <s v="NF SERVICOS - ADESAO"/>
    <n v="2004106"/>
    <d v="2026-06-12T00:00:00"/>
    <n v="2206608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586"/>
    <s v="33.534.005/0001-53"/>
    <s v="NF SERVICOS - ADESAO"/>
    <n v="2003958"/>
    <d v="2026-06-12T00:00:00"/>
    <n v="2206459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587"/>
    <s v="33.543.780/0001-75"/>
    <s v="NF SERVICOS - ADESAO"/>
    <n v="2014908"/>
    <d v="2026-06-17T00:00:00"/>
    <n v="2217677"/>
    <d v="2026-06-17T00:00:00"/>
    <m/>
    <n v="83.31"/>
    <d v="2026-07-30T00:00:00"/>
    <m/>
    <m/>
    <s v="Processamento de dados e congêneres"/>
    <n v="83.31"/>
    <m/>
    <x v="0"/>
    <m/>
    <m/>
    <m/>
    <s v="2 - FATURADO"/>
    <n v="0"/>
    <x v="1"/>
    <x v="0"/>
    <m/>
  </r>
  <r>
    <x v="4588"/>
    <s v="33.552.623/0001-26"/>
    <s v="NF SERVICOS - ADESAO"/>
    <n v="1999078"/>
    <d v="2026-06-12T00:00:00"/>
    <n v="220157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589"/>
    <s v="33.560.221/0001-73"/>
    <s v="NF SERVICOS - ADESAO"/>
    <n v="2001271"/>
    <d v="2026-06-12T00:00:00"/>
    <n v="2203772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848"/>
    <s v="33.580.222/0001-80"/>
    <s v="NF SERVICOS - ADESAO"/>
    <n v="1986679"/>
    <d v="2026-05-21T00:00:00"/>
    <n v="2187642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590"/>
    <s v="33.595.865/0001-05"/>
    <s v="NF SERVICOS - ADESAO"/>
    <n v="1980246"/>
    <d v="2026-05-21T00:00:00"/>
    <n v="2181209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590"/>
    <s v="33.595.865/0001-05"/>
    <s v="NF SERVICOS - ADESAO"/>
    <n v="2002622"/>
    <d v="2026-06-12T00:00:00"/>
    <n v="2205123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591"/>
    <s v="33.614.662/0001-00"/>
    <s v="NF SERVICOS - ADESAO"/>
    <n v="2013889"/>
    <d v="2026-06-17T00:00:00"/>
    <n v="2216658"/>
    <d v="2026-06-17T00:00:00"/>
    <m/>
    <n v="225.63"/>
    <d v="2026-06-20T00:00:00"/>
    <m/>
    <m/>
    <s v="Processamento de dados e congêneres"/>
    <n v="225.63"/>
    <m/>
    <x v="0"/>
    <m/>
    <m/>
    <m/>
    <s v="2 - FATURADO"/>
    <n v="10"/>
    <x v="0"/>
    <x v="0"/>
    <m/>
  </r>
  <r>
    <x v="4592"/>
    <s v="33.641.785/0001-30"/>
    <s v="NF SERVICOS - ADESAO"/>
    <n v="1998222"/>
    <d v="2026-06-12T00:00:00"/>
    <n v="2200723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593"/>
    <s v="33.654.440/0001-11"/>
    <s v="NF SERVICOS - ADESAO"/>
    <n v="1981703"/>
    <d v="2026-05-21T00:00:00"/>
    <n v="218266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593"/>
    <s v="33.654.440/0001-11"/>
    <s v="NF SERVICOS - ADESAO"/>
    <n v="1998387"/>
    <d v="2026-06-12T00:00:00"/>
    <n v="2200888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594"/>
    <s v="33.660.153/0001-14"/>
    <s v="NF SERVICOS - ADESAO"/>
    <n v="1985673"/>
    <d v="2026-05-21T00:00:00"/>
    <n v="2186636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595"/>
    <s v="33.667.172/0001-72"/>
    <s v="NF SERVICOS - ADESAO"/>
    <n v="2006480"/>
    <d v="2026-06-12T00:00:00"/>
    <n v="2209000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596"/>
    <s v="33.765.871/0001-55"/>
    <s v="NF SERVICOS - ADESAO"/>
    <n v="1999619"/>
    <d v="2026-06-12T00:00:00"/>
    <n v="220212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597"/>
    <s v="33.772.854/0001-45"/>
    <s v="NF SERVICOS - ADESAO"/>
    <n v="2005988"/>
    <d v="2026-06-12T00:00:00"/>
    <n v="2208506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598"/>
    <s v="33.806.002/0001-21"/>
    <s v="NF SERVICOS - ADESAO"/>
    <n v="1983600"/>
    <d v="2026-05-21T00:00:00"/>
    <n v="218456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598"/>
    <s v="33.806.002/0001-21"/>
    <s v="NF SERVICOS - ADESAO"/>
    <n v="2000695"/>
    <d v="2026-06-12T00:00:00"/>
    <n v="220319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599"/>
    <s v="33.822.387/0001-10"/>
    <s v="NF SERVICOS - ADESAO"/>
    <n v="1982921"/>
    <d v="2026-05-21T00:00:00"/>
    <n v="2183884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600"/>
    <s v="33.861.829/0001-38"/>
    <s v="NF SERVICOS - ADESAO"/>
    <n v="2014841"/>
    <d v="2026-06-17T00:00:00"/>
    <n v="2217610"/>
    <d v="2026-06-17T00:00:00"/>
    <m/>
    <n v="185.71"/>
    <d v="2026-06-20T00:00:00"/>
    <m/>
    <m/>
    <s v="Processamento de dados e congêneres"/>
    <n v="185.71"/>
    <m/>
    <x v="0"/>
    <m/>
    <m/>
    <m/>
    <s v="2 - FATURADO"/>
    <n v="10"/>
    <x v="0"/>
    <x v="0"/>
    <m/>
  </r>
  <r>
    <x v="4601"/>
    <s v="33.866.741/0001-09"/>
    <s v="NF SERVICOS - ADESAO"/>
    <n v="1980696"/>
    <d v="2026-05-21T00:00:00"/>
    <n v="2181659"/>
    <d v="2026-05-22T00:00:00"/>
    <m/>
    <n v="499.5"/>
    <d v="2026-06-05T00:00:00"/>
    <m/>
    <m/>
    <s v="Processamento de dados e congêneres ¿ P. dos Credenciados"/>
    <n v="499.5"/>
    <m/>
    <x v="0"/>
    <m/>
    <m/>
    <m/>
    <s v="2 - FATURADO"/>
    <n v="25"/>
    <x v="0"/>
    <x v="0"/>
    <m/>
  </r>
  <r>
    <x v="4602"/>
    <s v="33.892.450/0001-95"/>
    <s v="NF SERVICOS - ADESAO"/>
    <n v="2013177"/>
    <d v="2026-06-17T00:00:00"/>
    <n v="2215946"/>
    <d v="2026-06-17T00:00:00"/>
    <m/>
    <n v="109.33"/>
    <d v="2026-06-20T00:00:00"/>
    <m/>
    <m/>
    <s v="Processamento de dados e congêneres"/>
    <n v="109.33"/>
    <m/>
    <x v="0"/>
    <m/>
    <m/>
    <m/>
    <s v="2 - FATURADO"/>
    <n v="10"/>
    <x v="0"/>
    <x v="0"/>
    <m/>
  </r>
  <r>
    <x v="4603"/>
    <s v="33.896.639/0001-56"/>
    <s v="NF SERVICOS - ADESAO"/>
    <n v="1981283"/>
    <d v="2026-05-21T00:00:00"/>
    <n v="218224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603"/>
    <s v="33.896.639/0001-56"/>
    <s v="NF SERVICOS - ADESAO"/>
    <n v="2000260"/>
    <d v="2026-06-12T00:00:00"/>
    <n v="220276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604"/>
    <s v="33.917.919/0001-01"/>
    <s v="NF SERVICOS - ADESAO"/>
    <n v="1994593"/>
    <d v="2026-05-21T00:00:00"/>
    <n v="2195611"/>
    <d v="2026-05-23T00:00:00"/>
    <m/>
    <n v="251.33"/>
    <d v="2026-07-30T00:00:00"/>
    <m/>
    <m/>
    <s v="Processamento de dados e congêneres"/>
    <n v="251.33"/>
    <m/>
    <x v="0"/>
    <m/>
    <m/>
    <m/>
    <s v="2 - FATURADO"/>
    <n v="0"/>
    <x v="1"/>
    <x v="0"/>
    <m/>
  </r>
  <r>
    <x v="4605"/>
    <s v="33.924.748/0001-30"/>
    <s v="NF SERVICOS - ADESAO"/>
    <n v="1985592"/>
    <d v="2026-05-21T00:00:00"/>
    <n v="2186555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4605"/>
    <s v="33.924.748/0001-30"/>
    <s v="NF SERVICOS - ADESAO"/>
    <n v="1997247"/>
    <d v="2026-06-12T00:00:00"/>
    <n v="2199748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606"/>
    <s v="33.931.675/0001-03"/>
    <s v="NF SERVICOS"/>
    <n v="212785"/>
    <d v="2026-06-19T00:00:00"/>
    <n v="2221604"/>
    <d v="2026-06-19T00:00:00"/>
    <d v="2026-05-01T00:00:00"/>
    <n v="6227.02"/>
    <d v="2026-07-19T00:00:00"/>
    <s v="E0240406"/>
    <s v="PD024271"/>
    <s v="HOSPEDAGEM DE ROTEADOR"/>
    <n v="6227.02"/>
    <d v="2026-05-01T00:00:00"/>
    <x v="0"/>
    <m/>
    <m/>
    <s v="359.00004624/2024-12 - ITO"/>
    <s v="2 - FATURADO"/>
    <n v="0"/>
    <x v="1"/>
    <x v="1"/>
    <m/>
  </r>
  <r>
    <x v="4607"/>
    <s v="33.943.299/0001-77"/>
    <s v="NF SERVICOS - ADESAO"/>
    <n v="1990869"/>
    <d v="2026-05-21T00:00:00"/>
    <n v="2191886"/>
    <d v="2026-05-23T00:00:00"/>
    <m/>
    <n v="435.64"/>
    <d v="2026-07-30T00:00:00"/>
    <m/>
    <m/>
    <s v="Processamento de dados e congêneres"/>
    <n v="435.64"/>
    <m/>
    <x v="0"/>
    <m/>
    <m/>
    <m/>
    <s v="2 - FATURADO"/>
    <n v="0"/>
    <x v="1"/>
    <x v="0"/>
    <m/>
  </r>
  <r>
    <x v="4607"/>
    <s v="33.943.299/0001-77"/>
    <s v="NF SERVICOS - ADESAO"/>
    <n v="2014686"/>
    <d v="2026-06-17T00:00:00"/>
    <n v="2217455"/>
    <d v="2026-06-17T00:00:00"/>
    <m/>
    <n v="456.47"/>
    <d v="2026-06-20T00:00:00"/>
    <m/>
    <m/>
    <s v="Processamento de dados e congêneres"/>
    <n v="456.47"/>
    <m/>
    <x v="0"/>
    <m/>
    <m/>
    <m/>
    <s v="2 - FATURADO"/>
    <n v="10"/>
    <x v="0"/>
    <x v="0"/>
    <m/>
  </r>
  <r>
    <x v="4608"/>
    <s v="33.967.730/0001-15"/>
    <s v="ND-OPERADORA CIELO"/>
    <n v="29594"/>
    <d v="2026-06-24T00:00:00"/>
    <m/>
    <m/>
    <m/>
    <n v="139.38999999999999"/>
    <d v="2026-06-24T00:00:00"/>
    <m/>
    <m/>
    <s v="e-CNPJ A1 - Renovação 12 meses"/>
    <n v="139.38999999999999"/>
    <m/>
    <x v="0"/>
    <m/>
    <m/>
    <m/>
    <s v="1 - VENDA A VISTA"/>
    <n v="6"/>
    <x v="0"/>
    <x v="2"/>
    <m/>
  </r>
  <r>
    <x v="4609"/>
    <s v="33.972.170/0001-97"/>
    <s v="NF SERVICOS - ADESAO"/>
    <n v="1980383"/>
    <d v="2026-05-21T00:00:00"/>
    <n v="2181346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4609"/>
    <s v="33.972.170/0001-97"/>
    <s v="NF SERVICOS - ADESAO"/>
    <n v="1999687"/>
    <d v="2026-06-12T00:00:00"/>
    <n v="220218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610"/>
    <s v="33.973.802/0001-37"/>
    <s v="NF SERVICOS - ADESAO"/>
    <n v="2013269"/>
    <d v="2026-06-17T00:00:00"/>
    <n v="2216038"/>
    <d v="2026-06-17T00:00:00"/>
    <m/>
    <n v="255.15"/>
    <d v="2026-07-30T00:00:00"/>
    <m/>
    <m/>
    <s v="Processamento de dados e congêneres"/>
    <n v="255.15"/>
    <m/>
    <x v="0"/>
    <m/>
    <m/>
    <m/>
    <s v="2 - FATURADO"/>
    <n v="0"/>
    <x v="1"/>
    <x v="0"/>
    <m/>
  </r>
  <r>
    <x v="4611"/>
    <s v="330.238.188-35"/>
    <s v="NF SERVICOS - ADESAO"/>
    <n v="1978703"/>
    <d v="2026-05-21T00:00:00"/>
    <n v="2179658"/>
    <d v="2026-05-22T00:00:00"/>
    <m/>
    <n v="2136.0500000000002"/>
    <d v="2026-06-05T00:00:00"/>
    <m/>
    <m/>
    <s v="Processamento de dados e congêneres"/>
    <n v="684.45"/>
    <m/>
    <x v="0"/>
    <m/>
    <m/>
    <m/>
    <s v="2 - FATURADO"/>
    <n v="25"/>
    <x v="0"/>
    <x v="0"/>
    <m/>
  </r>
  <r>
    <x v="4611"/>
    <s v="330.238.188-35"/>
    <s v="NF SERVICOS - ADESAO"/>
    <n v="2015823"/>
    <d v="2026-06-17T00:00:00"/>
    <n v="2218592"/>
    <d v="2026-06-18T00:00:00"/>
    <m/>
    <n v="1610.91"/>
    <d v="2026-06-20T00:00:00"/>
    <m/>
    <m/>
    <s v="Processamento de dados e congêneres"/>
    <n v="1610.91"/>
    <m/>
    <x v="0"/>
    <m/>
    <m/>
    <m/>
    <s v="2 - FATURADO"/>
    <n v="10"/>
    <x v="0"/>
    <x v="0"/>
    <m/>
  </r>
  <r>
    <x v="4612"/>
    <s v="330.327.898-93"/>
    <s v="NF SERVICOS - ADESAO"/>
    <n v="1976527"/>
    <d v="2026-05-21T00:00:00"/>
    <n v="2177482"/>
    <d v="2026-05-22T00:00:00"/>
    <m/>
    <n v="336.33"/>
    <d v="2026-06-05T00:00:00"/>
    <m/>
    <m/>
    <s v="Processamento de dados e congêneres"/>
    <n v="336.33"/>
    <m/>
    <x v="0"/>
    <m/>
    <m/>
    <m/>
    <s v="2 - FATURADO"/>
    <n v="25"/>
    <x v="0"/>
    <x v="0"/>
    <m/>
  </r>
  <r>
    <x v="4612"/>
    <s v="330.327.898-93"/>
    <s v="NF SERVICOS - ADESAO"/>
    <n v="2015941"/>
    <d v="2026-06-17T00:00:00"/>
    <n v="2218710"/>
    <d v="2026-06-18T00:00:00"/>
    <m/>
    <n v="315.5"/>
    <d v="2026-06-20T00:00:00"/>
    <m/>
    <m/>
    <s v="Processamento de dados e congêneres"/>
    <n v="315.5"/>
    <m/>
    <x v="0"/>
    <m/>
    <m/>
    <m/>
    <s v="2 - FATURADO"/>
    <n v="10"/>
    <x v="0"/>
    <x v="0"/>
    <m/>
  </r>
  <r>
    <x v="4613"/>
    <s v="330.388.818-30"/>
    <s v="NF SERVICOS - ADESAO"/>
    <n v="2005109"/>
    <d v="2026-06-12T00:00:00"/>
    <n v="220761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13"/>
    <s v="330.388.818-30"/>
    <s v="NF SERVICOS - ADESAO"/>
    <n v="2007550"/>
    <d v="2026-06-15T00:00:00"/>
    <n v="2210202"/>
    <d v="2026-06-16T00:00:00"/>
    <m/>
    <n v="227.03"/>
    <d v="2026-06-20T00:00:00"/>
    <m/>
    <m/>
    <s v="Processamento de dados e congêneres"/>
    <n v="227.03"/>
    <m/>
    <x v="0"/>
    <m/>
    <m/>
    <m/>
    <s v="2 - FATURADO"/>
    <n v="10"/>
    <x v="0"/>
    <x v="0"/>
    <m/>
  </r>
  <r>
    <x v="4614"/>
    <s v="330.487.378-39"/>
    <s v="NF SERVICOS - ADESAO"/>
    <n v="1985714"/>
    <d v="2026-05-21T00:00:00"/>
    <n v="218667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14"/>
    <s v="330.487.378-39"/>
    <s v="NF SERVICOS - ADESAO"/>
    <n v="2005046"/>
    <d v="2026-06-12T00:00:00"/>
    <n v="220754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14"/>
    <s v="330.487.378-39"/>
    <s v="NF SERVICOS - ADESAO"/>
    <n v="2008899"/>
    <d v="2026-06-15T00:00:00"/>
    <n v="2211551"/>
    <d v="2026-06-16T00:00:00"/>
    <m/>
    <n v="159.34"/>
    <d v="2026-06-20T00:00:00"/>
    <m/>
    <m/>
    <s v="Processamento de dados e congêneres"/>
    <n v="159.34"/>
    <m/>
    <x v="0"/>
    <m/>
    <m/>
    <m/>
    <s v="2 - FATURADO"/>
    <n v="10"/>
    <x v="0"/>
    <x v="0"/>
    <m/>
  </r>
  <r>
    <x v="4615"/>
    <s v="330.588.638-29"/>
    <s v="NF SERVICOS - ADESAO"/>
    <n v="1997099"/>
    <d v="2026-06-12T00:00:00"/>
    <n v="2199600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615"/>
    <s v="330.588.638-29"/>
    <s v="NF SERVICOS - ADESAO"/>
    <n v="2003636"/>
    <d v="2026-06-12T00:00:00"/>
    <n v="220613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616"/>
    <s v="330.632.878-22"/>
    <s v="NF SERVICOS - ADESAO"/>
    <n v="1977679"/>
    <d v="2026-05-21T00:00:00"/>
    <n v="2178634"/>
    <d v="2026-05-22T00:00:00"/>
    <m/>
    <n v="875.02"/>
    <d v="2026-07-30T00:00:00"/>
    <m/>
    <m/>
    <s v="Processamento de dados e congêneres"/>
    <n v="875.02"/>
    <m/>
    <x v="0"/>
    <m/>
    <m/>
    <m/>
    <s v="2 - FATURADO"/>
    <n v="0"/>
    <x v="1"/>
    <x v="0"/>
    <m/>
  </r>
  <r>
    <x v="4616"/>
    <s v="330.632.878-22"/>
    <s v="NF SERVICOS - ADESAO"/>
    <n v="2006858"/>
    <d v="2026-06-12T00:00:00"/>
    <n v="2209381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616"/>
    <s v="330.632.878-22"/>
    <s v="NF SERVICOS - ADESAO"/>
    <n v="2018507"/>
    <d v="2026-06-17T00:00:00"/>
    <n v="2221287"/>
    <d v="2026-06-18T00:00:00"/>
    <m/>
    <n v="873.44"/>
    <d v="2026-07-30T00:00:00"/>
    <m/>
    <m/>
    <s v="Processamento de dados e congêneres"/>
    <n v="873.44"/>
    <m/>
    <x v="0"/>
    <m/>
    <m/>
    <m/>
    <s v="2 - FATURADO"/>
    <n v="0"/>
    <x v="1"/>
    <x v="0"/>
    <m/>
  </r>
  <r>
    <x v="4617"/>
    <s v="330.637.348-61"/>
    <s v="NF SERVICOS - ADESAO"/>
    <n v="1981847"/>
    <d v="2026-05-21T00:00:00"/>
    <n v="218281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17"/>
    <s v="330.637.348-61"/>
    <s v="NF SERVICOS - ADESAO"/>
    <n v="1994101"/>
    <d v="2026-05-21T00:00:00"/>
    <n v="2195119"/>
    <d v="2026-05-23T00:00:00"/>
    <m/>
    <n v="129.83000000000001"/>
    <d v="2026-07-30T00:00:00"/>
    <m/>
    <m/>
    <s v="Processamento de dados e congêneres"/>
    <n v="129.83000000000001"/>
    <m/>
    <x v="0"/>
    <m/>
    <m/>
    <m/>
    <s v="2 - FATURADO"/>
    <n v="0"/>
    <x v="1"/>
    <x v="0"/>
    <m/>
  </r>
  <r>
    <x v="4617"/>
    <s v="330.637.348-61"/>
    <s v="NF SERVICOS - ADESAO"/>
    <n v="2006797"/>
    <d v="2026-06-12T00:00:00"/>
    <n v="220932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17"/>
    <s v="330.637.348-61"/>
    <s v="NF SERVICOS - ADESAO"/>
    <n v="2007784"/>
    <d v="2026-06-15T00:00:00"/>
    <n v="2210436"/>
    <d v="2026-06-16T00:00:00"/>
    <m/>
    <n v="154.99"/>
    <d v="2026-07-30T00:00:00"/>
    <m/>
    <m/>
    <s v="Processamento de dados e congêneres"/>
    <n v="154.99"/>
    <m/>
    <x v="0"/>
    <m/>
    <m/>
    <m/>
    <s v="2 - FATURADO"/>
    <n v="0"/>
    <x v="1"/>
    <x v="0"/>
    <m/>
  </r>
  <r>
    <x v="4618"/>
    <s v="330.644.188-07"/>
    <s v="NF SERVICOS - ADESAO"/>
    <n v="1993718"/>
    <d v="2026-05-21T00:00:00"/>
    <n v="2194736"/>
    <d v="2026-05-23T00:00:00"/>
    <m/>
    <n v="89.04"/>
    <d v="2026-07-30T00:00:00"/>
    <m/>
    <m/>
    <s v="Processamento de dados e congêneres"/>
    <n v="89.04"/>
    <m/>
    <x v="0"/>
    <m/>
    <m/>
    <m/>
    <s v="2 - FATURADO"/>
    <n v="0"/>
    <x v="1"/>
    <x v="0"/>
    <m/>
  </r>
  <r>
    <x v="4618"/>
    <s v="330.644.188-07"/>
    <s v="NF SERVICOS - ADESAO"/>
    <n v="2011172"/>
    <d v="2026-06-15T00:00:00"/>
    <n v="2213867"/>
    <d v="2026-06-16T00:00:00"/>
    <m/>
    <n v="167.16"/>
    <d v="2026-07-30T00:00:00"/>
    <m/>
    <m/>
    <s v="Processamento de dados e congêneres"/>
    <n v="167.16"/>
    <m/>
    <x v="0"/>
    <m/>
    <m/>
    <m/>
    <s v="2 - FATURADO"/>
    <n v="0"/>
    <x v="1"/>
    <x v="0"/>
    <m/>
  </r>
  <r>
    <x v="4619"/>
    <s v="330.737.638-13"/>
    <s v="NF SERVICOS - ADESAO"/>
    <n v="1978421"/>
    <d v="2026-05-21T00:00:00"/>
    <n v="2179376"/>
    <d v="2026-05-22T00:00:00"/>
    <m/>
    <n v="1130.31"/>
    <d v="2026-06-05T00:00:00"/>
    <m/>
    <m/>
    <s v="Processamento de dados e congêneres"/>
    <n v="344.38"/>
    <m/>
    <x v="0"/>
    <m/>
    <m/>
    <m/>
    <s v="2 - FATURADO"/>
    <n v="25"/>
    <x v="0"/>
    <x v="0"/>
    <m/>
  </r>
  <r>
    <x v="4619"/>
    <s v="330.737.638-13"/>
    <s v="NF SERVICOS - ADESAO"/>
    <n v="2017183"/>
    <d v="2026-06-17T00:00:00"/>
    <n v="2219958"/>
    <d v="2026-06-18T00:00:00"/>
    <m/>
    <n v="852.92"/>
    <d v="2026-07-30T00:00:00"/>
    <m/>
    <m/>
    <s v="Processamento de dados e congêneres"/>
    <n v="852.92"/>
    <m/>
    <x v="0"/>
    <m/>
    <m/>
    <m/>
    <s v="2 - FATURADO"/>
    <n v="0"/>
    <x v="1"/>
    <x v="0"/>
    <m/>
  </r>
  <r>
    <x v="4620"/>
    <s v="330.896.528-38"/>
    <s v="NF SERVICOS - ADESAO"/>
    <n v="2008868"/>
    <d v="2026-06-15T00:00:00"/>
    <n v="2211520"/>
    <d v="2026-06-16T00:00:00"/>
    <m/>
    <n v="149.78"/>
    <d v="2026-07-30T00:00:00"/>
    <m/>
    <m/>
    <s v="Processamento de dados e congêneres"/>
    <n v="149.78"/>
    <m/>
    <x v="0"/>
    <m/>
    <m/>
    <m/>
    <s v="2 - FATURADO"/>
    <n v="0"/>
    <x v="1"/>
    <x v="0"/>
    <m/>
  </r>
  <r>
    <x v="4621"/>
    <s v="331.455.068-54"/>
    <s v="NF SERVICOS - ADESAO"/>
    <n v="1997221"/>
    <d v="2026-06-12T00:00:00"/>
    <n v="2199722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622"/>
    <s v="331.685.498-35"/>
    <s v="NF SERVICOS - ADESAO"/>
    <n v="1976797"/>
    <d v="2026-05-21T00:00:00"/>
    <n v="2177752"/>
    <d v="2026-05-22T00:00:00"/>
    <m/>
    <n v="89.62"/>
    <d v="2026-06-05T00:00:00"/>
    <m/>
    <m/>
    <s v="Processamento de dados e congêneres"/>
    <n v="30.13"/>
    <m/>
    <x v="0"/>
    <m/>
    <m/>
    <m/>
    <s v="2 - FATURADO"/>
    <n v="25"/>
    <x v="0"/>
    <x v="0"/>
    <m/>
  </r>
  <r>
    <x v="4622"/>
    <s v="331.685.498-35"/>
    <s v="NF SERVICOS - ADESAO"/>
    <n v="2002319"/>
    <d v="2026-06-12T00:00:00"/>
    <n v="2204820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622"/>
    <s v="331.685.498-35"/>
    <s v="NF SERVICOS - ADESAO"/>
    <n v="2016569"/>
    <d v="2026-06-17T00:00:00"/>
    <n v="2219341"/>
    <d v="2026-06-18T00:00:00"/>
    <m/>
    <n v="31.22"/>
    <d v="2026-06-20T00:00:00"/>
    <m/>
    <m/>
    <s v="Processamento de dados e congêneres"/>
    <n v="31.22"/>
    <m/>
    <x v="0"/>
    <m/>
    <m/>
    <m/>
    <s v="2 - FATURADO"/>
    <n v="10"/>
    <x v="0"/>
    <x v="0"/>
    <m/>
  </r>
  <r>
    <x v="4623"/>
    <s v="331.763.531-20"/>
    <s v="NF SERVICOS - ADESAO"/>
    <n v="2003679"/>
    <d v="2026-06-12T00:00:00"/>
    <n v="220618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24"/>
    <s v="331.819.948-63"/>
    <s v="NF SERVICOS - ADESAO"/>
    <n v="1976338"/>
    <d v="2026-05-21T00:00:00"/>
    <n v="2177293"/>
    <d v="2026-05-22T00:00:00"/>
    <m/>
    <n v="1333.09"/>
    <d v="2026-06-05T00:00:00"/>
    <m/>
    <m/>
    <s v="Processamento de dados e congêneres"/>
    <n v="417.56"/>
    <m/>
    <x v="0"/>
    <m/>
    <m/>
    <m/>
    <s v="2 - FATURADO"/>
    <n v="25"/>
    <x v="0"/>
    <x v="0"/>
    <m/>
  </r>
  <r>
    <x v="4624"/>
    <s v="331.819.948-63"/>
    <s v="NF SERVICOS - ADESAO"/>
    <n v="2017350"/>
    <d v="2026-06-17T00:00:00"/>
    <n v="2220125"/>
    <d v="2026-06-18T00:00:00"/>
    <m/>
    <n v="828.82"/>
    <d v="2026-06-20T00:00:00"/>
    <m/>
    <m/>
    <s v="Processamento de dados e congêneres"/>
    <n v="828.82"/>
    <m/>
    <x v="0"/>
    <m/>
    <m/>
    <m/>
    <s v="2 - FATURADO"/>
    <n v="10"/>
    <x v="0"/>
    <x v="0"/>
    <m/>
  </r>
  <r>
    <x v="4625"/>
    <s v="331.857.368-00"/>
    <s v="NF SERVICOS - ADESAO"/>
    <n v="2017600"/>
    <d v="2026-06-17T00:00:00"/>
    <n v="2220377"/>
    <d v="2026-06-18T00:00:00"/>
    <m/>
    <n v="299.14"/>
    <d v="2026-06-20T00:00:00"/>
    <m/>
    <m/>
    <s v="Processamento de dados e congêneres"/>
    <n v="299.14"/>
    <m/>
    <x v="0"/>
    <m/>
    <m/>
    <m/>
    <s v="2 - FATURADO"/>
    <n v="10"/>
    <x v="0"/>
    <x v="0"/>
    <m/>
  </r>
  <r>
    <x v="4626"/>
    <s v="331.995.258-73"/>
    <s v="NF SERVICOS - ADESAO"/>
    <n v="1996740"/>
    <d v="2026-06-12T00:00:00"/>
    <n v="219920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627"/>
    <s v="332.164.438-09"/>
    <s v="NF SERVICOS - ADESAO"/>
    <n v="2012088"/>
    <d v="2026-06-15T00:00:00"/>
    <n v="2214792"/>
    <d v="2026-06-16T00:00:00"/>
    <m/>
    <n v="156.74"/>
    <d v="2026-07-30T00:00:00"/>
    <m/>
    <m/>
    <s v="Processamento de dados e congêneres"/>
    <n v="156.74"/>
    <m/>
    <x v="0"/>
    <m/>
    <m/>
    <m/>
    <s v="2 - FATURADO"/>
    <n v="0"/>
    <x v="1"/>
    <x v="0"/>
    <m/>
  </r>
  <r>
    <x v="4628"/>
    <s v="332.405.118-51"/>
    <s v="NF SERVICOS - ADESAO"/>
    <n v="1978192"/>
    <d v="2026-05-21T00:00:00"/>
    <n v="2179147"/>
    <d v="2026-05-22T00:00:00"/>
    <m/>
    <n v="2128.7199999999998"/>
    <d v="2026-06-05T00:00:00"/>
    <m/>
    <m/>
    <s v="Processamento de dados e congêneres"/>
    <n v="783.46"/>
    <m/>
    <x v="0"/>
    <m/>
    <m/>
    <m/>
    <s v="2 - FATURADO"/>
    <n v="25"/>
    <x v="0"/>
    <x v="0"/>
    <m/>
  </r>
  <r>
    <x v="4629"/>
    <s v="332.481.318-29"/>
    <s v="ND-LEILAO"/>
    <n v="32"/>
    <d v="2025-12-17T00:00:00"/>
    <m/>
    <m/>
    <m/>
    <n v="43.5"/>
    <d v="2025-12-30T00:00:00"/>
    <m/>
    <m/>
    <s v="LEILAO"/>
    <n v="43.5"/>
    <m/>
    <x v="0"/>
    <m/>
    <m/>
    <m/>
    <s v="7 DIAS"/>
    <n v="182"/>
    <x v="4"/>
    <x v="7"/>
    <m/>
  </r>
  <r>
    <x v="4630"/>
    <s v="332.570.508-10"/>
    <s v="NF SERVICOS - ADESAO"/>
    <n v="1976655"/>
    <d v="2026-05-21T00:00:00"/>
    <n v="2177610"/>
    <d v="2026-05-22T00:00:00"/>
    <m/>
    <n v="2636.1"/>
    <d v="2026-06-05T00:00:00"/>
    <m/>
    <m/>
    <s v="Processamento de dados e congêneres"/>
    <n v="693.06"/>
    <m/>
    <x v="0"/>
    <m/>
    <m/>
    <m/>
    <s v="2 - FATURADO"/>
    <n v="25"/>
    <x v="0"/>
    <x v="0"/>
    <m/>
  </r>
  <r>
    <x v="4630"/>
    <s v="332.570.508-10"/>
    <s v="NF SERVICOS - ADESAO"/>
    <n v="2016357"/>
    <d v="2026-06-17T00:00:00"/>
    <n v="2219126"/>
    <d v="2026-06-18T00:00:00"/>
    <m/>
    <n v="2044.12"/>
    <d v="2026-06-20T00:00:00"/>
    <m/>
    <m/>
    <s v="Processamento de dados e congêneres"/>
    <n v="2044.12"/>
    <m/>
    <x v="0"/>
    <m/>
    <m/>
    <m/>
    <s v="2 - FATURADO"/>
    <n v="10"/>
    <x v="0"/>
    <x v="0"/>
    <m/>
  </r>
  <r>
    <x v="1893"/>
    <s v="332.621.388-35"/>
    <s v="NF SERVICOS - ADESAO"/>
    <n v="1996959"/>
    <d v="2026-06-12T00:00:00"/>
    <n v="2199460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631"/>
    <s v="332.844.768-73"/>
    <s v="NF SERVICOS - ADESAO"/>
    <n v="2004074"/>
    <d v="2026-06-12T00:00:00"/>
    <n v="2206576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632"/>
    <s v="332.908.408-16"/>
    <s v="NF SERVICOS - ADESAO"/>
    <n v="1987154"/>
    <d v="2026-05-21T00:00:00"/>
    <n v="218811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32"/>
    <s v="332.908.408-16"/>
    <s v="NF SERVICOS - ADESAO"/>
    <n v="2003320"/>
    <d v="2026-06-12T00:00:00"/>
    <n v="220582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33"/>
    <s v="332.937.228-14"/>
    <s v="NF SERVICOS - ADESAO"/>
    <n v="1988805"/>
    <d v="2026-05-21T00:00:00"/>
    <n v="2189797"/>
    <d v="2026-05-23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4634"/>
    <s v="333.028.498-69"/>
    <s v="NF SERVICOS - ADESAO"/>
    <n v="1980622"/>
    <d v="2026-05-21T00:00:00"/>
    <n v="218158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634"/>
    <s v="333.028.498-69"/>
    <s v="NF SERVICOS - ADESAO"/>
    <n v="2005898"/>
    <d v="2026-06-12T00:00:00"/>
    <n v="220841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34"/>
    <s v="333.028.498-69"/>
    <s v="NF SERVICOS - ADESAO"/>
    <n v="2010999"/>
    <d v="2026-06-15T00:00:00"/>
    <n v="2213691"/>
    <d v="2026-06-16T00:00:00"/>
    <m/>
    <n v="183.63"/>
    <d v="2026-06-20T00:00:00"/>
    <m/>
    <m/>
    <s v="Processamento de dados e congêneres"/>
    <n v="183.63"/>
    <m/>
    <x v="0"/>
    <m/>
    <m/>
    <m/>
    <s v="2 - FATURADO"/>
    <n v="10"/>
    <x v="0"/>
    <x v="0"/>
    <m/>
  </r>
  <r>
    <x v="4635"/>
    <s v="333.122.508-89"/>
    <s v="NF SERVICOS - ADESAO"/>
    <n v="1976955"/>
    <d v="2026-05-21T00:00:00"/>
    <n v="2177910"/>
    <d v="2026-05-22T00:00:00"/>
    <m/>
    <n v="5742.79"/>
    <d v="2026-06-05T00:00:00"/>
    <m/>
    <m/>
    <s v="Processamento de dados e congêneres"/>
    <n v="5742.79"/>
    <m/>
    <x v="0"/>
    <m/>
    <m/>
    <m/>
    <s v="2 - FATURADO"/>
    <n v="25"/>
    <x v="0"/>
    <x v="0"/>
    <m/>
  </r>
  <r>
    <x v="4635"/>
    <s v="333.122.508-89"/>
    <s v="NF SERVICOS - ADESAO"/>
    <n v="1986079"/>
    <d v="2026-05-21T00:00:00"/>
    <n v="2187042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635"/>
    <s v="333.122.508-89"/>
    <s v="NF SERVICOS - ADESAO"/>
    <n v="2006016"/>
    <d v="2026-06-12T00:00:00"/>
    <n v="220853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35"/>
    <s v="333.122.508-89"/>
    <s v="NF SERVICOS - ADESAO"/>
    <n v="2015852"/>
    <d v="2026-06-17T00:00:00"/>
    <n v="2218621"/>
    <d v="2026-06-18T00:00:00"/>
    <m/>
    <n v="2807.96"/>
    <d v="2026-07-30T00:00:00"/>
    <m/>
    <m/>
    <s v="Processamento de dados e congêneres"/>
    <n v="2807.96"/>
    <m/>
    <x v="0"/>
    <m/>
    <m/>
    <m/>
    <s v="2 - FATURADO"/>
    <n v="0"/>
    <x v="1"/>
    <x v="0"/>
    <m/>
  </r>
  <r>
    <x v="4636"/>
    <s v="333.306.358-19"/>
    <s v="NF SERVICOS - ADESAO"/>
    <n v="1976323"/>
    <d v="2026-05-21T00:00:00"/>
    <n v="2177278"/>
    <d v="2026-05-22T00:00:00"/>
    <m/>
    <n v="506.54"/>
    <d v="2026-06-05T00:00:00"/>
    <m/>
    <m/>
    <s v="Processamento de dados e congêneres"/>
    <n v="99.01"/>
    <m/>
    <x v="0"/>
    <m/>
    <m/>
    <m/>
    <s v="2 - FATURADO"/>
    <n v="25"/>
    <x v="0"/>
    <x v="0"/>
    <m/>
  </r>
  <r>
    <x v="4636"/>
    <s v="333.306.358-19"/>
    <s v="NF SERVICOS - ADESAO"/>
    <n v="2003171"/>
    <d v="2026-06-12T00:00:00"/>
    <n v="220567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36"/>
    <s v="333.306.358-19"/>
    <s v="NF SERVICOS - ADESAO"/>
    <n v="2018580"/>
    <d v="2026-06-17T00:00:00"/>
    <n v="2221362"/>
    <d v="2026-06-18T00:00:00"/>
    <m/>
    <n v="437.78"/>
    <d v="2026-06-20T00:00:00"/>
    <m/>
    <m/>
    <s v="Processamento de dados e congêneres"/>
    <n v="437.78"/>
    <m/>
    <x v="0"/>
    <m/>
    <m/>
    <m/>
    <s v="2 - FATURADO"/>
    <n v="10"/>
    <x v="0"/>
    <x v="0"/>
    <m/>
  </r>
  <r>
    <x v="4637"/>
    <s v="333.399.048-20"/>
    <s v="NF SERVICOS - ADESAO"/>
    <n v="1985450"/>
    <d v="2026-05-21T00:00:00"/>
    <n v="218641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37"/>
    <s v="333.399.048-20"/>
    <s v="NF SERVICOS - ADESAO"/>
    <n v="1988268"/>
    <d v="2026-05-21T00:00:00"/>
    <n v="2189239"/>
    <d v="2026-05-23T00:00:00"/>
    <m/>
    <n v="122.89"/>
    <d v="2026-07-30T00:00:00"/>
    <m/>
    <m/>
    <s v="Processamento de dados e congêneres"/>
    <n v="122.89"/>
    <m/>
    <x v="0"/>
    <m/>
    <m/>
    <m/>
    <s v="2 - FATURADO"/>
    <n v="0"/>
    <x v="1"/>
    <x v="0"/>
    <m/>
  </r>
  <r>
    <x v="4637"/>
    <s v="333.399.048-20"/>
    <s v="NF SERVICOS - ADESAO"/>
    <n v="2002145"/>
    <d v="2026-06-12T00:00:00"/>
    <n v="220464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37"/>
    <s v="333.399.048-20"/>
    <s v="NF SERVICOS - ADESAO"/>
    <n v="2010863"/>
    <d v="2026-06-15T00:00:00"/>
    <n v="2213552"/>
    <d v="2026-06-16T00:00:00"/>
    <m/>
    <n v="99.45"/>
    <d v="2026-07-30T00:00:00"/>
    <m/>
    <m/>
    <s v="Processamento de dados e congêneres"/>
    <n v="99.45"/>
    <m/>
    <x v="0"/>
    <m/>
    <m/>
    <m/>
    <s v="2 - FATURADO"/>
    <n v="0"/>
    <x v="1"/>
    <x v="0"/>
    <m/>
  </r>
  <r>
    <x v="4638"/>
    <s v="333.579.328-57"/>
    <s v="NF SERVICOS - ADESAO"/>
    <n v="1977907"/>
    <d v="2026-05-21T00:00:00"/>
    <n v="2178862"/>
    <d v="2026-05-22T00:00:00"/>
    <m/>
    <n v="3195.03"/>
    <d v="2026-06-05T00:00:00"/>
    <m/>
    <m/>
    <s v="Processamento de dados e congêneres"/>
    <n v="947.03"/>
    <m/>
    <x v="0"/>
    <m/>
    <m/>
    <m/>
    <s v="2 - FATURADO"/>
    <n v="25"/>
    <x v="0"/>
    <x v="0"/>
    <m/>
  </r>
  <r>
    <x v="4638"/>
    <s v="333.579.328-57"/>
    <s v="NF SERVICOS - ADESAO"/>
    <n v="1981516"/>
    <d v="2026-05-21T00:00:00"/>
    <n v="218247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39"/>
    <s v="333.680.998-33"/>
    <s v="NF SERVICOS - ADESAO"/>
    <n v="1975632"/>
    <d v="2026-05-21T00:00:00"/>
    <n v="2176587"/>
    <d v="2026-05-22T00:00:00"/>
    <m/>
    <n v="149.04"/>
    <d v="2026-07-30T00:00:00"/>
    <m/>
    <m/>
    <s v="Processamento de dados e congêneres"/>
    <n v="149.04"/>
    <m/>
    <x v="0"/>
    <m/>
    <m/>
    <m/>
    <s v="2 - FATURADO"/>
    <n v="0"/>
    <x v="1"/>
    <x v="0"/>
    <m/>
  </r>
  <r>
    <x v="4639"/>
    <s v="333.680.998-33"/>
    <s v="NF SERVICOS - ADESAO"/>
    <n v="2016726"/>
    <d v="2026-06-17T00:00:00"/>
    <n v="2219501"/>
    <d v="2026-06-18T00:00:00"/>
    <m/>
    <n v="130.36000000000001"/>
    <d v="2026-07-30T00:00:00"/>
    <m/>
    <m/>
    <s v="Processamento de dados e congêneres"/>
    <n v="130.36000000000001"/>
    <m/>
    <x v="0"/>
    <m/>
    <m/>
    <m/>
    <s v="2 - FATURADO"/>
    <n v="0"/>
    <x v="1"/>
    <x v="0"/>
    <m/>
  </r>
  <r>
    <x v="4640"/>
    <s v="333.736.078-50"/>
    <s v="NF SERVICOS - ADESAO"/>
    <n v="1993685"/>
    <d v="2026-05-21T00:00:00"/>
    <n v="2194703"/>
    <d v="2026-05-23T00:00:00"/>
    <m/>
    <n v="142.85"/>
    <d v="2026-06-05T00:00:00"/>
    <m/>
    <m/>
    <s v="Processamento de dados e congêneres"/>
    <n v="142.85"/>
    <m/>
    <x v="0"/>
    <m/>
    <m/>
    <m/>
    <s v="2 - FATURADO"/>
    <n v="25"/>
    <x v="0"/>
    <x v="0"/>
    <m/>
  </r>
  <r>
    <x v="4640"/>
    <s v="333.736.078-50"/>
    <s v="NF SERVICOS - ADESAO"/>
    <n v="2011893"/>
    <d v="2026-06-15T00:00:00"/>
    <n v="2214594"/>
    <d v="2026-06-16T00:00:00"/>
    <m/>
    <n v="112.47"/>
    <d v="2026-07-30T00:00:00"/>
    <m/>
    <m/>
    <s v="Processamento de dados e congêneres"/>
    <n v="112.47"/>
    <m/>
    <x v="0"/>
    <m/>
    <m/>
    <m/>
    <s v="2 - FATURADO"/>
    <n v="0"/>
    <x v="1"/>
    <x v="0"/>
    <m/>
  </r>
  <r>
    <x v="4641"/>
    <s v="333.832.978-45"/>
    <s v="NF SERVICOS - ADESAO"/>
    <n v="1975294"/>
    <d v="2026-05-21T00:00:00"/>
    <n v="2176243"/>
    <d v="2026-05-21T00:00:00"/>
    <m/>
    <n v="9956.35"/>
    <d v="2026-06-05T00:00:00"/>
    <m/>
    <m/>
    <s v="Processamento de dados e congêneres"/>
    <n v="2729.18"/>
    <m/>
    <x v="0"/>
    <m/>
    <m/>
    <m/>
    <s v="2 - FATURADO"/>
    <n v="25"/>
    <x v="0"/>
    <x v="0"/>
    <m/>
  </r>
  <r>
    <x v="4642"/>
    <s v="333.901.048-01"/>
    <s v="NF SERVICOS - ADESAO"/>
    <n v="1996995"/>
    <d v="2026-06-12T00:00:00"/>
    <n v="2199496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643"/>
    <s v="333.944.808-67"/>
    <s v="NF SERVICOS - ADESAO"/>
    <n v="1976369"/>
    <d v="2026-05-21T00:00:00"/>
    <n v="2177324"/>
    <d v="2026-05-22T00:00:00"/>
    <m/>
    <n v="9747.16"/>
    <d v="2026-06-05T00:00:00"/>
    <m/>
    <m/>
    <s v="Processamento de dados e congêneres"/>
    <n v="2660.3"/>
    <m/>
    <x v="0"/>
    <m/>
    <m/>
    <m/>
    <s v="2 - FATURADO"/>
    <n v="25"/>
    <x v="0"/>
    <x v="0"/>
    <m/>
  </r>
  <r>
    <x v="4644"/>
    <s v="334.104.758-18"/>
    <s v="NF SERVICOS - ADESAO"/>
    <n v="1989041"/>
    <d v="2026-05-21T00:00:00"/>
    <n v="2190040"/>
    <d v="2026-05-23T00:00:00"/>
    <m/>
    <n v="203.61"/>
    <d v="2026-06-05T00:00:00"/>
    <m/>
    <m/>
    <s v="Processamento de dados e congêneres"/>
    <n v="203.61"/>
    <m/>
    <x v="0"/>
    <m/>
    <m/>
    <m/>
    <s v="2 - FATURADO"/>
    <n v="25"/>
    <x v="0"/>
    <x v="0"/>
    <m/>
  </r>
  <r>
    <x v="4644"/>
    <s v="334.104.758-18"/>
    <s v="NF SERVICOS - ADESAO"/>
    <n v="2009010"/>
    <d v="2026-06-15T00:00:00"/>
    <n v="2211662"/>
    <d v="2026-06-16T00:00:00"/>
    <m/>
    <n v="159.34"/>
    <d v="2026-06-20T00:00:00"/>
    <m/>
    <m/>
    <s v="Processamento de dados e congêneres"/>
    <n v="159.34"/>
    <m/>
    <x v="0"/>
    <m/>
    <m/>
    <m/>
    <s v="2 - FATURADO"/>
    <n v="10"/>
    <x v="0"/>
    <x v="0"/>
    <m/>
  </r>
  <r>
    <x v="4645"/>
    <s v="334.119.338-36"/>
    <s v="NF SERVICOS - ADESAO"/>
    <n v="2002737"/>
    <d v="2026-06-12T00:00:00"/>
    <n v="220523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45"/>
    <s v="334.119.338-36"/>
    <s v="NF SERVICOS - ADESAO"/>
    <n v="2008431"/>
    <d v="2026-06-15T00:00:00"/>
    <n v="2211083"/>
    <d v="2026-06-16T00:00:00"/>
    <m/>
    <n v="125.49"/>
    <d v="2026-07-30T00:00:00"/>
    <m/>
    <m/>
    <s v="Processamento de dados e congêneres"/>
    <n v="125.49"/>
    <m/>
    <x v="0"/>
    <m/>
    <m/>
    <m/>
    <s v="2 - FATURADO"/>
    <n v="0"/>
    <x v="1"/>
    <x v="0"/>
    <m/>
  </r>
  <r>
    <x v="4646"/>
    <s v="334.219.478-21"/>
    <s v="NF SERVICOS - ADESAO"/>
    <n v="1998640"/>
    <d v="2026-06-12T00:00:00"/>
    <n v="220114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47"/>
    <s v="334.224.018-06"/>
    <s v="NF SERVICOS - ADESAO"/>
    <n v="1975827"/>
    <d v="2026-05-21T00:00:00"/>
    <n v="2176782"/>
    <d v="2026-05-22T00:00:00"/>
    <m/>
    <n v="630.47"/>
    <d v="2026-06-05T00:00:00"/>
    <m/>
    <m/>
    <s v="Processamento de dados e congêneres"/>
    <n v="154.97"/>
    <m/>
    <x v="0"/>
    <m/>
    <m/>
    <m/>
    <s v="2 - FATURADO"/>
    <n v="25"/>
    <x v="0"/>
    <x v="0"/>
    <m/>
  </r>
  <r>
    <x v="4648"/>
    <s v="334.361.738-51"/>
    <s v="NF SERVICOS - ADESAO"/>
    <n v="1996030"/>
    <d v="2026-06-12T00:00:00"/>
    <n v="219848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648"/>
    <s v="334.361.738-51"/>
    <s v="NF SERVICOS - ADESAO"/>
    <n v="1996967"/>
    <d v="2026-06-12T00:00:00"/>
    <n v="219946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648"/>
    <s v="334.361.738-51"/>
    <s v="NF SERVICOS - ADESAO"/>
    <n v="1999258"/>
    <d v="2026-06-12T00:00:00"/>
    <n v="220175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649"/>
    <s v="334.448.538-58"/>
    <s v="NF SERVICOS - ADESAO"/>
    <n v="1975614"/>
    <d v="2026-05-21T00:00:00"/>
    <n v="2176569"/>
    <d v="2026-05-22T00:00:00"/>
    <m/>
    <n v="258.91000000000003"/>
    <d v="2026-06-05T00:00:00"/>
    <m/>
    <m/>
    <s v="Processamento de dados e congêneres"/>
    <n v="68.88"/>
    <m/>
    <x v="0"/>
    <m/>
    <m/>
    <m/>
    <s v="2 - FATURADO"/>
    <n v="25"/>
    <x v="0"/>
    <x v="0"/>
    <m/>
  </r>
  <r>
    <x v="4650"/>
    <s v="334.615.908-60"/>
    <s v="NF SERVICOS - ADESAO"/>
    <n v="1977134"/>
    <d v="2026-05-21T00:00:00"/>
    <n v="2178089"/>
    <d v="2026-05-22T00:00:00"/>
    <m/>
    <n v="5962.67"/>
    <d v="2026-06-05T00:00:00"/>
    <m/>
    <m/>
    <s v="Processamento de dados e congêneres"/>
    <n v="1769.23"/>
    <m/>
    <x v="0"/>
    <m/>
    <m/>
    <m/>
    <s v="2 - FATURADO"/>
    <n v="25"/>
    <x v="0"/>
    <x v="0"/>
    <m/>
  </r>
  <r>
    <x v="4651"/>
    <s v="334.778.828-14"/>
    <s v="NF SERVICOS - ADESAO"/>
    <n v="1996394"/>
    <d v="2026-06-12T00:00:00"/>
    <n v="219885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51"/>
    <s v="334.778.828-14"/>
    <s v="NF SERVICOS - ADESAO"/>
    <n v="2011350"/>
    <d v="2026-06-15T00:00:00"/>
    <n v="2214048"/>
    <d v="2026-06-16T00:00:00"/>
    <m/>
    <n v="117.69"/>
    <d v="2026-06-20T00:00:00"/>
    <m/>
    <m/>
    <s v="Processamento de dados e congêneres"/>
    <n v="117.69"/>
    <m/>
    <x v="0"/>
    <m/>
    <m/>
    <m/>
    <s v="2 - FATURADO"/>
    <n v="10"/>
    <x v="0"/>
    <x v="0"/>
    <m/>
  </r>
  <r>
    <x v="4652"/>
    <s v="334.919.138-02"/>
    <s v="NF SERVICOS - ADESAO"/>
    <n v="2002287"/>
    <d v="2026-06-12T00:00:00"/>
    <n v="2204788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4653"/>
    <s v="334.972.128-14"/>
    <s v="NF SERVICOS - ADESAO"/>
    <n v="1975833"/>
    <d v="2026-05-21T00:00:00"/>
    <n v="2176788"/>
    <d v="2026-05-22T00:00:00"/>
    <m/>
    <n v="1773.47"/>
    <d v="2026-07-30T00:00:00"/>
    <m/>
    <m/>
    <s v="Processamento de dados e congêneres"/>
    <n v="1773.47"/>
    <m/>
    <x v="0"/>
    <m/>
    <m/>
    <m/>
    <s v="2 - FATURADO"/>
    <n v="0"/>
    <x v="1"/>
    <x v="0"/>
    <m/>
  </r>
  <r>
    <x v="4653"/>
    <s v="334.972.128-14"/>
    <s v="NF SERVICOS - ADESAO"/>
    <n v="1983922"/>
    <d v="2026-05-21T00:00:00"/>
    <n v="218488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53"/>
    <s v="334.972.128-14"/>
    <s v="NF SERVICOS - ADESAO"/>
    <n v="2006284"/>
    <d v="2026-06-12T00:00:00"/>
    <n v="220880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53"/>
    <s v="334.972.128-14"/>
    <s v="NF SERVICOS - ADESAO"/>
    <n v="2016464"/>
    <d v="2026-06-17T00:00:00"/>
    <n v="2219233"/>
    <d v="2026-06-18T00:00:00"/>
    <m/>
    <n v="336.55"/>
    <d v="2026-06-20T00:00:00"/>
    <m/>
    <m/>
    <s v="Processamento de dados e congêneres"/>
    <n v="336.55"/>
    <m/>
    <x v="0"/>
    <m/>
    <m/>
    <m/>
    <s v="2 - FATURADO"/>
    <n v="10"/>
    <x v="0"/>
    <x v="0"/>
    <m/>
  </r>
  <r>
    <x v="4654"/>
    <s v="335.207.758-40"/>
    <s v="NF SERVICOS - ADESAO"/>
    <n v="1976108"/>
    <d v="2026-05-21T00:00:00"/>
    <n v="2177063"/>
    <d v="2026-05-22T00:00:00"/>
    <m/>
    <n v="2836.81"/>
    <d v="2026-06-05T00:00:00"/>
    <m/>
    <m/>
    <s v="Processamento de dados e congêneres"/>
    <n v="792.06"/>
    <m/>
    <x v="0"/>
    <m/>
    <m/>
    <m/>
    <s v="2 - FATURADO"/>
    <n v="25"/>
    <x v="0"/>
    <x v="0"/>
    <m/>
  </r>
  <r>
    <x v="4655"/>
    <s v="335.328.178-96"/>
    <s v="NF SERVICOS - ADESAO"/>
    <n v="1978271"/>
    <d v="2026-05-21T00:00:00"/>
    <n v="2179226"/>
    <d v="2026-05-22T00:00:00"/>
    <m/>
    <n v="6468.28"/>
    <d v="2026-06-05T00:00:00"/>
    <m/>
    <m/>
    <s v="Processamento de dados e congêneres"/>
    <n v="1881.15"/>
    <m/>
    <x v="0"/>
    <m/>
    <m/>
    <m/>
    <s v="2 - FATURADO"/>
    <n v="25"/>
    <x v="0"/>
    <x v="0"/>
    <m/>
  </r>
  <r>
    <x v="4655"/>
    <s v="335.328.178-96"/>
    <s v="NF SERVICOS - ADESAO"/>
    <n v="2018413"/>
    <d v="2026-06-17T00:00:00"/>
    <n v="2221192"/>
    <d v="2026-06-18T00:00:00"/>
    <m/>
    <n v="4552.33"/>
    <d v="2026-07-30T00:00:00"/>
    <m/>
    <m/>
    <s v="Processamento de dados e congêneres"/>
    <n v="4552.33"/>
    <m/>
    <x v="0"/>
    <m/>
    <m/>
    <m/>
    <s v="2 - FATURADO"/>
    <n v="0"/>
    <x v="1"/>
    <x v="0"/>
    <m/>
  </r>
  <r>
    <x v="4656"/>
    <s v="335.488.968-39"/>
    <s v="ND-OPERADORA CIELO"/>
    <n v="29572"/>
    <d v="2026-06-22T00:00:00"/>
    <m/>
    <m/>
    <m/>
    <n v="124.99"/>
    <d v="2026-06-22T00:00:00"/>
    <m/>
    <m/>
    <s v="Certificado e-CPF A1 em Software (12 meses)"/>
    <n v="124.99"/>
    <m/>
    <x v="0"/>
    <m/>
    <m/>
    <m/>
    <s v="1 - VENDA A VISTA"/>
    <n v="8"/>
    <x v="0"/>
    <x v="2"/>
    <m/>
  </r>
  <r>
    <x v="4657"/>
    <s v="335.569.478-97"/>
    <s v="NF SERVICOS - ADESAO"/>
    <n v="1976065"/>
    <d v="2026-05-21T00:00:00"/>
    <n v="2177020"/>
    <d v="2026-05-22T00:00:00"/>
    <m/>
    <n v="421.8"/>
    <d v="2026-07-30T00:00:00"/>
    <m/>
    <m/>
    <s v="Processamento de dados e congêneres"/>
    <n v="421.8"/>
    <m/>
    <x v="0"/>
    <m/>
    <m/>
    <m/>
    <s v="2 - FATURADO"/>
    <n v="0"/>
    <x v="1"/>
    <x v="0"/>
    <m/>
  </r>
  <r>
    <x v="4658"/>
    <s v="335.611.478-60"/>
    <s v="NF SERVICOS - ADESAO"/>
    <n v="1977048"/>
    <d v="2026-05-21T00:00:00"/>
    <n v="2178003"/>
    <d v="2026-05-22T00:00:00"/>
    <m/>
    <n v="3.22"/>
    <d v="2026-07-30T00:00:00"/>
    <m/>
    <m/>
    <s v="Processamento de dados e congêneres"/>
    <n v="3.22"/>
    <m/>
    <x v="0"/>
    <m/>
    <m/>
    <m/>
    <s v="2 - FATURADO"/>
    <n v="0"/>
    <x v="1"/>
    <x v="0"/>
    <m/>
  </r>
  <r>
    <x v="4659"/>
    <s v="335.612.788-84"/>
    <s v="NF SERVICOS - ADESAO"/>
    <n v="1976900"/>
    <d v="2026-05-21T00:00:00"/>
    <n v="2177855"/>
    <d v="2026-05-22T00:00:00"/>
    <m/>
    <n v="88.98"/>
    <d v="2026-06-05T00:00:00"/>
    <m/>
    <m/>
    <s v="Processamento de dados e congêneres"/>
    <n v="12.91"/>
    <m/>
    <x v="0"/>
    <m/>
    <m/>
    <m/>
    <s v="2 - FATURADO"/>
    <n v="25"/>
    <x v="0"/>
    <x v="0"/>
    <m/>
  </r>
  <r>
    <x v="4660"/>
    <s v="335.892.918-34"/>
    <s v="NF SERVICOS - ADESAO"/>
    <n v="1975584"/>
    <d v="2026-05-21T00:00:00"/>
    <n v="2176539"/>
    <d v="2026-05-21T00:00:00"/>
    <m/>
    <n v="684.34"/>
    <d v="2026-07-30T00:00:00"/>
    <m/>
    <m/>
    <s v="Processamento de dados e congêneres"/>
    <n v="684.34"/>
    <m/>
    <x v="0"/>
    <m/>
    <m/>
    <m/>
    <s v="2 - FATURADO"/>
    <n v="0"/>
    <x v="1"/>
    <x v="0"/>
    <m/>
  </r>
  <r>
    <x v="4661"/>
    <s v="336.208.278-50"/>
    <s v="NF SERVICOS - ADESAO"/>
    <n v="1987761"/>
    <d v="2026-05-21T00:00:00"/>
    <n v="218872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61"/>
    <s v="336.208.278-50"/>
    <s v="NF SERVICOS - ADESAO"/>
    <n v="2004929"/>
    <d v="2026-06-12T00:00:00"/>
    <n v="220743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61"/>
    <s v="336.208.278-50"/>
    <s v="NF SERVICOS - ADESAO"/>
    <n v="2008848"/>
    <d v="2026-06-15T00:00:00"/>
    <n v="2211500"/>
    <d v="2026-06-16T00:00:00"/>
    <m/>
    <n v="184.84"/>
    <d v="2026-07-30T00:00:00"/>
    <m/>
    <m/>
    <s v="Processamento de dados e congêneres"/>
    <n v="184.84"/>
    <m/>
    <x v="0"/>
    <m/>
    <m/>
    <m/>
    <s v="2 - FATURADO"/>
    <n v="0"/>
    <x v="1"/>
    <x v="0"/>
    <m/>
  </r>
  <r>
    <x v="4662"/>
    <s v="336.299.158-09"/>
    <s v="NF SERVICOS - ADESAO"/>
    <n v="2016868"/>
    <d v="2026-06-17T00:00:00"/>
    <n v="2219643"/>
    <d v="2026-06-18T00:00:00"/>
    <m/>
    <n v="873.02"/>
    <d v="2026-07-30T00:00:00"/>
    <m/>
    <m/>
    <s v="Processamento de dados e congêneres"/>
    <n v="873.02"/>
    <m/>
    <x v="0"/>
    <m/>
    <m/>
    <m/>
    <s v="2 - FATURADO"/>
    <n v="0"/>
    <x v="1"/>
    <x v="0"/>
    <m/>
  </r>
  <r>
    <x v="4663"/>
    <s v="336.380.988-34"/>
    <s v="NF SERVICOS - ADESAO"/>
    <n v="1985595"/>
    <d v="2026-05-21T00:00:00"/>
    <n v="218655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63"/>
    <s v="336.380.988-34"/>
    <s v="NF SERVICOS - ADESAO"/>
    <n v="2000329"/>
    <d v="2026-06-12T00:00:00"/>
    <n v="220283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64"/>
    <s v="336.691.128-04"/>
    <s v="NF SERVICOS - ADESAO"/>
    <n v="1976320"/>
    <d v="2026-05-21T00:00:00"/>
    <n v="2177275"/>
    <d v="2026-05-22T00:00:00"/>
    <m/>
    <n v="269.02999999999997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4665"/>
    <s v="336.733.278-01"/>
    <s v="NF SERVICOS - ADESAO"/>
    <n v="1977421"/>
    <d v="2026-05-21T00:00:00"/>
    <n v="2178376"/>
    <d v="2026-05-22T00:00:00"/>
    <m/>
    <n v="2218.6999999999998"/>
    <d v="2026-06-05T00:00:00"/>
    <m/>
    <m/>
    <s v="Processamento de dados e congêneres"/>
    <n v="727.49"/>
    <m/>
    <x v="0"/>
    <m/>
    <m/>
    <m/>
    <s v="2 - FATURADO"/>
    <n v="25"/>
    <x v="0"/>
    <x v="0"/>
    <m/>
  </r>
  <r>
    <x v="4666"/>
    <s v="336.884.018-59"/>
    <s v="NF SERVICOS - ADESAO"/>
    <n v="1976010"/>
    <d v="2026-05-21T00:00:00"/>
    <n v="2176965"/>
    <d v="2026-05-22T00:00:00"/>
    <m/>
    <n v="2774.46"/>
    <d v="2026-06-05T00:00:00"/>
    <m/>
    <m/>
    <s v="Processamento de dados e congêneres"/>
    <n v="800.67"/>
    <m/>
    <x v="0"/>
    <m/>
    <m/>
    <m/>
    <s v="2 - FATURADO"/>
    <n v="25"/>
    <x v="0"/>
    <x v="0"/>
    <m/>
  </r>
  <r>
    <x v="4667"/>
    <s v="336.893.688-39"/>
    <s v="NF SERVICOS - ADESAO"/>
    <n v="1978598"/>
    <d v="2026-05-21T00:00:00"/>
    <n v="2179553"/>
    <d v="2026-05-22T00:00:00"/>
    <m/>
    <n v="1734.12"/>
    <d v="2026-06-05T00:00:00"/>
    <m/>
    <m/>
    <s v="Processamento de dados e congêneres"/>
    <n v="512.26"/>
    <m/>
    <x v="0"/>
    <m/>
    <m/>
    <m/>
    <s v="2 - FATURADO"/>
    <n v="25"/>
    <x v="0"/>
    <x v="0"/>
    <m/>
  </r>
  <r>
    <x v="4668"/>
    <s v="337.153.118-00"/>
    <s v="NF SERVICOS - ADESAO"/>
    <n v="1997496"/>
    <d v="2026-06-12T00:00:00"/>
    <n v="219999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69"/>
    <s v="337.313.528-18"/>
    <s v="NF SERVICOS - ADESAO"/>
    <n v="1996148"/>
    <d v="2026-06-12T00:00:00"/>
    <n v="219860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70"/>
    <s v="337.468.618-45"/>
    <s v="NF SERVICOS - ADESAO"/>
    <n v="1977929"/>
    <d v="2026-05-21T00:00:00"/>
    <n v="2178884"/>
    <d v="2026-05-22T00:00:00"/>
    <m/>
    <n v="122.52"/>
    <d v="2026-06-05T00:00:00"/>
    <m/>
    <m/>
    <s v="Processamento de dados e congêneres"/>
    <n v="122.52"/>
    <m/>
    <x v="0"/>
    <m/>
    <m/>
    <m/>
    <s v="2 - FATURADO"/>
    <n v="25"/>
    <x v="0"/>
    <x v="0"/>
    <m/>
  </r>
  <r>
    <x v="4670"/>
    <s v="337.468.618-45"/>
    <s v="NF SERVICOS - ADESAO"/>
    <n v="2016359"/>
    <d v="2026-06-17T00:00:00"/>
    <n v="2219128"/>
    <d v="2026-06-18T00:00:00"/>
    <m/>
    <n v="108.63"/>
    <d v="2026-06-20T00:00:00"/>
    <m/>
    <m/>
    <s v="Processamento de dados e congêneres"/>
    <n v="108.63"/>
    <m/>
    <x v="0"/>
    <m/>
    <m/>
    <m/>
    <s v="2 - FATURADO"/>
    <n v="10"/>
    <x v="0"/>
    <x v="0"/>
    <m/>
  </r>
  <r>
    <x v="4671"/>
    <s v="337.630.758-01"/>
    <s v="NF SERVICOS - ADESAO"/>
    <n v="1999726"/>
    <d v="2026-06-12T00:00:00"/>
    <n v="220222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672"/>
    <s v="337.640.568-94"/>
    <s v="NF SERVICOS - ADESAO"/>
    <n v="1982881"/>
    <d v="2026-05-21T00:00:00"/>
    <n v="218384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72"/>
    <s v="337.640.568-94"/>
    <s v="NF SERVICOS - ADESAO"/>
    <n v="1992288"/>
    <d v="2026-05-21T00:00:00"/>
    <n v="2193306"/>
    <d v="2026-05-23T00:00:00"/>
    <m/>
    <n v="112.48"/>
    <d v="2026-07-30T00:00:00"/>
    <m/>
    <m/>
    <s v="Processamento de dados e congêneres"/>
    <n v="112.48"/>
    <m/>
    <x v="0"/>
    <m/>
    <m/>
    <m/>
    <s v="2 - FATURADO"/>
    <n v="0"/>
    <x v="1"/>
    <x v="0"/>
    <m/>
  </r>
  <r>
    <x v="4672"/>
    <s v="337.640.568-94"/>
    <s v="NF SERVICOS - ADESAO"/>
    <n v="2000542"/>
    <d v="2026-06-12T00:00:00"/>
    <n v="220304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72"/>
    <s v="337.640.568-94"/>
    <s v="NF SERVICOS - ADESAO"/>
    <n v="2012280"/>
    <d v="2026-06-15T00:00:00"/>
    <n v="2214985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4673"/>
    <s v="337.747.338-64"/>
    <s v="NF SERVICOS - ADESAO"/>
    <n v="1995828"/>
    <d v="2026-06-12T00:00:00"/>
    <n v="219828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74"/>
    <s v="337.896.678-54"/>
    <s v="NF SERVICOS - ADESAO"/>
    <n v="1977385"/>
    <d v="2026-05-21T00:00:00"/>
    <n v="2178340"/>
    <d v="2026-05-22T00:00:00"/>
    <m/>
    <n v="3122.06"/>
    <d v="2026-06-05T00:00:00"/>
    <m/>
    <m/>
    <s v="Processamento de dados e congêneres"/>
    <n v="899.68"/>
    <m/>
    <x v="0"/>
    <m/>
    <m/>
    <m/>
    <s v="2 - FATURADO"/>
    <n v="25"/>
    <x v="0"/>
    <x v="0"/>
    <m/>
  </r>
  <r>
    <x v="4675"/>
    <s v="338.024.848-78"/>
    <s v="NF SERVICOS - ADESAO"/>
    <n v="1997821"/>
    <d v="2026-06-12T00:00:00"/>
    <n v="220032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75"/>
    <s v="338.024.848-78"/>
    <s v="NF SERVICOS - ADESAO"/>
    <n v="2010553"/>
    <d v="2026-06-15T00:00:00"/>
    <n v="2213242"/>
    <d v="2026-06-16T00:00:00"/>
    <m/>
    <n v="95.11"/>
    <d v="2026-06-20T00:00:00"/>
    <m/>
    <m/>
    <s v="Processamento de dados e congêneres"/>
    <n v="95.11"/>
    <m/>
    <x v="0"/>
    <m/>
    <m/>
    <m/>
    <s v="2 - FATURADO"/>
    <n v="10"/>
    <x v="0"/>
    <x v="0"/>
    <m/>
  </r>
  <r>
    <x v="4676"/>
    <s v="338.034.798-19"/>
    <s v="NF SERVICOS - ADESAO"/>
    <n v="1975572"/>
    <d v="2026-05-21T00:00:00"/>
    <n v="2176527"/>
    <d v="2026-05-21T00:00:00"/>
    <m/>
    <n v="791.47"/>
    <d v="2026-06-05T00:00:00"/>
    <m/>
    <m/>
    <s v="Processamento de dados e congêneres"/>
    <n v="266.89"/>
    <m/>
    <x v="0"/>
    <m/>
    <m/>
    <m/>
    <s v="2 - FATURADO"/>
    <n v="25"/>
    <x v="0"/>
    <x v="0"/>
    <m/>
  </r>
  <r>
    <x v="4677"/>
    <s v="338.091.068-60"/>
    <s v="NF SERVICOS - ADESAO"/>
    <n v="1977206"/>
    <d v="2026-05-21T00:00:00"/>
    <n v="2178161"/>
    <d v="2026-05-22T00:00:00"/>
    <m/>
    <n v="859.42"/>
    <d v="2026-07-30T00:00:00"/>
    <m/>
    <m/>
    <s v="Processamento de dados e congêneres"/>
    <n v="859.42"/>
    <m/>
    <x v="0"/>
    <m/>
    <m/>
    <m/>
    <s v="2 - FATURADO"/>
    <n v="0"/>
    <x v="1"/>
    <x v="0"/>
    <m/>
  </r>
  <r>
    <x v="4678"/>
    <s v="338.116.178-42"/>
    <s v="NF SERVICOS - ADESAO"/>
    <n v="1978870"/>
    <d v="2026-05-21T00:00:00"/>
    <n v="2179825"/>
    <d v="2026-05-22T00:00:00"/>
    <m/>
    <n v="980.05"/>
    <d v="2026-07-30T00:00:00"/>
    <m/>
    <m/>
    <s v="Processamento de dados e congêneres"/>
    <n v="980.05"/>
    <m/>
    <x v="0"/>
    <m/>
    <m/>
    <m/>
    <s v="2 - FATURADO"/>
    <n v="0"/>
    <x v="1"/>
    <x v="0"/>
    <m/>
  </r>
  <r>
    <x v="4678"/>
    <s v="338.116.178-42"/>
    <s v="NF SERVICOS - ADESAO"/>
    <n v="1982446"/>
    <d v="2026-05-21T00:00:00"/>
    <n v="218340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78"/>
    <s v="338.116.178-42"/>
    <s v="NF SERVICOS - ADESAO"/>
    <n v="1995954"/>
    <d v="2026-06-12T00:00:00"/>
    <n v="219841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78"/>
    <s v="338.116.178-42"/>
    <s v="NF SERVICOS - ADESAO"/>
    <n v="2018046"/>
    <d v="2026-06-17T00:00:00"/>
    <n v="2220824"/>
    <d v="2026-06-18T00:00:00"/>
    <m/>
    <n v="1137.43"/>
    <d v="2026-07-30T00:00:00"/>
    <m/>
    <m/>
    <s v="Processamento de dados e congêneres"/>
    <n v="1137.43"/>
    <m/>
    <x v="0"/>
    <m/>
    <m/>
    <m/>
    <s v="2 - FATURADO"/>
    <n v="0"/>
    <x v="1"/>
    <x v="0"/>
    <m/>
  </r>
  <r>
    <x v="4679"/>
    <s v="338.201.288-08"/>
    <s v="NF SERVICOS - ADESAO"/>
    <n v="1999954"/>
    <d v="2026-06-12T00:00:00"/>
    <n v="220245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79"/>
    <s v="338.201.288-08"/>
    <s v="NF SERVICOS - ADESAO"/>
    <n v="2011802"/>
    <d v="2026-06-15T00:00:00"/>
    <n v="2214502"/>
    <d v="2026-06-16T00:00:00"/>
    <m/>
    <n v="195.78"/>
    <d v="2026-06-20T00:00:00"/>
    <m/>
    <m/>
    <s v="Processamento de dados e congêneres"/>
    <n v="195.78"/>
    <m/>
    <x v="0"/>
    <m/>
    <m/>
    <m/>
    <s v="2 - FATURADO"/>
    <n v="10"/>
    <x v="0"/>
    <x v="0"/>
    <m/>
  </r>
  <r>
    <x v="4680"/>
    <s v="338.201.308-88"/>
    <s v="NF SERVICOS - ADESAO"/>
    <n v="2002064"/>
    <d v="2026-06-12T00:00:00"/>
    <n v="220456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81"/>
    <s v="338.216.148-62"/>
    <s v="NF SERVICOS - ADESAO"/>
    <n v="1984527"/>
    <d v="2026-05-21T00:00:00"/>
    <n v="218549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81"/>
    <s v="338.216.148-62"/>
    <s v="NF SERVICOS - ADESAO"/>
    <n v="1996982"/>
    <d v="2026-06-12T00:00:00"/>
    <n v="219948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82"/>
    <s v="338.330.298-97"/>
    <s v="NF SERVICOS - ADESAO"/>
    <n v="1976461"/>
    <d v="2026-05-21T00:00:00"/>
    <n v="2177416"/>
    <d v="2026-05-22T00:00:00"/>
    <m/>
    <n v="26.11"/>
    <d v="2026-07-30T00:00:00"/>
    <m/>
    <m/>
    <s v="Processamento de dados e congêneres"/>
    <n v="26.11"/>
    <m/>
    <x v="0"/>
    <m/>
    <m/>
    <m/>
    <s v="2 - FATURADO"/>
    <n v="0"/>
    <x v="1"/>
    <x v="0"/>
    <m/>
  </r>
  <r>
    <x v="4682"/>
    <s v="338.330.298-97"/>
    <s v="NF SERVICOS - ADESAO"/>
    <n v="2017670"/>
    <d v="2026-06-17T00:00:00"/>
    <n v="2220448"/>
    <d v="2026-06-18T00:00:00"/>
    <m/>
    <n v="13.33"/>
    <d v="2026-07-30T00:00:00"/>
    <m/>
    <m/>
    <s v="Processamento de dados e congêneres"/>
    <n v="13.33"/>
    <m/>
    <x v="0"/>
    <m/>
    <m/>
    <m/>
    <s v="2 - FATURADO"/>
    <n v="0"/>
    <x v="1"/>
    <x v="0"/>
    <m/>
  </r>
  <r>
    <x v="4683"/>
    <s v="338.421.148-00"/>
    <s v="NF SERVICOS - ADESAO"/>
    <n v="1978935"/>
    <d v="2026-05-21T00:00:00"/>
    <n v="2179890"/>
    <d v="2026-05-22T00:00:00"/>
    <m/>
    <n v="78.099999999999994"/>
    <d v="2026-06-05T00:00:00"/>
    <m/>
    <m/>
    <s v="Processamento de dados e congêneres"/>
    <n v="4.3"/>
    <m/>
    <x v="0"/>
    <m/>
    <m/>
    <m/>
    <s v="2 - FATURADO"/>
    <n v="25"/>
    <x v="0"/>
    <x v="0"/>
    <m/>
  </r>
  <r>
    <x v="4683"/>
    <s v="338.421.148-00"/>
    <s v="NF SERVICOS - ADESAO"/>
    <n v="2001292"/>
    <d v="2026-06-12T00:00:00"/>
    <n v="220379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83"/>
    <s v="338.421.148-00"/>
    <s v="NF SERVICOS - ADESAO"/>
    <n v="2017813"/>
    <d v="2026-06-17T00:00:00"/>
    <n v="2220591"/>
    <d v="2026-06-18T00:00:00"/>
    <m/>
    <n v="26.08"/>
    <d v="2026-07-30T00:00:00"/>
    <m/>
    <m/>
    <s v="Processamento de dados e congêneres"/>
    <n v="26.08"/>
    <m/>
    <x v="0"/>
    <m/>
    <m/>
    <m/>
    <s v="2 - FATURADO"/>
    <n v="0"/>
    <x v="1"/>
    <x v="0"/>
    <m/>
  </r>
  <r>
    <x v="2772"/>
    <s v="338.455.568-62"/>
    <s v="NF SERVICOS - ADESAO"/>
    <n v="1977433"/>
    <d v="2026-05-21T00:00:00"/>
    <n v="2178388"/>
    <d v="2026-05-22T00:00:00"/>
    <m/>
    <n v="2224.4"/>
    <d v="2026-06-05T00:00:00"/>
    <m/>
    <m/>
    <s v="Processamento de dados e congêneres"/>
    <n v="632.79"/>
    <m/>
    <x v="0"/>
    <m/>
    <m/>
    <m/>
    <s v="2 - FATURADO"/>
    <n v="25"/>
    <x v="0"/>
    <x v="0"/>
    <m/>
  </r>
  <r>
    <x v="2772"/>
    <s v="338.455.568-62"/>
    <s v="NF SERVICOS - ADESAO"/>
    <n v="2016318"/>
    <d v="2026-06-17T00:00:00"/>
    <n v="2219087"/>
    <d v="2026-06-18T00:00:00"/>
    <m/>
    <n v="1551.55"/>
    <d v="2026-06-20T00:00:00"/>
    <m/>
    <m/>
    <s v="Processamento de dados e congêneres"/>
    <n v="1551.55"/>
    <m/>
    <x v="0"/>
    <m/>
    <m/>
    <m/>
    <s v="2 - FATURADO"/>
    <n v="10"/>
    <x v="0"/>
    <x v="0"/>
    <m/>
  </r>
  <r>
    <x v="4684"/>
    <s v="338.697.058-33"/>
    <s v="NF SERVICOS - ADESAO"/>
    <n v="1975718"/>
    <d v="2026-05-21T00:00:00"/>
    <n v="2176673"/>
    <d v="2026-05-22T00:00:00"/>
    <m/>
    <n v="1363.06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4684"/>
    <s v="338.697.058-33"/>
    <s v="NF SERVICOS - ADESAO"/>
    <n v="2005363"/>
    <d v="2026-06-12T00:00:00"/>
    <n v="220786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684"/>
    <s v="338.697.058-33"/>
    <s v="NF SERVICOS - ADESAO"/>
    <n v="2015393"/>
    <d v="2026-06-17T00:00:00"/>
    <n v="2218162"/>
    <d v="2026-06-17T00:00:00"/>
    <m/>
    <n v="829.5"/>
    <d v="2026-06-20T00:00:00"/>
    <m/>
    <m/>
    <s v="Processamento de dados e congêneres"/>
    <n v="829.5"/>
    <m/>
    <x v="0"/>
    <m/>
    <m/>
    <m/>
    <s v="2 - FATURADO"/>
    <n v="10"/>
    <x v="0"/>
    <x v="0"/>
    <m/>
  </r>
  <r>
    <x v="4685"/>
    <s v="338.914.848-52"/>
    <s v="NF SERVICOS - ADESAO"/>
    <n v="1975631"/>
    <d v="2026-05-21T00:00:00"/>
    <n v="2176586"/>
    <d v="2026-05-22T00:00:00"/>
    <m/>
    <n v="155.79"/>
    <d v="2026-07-30T00:00:00"/>
    <m/>
    <m/>
    <s v="Processamento de dados e congêneres"/>
    <n v="155.79"/>
    <m/>
    <x v="0"/>
    <m/>
    <m/>
    <m/>
    <s v="2 - FATURADO"/>
    <n v="0"/>
    <x v="1"/>
    <x v="0"/>
    <m/>
  </r>
  <r>
    <x v="4685"/>
    <s v="338.914.848-52"/>
    <s v="NF SERVICOS - ADESAO"/>
    <n v="2002370"/>
    <d v="2026-06-12T00:00:00"/>
    <n v="220487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85"/>
    <s v="338.914.848-52"/>
    <s v="NF SERVICOS - ADESAO"/>
    <n v="2015391"/>
    <d v="2026-06-17T00:00:00"/>
    <n v="2218160"/>
    <d v="2026-06-17T00:00:00"/>
    <m/>
    <n v="72.650000000000006"/>
    <d v="2026-07-30T00:00:00"/>
    <m/>
    <m/>
    <s v="Processamento de dados e congêneres"/>
    <n v="72.650000000000006"/>
    <m/>
    <x v="0"/>
    <m/>
    <m/>
    <m/>
    <s v="2 - FATURADO"/>
    <n v="0"/>
    <x v="1"/>
    <x v="0"/>
    <m/>
  </r>
  <r>
    <x v="4686"/>
    <s v="338.917.208-40"/>
    <s v="NF SERVICOS - ADESAO"/>
    <n v="1991745"/>
    <d v="2026-05-21T00:00:00"/>
    <n v="2192763"/>
    <d v="2026-05-23T00:00:00"/>
    <m/>
    <n v="89.04"/>
    <d v="2026-06-05T00:00:00"/>
    <m/>
    <m/>
    <s v="Processamento de dados e congêneres"/>
    <n v="89.04"/>
    <m/>
    <x v="0"/>
    <m/>
    <m/>
    <m/>
    <s v="2 - FATURADO"/>
    <n v="25"/>
    <x v="0"/>
    <x v="0"/>
    <m/>
  </r>
  <r>
    <x v="4686"/>
    <s v="338.917.208-40"/>
    <s v="NF SERVICOS - ADESAO"/>
    <n v="2008594"/>
    <d v="2026-06-15T00:00:00"/>
    <n v="2211246"/>
    <d v="2026-06-16T00:00:00"/>
    <m/>
    <n v="130.69999999999999"/>
    <d v="2026-07-30T00:00:00"/>
    <m/>
    <m/>
    <s v="Processamento de dados e congêneres"/>
    <n v="130.69999999999999"/>
    <m/>
    <x v="0"/>
    <m/>
    <m/>
    <m/>
    <s v="2 - FATURADO"/>
    <n v="0"/>
    <x v="1"/>
    <x v="0"/>
    <m/>
  </r>
  <r>
    <x v="4687"/>
    <s v="339.046.238-42"/>
    <s v="NF SERVICOS - ADESAO"/>
    <n v="1978295"/>
    <d v="2026-05-21T00:00:00"/>
    <n v="2179250"/>
    <d v="2026-05-22T00:00:00"/>
    <m/>
    <n v="114.78"/>
    <d v="2026-06-05T00:00:00"/>
    <m/>
    <m/>
    <s v="Processamento de dados e congêneres"/>
    <n v="30.13"/>
    <m/>
    <x v="0"/>
    <m/>
    <m/>
    <m/>
    <s v="2 - FATURADO"/>
    <n v="25"/>
    <x v="0"/>
    <x v="0"/>
    <m/>
  </r>
  <r>
    <x v="4687"/>
    <s v="339.046.238-42"/>
    <s v="NF SERVICOS - ADESAO"/>
    <n v="2018029"/>
    <d v="2026-06-17T00:00:00"/>
    <n v="2220807"/>
    <d v="2026-06-18T00:00:00"/>
    <m/>
    <n v="97.96"/>
    <d v="2026-07-30T00:00:00"/>
    <m/>
    <m/>
    <s v="Processamento de dados e congêneres"/>
    <n v="97.96"/>
    <m/>
    <x v="0"/>
    <m/>
    <m/>
    <m/>
    <s v="2 - FATURADO"/>
    <n v="0"/>
    <x v="1"/>
    <x v="0"/>
    <m/>
  </r>
  <r>
    <x v="4688"/>
    <s v="339.093.088-48"/>
    <s v="NF SERVICOS - ADESAO"/>
    <n v="1996622"/>
    <d v="2026-06-12T00:00:00"/>
    <n v="219908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88"/>
    <s v="339.093.088-48"/>
    <s v="NF SERVICOS - ADESAO"/>
    <n v="2007656"/>
    <d v="2026-06-15T00:00:00"/>
    <n v="2210308"/>
    <d v="2026-06-16T00:00:00"/>
    <m/>
    <n v="115.08"/>
    <d v="2026-07-30T00:00:00"/>
    <m/>
    <m/>
    <s v="Processamento de dados e congêneres"/>
    <n v="115.08"/>
    <m/>
    <x v="0"/>
    <m/>
    <m/>
    <m/>
    <s v="2 - FATURADO"/>
    <n v="0"/>
    <x v="1"/>
    <x v="0"/>
    <m/>
  </r>
  <r>
    <x v="4689"/>
    <s v="339.300.578-24"/>
    <s v="NF SERVICOS - ADESAO"/>
    <n v="1988963"/>
    <d v="2026-05-21T00:00:00"/>
    <n v="2189959"/>
    <d v="2026-05-23T00:00:00"/>
    <m/>
    <n v="159.35"/>
    <d v="2026-07-30T00:00:00"/>
    <m/>
    <m/>
    <s v="Processamento de dados e congêneres"/>
    <n v="159.35"/>
    <m/>
    <x v="0"/>
    <m/>
    <m/>
    <m/>
    <s v="2 - FATURADO"/>
    <n v="0"/>
    <x v="1"/>
    <x v="0"/>
    <m/>
  </r>
  <r>
    <x v="4689"/>
    <s v="339.300.578-24"/>
    <s v="NF SERVICOS - ADESAO"/>
    <n v="2003534"/>
    <d v="2026-06-12T00:00:00"/>
    <n v="2206035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689"/>
    <s v="339.300.578-24"/>
    <s v="NF SERVICOS - ADESAO"/>
    <n v="2012246"/>
    <d v="2026-06-15T00:00:00"/>
    <n v="2214951"/>
    <d v="2026-06-16T00:00:00"/>
    <m/>
    <n v="195.79"/>
    <d v="2026-07-30T00:00:00"/>
    <m/>
    <m/>
    <s v="Processamento de dados e congêneres"/>
    <n v="195.79"/>
    <m/>
    <x v="0"/>
    <m/>
    <m/>
    <m/>
    <s v="2 - FATURADO"/>
    <n v="0"/>
    <x v="1"/>
    <x v="0"/>
    <m/>
  </r>
  <r>
    <x v="4690"/>
    <s v="339.424.538-86"/>
    <s v="NF SERVICOS - ADESAO"/>
    <n v="1990796"/>
    <d v="2026-05-21T00:00:00"/>
    <n v="2191813"/>
    <d v="2026-05-23T00:00:00"/>
    <m/>
    <n v="197.53"/>
    <d v="2026-06-05T00:00:00"/>
    <m/>
    <m/>
    <s v="Processamento de dados e congêneres"/>
    <n v="197.53"/>
    <m/>
    <x v="0"/>
    <m/>
    <m/>
    <m/>
    <s v="2 - FATURADO"/>
    <n v="25"/>
    <x v="0"/>
    <x v="0"/>
    <m/>
  </r>
  <r>
    <x v="4690"/>
    <s v="339.424.538-86"/>
    <s v="NF SERVICOS - ADESAO"/>
    <n v="2009506"/>
    <d v="2026-06-15T00:00:00"/>
    <n v="2212158"/>
    <d v="2026-06-16T00:00:00"/>
    <m/>
    <n v="225.29"/>
    <d v="2026-06-20T00:00:00"/>
    <m/>
    <m/>
    <s v="Processamento de dados e congêneres"/>
    <n v="225.29"/>
    <m/>
    <x v="0"/>
    <m/>
    <m/>
    <m/>
    <s v="2 - FATURADO"/>
    <n v="10"/>
    <x v="0"/>
    <x v="0"/>
    <m/>
  </r>
  <r>
    <x v="4691"/>
    <s v="339.467.618-44"/>
    <s v="NF SERVICOS - ADESAO"/>
    <n v="1984187"/>
    <d v="2026-05-21T00:00:00"/>
    <n v="218515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691"/>
    <s v="339.467.618-44"/>
    <s v="NF SERVICOS - ADESAO"/>
    <n v="1999459"/>
    <d v="2026-06-12T00:00:00"/>
    <n v="220196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692"/>
    <s v="339.588.518-60"/>
    <s v="NF SERVICOS - ADESAO"/>
    <n v="1976581"/>
    <d v="2026-05-21T00:00:00"/>
    <n v="2177536"/>
    <d v="2026-05-22T00:00:00"/>
    <m/>
    <n v="3024.24"/>
    <d v="2026-06-05T00:00:00"/>
    <m/>
    <m/>
    <s v="Processamento de dados e congêneres"/>
    <n v="843.72"/>
    <m/>
    <x v="0"/>
    <m/>
    <m/>
    <m/>
    <s v="2 - FATURADO"/>
    <n v="25"/>
    <x v="0"/>
    <x v="0"/>
    <m/>
  </r>
  <r>
    <x v="4692"/>
    <s v="339.588.518-60"/>
    <s v="NF SERVICOS - ADESAO"/>
    <n v="2005035"/>
    <d v="2026-06-12T00:00:00"/>
    <n v="2207538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692"/>
    <s v="339.588.518-60"/>
    <s v="NF SERVICOS - ADESAO"/>
    <n v="2015626"/>
    <d v="2026-06-17T00:00:00"/>
    <n v="2218395"/>
    <d v="2026-06-18T00:00:00"/>
    <m/>
    <n v="2272.46"/>
    <d v="2026-07-30T00:00:00"/>
    <m/>
    <m/>
    <s v="Processamento de dados e congêneres"/>
    <n v="2272.46"/>
    <m/>
    <x v="0"/>
    <m/>
    <m/>
    <m/>
    <s v="2 - FATURADO"/>
    <n v="0"/>
    <x v="1"/>
    <x v="0"/>
    <m/>
  </r>
  <r>
    <x v="4693"/>
    <s v="339.924.648-06"/>
    <s v="NF SERVICOS - ADESAO"/>
    <n v="1976998"/>
    <d v="2026-05-21T00:00:00"/>
    <n v="2177953"/>
    <d v="2026-05-22T00:00:00"/>
    <m/>
    <n v="783.85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4694"/>
    <s v="339.957.928-47"/>
    <s v="NF SERVICOS - ADESAO"/>
    <n v="1977334"/>
    <d v="2026-05-21T00:00:00"/>
    <n v="2178289"/>
    <d v="2026-05-22T00:00:00"/>
    <m/>
    <n v="22.51"/>
    <d v="2026-06-05T00:00:00"/>
    <m/>
    <m/>
    <s v="Processamento de dados e congêneres"/>
    <n v="8.61"/>
    <m/>
    <x v="0"/>
    <m/>
    <m/>
    <m/>
    <s v="2 - FATURADO"/>
    <n v="25"/>
    <x v="0"/>
    <x v="0"/>
    <m/>
  </r>
  <r>
    <x v="4695"/>
    <s v="34.011.451/0001-46"/>
    <s v="NF SERVICOS - ADESAO"/>
    <n v="2001149"/>
    <d v="2026-06-12T00:00:00"/>
    <n v="220365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696"/>
    <s v="34.070.802/0001-90"/>
    <s v="NF SERVICOS - ADESAO"/>
    <n v="1982887"/>
    <d v="2026-05-21T00:00:00"/>
    <n v="2183850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696"/>
    <s v="34.070.802/0001-90"/>
    <s v="NF SERVICOS - ADESAO"/>
    <n v="2001083"/>
    <d v="2026-06-12T00:00:00"/>
    <n v="220358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697"/>
    <s v="34.073.515/0001-33"/>
    <s v="NF SERVICOS - ADESAO"/>
    <n v="2014183"/>
    <d v="2026-06-17T00:00:00"/>
    <n v="2216952"/>
    <d v="2026-06-17T00:00:00"/>
    <m/>
    <n v="215.23"/>
    <d v="2026-07-30T00:00:00"/>
    <m/>
    <m/>
    <s v="Processamento de dados e congêneres"/>
    <n v="215.23"/>
    <m/>
    <x v="0"/>
    <m/>
    <m/>
    <m/>
    <s v="2 - FATURADO"/>
    <n v="0"/>
    <x v="1"/>
    <x v="0"/>
    <m/>
  </r>
  <r>
    <x v="4698"/>
    <s v="34.074.549/0001-42"/>
    <s v="NF SERVICOS - ADESAO"/>
    <n v="1979474"/>
    <d v="2026-05-21T00:00:00"/>
    <n v="2180429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4698"/>
    <s v="34.074.549/0001-42"/>
    <s v="NF SERVICOS - ADESAO"/>
    <n v="1996122"/>
    <d v="2026-06-12T00:00:00"/>
    <n v="2198581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699"/>
    <s v="34.081.321/0001-80"/>
    <s v="NF SERVICOS - ADESAO"/>
    <n v="1979242"/>
    <d v="2026-05-21T00:00:00"/>
    <n v="218019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699"/>
    <s v="34.081.321/0001-80"/>
    <s v="NF SERVICOS - ADESAO"/>
    <n v="2005872"/>
    <d v="2026-06-12T00:00:00"/>
    <n v="220838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700"/>
    <s v="34.134.055/0001-06"/>
    <s v="NF SERVICOS - ADESAO"/>
    <n v="2006184"/>
    <d v="2026-06-12T00:00:00"/>
    <n v="220870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701"/>
    <s v="34.207.675/0001-28"/>
    <s v="NF SERVICOS - ADESAO"/>
    <n v="1985091"/>
    <d v="2026-05-21T00:00:00"/>
    <n v="2186054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701"/>
    <s v="34.207.675/0001-28"/>
    <s v="NF SERVICOS - ADESAO"/>
    <n v="2005972"/>
    <d v="2026-06-12T00:00:00"/>
    <n v="220849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702"/>
    <s v="34.212.629/0001-17"/>
    <s v="NF SERVICOS - ADESAO"/>
    <n v="1981614"/>
    <d v="2026-05-21T00:00:00"/>
    <n v="218257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702"/>
    <s v="34.212.629/0001-17"/>
    <s v="NF SERVICOS - ADESAO"/>
    <n v="1996940"/>
    <d v="2026-06-12T00:00:00"/>
    <n v="2199441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703"/>
    <s v="34.264.668/0001-68"/>
    <s v="NF SERVICOS - ADESAO"/>
    <n v="1984548"/>
    <d v="2026-05-21T00:00:00"/>
    <n v="218551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703"/>
    <s v="34.264.668/0001-68"/>
    <s v="NF SERVICOS - ADESAO"/>
    <n v="2003195"/>
    <d v="2026-06-12T00:00:00"/>
    <n v="220569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704"/>
    <s v="34.266.022/0001-10"/>
    <s v="ND-OPERADORA CIELO"/>
    <n v="29509"/>
    <d v="2026-06-16T00:00:00"/>
    <m/>
    <m/>
    <m/>
    <n v="187.49"/>
    <d v="2026-06-16T00:00:00"/>
    <m/>
    <m/>
    <s v="Certificado e-CNPJ A1 em Software (12 meses)"/>
    <n v="187.49"/>
    <m/>
    <x v="0"/>
    <m/>
    <m/>
    <m/>
    <s v="1 - VENDA A VISTA"/>
    <n v="14"/>
    <x v="0"/>
    <x v="2"/>
    <m/>
  </r>
  <r>
    <x v="4705"/>
    <s v="34.270.942/0001-01"/>
    <s v="NF SERVICOS DO"/>
    <n v="407742"/>
    <d v="2026-06-12T00:00:00"/>
    <n v="414550"/>
    <d v="2026-06-12T00:00:00"/>
    <m/>
    <n v="980.4"/>
    <d v="2026-07-12T00:00:00"/>
    <s v="E0201965"/>
    <s v="PD201965"/>
    <s v="Serviços de Publicidade Eletrônica"/>
    <n v="980.4"/>
    <m/>
    <x v="0"/>
    <m/>
    <m/>
    <m/>
    <s v="2 - FATURADO"/>
    <n v="0"/>
    <x v="1"/>
    <x v="0"/>
    <m/>
  </r>
  <r>
    <x v="4705"/>
    <s v="34.270.942/0001-01"/>
    <s v="NF SERVICOS DO"/>
    <n v="407762"/>
    <d v="2026-06-15T00:00:00"/>
    <n v="414712"/>
    <d v="2026-06-15T00:00:00"/>
    <m/>
    <n v="3799.05"/>
    <d v="2026-07-15T00:00:00"/>
    <s v="E0201965"/>
    <s v="PD201965"/>
    <s v="Serviços de Publicidade Eletrônica"/>
    <n v="3799.05"/>
    <m/>
    <x v="0"/>
    <m/>
    <m/>
    <m/>
    <s v="2 - FATURADO"/>
    <n v="0"/>
    <x v="1"/>
    <x v="0"/>
    <m/>
  </r>
  <r>
    <x v="4705"/>
    <s v="34.270.942/0001-01"/>
    <s v="NF SERVICOS DO"/>
    <n v="407876"/>
    <d v="2026-06-15T00:00:00"/>
    <n v="414724"/>
    <d v="2026-06-15T00:00:00"/>
    <m/>
    <n v="3799.05"/>
    <d v="2026-07-15T00:00:00"/>
    <s v="E0201965"/>
    <s v="PD201965"/>
    <s v="Serviços de Publicidade Eletrônica"/>
    <n v="3799.05"/>
    <m/>
    <x v="0"/>
    <m/>
    <m/>
    <m/>
    <s v="2 - FATURADO"/>
    <n v="0"/>
    <x v="1"/>
    <x v="0"/>
    <m/>
  </r>
  <r>
    <x v="4705"/>
    <s v="34.270.942/0001-01"/>
    <s v="NF SERVICOS DO"/>
    <n v="408019"/>
    <d v="2026-06-15T00:00:00"/>
    <n v="414799"/>
    <d v="2026-06-15T00:00:00"/>
    <m/>
    <n v="3676.5"/>
    <d v="2026-07-15T00:00:00"/>
    <s v="E0201965"/>
    <s v="PD201965"/>
    <s v="Serviços de Publicidade Eletrônica"/>
    <n v="3676.5"/>
    <m/>
    <x v="0"/>
    <m/>
    <m/>
    <m/>
    <s v="2 - FATURADO"/>
    <n v="0"/>
    <x v="1"/>
    <x v="0"/>
    <m/>
  </r>
  <r>
    <x v="4705"/>
    <s v="34.270.942/0001-01"/>
    <s v="NF SERVICOS DO"/>
    <n v="408123"/>
    <d v="2026-06-16T00:00:00"/>
    <n v="415096"/>
    <d v="2026-06-16T00:00:00"/>
    <m/>
    <n v="3799.05"/>
    <d v="2026-07-16T00:00:00"/>
    <s v="E0201965"/>
    <s v="PD201965"/>
    <s v="Serviços de Publicidade Eletrônica"/>
    <n v="3799.05"/>
    <m/>
    <x v="0"/>
    <m/>
    <m/>
    <m/>
    <s v="2 - FATURADO"/>
    <n v="0"/>
    <x v="1"/>
    <x v="0"/>
    <m/>
  </r>
  <r>
    <x v="4705"/>
    <s v="34.270.942/0001-01"/>
    <s v="NF SERVICOS DO"/>
    <n v="408170"/>
    <d v="2026-06-16T00:00:00"/>
    <n v="415160"/>
    <d v="2026-06-16T00:00:00"/>
    <m/>
    <n v="3799.05"/>
    <d v="2026-07-16T00:00:00"/>
    <s v="E0201965"/>
    <s v="PD201965"/>
    <s v="Serviços de Publicidade Eletrônica"/>
    <n v="3799.05"/>
    <m/>
    <x v="0"/>
    <m/>
    <m/>
    <m/>
    <s v="2 - FATURADO"/>
    <n v="0"/>
    <x v="1"/>
    <x v="0"/>
    <m/>
  </r>
  <r>
    <x v="4705"/>
    <s v="34.270.942/0001-01"/>
    <s v="NF SERVICOS DO"/>
    <n v="408220"/>
    <d v="2026-06-16T00:00:00"/>
    <n v="415044"/>
    <d v="2026-06-16T00:00:00"/>
    <m/>
    <n v="3676.5"/>
    <d v="2026-07-16T00:00:00"/>
    <s v="E0201965"/>
    <s v="PD201965"/>
    <s v="Serviços de Publicidade Eletrônica"/>
    <n v="3676.5"/>
    <m/>
    <x v="0"/>
    <m/>
    <m/>
    <m/>
    <s v="2 - FATURADO"/>
    <n v="0"/>
    <x v="1"/>
    <x v="0"/>
    <m/>
  </r>
  <r>
    <x v="4705"/>
    <s v="34.270.942/0001-01"/>
    <s v="NF SERVICOS DO"/>
    <n v="408367"/>
    <d v="2026-06-17T00:00:00"/>
    <n v="415237"/>
    <d v="2026-06-17T00:00:00"/>
    <m/>
    <n v="3676.5"/>
    <d v="2026-07-17T00:00:00"/>
    <s v="E0201965"/>
    <s v="PD201965"/>
    <s v="Serviços de Publicidade Eletrônica"/>
    <n v="3676.5"/>
    <m/>
    <x v="0"/>
    <m/>
    <m/>
    <m/>
    <s v="2 - FATURADO"/>
    <n v="0"/>
    <x v="1"/>
    <x v="0"/>
    <m/>
  </r>
  <r>
    <x v="4705"/>
    <s v="34.270.942/0001-01"/>
    <s v="NF SERVICOS DO"/>
    <n v="408562"/>
    <d v="2026-06-17T00:00:00"/>
    <n v="415274"/>
    <d v="2026-06-17T00:00:00"/>
    <m/>
    <n v="3799.05"/>
    <d v="2026-07-17T00:00:00"/>
    <s v="E0201965"/>
    <s v="PD201965"/>
    <s v="Serviços de Publicidade Eletrônica"/>
    <n v="3799.05"/>
    <m/>
    <x v="0"/>
    <m/>
    <m/>
    <m/>
    <s v="2 - FATURADO"/>
    <n v="0"/>
    <x v="1"/>
    <x v="0"/>
    <m/>
  </r>
  <r>
    <x v="4705"/>
    <s v="34.270.942/0001-01"/>
    <s v="NF SERVICOS DO"/>
    <n v="408577"/>
    <d v="2026-06-17T00:00:00"/>
    <n v="415324"/>
    <d v="2026-06-17T00:00:00"/>
    <m/>
    <n v="3799.05"/>
    <d v="2026-07-17T00:00:00"/>
    <s v="E0201965"/>
    <s v="PD201965"/>
    <s v="Serviços de Publicidade Eletrônica"/>
    <n v="3799.05"/>
    <m/>
    <x v="0"/>
    <m/>
    <m/>
    <m/>
    <s v="2 - FATURADO"/>
    <n v="0"/>
    <x v="1"/>
    <x v="0"/>
    <m/>
  </r>
  <r>
    <x v="4705"/>
    <s v="34.270.942/0001-01"/>
    <s v="NF SERVICOS DO"/>
    <n v="410061"/>
    <d v="2026-06-24T00:00:00"/>
    <n v="416965"/>
    <d v="2026-06-24T00:00:00"/>
    <m/>
    <n v="8455.9500000000007"/>
    <d v="2026-07-24T00:00:00"/>
    <s v="E0201965"/>
    <s v="PD201965"/>
    <s v="Serviços de Publicidade Eletrônica"/>
    <n v="8455.9500000000007"/>
    <m/>
    <x v="0"/>
    <m/>
    <m/>
    <m/>
    <s v="2 - FATURADO"/>
    <n v="0"/>
    <x v="1"/>
    <x v="0"/>
    <m/>
  </r>
  <r>
    <x v="4705"/>
    <s v="34.270.942/0001-01"/>
    <s v="NF SERVICOS DO"/>
    <n v="410397"/>
    <d v="2026-06-25T00:00:00"/>
    <n v="417248"/>
    <d v="2026-06-25T00:00:00"/>
    <m/>
    <n v="8455.9500000000007"/>
    <d v="2026-07-25T00:00:00"/>
    <s v="E0201965"/>
    <s v="PD201965"/>
    <s v="Serviços de Publicidade Eletrônica"/>
    <n v="8455.9500000000007"/>
    <m/>
    <x v="0"/>
    <m/>
    <m/>
    <m/>
    <s v="2 - FATURADO"/>
    <n v="0"/>
    <x v="1"/>
    <x v="0"/>
    <m/>
  </r>
  <r>
    <x v="4705"/>
    <s v="34.270.942/0001-01"/>
    <s v="NF SERVICOS DO"/>
    <n v="410448"/>
    <d v="2026-06-26T00:00:00"/>
    <n v="417374"/>
    <d v="2026-06-26T00:00:00"/>
    <m/>
    <n v="8455.9500000000007"/>
    <d v="2026-07-26T00:00:00"/>
    <s v="E0201965"/>
    <s v="PD201965"/>
    <s v="Serviços de Publicidade Eletrônica"/>
    <n v="8455.9500000000007"/>
    <m/>
    <x v="0"/>
    <m/>
    <m/>
    <m/>
    <s v="2 - FATURADO"/>
    <n v="0"/>
    <x v="1"/>
    <x v="0"/>
    <m/>
  </r>
  <r>
    <x v="4706"/>
    <s v="34.281.672/0001-34"/>
    <s v="NF SERVICOS - ADESAO"/>
    <n v="1980140"/>
    <d v="2026-05-21T00:00:00"/>
    <n v="218110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706"/>
    <s v="34.281.672/0001-34"/>
    <s v="NF SERVICOS - ADESAO"/>
    <n v="2000754"/>
    <d v="2026-06-12T00:00:00"/>
    <n v="220325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707"/>
    <s v="34.289.974/0001-59"/>
    <s v="NF SERVICOS - ADESAO"/>
    <n v="2013270"/>
    <d v="2026-06-17T00:00:00"/>
    <n v="2216039"/>
    <d v="2026-06-17T00:00:00"/>
    <m/>
    <n v="549.89"/>
    <d v="2026-06-20T00:00:00"/>
    <m/>
    <m/>
    <s v="Processamento de dados e congêneres"/>
    <n v="549.89"/>
    <m/>
    <x v="0"/>
    <m/>
    <m/>
    <m/>
    <s v="2 - FATURADO"/>
    <n v="10"/>
    <x v="0"/>
    <x v="0"/>
    <m/>
  </r>
  <r>
    <x v="4708"/>
    <s v="34.308.184/0001-73"/>
    <s v="NF SERVICOS - ADESAO"/>
    <n v="1991198"/>
    <d v="2026-05-21T00:00:00"/>
    <n v="2192215"/>
    <d v="2026-05-23T00:00:00"/>
    <m/>
    <n v="86.78"/>
    <d v="2026-07-30T00:00:00"/>
    <m/>
    <m/>
    <s v="Processamento de dados e congêneres"/>
    <n v="86.78"/>
    <m/>
    <x v="0"/>
    <m/>
    <m/>
    <m/>
    <s v="2 - FATURADO"/>
    <n v="0"/>
    <x v="1"/>
    <x v="0"/>
    <m/>
  </r>
  <r>
    <x v="4709"/>
    <s v="34.336.280/0001-25"/>
    <s v="NF SERVICOS - ADESAO"/>
    <n v="1988865"/>
    <d v="2026-05-21T00:00:00"/>
    <n v="2189857"/>
    <d v="2026-05-23T00:00:00"/>
    <m/>
    <n v="133.30000000000001"/>
    <d v="2026-07-30T00:00:00"/>
    <m/>
    <m/>
    <s v="Processamento de dados e congêneres"/>
    <n v="133.30000000000001"/>
    <m/>
    <x v="0"/>
    <m/>
    <m/>
    <m/>
    <s v="2 - FATURADO"/>
    <n v="0"/>
    <x v="1"/>
    <x v="0"/>
    <m/>
  </r>
  <r>
    <x v="4709"/>
    <s v="34.336.280/0001-25"/>
    <s v="NF SERVICOS - ADESAO"/>
    <n v="2013589"/>
    <d v="2026-06-17T00:00:00"/>
    <n v="2216358"/>
    <d v="2026-06-17T00:00:00"/>
    <m/>
    <n v="91.65"/>
    <d v="2026-07-30T00:00:00"/>
    <m/>
    <m/>
    <s v="Processamento de dados e congêneres"/>
    <n v="91.65"/>
    <m/>
    <x v="0"/>
    <m/>
    <m/>
    <m/>
    <s v="2 - FATURADO"/>
    <n v="0"/>
    <x v="1"/>
    <x v="0"/>
    <m/>
  </r>
  <r>
    <x v="4710"/>
    <s v="34.384.713/0001-18"/>
    <s v="NF SERVICOS - ADESAO"/>
    <n v="1996027"/>
    <d v="2026-06-12T00:00:00"/>
    <n v="2198486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711"/>
    <s v="34.405.270/0001-02"/>
    <s v="NF SERVICOS - ADESAO"/>
    <n v="2014704"/>
    <d v="2026-06-17T00:00:00"/>
    <n v="2217473"/>
    <d v="2026-06-17T00:00:00"/>
    <m/>
    <n v="60.73"/>
    <d v="2026-07-30T00:00:00"/>
    <m/>
    <m/>
    <s v="Processamento de dados e congêneres"/>
    <n v="60.73"/>
    <m/>
    <x v="0"/>
    <m/>
    <m/>
    <m/>
    <s v="2 - FATURADO"/>
    <n v="0"/>
    <x v="1"/>
    <x v="0"/>
    <m/>
  </r>
  <r>
    <x v="4712"/>
    <s v="34.432.873/0001-95"/>
    <s v="NF SERVICOS - ADESAO"/>
    <n v="1982844"/>
    <d v="2026-05-21T00:00:00"/>
    <n v="218380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712"/>
    <s v="34.432.873/0001-95"/>
    <s v="NF SERVICOS - ADESAO"/>
    <n v="1998600"/>
    <d v="2026-06-12T00:00:00"/>
    <n v="220110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13"/>
    <s v="34.445.388/0001-56"/>
    <s v="NF SERVICOS - ADESAO"/>
    <n v="1980976"/>
    <d v="2026-05-21T00:00:00"/>
    <n v="218193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714"/>
    <s v="34.448.189/0001-00"/>
    <s v="NF SERVICOS - ADESAO"/>
    <n v="1998134"/>
    <d v="2026-06-12T00:00:00"/>
    <n v="220063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15"/>
    <s v="34.465.065/0001-24"/>
    <s v="NF SERVICOS - ADESAO"/>
    <n v="2006817"/>
    <d v="2026-06-12T00:00:00"/>
    <n v="2209340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716"/>
    <s v="34.507.239/0001-74"/>
    <s v="NF SERVICOS - ADESAO"/>
    <n v="1980072"/>
    <d v="2026-05-21T00:00:00"/>
    <n v="2181035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4716"/>
    <s v="34.507.239/0001-74"/>
    <s v="NF SERVICOS - ADESAO"/>
    <n v="2002282"/>
    <d v="2026-06-12T00:00:00"/>
    <n v="2204783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717"/>
    <s v="34.534.533/0001-75"/>
    <s v="NF SERVICOS - ADESAO"/>
    <n v="2014753"/>
    <d v="2026-06-17T00:00:00"/>
    <n v="2217522"/>
    <d v="2026-06-17T00:00:00"/>
    <m/>
    <n v="86.44"/>
    <d v="2026-07-30T00:00:00"/>
    <m/>
    <m/>
    <s v="Processamento de dados e congêneres"/>
    <n v="86.44"/>
    <m/>
    <x v="0"/>
    <m/>
    <m/>
    <m/>
    <s v="2 - FATURADO"/>
    <n v="0"/>
    <x v="1"/>
    <x v="0"/>
    <m/>
  </r>
  <r>
    <x v="4718"/>
    <s v="34.580.463/0001-91"/>
    <s v="NF SERVICOS - ADESAO"/>
    <n v="1980472"/>
    <d v="2026-05-21T00:00:00"/>
    <n v="2181435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4718"/>
    <s v="34.580.463/0001-91"/>
    <s v="NF SERVICOS - ADESAO"/>
    <n v="2003508"/>
    <d v="2026-06-12T00:00:00"/>
    <n v="2206009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4719"/>
    <s v="34.668.441/0003-40"/>
    <s v="NF SERVICOS - ADESAO"/>
    <n v="1998620"/>
    <d v="2026-06-12T00:00:00"/>
    <n v="2201121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720"/>
    <s v="34.674.923/0001-40"/>
    <s v="NF SERVICOS - ADESAO"/>
    <n v="2005386"/>
    <d v="2026-06-12T00:00:00"/>
    <n v="2207889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721"/>
    <s v="34.753.001/0001-29"/>
    <s v="NF SERVICOS - ADESAO"/>
    <n v="1996048"/>
    <d v="2026-06-12T00:00:00"/>
    <n v="2198507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722"/>
    <s v="34.761.755/0001-20"/>
    <s v="NF SERVICOS - ADESAO"/>
    <n v="2003700"/>
    <d v="2026-06-12T00:00:00"/>
    <n v="220620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723"/>
    <s v="34.763.682/0001-06"/>
    <s v="NF SERVICOS - ADESAO"/>
    <n v="1984660"/>
    <d v="2026-05-21T00:00:00"/>
    <n v="218562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723"/>
    <s v="34.763.682/0001-06"/>
    <s v="NF SERVICOS - ADESAO"/>
    <n v="2001428"/>
    <d v="2026-06-12T00:00:00"/>
    <n v="220392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724"/>
    <s v="34.763.774/0001-96"/>
    <s v="NF SERVICOS - ADESAO"/>
    <n v="1987717"/>
    <d v="2026-05-21T00:00:00"/>
    <n v="2188680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724"/>
    <s v="34.763.774/0001-96"/>
    <s v="NF SERVICOS - ADESAO"/>
    <n v="2004151"/>
    <d v="2026-06-12T00:00:00"/>
    <n v="2206653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725"/>
    <s v="34.814.410/0001-98"/>
    <s v="ND-OPERADORA CIELO"/>
    <n v="29372"/>
    <d v="2026-06-01T00:00:00"/>
    <m/>
    <m/>
    <m/>
    <n v="187.49"/>
    <d v="2026-06-01T00:00:00"/>
    <m/>
    <m/>
    <s v="Certificado e-CNPJ A1 em Software (12 meses)"/>
    <n v="187.49"/>
    <m/>
    <x v="0"/>
    <m/>
    <m/>
    <m/>
    <s v="1 - VENDA A VISTA"/>
    <n v="29"/>
    <x v="0"/>
    <x v="2"/>
    <m/>
  </r>
  <r>
    <x v="4726"/>
    <s v="34.850.810/0001-59"/>
    <s v="NF SERVICOS - ADESAO"/>
    <n v="2014984"/>
    <d v="2026-06-17T00:00:00"/>
    <n v="2217753"/>
    <d v="2026-06-17T00:00:00"/>
    <m/>
    <n v="72.88"/>
    <d v="2026-07-30T00:00:00"/>
    <m/>
    <m/>
    <s v="Processamento de dados e congêneres"/>
    <n v="72.88"/>
    <m/>
    <x v="0"/>
    <m/>
    <m/>
    <m/>
    <s v="2 - FATURADO"/>
    <n v="0"/>
    <x v="1"/>
    <x v="0"/>
    <m/>
  </r>
  <r>
    <x v="4727"/>
    <s v="34.896.644/0001-21"/>
    <s v="NF SERVICOS - ADESAO"/>
    <n v="1997260"/>
    <d v="2026-06-12T00:00:00"/>
    <n v="2199761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728"/>
    <s v="34.905.297/0001-56"/>
    <s v="NF SERVICOS - ADESAO"/>
    <n v="2014950"/>
    <d v="2026-06-17T00:00:00"/>
    <n v="2217719"/>
    <d v="2026-06-17T00:00:00"/>
    <m/>
    <n v="328.05"/>
    <d v="2026-07-30T00:00:00"/>
    <m/>
    <m/>
    <s v="Processamento de dados e congêneres"/>
    <n v="328.05"/>
    <m/>
    <x v="0"/>
    <m/>
    <m/>
    <m/>
    <s v="2 - FATURADO"/>
    <n v="0"/>
    <x v="1"/>
    <x v="0"/>
    <m/>
  </r>
  <r>
    <x v="4729"/>
    <s v="34.912.985/0001-43"/>
    <s v="NF SERVICOS - ADESAO"/>
    <n v="1991097"/>
    <d v="2026-05-21T00:00:00"/>
    <n v="2192114"/>
    <d v="2026-05-23T00:00:00"/>
    <m/>
    <n v="116.28"/>
    <d v="2026-07-30T00:00:00"/>
    <m/>
    <m/>
    <s v="Processamento de dados e congêneres"/>
    <n v="116.28"/>
    <m/>
    <x v="0"/>
    <m/>
    <m/>
    <m/>
    <s v="2 - FATURADO"/>
    <n v="0"/>
    <x v="1"/>
    <x v="0"/>
    <m/>
  </r>
  <r>
    <x v="4729"/>
    <s v="34.912.985/0001-43"/>
    <s v="NF SERVICOS - ADESAO"/>
    <n v="2013448"/>
    <d v="2026-06-17T00:00:00"/>
    <n v="2216217"/>
    <d v="2026-06-17T00:00:00"/>
    <m/>
    <n v="59"/>
    <d v="2026-07-30T00:00:00"/>
    <m/>
    <m/>
    <s v="Processamento de dados e congêneres"/>
    <n v="59"/>
    <m/>
    <x v="0"/>
    <m/>
    <m/>
    <m/>
    <s v="2 - FATURADO"/>
    <n v="0"/>
    <x v="1"/>
    <x v="0"/>
    <m/>
  </r>
  <r>
    <x v="4730"/>
    <s v="34.929.374/0001-08"/>
    <s v="NF SERVICOS - ADESAO"/>
    <n v="1996392"/>
    <d v="2026-06-12T00:00:00"/>
    <n v="2198851"/>
    <d v="2026-06-12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4731"/>
    <s v="34.942.964/0001-70"/>
    <s v="NF SERVICOS - ADESAO"/>
    <n v="1992579"/>
    <d v="2026-05-21T00:00:00"/>
    <n v="2193597"/>
    <d v="2026-05-23T00:00:00"/>
    <m/>
    <n v="119.42"/>
    <d v="2026-06-05T00:00:00"/>
    <m/>
    <m/>
    <s v="Processamento de dados e congêneres"/>
    <n v="119.42"/>
    <m/>
    <x v="0"/>
    <m/>
    <m/>
    <m/>
    <s v="2 - FATURADO"/>
    <n v="25"/>
    <x v="0"/>
    <x v="0"/>
    <m/>
  </r>
  <r>
    <x v="4731"/>
    <s v="34.942.964/0001-70"/>
    <s v="NF SERVICOS - ADESAO"/>
    <n v="2013692"/>
    <d v="2026-06-17T00:00:00"/>
    <n v="2216461"/>
    <d v="2026-06-17T00:00:00"/>
    <m/>
    <n v="183.64"/>
    <d v="2026-06-20T00:00:00"/>
    <m/>
    <m/>
    <s v="Processamento de dados e congêneres"/>
    <n v="183.64"/>
    <m/>
    <x v="0"/>
    <m/>
    <m/>
    <m/>
    <s v="2 - FATURADO"/>
    <n v="10"/>
    <x v="0"/>
    <x v="0"/>
    <m/>
  </r>
  <r>
    <x v="4732"/>
    <s v="34.946.445/0001-80"/>
    <s v="NF SERVICOS - ADESAO"/>
    <n v="2014453"/>
    <d v="2026-06-17T00:00:00"/>
    <n v="2217222"/>
    <d v="2026-06-17T00:00:00"/>
    <m/>
    <n v="197.53"/>
    <d v="2026-06-20T00:00:00"/>
    <m/>
    <m/>
    <s v="Processamento de dados e congêneres"/>
    <n v="197.53"/>
    <m/>
    <x v="0"/>
    <m/>
    <m/>
    <m/>
    <s v="2 - FATURADO"/>
    <n v="10"/>
    <x v="0"/>
    <x v="0"/>
    <m/>
  </r>
  <r>
    <x v="4733"/>
    <s v="34.971.979/0001-67"/>
    <s v="NF SERVICOS - ADESAO"/>
    <n v="1979472"/>
    <d v="2026-05-21T00:00:00"/>
    <n v="2180427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733"/>
    <s v="34.971.979/0001-67"/>
    <s v="NF SERVICOS - ADESAO"/>
    <n v="2001192"/>
    <d v="2026-06-12T00:00:00"/>
    <n v="2203693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734"/>
    <s v="34.999.304/0001-26"/>
    <s v="NF SERVICOS - ADESAO"/>
    <n v="2000325"/>
    <d v="2026-06-12T00:00:00"/>
    <n v="2202826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735"/>
    <s v="340.025.703-63"/>
    <s v="ND-AMAZON"/>
    <n v="28"/>
    <d v="2025-01-07T00:00:00"/>
    <m/>
    <m/>
    <m/>
    <n v="47.94"/>
    <d v="2025-02-06T00:00:00"/>
    <m/>
    <m/>
    <s v="FILMES DA MINHA VIDA, OS - 2"/>
    <n v="47.94"/>
    <m/>
    <x v="0"/>
    <m/>
    <m/>
    <m/>
    <s v="2 - FATURADO"/>
    <n v="509"/>
    <x v="2"/>
    <x v="4"/>
    <m/>
  </r>
  <r>
    <x v="4736"/>
    <s v="340.204.568-01"/>
    <s v="NF SERVICOS - ADESAO"/>
    <n v="1975940"/>
    <d v="2026-05-21T00:00:00"/>
    <n v="2176895"/>
    <d v="2026-05-22T00:00:00"/>
    <m/>
    <n v="666.96"/>
    <d v="2026-06-05T00:00:00"/>
    <m/>
    <m/>
    <s v="Processamento de dados e congêneres"/>
    <n v="180.8"/>
    <m/>
    <x v="0"/>
    <m/>
    <m/>
    <m/>
    <s v="2 - FATURADO"/>
    <n v="25"/>
    <x v="0"/>
    <x v="0"/>
    <m/>
  </r>
  <r>
    <x v="4737"/>
    <s v="340.308.868-50"/>
    <s v="NF SERVICOS - ADESAO"/>
    <n v="2001055"/>
    <d v="2026-06-12T00:00:00"/>
    <n v="220355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738"/>
    <s v="340.449.768-64"/>
    <s v="NF SERVICOS - ADESAO"/>
    <n v="2000973"/>
    <d v="2026-06-12T00:00:00"/>
    <n v="220347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739"/>
    <s v="340.509.468-23"/>
    <s v="NF SERVICOS - ADESAO"/>
    <n v="1978829"/>
    <d v="2026-05-21T00:00:00"/>
    <n v="2179784"/>
    <d v="2026-05-22T00:00:00"/>
    <m/>
    <n v="1198.6199999999999"/>
    <d v="2026-06-05T00:00:00"/>
    <m/>
    <m/>
    <s v="Processamento de dados e congêneres"/>
    <n v="477.82"/>
    <m/>
    <x v="0"/>
    <m/>
    <m/>
    <m/>
    <s v="2 - FATURADO"/>
    <n v="25"/>
    <x v="0"/>
    <x v="0"/>
    <m/>
  </r>
  <r>
    <x v="2538"/>
    <s v="340.527.538-52"/>
    <s v="NF SERVICOS - ADESAO"/>
    <n v="2008201"/>
    <d v="2026-06-15T00:00:00"/>
    <n v="2210853"/>
    <d v="2026-06-16T00:00:00"/>
    <m/>
    <n v="441.39"/>
    <d v="2026-06-20T00:00:00"/>
    <m/>
    <m/>
    <s v="Processamento de dados e congêneres"/>
    <n v="441.39"/>
    <m/>
    <x v="0"/>
    <m/>
    <m/>
    <m/>
    <s v="2 - FATURADO"/>
    <n v="10"/>
    <x v="0"/>
    <x v="0"/>
    <m/>
  </r>
  <r>
    <x v="4740"/>
    <s v="340.551.908-08"/>
    <s v="NF SERVICOS - ADESAO"/>
    <n v="1996381"/>
    <d v="2026-06-12T00:00:00"/>
    <n v="2198840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4741"/>
    <s v="340.581.858-30"/>
    <s v="NF SERVICOS - ADESAO"/>
    <n v="1980089"/>
    <d v="2026-05-21T00:00:00"/>
    <n v="218105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741"/>
    <s v="340.581.858-30"/>
    <s v="NF SERVICOS - ADESAO"/>
    <n v="1992305"/>
    <d v="2026-05-21T00:00:00"/>
    <n v="2193323"/>
    <d v="2026-05-23T00:00:00"/>
    <m/>
    <n v="146.33000000000001"/>
    <d v="2026-07-30T00:00:00"/>
    <m/>
    <m/>
    <s v="Processamento de dados e congêneres"/>
    <n v="146.33000000000001"/>
    <m/>
    <x v="0"/>
    <m/>
    <m/>
    <m/>
    <s v="2 - FATURADO"/>
    <n v="0"/>
    <x v="1"/>
    <x v="0"/>
    <m/>
  </r>
  <r>
    <x v="4741"/>
    <s v="340.581.858-30"/>
    <s v="NF SERVICOS - ADESAO"/>
    <n v="1999248"/>
    <d v="2026-06-12T00:00:00"/>
    <n v="220174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741"/>
    <s v="340.581.858-30"/>
    <s v="NF SERVICOS - ADESAO"/>
    <n v="2012328"/>
    <d v="2026-06-15T00:00:00"/>
    <n v="2215033"/>
    <d v="2026-06-16T00:00:00"/>
    <m/>
    <n v="141.11000000000001"/>
    <d v="2026-07-30T00:00:00"/>
    <m/>
    <m/>
    <s v="Processamento de dados e congêneres"/>
    <n v="141.11000000000001"/>
    <m/>
    <x v="0"/>
    <m/>
    <m/>
    <m/>
    <s v="2 - FATURADO"/>
    <n v="0"/>
    <x v="1"/>
    <x v="0"/>
    <m/>
  </r>
  <r>
    <x v="4742"/>
    <s v="340.670.088-80"/>
    <s v="NF SERVICOS - ADESAO"/>
    <n v="2001340"/>
    <d v="2026-06-12T00:00:00"/>
    <n v="22038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42"/>
    <s v="340.670.088-80"/>
    <s v="NF SERVICOS - ADESAO"/>
    <n v="2009802"/>
    <d v="2026-06-15T00:00:00"/>
    <n v="2212465"/>
    <d v="2026-06-16T00:00:00"/>
    <m/>
    <n v="164.55"/>
    <d v="2026-06-20T00:00:00"/>
    <m/>
    <m/>
    <s v="Processamento de dados e congêneres"/>
    <n v="164.55"/>
    <m/>
    <x v="0"/>
    <m/>
    <m/>
    <m/>
    <s v="2 - FATURADO"/>
    <n v="10"/>
    <x v="0"/>
    <x v="0"/>
    <m/>
  </r>
  <r>
    <x v="4743"/>
    <s v="340.700.688-80"/>
    <s v="NF SERVICOS - ADESAO"/>
    <n v="1997012"/>
    <d v="2026-06-12T00:00:00"/>
    <n v="2199513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743"/>
    <s v="340.700.688-80"/>
    <s v="NF SERVICOS - ADESAO"/>
    <n v="2011409"/>
    <d v="2026-06-15T00:00:00"/>
    <n v="2214107"/>
    <d v="2026-06-16T00:00:00"/>
    <m/>
    <n v="128.1"/>
    <d v="2026-07-30T00:00:00"/>
    <m/>
    <m/>
    <s v="Processamento de dados e congêneres"/>
    <n v="128.1"/>
    <m/>
    <x v="0"/>
    <m/>
    <m/>
    <m/>
    <s v="2 - FATURADO"/>
    <n v="0"/>
    <x v="1"/>
    <x v="0"/>
    <m/>
  </r>
  <r>
    <x v="4744"/>
    <s v="340.960.008-68"/>
    <s v="NF SERVICOS - ADESAO"/>
    <n v="1975340"/>
    <d v="2026-05-21T00:00:00"/>
    <n v="2176292"/>
    <d v="2026-05-21T00:00:00"/>
    <m/>
    <n v="301"/>
    <d v="2026-06-05T00:00:00"/>
    <m/>
    <m/>
    <s v="Processamento de dados e congêneres"/>
    <n v="103.31"/>
    <m/>
    <x v="0"/>
    <m/>
    <m/>
    <m/>
    <s v="2 - FATURADO"/>
    <n v="25"/>
    <x v="0"/>
    <x v="0"/>
    <m/>
  </r>
  <r>
    <x v="4744"/>
    <s v="340.960.008-68"/>
    <s v="NF SERVICOS - ADESAO"/>
    <n v="2004058"/>
    <d v="2026-06-12T00:00:00"/>
    <n v="220656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44"/>
    <s v="340.960.008-68"/>
    <s v="NF SERVICOS - ADESAO"/>
    <n v="2017200"/>
    <d v="2026-06-17T00:00:00"/>
    <n v="2219975"/>
    <d v="2026-06-18T00:00:00"/>
    <m/>
    <n v="359.09"/>
    <d v="2026-06-20T00:00:00"/>
    <m/>
    <m/>
    <s v="Processamento de dados e congêneres"/>
    <n v="359.09"/>
    <m/>
    <x v="0"/>
    <m/>
    <m/>
    <m/>
    <s v="2 - FATURADO"/>
    <n v="10"/>
    <x v="0"/>
    <x v="0"/>
    <m/>
  </r>
  <r>
    <x v="4745"/>
    <s v="341.113.078-41"/>
    <s v="NF SERVICOS - ADESAO"/>
    <n v="1977347"/>
    <d v="2026-05-21T00:00:00"/>
    <n v="2178302"/>
    <d v="2026-05-22T00:00:00"/>
    <m/>
    <n v="4013.1"/>
    <d v="2026-06-05T00:00:00"/>
    <m/>
    <m/>
    <s v="Processamento de dados e congêneres"/>
    <n v="1291.4100000000001"/>
    <m/>
    <x v="0"/>
    <m/>
    <m/>
    <m/>
    <s v="2 - FATURADO"/>
    <n v="25"/>
    <x v="0"/>
    <x v="0"/>
    <m/>
  </r>
  <r>
    <x v="4746"/>
    <s v="341.154.028-14"/>
    <s v="NF SERVICOS - ADESAO"/>
    <n v="2004016"/>
    <d v="2026-06-12T00:00:00"/>
    <n v="220651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46"/>
    <s v="341.154.028-14"/>
    <s v="NF SERVICOS - ADESAO"/>
    <n v="2008726"/>
    <d v="2026-06-15T00:00:00"/>
    <n v="2211378"/>
    <d v="2026-06-16T00:00:00"/>
    <m/>
    <n v="138.51"/>
    <d v="2026-06-20T00:00:00"/>
    <m/>
    <m/>
    <s v="Processamento de dados e congêneres"/>
    <n v="138.51"/>
    <m/>
    <x v="0"/>
    <m/>
    <m/>
    <m/>
    <s v="2 - FATURADO"/>
    <n v="10"/>
    <x v="0"/>
    <x v="0"/>
    <m/>
  </r>
  <r>
    <x v="4747"/>
    <s v="341.157.288-41"/>
    <s v="NF SERVICOS - ADESAO"/>
    <n v="1978098"/>
    <d v="2026-05-21T00:00:00"/>
    <n v="2179053"/>
    <d v="2026-05-22T00:00:00"/>
    <m/>
    <n v="110.93"/>
    <d v="2026-07-30T00:00:00"/>
    <m/>
    <m/>
    <s v="Processamento de dados e congêneres"/>
    <n v="110.93"/>
    <m/>
    <x v="0"/>
    <m/>
    <m/>
    <m/>
    <s v="2 - FATURADO"/>
    <n v="0"/>
    <x v="1"/>
    <x v="0"/>
    <m/>
  </r>
  <r>
    <x v="4748"/>
    <s v="341.348.358-79"/>
    <s v="NF SERVICOS - ADESAO"/>
    <n v="1996767"/>
    <d v="2026-06-12T00:00:00"/>
    <n v="2199233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749"/>
    <s v="341.492.128-64"/>
    <s v="NF SERVICOS - ADESAO"/>
    <n v="1977516"/>
    <d v="2026-05-21T00:00:00"/>
    <n v="2178471"/>
    <d v="2026-05-22T00:00:00"/>
    <m/>
    <n v="767.65"/>
    <d v="2026-06-05T00:00:00"/>
    <m/>
    <m/>
    <s v="Processamento de dados e congêneres"/>
    <n v="219.54"/>
    <m/>
    <x v="0"/>
    <m/>
    <m/>
    <m/>
    <s v="2 - FATURADO"/>
    <n v="25"/>
    <x v="0"/>
    <x v="0"/>
    <m/>
  </r>
  <r>
    <x v="4749"/>
    <s v="341.492.128-64"/>
    <s v="NF SERVICOS - ADESAO"/>
    <n v="2002944"/>
    <d v="2026-06-12T00:00:00"/>
    <n v="220544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49"/>
    <s v="341.492.128-64"/>
    <s v="NF SERVICOS - ADESAO"/>
    <n v="2015844"/>
    <d v="2026-06-17T00:00:00"/>
    <n v="2218613"/>
    <d v="2026-06-18T00:00:00"/>
    <m/>
    <n v="1253.45"/>
    <d v="2026-06-20T00:00:00"/>
    <m/>
    <m/>
    <s v="Processamento de dados e congêneres"/>
    <n v="1253.45"/>
    <m/>
    <x v="0"/>
    <m/>
    <m/>
    <m/>
    <s v="2 - FATURADO"/>
    <n v="10"/>
    <x v="0"/>
    <x v="0"/>
    <m/>
  </r>
  <r>
    <x v="4750"/>
    <s v="341.550.888-94"/>
    <s v="NF SERVICOS - ADESAO"/>
    <n v="1975713"/>
    <d v="2026-05-21T00:00:00"/>
    <n v="2176668"/>
    <d v="2026-05-22T00:00:00"/>
    <m/>
    <n v="692.61"/>
    <d v="2026-06-05T00:00:00"/>
    <m/>
    <m/>
    <s v="Processamento de dados e congêneres"/>
    <n v="692.61"/>
    <m/>
    <x v="0"/>
    <m/>
    <m/>
    <m/>
    <s v="2 - FATURADO"/>
    <n v="25"/>
    <x v="0"/>
    <x v="0"/>
    <m/>
  </r>
  <r>
    <x v="4750"/>
    <s v="341.550.888-94"/>
    <s v="NF SERVICOS - ADESAO"/>
    <n v="1983274"/>
    <d v="2026-05-21T00:00:00"/>
    <n v="218423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750"/>
    <s v="341.550.888-94"/>
    <s v="NF SERVICOS - ADESAO"/>
    <n v="2004224"/>
    <d v="2026-06-12T00:00:00"/>
    <n v="220672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50"/>
    <s v="341.550.888-94"/>
    <s v="NF SERVICOS - ADESAO"/>
    <n v="2015828"/>
    <d v="2026-06-17T00:00:00"/>
    <n v="2218597"/>
    <d v="2026-06-18T00:00:00"/>
    <m/>
    <n v="542.66"/>
    <d v="2026-06-20T00:00:00"/>
    <m/>
    <m/>
    <s v="Processamento de dados e congêneres"/>
    <n v="542.66"/>
    <m/>
    <x v="0"/>
    <m/>
    <m/>
    <m/>
    <s v="2 - FATURADO"/>
    <n v="10"/>
    <x v="0"/>
    <x v="0"/>
    <m/>
  </r>
  <r>
    <x v="4751"/>
    <s v="341.740.938-14"/>
    <s v="NF SERVICOS - ADESAO"/>
    <n v="1984811"/>
    <d v="2026-05-21T00:00:00"/>
    <n v="218577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751"/>
    <s v="341.740.938-14"/>
    <s v="NF SERVICOS - ADESAO"/>
    <n v="1994562"/>
    <d v="2026-05-21T00:00:00"/>
    <n v="2195580"/>
    <d v="2026-05-23T00:00:00"/>
    <m/>
    <n v="195.79"/>
    <d v="2026-07-30T00:00:00"/>
    <m/>
    <m/>
    <s v="Processamento de dados e congêneres"/>
    <n v="195.79"/>
    <m/>
    <x v="0"/>
    <m/>
    <m/>
    <m/>
    <s v="2 - FATURADO"/>
    <n v="0"/>
    <x v="1"/>
    <x v="0"/>
    <m/>
  </r>
  <r>
    <x v="4751"/>
    <s v="341.740.938-14"/>
    <s v="NF SERVICOS - ADESAO"/>
    <n v="2000939"/>
    <d v="2026-06-12T00:00:00"/>
    <n v="220344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751"/>
    <s v="341.740.938-14"/>
    <s v="NF SERVICOS - ADESAO"/>
    <n v="2010102"/>
    <d v="2026-06-15T00:00:00"/>
    <n v="2212787"/>
    <d v="2026-06-16T00:00:00"/>
    <m/>
    <n v="289.5"/>
    <d v="2026-07-30T00:00:00"/>
    <m/>
    <m/>
    <s v="Processamento de dados e congêneres"/>
    <n v="289.5"/>
    <m/>
    <x v="0"/>
    <m/>
    <m/>
    <m/>
    <s v="2 - FATURADO"/>
    <n v="0"/>
    <x v="1"/>
    <x v="0"/>
    <m/>
  </r>
  <r>
    <x v="4752"/>
    <s v="341.763.048-71"/>
    <s v="NF SERVICOS - ADESAO"/>
    <n v="1977658"/>
    <d v="2026-05-21T00:00:00"/>
    <n v="2178613"/>
    <d v="2026-05-22T00:00:00"/>
    <m/>
    <n v="2074.6"/>
    <d v="2026-06-05T00:00:00"/>
    <m/>
    <m/>
    <s v="Processamento de dados e congêneres"/>
    <n v="619.88"/>
    <m/>
    <x v="0"/>
    <m/>
    <m/>
    <m/>
    <s v="2 - FATURADO"/>
    <n v="25"/>
    <x v="0"/>
    <x v="0"/>
    <m/>
  </r>
  <r>
    <x v="4752"/>
    <s v="341.763.048-71"/>
    <s v="NF SERVICOS - ADESAO"/>
    <n v="2017791"/>
    <d v="2026-06-17T00:00:00"/>
    <n v="2220569"/>
    <d v="2026-06-18T00:00:00"/>
    <m/>
    <n v="1120.7"/>
    <d v="2026-06-20T00:00:00"/>
    <m/>
    <m/>
    <s v="Processamento de dados e congêneres"/>
    <n v="1120.7"/>
    <m/>
    <x v="0"/>
    <m/>
    <m/>
    <m/>
    <s v="2 - FATURADO"/>
    <n v="10"/>
    <x v="0"/>
    <x v="0"/>
    <m/>
  </r>
  <r>
    <x v="4753"/>
    <s v="341.841.108-86"/>
    <s v="NF SERVICOS - ADESAO"/>
    <n v="2000279"/>
    <d v="2026-06-12T00:00:00"/>
    <n v="2202780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753"/>
    <s v="341.841.108-86"/>
    <s v="NF SERVICOS - ADESAO"/>
    <n v="2010180"/>
    <d v="2026-06-15T00:00:00"/>
    <n v="2212866"/>
    <d v="2026-06-16T00:00:00"/>
    <m/>
    <n v="219.22"/>
    <d v="2026-06-20T00:00:00"/>
    <m/>
    <m/>
    <s v="Processamento de dados e congêneres"/>
    <n v="219.22"/>
    <m/>
    <x v="0"/>
    <m/>
    <m/>
    <m/>
    <s v="2 - FATURADO"/>
    <n v="10"/>
    <x v="0"/>
    <x v="0"/>
    <m/>
  </r>
  <r>
    <x v="4754"/>
    <s v="341.841.138-00"/>
    <s v="NF SERVICOS - ADESAO"/>
    <n v="1984361"/>
    <d v="2026-05-21T00:00:00"/>
    <n v="218532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754"/>
    <s v="341.841.138-00"/>
    <s v="NF SERVICOS - ADESAO"/>
    <n v="1989022"/>
    <d v="2026-05-21T00:00:00"/>
    <n v="2190020"/>
    <d v="2026-05-23T00:00:00"/>
    <m/>
    <n v="474.37"/>
    <d v="2026-07-30T00:00:00"/>
    <m/>
    <m/>
    <s v="Processamento de dados e congêneres"/>
    <n v="474.37"/>
    <m/>
    <x v="0"/>
    <m/>
    <m/>
    <m/>
    <s v="2 - FATURADO"/>
    <n v="0"/>
    <x v="1"/>
    <x v="0"/>
    <m/>
  </r>
  <r>
    <x v="4755"/>
    <s v="341.848.908-73"/>
    <s v="NF SERVICOS - ADESAO"/>
    <n v="1976855"/>
    <d v="2026-05-21T00:00:00"/>
    <n v="2177810"/>
    <d v="2026-05-22T00:00:00"/>
    <m/>
    <n v="2528.83"/>
    <d v="2026-06-05T00:00:00"/>
    <m/>
    <m/>
    <s v="Processamento de dados e congêneres"/>
    <n v="796.37"/>
    <m/>
    <x v="0"/>
    <m/>
    <m/>
    <m/>
    <s v="2 - FATURADO"/>
    <n v="25"/>
    <x v="0"/>
    <x v="0"/>
    <m/>
  </r>
  <r>
    <x v="4756"/>
    <s v="341.920.878-20"/>
    <s v="ND-AMAZON"/>
    <n v="394"/>
    <d v="2025-05-07T00:00:00"/>
    <m/>
    <m/>
    <m/>
    <n v="12.75"/>
    <d v="2025-06-06T00:00:00"/>
    <m/>
    <m/>
    <s v="PELA LENTE DO AMOR - IMPRENSA SOCIAL"/>
    <n v="12.75"/>
    <m/>
    <x v="0"/>
    <m/>
    <m/>
    <m/>
    <s v="2 - FATURADO"/>
    <n v="389"/>
    <x v="2"/>
    <x v="4"/>
    <m/>
  </r>
  <r>
    <x v="4757"/>
    <s v="341.986.318-75"/>
    <s v="NF SERVICOS - ADESAO"/>
    <n v="1976771"/>
    <d v="2026-05-21T00:00:00"/>
    <n v="2177726"/>
    <d v="2026-05-22T00:00:00"/>
    <m/>
    <n v="5065.0200000000004"/>
    <d v="2026-06-05T00:00:00"/>
    <m/>
    <m/>
    <s v="Processamento de dados e congêneres"/>
    <n v="1515.25"/>
    <m/>
    <x v="0"/>
    <m/>
    <m/>
    <m/>
    <s v="2 - FATURADO"/>
    <n v="25"/>
    <x v="0"/>
    <x v="0"/>
    <m/>
  </r>
  <r>
    <x v="4758"/>
    <s v="342.106.268-48"/>
    <s v="NF SERVICOS - ADESAO"/>
    <n v="1978502"/>
    <d v="2026-05-21T00:00:00"/>
    <n v="2179457"/>
    <d v="2026-05-22T00:00:00"/>
    <m/>
    <n v="1425.65"/>
    <d v="2026-06-05T00:00:00"/>
    <m/>
    <m/>
    <s v="Processamento de dados e congêneres"/>
    <n v="396.03"/>
    <m/>
    <x v="0"/>
    <m/>
    <m/>
    <m/>
    <s v="2 - FATURADO"/>
    <n v="25"/>
    <x v="0"/>
    <x v="0"/>
    <m/>
  </r>
  <r>
    <x v="4758"/>
    <s v="342.106.268-48"/>
    <s v="NF SERVICOS - ADESAO"/>
    <n v="2003597"/>
    <d v="2026-06-12T00:00:00"/>
    <n v="220609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758"/>
    <s v="342.106.268-48"/>
    <s v="NF SERVICOS - ADESAO"/>
    <n v="2017418"/>
    <d v="2026-06-17T00:00:00"/>
    <n v="2220193"/>
    <d v="2026-06-18T00:00:00"/>
    <m/>
    <n v="717.15"/>
    <d v="2026-06-20T00:00:00"/>
    <m/>
    <m/>
    <s v="Processamento de dados e congêneres"/>
    <n v="717.15"/>
    <m/>
    <x v="0"/>
    <m/>
    <m/>
    <m/>
    <s v="2 - FATURADO"/>
    <n v="10"/>
    <x v="0"/>
    <x v="0"/>
    <m/>
  </r>
  <r>
    <x v="4759"/>
    <s v="342.241.118-61"/>
    <s v="NF SERVICOS - ADESAO"/>
    <n v="2017916"/>
    <d v="2026-06-17T00:00:00"/>
    <n v="2220694"/>
    <d v="2026-06-18T00:00:00"/>
    <m/>
    <n v="136.32"/>
    <d v="2026-06-20T00:00:00"/>
    <m/>
    <m/>
    <s v="Processamento de dados e congêneres"/>
    <n v="136.32"/>
    <m/>
    <x v="0"/>
    <m/>
    <m/>
    <m/>
    <s v="2 - FATURADO"/>
    <n v="10"/>
    <x v="0"/>
    <x v="0"/>
    <m/>
  </r>
  <r>
    <x v="4760"/>
    <s v="342.368.968-42"/>
    <s v="NF SERVICOS - ADESAO"/>
    <n v="1979308"/>
    <d v="2026-05-21T00:00:00"/>
    <n v="218026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760"/>
    <s v="342.368.968-42"/>
    <s v="NF SERVICOS - ADESAO"/>
    <n v="1990756"/>
    <d v="2026-05-21T00:00:00"/>
    <n v="2191773"/>
    <d v="2026-05-23T00:00:00"/>
    <m/>
    <n v="81.23"/>
    <d v="2026-07-30T00:00:00"/>
    <m/>
    <m/>
    <s v="Processamento de dados e congêneres"/>
    <n v="81.23"/>
    <m/>
    <x v="0"/>
    <m/>
    <m/>
    <m/>
    <s v="2 - FATURADO"/>
    <n v="0"/>
    <x v="1"/>
    <x v="0"/>
    <m/>
  </r>
  <r>
    <x v="4760"/>
    <s v="342.368.968-42"/>
    <s v="NF SERVICOS - ADESAO"/>
    <n v="2011572"/>
    <d v="2026-06-15T00:00:00"/>
    <n v="2214270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4761"/>
    <s v="342.508.188-88"/>
    <s v="NF SERVICOS - ADESAO"/>
    <n v="2000908"/>
    <d v="2026-06-12T00:00:00"/>
    <n v="220340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762"/>
    <s v="342.561.248-45"/>
    <s v="NF SERVICOS - ADESAO"/>
    <n v="1978903"/>
    <d v="2026-05-21T00:00:00"/>
    <n v="2179858"/>
    <d v="2026-05-22T00:00:00"/>
    <m/>
    <n v="2043.81"/>
    <d v="2026-06-05T00:00:00"/>
    <m/>
    <m/>
    <s v="Processamento de dados e congêneres"/>
    <n v="606.96"/>
    <m/>
    <x v="0"/>
    <m/>
    <m/>
    <m/>
    <s v="2 - FATURADO"/>
    <n v="25"/>
    <x v="0"/>
    <x v="0"/>
    <m/>
  </r>
  <r>
    <x v="4762"/>
    <s v="342.561.248-45"/>
    <s v="NF SERVICOS - ADESAO"/>
    <n v="1996231"/>
    <d v="2026-06-12T00:00:00"/>
    <n v="219869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62"/>
    <s v="342.561.248-45"/>
    <s v="NF SERVICOS - ADESAO"/>
    <n v="2017956"/>
    <d v="2026-06-17T00:00:00"/>
    <n v="2220734"/>
    <d v="2026-06-18T00:00:00"/>
    <m/>
    <n v="1693.87"/>
    <d v="2026-06-20T00:00:00"/>
    <m/>
    <m/>
    <s v="Processamento de dados e congêneres"/>
    <n v="1693.87"/>
    <m/>
    <x v="0"/>
    <m/>
    <m/>
    <m/>
    <s v="2 - FATURADO"/>
    <n v="10"/>
    <x v="0"/>
    <x v="0"/>
    <m/>
  </r>
  <r>
    <x v="4763"/>
    <s v="342.609.048-17"/>
    <s v="NF SERVICOS - ADESAO"/>
    <n v="2005070"/>
    <d v="2026-06-12T00:00:00"/>
    <n v="220757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763"/>
    <s v="342.609.048-17"/>
    <s v="NF SERVICOS - ADESAO"/>
    <n v="2010197"/>
    <d v="2026-06-15T00:00:00"/>
    <n v="2212883"/>
    <d v="2026-06-16T00:00:00"/>
    <m/>
    <n v="279.95999999999998"/>
    <d v="2026-07-30T00:00:00"/>
    <m/>
    <m/>
    <s v="Processamento de dados e congêneres"/>
    <n v="279.95999999999998"/>
    <m/>
    <x v="0"/>
    <m/>
    <m/>
    <m/>
    <s v="2 - FATURADO"/>
    <n v="0"/>
    <x v="1"/>
    <x v="0"/>
    <m/>
  </r>
  <r>
    <x v="4764"/>
    <s v="342.660.278-42"/>
    <s v="NF SERVICOS - ADESAO"/>
    <n v="1976983"/>
    <d v="2026-05-21T00:00:00"/>
    <n v="2177938"/>
    <d v="2026-05-22T00:00:00"/>
    <m/>
    <n v="2703.41"/>
    <d v="2026-06-05T00:00:00"/>
    <m/>
    <m/>
    <s v="Processamento de dados e congêneres"/>
    <n v="852.33"/>
    <m/>
    <x v="0"/>
    <m/>
    <m/>
    <m/>
    <s v="2 - FATURADO"/>
    <n v="25"/>
    <x v="0"/>
    <x v="0"/>
    <m/>
  </r>
  <r>
    <x v="4765"/>
    <s v="343.173.528-26"/>
    <s v="NF SERVICOS - ADESAO"/>
    <n v="2008394"/>
    <d v="2026-06-15T00:00:00"/>
    <n v="2211046"/>
    <d v="2026-06-16T00:00:00"/>
    <m/>
    <n v="125.5"/>
    <d v="2026-06-20T00:00:00"/>
    <m/>
    <m/>
    <s v="Processamento de dados e congêneres"/>
    <n v="125.5"/>
    <m/>
    <x v="0"/>
    <m/>
    <m/>
    <m/>
    <s v="2 - FATURADO"/>
    <n v="10"/>
    <x v="0"/>
    <x v="0"/>
    <m/>
  </r>
  <r>
    <x v="4766"/>
    <s v="343.336.908-97"/>
    <s v="NF SERVICOS - ADESAO"/>
    <n v="1976107"/>
    <d v="2026-05-21T00:00:00"/>
    <n v="2177062"/>
    <d v="2026-05-22T00:00:00"/>
    <m/>
    <n v="1118.6099999999999"/>
    <d v="2026-06-05T00:00:00"/>
    <m/>
    <m/>
    <s v="Processamento de dados e congêneres"/>
    <n v="331.46"/>
    <m/>
    <x v="0"/>
    <m/>
    <m/>
    <m/>
    <s v="2 - FATURADO"/>
    <n v="25"/>
    <x v="0"/>
    <x v="0"/>
    <m/>
  </r>
  <r>
    <x v="4767"/>
    <s v="343.402.458-10"/>
    <s v="NF SERVICOS - ADESAO"/>
    <n v="1978347"/>
    <d v="2026-05-21T00:00:00"/>
    <n v="2179302"/>
    <d v="2026-05-22T00:00:00"/>
    <m/>
    <n v="1854.31"/>
    <d v="2026-06-05T00:00:00"/>
    <m/>
    <m/>
    <s v="Processamento de dados e congêneres"/>
    <n v="598.35"/>
    <m/>
    <x v="0"/>
    <m/>
    <m/>
    <m/>
    <s v="2 - FATURADO"/>
    <n v="25"/>
    <x v="0"/>
    <x v="0"/>
    <m/>
  </r>
  <r>
    <x v="4768"/>
    <s v="343.486.008-80"/>
    <s v="NF SERVICOS - ADESAO"/>
    <n v="1987491"/>
    <d v="2026-05-21T00:00:00"/>
    <n v="218845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768"/>
    <s v="343.486.008-80"/>
    <s v="NF SERVICOS - ADESAO"/>
    <n v="1990222"/>
    <d v="2026-05-21T00:00:00"/>
    <n v="2191237"/>
    <d v="2026-05-23T00:00:00"/>
    <m/>
    <n v="94.24"/>
    <d v="2026-07-30T00:00:00"/>
    <m/>
    <m/>
    <s v="Processamento de dados e congêneres"/>
    <n v="94.24"/>
    <m/>
    <x v="0"/>
    <m/>
    <m/>
    <m/>
    <s v="2 - FATURADO"/>
    <n v="0"/>
    <x v="1"/>
    <x v="0"/>
    <m/>
  </r>
  <r>
    <x v="4769"/>
    <s v="343.571.048-90"/>
    <s v="NF SERVICOS - ADESAO"/>
    <n v="2000063"/>
    <d v="2026-06-12T00:00:00"/>
    <n v="220256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69"/>
    <s v="343.571.048-90"/>
    <s v="NF SERVICOS - ADESAO"/>
    <n v="2016352"/>
    <d v="2026-06-17T00:00:00"/>
    <n v="2219121"/>
    <d v="2026-06-18T00:00:00"/>
    <m/>
    <n v="267.04000000000002"/>
    <d v="2026-06-20T00:00:00"/>
    <m/>
    <m/>
    <s v="Processamento de dados e congêneres"/>
    <n v="267.04000000000002"/>
    <m/>
    <x v="0"/>
    <m/>
    <m/>
    <m/>
    <s v="2 - FATURADO"/>
    <n v="10"/>
    <x v="0"/>
    <x v="0"/>
    <m/>
  </r>
  <r>
    <x v="4770"/>
    <s v="343.660.898-07"/>
    <s v="NF SERVICOS - ADESAO"/>
    <n v="2001891"/>
    <d v="2026-06-12T00:00:00"/>
    <n v="220439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771"/>
    <s v="344.037.208-11"/>
    <s v="NF SERVICOS - ADESAO"/>
    <n v="1977180"/>
    <d v="2026-05-21T00:00:00"/>
    <n v="2178135"/>
    <d v="2026-05-22T00:00:00"/>
    <m/>
    <n v="3279.76"/>
    <d v="2026-06-05T00:00:00"/>
    <m/>
    <m/>
    <s v="Processamento de dados e congêneres"/>
    <n v="968.56"/>
    <m/>
    <x v="0"/>
    <m/>
    <m/>
    <m/>
    <s v="2 - FATURADO"/>
    <n v="25"/>
    <x v="0"/>
    <x v="0"/>
    <m/>
  </r>
  <r>
    <x v="4772"/>
    <s v="344.377.318-40"/>
    <s v="ND-OPERADORA CIELO"/>
    <n v="29577"/>
    <d v="2026-06-22T00:00:00"/>
    <m/>
    <m/>
    <m/>
    <n v="124.99"/>
    <d v="2026-06-22T00:00:00"/>
    <m/>
    <m/>
    <s v="Certificado e-CPF A1 em Software (12 meses)"/>
    <n v="124.99"/>
    <m/>
    <x v="0"/>
    <m/>
    <m/>
    <m/>
    <s v="1 - VENDA A VISTA"/>
    <n v="8"/>
    <x v="0"/>
    <x v="2"/>
    <m/>
  </r>
  <r>
    <x v="4773"/>
    <s v="344.393.918-00"/>
    <s v="NF SERVICOS - ADESAO"/>
    <n v="1990844"/>
    <d v="2026-05-21T00:00:00"/>
    <n v="2191861"/>
    <d v="2026-05-23T00:00:00"/>
    <m/>
    <n v="55.2"/>
    <d v="2026-07-30T00:00:00"/>
    <m/>
    <m/>
    <s v="Processamento de dados e congêneres"/>
    <n v="55.2"/>
    <m/>
    <x v="0"/>
    <m/>
    <m/>
    <m/>
    <s v="2 - FATURADO"/>
    <n v="0"/>
    <x v="1"/>
    <x v="0"/>
    <m/>
  </r>
  <r>
    <x v="4773"/>
    <s v="344.393.918-00"/>
    <s v="NF SERVICOS - ADESAO"/>
    <n v="2012056"/>
    <d v="2026-06-15T00:00:00"/>
    <n v="2214759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4774"/>
    <s v="344.416.618-43"/>
    <s v="NF SERVICOS - ADESAO"/>
    <n v="1975411"/>
    <d v="2026-05-21T00:00:00"/>
    <n v="2176366"/>
    <d v="2026-05-21T00:00:00"/>
    <m/>
    <n v="665.18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4775"/>
    <s v="344.461.698-82"/>
    <s v="ND-OPERADORA CIELO"/>
    <n v="29482"/>
    <d v="2026-06-13T00:00:00"/>
    <m/>
    <m/>
    <m/>
    <n v="124.99"/>
    <d v="2026-06-13T00:00:00"/>
    <m/>
    <m/>
    <s v="Certificado e-CPF A1 em Software (12 meses)"/>
    <n v="124.99"/>
    <m/>
    <x v="0"/>
    <m/>
    <m/>
    <m/>
    <s v="1 - VENDA A VISTA"/>
    <n v="17"/>
    <x v="0"/>
    <x v="2"/>
    <m/>
  </r>
  <r>
    <x v="4776"/>
    <s v="344.519.098-48"/>
    <s v="NF SERVICOS - ADESAO"/>
    <n v="2005792"/>
    <d v="2026-06-12T00:00:00"/>
    <n v="220830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76"/>
    <s v="344.519.098-48"/>
    <s v="NF SERVICOS - ADESAO"/>
    <n v="2017571"/>
    <d v="2026-06-17T00:00:00"/>
    <n v="2220347"/>
    <d v="2026-06-18T00:00:00"/>
    <m/>
    <n v="359.75"/>
    <d v="2026-06-20T00:00:00"/>
    <m/>
    <m/>
    <s v="Processamento de dados e congêneres"/>
    <n v="359.75"/>
    <m/>
    <x v="0"/>
    <m/>
    <m/>
    <m/>
    <s v="2 - FATURADO"/>
    <n v="10"/>
    <x v="0"/>
    <x v="0"/>
    <m/>
  </r>
  <r>
    <x v="4777"/>
    <s v="344.601.468-35"/>
    <s v="NF SERVICOS - ADESAO"/>
    <n v="1986795"/>
    <d v="2026-05-21T00:00:00"/>
    <n v="218775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777"/>
    <s v="344.601.468-35"/>
    <s v="NF SERVICOS - ADESAO"/>
    <n v="2006482"/>
    <d v="2026-06-12T00:00:00"/>
    <n v="220900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778"/>
    <s v="344.621.308-20"/>
    <s v="NF SERVICOS - ADESAO"/>
    <n v="1996787"/>
    <d v="2026-06-12T00:00:00"/>
    <n v="2199254"/>
    <d v="2026-06-12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4778"/>
    <s v="344.621.308-20"/>
    <s v="NF SERVICOS - ADESAO"/>
    <n v="1997327"/>
    <d v="2026-06-12T00:00:00"/>
    <n v="2199828"/>
    <d v="2026-06-12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4778"/>
    <s v="344.621.308-20"/>
    <s v="NF SERVICOS - ADESAO"/>
    <n v="2002012"/>
    <d v="2026-06-12T00:00:00"/>
    <n v="2204513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4778"/>
    <s v="344.621.308-20"/>
    <s v="NF SERVICOS - ADESAO"/>
    <n v="2005811"/>
    <d v="2026-06-12T00:00:00"/>
    <n v="2208320"/>
    <d v="2026-06-15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4779"/>
    <s v="344.652.958-63"/>
    <s v="NF SERVICOS - ADESAO"/>
    <n v="1976562"/>
    <d v="2026-05-21T00:00:00"/>
    <n v="2177517"/>
    <d v="2026-05-22T00:00:00"/>
    <m/>
    <n v="1960.33"/>
    <d v="2026-06-05T00:00:00"/>
    <m/>
    <m/>
    <s v="Processamento de dados e congêneres"/>
    <n v="568.22"/>
    <m/>
    <x v="0"/>
    <m/>
    <m/>
    <m/>
    <s v="2 - FATURADO"/>
    <n v="25"/>
    <x v="0"/>
    <x v="0"/>
    <m/>
  </r>
  <r>
    <x v="4780"/>
    <s v="345.185.348-59"/>
    <s v="NF SERVICOS - ADESAO"/>
    <n v="2005729"/>
    <d v="2026-06-12T00:00:00"/>
    <n v="2208236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781"/>
    <s v="345.321.828-08"/>
    <s v="NF SERVICOS - ADESAO"/>
    <n v="1976032"/>
    <d v="2026-05-21T00:00:00"/>
    <n v="2176987"/>
    <d v="2026-05-22T00:00:00"/>
    <m/>
    <n v="1254.29"/>
    <d v="2026-06-05T00:00:00"/>
    <m/>
    <m/>
    <s v="Processamento de dados e congêneres"/>
    <n v="327.16000000000003"/>
    <m/>
    <x v="0"/>
    <m/>
    <m/>
    <m/>
    <s v="2 - FATURADO"/>
    <n v="25"/>
    <x v="0"/>
    <x v="0"/>
    <m/>
  </r>
  <r>
    <x v="4781"/>
    <s v="345.321.828-08"/>
    <s v="NF SERVICOS - ADESAO"/>
    <n v="2017841"/>
    <d v="2026-06-17T00:00:00"/>
    <n v="2220619"/>
    <d v="2026-06-18T00:00:00"/>
    <m/>
    <n v="952"/>
    <d v="2026-07-30T00:00:00"/>
    <m/>
    <m/>
    <s v="Processamento de dados e congêneres"/>
    <n v="952"/>
    <m/>
    <x v="0"/>
    <m/>
    <m/>
    <m/>
    <s v="2 - FATURADO"/>
    <n v="0"/>
    <x v="1"/>
    <x v="0"/>
    <m/>
  </r>
  <r>
    <x v="4782"/>
    <s v="345.416.718-32"/>
    <s v="NF SERVICOS - ADESAO"/>
    <n v="1979576"/>
    <d v="2026-05-21T00:00:00"/>
    <n v="2180532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782"/>
    <s v="345.416.718-32"/>
    <s v="NF SERVICOS - ADESAO"/>
    <n v="2005869"/>
    <d v="2026-06-12T00:00:00"/>
    <n v="220838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83"/>
    <s v="345.740.068-70"/>
    <s v="NF SERVICOS - ADESAO"/>
    <n v="1978342"/>
    <d v="2026-05-21T00:00:00"/>
    <n v="2179297"/>
    <d v="2026-05-22T00:00:00"/>
    <m/>
    <n v="433.76"/>
    <d v="2026-07-30T00:00:00"/>
    <m/>
    <m/>
    <s v="Processamento de dados e congêneres"/>
    <n v="433.76"/>
    <m/>
    <x v="0"/>
    <m/>
    <m/>
    <m/>
    <s v="2 - FATURADO"/>
    <n v="0"/>
    <x v="1"/>
    <x v="0"/>
    <m/>
  </r>
  <r>
    <x v="4784"/>
    <s v="345.804.538-40"/>
    <s v="NF SERVICOS - ADESAO"/>
    <n v="1977846"/>
    <d v="2026-05-21T00:00:00"/>
    <n v="2178801"/>
    <d v="2026-05-22T00:00:00"/>
    <m/>
    <n v="5235.07"/>
    <d v="2026-06-05T00:00:00"/>
    <m/>
    <m/>
    <s v="Processamento de dados e congêneres"/>
    <n v="1510.95"/>
    <m/>
    <x v="0"/>
    <m/>
    <m/>
    <m/>
    <s v="2 - FATURADO"/>
    <n v="25"/>
    <x v="0"/>
    <x v="0"/>
    <m/>
  </r>
  <r>
    <x v="4785"/>
    <s v="345.887.258-23"/>
    <s v="NF SERVICOS - ADESAO"/>
    <n v="1977328"/>
    <d v="2026-05-21T00:00:00"/>
    <n v="2178283"/>
    <d v="2026-05-22T00:00:00"/>
    <m/>
    <n v="2544.64"/>
    <d v="2026-06-05T00:00:00"/>
    <m/>
    <m/>
    <s v="Processamento de dados e congêneres"/>
    <n v="774.85"/>
    <m/>
    <x v="0"/>
    <m/>
    <m/>
    <m/>
    <s v="2 - FATURADO"/>
    <n v="25"/>
    <x v="0"/>
    <x v="0"/>
    <m/>
  </r>
  <r>
    <x v="4786"/>
    <s v="346.129.528-04"/>
    <s v="NF SERVICOS - ADESAO"/>
    <n v="2009744"/>
    <d v="2026-06-15T00:00:00"/>
    <n v="2212405"/>
    <d v="2026-06-16T00:00:00"/>
    <m/>
    <n v="198.39"/>
    <d v="2026-06-20T00:00:00"/>
    <m/>
    <m/>
    <s v="Processamento de dados e congêneres"/>
    <n v="198.39"/>
    <m/>
    <x v="0"/>
    <m/>
    <m/>
    <m/>
    <s v="2 - FATURADO"/>
    <n v="10"/>
    <x v="0"/>
    <x v="0"/>
    <m/>
  </r>
  <r>
    <x v="4787"/>
    <s v="346.185.388-72"/>
    <s v="NF SERVICOS - ADESAO"/>
    <n v="1977779"/>
    <d v="2026-05-21T00:00:00"/>
    <n v="2178734"/>
    <d v="2026-05-22T00:00:00"/>
    <m/>
    <n v="3862.92"/>
    <d v="2026-06-05T00:00:00"/>
    <m/>
    <m/>
    <s v="Processamento de dados e congêneres"/>
    <n v="1114.92"/>
    <m/>
    <x v="0"/>
    <m/>
    <m/>
    <m/>
    <s v="2 - FATURADO"/>
    <n v="25"/>
    <x v="0"/>
    <x v="0"/>
    <m/>
  </r>
  <r>
    <x v="4788"/>
    <s v="346.222.468-99"/>
    <s v="NF SERVICOS - ADESAO"/>
    <n v="2004596"/>
    <d v="2026-06-12T00:00:00"/>
    <n v="220709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89"/>
    <s v="346.262.328-17"/>
    <s v="NF SERVICOS - ADESAO"/>
    <n v="1978616"/>
    <d v="2026-05-21T00:00:00"/>
    <n v="2179571"/>
    <d v="2026-05-22T00:00:00"/>
    <m/>
    <n v="8984.34"/>
    <d v="2026-06-05T00:00:00"/>
    <m/>
    <m/>
    <s v="Processamento de dados e congêneres"/>
    <n v="2608.65"/>
    <m/>
    <x v="0"/>
    <m/>
    <m/>
    <m/>
    <s v="2 - FATURADO"/>
    <n v="25"/>
    <x v="0"/>
    <x v="0"/>
    <m/>
  </r>
  <r>
    <x v="4790"/>
    <s v="346.492.218-97"/>
    <s v="NF SERVICOS - ADESAO"/>
    <n v="1978754"/>
    <d v="2026-05-21T00:00:00"/>
    <n v="2179709"/>
    <d v="2026-05-22T00:00:00"/>
    <m/>
    <n v="1778.79"/>
    <d v="2026-06-05T00:00:00"/>
    <m/>
    <m/>
    <s v="Processamento de dados e congêneres"/>
    <n v="563.91999999999996"/>
    <m/>
    <x v="0"/>
    <m/>
    <m/>
    <m/>
    <s v="2 - FATURADO"/>
    <n v="25"/>
    <x v="0"/>
    <x v="0"/>
    <m/>
  </r>
  <r>
    <x v="4790"/>
    <s v="346.492.218-97"/>
    <s v="NF SERVICOS - ADESAO"/>
    <n v="2004358"/>
    <d v="2026-06-12T00:00:00"/>
    <n v="220686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90"/>
    <s v="346.492.218-97"/>
    <s v="NF SERVICOS - ADESAO"/>
    <n v="2018023"/>
    <d v="2026-06-17T00:00:00"/>
    <n v="2220801"/>
    <d v="2026-06-18T00:00:00"/>
    <m/>
    <n v="1164.48"/>
    <d v="2026-06-20T00:00:00"/>
    <m/>
    <m/>
    <s v="Processamento de dados e congêneres"/>
    <n v="1164.48"/>
    <m/>
    <x v="0"/>
    <m/>
    <m/>
    <m/>
    <s v="2 - FATURADO"/>
    <n v="10"/>
    <x v="0"/>
    <x v="0"/>
    <m/>
  </r>
  <r>
    <x v="4791"/>
    <s v="346.738.888-47"/>
    <s v="NF SERVICOS - ADESAO"/>
    <n v="2003643"/>
    <d v="2026-06-12T00:00:00"/>
    <n v="220614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91"/>
    <s v="346.738.888-47"/>
    <s v="NF SERVICOS - ADESAO"/>
    <n v="2011821"/>
    <d v="2026-06-15T00:00:00"/>
    <n v="2214522"/>
    <d v="2026-06-16T00:00:00"/>
    <m/>
    <n v="133.30000000000001"/>
    <d v="2026-06-20T00:00:00"/>
    <m/>
    <m/>
    <s v="Processamento de dados e congêneres"/>
    <n v="133.30000000000001"/>
    <m/>
    <x v="0"/>
    <m/>
    <m/>
    <m/>
    <s v="2 - FATURADO"/>
    <n v="10"/>
    <x v="0"/>
    <x v="0"/>
    <m/>
  </r>
  <r>
    <x v="4792"/>
    <s v="346.782.428-56"/>
    <s v="NF SERVICOS - ADESAO"/>
    <n v="2000109"/>
    <d v="2026-06-12T00:00:00"/>
    <n v="2202610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792"/>
    <s v="346.782.428-56"/>
    <s v="NF SERVICOS - ADESAO"/>
    <n v="2016961"/>
    <d v="2026-06-17T00:00:00"/>
    <n v="2219736"/>
    <d v="2026-06-18T00:00:00"/>
    <m/>
    <n v="94.29"/>
    <d v="2026-06-20T00:00:00"/>
    <m/>
    <m/>
    <s v="Processamento de dados e congêneres"/>
    <n v="94.29"/>
    <m/>
    <x v="0"/>
    <m/>
    <m/>
    <m/>
    <s v="2 - FATURADO"/>
    <n v="10"/>
    <x v="0"/>
    <x v="0"/>
    <m/>
  </r>
  <r>
    <x v="4793"/>
    <s v="346.953.398-97"/>
    <s v="NF SERVICOS - ADESAO"/>
    <n v="1986161"/>
    <d v="2026-05-21T00:00:00"/>
    <n v="218712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793"/>
    <s v="346.953.398-97"/>
    <s v="NF SERVICOS - ADESAO"/>
    <n v="1989339"/>
    <d v="2026-05-21T00:00:00"/>
    <n v="2190342"/>
    <d v="2026-05-23T00:00:00"/>
    <m/>
    <n v="208.81"/>
    <d v="2026-07-30T00:00:00"/>
    <m/>
    <m/>
    <s v="Processamento de dados e congêneres"/>
    <n v="208.81"/>
    <m/>
    <x v="0"/>
    <m/>
    <m/>
    <m/>
    <s v="2 - FATURADO"/>
    <n v="0"/>
    <x v="1"/>
    <x v="0"/>
    <m/>
  </r>
  <r>
    <x v="4793"/>
    <s v="346.953.398-97"/>
    <s v="NF SERVICOS - ADESAO"/>
    <n v="2004955"/>
    <d v="2026-06-12T00:00:00"/>
    <n v="220745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793"/>
    <s v="346.953.398-97"/>
    <s v="NF SERVICOS - ADESAO"/>
    <n v="2009734"/>
    <d v="2026-06-15T00:00:00"/>
    <n v="2212395"/>
    <d v="2026-06-16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4794"/>
    <s v="346.966.148-08"/>
    <s v="NF SERVICOS - ADESAO"/>
    <n v="2003696"/>
    <d v="2026-06-12T00:00:00"/>
    <n v="220619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95"/>
    <s v="347.086.838-71"/>
    <s v="NF SERVICOS - ADESAO"/>
    <n v="1983521"/>
    <d v="2026-05-21T00:00:00"/>
    <n v="218448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795"/>
    <s v="347.086.838-71"/>
    <s v="NF SERVICOS - ADESAO"/>
    <n v="2001522"/>
    <d v="2026-06-12T00:00:00"/>
    <n v="220402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796"/>
    <s v="347.134.798-45"/>
    <s v="NF SERVICOS - ADESAO"/>
    <n v="1976158"/>
    <d v="2026-05-21T00:00:00"/>
    <n v="2177113"/>
    <d v="2026-05-22T00:00:00"/>
    <m/>
    <n v="1989.58"/>
    <d v="2026-06-05T00:00:00"/>
    <m/>
    <m/>
    <s v="Processamento de dados e congêneres"/>
    <n v="598.35"/>
    <m/>
    <x v="0"/>
    <m/>
    <m/>
    <m/>
    <s v="2 - FATURADO"/>
    <n v="25"/>
    <x v="0"/>
    <x v="0"/>
    <m/>
  </r>
  <r>
    <x v="4796"/>
    <s v="347.134.798-45"/>
    <s v="NF SERVICOS - ADESAO"/>
    <n v="2001101"/>
    <d v="2026-06-12T00:00:00"/>
    <n v="220360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796"/>
    <s v="347.134.798-45"/>
    <s v="NF SERVICOS - ADESAO"/>
    <n v="2015807"/>
    <d v="2026-06-17T00:00:00"/>
    <n v="2218576"/>
    <d v="2026-06-18T00:00:00"/>
    <m/>
    <n v="1681.72"/>
    <d v="2026-06-20T00:00:00"/>
    <m/>
    <m/>
    <s v="Processamento de dados e congêneres"/>
    <n v="1681.72"/>
    <m/>
    <x v="0"/>
    <m/>
    <m/>
    <m/>
    <s v="2 - FATURADO"/>
    <n v="10"/>
    <x v="0"/>
    <x v="0"/>
    <m/>
  </r>
  <r>
    <x v="4797"/>
    <s v="347.193.688-24"/>
    <s v="NF SERVICOS - ADESAO"/>
    <n v="2006750"/>
    <d v="2026-06-12T00:00:00"/>
    <n v="220927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1911"/>
    <s v="347.296.358-17"/>
    <s v="NF SERVICOS - ADESAO"/>
    <n v="1997649"/>
    <d v="2026-06-12T00:00:00"/>
    <n v="2200150"/>
    <d v="2026-06-12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4798"/>
    <s v="347.388.728-50"/>
    <s v="NF SERVICOS - ADESAO"/>
    <n v="1977879"/>
    <d v="2026-05-21T00:00:00"/>
    <n v="2178834"/>
    <d v="2026-05-22T00:00:00"/>
    <m/>
    <n v="397.69"/>
    <d v="2026-06-05T00:00:00"/>
    <m/>
    <m/>
    <s v="Processamento de dados e congêneres"/>
    <n v="133.44999999999999"/>
    <m/>
    <x v="0"/>
    <m/>
    <m/>
    <m/>
    <s v="2 - FATURADO"/>
    <n v="25"/>
    <x v="0"/>
    <x v="0"/>
    <m/>
  </r>
  <r>
    <x v="4799"/>
    <s v="347.496.388-03"/>
    <s v="NF SERVICOS - ADESAO"/>
    <n v="2005443"/>
    <d v="2026-06-12T00:00:00"/>
    <n v="220794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799"/>
    <s v="347.496.388-03"/>
    <s v="NF SERVICOS - ADESAO"/>
    <n v="2015616"/>
    <d v="2026-06-17T00:00:00"/>
    <n v="2218385"/>
    <d v="2026-06-18T00:00:00"/>
    <m/>
    <n v="17.37"/>
    <d v="2026-07-30T00:00:00"/>
    <m/>
    <m/>
    <s v="Processamento de dados e congêneres"/>
    <n v="17.37"/>
    <m/>
    <x v="0"/>
    <m/>
    <m/>
    <m/>
    <s v="2 - FATURADO"/>
    <n v="0"/>
    <x v="1"/>
    <x v="0"/>
    <m/>
  </r>
  <r>
    <x v="4162"/>
    <s v="347.768.368-40"/>
    <s v="NF SERVICOS - ADESAO"/>
    <n v="1978708"/>
    <d v="2026-05-21T00:00:00"/>
    <n v="2179663"/>
    <d v="2026-05-22T00:00:00"/>
    <m/>
    <n v="1226.02"/>
    <d v="2026-06-05T00:00:00"/>
    <m/>
    <m/>
    <s v="Processamento de dados e congêneres"/>
    <n v="370.2"/>
    <m/>
    <x v="0"/>
    <m/>
    <m/>
    <m/>
    <s v="2 - FATURADO"/>
    <n v="25"/>
    <x v="0"/>
    <x v="0"/>
    <m/>
  </r>
  <r>
    <x v="4162"/>
    <s v="347.768.368-40"/>
    <s v="NF SERVICOS - ADESAO"/>
    <n v="2015622"/>
    <d v="2026-06-17T00:00:00"/>
    <n v="2218391"/>
    <d v="2026-06-18T00:00:00"/>
    <m/>
    <n v="1046.3"/>
    <d v="2026-07-30T00:00:00"/>
    <m/>
    <m/>
    <s v="Processamento de dados e congêneres"/>
    <n v="1046.3"/>
    <m/>
    <x v="0"/>
    <m/>
    <m/>
    <m/>
    <s v="2 - FATURADO"/>
    <n v="0"/>
    <x v="1"/>
    <x v="0"/>
    <m/>
  </r>
  <r>
    <x v="4800"/>
    <s v="347.973.698-09"/>
    <s v="ND-AMAZON"/>
    <n v="105"/>
    <d v="2025-01-07T00:00:00"/>
    <m/>
    <m/>
    <m/>
    <n v="50.57"/>
    <d v="2025-02-06T00:00:00"/>
    <m/>
    <m/>
    <s v="ALIMENTANDO O MUNDO : O SURGIMENTO DA MODERNA ECONOMIA AGRICOLA NO BRASIL"/>
    <n v="50.57"/>
    <m/>
    <x v="0"/>
    <m/>
    <m/>
    <m/>
    <s v="2 - FATURADO"/>
    <n v="509"/>
    <x v="2"/>
    <x v="4"/>
    <m/>
  </r>
  <r>
    <x v="4801"/>
    <s v="348.039.628-39"/>
    <s v="NF SERVICOS - ADESAO"/>
    <n v="1987758"/>
    <d v="2026-05-21T00:00:00"/>
    <n v="218872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801"/>
    <s v="348.039.628-39"/>
    <s v="NF SERVICOS - ADESAO"/>
    <n v="1999296"/>
    <d v="2026-06-12T00:00:00"/>
    <n v="220179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01"/>
    <s v="348.039.628-39"/>
    <s v="NF SERVICOS - ADESAO"/>
    <n v="2009694"/>
    <d v="2026-06-15T00:00:00"/>
    <n v="2212353"/>
    <d v="2026-06-16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4802"/>
    <s v="348.218.718-58"/>
    <s v="NF SERVICOS - ADESAO"/>
    <n v="1997469"/>
    <d v="2026-06-12T00:00:00"/>
    <n v="219997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02"/>
    <s v="348.218.718-58"/>
    <s v="NF SERVICOS - ADESAO"/>
    <n v="2012117"/>
    <d v="2026-06-15T00:00:00"/>
    <n v="2214821"/>
    <d v="2026-06-16T00:00:00"/>
    <m/>
    <n v="123.75"/>
    <d v="2026-06-20T00:00:00"/>
    <m/>
    <m/>
    <s v="Processamento de dados e congêneres"/>
    <n v="123.75"/>
    <m/>
    <x v="0"/>
    <m/>
    <m/>
    <m/>
    <s v="2 - FATURADO"/>
    <n v="10"/>
    <x v="0"/>
    <x v="0"/>
    <m/>
  </r>
  <r>
    <x v="4803"/>
    <s v="348.453.978-03"/>
    <s v="NF SERVICOS - ADESAO"/>
    <n v="1976145"/>
    <d v="2026-05-21T00:00:00"/>
    <n v="2177100"/>
    <d v="2026-05-22T00:00:00"/>
    <m/>
    <n v="669.93"/>
    <d v="2026-06-05T00:00:00"/>
    <m/>
    <m/>
    <s v="Processamento de dados e congêneres"/>
    <n v="198.02"/>
    <m/>
    <x v="0"/>
    <m/>
    <m/>
    <m/>
    <s v="2 - FATURADO"/>
    <n v="25"/>
    <x v="0"/>
    <x v="0"/>
    <m/>
  </r>
  <r>
    <x v="4804"/>
    <s v="348.520.918-03"/>
    <s v="NF SERVICOS - ADESAO"/>
    <n v="1980926"/>
    <d v="2026-05-21T00:00:00"/>
    <n v="2181889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804"/>
    <s v="348.520.918-03"/>
    <s v="NF SERVICOS - ADESAO"/>
    <n v="1991972"/>
    <d v="2026-05-21T00:00:00"/>
    <n v="2192990"/>
    <d v="2026-05-23T00:00:00"/>
    <m/>
    <n v="178.43"/>
    <d v="2026-06-05T00:00:00"/>
    <m/>
    <m/>
    <s v="Processamento de dados e congêneres"/>
    <n v="178.43"/>
    <m/>
    <x v="0"/>
    <m/>
    <m/>
    <m/>
    <s v="2 - FATURADO"/>
    <n v="25"/>
    <x v="0"/>
    <x v="0"/>
    <m/>
  </r>
  <r>
    <x v="4804"/>
    <s v="348.520.918-03"/>
    <s v="NF SERVICOS - ADESAO"/>
    <n v="2004878"/>
    <d v="2026-06-12T00:00:00"/>
    <n v="220738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04"/>
    <s v="348.520.918-03"/>
    <s v="NF SERVICOS - ADESAO"/>
    <n v="2010534"/>
    <d v="2026-06-15T00:00:00"/>
    <n v="2213223"/>
    <d v="2026-06-16T00:00:00"/>
    <m/>
    <n v="167.15"/>
    <d v="2026-07-30T00:00:00"/>
    <m/>
    <m/>
    <s v="Processamento de dados e congêneres"/>
    <n v="167.15"/>
    <m/>
    <x v="0"/>
    <m/>
    <m/>
    <m/>
    <s v="2 - FATURADO"/>
    <n v="0"/>
    <x v="1"/>
    <x v="0"/>
    <m/>
  </r>
  <r>
    <x v="4805"/>
    <s v="349.020.168-00"/>
    <s v="NF SERVICOS - ADESAO"/>
    <n v="1999414"/>
    <d v="2026-06-12T00:00:00"/>
    <n v="220191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05"/>
    <s v="349.020.168-00"/>
    <s v="NF SERVICOS - ADESAO"/>
    <n v="2007907"/>
    <d v="2026-06-15T00:00:00"/>
    <n v="2210559"/>
    <d v="2026-06-16T00:00:00"/>
    <m/>
    <n v="150.63999999999999"/>
    <d v="2026-06-20T00:00:00"/>
    <m/>
    <m/>
    <s v="Processamento de dados e congêneres"/>
    <n v="150.63999999999999"/>
    <m/>
    <x v="0"/>
    <m/>
    <m/>
    <m/>
    <s v="2 - FATURADO"/>
    <n v="10"/>
    <x v="0"/>
    <x v="0"/>
    <m/>
  </r>
  <r>
    <x v="4806"/>
    <s v="349.042.788-28"/>
    <s v="NF SERVICOS - ADESAO"/>
    <n v="2005011"/>
    <d v="2026-06-12T00:00:00"/>
    <n v="220751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07"/>
    <s v="349.111.658-98"/>
    <s v="NF SERVICOS - ADESAO"/>
    <n v="1983939"/>
    <d v="2026-05-21T00:00:00"/>
    <n v="2184902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807"/>
    <s v="349.111.658-98"/>
    <s v="NF SERVICOS - ADESAO"/>
    <n v="1994520"/>
    <d v="2026-05-21T00:00:00"/>
    <n v="2195538"/>
    <d v="2026-05-23T00:00:00"/>
    <m/>
    <n v="96.86"/>
    <d v="2026-06-05T00:00:00"/>
    <m/>
    <m/>
    <s v="Processamento de dados e congêneres"/>
    <n v="96.86"/>
    <m/>
    <x v="0"/>
    <m/>
    <m/>
    <m/>
    <s v="2 - FATURADO"/>
    <n v="25"/>
    <x v="0"/>
    <x v="0"/>
    <m/>
  </r>
  <r>
    <x v="4807"/>
    <s v="349.111.658-98"/>
    <s v="NF SERVICOS - ADESAO"/>
    <n v="2004740"/>
    <d v="2026-06-12T00:00:00"/>
    <n v="220724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07"/>
    <s v="349.111.658-98"/>
    <s v="NF SERVICOS - ADESAO"/>
    <n v="2007854"/>
    <d v="2026-06-15T00:00:00"/>
    <n v="2210506"/>
    <d v="2026-06-16T00:00:00"/>
    <m/>
    <n v="117.68"/>
    <d v="2026-06-20T00:00:00"/>
    <m/>
    <m/>
    <s v="Processamento de dados e congêneres"/>
    <n v="117.68"/>
    <m/>
    <x v="0"/>
    <m/>
    <m/>
    <m/>
    <s v="2 - FATURADO"/>
    <n v="10"/>
    <x v="0"/>
    <x v="0"/>
    <m/>
  </r>
  <r>
    <x v="4808"/>
    <s v="349.125.798-07"/>
    <s v="NF SERVICOS - ADESAO"/>
    <n v="2002055"/>
    <d v="2026-06-12T00:00:00"/>
    <n v="2204556"/>
    <d v="2026-06-13T00:00:00"/>
    <m/>
    <n v="499.5"/>
    <d v="2026-06-20T00:00:00"/>
    <m/>
    <m/>
    <s v="Processamento de dados e congeneres - P. dos Credenciados"/>
    <n v="499.5"/>
    <m/>
    <x v="0"/>
    <m/>
    <m/>
    <m/>
    <s v="2 - FATURADO"/>
    <n v="10"/>
    <x v="0"/>
    <x v="0"/>
    <m/>
  </r>
  <r>
    <x v="4809"/>
    <s v="349.174.218-88"/>
    <s v="NF SERVICOS - ADESAO"/>
    <n v="1999218"/>
    <d v="2026-06-12T00:00:00"/>
    <n v="220171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10"/>
    <s v="349.198.348-70"/>
    <s v="NF SERVICOS - ADESAO"/>
    <n v="2007789"/>
    <d v="2026-06-15T00:00:00"/>
    <n v="2210441"/>
    <d v="2026-06-16T00:00:00"/>
    <m/>
    <n v="182.78"/>
    <d v="2026-07-30T00:00:00"/>
    <m/>
    <m/>
    <s v="Processamento de dados e congêneres"/>
    <n v="182.78"/>
    <m/>
    <x v="0"/>
    <m/>
    <m/>
    <m/>
    <s v="2 - FATURADO"/>
    <n v="0"/>
    <x v="1"/>
    <x v="0"/>
    <m/>
  </r>
  <r>
    <x v="4811"/>
    <s v="349.260.678-46"/>
    <s v="NF SERVICOS - ADESAO"/>
    <n v="1999441"/>
    <d v="2026-06-12T00:00:00"/>
    <n v="220194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811"/>
    <s v="349.260.678-46"/>
    <s v="NF SERVICOS - ADESAO"/>
    <n v="2005697"/>
    <d v="2026-06-12T00:00:00"/>
    <n v="2208204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812"/>
    <s v="349.480.698-50"/>
    <s v="NF SERVICOS - ADESAO"/>
    <n v="1975429"/>
    <d v="2026-05-21T00:00:00"/>
    <n v="2176384"/>
    <d v="2026-05-21T00:00:00"/>
    <m/>
    <n v="921.11"/>
    <d v="2026-07-30T00:00:00"/>
    <m/>
    <m/>
    <s v="Processamento de dados e congêneres"/>
    <n v="921.11"/>
    <m/>
    <x v="0"/>
    <m/>
    <m/>
    <m/>
    <s v="2 - FATURADO"/>
    <n v="0"/>
    <x v="1"/>
    <x v="0"/>
    <m/>
  </r>
  <r>
    <x v="4812"/>
    <s v="349.480.698-50"/>
    <s v="NF SERVICOS - ADESAO"/>
    <n v="2017322"/>
    <d v="2026-06-17T00:00:00"/>
    <n v="2220097"/>
    <d v="2026-06-18T00:00:00"/>
    <m/>
    <n v="597.26"/>
    <d v="2026-07-30T00:00:00"/>
    <m/>
    <m/>
    <s v="Processamento de dados e congêneres"/>
    <n v="597.26"/>
    <m/>
    <x v="0"/>
    <m/>
    <m/>
    <m/>
    <s v="2 - FATURADO"/>
    <n v="0"/>
    <x v="1"/>
    <x v="0"/>
    <m/>
  </r>
  <r>
    <x v="4813"/>
    <s v="349.757.748-01"/>
    <s v="NF SERVICOS - ADESAO"/>
    <n v="1975776"/>
    <d v="2026-05-21T00:00:00"/>
    <n v="2176731"/>
    <d v="2026-05-22T00:00:00"/>
    <m/>
    <n v="749.92"/>
    <d v="2026-06-05T00:00:00"/>
    <m/>
    <m/>
    <s v="Processamento de dados e congêneres"/>
    <n v="210.93"/>
    <m/>
    <x v="0"/>
    <m/>
    <m/>
    <m/>
    <s v="2 - FATURADO"/>
    <n v="25"/>
    <x v="0"/>
    <x v="0"/>
    <m/>
  </r>
  <r>
    <x v="4813"/>
    <s v="349.757.748-01"/>
    <s v="NF SERVICOS - ADESAO"/>
    <n v="2005677"/>
    <d v="2026-06-12T00:00:00"/>
    <n v="2208184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813"/>
    <s v="349.757.748-01"/>
    <s v="NF SERVICOS - ADESAO"/>
    <n v="2018604"/>
    <d v="2026-06-17T00:00:00"/>
    <n v="2221386"/>
    <d v="2026-06-18T00:00:00"/>
    <m/>
    <n v="880.14"/>
    <d v="2026-06-20T00:00:00"/>
    <m/>
    <m/>
    <s v="Processamento de dados e congêneres"/>
    <n v="880.14"/>
    <m/>
    <x v="0"/>
    <m/>
    <m/>
    <m/>
    <s v="2 - FATURADO"/>
    <n v="10"/>
    <x v="0"/>
    <x v="0"/>
    <m/>
  </r>
  <r>
    <x v="4814"/>
    <s v="349.773.948-01"/>
    <s v="NF SERVICOS - ADESAO"/>
    <n v="1975530"/>
    <d v="2026-05-21T00:00:00"/>
    <n v="2176485"/>
    <d v="2026-05-21T00:00:00"/>
    <m/>
    <n v="711.69"/>
    <d v="2026-06-05T00:00:00"/>
    <m/>
    <m/>
    <s v="Processamento de dados e congêneres"/>
    <n v="210.93"/>
    <m/>
    <x v="0"/>
    <m/>
    <m/>
    <m/>
    <s v="2 - FATURADO"/>
    <n v="25"/>
    <x v="0"/>
    <x v="0"/>
    <m/>
  </r>
  <r>
    <x v="4815"/>
    <s v="35.043.325/0001-36"/>
    <s v="NF SERVICOS - ADESAO"/>
    <n v="1982337"/>
    <d v="2026-05-21T00:00:00"/>
    <n v="2183300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815"/>
    <s v="35.043.325/0001-36"/>
    <s v="NF SERVICOS - ADESAO"/>
    <n v="1998424"/>
    <d v="2026-06-12T00:00:00"/>
    <n v="2200925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816"/>
    <s v="35.056.304/0001-55"/>
    <s v="ND-OPERADORA CIELO"/>
    <n v="29530"/>
    <d v="2026-06-17T00:00:00"/>
    <m/>
    <m/>
    <m/>
    <n v="187.49"/>
    <d v="2026-06-17T00:00:00"/>
    <m/>
    <m/>
    <s v="Certificado e-CNPJ A1 em Software (12 meses)"/>
    <n v="187.49"/>
    <m/>
    <x v="0"/>
    <m/>
    <m/>
    <m/>
    <s v="1 - VENDA A VISTA"/>
    <n v="13"/>
    <x v="0"/>
    <x v="2"/>
    <m/>
  </r>
  <r>
    <x v="4817"/>
    <s v="35.073.176/0001-58"/>
    <s v="NF SERVICOS - ADESAO"/>
    <n v="2001482"/>
    <d v="2026-06-12T00:00:00"/>
    <n v="220398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18"/>
    <s v="35.106.453/0001-81"/>
    <s v="NF SERVICOS - ADESAO"/>
    <n v="1986535"/>
    <d v="2026-05-21T00:00:00"/>
    <n v="2187498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818"/>
    <s v="35.106.453/0001-81"/>
    <s v="NF SERVICOS - ADESAO"/>
    <n v="2004576"/>
    <d v="2026-06-12T00:00:00"/>
    <n v="2207079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819"/>
    <s v="35.117.091/0001-24"/>
    <s v="NF SERVICOS - ADESAO"/>
    <n v="2003593"/>
    <d v="2026-06-12T00:00:00"/>
    <n v="2206094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4820"/>
    <s v="35.142.010/0001-46"/>
    <s v="NF SERVICOS - ADESAO"/>
    <n v="1997098"/>
    <d v="2026-06-12T00:00:00"/>
    <n v="2199599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821"/>
    <s v="35.158.540/0001-82"/>
    <s v="NF SERVICOS - ADESAO"/>
    <n v="1983751"/>
    <d v="2026-05-21T00:00:00"/>
    <n v="218471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821"/>
    <s v="35.158.540/0001-82"/>
    <s v="NF SERVICOS - ADESAO"/>
    <n v="2006313"/>
    <d v="2026-06-12T00:00:00"/>
    <n v="220883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22"/>
    <s v="35.160.253/0001-07"/>
    <s v="NF SERVICOS - ADESAO"/>
    <n v="1983069"/>
    <d v="2026-05-21T00:00:00"/>
    <n v="2184032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4822"/>
    <s v="35.160.253/0001-07"/>
    <s v="NF SERVICOS - ADESAO"/>
    <n v="1998132"/>
    <d v="2026-06-12T00:00:00"/>
    <n v="2200633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4823"/>
    <s v="35.184.664/0001-32"/>
    <s v="NF SERVICOS - ADESAO"/>
    <n v="2006306"/>
    <d v="2026-06-12T00:00:00"/>
    <n v="2208826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256"/>
    <s v="35.297.765/0001-10"/>
    <s v="NF SERVICOS - ADESAO"/>
    <n v="2003197"/>
    <d v="2026-06-12T00:00:00"/>
    <n v="220569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24"/>
    <s v="35.328.419/0001-51"/>
    <s v="NF SERVICOS - ADESAO"/>
    <n v="1986742"/>
    <d v="2026-05-21T00:00:00"/>
    <n v="2187705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824"/>
    <s v="35.328.419/0001-51"/>
    <s v="NF SERVICOS - ADESAO"/>
    <n v="1999620"/>
    <d v="2026-06-12T00:00:00"/>
    <n v="220212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825"/>
    <s v="35.350.009/0001-07"/>
    <s v="NF SERVICOS - ADESAO"/>
    <n v="1989855"/>
    <d v="2026-05-21T00:00:00"/>
    <n v="2190858"/>
    <d v="2026-05-23T00:00:00"/>
    <m/>
    <n v="161.41"/>
    <d v="2026-07-30T00:00:00"/>
    <m/>
    <m/>
    <s v="Processamento de dados e congêneres"/>
    <n v="161.41"/>
    <m/>
    <x v="0"/>
    <m/>
    <m/>
    <m/>
    <s v="2 - FATURADO"/>
    <n v="0"/>
    <x v="1"/>
    <x v="0"/>
    <m/>
  </r>
  <r>
    <x v="4825"/>
    <s v="35.350.009/0001-07"/>
    <s v="NF SERVICOS - ADESAO"/>
    <n v="2012663"/>
    <d v="2026-06-17T00:00:00"/>
    <n v="2215428"/>
    <d v="2026-06-17T00:00:00"/>
    <m/>
    <n v="194.39"/>
    <d v="2026-07-30T00:00:00"/>
    <m/>
    <m/>
    <s v="Processamento de dados e congêneres"/>
    <n v="194.39"/>
    <m/>
    <x v="0"/>
    <m/>
    <m/>
    <m/>
    <s v="2 - FATURADO"/>
    <n v="0"/>
    <x v="1"/>
    <x v="0"/>
    <m/>
  </r>
  <r>
    <x v="4826"/>
    <s v="35.352.685/0001-10"/>
    <s v="NF SERVICOS - ADESAO"/>
    <n v="1979049"/>
    <d v="2026-05-21T00:00:00"/>
    <n v="2180004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826"/>
    <s v="35.352.685/0001-10"/>
    <s v="NF SERVICOS - ADESAO"/>
    <n v="2001824"/>
    <d v="2026-06-12T00:00:00"/>
    <n v="220432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827"/>
    <s v="35.364.516/0001-08"/>
    <s v="NF SERVICOS - ADESAO"/>
    <n v="1979794"/>
    <d v="2026-05-21T00:00:00"/>
    <n v="218075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828"/>
    <s v="35.369.866/0001-59"/>
    <s v="NF SERVICOS - ADESAO"/>
    <n v="2015054"/>
    <d v="2026-06-17T00:00:00"/>
    <n v="2217823"/>
    <d v="2026-06-17T00:00:00"/>
    <m/>
    <n v="86.77"/>
    <d v="2026-07-30T00:00:00"/>
    <m/>
    <m/>
    <s v="Processamento de dados e congêneres"/>
    <n v="86.77"/>
    <m/>
    <x v="0"/>
    <m/>
    <m/>
    <m/>
    <s v="2 - FATURADO"/>
    <n v="0"/>
    <x v="1"/>
    <x v="0"/>
    <m/>
  </r>
  <r>
    <x v="4829"/>
    <s v="35.378.178/0001-55"/>
    <s v="NF SERVICOS - ADESAO"/>
    <n v="2000515"/>
    <d v="2026-06-12T00:00:00"/>
    <n v="2203016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830"/>
    <s v="35.471.220/0001-88"/>
    <s v="NF SERVICOS - ADESAO"/>
    <n v="1986369"/>
    <d v="2026-05-21T00:00:00"/>
    <n v="2187332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830"/>
    <s v="35.471.220/0001-88"/>
    <s v="NF SERVICOS - ADESAO"/>
    <n v="2001688"/>
    <d v="2026-06-12T00:00:00"/>
    <n v="220418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831"/>
    <s v="35.488.001/0001-01"/>
    <s v="NF SERVICOS - ADESAO"/>
    <n v="1983005"/>
    <d v="2026-05-21T00:00:00"/>
    <n v="218396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832"/>
    <s v="35.558.479/0001-60"/>
    <s v="NF SERVICOS - ADESAO"/>
    <n v="1982194"/>
    <d v="2026-05-21T00:00:00"/>
    <n v="2183157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833"/>
    <s v="35.579.175/0001-80"/>
    <s v="NF SERVICOS - ADESAO"/>
    <n v="2001318"/>
    <d v="2026-06-12T00:00:00"/>
    <n v="2203819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834"/>
    <s v="35.630.310/0001-74"/>
    <s v="NF SERVICOS - ADESAO"/>
    <n v="1985069"/>
    <d v="2026-05-21T00:00:00"/>
    <n v="2186032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834"/>
    <s v="35.630.310/0001-74"/>
    <s v="NF SERVICOS - ADESAO"/>
    <n v="2001797"/>
    <d v="2026-06-12T00:00:00"/>
    <n v="220429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835"/>
    <s v="35.633.185/0001-56"/>
    <s v="NF SERVICOS - ADESAO"/>
    <n v="1980552"/>
    <d v="2026-05-21T00:00:00"/>
    <n v="2181515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836"/>
    <s v="35.640.068/0001-10"/>
    <s v="NF SERVICOS - ADESAO"/>
    <n v="1996620"/>
    <d v="2026-06-12T00:00:00"/>
    <n v="2199080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837"/>
    <s v="35.673.330/0001-22"/>
    <s v="NF SERVICOS - ADESAO"/>
    <n v="1981039"/>
    <d v="2026-05-21T00:00:00"/>
    <n v="2182002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838"/>
    <s v="35.717.093/0001-54"/>
    <s v="NF SERVICOS - ADESAO"/>
    <n v="2013305"/>
    <d v="2026-06-17T00:00:00"/>
    <n v="2216074"/>
    <d v="2026-06-17T00:00:00"/>
    <m/>
    <n v="225.3"/>
    <d v="2026-06-20T00:00:00"/>
    <m/>
    <m/>
    <s v="Processamento de dados e congêneres"/>
    <n v="225.3"/>
    <m/>
    <x v="0"/>
    <m/>
    <m/>
    <m/>
    <s v="2 - FATURADO"/>
    <n v="10"/>
    <x v="0"/>
    <x v="0"/>
    <m/>
  </r>
  <r>
    <x v="4839"/>
    <s v="35.718.123/0001-47"/>
    <s v="NF SERVICOS - ADESAO"/>
    <n v="2002593"/>
    <d v="2026-06-12T00:00:00"/>
    <n v="220509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840"/>
    <s v="35.723.868/0001-02"/>
    <s v="NF SERVICOS - ADESAO"/>
    <n v="2004787"/>
    <d v="2026-06-12T00:00:00"/>
    <n v="2207290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841"/>
    <s v="35.739.734/0001-71"/>
    <s v="NF SERVICOS - ADESAO"/>
    <n v="2015133"/>
    <d v="2026-06-17T00:00:00"/>
    <n v="2217902"/>
    <d v="2026-06-17T00:00:00"/>
    <m/>
    <n v="128.43"/>
    <d v="2026-06-20T00:00:00"/>
    <m/>
    <m/>
    <s v="Processamento de dados e congêneres"/>
    <n v="128.43"/>
    <m/>
    <x v="0"/>
    <m/>
    <m/>
    <m/>
    <s v="2 - FATURADO"/>
    <n v="10"/>
    <x v="0"/>
    <x v="0"/>
    <m/>
  </r>
  <r>
    <x v="4842"/>
    <s v="35.753.537/0001-07"/>
    <s v="NF SERVICOS - ADESAO"/>
    <n v="1979210"/>
    <d v="2026-05-21T00:00:00"/>
    <n v="218016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843"/>
    <s v="35.754.943/0001-94"/>
    <s v="NF SERVICOS - ADESAO"/>
    <n v="2005765"/>
    <d v="2026-06-12T00:00:00"/>
    <n v="2208274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844"/>
    <s v="35.756.995/0001-08"/>
    <s v="NF SERVICOS - ADESAO"/>
    <n v="1982327"/>
    <d v="2026-05-21T00:00:00"/>
    <n v="2183290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844"/>
    <s v="35.756.995/0001-08"/>
    <s v="NF SERVICOS - ADESAO"/>
    <n v="2003538"/>
    <d v="2026-06-12T00:00:00"/>
    <n v="220603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845"/>
    <s v="35.766.912/0001-53"/>
    <s v="NF SERVICOS - ADESAO"/>
    <n v="1999367"/>
    <d v="2026-06-12T00:00:00"/>
    <n v="2201868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846"/>
    <s v="35.780.203/0001-22"/>
    <s v="NF SERVICOS - ADESAO"/>
    <n v="2003866"/>
    <d v="2026-06-12T00:00:00"/>
    <n v="2206367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847"/>
    <s v="35.809.377/0001-70"/>
    <s v="NF SERVICOS"/>
    <n v="212823"/>
    <d v="2026-06-19T00:00:00"/>
    <n v="2221642"/>
    <d v="2026-06-19T00:00:00"/>
    <d v="2026-05-01T00:00:00"/>
    <n v="5919.22"/>
    <d v="2026-07-19T00:00:00"/>
    <s v="E0240535"/>
    <s v="PD024383"/>
    <s v="HOSPEDAGEM DE ROTEADOR"/>
    <n v="5919.22"/>
    <d v="2026-05-01T00:00:00"/>
    <x v="0"/>
    <m/>
    <m/>
    <s v="359.00007754/2024-15-ITO"/>
    <s v="2 - FATURADO"/>
    <n v="0"/>
    <x v="1"/>
    <x v="1"/>
    <m/>
  </r>
  <r>
    <x v="4848"/>
    <s v="35.827.698/0001-06"/>
    <s v="NF SERVICOS - ADESAO"/>
    <n v="2002795"/>
    <d v="2026-06-12T00:00:00"/>
    <n v="2205296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849"/>
    <s v="35.829.462/0001-09"/>
    <s v="NF SERVICOS - ADESAO"/>
    <n v="1982805"/>
    <d v="2026-05-21T00:00:00"/>
    <n v="218376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849"/>
    <s v="35.829.462/0001-09"/>
    <s v="NF SERVICOS - ADESAO"/>
    <n v="2003335"/>
    <d v="2026-06-12T00:00:00"/>
    <n v="220583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850"/>
    <s v="35.881.156/0001-03"/>
    <s v="ND-OPERADORA CIELO"/>
    <n v="29547"/>
    <d v="2026-06-19T00:00:00"/>
    <m/>
    <m/>
    <m/>
    <n v="187.49"/>
    <d v="2026-06-19T00:00:00"/>
    <m/>
    <m/>
    <s v="Certificado e-CNPJ A1 em Software (12 meses)"/>
    <n v="187.49"/>
    <m/>
    <x v="0"/>
    <m/>
    <m/>
    <m/>
    <s v="1 - VENDA A VISTA"/>
    <n v="11"/>
    <x v="0"/>
    <x v="2"/>
    <m/>
  </r>
  <r>
    <x v="4851"/>
    <s v="35.975.826/0001-50"/>
    <s v="NF SERVICOS - ADESAO"/>
    <n v="1982900"/>
    <d v="2026-05-21T00:00:00"/>
    <n v="2183863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851"/>
    <s v="35.975.826/0001-50"/>
    <s v="NF SERVICOS - ADESAO"/>
    <n v="1996044"/>
    <d v="2026-06-12T00:00:00"/>
    <n v="2198503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852"/>
    <s v="35.999.760/0001-39"/>
    <s v="NF SERVICOS - ADESAO"/>
    <n v="1979417"/>
    <d v="2026-05-21T00:00:00"/>
    <n v="2180372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852"/>
    <s v="35.999.760/0001-39"/>
    <s v="NF SERVICOS - ADESAO"/>
    <n v="2005847"/>
    <d v="2026-06-12T00:00:00"/>
    <n v="2208356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853"/>
    <s v="350.189.428-78"/>
    <s v="NF SERVICOS - ADESAO"/>
    <n v="2005175"/>
    <d v="2026-06-12T00:00:00"/>
    <n v="220767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54"/>
    <s v="350.242.058-04"/>
    <s v="NF SERVICOS - ADESAO"/>
    <n v="1976142"/>
    <d v="2026-05-21T00:00:00"/>
    <n v="2177097"/>
    <d v="2026-05-22T00:00:00"/>
    <m/>
    <n v="3553.14"/>
    <d v="2026-06-05T00:00:00"/>
    <m/>
    <m/>
    <s v="Processamento de dados e congêneres"/>
    <n v="1213.93"/>
    <m/>
    <x v="0"/>
    <m/>
    <m/>
    <m/>
    <s v="2 - FATURADO"/>
    <n v="25"/>
    <x v="0"/>
    <x v="0"/>
    <m/>
  </r>
  <r>
    <x v="4855"/>
    <s v="350.683.948-90"/>
    <s v="NF SERVICOS - ADESAO"/>
    <n v="1978112"/>
    <d v="2026-05-21T00:00:00"/>
    <n v="2179067"/>
    <d v="2026-05-22T00:00:00"/>
    <m/>
    <n v="385.63"/>
    <d v="2026-07-30T00:00:00"/>
    <m/>
    <m/>
    <s v="Processamento de dados e congêneres"/>
    <n v="385.63"/>
    <m/>
    <x v="0"/>
    <m/>
    <m/>
    <m/>
    <s v="2 - FATURADO"/>
    <n v="0"/>
    <x v="1"/>
    <x v="0"/>
    <m/>
  </r>
  <r>
    <x v="4855"/>
    <s v="350.683.948-90"/>
    <s v="NF SERVICOS - ADESAO"/>
    <n v="1984825"/>
    <d v="2026-05-21T00:00:00"/>
    <n v="218578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856"/>
    <s v="350.884.068-94"/>
    <s v="NF SERVICOS - ADESAO"/>
    <n v="1994415"/>
    <d v="2026-05-21T00:00:00"/>
    <n v="2195433"/>
    <d v="2026-05-23T00:00:00"/>
    <m/>
    <n v="68.209999999999994"/>
    <d v="2026-07-30T00:00:00"/>
    <m/>
    <m/>
    <s v="Processamento de dados e congêneres"/>
    <n v="68.209999999999994"/>
    <m/>
    <x v="0"/>
    <m/>
    <m/>
    <m/>
    <s v="2 - FATURADO"/>
    <n v="0"/>
    <x v="1"/>
    <x v="0"/>
    <m/>
  </r>
  <r>
    <x v="4856"/>
    <s v="350.884.068-94"/>
    <s v="NF SERVICOS - ADESAO"/>
    <n v="2005891"/>
    <d v="2026-06-12T00:00:00"/>
    <n v="2208408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856"/>
    <s v="350.884.068-94"/>
    <s v="NF SERVICOS - ADESAO"/>
    <n v="2011671"/>
    <d v="2026-06-15T00:00:00"/>
    <n v="2214369"/>
    <d v="2026-06-16T00:00:00"/>
    <m/>
    <n v="112.48"/>
    <d v="2026-07-30T00:00:00"/>
    <m/>
    <m/>
    <s v="Processamento de dados e congêneres"/>
    <n v="112.48"/>
    <m/>
    <x v="0"/>
    <m/>
    <m/>
    <m/>
    <s v="2 - FATURADO"/>
    <n v="0"/>
    <x v="1"/>
    <x v="0"/>
    <m/>
  </r>
  <r>
    <x v="4857"/>
    <s v="350.960.658-20"/>
    <s v="NF SERVICOS - ADESAO"/>
    <n v="2012366"/>
    <d v="2026-06-15T00:00:00"/>
    <n v="2215072"/>
    <d v="2026-06-16T00:00:00"/>
    <m/>
    <n v="130.69999999999999"/>
    <d v="2026-07-30T00:00:00"/>
    <m/>
    <m/>
    <s v="Processamento de dados e congêneres"/>
    <n v="130.69999999999999"/>
    <m/>
    <x v="0"/>
    <m/>
    <m/>
    <m/>
    <s v="2 - FATURADO"/>
    <n v="0"/>
    <x v="1"/>
    <x v="0"/>
    <m/>
  </r>
  <r>
    <x v="4858"/>
    <s v="351.050.428-32"/>
    <s v="NF SERVICOS - ADESAO"/>
    <n v="2006597"/>
    <d v="2026-06-12T00:00:00"/>
    <n v="220911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58"/>
    <s v="351.050.428-32"/>
    <s v="NF SERVICOS - ADESAO"/>
    <n v="2011951"/>
    <d v="2026-06-15T00:00:00"/>
    <n v="2214653"/>
    <d v="2026-06-16T00:00:00"/>
    <m/>
    <n v="160.19"/>
    <d v="2026-06-20T00:00:00"/>
    <m/>
    <m/>
    <s v="Processamento de dados e congêneres"/>
    <n v="160.19"/>
    <m/>
    <x v="0"/>
    <m/>
    <m/>
    <m/>
    <s v="2 - FATURADO"/>
    <n v="10"/>
    <x v="0"/>
    <x v="0"/>
    <m/>
  </r>
  <r>
    <x v="4859"/>
    <s v="351.135.238-01"/>
    <s v="ND-AMAZON"/>
    <n v="194"/>
    <d v="2025-01-31T00:00:00"/>
    <m/>
    <m/>
    <m/>
    <n v="86.7"/>
    <d v="2025-03-02T00:00:00"/>
    <m/>
    <m/>
    <s v="TERRA PAPAGALORUM - EDICAO BILINGUE PORTUGUES/INGLES"/>
    <n v="86.7"/>
    <m/>
    <x v="0"/>
    <m/>
    <m/>
    <m/>
    <s v="2 - FATURADO"/>
    <n v="485"/>
    <x v="2"/>
    <x v="4"/>
    <m/>
  </r>
  <r>
    <x v="4860"/>
    <s v="351.141.828-38"/>
    <s v="NF SERVICOS - ADESAO"/>
    <n v="2000536"/>
    <d v="2026-06-12T00:00:00"/>
    <n v="220303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60"/>
    <s v="351.141.828-38"/>
    <s v="NF SERVICOS - ADESAO"/>
    <n v="2009362"/>
    <d v="2026-06-15T00:00:00"/>
    <n v="2212014"/>
    <d v="2026-06-16T00:00:00"/>
    <m/>
    <n v="96.85"/>
    <d v="2026-07-30T00:00:00"/>
    <m/>
    <m/>
    <s v="Processamento de dados e congêneres"/>
    <n v="96.85"/>
    <m/>
    <x v="0"/>
    <m/>
    <m/>
    <m/>
    <s v="2 - FATURADO"/>
    <n v="0"/>
    <x v="1"/>
    <x v="0"/>
    <m/>
  </r>
  <r>
    <x v="4861"/>
    <s v="351.143.498-05"/>
    <s v="NF SERVICOS - ADESAO"/>
    <n v="2003312"/>
    <d v="2026-06-12T00:00:00"/>
    <n v="220581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61"/>
    <s v="351.143.498-05"/>
    <s v="NF SERVICOS - ADESAO"/>
    <n v="2009919"/>
    <d v="2026-06-15T00:00:00"/>
    <n v="2212602"/>
    <d v="2026-06-16T00:00:00"/>
    <m/>
    <n v="115.08"/>
    <d v="2026-06-20T00:00:00"/>
    <m/>
    <m/>
    <s v="Processamento de dados e congêneres"/>
    <n v="115.08"/>
    <m/>
    <x v="0"/>
    <m/>
    <m/>
    <m/>
    <s v="2 - FATURADO"/>
    <n v="10"/>
    <x v="0"/>
    <x v="0"/>
    <m/>
  </r>
  <r>
    <x v="4862"/>
    <s v="351.262.958-02"/>
    <s v="NF SERVICOS - ADESAO"/>
    <n v="1991942"/>
    <d v="2026-05-21T00:00:00"/>
    <n v="2192960"/>
    <d v="2026-05-23T00:00:00"/>
    <m/>
    <n v="476.97"/>
    <d v="2026-06-05T00:00:00"/>
    <m/>
    <m/>
    <s v="Processamento de dados e congêneres"/>
    <n v="476.97"/>
    <m/>
    <x v="0"/>
    <m/>
    <m/>
    <m/>
    <s v="2 - FATURADO"/>
    <n v="25"/>
    <x v="0"/>
    <x v="0"/>
    <m/>
  </r>
  <r>
    <x v="4862"/>
    <s v="351.262.958-02"/>
    <s v="NF SERVICOS - ADESAO"/>
    <n v="2010076"/>
    <d v="2026-06-15T00:00:00"/>
    <n v="2212761"/>
    <d v="2026-06-16T00:00:00"/>
    <m/>
    <n v="664.43"/>
    <d v="2026-06-20T00:00:00"/>
    <m/>
    <m/>
    <s v="Processamento de dados e congêneres"/>
    <n v="664.43"/>
    <m/>
    <x v="0"/>
    <m/>
    <m/>
    <m/>
    <s v="2 - FATURADO"/>
    <n v="10"/>
    <x v="0"/>
    <x v="0"/>
    <m/>
  </r>
  <r>
    <x v="4863"/>
    <s v="351.333.818-08"/>
    <s v="NF SERVICOS - ADESAO"/>
    <n v="2012492"/>
    <d v="2026-06-15T00:00:00"/>
    <n v="2215202"/>
    <d v="2026-06-16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4864"/>
    <s v="351.355.598-92"/>
    <s v="NF SERVICOS - ADESAO"/>
    <n v="1976624"/>
    <d v="2026-05-21T00:00:00"/>
    <n v="2177579"/>
    <d v="2026-05-22T00:00:00"/>
    <m/>
    <n v="1241.53"/>
    <d v="2026-06-05T00:00:00"/>
    <m/>
    <m/>
    <s v="Processamento de dados e congêneres"/>
    <n v="348.68"/>
    <m/>
    <x v="0"/>
    <m/>
    <m/>
    <m/>
    <s v="2 - FATURADO"/>
    <n v="25"/>
    <x v="0"/>
    <x v="0"/>
    <m/>
  </r>
  <r>
    <x v="4864"/>
    <s v="351.355.598-92"/>
    <s v="NF SERVICOS - ADESAO"/>
    <n v="2017635"/>
    <d v="2026-06-17T00:00:00"/>
    <n v="2220412"/>
    <d v="2026-06-18T00:00:00"/>
    <m/>
    <n v="741.45"/>
    <d v="2026-07-30T00:00:00"/>
    <m/>
    <m/>
    <s v="Processamento de dados e congêneres"/>
    <n v="741.45"/>
    <m/>
    <x v="0"/>
    <m/>
    <m/>
    <m/>
    <s v="2 - FATURADO"/>
    <n v="0"/>
    <x v="1"/>
    <x v="0"/>
    <m/>
  </r>
  <r>
    <x v="4865"/>
    <s v="351.595.668-99"/>
    <s v="NF SERVICOS - ADESAO"/>
    <n v="1975900"/>
    <d v="2026-05-21T00:00:00"/>
    <n v="2176855"/>
    <d v="2026-05-22T00:00:00"/>
    <m/>
    <n v="2694.2"/>
    <d v="2026-06-05T00:00:00"/>
    <m/>
    <m/>
    <s v="Processamento de dados e congêneres"/>
    <n v="856.64"/>
    <m/>
    <x v="0"/>
    <m/>
    <m/>
    <m/>
    <s v="2 - FATURADO"/>
    <n v="25"/>
    <x v="0"/>
    <x v="0"/>
    <m/>
  </r>
  <r>
    <x v="4865"/>
    <s v="351.595.668-99"/>
    <s v="NF SERVICOS - ADESAO"/>
    <n v="2002435"/>
    <d v="2026-06-12T00:00:00"/>
    <n v="220493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65"/>
    <s v="351.595.668-99"/>
    <s v="NF SERVICOS - ADESAO"/>
    <n v="2015298"/>
    <d v="2026-06-17T00:00:00"/>
    <n v="2218067"/>
    <d v="2026-06-17T00:00:00"/>
    <m/>
    <n v="1988.17"/>
    <d v="2026-06-20T00:00:00"/>
    <m/>
    <m/>
    <s v="Processamento de dados e congêneres"/>
    <n v="1988.17"/>
    <m/>
    <x v="0"/>
    <m/>
    <m/>
    <m/>
    <s v="2 - FATURADO"/>
    <n v="10"/>
    <x v="0"/>
    <x v="0"/>
    <m/>
  </r>
  <r>
    <x v="4866"/>
    <s v="351.657.768-16"/>
    <s v="NF SERVICOS - ADESAO"/>
    <n v="1976872"/>
    <d v="2026-05-21T00:00:00"/>
    <n v="2177827"/>
    <d v="2026-05-22T00:00:00"/>
    <m/>
    <n v="6036.51"/>
    <d v="2026-07-30T00:00:00"/>
    <m/>
    <m/>
    <s v="Processamento de dados e congêneres"/>
    <n v="6036.51"/>
    <m/>
    <x v="0"/>
    <m/>
    <m/>
    <m/>
    <s v="2 - FATURADO"/>
    <n v="0"/>
    <x v="1"/>
    <x v="0"/>
    <m/>
  </r>
  <r>
    <x v="4866"/>
    <s v="351.657.768-16"/>
    <s v="NF SERVICOS - ADESAO"/>
    <n v="2017702"/>
    <d v="2026-06-17T00:00:00"/>
    <n v="2220480"/>
    <d v="2026-06-18T00:00:00"/>
    <m/>
    <n v="4091.93"/>
    <d v="2026-07-30T00:00:00"/>
    <m/>
    <m/>
    <s v="Processamento de dados e congêneres"/>
    <n v="4091.93"/>
    <m/>
    <x v="0"/>
    <m/>
    <m/>
    <m/>
    <s v="2 - FATURADO"/>
    <n v="0"/>
    <x v="1"/>
    <x v="0"/>
    <m/>
  </r>
  <r>
    <x v="4867"/>
    <s v="351.820.188-35"/>
    <s v="NF SERVICOS - ADESAO"/>
    <n v="1975456"/>
    <d v="2026-05-21T00:00:00"/>
    <n v="2176411"/>
    <d v="2026-05-21T00:00:00"/>
    <m/>
    <n v="770.31"/>
    <d v="2026-07-30T00:00:00"/>
    <m/>
    <m/>
    <s v="Processamento de dados e congêneres"/>
    <n v="770.31"/>
    <m/>
    <x v="0"/>
    <m/>
    <m/>
    <m/>
    <s v="2 - FATURADO"/>
    <n v="0"/>
    <x v="1"/>
    <x v="0"/>
    <m/>
  </r>
  <r>
    <x v="4867"/>
    <s v="351.820.188-35"/>
    <s v="NF SERVICOS - ADESAO"/>
    <n v="1982043"/>
    <d v="2026-05-21T00:00:00"/>
    <n v="218300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867"/>
    <s v="351.820.188-35"/>
    <s v="NF SERVICOS - ADESAO"/>
    <n v="2003360"/>
    <d v="2026-06-12T00:00:00"/>
    <n v="220586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67"/>
    <s v="351.820.188-35"/>
    <s v="NF SERVICOS - ADESAO"/>
    <n v="2016571"/>
    <d v="2026-06-17T00:00:00"/>
    <n v="2219343"/>
    <d v="2026-06-18T00:00:00"/>
    <m/>
    <n v="367.4"/>
    <d v="2026-07-30T00:00:00"/>
    <m/>
    <m/>
    <s v="Processamento de dados e congêneres"/>
    <n v="367.4"/>
    <m/>
    <x v="0"/>
    <m/>
    <m/>
    <m/>
    <s v="2 - FATURADO"/>
    <n v="0"/>
    <x v="1"/>
    <x v="0"/>
    <m/>
  </r>
  <r>
    <x v="4868"/>
    <s v="351.895.738-42"/>
    <s v="NF SERVICOS - ADESAO"/>
    <n v="1997782"/>
    <d v="2026-06-12T00:00:00"/>
    <n v="2200283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868"/>
    <s v="351.895.738-42"/>
    <s v="NF SERVICOS - ADESAO"/>
    <n v="2000174"/>
    <d v="2026-06-12T00:00:00"/>
    <n v="220267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868"/>
    <s v="351.895.738-42"/>
    <s v="NF SERVICOS - ADESAO"/>
    <n v="2002058"/>
    <d v="2026-06-12T00:00:00"/>
    <n v="220455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869"/>
    <s v="351.967.658-32"/>
    <s v="NF SERVICOS - ADESAO"/>
    <n v="1976663"/>
    <d v="2026-05-21T00:00:00"/>
    <n v="2177618"/>
    <d v="2026-05-22T00:00:00"/>
    <m/>
    <n v="260.23"/>
    <d v="2026-06-05T00:00:00"/>
    <m/>
    <m/>
    <s v="Processamento de dados e congêneres"/>
    <n v="77.48"/>
    <m/>
    <x v="0"/>
    <m/>
    <m/>
    <m/>
    <s v="2 - FATURADO"/>
    <n v="25"/>
    <x v="0"/>
    <x v="0"/>
    <m/>
  </r>
  <r>
    <x v="4869"/>
    <s v="351.967.658-32"/>
    <s v="NF SERVICOS - ADESAO"/>
    <n v="2016467"/>
    <d v="2026-06-17T00:00:00"/>
    <n v="2219236"/>
    <d v="2026-06-18T00:00:00"/>
    <m/>
    <n v="142.41"/>
    <d v="2026-07-30T00:00:00"/>
    <m/>
    <m/>
    <s v="Processamento de dados e congêneres"/>
    <n v="142.41"/>
    <m/>
    <x v="0"/>
    <m/>
    <m/>
    <m/>
    <s v="2 - FATURADO"/>
    <n v="0"/>
    <x v="1"/>
    <x v="0"/>
    <m/>
  </r>
  <r>
    <x v="4870"/>
    <s v="352.029.528-80"/>
    <s v="NF SERVICOS - ADESAO"/>
    <n v="1976144"/>
    <d v="2026-05-21T00:00:00"/>
    <n v="2177099"/>
    <d v="2026-05-22T00:00:00"/>
    <m/>
    <n v="3064.68"/>
    <d v="2026-07-30T00:00:00"/>
    <m/>
    <m/>
    <s v="Processamento de dados e congêneres"/>
    <n v="3064.68"/>
    <m/>
    <x v="0"/>
    <m/>
    <m/>
    <m/>
    <s v="2 - FATURADO"/>
    <n v="0"/>
    <x v="1"/>
    <x v="0"/>
    <m/>
  </r>
  <r>
    <x v="4870"/>
    <s v="352.029.528-80"/>
    <s v="NF SERVICOS - ADESAO"/>
    <n v="2015985"/>
    <d v="2026-06-17T00:00:00"/>
    <n v="2218754"/>
    <d v="2026-06-18T00:00:00"/>
    <m/>
    <n v="2213.61"/>
    <d v="2026-07-30T00:00:00"/>
    <m/>
    <m/>
    <s v="Processamento de dados e congêneres"/>
    <n v="2213.61"/>
    <m/>
    <x v="0"/>
    <m/>
    <m/>
    <m/>
    <s v="2 - FATURADO"/>
    <n v="0"/>
    <x v="1"/>
    <x v="0"/>
    <m/>
  </r>
  <r>
    <x v="4871"/>
    <s v="352.061.598-32"/>
    <s v="NF SERVICOS - ADESAO"/>
    <n v="1979389"/>
    <d v="2026-05-21T00:00:00"/>
    <n v="218034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871"/>
    <s v="352.061.598-32"/>
    <s v="NF SERVICOS - ADESAO"/>
    <n v="1991376"/>
    <d v="2026-05-21T00:00:00"/>
    <n v="2192394"/>
    <d v="2026-05-23T00:00:00"/>
    <m/>
    <n v="89.04"/>
    <d v="2026-07-30T00:00:00"/>
    <m/>
    <m/>
    <s v="Processamento de dados e congêneres"/>
    <n v="89.04"/>
    <m/>
    <x v="0"/>
    <m/>
    <m/>
    <m/>
    <s v="2 - FATURADO"/>
    <n v="0"/>
    <x v="1"/>
    <x v="0"/>
    <m/>
  </r>
  <r>
    <x v="4871"/>
    <s v="352.061.598-32"/>
    <s v="NF SERVICOS - ADESAO"/>
    <n v="2011569"/>
    <d v="2026-06-15T00:00:00"/>
    <n v="2214267"/>
    <d v="2026-06-16T00:00:00"/>
    <m/>
    <n v="83.84"/>
    <d v="2026-07-30T00:00:00"/>
    <m/>
    <m/>
    <s v="Processamento de dados e congêneres"/>
    <n v="83.84"/>
    <m/>
    <x v="0"/>
    <m/>
    <m/>
    <m/>
    <s v="2 - FATURADO"/>
    <n v="0"/>
    <x v="1"/>
    <x v="0"/>
    <m/>
  </r>
  <r>
    <x v="4872"/>
    <s v="352.163.418-38"/>
    <s v="NF SERVICOS - ADESAO"/>
    <n v="2010565"/>
    <d v="2026-06-15T00:00:00"/>
    <n v="2213254"/>
    <d v="2026-06-16T00:00:00"/>
    <m/>
    <n v="174.97"/>
    <d v="2026-07-30T00:00:00"/>
    <m/>
    <m/>
    <s v="Processamento de dados e congêneres"/>
    <n v="174.97"/>
    <m/>
    <x v="0"/>
    <m/>
    <m/>
    <m/>
    <s v="2 - FATURADO"/>
    <n v="0"/>
    <x v="1"/>
    <x v="0"/>
    <m/>
  </r>
  <r>
    <x v="4873"/>
    <s v="352.355.508-62"/>
    <s v="NF SERVICOS - ADESAO"/>
    <n v="1977578"/>
    <d v="2026-05-21T00:00:00"/>
    <n v="2178533"/>
    <d v="2026-05-22T00:00:00"/>
    <m/>
    <n v="225.57"/>
    <d v="2026-07-30T00:00:00"/>
    <m/>
    <m/>
    <s v="Processamento de dados e congêneres"/>
    <n v="225.57"/>
    <m/>
    <x v="0"/>
    <m/>
    <m/>
    <m/>
    <s v="2 - FATURADO"/>
    <n v="0"/>
    <x v="1"/>
    <x v="0"/>
    <m/>
  </r>
  <r>
    <x v="4873"/>
    <s v="352.355.508-62"/>
    <s v="NF SERVICOS - ADESAO"/>
    <n v="1979043"/>
    <d v="2026-05-21T00:00:00"/>
    <n v="217999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873"/>
    <s v="352.355.508-62"/>
    <s v="NF SERVICOS - ADESAO"/>
    <n v="1998227"/>
    <d v="2026-06-12T00:00:00"/>
    <n v="220072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73"/>
    <s v="352.355.508-62"/>
    <s v="NF SERVICOS - ADESAO"/>
    <n v="2015679"/>
    <d v="2026-06-17T00:00:00"/>
    <n v="2218448"/>
    <d v="2026-06-18T00:00:00"/>
    <m/>
    <n v="206.95"/>
    <d v="2026-07-30T00:00:00"/>
    <m/>
    <m/>
    <s v="Processamento de dados e congêneres"/>
    <n v="206.95"/>
    <m/>
    <x v="0"/>
    <m/>
    <m/>
    <m/>
    <s v="2 - FATURADO"/>
    <n v="0"/>
    <x v="1"/>
    <x v="0"/>
    <m/>
  </r>
  <r>
    <x v="4874"/>
    <s v="352.494.858-80"/>
    <s v="NF SERVICOS - ADESAO"/>
    <n v="1975947"/>
    <d v="2026-05-21T00:00:00"/>
    <n v="2176902"/>
    <d v="2026-05-22T00:00:00"/>
    <m/>
    <n v="1832.09"/>
    <d v="2026-06-05T00:00:00"/>
    <m/>
    <m/>
    <s v="Processamento de dados e congêneres"/>
    <n v="568.22"/>
    <m/>
    <x v="0"/>
    <m/>
    <m/>
    <m/>
    <s v="2 - FATURADO"/>
    <n v="25"/>
    <x v="0"/>
    <x v="0"/>
    <m/>
  </r>
  <r>
    <x v="4875"/>
    <s v="352.722.538-25"/>
    <s v="NF SERVICOS - ADESAO"/>
    <n v="2000763"/>
    <d v="2026-06-12T00:00:00"/>
    <n v="220326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75"/>
    <s v="352.722.538-25"/>
    <s v="NF SERVICOS - ADESAO"/>
    <n v="2010714"/>
    <d v="2026-06-15T00:00:00"/>
    <n v="2213403"/>
    <d v="2026-06-16T00:00:00"/>
    <m/>
    <n v="109.87"/>
    <d v="2026-07-30T00:00:00"/>
    <m/>
    <m/>
    <s v="Processamento de dados e congêneres"/>
    <n v="109.87"/>
    <m/>
    <x v="0"/>
    <m/>
    <m/>
    <m/>
    <s v="2 - FATURADO"/>
    <n v="0"/>
    <x v="1"/>
    <x v="0"/>
    <m/>
  </r>
  <r>
    <x v="4876"/>
    <s v="352.759.478-79"/>
    <s v="NF SERVICOS - ADESAO"/>
    <n v="1994756"/>
    <d v="2026-05-21T00:00:00"/>
    <n v="2195774"/>
    <d v="2026-05-23T00:00:00"/>
    <m/>
    <n v="141.12"/>
    <d v="2026-06-05T00:00:00"/>
    <m/>
    <m/>
    <s v="Processamento de dados e congêneres"/>
    <n v="141.12"/>
    <m/>
    <x v="0"/>
    <m/>
    <m/>
    <m/>
    <s v="2 - FATURADO"/>
    <n v="25"/>
    <x v="0"/>
    <x v="0"/>
    <m/>
  </r>
  <r>
    <x v="4876"/>
    <s v="352.759.478-79"/>
    <s v="NF SERVICOS - ADESAO"/>
    <n v="2010589"/>
    <d v="2026-06-15T00:00:00"/>
    <n v="2213278"/>
    <d v="2026-06-16T00:00:00"/>
    <m/>
    <n v="135.04"/>
    <d v="2026-07-30T00:00:00"/>
    <m/>
    <m/>
    <s v="Processamento de dados e congêneres"/>
    <n v="135.04"/>
    <m/>
    <x v="0"/>
    <m/>
    <m/>
    <m/>
    <s v="2 - FATURADO"/>
    <n v="0"/>
    <x v="1"/>
    <x v="0"/>
    <m/>
  </r>
  <r>
    <x v="4877"/>
    <s v="352.917.238-31"/>
    <s v="NF SERVICOS - ADESAO"/>
    <n v="2003863"/>
    <d v="2026-06-12T00:00:00"/>
    <n v="220636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77"/>
    <s v="352.917.238-31"/>
    <s v="NF SERVICOS - ADESAO"/>
    <n v="2009442"/>
    <d v="2026-06-15T00:00:00"/>
    <n v="2212094"/>
    <d v="2026-06-16T00:00:00"/>
    <m/>
    <n v="211.41"/>
    <d v="2026-06-20T00:00:00"/>
    <m/>
    <m/>
    <s v="Processamento de dados e congêneres"/>
    <n v="211.41"/>
    <m/>
    <x v="0"/>
    <m/>
    <m/>
    <m/>
    <s v="2 - FATURADO"/>
    <n v="10"/>
    <x v="0"/>
    <x v="0"/>
    <m/>
  </r>
  <r>
    <x v="4878"/>
    <s v="352.998.338-14"/>
    <s v="NF SERVICOS - ADESAO"/>
    <n v="1976318"/>
    <d v="2026-05-21T00:00:00"/>
    <n v="2177273"/>
    <d v="2026-05-22T00:00:00"/>
    <m/>
    <n v="1074.21"/>
    <d v="2026-06-05T00:00:00"/>
    <m/>
    <m/>
    <s v="Processamento de dados e congêneres"/>
    <n v="258.27999999999997"/>
    <m/>
    <x v="0"/>
    <m/>
    <m/>
    <m/>
    <s v="2 - FATURADO"/>
    <n v="25"/>
    <x v="0"/>
    <x v="0"/>
    <m/>
  </r>
  <r>
    <x v="4879"/>
    <s v="353.019.498-02"/>
    <s v="NF SERVICOS - ADESAO"/>
    <n v="1975819"/>
    <d v="2026-05-21T00:00:00"/>
    <n v="2176774"/>
    <d v="2026-05-22T00:00:00"/>
    <m/>
    <n v="65.52"/>
    <d v="2026-07-30T00:00:00"/>
    <m/>
    <m/>
    <s v="Processamento de dados e congêneres"/>
    <n v="65.52"/>
    <m/>
    <x v="0"/>
    <m/>
    <m/>
    <m/>
    <s v="2 - FATURADO"/>
    <n v="0"/>
    <x v="1"/>
    <x v="0"/>
    <m/>
  </r>
  <r>
    <x v="4879"/>
    <s v="353.019.498-02"/>
    <s v="NF SERVICOS - ADESAO"/>
    <n v="2018378"/>
    <d v="2026-06-17T00:00:00"/>
    <n v="2221156"/>
    <d v="2026-06-18T00:00:00"/>
    <m/>
    <n v="9.3800000000000008"/>
    <d v="2026-06-20T00:00:00"/>
    <m/>
    <m/>
    <s v="Processamento de dados e congêneres"/>
    <n v="9.3800000000000008"/>
    <m/>
    <x v="0"/>
    <m/>
    <m/>
    <m/>
    <s v="2 - FATURADO"/>
    <n v="10"/>
    <x v="0"/>
    <x v="0"/>
    <m/>
  </r>
  <r>
    <x v="4880"/>
    <s v="353.060.298-17"/>
    <s v="NF SERVICOS - ADESAO"/>
    <n v="2016606"/>
    <d v="2026-06-17T00:00:00"/>
    <n v="2219379"/>
    <d v="2026-06-18T00:00:00"/>
    <m/>
    <n v="141.01"/>
    <d v="2026-06-20T00:00:00"/>
    <m/>
    <m/>
    <s v="Processamento de dados e congêneres"/>
    <n v="141.01"/>
    <m/>
    <x v="0"/>
    <m/>
    <m/>
    <m/>
    <s v="2 - FATURADO"/>
    <n v="10"/>
    <x v="0"/>
    <x v="0"/>
    <m/>
  </r>
  <r>
    <x v="4881"/>
    <s v="353.064.018-21"/>
    <s v="NF SERVICOS - ADESAO"/>
    <n v="1977063"/>
    <d v="2026-05-21T00:00:00"/>
    <n v="2178018"/>
    <d v="2026-05-22T00:00:00"/>
    <m/>
    <n v="6722.63"/>
    <d v="2026-06-05T00:00:00"/>
    <m/>
    <m/>
    <s v="Processamento de dados e congêneres"/>
    <n v="1911.29"/>
    <m/>
    <x v="0"/>
    <m/>
    <m/>
    <m/>
    <s v="2 - FATURADO"/>
    <n v="25"/>
    <x v="0"/>
    <x v="0"/>
    <m/>
  </r>
  <r>
    <x v="4829"/>
    <s v="353.075.748-94"/>
    <s v="NF SERVICOS - ADESAO"/>
    <n v="2012515"/>
    <d v="2026-06-15T00:00:00"/>
    <n v="2215226"/>
    <d v="2026-06-16T00:00:00"/>
    <m/>
    <n v="183.64"/>
    <d v="2026-07-30T00:00:00"/>
    <m/>
    <m/>
    <s v="Processamento de dados e congêneres"/>
    <n v="183.64"/>
    <m/>
    <x v="0"/>
    <m/>
    <m/>
    <m/>
    <s v="2 - FATURADO"/>
    <n v="0"/>
    <x v="1"/>
    <x v="0"/>
    <m/>
  </r>
  <r>
    <x v="4882"/>
    <s v="353.084.858-10"/>
    <s v="NF SERVICOS - ADESAO"/>
    <n v="2011368"/>
    <d v="2026-06-15T00:00:00"/>
    <n v="2214066"/>
    <d v="2026-06-16T00:00:00"/>
    <m/>
    <n v="214.01"/>
    <d v="2026-07-30T00:00:00"/>
    <m/>
    <m/>
    <s v="Processamento de dados e congêneres"/>
    <n v="214.01"/>
    <m/>
    <x v="0"/>
    <m/>
    <m/>
    <m/>
    <s v="2 - FATURADO"/>
    <n v="0"/>
    <x v="1"/>
    <x v="0"/>
    <m/>
  </r>
  <r>
    <x v="4883"/>
    <s v="353.126.018-96"/>
    <s v="NF SERVICOS - ADESAO"/>
    <n v="1977638"/>
    <d v="2026-05-21T00:00:00"/>
    <n v="2178593"/>
    <d v="2026-05-22T00:00:00"/>
    <m/>
    <n v="508.79"/>
    <d v="2026-06-05T00:00:00"/>
    <m/>
    <m/>
    <s v="Processamento de dados e congêneres"/>
    <n v="142.06"/>
    <m/>
    <x v="0"/>
    <m/>
    <m/>
    <m/>
    <s v="2 - FATURADO"/>
    <n v="25"/>
    <x v="0"/>
    <x v="0"/>
    <m/>
  </r>
  <r>
    <x v="4883"/>
    <s v="353.126.018-96"/>
    <s v="NF SERVICOS - ADESAO"/>
    <n v="1998601"/>
    <d v="2026-06-12T00:00:00"/>
    <n v="220110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83"/>
    <s v="353.126.018-96"/>
    <s v="NF SERVICOS - ADESAO"/>
    <n v="2015249"/>
    <d v="2026-06-17T00:00:00"/>
    <n v="2218018"/>
    <d v="2026-06-17T00:00:00"/>
    <m/>
    <n v="419.55"/>
    <d v="2026-06-20T00:00:00"/>
    <m/>
    <m/>
    <s v="Processamento de dados e congêneres"/>
    <n v="419.55"/>
    <m/>
    <x v="0"/>
    <m/>
    <m/>
    <m/>
    <s v="2 - FATURADO"/>
    <n v="10"/>
    <x v="0"/>
    <x v="0"/>
    <m/>
  </r>
  <r>
    <x v="4884"/>
    <s v="353.419.618-03"/>
    <s v="NF SERVICOS - ADESAO"/>
    <n v="2010118"/>
    <d v="2026-06-15T00:00:00"/>
    <n v="2212803"/>
    <d v="2026-06-16T00:00:00"/>
    <m/>
    <n v="112.47"/>
    <d v="2026-06-20T00:00:00"/>
    <m/>
    <m/>
    <s v="Processamento de dados e congêneres"/>
    <n v="112.47"/>
    <m/>
    <x v="0"/>
    <m/>
    <m/>
    <m/>
    <s v="2 - FATURADO"/>
    <n v="10"/>
    <x v="0"/>
    <x v="0"/>
    <m/>
  </r>
  <r>
    <x v="4885"/>
    <s v="353.578.398-40"/>
    <s v="NF SERVICOS - ADESAO"/>
    <n v="1987537"/>
    <d v="2026-05-21T00:00:00"/>
    <n v="218850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885"/>
    <s v="353.578.398-40"/>
    <s v="NF SERVICOS - ADESAO"/>
    <n v="2003177"/>
    <d v="2026-06-12T00:00:00"/>
    <n v="220567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85"/>
    <s v="353.578.398-40"/>
    <s v="NF SERVICOS - ADESAO"/>
    <n v="2011117"/>
    <d v="2026-06-15T00:00:00"/>
    <n v="2213812"/>
    <d v="2026-06-16T00:00:00"/>
    <m/>
    <n v="146.33000000000001"/>
    <d v="2026-07-30T00:00:00"/>
    <m/>
    <m/>
    <s v="Processamento de dados e congêneres"/>
    <n v="146.33000000000001"/>
    <m/>
    <x v="0"/>
    <m/>
    <m/>
    <m/>
    <s v="2 - FATURADO"/>
    <n v="0"/>
    <x v="1"/>
    <x v="0"/>
    <m/>
  </r>
  <r>
    <x v="4886"/>
    <s v="353.624.418-17"/>
    <s v="ND-OPERADORA CIELO"/>
    <n v="29460"/>
    <d v="2026-06-11T00:00:00"/>
    <m/>
    <m/>
    <m/>
    <n v="374.98"/>
    <d v="2026-06-11T00:00:00"/>
    <m/>
    <m/>
    <s v="Certificado e-CNPJ A1 em Software (12 meses)"/>
    <n v="374.98"/>
    <m/>
    <x v="0"/>
    <m/>
    <m/>
    <m/>
    <s v="1 - VENDA A VISTA"/>
    <n v="19"/>
    <x v="0"/>
    <x v="2"/>
    <m/>
  </r>
  <r>
    <x v="4886"/>
    <s v="353.624.418-17"/>
    <s v="ND-OPERADORA CIELO"/>
    <n v="29615"/>
    <d v="2026-06-26T00:00:00"/>
    <m/>
    <m/>
    <m/>
    <n v="124.99"/>
    <d v="2026-06-26T00:00:00"/>
    <m/>
    <m/>
    <s v="Certificado e-CPF A1 em Software (12 meses)"/>
    <n v="124.99"/>
    <m/>
    <x v="0"/>
    <m/>
    <m/>
    <m/>
    <s v="1 - VENDA A VISTA"/>
    <n v="4"/>
    <x v="0"/>
    <x v="2"/>
    <m/>
  </r>
  <r>
    <x v="4887"/>
    <s v="353.777.798-19"/>
    <s v="NF SERVICOS - ADESAO"/>
    <n v="1978565"/>
    <d v="2026-05-21T00:00:00"/>
    <n v="2179520"/>
    <d v="2026-05-22T00:00:00"/>
    <m/>
    <n v="8736.01"/>
    <d v="2026-06-05T00:00:00"/>
    <m/>
    <m/>
    <s v="Processamento de dados e congêneres"/>
    <n v="2229.83"/>
    <m/>
    <x v="0"/>
    <m/>
    <m/>
    <m/>
    <s v="2 - FATURADO"/>
    <n v="25"/>
    <x v="0"/>
    <x v="0"/>
    <m/>
  </r>
  <r>
    <x v="4888"/>
    <s v="353.874.428-92"/>
    <s v="NF SERVICOS - ADESAO"/>
    <n v="2003155"/>
    <d v="2026-06-12T00:00:00"/>
    <n v="2205656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889"/>
    <s v="353.909.628-00"/>
    <s v="NF SERVICOS - ADESAO"/>
    <n v="1976026"/>
    <d v="2026-05-21T00:00:00"/>
    <n v="2176981"/>
    <d v="2026-05-22T00:00:00"/>
    <m/>
    <n v="93.43"/>
    <d v="2026-07-30T00:00:00"/>
    <m/>
    <m/>
    <s v="Processamento de dados e congêneres"/>
    <n v="93.43"/>
    <m/>
    <x v="0"/>
    <m/>
    <m/>
    <m/>
    <s v="2 - FATURADO"/>
    <n v="0"/>
    <x v="1"/>
    <x v="0"/>
    <m/>
  </r>
  <r>
    <x v="4890"/>
    <s v="353.922.788-17"/>
    <s v="NF SERVICOS - ADESAO"/>
    <n v="1982838"/>
    <d v="2026-05-21T00:00:00"/>
    <n v="218380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890"/>
    <s v="353.922.788-17"/>
    <s v="NF SERVICOS - ADESAO"/>
    <n v="1990930"/>
    <d v="2026-05-21T00:00:00"/>
    <n v="2191947"/>
    <d v="2026-05-23T00:00:00"/>
    <m/>
    <n v="161.94999999999999"/>
    <d v="2026-07-30T00:00:00"/>
    <m/>
    <m/>
    <s v="Processamento de dados e congêneres"/>
    <n v="161.94999999999999"/>
    <m/>
    <x v="0"/>
    <m/>
    <m/>
    <m/>
    <s v="2 - FATURADO"/>
    <n v="0"/>
    <x v="1"/>
    <x v="0"/>
    <m/>
  </r>
  <r>
    <x v="4890"/>
    <s v="353.922.788-17"/>
    <s v="NF SERVICOS - ADESAO"/>
    <n v="2004233"/>
    <d v="2026-06-12T00:00:00"/>
    <n v="220673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90"/>
    <s v="353.922.788-17"/>
    <s v="NF SERVICOS - ADESAO"/>
    <n v="2011874"/>
    <d v="2026-06-15T00:00:00"/>
    <n v="2214575"/>
    <d v="2026-06-16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4891"/>
    <s v="353.929.208-02"/>
    <s v="NF SERVICOS - ADESAO"/>
    <n v="2012046"/>
    <d v="2026-06-15T00:00:00"/>
    <n v="2214749"/>
    <d v="2026-06-16T00:00:00"/>
    <m/>
    <n v="176.69"/>
    <d v="2026-06-20T00:00:00"/>
    <m/>
    <m/>
    <s v="Processamento de dados e congêneres"/>
    <n v="176.69"/>
    <m/>
    <x v="0"/>
    <m/>
    <m/>
    <m/>
    <s v="2 - FATURADO"/>
    <n v="10"/>
    <x v="0"/>
    <x v="0"/>
    <m/>
  </r>
  <r>
    <x v="4892"/>
    <s v="354.021.388-00"/>
    <s v="NF SERVICOS - ADESAO"/>
    <n v="1984492"/>
    <d v="2026-05-21T00:00:00"/>
    <n v="218545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892"/>
    <s v="354.021.388-00"/>
    <s v="NF SERVICOS - ADESAO"/>
    <n v="1996857"/>
    <d v="2026-06-12T00:00:00"/>
    <n v="219935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93"/>
    <s v="354.073.408-28"/>
    <s v="NF SERVICOS - ADESAO"/>
    <n v="1999478"/>
    <d v="2026-06-12T00:00:00"/>
    <n v="220197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893"/>
    <s v="354.073.408-28"/>
    <s v="NF SERVICOS - ADESAO"/>
    <n v="2011561"/>
    <d v="2026-06-15T00:00:00"/>
    <n v="2214259"/>
    <d v="2026-06-16T00:00:00"/>
    <m/>
    <n v="133.31"/>
    <d v="2026-07-30T00:00:00"/>
    <m/>
    <m/>
    <s v="Processamento de dados e congêneres"/>
    <n v="133.31"/>
    <m/>
    <x v="0"/>
    <m/>
    <m/>
    <m/>
    <s v="2 - FATURADO"/>
    <n v="0"/>
    <x v="1"/>
    <x v="0"/>
    <m/>
  </r>
  <r>
    <x v="4894"/>
    <s v="354.178.438-57"/>
    <s v="NF SERVICOS - ADESAO"/>
    <n v="1997522"/>
    <d v="2026-06-12T00:00:00"/>
    <n v="2200023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894"/>
    <s v="354.178.438-57"/>
    <s v="NF SERVICOS - ADESAO"/>
    <n v="2011114"/>
    <d v="2026-06-15T00:00:00"/>
    <n v="2213809"/>
    <d v="2026-06-16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4895"/>
    <s v="354.270.828-32"/>
    <s v="NF SERVICOS - ADESAO"/>
    <n v="1977627"/>
    <d v="2026-05-21T00:00:00"/>
    <n v="2178582"/>
    <d v="2026-05-22T00:00:00"/>
    <m/>
    <n v="2559.5700000000002"/>
    <d v="2026-06-05T00:00:00"/>
    <m/>
    <m/>
    <s v="Processamento de dados e congêneres"/>
    <n v="766.24"/>
    <m/>
    <x v="0"/>
    <m/>
    <m/>
    <m/>
    <s v="2 - FATURADO"/>
    <n v="25"/>
    <x v="0"/>
    <x v="0"/>
    <m/>
  </r>
  <r>
    <x v="4895"/>
    <s v="354.270.828-32"/>
    <s v="NF SERVICOS - ADESAO"/>
    <n v="2018523"/>
    <d v="2026-06-17T00:00:00"/>
    <n v="2221304"/>
    <d v="2026-06-18T00:00:00"/>
    <m/>
    <n v="1671.35"/>
    <d v="2026-06-20T00:00:00"/>
    <m/>
    <m/>
    <s v="Processamento de dados e congêneres"/>
    <n v="1671.35"/>
    <m/>
    <x v="0"/>
    <m/>
    <m/>
    <m/>
    <s v="2 - FATURADO"/>
    <n v="10"/>
    <x v="0"/>
    <x v="0"/>
    <m/>
  </r>
  <r>
    <x v="4896"/>
    <s v="354.310.828-09"/>
    <s v="ND-AMAZON"/>
    <n v="133"/>
    <d v="2025-01-07T00:00:00"/>
    <m/>
    <m/>
    <m/>
    <n v="32.51"/>
    <d v="2025-02-06T00:00:00"/>
    <m/>
    <m/>
    <s v="ESCRITOS SOBRE ARTE - 3A EDICAO"/>
    <n v="32.51"/>
    <m/>
    <x v="0"/>
    <m/>
    <m/>
    <m/>
    <s v="2 - FATURADO"/>
    <n v="509"/>
    <x v="2"/>
    <x v="4"/>
    <m/>
  </r>
  <r>
    <x v="4897"/>
    <s v="354.336.608-42"/>
    <s v="NF SERVICOS - ADESAO"/>
    <n v="1975625"/>
    <d v="2026-05-21T00:00:00"/>
    <n v="2176580"/>
    <d v="2026-05-22T00:00:00"/>
    <m/>
    <n v="59.58"/>
    <d v="2026-06-05T00:00:00"/>
    <m/>
    <m/>
    <s v="Processamento de dados e congêneres"/>
    <n v="4.3"/>
    <m/>
    <x v="0"/>
    <m/>
    <m/>
    <m/>
    <s v="2 - FATURADO"/>
    <n v="25"/>
    <x v="0"/>
    <x v="0"/>
    <m/>
  </r>
  <r>
    <x v="4897"/>
    <s v="354.336.608-42"/>
    <s v="NF SERVICOS - ADESAO"/>
    <n v="2007055"/>
    <d v="2026-06-12T00:00:00"/>
    <n v="220958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897"/>
    <s v="354.336.608-42"/>
    <s v="NF SERVICOS - ADESAO"/>
    <n v="2017602"/>
    <d v="2026-06-17T00:00:00"/>
    <n v="2220379"/>
    <d v="2026-06-18T00:00:00"/>
    <m/>
    <n v="61.24"/>
    <d v="2026-06-20T00:00:00"/>
    <m/>
    <m/>
    <s v="Processamento de dados e congêneres"/>
    <n v="61.24"/>
    <m/>
    <x v="0"/>
    <m/>
    <m/>
    <m/>
    <s v="2 - FATURADO"/>
    <n v="10"/>
    <x v="0"/>
    <x v="0"/>
    <m/>
  </r>
  <r>
    <x v="4898"/>
    <s v="354.918.808-09"/>
    <s v="NF SERVICOS - ADESAO"/>
    <n v="2010722"/>
    <d v="2026-06-15T00:00:00"/>
    <n v="2213411"/>
    <d v="2026-06-16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4899"/>
    <s v="355.162.658-86"/>
    <s v="NF SERVICOS - ADESAO"/>
    <n v="1999549"/>
    <d v="2026-06-12T00:00:00"/>
    <n v="2202050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4900"/>
    <s v="355.234.628-70"/>
    <s v="NF SERVICOS - ADESAO"/>
    <n v="2002452"/>
    <d v="2026-06-12T00:00:00"/>
    <n v="220495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901"/>
    <s v="355.257.878-14"/>
    <s v="NF SERVICOS - ADESAO"/>
    <n v="1976493"/>
    <d v="2026-05-21T00:00:00"/>
    <n v="2177448"/>
    <d v="2026-05-22T00:00:00"/>
    <m/>
    <n v="286.69"/>
    <d v="2026-06-05T00:00:00"/>
    <m/>
    <m/>
    <s v="Processamento de dados e congêneres"/>
    <n v="34.44"/>
    <m/>
    <x v="0"/>
    <m/>
    <m/>
    <m/>
    <s v="2 - FATURADO"/>
    <n v="25"/>
    <x v="0"/>
    <x v="0"/>
    <m/>
  </r>
  <r>
    <x v="4901"/>
    <s v="355.257.878-14"/>
    <s v="NF SERVICOS - ADESAO"/>
    <n v="2001310"/>
    <d v="2026-06-12T00:00:00"/>
    <n v="220381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901"/>
    <s v="355.257.878-14"/>
    <s v="NF SERVICOS - ADESAO"/>
    <n v="2017419"/>
    <d v="2026-06-17T00:00:00"/>
    <n v="2220194"/>
    <d v="2026-06-18T00:00:00"/>
    <m/>
    <n v="251.49"/>
    <d v="2026-06-20T00:00:00"/>
    <m/>
    <m/>
    <s v="Processamento de dados e congêneres"/>
    <n v="251.49"/>
    <m/>
    <x v="0"/>
    <m/>
    <m/>
    <m/>
    <s v="2 - FATURADO"/>
    <n v="10"/>
    <x v="0"/>
    <x v="0"/>
    <m/>
  </r>
  <r>
    <x v="4902"/>
    <s v="355.260.468-50"/>
    <s v="NF SERVICOS - ADESAO"/>
    <n v="1998204"/>
    <d v="2026-06-12T00:00:00"/>
    <n v="2200705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1998425"/>
    <d v="2026-06-12T00:00:00"/>
    <n v="2200926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1999128"/>
    <d v="2026-06-12T00:00:00"/>
    <n v="220162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1999146"/>
    <d v="2026-06-12T00:00:00"/>
    <n v="220164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1999373"/>
    <d v="2026-06-12T00:00:00"/>
    <n v="220187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2000962"/>
    <d v="2026-06-12T00:00:00"/>
    <n v="2203463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2001354"/>
    <d v="2026-06-12T00:00:00"/>
    <n v="220385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2001737"/>
    <d v="2026-06-12T00:00:00"/>
    <n v="220423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2002422"/>
    <d v="2026-06-12T00:00:00"/>
    <n v="2204923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2004556"/>
    <d v="2026-06-12T00:00:00"/>
    <n v="2207059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2006275"/>
    <d v="2026-06-12T00:00:00"/>
    <n v="2208794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2006446"/>
    <d v="2026-06-12T00:00:00"/>
    <n v="2208966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2006571"/>
    <d v="2026-06-12T00:00:00"/>
    <n v="220909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2006629"/>
    <d v="2026-06-12T00:00:00"/>
    <n v="2209150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2"/>
    <s v="355.260.468-50"/>
    <s v="NF SERVICOS - ADESAO"/>
    <n v="2006850"/>
    <d v="2026-06-12T00:00:00"/>
    <n v="2209373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03"/>
    <s v="355.332.228-47"/>
    <s v="NF SERVICOS - ADESAO"/>
    <n v="1978675"/>
    <d v="2026-05-21T00:00:00"/>
    <n v="2179630"/>
    <d v="2026-05-22T00:00:00"/>
    <m/>
    <n v="372.41"/>
    <d v="2026-06-05T00:00:00"/>
    <m/>
    <m/>
    <s v="Processamento de dados e congêneres"/>
    <n v="107.62"/>
    <m/>
    <x v="0"/>
    <m/>
    <m/>
    <m/>
    <s v="2 - FATURADO"/>
    <n v="25"/>
    <x v="0"/>
    <x v="0"/>
    <m/>
  </r>
  <r>
    <x v="4904"/>
    <s v="355.564.338-01"/>
    <s v="NF SERVICOS - ADESAO"/>
    <n v="1977827"/>
    <d v="2026-05-21T00:00:00"/>
    <n v="2178782"/>
    <d v="2026-05-22T00:00:00"/>
    <m/>
    <n v="1608.01"/>
    <d v="2026-06-05T00:00:00"/>
    <m/>
    <m/>
    <s v="Processamento de dados e congêneres"/>
    <n v="486.43"/>
    <m/>
    <x v="0"/>
    <m/>
    <m/>
    <m/>
    <s v="2 - FATURADO"/>
    <n v="25"/>
    <x v="0"/>
    <x v="0"/>
    <m/>
  </r>
  <r>
    <x v="4905"/>
    <s v="355.612.138-73"/>
    <s v="NF SERVICOS - ADESAO"/>
    <n v="1992665"/>
    <d v="2026-05-21T00:00:00"/>
    <n v="2193683"/>
    <d v="2026-05-23T00:00:00"/>
    <m/>
    <n v="154.13"/>
    <d v="2026-07-30T00:00:00"/>
    <m/>
    <m/>
    <s v="Processamento de dados e congêneres"/>
    <n v="154.13"/>
    <m/>
    <x v="0"/>
    <m/>
    <m/>
    <m/>
    <s v="2 - FATURADO"/>
    <n v="0"/>
    <x v="1"/>
    <x v="0"/>
    <m/>
  </r>
  <r>
    <x v="4905"/>
    <s v="355.612.138-73"/>
    <s v="NF SERVICOS - ADESAO"/>
    <n v="2000817"/>
    <d v="2026-06-12T00:00:00"/>
    <n v="220331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905"/>
    <s v="355.612.138-73"/>
    <s v="NF SERVICOS - ADESAO"/>
    <n v="2012265"/>
    <d v="2026-06-15T00:00:00"/>
    <n v="2214970"/>
    <d v="2026-06-16T00:00:00"/>
    <m/>
    <n v="135.91"/>
    <d v="2026-06-20T00:00:00"/>
    <m/>
    <m/>
    <s v="Processamento de dados e congêneres"/>
    <n v="135.91"/>
    <m/>
    <x v="0"/>
    <m/>
    <m/>
    <m/>
    <s v="2 - FATURADO"/>
    <n v="10"/>
    <x v="0"/>
    <x v="0"/>
    <m/>
  </r>
  <r>
    <x v="4906"/>
    <s v="355.633.078-40"/>
    <s v="NF SERVICOS - ADESAO"/>
    <n v="1978511"/>
    <d v="2026-05-21T00:00:00"/>
    <n v="2179466"/>
    <d v="2026-05-22T00:00:00"/>
    <m/>
    <n v="586.94000000000005"/>
    <d v="2026-06-05T00:00:00"/>
    <m/>
    <m/>
    <s v="Processamento de dados e congêneres"/>
    <n v="189.41"/>
    <m/>
    <x v="0"/>
    <m/>
    <m/>
    <m/>
    <s v="2 - FATURADO"/>
    <n v="25"/>
    <x v="0"/>
    <x v="0"/>
    <m/>
  </r>
  <r>
    <x v="4907"/>
    <s v="355.648.258-45"/>
    <s v="NF SERVICOS - ADESAO"/>
    <n v="1976216"/>
    <d v="2026-05-21T00:00:00"/>
    <n v="2177171"/>
    <d v="2026-05-22T00:00:00"/>
    <m/>
    <n v="68.239999999999995"/>
    <d v="2026-06-05T00:00:00"/>
    <m/>
    <m/>
    <s v="Processamento de dados e congêneres"/>
    <n v="8.61"/>
    <m/>
    <x v="0"/>
    <m/>
    <m/>
    <m/>
    <s v="2 - FATURADO"/>
    <n v="25"/>
    <x v="0"/>
    <x v="0"/>
    <m/>
  </r>
  <r>
    <x v="4908"/>
    <s v="356.033.588-40"/>
    <s v="NF SERVICOS - ADESAO"/>
    <n v="1987523"/>
    <d v="2026-05-21T00:00:00"/>
    <n v="2188486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908"/>
    <s v="356.033.588-40"/>
    <s v="NF SERVICOS - ADESAO"/>
    <n v="1987563"/>
    <d v="2026-05-21T00:00:00"/>
    <n v="218852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908"/>
    <s v="356.033.588-40"/>
    <s v="NF SERVICOS - ADESAO"/>
    <n v="1996141"/>
    <d v="2026-06-12T00:00:00"/>
    <n v="219860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09"/>
    <s v="356.107.708-07"/>
    <s v="NF SERVICOS - ADESAO"/>
    <n v="1976437"/>
    <d v="2026-05-21T00:00:00"/>
    <n v="2177392"/>
    <d v="2026-05-22T00:00:00"/>
    <m/>
    <n v="331.14"/>
    <d v="2026-06-05T00:00:00"/>
    <m/>
    <m/>
    <s v="Processamento de dados e congêneres"/>
    <n v="120.53"/>
    <m/>
    <x v="0"/>
    <m/>
    <m/>
    <m/>
    <s v="2 - FATURADO"/>
    <n v="25"/>
    <x v="0"/>
    <x v="0"/>
    <m/>
  </r>
  <r>
    <x v="4910"/>
    <s v="356.114.649-04"/>
    <s v="NF SERVICOS - ADESAO"/>
    <n v="2015195"/>
    <d v="2026-06-17T00:00:00"/>
    <n v="2217964"/>
    <d v="2026-06-17T00:00:00"/>
    <m/>
    <n v="2464.65"/>
    <d v="2026-06-20T00:00:00"/>
    <m/>
    <m/>
    <s v="Processamento de dados e congêneres"/>
    <n v="2464.65"/>
    <m/>
    <x v="0"/>
    <m/>
    <m/>
    <m/>
    <s v="2 - FATURADO"/>
    <n v="10"/>
    <x v="0"/>
    <x v="0"/>
    <m/>
  </r>
  <r>
    <x v="4911"/>
    <s v="356.185.338-20"/>
    <s v="NF SERVICOS - ADESAO"/>
    <n v="1977635"/>
    <d v="2026-05-21T00:00:00"/>
    <n v="2178590"/>
    <d v="2026-05-22T00:00:00"/>
    <m/>
    <n v="1906.22"/>
    <d v="2026-06-05T00:00:00"/>
    <m/>
    <m/>
    <s v="Processamento de dados e congêneres"/>
    <n v="572.53"/>
    <m/>
    <x v="0"/>
    <m/>
    <m/>
    <m/>
    <s v="2 - FATURADO"/>
    <n v="25"/>
    <x v="0"/>
    <x v="0"/>
    <m/>
  </r>
  <r>
    <x v="4911"/>
    <s v="356.185.338-20"/>
    <s v="NF SERVICOS - ADESAO"/>
    <n v="2006229"/>
    <d v="2026-06-12T00:00:00"/>
    <n v="220874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11"/>
    <s v="356.185.338-20"/>
    <s v="NF SERVICOS - ADESAO"/>
    <n v="2017156"/>
    <d v="2026-06-17T00:00:00"/>
    <n v="2219931"/>
    <d v="2026-06-18T00:00:00"/>
    <m/>
    <n v="1448.07"/>
    <d v="2026-07-30T00:00:00"/>
    <m/>
    <m/>
    <s v="Processamento de dados e congêneres"/>
    <n v="1448.07"/>
    <m/>
    <x v="0"/>
    <m/>
    <m/>
    <m/>
    <s v="2 - FATURADO"/>
    <n v="0"/>
    <x v="1"/>
    <x v="0"/>
    <m/>
  </r>
  <r>
    <x v="4912"/>
    <s v="356.460.058-25"/>
    <s v="NF SERVICOS - ADESAO"/>
    <n v="1977571"/>
    <d v="2026-05-21T00:00:00"/>
    <n v="2178526"/>
    <d v="2026-05-22T00:00:00"/>
    <m/>
    <n v="1144.73"/>
    <d v="2026-06-05T00:00:00"/>
    <m/>
    <m/>
    <s v="Processamento de dados e congêneres"/>
    <n v="365.9"/>
    <m/>
    <x v="0"/>
    <m/>
    <m/>
    <m/>
    <s v="2 - FATURADO"/>
    <n v="25"/>
    <x v="0"/>
    <x v="0"/>
    <m/>
  </r>
  <r>
    <x v="4912"/>
    <s v="356.460.058-25"/>
    <s v="NF SERVICOS - ADESAO"/>
    <n v="2015219"/>
    <d v="2026-06-17T00:00:00"/>
    <n v="2217988"/>
    <d v="2026-06-17T00:00:00"/>
    <m/>
    <n v="704.49"/>
    <d v="2026-06-20T00:00:00"/>
    <m/>
    <m/>
    <s v="Processamento de dados e congêneres"/>
    <n v="704.49"/>
    <m/>
    <x v="0"/>
    <m/>
    <m/>
    <m/>
    <s v="2 - FATURADO"/>
    <n v="10"/>
    <x v="0"/>
    <x v="0"/>
    <m/>
  </r>
  <r>
    <x v="4913"/>
    <s v="356.527.808-00"/>
    <s v="NF SERVICOS - ADESAO"/>
    <n v="1977507"/>
    <d v="2026-05-21T00:00:00"/>
    <n v="2178462"/>
    <d v="2026-05-22T00:00:00"/>
    <m/>
    <n v="93.05"/>
    <d v="2026-06-05T00:00:00"/>
    <m/>
    <m/>
    <s v="Processamento de dados e congêneres"/>
    <n v="12.91"/>
    <m/>
    <x v="0"/>
    <m/>
    <m/>
    <m/>
    <s v="2 - FATURADO"/>
    <n v="25"/>
    <x v="0"/>
    <x v="0"/>
    <m/>
  </r>
  <r>
    <x v="4913"/>
    <s v="356.527.808-00"/>
    <s v="NF SERVICOS - ADESAO"/>
    <n v="2000068"/>
    <d v="2026-06-12T00:00:00"/>
    <n v="220256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913"/>
    <s v="356.527.808-00"/>
    <s v="NF SERVICOS - ADESAO"/>
    <n v="2016236"/>
    <d v="2026-06-17T00:00:00"/>
    <n v="2219005"/>
    <d v="2026-06-18T00:00:00"/>
    <m/>
    <n v="66.37"/>
    <d v="2026-06-20T00:00:00"/>
    <m/>
    <m/>
    <s v="Processamento de dados e congêneres"/>
    <n v="66.37"/>
    <m/>
    <x v="0"/>
    <m/>
    <m/>
    <m/>
    <s v="2 - FATURADO"/>
    <n v="10"/>
    <x v="0"/>
    <x v="0"/>
    <m/>
  </r>
  <r>
    <x v="4914"/>
    <s v="356.544.158-59"/>
    <s v="NF SERVICOS - ADESAO"/>
    <n v="1998068"/>
    <d v="2026-06-12T00:00:00"/>
    <n v="220056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14"/>
    <s v="356.544.158-59"/>
    <s v="NF SERVICOS - ADESAO"/>
    <n v="2011899"/>
    <d v="2026-06-15T00:00:00"/>
    <n v="2214600"/>
    <d v="2026-06-16T00:00:00"/>
    <m/>
    <n v="125.49"/>
    <d v="2026-07-30T00:00:00"/>
    <m/>
    <m/>
    <s v="Processamento de dados e congêneres"/>
    <n v="125.49"/>
    <m/>
    <x v="0"/>
    <m/>
    <m/>
    <m/>
    <s v="2 - FATURADO"/>
    <n v="0"/>
    <x v="1"/>
    <x v="0"/>
    <m/>
  </r>
  <r>
    <x v="4915"/>
    <s v="356.584.438-81"/>
    <s v="NF SERVICOS - ADESAO"/>
    <n v="1976031"/>
    <d v="2026-05-21T00:00:00"/>
    <n v="2176986"/>
    <d v="2026-05-22T00:00:00"/>
    <m/>
    <n v="1311.95"/>
    <d v="2026-07-30T00:00:00"/>
    <m/>
    <m/>
    <s v="Processamento de dados e congêneres"/>
    <n v="1311.95"/>
    <m/>
    <x v="0"/>
    <m/>
    <m/>
    <m/>
    <s v="2 - FATURADO"/>
    <n v="0"/>
    <x v="1"/>
    <x v="0"/>
    <m/>
  </r>
  <r>
    <x v="4915"/>
    <s v="356.584.438-81"/>
    <s v="NF SERVICOS - ADESAO"/>
    <n v="1981655"/>
    <d v="2026-05-21T00:00:00"/>
    <n v="218261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915"/>
    <s v="356.584.438-81"/>
    <s v="NF SERVICOS - ADESAO"/>
    <n v="2006567"/>
    <d v="2026-06-12T00:00:00"/>
    <n v="220908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15"/>
    <s v="356.584.438-81"/>
    <s v="NF SERVICOS - ADESAO"/>
    <n v="2016956"/>
    <d v="2026-06-17T00:00:00"/>
    <n v="2219731"/>
    <d v="2026-06-18T00:00:00"/>
    <m/>
    <n v="914.85"/>
    <d v="2026-07-30T00:00:00"/>
    <m/>
    <m/>
    <s v="Processamento de dados e congêneres"/>
    <n v="914.85"/>
    <m/>
    <x v="0"/>
    <m/>
    <m/>
    <m/>
    <s v="2 - FATURADO"/>
    <n v="0"/>
    <x v="1"/>
    <x v="0"/>
    <m/>
  </r>
  <r>
    <x v="4916"/>
    <s v="356.631.848-56"/>
    <s v="NF SERVICOS - ADESAO"/>
    <n v="2000214"/>
    <d v="2026-06-12T00:00:00"/>
    <n v="220271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917"/>
    <s v="356.723.538-94"/>
    <s v="NF SERVICOS - ADESAO"/>
    <n v="2003025"/>
    <d v="2026-06-12T00:00:00"/>
    <n v="2205526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917"/>
    <s v="356.723.538-94"/>
    <s v="NF SERVICOS - ADESAO"/>
    <n v="2010833"/>
    <d v="2026-06-15T00:00:00"/>
    <n v="2213522"/>
    <d v="2026-06-16T00:00:00"/>
    <m/>
    <n v="125.5"/>
    <d v="2026-07-30T00:00:00"/>
    <m/>
    <m/>
    <s v="Processamento de dados e congêneres"/>
    <n v="125.5"/>
    <m/>
    <x v="0"/>
    <m/>
    <m/>
    <m/>
    <s v="2 - FATURADO"/>
    <n v="0"/>
    <x v="1"/>
    <x v="0"/>
    <m/>
  </r>
  <r>
    <x v="4918"/>
    <s v="356.956.468-12"/>
    <s v="NF SERVICOS - ADESAO"/>
    <n v="1987648"/>
    <d v="2026-05-21T00:00:00"/>
    <n v="2188611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4918"/>
    <s v="356.956.468-12"/>
    <s v="NF SERVICOS - ADESAO"/>
    <n v="1992887"/>
    <d v="2026-05-21T00:00:00"/>
    <n v="2193905"/>
    <d v="2026-05-23T00:00:00"/>
    <m/>
    <n v="109.88"/>
    <d v="2026-06-05T00:00:00"/>
    <m/>
    <m/>
    <s v="Processamento de dados e congêneres"/>
    <n v="109.88"/>
    <m/>
    <x v="0"/>
    <m/>
    <m/>
    <m/>
    <s v="2 - FATURADO"/>
    <n v="25"/>
    <x v="0"/>
    <x v="0"/>
    <m/>
  </r>
  <r>
    <x v="4918"/>
    <s v="356.956.468-12"/>
    <s v="NF SERVICOS - ADESAO"/>
    <n v="2005605"/>
    <d v="2026-06-12T00:00:00"/>
    <n v="220811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918"/>
    <s v="356.956.468-12"/>
    <s v="NF SERVICOS - ADESAO"/>
    <n v="2011954"/>
    <d v="2026-06-15T00:00:00"/>
    <n v="2214656"/>
    <d v="2026-06-16T00:00:00"/>
    <m/>
    <n v="104.67"/>
    <d v="2026-06-20T00:00:00"/>
    <m/>
    <m/>
    <s v="Processamento de dados e congêneres"/>
    <n v="104.67"/>
    <m/>
    <x v="0"/>
    <m/>
    <m/>
    <m/>
    <s v="2 - FATURADO"/>
    <n v="10"/>
    <x v="0"/>
    <x v="0"/>
    <m/>
  </r>
  <r>
    <x v="4919"/>
    <s v="356.963.478-78"/>
    <s v="ND-OPERADORA CIELO"/>
    <n v="29246"/>
    <d v="2026-05-18T00:00:00"/>
    <m/>
    <m/>
    <m/>
    <n v="156.24"/>
    <d v="2026-05-18T00:00:00"/>
    <m/>
    <m/>
    <s v="Certificado e-CPF A3 (somente certificado) - 24 meses"/>
    <n v="156.24"/>
    <m/>
    <x v="0"/>
    <m/>
    <m/>
    <m/>
    <s v="1 - VENDA A VISTA"/>
    <n v="43"/>
    <x v="3"/>
    <x v="2"/>
    <m/>
  </r>
  <r>
    <x v="4920"/>
    <s v="356.974.618-60"/>
    <s v="NF SERVICOS - ADESAO"/>
    <n v="1976852"/>
    <d v="2026-05-21T00:00:00"/>
    <n v="2177807"/>
    <d v="2026-05-22T00:00:00"/>
    <m/>
    <n v="7773.11"/>
    <d v="2026-06-05T00:00:00"/>
    <m/>
    <m/>
    <s v="Processamento de dados e congêneres"/>
    <n v="2410.63"/>
    <m/>
    <x v="0"/>
    <m/>
    <m/>
    <m/>
    <s v="2 - FATURADO"/>
    <n v="25"/>
    <x v="0"/>
    <x v="0"/>
    <m/>
  </r>
  <r>
    <x v="4921"/>
    <s v="357.076.148-77"/>
    <s v="NF SERVICOS - ADESAO"/>
    <n v="1975445"/>
    <d v="2026-05-21T00:00:00"/>
    <n v="2176400"/>
    <d v="2026-05-21T00:00:00"/>
    <m/>
    <n v="1229.73"/>
    <d v="2026-06-05T00:00:00"/>
    <m/>
    <m/>
    <s v="Processamento de dados e congêneres"/>
    <n v="262.58999999999997"/>
    <m/>
    <x v="0"/>
    <m/>
    <m/>
    <m/>
    <s v="2 - FATURADO"/>
    <n v="25"/>
    <x v="0"/>
    <x v="0"/>
    <m/>
  </r>
  <r>
    <x v="4921"/>
    <s v="357.076.148-77"/>
    <s v="NF SERVICOS - ADESAO"/>
    <n v="1999374"/>
    <d v="2026-06-12T00:00:00"/>
    <n v="220187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921"/>
    <s v="357.076.148-77"/>
    <s v="NF SERVICOS - ADESAO"/>
    <n v="2015379"/>
    <d v="2026-06-17T00:00:00"/>
    <n v="2218148"/>
    <d v="2026-06-17T00:00:00"/>
    <m/>
    <n v="2118.54"/>
    <d v="2026-06-20T00:00:00"/>
    <m/>
    <m/>
    <s v="Processamento de dados e congêneres"/>
    <n v="2118.54"/>
    <m/>
    <x v="0"/>
    <m/>
    <m/>
    <m/>
    <s v="2 - FATURADO"/>
    <n v="10"/>
    <x v="0"/>
    <x v="0"/>
    <m/>
  </r>
  <r>
    <x v="4922"/>
    <s v="357.076.858-98"/>
    <s v="ND-AMAZON"/>
    <n v="11"/>
    <d v="2025-01-07T00:00:00"/>
    <m/>
    <m/>
    <m/>
    <n v="123.25"/>
    <d v="2025-02-06T00:00:00"/>
    <m/>
    <m/>
    <s v="LUIZ HERMANO"/>
    <n v="123.25"/>
    <m/>
    <x v="0"/>
    <m/>
    <m/>
    <m/>
    <s v="2 - FATURADO"/>
    <n v="509"/>
    <x v="2"/>
    <x v="4"/>
    <m/>
  </r>
  <r>
    <x v="4923"/>
    <s v="357.117.958-72"/>
    <s v="NF SERVICOS - ADESAO"/>
    <n v="1975420"/>
    <d v="2026-05-21T00:00:00"/>
    <n v="2176375"/>
    <d v="2026-05-21T00:00:00"/>
    <m/>
    <n v="1957.66"/>
    <d v="2026-07-30T00:00:00"/>
    <m/>
    <m/>
    <s v="Processamento de dados e congêneres"/>
    <n v="1957.66"/>
    <m/>
    <x v="0"/>
    <m/>
    <m/>
    <m/>
    <s v="2 - FATURADO"/>
    <n v="0"/>
    <x v="1"/>
    <x v="0"/>
    <m/>
  </r>
  <r>
    <x v="4923"/>
    <s v="357.117.958-72"/>
    <s v="NF SERVICOS - ADESAO"/>
    <n v="2016603"/>
    <d v="2026-06-17T00:00:00"/>
    <n v="2219376"/>
    <d v="2026-06-18T00:00:00"/>
    <m/>
    <n v="1318.75"/>
    <d v="2026-07-30T00:00:00"/>
    <m/>
    <m/>
    <s v="Processamento de dados e congêneres"/>
    <n v="1318.75"/>
    <m/>
    <x v="0"/>
    <m/>
    <m/>
    <m/>
    <s v="2 - FATURADO"/>
    <n v="0"/>
    <x v="1"/>
    <x v="0"/>
    <m/>
  </r>
  <r>
    <x v="4924"/>
    <s v="357.247.228-87"/>
    <s v="NF SERVICOS - ADESAO"/>
    <n v="1977410"/>
    <d v="2026-05-21T00:00:00"/>
    <n v="2178365"/>
    <d v="2026-05-22T00:00:00"/>
    <m/>
    <n v="119.16"/>
    <d v="2026-07-30T00:00:00"/>
    <m/>
    <m/>
    <s v="Processamento de dados e congêneres"/>
    <n v="119.16"/>
    <m/>
    <x v="0"/>
    <m/>
    <m/>
    <m/>
    <s v="2 - FATURADO"/>
    <n v="0"/>
    <x v="1"/>
    <x v="0"/>
    <m/>
  </r>
  <r>
    <x v="4925"/>
    <s v="357.295.618-81"/>
    <s v="NF SERVICOS - ADESAO"/>
    <n v="1981771"/>
    <d v="2026-05-21T00:00:00"/>
    <n v="218273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925"/>
    <s v="357.295.618-81"/>
    <s v="NF SERVICOS - ADESAO"/>
    <n v="2004944"/>
    <d v="2026-06-12T00:00:00"/>
    <n v="220744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26"/>
    <s v="357.771.458-17"/>
    <s v="NF SERVICOS - ADESAO"/>
    <n v="1989760"/>
    <d v="2026-05-21T00:00:00"/>
    <n v="2190763"/>
    <d v="2026-05-23T00:00:00"/>
    <m/>
    <n v="185.38"/>
    <d v="2026-07-30T00:00:00"/>
    <m/>
    <m/>
    <s v="Processamento de dados e congêneres"/>
    <n v="185.38"/>
    <m/>
    <x v="0"/>
    <m/>
    <m/>
    <m/>
    <s v="2 - FATURADO"/>
    <n v="0"/>
    <x v="1"/>
    <x v="0"/>
    <m/>
  </r>
  <r>
    <x v="4926"/>
    <s v="357.771.458-17"/>
    <s v="NF SERVICOS - ADESAO"/>
    <n v="2011148"/>
    <d v="2026-06-15T00:00:00"/>
    <n v="2213843"/>
    <d v="2026-06-16T00:00:00"/>
    <m/>
    <n v="174.96"/>
    <d v="2026-07-30T00:00:00"/>
    <m/>
    <m/>
    <s v="Processamento de dados e congêneres"/>
    <n v="174.96"/>
    <m/>
    <x v="0"/>
    <m/>
    <m/>
    <m/>
    <s v="2 - FATURADO"/>
    <n v="0"/>
    <x v="1"/>
    <x v="0"/>
    <m/>
  </r>
  <r>
    <x v="4927"/>
    <s v="357.863.468-97"/>
    <s v="NF SERVICOS - ADESAO"/>
    <n v="1977213"/>
    <d v="2026-05-21T00:00:00"/>
    <n v="2178168"/>
    <d v="2026-05-22T00:00:00"/>
    <m/>
    <n v="4592.24"/>
    <d v="2026-06-05T00:00:00"/>
    <m/>
    <m/>
    <s v="Processamento de dados e congêneres"/>
    <n v="1420.55"/>
    <m/>
    <x v="0"/>
    <m/>
    <m/>
    <m/>
    <s v="2 - FATURADO"/>
    <n v="25"/>
    <x v="0"/>
    <x v="0"/>
    <m/>
  </r>
  <r>
    <x v="4928"/>
    <s v="357.880.206-97"/>
    <s v="NF SERVICOS - ADESAO"/>
    <n v="1983671"/>
    <d v="2026-05-21T00:00:00"/>
    <n v="218463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928"/>
    <s v="357.880.206-97"/>
    <s v="NF SERVICOS - ADESAO"/>
    <n v="2004855"/>
    <d v="2026-06-12T00:00:00"/>
    <n v="220735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29"/>
    <s v="357.969.828-18"/>
    <s v="NF SERVICOS - ADESAO"/>
    <n v="2017442"/>
    <d v="2026-06-17T00:00:00"/>
    <n v="2220217"/>
    <d v="2026-06-18T00:00:00"/>
    <m/>
    <n v="80.77"/>
    <d v="2026-06-20T00:00:00"/>
    <m/>
    <m/>
    <s v="Processamento de dados e congêneres"/>
    <n v="80.77"/>
    <m/>
    <x v="0"/>
    <m/>
    <m/>
    <m/>
    <s v="2 - FATURADO"/>
    <n v="10"/>
    <x v="0"/>
    <x v="0"/>
    <m/>
  </r>
  <r>
    <x v="4930"/>
    <s v="358.059.988-74"/>
    <s v="NF SERVICOS - ADESAO"/>
    <n v="2006115"/>
    <d v="2026-06-12T00:00:00"/>
    <n v="2208633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4930"/>
    <s v="358.059.988-74"/>
    <s v="NF SERVICOS - ADESAO"/>
    <n v="2009851"/>
    <d v="2026-06-15T00:00:00"/>
    <n v="2212515"/>
    <d v="2026-06-16T00:00:00"/>
    <m/>
    <n v="191.44"/>
    <d v="2026-06-20T00:00:00"/>
    <m/>
    <m/>
    <s v="Processamento de dados e congêneres"/>
    <n v="191.44"/>
    <m/>
    <x v="0"/>
    <m/>
    <m/>
    <m/>
    <s v="2 - FATURADO"/>
    <n v="10"/>
    <x v="0"/>
    <x v="0"/>
    <m/>
  </r>
  <r>
    <x v="4931"/>
    <s v="358.198.038-09"/>
    <s v="NF SERVICOS - ADESAO"/>
    <n v="1987553"/>
    <d v="2026-05-21T00:00:00"/>
    <n v="218851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932"/>
    <s v="358.205.601-59"/>
    <s v="NF SERVICOS - ADESAO"/>
    <n v="1976817"/>
    <d v="2026-05-21T00:00:00"/>
    <n v="2177772"/>
    <d v="2026-05-22T00:00:00"/>
    <m/>
    <n v="309.82"/>
    <d v="2026-07-30T00:00:00"/>
    <m/>
    <m/>
    <s v="Processamento de dados e congêneres"/>
    <n v="309.82"/>
    <m/>
    <x v="0"/>
    <m/>
    <m/>
    <m/>
    <s v="2 - FATURADO"/>
    <n v="0"/>
    <x v="1"/>
    <x v="0"/>
    <m/>
  </r>
  <r>
    <x v="4933"/>
    <s v="358.232.288-21"/>
    <s v="NF SERVICOS - ADESAO"/>
    <n v="1977674"/>
    <d v="2026-05-21T00:00:00"/>
    <n v="2178629"/>
    <d v="2026-05-22T00:00:00"/>
    <m/>
    <n v="17.53"/>
    <d v="2026-07-30T00:00:00"/>
    <m/>
    <m/>
    <s v="Processamento de dados e congêneres"/>
    <n v="17.53"/>
    <m/>
    <x v="0"/>
    <m/>
    <m/>
    <m/>
    <s v="2 - FATURADO"/>
    <n v="0"/>
    <x v="1"/>
    <x v="0"/>
    <m/>
  </r>
  <r>
    <x v="4934"/>
    <s v="358.692.838-68"/>
    <s v="NF SERVICOS - ADESAO"/>
    <n v="1999768"/>
    <d v="2026-06-12T00:00:00"/>
    <n v="220226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34"/>
    <s v="358.692.838-68"/>
    <s v="NF SERVICOS - ADESAO"/>
    <n v="2017254"/>
    <d v="2026-06-17T00:00:00"/>
    <n v="2220029"/>
    <d v="2026-06-18T00:00:00"/>
    <m/>
    <n v="213.98"/>
    <d v="2026-07-30T00:00:00"/>
    <m/>
    <m/>
    <s v="Processamento de dados e congêneres"/>
    <n v="213.98"/>
    <m/>
    <x v="0"/>
    <m/>
    <m/>
    <m/>
    <s v="2 - FATURADO"/>
    <n v="0"/>
    <x v="1"/>
    <x v="0"/>
    <m/>
  </r>
  <r>
    <x v="4935"/>
    <s v="358.844.158-18"/>
    <s v="NF SERVICOS - ADESAO"/>
    <n v="1975856"/>
    <d v="2026-05-21T00:00:00"/>
    <n v="2176811"/>
    <d v="2026-05-22T00:00:00"/>
    <m/>
    <n v="3143.27"/>
    <d v="2026-06-05T00:00:00"/>
    <m/>
    <m/>
    <s v="Processamento de dados e congêneres"/>
    <n v="895.38"/>
    <m/>
    <x v="0"/>
    <m/>
    <m/>
    <m/>
    <s v="2 - FATURADO"/>
    <n v="25"/>
    <x v="0"/>
    <x v="0"/>
    <m/>
  </r>
  <r>
    <x v="4936"/>
    <s v="358.868.808-01"/>
    <s v="NF SERVICOS - ADESAO"/>
    <n v="1977051"/>
    <d v="2026-05-21T00:00:00"/>
    <n v="2178006"/>
    <d v="2026-05-22T00:00:00"/>
    <m/>
    <n v="899.93"/>
    <d v="2026-07-30T00:00:00"/>
    <m/>
    <m/>
    <s v="Processamento de dados e congêneres"/>
    <n v="899.93"/>
    <m/>
    <x v="0"/>
    <m/>
    <m/>
    <m/>
    <s v="2 - FATURADO"/>
    <n v="0"/>
    <x v="1"/>
    <x v="0"/>
    <m/>
  </r>
  <r>
    <x v="4937"/>
    <s v="358.923.628-09"/>
    <s v="NF SERVICOS - ADESAO"/>
    <n v="1975358"/>
    <d v="2026-05-21T00:00:00"/>
    <n v="2176313"/>
    <d v="2026-05-21T00:00:00"/>
    <m/>
    <n v="5122.84"/>
    <d v="2026-06-05T00:00:00"/>
    <m/>
    <m/>
    <s v="Processamento de dados e congêneres"/>
    <n v="1502.34"/>
    <m/>
    <x v="0"/>
    <m/>
    <m/>
    <m/>
    <s v="2 - FATURADO"/>
    <n v="25"/>
    <x v="0"/>
    <x v="0"/>
    <m/>
  </r>
  <r>
    <x v="4937"/>
    <s v="358.923.628-09"/>
    <s v="NF SERVICOS - ADESAO"/>
    <n v="2004651"/>
    <d v="2026-06-12T00:00:00"/>
    <n v="220715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937"/>
    <s v="358.923.628-09"/>
    <s v="NF SERVICOS - ADESAO"/>
    <n v="2015990"/>
    <d v="2026-06-17T00:00:00"/>
    <n v="2218759"/>
    <d v="2026-06-18T00:00:00"/>
    <m/>
    <n v="3375.41"/>
    <d v="2026-06-20T00:00:00"/>
    <m/>
    <m/>
    <s v="Processamento de dados e congêneres"/>
    <n v="3375.41"/>
    <m/>
    <x v="0"/>
    <m/>
    <m/>
    <m/>
    <s v="2 - FATURADO"/>
    <n v="10"/>
    <x v="0"/>
    <x v="0"/>
    <m/>
  </r>
  <r>
    <x v="4938"/>
    <s v="359.111.908-34"/>
    <s v="NF SERVICOS - ADESAO"/>
    <n v="1976407"/>
    <d v="2026-05-21T00:00:00"/>
    <n v="2177362"/>
    <d v="2026-05-22T00:00:00"/>
    <m/>
    <n v="201.65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4939"/>
    <s v="359.224.118-45"/>
    <s v="NF SERVICOS - ADESAO"/>
    <n v="1977035"/>
    <d v="2026-05-21T00:00:00"/>
    <n v="2177990"/>
    <d v="2026-05-22T00:00:00"/>
    <m/>
    <n v="656.53"/>
    <d v="2026-07-30T00:00:00"/>
    <m/>
    <m/>
    <s v="Processamento de dados e congêneres"/>
    <n v="656.53"/>
    <m/>
    <x v="0"/>
    <m/>
    <m/>
    <m/>
    <s v="2 - FATURADO"/>
    <n v="0"/>
    <x v="1"/>
    <x v="0"/>
    <m/>
  </r>
  <r>
    <x v="4939"/>
    <s v="359.224.118-45"/>
    <s v="NF SERVICOS - ADESAO"/>
    <n v="1987517"/>
    <d v="2026-05-21T00:00:00"/>
    <n v="218848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939"/>
    <s v="359.224.118-45"/>
    <s v="NF SERVICOS - ADESAO"/>
    <n v="1987558"/>
    <d v="2026-05-21T00:00:00"/>
    <n v="218852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939"/>
    <s v="359.224.118-45"/>
    <s v="NF SERVICOS - ADESAO"/>
    <n v="1997003"/>
    <d v="2026-06-12T00:00:00"/>
    <n v="219950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39"/>
    <s v="359.224.118-45"/>
    <s v="NF SERVICOS - ADESAO"/>
    <n v="2015558"/>
    <d v="2026-06-17T00:00:00"/>
    <n v="2218327"/>
    <d v="2026-06-17T00:00:00"/>
    <m/>
    <n v="570.25"/>
    <d v="2026-07-30T00:00:00"/>
    <m/>
    <m/>
    <s v="Processamento de dados e congêneres"/>
    <n v="570.25"/>
    <m/>
    <x v="0"/>
    <m/>
    <m/>
    <m/>
    <s v="2 - FATURADO"/>
    <n v="0"/>
    <x v="1"/>
    <x v="0"/>
    <m/>
  </r>
  <r>
    <x v="4940"/>
    <s v="359.374.108-31"/>
    <s v="NF SERVICOS - ADESAO"/>
    <n v="2001649"/>
    <d v="2026-06-12T00:00:00"/>
    <n v="220415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41"/>
    <s v="359.457.288-96"/>
    <s v="NF SERVICOS - ADESAO"/>
    <n v="1979880"/>
    <d v="2026-05-21T00:00:00"/>
    <n v="218084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4941"/>
    <s v="359.457.288-96"/>
    <s v="NF SERVICOS - ADESAO"/>
    <n v="2002854"/>
    <d v="2026-06-12T00:00:00"/>
    <n v="220535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42"/>
    <s v="359.568.968-25"/>
    <s v="NF SERVICOS - ADESAO"/>
    <n v="1977356"/>
    <d v="2026-05-21T00:00:00"/>
    <n v="2178311"/>
    <d v="2026-05-22T00:00:00"/>
    <m/>
    <n v="1825.96"/>
    <d v="2026-07-30T00:00:00"/>
    <m/>
    <m/>
    <s v="Processamento de dados e congêneres"/>
    <n v="1825.96"/>
    <m/>
    <x v="0"/>
    <m/>
    <m/>
    <m/>
    <s v="2 - FATURADO"/>
    <n v="0"/>
    <x v="1"/>
    <x v="0"/>
    <m/>
  </r>
  <r>
    <x v="4942"/>
    <s v="359.568.968-25"/>
    <s v="NF SERVICOS - ADESAO"/>
    <n v="2003646"/>
    <d v="2026-06-12T00:00:00"/>
    <n v="2206147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942"/>
    <s v="359.568.968-25"/>
    <s v="NF SERVICOS - ADESAO"/>
    <n v="2016265"/>
    <d v="2026-06-17T00:00:00"/>
    <n v="2219034"/>
    <d v="2026-06-18T00:00:00"/>
    <m/>
    <n v="1360.58"/>
    <d v="2026-07-30T00:00:00"/>
    <m/>
    <m/>
    <s v="Processamento de dados e congêneres"/>
    <n v="1360.58"/>
    <m/>
    <x v="0"/>
    <m/>
    <m/>
    <m/>
    <s v="2 - FATURADO"/>
    <n v="0"/>
    <x v="1"/>
    <x v="0"/>
    <m/>
  </r>
  <r>
    <x v="4943"/>
    <s v="359.607.378-25"/>
    <s v="NF SERVICOS - ADESAO"/>
    <n v="1975589"/>
    <d v="2026-05-21T00:00:00"/>
    <n v="2176544"/>
    <d v="2026-05-21T00:00:00"/>
    <m/>
    <n v="1360.19"/>
    <d v="2026-06-05T00:00:00"/>
    <m/>
    <m/>
    <s v="Processamento de dados e congêneres"/>
    <n v="357.29"/>
    <m/>
    <x v="0"/>
    <m/>
    <m/>
    <m/>
    <s v="2 - FATURADO"/>
    <n v="25"/>
    <x v="0"/>
    <x v="0"/>
    <m/>
  </r>
  <r>
    <x v="4944"/>
    <s v="359.613.978-31"/>
    <s v="NF SERVICOS - ADESAO"/>
    <n v="1976814"/>
    <d v="2026-05-21T00:00:00"/>
    <n v="2177769"/>
    <d v="2026-05-22T00:00:00"/>
    <m/>
    <n v="2697.93"/>
    <d v="2026-06-05T00:00:00"/>
    <m/>
    <m/>
    <s v="Processamento de dados e congêneres"/>
    <n v="865.24"/>
    <m/>
    <x v="0"/>
    <m/>
    <m/>
    <m/>
    <s v="2 - FATURADO"/>
    <n v="25"/>
    <x v="0"/>
    <x v="0"/>
    <m/>
  </r>
  <r>
    <x v="4944"/>
    <s v="359.613.978-31"/>
    <s v="NF SERVICOS - ADESAO"/>
    <n v="2000277"/>
    <d v="2026-06-12T00:00:00"/>
    <n v="2202778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944"/>
    <s v="359.613.978-31"/>
    <s v="NF SERVICOS - ADESAO"/>
    <n v="2018341"/>
    <d v="2026-06-17T00:00:00"/>
    <n v="2221119"/>
    <d v="2026-06-18T00:00:00"/>
    <m/>
    <n v="2577.54"/>
    <d v="2026-06-20T00:00:00"/>
    <m/>
    <m/>
    <s v="Processamento de dados e congêneres"/>
    <n v="2577.54"/>
    <m/>
    <x v="0"/>
    <m/>
    <m/>
    <m/>
    <s v="2 - FATURADO"/>
    <n v="10"/>
    <x v="0"/>
    <x v="0"/>
    <m/>
  </r>
  <r>
    <x v="4945"/>
    <s v="359.818.659-20"/>
    <s v="NF SERVICOS - ADESAO"/>
    <n v="1997855"/>
    <d v="2026-06-12T00:00:00"/>
    <n v="220035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946"/>
    <s v="359.833.518-00"/>
    <s v="NF SERVICOS - ADESAO"/>
    <n v="2001219"/>
    <d v="2026-06-12T00:00:00"/>
    <n v="220372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946"/>
    <s v="359.833.518-00"/>
    <s v="NF SERVICOS - ADESAO"/>
    <n v="2016155"/>
    <d v="2026-06-17T00:00:00"/>
    <n v="2218924"/>
    <d v="2026-06-18T00:00:00"/>
    <m/>
    <n v="1926.9"/>
    <d v="2026-06-20T00:00:00"/>
    <m/>
    <m/>
    <s v="Processamento de dados e congêneres"/>
    <n v="1926.9"/>
    <m/>
    <x v="0"/>
    <m/>
    <m/>
    <m/>
    <s v="2 - FATURADO"/>
    <n v="10"/>
    <x v="0"/>
    <x v="0"/>
    <m/>
  </r>
  <r>
    <x v="4947"/>
    <s v="359.902.268-29"/>
    <s v="NF SERVICOS - ADESAO"/>
    <n v="1977138"/>
    <d v="2026-05-21T00:00:00"/>
    <n v="2178093"/>
    <d v="2026-05-22T00:00:00"/>
    <m/>
    <n v="2736.86"/>
    <d v="2026-06-05T00:00:00"/>
    <m/>
    <m/>
    <s v="Processamento de dados e congêneres"/>
    <n v="1041.74"/>
    <m/>
    <x v="0"/>
    <m/>
    <m/>
    <m/>
    <s v="2 - FATURADO"/>
    <n v="25"/>
    <x v="0"/>
    <x v="0"/>
    <m/>
  </r>
  <r>
    <x v="4947"/>
    <s v="359.902.268-29"/>
    <s v="NF SERVICOS - ADESAO"/>
    <n v="2002925"/>
    <d v="2026-06-12T00:00:00"/>
    <n v="220542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947"/>
    <s v="359.902.268-29"/>
    <s v="NF SERVICOS - ADESAO"/>
    <n v="2016998"/>
    <d v="2026-06-17T00:00:00"/>
    <n v="2219773"/>
    <d v="2026-06-18T00:00:00"/>
    <m/>
    <n v="1146.3699999999999"/>
    <d v="2026-07-30T00:00:00"/>
    <m/>
    <m/>
    <s v="Processamento de dados e congêneres"/>
    <n v="1146.3699999999999"/>
    <m/>
    <x v="0"/>
    <m/>
    <m/>
    <m/>
    <s v="2 - FATURADO"/>
    <n v="0"/>
    <x v="1"/>
    <x v="0"/>
    <m/>
  </r>
  <r>
    <x v="4948"/>
    <s v="359.962.848-39"/>
    <s v="NF SERVICOS - ADESAO"/>
    <n v="1976582"/>
    <d v="2026-05-21T00:00:00"/>
    <n v="2177537"/>
    <d v="2026-05-22T00:00:00"/>
    <m/>
    <n v="575.96"/>
    <d v="2026-06-05T00:00:00"/>
    <m/>
    <m/>
    <s v="Processamento de dados e congêneres"/>
    <n v="150.66"/>
    <m/>
    <x v="0"/>
    <m/>
    <m/>
    <m/>
    <s v="2 - FATURADO"/>
    <n v="25"/>
    <x v="0"/>
    <x v="0"/>
    <m/>
  </r>
  <r>
    <x v="4949"/>
    <s v="359.964.088-21"/>
    <s v="NF SERVICOS - ADESAO"/>
    <n v="1977317"/>
    <d v="2026-05-21T00:00:00"/>
    <n v="2178272"/>
    <d v="2026-05-22T00:00:00"/>
    <m/>
    <n v="513.73"/>
    <d v="2026-06-05T00:00:00"/>
    <m/>
    <m/>
    <s v="Processamento de dados e congêneres"/>
    <n v="107.62"/>
    <m/>
    <x v="0"/>
    <m/>
    <m/>
    <m/>
    <s v="2 - FATURADO"/>
    <n v="25"/>
    <x v="0"/>
    <x v="0"/>
    <m/>
  </r>
  <r>
    <x v="4949"/>
    <s v="359.964.088-21"/>
    <s v="NF SERVICOS - ADESAO"/>
    <n v="2002974"/>
    <d v="2026-06-12T00:00:00"/>
    <n v="220547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4949"/>
    <s v="359.964.088-21"/>
    <s v="NF SERVICOS - ADESAO"/>
    <n v="2017767"/>
    <d v="2026-06-17T00:00:00"/>
    <n v="2220545"/>
    <d v="2026-06-18T00:00:00"/>
    <m/>
    <n v="480.62"/>
    <d v="2026-06-20T00:00:00"/>
    <m/>
    <m/>
    <s v="Processamento de dados e congêneres"/>
    <n v="480.62"/>
    <m/>
    <x v="0"/>
    <m/>
    <m/>
    <m/>
    <s v="2 - FATURADO"/>
    <n v="10"/>
    <x v="0"/>
    <x v="0"/>
    <m/>
  </r>
  <r>
    <x v="4950"/>
    <s v="359.996.038-03"/>
    <s v="NF SERVICOS - ADESAO"/>
    <n v="1976916"/>
    <d v="2026-05-21T00:00:00"/>
    <n v="2177871"/>
    <d v="2026-05-22T00:00:00"/>
    <m/>
    <n v="3130.72"/>
    <d v="2026-06-05T00:00:00"/>
    <m/>
    <m/>
    <s v="Processamento de dados e congêneres"/>
    <n v="925.51"/>
    <m/>
    <x v="0"/>
    <m/>
    <m/>
    <m/>
    <s v="2 - FATURADO"/>
    <n v="25"/>
    <x v="0"/>
    <x v="0"/>
    <m/>
  </r>
  <r>
    <x v="4951"/>
    <s v="36.021.580/0001-40"/>
    <s v="NF SERVICOS - ADESAO"/>
    <n v="1986233"/>
    <d v="2026-05-21T00:00:00"/>
    <n v="2187196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952"/>
    <s v="36.029.104/0001-76"/>
    <s v="ND-OPERADORA CIELO"/>
    <n v="29510"/>
    <d v="2026-06-16T00:00:00"/>
    <m/>
    <m/>
    <m/>
    <n v="187.49"/>
    <d v="2026-06-16T00:00:00"/>
    <m/>
    <m/>
    <s v="Certificado e-CNPJ A1 em Software (12 meses)"/>
    <n v="187.49"/>
    <m/>
    <x v="0"/>
    <m/>
    <m/>
    <m/>
    <s v="1 - VENDA A VISTA"/>
    <n v="14"/>
    <x v="0"/>
    <x v="2"/>
    <m/>
  </r>
  <r>
    <x v="4953"/>
    <s v="36.042.709/0001-05"/>
    <s v="NF SERVICOS - ADESAO"/>
    <n v="1979002"/>
    <d v="2026-05-21T00:00:00"/>
    <n v="2179957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3968"/>
    <s v="36.060.657/0001-91"/>
    <s v="NF SERVICOS - ADESAO"/>
    <n v="1982850"/>
    <d v="2026-05-21T00:00:00"/>
    <n v="2183813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3968"/>
    <s v="36.060.657/0001-91"/>
    <s v="NF SERVICOS - ADESAO"/>
    <n v="2005973"/>
    <d v="2026-06-12T00:00:00"/>
    <n v="220849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954"/>
    <s v="36.062.176/0001-15"/>
    <s v="NF SERVICOS - ADESAO"/>
    <n v="2001167"/>
    <d v="2026-06-12T00:00:00"/>
    <n v="2203668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955"/>
    <s v="36.065.162/0001-55"/>
    <s v="NF SERVICOS - ADESAO"/>
    <n v="2005696"/>
    <d v="2026-06-12T00:00:00"/>
    <n v="2208203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956"/>
    <s v="36.081.681/0001-07"/>
    <s v="NF SERVICOS - ADESAO"/>
    <n v="2013855"/>
    <d v="2026-06-17T00:00:00"/>
    <n v="2216624"/>
    <d v="2026-06-17T00:00:00"/>
    <m/>
    <n v="126.69"/>
    <d v="2026-06-20T00:00:00"/>
    <m/>
    <m/>
    <s v="Processamento de dados e congêneres"/>
    <n v="126.69"/>
    <m/>
    <x v="0"/>
    <m/>
    <m/>
    <m/>
    <s v="2 - FATURADO"/>
    <n v="10"/>
    <x v="0"/>
    <x v="0"/>
    <m/>
  </r>
  <r>
    <x v="4957"/>
    <s v="36.100.670/0001-27"/>
    <s v="NF SERVICOS - ADESAO"/>
    <n v="1998895"/>
    <d v="2026-06-12T00:00:00"/>
    <n v="2201396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958"/>
    <s v="36.114.640/0001-70"/>
    <s v="NF SERVICOS - ADESAO"/>
    <n v="1985756"/>
    <d v="2026-05-21T00:00:00"/>
    <n v="2186719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958"/>
    <s v="36.114.640/0001-70"/>
    <s v="NF SERVICOS - ADESAO"/>
    <n v="2002020"/>
    <d v="2026-06-12T00:00:00"/>
    <n v="220452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959"/>
    <s v="36.130.206/0001-83"/>
    <s v="NF SERVICOS - ADESAO"/>
    <n v="1980817"/>
    <d v="2026-05-21T00:00:00"/>
    <n v="2181780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4959"/>
    <s v="36.130.206/0001-83"/>
    <s v="NF SERVICOS - ADESAO"/>
    <n v="1996999"/>
    <d v="2026-06-12T00:00:00"/>
    <n v="2199500"/>
    <d v="2026-06-12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4960"/>
    <s v="36.147.690/0001-53"/>
    <s v="NF SERVICOS - ADESAO"/>
    <n v="1984764"/>
    <d v="2026-05-21T00:00:00"/>
    <n v="218572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960"/>
    <s v="36.147.690/0001-53"/>
    <s v="NF SERVICOS - ADESAO"/>
    <n v="2002376"/>
    <d v="2026-06-12T00:00:00"/>
    <n v="220487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961"/>
    <s v="36.183.059/0001-00"/>
    <s v="ND-OPERADORA CIELO"/>
    <n v="29603"/>
    <d v="2026-06-25T00:00:00"/>
    <m/>
    <m/>
    <m/>
    <n v="139.38999999999999"/>
    <d v="2026-06-25T00:00:00"/>
    <m/>
    <m/>
    <s v="e-CNPJ A1 - Renovação 12 meses"/>
    <n v="139.38999999999999"/>
    <m/>
    <x v="0"/>
    <m/>
    <m/>
    <m/>
    <s v="1 - VENDA A VISTA"/>
    <n v="5"/>
    <x v="0"/>
    <x v="2"/>
    <m/>
  </r>
  <r>
    <x v="4962"/>
    <s v="36.190.061/0001-06"/>
    <s v="NF SERVICOS - ADESAO"/>
    <n v="2002345"/>
    <d v="2026-06-12T00:00:00"/>
    <n v="220484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963"/>
    <s v="36.199.838/0001-01"/>
    <s v="NF SERVICOS - ADESAO"/>
    <n v="1979402"/>
    <d v="2026-05-21T00:00:00"/>
    <n v="2180357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4964"/>
    <s v="36.239.921/0001-59"/>
    <s v="NF SERVICOS - ADESAO"/>
    <n v="2013677"/>
    <d v="2026-06-17T00:00:00"/>
    <n v="2216446"/>
    <d v="2026-06-17T00:00:00"/>
    <m/>
    <n v="221.82"/>
    <d v="2026-06-20T00:00:00"/>
    <m/>
    <m/>
    <s v="Processamento de dados e congêneres"/>
    <n v="221.82"/>
    <m/>
    <x v="0"/>
    <m/>
    <m/>
    <m/>
    <s v="2 - FATURADO"/>
    <n v="10"/>
    <x v="0"/>
    <x v="0"/>
    <m/>
  </r>
  <r>
    <x v="4965"/>
    <s v="36.266.016/0001-98"/>
    <s v="ND-OPERADORA CIELO"/>
    <n v="28731"/>
    <d v="2026-03-27T00:00:00"/>
    <m/>
    <m/>
    <m/>
    <n v="187.49"/>
    <d v="2026-03-27T00:00:00"/>
    <m/>
    <m/>
    <s v="Certificado e-CNPJ A1 em Software (12 meses)"/>
    <n v="179.54"/>
    <m/>
    <x v="0"/>
    <m/>
    <m/>
    <m/>
    <s v="1 - VENDA A VISTA"/>
    <n v="95"/>
    <x v="6"/>
    <x v="2"/>
    <m/>
  </r>
  <r>
    <x v="4966"/>
    <s v="36.286.846/0001-87"/>
    <s v="NF SERVICOS - ADESAO"/>
    <n v="1999159"/>
    <d v="2026-06-12T00:00:00"/>
    <n v="220166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967"/>
    <s v="36.286.859/0001-56"/>
    <s v="NF SERVICOS - ADESAO"/>
    <n v="1998899"/>
    <d v="2026-06-12T00:00:00"/>
    <n v="220140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968"/>
    <s v="36.290.103/0001-80"/>
    <s v="NF SERVICOS - ADESAO"/>
    <n v="2001746"/>
    <d v="2026-06-12T00:00:00"/>
    <n v="2204247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4969"/>
    <s v="36.296.339/0001-24"/>
    <s v="NF SERVICOS - ADESAO"/>
    <n v="1982998"/>
    <d v="2026-05-21T00:00:00"/>
    <n v="218396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4969"/>
    <s v="36.296.339/0001-24"/>
    <s v="NF SERVICOS - ADESAO"/>
    <n v="2005916"/>
    <d v="2026-06-12T00:00:00"/>
    <n v="2208434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70"/>
    <s v="36.307.595/0001-70"/>
    <s v="NF SERVICOS - ADESAO"/>
    <n v="1992857"/>
    <d v="2026-05-21T00:00:00"/>
    <n v="2193875"/>
    <d v="2026-05-23T00:00:00"/>
    <m/>
    <n v="227.04"/>
    <d v="2026-07-30T00:00:00"/>
    <m/>
    <m/>
    <s v="Processamento de dados e congêneres"/>
    <n v="227.04"/>
    <m/>
    <x v="0"/>
    <m/>
    <m/>
    <m/>
    <s v="2 - FATURADO"/>
    <n v="0"/>
    <x v="1"/>
    <x v="0"/>
    <m/>
  </r>
  <r>
    <x v="4970"/>
    <s v="36.307.595/0001-70"/>
    <s v="NF SERVICOS - ADESAO"/>
    <n v="2012582"/>
    <d v="2026-06-17T00:00:00"/>
    <n v="2215344"/>
    <d v="2026-06-17T00:00:00"/>
    <m/>
    <n v="242.66"/>
    <d v="2026-06-20T00:00:00"/>
    <m/>
    <m/>
    <s v="Processamento de dados e congêneres"/>
    <n v="242.66"/>
    <m/>
    <x v="0"/>
    <m/>
    <m/>
    <m/>
    <s v="2 - FATURADO"/>
    <n v="10"/>
    <x v="0"/>
    <x v="0"/>
    <m/>
  </r>
  <r>
    <x v="4971"/>
    <s v="36.328.549/0001-57"/>
    <s v="NF SERVICOS - ADESAO"/>
    <n v="2013722"/>
    <d v="2026-06-17T00:00:00"/>
    <n v="2216491"/>
    <d v="2026-06-17T00:00:00"/>
    <m/>
    <n v="112.81"/>
    <d v="2026-06-20T00:00:00"/>
    <m/>
    <m/>
    <s v="Processamento de dados e congêneres"/>
    <n v="112.81"/>
    <m/>
    <x v="0"/>
    <m/>
    <m/>
    <m/>
    <s v="2 - FATURADO"/>
    <n v="10"/>
    <x v="0"/>
    <x v="0"/>
    <m/>
  </r>
  <r>
    <x v="4972"/>
    <s v="36.339.971/0001-08"/>
    <s v="NF SERVICOS - ADESAO"/>
    <n v="1985772"/>
    <d v="2026-05-21T00:00:00"/>
    <n v="2186735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4972"/>
    <s v="36.339.971/0001-08"/>
    <s v="NF SERVICOS - ADESAO"/>
    <n v="2004350"/>
    <d v="2026-06-12T00:00:00"/>
    <n v="2206852"/>
    <d v="2026-06-15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4973"/>
    <s v="36.349.301/0001-72"/>
    <s v="NF SERVICOS - ADESAO"/>
    <n v="2013654"/>
    <d v="2026-06-17T00:00:00"/>
    <n v="2216423"/>
    <d v="2026-06-17T00:00:00"/>
    <m/>
    <n v="156.19999999999999"/>
    <d v="2026-06-20T00:00:00"/>
    <m/>
    <m/>
    <s v="Processamento de dados e congêneres"/>
    <n v="156.19999999999999"/>
    <m/>
    <x v="0"/>
    <m/>
    <m/>
    <m/>
    <s v="2 - FATURADO"/>
    <n v="10"/>
    <x v="0"/>
    <x v="0"/>
    <m/>
  </r>
  <r>
    <x v="4974"/>
    <s v="36.363.884/0001-96"/>
    <s v="NF SERVICOS - ADESAO"/>
    <n v="2007348"/>
    <d v="2026-06-15T00:00:00"/>
    <n v="2210000"/>
    <d v="2026-06-16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4975"/>
    <s v="36.374.596/0001-37"/>
    <s v="NF SERVICOS - ADESAO"/>
    <n v="2014355"/>
    <d v="2026-06-17T00:00:00"/>
    <n v="2217124"/>
    <d v="2026-06-17T00:00:00"/>
    <m/>
    <n v="211.41"/>
    <d v="2026-06-20T00:00:00"/>
    <m/>
    <m/>
    <s v="Processamento de dados e congêneres"/>
    <n v="211.41"/>
    <m/>
    <x v="0"/>
    <m/>
    <m/>
    <m/>
    <s v="2 - FATURADO"/>
    <n v="10"/>
    <x v="0"/>
    <x v="0"/>
    <m/>
  </r>
  <r>
    <x v="4976"/>
    <s v="36.420.155/0001-24"/>
    <s v="NF SERVICOS - ADESAO"/>
    <n v="1983774"/>
    <d v="2026-05-21T00:00:00"/>
    <n v="2184737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976"/>
    <s v="36.420.155/0001-24"/>
    <s v="NF SERVICOS - ADESAO"/>
    <n v="1999618"/>
    <d v="2026-06-12T00:00:00"/>
    <n v="220211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977"/>
    <s v="36.440.257/0001-01"/>
    <s v="NF SERVICOS - ADESAO"/>
    <n v="2015007"/>
    <d v="2026-06-17T00:00:00"/>
    <n v="2217776"/>
    <d v="2026-06-17T00:00:00"/>
    <m/>
    <n v="538.08000000000004"/>
    <d v="2026-06-20T00:00:00"/>
    <m/>
    <m/>
    <s v="Processamento de dados e congêneres"/>
    <n v="538.08000000000004"/>
    <m/>
    <x v="0"/>
    <m/>
    <m/>
    <m/>
    <s v="2 - FATURADO"/>
    <n v="10"/>
    <x v="0"/>
    <x v="0"/>
    <m/>
  </r>
  <r>
    <x v="4978"/>
    <s v="36.444.003/0001-61"/>
    <s v="NF SERVICOS - ADESAO"/>
    <n v="2003059"/>
    <d v="2026-06-12T00:00:00"/>
    <n v="220556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288"/>
    <s v="36.445.449/0001-00"/>
    <s v="NF SERVICOS - ADESAO"/>
    <n v="1997770"/>
    <d v="2026-06-12T00:00:00"/>
    <n v="2200271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979"/>
    <s v="36.469.679/0001-00"/>
    <s v="NF SERVICOS - ADESAO"/>
    <n v="2013912"/>
    <d v="2026-06-17T00:00:00"/>
    <n v="2216681"/>
    <d v="2026-06-17T00:00:00"/>
    <m/>
    <n v="181.9"/>
    <d v="2026-06-20T00:00:00"/>
    <m/>
    <m/>
    <s v="Processamento de dados e congêneres"/>
    <n v="181.9"/>
    <m/>
    <x v="0"/>
    <m/>
    <m/>
    <m/>
    <s v="2 - FATURADO"/>
    <n v="10"/>
    <x v="0"/>
    <x v="0"/>
    <m/>
  </r>
  <r>
    <x v="4979"/>
    <s v="36.469.679/0002-90"/>
    <s v="NF SERVICOS - ADESAO"/>
    <n v="2014824"/>
    <d v="2026-06-17T00:00:00"/>
    <n v="2217593"/>
    <d v="2026-06-17T00:00:00"/>
    <m/>
    <n v="114.54"/>
    <d v="2026-06-20T00:00:00"/>
    <m/>
    <m/>
    <s v="Processamento de dados e congêneres"/>
    <n v="114.54"/>
    <m/>
    <x v="0"/>
    <m/>
    <m/>
    <m/>
    <s v="2 - FATURADO"/>
    <n v="10"/>
    <x v="0"/>
    <x v="0"/>
    <m/>
  </r>
  <r>
    <x v="4980"/>
    <s v="36.470.769/0001-10"/>
    <s v="NF SERVICOS - ADESAO"/>
    <n v="1997087"/>
    <d v="2026-06-12T00:00:00"/>
    <n v="2199588"/>
    <d v="2026-06-12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4981"/>
    <s v="36.503.201/0001-59"/>
    <s v="NF SERVICOS - ADESAO"/>
    <n v="1981352"/>
    <d v="2026-05-21T00:00:00"/>
    <n v="2182315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981"/>
    <s v="36.503.201/0001-59"/>
    <s v="NF SERVICOS - ADESAO"/>
    <n v="2005497"/>
    <d v="2026-06-12T00:00:00"/>
    <n v="2208004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982"/>
    <s v="36.534.561/0001-18"/>
    <s v="NF SERVICOS - ADESAO"/>
    <n v="1986374"/>
    <d v="2026-05-21T00:00:00"/>
    <n v="2187337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4983"/>
    <s v="36.547.215/0001-74"/>
    <s v="NF SERVICOS - ADESAO"/>
    <n v="2007279"/>
    <d v="2026-06-12T00:00:00"/>
    <n v="220983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984"/>
    <s v="36.556.981/0001-03"/>
    <s v="NF SERVICOS - ADESAO"/>
    <n v="1987876"/>
    <d v="2026-05-21T00:00:00"/>
    <n v="2188839"/>
    <d v="2026-05-23T00:00:00"/>
    <m/>
    <n v="130.16999999999999"/>
    <d v="2026-07-30T00:00:00"/>
    <m/>
    <m/>
    <s v="Processamento de dados e congêneres"/>
    <n v="130.16999999999999"/>
    <m/>
    <x v="0"/>
    <m/>
    <m/>
    <m/>
    <s v="2 - FATURADO"/>
    <n v="0"/>
    <x v="1"/>
    <x v="0"/>
    <m/>
  </r>
  <r>
    <x v="4984"/>
    <s v="36.556.981/0001-03"/>
    <s v="NF SERVICOS - ADESAO"/>
    <n v="2014432"/>
    <d v="2026-06-17T00:00:00"/>
    <n v="2217201"/>
    <d v="2026-06-17T00:00:00"/>
    <m/>
    <n v="152.74"/>
    <d v="2026-07-30T00:00:00"/>
    <m/>
    <m/>
    <s v="Processamento de dados e congêneres"/>
    <n v="152.74"/>
    <m/>
    <x v="0"/>
    <m/>
    <m/>
    <m/>
    <s v="2 - FATURADO"/>
    <n v="0"/>
    <x v="1"/>
    <x v="0"/>
    <m/>
  </r>
  <r>
    <x v="4985"/>
    <s v="36.574.641/0001-05"/>
    <s v="NF SERVICOS - ADESAO"/>
    <n v="1985453"/>
    <d v="2026-05-21T00:00:00"/>
    <n v="2186416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985"/>
    <s v="36.574.641/0001-05"/>
    <s v="NF SERVICOS - ADESAO"/>
    <n v="2000072"/>
    <d v="2026-06-12T00:00:00"/>
    <n v="220257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986"/>
    <s v="36.583.178/0001-50"/>
    <s v="NF SERVICOS - ADESAO"/>
    <n v="1986392"/>
    <d v="2026-05-21T00:00:00"/>
    <n v="2187355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987"/>
    <s v="36.587.500/0001-19"/>
    <s v="NF SERVICOS - ADESAO"/>
    <n v="1984737"/>
    <d v="2026-05-21T00:00:00"/>
    <n v="2185700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987"/>
    <s v="36.587.500/0001-19"/>
    <s v="NF SERVICOS - ADESAO"/>
    <n v="1999174"/>
    <d v="2026-06-12T00:00:00"/>
    <n v="2201675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988"/>
    <s v="36.610.189/0001-81"/>
    <s v="ND-OPERADORA CIELO"/>
    <n v="29612"/>
    <d v="2026-06-25T00:00:00"/>
    <m/>
    <m/>
    <m/>
    <n v="187.49"/>
    <d v="2026-06-25T00:00:00"/>
    <m/>
    <m/>
    <s v="Certificado e-CNPJ A1 em Software (12 meses)"/>
    <n v="187.49"/>
    <m/>
    <x v="0"/>
    <m/>
    <m/>
    <m/>
    <s v="1 - VENDA A VISTA"/>
    <n v="5"/>
    <x v="0"/>
    <x v="2"/>
    <m/>
  </r>
  <r>
    <x v="4989"/>
    <s v="36.663.612/0001-01"/>
    <s v="NF SERVICOS - ADESAO"/>
    <n v="1986841"/>
    <d v="2026-05-21T00:00:00"/>
    <n v="2187804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4989"/>
    <s v="36.663.612/0001-01"/>
    <s v="NF SERVICOS - ADESAO"/>
    <n v="1998045"/>
    <d v="2026-06-12T00:00:00"/>
    <n v="2200546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4990"/>
    <s v="36.685.504/0001-30"/>
    <s v="NF SERVICOS - ADESAO"/>
    <n v="2007444"/>
    <d v="2026-06-15T00:00:00"/>
    <n v="2210096"/>
    <d v="2026-06-16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4991"/>
    <s v="36.720.207/0001-88"/>
    <s v="NF SERVICOS - ADESAO"/>
    <n v="1983891"/>
    <d v="2026-05-21T00:00:00"/>
    <n v="218485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991"/>
    <s v="36.720.207/0001-88"/>
    <s v="NF SERVICOS - ADESAO"/>
    <n v="2003146"/>
    <d v="2026-06-12T00:00:00"/>
    <n v="220564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4992"/>
    <s v="36.724.642/0001-80"/>
    <s v="NF SERVICOS - ADESAO"/>
    <n v="2002601"/>
    <d v="2026-06-12T00:00:00"/>
    <n v="220510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993"/>
    <s v="36.957.808/0001-09"/>
    <s v="NF SERVICOS - ADESAO"/>
    <n v="1999203"/>
    <d v="2026-06-12T00:00:00"/>
    <n v="220170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4994"/>
    <s v="36.977.295/0001-06"/>
    <s v="NF SERVICOS - ADESAO"/>
    <n v="2004399"/>
    <d v="2026-06-12T00:00:00"/>
    <n v="220690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995"/>
    <s v="36.988.876/0001-35"/>
    <s v="NF SERVICOS"/>
    <n v="120838"/>
    <d v="2022-03-31T00:00:00"/>
    <n v="1430215"/>
    <d v="2022-04-05T00:00:00"/>
    <d v="2022-03-01T00:00:00"/>
    <n v="3138.29"/>
    <d v="2022-05-05T00:00:00"/>
    <s v="E0210267"/>
    <s v="PD021212"/>
    <s v="HOSPEDAGEM DE ROTEADOR"/>
    <n v="3138.29"/>
    <d v="2022-03-01T00:00:00"/>
    <x v="4"/>
    <s v="NAO INFORMADO"/>
    <s v="NAO INFORMADO"/>
    <s v="PD-PRC-2021/01812 ITO"/>
    <s v="2 - FATURADO"/>
    <n v="1517"/>
    <x v="2"/>
    <x v="1"/>
    <m/>
  </r>
  <r>
    <x v="4995"/>
    <s v="36.988.876/0001-35"/>
    <s v="NF SERVICOS"/>
    <n v="128929"/>
    <d v="2022-10-31T00:00:00"/>
    <n v="1525523"/>
    <d v="2022-11-10T00:00:00"/>
    <d v="2022-10-01T00:00:00"/>
    <n v="1195.8599999999999"/>
    <d v="2022-12-10T00:00:00"/>
    <s v="E0210267"/>
    <s v="PD021212"/>
    <s v="HOSPEDAGEM DE ROTEADOR"/>
    <n v="101.65"/>
    <d v="2022-10-01T00:00:00"/>
    <x v="4"/>
    <s v="NAO INFORMADO"/>
    <s v="NAO INFORMADO"/>
    <s v="PD-PRC-2021/01812 ITO"/>
    <s v="2 - FATURADO"/>
    <n v="1298"/>
    <x v="2"/>
    <x v="1"/>
    <m/>
  </r>
  <r>
    <x v="4995"/>
    <s v="36.988.876/0001-35"/>
    <s v="NF SERVICOS"/>
    <n v="128958"/>
    <d v="2022-10-31T00:00:00"/>
    <n v="1525552"/>
    <d v="2022-11-10T00:00:00"/>
    <d v="2022-09-01T00:00:00"/>
    <n v="1195.8599999999999"/>
    <d v="2022-12-10T00:00:00"/>
    <s v="E0210267"/>
    <s v="PD021212"/>
    <s v="HOSPEDAGEM DE ROTEADOR"/>
    <n v="1195.8599999999999"/>
    <d v="2022-09-01T00:00:00"/>
    <x v="4"/>
    <s v="NAO INFORMADO"/>
    <s v="NAO INFORMADO"/>
    <s v="PD-PRC-2021/01812 ITO"/>
    <s v="2 - FATURADO"/>
    <n v="1298"/>
    <x v="2"/>
    <x v="1"/>
    <m/>
  </r>
  <r>
    <x v="4995"/>
    <s v="36.988.876/0001-35"/>
    <s v="NF SERVICOS"/>
    <n v="129487"/>
    <d v="2022-11-30T00:00:00"/>
    <n v="1526221"/>
    <d v="2022-12-06T00:00:00"/>
    <d v="2022-11-01T00:00:00"/>
    <n v="1195.8599999999999"/>
    <d v="2023-01-05T00:00:00"/>
    <s v="E0210267"/>
    <s v="PD021212"/>
    <s v="HOSPEDAGEM DE ROTEADOR"/>
    <n v="1195.8599999999999"/>
    <d v="2022-11-01T00:00:00"/>
    <x v="4"/>
    <s v="NAO INFORMADO"/>
    <s v="NAO INFORMADO"/>
    <s v="PD-PRC-2021/01812 ITO"/>
    <s v="2 - FATURADO"/>
    <n v="1272"/>
    <x v="2"/>
    <x v="1"/>
    <m/>
  </r>
  <r>
    <x v="4995"/>
    <s v="36.988.876/0001-35"/>
    <s v="NF SERVICOS"/>
    <n v="131431"/>
    <d v="2022-12-31T00:00:00"/>
    <n v="1553243"/>
    <d v="2023-01-10T00:00:00"/>
    <d v="2022-12-01T00:00:00"/>
    <n v="1195.8599999999999"/>
    <d v="2023-02-09T00:00:00"/>
    <s v="E0210267"/>
    <s v="PD021212"/>
    <s v="HOSPEDAGEM DE ROTEADOR"/>
    <n v="1195.8599999999999"/>
    <d v="2022-12-01T00:00:00"/>
    <x v="4"/>
    <s v="NAO INFORMADO"/>
    <s v="NAO INFORMADO"/>
    <s v="PD-PRC-2021/01812 ITO"/>
    <s v="2 - FATURADO"/>
    <n v="1237"/>
    <x v="2"/>
    <x v="1"/>
    <m/>
  </r>
  <r>
    <x v="4995"/>
    <s v="36.988.876/0001-35"/>
    <s v="NF SERVICOS"/>
    <n v="132010"/>
    <d v="2023-01-31T00:00:00"/>
    <n v="1566430"/>
    <d v="2023-02-08T00:00:00"/>
    <d v="2023-01-01T00:00:00"/>
    <n v="1195.8599999999999"/>
    <d v="2023-03-10T00:00:00"/>
    <s v="E0210267"/>
    <s v="PD021212"/>
    <s v="HOSPEDAGEM DE ROTEADOR"/>
    <n v="1195.8599999999999"/>
    <d v="2023-01-01T00:00:00"/>
    <x v="4"/>
    <s v="NAO INFORMADO"/>
    <s v="NAO INFORMADO"/>
    <s v="PD-PRC-2021/01812 ITO"/>
    <s v="2 - FATURADO"/>
    <n v="1208"/>
    <x v="2"/>
    <x v="1"/>
    <m/>
  </r>
  <r>
    <x v="4995"/>
    <s v="36.988.876/0001-35"/>
    <s v="NF SERVICOS"/>
    <n v="133205"/>
    <d v="2023-02-28T00:00:00"/>
    <n v="1580251"/>
    <d v="2023-03-08T00:00:00"/>
    <d v="2023-02-01T00:00:00"/>
    <n v="1195.8599999999999"/>
    <d v="2023-04-07T00:00:00"/>
    <s v="E0210267"/>
    <s v="PD021212"/>
    <s v="HOSPEDAGEM DE ROTEADOR"/>
    <n v="1195.8599999999999"/>
    <d v="2023-02-01T00:00:00"/>
    <x v="4"/>
    <s v="NAO INFORMADO"/>
    <s v="NAO INFORMADO"/>
    <s v="PD-PRC-2021/01812 ITO"/>
    <s v="2 - FATURADO"/>
    <n v="1180"/>
    <x v="2"/>
    <x v="1"/>
    <m/>
  </r>
  <r>
    <x v="4995"/>
    <s v="36.988.876/0001-35"/>
    <s v="NF SERVICOS"/>
    <n v="133907"/>
    <d v="2023-03-31T00:00:00"/>
    <n v="1580956"/>
    <d v="2023-04-03T00:00:00"/>
    <d v="2023-03-01T00:00:00"/>
    <n v="1195.8599999999999"/>
    <d v="2023-05-03T00:00:00"/>
    <s v="E0210267"/>
    <s v="PD021212"/>
    <s v="HOSPEDAGEM DE ROTEADOR"/>
    <n v="1195.8599999999999"/>
    <d v="2023-03-01T00:00:00"/>
    <x v="4"/>
    <s v="NAO INFORMADO"/>
    <s v="NAO INFORMADO"/>
    <s v="PD-PRC-2021/01812 ITO"/>
    <s v="2 - FATURADO"/>
    <n v="1154"/>
    <x v="2"/>
    <x v="1"/>
    <m/>
  </r>
  <r>
    <x v="4995"/>
    <s v="36.988.876/0001-35"/>
    <s v="NF SERVICOS"/>
    <n v="135480"/>
    <d v="2023-04-30T00:00:00"/>
    <n v="1607772"/>
    <d v="2023-05-09T00:00:00"/>
    <d v="2023-04-01T00:00:00"/>
    <n v="1195.8599999999999"/>
    <d v="2023-06-08T00:00:00"/>
    <s v="E0210267"/>
    <s v="PD021212"/>
    <s v="HOSPEDAGEM DE ROTEADOR"/>
    <n v="1195.8599999999999"/>
    <d v="2023-04-01T00:00:00"/>
    <x v="4"/>
    <s v="NAO INFORMADO"/>
    <s v="NAO INFORMADO"/>
    <s v="PD-PRC-2021/01812 ITO"/>
    <s v="2 - FATURADO"/>
    <n v="1118"/>
    <x v="2"/>
    <x v="1"/>
    <m/>
  </r>
  <r>
    <x v="4995"/>
    <s v="36.988.876/0001-35"/>
    <s v="NF SERVICOS"/>
    <n v="136161"/>
    <d v="2023-05-31T00:00:00"/>
    <n v="1608469"/>
    <d v="2023-06-01T00:00:00"/>
    <d v="2023-05-01T00:00:00"/>
    <n v="1195.8599999999999"/>
    <d v="2023-07-01T00:00:00"/>
    <s v="E0210267"/>
    <s v="PD021212"/>
    <s v="HOSPEDAGEM DE ROTEADOR"/>
    <n v="1195.8599999999999"/>
    <d v="2023-05-01T00:00:00"/>
    <x v="4"/>
    <s v="NAO INFORMADO"/>
    <s v="NAO INFORMADO"/>
    <s v="PD-PRC-2021/01812 ITO"/>
    <s v="2 - FATURADO"/>
    <n v="1095"/>
    <x v="2"/>
    <x v="1"/>
    <m/>
  </r>
  <r>
    <x v="4995"/>
    <s v="36.988.876/0001-35"/>
    <s v="NF SERVICOS"/>
    <n v="137258"/>
    <d v="2023-06-30T00:00:00"/>
    <n v="1622183"/>
    <d v="2023-07-04T00:00:00"/>
    <d v="2023-06-01T00:00:00"/>
    <n v="1195.8599999999999"/>
    <d v="2023-08-03T00:00:00"/>
    <s v="E0210267"/>
    <s v="PD021212"/>
    <s v="HOSPEDAGEM DE ROTEADOR"/>
    <n v="1195.8599999999999"/>
    <d v="2023-06-01T00:00:00"/>
    <x v="4"/>
    <s v="NAO INFORMADO"/>
    <s v="NAO INFORMADO"/>
    <s v="PD-PRC-2021/01812 ITO"/>
    <s v="2 - FATURADO"/>
    <n v="1062"/>
    <x v="2"/>
    <x v="1"/>
    <m/>
  </r>
  <r>
    <x v="4995"/>
    <s v="36.988.876/0001-35"/>
    <s v="NF SERVICOS"/>
    <n v="138464"/>
    <d v="2023-07-31T00:00:00"/>
    <n v="1648788"/>
    <d v="2023-08-09T00:00:00"/>
    <d v="2023-07-01T00:00:00"/>
    <n v="1195.8599999999999"/>
    <d v="2023-09-08T00:00:00"/>
    <s v="E0210267"/>
    <s v="PD021212"/>
    <s v="HOSPEDAGEM DE ROTEADOR"/>
    <n v="1195.8599999999999"/>
    <d v="2023-07-01T00:00:00"/>
    <x v="4"/>
    <s v="NAO INFORMADO"/>
    <s v="NAO INFORMADO"/>
    <s v="PD-PRC-2021/01812 ITO"/>
    <s v="2 - FATURADO"/>
    <n v="1026"/>
    <x v="2"/>
    <x v="1"/>
    <m/>
  </r>
  <r>
    <x v="4995"/>
    <s v="36.988.876/0001-35"/>
    <s v="NF SERVICOS"/>
    <n v="141257"/>
    <d v="2023-08-31T00:00:00"/>
    <n v="1664366"/>
    <d v="2023-09-06T00:00:00"/>
    <d v="2023-08-01T00:00:00"/>
    <n v="872.98"/>
    <d v="2023-10-06T00:00:00"/>
    <s v="E0210267"/>
    <s v="PD021212"/>
    <s v="HOSPEDAGEM DE ROTEADOR"/>
    <n v="872.98"/>
    <d v="2023-08-01T00:00:00"/>
    <x v="4"/>
    <s v="NAO INFORMADO"/>
    <s v="NAO INFORMADO"/>
    <s v="PD-PRC-2021/01812 ITO"/>
    <s v="2 - FATURADO"/>
    <n v="998"/>
    <x v="2"/>
    <x v="1"/>
    <m/>
  </r>
  <r>
    <x v="4996"/>
    <s v="36.994.365/0001-26"/>
    <s v="ND-OPERADORA CIELO"/>
    <n v="28953"/>
    <d v="2026-04-18T00:00:00"/>
    <m/>
    <m/>
    <m/>
    <n v="187.49"/>
    <d v="2026-04-18T00:00:00"/>
    <m/>
    <m/>
    <s v="Certificado e-CNPJ A1 em Software (12 meses)"/>
    <n v="179.54"/>
    <m/>
    <x v="0"/>
    <m/>
    <m/>
    <m/>
    <s v="1 - VENDA A VISTA"/>
    <n v="73"/>
    <x v="7"/>
    <x v="2"/>
    <m/>
  </r>
  <r>
    <x v="4997"/>
    <s v="360.137.538-90"/>
    <s v="NF SERVICOS - ADESAO"/>
    <n v="1997860"/>
    <d v="2026-06-12T00:00:00"/>
    <n v="2200361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97"/>
    <s v="360.137.538-90"/>
    <s v="NF SERVICOS - ADESAO"/>
    <n v="2002923"/>
    <d v="2026-06-12T00:00:00"/>
    <n v="220542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4998"/>
    <s v="360.237.298-78"/>
    <s v="NF SERVICOS - ADESAO"/>
    <n v="1976199"/>
    <d v="2026-05-21T00:00:00"/>
    <n v="2177154"/>
    <d v="2026-05-22T00:00:00"/>
    <m/>
    <n v="321.95"/>
    <d v="2026-06-05T00:00:00"/>
    <m/>
    <m/>
    <s v="Processamento de dados e congêneres"/>
    <n v="86.09"/>
    <m/>
    <x v="0"/>
    <m/>
    <m/>
    <m/>
    <s v="2 - FATURADO"/>
    <n v="25"/>
    <x v="0"/>
    <x v="0"/>
    <m/>
  </r>
  <r>
    <x v="4999"/>
    <s v="360.603.098-36"/>
    <s v="NF SERVICOS - ADESAO"/>
    <n v="1977618"/>
    <d v="2026-05-21T00:00:00"/>
    <n v="2178573"/>
    <d v="2026-05-22T00:00:00"/>
    <m/>
    <n v="71.63"/>
    <d v="2026-07-30T00:00:00"/>
    <m/>
    <m/>
    <s v="Processamento de dados e congêneres"/>
    <n v="71.63"/>
    <m/>
    <x v="0"/>
    <m/>
    <m/>
    <m/>
    <s v="2 - FATURADO"/>
    <n v="0"/>
    <x v="1"/>
    <x v="0"/>
    <m/>
  </r>
  <r>
    <x v="5000"/>
    <s v="360.621.268-28"/>
    <s v="NF SERVICOS - ADESAO"/>
    <n v="1978700"/>
    <d v="2026-05-21T00:00:00"/>
    <n v="2179655"/>
    <d v="2026-05-22T00:00:00"/>
    <m/>
    <n v="93.53"/>
    <d v="2026-07-30T00:00:00"/>
    <m/>
    <m/>
    <s v="Processamento de dados e congêneres"/>
    <n v="93.53"/>
    <m/>
    <x v="0"/>
    <m/>
    <m/>
    <m/>
    <s v="2 - FATURADO"/>
    <n v="0"/>
    <x v="1"/>
    <x v="0"/>
    <m/>
  </r>
  <r>
    <x v="5001"/>
    <s v="360.746.128-70"/>
    <s v="ND-OPERADORA CIELO"/>
    <n v="29380"/>
    <d v="2026-06-01T00:00:00"/>
    <m/>
    <m/>
    <m/>
    <n v="124.99"/>
    <d v="2026-06-01T00:00:00"/>
    <m/>
    <m/>
    <s v="Certificado e-CPF A1 em Software (12 meses)"/>
    <n v="124.99"/>
    <m/>
    <x v="0"/>
    <m/>
    <m/>
    <m/>
    <s v="1 - VENDA A VISTA"/>
    <n v="29"/>
    <x v="0"/>
    <x v="2"/>
    <m/>
  </r>
  <r>
    <x v="5002"/>
    <s v="360.921.758-86"/>
    <s v="NF SERVICOS - ADESAO"/>
    <n v="1978216"/>
    <d v="2026-05-21T00:00:00"/>
    <n v="2179171"/>
    <d v="2026-05-22T00:00:00"/>
    <m/>
    <n v="1910.66"/>
    <d v="2026-06-05T00:00:00"/>
    <m/>
    <m/>
    <s v="Processamento de dados e congêneres"/>
    <n v="645.71"/>
    <m/>
    <x v="0"/>
    <m/>
    <m/>
    <m/>
    <s v="2 - FATURADO"/>
    <n v="25"/>
    <x v="0"/>
    <x v="0"/>
    <m/>
  </r>
  <r>
    <x v="5003"/>
    <s v="360.921.788-00"/>
    <s v="NF SERVICOS - ADESAO"/>
    <n v="1978776"/>
    <d v="2026-05-21T00:00:00"/>
    <n v="2179731"/>
    <d v="2026-05-22T00:00:00"/>
    <m/>
    <n v="1293.49"/>
    <d v="2026-06-05T00:00:00"/>
    <m/>
    <m/>
    <s v="Processamento de dados e congêneres"/>
    <n v="327.16000000000003"/>
    <m/>
    <x v="0"/>
    <m/>
    <m/>
    <m/>
    <s v="2 - FATURADO"/>
    <n v="25"/>
    <x v="0"/>
    <x v="0"/>
    <m/>
  </r>
  <r>
    <x v="5004"/>
    <s v="360.988.008-20"/>
    <s v="NF SERVICOS - ADESAO"/>
    <n v="1978796"/>
    <d v="2026-05-21T00:00:00"/>
    <n v="2179751"/>
    <d v="2026-05-22T00:00:00"/>
    <m/>
    <n v="3184.21"/>
    <d v="2026-06-05T00:00:00"/>
    <m/>
    <m/>
    <s v="Processamento de dados e congêneres"/>
    <n v="878.16"/>
    <m/>
    <x v="0"/>
    <m/>
    <m/>
    <m/>
    <s v="2 - FATURADO"/>
    <n v="25"/>
    <x v="0"/>
    <x v="0"/>
    <m/>
  </r>
  <r>
    <x v="5005"/>
    <s v="361.015.828-09"/>
    <s v="NF SERVICOS - ADESAO"/>
    <n v="1978161"/>
    <d v="2026-05-21T00:00:00"/>
    <n v="2179116"/>
    <d v="2026-05-22T00:00:00"/>
    <m/>
    <n v="2417.2600000000002"/>
    <d v="2026-06-05T00:00:00"/>
    <m/>
    <m/>
    <s v="Processamento de dados e congêneres"/>
    <n v="749.02"/>
    <m/>
    <x v="0"/>
    <m/>
    <m/>
    <m/>
    <s v="2 - FATURADO"/>
    <n v="25"/>
    <x v="0"/>
    <x v="0"/>
    <m/>
  </r>
  <r>
    <x v="5006"/>
    <s v="361.083.818-33"/>
    <s v="ND-AMAZON"/>
    <n v="96"/>
    <d v="2025-01-07T00:00:00"/>
    <m/>
    <m/>
    <m/>
    <n v="14.9"/>
    <d v="2025-02-06T00:00:00"/>
    <m/>
    <m/>
    <s v="COL. APL. PERFIL: SILVIO DE ABREU"/>
    <n v="14.9"/>
    <m/>
    <x v="0"/>
    <m/>
    <m/>
    <m/>
    <s v="2 - FATURADO"/>
    <n v="509"/>
    <x v="2"/>
    <x v="4"/>
    <m/>
  </r>
  <r>
    <x v="5007"/>
    <s v="361.133.828-18"/>
    <s v="NF SERVICOS - ADESAO"/>
    <n v="1994335"/>
    <d v="2026-05-21T00:00:00"/>
    <n v="2195353"/>
    <d v="2026-05-23T00:00:00"/>
    <m/>
    <n v="172.36"/>
    <d v="2026-07-30T00:00:00"/>
    <m/>
    <m/>
    <s v="Processamento de dados e congêneres"/>
    <n v="172.36"/>
    <m/>
    <x v="0"/>
    <m/>
    <m/>
    <m/>
    <s v="2 - FATURADO"/>
    <n v="0"/>
    <x v="1"/>
    <x v="0"/>
    <m/>
  </r>
  <r>
    <x v="5007"/>
    <s v="361.133.828-18"/>
    <s v="NF SERVICOS - ADESAO"/>
    <n v="2003451"/>
    <d v="2026-06-12T00:00:00"/>
    <n v="2205952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007"/>
    <s v="361.133.828-18"/>
    <s v="NF SERVICOS - ADESAO"/>
    <n v="2008240"/>
    <d v="2026-06-15T00:00:00"/>
    <n v="2210892"/>
    <d v="2026-06-16T00:00:00"/>
    <m/>
    <n v="123.75"/>
    <d v="2026-07-30T00:00:00"/>
    <m/>
    <m/>
    <s v="Processamento de dados e congêneres"/>
    <n v="123.75"/>
    <m/>
    <x v="0"/>
    <m/>
    <m/>
    <m/>
    <s v="2 - FATURADO"/>
    <n v="0"/>
    <x v="1"/>
    <x v="0"/>
    <m/>
  </r>
  <r>
    <x v="5008"/>
    <s v="361.211.698-34"/>
    <s v="NF SERVICOS - ADESAO"/>
    <n v="1976229"/>
    <d v="2026-05-21T00:00:00"/>
    <n v="2177184"/>
    <d v="2026-05-22T00:00:00"/>
    <m/>
    <n v="243.95"/>
    <d v="2026-07-30T00:00:00"/>
    <m/>
    <m/>
    <s v="Processamento de dados e congêneres"/>
    <n v="243.95"/>
    <m/>
    <x v="0"/>
    <m/>
    <m/>
    <m/>
    <s v="2 - FATURADO"/>
    <n v="0"/>
    <x v="1"/>
    <x v="0"/>
    <m/>
  </r>
  <r>
    <x v="5008"/>
    <s v="361.211.698-34"/>
    <s v="NF SERVICOS - ADESAO"/>
    <n v="2015769"/>
    <d v="2026-06-17T00:00:00"/>
    <n v="2218538"/>
    <d v="2026-06-18T00:00:00"/>
    <m/>
    <n v="8.69"/>
    <d v="2026-07-30T00:00:00"/>
    <m/>
    <m/>
    <s v="Processamento de dados e congêneres"/>
    <n v="8.69"/>
    <m/>
    <x v="0"/>
    <m/>
    <m/>
    <m/>
    <s v="2 - FATURADO"/>
    <n v="0"/>
    <x v="1"/>
    <x v="0"/>
    <m/>
  </r>
  <r>
    <x v="5009"/>
    <s v="361.388.888-20"/>
    <s v="NF SERVICOS - ADESAO"/>
    <n v="1979168"/>
    <d v="2026-05-21T00:00:00"/>
    <n v="218012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009"/>
    <s v="361.388.888-20"/>
    <s v="NF SERVICOS - ADESAO"/>
    <n v="1993918"/>
    <d v="2026-05-21T00:00:00"/>
    <n v="2194936"/>
    <d v="2026-05-23T00:00:00"/>
    <m/>
    <n v="273.89999999999998"/>
    <d v="2026-07-30T00:00:00"/>
    <m/>
    <m/>
    <s v="Processamento de dados e congêneres"/>
    <n v="273.89999999999998"/>
    <m/>
    <x v="0"/>
    <m/>
    <m/>
    <m/>
    <s v="2 - FATURADO"/>
    <n v="0"/>
    <x v="1"/>
    <x v="0"/>
    <m/>
  </r>
  <r>
    <x v="5009"/>
    <s v="361.388.888-20"/>
    <s v="NF SERVICOS - ADESAO"/>
    <n v="1998923"/>
    <d v="2026-06-12T00:00:00"/>
    <n v="220142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09"/>
    <s v="361.388.888-20"/>
    <s v="NF SERVICOS - ADESAO"/>
    <n v="2007687"/>
    <d v="2026-06-15T00:00:00"/>
    <n v="2210339"/>
    <d v="2026-06-16T00:00:00"/>
    <m/>
    <n v="204.47"/>
    <d v="2026-07-30T00:00:00"/>
    <m/>
    <m/>
    <s v="Processamento de dados e congêneres"/>
    <n v="204.47"/>
    <m/>
    <x v="0"/>
    <m/>
    <m/>
    <m/>
    <s v="2 - FATURADO"/>
    <n v="0"/>
    <x v="1"/>
    <x v="0"/>
    <m/>
  </r>
  <r>
    <x v="5010"/>
    <s v="361.687.248-00"/>
    <s v="NF SERVICOS - ADESAO"/>
    <n v="2011983"/>
    <d v="2026-06-15T00:00:00"/>
    <n v="2214685"/>
    <d v="2026-06-16T00:00:00"/>
    <m/>
    <n v="195.79"/>
    <d v="2026-06-20T00:00:00"/>
    <m/>
    <m/>
    <s v="Processamento de dados e congêneres"/>
    <n v="195.79"/>
    <m/>
    <x v="0"/>
    <m/>
    <m/>
    <m/>
    <s v="2 - FATURADO"/>
    <n v="10"/>
    <x v="0"/>
    <x v="0"/>
    <m/>
  </r>
  <r>
    <x v="5011"/>
    <s v="361.730.358-71"/>
    <s v="ND-AMAZON"/>
    <n v="109"/>
    <d v="2025-01-07T00:00:00"/>
    <m/>
    <m/>
    <m/>
    <n v="32.51"/>
    <d v="2025-02-06T00:00:00"/>
    <m/>
    <m/>
    <s v="ESCRITOS SOBRE ARTE - 3A EDICAO"/>
    <n v="32.51"/>
    <m/>
    <x v="0"/>
    <m/>
    <m/>
    <m/>
    <s v="2 - FATURADO"/>
    <n v="509"/>
    <x v="2"/>
    <x v="4"/>
    <m/>
  </r>
  <r>
    <x v="5012"/>
    <s v="361.888.128-28"/>
    <s v="NF SERVICOS - ADESAO"/>
    <n v="1977056"/>
    <d v="2026-05-21T00:00:00"/>
    <n v="2178011"/>
    <d v="2026-05-22T00:00:00"/>
    <m/>
    <n v="15628.15"/>
    <d v="2026-06-05T00:00:00"/>
    <m/>
    <m/>
    <s v="Processamento de dados e congêneres"/>
    <n v="4248.74"/>
    <m/>
    <x v="0"/>
    <m/>
    <m/>
    <m/>
    <s v="2 - FATURADO"/>
    <n v="25"/>
    <x v="0"/>
    <x v="0"/>
    <m/>
  </r>
  <r>
    <x v="5013"/>
    <s v="361.901.028-59"/>
    <s v="NF SERVICOS - ADESAO"/>
    <n v="1976360"/>
    <d v="2026-05-21T00:00:00"/>
    <n v="2177315"/>
    <d v="2026-05-22T00:00:00"/>
    <m/>
    <n v="134.74"/>
    <d v="2026-06-05T00:00:00"/>
    <m/>
    <m/>
    <s v="Processamento de dados e congêneres"/>
    <n v="17.22"/>
    <m/>
    <x v="0"/>
    <m/>
    <m/>
    <m/>
    <s v="2 - FATURADO"/>
    <n v="25"/>
    <x v="0"/>
    <x v="0"/>
    <m/>
  </r>
  <r>
    <x v="5014"/>
    <s v="361.990.038-88"/>
    <s v="NF SERVICOS - ADESAO"/>
    <n v="1976198"/>
    <d v="2026-05-21T00:00:00"/>
    <n v="2177153"/>
    <d v="2026-05-22T00:00:00"/>
    <m/>
    <n v="328.23"/>
    <d v="2026-06-05T00:00:00"/>
    <m/>
    <m/>
    <s v="Processamento de dados e congêneres"/>
    <n v="116.23"/>
    <m/>
    <x v="0"/>
    <m/>
    <m/>
    <m/>
    <s v="2 - FATURADO"/>
    <n v="25"/>
    <x v="0"/>
    <x v="0"/>
    <m/>
  </r>
  <r>
    <x v="5015"/>
    <s v="362.207.358-62"/>
    <s v="NF SERVICOS - ADESAO"/>
    <n v="1999158"/>
    <d v="2026-06-12T00:00:00"/>
    <n v="220165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16"/>
    <s v="362.246.788-63"/>
    <s v="NF SERVICOS - ADESAO"/>
    <n v="1976919"/>
    <d v="2026-05-21T00:00:00"/>
    <n v="2177874"/>
    <d v="2026-05-22T00:00:00"/>
    <m/>
    <n v="1576.29"/>
    <d v="2026-06-05T00:00:00"/>
    <m/>
    <m/>
    <s v="Processamento de dados e congêneres"/>
    <n v="490.74"/>
    <m/>
    <x v="0"/>
    <m/>
    <m/>
    <m/>
    <s v="2 - FATURADO"/>
    <n v="25"/>
    <x v="0"/>
    <x v="0"/>
    <m/>
  </r>
  <r>
    <x v="5017"/>
    <s v="362.377.838-90"/>
    <s v="NF SERVICOS - ADESAO"/>
    <n v="1978364"/>
    <d v="2026-05-21T00:00:00"/>
    <n v="2179319"/>
    <d v="2026-05-22T00:00:00"/>
    <m/>
    <n v="2737.54"/>
    <d v="2026-07-30T00:00:00"/>
    <m/>
    <m/>
    <s v="Processamento de dados e congêneres"/>
    <n v="2737.54"/>
    <m/>
    <x v="0"/>
    <m/>
    <m/>
    <m/>
    <s v="2 - FATURADO"/>
    <n v="0"/>
    <x v="1"/>
    <x v="0"/>
    <m/>
  </r>
  <r>
    <x v="5017"/>
    <s v="362.377.838-90"/>
    <s v="NF SERVICOS - ADESAO"/>
    <n v="1980231"/>
    <d v="2026-05-21T00:00:00"/>
    <n v="2181194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017"/>
    <s v="362.377.838-90"/>
    <s v="NF SERVICOS - ADESAO"/>
    <n v="2002519"/>
    <d v="2026-06-12T00:00:00"/>
    <n v="220502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17"/>
    <s v="362.377.838-90"/>
    <s v="NF SERVICOS - ADESAO"/>
    <n v="2018133"/>
    <d v="2026-06-17T00:00:00"/>
    <n v="2220911"/>
    <d v="2026-06-18T00:00:00"/>
    <m/>
    <n v="1796.5"/>
    <d v="2026-06-20T00:00:00"/>
    <m/>
    <m/>
    <s v="Processamento de dados e congêneres"/>
    <n v="1796.5"/>
    <m/>
    <x v="0"/>
    <m/>
    <m/>
    <m/>
    <s v="2 - FATURADO"/>
    <n v="10"/>
    <x v="0"/>
    <x v="0"/>
    <m/>
  </r>
  <r>
    <x v="5018"/>
    <s v="362.380.068-62"/>
    <s v="NF SERVICOS - ADESAO"/>
    <n v="1977796"/>
    <d v="2026-05-21T00:00:00"/>
    <n v="2178751"/>
    <d v="2026-05-22T00:00:00"/>
    <m/>
    <n v="366.13"/>
    <d v="2026-06-05T00:00:00"/>
    <m/>
    <m/>
    <s v="Processamento de dados e congêneres"/>
    <n v="116.23"/>
    <m/>
    <x v="0"/>
    <m/>
    <m/>
    <m/>
    <s v="2 - FATURADO"/>
    <n v="25"/>
    <x v="0"/>
    <x v="0"/>
    <m/>
  </r>
  <r>
    <x v="5019"/>
    <s v="362.434.268-15"/>
    <s v="NF SERVICOS - ADESAO"/>
    <n v="1976275"/>
    <d v="2026-05-21T00:00:00"/>
    <n v="2177230"/>
    <d v="2026-05-22T00:00:00"/>
    <m/>
    <n v="969.65"/>
    <d v="2026-07-30T00:00:00"/>
    <m/>
    <m/>
    <s v="Processamento de dados e congêneres"/>
    <n v="969.65"/>
    <m/>
    <x v="0"/>
    <m/>
    <m/>
    <m/>
    <s v="2 - FATURADO"/>
    <n v="0"/>
    <x v="1"/>
    <x v="0"/>
    <m/>
  </r>
  <r>
    <x v="5019"/>
    <s v="362.434.268-15"/>
    <s v="NF SERVICOS - ADESAO"/>
    <n v="2000917"/>
    <d v="2026-06-12T00:00:00"/>
    <n v="2203418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019"/>
    <s v="362.434.268-15"/>
    <s v="NF SERVICOS - ADESAO"/>
    <n v="2017604"/>
    <d v="2026-06-17T00:00:00"/>
    <n v="2220381"/>
    <d v="2026-06-18T00:00:00"/>
    <m/>
    <n v="217.54"/>
    <d v="2026-07-30T00:00:00"/>
    <m/>
    <m/>
    <s v="Processamento de dados e congêneres"/>
    <n v="217.54"/>
    <m/>
    <x v="0"/>
    <m/>
    <m/>
    <m/>
    <s v="2 - FATURADO"/>
    <n v="0"/>
    <x v="1"/>
    <x v="0"/>
    <m/>
  </r>
  <r>
    <x v="5020"/>
    <s v="362.529.358-75"/>
    <s v="NF SERVICOS - ADESAO"/>
    <n v="2010543"/>
    <d v="2026-06-15T00:00:00"/>
    <n v="2213232"/>
    <d v="2026-06-16T00:00:00"/>
    <m/>
    <n v="142.85"/>
    <d v="2026-07-30T00:00:00"/>
    <m/>
    <m/>
    <s v="Processamento de dados e congêneres"/>
    <n v="142.85"/>
    <m/>
    <x v="0"/>
    <m/>
    <m/>
    <m/>
    <s v="2 - FATURADO"/>
    <n v="0"/>
    <x v="1"/>
    <x v="0"/>
    <m/>
  </r>
  <r>
    <x v="5021"/>
    <s v="362.534.928-02"/>
    <s v="NF SERVICOS - ADESAO"/>
    <n v="1998467"/>
    <d v="2026-06-12T00:00:00"/>
    <n v="220096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22"/>
    <s v="362.546.258-30"/>
    <s v="NF SERVICOS - ADESAO"/>
    <n v="2000312"/>
    <d v="2026-06-12T00:00:00"/>
    <n v="2202813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022"/>
    <s v="362.546.258-30"/>
    <s v="NF SERVICOS - ADESAO"/>
    <n v="2009234"/>
    <d v="2026-06-15T00:00:00"/>
    <n v="2211886"/>
    <d v="2026-06-16T00:00:00"/>
    <m/>
    <n v="229.64"/>
    <d v="2026-06-20T00:00:00"/>
    <m/>
    <m/>
    <s v="Processamento de dados e congêneres"/>
    <n v="229.64"/>
    <m/>
    <x v="0"/>
    <m/>
    <m/>
    <m/>
    <s v="2 - FATURADO"/>
    <n v="10"/>
    <x v="0"/>
    <x v="0"/>
    <m/>
  </r>
  <r>
    <x v="5023"/>
    <s v="362.675.488-05"/>
    <s v="NF SERVICOS - ADESAO"/>
    <n v="1977457"/>
    <d v="2026-05-21T00:00:00"/>
    <n v="2178412"/>
    <d v="2026-05-22T00:00:00"/>
    <m/>
    <n v="595.1"/>
    <d v="2026-06-05T00:00:00"/>
    <m/>
    <m/>
    <s v="Processamento de dados e congêneres"/>
    <n v="185.1"/>
    <m/>
    <x v="0"/>
    <m/>
    <m/>
    <m/>
    <s v="2 - FATURADO"/>
    <n v="25"/>
    <x v="0"/>
    <x v="0"/>
    <m/>
  </r>
  <r>
    <x v="5024"/>
    <s v="362.736.838-08"/>
    <s v="NF SERVICOS - ADESAO"/>
    <n v="1985212"/>
    <d v="2026-05-21T00:00:00"/>
    <n v="218617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024"/>
    <s v="362.736.838-08"/>
    <s v="NF SERVICOS - ADESAO"/>
    <n v="1988738"/>
    <d v="2026-05-21T00:00:00"/>
    <n v="2189728"/>
    <d v="2026-05-23T00:00:00"/>
    <m/>
    <n v="154.13"/>
    <d v="2026-07-30T00:00:00"/>
    <m/>
    <m/>
    <s v="Processamento de dados e congêneres"/>
    <n v="154.13"/>
    <m/>
    <x v="0"/>
    <m/>
    <m/>
    <m/>
    <s v="2 - FATURADO"/>
    <n v="0"/>
    <x v="1"/>
    <x v="0"/>
    <m/>
  </r>
  <r>
    <x v="5024"/>
    <s v="362.736.838-08"/>
    <s v="NF SERVICOS - ADESAO"/>
    <n v="1996720"/>
    <d v="2026-06-12T00:00:00"/>
    <n v="219918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24"/>
    <s v="362.736.838-08"/>
    <s v="NF SERVICOS - ADESAO"/>
    <n v="2011468"/>
    <d v="2026-06-15T00:00:00"/>
    <n v="2214166"/>
    <d v="2026-06-16T00:00:00"/>
    <m/>
    <n v="141.11000000000001"/>
    <d v="2026-07-30T00:00:00"/>
    <m/>
    <m/>
    <s v="Processamento de dados e congêneres"/>
    <n v="141.11000000000001"/>
    <m/>
    <x v="0"/>
    <m/>
    <m/>
    <m/>
    <s v="2 - FATURADO"/>
    <n v="0"/>
    <x v="1"/>
    <x v="0"/>
    <m/>
  </r>
  <r>
    <x v="5025"/>
    <s v="362.794.568-97"/>
    <s v="NF SERVICOS - ADESAO"/>
    <n v="2002879"/>
    <d v="2026-06-12T00:00:00"/>
    <n v="220538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25"/>
    <s v="362.794.568-97"/>
    <s v="NF SERVICOS - ADESAO"/>
    <n v="2010101"/>
    <d v="2026-06-15T00:00:00"/>
    <n v="2212786"/>
    <d v="2026-06-16T00:00:00"/>
    <m/>
    <n v="252.19"/>
    <d v="2026-06-20T00:00:00"/>
    <m/>
    <m/>
    <s v="Processamento de dados e congêneres"/>
    <n v="252.19"/>
    <m/>
    <x v="0"/>
    <m/>
    <m/>
    <m/>
    <s v="2 - FATURADO"/>
    <n v="10"/>
    <x v="0"/>
    <x v="0"/>
    <m/>
  </r>
  <r>
    <x v="5026"/>
    <s v="362.937.008-05"/>
    <s v="NF SERVICOS - ADESAO"/>
    <n v="1988679"/>
    <d v="2026-05-21T00:00:00"/>
    <n v="2189668"/>
    <d v="2026-05-23T00:00:00"/>
    <m/>
    <n v="190.58"/>
    <d v="2026-07-30T00:00:00"/>
    <m/>
    <m/>
    <s v="Processamento de dados e congêneres"/>
    <n v="190.58"/>
    <m/>
    <x v="0"/>
    <m/>
    <m/>
    <m/>
    <s v="2 - FATURADO"/>
    <n v="0"/>
    <x v="1"/>
    <x v="0"/>
    <m/>
  </r>
  <r>
    <x v="5026"/>
    <s v="362.937.008-05"/>
    <s v="NF SERVICOS - ADESAO"/>
    <n v="1997044"/>
    <d v="2026-06-12T00:00:00"/>
    <n v="2199545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026"/>
    <s v="362.937.008-05"/>
    <s v="NF SERVICOS - ADESAO"/>
    <n v="2008042"/>
    <d v="2026-06-15T00:00:00"/>
    <n v="2210694"/>
    <d v="2026-06-16T00:00:00"/>
    <m/>
    <n v="187.11"/>
    <d v="2026-07-30T00:00:00"/>
    <m/>
    <m/>
    <s v="Processamento de dados e congêneres"/>
    <n v="187.11"/>
    <m/>
    <x v="0"/>
    <m/>
    <m/>
    <m/>
    <s v="2 - FATURADO"/>
    <n v="0"/>
    <x v="1"/>
    <x v="0"/>
    <m/>
  </r>
  <r>
    <x v="5027"/>
    <s v="362.956.158-64"/>
    <s v="NF SERVICOS - ADESAO"/>
    <n v="1982028"/>
    <d v="2026-05-21T00:00:00"/>
    <n v="218299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027"/>
    <s v="362.956.158-64"/>
    <s v="NF SERVICOS - ADESAO"/>
    <n v="2006686"/>
    <d v="2026-06-12T00:00:00"/>
    <n v="220920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27"/>
    <s v="362.956.158-64"/>
    <s v="NF SERVICOS - ADESAO"/>
    <n v="2015304"/>
    <d v="2026-06-17T00:00:00"/>
    <n v="2218073"/>
    <d v="2026-06-17T00:00:00"/>
    <m/>
    <n v="1339.6"/>
    <d v="2026-07-30T00:00:00"/>
    <m/>
    <m/>
    <s v="Processamento de dados e congêneres"/>
    <n v="1339.6"/>
    <m/>
    <x v="0"/>
    <m/>
    <m/>
    <m/>
    <s v="2 - FATURADO"/>
    <n v="0"/>
    <x v="1"/>
    <x v="0"/>
    <m/>
  </r>
  <r>
    <x v="5028"/>
    <s v="363.296.918-35"/>
    <s v="NF SERVICOS - ADESAO"/>
    <n v="1997304"/>
    <d v="2026-06-12T00:00:00"/>
    <n v="219980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029"/>
    <s v="363.451.318-73"/>
    <s v="NF SERVICOS - ADESAO"/>
    <n v="1976860"/>
    <d v="2026-05-21T00:00:00"/>
    <n v="2177815"/>
    <d v="2026-05-22T00:00:00"/>
    <m/>
    <n v="1236.74"/>
    <d v="2026-06-05T00:00:00"/>
    <m/>
    <m/>
    <s v="Processamento de dados e congêneres"/>
    <n v="391.73"/>
    <m/>
    <x v="0"/>
    <m/>
    <m/>
    <m/>
    <s v="2 - FATURADO"/>
    <n v="25"/>
    <x v="0"/>
    <x v="0"/>
    <m/>
  </r>
  <r>
    <x v="5030"/>
    <s v="363.814.778-90"/>
    <s v="NF SERVICOS - ADESAO"/>
    <n v="2006753"/>
    <d v="2026-06-12T00:00:00"/>
    <n v="220927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31"/>
    <s v="363.821.458-31"/>
    <s v="NF SERVICOS - ADESAO"/>
    <n v="1997482"/>
    <d v="2026-06-12T00:00:00"/>
    <n v="219998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32"/>
    <s v="363.850.148-51"/>
    <s v="NF SERVICOS - ADESAO"/>
    <n v="1989061"/>
    <d v="2026-05-21T00:00:00"/>
    <n v="2190060"/>
    <d v="2026-05-23T00:00:00"/>
    <m/>
    <n v="162.47999999999999"/>
    <d v="2026-07-30T00:00:00"/>
    <m/>
    <m/>
    <s v="Processamento de dados e congêneres"/>
    <n v="162.47999999999999"/>
    <m/>
    <x v="0"/>
    <m/>
    <m/>
    <m/>
    <s v="2 - FATURADO"/>
    <n v="0"/>
    <x v="1"/>
    <x v="0"/>
    <m/>
  </r>
  <r>
    <x v="5032"/>
    <s v="363.850.148-51"/>
    <s v="NF SERVICOS - ADESAO"/>
    <n v="2004372"/>
    <d v="2026-06-12T00:00:00"/>
    <n v="2206874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032"/>
    <s v="363.850.148-51"/>
    <s v="NF SERVICOS - ADESAO"/>
    <n v="2010878"/>
    <d v="2026-06-15T00:00:00"/>
    <n v="2213567"/>
    <d v="2026-06-16T00:00:00"/>
    <m/>
    <n v="170.29"/>
    <d v="2026-07-30T00:00:00"/>
    <m/>
    <m/>
    <s v="Processamento de dados e congêneres"/>
    <n v="170.29"/>
    <m/>
    <x v="0"/>
    <m/>
    <m/>
    <m/>
    <s v="2 - FATURADO"/>
    <n v="0"/>
    <x v="1"/>
    <x v="0"/>
    <m/>
  </r>
  <r>
    <x v="5033"/>
    <s v="363.959.558-02"/>
    <s v="ND-OPERADORA CIELO"/>
    <n v="29532"/>
    <d v="2026-06-17T00:00:00"/>
    <m/>
    <m/>
    <m/>
    <n v="412.47"/>
    <d v="2026-06-17T00:00:00"/>
    <m/>
    <m/>
    <s v="Certificado e-CPF A3 em token - 24 meses"/>
    <n v="412.47"/>
    <m/>
    <x v="0"/>
    <m/>
    <m/>
    <m/>
    <s v="1 - VENDA A VISTA"/>
    <n v="13"/>
    <x v="0"/>
    <x v="2"/>
    <m/>
  </r>
  <r>
    <x v="5034"/>
    <s v="363.987.668-73"/>
    <s v="NF SERVICOS - ADESAO"/>
    <n v="1981752"/>
    <d v="2026-05-21T00:00:00"/>
    <n v="218271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034"/>
    <s v="363.987.668-73"/>
    <s v="NF SERVICOS - ADESAO"/>
    <n v="2003968"/>
    <d v="2026-06-12T00:00:00"/>
    <n v="220646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34"/>
    <s v="363.987.668-73"/>
    <s v="NF SERVICOS - ADESAO"/>
    <n v="2010528"/>
    <d v="2026-06-15T00:00:00"/>
    <n v="2213217"/>
    <d v="2026-06-16T00:00:00"/>
    <m/>
    <n v="133.31"/>
    <d v="2026-06-20T00:00:00"/>
    <m/>
    <m/>
    <s v="Processamento de dados e congêneres"/>
    <n v="133.31"/>
    <m/>
    <x v="0"/>
    <m/>
    <m/>
    <m/>
    <s v="2 - FATURADO"/>
    <n v="10"/>
    <x v="0"/>
    <x v="0"/>
    <m/>
  </r>
  <r>
    <x v="5035"/>
    <s v="364.008.708-90"/>
    <s v="ND-OPERADORA CIELO"/>
    <n v="29484"/>
    <d v="2026-06-14T00:00:00"/>
    <m/>
    <m/>
    <m/>
    <n v="124.99"/>
    <d v="2026-06-14T00:00:00"/>
    <m/>
    <m/>
    <s v="Certificado e-CPF A1 em Software (12 meses)"/>
    <n v="124.99"/>
    <m/>
    <x v="0"/>
    <m/>
    <m/>
    <m/>
    <s v="1 - VENDA A VISTA"/>
    <n v="16"/>
    <x v="0"/>
    <x v="2"/>
    <m/>
  </r>
  <r>
    <x v="5036"/>
    <s v="364.153.768-10"/>
    <s v="NF SERVICOS - ADESAO"/>
    <n v="1975560"/>
    <d v="2026-05-21T00:00:00"/>
    <n v="2176515"/>
    <d v="2026-05-21T00:00:00"/>
    <m/>
    <n v="7942.24"/>
    <d v="2026-06-05T00:00:00"/>
    <m/>
    <m/>
    <s v="Processamento de dados e congêneres"/>
    <n v="1833.8"/>
    <m/>
    <x v="0"/>
    <m/>
    <m/>
    <m/>
    <s v="2 - FATURADO"/>
    <n v="25"/>
    <x v="0"/>
    <x v="0"/>
    <m/>
  </r>
  <r>
    <x v="5037"/>
    <s v="364.661.058-14"/>
    <s v="NF SERVICOS - ADESAO"/>
    <n v="1980071"/>
    <d v="2026-05-21T00:00:00"/>
    <n v="218103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037"/>
    <s v="364.661.058-14"/>
    <s v="NF SERVICOS - ADESAO"/>
    <n v="2001674"/>
    <d v="2026-06-12T00:00:00"/>
    <n v="220417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37"/>
    <s v="364.661.058-14"/>
    <s v="NF SERVICOS - ADESAO"/>
    <n v="2007575"/>
    <d v="2026-06-15T00:00:00"/>
    <n v="2210227"/>
    <d v="2026-06-16T00:00:00"/>
    <m/>
    <n v="2.6"/>
    <d v="2026-07-30T00:00:00"/>
    <m/>
    <m/>
    <s v="Processamento de dados e congêneres"/>
    <n v="2.6"/>
    <m/>
    <x v="0"/>
    <m/>
    <m/>
    <m/>
    <s v="2 - FATURADO"/>
    <n v="0"/>
    <x v="1"/>
    <x v="0"/>
    <m/>
  </r>
  <r>
    <x v="5038"/>
    <s v="364.720.788-82"/>
    <s v="NF SERVICOS - ADESAO"/>
    <n v="2003611"/>
    <d v="2026-06-12T00:00:00"/>
    <n v="220611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38"/>
    <s v="364.720.788-82"/>
    <s v="NF SERVICOS - ADESAO"/>
    <n v="2011439"/>
    <d v="2026-06-15T00:00:00"/>
    <n v="2214137"/>
    <d v="2026-06-16T00:00:00"/>
    <m/>
    <n v="151.53"/>
    <d v="2026-06-20T00:00:00"/>
    <m/>
    <m/>
    <s v="Processamento de dados e congêneres"/>
    <n v="151.53"/>
    <m/>
    <x v="0"/>
    <m/>
    <m/>
    <m/>
    <s v="2 - FATURADO"/>
    <n v="10"/>
    <x v="0"/>
    <x v="0"/>
    <m/>
  </r>
  <r>
    <x v="5039"/>
    <s v="364.810.078-52"/>
    <s v="NF SERVICOS - ADESAO"/>
    <n v="1978959"/>
    <d v="2026-05-21T00:00:00"/>
    <n v="2179914"/>
    <d v="2026-05-22T00:00:00"/>
    <m/>
    <n v="3518.97"/>
    <d v="2026-06-05T00:00:00"/>
    <m/>
    <m/>
    <s v="Processamento de dados e congêneres"/>
    <n v="1063.26"/>
    <m/>
    <x v="0"/>
    <m/>
    <m/>
    <m/>
    <s v="2 - FATURADO"/>
    <n v="25"/>
    <x v="0"/>
    <x v="0"/>
    <m/>
  </r>
  <r>
    <x v="5039"/>
    <s v="364.810.078-52"/>
    <s v="NF SERVICOS - ADESAO"/>
    <n v="1998919"/>
    <d v="2026-06-12T00:00:00"/>
    <n v="2201420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040"/>
    <s v="364.860.768-52"/>
    <s v="NF SERVICOS - ADESAO"/>
    <n v="2003797"/>
    <d v="2026-06-12T00:00:00"/>
    <n v="220629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40"/>
    <s v="364.860.768-52"/>
    <s v="NF SERVICOS - ADESAO"/>
    <n v="2011678"/>
    <d v="2026-06-15T00:00:00"/>
    <n v="2214376"/>
    <d v="2026-06-16T00:00:00"/>
    <m/>
    <n v="148.91999999999999"/>
    <d v="2026-07-30T00:00:00"/>
    <m/>
    <m/>
    <s v="Processamento de dados e congêneres"/>
    <n v="148.91999999999999"/>
    <m/>
    <x v="0"/>
    <m/>
    <m/>
    <m/>
    <s v="2 - FATURADO"/>
    <n v="0"/>
    <x v="1"/>
    <x v="0"/>
    <m/>
  </r>
  <r>
    <x v="5041"/>
    <s v="364.906.208-98"/>
    <s v="NF SERVICOS - ADESAO"/>
    <n v="2006356"/>
    <d v="2026-06-12T00:00:00"/>
    <n v="220887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42"/>
    <s v="365.075.448-76"/>
    <s v="NF SERVICOS - ADESAO"/>
    <n v="2011668"/>
    <d v="2026-06-15T00:00:00"/>
    <n v="2214366"/>
    <d v="2026-06-16T00:00:00"/>
    <m/>
    <n v="115.08"/>
    <d v="2026-06-20T00:00:00"/>
    <m/>
    <m/>
    <s v="Processamento de dados e congêneres"/>
    <n v="115.08"/>
    <m/>
    <x v="0"/>
    <m/>
    <m/>
    <m/>
    <s v="2 - FATURADO"/>
    <n v="10"/>
    <x v="0"/>
    <x v="0"/>
    <m/>
  </r>
  <r>
    <x v="5043"/>
    <s v="365.127.348-23"/>
    <s v="NF SERVICOS - ADESAO"/>
    <n v="2005288"/>
    <d v="2026-06-12T00:00:00"/>
    <n v="2207791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044"/>
    <s v="365.300.048-31"/>
    <s v="NF SERVICOS - ADESAO"/>
    <n v="1978211"/>
    <d v="2026-05-21T00:00:00"/>
    <n v="2179166"/>
    <d v="2026-05-22T00:00:00"/>
    <m/>
    <n v="405.37"/>
    <d v="2026-07-30T00:00:00"/>
    <m/>
    <m/>
    <s v="Processamento de dados e congêneres"/>
    <n v="405.37"/>
    <m/>
    <x v="0"/>
    <m/>
    <m/>
    <m/>
    <s v="2 - FATURADO"/>
    <n v="0"/>
    <x v="1"/>
    <x v="0"/>
    <m/>
  </r>
  <r>
    <x v="5045"/>
    <s v="365.326.778-17"/>
    <s v="NF SERVICOS - ADESAO"/>
    <n v="2012419"/>
    <d v="2026-06-15T00:00:00"/>
    <n v="2215127"/>
    <d v="2026-06-16T00:00:00"/>
    <m/>
    <n v="141.1"/>
    <d v="2026-06-20T00:00:00"/>
    <m/>
    <m/>
    <s v="Processamento de dados e congêneres"/>
    <n v="141.1"/>
    <m/>
    <x v="0"/>
    <m/>
    <m/>
    <m/>
    <s v="2 - FATURADO"/>
    <n v="10"/>
    <x v="0"/>
    <x v="0"/>
    <m/>
  </r>
  <r>
    <x v="5046"/>
    <s v="365.403.068-81"/>
    <s v="NF SERVICOS - ADESAO"/>
    <n v="1978429"/>
    <d v="2026-05-21T00:00:00"/>
    <n v="2179384"/>
    <d v="2026-05-22T00:00:00"/>
    <m/>
    <n v="2860.93"/>
    <d v="2026-06-05T00:00:00"/>
    <m/>
    <m/>
    <s v="Processamento de dados e congêneres"/>
    <n v="981.47"/>
    <m/>
    <x v="0"/>
    <m/>
    <m/>
    <m/>
    <s v="2 - FATURADO"/>
    <n v="25"/>
    <x v="0"/>
    <x v="0"/>
    <m/>
  </r>
  <r>
    <x v="5047"/>
    <s v="365.663.748-25"/>
    <s v="NF SERVICOS - ADESAO"/>
    <n v="1976405"/>
    <d v="2026-05-21T00:00:00"/>
    <n v="2177360"/>
    <d v="2026-05-22T00:00:00"/>
    <m/>
    <n v="130.66999999999999"/>
    <d v="2026-07-30T00:00:00"/>
    <m/>
    <m/>
    <s v="Processamento de dados e congêneres"/>
    <n v="130.66999999999999"/>
    <m/>
    <x v="0"/>
    <m/>
    <m/>
    <m/>
    <s v="2 - FATURADO"/>
    <n v="0"/>
    <x v="1"/>
    <x v="0"/>
    <m/>
  </r>
  <r>
    <x v="5048"/>
    <s v="366.012.968-21"/>
    <s v="NF SERVICOS - ADESAO"/>
    <n v="1977496"/>
    <d v="2026-05-21T00:00:00"/>
    <n v="2178451"/>
    <d v="2026-05-22T00:00:00"/>
    <m/>
    <n v="6373.85"/>
    <d v="2026-06-05T00:00:00"/>
    <m/>
    <m/>
    <s v="Processamento de dados e congêneres"/>
    <n v="1971.55"/>
    <m/>
    <x v="0"/>
    <m/>
    <m/>
    <m/>
    <s v="2 - FATURADO"/>
    <n v="25"/>
    <x v="0"/>
    <x v="0"/>
    <m/>
  </r>
  <r>
    <x v="5048"/>
    <s v="366.012.968-21"/>
    <s v="NF SERVICOS - ADESAO"/>
    <n v="2002184"/>
    <d v="2026-06-12T00:00:00"/>
    <n v="220468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48"/>
    <s v="366.012.968-21"/>
    <s v="NF SERVICOS - ADESAO"/>
    <n v="2015235"/>
    <d v="2026-06-17T00:00:00"/>
    <n v="2218004"/>
    <d v="2026-06-17T00:00:00"/>
    <m/>
    <n v="4671.08"/>
    <d v="2026-07-30T00:00:00"/>
    <m/>
    <m/>
    <s v="Processamento de dados e congêneres"/>
    <n v="4671.08"/>
    <m/>
    <x v="0"/>
    <m/>
    <m/>
    <m/>
    <s v="2 - FATURADO"/>
    <n v="0"/>
    <x v="1"/>
    <x v="0"/>
    <m/>
  </r>
  <r>
    <x v="5049"/>
    <s v="366.220.058-93"/>
    <s v="NF SERVICOS - ADESAO"/>
    <n v="1983524"/>
    <d v="2026-05-21T00:00:00"/>
    <n v="218448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049"/>
    <s v="366.220.058-93"/>
    <s v="NF SERVICOS - ADESAO"/>
    <n v="1991104"/>
    <d v="2026-05-21T00:00:00"/>
    <n v="2192121"/>
    <d v="2026-05-23T00:00:00"/>
    <m/>
    <n v="119.42"/>
    <d v="2026-07-30T00:00:00"/>
    <m/>
    <m/>
    <s v="Processamento de dados e congêneres"/>
    <n v="119.42"/>
    <m/>
    <x v="0"/>
    <m/>
    <m/>
    <m/>
    <s v="2 - FATURADO"/>
    <n v="0"/>
    <x v="1"/>
    <x v="0"/>
    <m/>
  </r>
  <r>
    <x v="5049"/>
    <s v="366.220.058-93"/>
    <s v="NF SERVICOS - ADESAO"/>
    <n v="1998282"/>
    <d v="2026-06-12T00:00:00"/>
    <n v="220078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49"/>
    <s v="366.220.058-93"/>
    <s v="NF SERVICOS - ADESAO"/>
    <n v="2012334"/>
    <d v="2026-06-15T00:00:00"/>
    <n v="2215039"/>
    <d v="2026-06-16T00:00:00"/>
    <m/>
    <n v="118.54"/>
    <d v="2026-06-20T00:00:00"/>
    <m/>
    <m/>
    <s v="Processamento de dados e congêneres"/>
    <n v="118.54"/>
    <m/>
    <x v="0"/>
    <m/>
    <m/>
    <m/>
    <s v="2 - FATURADO"/>
    <n v="10"/>
    <x v="0"/>
    <x v="0"/>
    <m/>
  </r>
  <r>
    <x v="5050"/>
    <s v="366.297.528-99"/>
    <s v="NF SERVICOS - ADESAO"/>
    <n v="2006245"/>
    <d v="2026-06-12T00:00:00"/>
    <n v="2208763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051"/>
    <s v="366.334.118-63"/>
    <s v="NF SERVICOS - ADESAO"/>
    <n v="2000976"/>
    <d v="2026-06-12T00:00:00"/>
    <n v="22034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52"/>
    <s v="366.359.118-20"/>
    <s v="NF SERVICOS - ADESAO"/>
    <n v="1978882"/>
    <d v="2026-05-21T00:00:00"/>
    <n v="2179837"/>
    <d v="2026-05-22T00:00:00"/>
    <m/>
    <n v="1936.85"/>
    <d v="2026-06-05T00:00:00"/>
    <m/>
    <m/>
    <s v="Processamento de dados e congêneres"/>
    <n v="624.17999999999995"/>
    <m/>
    <x v="0"/>
    <m/>
    <m/>
    <m/>
    <s v="2 - FATURADO"/>
    <n v="25"/>
    <x v="0"/>
    <x v="0"/>
    <m/>
  </r>
  <r>
    <x v="5053"/>
    <s v="366.942.308-77"/>
    <s v="ND-OPERADORA CIELO"/>
    <n v="29607"/>
    <d v="2026-06-25T00:00:00"/>
    <m/>
    <m/>
    <m/>
    <n v="187.49"/>
    <d v="2026-06-25T00:00:00"/>
    <m/>
    <m/>
    <s v="Certificado e-CNPJ A1 em Software (12 meses)"/>
    <n v="187.49"/>
    <m/>
    <x v="0"/>
    <m/>
    <m/>
    <m/>
    <s v="1 - VENDA A VISTA"/>
    <n v="5"/>
    <x v="0"/>
    <x v="2"/>
    <m/>
  </r>
  <r>
    <x v="5054"/>
    <s v="367.406.028-08"/>
    <s v="NF SERVICOS - ADESAO"/>
    <n v="2011186"/>
    <d v="2026-06-15T00:00:00"/>
    <n v="2213881"/>
    <d v="2026-06-16T00:00:00"/>
    <m/>
    <n v="96.85"/>
    <d v="2026-06-20T00:00:00"/>
    <m/>
    <m/>
    <s v="Processamento de dados e congêneres"/>
    <n v="96.85"/>
    <m/>
    <x v="0"/>
    <m/>
    <m/>
    <m/>
    <s v="2 - FATURADO"/>
    <n v="10"/>
    <x v="0"/>
    <x v="0"/>
    <m/>
  </r>
  <r>
    <x v="5055"/>
    <s v="367.479.928-65"/>
    <s v="NF SERVICOS - ADESAO"/>
    <n v="2003757"/>
    <d v="2026-06-12T00:00:00"/>
    <n v="220625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56"/>
    <s v="367.489.078-02"/>
    <s v="NF SERVICOS - ADESAO"/>
    <n v="1975516"/>
    <d v="2026-05-21T00:00:00"/>
    <n v="2176471"/>
    <d v="2026-05-21T00:00:00"/>
    <m/>
    <n v="297.08999999999997"/>
    <d v="2026-07-30T00:00:00"/>
    <m/>
    <m/>
    <s v="Processamento de dados e congêneres"/>
    <n v="297.08999999999997"/>
    <m/>
    <x v="0"/>
    <m/>
    <m/>
    <m/>
    <s v="2 - FATURADO"/>
    <n v="0"/>
    <x v="1"/>
    <x v="0"/>
    <m/>
  </r>
  <r>
    <x v="5057"/>
    <s v="367.529.538-99"/>
    <s v="NF SERVICOS - ADESAO"/>
    <n v="1977914"/>
    <d v="2026-05-21T00:00:00"/>
    <n v="2178869"/>
    <d v="2026-05-22T00:00:00"/>
    <m/>
    <n v="98.63"/>
    <d v="2026-06-05T00:00:00"/>
    <m/>
    <m/>
    <s v="Processamento de dados e congêneres"/>
    <n v="12.91"/>
    <m/>
    <x v="0"/>
    <m/>
    <m/>
    <m/>
    <s v="2 - FATURADO"/>
    <n v="25"/>
    <x v="0"/>
    <x v="0"/>
    <m/>
  </r>
  <r>
    <x v="5058"/>
    <s v="367.686.798-05"/>
    <s v="NF SERVICOS - ADESAO"/>
    <n v="1982551"/>
    <d v="2026-05-21T00:00:00"/>
    <n v="218351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058"/>
    <s v="367.686.798-05"/>
    <s v="NF SERVICOS - ADESAO"/>
    <n v="2005586"/>
    <d v="2026-06-12T00:00:00"/>
    <n v="220809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59"/>
    <s v="367.772.138-56"/>
    <s v="NF SERVICOS - ADESAO"/>
    <n v="2005010"/>
    <d v="2026-06-12T00:00:00"/>
    <n v="220751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60"/>
    <s v="367.900.628-40"/>
    <s v="NF SERVICOS - ADESAO"/>
    <n v="1998386"/>
    <d v="2026-06-12T00:00:00"/>
    <n v="220088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60"/>
    <s v="367.900.628-40"/>
    <s v="NF SERVICOS - ADESAO"/>
    <n v="2009979"/>
    <d v="2026-06-15T00:00:00"/>
    <n v="2212662"/>
    <d v="2026-06-16T00:00:00"/>
    <m/>
    <n v="424.9"/>
    <d v="2026-06-20T00:00:00"/>
    <m/>
    <m/>
    <s v="Processamento de dados e congêneres"/>
    <n v="424.9"/>
    <m/>
    <x v="0"/>
    <m/>
    <m/>
    <m/>
    <s v="2 - FATURADO"/>
    <n v="10"/>
    <x v="0"/>
    <x v="0"/>
    <m/>
  </r>
  <r>
    <x v="5061"/>
    <s v="367.908.768-39"/>
    <s v="NF SERVICOS - ADESAO"/>
    <n v="1976951"/>
    <d v="2026-05-21T00:00:00"/>
    <n v="2177906"/>
    <d v="2026-05-22T00:00:00"/>
    <m/>
    <n v="2343"/>
    <d v="2026-06-05T00:00:00"/>
    <m/>
    <m/>
    <s v="Processamento de dados e congêneres"/>
    <n v="619.88"/>
    <m/>
    <x v="0"/>
    <m/>
    <m/>
    <m/>
    <s v="2 - FATURADO"/>
    <n v="25"/>
    <x v="0"/>
    <x v="0"/>
    <m/>
  </r>
  <r>
    <x v="5062"/>
    <s v="368.270.948-71"/>
    <s v="NF SERVICOS - ADESAO"/>
    <n v="2005210"/>
    <d v="2026-06-12T00:00:00"/>
    <n v="220771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63"/>
    <s v="368.347.148-47"/>
    <s v="NF SERVICOS - ADESAO"/>
    <n v="1975341"/>
    <d v="2026-05-21T00:00:00"/>
    <n v="2176293"/>
    <d v="2026-05-21T00:00:00"/>
    <m/>
    <n v="437.68"/>
    <d v="2026-06-05T00:00:00"/>
    <m/>
    <m/>
    <s v="Processamento de dados e congêneres"/>
    <n v="103.31"/>
    <m/>
    <x v="0"/>
    <m/>
    <m/>
    <m/>
    <s v="2 - FATURADO"/>
    <n v="25"/>
    <x v="0"/>
    <x v="0"/>
    <m/>
  </r>
  <r>
    <x v="5063"/>
    <s v="368.347.148-47"/>
    <s v="NF SERVICOS - ADESAO"/>
    <n v="2017645"/>
    <d v="2026-06-17T00:00:00"/>
    <n v="2220423"/>
    <d v="2026-06-18T00:00:00"/>
    <m/>
    <n v="277.2"/>
    <d v="2026-06-20T00:00:00"/>
    <m/>
    <m/>
    <s v="Processamento de dados e congêneres"/>
    <n v="277.2"/>
    <m/>
    <x v="0"/>
    <m/>
    <m/>
    <m/>
    <s v="2 - FATURADO"/>
    <n v="10"/>
    <x v="0"/>
    <x v="0"/>
    <m/>
  </r>
  <r>
    <x v="5064"/>
    <s v="368.590.228-84"/>
    <s v="NF SERVICOS - ADESAO"/>
    <n v="1977579"/>
    <d v="2026-05-21T00:00:00"/>
    <n v="2178534"/>
    <d v="2026-05-22T00:00:00"/>
    <m/>
    <n v="1663.43"/>
    <d v="2026-06-05T00:00:00"/>
    <m/>
    <m/>
    <s v="Processamento de dados e congêneres"/>
    <n v="456.3"/>
    <m/>
    <x v="0"/>
    <m/>
    <m/>
    <m/>
    <s v="2 - FATURADO"/>
    <n v="25"/>
    <x v="0"/>
    <x v="0"/>
    <m/>
  </r>
  <r>
    <x v="5065"/>
    <s v="368.610.178-50"/>
    <s v="ND-AMAZON"/>
    <n v="424"/>
    <d v="2025-05-09T00:00:00"/>
    <m/>
    <m/>
    <m/>
    <n v="85.85"/>
    <d v="2025-06-08T00:00:00"/>
    <m/>
    <m/>
    <s v="TARSILA DO AMARAL - CADERNOS DE DESENHO -1A REIMPRESSAO"/>
    <n v="85.85"/>
    <m/>
    <x v="0"/>
    <m/>
    <m/>
    <m/>
    <s v="2 - FATURADO"/>
    <n v="387"/>
    <x v="2"/>
    <x v="4"/>
    <m/>
  </r>
  <r>
    <x v="5066"/>
    <s v="368.730.698-41"/>
    <s v="NF SERVICOS - ADESAO"/>
    <n v="2005031"/>
    <d v="2026-06-12T00:00:00"/>
    <n v="220753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67"/>
    <s v="368.747.968-44"/>
    <s v="NF SERVICOS - ADESAO"/>
    <n v="1998287"/>
    <d v="2026-06-12T00:00:00"/>
    <n v="220078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67"/>
    <s v="368.747.968-44"/>
    <s v="NF SERVICOS - ADESAO"/>
    <n v="2009137"/>
    <d v="2026-06-15T00:00:00"/>
    <n v="2211789"/>
    <d v="2026-06-16T00:00:00"/>
    <m/>
    <n v="185.37"/>
    <d v="2026-06-20T00:00:00"/>
    <m/>
    <m/>
    <s v="Processamento de dados e congêneres"/>
    <n v="185.37"/>
    <m/>
    <x v="0"/>
    <m/>
    <m/>
    <m/>
    <s v="2 - FATURADO"/>
    <n v="10"/>
    <x v="0"/>
    <x v="0"/>
    <m/>
  </r>
  <r>
    <x v="5068"/>
    <s v="368.751.238-00"/>
    <s v="NF SERVICOS - ADESAO"/>
    <n v="2003128"/>
    <d v="2026-06-12T00:00:00"/>
    <n v="220562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68"/>
    <s v="368.751.238-00"/>
    <s v="NF SERVICOS - ADESAO"/>
    <n v="2008924"/>
    <d v="2026-06-15T00:00:00"/>
    <n v="2211576"/>
    <d v="2026-06-16T00:00:00"/>
    <m/>
    <n v="203.6"/>
    <d v="2026-06-20T00:00:00"/>
    <m/>
    <m/>
    <s v="Processamento de dados e congêneres"/>
    <n v="203.6"/>
    <m/>
    <x v="0"/>
    <m/>
    <m/>
    <m/>
    <s v="2 - FATURADO"/>
    <n v="10"/>
    <x v="0"/>
    <x v="0"/>
    <m/>
  </r>
  <r>
    <x v="5069"/>
    <s v="368.757.688-44"/>
    <s v="NF SERVICOS - ADESAO"/>
    <n v="1994945"/>
    <d v="2026-05-21T00:00:00"/>
    <n v="2195963"/>
    <d v="2026-05-23T00:00:00"/>
    <m/>
    <n v="5.2"/>
    <d v="2026-07-30T00:00:00"/>
    <m/>
    <m/>
    <s v="Processamento de dados e congêneres"/>
    <n v="5.2"/>
    <m/>
    <x v="0"/>
    <m/>
    <m/>
    <m/>
    <s v="2 - FATURADO"/>
    <n v="0"/>
    <x v="1"/>
    <x v="0"/>
    <m/>
  </r>
  <r>
    <x v="5070"/>
    <s v="368.879.978-00"/>
    <s v="NF SERVICOS - ADESAO"/>
    <n v="1980330"/>
    <d v="2026-05-21T00:00:00"/>
    <n v="218129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070"/>
    <s v="368.879.978-00"/>
    <s v="NF SERVICOS - ADESAO"/>
    <n v="1989433"/>
    <d v="2026-05-21T00:00:00"/>
    <n v="2190436"/>
    <d v="2026-05-23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5070"/>
    <s v="368.879.978-00"/>
    <s v="NF SERVICOS - ADESAO"/>
    <n v="2001299"/>
    <d v="2026-06-12T00:00:00"/>
    <n v="220380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70"/>
    <s v="368.879.978-00"/>
    <s v="NF SERVICOS - ADESAO"/>
    <n v="2012395"/>
    <d v="2026-06-15T00:00:00"/>
    <n v="2215102"/>
    <d v="2026-06-16T00:00:00"/>
    <m/>
    <n v="161.94999999999999"/>
    <d v="2026-07-30T00:00:00"/>
    <m/>
    <m/>
    <s v="Processamento de dados e congêneres"/>
    <n v="161.94999999999999"/>
    <m/>
    <x v="0"/>
    <m/>
    <m/>
    <m/>
    <s v="2 - FATURADO"/>
    <n v="0"/>
    <x v="1"/>
    <x v="0"/>
    <m/>
  </r>
  <r>
    <x v="5071"/>
    <s v="368.931.158-65"/>
    <s v="NF SERVICOS - ADESAO"/>
    <n v="1981253"/>
    <d v="2026-05-21T00:00:00"/>
    <n v="218221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071"/>
    <s v="368.931.158-65"/>
    <s v="NF SERVICOS - ADESAO"/>
    <n v="2000932"/>
    <d v="2026-06-12T00:00:00"/>
    <n v="220343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72"/>
    <s v="368.970.688-29"/>
    <s v="NF SERVICOS - ADESAO"/>
    <n v="2016313"/>
    <d v="2026-06-17T00:00:00"/>
    <n v="2219082"/>
    <d v="2026-06-18T00:00:00"/>
    <m/>
    <n v="199.32"/>
    <d v="2026-06-20T00:00:00"/>
    <m/>
    <m/>
    <s v="Processamento de dados e congêneres"/>
    <n v="199.32"/>
    <m/>
    <x v="0"/>
    <m/>
    <m/>
    <m/>
    <s v="2 - FATURADO"/>
    <n v="10"/>
    <x v="0"/>
    <x v="0"/>
    <m/>
  </r>
  <r>
    <x v="5073"/>
    <s v="369.000.368-72"/>
    <s v="NF SERVICOS - ADESAO"/>
    <n v="1995922"/>
    <d v="2026-06-12T00:00:00"/>
    <n v="219838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73"/>
    <s v="369.000.368-72"/>
    <s v="NF SERVICOS - ADESAO"/>
    <n v="2017636"/>
    <d v="2026-06-17T00:00:00"/>
    <n v="2220414"/>
    <d v="2026-06-18T00:00:00"/>
    <m/>
    <n v="550.54"/>
    <d v="2026-07-30T00:00:00"/>
    <m/>
    <m/>
    <s v="Processamento de dados e congêneres"/>
    <n v="550.54"/>
    <m/>
    <x v="0"/>
    <m/>
    <m/>
    <m/>
    <s v="2 - FATURADO"/>
    <n v="0"/>
    <x v="1"/>
    <x v="0"/>
    <m/>
  </r>
  <r>
    <x v="5074"/>
    <s v="369.134.848-36"/>
    <s v="NF SERVICOS - ADESAO"/>
    <n v="2002167"/>
    <d v="2026-06-12T00:00:00"/>
    <n v="220466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74"/>
    <s v="369.134.848-36"/>
    <s v="NF SERVICOS - ADESAO"/>
    <n v="2010959"/>
    <d v="2026-06-15T00:00:00"/>
    <n v="2213650"/>
    <d v="2026-06-16T00:00:00"/>
    <m/>
    <n v="131.56"/>
    <d v="2026-07-30T00:00:00"/>
    <m/>
    <m/>
    <s v="Processamento de dados e congêneres"/>
    <n v="131.56"/>
    <m/>
    <x v="0"/>
    <m/>
    <m/>
    <m/>
    <s v="2 - FATURADO"/>
    <n v="0"/>
    <x v="1"/>
    <x v="0"/>
    <m/>
  </r>
  <r>
    <x v="5075"/>
    <s v="369.254.768-41"/>
    <s v="NF SERVICOS - ADESAO"/>
    <n v="2002450"/>
    <d v="2026-06-12T00:00:00"/>
    <n v="220495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75"/>
    <s v="369.254.768-41"/>
    <s v="NF SERVICOS - ADESAO"/>
    <n v="2010791"/>
    <d v="2026-06-15T00:00:00"/>
    <n v="2213480"/>
    <d v="2026-06-16T00:00:00"/>
    <m/>
    <n v="135.91"/>
    <d v="2026-06-20T00:00:00"/>
    <m/>
    <m/>
    <s v="Processamento de dados e congêneres"/>
    <n v="135.91"/>
    <m/>
    <x v="0"/>
    <m/>
    <m/>
    <m/>
    <s v="2 - FATURADO"/>
    <n v="10"/>
    <x v="0"/>
    <x v="0"/>
    <m/>
  </r>
  <r>
    <x v="5076"/>
    <s v="369.327.218-21"/>
    <s v="NF SERVICOS - ADESAO"/>
    <n v="1977393"/>
    <d v="2026-05-21T00:00:00"/>
    <n v="2178348"/>
    <d v="2026-05-22T00:00:00"/>
    <m/>
    <n v="979.65"/>
    <d v="2026-07-30T00:00:00"/>
    <m/>
    <m/>
    <s v="Processamento de dados e congêneres"/>
    <n v="979.65"/>
    <m/>
    <x v="0"/>
    <m/>
    <m/>
    <m/>
    <s v="2 - FATURADO"/>
    <n v="0"/>
    <x v="1"/>
    <x v="0"/>
    <m/>
  </r>
  <r>
    <x v="5076"/>
    <s v="369.327.218-21"/>
    <s v="NF SERVICOS - ADESAO"/>
    <n v="1982505"/>
    <d v="2026-05-21T00:00:00"/>
    <n v="2183468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076"/>
    <s v="369.327.218-21"/>
    <s v="NF SERVICOS - ADESAO"/>
    <n v="1998280"/>
    <d v="2026-06-12T00:00:00"/>
    <n v="220078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76"/>
    <s v="369.327.218-21"/>
    <s v="NF SERVICOS - ADESAO"/>
    <n v="2017934"/>
    <d v="2026-06-17T00:00:00"/>
    <n v="2220712"/>
    <d v="2026-06-18T00:00:00"/>
    <m/>
    <n v="669.98"/>
    <d v="2026-07-30T00:00:00"/>
    <m/>
    <m/>
    <s v="Processamento de dados e congêneres"/>
    <n v="669.98"/>
    <m/>
    <x v="0"/>
    <m/>
    <m/>
    <m/>
    <s v="2 - FATURADO"/>
    <n v="0"/>
    <x v="1"/>
    <x v="0"/>
    <m/>
  </r>
  <r>
    <x v="5077"/>
    <s v="369.332.508-14"/>
    <s v="NF SERVICOS - ADESAO"/>
    <n v="1980031"/>
    <d v="2026-05-21T00:00:00"/>
    <n v="218099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077"/>
    <s v="369.332.508-14"/>
    <s v="NF SERVICOS - ADESAO"/>
    <n v="1992308"/>
    <d v="2026-05-21T00:00:00"/>
    <n v="2193326"/>
    <d v="2026-05-23T00:00:00"/>
    <m/>
    <n v="72.89"/>
    <d v="2026-07-30T00:00:00"/>
    <m/>
    <m/>
    <s v="Processamento de dados e congêneres"/>
    <n v="72.89"/>
    <m/>
    <x v="0"/>
    <m/>
    <m/>
    <m/>
    <s v="2 - FATURADO"/>
    <n v="0"/>
    <x v="1"/>
    <x v="0"/>
    <m/>
  </r>
  <r>
    <x v="5077"/>
    <s v="369.332.508-14"/>
    <s v="NF SERVICOS - ADESAO"/>
    <n v="1996549"/>
    <d v="2026-06-12T00:00:00"/>
    <n v="219900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077"/>
    <s v="369.332.508-14"/>
    <s v="NF SERVICOS - ADESAO"/>
    <n v="2011505"/>
    <d v="2026-06-15T00:00:00"/>
    <n v="2214203"/>
    <d v="2026-06-16T00:00:00"/>
    <m/>
    <n v="99.78"/>
    <d v="2026-07-30T00:00:00"/>
    <m/>
    <m/>
    <s v="Processamento de dados e congêneres"/>
    <n v="99.78"/>
    <m/>
    <x v="0"/>
    <m/>
    <m/>
    <m/>
    <s v="2 - FATURADO"/>
    <n v="0"/>
    <x v="1"/>
    <x v="0"/>
    <m/>
  </r>
  <r>
    <x v="5078"/>
    <s v="369.400.288-03"/>
    <s v="NF SERVICOS - ADESAO"/>
    <n v="2000374"/>
    <d v="2026-06-12T00:00:00"/>
    <n v="2202875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078"/>
    <s v="369.400.288-03"/>
    <s v="NF SERVICOS - ADESAO"/>
    <n v="2011082"/>
    <d v="2026-06-15T00:00:00"/>
    <n v="2213777"/>
    <d v="2026-06-16T00:00:00"/>
    <m/>
    <n v="199.26"/>
    <d v="2026-07-30T00:00:00"/>
    <m/>
    <m/>
    <s v="Processamento de dados e congêneres"/>
    <n v="199.26"/>
    <m/>
    <x v="0"/>
    <m/>
    <m/>
    <m/>
    <s v="2 - FATURADO"/>
    <n v="0"/>
    <x v="1"/>
    <x v="0"/>
    <m/>
  </r>
  <r>
    <x v="5079"/>
    <s v="369.403.368-85"/>
    <s v="NF SERVICOS - ADESAO"/>
    <n v="2012179"/>
    <d v="2026-06-15T00:00:00"/>
    <n v="2214884"/>
    <d v="2026-06-16T00:00:00"/>
    <m/>
    <n v="112.48"/>
    <d v="2026-07-30T00:00:00"/>
    <m/>
    <m/>
    <s v="Processamento de dados e congêneres"/>
    <n v="112.48"/>
    <m/>
    <x v="0"/>
    <m/>
    <m/>
    <m/>
    <s v="2 - FATURADO"/>
    <n v="0"/>
    <x v="1"/>
    <x v="0"/>
    <m/>
  </r>
  <r>
    <x v="5080"/>
    <s v="369.671.648-05"/>
    <s v="NF SERVICOS - ADESAO"/>
    <n v="1987361"/>
    <d v="2026-05-21T00:00:00"/>
    <n v="218832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080"/>
    <s v="369.671.648-05"/>
    <s v="NF SERVICOS - ADESAO"/>
    <n v="2002826"/>
    <d v="2026-06-12T00:00:00"/>
    <n v="220532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80"/>
    <s v="369.671.648-05"/>
    <s v="NF SERVICOS - ADESAO"/>
    <n v="2010956"/>
    <d v="2026-06-15T00:00:00"/>
    <n v="2213646"/>
    <d v="2026-06-16T00:00:00"/>
    <m/>
    <n v="102.06"/>
    <d v="2026-06-20T00:00:00"/>
    <m/>
    <m/>
    <s v="Processamento de dados e congêneres"/>
    <n v="102.06"/>
    <m/>
    <x v="0"/>
    <m/>
    <m/>
    <m/>
    <s v="2 - FATURADO"/>
    <n v="10"/>
    <x v="0"/>
    <x v="0"/>
    <m/>
  </r>
  <r>
    <x v="5081"/>
    <s v="369.681.098-32"/>
    <s v="NF SERVICOS - ADESAO"/>
    <n v="1978106"/>
    <d v="2026-05-21T00:00:00"/>
    <n v="2179061"/>
    <d v="2026-05-22T00:00:00"/>
    <m/>
    <n v="5348.43"/>
    <d v="2026-06-05T00:00:00"/>
    <m/>
    <m/>
    <s v="Processamento de dados e congêneres"/>
    <n v="1670.22"/>
    <m/>
    <x v="0"/>
    <m/>
    <m/>
    <m/>
    <s v="2 - FATURADO"/>
    <n v="25"/>
    <x v="0"/>
    <x v="0"/>
    <m/>
  </r>
  <r>
    <x v="5082"/>
    <s v="369.698.228-85"/>
    <s v="NF SERVICOS - ADESAO"/>
    <n v="1978120"/>
    <d v="2026-05-21T00:00:00"/>
    <n v="2179075"/>
    <d v="2026-05-22T00:00:00"/>
    <m/>
    <n v="1158.75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5082"/>
    <s v="369.698.228-85"/>
    <s v="NF SERVICOS - ADESAO"/>
    <n v="2006337"/>
    <d v="2026-06-12T00:00:00"/>
    <n v="220885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82"/>
    <s v="369.698.228-85"/>
    <s v="NF SERVICOS - ADESAO"/>
    <n v="2018418"/>
    <d v="2026-06-17T00:00:00"/>
    <n v="2221198"/>
    <d v="2026-06-18T00:00:00"/>
    <m/>
    <n v="738.4"/>
    <d v="2026-06-20T00:00:00"/>
    <m/>
    <m/>
    <s v="Processamento de dados e congêneres"/>
    <n v="738.4"/>
    <m/>
    <x v="0"/>
    <m/>
    <m/>
    <m/>
    <s v="2 - FATURADO"/>
    <n v="10"/>
    <x v="0"/>
    <x v="0"/>
    <m/>
  </r>
  <r>
    <x v="5083"/>
    <s v="369.734.708-07"/>
    <s v="NF SERVICOS - ADESAO"/>
    <n v="1978488"/>
    <d v="2026-05-21T00:00:00"/>
    <n v="2179443"/>
    <d v="2026-05-22T00:00:00"/>
    <m/>
    <n v="1427.27"/>
    <d v="2026-07-30T00:00:00"/>
    <m/>
    <m/>
    <s v="Processamento de dados e congêneres"/>
    <n v="1427.27"/>
    <m/>
    <x v="0"/>
    <m/>
    <m/>
    <m/>
    <s v="2 - FATURADO"/>
    <n v="0"/>
    <x v="1"/>
    <x v="0"/>
    <m/>
  </r>
  <r>
    <x v="5083"/>
    <s v="369.734.708-07"/>
    <s v="NF SERVICOS - ADESAO"/>
    <n v="1999117"/>
    <d v="2026-06-12T00:00:00"/>
    <n v="2201618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084"/>
    <s v="37.067.724/0001-62"/>
    <s v="NF SERVICOS - ADESAO"/>
    <n v="1982675"/>
    <d v="2026-05-21T00:00:00"/>
    <n v="218363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084"/>
    <s v="37.067.724/0001-62"/>
    <s v="NF SERVICOS - ADESAO"/>
    <n v="2005311"/>
    <d v="2026-06-12T00:00:00"/>
    <n v="2207814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085"/>
    <s v="37.224.002/0001-74"/>
    <s v="NF SERVICOS - ADESAO"/>
    <n v="1984163"/>
    <d v="2026-05-21T00:00:00"/>
    <n v="218512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085"/>
    <s v="37.224.002/0001-74"/>
    <s v="NF SERVICOS - ADESAO"/>
    <n v="2006589"/>
    <d v="2026-06-12T00:00:00"/>
    <n v="220911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086"/>
    <s v="37.265.963/0001-27"/>
    <s v="NF SERVICOS - ADESAO"/>
    <n v="2004342"/>
    <d v="2026-06-12T00:00:00"/>
    <n v="2206844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087"/>
    <s v="37.297.244/0001-98"/>
    <s v="NF SERVICOS"/>
    <n v="212793"/>
    <d v="2026-06-19T00:00:00"/>
    <n v="2221612"/>
    <d v="2026-06-19T00:00:00"/>
    <d v="2026-05-01T00:00:00"/>
    <n v="2959.61"/>
    <d v="2026-07-19T00:00:00"/>
    <s v="E0250072"/>
    <s v="PD025059"/>
    <s v="HOSPEDAGEM DE ROTEADOR"/>
    <n v="2959.61"/>
    <d v="2026-05-01T00:00:00"/>
    <x v="0"/>
    <m/>
    <m/>
    <s v="359.00011376/2024-66 - ITO"/>
    <s v="2 - FATURADO"/>
    <n v="0"/>
    <x v="1"/>
    <x v="1"/>
    <m/>
  </r>
  <r>
    <x v="5088"/>
    <s v="37.309.966/0001-15"/>
    <s v="ND-JUROS RECEBIMENTO"/>
    <s v="208388-1-NDJ1"/>
    <d v="2026-05-13T00:00:00"/>
    <n v="2159437"/>
    <m/>
    <m/>
    <n v="3.95"/>
    <d v="2026-06-12T00:00:00"/>
    <m/>
    <m/>
    <s v="Nota de Debito Juros"/>
    <n v="3.95"/>
    <m/>
    <x v="0"/>
    <m/>
    <m/>
    <m/>
    <s v="2 - FATURADO"/>
    <n v="18"/>
    <x v="0"/>
    <x v="10"/>
    <m/>
  </r>
  <r>
    <x v="5088"/>
    <s v="37.309.966/0001-15"/>
    <s v="NF SERVICOS"/>
    <n v="212746"/>
    <d v="2026-06-18T00:00:00"/>
    <n v="2221565"/>
    <d v="2026-06-19T00:00:00"/>
    <d v="2026-05-01T00:00:00"/>
    <n v="2959.61"/>
    <d v="2026-07-18T00:00:00"/>
    <s v="E0250092"/>
    <s v="PD025078"/>
    <s v="HOSPEDAGEM DE ROTEADOR"/>
    <n v="2959.61"/>
    <d v="2026-05-01T00:00:00"/>
    <x v="0"/>
    <m/>
    <m/>
    <s v="359.00000330/2025-01   ITO"/>
    <s v="2 - FATURADO"/>
    <n v="0"/>
    <x v="1"/>
    <x v="1"/>
    <m/>
  </r>
  <r>
    <x v="5089"/>
    <s v="37.334.283/0001-18"/>
    <s v="NF SERVICOS"/>
    <n v="212822"/>
    <d v="2026-06-19T00:00:00"/>
    <n v="2221641"/>
    <d v="2026-06-19T00:00:00"/>
    <d v="2026-05-01T00:00:00"/>
    <n v="5919.22"/>
    <d v="2026-07-19T00:00:00"/>
    <s v="E0250221"/>
    <s v="PD025191"/>
    <s v="HOSPEDAGEM DE ROTEADOR"/>
    <n v="5919.22"/>
    <d v="2026-05-01T00:00:00"/>
    <x v="0"/>
    <s v="0005/24"/>
    <n v="62958744"/>
    <s v="359.00003167/2025-20  ITO"/>
    <s v="2 - FATURADO"/>
    <n v="0"/>
    <x v="1"/>
    <x v="1"/>
    <m/>
  </r>
  <r>
    <x v="5090"/>
    <s v="37.359.407/0001-10"/>
    <s v="NF SERVICOS - ADESAO"/>
    <n v="2002537"/>
    <d v="2026-06-12T00:00:00"/>
    <n v="2205038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5091"/>
    <s v="37.412.014/0001-22"/>
    <s v="NF SERVICOS - ADESAO"/>
    <n v="1984613"/>
    <d v="2026-05-21T00:00:00"/>
    <n v="2185576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5091"/>
    <s v="37.412.014/0001-22"/>
    <s v="NF SERVICOS - ADESAO"/>
    <n v="1996067"/>
    <d v="2026-06-12T00:00:00"/>
    <n v="2198526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092"/>
    <s v="37.513.200/0001-58"/>
    <s v="NF SERVICOS - ADESAO"/>
    <n v="2007364"/>
    <d v="2026-06-15T00:00:00"/>
    <n v="2210016"/>
    <d v="2026-06-16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5093"/>
    <s v="37.520.309/0001-12"/>
    <s v="NF SERVICOS - ADESAO"/>
    <n v="2014268"/>
    <d v="2026-06-17T00:00:00"/>
    <n v="2217037"/>
    <d v="2026-06-17T00:00:00"/>
    <m/>
    <n v="130.16999999999999"/>
    <d v="2026-06-20T00:00:00"/>
    <m/>
    <m/>
    <s v="Processamento de dados e congêneres"/>
    <n v="130.16999999999999"/>
    <m/>
    <x v="0"/>
    <m/>
    <m/>
    <m/>
    <s v="2 - FATURADO"/>
    <n v="10"/>
    <x v="0"/>
    <x v="0"/>
    <m/>
  </r>
  <r>
    <x v="5094"/>
    <s v="37.564.140/0001-00"/>
    <s v="NF SERVICOS - ADESAO"/>
    <n v="1985996"/>
    <d v="2026-05-21T00:00:00"/>
    <n v="2186959"/>
    <d v="2026-05-23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5094"/>
    <s v="37.564.140/0001-00"/>
    <s v="NF SERVICOS - ADESAO"/>
    <n v="1998258"/>
    <d v="2026-06-12T00:00:00"/>
    <n v="2200759"/>
    <d v="2026-06-12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5095"/>
    <s v="37.569.659/0001-73"/>
    <s v="NF SERVICOS - ADESAO"/>
    <n v="2006020"/>
    <d v="2026-06-12T00:00:00"/>
    <n v="2208538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096"/>
    <s v="37.571.707/0001-68"/>
    <s v="NF SERVICOS - ADESAO"/>
    <n v="1999402"/>
    <d v="2026-06-12T00:00:00"/>
    <n v="220190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097"/>
    <s v="37.599.018/0001-61"/>
    <s v="ND-OPERADORA CIELO"/>
    <n v="29414"/>
    <d v="2026-06-03T00:00:00"/>
    <m/>
    <m/>
    <m/>
    <n v="187.49"/>
    <d v="2026-06-03T00:00:00"/>
    <m/>
    <m/>
    <s v="Certificado e-CNPJ A1 em Software (12 meses)"/>
    <n v="187.49"/>
    <m/>
    <x v="0"/>
    <m/>
    <m/>
    <m/>
    <s v="1 - VENDA A VISTA"/>
    <n v="27"/>
    <x v="0"/>
    <x v="2"/>
    <m/>
  </r>
  <r>
    <x v="5098"/>
    <s v="37.606.587/0001-97"/>
    <s v="NF SERVICOS - ADESAO"/>
    <n v="2014973"/>
    <d v="2026-06-17T00:00:00"/>
    <n v="2217742"/>
    <d v="2026-06-17T00:00:00"/>
    <m/>
    <n v="57.27"/>
    <d v="2026-06-20T00:00:00"/>
    <m/>
    <m/>
    <s v="Processamento de dados e congêneres"/>
    <n v="57.27"/>
    <m/>
    <x v="0"/>
    <m/>
    <m/>
    <m/>
    <s v="2 - FATURADO"/>
    <n v="10"/>
    <x v="0"/>
    <x v="0"/>
    <m/>
  </r>
  <r>
    <x v="5099"/>
    <s v="37.630.321/0001-80"/>
    <s v="NF SERVICOS - ADESAO"/>
    <n v="2000764"/>
    <d v="2026-06-12T00:00:00"/>
    <n v="2203265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100"/>
    <s v="37.660.055/0001-38"/>
    <s v="NF SERVICOS - ADESAO"/>
    <n v="2006345"/>
    <d v="2026-06-12T00:00:00"/>
    <n v="2208865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101"/>
    <s v="37.703.524/0001-59"/>
    <s v="ND-OPERADORA CIELO"/>
    <n v="29427"/>
    <d v="2026-06-08T00:00:00"/>
    <m/>
    <m/>
    <m/>
    <n v="187.49"/>
    <d v="2026-06-08T00:00:00"/>
    <m/>
    <m/>
    <s v="Certificado e-CNPJ A1 em Software (12 meses)"/>
    <n v="187.49"/>
    <m/>
    <x v="0"/>
    <m/>
    <m/>
    <m/>
    <s v="1 - VENDA A VISTA"/>
    <n v="22"/>
    <x v="0"/>
    <x v="2"/>
    <m/>
  </r>
  <r>
    <x v="5102"/>
    <s v="37.704.432/0001-93"/>
    <s v="NF SERVICOS - ADESAO"/>
    <n v="2000189"/>
    <d v="2026-06-12T00:00:00"/>
    <n v="220269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103"/>
    <s v="37.835.004/0001-08"/>
    <s v="NF SERVICOS - ADESAO"/>
    <n v="2002230"/>
    <d v="2026-06-12T00:00:00"/>
    <n v="220473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104"/>
    <s v="37.836.544/0002-89"/>
    <s v="NF SERVICOS - ADESAO"/>
    <n v="2007146"/>
    <d v="2026-06-12T00:00:00"/>
    <n v="220970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105"/>
    <s v="37.918.689/0001-48"/>
    <s v="NF SERVICOS - ADESAO"/>
    <n v="1986285"/>
    <d v="2026-05-21T00:00:00"/>
    <n v="2187248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105"/>
    <s v="37.918.689/0001-48"/>
    <s v="NF SERVICOS - ADESAO"/>
    <n v="2001195"/>
    <d v="2026-06-12T00:00:00"/>
    <n v="2203696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106"/>
    <s v="37.931.397/0001-45"/>
    <s v="NF SERVICOS - ADESAO"/>
    <n v="2003224"/>
    <d v="2026-06-12T00:00:00"/>
    <n v="220572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107"/>
    <s v="37.946.749/0001-36"/>
    <s v="NF SERVICOS - ADESAO"/>
    <n v="2003296"/>
    <d v="2026-06-12T00:00:00"/>
    <n v="2205797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108"/>
    <s v="37.982.310/0001-69"/>
    <s v="NF SERVICOS - ADESAO"/>
    <n v="1998342"/>
    <d v="2026-06-12T00:00:00"/>
    <n v="2200843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109"/>
    <s v="370.172.188-25"/>
    <s v="NF SERVICOS - ADESAO"/>
    <n v="2000453"/>
    <d v="2026-06-12T00:00:00"/>
    <n v="220295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10"/>
    <s v="370.284.128-81"/>
    <s v="NF SERVICOS - ADESAO"/>
    <n v="1996742"/>
    <d v="2026-06-12T00:00:00"/>
    <n v="219920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11"/>
    <s v="370.287.758-44"/>
    <s v="NF SERVICOS - ADESAO"/>
    <n v="2000570"/>
    <d v="2026-06-12T00:00:00"/>
    <n v="220307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11"/>
    <s v="370.287.758-44"/>
    <s v="NF SERVICOS - ADESAO"/>
    <n v="2009404"/>
    <d v="2026-06-15T00:00:00"/>
    <n v="2212056"/>
    <d v="2026-06-16T00:00:00"/>
    <m/>
    <n v="141.12"/>
    <d v="2026-06-20T00:00:00"/>
    <m/>
    <m/>
    <s v="Processamento de dados e congêneres"/>
    <n v="141.12"/>
    <m/>
    <x v="0"/>
    <m/>
    <m/>
    <m/>
    <s v="2 - FATURADO"/>
    <n v="10"/>
    <x v="0"/>
    <x v="0"/>
    <m/>
  </r>
  <r>
    <x v="5112"/>
    <s v="370.399.488-69"/>
    <s v="NF SERVICOS - ADESAO"/>
    <n v="1977082"/>
    <d v="2026-05-21T00:00:00"/>
    <n v="2178037"/>
    <d v="2026-05-22T00:00:00"/>
    <m/>
    <n v="250.69"/>
    <d v="2026-07-30T00:00:00"/>
    <m/>
    <m/>
    <s v="Processamento de dados e congêneres"/>
    <n v="250.69"/>
    <m/>
    <x v="0"/>
    <m/>
    <m/>
    <m/>
    <s v="2 - FATURADO"/>
    <n v="0"/>
    <x v="1"/>
    <x v="0"/>
    <m/>
  </r>
  <r>
    <x v="5112"/>
    <s v="370.399.488-69"/>
    <s v="NF SERVICOS - ADESAO"/>
    <n v="1986123"/>
    <d v="2026-05-21T00:00:00"/>
    <n v="218708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112"/>
    <s v="370.399.488-69"/>
    <s v="NF SERVICOS - ADESAO"/>
    <n v="2002928"/>
    <d v="2026-06-12T00:00:00"/>
    <n v="220542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12"/>
    <s v="370.399.488-69"/>
    <s v="NF SERVICOS - ADESAO"/>
    <n v="2016512"/>
    <d v="2026-06-17T00:00:00"/>
    <n v="2219282"/>
    <d v="2026-06-18T00:00:00"/>
    <m/>
    <n v="212.25"/>
    <d v="2026-07-30T00:00:00"/>
    <m/>
    <m/>
    <s v="Processamento de dados e congêneres"/>
    <n v="212.25"/>
    <m/>
    <x v="0"/>
    <m/>
    <m/>
    <m/>
    <s v="2 - FATURADO"/>
    <n v="0"/>
    <x v="1"/>
    <x v="0"/>
    <m/>
  </r>
  <r>
    <x v="5113"/>
    <s v="370.538.888-60"/>
    <s v="NF SERVICOS - ADESAO"/>
    <n v="1985142"/>
    <d v="2026-05-21T00:00:00"/>
    <n v="218610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114"/>
    <s v="370.584.048-79"/>
    <s v="NF SERVICOS - ADESAO"/>
    <n v="1975491"/>
    <d v="2026-05-21T00:00:00"/>
    <n v="2176446"/>
    <d v="2026-05-21T00:00:00"/>
    <m/>
    <n v="3114.3"/>
    <d v="2026-07-30T00:00:00"/>
    <m/>
    <m/>
    <s v="Processamento de dados e congêneres"/>
    <n v="3114.3"/>
    <m/>
    <x v="0"/>
    <m/>
    <m/>
    <m/>
    <s v="2 - FATURADO"/>
    <n v="0"/>
    <x v="1"/>
    <x v="0"/>
    <m/>
  </r>
  <r>
    <x v="5114"/>
    <s v="370.584.048-79"/>
    <s v="NF SERVICOS - ADESAO"/>
    <n v="1985258"/>
    <d v="2026-05-21T00:00:00"/>
    <n v="2186221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114"/>
    <s v="370.584.048-79"/>
    <s v="NF SERVICOS - ADESAO"/>
    <n v="2002698"/>
    <d v="2026-06-12T00:00:00"/>
    <n v="220519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14"/>
    <s v="370.584.048-79"/>
    <s v="NF SERVICOS - ADESAO"/>
    <n v="2018362"/>
    <d v="2026-06-17T00:00:00"/>
    <n v="2221140"/>
    <d v="2026-06-18T00:00:00"/>
    <m/>
    <n v="3674.11"/>
    <d v="2026-06-20T00:00:00"/>
    <m/>
    <m/>
    <s v="Processamento de dados e congêneres"/>
    <n v="3674.11"/>
    <m/>
    <x v="0"/>
    <m/>
    <m/>
    <m/>
    <s v="2 - FATURADO"/>
    <n v="10"/>
    <x v="0"/>
    <x v="0"/>
    <m/>
  </r>
  <r>
    <x v="5115"/>
    <s v="370.596.318-01"/>
    <s v="NF SERVICOS - ADESAO"/>
    <n v="2004210"/>
    <d v="2026-06-12T00:00:00"/>
    <n v="220671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116"/>
    <s v="370.677.028-87"/>
    <s v="NF SERVICOS - ADESAO"/>
    <n v="1977757"/>
    <d v="2026-05-21T00:00:00"/>
    <n v="2178712"/>
    <d v="2026-05-22T00:00:00"/>
    <m/>
    <n v="1499.82"/>
    <d v="2026-06-05T00:00:00"/>
    <m/>
    <m/>
    <s v="Processamento de dados e congêneres"/>
    <n v="447.69"/>
    <m/>
    <x v="0"/>
    <m/>
    <m/>
    <m/>
    <s v="2 - FATURADO"/>
    <n v="25"/>
    <x v="0"/>
    <x v="0"/>
    <m/>
  </r>
  <r>
    <x v="5116"/>
    <s v="370.677.028-87"/>
    <s v="NF SERVICOS - ADESAO"/>
    <n v="2004510"/>
    <d v="2026-06-12T00:00:00"/>
    <n v="2207013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116"/>
    <s v="370.677.028-87"/>
    <s v="NF SERVICOS - ADESAO"/>
    <n v="2017893"/>
    <d v="2026-06-17T00:00:00"/>
    <n v="2220671"/>
    <d v="2026-06-18T00:00:00"/>
    <m/>
    <n v="1159.8800000000001"/>
    <d v="2026-06-20T00:00:00"/>
    <m/>
    <m/>
    <s v="Processamento de dados e congêneres"/>
    <n v="1159.8800000000001"/>
    <m/>
    <x v="0"/>
    <m/>
    <m/>
    <m/>
    <s v="2 - FATURADO"/>
    <n v="10"/>
    <x v="0"/>
    <x v="0"/>
    <m/>
  </r>
  <r>
    <x v="5117"/>
    <s v="370.775.128-78"/>
    <s v="ND-OPERADORA CIELO"/>
    <n v="29570"/>
    <d v="2026-06-22T00:00:00"/>
    <m/>
    <m/>
    <m/>
    <n v="206.23"/>
    <d v="2026-06-22T00:00:00"/>
    <m/>
    <m/>
    <s v="Certificado e-CPF A3 em cartão - 24 meses"/>
    <n v="206.23"/>
    <m/>
    <x v="0"/>
    <m/>
    <m/>
    <m/>
    <s v="1 - VENDA A VISTA"/>
    <n v="8"/>
    <x v="0"/>
    <x v="2"/>
    <m/>
  </r>
  <r>
    <x v="5118"/>
    <s v="370.928.098-27"/>
    <s v="NF SERVICOS - ADESAO"/>
    <n v="1976465"/>
    <d v="2026-05-21T00:00:00"/>
    <n v="2177420"/>
    <d v="2026-05-22T00:00:00"/>
    <m/>
    <n v="2356.71"/>
    <d v="2026-06-05T00:00:00"/>
    <m/>
    <m/>
    <s v="Processamento de dados e congêneres"/>
    <n v="718.88"/>
    <m/>
    <x v="0"/>
    <m/>
    <m/>
    <m/>
    <s v="2 - FATURADO"/>
    <n v="25"/>
    <x v="0"/>
    <x v="0"/>
    <m/>
  </r>
  <r>
    <x v="5119"/>
    <s v="370.963.058-40"/>
    <s v="NF SERVICOS - ADESAO"/>
    <n v="1976291"/>
    <d v="2026-05-21T00:00:00"/>
    <n v="2177246"/>
    <d v="2026-05-22T00:00:00"/>
    <m/>
    <n v="2188.17"/>
    <d v="2026-07-30T00:00:00"/>
    <m/>
    <m/>
    <s v="Processamento de dados e congêneres"/>
    <n v="2188.17"/>
    <m/>
    <x v="0"/>
    <m/>
    <m/>
    <m/>
    <s v="2 - FATURADO"/>
    <n v="0"/>
    <x v="1"/>
    <x v="0"/>
    <m/>
  </r>
  <r>
    <x v="5119"/>
    <s v="370.963.058-40"/>
    <s v="NF SERVICOS - ADESAO"/>
    <n v="1996708"/>
    <d v="2026-06-12T00:00:00"/>
    <n v="2199171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119"/>
    <s v="370.963.058-40"/>
    <s v="NF SERVICOS - ADESAO"/>
    <n v="2015601"/>
    <d v="2026-06-17T00:00:00"/>
    <n v="2218370"/>
    <d v="2026-06-18T00:00:00"/>
    <m/>
    <n v="2016.78"/>
    <d v="2026-07-30T00:00:00"/>
    <m/>
    <m/>
    <s v="Processamento de dados e congêneres"/>
    <n v="2016.78"/>
    <m/>
    <x v="0"/>
    <m/>
    <m/>
    <m/>
    <s v="2 - FATURADO"/>
    <n v="0"/>
    <x v="1"/>
    <x v="0"/>
    <m/>
  </r>
  <r>
    <x v="5120"/>
    <s v="370.989.178-77"/>
    <s v="NF SERVICOS - ADESAO"/>
    <n v="1980847"/>
    <d v="2026-05-21T00:00:00"/>
    <n v="218181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120"/>
    <s v="370.989.178-77"/>
    <s v="NF SERVICOS - ADESAO"/>
    <n v="2002264"/>
    <d v="2026-06-12T00:00:00"/>
    <n v="220476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21"/>
    <s v="370.989.968-07"/>
    <s v="NF SERVICOS - ADESAO"/>
    <n v="2006078"/>
    <d v="2026-06-12T00:00:00"/>
    <n v="220859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21"/>
    <s v="370.989.968-07"/>
    <s v="NF SERVICOS - ADESAO"/>
    <n v="2009813"/>
    <d v="2026-06-15T00:00:00"/>
    <n v="2212476"/>
    <d v="2026-06-16T00:00:00"/>
    <m/>
    <n v="473.51"/>
    <d v="2026-07-30T00:00:00"/>
    <m/>
    <m/>
    <s v="Processamento de dados e congêneres"/>
    <n v="473.51"/>
    <m/>
    <x v="0"/>
    <m/>
    <m/>
    <m/>
    <s v="2 - FATURADO"/>
    <n v="0"/>
    <x v="1"/>
    <x v="0"/>
    <m/>
  </r>
  <r>
    <x v="5122"/>
    <s v="371.035.058-10"/>
    <s v="NF SERVICOS - ADESAO"/>
    <n v="1976847"/>
    <d v="2026-05-21T00:00:00"/>
    <n v="2177802"/>
    <d v="2026-05-22T00:00:00"/>
    <m/>
    <n v="78.22"/>
    <d v="2026-07-30T00:00:00"/>
    <m/>
    <m/>
    <s v="Processamento de dados e congêneres"/>
    <n v="78.22"/>
    <m/>
    <x v="0"/>
    <m/>
    <m/>
    <m/>
    <s v="2 - FATURADO"/>
    <n v="0"/>
    <x v="1"/>
    <x v="0"/>
    <m/>
  </r>
  <r>
    <x v="5122"/>
    <s v="371.035.058-10"/>
    <s v="NF SERVICOS - ADESAO"/>
    <n v="2017651"/>
    <d v="2026-06-17T00:00:00"/>
    <n v="2220429"/>
    <d v="2026-06-18T00:00:00"/>
    <m/>
    <n v="56.85"/>
    <d v="2026-07-30T00:00:00"/>
    <m/>
    <m/>
    <s v="Processamento de dados e congêneres"/>
    <n v="56.85"/>
    <m/>
    <x v="0"/>
    <m/>
    <m/>
    <m/>
    <s v="2 - FATURADO"/>
    <n v="0"/>
    <x v="1"/>
    <x v="0"/>
    <m/>
  </r>
  <r>
    <x v="5123"/>
    <s v="371.041.998-02"/>
    <s v="NF SERVICOS - ADESAO"/>
    <n v="1977519"/>
    <d v="2026-05-21T00:00:00"/>
    <n v="2178474"/>
    <d v="2026-05-22T00:00:00"/>
    <m/>
    <n v="822.56"/>
    <d v="2026-07-30T00:00:00"/>
    <m/>
    <m/>
    <s v="Processamento de dados e congêneres"/>
    <n v="822.56"/>
    <m/>
    <x v="0"/>
    <m/>
    <m/>
    <m/>
    <s v="2 - FATURADO"/>
    <n v="0"/>
    <x v="1"/>
    <x v="0"/>
    <m/>
  </r>
  <r>
    <x v="5123"/>
    <s v="371.041.998-02"/>
    <s v="NF SERVICOS - ADESAO"/>
    <n v="2005134"/>
    <d v="2026-06-12T00:00:00"/>
    <n v="220763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23"/>
    <s v="371.041.998-02"/>
    <s v="NF SERVICOS - ADESAO"/>
    <n v="2016810"/>
    <d v="2026-06-17T00:00:00"/>
    <n v="2219585"/>
    <d v="2026-06-18T00:00:00"/>
    <m/>
    <n v="601.69000000000005"/>
    <d v="2026-06-20T00:00:00"/>
    <m/>
    <m/>
    <s v="Processamento de dados e congêneres"/>
    <n v="601.69000000000005"/>
    <m/>
    <x v="0"/>
    <m/>
    <m/>
    <m/>
    <s v="2 - FATURADO"/>
    <n v="10"/>
    <x v="0"/>
    <x v="0"/>
    <m/>
  </r>
  <r>
    <x v="5124"/>
    <s v="371.169.088-20"/>
    <s v="NF SERVICOS - ADESAO"/>
    <n v="2003535"/>
    <d v="2026-06-12T00:00:00"/>
    <n v="220603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24"/>
    <s v="371.169.088-20"/>
    <s v="NF SERVICOS - ADESAO"/>
    <n v="2015826"/>
    <d v="2026-06-17T00:00:00"/>
    <n v="2218595"/>
    <d v="2026-06-18T00:00:00"/>
    <m/>
    <n v="92.56"/>
    <d v="2026-07-30T00:00:00"/>
    <m/>
    <m/>
    <s v="Processamento de dados e congêneres"/>
    <n v="92.56"/>
    <m/>
    <x v="0"/>
    <m/>
    <m/>
    <m/>
    <s v="2 - FATURADO"/>
    <n v="0"/>
    <x v="1"/>
    <x v="0"/>
    <m/>
  </r>
  <r>
    <x v="5125"/>
    <s v="371.231.628-38"/>
    <s v="NF SERVICOS - ADESAO"/>
    <n v="1976447"/>
    <d v="2026-05-21T00:00:00"/>
    <n v="2177402"/>
    <d v="2026-05-22T00:00:00"/>
    <m/>
    <n v="56.17"/>
    <d v="2026-06-05T00:00:00"/>
    <m/>
    <m/>
    <s v="Processamento de dados e congêneres"/>
    <n v="25.83"/>
    <m/>
    <x v="0"/>
    <m/>
    <m/>
    <m/>
    <s v="2 - FATURADO"/>
    <n v="25"/>
    <x v="0"/>
    <x v="0"/>
    <m/>
  </r>
  <r>
    <x v="5126"/>
    <s v="371.326.298-59"/>
    <s v="NF SERVICOS DO"/>
    <n v="263462"/>
    <d v="2024-04-25T00:00:00"/>
    <n v="269504"/>
    <d v="2024-04-29T00:00:00"/>
    <m/>
    <n v="2.0699999999999998"/>
    <d v="2024-05-29T00:00:00"/>
    <m/>
    <m/>
    <s v="Boletim_e-Negócios Públicos Informa"/>
    <n v="2.0699999999999998"/>
    <m/>
    <x v="0"/>
    <m/>
    <m/>
    <m/>
    <s v="4 - FATURADO eNEGOCIOS INFORMA"/>
    <n v="762"/>
    <x v="2"/>
    <x v="0"/>
    <m/>
  </r>
  <r>
    <x v="5126"/>
    <s v="371.326.298-59"/>
    <s v="NF SERVICOS DO"/>
    <n v="264218"/>
    <d v="2024-04-30T00:00:00"/>
    <n v="270260"/>
    <d v="2024-05-03T00:00:00"/>
    <m/>
    <n v="15"/>
    <d v="2024-06-02T00:00:00"/>
    <m/>
    <m/>
    <s v="Boletim_e-Negócios Públicos Informa"/>
    <n v="15"/>
    <m/>
    <x v="0"/>
    <m/>
    <m/>
    <m/>
    <s v="4 - FATURADO eNEGOCIOS INFORMA"/>
    <n v="758"/>
    <x v="2"/>
    <x v="0"/>
    <m/>
  </r>
  <r>
    <x v="5126"/>
    <s v="371.326.298-59"/>
    <s v="NF SERVICOS DO"/>
    <n v="268898"/>
    <d v="2024-06-06T00:00:00"/>
    <n v="274987"/>
    <d v="2024-06-06T00:00:00"/>
    <m/>
    <n v="15"/>
    <d v="2024-07-06T00:00:00"/>
    <m/>
    <m/>
    <s v="Boletim_e-Negócios Públicos Informa"/>
    <n v="15"/>
    <m/>
    <x v="0"/>
    <m/>
    <m/>
    <m/>
    <s v="4 - FATURADO eNEGOCIOS INFORMA"/>
    <n v="724"/>
    <x v="2"/>
    <x v="0"/>
    <m/>
  </r>
  <r>
    <x v="5126"/>
    <s v="371.326.298-59"/>
    <s v="NF SERVICOS DO"/>
    <n v="275895"/>
    <d v="2024-07-11T00:00:00"/>
    <n v="282057"/>
    <d v="2024-07-11T00:00:00"/>
    <m/>
    <n v="15"/>
    <d v="2024-08-10T00:00:00"/>
    <m/>
    <m/>
    <s v="Boletim_e-Negócios Públicos Informa"/>
    <n v="15"/>
    <m/>
    <x v="0"/>
    <m/>
    <m/>
    <m/>
    <s v="4 - FATURADO eNEGOCIOS INFORMA"/>
    <n v="689"/>
    <x v="2"/>
    <x v="0"/>
    <m/>
  </r>
  <r>
    <x v="5126"/>
    <s v="371.326.298-59"/>
    <s v="NF SERVICOS DO"/>
    <n v="280531"/>
    <d v="2024-08-08T00:00:00"/>
    <n v="286755"/>
    <d v="2024-08-08T00:00:00"/>
    <m/>
    <n v="15"/>
    <d v="2024-09-07T00:00:00"/>
    <m/>
    <m/>
    <s v="Boletim_e-Negócios Públicos Informa"/>
    <n v="15"/>
    <m/>
    <x v="0"/>
    <m/>
    <m/>
    <m/>
    <s v="4 - FATURADO eNEGOCIOS INFORMA"/>
    <n v="661"/>
    <x v="2"/>
    <x v="0"/>
    <m/>
  </r>
  <r>
    <x v="5126"/>
    <s v="371.326.298-59"/>
    <s v="NF SERVICOS DO"/>
    <n v="288996"/>
    <d v="2024-09-24T00:00:00"/>
    <n v="295338"/>
    <d v="2024-09-24T00:00:00"/>
    <m/>
    <n v="15"/>
    <d v="2024-10-24T00:00:00"/>
    <m/>
    <m/>
    <s v="Boletim_e-Negócios Públicos Informa"/>
    <n v="15"/>
    <m/>
    <x v="0"/>
    <m/>
    <m/>
    <m/>
    <s v="4 - FATURADO eNEGOCIOS INFORMA"/>
    <n v="614"/>
    <x v="2"/>
    <x v="0"/>
    <m/>
  </r>
  <r>
    <x v="5126"/>
    <s v="371.326.298-59"/>
    <s v="NF SERVICOS DO"/>
    <n v="290229"/>
    <d v="2024-10-04T00:00:00"/>
    <n v="296579"/>
    <d v="2024-10-04T00:00:00"/>
    <m/>
    <n v="15"/>
    <d v="2024-11-03T00:00:00"/>
    <m/>
    <m/>
    <s v="Boletim_e-Negócios Públicos Informa"/>
    <n v="15"/>
    <m/>
    <x v="0"/>
    <m/>
    <m/>
    <m/>
    <s v="4 - FATURADO eNEGOCIOS INFORMA"/>
    <n v="604"/>
    <x v="2"/>
    <x v="0"/>
    <m/>
  </r>
  <r>
    <x v="5126"/>
    <s v="371.326.298-59"/>
    <s v="NF SERVICOS DO"/>
    <n v="294949"/>
    <d v="2024-11-04T00:00:00"/>
    <n v="301354"/>
    <d v="2024-11-04T00:00:00"/>
    <m/>
    <n v="15"/>
    <d v="2024-12-04T00:00:00"/>
    <m/>
    <m/>
    <s v="Boletim_e-Negócios Públicos Informa"/>
    <n v="15"/>
    <m/>
    <x v="0"/>
    <m/>
    <m/>
    <m/>
    <s v="4 - FATURADO eNEGOCIOS INFORMA"/>
    <n v="573"/>
    <x v="2"/>
    <x v="0"/>
    <m/>
  </r>
  <r>
    <x v="5127"/>
    <s v="371.375.538-85"/>
    <s v="NF SERVICOS - ADESAO"/>
    <n v="2003812"/>
    <d v="2026-06-12T00:00:00"/>
    <n v="220631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27"/>
    <s v="371.375.538-85"/>
    <s v="NF SERVICOS - ADESAO"/>
    <n v="2010696"/>
    <d v="2026-06-15T00:00:00"/>
    <n v="2213385"/>
    <d v="2026-06-16T00:00:00"/>
    <m/>
    <n v="201"/>
    <d v="2026-06-20T00:00:00"/>
    <m/>
    <m/>
    <s v="Processamento de dados e congêneres"/>
    <n v="201"/>
    <m/>
    <x v="0"/>
    <m/>
    <m/>
    <m/>
    <s v="2 - FATURADO"/>
    <n v="10"/>
    <x v="0"/>
    <x v="0"/>
    <m/>
  </r>
  <r>
    <x v="5128"/>
    <s v="371.378.968-12"/>
    <s v="ND-AMAZON"/>
    <n v="97"/>
    <d v="2025-01-07T00:00:00"/>
    <m/>
    <m/>
    <m/>
    <n v="18.7"/>
    <d v="2025-02-06T00:00:00"/>
    <m/>
    <m/>
    <s v="COL. PALCO -  SUR SCENE AGRESTE BODY ART A REFEICAO"/>
    <n v="18.7"/>
    <m/>
    <x v="0"/>
    <m/>
    <m/>
    <m/>
    <s v="2 - FATURADO"/>
    <n v="509"/>
    <x v="2"/>
    <x v="4"/>
    <m/>
  </r>
  <r>
    <x v="5129"/>
    <s v="371.386.228-13"/>
    <s v="NF SERVICOS - ADESAO"/>
    <n v="1977148"/>
    <d v="2026-05-21T00:00:00"/>
    <n v="2178103"/>
    <d v="2026-05-22T00:00:00"/>
    <m/>
    <n v="598.97"/>
    <d v="2026-07-30T00:00:00"/>
    <m/>
    <m/>
    <s v="Processamento de dados e congêneres"/>
    <n v="598.97"/>
    <m/>
    <x v="0"/>
    <m/>
    <m/>
    <m/>
    <s v="2 - FATURADO"/>
    <n v="0"/>
    <x v="1"/>
    <x v="0"/>
    <m/>
  </r>
  <r>
    <x v="5129"/>
    <s v="371.386.228-13"/>
    <s v="NF SERVICOS - ADESAO"/>
    <n v="1987038"/>
    <d v="2026-05-21T00:00:00"/>
    <n v="218800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129"/>
    <s v="371.386.228-13"/>
    <s v="NF SERVICOS - ADESAO"/>
    <n v="2003294"/>
    <d v="2026-06-12T00:00:00"/>
    <n v="220579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30"/>
    <s v="371.487.618-91"/>
    <s v="NF SERVICOS - ADESAO"/>
    <n v="1976982"/>
    <d v="2026-05-21T00:00:00"/>
    <n v="2177937"/>
    <d v="2026-05-22T00:00:00"/>
    <m/>
    <n v="2309.58"/>
    <d v="2026-06-05T00:00:00"/>
    <m/>
    <m/>
    <s v="Processamento de dados e congêneres"/>
    <n v="697.36"/>
    <m/>
    <x v="0"/>
    <m/>
    <m/>
    <m/>
    <s v="2 - FATURADO"/>
    <n v="25"/>
    <x v="0"/>
    <x v="0"/>
    <m/>
  </r>
  <r>
    <x v="5131"/>
    <s v="371.496.218-21"/>
    <s v="NF SERVICOS - ADESAO"/>
    <n v="2001290"/>
    <d v="2026-06-12T00:00:00"/>
    <n v="2203791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5132"/>
    <s v="371.554.678-63"/>
    <s v="NF SERVICOS - ADESAO"/>
    <n v="1978671"/>
    <d v="2026-05-21T00:00:00"/>
    <n v="2179626"/>
    <d v="2026-05-22T00:00:00"/>
    <m/>
    <n v="2004.69"/>
    <d v="2026-06-05T00:00:00"/>
    <m/>
    <m/>
    <s v="Processamento de dados e congêneres"/>
    <n v="507.95"/>
    <m/>
    <x v="0"/>
    <m/>
    <m/>
    <m/>
    <s v="2 - FATURADO"/>
    <n v="25"/>
    <x v="0"/>
    <x v="0"/>
    <m/>
  </r>
  <r>
    <x v="5133"/>
    <s v="371.628.218-98"/>
    <s v="NF SERVICOS - ADESAO"/>
    <n v="1975895"/>
    <d v="2026-05-21T00:00:00"/>
    <n v="2176850"/>
    <d v="2026-05-22T00:00:00"/>
    <m/>
    <n v="1209.3399999999999"/>
    <d v="2026-06-05T00:00:00"/>
    <m/>
    <m/>
    <s v="Processamento de dados e congêneres"/>
    <n v="400.34"/>
    <m/>
    <x v="0"/>
    <m/>
    <m/>
    <m/>
    <s v="2 - FATURADO"/>
    <n v="25"/>
    <x v="0"/>
    <x v="0"/>
    <m/>
  </r>
  <r>
    <x v="5134"/>
    <s v="371.687.468-04"/>
    <s v="NF SERVICOS - ADESAO"/>
    <n v="1976538"/>
    <d v="2026-05-21T00:00:00"/>
    <n v="2177493"/>
    <d v="2026-05-22T00:00:00"/>
    <m/>
    <n v="1459.04"/>
    <d v="2026-06-05T00:00:00"/>
    <m/>
    <m/>
    <s v="Processamento de dados e congêneres"/>
    <n v="396.03"/>
    <m/>
    <x v="0"/>
    <m/>
    <m/>
    <m/>
    <s v="2 - FATURADO"/>
    <n v="25"/>
    <x v="0"/>
    <x v="0"/>
    <m/>
  </r>
  <r>
    <x v="5134"/>
    <s v="371.687.468-04"/>
    <s v="NF SERVICOS - ADESAO"/>
    <n v="2007346"/>
    <d v="2026-06-12T00:00:00"/>
    <n v="220990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34"/>
    <s v="371.687.468-04"/>
    <s v="NF SERVICOS - ADESAO"/>
    <n v="2017149"/>
    <d v="2026-06-17T00:00:00"/>
    <n v="2219924"/>
    <d v="2026-06-18T00:00:00"/>
    <m/>
    <n v="1039.78"/>
    <d v="2026-06-20T00:00:00"/>
    <m/>
    <m/>
    <s v="Processamento de dados e congêneres"/>
    <n v="1039.78"/>
    <m/>
    <x v="0"/>
    <m/>
    <m/>
    <m/>
    <s v="2 - FATURADO"/>
    <n v="10"/>
    <x v="0"/>
    <x v="0"/>
    <m/>
  </r>
  <r>
    <x v="5135"/>
    <s v="371.726.848-18"/>
    <s v="NF SERVICOS - ADESAO"/>
    <n v="2018637"/>
    <d v="2026-06-17T00:00:00"/>
    <n v="2221420"/>
    <d v="2026-06-18T00:00:00"/>
    <m/>
    <n v="452.5"/>
    <d v="2026-07-30T00:00:00"/>
    <m/>
    <m/>
    <s v="Processamento de dados e congêneres"/>
    <n v="452.5"/>
    <m/>
    <x v="0"/>
    <m/>
    <m/>
    <m/>
    <s v="2 - FATURADO"/>
    <n v="0"/>
    <x v="1"/>
    <x v="0"/>
    <m/>
  </r>
  <r>
    <x v="5136"/>
    <s v="371.880.068-30"/>
    <s v="NF SERVICOS - ADESAO"/>
    <n v="1999192"/>
    <d v="2026-06-12T00:00:00"/>
    <n v="2201693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136"/>
    <s v="371.880.068-30"/>
    <s v="NF SERVICOS - ADESAO"/>
    <n v="2011178"/>
    <d v="2026-06-15T00:00:00"/>
    <n v="2213873"/>
    <d v="2026-06-16T00:00:00"/>
    <m/>
    <n v="130.69999999999999"/>
    <d v="2026-07-30T00:00:00"/>
    <m/>
    <m/>
    <s v="Processamento de dados e congêneres"/>
    <n v="130.69999999999999"/>
    <m/>
    <x v="0"/>
    <m/>
    <m/>
    <m/>
    <s v="2 - FATURADO"/>
    <n v="0"/>
    <x v="1"/>
    <x v="0"/>
    <m/>
  </r>
  <r>
    <x v="5137"/>
    <s v="372.029.048-45"/>
    <s v="NF SERVICOS - ADESAO"/>
    <n v="1986815"/>
    <d v="2026-05-21T00:00:00"/>
    <n v="218777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137"/>
    <s v="372.029.048-45"/>
    <s v="NF SERVICOS - ADESAO"/>
    <n v="2000380"/>
    <d v="2026-06-12T00:00:00"/>
    <n v="220288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38"/>
    <s v="372.041.638-00"/>
    <s v="NF SERVICOS - ADESAO"/>
    <n v="1996756"/>
    <d v="2026-06-12T00:00:00"/>
    <n v="2199221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139"/>
    <s v="372.144.598-84"/>
    <s v="NF SERVICOS - ADESAO"/>
    <n v="1977923"/>
    <d v="2026-05-21T00:00:00"/>
    <n v="2178878"/>
    <d v="2026-05-22T00:00:00"/>
    <m/>
    <n v="8993.1299999999992"/>
    <d v="2026-07-30T00:00:00"/>
    <m/>
    <m/>
    <s v="Processamento de dados e congêneres"/>
    <n v="8993.1299999999992"/>
    <m/>
    <x v="0"/>
    <m/>
    <m/>
    <m/>
    <s v="2 - FATURADO"/>
    <n v="0"/>
    <x v="1"/>
    <x v="0"/>
    <m/>
  </r>
  <r>
    <x v="5140"/>
    <s v="372.521.748-32"/>
    <s v="NF SERVICOS - ADESAO"/>
    <n v="1978096"/>
    <d v="2026-05-21T00:00:00"/>
    <n v="2179051"/>
    <d v="2026-05-22T00:00:00"/>
    <m/>
    <n v="1564.84"/>
    <d v="2026-07-30T00:00:00"/>
    <m/>
    <m/>
    <s v="Processamento de dados e congêneres"/>
    <n v="1564.84"/>
    <m/>
    <x v="0"/>
    <m/>
    <m/>
    <m/>
    <s v="2 - FATURADO"/>
    <n v="0"/>
    <x v="1"/>
    <x v="0"/>
    <m/>
  </r>
  <r>
    <x v="5140"/>
    <s v="372.521.748-32"/>
    <s v="NF SERVICOS - ADESAO"/>
    <n v="1997633"/>
    <d v="2026-06-12T00:00:00"/>
    <n v="220013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40"/>
    <s v="372.521.748-32"/>
    <s v="NF SERVICOS - ADESAO"/>
    <n v="2018608"/>
    <d v="2026-06-17T00:00:00"/>
    <n v="2221390"/>
    <d v="2026-06-18T00:00:00"/>
    <m/>
    <n v="113.3"/>
    <d v="2026-07-30T00:00:00"/>
    <m/>
    <m/>
    <s v="Processamento de dados e congêneres"/>
    <n v="113.3"/>
    <m/>
    <x v="0"/>
    <m/>
    <m/>
    <m/>
    <s v="2 - FATURADO"/>
    <n v="0"/>
    <x v="1"/>
    <x v="0"/>
    <m/>
  </r>
  <r>
    <x v="5141"/>
    <s v="372.710.288-89"/>
    <s v="NF SERVICOS - ADESAO"/>
    <n v="2000490"/>
    <d v="2026-06-12T00:00:00"/>
    <n v="220299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42"/>
    <s v="373.202.808-92"/>
    <s v="NF SERVICOS - ADESAO"/>
    <n v="1975502"/>
    <d v="2026-05-21T00:00:00"/>
    <n v="2176457"/>
    <d v="2026-05-21T00:00:00"/>
    <m/>
    <n v="5081.3500000000004"/>
    <d v="2026-07-30T00:00:00"/>
    <m/>
    <m/>
    <s v="Processamento de dados e congêneres"/>
    <n v="5081.3500000000004"/>
    <m/>
    <x v="0"/>
    <m/>
    <m/>
    <m/>
    <s v="2 - FATURADO"/>
    <n v="0"/>
    <x v="1"/>
    <x v="0"/>
    <m/>
  </r>
  <r>
    <x v="5142"/>
    <s v="373.202.808-92"/>
    <s v="NF SERVICOS - ADESAO"/>
    <n v="1984384"/>
    <d v="2026-05-21T00:00:00"/>
    <n v="218534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142"/>
    <s v="373.202.808-92"/>
    <s v="NF SERVICOS - ADESAO"/>
    <n v="1998158"/>
    <d v="2026-06-12T00:00:00"/>
    <n v="220065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42"/>
    <s v="373.202.808-92"/>
    <s v="NF SERVICOS - ADESAO"/>
    <n v="2015797"/>
    <d v="2026-06-17T00:00:00"/>
    <n v="2218566"/>
    <d v="2026-06-18T00:00:00"/>
    <m/>
    <n v="3826.61"/>
    <d v="2026-07-30T00:00:00"/>
    <m/>
    <m/>
    <s v="Processamento de dados e congêneres"/>
    <n v="3826.61"/>
    <m/>
    <x v="0"/>
    <m/>
    <m/>
    <m/>
    <s v="2 - FATURADO"/>
    <n v="0"/>
    <x v="1"/>
    <x v="0"/>
    <m/>
  </r>
  <r>
    <x v="5143"/>
    <s v="373.223.528-90"/>
    <s v="NF SERVICOS - ADESAO"/>
    <n v="1994370"/>
    <d v="2026-05-21T00:00:00"/>
    <n v="2195388"/>
    <d v="2026-05-23T00:00:00"/>
    <m/>
    <n v="122.88"/>
    <d v="2026-07-30T00:00:00"/>
    <m/>
    <m/>
    <s v="Processamento de dados e congêneres"/>
    <n v="122.88"/>
    <m/>
    <x v="0"/>
    <m/>
    <m/>
    <m/>
    <s v="2 - FATURADO"/>
    <n v="0"/>
    <x v="1"/>
    <x v="0"/>
    <m/>
  </r>
  <r>
    <x v="5143"/>
    <s v="373.223.528-90"/>
    <s v="NF SERVICOS - ADESAO"/>
    <n v="2000756"/>
    <d v="2026-06-12T00:00:00"/>
    <n v="2203257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143"/>
    <s v="373.223.528-90"/>
    <s v="NF SERVICOS - ADESAO"/>
    <n v="2010704"/>
    <d v="2026-06-15T00:00:00"/>
    <n v="2213393"/>
    <d v="2026-06-16T00:00:00"/>
    <m/>
    <n v="133.30000000000001"/>
    <d v="2026-07-30T00:00:00"/>
    <m/>
    <m/>
    <s v="Processamento de dados e congêneres"/>
    <n v="133.30000000000001"/>
    <m/>
    <x v="0"/>
    <m/>
    <m/>
    <m/>
    <s v="2 - FATURADO"/>
    <n v="0"/>
    <x v="1"/>
    <x v="0"/>
    <m/>
  </r>
  <r>
    <x v="5144"/>
    <s v="373.263.248-24"/>
    <s v="NF SERVICOS - ADESAO"/>
    <n v="1977115"/>
    <d v="2026-05-21T00:00:00"/>
    <n v="2178070"/>
    <d v="2026-05-22T00:00:00"/>
    <m/>
    <n v="4045.53"/>
    <d v="2026-06-05T00:00:00"/>
    <m/>
    <m/>
    <s v="Processamento de dados e congêneres"/>
    <n v="1209.6199999999999"/>
    <m/>
    <x v="0"/>
    <m/>
    <m/>
    <m/>
    <s v="2 - FATURADO"/>
    <n v="25"/>
    <x v="0"/>
    <x v="0"/>
    <m/>
  </r>
  <r>
    <x v="5145"/>
    <s v="373.771.788-50"/>
    <s v="NF SERVICOS - ADESAO"/>
    <n v="1976086"/>
    <d v="2026-05-21T00:00:00"/>
    <n v="2177041"/>
    <d v="2026-05-22T00:00:00"/>
    <m/>
    <n v="10923.66"/>
    <d v="2026-06-05T00:00:00"/>
    <m/>
    <m/>
    <s v="Processamento de dados e congêneres"/>
    <n v="3267.27"/>
    <m/>
    <x v="0"/>
    <m/>
    <m/>
    <m/>
    <s v="2 - FATURADO"/>
    <n v="25"/>
    <x v="0"/>
    <x v="0"/>
    <m/>
  </r>
  <r>
    <x v="5146"/>
    <s v="374.000.198-48"/>
    <s v="NF SERVICOS - ADESAO"/>
    <n v="1999237"/>
    <d v="2026-06-12T00:00:00"/>
    <n v="220173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146"/>
    <s v="374.000.198-48"/>
    <s v="NF SERVICOS - ADESAO"/>
    <n v="2001711"/>
    <d v="2026-06-12T00:00:00"/>
    <n v="2204212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147"/>
    <s v="374.133.378-60"/>
    <s v="NF SERVICOS - ADESAO"/>
    <n v="2011031"/>
    <d v="2026-06-15T00:00:00"/>
    <n v="2213723"/>
    <d v="2026-06-16T00:00:00"/>
    <m/>
    <n v="120.28"/>
    <d v="2026-07-30T00:00:00"/>
    <m/>
    <m/>
    <s v="Processamento de dados e congêneres"/>
    <n v="120.28"/>
    <m/>
    <x v="0"/>
    <m/>
    <m/>
    <m/>
    <s v="2 - FATURADO"/>
    <n v="0"/>
    <x v="1"/>
    <x v="0"/>
    <m/>
  </r>
  <r>
    <x v="5148"/>
    <s v="374.180.848-20"/>
    <s v="ND-AMAZON"/>
    <n v="365"/>
    <d v="2025-04-20T00:00:00"/>
    <m/>
    <m/>
    <m/>
    <n v="30.15"/>
    <d v="2025-05-20T00:00:00"/>
    <m/>
    <m/>
    <s v="Outras Receitas de Livraria"/>
    <n v="30.15"/>
    <m/>
    <x v="0"/>
    <m/>
    <m/>
    <m/>
    <s v="2 - FATURADO"/>
    <n v="406"/>
    <x v="2"/>
    <x v="4"/>
    <m/>
  </r>
  <r>
    <x v="5149"/>
    <s v="374.204.058-83"/>
    <s v="NF SERVICOS - ADESAO"/>
    <n v="2011096"/>
    <d v="2026-06-15T00:00:00"/>
    <n v="2213791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5150"/>
    <s v="374.228.038-43"/>
    <s v="ND-OPERADORA CIELO"/>
    <n v="29457"/>
    <d v="2026-06-11T00:00:00"/>
    <m/>
    <m/>
    <m/>
    <n v="124.99"/>
    <d v="2026-06-11T00:00:00"/>
    <m/>
    <m/>
    <s v="e-CPF A1 (renovacao) em Software (12 meses) "/>
    <n v="124.99"/>
    <m/>
    <x v="0"/>
    <m/>
    <m/>
    <m/>
    <s v="1 - VENDA A VISTA"/>
    <n v="19"/>
    <x v="0"/>
    <x v="2"/>
    <m/>
  </r>
  <r>
    <x v="5150"/>
    <s v="374.228.038-43"/>
    <s v="NF SERVICOS - ADESAO"/>
    <n v="1995841"/>
    <d v="2026-06-12T00:00:00"/>
    <n v="219830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50"/>
    <s v="374.228.038-43"/>
    <s v="NF SERVICOS - ADESAO"/>
    <n v="2008303"/>
    <d v="2026-06-15T00:00:00"/>
    <n v="2210955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5151"/>
    <s v="374.267.528-10"/>
    <s v="NF SERVICOS - ADESAO"/>
    <n v="1976950"/>
    <d v="2026-05-21T00:00:00"/>
    <n v="2177905"/>
    <d v="2026-05-22T00:00:00"/>
    <m/>
    <n v="2379.02"/>
    <d v="2026-06-05T00:00:00"/>
    <m/>
    <m/>
    <s v="Processamento de dados e congêneres"/>
    <n v="688.75"/>
    <m/>
    <x v="0"/>
    <m/>
    <m/>
    <m/>
    <s v="2 - FATURADO"/>
    <n v="25"/>
    <x v="0"/>
    <x v="0"/>
    <m/>
  </r>
  <r>
    <x v="5152"/>
    <s v="374.307.048-08"/>
    <s v="NF SERVICOS - ADESAO"/>
    <n v="1976466"/>
    <d v="2026-05-21T00:00:00"/>
    <n v="2177421"/>
    <d v="2026-05-22T00:00:00"/>
    <m/>
    <n v="1572.85"/>
    <d v="2026-06-05T00:00:00"/>
    <m/>
    <m/>
    <s v="Processamento de dados e congêneres"/>
    <n v="456.3"/>
    <m/>
    <x v="0"/>
    <m/>
    <m/>
    <m/>
    <s v="2 - FATURADO"/>
    <n v="25"/>
    <x v="0"/>
    <x v="0"/>
    <m/>
  </r>
  <r>
    <x v="5153"/>
    <s v="374.464.008-62"/>
    <s v="NF SERVICOS - ADESAO"/>
    <n v="2017010"/>
    <d v="2026-06-17T00:00:00"/>
    <n v="2219785"/>
    <d v="2026-06-18T00:00:00"/>
    <m/>
    <n v="4852.21"/>
    <d v="2026-07-30T00:00:00"/>
    <m/>
    <m/>
    <s v="Processamento de dados e congêneres"/>
    <n v="4852.21"/>
    <m/>
    <x v="0"/>
    <m/>
    <m/>
    <m/>
    <s v="2 - FATURADO"/>
    <n v="0"/>
    <x v="1"/>
    <x v="0"/>
    <m/>
  </r>
  <r>
    <x v="5154"/>
    <s v="374.708.968-21"/>
    <s v="NF SERVICOS - ADESAO"/>
    <n v="2000195"/>
    <d v="2026-06-12T00:00:00"/>
    <n v="220269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55"/>
    <s v="374.806.018-16"/>
    <s v="NF SERVICOS - ADESAO"/>
    <n v="1977904"/>
    <d v="2026-05-21T00:00:00"/>
    <n v="2178859"/>
    <d v="2026-05-22T00:00:00"/>
    <m/>
    <n v="1748.8"/>
    <d v="2026-06-05T00:00:00"/>
    <m/>
    <m/>
    <s v="Processamento de dados e congêneres"/>
    <n v="249.67"/>
    <m/>
    <x v="0"/>
    <m/>
    <m/>
    <m/>
    <s v="2 - FATURADO"/>
    <n v="25"/>
    <x v="0"/>
    <x v="0"/>
    <m/>
  </r>
  <r>
    <x v="5155"/>
    <s v="374.806.018-16"/>
    <s v="NF SERVICOS - ADESAO"/>
    <n v="2016909"/>
    <d v="2026-06-17T00:00:00"/>
    <n v="2219684"/>
    <d v="2026-06-18T00:00:00"/>
    <m/>
    <n v="1681.18"/>
    <d v="2026-06-20T00:00:00"/>
    <m/>
    <m/>
    <s v="Processamento de dados e congêneres"/>
    <n v="1681.18"/>
    <m/>
    <x v="0"/>
    <m/>
    <m/>
    <m/>
    <s v="2 - FATURADO"/>
    <n v="10"/>
    <x v="0"/>
    <x v="0"/>
    <m/>
  </r>
  <r>
    <x v="5156"/>
    <s v="374.891.878-00"/>
    <s v="NF SERVICOS - ADESAO"/>
    <n v="1980160"/>
    <d v="2026-05-21T00:00:00"/>
    <n v="218112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156"/>
    <s v="374.891.878-00"/>
    <s v="NF SERVICOS - ADESAO"/>
    <n v="2003255"/>
    <d v="2026-06-12T00:00:00"/>
    <n v="220575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57"/>
    <s v="374.922.178-20"/>
    <s v="NF SERVICOS - ADESAO"/>
    <n v="1980391"/>
    <d v="2026-05-21T00:00:00"/>
    <n v="218135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157"/>
    <s v="374.922.178-20"/>
    <s v="NF SERVICOS - ADESAO"/>
    <n v="1991919"/>
    <d v="2026-05-21T00:00:00"/>
    <n v="2192937"/>
    <d v="2026-05-23T00:00:00"/>
    <m/>
    <n v="247.87"/>
    <d v="2026-07-30T00:00:00"/>
    <m/>
    <m/>
    <s v="Processamento de dados e congêneres"/>
    <n v="247.87"/>
    <m/>
    <x v="0"/>
    <m/>
    <m/>
    <m/>
    <s v="2 - FATURADO"/>
    <n v="0"/>
    <x v="1"/>
    <x v="0"/>
    <m/>
  </r>
  <r>
    <x v="5157"/>
    <s v="374.922.178-20"/>
    <s v="NF SERVICOS - ADESAO"/>
    <n v="1999512"/>
    <d v="2026-06-12T00:00:00"/>
    <n v="22020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57"/>
    <s v="374.922.178-20"/>
    <s v="NF SERVICOS - ADESAO"/>
    <n v="2007790"/>
    <d v="2026-06-15T00:00:00"/>
    <n v="2210442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5158"/>
    <s v="375.195.008-70"/>
    <s v="ND-OPERADORA CIELO"/>
    <n v="29569"/>
    <d v="2026-06-22T00:00:00"/>
    <m/>
    <m/>
    <m/>
    <n v="139.38999999999999"/>
    <d v="2026-06-22T00:00:00"/>
    <m/>
    <m/>
    <s v="e-CNPJ A1 - Renovação 12 meses"/>
    <n v="139.38999999999999"/>
    <m/>
    <x v="0"/>
    <m/>
    <m/>
    <m/>
    <s v="1 - VENDA A VISTA"/>
    <n v="8"/>
    <x v="0"/>
    <x v="2"/>
    <m/>
  </r>
  <r>
    <x v="5159"/>
    <s v="375.219.988-12"/>
    <s v="ND-AMAZON"/>
    <n v="98"/>
    <d v="2025-01-07T00:00:00"/>
    <m/>
    <m/>
    <m/>
    <n v="51"/>
    <d v="2025-02-06T00:00:00"/>
    <m/>
    <m/>
    <s v="ME ESQUECI COMPLETAMENTE DE MIM, SOU UM DEPARTAMENTO DE CULTURA"/>
    <n v="51"/>
    <m/>
    <x v="0"/>
    <m/>
    <m/>
    <m/>
    <s v="2 - FATURADO"/>
    <n v="509"/>
    <x v="2"/>
    <x v="4"/>
    <m/>
  </r>
  <r>
    <x v="5160"/>
    <s v="375.289.538-14"/>
    <s v="NF SERVICOS - ADESAO"/>
    <n v="1977338"/>
    <d v="2026-05-21T00:00:00"/>
    <n v="2178293"/>
    <d v="2026-05-22T00:00:00"/>
    <m/>
    <n v="74.290000000000006"/>
    <d v="2026-07-30T00:00:00"/>
    <m/>
    <m/>
    <s v="Processamento de dados e congêneres"/>
    <n v="74.290000000000006"/>
    <m/>
    <x v="0"/>
    <m/>
    <m/>
    <m/>
    <s v="2 - FATURADO"/>
    <n v="0"/>
    <x v="1"/>
    <x v="0"/>
    <m/>
  </r>
  <r>
    <x v="5160"/>
    <s v="375.289.538-14"/>
    <s v="NF SERVICOS - ADESAO"/>
    <n v="1981349"/>
    <d v="2026-05-21T00:00:00"/>
    <n v="218231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160"/>
    <s v="375.289.538-14"/>
    <s v="NF SERVICOS - ADESAO"/>
    <n v="2007021"/>
    <d v="2026-06-12T00:00:00"/>
    <n v="220954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60"/>
    <s v="375.289.538-14"/>
    <s v="NF SERVICOS - ADESAO"/>
    <n v="2016706"/>
    <d v="2026-06-17T00:00:00"/>
    <n v="2219481"/>
    <d v="2026-06-18T00:00:00"/>
    <m/>
    <n v="76.97"/>
    <d v="2026-07-30T00:00:00"/>
    <m/>
    <m/>
    <s v="Processamento de dados e congêneres"/>
    <n v="76.97"/>
    <m/>
    <x v="0"/>
    <m/>
    <m/>
    <m/>
    <s v="2 - FATURADO"/>
    <n v="0"/>
    <x v="1"/>
    <x v="0"/>
    <m/>
  </r>
  <r>
    <x v="5161"/>
    <s v="375.293.778-50"/>
    <s v="NF SERVICOS - ADESAO"/>
    <n v="1999644"/>
    <d v="2026-06-12T00:00:00"/>
    <n v="220214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62"/>
    <s v="375.301.388-98"/>
    <s v="NF SERVICOS - ADESAO"/>
    <n v="2003397"/>
    <d v="2026-06-12T00:00:00"/>
    <n v="220589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63"/>
    <s v="375.401.748-97"/>
    <s v="NF SERVICOS - ADESAO"/>
    <n v="1977351"/>
    <d v="2026-05-21T00:00:00"/>
    <n v="2178306"/>
    <d v="2026-05-22T00:00:00"/>
    <m/>
    <n v="534.59"/>
    <d v="2026-07-30T00:00:00"/>
    <m/>
    <m/>
    <s v="Processamento de dados e congêneres"/>
    <n v="534.59"/>
    <m/>
    <x v="0"/>
    <m/>
    <m/>
    <m/>
    <s v="2 - FATURADO"/>
    <n v="0"/>
    <x v="1"/>
    <x v="0"/>
    <m/>
  </r>
  <r>
    <x v="5163"/>
    <s v="375.401.748-97"/>
    <s v="NF SERVICOS - ADESAO"/>
    <n v="2018480"/>
    <d v="2026-06-17T00:00:00"/>
    <n v="2221260"/>
    <d v="2026-06-18T00:00:00"/>
    <m/>
    <n v="82.98"/>
    <d v="2026-07-30T00:00:00"/>
    <m/>
    <m/>
    <s v="Processamento de dados e congêneres"/>
    <n v="82.98"/>
    <m/>
    <x v="0"/>
    <m/>
    <m/>
    <m/>
    <s v="2 - FATURADO"/>
    <n v="0"/>
    <x v="1"/>
    <x v="0"/>
    <m/>
  </r>
  <r>
    <x v="5164"/>
    <s v="375.435.018-80"/>
    <s v="NF SERVICOS - ADESAO"/>
    <n v="1976988"/>
    <d v="2026-05-21T00:00:00"/>
    <n v="2177943"/>
    <d v="2026-05-22T00:00:00"/>
    <m/>
    <n v="1246.8900000000001"/>
    <d v="2026-06-05T00:00:00"/>
    <m/>
    <m/>
    <s v="Processamento de dados e congêneres"/>
    <n v="370.2"/>
    <m/>
    <x v="0"/>
    <m/>
    <m/>
    <m/>
    <s v="2 - FATURADO"/>
    <n v="25"/>
    <x v="0"/>
    <x v="0"/>
    <m/>
  </r>
  <r>
    <x v="5165"/>
    <s v="375.752.818-27"/>
    <s v="NF SERVICOS - ADESAO"/>
    <n v="1978443"/>
    <d v="2026-05-21T00:00:00"/>
    <n v="2179398"/>
    <d v="2026-05-22T00:00:00"/>
    <m/>
    <n v="2436.94"/>
    <d v="2026-06-05T00:00:00"/>
    <m/>
    <m/>
    <s v="Processamento de dados e congêneres"/>
    <n v="628.49"/>
    <m/>
    <x v="0"/>
    <m/>
    <m/>
    <m/>
    <s v="2 - FATURADO"/>
    <n v="25"/>
    <x v="0"/>
    <x v="0"/>
    <m/>
  </r>
  <r>
    <x v="5166"/>
    <s v="376.015.738-69"/>
    <s v="NF SERVICOS - ADESAO"/>
    <n v="1999396"/>
    <d v="2026-06-12T00:00:00"/>
    <n v="220189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67"/>
    <s v="376.062.368-95"/>
    <s v="NF SERVICOS - ADESAO"/>
    <n v="2017943"/>
    <d v="2026-06-17T00:00:00"/>
    <n v="2220721"/>
    <d v="2026-06-18T00:00:00"/>
    <m/>
    <n v="2461.16"/>
    <d v="2026-06-20T00:00:00"/>
    <m/>
    <m/>
    <s v="Processamento de dados e congêneres"/>
    <n v="2461.16"/>
    <m/>
    <x v="0"/>
    <m/>
    <m/>
    <m/>
    <s v="2 - FATURADO"/>
    <n v="10"/>
    <x v="0"/>
    <x v="0"/>
    <m/>
  </r>
  <r>
    <x v="5168"/>
    <s v="376.075.958-05"/>
    <s v="NF SERVICOS - ADESAO"/>
    <n v="2000712"/>
    <d v="2026-06-12T00:00:00"/>
    <n v="220321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169"/>
    <s v="376.131.948-76"/>
    <s v="NF SERVICOS - ADESAO"/>
    <n v="2015888"/>
    <d v="2026-06-17T00:00:00"/>
    <n v="2218657"/>
    <d v="2026-06-18T00:00:00"/>
    <m/>
    <n v="271.79000000000002"/>
    <d v="2026-06-20T00:00:00"/>
    <m/>
    <m/>
    <s v="Processamento de dados e congêneres"/>
    <n v="271.79000000000002"/>
    <m/>
    <x v="0"/>
    <m/>
    <m/>
    <m/>
    <s v="2 - FATURADO"/>
    <n v="10"/>
    <x v="0"/>
    <x v="0"/>
    <m/>
  </r>
  <r>
    <x v="5170"/>
    <s v="376.266.508-75"/>
    <s v="NF SERVICOS - ADESAO"/>
    <n v="2015317"/>
    <d v="2026-06-17T00:00:00"/>
    <n v="2218086"/>
    <d v="2026-06-17T00:00:00"/>
    <m/>
    <n v="1807.03"/>
    <d v="2026-07-30T00:00:00"/>
    <m/>
    <m/>
    <s v="Processamento de dados e congêneres"/>
    <n v="1807.03"/>
    <m/>
    <x v="0"/>
    <m/>
    <m/>
    <m/>
    <s v="2 - FATURADO"/>
    <n v="0"/>
    <x v="1"/>
    <x v="0"/>
    <m/>
  </r>
  <r>
    <x v="5171"/>
    <s v="376.507.618-00"/>
    <s v="NF SERVICOS - ADESAO"/>
    <n v="2002404"/>
    <d v="2026-06-12T00:00:00"/>
    <n v="220490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71"/>
    <s v="376.507.618-00"/>
    <s v="NF SERVICOS - ADESAO"/>
    <n v="2011065"/>
    <d v="2026-06-15T00:00:00"/>
    <n v="2213760"/>
    <d v="2026-06-16T00:00:00"/>
    <m/>
    <n v="146.32"/>
    <d v="2026-06-20T00:00:00"/>
    <m/>
    <m/>
    <s v="Processamento de dados e congêneres"/>
    <n v="146.32"/>
    <m/>
    <x v="0"/>
    <m/>
    <m/>
    <m/>
    <s v="2 - FATURADO"/>
    <n v="10"/>
    <x v="0"/>
    <x v="0"/>
    <m/>
  </r>
  <r>
    <x v="5172"/>
    <s v="376.519.308-94"/>
    <s v="NF SERVICOS DO"/>
    <n v="264217"/>
    <d v="2024-04-30T00:00:00"/>
    <n v="270259"/>
    <d v="2024-05-03T00:00:00"/>
    <m/>
    <n v="7.26"/>
    <d v="2024-06-02T00:00:00"/>
    <m/>
    <m/>
    <s v="Boletim_e-Negócios Públicos Informa"/>
    <n v="7.26"/>
    <m/>
    <x v="0"/>
    <m/>
    <m/>
    <m/>
    <s v="4 - FATURADO eNEGOCIOS INFORMA"/>
    <n v="758"/>
    <x v="2"/>
    <x v="0"/>
    <m/>
  </r>
  <r>
    <x v="5172"/>
    <s v="376.519.308-94"/>
    <s v="NF SERVICOS DO"/>
    <n v="268897"/>
    <d v="2024-06-06T00:00:00"/>
    <n v="274986"/>
    <d v="2024-06-06T00:00:00"/>
    <m/>
    <n v="15"/>
    <d v="2024-07-06T00:00:00"/>
    <m/>
    <m/>
    <s v="Boletim_e-Negócios Públicos Informa"/>
    <n v="15"/>
    <m/>
    <x v="0"/>
    <m/>
    <m/>
    <m/>
    <s v="4 - FATURADO eNEGOCIOS INFORMA"/>
    <n v="724"/>
    <x v="2"/>
    <x v="0"/>
    <m/>
  </r>
  <r>
    <x v="5172"/>
    <s v="376.519.308-94"/>
    <s v="NF SERVICOS DO"/>
    <n v="275903"/>
    <d v="2024-07-11T00:00:00"/>
    <n v="282065"/>
    <d v="2024-07-11T00:00:00"/>
    <m/>
    <n v="15"/>
    <d v="2024-08-10T00:00:00"/>
    <m/>
    <m/>
    <s v="Boletim_e-Negócios Públicos Informa"/>
    <n v="15"/>
    <m/>
    <x v="0"/>
    <m/>
    <m/>
    <m/>
    <s v="4 - FATURADO eNEGOCIOS INFORMA"/>
    <n v="689"/>
    <x v="2"/>
    <x v="0"/>
    <m/>
  </r>
  <r>
    <x v="5172"/>
    <s v="376.519.308-94"/>
    <s v="NF SERVICOS DO"/>
    <n v="288995"/>
    <d v="2024-09-24T00:00:00"/>
    <n v="295337"/>
    <d v="2024-09-24T00:00:00"/>
    <m/>
    <n v="15"/>
    <d v="2024-10-24T00:00:00"/>
    <m/>
    <m/>
    <s v="Boletim_e-Negócios Públicos Informa"/>
    <n v="15"/>
    <m/>
    <x v="0"/>
    <m/>
    <m/>
    <m/>
    <s v="4 - FATURADO eNEGOCIOS INFORMA"/>
    <n v="614"/>
    <x v="2"/>
    <x v="0"/>
    <m/>
  </r>
  <r>
    <x v="5172"/>
    <s v="376.519.308-94"/>
    <s v="NF SERVICOS DO"/>
    <n v="290228"/>
    <d v="2024-10-04T00:00:00"/>
    <n v="296578"/>
    <d v="2024-10-04T00:00:00"/>
    <m/>
    <n v="15"/>
    <d v="2024-11-03T00:00:00"/>
    <m/>
    <m/>
    <s v="Boletim_e-Negócios Públicos Informa"/>
    <n v="15"/>
    <m/>
    <x v="0"/>
    <m/>
    <m/>
    <m/>
    <s v="4 - FATURADO eNEGOCIOS INFORMA"/>
    <n v="604"/>
    <x v="2"/>
    <x v="0"/>
    <m/>
  </r>
  <r>
    <x v="5172"/>
    <s v="376.519.308-94"/>
    <s v="NF SERVICOS DO"/>
    <n v="294948"/>
    <d v="2024-11-04T00:00:00"/>
    <n v="301353"/>
    <d v="2024-11-04T00:00:00"/>
    <m/>
    <n v="15"/>
    <d v="2024-12-04T00:00:00"/>
    <m/>
    <m/>
    <s v="Boletim_e-Negócios Públicos Informa"/>
    <n v="15"/>
    <m/>
    <x v="0"/>
    <m/>
    <m/>
    <m/>
    <s v="4 - FATURADO eNEGOCIOS INFORMA"/>
    <n v="573"/>
    <x v="2"/>
    <x v="0"/>
    <m/>
  </r>
  <r>
    <x v="5173"/>
    <s v="376.664.158-18"/>
    <s v="NF SERVICOS - ADESAO"/>
    <n v="2002086"/>
    <d v="2026-06-12T00:00:00"/>
    <n v="220458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73"/>
    <s v="376.664.158-18"/>
    <s v="NF SERVICOS - ADESAO"/>
    <n v="2017975"/>
    <d v="2026-06-17T00:00:00"/>
    <n v="2220753"/>
    <d v="2026-06-18T00:00:00"/>
    <m/>
    <n v="52.98"/>
    <d v="2026-06-20T00:00:00"/>
    <m/>
    <m/>
    <s v="Processamento de dados e congêneres"/>
    <n v="52.98"/>
    <m/>
    <x v="0"/>
    <m/>
    <m/>
    <m/>
    <s v="2 - FATURADO"/>
    <n v="10"/>
    <x v="0"/>
    <x v="0"/>
    <m/>
  </r>
  <r>
    <x v="5174"/>
    <s v="376.713.068-86"/>
    <s v="NF SERVICOS - ADESAO"/>
    <n v="1975978"/>
    <d v="2026-05-21T00:00:00"/>
    <n v="2176933"/>
    <d v="2026-05-22T00:00:00"/>
    <m/>
    <n v="424.78"/>
    <d v="2026-07-30T00:00:00"/>
    <m/>
    <m/>
    <s v="Processamento de dados e congêneres"/>
    <n v="424.78"/>
    <m/>
    <x v="0"/>
    <m/>
    <m/>
    <m/>
    <s v="2 - FATURADO"/>
    <n v="0"/>
    <x v="1"/>
    <x v="0"/>
    <m/>
  </r>
  <r>
    <x v="5175"/>
    <s v="376.744.328-74"/>
    <s v="NF SERVICOS - ADESAO"/>
    <n v="1978887"/>
    <d v="2026-05-21T00:00:00"/>
    <n v="2179842"/>
    <d v="2026-05-22T00:00:00"/>
    <m/>
    <n v="1325.09"/>
    <d v="2026-06-05T00:00:00"/>
    <m/>
    <m/>
    <s v="Processamento de dados e congêneres"/>
    <n v="340.07"/>
    <m/>
    <x v="0"/>
    <m/>
    <m/>
    <m/>
    <s v="2 - FATURADO"/>
    <n v="25"/>
    <x v="0"/>
    <x v="0"/>
    <m/>
  </r>
  <r>
    <x v="5176"/>
    <s v="376.809.758-76"/>
    <s v="NF SERVICOS - ADESAO"/>
    <n v="2002302"/>
    <d v="2026-06-12T00:00:00"/>
    <n v="220480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77"/>
    <s v="377.020.688-68"/>
    <s v="NF SERVICOS - ADESAO"/>
    <n v="1976557"/>
    <d v="2026-05-21T00:00:00"/>
    <n v="2177512"/>
    <d v="2026-05-22T00:00:00"/>
    <m/>
    <n v="281.73"/>
    <d v="2026-06-05T00:00:00"/>
    <m/>
    <m/>
    <s v="Processamento de dados e congêneres"/>
    <n v="51.66"/>
    <m/>
    <x v="0"/>
    <m/>
    <m/>
    <m/>
    <s v="2 - FATURADO"/>
    <n v="25"/>
    <x v="0"/>
    <x v="0"/>
    <m/>
  </r>
  <r>
    <x v="5178"/>
    <s v="377.798.968-11"/>
    <s v="NF SERVICOS - ADESAO"/>
    <n v="1976993"/>
    <d v="2026-05-21T00:00:00"/>
    <n v="2177948"/>
    <d v="2026-05-22T00:00:00"/>
    <m/>
    <n v="64.69"/>
    <d v="2026-07-30T00:00:00"/>
    <m/>
    <m/>
    <s v="Processamento de dados e congêneres"/>
    <n v="64.69"/>
    <m/>
    <x v="0"/>
    <m/>
    <m/>
    <m/>
    <s v="2 - FATURADO"/>
    <n v="0"/>
    <x v="1"/>
    <x v="0"/>
    <m/>
  </r>
  <r>
    <x v="5178"/>
    <s v="377.798.968-11"/>
    <s v="NF SERVICOS - ADESAO"/>
    <n v="1996550"/>
    <d v="2026-06-12T00:00:00"/>
    <n v="219900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78"/>
    <s v="377.798.968-11"/>
    <s v="NF SERVICOS - ADESAO"/>
    <n v="2015653"/>
    <d v="2026-06-17T00:00:00"/>
    <n v="2218422"/>
    <d v="2026-06-18T00:00:00"/>
    <m/>
    <n v="88.32"/>
    <d v="2026-07-30T00:00:00"/>
    <m/>
    <m/>
    <s v="Processamento de dados e congêneres"/>
    <n v="88.32"/>
    <m/>
    <x v="0"/>
    <m/>
    <m/>
    <m/>
    <s v="2 - FATURADO"/>
    <n v="0"/>
    <x v="1"/>
    <x v="0"/>
    <m/>
  </r>
  <r>
    <x v="5179"/>
    <s v="377.809.528-51"/>
    <s v="NF SERVICOS - ADESAO"/>
    <n v="1999911"/>
    <d v="2026-06-12T00:00:00"/>
    <n v="220241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180"/>
    <s v="377.962.498-29"/>
    <s v="NF SERVICOS - ADESAO"/>
    <n v="1999438"/>
    <d v="2026-06-12T00:00:00"/>
    <n v="220193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81"/>
    <s v="378.110.858-95"/>
    <s v="NF SERVICOS - ADESAO"/>
    <n v="1977548"/>
    <d v="2026-05-21T00:00:00"/>
    <n v="2178503"/>
    <d v="2026-05-22T00:00:00"/>
    <m/>
    <n v="93.66"/>
    <d v="2026-07-30T00:00:00"/>
    <m/>
    <m/>
    <s v="Processamento de dados e congêneres"/>
    <n v="93.66"/>
    <m/>
    <x v="0"/>
    <m/>
    <m/>
    <m/>
    <s v="2 - FATURADO"/>
    <n v="0"/>
    <x v="1"/>
    <x v="0"/>
    <m/>
  </r>
  <r>
    <x v="5182"/>
    <s v="378.224.458-39"/>
    <s v="NF SERVICOS KIT"/>
    <n v="180229"/>
    <d v="2025-02-18T00:00:00"/>
    <n v="1922117"/>
    <d v="2025-02-18T00:00:00"/>
    <m/>
    <n v="19.829999999999998"/>
    <d v="2025-03-05T00:00:00"/>
    <m/>
    <m/>
    <s v="SISTEMA E-CNH"/>
    <n v="19.829999999999998"/>
    <m/>
    <x v="0"/>
    <m/>
    <m/>
    <m/>
    <s v="15 DIAS"/>
    <n v="482"/>
    <x v="2"/>
    <x v="0"/>
    <m/>
  </r>
  <r>
    <x v="5183"/>
    <s v="378.330.828-30"/>
    <s v="NF SERVICOS - ADESAO"/>
    <n v="1976521"/>
    <d v="2026-05-21T00:00:00"/>
    <n v="2177476"/>
    <d v="2026-05-22T00:00:00"/>
    <m/>
    <n v="4285.58"/>
    <d v="2026-07-30T00:00:00"/>
    <m/>
    <m/>
    <s v="Processamento de dados e congêneres"/>
    <n v="4285.58"/>
    <m/>
    <x v="0"/>
    <m/>
    <m/>
    <m/>
    <s v="2 - FATURADO"/>
    <n v="0"/>
    <x v="1"/>
    <x v="0"/>
    <m/>
  </r>
  <r>
    <x v="5184"/>
    <s v="378.527.578-12"/>
    <s v="NF SERVICOS - ADESAO"/>
    <n v="2003442"/>
    <d v="2026-06-12T00:00:00"/>
    <n v="220594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185"/>
    <s v="378.640.498-42"/>
    <s v="NF SERVICOS - ADESAO"/>
    <n v="2001823"/>
    <d v="2026-06-12T00:00:00"/>
    <n v="220432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186"/>
    <s v="378.855.838-56"/>
    <s v="NF SERVICOS - ADESAO"/>
    <n v="2006980"/>
    <d v="2026-06-12T00:00:00"/>
    <n v="2209506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186"/>
    <s v="378.855.838-56"/>
    <s v="NF SERVICOS - ADESAO"/>
    <n v="2015568"/>
    <d v="2026-06-17T00:00:00"/>
    <n v="2218337"/>
    <d v="2026-06-17T00:00:00"/>
    <m/>
    <n v="55.47"/>
    <d v="2026-07-30T00:00:00"/>
    <m/>
    <m/>
    <s v="Processamento de dados e congêneres"/>
    <n v="55.47"/>
    <m/>
    <x v="0"/>
    <m/>
    <m/>
    <m/>
    <s v="2 - FATURADO"/>
    <n v="0"/>
    <x v="1"/>
    <x v="0"/>
    <m/>
  </r>
  <r>
    <x v="5187"/>
    <s v="378.989.898-80"/>
    <s v="NF SERVICOS - ADESAO"/>
    <n v="1997544"/>
    <d v="2026-06-12T00:00:00"/>
    <n v="2200045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188"/>
    <s v="379.008.278-38"/>
    <s v="NF SERVICOS - ADESAO"/>
    <n v="1980708"/>
    <d v="2026-05-21T00:00:00"/>
    <n v="218167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188"/>
    <s v="379.008.278-38"/>
    <s v="NF SERVICOS - ADESAO"/>
    <n v="2007876"/>
    <d v="2026-06-15T00:00:00"/>
    <n v="2210528"/>
    <d v="2026-06-16T00:00:00"/>
    <m/>
    <n v="146.32"/>
    <d v="2026-06-20T00:00:00"/>
    <m/>
    <m/>
    <s v="Processamento de dados e congêneres"/>
    <n v="146.32"/>
    <m/>
    <x v="0"/>
    <m/>
    <m/>
    <m/>
    <s v="2 - FATURADO"/>
    <n v="10"/>
    <x v="0"/>
    <x v="0"/>
    <m/>
  </r>
  <r>
    <x v="5189"/>
    <s v="379.099.748-09"/>
    <s v="NF SERVICOS - ADESAO"/>
    <n v="1975807"/>
    <d v="2026-05-21T00:00:00"/>
    <n v="2176762"/>
    <d v="2026-05-22T00:00:00"/>
    <m/>
    <n v="386.56"/>
    <d v="2026-06-05T00:00:00"/>
    <m/>
    <m/>
    <s v="Processamento de dados e congêneres"/>
    <n v="103.31"/>
    <m/>
    <x v="0"/>
    <m/>
    <m/>
    <m/>
    <s v="2 - FATURADO"/>
    <n v="25"/>
    <x v="0"/>
    <x v="0"/>
    <m/>
  </r>
  <r>
    <x v="5189"/>
    <s v="379.099.748-09"/>
    <s v="NF SERVICOS - ADESAO"/>
    <n v="2016672"/>
    <d v="2026-06-17T00:00:00"/>
    <n v="2219447"/>
    <d v="2026-06-18T00:00:00"/>
    <m/>
    <n v="273.54000000000002"/>
    <d v="2026-07-30T00:00:00"/>
    <m/>
    <m/>
    <s v="Processamento de dados e congêneres"/>
    <n v="273.54000000000002"/>
    <m/>
    <x v="0"/>
    <m/>
    <m/>
    <m/>
    <s v="2 - FATURADO"/>
    <n v="0"/>
    <x v="1"/>
    <x v="0"/>
    <m/>
  </r>
  <r>
    <x v="5190"/>
    <s v="379.233.778-98"/>
    <s v="NF SERVICOS - ADESAO"/>
    <n v="1998338"/>
    <d v="2026-06-12T00:00:00"/>
    <n v="2200839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191"/>
    <s v="379.333.548-82"/>
    <s v="NF SERVICOS - ADESAO"/>
    <n v="2012247"/>
    <d v="2026-06-15T00:00:00"/>
    <n v="2214952"/>
    <d v="2026-06-16T00:00:00"/>
    <m/>
    <n v="149.9"/>
    <d v="2026-07-30T00:00:00"/>
    <m/>
    <m/>
    <s v="Processamento de dados e congêneres"/>
    <n v="149.9"/>
    <m/>
    <x v="0"/>
    <m/>
    <m/>
    <m/>
    <s v="2 - FATURADO"/>
    <n v="0"/>
    <x v="1"/>
    <x v="0"/>
    <m/>
  </r>
  <r>
    <x v="5192"/>
    <s v="379.514.398-51"/>
    <s v="NF SERVICOS - ADESAO"/>
    <n v="1977646"/>
    <d v="2026-05-21T00:00:00"/>
    <n v="2178601"/>
    <d v="2026-05-22T00:00:00"/>
    <m/>
    <n v="2771.17"/>
    <d v="2026-06-05T00:00:00"/>
    <m/>
    <m/>
    <s v="Processamento de dados e congêneres"/>
    <n v="925.51"/>
    <m/>
    <x v="0"/>
    <m/>
    <m/>
    <m/>
    <s v="2 - FATURADO"/>
    <n v="25"/>
    <x v="0"/>
    <x v="0"/>
    <m/>
  </r>
  <r>
    <x v="5193"/>
    <s v="379.823.258-07"/>
    <s v="NF SERVICOS - ADESAO"/>
    <n v="2004607"/>
    <d v="2026-06-12T00:00:00"/>
    <n v="2207110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23"/>
    <s v="38.033.772/0001-00"/>
    <s v="NF SERVICOS - ADESAO"/>
    <n v="2000870"/>
    <d v="2026-06-12T00:00:00"/>
    <n v="220337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94"/>
    <s v="38.093.974/0001-30"/>
    <s v="NF SERVICOS - ADESAO"/>
    <n v="2005624"/>
    <d v="2026-06-12T00:00:00"/>
    <n v="2208131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195"/>
    <s v="38.114.272/0001-95"/>
    <s v="NF SERVICOS - ADESAO"/>
    <n v="1996816"/>
    <d v="2026-06-12T00:00:00"/>
    <n v="219931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196"/>
    <s v="38.128.975/0001-72"/>
    <s v="NF SERVICOS - ADESAO"/>
    <n v="2015008"/>
    <d v="2026-06-17T00:00:00"/>
    <n v="2217777"/>
    <d v="2026-06-17T00:00:00"/>
    <m/>
    <n v="8.67"/>
    <d v="2026-07-30T00:00:00"/>
    <m/>
    <m/>
    <s v="Processamento de dados e congêneres"/>
    <n v="8.67"/>
    <m/>
    <x v="0"/>
    <m/>
    <m/>
    <m/>
    <s v="2 - FATURADO"/>
    <n v="0"/>
    <x v="1"/>
    <x v="0"/>
    <m/>
  </r>
  <r>
    <x v="5197"/>
    <s v="38.144.568/0001-59"/>
    <s v="NF SERVICOS - ADESAO"/>
    <n v="1999934"/>
    <d v="2026-06-12T00:00:00"/>
    <n v="2202435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198"/>
    <s v="38.145.489/0001-62"/>
    <s v="NF SERVICOS - ADESAO"/>
    <n v="1997406"/>
    <d v="2026-06-12T00:00:00"/>
    <n v="219990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199"/>
    <s v="38.174.533/0001-62"/>
    <s v="NF SERVICOS - ADESAO"/>
    <n v="1981755"/>
    <d v="2026-05-21T00:00:00"/>
    <n v="2182718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5200"/>
    <s v="38.181.818/0001-20"/>
    <s v="NF SERVICOS - ADESAO"/>
    <n v="1999456"/>
    <d v="2026-06-12T00:00:00"/>
    <n v="2201957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201"/>
    <s v="38.244.704/0001-82"/>
    <s v="NF SERVICOS - ADESAO"/>
    <n v="2014876"/>
    <d v="2026-06-17T00:00:00"/>
    <n v="2217645"/>
    <d v="2026-06-17T00:00:00"/>
    <m/>
    <n v="135.04"/>
    <d v="2026-07-30T00:00:00"/>
    <m/>
    <m/>
    <s v="Processamento de dados e congêneres"/>
    <n v="135.04"/>
    <m/>
    <x v="0"/>
    <m/>
    <m/>
    <m/>
    <s v="2 - FATURADO"/>
    <n v="0"/>
    <x v="1"/>
    <x v="0"/>
    <m/>
  </r>
  <r>
    <x v="5202"/>
    <s v="38.343.629/0001-07"/>
    <s v="NF SERVICOS - ADESAO"/>
    <n v="1984989"/>
    <d v="2026-05-21T00:00:00"/>
    <n v="2185952"/>
    <d v="2026-05-23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5202"/>
    <s v="38.343.629/0001-07"/>
    <s v="NF SERVICOS - ADESAO"/>
    <n v="2005915"/>
    <d v="2026-06-12T00:00:00"/>
    <n v="2208432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5203"/>
    <s v="38.348.671/0001-10"/>
    <s v="NF SERVICOS - ADESAO"/>
    <n v="2005153"/>
    <d v="2026-06-12T00:00:00"/>
    <n v="2207656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5204"/>
    <s v="38.348.717/0001-00"/>
    <s v="NF SERVICOS - ADESAO"/>
    <n v="2001876"/>
    <d v="2026-06-12T00:00:00"/>
    <n v="22043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05"/>
    <s v="38.374.804/0001-23"/>
    <s v="NF SERVICOS - ADESAO"/>
    <n v="1980139"/>
    <d v="2026-05-21T00:00:00"/>
    <n v="218110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206"/>
    <s v="38.425.794/0001-08"/>
    <s v="NF SERVICOS - ADESAO"/>
    <n v="1983486"/>
    <d v="2026-05-21T00:00:00"/>
    <n v="2184449"/>
    <d v="2026-05-22T00:00:00"/>
    <m/>
    <n v="499.5"/>
    <d v="2026-06-05T00:00:00"/>
    <m/>
    <m/>
    <s v="Processamento de dados e congêneres ¿ P. dos Credenciados"/>
    <n v="499.5"/>
    <m/>
    <x v="0"/>
    <m/>
    <m/>
    <m/>
    <s v="2 - FATURADO"/>
    <n v="25"/>
    <x v="0"/>
    <x v="0"/>
    <m/>
  </r>
  <r>
    <x v="5206"/>
    <s v="38.425.794/0001-08"/>
    <s v="NF SERVICOS - ADESAO"/>
    <n v="1999310"/>
    <d v="2026-06-12T00:00:00"/>
    <n v="2201811"/>
    <d v="2026-06-13T00:00:00"/>
    <m/>
    <n v="499.5"/>
    <d v="2026-06-20T00:00:00"/>
    <m/>
    <m/>
    <s v="Processamento de dados e congeneres - P. dos Credenciados"/>
    <n v="499.5"/>
    <m/>
    <x v="0"/>
    <m/>
    <m/>
    <m/>
    <s v="2 - FATURADO"/>
    <n v="10"/>
    <x v="0"/>
    <x v="0"/>
    <m/>
  </r>
  <r>
    <x v="5207"/>
    <s v="38.481.505/0001-98"/>
    <s v="NF SERVICOS - ADESAO"/>
    <n v="2003137"/>
    <d v="2026-06-12T00:00:00"/>
    <n v="2205638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208"/>
    <s v="38.490.237/0001-70"/>
    <s v="ND-OPERADORA CIELO"/>
    <n v="29404"/>
    <d v="2026-06-03T00:00:00"/>
    <m/>
    <m/>
    <m/>
    <n v="187.49"/>
    <d v="2026-06-03T00:00:00"/>
    <m/>
    <m/>
    <s v="Certificado e-CNPJ A1 em Software (12 meses)"/>
    <n v="187.49"/>
    <m/>
    <x v="0"/>
    <m/>
    <m/>
    <m/>
    <s v="1 - VENDA A VISTA"/>
    <n v="27"/>
    <x v="0"/>
    <x v="2"/>
    <m/>
  </r>
  <r>
    <x v="5209"/>
    <s v="38.494.044/0001-98"/>
    <s v="NF SERVICOS - ADESAO"/>
    <n v="2013382"/>
    <d v="2026-06-17T00:00:00"/>
    <n v="2216151"/>
    <d v="2026-06-17T00:00:00"/>
    <m/>
    <n v="156.21"/>
    <d v="2026-06-20T00:00:00"/>
    <m/>
    <m/>
    <s v="Processamento de dados e congêneres"/>
    <n v="156.21"/>
    <m/>
    <x v="0"/>
    <m/>
    <m/>
    <m/>
    <s v="2 - FATURADO"/>
    <n v="10"/>
    <x v="0"/>
    <x v="0"/>
    <m/>
  </r>
  <r>
    <x v="5210"/>
    <s v="38.546.097/0001-05"/>
    <s v="NF SERVICOS - ADESAO"/>
    <n v="2003355"/>
    <d v="2026-06-12T00:00:00"/>
    <n v="2205856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5211"/>
    <s v="38.559.257/0001-50"/>
    <s v="NF SERVICOS - ADESAO"/>
    <n v="2005650"/>
    <d v="2026-06-12T00:00:00"/>
    <n v="2208157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212"/>
    <s v="380.008.168-73"/>
    <s v="NF SERVICOS - ADESAO"/>
    <n v="2012220"/>
    <d v="2026-06-15T00:00:00"/>
    <n v="2214925"/>
    <d v="2026-06-16T00:00:00"/>
    <m/>
    <n v="161.08000000000001"/>
    <d v="2026-07-30T00:00:00"/>
    <m/>
    <m/>
    <s v="Processamento de dados e congêneres"/>
    <n v="161.08000000000001"/>
    <m/>
    <x v="0"/>
    <m/>
    <m/>
    <m/>
    <s v="2 - FATURADO"/>
    <n v="0"/>
    <x v="1"/>
    <x v="0"/>
    <m/>
  </r>
  <r>
    <x v="5213"/>
    <s v="380.139.938-92"/>
    <s v="NF SERVICOS - ADESAO"/>
    <n v="2004539"/>
    <d v="2026-06-12T00:00:00"/>
    <n v="220704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14"/>
    <s v="380.168.738-47"/>
    <s v="NF SERVICOS - ADESAO"/>
    <n v="1978078"/>
    <d v="2026-05-21T00:00:00"/>
    <n v="2179033"/>
    <d v="2026-05-22T00:00:00"/>
    <m/>
    <n v="931.59"/>
    <d v="2026-06-05T00:00:00"/>
    <m/>
    <m/>
    <s v="Processamento de dados e congêneres"/>
    <n v="344.38"/>
    <m/>
    <x v="0"/>
    <m/>
    <m/>
    <m/>
    <s v="2 - FATURADO"/>
    <n v="25"/>
    <x v="0"/>
    <x v="0"/>
    <m/>
  </r>
  <r>
    <x v="5215"/>
    <s v="380.183.008-01"/>
    <s v="NF SERVICOS - ADESAO"/>
    <n v="1977540"/>
    <d v="2026-05-21T00:00:00"/>
    <n v="2178495"/>
    <d v="2026-05-22T00:00:00"/>
    <m/>
    <n v="2670.72"/>
    <d v="2026-06-05T00:00:00"/>
    <m/>
    <m/>
    <s v="Processamento de dados e congêneres"/>
    <n v="2670.72"/>
    <m/>
    <x v="0"/>
    <m/>
    <m/>
    <m/>
    <s v="2 - FATURADO"/>
    <n v="25"/>
    <x v="0"/>
    <x v="0"/>
    <m/>
  </r>
  <r>
    <x v="5215"/>
    <s v="380.183.008-01"/>
    <s v="NF SERVICOS - ADESAO"/>
    <n v="1985085"/>
    <d v="2026-05-21T00:00:00"/>
    <n v="2186048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215"/>
    <s v="380.183.008-01"/>
    <s v="NF SERVICOS - ADESAO"/>
    <n v="1996250"/>
    <d v="2026-06-12T00:00:00"/>
    <n v="219870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16"/>
    <s v="380.204.858-05"/>
    <s v="NF SERVICOS - ADESAO"/>
    <n v="1982769"/>
    <d v="2026-05-21T00:00:00"/>
    <n v="218373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216"/>
    <s v="380.204.858-05"/>
    <s v="NF SERVICOS - ADESAO"/>
    <n v="1999476"/>
    <d v="2026-06-12T00:00:00"/>
    <n v="22019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16"/>
    <s v="380.204.858-05"/>
    <s v="NF SERVICOS - ADESAO"/>
    <n v="2011771"/>
    <d v="2026-06-15T00:00:00"/>
    <n v="2214471"/>
    <d v="2026-06-16T00:00:00"/>
    <m/>
    <n v="133.31"/>
    <d v="2026-06-20T00:00:00"/>
    <m/>
    <m/>
    <s v="Processamento de dados e congêneres"/>
    <n v="133.31"/>
    <m/>
    <x v="0"/>
    <m/>
    <m/>
    <m/>
    <s v="2 - FATURADO"/>
    <n v="10"/>
    <x v="0"/>
    <x v="0"/>
    <m/>
  </r>
  <r>
    <x v="5217"/>
    <s v="380.477.378-80"/>
    <s v="NF SERVICOS - ADESAO"/>
    <n v="1978901"/>
    <d v="2026-05-21T00:00:00"/>
    <n v="2179856"/>
    <d v="2026-05-22T00:00:00"/>
    <m/>
    <n v="71.62"/>
    <d v="2026-07-30T00:00:00"/>
    <m/>
    <m/>
    <s v="Processamento de dados e congêneres"/>
    <n v="71.62"/>
    <m/>
    <x v="0"/>
    <m/>
    <m/>
    <m/>
    <s v="2 - FATURADO"/>
    <n v="0"/>
    <x v="1"/>
    <x v="0"/>
    <m/>
  </r>
  <r>
    <x v="5217"/>
    <s v="380.477.378-80"/>
    <s v="NF SERVICOS - ADESAO"/>
    <n v="2015652"/>
    <d v="2026-06-17T00:00:00"/>
    <n v="2218421"/>
    <d v="2026-06-18T00:00:00"/>
    <m/>
    <n v="62.99"/>
    <d v="2026-07-30T00:00:00"/>
    <m/>
    <m/>
    <s v="Processamento de dados e congêneres"/>
    <n v="62.99"/>
    <m/>
    <x v="0"/>
    <m/>
    <m/>
    <m/>
    <s v="2 - FATURADO"/>
    <n v="0"/>
    <x v="1"/>
    <x v="0"/>
    <m/>
  </r>
  <r>
    <x v="5218"/>
    <s v="381.386.168-65"/>
    <s v="NF SERVICOS - ADESAO"/>
    <n v="1987536"/>
    <d v="2026-05-21T00:00:00"/>
    <n v="218849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219"/>
    <s v="381.460.048-73"/>
    <s v="NF SERVICOS - ADESAO"/>
    <n v="2006986"/>
    <d v="2026-06-12T00:00:00"/>
    <n v="220951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19"/>
    <s v="381.460.048-73"/>
    <s v="NF SERVICOS - ADESAO"/>
    <n v="2015504"/>
    <d v="2026-06-17T00:00:00"/>
    <n v="2218273"/>
    <d v="2026-06-17T00:00:00"/>
    <m/>
    <n v="575.84"/>
    <d v="2026-06-20T00:00:00"/>
    <m/>
    <m/>
    <s v="Processamento de dados e congêneres"/>
    <n v="575.84"/>
    <m/>
    <x v="0"/>
    <m/>
    <m/>
    <m/>
    <s v="2 - FATURADO"/>
    <n v="10"/>
    <x v="0"/>
    <x v="0"/>
    <m/>
  </r>
  <r>
    <x v="5220"/>
    <s v="381.553.778-90"/>
    <s v="NF SERVICOS - ADESAO"/>
    <n v="1996804"/>
    <d v="2026-06-12T00:00:00"/>
    <n v="219927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20"/>
    <s v="381.553.778-90"/>
    <s v="NF SERVICOS - ADESAO"/>
    <n v="2012345"/>
    <d v="2026-06-15T00:00:00"/>
    <n v="2215050"/>
    <d v="2026-06-16T00:00:00"/>
    <m/>
    <n v="177.56"/>
    <d v="2026-06-20T00:00:00"/>
    <m/>
    <m/>
    <s v="Processamento de dados e congêneres"/>
    <n v="177.56"/>
    <m/>
    <x v="0"/>
    <m/>
    <m/>
    <m/>
    <s v="2 - FATURADO"/>
    <n v="10"/>
    <x v="0"/>
    <x v="0"/>
    <m/>
  </r>
  <r>
    <x v="5221"/>
    <s v="381.618.848-62"/>
    <s v="NF SERVICOS - ADESAO"/>
    <n v="1997658"/>
    <d v="2026-06-12T00:00:00"/>
    <n v="220015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21"/>
    <s v="381.618.848-62"/>
    <s v="NF SERVICOS - ADESAO"/>
    <n v="2007583"/>
    <d v="2026-06-15T00:00:00"/>
    <n v="2210235"/>
    <d v="2026-06-16T00:00:00"/>
    <m/>
    <n v="89.05"/>
    <d v="2026-06-20T00:00:00"/>
    <m/>
    <m/>
    <s v="Processamento de dados e congêneres"/>
    <n v="89.05"/>
    <m/>
    <x v="0"/>
    <m/>
    <m/>
    <m/>
    <s v="2 - FATURADO"/>
    <n v="10"/>
    <x v="0"/>
    <x v="0"/>
    <m/>
  </r>
  <r>
    <x v="5222"/>
    <s v="381.625.126-91"/>
    <s v="NF SERVICOS - ADESAO"/>
    <n v="1999535"/>
    <d v="2026-06-12T00:00:00"/>
    <n v="220203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22"/>
    <s v="381.625.126-91"/>
    <s v="NF SERVICOS - ADESAO"/>
    <n v="2010042"/>
    <d v="2026-06-15T00:00:00"/>
    <n v="2212727"/>
    <d v="2026-06-16T00:00:00"/>
    <m/>
    <n v="117.69"/>
    <d v="2026-06-20T00:00:00"/>
    <m/>
    <m/>
    <s v="Processamento de dados e congêneres"/>
    <n v="117.69"/>
    <m/>
    <x v="0"/>
    <m/>
    <m/>
    <m/>
    <s v="2 - FATURADO"/>
    <n v="10"/>
    <x v="0"/>
    <x v="0"/>
    <m/>
  </r>
  <r>
    <x v="5223"/>
    <s v="381.793.423-87"/>
    <s v="ND-AMAZON"/>
    <n v="49"/>
    <d v="2025-01-07T00:00:00"/>
    <m/>
    <m/>
    <m/>
    <n v="82.28"/>
    <d v="2025-02-06T00:00:00"/>
    <m/>
    <m/>
    <s v="COL. APL. PERFIL: RUBENS DE FALCO"/>
    <n v="82.28"/>
    <m/>
    <x v="0"/>
    <m/>
    <m/>
    <m/>
    <s v="2 - FATURADO"/>
    <n v="509"/>
    <x v="2"/>
    <x v="4"/>
    <m/>
  </r>
  <r>
    <x v="5224"/>
    <s v="382.077.048-88"/>
    <s v="NF SERVICOS - ADESAO"/>
    <n v="2002421"/>
    <d v="2026-06-12T00:00:00"/>
    <n v="220492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24"/>
    <s v="382.077.048-88"/>
    <s v="NF SERVICOS - ADESAO"/>
    <n v="2010892"/>
    <d v="2026-06-15T00:00:00"/>
    <n v="2213581"/>
    <d v="2026-06-16T00:00:00"/>
    <m/>
    <n v="130.71"/>
    <d v="2026-06-20T00:00:00"/>
    <m/>
    <m/>
    <s v="Processamento de dados e congêneres"/>
    <n v="130.71"/>
    <m/>
    <x v="0"/>
    <m/>
    <m/>
    <m/>
    <s v="2 - FATURADO"/>
    <n v="10"/>
    <x v="0"/>
    <x v="0"/>
    <m/>
  </r>
  <r>
    <x v="5225"/>
    <s v="382.112.398-25"/>
    <s v="ND-OPERADORA CIELO"/>
    <n v="29588"/>
    <d v="2026-06-23T00:00:00"/>
    <m/>
    <m/>
    <m/>
    <n v="124.99"/>
    <d v="2026-06-23T00:00:00"/>
    <m/>
    <m/>
    <s v="Certificado e-CPF A1 em Software (12 meses)"/>
    <n v="124.99"/>
    <m/>
    <x v="0"/>
    <m/>
    <m/>
    <m/>
    <s v="1 - VENDA A VISTA"/>
    <n v="7"/>
    <x v="0"/>
    <x v="2"/>
    <m/>
  </r>
  <r>
    <x v="5226"/>
    <s v="382.158.528-58"/>
    <s v="NF SERVICOS - ADESAO"/>
    <n v="1978641"/>
    <d v="2026-05-21T00:00:00"/>
    <n v="2179596"/>
    <d v="2026-05-22T00:00:00"/>
    <m/>
    <n v="1506.34"/>
    <d v="2026-07-30T00:00:00"/>
    <m/>
    <m/>
    <s v="Processamento de dados e congêneres"/>
    <n v="1506.34"/>
    <m/>
    <x v="0"/>
    <m/>
    <m/>
    <m/>
    <s v="2 - FATURADO"/>
    <n v="0"/>
    <x v="1"/>
    <x v="0"/>
    <m/>
  </r>
  <r>
    <x v="5226"/>
    <s v="382.158.528-58"/>
    <s v="NF SERVICOS - ADESAO"/>
    <n v="2006388"/>
    <d v="2026-06-12T00:00:00"/>
    <n v="220890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26"/>
    <s v="382.158.528-58"/>
    <s v="NF SERVICOS - ADESAO"/>
    <n v="2017279"/>
    <d v="2026-06-17T00:00:00"/>
    <n v="2220054"/>
    <d v="2026-06-18T00:00:00"/>
    <m/>
    <n v="877.44"/>
    <d v="2026-06-20T00:00:00"/>
    <m/>
    <m/>
    <s v="Processamento de dados e congêneres"/>
    <n v="877.44"/>
    <m/>
    <x v="0"/>
    <m/>
    <m/>
    <m/>
    <s v="2 - FATURADO"/>
    <n v="10"/>
    <x v="0"/>
    <x v="0"/>
    <m/>
  </r>
  <r>
    <x v="5227"/>
    <s v="382.223.048-01"/>
    <s v="NF SERVICOS - ADESAO"/>
    <n v="2011604"/>
    <d v="2026-06-15T00:00:00"/>
    <n v="2214302"/>
    <d v="2026-06-16T00:00:00"/>
    <m/>
    <n v="180.17"/>
    <d v="2026-06-20T00:00:00"/>
    <m/>
    <m/>
    <s v="Processamento de dados e congêneres"/>
    <n v="180.17"/>
    <m/>
    <x v="0"/>
    <m/>
    <m/>
    <m/>
    <s v="2 - FATURADO"/>
    <n v="10"/>
    <x v="0"/>
    <x v="0"/>
    <m/>
  </r>
  <r>
    <x v="5228"/>
    <s v="382.283.778-43"/>
    <s v="NF SERVICOS - ADESAO"/>
    <n v="1978010"/>
    <d v="2026-05-21T00:00:00"/>
    <n v="2178965"/>
    <d v="2026-05-22T00:00:00"/>
    <m/>
    <n v="274.24"/>
    <d v="2026-06-05T00:00:00"/>
    <m/>
    <m/>
    <s v="Processamento de dados e congêneres"/>
    <n v="90.4"/>
    <m/>
    <x v="0"/>
    <m/>
    <m/>
    <m/>
    <s v="2 - FATURADO"/>
    <n v="25"/>
    <x v="0"/>
    <x v="0"/>
    <m/>
  </r>
  <r>
    <x v="5229"/>
    <s v="382.727.168-10"/>
    <s v="NF SERVICOS - ADESAO"/>
    <n v="1977892"/>
    <d v="2026-05-21T00:00:00"/>
    <n v="2178847"/>
    <d v="2026-05-22T00:00:00"/>
    <m/>
    <n v="3110.54"/>
    <d v="2026-07-30T00:00:00"/>
    <m/>
    <m/>
    <s v="Processamento de dados e congêneres"/>
    <n v="3110.54"/>
    <m/>
    <x v="0"/>
    <m/>
    <m/>
    <m/>
    <s v="2 - FATURADO"/>
    <n v="0"/>
    <x v="1"/>
    <x v="0"/>
    <m/>
  </r>
  <r>
    <x v="5229"/>
    <s v="382.727.168-10"/>
    <s v="NF SERVICOS - ADESAO"/>
    <n v="2001307"/>
    <d v="2026-06-12T00:00:00"/>
    <n v="220380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29"/>
    <s v="382.727.168-10"/>
    <s v="NF SERVICOS - ADESAO"/>
    <n v="2015189"/>
    <d v="2026-06-17T00:00:00"/>
    <n v="2217958"/>
    <d v="2026-06-17T00:00:00"/>
    <m/>
    <n v="1888.69"/>
    <d v="2026-07-30T00:00:00"/>
    <m/>
    <m/>
    <s v="Processamento de dados e congêneres"/>
    <n v="1888.69"/>
    <m/>
    <x v="0"/>
    <m/>
    <m/>
    <m/>
    <s v="2 - FATURADO"/>
    <n v="0"/>
    <x v="1"/>
    <x v="0"/>
    <m/>
  </r>
  <r>
    <x v="5230"/>
    <s v="382.942.688-79"/>
    <s v="NF SERVICOS - ADESAO"/>
    <n v="1975337"/>
    <d v="2026-05-21T00:00:00"/>
    <n v="2176289"/>
    <d v="2026-05-21T00:00:00"/>
    <m/>
    <n v="112.14"/>
    <d v="2026-07-30T00:00:00"/>
    <m/>
    <m/>
    <s v="Processamento de dados e congêneres"/>
    <n v="112.14"/>
    <m/>
    <x v="0"/>
    <m/>
    <m/>
    <m/>
    <s v="2 - FATURADO"/>
    <n v="0"/>
    <x v="1"/>
    <x v="0"/>
    <m/>
  </r>
  <r>
    <x v="5230"/>
    <s v="382.942.688-79"/>
    <s v="NF SERVICOS - ADESAO"/>
    <n v="1983092"/>
    <d v="2026-05-21T00:00:00"/>
    <n v="218405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231"/>
    <s v="383.091.108-47"/>
    <s v="NF SERVICOS - ADESAO"/>
    <n v="1978634"/>
    <d v="2026-05-21T00:00:00"/>
    <n v="2179589"/>
    <d v="2026-05-22T00:00:00"/>
    <m/>
    <n v="6441.12"/>
    <d v="2026-06-05T00:00:00"/>
    <m/>
    <m/>
    <s v="Processamento de dados e congêneres"/>
    <n v="2100.69"/>
    <m/>
    <x v="0"/>
    <m/>
    <m/>
    <m/>
    <s v="2 - FATURADO"/>
    <n v="25"/>
    <x v="0"/>
    <x v="0"/>
    <m/>
  </r>
  <r>
    <x v="5231"/>
    <s v="383.091.108-47"/>
    <s v="NF SERVICOS - ADESAO"/>
    <n v="1999769"/>
    <d v="2026-06-12T00:00:00"/>
    <n v="2202270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231"/>
    <s v="383.091.108-47"/>
    <s v="NF SERVICOS - ADESAO"/>
    <n v="2015865"/>
    <d v="2026-06-17T00:00:00"/>
    <n v="2218634"/>
    <d v="2026-06-18T00:00:00"/>
    <m/>
    <n v="4719.13"/>
    <d v="2026-07-30T00:00:00"/>
    <m/>
    <m/>
    <s v="Processamento de dados e congêneres"/>
    <n v="4719.13"/>
    <m/>
    <x v="0"/>
    <m/>
    <m/>
    <m/>
    <s v="2 - FATURADO"/>
    <n v="0"/>
    <x v="1"/>
    <x v="0"/>
    <m/>
  </r>
  <r>
    <x v="5232"/>
    <s v="383.235.538-31"/>
    <s v="NF SERVICOS - ADESAO"/>
    <n v="2002586"/>
    <d v="2026-06-12T00:00:00"/>
    <n v="220508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33"/>
    <s v="383.285.498-32"/>
    <s v="NF SERVICOS - ADESAO"/>
    <n v="1977407"/>
    <d v="2026-05-21T00:00:00"/>
    <n v="2178362"/>
    <d v="2026-05-22T00:00:00"/>
    <m/>
    <n v="472.79"/>
    <d v="2026-06-05T00:00:00"/>
    <m/>
    <m/>
    <s v="Processamento de dados e congêneres"/>
    <n v="154.97"/>
    <m/>
    <x v="0"/>
    <m/>
    <m/>
    <m/>
    <s v="2 - FATURADO"/>
    <n v="25"/>
    <x v="0"/>
    <x v="0"/>
    <m/>
  </r>
  <r>
    <x v="5234"/>
    <s v="383.293.008-62"/>
    <s v="NF SERVICOS - ADESAO"/>
    <n v="2012101"/>
    <d v="2026-06-15T00:00:00"/>
    <n v="2214805"/>
    <d v="2026-06-16T00:00:00"/>
    <m/>
    <n v="117.68"/>
    <d v="2026-06-20T00:00:00"/>
    <m/>
    <m/>
    <s v="Processamento de dados e congêneres"/>
    <n v="117.68"/>
    <m/>
    <x v="0"/>
    <m/>
    <m/>
    <m/>
    <s v="2 - FATURADO"/>
    <n v="10"/>
    <x v="0"/>
    <x v="0"/>
    <m/>
  </r>
  <r>
    <x v="5235"/>
    <s v="383.320.238-66"/>
    <s v="NF SERVICOS DO"/>
    <n v="17024"/>
    <d v="2021-09-29T00:00:00"/>
    <n v="21193"/>
    <d v="2021-09-29T00:00:00"/>
    <m/>
    <n v="30"/>
    <d v="2021-10-29T00:00:00"/>
    <m/>
    <m/>
    <s v="Boletim_e-Negócios Públicos Informa"/>
    <n v="30"/>
    <m/>
    <x v="0"/>
    <m/>
    <m/>
    <m/>
    <s v="4 - FATURADO eNEGOCIOS INFORMA"/>
    <n v="1705"/>
    <x v="2"/>
    <x v="0"/>
    <m/>
  </r>
  <r>
    <x v="5235"/>
    <s v="383.320.238-66"/>
    <s v="NF SERVICOS DO"/>
    <n v="26816"/>
    <d v="2021-10-27T00:00:00"/>
    <n v="31241"/>
    <d v="2021-10-27T00:00:00"/>
    <m/>
    <n v="30"/>
    <d v="2021-11-26T00:00:00"/>
    <m/>
    <m/>
    <s v="Boletim_e-Negócios Públicos Informa"/>
    <n v="30"/>
    <m/>
    <x v="0"/>
    <m/>
    <m/>
    <m/>
    <s v="4 - FATURADO eNEGOCIOS INFORMA"/>
    <n v="1677"/>
    <x v="2"/>
    <x v="0"/>
    <m/>
  </r>
  <r>
    <x v="5235"/>
    <s v="383.320.238-66"/>
    <s v="NF SERVICOS DO"/>
    <n v="37584"/>
    <d v="2021-11-26T00:00:00"/>
    <n v="41840"/>
    <d v="2021-11-29T00:00:00"/>
    <m/>
    <n v="30"/>
    <d v="2021-12-29T00:00:00"/>
    <m/>
    <m/>
    <s v="Boletim_e-Negócios Públicos Informa"/>
    <n v="30"/>
    <m/>
    <x v="0"/>
    <m/>
    <m/>
    <m/>
    <s v="4 - FATURADO eNEGOCIOS INFORMA"/>
    <n v="1644"/>
    <x v="2"/>
    <x v="0"/>
    <m/>
  </r>
  <r>
    <x v="5235"/>
    <s v="383.320.238-66"/>
    <s v="NF SERVICOS DO"/>
    <n v="49385"/>
    <d v="2021-12-30T00:00:00"/>
    <n v="53710"/>
    <d v="2021-12-30T00:00:00"/>
    <m/>
    <n v="30"/>
    <d v="2022-01-29T00:00:00"/>
    <m/>
    <m/>
    <s v="Boletim_e-Negócios Públicos Informa"/>
    <n v="30"/>
    <m/>
    <x v="0"/>
    <m/>
    <m/>
    <m/>
    <s v="4 - FATURADO eNEGOCIOS INFORMA"/>
    <n v="1613"/>
    <x v="2"/>
    <x v="0"/>
    <m/>
  </r>
  <r>
    <x v="5235"/>
    <s v="383.320.238-66"/>
    <s v="NF SERVICOS DO"/>
    <n v="57969"/>
    <d v="2022-02-14T00:00:00"/>
    <n v="62378"/>
    <d v="2022-02-14T00:00:00"/>
    <m/>
    <n v="30"/>
    <d v="2022-03-16T00:00:00"/>
    <m/>
    <m/>
    <s v="Boletim_e-Negócios Públicos Informa"/>
    <n v="30"/>
    <m/>
    <x v="0"/>
    <m/>
    <m/>
    <m/>
    <s v="4 - FATURADO eNEGOCIOS INFORMA"/>
    <n v="1567"/>
    <x v="2"/>
    <x v="0"/>
    <m/>
  </r>
  <r>
    <x v="5235"/>
    <s v="383.320.238-66"/>
    <s v="NF SERVICOS DO"/>
    <n v="66296"/>
    <d v="2022-02-28T00:00:00"/>
    <n v="70721"/>
    <d v="2022-03-02T00:00:00"/>
    <m/>
    <n v="30"/>
    <d v="2022-04-01T00:00:00"/>
    <m/>
    <m/>
    <s v="Boletim_e-Negócios Públicos Informa"/>
    <n v="30"/>
    <m/>
    <x v="0"/>
    <m/>
    <m/>
    <m/>
    <s v="4 - FATURADO eNEGOCIOS INFORMA"/>
    <n v="1551"/>
    <x v="2"/>
    <x v="0"/>
    <m/>
  </r>
  <r>
    <x v="5235"/>
    <s v="383.320.238-66"/>
    <s v="NF SERVICOS DO"/>
    <n v="77248"/>
    <d v="2022-03-31T00:00:00"/>
    <n v="81735"/>
    <d v="2022-04-04T00:00:00"/>
    <m/>
    <n v="30"/>
    <d v="2022-05-04T00:00:00"/>
    <m/>
    <m/>
    <s v="Boletim_e-Negócios Públicos Informa"/>
    <n v="30"/>
    <m/>
    <x v="0"/>
    <m/>
    <m/>
    <m/>
    <s v="4 - FATURADO eNEGOCIOS INFORMA"/>
    <n v="1518"/>
    <x v="2"/>
    <x v="0"/>
    <m/>
  </r>
  <r>
    <x v="5235"/>
    <s v="383.320.238-66"/>
    <s v="NF SERVICOS DO"/>
    <n v="85872"/>
    <d v="2022-04-30T00:00:00"/>
    <n v="90400"/>
    <d v="2022-05-02T00:00:00"/>
    <m/>
    <n v="30"/>
    <d v="2022-06-01T00:00:00"/>
    <m/>
    <m/>
    <s v="Boletim_e-Negócios Públicos Informa"/>
    <n v="30"/>
    <m/>
    <x v="0"/>
    <m/>
    <m/>
    <m/>
    <s v="4 - FATURADO eNEGOCIOS INFORMA"/>
    <n v="1490"/>
    <x v="2"/>
    <x v="0"/>
    <m/>
  </r>
  <r>
    <x v="5235"/>
    <s v="383.320.238-66"/>
    <s v="NF SERVICOS DO"/>
    <n v="95216"/>
    <d v="2022-05-26T00:00:00"/>
    <n v="99808"/>
    <d v="2022-05-28T00:00:00"/>
    <m/>
    <n v="30"/>
    <d v="2022-06-27T00:00:00"/>
    <m/>
    <m/>
    <s v="Boletim_e-Negócios Públicos Informa"/>
    <n v="30"/>
    <m/>
    <x v="0"/>
    <m/>
    <m/>
    <m/>
    <s v="4 - FATURADO eNEGOCIOS INFORMA"/>
    <n v="1464"/>
    <x v="2"/>
    <x v="0"/>
    <m/>
  </r>
  <r>
    <x v="5235"/>
    <s v="383.320.238-66"/>
    <s v="NF SERVICOS DO"/>
    <n v="105868"/>
    <d v="2022-06-30T00:00:00"/>
    <n v="110526"/>
    <d v="2022-07-01T00:00:00"/>
    <m/>
    <n v="30"/>
    <d v="2022-07-31T00:00:00"/>
    <m/>
    <m/>
    <s v="Boletim_e-Negócios Públicos Informa"/>
    <n v="30"/>
    <m/>
    <x v="0"/>
    <m/>
    <m/>
    <m/>
    <s v="4 - FATURADO eNEGOCIOS INFORMA"/>
    <n v="1430"/>
    <x v="2"/>
    <x v="0"/>
    <m/>
  </r>
  <r>
    <x v="5235"/>
    <s v="383.320.238-66"/>
    <s v="NF SERVICOS DO"/>
    <n v="115135"/>
    <d v="2022-07-31T00:00:00"/>
    <n v="119866"/>
    <d v="2022-08-04T00:00:00"/>
    <m/>
    <n v="30"/>
    <d v="2022-09-03T00:00:00"/>
    <m/>
    <m/>
    <s v="Boletim_e-Negócios Públicos Informa"/>
    <n v="30"/>
    <m/>
    <x v="0"/>
    <m/>
    <m/>
    <m/>
    <s v="4 - FATURADO eNEGOCIOS INFORMA"/>
    <n v="1396"/>
    <x v="2"/>
    <x v="0"/>
    <m/>
  </r>
  <r>
    <x v="5235"/>
    <s v="383.320.238-66"/>
    <s v="NF SERVICOS DO"/>
    <n v="123157"/>
    <d v="2022-08-29T00:00:00"/>
    <n v="127950"/>
    <d v="2022-08-29T00:00:00"/>
    <m/>
    <n v="30"/>
    <d v="2022-09-28T00:00:00"/>
    <m/>
    <m/>
    <s v="Boletim_e-Negócios Públicos Informa"/>
    <n v="30"/>
    <m/>
    <x v="0"/>
    <m/>
    <m/>
    <m/>
    <s v="4 - FATURADO eNEGOCIOS INFORMA"/>
    <n v="1371"/>
    <x v="2"/>
    <x v="0"/>
    <m/>
  </r>
  <r>
    <x v="5235"/>
    <s v="383.320.238-66"/>
    <s v="NF SERVICOS DO"/>
    <n v="131897"/>
    <d v="2022-09-27T00:00:00"/>
    <n v="136772"/>
    <d v="2022-09-28T00:00:00"/>
    <m/>
    <n v="30"/>
    <d v="2022-10-28T00:00:00"/>
    <m/>
    <m/>
    <s v="Boletim_e-Negócios Públicos Informa"/>
    <n v="30"/>
    <m/>
    <x v="0"/>
    <m/>
    <m/>
    <m/>
    <s v="4 - FATURADO eNEGOCIOS INFORMA"/>
    <n v="1341"/>
    <x v="2"/>
    <x v="0"/>
    <m/>
  </r>
  <r>
    <x v="5235"/>
    <s v="383.320.238-66"/>
    <s v="NF SERVICOS DO"/>
    <n v="139325"/>
    <d v="2022-10-25T00:00:00"/>
    <n v="144268"/>
    <d v="2022-10-27T00:00:00"/>
    <m/>
    <n v="30"/>
    <d v="2022-11-26T00:00:00"/>
    <m/>
    <m/>
    <s v="Boletim_e-Negócios Públicos Informa"/>
    <n v="30"/>
    <m/>
    <x v="0"/>
    <m/>
    <m/>
    <m/>
    <s v="4 - FATURADO eNEGOCIOS INFORMA"/>
    <n v="1312"/>
    <x v="2"/>
    <x v="0"/>
    <m/>
  </r>
  <r>
    <x v="5235"/>
    <s v="383.320.238-66"/>
    <s v="NF SERVICOS DO"/>
    <n v="148998"/>
    <d v="2022-11-30T00:00:00"/>
    <n v="154023"/>
    <d v="2022-12-01T00:00:00"/>
    <m/>
    <n v="30"/>
    <d v="2022-12-31T00:00:00"/>
    <m/>
    <m/>
    <s v="Boletim_e-Negócios Públicos Informa"/>
    <n v="30"/>
    <m/>
    <x v="0"/>
    <m/>
    <m/>
    <m/>
    <s v="4 - FATURADO eNEGOCIOS INFORMA"/>
    <n v="1277"/>
    <x v="2"/>
    <x v="0"/>
    <m/>
  </r>
  <r>
    <x v="5235"/>
    <s v="383.320.238-66"/>
    <s v="NF SERVICOS DO"/>
    <n v="156230"/>
    <d v="2022-12-29T00:00:00"/>
    <n v="161304"/>
    <d v="2022-12-29T00:00:00"/>
    <m/>
    <n v="30"/>
    <d v="2023-01-28T00:00:00"/>
    <m/>
    <m/>
    <s v="Boletim_e-Negócios Públicos Informa"/>
    <n v="30"/>
    <m/>
    <x v="0"/>
    <m/>
    <m/>
    <m/>
    <s v="4 - FATURADO eNEGOCIOS INFORMA"/>
    <n v="1249"/>
    <x v="2"/>
    <x v="0"/>
    <m/>
  </r>
  <r>
    <x v="5235"/>
    <s v="383.320.238-66"/>
    <s v="NF SERVICOS DO"/>
    <n v="162829"/>
    <d v="2023-01-27T00:00:00"/>
    <n v="167996"/>
    <d v="2023-01-27T00:00:00"/>
    <m/>
    <n v="30"/>
    <d v="2023-02-26T00:00:00"/>
    <m/>
    <m/>
    <s v="Boletim_e-Negócios Públicos Informa"/>
    <n v="30"/>
    <m/>
    <x v="0"/>
    <m/>
    <m/>
    <m/>
    <s v="4 - FATURADO eNEGOCIOS INFORMA"/>
    <n v="1220"/>
    <x v="2"/>
    <x v="0"/>
    <m/>
  </r>
  <r>
    <x v="5235"/>
    <s v="383.320.238-66"/>
    <s v="NF SERVICOS DO"/>
    <n v="171315"/>
    <d v="2023-02-28T00:00:00"/>
    <n v="176586"/>
    <d v="2023-03-08T00:00:00"/>
    <m/>
    <n v="30"/>
    <d v="2023-04-07T00:00:00"/>
    <m/>
    <m/>
    <s v="Boletim_e-Negócios Públicos Informa"/>
    <n v="30"/>
    <m/>
    <x v="0"/>
    <m/>
    <m/>
    <m/>
    <s v="4 - FATURADO eNEGOCIOS INFORMA"/>
    <n v="1180"/>
    <x v="2"/>
    <x v="0"/>
    <m/>
  </r>
  <r>
    <x v="5235"/>
    <s v="383.320.238-66"/>
    <s v="NF SERVICOS DO"/>
    <n v="180806"/>
    <d v="2023-03-31T00:00:00"/>
    <n v="186110"/>
    <d v="2023-04-03T00:00:00"/>
    <m/>
    <n v="30"/>
    <d v="2023-05-03T00:00:00"/>
    <m/>
    <m/>
    <s v="Boletim_e-Negócios Públicos Informa"/>
    <n v="30"/>
    <m/>
    <x v="0"/>
    <m/>
    <m/>
    <m/>
    <s v="4 - FATURADO eNEGOCIOS INFORMA"/>
    <n v="1154"/>
    <x v="2"/>
    <x v="0"/>
    <m/>
  </r>
  <r>
    <x v="5235"/>
    <s v="383.320.238-66"/>
    <s v="NF SERVICOS DO"/>
    <n v="187088"/>
    <d v="2023-04-27T00:00:00"/>
    <n v="192458"/>
    <d v="2023-04-27T00:00:00"/>
    <m/>
    <n v="30"/>
    <d v="2023-05-27T00:00:00"/>
    <m/>
    <m/>
    <s v="Boletim_e-Negócios Públicos Informa"/>
    <n v="30"/>
    <m/>
    <x v="0"/>
    <m/>
    <m/>
    <m/>
    <s v="4 - FATURADO eNEGOCIOS INFORMA"/>
    <n v="1130"/>
    <x v="2"/>
    <x v="0"/>
    <m/>
  </r>
  <r>
    <x v="5235"/>
    <s v="383.320.238-66"/>
    <s v="NF SERVICOS DO"/>
    <n v="196659"/>
    <d v="2023-06-05T00:00:00"/>
    <n v="202134"/>
    <d v="2023-06-14T00:00:00"/>
    <m/>
    <n v="30"/>
    <d v="2023-07-14T00:00:00"/>
    <m/>
    <m/>
    <s v="Boletim_e-Negócios Públicos Informa"/>
    <n v="30"/>
    <m/>
    <x v="0"/>
    <m/>
    <m/>
    <m/>
    <s v="4 - FATURADO eNEGOCIOS INFORMA"/>
    <n v="1082"/>
    <x v="2"/>
    <x v="0"/>
    <m/>
  </r>
  <r>
    <x v="5235"/>
    <s v="383.320.238-66"/>
    <s v="NF SERVICOS DO"/>
    <n v="202729"/>
    <d v="2023-06-27T00:00:00"/>
    <n v="208189"/>
    <d v="2023-06-27T00:00:00"/>
    <m/>
    <n v="30"/>
    <d v="2023-07-27T00:00:00"/>
    <m/>
    <m/>
    <s v="Boletim_e-Negócios Públicos Informa"/>
    <n v="30"/>
    <m/>
    <x v="0"/>
    <m/>
    <m/>
    <m/>
    <s v="4 - FATURADO eNEGOCIOS INFORMA"/>
    <n v="1069"/>
    <x v="2"/>
    <x v="0"/>
    <m/>
  </r>
  <r>
    <x v="5235"/>
    <s v="383.320.238-66"/>
    <s v="NF SERVICOS DO"/>
    <n v="211867"/>
    <d v="2023-07-31T00:00:00"/>
    <n v="217405"/>
    <d v="2023-08-01T00:00:00"/>
    <m/>
    <n v="30"/>
    <d v="2023-08-31T00:00:00"/>
    <m/>
    <m/>
    <s v="Boletim_e-Negócios Públicos Informa"/>
    <n v="30"/>
    <m/>
    <x v="0"/>
    <m/>
    <m/>
    <m/>
    <s v="4 - FATURADO eNEGOCIOS INFORMA"/>
    <n v="1034"/>
    <x v="2"/>
    <x v="0"/>
    <m/>
  </r>
  <r>
    <x v="5235"/>
    <s v="383.320.238-66"/>
    <s v="NF SERVICOS DO"/>
    <n v="218647"/>
    <d v="2023-08-30T00:00:00"/>
    <n v="224208"/>
    <d v="2023-08-31T00:00:00"/>
    <m/>
    <n v="30"/>
    <d v="2023-09-30T00:00:00"/>
    <m/>
    <m/>
    <s v="Boletim_e-Negócios Públicos Informa"/>
    <n v="30"/>
    <m/>
    <x v="0"/>
    <m/>
    <m/>
    <m/>
    <s v="4 - FATURADO eNEGOCIOS INFORMA"/>
    <n v="1004"/>
    <x v="2"/>
    <x v="0"/>
    <m/>
  </r>
  <r>
    <x v="5235"/>
    <s v="383.320.238-66"/>
    <s v="NF SERVICOS DO"/>
    <n v="225430"/>
    <d v="2023-09-30T00:00:00"/>
    <n v="231085"/>
    <d v="2023-10-02T00:00:00"/>
    <m/>
    <n v="30"/>
    <d v="2023-11-01T00:00:00"/>
    <m/>
    <m/>
    <s v="Boletim_e-Negócios Públicos Informa"/>
    <n v="30"/>
    <m/>
    <x v="0"/>
    <m/>
    <m/>
    <m/>
    <s v="4 - FATURADO eNEGOCIOS INFORMA"/>
    <n v="972"/>
    <x v="2"/>
    <x v="0"/>
    <m/>
  </r>
  <r>
    <x v="5235"/>
    <s v="383.320.238-66"/>
    <s v="NF SERVICOS DO"/>
    <n v="231342"/>
    <d v="2023-10-27T00:00:00"/>
    <n v="237054"/>
    <d v="2023-10-30T00:00:00"/>
    <m/>
    <n v="30"/>
    <d v="2023-11-29T00:00:00"/>
    <m/>
    <m/>
    <s v="Boletim_e-Negócios Públicos Informa"/>
    <n v="30"/>
    <m/>
    <x v="0"/>
    <m/>
    <m/>
    <m/>
    <s v="4 - FATURADO eNEGOCIOS INFORMA"/>
    <n v="944"/>
    <x v="2"/>
    <x v="0"/>
    <m/>
  </r>
  <r>
    <x v="5235"/>
    <s v="383.320.238-66"/>
    <s v="NF SERVICOS DO"/>
    <n v="236929"/>
    <d v="2023-11-30T00:00:00"/>
    <n v="242700"/>
    <d v="2023-11-30T00:00:00"/>
    <m/>
    <n v="30"/>
    <d v="2023-12-30T00:00:00"/>
    <m/>
    <m/>
    <s v="Boletim_e-Negócios Públicos Informa"/>
    <n v="30"/>
    <m/>
    <x v="0"/>
    <m/>
    <m/>
    <m/>
    <s v="4 - FATURADO eNEGOCIOS INFORMA"/>
    <n v="913"/>
    <x v="2"/>
    <x v="0"/>
    <m/>
  </r>
  <r>
    <x v="5235"/>
    <s v="383.320.238-66"/>
    <s v="NF SERVICOS DO"/>
    <n v="243891"/>
    <d v="2023-12-31T00:00:00"/>
    <n v="249712"/>
    <d v="2024-01-03T00:00:00"/>
    <m/>
    <n v="30"/>
    <d v="2024-02-02T00:00:00"/>
    <m/>
    <m/>
    <s v="Boletim_e-Negócios Públicos Informa"/>
    <n v="30"/>
    <m/>
    <x v="0"/>
    <m/>
    <m/>
    <m/>
    <s v="4 - FATURADO eNEGOCIOS INFORMA"/>
    <n v="879"/>
    <x v="2"/>
    <x v="0"/>
    <m/>
  </r>
  <r>
    <x v="5235"/>
    <s v="383.320.238-66"/>
    <s v="NF SERVICOS DO"/>
    <n v="247248"/>
    <d v="2024-01-29T00:00:00"/>
    <n v="253115"/>
    <d v="2024-01-30T00:00:00"/>
    <m/>
    <n v="30"/>
    <d v="2024-02-29T00:00:00"/>
    <m/>
    <m/>
    <s v="Boletim_e-Negócios Públicos Informa"/>
    <n v="30"/>
    <m/>
    <x v="0"/>
    <m/>
    <m/>
    <m/>
    <s v="4 - FATURADO eNEGOCIOS INFORMA"/>
    <n v="852"/>
    <x v="2"/>
    <x v="0"/>
    <m/>
  </r>
  <r>
    <x v="5235"/>
    <s v="383.320.238-66"/>
    <s v="NF SERVICOS DO"/>
    <n v="252807"/>
    <d v="2024-02-25T00:00:00"/>
    <n v="258708"/>
    <d v="2024-02-28T00:00:00"/>
    <m/>
    <n v="30"/>
    <d v="2024-03-29T00:00:00"/>
    <m/>
    <m/>
    <s v="Boletim_e-Negócios Públicos Informa"/>
    <n v="30"/>
    <m/>
    <x v="0"/>
    <m/>
    <m/>
    <m/>
    <s v="4 - FATURADO eNEGOCIOS INFORMA"/>
    <n v="823"/>
    <x v="2"/>
    <x v="0"/>
    <m/>
  </r>
  <r>
    <x v="5235"/>
    <s v="383.320.238-66"/>
    <s v="NF SERVICOS DO"/>
    <n v="263407"/>
    <d v="2024-04-25T00:00:00"/>
    <n v="269449"/>
    <d v="2024-04-29T00:00:00"/>
    <m/>
    <n v="30"/>
    <d v="2024-05-29T00:00:00"/>
    <m/>
    <m/>
    <s v="Boletim_e-Negócios Públicos Informa"/>
    <n v="30"/>
    <m/>
    <x v="0"/>
    <m/>
    <m/>
    <m/>
    <s v="4 - FATURADO eNEGOCIOS INFORMA"/>
    <n v="762"/>
    <x v="2"/>
    <x v="0"/>
    <m/>
  </r>
  <r>
    <x v="5235"/>
    <s v="383.320.238-66"/>
    <s v="NF SERVICOS DO"/>
    <n v="264162"/>
    <d v="2024-04-30T00:00:00"/>
    <n v="270204"/>
    <d v="2024-05-03T00:00:00"/>
    <m/>
    <n v="30"/>
    <d v="2024-06-02T00:00:00"/>
    <m/>
    <m/>
    <s v="Boletim_e-Negócios Públicos Informa"/>
    <n v="30"/>
    <m/>
    <x v="0"/>
    <m/>
    <m/>
    <m/>
    <s v="4 - FATURADO eNEGOCIOS INFORMA"/>
    <n v="758"/>
    <x v="2"/>
    <x v="0"/>
    <m/>
  </r>
  <r>
    <x v="5235"/>
    <s v="383.320.238-66"/>
    <s v="NF SERVICOS DO"/>
    <n v="268920"/>
    <d v="2024-06-06T00:00:00"/>
    <n v="275009"/>
    <d v="2024-06-06T00:00:00"/>
    <m/>
    <n v="30"/>
    <d v="2024-07-06T00:00:00"/>
    <m/>
    <m/>
    <s v="Boletim_e-Negócios Públicos Informa"/>
    <n v="30"/>
    <m/>
    <x v="0"/>
    <m/>
    <m/>
    <m/>
    <s v="4 - FATURADO eNEGOCIOS INFORMA"/>
    <n v="724"/>
    <x v="2"/>
    <x v="0"/>
    <m/>
  </r>
  <r>
    <x v="5235"/>
    <s v="383.320.238-66"/>
    <s v="NF SERVICOS DO"/>
    <n v="276030"/>
    <d v="2024-07-11T00:00:00"/>
    <n v="282192"/>
    <d v="2024-07-11T00:00:00"/>
    <m/>
    <n v="30"/>
    <d v="2024-08-10T00:00:00"/>
    <m/>
    <m/>
    <s v="Boletim_e-Negócios Públicos Informa"/>
    <n v="30"/>
    <m/>
    <x v="0"/>
    <m/>
    <m/>
    <m/>
    <s v="4 - FATURADO eNEGOCIOS INFORMA"/>
    <n v="689"/>
    <x v="2"/>
    <x v="0"/>
    <m/>
  </r>
  <r>
    <x v="5235"/>
    <s v="383.320.238-66"/>
    <s v="NF SERVICOS DO"/>
    <n v="280626"/>
    <d v="2024-08-08T00:00:00"/>
    <n v="286850"/>
    <d v="2024-08-08T00:00:00"/>
    <m/>
    <n v="30"/>
    <d v="2024-09-07T00:00:00"/>
    <m/>
    <m/>
    <s v="Boletim_e-Negócios Públicos Informa"/>
    <n v="30"/>
    <m/>
    <x v="0"/>
    <m/>
    <m/>
    <m/>
    <s v="4 - FATURADO eNEGOCIOS INFORMA"/>
    <n v="661"/>
    <x v="2"/>
    <x v="0"/>
    <m/>
  </r>
  <r>
    <x v="5235"/>
    <s v="383.320.238-66"/>
    <s v="NF SERVICOS DO"/>
    <n v="288873"/>
    <d v="2024-09-24T00:00:00"/>
    <n v="295215"/>
    <d v="2024-09-24T00:00:00"/>
    <m/>
    <n v="30"/>
    <d v="2024-10-24T00:00:00"/>
    <m/>
    <m/>
    <s v="Boletim_e-Negócios Públicos Informa"/>
    <n v="30"/>
    <m/>
    <x v="0"/>
    <m/>
    <m/>
    <m/>
    <s v="4 - FATURADO eNEGOCIOS INFORMA"/>
    <n v="614"/>
    <x v="2"/>
    <x v="0"/>
    <m/>
  </r>
  <r>
    <x v="5235"/>
    <s v="383.320.238-66"/>
    <s v="NF SERVICOS DO"/>
    <n v="290312"/>
    <d v="2024-10-04T00:00:00"/>
    <n v="296662"/>
    <d v="2024-10-04T00:00:00"/>
    <m/>
    <n v="30"/>
    <d v="2024-11-03T00:00:00"/>
    <m/>
    <m/>
    <s v="Boletim_e-Negócios Públicos Informa"/>
    <n v="30"/>
    <m/>
    <x v="0"/>
    <m/>
    <m/>
    <m/>
    <s v="4 - FATURADO eNEGOCIOS INFORMA"/>
    <n v="604"/>
    <x v="2"/>
    <x v="0"/>
    <m/>
  </r>
  <r>
    <x v="5235"/>
    <s v="383.320.238-66"/>
    <s v="NF SERVICOS DO"/>
    <n v="294858"/>
    <d v="2024-11-04T00:00:00"/>
    <n v="301263"/>
    <d v="2024-11-04T00:00:00"/>
    <m/>
    <n v="30"/>
    <d v="2024-12-04T00:00:00"/>
    <m/>
    <m/>
    <s v="Boletim_e-Negócios Públicos Informa"/>
    <n v="30"/>
    <m/>
    <x v="0"/>
    <m/>
    <m/>
    <m/>
    <s v="4 - FATURADO eNEGOCIOS INFORMA"/>
    <n v="573"/>
    <x v="2"/>
    <x v="0"/>
    <m/>
  </r>
  <r>
    <x v="5236"/>
    <s v="383.519.988-93"/>
    <s v="NF SERVICOS - ADESAO"/>
    <n v="2005680"/>
    <d v="2026-06-12T00:00:00"/>
    <n v="2208187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237"/>
    <s v="383.648.378-50"/>
    <s v="NF SERVICOS - ADESAO"/>
    <n v="2012304"/>
    <d v="2026-06-15T00:00:00"/>
    <n v="2215009"/>
    <d v="2026-06-16T00:00:00"/>
    <m/>
    <n v="154.13"/>
    <d v="2026-06-20T00:00:00"/>
    <m/>
    <m/>
    <s v="Processamento de dados e congêneres"/>
    <n v="154.13"/>
    <m/>
    <x v="0"/>
    <m/>
    <m/>
    <m/>
    <s v="2 - FATURADO"/>
    <n v="10"/>
    <x v="0"/>
    <x v="0"/>
    <m/>
  </r>
  <r>
    <x v="5238"/>
    <s v="383.681.488-98"/>
    <s v="NF SERVICOS - ADESAO"/>
    <n v="1999030"/>
    <d v="2026-06-12T00:00:00"/>
    <n v="220153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38"/>
    <s v="383.681.488-98"/>
    <s v="NF SERVICOS - ADESAO"/>
    <n v="2017515"/>
    <d v="2026-06-17T00:00:00"/>
    <n v="2220290"/>
    <d v="2026-06-18T00:00:00"/>
    <m/>
    <n v="317.07"/>
    <d v="2026-06-20T00:00:00"/>
    <m/>
    <m/>
    <s v="Processamento de dados e congêneres"/>
    <n v="317.07"/>
    <m/>
    <x v="0"/>
    <m/>
    <m/>
    <m/>
    <s v="2 - FATURADO"/>
    <n v="10"/>
    <x v="0"/>
    <x v="0"/>
    <m/>
  </r>
  <r>
    <x v="5239"/>
    <s v="383.806.238-86"/>
    <s v="NF SERVICOS - ADESAO"/>
    <n v="1977254"/>
    <d v="2026-05-21T00:00:00"/>
    <n v="2178209"/>
    <d v="2026-05-22T00:00:00"/>
    <m/>
    <n v="456.78"/>
    <d v="2026-07-30T00:00:00"/>
    <m/>
    <m/>
    <s v="Processamento de dados e congêneres"/>
    <n v="456.78"/>
    <m/>
    <x v="0"/>
    <m/>
    <m/>
    <m/>
    <s v="2 - FATURADO"/>
    <n v="0"/>
    <x v="1"/>
    <x v="0"/>
    <m/>
  </r>
  <r>
    <x v="5239"/>
    <s v="383.806.238-86"/>
    <s v="NF SERVICOS - ADESAO"/>
    <n v="1987424"/>
    <d v="2026-05-21T00:00:00"/>
    <n v="218838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239"/>
    <s v="383.806.238-86"/>
    <s v="NF SERVICOS - ADESAO"/>
    <n v="2000060"/>
    <d v="2026-06-12T00:00:00"/>
    <n v="220256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39"/>
    <s v="383.806.238-86"/>
    <s v="NF SERVICOS - ADESAO"/>
    <n v="2016437"/>
    <d v="2026-06-17T00:00:00"/>
    <n v="2219206"/>
    <d v="2026-06-18T00:00:00"/>
    <m/>
    <n v="510.53"/>
    <d v="2026-07-30T00:00:00"/>
    <m/>
    <m/>
    <s v="Processamento de dados e congêneres"/>
    <n v="510.53"/>
    <m/>
    <x v="0"/>
    <m/>
    <m/>
    <m/>
    <s v="2 - FATURADO"/>
    <n v="0"/>
    <x v="1"/>
    <x v="0"/>
    <m/>
  </r>
  <r>
    <x v="5240"/>
    <s v="384.138.108-17"/>
    <s v="NF SERVICOS - ADESAO"/>
    <n v="1977422"/>
    <d v="2026-05-21T00:00:00"/>
    <n v="2178377"/>
    <d v="2026-05-22T00:00:00"/>
    <m/>
    <n v="1777.53"/>
    <d v="2026-07-30T00:00:00"/>
    <m/>
    <m/>
    <s v="Processamento de dados e congêneres"/>
    <n v="1777.53"/>
    <m/>
    <x v="0"/>
    <m/>
    <m/>
    <m/>
    <s v="2 - FATURADO"/>
    <n v="0"/>
    <x v="1"/>
    <x v="0"/>
    <m/>
  </r>
  <r>
    <x v="5240"/>
    <s v="384.138.108-17"/>
    <s v="NF SERVICOS - ADESAO"/>
    <n v="2016869"/>
    <d v="2026-06-17T00:00:00"/>
    <n v="2219644"/>
    <d v="2026-06-18T00:00:00"/>
    <m/>
    <n v="50.03"/>
    <d v="2026-07-30T00:00:00"/>
    <m/>
    <m/>
    <s v="Processamento de dados e congêneres"/>
    <n v="50.03"/>
    <m/>
    <x v="0"/>
    <m/>
    <m/>
    <m/>
    <s v="2 - FATURADO"/>
    <n v="0"/>
    <x v="1"/>
    <x v="0"/>
    <m/>
  </r>
  <r>
    <x v="5241"/>
    <s v="384.352.318-52"/>
    <s v="NF SERVICOS - ADESAO"/>
    <n v="1978775"/>
    <d v="2026-05-21T00:00:00"/>
    <n v="2179730"/>
    <d v="2026-05-22T00:00:00"/>
    <m/>
    <n v="375.83"/>
    <d v="2026-06-05T00:00:00"/>
    <m/>
    <m/>
    <s v="Processamento de dados e congêneres"/>
    <n v="120.53"/>
    <m/>
    <x v="0"/>
    <m/>
    <m/>
    <m/>
    <s v="2 - FATURADO"/>
    <n v="25"/>
    <x v="0"/>
    <x v="0"/>
    <m/>
  </r>
  <r>
    <x v="5241"/>
    <s v="384.352.318-52"/>
    <s v="NF SERVICOS - ADESAO"/>
    <n v="1985999"/>
    <d v="2026-05-21T00:00:00"/>
    <n v="218696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241"/>
    <s v="384.352.318-52"/>
    <s v="NF SERVICOS - ADESAO"/>
    <n v="1996377"/>
    <d v="2026-06-12T00:00:00"/>
    <n v="219883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41"/>
    <s v="384.352.318-52"/>
    <s v="NF SERVICOS - ADESAO"/>
    <n v="2016110"/>
    <d v="2026-06-17T00:00:00"/>
    <n v="2218879"/>
    <d v="2026-06-18T00:00:00"/>
    <m/>
    <n v="219.05"/>
    <d v="2026-07-30T00:00:00"/>
    <m/>
    <m/>
    <s v="Processamento de dados e congêneres"/>
    <n v="219.05"/>
    <m/>
    <x v="0"/>
    <m/>
    <m/>
    <m/>
    <s v="2 - FATURADO"/>
    <n v="0"/>
    <x v="1"/>
    <x v="0"/>
    <m/>
  </r>
  <r>
    <x v="5242"/>
    <s v="384.414.458-77"/>
    <s v="NF SERVICOS - ADESAO"/>
    <n v="2000563"/>
    <d v="2026-06-12T00:00:00"/>
    <n v="220306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43"/>
    <s v="384.591.258-82"/>
    <s v="NF SERVICOS - ADESAO"/>
    <n v="1999315"/>
    <d v="2026-06-12T00:00:00"/>
    <n v="220181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243"/>
    <s v="384.591.258-82"/>
    <s v="NF SERVICOS - ADESAO"/>
    <n v="2006844"/>
    <d v="2026-06-12T00:00:00"/>
    <n v="2209367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244"/>
    <s v="384.891.728-97"/>
    <s v="NF SERVICOS - ADESAO"/>
    <n v="1983706"/>
    <d v="2026-05-21T00:00:00"/>
    <n v="218466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244"/>
    <s v="384.891.728-97"/>
    <s v="NF SERVICOS - ADESAO"/>
    <n v="2005154"/>
    <d v="2026-06-12T00:00:00"/>
    <n v="220765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45"/>
    <s v="384.900.918-11"/>
    <s v="NF SERVICOS - ADESAO"/>
    <n v="1999884"/>
    <d v="2026-06-12T00:00:00"/>
    <n v="220238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46"/>
    <s v="385.158.288-80"/>
    <s v="NF SERVICOS - ADESAO"/>
    <n v="1976027"/>
    <d v="2026-05-21T00:00:00"/>
    <n v="2176982"/>
    <d v="2026-05-22T00:00:00"/>
    <m/>
    <n v="5229.1499999999996"/>
    <d v="2026-06-05T00:00:00"/>
    <m/>
    <m/>
    <s v="Processamento de dados e congêneres"/>
    <n v="1657.31"/>
    <m/>
    <x v="0"/>
    <m/>
    <m/>
    <m/>
    <s v="2 - FATURADO"/>
    <n v="25"/>
    <x v="0"/>
    <x v="0"/>
    <m/>
  </r>
  <r>
    <x v="5247"/>
    <s v="385.396.478-85"/>
    <s v="NF SERVICOS - ADESAO"/>
    <n v="2003875"/>
    <d v="2026-06-12T00:00:00"/>
    <n v="2206376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247"/>
    <s v="385.396.478-85"/>
    <s v="NF SERVICOS - ADESAO"/>
    <n v="2011808"/>
    <d v="2026-06-15T00:00:00"/>
    <n v="2214508"/>
    <d v="2026-06-16T00:00:00"/>
    <m/>
    <n v="115.08"/>
    <d v="2026-07-30T00:00:00"/>
    <m/>
    <m/>
    <s v="Processamento de dados e congêneres"/>
    <n v="115.08"/>
    <m/>
    <x v="0"/>
    <m/>
    <m/>
    <m/>
    <s v="2 - FATURADO"/>
    <n v="0"/>
    <x v="1"/>
    <x v="0"/>
    <m/>
  </r>
  <r>
    <x v="5248"/>
    <s v="385.416.268-57"/>
    <s v="NF SERVICOS - ADESAO"/>
    <n v="1999615"/>
    <d v="2026-06-12T00:00:00"/>
    <n v="2202116"/>
    <d v="2026-06-13T00:00:00"/>
    <m/>
    <n v="499.5"/>
    <d v="2026-06-20T00:00:00"/>
    <m/>
    <m/>
    <s v="Processamento de dados e congeneres - P. dos Credenciados"/>
    <n v="499.5"/>
    <m/>
    <x v="0"/>
    <m/>
    <m/>
    <m/>
    <s v="2 - FATURADO"/>
    <n v="10"/>
    <x v="0"/>
    <x v="0"/>
    <m/>
  </r>
  <r>
    <x v="5249"/>
    <s v="385.489.648-47"/>
    <s v="NF SERVICOS - ADESAO"/>
    <n v="1977612"/>
    <d v="2026-05-21T00:00:00"/>
    <n v="2178567"/>
    <d v="2026-05-22T00:00:00"/>
    <m/>
    <n v="3108.3"/>
    <d v="2026-06-05T00:00:00"/>
    <m/>
    <m/>
    <s v="Processamento de dados e congêneres"/>
    <n v="947.03"/>
    <m/>
    <x v="0"/>
    <m/>
    <m/>
    <m/>
    <s v="2 - FATURADO"/>
    <n v="25"/>
    <x v="0"/>
    <x v="0"/>
    <m/>
  </r>
  <r>
    <x v="5249"/>
    <s v="385.489.648-47"/>
    <s v="NF SERVICOS - ADESAO"/>
    <n v="2015297"/>
    <d v="2026-06-17T00:00:00"/>
    <n v="2218066"/>
    <d v="2026-06-17T00:00:00"/>
    <m/>
    <n v="3066.81"/>
    <d v="2026-07-30T00:00:00"/>
    <m/>
    <m/>
    <s v="Processamento de dados e congêneres"/>
    <n v="3066.81"/>
    <m/>
    <x v="0"/>
    <m/>
    <m/>
    <m/>
    <s v="2 - FATURADO"/>
    <n v="0"/>
    <x v="1"/>
    <x v="0"/>
    <m/>
  </r>
  <r>
    <x v="5250"/>
    <s v="385.498.038-80"/>
    <s v="NF SERVICOS - ADESAO"/>
    <n v="2000130"/>
    <d v="2026-06-12T00:00:00"/>
    <n v="220263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250"/>
    <s v="385.498.038-80"/>
    <s v="NF SERVICOS - ADESAO"/>
    <n v="2006077"/>
    <d v="2026-06-12T00:00:00"/>
    <n v="2208595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251"/>
    <s v="385.688.628-10"/>
    <s v="NF SERVICOS - ADESAO"/>
    <n v="1975307"/>
    <d v="2026-05-21T00:00:00"/>
    <n v="2176258"/>
    <d v="2026-05-21T00:00:00"/>
    <m/>
    <n v="1459.99"/>
    <d v="2026-07-30T00:00:00"/>
    <m/>
    <m/>
    <s v="Processamento de dados e congêneres"/>
    <n v="1459.99"/>
    <m/>
    <x v="0"/>
    <m/>
    <m/>
    <m/>
    <s v="2 - FATURADO"/>
    <n v="0"/>
    <x v="1"/>
    <x v="0"/>
    <m/>
  </r>
  <r>
    <x v="5251"/>
    <s v="385.688.628-10"/>
    <s v="NF SERVICOS - ADESAO"/>
    <n v="2018128"/>
    <d v="2026-06-17T00:00:00"/>
    <n v="2220906"/>
    <d v="2026-06-18T00:00:00"/>
    <m/>
    <n v="1008.33"/>
    <d v="2026-07-30T00:00:00"/>
    <m/>
    <m/>
    <s v="Processamento de dados e congêneres"/>
    <n v="1008.33"/>
    <m/>
    <x v="0"/>
    <m/>
    <m/>
    <m/>
    <s v="2 - FATURADO"/>
    <n v="0"/>
    <x v="1"/>
    <x v="0"/>
    <m/>
  </r>
  <r>
    <x v="5252"/>
    <s v="386.316.148-31"/>
    <s v="NF SERVICOS - ADESAO"/>
    <n v="1975818"/>
    <d v="2026-05-21T00:00:00"/>
    <n v="2176773"/>
    <d v="2026-05-22T00:00:00"/>
    <m/>
    <n v="182.62"/>
    <d v="2026-06-05T00:00:00"/>
    <m/>
    <m/>
    <s v="Processamento de dados e congêneres"/>
    <n v="43.05"/>
    <m/>
    <x v="0"/>
    <m/>
    <m/>
    <m/>
    <s v="2 - FATURADO"/>
    <n v="25"/>
    <x v="0"/>
    <x v="0"/>
    <m/>
  </r>
  <r>
    <x v="5253"/>
    <s v="386.433.318-05"/>
    <s v="NF SERVICOS - ADESAO"/>
    <n v="2016364"/>
    <d v="2026-06-17T00:00:00"/>
    <n v="2219133"/>
    <d v="2026-06-18T00:00:00"/>
    <m/>
    <n v="157.13999999999999"/>
    <d v="2026-06-20T00:00:00"/>
    <m/>
    <m/>
    <s v="Processamento de dados e congêneres"/>
    <n v="157.13999999999999"/>
    <m/>
    <x v="0"/>
    <m/>
    <m/>
    <m/>
    <s v="2 - FATURADO"/>
    <n v="10"/>
    <x v="0"/>
    <x v="0"/>
    <m/>
  </r>
  <r>
    <x v="5254"/>
    <s v="386.853.998-07"/>
    <s v="NF SERVICOS - ADESAO"/>
    <n v="1975540"/>
    <d v="2026-05-21T00:00:00"/>
    <n v="2176495"/>
    <d v="2026-05-21T00:00:00"/>
    <m/>
    <n v="3967.4"/>
    <d v="2026-06-05T00:00:00"/>
    <m/>
    <m/>
    <s v="Processamento de dados e congêneres"/>
    <n v="1295.71"/>
    <m/>
    <x v="0"/>
    <m/>
    <m/>
    <m/>
    <s v="2 - FATURADO"/>
    <n v="25"/>
    <x v="0"/>
    <x v="0"/>
    <m/>
  </r>
  <r>
    <x v="5255"/>
    <s v="387.039.588-50"/>
    <s v="NF SERVICOS - ADESAO"/>
    <n v="2008146"/>
    <d v="2026-06-15T00:00:00"/>
    <n v="2210798"/>
    <d v="2026-06-16T00:00:00"/>
    <m/>
    <n v="134.16999999999999"/>
    <d v="2026-06-20T00:00:00"/>
    <m/>
    <m/>
    <s v="Processamento de dados e congêneres"/>
    <n v="134.16999999999999"/>
    <m/>
    <x v="0"/>
    <m/>
    <m/>
    <m/>
    <s v="2 - FATURADO"/>
    <n v="10"/>
    <x v="0"/>
    <x v="0"/>
    <m/>
  </r>
  <r>
    <x v="5256"/>
    <s v="387.339.428-62"/>
    <s v="NF SERVICOS - ADESAO"/>
    <n v="2011058"/>
    <d v="2026-06-15T00:00:00"/>
    <n v="2213751"/>
    <d v="2026-06-16T00:00:00"/>
    <m/>
    <n v="86.77"/>
    <d v="2026-06-20T00:00:00"/>
    <m/>
    <m/>
    <s v="Processamento de dados e congêneres"/>
    <n v="86.77"/>
    <m/>
    <x v="0"/>
    <m/>
    <m/>
    <m/>
    <s v="2 - FATURADO"/>
    <n v="10"/>
    <x v="0"/>
    <x v="0"/>
    <m/>
  </r>
  <r>
    <x v="5257"/>
    <s v="387.480.228-02"/>
    <s v="NF SERVICOS - ADESAO"/>
    <n v="1978250"/>
    <d v="2026-05-21T00:00:00"/>
    <n v="2179205"/>
    <d v="2026-05-22T00:00:00"/>
    <m/>
    <n v="949.22"/>
    <d v="2026-06-05T00:00:00"/>
    <m/>
    <m/>
    <s v="Processamento de dados e congêneres"/>
    <n v="232.45"/>
    <m/>
    <x v="0"/>
    <m/>
    <m/>
    <m/>
    <s v="2 - FATURADO"/>
    <n v="25"/>
    <x v="0"/>
    <x v="0"/>
    <m/>
  </r>
  <r>
    <x v="5258"/>
    <s v="387.589.968-77"/>
    <s v="NF SERVICOS - ADESAO"/>
    <n v="1996820"/>
    <d v="2026-06-12T00:00:00"/>
    <n v="219932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58"/>
    <s v="387.589.968-77"/>
    <s v="NF SERVICOS - ADESAO"/>
    <n v="2011853"/>
    <d v="2026-06-15T00:00:00"/>
    <n v="2214554"/>
    <d v="2026-06-16T00:00:00"/>
    <m/>
    <n v="122.89"/>
    <d v="2026-07-30T00:00:00"/>
    <m/>
    <m/>
    <s v="Processamento de dados e congêneres"/>
    <n v="122.89"/>
    <m/>
    <x v="0"/>
    <m/>
    <m/>
    <m/>
    <s v="2 - FATURADO"/>
    <n v="0"/>
    <x v="1"/>
    <x v="0"/>
    <m/>
  </r>
  <r>
    <x v="5259"/>
    <s v="387.659.638-65"/>
    <s v="NF SERVICOS - ADESAO"/>
    <n v="1999084"/>
    <d v="2026-06-12T00:00:00"/>
    <n v="220158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60"/>
    <s v="387.792.638-01"/>
    <s v="NF SERVICOS - ADESAO"/>
    <n v="1978447"/>
    <d v="2026-05-21T00:00:00"/>
    <n v="2179402"/>
    <d v="2026-05-22T00:00:00"/>
    <m/>
    <n v="1316.2"/>
    <d v="2026-07-30T00:00:00"/>
    <m/>
    <m/>
    <s v="Processamento de dados e congêneres"/>
    <n v="1316.2"/>
    <m/>
    <x v="0"/>
    <m/>
    <m/>
    <m/>
    <s v="2 - FATURADO"/>
    <n v="0"/>
    <x v="1"/>
    <x v="0"/>
    <m/>
  </r>
  <r>
    <x v="5260"/>
    <s v="387.792.638-01"/>
    <s v="NF SERVICOS - ADESAO"/>
    <n v="2015373"/>
    <d v="2026-06-17T00:00:00"/>
    <n v="2218142"/>
    <d v="2026-06-17T00:00:00"/>
    <m/>
    <n v="929.64"/>
    <d v="2026-07-30T00:00:00"/>
    <m/>
    <m/>
    <s v="Processamento de dados e congêneres"/>
    <n v="929.64"/>
    <m/>
    <x v="0"/>
    <m/>
    <m/>
    <m/>
    <s v="2 - FATURADO"/>
    <n v="0"/>
    <x v="1"/>
    <x v="0"/>
    <m/>
  </r>
  <r>
    <x v="5261"/>
    <s v="388.301.498-29"/>
    <s v="NF SERVICOS - ADESAO"/>
    <n v="2016260"/>
    <d v="2026-06-17T00:00:00"/>
    <n v="2219029"/>
    <d v="2026-06-18T00:00:00"/>
    <m/>
    <n v="330.61"/>
    <d v="2026-06-20T00:00:00"/>
    <m/>
    <m/>
    <s v="Processamento de dados e congêneres"/>
    <n v="330.61"/>
    <m/>
    <x v="0"/>
    <m/>
    <m/>
    <m/>
    <s v="2 - FATURADO"/>
    <n v="10"/>
    <x v="0"/>
    <x v="0"/>
    <m/>
  </r>
  <r>
    <x v="5262"/>
    <s v="388.310.828-68"/>
    <s v="NF SERVICOS - ADESAO"/>
    <n v="1975501"/>
    <d v="2026-05-21T00:00:00"/>
    <n v="2176456"/>
    <d v="2026-05-21T00:00:00"/>
    <m/>
    <n v="7889.03"/>
    <d v="2026-06-05T00:00:00"/>
    <m/>
    <m/>
    <s v="Processamento de dados e congêneres"/>
    <n v="2376.19"/>
    <m/>
    <x v="0"/>
    <m/>
    <m/>
    <m/>
    <s v="2 - FATURADO"/>
    <n v="25"/>
    <x v="0"/>
    <x v="0"/>
    <m/>
  </r>
  <r>
    <x v="5263"/>
    <s v="389.381.998-35"/>
    <s v="NF SERVICOS - ADESAO"/>
    <n v="1980441"/>
    <d v="2026-05-21T00:00:00"/>
    <n v="2181404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263"/>
    <s v="389.381.998-35"/>
    <s v="NF SERVICOS - ADESAO"/>
    <n v="1988102"/>
    <d v="2026-05-21T00:00:00"/>
    <n v="2189068"/>
    <d v="2026-05-23T00:00:00"/>
    <m/>
    <n v="172.36"/>
    <d v="2026-06-05T00:00:00"/>
    <m/>
    <m/>
    <s v="Processamento de dados e congêneres"/>
    <n v="172.36"/>
    <m/>
    <x v="0"/>
    <m/>
    <m/>
    <m/>
    <s v="2 - FATURADO"/>
    <n v="25"/>
    <x v="0"/>
    <x v="0"/>
    <m/>
  </r>
  <r>
    <x v="5263"/>
    <s v="389.381.998-35"/>
    <s v="NF SERVICOS - ADESAO"/>
    <n v="2004356"/>
    <d v="2026-06-12T00:00:00"/>
    <n v="220685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63"/>
    <s v="389.381.998-35"/>
    <s v="NF SERVICOS - ADESAO"/>
    <n v="2011991"/>
    <d v="2026-06-15T00:00:00"/>
    <n v="2214693"/>
    <d v="2026-06-16T00:00:00"/>
    <m/>
    <n v="148.93"/>
    <d v="2026-06-20T00:00:00"/>
    <m/>
    <m/>
    <s v="Processamento de dados e congêneres"/>
    <n v="148.93"/>
    <m/>
    <x v="0"/>
    <m/>
    <m/>
    <m/>
    <s v="2 - FATURADO"/>
    <n v="10"/>
    <x v="0"/>
    <x v="0"/>
    <m/>
  </r>
  <r>
    <x v="5264"/>
    <s v="389.929.888-85"/>
    <s v="ND-AMAZON"/>
    <n v="375"/>
    <d v="2025-05-09T00:00:00"/>
    <m/>
    <m/>
    <m/>
    <n v="51"/>
    <d v="2025-06-08T00:00:00"/>
    <m/>
    <m/>
    <s v="ME ESQUECI COMPLETAMENTE DE MIM, SOU UM DEPARTAMENTO DE CULTURA"/>
    <n v="51"/>
    <m/>
    <x v="0"/>
    <m/>
    <m/>
    <m/>
    <s v="2 - FATURADO"/>
    <n v="387"/>
    <x v="2"/>
    <x v="4"/>
    <m/>
  </r>
  <r>
    <x v="5265"/>
    <s v="389.949.948-40"/>
    <s v="ND-OPERADORA CIELO"/>
    <n v="29540"/>
    <d v="2026-06-18T00:00:00"/>
    <m/>
    <m/>
    <m/>
    <n v="124.99"/>
    <d v="2026-06-18T00:00:00"/>
    <m/>
    <m/>
    <s v="Certificado e-CPF A3 (somente certificado) - 12 meses"/>
    <n v="124.99"/>
    <m/>
    <x v="0"/>
    <m/>
    <m/>
    <m/>
    <s v="1 - VENDA A VISTA"/>
    <n v="12"/>
    <x v="0"/>
    <x v="2"/>
    <m/>
  </r>
  <r>
    <x v="5266"/>
    <s v="389.962.258-86"/>
    <s v="NF SERVICOS KIT"/>
    <n v="188964"/>
    <d v="2025-07-07T00:00:00"/>
    <n v="1995182"/>
    <d v="2025-07-07T00:00:00"/>
    <m/>
    <n v="42.52"/>
    <d v="2025-07-17T00:00:00"/>
    <m/>
    <m/>
    <s v="SISTEMA E-CNH"/>
    <n v="42.52"/>
    <m/>
    <x v="0"/>
    <m/>
    <m/>
    <m/>
    <s v="10 DIAS"/>
    <n v="348"/>
    <x v="4"/>
    <x v="0"/>
    <m/>
  </r>
  <r>
    <x v="5266"/>
    <s v="389.962.258-86"/>
    <s v="NF SERVICOS - ADESAO"/>
    <n v="1989099"/>
    <d v="2026-05-21T00:00:00"/>
    <n v="2190102"/>
    <d v="2026-05-23T00:00:00"/>
    <m/>
    <n v="158.47"/>
    <d v="2026-07-30T00:00:00"/>
    <m/>
    <m/>
    <s v="Processamento de dados e congêneres"/>
    <n v="158.47"/>
    <m/>
    <x v="0"/>
    <m/>
    <m/>
    <m/>
    <s v="2 - FATURADO"/>
    <n v="0"/>
    <x v="1"/>
    <x v="0"/>
    <m/>
  </r>
  <r>
    <x v="5266"/>
    <s v="389.962.258-86"/>
    <s v="NF SERVICOS - ADESAO"/>
    <n v="2011211"/>
    <d v="2026-06-15T00:00:00"/>
    <n v="2213907"/>
    <d v="2026-06-16T00:00:00"/>
    <m/>
    <n v="144.58000000000001"/>
    <d v="2026-07-30T00:00:00"/>
    <m/>
    <m/>
    <s v="Processamento de dados e congêneres"/>
    <n v="144.58000000000001"/>
    <m/>
    <x v="0"/>
    <m/>
    <m/>
    <m/>
    <s v="2 - FATURADO"/>
    <n v="0"/>
    <x v="1"/>
    <x v="0"/>
    <m/>
  </r>
  <r>
    <x v="4553"/>
    <s v="39.233.987/0001-20"/>
    <s v="NF SERVICOS - ADESAO"/>
    <n v="1982504"/>
    <d v="2026-05-21T00:00:00"/>
    <n v="2183467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553"/>
    <s v="39.233.987/0001-20"/>
    <s v="NF SERVICOS - ADESAO"/>
    <n v="2001143"/>
    <d v="2026-06-12T00:00:00"/>
    <n v="220364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267"/>
    <s v="39.255.414/0001-05"/>
    <s v="NF SERVICOS - ADESAO"/>
    <n v="2002729"/>
    <d v="2026-06-12T00:00:00"/>
    <n v="2205230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268"/>
    <s v="39.348.268/0001-54"/>
    <s v="NF SERVICOS - ADESAO"/>
    <n v="1996007"/>
    <d v="2026-06-12T00:00:00"/>
    <n v="219846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69"/>
    <s v="39.367.806/0001-58"/>
    <s v="NF SERVICOS - ADESAO"/>
    <n v="2013479"/>
    <d v="2026-06-17T00:00:00"/>
    <n v="2216248"/>
    <d v="2026-06-17T00:00:00"/>
    <m/>
    <n v="395.4"/>
    <d v="2026-06-20T00:00:00"/>
    <m/>
    <m/>
    <s v="Processamento de dados e congêneres"/>
    <n v="395.4"/>
    <m/>
    <x v="0"/>
    <m/>
    <m/>
    <m/>
    <s v="2 - FATURADO"/>
    <n v="10"/>
    <x v="0"/>
    <x v="0"/>
    <m/>
  </r>
  <r>
    <x v="5270"/>
    <s v="39.378.525/0001-09"/>
    <s v="NF SERVICOS - ADESAO"/>
    <n v="1985825"/>
    <d v="2026-05-21T00:00:00"/>
    <n v="2186788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5270"/>
    <s v="39.378.525/0001-09"/>
    <s v="NF SERVICOS - ADESAO"/>
    <n v="2000585"/>
    <d v="2026-06-12T00:00:00"/>
    <n v="2203086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5271"/>
    <s v="39.417.127/0001-46"/>
    <s v="NF SERVICOS - ADESAO"/>
    <n v="1995939"/>
    <d v="2026-06-12T00:00:00"/>
    <n v="2198398"/>
    <d v="2026-06-12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5272"/>
    <s v="39.467.292/0001-02"/>
    <s v="NF SERVICOS"/>
    <n v="117949"/>
    <d v="2021-12-31T00:00:00"/>
    <n v="1378335"/>
    <d v="2022-01-03T00:00:00"/>
    <d v="2021-12-01T00:00:00"/>
    <n v="11170.2"/>
    <d v="2022-02-02T00:00:00"/>
    <s v="E0210050"/>
    <s v="PD021037"/>
    <s v="INFRAESTRUTURA ON PREMISES AVANÇADA E MIDDLEWARE  SISTEMA SICAD"/>
    <n v="11170.2"/>
    <d v="2021-12-01T00:00:00"/>
    <x v="0"/>
    <s v="nº 34235-SAAC-000130-2021"/>
    <s v="SPOG-PRC-2021/00003"/>
    <s v="PD-PRC-2021/02149 ITO"/>
    <s v="2 - FATURADO"/>
    <n v="1609"/>
    <x v="2"/>
    <x v="1"/>
    <m/>
  </r>
  <r>
    <x v="5272"/>
    <s v="39.467.292/0001-02"/>
    <s v="NF SERVICOS"/>
    <n v="119850"/>
    <d v="2022-02-28T00:00:00"/>
    <n v="1416892"/>
    <d v="2022-03-07T00:00:00"/>
    <d v="2022-02-01T00:00:00"/>
    <n v="50165.599999999999"/>
    <d v="2022-04-06T00:00:00"/>
    <s v="E0210038"/>
    <s v="PD021028"/>
    <s v="MANUTENÇÃO SISTEMA PCA"/>
    <n v="50165.599999999999"/>
    <d v="2022-02-01T00:00:00"/>
    <x v="0"/>
    <s v="Nº 34235-SAAC-000132-2021"/>
    <s v="SPOG-PRC-2021/00005"/>
    <s v="PD-PRC-2021/02150 - APPS"/>
    <s v="2 - FATURADO"/>
    <n v="1546"/>
    <x v="2"/>
    <x v="1"/>
    <m/>
  </r>
  <r>
    <x v="5272"/>
    <s v="39.467.292/0001-02"/>
    <s v="NF SERVICOS"/>
    <n v="119853"/>
    <d v="2022-02-28T00:00:00"/>
    <n v="1416895"/>
    <d v="2022-03-07T00:00:00"/>
    <d v="2022-02-01T00:00:00"/>
    <n v="45056"/>
    <d v="2022-04-06T00:00:00"/>
    <s v="E0210053"/>
    <s v="PD021040"/>
    <s v="MANUTENÇÃO SISTEMA PHR"/>
    <n v="45056"/>
    <d v="2022-02-01T00:00:00"/>
    <x v="0"/>
    <s v="nº 34235-SAAC-000131-2021"/>
    <s v="SPOG-PRC-2021/00004"/>
    <s v="PD-PRC-2021/02147  APPS"/>
    <s v="2 - FATURADO"/>
    <n v="1546"/>
    <x v="2"/>
    <x v="1"/>
    <m/>
  </r>
  <r>
    <x v="5272"/>
    <s v="39.467.292/0001-02"/>
    <s v="NF SERVICOS"/>
    <n v="120979"/>
    <d v="2022-03-31T00:00:00"/>
    <n v="1430356"/>
    <d v="2022-04-07T00:00:00"/>
    <d v="2022-03-01T00:00:00"/>
    <n v="50165.599999999999"/>
    <d v="2022-05-07T00:00:00"/>
    <s v="E0210038"/>
    <s v="PD021028"/>
    <s v="MANUTENÇÃO SISTEMA PCA"/>
    <n v="47080.43"/>
    <d v="2022-03-01T00:00:00"/>
    <x v="0"/>
    <s v="Nº 34235-SAAC-000132-2021"/>
    <s v="SPOG-PRC-2021/00005"/>
    <s v="PD-PRC-2021/02150 - APPS"/>
    <s v="2 - FATURADO"/>
    <n v="1515"/>
    <x v="2"/>
    <x v="1"/>
    <m/>
  </r>
  <r>
    <x v="5272"/>
    <s v="39.467.292/0001-02"/>
    <s v="NF SERVICOS"/>
    <n v="121035"/>
    <d v="2022-03-31T00:00:00"/>
    <n v="1430412"/>
    <d v="2022-04-07T00:00:00"/>
    <d v="2022-03-01T00:00:00"/>
    <n v="54855.199999999997"/>
    <d v="2022-05-07T00:00:00"/>
    <s v="E0210049"/>
    <s v="PD021037"/>
    <s v="MANUTENÇÃO SISTEMA SICAD"/>
    <n v="51481.61"/>
    <d v="2022-03-01T00:00:00"/>
    <x v="0"/>
    <s v="nº 34235-SAAC-000130-2021"/>
    <s v="SPOG-PRC-2021/00003"/>
    <s v="PD-PRC-2021/02149  APPS"/>
    <s v="2 - FATURADO"/>
    <n v="1515"/>
    <x v="2"/>
    <x v="1"/>
    <m/>
  </r>
  <r>
    <x v="5272"/>
    <s v="39.467.292/0001-02"/>
    <s v="NF SERVICOS"/>
    <n v="121055"/>
    <d v="2022-03-31T00:00:00"/>
    <n v="1430432"/>
    <d v="2022-04-07T00:00:00"/>
    <d v="2022-03-01T00:00:00"/>
    <n v="45056"/>
    <d v="2022-05-07T00:00:00"/>
    <s v="E0210053"/>
    <s v="PD021040"/>
    <s v="MANUTENÇÃO SISTEMA PHR"/>
    <n v="42285.06"/>
    <d v="2022-03-01T00:00:00"/>
    <x v="0"/>
    <s v="nº 34235-SAAC-000131-2021"/>
    <s v="SPOG-PRC-2021/00004"/>
    <s v="PD-PRC-2021/02147  APPS"/>
    <s v="2 - FATURADO"/>
    <n v="1515"/>
    <x v="2"/>
    <x v="1"/>
    <m/>
  </r>
  <r>
    <x v="5272"/>
    <s v="39.467.292/0001-02"/>
    <s v="NF SERVICOS"/>
    <n v="121839"/>
    <d v="2022-04-30T00:00:00"/>
    <n v="1431355"/>
    <d v="2022-05-04T00:00:00"/>
    <d v="2022-04-01T00:00:00"/>
    <n v="50165.599999999999"/>
    <d v="2022-06-03T00:00:00"/>
    <s v="E0210038"/>
    <s v="PD021028"/>
    <s v="MANUTENÇÃO SISTEMA PCA"/>
    <n v="47080.43"/>
    <d v="2022-04-01T00:00:00"/>
    <x v="0"/>
    <s v="Nº 34235-SAAC-000132-2021"/>
    <s v="SPOG-PRC-2021/00005"/>
    <s v="PD-PRC-2021/02150 - APPS"/>
    <s v="2 - FATURADO"/>
    <n v="1488"/>
    <x v="2"/>
    <x v="1"/>
    <m/>
  </r>
  <r>
    <x v="5272"/>
    <s v="39.467.292/0001-02"/>
    <s v="NF SERVICOS"/>
    <n v="121842"/>
    <d v="2022-04-30T00:00:00"/>
    <n v="1431358"/>
    <d v="2022-05-04T00:00:00"/>
    <d v="2022-04-01T00:00:00"/>
    <n v="54855.199999999997"/>
    <d v="2022-06-03T00:00:00"/>
    <s v="E0210049"/>
    <s v="PD021037"/>
    <s v="MANUTENÇÃO SISTEMA SICAD"/>
    <n v="51481.61"/>
    <d v="2022-04-01T00:00:00"/>
    <x v="0"/>
    <s v="nº 34235-SAAC-000130-2021"/>
    <s v="SPOG-PRC-2021/00003"/>
    <s v="PD-PRC-2021/02149  APPS"/>
    <s v="2 - FATURADO"/>
    <n v="1488"/>
    <x v="2"/>
    <x v="1"/>
    <m/>
  </r>
  <r>
    <x v="5272"/>
    <s v="39.467.292/0001-02"/>
    <s v="NF SERVICOS"/>
    <n v="121847"/>
    <d v="2022-04-30T00:00:00"/>
    <n v="1431363"/>
    <d v="2022-05-04T00:00:00"/>
    <d v="2022-04-01T00:00:00"/>
    <n v="45056"/>
    <d v="2022-06-03T00:00:00"/>
    <s v="E0210053"/>
    <s v="PD021040"/>
    <s v="MANUTENÇÃO SISTEMA PHR"/>
    <n v="42285.06"/>
    <d v="2022-04-01T00:00:00"/>
    <x v="0"/>
    <s v="nº 34235-SAAC-000131-2021"/>
    <s v="SPOG-PRC-2021/00004"/>
    <s v="PD-PRC-2021/02147  APPS"/>
    <s v="2 - FATURADO"/>
    <n v="1488"/>
    <x v="2"/>
    <x v="1"/>
    <m/>
  </r>
  <r>
    <x v="5272"/>
    <s v="39.467.292/0001-02"/>
    <s v="NF SERVICOS"/>
    <n v="132423"/>
    <d v="2023-01-31T00:00:00"/>
    <n v="1566843"/>
    <d v="2023-02-09T00:00:00"/>
    <d v="2023-01-01T00:00:00"/>
    <n v="580.97"/>
    <d v="2023-03-11T00:00:00"/>
    <s v="EC180101"/>
    <s v="PD018077"/>
    <s v="NUVEM PRODESP"/>
    <n v="580.97"/>
    <d v="2023-01-01T00:00:00"/>
    <x v="0"/>
    <s v="No. 03/2019"/>
    <s v="SPDOC No. 24242/2019"/>
    <s v="20192868 ITO"/>
    <s v="2 - FATURADO"/>
    <n v="1207"/>
    <x v="2"/>
    <x v="1"/>
    <m/>
  </r>
  <r>
    <x v="5272"/>
    <s v="39.467.292/0001-02"/>
    <s v="NF SERVICOS KIT"/>
    <n v="5455"/>
    <d v="2023-04-30T00:00:00"/>
    <n v="194111"/>
    <d v="2023-05-08T00:00:00"/>
    <d v="2023-04-01T00:00:00"/>
    <n v="608.19000000000005"/>
    <d v="2023-06-07T00:00:00"/>
    <s v="E0220119"/>
    <s v="PD022089"/>
    <s v="CERTIFICADO DIGITAL"/>
    <n v="608.19000000000005"/>
    <d v="2023-04-01T00:00:00"/>
    <x v="0"/>
    <s v="34235-SAAC-00034-2022"/>
    <s v="SPOG-PRC-2022/00032"/>
    <s v="PD-PRC-2022/01191 - ITO"/>
    <s v="2 - FATURADO"/>
    <n v="1119"/>
    <x v="2"/>
    <x v="0"/>
    <m/>
  </r>
  <r>
    <x v="5272"/>
    <s v="39.467.292/0001-02"/>
    <s v="NF SERVICOS"/>
    <n v="13882"/>
    <d v="2024-11-29T00:00:00"/>
    <n v="13879"/>
    <d v="2024-11-29T00:00:00"/>
    <d v="2023-01-01T00:00:00"/>
    <n v="267967.5"/>
    <d v="2024-12-29T00:00:00"/>
    <s v="EC180100"/>
    <s v="PD018077"/>
    <s v="MANUTENÇÃO DO SPDOC"/>
    <n v="255105.06"/>
    <d v="2023-01-01T00:00:00"/>
    <x v="0"/>
    <s v="No. 03/2019"/>
    <s v="SPDOC No. 24242/2019"/>
    <s v="20192868 APPS"/>
    <s v="2 - FATURADO"/>
    <n v="548"/>
    <x v="2"/>
    <x v="1"/>
    <m/>
  </r>
  <r>
    <x v="5272"/>
    <s v="39.467.292/0001-02"/>
    <s v="NF SERVICOS"/>
    <n v="173892"/>
    <d v="2024-11-29T00:00:00"/>
    <n v="1876907"/>
    <d v="2024-11-29T00:00:00"/>
    <d v="2023-01-01T00:00:00"/>
    <n v="537859.34"/>
    <d v="2024-12-29T00:00:00"/>
    <s v="EC180101"/>
    <s v="PD018077"/>
    <s v="NUVEM PRODESP"/>
    <n v="512042.09"/>
    <d v="2023-01-01T00:00:00"/>
    <x v="0"/>
    <s v="No. 03/2019"/>
    <s v="SPDOC No. 24242/2019"/>
    <s v="20192868 ITO"/>
    <s v="2 - FATURADO"/>
    <n v="548"/>
    <x v="2"/>
    <x v="1"/>
    <m/>
  </r>
  <r>
    <x v="5272"/>
    <s v="39.467.292/0001-02"/>
    <s v="NF SERVICOS"/>
    <n v="173893"/>
    <d v="2024-11-29T00:00:00"/>
    <n v="1876908"/>
    <d v="2024-11-29T00:00:00"/>
    <d v="2023-01-01T00:00:00"/>
    <n v="121081.8"/>
    <d v="2024-12-29T00:00:00"/>
    <s v="EC180101"/>
    <s v="PD018077"/>
    <s v="NUVEM PRODESP"/>
    <n v="115269.87"/>
    <d v="2023-01-01T00:00:00"/>
    <x v="0"/>
    <s v="No. 03/2019"/>
    <s v="SPDOC No. 24242/2019"/>
    <s v="20192868 ITO"/>
    <s v="2 - FATURADO"/>
    <n v="548"/>
    <x v="2"/>
    <x v="1"/>
    <m/>
  </r>
  <r>
    <x v="5272"/>
    <s v="39.467.292/0001-02"/>
    <s v="NF SERVICOS"/>
    <n v="176414"/>
    <d v="2024-12-26T00:00:00"/>
    <n v="1892402"/>
    <d v="2024-12-26T00:00:00"/>
    <d v="2024-12-01T00:00:00"/>
    <n v="60335.93"/>
    <d v="2025-01-25T00:00:00"/>
    <s v="E0220024"/>
    <s v="PD022017"/>
    <s v="SISTEMA eSISLA-WEB   DPME"/>
    <n v="100"/>
    <d v="2024-12-01T00:00:00"/>
    <x v="0"/>
    <s v="nº 34235-SAAC-00029-2022"/>
    <s v="018.00002088/2023-46"/>
    <s v="359.00002139/202412-ITO"/>
    <s v="2 - FATURADO"/>
    <n v="521"/>
    <x v="2"/>
    <x v="1"/>
    <m/>
  </r>
  <r>
    <x v="5272"/>
    <s v="39.467.292/0001-02"/>
    <s v="NF SERVICOS"/>
    <n v="184142"/>
    <d v="2025-04-15T00:00:00"/>
    <n v="1951897"/>
    <d v="2025-04-15T00:00:00"/>
    <d v="2024-11-01T00:00:00"/>
    <n v="130067.74"/>
    <d v="2025-05-15T00:00:00"/>
    <s v="EC180101"/>
    <s v="PD018077"/>
    <s v="NUVEM PRODESP"/>
    <n v="123824.49"/>
    <d v="2024-11-01T00:00:00"/>
    <x v="0"/>
    <s v="No. 03/2019"/>
    <s v="SPDOC No. 24242/2019"/>
    <s v="20192868 ITO"/>
    <s v="2 - FATURADO"/>
    <n v="411"/>
    <x v="2"/>
    <x v="1"/>
    <m/>
  </r>
  <r>
    <x v="5272"/>
    <s v="39.467.292/0001-02"/>
    <s v="NF SERVICOS"/>
    <n v="184143"/>
    <d v="2025-04-15T00:00:00"/>
    <n v="1951898"/>
    <d v="2025-04-15T00:00:00"/>
    <d v="2024-11-01T00:00:00"/>
    <n v="29485.4"/>
    <d v="2025-05-15T00:00:00"/>
    <s v="EC180101"/>
    <s v="PD018077"/>
    <s v="NUVEM PRODESP"/>
    <n v="28070.1"/>
    <d v="2024-11-01T00:00:00"/>
    <x v="0"/>
    <s v="No. 03/2019"/>
    <s v="SPDOC No. 24242/2019"/>
    <s v="20192868 ITO"/>
    <s v="2 - FATURADO"/>
    <n v="411"/>
    <x v="2"/>
    <x v="1"/>
    <m/>
  </r>
  <r>
    <x v="5272"/>
    <s v="39.467.292/0001-02"/>
    <s v="NF SERVICOS"/>
    <n v="188892"/>
    <d v="2025-07-04T00:00:00"/>
    <n v="1995110"/>
    <d v="2025-07-04T00:00:00"/>
    <d v="2025-04-01T00:00:00"/>
    <n v="40699.589999999997"/>
    <d v="2025-08-03T00:00:00"/>
    <s v="EC220173"/>
    <s v="PD022073"/>
    <s v="AMBIENTE (POUPATEMPO/CDESP/LOGIN.SP/PUA/ RG/TOTEM/PPT DIGITAL/SGMC)"/>
    <n v="38746.01"/>
    <d v="2025-04-01T00:00:00"/>
    <x v="0"/>
    <s v="SG 001/2022"/>
    <s v="018.00000743/2023-21"/>
    <s v="PD-PRC-2022/04143 - 359.00004512/2023-81 ITO"/>
    <s v="2 - FATURADO"/>
    <n v="331"/>
    <x v="4"/>
    <x v="1"/>
    <m/>
  </r>
  <r>
    <x v="5272"/>
    <s v="39.467.292/0001-02"/>
    <s v="NF SERVICOS"/>
    <n v="197012"/>
    <d v="2025-10-28T00:00:00"/>
    <n v="2045578"/>
    <d v="2025-10-29T00:00:00"/>
    <d v="2025-09-01T00:00:00"/>
    <n v="80192.84"/>
    <d v="2025-11-28T00:00:00"/>
    <s v="E0220024"/>
    <s v="PD022017"/>
    <s v="SISTEMA eSISLA-WEB   DPME"/>
    <n v="76343.58"/>
    <d v="2025-09-01T00:00:00"/>
    <x v="0"/>
    <s v="nº 34235-SAAC-00029-2022"/>
    <s v="018.00002088/2023-46"/>
    <s v="359.00002139/202412-ITO"/>
    <s v="2 - FATURADO"/>
    <n v="214"/>
    <x v="4"/>
    <x v="1"/>
    <m/>
  </r>
  <r>
    <x v="5272"/>
    <s v="39.467.292/0001-02"/>
    <s v="NF SERVICOS"/>
    <n v="197234"/>
    <d v="2025-11-10T00:00:00"/>
    <n v="2063676"/>
    <d v="2025-11-11T00:00:00"/>
    <d v="2025-05-01T00:00:00"/>
    <n v="11067.67"/>
    <d v="2025-12-10T00:00:00"/>
    <s v="E0230589"/>
    <s v="PD023468"/>
    <s v="INFRA ESTRUTURA VIRTUALIZADA ON PREMISES - PAAS BANCO DE  DADOS ORACLE - PAAS BANCO DE  DADOS MICROSOFT  SQL - CERTIFICADO SSL STANDARD - SMTP"/>
    <n v="10536.42"/>
    <d v="2025-05-01T00:00:00"/>
    <x v="0"/>
    <s v="024/2023"/>
    <s v="018.00014640/2023-49"/>
    <s v="359.00008770/2023-36 ITO"/>
    <s v="2 - FATURADO"/>
    <n v="202"/>
    <x v="4"/>
    <x v="1"/>
    <m/>
  </r>
  <r>
    <x v="5272"/>
    <s v="39.467.292/0001-02"/>
    <s v="NF SERVICOS"/>
    <n v="198678"/>
    <d v="2025-11-21T00:00:00"/>
    <n v="2065120"/>
    <d v="2025-11-21T00:00:00"/>
    <d v="2025-08-01T00:00:00"/>
    <n v="18.579999999999998"/>
    <d v="2025-12-21T00:00:00"/>
    <s v="EC230177"/>
    <s v="PD022073"/>
    <s v="INFRAESTRUTURA  DA IMPLEMENTAÇÃO E MODERNIZAÇÃO DE AMBIENTES RELACIONADOS À TRANSFORMAÇÃO DIGITAL DO ESTADO DE SÃO PAULO"/>
    <n v="17.690000000000001"/>
    <d v="2025-08-01T00:00:00"/>
    <x v="0"/>
    <s v="SG 001/2022"/>
    <s v="018.00000743/2023-21"/>
    <s v="PD-PRC-2022/04143   359.00004512/2023-81 - ITO"/>
    <s v="2 - FATURADO"/>
    <n v="191"/>
    <x v="4"/>
    <x v="1"/>
    <m/>
  </r>
  <r>
    <x v="5272"/>
    <s v="39.467.292/0001-02"/>
    <s v="NF SERVICOS"/>
    <n v="198795"/>
    <d v="2025-11-25T00:00:00"/>
    <n v="2065237"/>
    <d v="2025-11-26T00:00:00"/>
    <d v="2025-06-01T00:00:00"/>
    <n v="36319.71"/>
    <d v="2025-12-26T00:00:00"/>
    <s v="E0230168"/>
    <s v="PD023143"/>
    <s v="OFFICE INTERMEDIARIO"/>
    <n v="2152.96"/>
    <d v="2025-06-01T00:00:00"/>
    <x v="0"/>
    <s v="SGGD 001/2023"/>
    <s v="SEI-018.00000708/2023-11"/>
    <s v="359.00002664/2023-49  ITO"/>
    <s v="2 - FATURADO"/>
    <n v="186"/>
    <x v="4"/>
    <x v="1"/>
    <m/>
  </r>
  <r>
    <x v="5272"/>
    <s v="39.467.292/0001-02"/>
    <s v="NF SERVICOS"/>
    <n v="198796"/>
    <d v="2025-11-25T00:00:00"/>
    <n v="2065238"/>
    <d v="2025-11-26T00:00:00"/>
    <d v="2025-06-01T00:00:00"/>
    <n v="46201.95"/>
    <d v="2025-12-26T00:00:00"/>
    <s v="E0230168"/>
    <s v="PD023143"/>
    <s v="OFFICE INTERMEDIARIO"/>
    <n v="43984.26"/>
    <d v="2025-06-01T00:00:00"/>
    <x v="0"/>
    <s v="SGGD 001/2023"/>
    <s v="SEI-018.00000708/2023-11"/>
    <s v="359.00002664/2023-49  ITO"/>
    <s v="2 - FATURADO"/>
    <n v="186"/>
    <x v="4"/>
    <x v="1"/>
    <m/>
  </r>
  <r>
    <x v="5272"/>
    <s v="39.467.292/0001-02"/>
    <s v="NF SERVICOS"/>
    <n v="198934"/>
    <d v="2025-11-26T00:00:00"/>
    <n v="2065376"/>
    <d v="2025-11-26T00:00:00"/>
    <d v="2025-11-01T00:00:00"/>
    <n v="85973.82"/>
    <d v="2025-12-26T00:00:00"/>
    <s v="E0220451"/>
    <s v="PD022346"/>
    <s v="MANUTENÇÃO  DOS SISTEMAS -RH FOLHA VIDA FUNCIONAL"/>
    <n v="63872.88"/>
    <d v="2025-11-01T00:00:00"/>
    <x v="0"/>
    <s v="34235-SAAC-00272-2022"/>
    <s v="SOG-PRC-2022/00025"/>
    <s v="PD-PRC-2023/00071-359.00008351/2024-85  APPS"/>
    <s v="2 - FATURADO"/>
    <n v="186"/>
    <x v="4"/>
    <x v="1"/>
    <m/>
  </r>
  <r>
    <x v="5272"/>
    <s v="39.467.292/0001-02"/>
    <s v="NF SERVICOS"/>
    <n v="198946"/>
    <d v="2025-11-26T00:00:00"/>
    <n v="2065388"/>
    <d v="2025-11-26T00:00:00"/>
    <d v="2025-11-01T00:00:00"/>
    <n v="185618.01"/>
    <d v="2025-12-26T00:00:00"/>
    <s v="E0220024"/>
    <s v="PD022017"/>
    <s v="SISTEMA eSISLA-WEB   DPME"/>
    <n v="176708.35"/>
    <d v="2025-11-01T00:00:00"/>
    <x v="0"/>
    <s v="nº 34235-SAAC-00029-2022"/>
    <s v="018.00002088/2023-46"/>
    <s v="359.00002139/202412-ITO"/>
    <s v="2 - FATURADO"/>
    <n v="186"/>
    <x v="4"/>
    <x v="1"/>
    <m/>
  </r>
  <r>
    <x v="5272"/>
    <s v="39.467.292/0001-02"/>
    <s v="NF SERVICOS"/>
    <n v="199230"/>
    <d v="2025-12-08T00:00:00"/>
    <n v="2083783"/>
    <d v="2025-12-08T00:00:00"/>
    <d v="2023-06-01T00:00:00"/>
    <n v="13099.93"/>
    <d v="2026-01-07T00:00:00"/>
    <s v="E0220090"/>
    <s v="PD022066"/>
    <s v="OFFICE INTERMEDIÁRIO"/>
    <n v="12471.13"/>
    <d v="2023-06-01T00:00:00"/>
    <x v="0"/>
    <s v="34235-SAAC-00069-2022"/>
    <s v="SPOG-PRC-2022/00031"/>
    <s v="PD-PRC-2022/01723 - ITO"/>
    <s v="2 - FATURADO"/>
    <n v="174"/>
    <x v="8"/>
    <x v="1"/>
    <m/>
  </r>
  <r>
    <x v="5272"/>
    <s v="39.467.292/0001-02"/>
    <s v="NF SERVICOS"/>
    <n v="199866"/>
    <d v="2025-12-09T00:00:00"/>
    <n v="2084419"/>
    <d v="2025-12-09T00:00:00"/>
    <d v="2025-05-01T00:00:00"/>
    <n v="26728.93"/>
    <d v="2026-01-08T00:00:00"/>
    <s v="E0210443"/>
    <s v="PD021338"/>
    <s v="INFRAESTRUTURA VIRTUALIZADA ON PREMISES"/>
    <n v="25445.94"/>
    <d v="2025-05-01T00:00:00"/>
    <x v="0"/>
    <s v="34235-SAAC-00232-2022"/>
    <s v="018.00002107/2023-34"/>
    <s v="PD-PRC-2022/03875  359.00009237/2024-72 ITO"/>
    <s v="2 - FATURADO"/>
    <n v="173"/>
    <x v="8"/>
    <x v="1"/>
    <m/>
  </r>
  <r>
    <x v="5272"/>
    <s v="39.467.292/0001-02"/>
    <s v="NF SERVICOS"/>
    <n v="199868"/>
    <d v="2025-12-09T00:00:00"/>
    <n v="2084421"/>
    <d v="2025-12-09T00:00:00"/>
    <d v="2025-05-01T00:00:00"/>
    <n v="13099.13"/>
    <d v="2026-01-08T00:00:00"/>
    <s v="E0210443"/>
    <s v="PD021338"/>
    <s v="INFRAESTRUTURA VIRTUALIZADA ON PREMISES"/>
    <n v="12470.37"/>
    <d v="2025-05-01T00:00:00"/>
    <x v="0"/>
    <s v="34235-SAAC-00232-2022"/>
    <s v="018.00002107/2023-34"/>
    <s v="PD-PRC-2022/03875  359.00009237/2024-72 ITO"/>
    <s v="2 - FATURADO"/>
    <n v="173"/>
    <x v="8"/>
    <x v="1"/>
    <m/>
  </r>
  <r>
    <x v="5272"/>
    <s v="39.467.292/0001-02"/>
    <s v="NF SERVICOS"/>
    <n v="67"/>
    <d v="2026-01-08T00:00:00"/>
    <n v="67"/>
    <d v="2026-01-09T00:00:00"/>
    <d v="2026-01-01T00:00:00"/>
    <n v="47520.84"/>
    <d v="2026-02-07T00:00:00"/>
    <s v="E0251007"/>
    <s v="PD025991"/>
    <s v="POUPATEMPO - CENTRAIS DE ATENDIMENTO"/>
    <n v="47520.84"/>
    <d v="2026-01-01T00:00:00"/>
    <x v="0"/>
    <s v="SG-PRC-2019/00727"/>
    <s v="SG-001/2019"/>
    <s v="ITO"/>
    <s v="2 - FATURADO"/>
    <n v="143"/>
    <x v="5"/>
    <x v="1"/>
    <m/>
  </r>
  <r>
    <x v="5272"/>
    <s v="39.467.292/0001-02"/>
    <s v="NF SERVICOS"/>
    <n v="203072"/>
    <d v="2026-01-28T00:00:00"/>
    <n v="2106365"/>
    <d v="2026-01-29T00:00:00"/>
    <d v="2025-12-01T00:00:00"/>
    <n v="79984.25"/>
    <d v="2026-02-27T00:00:00"/>
    <s v="E0220024"/>
    <s v="PD022017"/>
    <s v="SISTEMA eSISLA-WEB   DPME"/>
    <n v="76145.009999999995"/>
    <d v="2025-12-01T00:00:00"/>
    <x v="0"/>
    <s v="nº 34235-SAAC-00029-2022"/>
    <s v="018.00002088/2023-46"/>
    <s v="359.00002139/202412-ITO"/>
    <s v="2 - FATURADO"/>
    <n v="123"/>
    <x v="5"/>
    <x v="1"/>
    <m/>
  </r>
  <r>
    <x v="5272"/>
    <s v="39.467.292/0001-02"/>
    <s v="NF SERVICOS"/>
    <n v="203145"/>
    <d v="2026-01-28T00:00:00"/>
    <n v="2106438"/>
    <d v="2026-01-29T00:00:00"/>
    <d v="2025-11-01T00:00:00"/>
    <n v="46063.88"/>
    <d v="2026-02-27T00:00:00"/>
    <s v="E0240204"/>
    <s v="PD024117"/>
    <s v="AMBIENTE DO SISTEMA DE EVENTOS"/>
    <n v="43852.81"/>
    <d v="2025-11-01T00:00:00"/>
    <x v="0"/>
    <s v="047/2025"/>
    <s v="018.00013066/2024-92"/>
    <s v="359.00010094/2024-41 - APPS/ITO"/>
    <s v="2 - FATURADO"/>
    <n v="123"/>
    <x v="5"/>
    <x v="1"/>
    <m/>
  </r>
  <r>
    <x v="5272"/>
    <s v="39.467.292/0001-02"/>
    <s v="NF SERVICOS"/>
    <n v="203165"/>
    <d v="2026-01-29T00:00:00"/>
    <n v="2106458"/>
    <d v="2026-01-29T00:00:00"/>
    <d v="2025-12-01T00:00:00"/>
    <n v="156028.79999999999"/>
    <d v="2026-02-28T00:00:00"/>
    <s v="ET220187"/>
    <s v="PD022145"/>
    <s v="MANUTENÇÃO SISTEMA, PAAS JBOSS,INFRAESTRUTURA  VIRTUALIZADA ON PREMISES (IAAS)AVANÇADA COM GERENCIAMENTO, CERTIFICADO SSL STANDARD-OV(RAIZ INTERNACIONAL)"/>
    <n v="93988.63"/>
    <d v="2025-12-01T00:00:00"/>
    <x v="0"/>
    <s v="34235-SAAC-00162-2022"/>
    <s v="018.00000962/2023-19"/>
    <s v="PD-PRC-2022/03756 359.00009232/2024-40  APPS"/>
    <s v="2 - FATURADO"/>
    <n v="122"/>
    <x v="5"/>
    <x v="1"/>
    <m/>
  </r>
  <r>
    <x v="5272"/>
    <s v="39.467.292/0001-02"/>
    <s v="NF SERVICOS"/>
    <n v="203206"/>
    <d v="2026-01-29T00:00:00"/>
    <n v="2106499"/>
    <d v="2026-01-29T00:00:00"/>
    <d v="2025-10-01T00:00:00"/>
    <n v="54735.87"/>
    <d v="2026-02-28T00:00:00"/>
    <s v="E0240353"/>
    <s v="PD024232"/>
    <s v="NUVEM PUBLICA, DESENVOLVIMENTO E SUSTENTAÇÃO"/>
    <n v="52108.55"/>
    <d v="2025-10-01T00:00:00"/>
    <x v="0"/>
    <s v="059/2025"/>
    <s v="018. 00013067/2024-37"/>
    <s v="359.00009044/2025-01 - ITO"/>
    <s v="2 - FATURADO"/>
    <n v="122"/>
    <x v="5"/>
    <x v="1"/>
    <m/>
  </r>
  <r>
    <x v="5272"/>
    <s v="39.467.292/0001-02"/>
    <s v="NF SERVICOS"/>
    <n v="203211"/>
    <d v="2026-01-29T00:00:00"/>
    <n v="2106504"/>
    <d v="2026-01-29T00:00:00"/>
    <d v="2025-12-01T00:00:00"/>
    <n v="82966.12"/>
    <d v="2026-02-28T00:00:00"/>
    <s v="E0240353"/>
    <s v="PD024232"/>
    <s v="NUVEM PUBLICA, DESENVOLVIMENTO E SUSTENTAÇÃO"/>
    <n v="78983.75"/>
    <d v="2025-12-01T00:00:00"/>
    <x v="0"/>
    <s v="059/2025"/>
    <s v="018. 00013067/2024-37"/>
    <s v="359.00009044/2025-01 - ITO"/>
    <s v="2 - FATURADO"/>
    <n v="122"/>
    <x v="5"/>
    <x v="1"/>
    <m/>
  </r>
  <r>
    <x v="5272"/>
    <s v="39.467.292/0001-02"/>
    <s v="NF SERVICOS"/>
    <n v="203214"/>
    <d v="2026-01-29T00:00:00"/>
    <n v="2106507"/>
    <d v="2026-01-29T00:00:00"/>
    <d v="2025-11-01T00:00:00"/>
    <n v="78163.460000000006"/>
    <d v="2026-02-28T00:00:00"/>
    <s v="E0240353"/>
    <s v="PD024232"/>
    <s v="NUVEM PUBLICA, DESENVOLVIMENTO E SUSTENTAÇÃO"/>
    <n v="74411.61"/>
    <d v="2025-11-01T00:00:00"/>
    <x v="0"/>
    <s v="059/2025"/>
    <s v="018. 00013067/2024-37"/>
    <s v="359.00009044/2025-01 - ITO"/>
    <s v="2 - FATURADO"/>
    <n v="122"/>
    <x v="5"/>
    <x v="1"/>
    <m/>
  </r>
  <r>
    <x v="5272"/>
    <s v="39.467.292/0001-02"/>
    <s v="NF SERVICOS"/>
    <n v="206400"/>
    <d v="2026-03-17T00:00:00"/>
    <n v="2150820"/>
    <d v="2026-03-17T00:00:00"/>
    <d v="2025-12-01T00:00:00"/>
    <n v="123118.01"/>
    <d v="2026-04-16T00:00:00"/>
    <s v="E0250356"/>
    <s v="PD025292"/>
    <s v="COLETA BIOMETRICA"/>
    <n v="117208.35"/>
    <d v="2025-12-01T00:00:00"/>
    <x v="0"/>
    <s v="077/2025"/>
    <s v="018.00014842/2025-52"/>
    <s v="359.00011861/2025-11 - ITO"/>
    <s v="2 - FATURADO"/>
    <n v="75"/>
    <x v="7"/>
    <x v="1"/>
    <m/>
  </r>
  <r>
    <x v="5272"/>
    <s v="39.467.292/0001-02"/>
    <s v="NF SERVICOS"/>
    <n v="207352"/>
    <d v="2026-03-25T00:00:00"/>
    <n v="2151772"/>
    <d v="2026-03-25T00:00:00"/>
    <d v="2026-01-01T00:00:00"/>
    <n v="127827.06"/>
    <d v="2026-04-24T00:00:00"/>
    <s v="E0240202"/>
    <s v="PD024117"/>
    <s v="AGENDAMENTO"/>
    <n v="121691.36"/>
    <d v="2026-01-01T00:00:00"/>
    <x v="0"/>
    <s v="047/2025"/>
    <s v="018.00013066/2024-92"/>
    <s v="359.00010094/2024-41 - APPS/ITO"/>
    <s v="2 - FATURADO"/>
    <n v="67"/>
    <x v="7"/>
    <x v="1"/>
    <m/>
  </r>
  <r>
    <x v="5272"/>
    <s v="39.467.292/0001-02"/>
    <s v="NF SERVICOS"/>
    <n v="207449"/>
    <d v="2026-03-25T00:00:00"/>
    <n v="2151869"/>
    <d v="2026-03-26T00:00:00"/>
    <d v="2026-02-01T00:00:00"/>
    <n v="290809.59999999998"/>
    <d v="2026-04-24T00:00:00"/>
    <s v="E0250309"/>
    <s v="PD025255"/>
    <s v="NUVEM PUBLICA"/>
    <n v="276850.74"/>
    <d v="2026-02-01T00:00:00"/>
    <x v="0"/>
    <s v="078/2025"/>
    <s v="018.00013854/2025-60"/>
    <s v="359.00006072/2025-68 APPS/ITO"/>
    <s v="2 - FATURADO"/>
    <n v="67"/>
    <x v="7"/>
    <x v="1"/>
    <m/>
  </r>
  <r>
    <x v="5272"/>
    <s v="39.467.292/0001-02"/>
    <s v="NF SERVICOS"/>
    <n v="207476"/>
    <d v="2026-03-25T00:00:00"/>
    <n v="2151896"/>
    <d v="2026-03-26T00:00:00"/>
    <d v="2026-01-01T00:00:00"/>
    <n v="291136.7"/>
    <d v="2026-04-24T00:00:00"/>
    <s v="E0250309"/>
    <s v="PD025255"/>
    <s v="NUVEM PUBLICA"/>
    <n v="277162.14"/>
    <d v="2026-01-01T00:00:00"/>
    <x v="0"/>
    <s v="078/2025"/>
    <s v="018.00013854/2025-60"/>
    <s v="359.00006072/2025-68 APPS/ITO"/>
    <s v="2 - FATURADO"/>
    <n v="67"/>
    <x v="7"/>
    <x v="1"/>
    <m/>
  </r>
  <r>
    <x v="5272"/>
    <s v="39.467.292/0001-02"/>
    <s v="NF SERVICOS"/>
    <n v="207484"/>
    <d v="2026-03-25T00:00:00"/>
    <n v="2151904"/>
    <d v="2026-03-26T00:00:00"/>
    <d v="2026-02-01T00:00:00"/>
    <n v="1486465.85"/>
    <d v="2026-04-24T00:00:00"/>
    <s v="E0250309"/>
    <s v="PD025255"/>
    <s v="NUVEM PUBLICA"/>
    <n v="1415115.49"/>
    <d v="2026-02-01T00:00:00"/>
    <x v="0"/>
    <s v="078/2025"/>
    <s v="018.00013854/2025-60"/>
    <s v="359.00006072/2025-68 APPS/ITO"/>
    <s v="2 - FATURADO"/>
    <n v="67"/>
    <x v="7"/>
    <x v="1"/>
    <m/>
  </r>
  <r>
    <x v="5272"/>
    <s v="39.467.292/0001-02"/>
    <s v="NF SERVICOS"/>
    <n v="207521"/>
    <d v="2026-03-25T00:00:00"/>
    <n v="2151941"/>
    <d v="2026-03-26T00:00:00"/>
    <d v="2026-01-01T00:00:00"/>
    <n v="1486465.85"/>
    <d v="2026-04-24T00:00:00"/>
    <s v="E0250309"/>
    <s v="PD025255"/>
    <s v="NUVEM PUBLICA"/>
    <n v="1415115.49"/>
    <d v="2026-01-01T00:00:00"/>
    <x v="0"/>
    <s v="078/2025"/>
    <s v="018.00013854/2025-60"/>
    <s v="359.00006072/2025-68 APPS/ITO"/>
    <s v="2 - FATURADO"/>
    <n v="67"/>
    <x v="7"/>
    <x v="1"/>
    <m/>
  </r>
  <r>
    <x v="5272"/>
    <s v="39.467.292/0001-02"/>
    <s v="NF SERVICOS"/>
    <n v="207525"/>
    <d v="2026-03-25T00:00:00"/>
    <n v="2151945"/>
    <d v="2026-03-26T00:00:00"/>
    <d v="2026-02-01T00:00:00"/>
    <n v="36344.28"/>
    <d v="2026-04-24T00:00:00"/>
    <s v="E0250309"/>
    <s v="PD025255"/>
    <s v="NUVEM PUBLICA"/>
    <n v="34599.75"/>
    <d v="2026-02-01T00:00:00"/>
    <x v="0"/>
    <s v="078/2025"/>
    <s v="018.00013854/2025-60"/>
    <s v="359.00006072/2025-68 APPS/ITO"/>
    <s v="2 - FATURADO"/>
    <n v="67"/>
    <x v="7"/>
    <x v="1"/>
    <m/>
  </r>
  <r>
    <x v="5272"/>
    <s v="39.467.292/0001-02"/>
    <s v="NF SERVICOS"/>
    <n v="207548"/>
    <d v="2026-03-26T00:00:00"/>
    <n v="2151968"/>
    <d v="2026-03-26T00:00:00"/>
    <d v="2026-01-01T00:00:00"/>
    <n v="20433.84"/>
    <d v="2026-04-25T00:00:00"/>
    <s v="EC230328"/>
    <s v="PD022073"/>
    <s v="IMPLEMENTAÇÃO DE NOVOS PROJETOS / SOLUÇÕES RELACIONADOS A TRANSFORMAÇÃO DIGITAL DO ESTADO DE SÃO PAULO"/>
    <n v="19453.02"/>
    <d v="2026-01-01T00:00:00"/>
    <x v="0"/>
    <s v="SG 001/2022"/>
    <s v="SEGOV-PRC-2022/02346"/>
    <s v="PD-PRC-2022/04143 APPS"/>
    <s v="2 - FATURADO"/>
    <n v="66"/>
    <x v="7"/>
    <x v="1"/>
    <m/>
  </r>
  <r>
    <x v="5272"/>
    <s v="39.467.292/0001-02"/>
    <s v="NF SERVICOS"/>
    <n v="207555"/>
    <d v="2026-03-26T00:00:00"/>
    <n v="2151975"/>
    <d v="2026-03-26T00:00:00"/>
    <d v="2026-01-01T00:00:00"/>
    <n v="510207.47"/>
    <d v="2026-04-25T00:00:00"/>
    <s v="EC220275"/>
    <s v="PD022073"/>
    <s v="DESENVOLVIMENTO/PROJETOS ESTRATEGICOS/CONSULTORIA"/>
    <n v="485717.51"/>
    <d v="2026-01-01T00:00:00"/>
    <x v="0"/>
    <s v="SG 001/2022"/>
    <s v="018.00000743/2023-21"/>
    <s v="PD-PRC-2022/04143 - 359.00004512/2023-81 APPS"/>
    <s v="2 - FATURADO"/>
    <n v="66"/>
    <x v="7"/>
    <x v="1"/>
    <m/>
  </r>
  <r>
    <x v="5272"/>
    <s v="39.467.292/0001-02"/>
    <s v="NF SERVICOS"/>
    <n v="207566"/>
    <d v="2026-03-26T00:00:00"/>
    <n v="2151986"/>
    <d v="2026-03-26T00:00:00"/>
    <d v="2026-01-01T00:00:00"/>
    <n v="565916.4"/>
    <d v="2026-04-25T00:00:00"/>
    <s v="EF220275"/>
    <s v="PD022073"/>
    <s v="DESENVOLVIMENTO/PROJETOS ESTRATEGICOS/CONSULTORIA"/>
    <n v="538752.41"/>
    <d v="2026-01-01T00:00:00"/>
    <x v="0"/>
    <s v="SG 001/2022"/>
    <s v="018.00000743/2023-21"/>
    <s v="PD-PRC-2022/04143 - APPS"/>
    <s v="2 - FATURADO"/>
    <n v="66"/>
    <x v="7"/>
    <x v="1"/>
    <m/>
  </r>
  <r>
    <x v="5272"/>
    <s v="39.467.292/0001-02"/>
    <s v="ND-LOCACAO BENS MOVE"/>
    <n v="1587"/>
    <d v="2026-04-28T00:00:00"/>
    <m/>
    <m/>
    <m/>
    <n v="51201.57"/>
    <d v="2026-05-28T00:00:00"/>
    <s v="EC230177"/>
    <s v="PDC22073"/>
    <s v="Locação de Bens Móveis - Notebook Plus - 12 ms"/>
    <n v="2457.6799999999998"/>
    <m/>
    <x v="0"/>
    <m/>
    <m/>
    <m/>
    <s v="2 - FATURADO"/>
    <n v="33"/>
    <x v="3"/>
    <x v="3"/>
    <m/>
  </r>
  <r>
    <x v="5272"/>
    <s v="39.467.292/0001-02"/>
    <s v="NF SERVICOS"/>
    <n v="209470"/>
    <d v="2026-04-28T00:00:00"/>
    <n v="2174363"/>
    <d v="2026-04-28T00:00:00"/>
    <d v="2026-03-01T00:00:00"/>
    <n v="322828.37"/>
    <d v="2026-05-28T00:00:00"/>
    <s v="E0250309"/>
    <s v="PD025255"/>
    <s v="NUVEM PUBLICA"/>
    <n v="307332.61"/>
    <d v="2026-03-01T00:00:00"/>
    <x v="0"/>
    <s v="078/2025"/>
    <s v="018.00013854/2025-60"/>
    <s v="359.00006072/2025-68 APPS/ITO"/>
    <s v="2 - FATURADO"/>
    <n v="33"/>
    <x v="3"/>
    <x v="1"/>
    <m/>
  </r>
  <r>
    <x v="5272"/>
    <s v="39.467.292/0001-02"/>
    <s v="NF SERVICOS"/>
    <n v="209471"/>
    <d v="2026-04-28T00:00:00"/>
    <n v="2174364"/>
    <d v="2026-04-28T00:00:00"/>
    <d v="2026-03-01T00:00:00"/>
    <n v="1626471.9"/>
    <d v="2026-05-28T00:00:00"/>
    <s v="E0250309"/>
    <s v="PD025255"/>
    <s v="NUVEM PUBLICA"/>
    <n v="1548401.25"/>
    <d v="2026-03-01T00:00:00"/>
    <x v="0"/>
    <s v="078/2025"/>
    <s v="018.00013854/2025-60"/>
    <s v="359.00006072/2025-68 APPS/ITO"/>
    <s v="2 - FATURADO"/>
    <n v="33"/>
    <x v="3"/>
    <x v="1"/>
    <m/>
  </r>
  <r>
    <x v="5272"/>
    <s v="39.467.292/0001-02"/>
    <s v="NF SERVICOS"/>
    <n v="209472"/>
    <d v="2026-04-28T00:00:00"/>
    <n v="2174365"/>
    <d v="2026-04-28T00:00:00"/>
    <d v="2026-03-01T00:00:00"/>
    <n v="36344.28"/>
    <d v="2026-05-28T00:00:00"/>
    <s v="E0250309"/>
    <s v="PD025255"/>
    <s v="NUVEM PUBLICA"/>
    <n v="34599.75"/>
    <d v="2026-03-01T00:00:00"/>
    <x v="0"/>
    <s v="078/2025"/>
    <s v="018.00013854/2025-60"/>
    <s v="359.00006072/2025-68 APPS/ITO"/>
    <s v="2 - FATURADO"/>
    <n v="33"/>
    <x v="3"/>
    <x v="1"/>
    <m/>
  </r>
  <r>
    <x v="5272"/>
    <s v="39.467.292/0001-02"/>
    <s v="NF SERVICOS"/>
    <n v="209481"/>
    <d v="2026-04-28T00:00:00"/>
    <n v="2174374"/>
    <d v="2026-04-28T00:00:00"/>
    <d v="2026-03-01T00:00:00"/>
    <n v="946794.69"/>
    <d v="2026-05-28T00:00:00"/>
    <s v="E0250312"/>
    <s v="PD025255"/>
    <s v="GESTÃO DE CONTEÚDO WEB - CMS"/>
    <n v="901348.54"/>
    <d v="2026-03-01T00:00:00"/>
    <x v="0"/>
    <s v="078/2025"/>
    <s v="018.00013854/2025-60"/>
    <s v="359.00006072/2025-68 APPS/ITO"/>
    <s v="2 - FATURADO"/>
    <n v="33"/>
    <x v="3"/>
    <x v="1"/>
    <m/>
  </r>
  <r>
    <x v="5272"/>
    <s v="39.467.292/0001-02"/>
    <s v="NF SERVICOS"/>
    <n v="209482"/>
    <d v="2026-04-28T00:00:00"/>
    <n v="2174375"/>
    <d v="2026-04-28T00:00:00"/>
    <d v="2026-03-01T00:00:00"/>
    <n v="26709.7"/>
    <d v="2026-05-28T00:00:00"/>
    <s v="E0250312"/>
    <s v="PD025255"/>
    <s v="GESTÃO DE CONTEÚDO WEB - CMS"/>
    <n v="25427.63"/>
    <d v="2026-03-01T00:00:00"/>
    <x v="0"/>
    <s v="078/2025"/>
    <s v="018.00013854/2025-60"/>
    <s v="359.00006072/2025-68 APPS/ITO"/>
    <s v="2 - FATURADO"/>
    <n v="33"/>
    <x v="3"/>
    <x v="1"/>
    <m/>
  </r>
  <r>
    <x v="5272"/>
    <s v="39.467.292/0001-02"/>
    <s v="NF SERVICOS"/>
    <n v="209498"/>
    <d v="2026-04-28T00:00:00"/>
    <n v="2174391"/>
    <d v="2026-04-28T00:00:00"/>
    <d v="2026-03-01T00:00:00"/>
    <n v="16060.68"/>
    <d v="2026-05-28T00:00:00"/>
    <s v="E0240357"/>
    <s v="PD024236"/>
    <s v="HELP DESK, CENTRAL DE ATENDIMENTO WEB, RECURSOS TECNICOS"/>
    <n v="15289.77"/>
    <d v="2026-03-01T00:00:00"/>
    <x v="0"/>
    <s v="056/2025"/>
    <s v="018.00013068/2024-81"/>
    <s v="359.00009060/2025-95 - ITO"/>
    <s v="2 - FATURADO"/>
    <n v="33"/>
    <x v="3"/>
    <x v="1"/>
    <m/>
  </r>
  <r>
    <x v="5272"/>
    <s v="39.467.292/0001-02"/>
    <s v="NF SERVICOS"/>
    <n v="209499"/>
    <d v="2026-04-28T00:00:00"/>
    <n v="2174392"/>
    <d v="2026-04-28T00:00:00"/>
    <d v="2026-03-01T00:00:00"/>
    <n v="558654.39"/>
    <d v="2026-05-28T00:00:00"/>
    <s v="E0240359"/>
    <s v="PD024236"/>
    <s v="SEI GOVERNO"/>
    <n v="531838.98"/>
    <d v="2026-03-01T00:00:00"/>
    <x v="0"/>
    <s v="056/2025"/>
    <s v="018.00013068/2024-81"/>
    <s v="359.00009060/2025-95 - APPS"/>
    <s v="2 - FATURADO"/>
    <n v="33"/>
    <x v="3"/>
    <x v="1"/>
    <m/>
  </r>
  <r>
    <x v="5272"/>
    <s v="39.467.292/0001-02"/>
    <s v="NF SERVICOS"/>
    <n v="209501"/>
    <d v="2026-04-28T00:00:00"/>
    <n v="2174394"/>
    <d v="2026-04-28T00:00:00"/>
    <d v="2026-03-01T00:00:00"/>
    <n v="138800.29"/>
    <d v="2026-05-28T00:00:00"/>
    <s v="E0240357"/>
    <s v="PD024236"/>
    <s v="HELP DESK, CENTRAL DE ATENDIMENTO WEB, RECURSOS TECNICOS"/>
    <n v="132137.88"/>
    <d v="2026-03-01T00:00:00"/>
    <x v="0"/>
    <s v="056/2025"/>
    <s v="018.00013068/2024-81"/>
    <s v="359.00009060/2025-95 - ITO"/>
    <s v="2 - FATURADO"/>
    <n v="33"/>
    <x v="3"/>
    <x v="1"/>
    <m/>
  </r>
  <r>
    <x v="5272"/>
    <s v="39.467.292/0001-02"/>
    <s v="NF SERVICOS"/>
    <n v="209503"/>
    <d v="2026-04-28T00:00:00"/>
    <n v="2174396"/>
    <d v="2026-04-28T00:00:00"/>
    <d v="2026-03-01T00:00:00"/>
    <n v="155477.51"/>
    <d v="2026-05-28T00:00:00"/>
    <s v="E0240358"/>
    <s v="PD024236"/>
    <s v="INFRAESTRUTURA VIRTUALIZADA ON PREMISES, SERVIÇO INTEGRADO DE SUPORTE AO USUARIO E SERVIÇO DIGITAL"/>
    <n v="148014.59"/>
    <d v="2026-03-01T00:00:00"/>
    <x v="0"/>
    <s v="056/2025"/>
    <s v="018.00013068/2024-81"/>
    <s v="359.00009060/2025-95 - APPS/ITO"/>
    <s v="2 - FATURADO"/>
    <n v="33"/>
    <x v="3"/>
    <x v="1"/>
    <m/>
  </r>
  <r>
    <x v="5272"/>
    <s v="39.467.292/0001-02"/>
    <s v="NF SERVICOS"/>
    <n v="209504"/>
    <d v="2026-04-28T00:00:00"/>
    <n v="2174397"/>
    <d v="2026-04-28T00:00:00"/>
    <d v="2026-03-01T00:00:00"/>
    <n v="19388.09"/>
    <d v="2026-05-28T00:00:00"/>
    <s v="E0240358"/>
    <s v="PD024236"/>
    <s v="INFRAESTRUTURA VIRTUALIZADA ON PREMISES, SERVIÇO INTEGRADO DE SUPORTE AO USUARIO E SERVIÇO DIGITAL"/>
    <n v="18457.46"/>
    <d v="2026-03-01T00:00:00"/>
    <x v="0"/>
    <s v="056/2025"/>
    <s v="018.00013068/2024-81"/>
    <s v="359.00009060/2025-95 - APPS/ITO"/>
    <s v="2 - FATURADO"/>
    <n v="33"/>
    <x v="3"/>
    <x v="1"/>
    <m/>
  </r>
  <r>
    <x v="5272"/>
    <s v="39.467.292/0001-02"/>
    <s v="NF SERVICOS"/>
    <n v="209505"/>
    <d v="2026-04-28T00:00:00"/>
    <n v="2174398"/>
    <d v="2026-04-28T00:00:00"/>
    <d v="2026-03-01T00:00:00"/>
    <n v="10650.36"/>
    <d v="2026-05-28T00:00:00"/>
    <s v="E0240358"/>
    <s v="PD024236"/>
    <s v="INFRAESTRUTURA VIRTUALIZADA ON PREMISES, SERVIÇO INTEGRADO DE SUPORTE AO USUARIO E SERVIÇO DIGITAL"/>
    <n v="10139.14"/>
    <d v="2026-03-01T00:00:00"/>
    <x v="0"/>
    <s v="056/2025"/>
    <s v="018.00013068/2024-81"/>
    <s v="359.00009060/2025-95 - APPS/ITO"/>
    <s v="2 - FATURADO"/>
    <n v="33"/>
    <x v="3"/>
    <x v="1"/>
    <m/>
  </r>
  <r>
    <x v="5272"/>
    <s v="39.467.292/0001-02"/>
    <s v="NF SERVICOS"/>
    <n v="209507"/>
    <d v="2026-04-28T00:00:00"/>
    <n v="2174400"/>
    <d v="2026-04-28T00:00:00"/>
    <d v="2026-03-01T00:00:00"/>
    <n v="1125.18"/>
    <d v="2026-05-28T00:00:00"/>
    <s v="E0240387"/>
    <s v="PD024236"/>
    <s v="PROGRAMA SP SEM PAPEL"/>
    <n v="1071.17"/>
    <d v="2026-03-01T00:00:00"/>
    <x v="0"/>
    <s v="056/2025"/>
    <s v="018.00013068/2024-81"/>
    <s v="359.00009060/2025-95 - APPS"/>
    <s v="2 - FATURADO"/>
    <n v="33"/>
    <x v="3"/>
    <x v="1"/>
    <m/>
  </r>
  <r>
    <x v="5272"/>
    <s v="39.467.292/0001-02"/>
    <s v="NF SERVICOS"/>
    <n v="209509"/>
    <d v="2026-04-28T00:00:00"/>
    <n v="2174402"/>
    <d v="2026-04-28T00:00:00"/>
    <d v="2026-03-01T00:00:00"/>
    <n v="593375.19999999995"/>
    <d v="2026-05-28T00:00:00"/>
    <s v="E0240360"/>
    <s v="PD024236"/>
    <s v="SERVICO DE CONSULTORIA ESPECIALIZADA"/>
    <n v="564893.18999999994"/>
    <d v="2026-03-01T00:00:00"/>
    <x v="0"/>
    <s v="056/2025"/>
    <s v="018.00013068/2024-81"/>
    <s v="359.00009060/2025-95 - APPS"/>
    <s v="2 - FATURADO"/>
    <n v="33"/>
    <x v="3"/>
    <x v="1"/>
    <m/>
  </r>
  <r>
    <x v="5272"/>
    <s v="39.467.292/0001-02"/>
    <s v="NF SERVICOS"/>
    <n v="209514"/>
    <d v="2026-04-28T00:00:00"/>
    <n v="2174407"/>
    <d v="2026-04-28T00:00:00"/>
    <d v="2026-03-01T00:00:00"/>
    <n v="17245.95"/>
    <d v="2026-05-28T00:00:00"/>
    <s v="E0240358"/>
    <s v="PD024236"/>
    <s v="INFRAESTRUTURA VIRTUALIZADA ON PREMISES, SERVIÇO INTEGRADO DE SUPORTE AO USUARIO E SERVIÇO DIGITAL"/>
    <n v="16418.14"/>
    <d v="2026-03-01T00:00:00"/>
    <x v="0"/>
    <s v="056/2025"/>
    <s v="018.00013068/2024-81"/>
    <s v="359.00009060/2025-95 - APPS/ITO"/>
    <s v="2 - FATURADO"/>
    <n v="33"/>
    <x v="3"/>
    <x v="1"/>
    <m/>
  </r>
  <r>
    <x v="5272"/>
    <s v="39.467.292/0001-02"/>
    <s v="NF SERVICOS"/>
    <n v="209516"/>
    <d v="2026-04-28T00:00:00"/>
    <n v="2174409"/>
    <d v="2026-04-28T00:00:00"/>
    <d v="2026-03-01T00:00:00"/>
    <n v="470472.11"/>
    <d v="2026-05-28T00:00:00"/>
    <s v="E0240386"/>
    <s v="PD024236"/>
    <s v="SEM PAPEL"/>
    <n v="447889.45"/>
    <d v="2026-03-01T00:00:00"/>
    <x v="0"/>
    <s v="056/2025"/>
    <s v="018.00013068/2024-81"/>
    <s v="359.00009060/2025-95 - APPS"/>
    <s v="2 - FATURADO"/>
    <n v="33"/>
    <x v="3"/>
    <x v="1"/>
    <m/>
  </r>
  <r>
    <x v="5272"/>
    <s v="39.467.292/0001-02"/>
    <s v="NF SERVICOS"/>
    <n v="209517"/>
    <d v="2026-04-28T00:00:00"/>
    <n v="2174410"/>
    <d v="2026-04-28T00:00:00"/>
    <d v="2026-03-01T00:00:00"/>
    <n v="24648.52"/>
    <d v="2026-05-28T00:00:00"/>
    <s v="E0240359"/>
    <s v="PD024236"/>
    <s v="SEI GOVERNO"/>
    <n v="23465.39"/>
    <d v="2026-03-01T00:00:00"/>
    <x v="0"/>
    <s v="056/2025"/>
    <s v="018.00013068/2024-81"/>
    <s v="359.00009060/2025-95 - APPS"/>
    <s v="2 - FATURADO"/>
    <n v="33"/>
    <x v="3"/>
    <x v="1"/>
    <m/>
  </r>
  <r>
    <x v="5272"/>
    <s v="39.467.292/0001-02"/>
    <s v="NF SERVICOS"/>
    <n v="209525"/>
    <d v="2026-04-28T00:00:00"/>
    <n v="2174418"/>
    <d v="2026-04-28T00:00:00"/>
    <d v="2026-03-01T00:00:00"/>
    <n v="551807.54"/>
    <d v="2026-05-28T00:00:00"/>
    <s v="EC230328"/>
    <s v="PD022073"/>
    <s v="IMPLEMENTAÇÃO DE NOVOS PROJETOS / SOLUÇÕES RELACIONADOS A TRANSFORMAÇÃO DIGITAL DO ESTADO DE SÃO PAULO"/>
    <n v="525320.78"/>
    <d v="2026-03-01T00:00:00"/>
    <x v="0"/>
    <s v="SG 001/2022"/>
    <s v="SEGOV-PRC-2022/02346"/>
    <s v="PD-PRC-2022/04143 APPS"/>
    <s v="2 - FATURADO"/>
    <n v="33"/>
    <x v="3"/>
    <x v="1"/>
    <m/>
  </r>
  <r>
    <x v="5272"/>
    <s v="39.467.292/0001-02"/>
    <s v="NF SERVICOS"/>
    <n v="210192"/>
    <d v="2026-05-08T00:00:00"/>
    <n v="2175250"/>
    <d v="2026-05-08T00:00:00"/>
    <d v="2025-12-01T00:00:00"/>
    <n v="401558.02"/>
    <d v="2026-06-07T00:00:00"/>
    <s v="EC220173"/>
    <s v="PD022073"/>
    <s v="AMBIENTE (POUPATEMPO/CDESP/LOGIN.SP/PUA/ RG/TOTEM/PPT DIGITAL/SGMC)"/>
    <n v="0.03"/>
    <d v="2025-12-01T00:00:00"/>
    <x v="0"/>
    <s v="SG 001/2022"/>
    <s v="018.00000743/2023-21"/>
    <s v="PD-PRC-2022/04143 - 359.00004512/2023-81 ITO"/>
    <s v="2 - FATURADO"/>
    <n v="23"/>
    <x v="0"/>
    <x v="1"/>
    <m/>
  </r>
  <r>
    <x v="5272"/>
    <s v="39.467.292/0001-02"/>
    <s v="NF SERVICOS"/>
    <n v="210205"/>
    <d v="2026-05-08T00:00:00"/>
    <n v="2175263"/>
    <d v="2026-05-08T00:00:00"/>
    <d v="2025-03-01T00:00:00"/>
    <n v="1316947.1499999999"/>
    <d v="2026-06-07T00:00:00"/>
    <s v="EC220173"/>
    <s v="PD022073"/>
    <s v="AMBIENTE (POUPATEMPO/CDESP/LOGIN.SP/PUA/ RG/TOTEM/PPT DIGITAL/SGMC)"/>
    <n v="0.03"/>
    <d v="2025-03-01T00:00:00"/>
    <x v="0"/>
    <s v="SG 001/2022"/>
    <s v="018.00000743/2023-21"/>
    <s v="PD-PRC-2022/04143 - 359.00004512/2023-81 ITO"/>
    <s v="2 - FATURADO"/>
    <n v="23"/>
    <x v="0"/>
    <x v="1"/>
    <m/>
  </r>
  <r>
    <x v="5272"/>
    <s v="39.467.292/0001-02"/>
    <s v="NF SERVICOS"/>
    <n v="211892"/>
    <d v="2026-05-28T00:00:00"/>
    <n v="2197434"/>
    <d v="2026-05-29T00:00:00"/>
    <d v="2026-04-01T00:00:00"/>
    <n v="332387.73"/>
    <d v="2026-06-27T00:00:00"/>
    <s v="E0250309"/>
    <s v="PD025255"/>
    <s v="NUVEM PUBLICA"/>
    <n v="316433.12"/>
    <d v="2026-04-01T00:00:00"/>
    <x v="0"/>
    <s v="078/2025"/>
    <s v="018.00013854/2025-60"/>
    <s v="359.00006072/2025-68 APPS/ITO"/>
    <s v="2 - FATURADO"/>
    <n v="3"/>
    <x v="0"/>
    <x v="1"/>
    <m/>
  </r>
  <r>
    <x v="5272"/>
    <s v="39.467.292/0001-02"/>
    <s v="NF SERVICOS"/>
    <n v="211896"/>
    <d v="2026-05-28T00:00:00"/>
    <n v="2197438"/>
    <d v="2026-05-29T00:00:00"/>
    <d v="2026-04-01T00:00:00"/>
    <n v="1626471.9"/>
    <d v="2026-06-27T00:00:00"/>
    <s v="E0250309"/>
    <s v="PD025255"/>
    <s v="NUVEM PUBLICA"/>
    <n v="1548401.25"/>
    <d v="2026-04-01T00:00:00"/>
    <x v="0"/>
    <s v="078/2025"/>
    <s v="018.00013854/2025-60"/>
    <s v="359.00006072/2025-68 APPS/ITO"/>
    <s v="2 - FATURADO"/>
    <n v="3"/>
    <x v="0"/>
    <x v="1"/>
    <m/>
  </r>
  <r>
    <x v="5272"/>
    <s v="39.467.292/0001-02"/>
    <s v="NF SERVICOS"/>
    <n v="211897"/>
    <d v="2026-05-28T00:00:00"/>
    <n v="2197439"/>
    <d v="2026-05-29T00:00:00"/>
    <d v="2026-04-01T00:00:00"/>
    <n v="36344.28"/>
    <d v="2026-06-27T00:00:00"/>
    <s v="E0250309"/>
    <s v="PD025255"/>
    <s v="NUVEM PUBLICA"/>
    <n v="34599.75"/>
    <d v="2026-04-01T00:00:00"/>
    <x v="0"/>
    <s v="078/2025"/>
    <s v="018.00013854/2025-60"/>
    <s v="359.00006072/2025-68 APPS/ITO"/>
    <s v="2 - FATURADO"/>
    <n v="3"/>
    <x v="0"/>
    <x v="1"/>
    <m/>
  </r>
  <r>
    <x v="5272"/>
    <s v="39.467.292/0001-02"/>
    <s v="NF SERVICOS"/>
    <n v="211904"/>
    <d v="2026-05-28T00:00:00"/>
    <n v="2197446"/>
    <d v="2026-05-29T00:00:00"/>
    <d v="2026-04-01T00:00:00"/>
    <n v="799911.75"/>
    <d v="2026-06-27T00:00:00"/>
    <s v="E0250312"/>
    <s v="PD025255"/>
    <s v="GESTÃO DE CONTEÚDO WEB - CMS"/>
    <n v="761515.99"/>
    <d v="2026-04-01T00:00:00"/>
    <x v="0"/>
    <s v="078/2025"/>
    <s v="018.00013854/2025-60"/>
    <s v="359.00006072/2025-68 APPS/ITO"/>
    <s v="2 - FATURADO"/>
    <n v="3"/>
    <x v="0"/>
    <x v="1"/>
    <m/>
  </r>
  <r>
    <x v="5272"/>
    <s v="39.467.292/0001-02"/>
    <s v="NF SERVICOS"/>
    <n v="211905"/>
    <d v="2026-05-28T00:00:00"/>
    <n v="2197447"/>
    <d v="2026-05-29T00:00:00"/>
    <d v="2026-04-01T00:00:00"/>
    <n v="26709.7"/>
    <d v="2026-06-27T00:00:00"/>
    <s v="E0250312"/>
    <s v="PD025255"/>
    <s v="GESTÃO DE CONTEÚDO WEB - CMS"/>
    <n v="25427.63"/>
    <d v="2026-04-01T00:00:00"/>
    <x v="0"/>
    <s v="078/2025"/>
    <s v="018.00013854/2025-60"/>
    <s v="359.00006072/2025-68 APPS/ITO"/>
    <s v="2 - FATURADO"/>
    <n v="3"/>
    <x v="0"/>
    <x v="1"/>
    <m/>
  </r>
  <r>
    <x v="5272"/>
    <s v="39.467.292/0001-02"/>
    <s v="ND-CONVENIO PPT"/>
    <n v="196"/>
    <d v="2026-06-03T00:00:00"/>
    <m/>
    <m/>
    <m/>
    <n v="62829254.189999998"/>
    <d v="2026-07-31T00:00:00"/>
    <m/>
    <m/>
    <s v="CONVENIO POUPATEMPO"/>
    <n v="62829254.189999998"/>
    <m/>
    <x v="0"/>
    <m/>
    <m/>
    <m/>
    <s v="1 - VENDA A VISTA"/>
    <n v="0"/>
    <x v="1"/>
    <x v="13"/>
    <m/>
  </r>
  <r>
    <x v="5272"/>
    <s v="39.467.292/0001-02"/>
    <s v="NF SERVICOS"/>
    <n v="211923"/>
    <d v="2026-06-08T00:00:00"/>
    <n v="2197630"/>
    <d v="2026-06-08T00:00:00"/>
    <d v="2025-02-01T00:00:00"/>
    <n v="14865503"/>
    <d v="2026-07-08T00:00:00"/>
    <s v="EC220173"/>
    <s v="PD022073"/>
    <s v="AMBIENTE (POUPATEMPO/CDESP/LOGIN.SP/PUA/ RG/TOTEM/PPT DIGITAL/SGMC)"/>
    <n v="14151958.859999999"/>
    <d v="2025-02-01T00:00:00"/>
    <x v="0"/>
    <s v="SG 001/2022"/>
    <s v="018.00000743/2023-21"/>
    <s v="PD-PRC-2022/04143 - 359.00004512/2023-81 ITO"/>
    <s v="2 - FATURADO"/>
    <n v="0"/>
    <x v="1"/>
    <x v="1"/>
    <m/>
  </r>
  <r>
    <x v="5272"/>
    <s v="39.467.292/0001-02"/>
    <s v="NF SERVICOS"/>
    <n v="211929"/>
    <d v="2026-06-08T00:00:00"/>
    <n v="2197636"/>
    <d v="2026-06-08T00:00:00"/>
    <d v="2026-02-01T00:00:00"/>
    <n v="11892402.4"/>
    <d v="2026-07-08T00:00:00"/>
    <s v="EC220173"/>
    <s v="PD022073"/>
    <s v="AMBIENTE (POUPATEMPO/CDESP/LOGIN.SP/PUA/ RG/TOTEM/PPT DIGITAL/SGMC)"/>
    <n v="11321567.08"/>
    <d v="2026-02-01T00:00:00"/>
    <x v="0"/>
    <s v="SG 001/2022"/>
    <s v="018.00000743/2023-21"/>
    <s v="PD-PRC-2022/04143 - 359.00004512/2023-81 ITO"/>
    <s v="2 - FATURADO"/>
    <n v="0"/>
    <x v="1"/>
    <x v="1"/>
    <m/>
  </r>
  <r>
    <x v="5272"/>
    <s v="39.467.292/0001-02"/>
    <s v="NF SERVICOS"/>
    <n v="211946"/>
    <d v="2026-06-09T00:00:00"/>
    <n v="2197653"/>
    <d v="2026-06-09T00:00:00"/>
    <d v="2026-04-01T00:00:00"/>
    <n v="21260.1"/>
    <d v="2026-07-09T00:00:00"/>
    <s v="E0220826"/>
    <s v="PD022392"/>
    <s v="INFRAESTRUTURA VIRTUALIZADA  ON PREMISES, PAAS  BANCO DADOS ORCLE ENTERPREISE, PAAS WEBSPHRE,PROCESSAMENTO IBM, IMPRESSÃO, SMTP E CERTIFICADO SSL STANDARD"/>
    <n v="20239.62"/>
    <d v="2026-04-01T00:00:00"/>
    <x v="0"/>
    <s v="34235-SAAC-00271-2022"/>
    <s v="018.00002118/2023-14"/>
    <s v="PD-PRC-2022/04690   359.00009212/2024-79 APPS/ITO"/>
    <s v="2 - FATURADO"/>
    <n v="0"/>
    <x v="1"/>
    <x v="1"/>
    <m/>
  </r>
  <r>
    <x v="5272"/>
    <s v="39.467.292/0001-02"/>
    <s v="NF SERVICOS"/>
    <n v="211947"/>
    <d v="2026-06-09T00:00:00"/>
    <n v="2197654"/>
    <d v="2026-06-09T00:00:00"/>
    <d v="2026-04-01T00:00:00"/>
    <n v="19388.09"/>
    <d v="2026-07-09T00:00:00"/>
    <s v="E0240358"/>
    <s v="PD024236"/>
    <s v="INFRAESTRUTURA VIRTUALIZADA ON PREMISES, SERVIÇO INTEGRADO DE SUPORTE AO USUARIO E SERVIÇO DIGITAL"/>
    <n v="18457.46"/>
    <d v="2026-04-01T00:00:00"/>
    <x v="0"/>
    <s v="056/2025"/>
    <s v="018.00013068/2024-81"/>
    <s v="359.00009060/2025-95 - APPS/ITO"/>
    <s v="2 - FATURADO"/>
    <n v="0"/>
    <x v="1"/>
    <x v="1"/>
    <m/>
  </r>
  <r>
    <x v="5272"/>
    <s v="39.467.292/0001-02"/>
    <s v="NF SERVICOS"/>
    <n v="211948"/>
    <d v="2026-06-09T00:00:00"/>
    <n v="2197655"/>
    <d v="2026-06-10T00:00:00"/>
    <d v="2026-04-01T00:00:00"/>
    <n v="10650.36"/>
    <d v="2026-07-09T00:00:00"/>
    <s v="E0240358"/>
    <s v="PD024236"/>
    <s v="INFRAESTRUTURA VIRTUALIZADA ON PREMISES, SERVIÇO INTEGRADO DE SUPORTE AO USUARIO E SERVIÇO DIGITAL"/>
    <n v="10139.14"/>
    <d v="2026-04-01T00:00:00"/>
    <x v="0"/>
    <s v="056/2025"/>
    <s v="018.00013068/2024-81"/>
    <s v="359.00009060/2025-95 - APPS/ITO"/>
    <s v="2 - FATURADO"/>
    <n v="0"/>
    <x v="1"/>
    <x v="1"/>
    <m/>
  </r>
  <r>
    <x v="5272"/>
    <s v="39.467.292/0001-02"/>
    <s v="NF SERVICOS"/>
    <n v="211949"/>
    <d v="2026-06-09T00:00:00"/>
    <n v="2197656"/>
    <d v="2026-06-10T00:00:00"/>
    <d v="2026-04-01T00:00:00"/>
    <n v="16060.68"/>
    <d v="2026-07-09T00:00:00"/>
    <s v="E0240357"/>
    <s v="PD024236"/>
    <s v="HELP DESK, CENTRAL DE ATENDIMENTO WEB, RECURSOS TECNICOS"/>
    <n v="15289.77"/>
    <d v="2026-04-01T00:00:00"/>
    <x v="0"/>
    <s v="056/2025"/>
    <s v="018.00013068/2024-81"/>
    <s v="359.00009060/2025-95 - ITO"/>
    <s v="2 - FATURADO"/>
    <n v="0"/>
    <x v="1"/>
    <x v="1"/>
    <m/>
  </r>
  <r>
    <x v="5272"/>
    <s v="39.467.292/0001-02"/>
    <s v="NF SERVICOS"/>
    <n v="211950"/>
    <d v="2026-06-09T00:00:00"/>
    <n v="2197657"/>
    <d v="2026-06-10T00:00:00"/>
    <d v="2026-04-01T00:00:00"/>
    <n v="140788.09"/>
    <d v="2026-07-09T00:00:00"/>
    <s v="E0240357"/>
    <s v="PD024236"/>
    <s v="HELP DESK, CENTRAL DE ATENDIMENTO WEB, RECURSOS TECNICOS"/>
    <n v="134030.26"/>
    <d v="2026-04-01T00:00:00"/>
    <x v="0"/>
    <s v="056/2025"/>
    <s v="018.00013068/2024-81"/>
    <s v="359.00009060/2025-95 - ITO"/>
    <s v="2 - FATURADO"/>
    <n v="0"/>
    <x v="1"/>
    <x v="1"/>
    <m/>
  </r>
  <r>
    <x v="5272"/>
    <s v="39.467.292/0001-02"/>
    <s v="NF SERVICOS"/>
    <n v="211951"/>
    <d v="2026-06-09T00:00:00"/>
    <n v="2197658"/>
    <d v="2026-06-10T00:00:00"/>
    <d v="2026-04-01T00:00:00"/>
    <n v="509277.86"/>
    <d v="2026-07-09T00:00:00"/>
    <s v="E0240359"/>
    <s v="PD024236"/>
    <s v="SEI GOVERNO"/>
    <n v="484832.52"/>
    <d v="2026-04-01T00:00:00"/>
    <x v="0"/>
    <s v="056/2025"/>
    <s v="018.00013068/2024-81"/>
    <s v="359.00009060/2025-95 - APPS"/>
    <s v="2 - FATURADO"/>
    <n v="0"/>
    <x v="1"/>
    <x v="1"/>
    <m/>
  </r>
  <r>
    <x v="5272"/>
    <s v="39.467.292/0001-02"/>
    <s v="NF SERVICOS"/>
    <n v="211952"/>
    <d v="2026-06-09T00:00:00"/>
    <n v="2197659"/>
    <d v="2026-06-10T00:00:00"/>
    <d v="2026-04-01T00:00:00"/>
    <n v="17246.72"/>
    <d v="2026-07-09T00:00:00"/>
    <s v="E0240358"/>
    <s v="PD024236"/>
    <s v="INFRAESTRUTURA VIRTUALIZADA ON PREMISES, SERVIÇO INTEGRADO DE SUPORTE AO USUARIO E SERVIÇO DIGITAL"/>
    <n v="16418.88"/>
    <d v="2026-04-01T00:00:00"/>
    <x v="0"/>
    <s v="056/2025"/>
    <s v="018.00013068/2024-81"/>
    <s v="359.00009060/2025-95 - APPS/ITO"/>
    <s v="2 - FATURADO"/>
    <n v="0"/>
    <x v="1"/>
    <x v="1"/>
    <m/>
  </r>
  <r>
    <x v="5272"/>
    <s v="39.467.292/0001-02"/>
    <s v="NF SERVICOS"/>
    <n v="211953"/>
    <d v="2026-06-09T00:00:00"/>
    <n v="2197660"/>
    <d v="2026-06-10T00:00:00"/>
    <d v="2026-04-01T00:00:00"/>
    <n v="148171.75"/>
    <d v="2026-07-09T00:00:00"/>
    <s v="E0240358"/>
    <s v="PD024236"/>
    <s v="INFRAESTRUTURA VIRTUALIZADA ON PREMISES, SERVIÇO INTEGRADO DE SUPORTE AO USUARIO E SERVIÇO DIGITAL"/>
    <n v="141059.51"/>
    <d v="2026-04-01T00:00:00"/>
    <x v="0"/>
    <s v="056/2025"/>
    <s v="018.00013068/2024-81"/>
    <s v="359.00009060/2025-95 - APPS/ITO"/>
    <s v="2 - FATURADO"/>
    <n v="0"/>
    <x v="1"/>
    <x v="1"/>
    <m/>
  </r>
  <r>
    <x v="5272"/>
    <s v="39.467.292/0001-02"/>
    <s v="NF SERVICOS"/>
    <n v="211954"/>
    <d v="2026-06-09T00:00:00"/>
    <n v="2197661"/>
    <d v="2026-06-10T00:00:00"/>
    <d v="2026-04-01T00:00:00"/>
    <n v="25125.29"/>
    <d v="2026-07-09T00:00:00"/>
    <s v="E0240359"/>
    <s v="PD024236"/>
    <s v="SEI GOVERNO"/>
    <n v="23919.279999999999"/>
    <d v="2026-04-01T00:00:00"/>
    <x v="0"/>
    <s v="056/2025"/>
    <s v="018.00013068/2024-81"/>
    <s v="359.00009060/2025-95 - APPS"/>
    <s v="2 - FATURADO"/>
    <n v="0"/>
    <x v="1"/>
    <x v="1"/>
    <m/>
  </r>
  <r>
    <x v="5272"/>
    <s v="39.467.292/0001-02"/>
    <s v="NF SERVICOS"/>
    <n v="211955"/>
    <d v="2026-06-09T00:00:00"/>
    <n v="2197662"/>
    <d v="2026-06-10T00:00:00"/>
    <d v="2026-04-01T00:00:00"/>
    <n v="450551.36"/>
    <d v="2026-07-09T00:00:00"/>
    <s v="E0240360"/>
    <s v="PD024236"/>
    <s v="SERVICO DE CONSULTORIA ESPECIALIZADA"/>
    <n v="428924.89"/>
    <d v="2026-04-01T00:00:00"/>
    <x v="0"/>
    <s v="056/2025"/>
    <s v="018.00013068/2024-81"/>
    <s v="359.00009060/2025-95 - APPS"/>
    <s v="2 - FATURADO"/>
    <n v="0"/>
    <x v="1"/>
    <x v="1"/>
    <m/>
  </r>
  <r>
    <x v="5272"/>
    <s v="39.467.292/0001-02"/>
    <s v="NF SERVICOS"/>
    <n v="211956"/>
    <d v="2026-06-09T00:00:00"/>
    <n v="2197663"/>
    <d v="2026-06-10T00:00:00"/>
    <d v="2026-04-01T00:00:00"/>
    <n v="383964.37"/>
    <d v="2026-07-09T00:00:00"/>
    <s v="E0240386"/>
    <s v="PD024236"/>
    <s v="SEM PAPEL"/>
    <n v="365534.08"/>
    <d v="2026-04-01T00:00:00"/>
    <x v="0"/>
    <s v="056/2025"/>
    <s v="018.00013068/2024-81"/>
    <s v="359.00009060/2025-95 - APPS"/>
    <s v="2 - FATURADO"/>
    <n v="0"/>
    <x v="1"/>
    <x v="1"/>
    <m/>
  </r>
  <r>
    <x v="5272"/>
    <s v="39.467.292/0001-02"/>
    <s v="NF SERVICOS"/>
    <n v="211957"/>
    <d v="2026-06-09T00:00:00"/>
    <n v="2197664"/>
    <d v="2026-06-10T00:00:00"/>
    <d v="2026-04-01T00:00:00"/>
    <n v="1125.18"/>
    <d v="2026-07-09T00:00:00"/>
    <s v="E0240387"/>
    <s v="PD024236"/>
    <s v="PROGRAMA SP SEM PAPEL"/>
    <n v="1071.17"/>
    <d v="2026-04-01T00:00:00"/>
    <x v="0"/>
    <s v="056/2025"/>
    <s v="018.00013068/2024-81"/>
    <s v="359.00009060/2025-95 - APPS"/>
    <s v="2 - FATURADO"/>
    <n v="0"/>
    <x v="1"/>
    <x v="1"/>
    <m/>
  </r>
  <r>
    <x v="5272"/>
    <s v="39.467.292/0001-02"/>
    <s v="NF SERVICOS"/>
    <n v="212774"/>
    <d v="2026-06-19T00:00:00"/>
    <n v="2221593"/>
    <d v="2026-06-19T00:00:00"/>
    <d v="2026-05-01T00:00:00"/>
    <n v="17246.72"/>
    <d v="2026-07-19T00:00:00"/>
    <s v="E0240358"/>
    <s v="PD024236"/>
    <s v="INFRAESTRUTURA VIRTUALIZADA ON PREMISES, SERVIÇO INTEGRADO DE SUPORTE AO USUARIO E SERVIÇO DIGITAL"/>
    <n v="16418.88"/>
    <d v="2026-05-01T00:00:00"/>
    <x v="0"/>
    <s v="056/2025"/>
    <s v="018.00013068/2024-81"/>
    <s v="359.00009060/2025-95 - APPS/ITO"/>
    <s v="2 - FATURADO"/>
    <n v="0"/>
    <x v="1"/>
    <x v="1"/>
    <m/>
  </r>
  <r>
    <x v="5272"/>
    <s v="39.467.292/0001-02"/>
    <s v="NF SERVICOS"/>
    <n v="212775"/>
    <d v="2026-06-19T00:00:00"/>
    <n v="2221594"/>
    <d v="2026-06-19T00:00:00"/>
    <d v="2026-05-01T00:00:00"/>
    <n v="10650.36"/>
    <d v="2026-07-19T00:00:00"/>
    <s v="E0240358"/>
    <s v="PD024236"/>
    <s v="INFRAESTRUTURA VIRTUALIZADA ON PREMISES, SERVIÇO INTEGRADO DE SUPORTE AO USUARIO E SERVIÇO DIGITAL"/>
    <n v="10139.14"/>
    <d v="2026-05-01T00:00:00"/>
    <x v="0"/>
    <s v="056/2025"/>
    <s v="018.00013068/2024-81"/>
    <s v="359.00009060/2025-95 - APPS/ITO"/>
    <s v="2 - FATURADO"/>
    <n v="0"/>
    <x v="1"/>
    <x v="1"/>
    <m/>
  </r>
  <r>
    <x v="5272"/>
    <s v="39.467.292/0001-02"/>
    <s v="NF SERVICOS"/>
    <n v="212777"/>
    <d v="2026-06-19T00:00:00"/>
    <n v="2221596"/>
    <d v="2026-06-19T00:00:00"/>
    <d v="2026-05-01T00:00:00"/>
    <n v="1125.18"/>
    <d v="2026-07-19T00:00:00"/>
    <s v="E0240387"/>
    <s v="PD024236"/>
    <s v="PROGRAMA SP SEM PAPEL"/>
    <n v="1071.17"/>
    <d v="2026-05-01T00:00:00"/>
    <x v="0"/>
    <s v="056/2025"/>
    <s v="018.00013068/2024-81"/>
    <s v="359.00009060/2025-95 - APPS"/>
    <s v="2 - FATURADO"/>
    <n v="0"/>
    <x v="1"/>
    <x v="1"/>
    <m/>
  </r>
  <r>
    <x v="5272"/>
    <s v="39.467.292/0001-02"/>
    <s v="NF SERVICOS"/>
    <n v="212783"/>
    <d v="2026-06-19T00:00:00"/>
    <n v="2221602"/>
    <d v="2026-06-19T00:00:00"/>
    <d v="2026-05-01T00:00:00"/>
    <n v="16060.68"/>
    <d v="2026-07-19T00:00:00"/>
    <s v="E0240357"/>
    <s v="PD024236"/>
    <s v="HELP DESK, CENTRAL DE ATENDIMENTO WEB, RECURSOS TECNICOS"/>
    <n v="15289.77"/>
    <d v="2026-05-01T00:00:00"/>
    <x v="0"/>
    <s v="056/2025"/>
    <s v="018.00013068/2024-81"/>
    <s v="359.00009060/2025-95 - ITO"/>
    <s v="2 - FATURADO"/>
    <n v="0"/>
    <x v="1"/>
    <x v="1"/>
    <m/>
  </r>
  <r>
    <x v="5272"/>
    <s v="39.467.292/0001-02"/>
    <s v="NF SERVICOS"/>
    <n v="212788"/>
    <d v="2026-06-19T00:00:00"/>
    <n v="2221607"/>
    <d v="2026-06-19T00:00:00"/>
    <d v="2026-05-01T00:00:00"/>
    <n v="148752.75"/>
    <d v="2026-07-19T00:00:00"/>
    <s v="E0240358"/>
    <s v="PD024236"/>
    <s v="INFRAESTRUTURA VIRTUALIZADA ON PREMISES, SERVIÇO INTEGRADO DE SUPORTE AO USUARIO E SERVIÇO DIGITAL"/>
    <n v="141612.62"/>
    <d v="2026-05-01T00:00:00"/>
    <x v="0"/>
    <s v="056/2025"/>
    <s v="018.00013068/2024-81"/>
    <s v="359.00009060/2025-95 - APPS/ITO"/>
    <s v="2 - FATURADO"/>
    <n v="0"/>
    <x v="1"/>
    <x v="1"/>
    <m/>
  </r>
  <r>
    <x v="5272"/>
    <s v="39.467.292/0001-02"/>
    <s v="NF SERVICOS"/>
    <n v="212789"/>
    <d v="2026-06-19T00:00:00"/>
    <n v="2221608"/>
    <d v="2026-06-19T00:00:00"/>
    <d v="2026-05-01T00:00:00"/>
    <n v="315171.43"/>
    <d v="2026-07-19T00:00:00"/>
    <s v="E0240386"/>
    <s v="PD024236"/>
    <s v="SEM PAPEL"/>
    <n v="300043.2"/>
    <d v="2026-05-01T00:00:00"/>
    <x v="0"/>
    <s v="056/2025"/>
    <s v="018.00013068/2024-81"/>
    <s v="359.00009060/2025-95 - APPS"/>
    <s v="2 - FATURADO"/>
    <n v="0"/>
    <x v="1"/>
    <x v="1"/>
    <m/>
  </r>
  <r>
    <x v="5272"/>
    <s v="39.467.292/0001-02"/>
    <s v="NF SERVICOS"/>
    <n v="212798"/>
    <d v="2026-06-19T00:00:00"/>
    <n v="2221617"/>
    <d v="2026-06-19T00:00:00"/>
    <d v="2026-05-01T00:00:00"/>
    <n v="389444.01"/>
    <d v="2026-07-19T00:00:00"/>
    <s v="E0240360"/>
    <s v="PD024236"/>
    <s v="SERVICO DE CONSULTORIA ESPECIALIZADA"/>
    <n v="370750.7"/>
    <d v="2026-05-01T00:00:00"/>
    <x v="0"/>
    <s v="056/2025"/>
    <s v="018.00013068/2024-81"/>
    <s v="359.00009060/2025-95 - APPS"/>
    <s v="2 - FATURADO"/>
    <n v="0"/>
    <x v="1"/>
    <x v="1"/>
    <m/>
  </r>
  <r>
    <x v="5272"/>
    <s v="39.467.292/0001-02"/>
    <s v="NF SERVICOS"/>
    <n v="212800"/>
    <d v="2026-06-19T00:00:00"/>
    <n v="2221619"/>
    <d v="2026-06-19T00:00:00"/>
    <d v="2026-05-01T00:00:00"/>
    <n v="135929.54"/>
    <d v="2026-07-19T00:00:00"/>
    <s v="E0240357"/>
    <s v="PD024236"/>
    <s v="HELP DESK, CENTRAL DE ATENDIMENTO WEB, RECURSOS TECNICOS"/>
    <n v="129404.92"/>
    <d v="2026-05-01T00:00:00"/>
    <x v="0"/>
    <s v="056/2025"/>
    <s v="018.00013068/2024-81"/>
    <s v="359.00009060/2025-95 - ITO"/>
    <s v="2 - FATURADO"/>
    <n v="0"/>
    <x v="1"/>
    <x v="1"/>
    <m/>
  </r>
  <r>
    <x v="5272"/>
    <s v="39.467.292/0001-02"/>
    <s v="NF SERVICOS"/>
    <n v="212802"/>
    <d v="2026-06-19T00:00:00"/>
    <n v="2221621"/>
    <d v="2026-06-19T00:00:00"/>
    <d v="2026-05-01T00:00:00"/>
    <n v="24098.78"/>
    <d v="2026-07-19T00:00:00"/>
    <s v="E0240359"/>
    <s v="PD024236"/>
    <s v="SEI GOVERNO"/>
    <n v="22942.04"/>
    <d v="2026-05-01T00:00:00"/>
    <x v="0"/>
    <s v="056/2025"/>
    <s v="018.00013068/2024-81"/>
    <s v="359.00009060/2025-95 - APPS"/>
    <s v="2 - FATURADO"/>
    <n v="0"/>
    <x v="1"/>
    <x v="1"/>
    <m/>
  </r>
  <r>
    <x v="5272"/>
    <s v="39.467.292/0001-02"/>
    <s v="NF SERVICOS"/>
    <n v="212807"/>
    <d v="2026-06-19T00:00:00"/>
    <n v="2221626"/>
    <d v="2026-06-19T00:00:00"/>
    <d v="2026-05-01T00:00:00"/>
    <n v="489766.24"/>
    <d v="2026-07-19T00:00:00"/>
    <s v="E0240359"/>
    <s v="PD024236"/>
    <s v="SEI GOVERNO"/>
    <n v="466257.46"/>
    <d v="2026-05-01T00:00:00"/>
    <x v="0"/>
    <s v="056/2025"/>
    <s v="018.00013068/2024-81"/>
    <s v="359.00009060/2025-95 - APPS"/>
    <s v="2 - FATURADO"/>
    <n v="0"/>
    <x v="1"/>
    <x v="1"/>
    <m/>
  </r>
  <r>
    <x v="5272"/>
    <s v="39.467.292/0001-02"/>
    <s v="NF SERVICOS"/>
    <n v="212808"/>
    <d v="2026-06-19T00:00:00"/>
    <n v="2221627"/>
    <d v="2026-06-19T00:00:00"/>
    <d v="2026-05-01T00:00:00"/>
    <n v="19525.59"/>
    <d v="2026-07-19T00:00:00"/>
    <s v="E0240358"/>
    <s v="PD024236"/>
    <s v="INFRAESTRUTURA VIRTUALIZADA ON PREMISES, SERVIÇO INTEGRADO DE SUPORTE AO USUARIO E SERVIÇO DIGITAL"/>
    <n v="18588.36"/>
    <d v="2026-05-01T00:00:00"/>
    <x v="0"/>
    <s v="056/2025"/>
    <s v="018.00013068/2024-81"/>
    <s v="359.00009060/2025-95 - APPS/ITO"/>
    <s v="2 - FATURADO"/>
    <n v="0"/>
    <x v="1"/>
    <x v="1"/>
    <m/>
  </r>
  <r>
    <x v="5272"/>
    <s v="39.467.292/0001-02"/>
    <s v="NF SERVICOS"/>
    <n v="212892"/>
    <d v="2026-06-22T00:00:00"/>
    <n v="2221711"/>
    <d v="2026-06-22T00:00:00"/>
    <d v="2026-05-01T00:00:00"/>
    <n v="5508.11"/>
    <d v="2026-07-22T00:00:00"/>
    <s v="E0220188"/>
    <s v="PD022145"/>
    <s v="MANUTENÇÃO SISTEMA, PAAS JBOSS,INFRAESTRUTURA  VIRTUALIZADA ON PREMISES (IAAS)AVANÇADA COM GERENCIAMENTO, CERTIFICADO SSL STANDARD-OV(RAIZ INTERNACIONAL)"/>
    <n v="5243.72"/>
    <d v="2026-05-01T00:00:00"/>
    <x v="0"/>
    <s v="34235-SAAC-00162-2022"/>
    <s v="018.00000962/2023-19"/>
    <s v="PD-PRC-2022/03756  359.00009232/2024-40  ITO"/>
    <s v="2 - FATURADO"/>
    <n v="0"/>
    <x v="1"/>
    <x v="1"/>
    <m/>
  </r>
  <r>
    <x v="5272"/>
    <s v="39.467.292/0001-02"/>
    <s v="NF SERVICOS"/>
    <n v="212896"/>
    <d v="2026-06-22T00:00:00"/>
    <n v="2221715"/>
    <d v="2026-06-22T00:00:00"/>
    <d v="2026-05-01T00:00:00"/>
    <n v="1581.6"/>
    <d v="2026-07-22T00:00:00"/>
    <s v="E0240592"/>
    <s v="PD024428"/>
    <s v="SAM ESTOQUE E PATRIMONIO"/>
    <n v="1505.68"/>
    <d v="2026-05-01T00:00:00"/>
    <x v="0"/>
    <s v="040/2024"/>
    <s v="018.00024155/2024-64"/>
    <s v="359.00008323/2024-68 APPS"/>
    <s v="2 - FATURADO"/>
    <n v="0"/>
    <x v="1"/>
    <x v="1"/>
    <m/>
  </r>
  <r>
    <x v="5272"/>
    <s v="39.467.292/0001-02"/>
    <s v="NF SERVICOS"/>
    <n v="212905"/>
    <d v="2026-06-22T00:00:00"/>
    <n v="2221724"/>
    <d v="2026-06-22T00:00:00"/>
    <d v="2026-05-01T00:00:00"/>
    <n v="4013.88"/>
    <d v="2026-07-22T00:00:00"/>
    <s v="E0240593"/>
    <s v="PD024428"/>
    <s v="SAM ESTOQUE E PATRIMONIO"/>
    <n v="3821.21"/>
    <d v="2026-05-01T00:00:00"/>
    <x v="0"/>
    <s v="040/2024"/>
    <s v="018.00024155/2024-64"/>
    <s v="359.00008323/2024-68 APPS"/>
    <s v="2 - FATURADO"/>
    <n v="0"/>
    <x v="1"/>
    <x v="1"/>
    <m/>
  </r>
  <r>
    <x v="5272"/>
    <s v="39.467.292/0001-02"/>
    <s v="NF SERVICOS"/>
    <n v="212906"/>
    <d v="2026-06-22T00:00:00"/>
    <n v="2221725"/>
    <d v="2026-06-22T00:00:00"/>
    <d v="2026-05-01T00:00:00"/>
    <n v="489197.44"/>
    <d v="2026-07-22T00:00:00"/>
    <s v="E0230589"/>
    <s v="PD023468"/>
    <s v="INFRA ESTRUTURA VIRTUALIZADA ON PREMISES - PAAS BANCO DE  DADOS ORACLE - PAAS BANCO DE  DADOS MICROSOFT  SQL - CERTIFICADO SSL STANDARD - SMTP"/>
    <n v="465715.96"/>
    <d v="2026-05-01T00:00:00"/>
    <x v="0"/>
    <s v="024/2023"/>
    <s v="018.00014640/2023-49"/>
    <s v="359.00008770/2023-36 ITO"/>
    <s v="2 - FATURADO"/>
    <n v="0"/>
    <x v="1"/>
    <x v="1"/>
    <m/>
  </r>
  <r>
    <x v="5272"/>
    <s v="39.467.292/0001-02"/>
    <s v="NF SERVICOS"/>
    <n v="212923"/>
    <d v="2026-06-22T00:00:00"/>
    <n v="2221742"/>
    <d v="2026-06-22T00:00:00"/>
    <d v="2026-05-01T00:00:00"/>
    <n v="637.53"/>
    <d v="2026-07-22T00:00:00"/>
    <s v="E0250260"/>
    <s v="PD025221"/>
    <s v="PROCESSAMENTO DE ALTO DESEMPENHO - IBM"/>
    <n v="606.92999999999995"/>
    <d v="2026-05-01T00:00:00"/>
    <x v="0"/>
    <s v="064/2025"/>
    <s v="018.00007889/2025-60"/>
    <s v="359.00004877/2025-77 - ITO"/>
    <s v="2 - FATURADO"/>
    <n v="0"/>
    <x v="1"/>
    <x v="1"/>
    <m/>
  </r>
  <r>
    <x v="5272"/>
    <s v="39.467.292/0001-02"/>
    <s v="NF SERVICOS"/>
    <n v="212929"/>
    <d v="2026-06-22T00:00:00"/>
    <n v="2221748"/>
    <d v="2026-06-22T00:00:00"/>
    <d v="2026-05-01T00:00:00"/>
    <n v="95.23"/>
    <d v="2026-07-22T00:00:00"/>
    <s v="E0240515"/>
    <s v="PD024368"/>
    <s v="PROGRAMA SP SEM PAPEL"/>
    <n v="90.66"/>
    <d v="2026-05-01T00:00:00"/>
    <x v="0"/>
    <m/>
    <s v="018.00023484/2024-98"/>
    <s v="359.00008372/2024-09-APPS"/>
    <s v="2 - FATURADO"/>
    <n v="0"/>
    <x v="1"/>
    <x v="1"/>
    <m/>
  </r>
  <r>
    <x v="5272"/>
    <s v="39.467.292/0001-02"/>
    <s v="NF SERVICOS KIT"/>
    <n v="212932"/>
    <d v="2026-06-22T00:00:00"/>
    <n v="2221751"/>
    <d v="2026-06-22T00:00:00"/>
    <d v="2026-05-01T00:00:00"/>
    <n v="4612.0200000000004"/>
    <d v="2026-07-22T00:00:00"/>
    <s v="E0250173"/>
    <s v="PD025151"/>
    <s v="CERTIFICADO DIGITAL E-CPF"/>
    <n v="4390.6400000000003"/>
    <d v="2026-05-01T00:00:00"/>
    <x v="0"/>
    <s v="048/2025"/>
    <s v="018.00002486/2025-24"/>
    <s v="359.00001922/2025-31 - ITO"/>
    <s v="2 - FATURADO"/>
    <n v="0"/>
    <x v="1"/>
    <x v="0"/>
    <m/>
  </r>
  <r>
    <x v="5272"/>
    <s v="39.467.292/0001-02"/>
    <s v="NF SERVICOS"/>
    <n v="212938"/>
    <d v="2026-06-22T00:00:00"/>
    <n v="2221757"/>
    <d v="2026-06-22T00:00:00"/>
    <d v="2026-05-01T00:00:00"/>
    <n v="313405.08"/>
    <d v="2026-07-22T00:00:00"/>
    <s v="EC251228"/>
    <s v="PP51129"/>
    <s v="PLATAFORMA COLABORATIVA I"/>
    <n v="298361.64"/>
    <d v="2026-05-01T00:00:00"/>
    <x v="0"/>
    <m/>
    <s v="018.00004658/2025-02"/>
    <s v="359.00005031/2025-54 - ITO"/>
    <s v="2 - FATURADO"/>
    <n v="0"/>
    <x v="1"/>
    <x v="1"/>
    <m/>
  </r>
  <r>
    <x v="5272"/>
    <s v="39.467.292/0001-02"/>
    <s v="NF SERVICOS"/>
    <n v="212942"/>
    <d v="2026-06-22T00:00:00"/>
    <n v="2221761"/>
    <d v="2026-06-23T00:00:00"/>
    <d v="2026-05-01T00:00:00"/>
    <n v="94772.57"/>
    <d v="2026-07-22T00:00:00"/>
    <s v="E0220056"/>
    <s v="PD022042"/>
    <s v="HELP DESK, SUPORTE TECNICO, INFRAESTRUTURA FISICA E PAAS MIDDLEWARE"/>
    <n v="90223.49"/>
    <d v="2026-05-01T00:00:00"/>
    <x v="0"/>
    <s v="34235-SAAC-00081-2022"/>
    <s v="SPOG-PRC-2022/00014"/>
    <s v="PD-PRCP-2022/01798-359.00005177/2024-19 - ITO"/>
    <s v="2 - FATURADO"/>
    <n v="0"/>
    <x v="1"/>
    <x v="1"/>
    <m/>
  </r>
  <r>
    <x v="5272"/>
    <s v="39.467.292/0001-02"/>
    <s v="NF SERVICOS"/>
    <n v="212943"/>
    <d v="2026-06-22T00:00:00"/>
    <n v="2221762"/>
    <d v="2026-06-23T00:00:00"/>
    <d v="2026-05-01T00:00:00"/>
    <n v="2108.9499999999998"/>
    <d v="2026-07-22T00:00:00"/>
    <s v="E0220056"/>
    <s v="PD022042"/>
    <s v="HELP DESK, SUPORTE TECNICO, INFRAESTRUTURA FISICA E PAAS MIDDLEWARE"/>
    <n v="2007.72"/>
    <d v="2026-05-01T00:00:00"/>
    <x v="0"/>
    <s v="34235-SAAC-00081-2022"/>
    <s v="SPOG-PRC-2022/00014"/>
    <s v="PD-PRCP-2022/01798-359.00005177/2024-19 - ITO"/>
    <s v="2 - FATURADO"/>
    <n v="0"/>
    <x v="1"/>
    <x v="1"/>
    <m/>
  </r>
  <r>
    <x v="5272"/>
    <s v="39.467.292/0001-02"/>
    <s v="NF SERVICOS"/>
    <n v="212944"/>
    <d v="2026-06-22T00:00:00"/>
    <n v="2221763"/>
    <d v="2026-06-23T00:00:00"/>
    <d v="2026-05-01T00:00:00"/>
    <n v="48059.82"/>
    <d v="2026-07-22T00:00:00"/>
    <s v="E0220056"/>
    <s v="PD022042"/>
    <s v="HELP DESK, SUPORTE TECNICO, INFRAESTRUTURA FISICA E PAAS MIDDLEWARE"/>
    <n v="45752.95"/>
    <d v="2026-05-01T00:00:00"/>
    <x v="0"/>
    <s v="34235-SAAC-00081-2022"/>
    <s v="SPOG-PRC-2022/00014"/>
    <s v="PD-PRCP-2022/01798-359.00005177/2024-19 - ITO"/>
    <s v="2 - FATURADO"/>
    <n v="0"/>
    <x v="1"/>
    <x v="1"/>
    <m/>
  </r>
  <r>
    <x v="5272"/>
    <s v="39.467.292/0001-02"/>
    <s v="NF SERVICOS"/>
    <n v="212945"/>
    <d v="2026-06-22T00:00:00"/>
    <n v="2221764"/>
    <d v="2026-06-23T00:00:00"/>
    <d v="2026-05-01T00:00:00"/>
    <n v="226099.46"/>
    <d v="2026-07-22T00:00:00"/>
    <s v="E0230265"/>
    <s v="PD023233"/>
    <s v="MANUTENÇÃO SISTEMA SGGD"/>
    <n v="215246.69"/>
    <d v="2026-05-01T00:00:00"/>
    <x v="0"/>
    <s v="002/2023"/>
    <s v="018.00000441/2023-53"/>
    <s v="359.00004261/2023-34-APPS"/>
    <s v="2 - FATURADO"/>
    <n v="0"/>
    <x v="1"/>
    <x v="1"/>
    <m/>
  </r>
  <r>
    <x v="5272"/>
    <s v="39.467.292/0001-02"/>
    <s v="NF SERVICOS"/>
    <n v="212946"/>
    <d v="2026-06-22T00:00:00"/>
    <n v="2221765"/>
    <d v="2026-06-23T00:00:00"/>
    <d v="2026-05-01T00:00:00"/>
    <n v="9802.6299999999992"/>
    <d v="2026-07-22T00:00:00"/>
    <s v="E0220056"/>
    <s v="PD022042"/>
    <s v="HELP DESK, SUPORTE TECNICO, INFRAESTRUTURA FISICA E PAAS MIDDLEWARE"/>
    <n v="9332.1"/>
    <d v="2026-05-01T00:00:00"/>
    <x v="0"/>
    <s v="34235-SAAC-00081-2022"/>
    <s v="SPOG-PRC-2022/00014"/>
    <s v="PD-PRCP-2022/01798-359.00005177/2024-19 - ITO"/>
    <s v="2 - FATURADO"/>
    <n v="0"/>
    <x v="1"/>
    <x v="1"/>
    <m/>
  </r>
  <r>
    <x v="5272"/>
    <s v="39.467.292/0001-02"/>
    <s v="NF SERVICOS"/>
    <n v="212948"/>
    <d v="2026-06-22T00:00:00"/>
    <n v="2221767"/>
    <d v="2026-06-23T00:00:00"/>
    <d v="2026-01-01T00:00:00"/>
    <n v="1133027.1499999999"/>
    <d v="2026-07-22T00:00:00"/>
    <s v="EC230177"/>
    <s v="PD022073"/>
    <s v="INFRAESTRUTURA  DA IMPLEMENTAÇÃO E MODERNIZAÇÃO DE AMBIENTES RELACIONADOS À TRANSFORMAÇÃO DIGITAL DO ESTADO DE SÃO PAULO"/>
    <n v="1078641.8500000001"/>
    <d v="2026-01-01T00:00:00"/>
    <x v="0"/>
    <s v="SG 001/2022"/>
    <s v="018.00000743/2023-21"/>
    <s v="PD-PRC-2022/04143   359.00004512/2023-81 - ITO"/>
    <s v="2 - FATURADO"/>
    <n v="0"/>
    <x v="1"/>
    <x v="1"/>
    <m/>
  </r>
  <r>
    <x v="5272"/>
    <s v="39.467.292/0001-02"/>
    <s v="NF SERVICOS"/>
    <n v="212953"/>
    <d v="2026-06-22T00:00:00"/>
    <n v="2221772"/>
    <d v="2026-06-23T00:00:00"/>
    <d v="2026-01-01T00:00:00"/>
    <n v="1644373.82"/>
    <d v="2026-07-22T00:00:00"/>
    <s v="EC230328"/>
    <s v="PD022073"/>
    <s v="IMPLEMENTAÇÃO DE NOVOS PROJETOS / SOLUÇÕES RELACIONADOS A TRANSFORMAÇÃO DIGITAL DO ESTADO DE SÃO PAULO"/>
    <n v="1565443.88"/>
    <d v="2026-01-01T00:00:00"/>
    <x v="0"/>
    <s v="SG 001/2022"/>
    <s v="SEGOV-PRC-2022/02346"/>
    <s v="PD-PRC-2022/04143 APPS"/>
    <s v="2 - FATURADO"/>
    <n v="0"/>
    <x v="1"/>
    <x v="1"/>
    <m/>
  </r>
  <r>
    <x v="5272"/>
    <s v="39.467.292/0001-02"/>
    <s v="NF SERVICOS"/>
    <n v="212955"/>
    <d v="2026-06-22T00:00:00"/>
    <n v="2221774"/>
    <d v="2026-06-23T00:00:00"/>
    <d v="2026-01-01T00:00:00"/>
    <n v="877281.9"/>
    <d v="2026-07-22T00:00:00"/>
    <s v="EC230328"/>
    <s v="PD022073"/>
    <s v="IMPLEMENTAÇÃO DE NOVOS PROJETOS / SOLUÇÕES RELACIONADOS A TRANSFORMAÇÃO DIGITAL DO ESTADO DE SÃO PAULO"/>
    <n v="835172.37"/>
    <d v="2026-01-01T00:00:00"/>
    <x v="0"/>
    <s v="SG 001/2022"/>
    <s v="SEGOV-PRC-2022/02346"/>
    <s v="PD-PRC-2022/04143 APPS"/>
    <s v="2 - FATURADO"/>
    <n v="0"/>
    <x v="1"/>
    <x v="1"/>
    <m/>
  </r>
  <r>
    <x v="5272"/>
    <s v="39.467.292/0001-02"/>
    <s v="NF SERVICOS"/>
    <n v="212959"/>
    <d v="2026-06-22T00:00:00"/>
    <n v="2221778"/>
    <d v="2026-06-23T00:00:00"/>
    <d v="2026-02-01T00:00:00"/>
    <n v="2799.3"/>
    <d v="2026-07-22T00:00:00"/>
    <s v="EC230177"/>
    <s v="PD022073"/>
    <s v="INFRAESTRUTURA  DA IMPLEMENTAÇÃO E MODERNIZAÇÃO DE AMBIENTES RELACIONADOS À TRANSFORMAÇÃO DIGITAL DO ESTADO DE SÃO PAULO"/>
    <n v="2664.93"/>
    <d v="2026-02-01T00:00:00"/>
    <x v="0"/>
    <s v="SG 001/2022"/>
    <s v="018.00000743/2023-21"/>
    <s v="PD-PRC-2022/04143   359.00004512/2023-81 - ITO"/>
    <s v="2 - FATURADO"/>
    <n v="0"/>
    <x v="1"/>
    <x v="1"/>
    <m/>
  </r>
  <r>
    <x v="5272"/>
    <s v="39.467.292/0001-02"/>
    <s v="NF SERVICOS"/>
    <n v="213244"/>
    <d v="2026-06-24T00:00:00"/>
    <n v="2222063"/>
    <d v="2026-06-24T00:00:00"/>
    <d v="2026-02-01T00:00:00"/>
    <n v="1327288.96"/>
    <d v="2026-07-24T00:00:00"/>
    <s v="EC230328"/>
    <s v="PD022073"/>
    <s v="IMPLEMENTAÇÃO DE NOVOS PROJETOS / SOLUÇÕES RELACIONADOS A TRANSFORMAÇÃO DIGITAL DO ESTADO DE SÃO PAULO"/>
    <n v="1263579.0900000001"/>
    <d v="2026-02-01T00:00:00"/>
    <x v="0"/>
    <s v="SG 001/2022"/>
    <s v="SEGOV-PRC-2022/02346"/>
    <s v="PD-PRC-2022/04143 APPS"/>
    <s v="2 - FATURADO"/>
    <n v="0"/>
    <x v="1"/>
    <x v="1"/>
    <m/>
  </r>
  <r>
    <x v="5272"/>
    <s v="39.467.292/0001-02"/>
    <s v="NF SERVICOS"/>
    <n v="213249"/>
    <d v="2026-06-24T00:00:00"/>
    <n v="2222068"/>
    <d v="2026-06-24T00:00:00"/>
    <d v="2026-02-01T00:00:00"/>
    <n v="109046.52"/>
    <d v="2026-07-24T00:00:00"/>
    <s v="EC230177"/>
    <s v="PD022073"/>
    <s v="INFRAESTRUTURA  DA IMPLEMENTAÇÃO E MODERNIZAÇÃO DE AMBIENTES RELACIONADOS À TRANSFORMAÇÃO DIGITAL DO ESTADO DE SÃO PAULO"/>
    <n v="103812.29"/>
    <d v="2026-02-01T00:00:00"/>
    <x v="0"/>
    <s v="SG 001/2022"/>
    <s v="018.00000743/2023-21"/>
    <s v="PD-PRC-2022/04143   359.00004512/2023-81 - ITO"/>
    <s v="2 - FATURADO"/>
    <n v="0"/>
    <x v="1"/>
    <x v="1"/>
    <m/>
  </r>
  <r>
    <x v="5272"/>
    <s v="39.467.292/0001-02"/>
    <s v="NF SERVICOS"/>
    <n v="213262"/>
    <d v="2026-06-25T00:00:00"/>
    <n v="2222081"/>
    <d v="2026-06-25T00:00:00"/>
    <d v="2026-04-01T00:00:00"/>
    <n v="114323.62"/>
    <d v="2026-07-25T00:00:00"/>
    <s v="E0241008"/>
    <s v="PD024441"/>
    <s v="HOSPEDAGEM E DESENVOLVIMENTO - SUSTENTAÇÃO DO SISTEMA SAOG"/>
    <n v="108836.09"/>
    <d v="2026-04-01T00:00:00"/>
    <x v="0"/>
    <s v="031/2025"/>
    <s v="018.00002089/2025-52"/>
    <s v="359.00009086/2024-52 - APPS/ITO"/>
    <s v="2 - FATURADO"/>
    <n v="0"/>
    <x v="1"/>
    <x v="1"/>
    <m/>
  </r>
  <r>
    <x v="5272"/>
    <s v="39.467.292/0001-02"/>
    <s v="NF SERVICOS"/>
    <n v="213263"/>
    <d v="2026-06-25T00:00:00"/>
    <n v="2222082"/>
    <d v="2026-06-25T00:00:00"/>
    <d v="2026-04-01T00:00:00"/>
    <n v="21267.23"/>
    <d v="2026-07-25T00:00:00"/>
    <s v="E0241007"/>
    <s v="PD024441"/>
    <s v="HOSPEDAGEM E DESENVOLVIMENTO - SUSTENTAÇÃO DO SISTEMA SAOG"/>
    <n v="20246.400000000001"/>
    <d v="2026-04-01T00:00:00"/>
    <x v="0"/>
    <s v="031/2025"/>
    <s v="018.00002089/2025-52"/>
    <s v="359.00009086/2024-52 - APPS/ITO"/>
    <s v="2 - FATURADO"/>
    <n v="0"/>
    <x v="1"/>
    <x v="1"/>
    <m/>
  </r>
  <r>
    <x v="5272"/>
    <s v="39.467.292/0001-02"/>
    <s v="NF SERVICOS"/>
    <n v="213475"/>
    <d v="2026-06-25T00:00:00"/>
    <n v="2222294"/>
    <d v="2026-06-25T00:00:00"/>
    <d v="2026-05-01T00:00:00"/>
    <n v="410.75"/>
    <d v="2026-07-25T00:00:00"/>
    <s v="E0220839"/>
    <s v="PD022406"/>
    <s v="INFRAESTRUTURA VIRTUALIZADA ON PREMISES, PAAS BANCO DE  DADOS MICROSOFT SQL,CERTIFICADO SSL STANDARD"/>
    <n v="391.03"/>
    <d v="2026-05-01T00:00:00"/>
    <x v="0"/>
    <s v="34235-SAAC-00264-2022"/>
    <s v="SOG-PRC-2022/00070"/>
    <s v="PD-PRC-2022/04536-359.00009891/2023-03 - ITO"/>
    <s v="2 - FATURADO"/>
    <n v="0"/>
    <x v="1"/>
    <x v="1"/>
    <m/>
  </r>
  <r>
    <x v="5272"/>
    <s v="39.467.292/0001-02"/>
    <s v="NF SERVICOS"/>
    <n v="213476"/>
    <d v="2026-06-25T00:00:00"/>
    <n v="2222295"/>
    <d v="2026-06-25T00:00:00"/>
    <d v="2026-05-01T00:00:00"/>
    <n v="827130.15"/>
    <d v="2026-07-25T00:00:00"/>
    <s v="EC220110"/>
    <s v="PD022081"/>
    <s v="INFRAESTRUTURA VIRTUALIZADA ON PREMISES AVANÇADA COM GERENCIAMENTO"/>
    <n v="787427.9"/>
    <d v="2026-05-01T00:00:00"/>
    <x v="0"/>
    <s v="23673-SAAC-00094-2022"/>
    <s v="017.00015771/2023-71"/>
    <s v="PD-PRC-2022/02114  359.00002592/2023-30  - ITO"/>
    <s v="2 - FATURADO"/>
    <n v="0"/>
    <x v="1"/>
    <x v="1"/>
    <m/>
  </r>
  <r>
    <x v="5272"/>
    <s v="39.467.292/0001-02"/>
    <s v="NF SERVICOS"/>
    <n v="213477"/>
    <d v="2026-06-25T00:00:00"/>
    <n v="2222296"/>
    <d v="2026-06-25T00:00:00"/>
    <d v="2026-05-01T00:00:00"/>
    <n v="44347.199999999997"/>
    <d v="2026-07-25T00:00:00"/>
    <s v="E0241008"/>
    <s v="PD024441"/>
    <s v="HOSPEDAGEM E DESENVOLVIMENTO - SUSTENTAÇÃO DO SISTEMA SAOG"/>
    <n v="42218.53"/>
    <d v="2026-05-01T00:00:00"/>
    <x v="0"/>
    <s v="031/2025"/>
    <s v="018.00002089/2025-52"/>
    <s v="359.00009086/2024-52 - APPS/ITO"/>
    <s v="2 - FATURADO"/>
    <n v="0"/>
    <x v="1"/>
    <x v="1"/>
    <m/>
  </r>
  <r>
    <x v="5272"/>
    <s v="39.467.292/0001-02"/>
    <s v="NF SERVICOS"/>
    <n v="213479"/>
    <d v="2026-06-25T00:00:00"/>
    <n v="2222298"/>
    <d v="2026-06-25T00:00:00"/>
    <d v="2026-05-01T00:00:00"/>
    <n v="69214.559999999998"/>
    <d v="2026-07-25T00:00:00"/>
    <s v="E0220827"/>
    <s v="PD022392"/>
    <s v="SISTEMA PIP-CADASTRO UNIFICADO DE FOLHAS DE PAGAMENTO PARA UCRH, SISTEMA INFORMATIZADO DE  RECADASTRAMENTO ANUAL DE  SERVIDORES ATIVOS-PRH, CERTIFICAÇÃO SISTEMA PHX- CERTIFICAÇÃO OCUPACIONAL E SISTEMA PCP-PORTAL DE CONCURSOS, SISTEMA DE AUXILIO ALIMENTAÇÃO-VALE  ALIMENTAÇÃO"/>
    <n v="65892.259999999995"/>
    <d v="2026-05-01T00:00:00"/>
    <x v="0"/>
    <s v="34235-SAAC-00271-2022"/>
    <s v="º 018.00002118/2023-14"/>
    <s v="PD-PRC-2022/04690 359.00009212/2024-79  APPS"/>
    <s v="2 - FATURADO"/>
    <n v="0"/>
    <x v="1"/>
    <x v="1"/>
    <m/>
  </r>
  <r>
    <x v="5272"/>
    <s v="39.467.292/0001-02"/>
    <s v="NF SERVICOS"/>
    <n v="213480"/>
    <d v="2026-06-25T00:00:00"/>
    <n v="2222299"/>
    <d v="2026-06-25T00:00:00"/>
    <d v="2026-05-01T00:00:00"/>
    <n v="6218"/>
    <d v="2026-07-25T00:00:00"/>
    <s v="E0241007"/>
    <s v="PD024441"/>
    <s v="HOSPEDAGEM E DESENVOLVIMENTO - SUSTENTAÇÃO DO SISTEMA SAOG"/>
    <n v="5919.54"/>
    <d v="2026-05-01T00:00:00"/>
    <x v="0"/>
    <s v="031/2025"/>
    <s v="018.00002089/2025-52"/>
    <s v="359.00009086/2024-52 - APPS/ITO"/>
    <s v="2 - FATURADO"/>
    <n v="0"/>
    <x v="1"/>
    <x v="1"/>
    <m/>
  </r>
  <r>
    <x v="5272"/>
    <s v="39.467.292/0001-02"/>
    <s v="NF SERVICOS"/>
    <n v="213481"/>
    <d v="2026-06-25T00:00:00"/>
    <n v="2222300"/>
    <d v="2026-06-25T00:00:00"/>
    <d v="2026-05-01T00:00:00"/>
    <n v="76940.800000000003"/>
    <d v="2026-07-25T00:00:00"/>
    <s v="E0230507"/>
    <s v="PD023410"/>
    <s v="SUSTENTAÇÃO DE SISTEMAS"/>
    <n v="73247.64"/>
    <d v="2026-05-01T00:00:00"/>
    <x v="0"/>
    <s v="22/2023"/>
    <s v="018.00011188/2023-63"/>
    <s v="359.00009224/2023-12-APPS"/>
    <s v="2 - FATURADO"/>
    <n v="0"/>
    <x v="1"/>
    <x v="1"/>
    <m/>
  </r>
  <r>
    <x v="5272"/>
    <s v="39.467.292/0001-02"/>
    <s v="NF SERVICOS"/>
    <n v="213482"/>
    <d v="2026-06-25T00:00:00"/>
    <n v="2222301"/>
    <d v="2026-06-25T00:00:00"/>
    <d v="2026-05-01T00:00:00"/>
    <n v="124380.99"/>
    <d v="2026-07-25T00:00:00"/>
    <s v="E0241027"/>
    <s v="PD024457"/>
    <s v="INFRAESTRUTURA DO SEI CIDADES"/>
    <n v="118410.7"/>
    <d v="2026-05-01T00:00:00"/>
    <x v="0"/>
    <s v="025/2025"/>
    <s v="018.00020010/2024-94"/>
    <s v="359.00008976/2024-47-ITO"/>
    <s v="2 - FATURADO"/>
    <n v="0"/>
    <x v="1"/>
    <x v="1"/>
    <m/>
  </r>
  <r>
    <x v="5272"/>
    <s v="39.467.292/0001-02"/>
    <s v="NF SERVICOS"/>
    <n v="213483"/>
    <d v="2026-06-25T00:00:00"/>
    <n v="2222302"/>
    <d v="2026-06-25T00:00:00"/>
    <d v="2026-05-01T00:00:00"/>
    <n v="3823302.54"/>
    <d v="2026-07-25T00:00:00"/>
    <s v="E0250001"/>
    <s v="PD025001"/>
    <s v="HIPERAUTOMAÇÃO "/>
    <n v="3639784.02"/>
    <d v="2026-05-01T00:00:00"/>
    <x v="0"/>
    <s v="032/2025"/>
    <s v="018.00020015/2024-17"/>
    <s v="359.00010015/2024-01  APPS/ITO"/>
    <s v="2 - FATURADO"/>
    <n v="0"/>
    <x v="1"/>
    <x v="1"/>
    <m/>
  </r>
  <r>
    <x v="5272"/>
    <s v="39.467.292/0001-02"/>
    <s v="NF SERVICOS"/>
    <n v="213484"/>
    <d v="2026-06-25T00:00:00"/>
    <n v="2222303"/>
    <d v="2026-06-25T00:00:00"/>
    <d v="2026-05-01T00:00:00"/>
    <n v="601.79999999999995"/>
    <d v="2026-07-25T00:00:00"/>
    <s v="E0220839"/>
    <s v="PD022406"/>
    <s v="INFRAESTRUTURA VIRTUALIZADA ON PREMISES, PAAS BANCO DE  DADOS MICROSOFT SQL,CERTIFICADO SSL STANDARD"/>
    <n v="572.91"/>
    <d v="2026-05-01T00:00:00"/>
    <x v="0"/>
    <s v="34235-SAAC-00264-2022"/>
    <s v="SOG-PRC-2022/00070"/>
    <s v="PD-PRC-2022/04536-359.00009891/2023-03 - ITO"/>
    <s v="2 - FATURADO"/>
    <n v="0"/>
    <x v="1"/>
    <x v="1"/>
    <m/>
  </r>
  <r>
    <x v="5272"/>
    <s v="39.467.292/0001-02"/>
    <s v="NF SERVICOS"/>
    <n v="213486"/>
    <d v="2026-06-25T00:00:00"/>
    <n v="2222305"/>
    <d v="2026-06-25T00:00:00"/>
    <d v="2026-05-01T00:00:00"/>
    <n v="433219.58"/>
    <d v="2026-07-25T00:00:00"/>
    <s v="EC220110"/>
    <s v="PD022081"/>
    <s v="INFRAESTRUTURA VIRTUALIZADA ON PREMISES AVANÇADA COM GERENCIAMENTO"/>
    <n v="412425.04"/>
    <d v="2026-05-01T00:00:00"/>
    <x v="0"/>
    <s v="23673-SAAC-00094-2022"/>
    <s v="017.00015771/2023-71"/>
    <s v="PD-PRC-2022/02114  359.00002592/2023-30  - ITO"/>
    <s v="2 - FATURADO"/>
    <n v="0"/>
    <x v="1"/>
    <x v="1"/>
    <m/>
  </r>
  <r>
    <x v="5272"/>
    <s v="39.467.292/0001-02"/>
    <s v="NF SERVICOS"/>
    <n v="213487"/>
    <d v="2026-06-25T00:00:00"/>
    <n v="2222306"/>
    <d v="2026-06-25T00:00:00"/>
    <d v="2026-05-01T00:00:00"/>
    <n v="178066.69"/>
    <d v="2026-07-25T00:00:00"/>
    <s v="E0220826"/>
    <s v="PD022392"/>
    <s v="INFRAESTRUTURA VIRTUALIZADA  ON PREMISES, PAAS  BANCO DADOS ORCLE ENTERPREISE, PAAS WEBSPHRE,PROCESSAMENTO IBM, IMPRESSÃO, SMTP E CERTIFICADO SSL STANDARD"/>
    <n v="169519.49"/>
    <d v="2026-05-01T00:00:00"/>
    <x v="0"/>
    <s v="34235-SAAC-00271-2022"/>
    <s v="018.00002118/2023-14"/>
    <s v="PD-PRC-2022/04690   359.00009212/2024-79 APPS/ITO"/>
    <s v="2 - FATURADO"/>
    <n v="0"/>
    <x v="1"/>
    <x v="1"/>
    <m/>
  </r>
  <r>
    <x v="5272"/>
    <s v="39.467.292/0001-02"/>
    <s v="NF SERVICOS"/>
    <n v="213490"/>
    <d v="2026-06-25T00:00:00"/>
    <n v="2222309"/>
    <d v="2026-06-25T00:00:00"/>
    <d v="2026-05-01T00:00:00"/>
    <n v="85754.41"/>
    <d v="2026-07-25T00:00:00"/>
    <s v="E0210327"/>
    <s v="PD021252"/>
    <s v="CONSULTORIA ESPECIALIZADA EM GESTÃO DE TECNOLOGIA DA INFORMAÇÃO"/>
    <n v="81638.2"/>
    <d v="2026-05-01T00:00:00"/>
    <x v="0"/>
    <s v="34235-SAA-00233-2021"/>
    <s v="SPOG-PRC-2021/00022"/>
    <s v="PD-PRC-2022/00502 - 259.00000002/2023-81 - ITO"/>
    <s v="2 - FATURADO"/>
    <n v="0"/>
    <x v="1"/>
    <x v="1"/>
    <m/>
  </r>
  <r>
    <x v="5272"/>
    <s v="39.467.292/0001-02"/>
    <s v="NF SERVICOS"/>
    <n v="213491"/>
    <d v="2026-06-25T00:00:00"/>
    <n v="2222310"/>
    <d v="2026-06-25T00:00:00"/>
    <d v="2026-05-01T00:00:00"/>
    <n v="33808"/>
    <d v="2026-07-25T00:00:00"/>
    <s v="E0220827"/>
    <s v="PD022392"/>
    <s v="SISTEMA PIP-CADASTRO UNIFICADO DE FOLHAS DE PAGAMENTO PARA UCRH, SISTEMA INFORMATIZADO DE  RECADASTRAMENTO ANUAL DE  SERVIDORES ATIVOS-PRH, CERTIFICAÇÃO SISTEMA PHX- CERTIFICAÇÃO OCUPACIONAL E SISTEMA PCP-PORTAL DE CONCURSOS, SISTEMA DE AUXILIO ALIMENTAÇÃO-VALE  ALIMENTAÇÃO"/>
    <n v="32185.22"/>
    <d v="2026-05-01T00:00:00"/>
    <x v="0"/>
    <s v="34235-SAAC-00271-2022"/>
    <s v="º 018.00002118/2023-14"/>
    <s v="PD-PRC-2022/04690 359.00009212/2024-79  APPS"/>
    <s v="2 - FATURADO"/>
    <n v="0"/>
    <x v="1"/>
    <x v="1"/>
    <m/>
  </r>
  <r>
    <x v="5272"/>
    <s v="39.467.292/0001-02"/>
    <s v="NF SERVICOS"/>
    <n v="213492"/>
    <d v="2026-06-25T00:00:00"/>
    <n v="2222311"/>
    <d v="2026-06-25T00:00:00"/>
    <d v="2026-05-01T00:00:00"/>
    <n v="2464.5"/>
    <d v="2026-07-25T00:00:00"/>
    <s v="E0220826"/>
    <s v="PD022392"/>
    <s v="INFRAESTRUTURA VIRTUALIZADA  ON PREMISES, PAAS  BANCO DADOS ORCLE ENTERPREISE, PAAS WEBSPHRE,PROCESSAMENTO IBM, IMPRESSÃO, SMTP E CERTIFICADO SSL STANDARD"/>
    <n v="2346.1999999999998"/>
    <d v="2026-05-01T00:00:00"/>
    <x v="0"/>
    <s v="34235-SAAC-00271-2022"/>
    <s v="018.00002118/2023-14"/>
    <s v="PD-PRC-2022/04690   359.00009212/2024-79 APPS/ITO"/>
    <s v="2 - FATURADO"/>
    <n v="0"/>
    <x v="1"/>
    <x v="1"/>
    <m/>
  </r>
  <r>
    <x v="5272"/>
    <s v="39.467.292/0001-02"/>
    <s v="NF SERVICOS"/>
    <n v="213494"/>
    <d v="2026-06-25T00:00:00"/>
    <n v="2222313"/>
    <d v="2026-06-25T00:00:00"/>
    <d v="2026-05-01T00:00:00"/>
    <n v="1566.96"/>
    <d v="2026-07-25T00:00:00"/>
    <s v="E0220839"/>
    <s v="PD022406"/>
    <s v="INFRAESTRUTURA VIRTUALIZADA ON PREMISES, PAAS BANCO DE  DADOS MICROSOFT SQL,CERTIFICADO SSL STANDARD"/>
    <n v="1491.75"/>
    <d v="2026-05-01T00:00:00"/>
    <x v="0"/>
    <s v="34235-SAAC-00264-2022"/>
    <s v="SOG-PRC-2022/00070"/>
    <s v="PD-PRC-2022/04536-359.00009891/2023-03 - ITO"/>
    <s v="2 - FATURADO"/>
    <n v="0"/>
    <x v="1"/>
    <x v="1"/>
    <m/>
  </r>
  <r>
    <x v="5272"/>
    <s v="39.467.292/0001-02"/>
    <s v="NF SERVICOS"/>
    <n v="213495"/>
    <d v="2026-06-25T00:00:00"/>
    <n v="2222314"/>
    <d v="2026-06-25T00:00:00"/>
    <d v="2026-05-01T00:00:00"/>
    <n v="85070.05"/>
    <d v="2026-07-25T00:00:00"/>
    <s v="EC220109"/>
    <s v="PD022081"/>
    <s v="FOLHA DE PAGAMENTO"/>
    <n v="80986.69"/>
    <d v="2026-05-01T00:00:00"/>
    <x v="0"/>
    <s v="23673-SAAC-00094-2022"/>
    <s v="017.00015771/2023-71"/>
    <s v="PD-PRC-2022/02114  359.00002592/2023-30  - APPS"/>
    <s v="2 - FATURADO"/>
    <n v="0"/>
    <x v="1"/>
    <x v="1"/>
    <m/>
  </r>
  <r>
    <x v="5272"/>
    <s v="39.467.292/0001-02"/>
    <s v="NF SERVICOS"/>
    <n v="213496"/>
    <d v="2026-06-25T00:00:00"/>
    <n v="2222315"/>
    <d v="2026-06-25T00:00:00"/>
    <d v="2026-05-01T00:00:00"/>
    <n v="102966.86"/>
    <d v="2026-07-25T00:00:00"/>
    <s v="E0240578"/>
    <s v="PD024417"/>
    <s v="MIGRACAO DO SISTEMA BEC DA SEFAZ PARA O DATA CENTER PRODESP"/>
    <n v="98024.45"/>
    <d v="2026-05-01T00:00:00"/>
    <x v="0"/>
    <s v="068/2025"/>
    <s v="018.00012810/2025-12"/>
    <s v="359.00008436/2024-63 - ITO"/>
    <s v="2 - FATURADO"/>
    <n v="0"/>
    <x v="1"/>
    <x v="1"/>
    <m/>
  </r>
  <r>
    <x v="5272"/>
    <s v="39.467.292/0001-02"/>
    <s v="NF SERVICOS"/>
    <n v="213497"/>
    <d v="2026-06-25T00:00:00"/>
    <n v="2222316"/>
    <d v="2026-06-25T00:00:00"/>
    <d v="2026-05-01T00:00:00"/>
    <n v="1521.48"/>
    <d v="2026-07-25T00:00:00"/>
    <s v="E0240578"/>
    <s v="PD024417"/>
    <s v="MIGRACAO DO SISTEMA BEC DA SEFAZ PARA O DATA CENTER PRODESP"/>
    <n v="1448.45"/>
    <d v="2026-05-01T00:00:00"/>
    <x v="0"/>
    <s v="068/2025"/>
    <s v="018.00012810/2025-12"/>
    <s v="359.00008436/2024-63 - ITO"/>
    <s v="2 - FATURADO"/>
    <n v="0"/>
    <x v="1"/>
    <x v="1"/>
    <m/>
  </r>
  <r>
    <x v="5272"/>
    <s v="39.467.292/0001-02"/>
    <s v="NF SERVICOS"/>
    <n v="213505"/>
    <d v="2026-06-25T00:00:00"/>
    <n v="2222324"/>
    <d v="2026-06-25T00:00:00"/>
    <d v="2026-05-01T00:00:00"/>
    <n v="226540.4"/>
    <d v="2026-07-25T00:00:00"/>
    <s v="E0220827"/>
    <s v="PD022392"/>
    <s v="SISTEMA PIP-CADASTRO UNIFICADO DE FOLHAS DE PAGAMENTO PARA UCRH, SISTEMA INFORMATIZADO DE  RECADASTRAMENTO ANUAL DE  SERVIDORES ATIVOS-PRH, CERTIFICAÇÃO SISTEMA PHX- CERTIFICAÇÃO OCUPACIONAL E SISTEMA PCP-PORTAL DE CONCURSOS, SISTEMA DE AUXILIO ALIMENTAÇÃO-VALE  ALIMENTAÇÃO"/>
    <n v="215666.46"/>
    <d v="2026-05-01T00:00:00"/>
    <x v="0"/>
    <s v="34235-SAAC-00271-2022"/>
    <s v="º 018.00002118/2023-14"/>
    <s v="PD-PRC-2022/04690 359.00009212/2024-79  APPS"/>
    <s v="2 - FATURADO"/>
    <n v="0"/>
    <x v="1"/>
    <x v="1"/>
    <m/>
  </r>
  <r>
    <x v="5272"/>
    <s v="39.467.292/0001-02"/>
    <s v="NF SERVICOS"/>
    <n v="213506"/>
    <d v="2026-06-25T00:00:00"/>
    <n v="2222325"/>
    <d v="2026-06-26T00:00:00"/>
    <d v="2026-05-01T00:00:00"/>
    <n v="604530.74"/>
    <d v="2026-07-25T00:00:00"/>
    <s v="EC220109"/>
    <s v="PD022081"/>
    <s v="FOLHA DE PAGAMENTO"/>
    <n v="575513.26"/>
    <d v="2026-05-01T00:00:00"/>
    <x v="0"/>
    <s v="23673-SAAC-00094-2022"/>
    <s v="017.00015771/2023-71"/>
    <s v="PD-PRC-2022/02114  359.00002592/2023-30  - APPS"/>
    <s v="2 - FATURADO"/>
    <n v="0"/>
    <x v="1"/>
    <x v="1"/>
    <m/>
  </r>
  <r>
    <x v="5272"/>
    <s v="39.467.292/0001-02"/>
    <s v="NF SERVICOS"/>
    <n v="213507"/>
    <d v="2026-06-25T00:00:00"/>
    <n v="2222326"/>
    <d v="2026-06-26T00:00:00"/>
    <d v="2026-05-01T00:00:00"/>
    <n v="350721.54"/>
    <d v="2026-07-25T00:00:00"/>
    <s v="E0241007"/>
    <s v="PD024441"/>
    <s v="HOSPEDAGEM E DESENVOLVIMENTO - SUSTENTAÇÃO DO SISTEMA SAOG"/>
    <n v="333886.90999999997"/>
    <d v="2026-05-01T00:00:00"/>
    <x v="0"/>
    <s v="031/2025"/>
    <s v="018.00002089/2025-52"/>
    <s v="359.00009086/2024-52 - APPS/ITO"/>
    <s v="2 - FATURADO"/>
    <n v="0"/>
    <x v="1"/>
    <x v="1"/>
    <m/>
  </r>
  <r>
    <x v="5272"/>
    <s v="39.467.292/0001-02"/>
    <s v="NF SERVICOS"/>
    <n v="213508"/>
    <d v="2026-06-25T00:00:00"/>
    <n v="2222327"/>
    <d v="2026-06-26T00:00:00"/>
    <d v="2026-05-01T00:00:00"/>
    <n v="1722.44"/>
    <d v="2026-07-25T00:00:00"/>
    <s v="E0241027"/>
    <s v="PD024457"/>
    <s v="INFRAESTRUTURA DO SEI CIDADES"/>
    <n v="1639.76"/>
    <d v="2026-05-01T00:00:00"/>
    <x v="0"/>
    <s v="025/2025"/>
    <s v="018.00020010/2024-94"/>
    <s v="359.00008976/2024-47-ITO"/>
    <s v="2 - FATURADO"/>
    <n v="0"/>
    <x v="1"/>
    <x v="1"/>
    <m/>
  </r>
  <r>
    <x v="5272"/>
    <s v="39.467.292/0001-02"/>
    <s v="NFS INSS RET"/>
    <n v="213509"/>
    <d v="2026-06-25T00:00:00"/>
    <n v="2222328"/>
    <d v="2026-06-26T00:00:00"/>
    <d v="2026-05-01T00:00:00"/>
    <n v="58263.72"/>
    <d v="2026-07-25T00:00:00"/>
    <s v="EC230508"/>
    <s v="PD023411"/>
    <s v="PAAS BANCO DE DADOS MICROSOFT SQL, INFRAESTRUTURA VIRTUALIZADA ON PREMISES, CERTIFICADO SSL STANDARD -OV E SERVIÇOS DE SUPORTE TECNICO"/>
    <n v="49058.05"/>
    <d v="2026-05-01T00:00:00"/>
    <x v="0"/>
    <s v="026/2023"/>
    <s v="018.00011993/2023-97"/>
    <s v="359.00000491/2024-13 ITO"/>
    <s v="2 - FATURADO"/>
    <n v="0"/>
    <x v="1"/>
    <x v="1"/>
    <m/>
  </r>
  <r>
    <x v="5272"/>
    <s v="39.467.292/0001-02"/>
    <s v="NF SERVICOS"/>
    <n v="213510"/>
    <d v="2026-06-25T00:00:00"/>
    <n v="2222329"/>
    <d v="2026-06-26T00:00:00"/>
    <d v="2026-05-01T00:00:00"/>
    <n v="76104.289999999994"/>
    <d v="2026-07-25T00:00:00"/>
    <s v="EC230508"/>
    <s v="PD023411"/>
    <s v="PAAS BANCO DE DADOS MICROSOFT SQL, INFRAESTRUTURA VIRTUALIZADA ON PREMISES, CERTIFICADO SSL STANDARD -OV E SERVIÇOS DE SUPORTE TECNICO"/>
    <n v="72451.28"/>
    <d v="2026-05-01T00:00:00"/>
    <x v="0"/>
    <s v="026/2023"/>
    <s v="018.00011993/2023-97"/>
    <s v="359.00000491/2024-13 ITO"/>
    <s v="2 - FATURADO"/>
    <n v="0"/>
    <x v="1"/>
    <x v="1"/>
    <m/>
  </r>
  <r>
    <x v="5272"/>
    <s v="39.467.292/0001-02"/>
    <s v="NF SERVICOS"/>
    <n v="213511"/>
    <d v="2026-06-25T00:00:00"/>
    <n v="2222330"/>
    <d v="2026-06-26T00:00:00"/>
    <d v="2026-05-01T00:00:00"/>
    <n v="666867.67000000004"/>
    <d v="2026-07-25T00:00:00"/>
    <s v="E0241027"/>
    <s v="PD024457"/>
    <s v="INFRAESTRUTURA DO SEI CIDADES"/>
    <n v="634858.02"/>
    <d v="2026-05-01T00:00:00"/>
    <x v="0"/>
    <s v="025/2025"/>
    <s v="018.00020010/2024-94"/>
    <s v="359.00008976/2024-47-ITO"/>
    <s v="2 - FATURADO"/>
    <n v="0"/>
    <x v="1"/>
    <x v="1"/>
    <m/>
  </r>
  <r>
    <x v="5272"/>
    <s v="39.467.292/0001-02"/>
    <s v="NF SERVICOS"/>
    <n v="213512"/>
    <d v="2026-06-25T00:00:00"/>
    <n v="2222331"/>
    <d v="2026-06-26T00:00:00"/>
    <d v="2026-05-01T00:00:00"/>
    <n v="82619.08"/>
    <d v="2026-07-25T00:00:00"/>
    <s v="E0250002"/>
    <s v="PD025001"/>
    <s v="HIPERAUTOMAÇÃO PAAS MIDDLEWARE"/>
    <n v="78653.36"/>
    <d v="2026-05-01T00:00:00"/>
    <x v="0"/>
    <s v="032/2025"/>
    <s v="018.00020015/2024-17"/>
    <s v="359.00010015/2024-01  APPS/ITO"/>
    <s v="2 - FATURADO"/>
    <n v="0"/>
    <x v="1"/>
    <x v="1"/>
    <m/>
  </r>
  <r>
    <x v="5272"/>
    <s v="39.467.292/0001-02"/>
    <s v="NF SERVICOS"/>
    <n v="213513"/>
    <d v="2026-06-25T00:00:00"/>
    <n v="2222332"/>
    <d v="2026-06-26T00:00:00"/>
    <d v="2026-05-01T00:00:00"/>
    <n v="327846.38"/>
    <d v="2026-07-25T00:00:00"/>
    <s v="E0241027"/>
    <s v="PD024457"/>
    <s v="INFRAESTRUTURA DO SEI CIDADES"/>
    <n v="312109.75"/>
    <d v="2026-05-01T00:00:00"/>
    <x v="0"/>
    <s v="025/2025"/>
    <s v="018.00020010/2024-94"/>
    <s v="359.00008976/2024-47-ITO"/>
    <s v="2 - FATURADO"/>
    <n v="0"/>
    <x v="1"/>
    <x v="1"/>
    <m/>
  </r>
  <r>
    <x v="5272"/>
    <s v="39.467.292/0001-02"/>
    <s v="NF SERVICOS"/>
    <n v="213514"/>
    <d v="2026-06-25T00:00:00"/>
    <n v="2222333"/>
    <d v="2026-06-26T00:00:00"/>
    <d v="2026-05-01T00:00:00"/>
    <n v="339384.27"/>
    <d v="2026-07-25T00:00:00"/>
    <s v="E0240344"/>
    <s v="PD024226"/>
    <s v="INFRAESTRUTURA OCUPACIONAL"/>
    <n v="323093.83"/>
    <d v="2026-05-01T00:00:00"/>
    <x v="0"/>
    <s v="060/2025"/>
    <s v="018.00020025/2024-52"/>
    <s v="359.00010392/2024-31 - ITO"/>
    <s v="2 - FATURADO"/>
    <n v="0"/>
    <x v="1"/>
    <x v="1"/>
    <m/>
  </r>
  <r>
    <x v="5272"/>
    <s v="39.467.292/0001-02"/>
    <s v="NF SERVICOS"/>
    <n v="213515"/>
    <d v="2026-06-25T00:00:00"/>
    <n v="2222334"/>
    <d v="2026-06-26T00:00:00"/>
    <d v="2026-05-01T00:00:00"/>
    <n v="17154"/>
    <d v="2026-07-25T00:00:00"/>
    <s v="E0240344"/>
    <s v="PD024226"/>
    <s v="INFRAESTRUTURA OCUPACIONAL"/>
    <n v="16330.61"/>
    <d v="2026-05-01T00:00:00"/>
    <x v="0"/>
    <s v="060/2025"/>
    <s v="018.00020025/2024-52"/>
    <s v="359.00010392/2024-31 - ITO"/>
    <s v="2 - FATURADO"/>
    <n v="0"/>
    <x v="1"/>
    <x v="1"/>
    <m/>
  </r>
  <r>
    <x v="5272"/>
    <s v="39.467.292/0001-02"/>
    <s v="NF SERVICOS"/>
    <n v="213516"/>
    <d v="2026-06-25T00:00:00"/>
    <n v="2222335"/>
    <d v="2026-06-26T00:00:00"/>
    <d v="2026-05-01T00:00:00"/>
    <n v="90659.66"/>
    <d v="2026-07-25T00:00:00"/>
    <s v="E0240344"/>
    <s v="PD024226"/>
    <s v="INFRAESTRUTURA OCUPACIONAL"/>
    <n v="86308"/>
    <d v="2026-05-01T00:00:00"/>
    <x v="0"/>
    <s v="060/2025"/>
    <s v="018.00020025/2024-52"/>
    <s v="359.00010392/2024-31 - ITO"/>
    <s v="2 - FATURADO"/>
    <n v="0"/>
    <x v="1"/>
    <x v="1"/>
    <m/>
  </r>
  <r>
    <x v="5272"/>
    <s v="39.467.292/0001-02"/>
    <s v="NF SERVICOS"/>
    <n v="213519"/>
    <d v="2026-06-25T00:00:00"/>
    <n v="2222338"/>
    <d v="2026-06-26T00:00:00"/>
    <d v="2026-05-01T00:00:00"/>
    <n v="22917.599999999999"/>
    <d v="2026-07-25T00:00:00"/>
    <s v="E0220827"/>
    <s v="PD022392"/>
    <s v="SISTEMA PIP-CADASTRO UNIFICADO DE FOLHAS DE PAGAMENTO PARA UCRH, SISTEMA INFORMATIZADO DE  RECADASTRAMENTO ANUAL DE  SERVIDORES ATIVOS-PRH, CERTIFICAÇÃO SISTEMA PHX- CERTIFICAÇÃO OCUPACIONAL E SISTEMA PCP-PORTAL DE CONCURSOS, SISTEMA DE AUXILIO ALIMENTAÇÃO-VALE  ALIMENTAÇÃO"/>
    <n v="21817.56"/>
    <d v="2026-05-01T00:00:00"/>
    <x v="0"/>
    <s v="34235-SAAC-00271-2022"/>
    <s v="º 018.00002118/2023-14"/>
    <s v="PD-PRC-2022/04690 359.00009212/2024-79  APPS"/>
    <s v="2 - FATURADO"/>
    <n v="0"/>
    <x v="1"/>
    <x v="1"/>
    <m/>
  </r>
  <r>
    <x v="5272"/>
    <s v="39.467.292/0001-02"/>
    <s v="NF SERVICOS"/>
    <n v="213520"/>
    <d v="2026-06-25T00:00:00"/>
    <n v="2222339"/>
    <d v="2026-06-26T00:00:00"/>
    <d v="2026-05-01T00:00:00"/>
    <n v="72286.880000000005"/>
    <d v="2026-07-25T00:00:00"/>
    <s v="E0241007"/>
    <s v="PD024441"/>
    <s v="HOSPEDAGEM E DESENVOLVIMENTO - SUSTENTAÇÃO DO SISTEMA SAOG"/>
    <n v="68817.11"/>
    <d v="2026-05-01T00:00:00"/>
    <x v="0"/>
    <s v="031/2025"/>
    <s v="018.00002089/2025-52"/>
    <s v="359.00009086/2024-52 - APPS/ITO"/>
    <s v="2 - FATURADO"/>
    <n v="0"/>
    <x v="1"/>
    <x v="1"/>
    <m/>
  </r>
  <r>
    <x v="5272"/>
    <s v="39.467.292/0001-02"/>
    <s v="NF SERVICOS"/>
    <n v="213521"/>
    <d v="2026-06-25T00:00:00"/>
    <n v="2222340"/>
    <d v="2026-06-26T00:00:00"/>
    <d v="2026-05-01T00:00:00"/>
    <n v="553856.68999999994"/>
    <d v="2026-07-25T00:00:00"/>
    <s v="E0241026"/>
    <s v="PD024457"/>
    <s v="IMPLANTAÇÃO, SUPORTE, TREINAMENTO DA SOLUÇÃO DO SEI CIDADES"/>
    <n v="527271.56999999995"/>
    <d v="2026-05-01T00:00:00"/>
    <x v="0"/>
    <s v="025/2025"/>
    <s v="018.00020010/2024-94"/>
    <s v="359.00008976/2024-47-APPS"/>
    <s v="2 - FATURADO"/>
    <n v="0"/>
    <x v="1"/>
    <x v="1"/>
    <m/>
  </r>
  <r>
    <x v="5272"/>
    <s v="39.467.292/0001-02"/>
    <s v="NF SERVICOS"/>
    <n v="213524"/>
    <d v="2026-06-25T00:00:00"/>
    <n v="2222343"/>
    <d v="2026-06-26T00:00:00"/>
    <d v="2026-05-01T00:00:00"/>
    <n v="315451.90000000002"/>
    <d v="2026-07-25T00:00:00"/>
    <s v="E0241008"/>
    <s v="PD024441"/>
    <s v="HOSPEDAGEM E DESENVOLVIMENTO - SUSTENTAÇÃO DO SISTEMA SAOG"/>
    <n v="300310.21000000002"/>
    <d v="2026-05-01T00:00:00"/>
    <x v="0"/>
    <s v="031/2025"/>
    <s v="018.00002089/2025-52"/>
    <s v="359.00009086/2024-52 - APPS/ITO"/>
    <s v="2 - FATURADO"/>
    <n v="0"/>
    <x v="1"/>
    <x v="1"/>
    <m/>
  </r>
  <r>
    <x v="5272"/>
    <s v="39.467.292/0001-02"/>
    <s v="NF SERVICOS"/>
    <n v="213526"/>
    <d v="2026-06-25T00:00:00"/>
    <n v="2222345"/>
    <d v="2026-06-26T00:00:00"/>
    <d v="2026-05-01T00:00:00"/>
    <n v="7450"/>
    <d v="2026-07-25T00:00:00"/>
    <s v="E0220827"/>
    <s v="PD022392"/>
    <s v="SISTEMA PIP-CADASTRO UNIFICADO DE FOLHAS DE PAGAMENTO PARA UCRH, SISTEMA INFORMATIZADO DE  RECADASTRAMENTO ANUAL DE  SERVIDORES ATIVOS-PRH, CERTIFICAÇÃO SISTEMA PHX- CERTIFICAÇÃO OCUPACIONAL E SISTEMA PCP-PORTAL DE CONCURSOS, SISTEMA DE AUXILIO ALIMENTAÇÃO-VALE  ALIMENTAÇÃO"/>
    <n v="7092.4"/>
    <d v="2026-05-01T00:00:00"/>
    <x v="0"/>
    <s v="34235-SAAC-00271-2022"/>
    <s v="º 018.00002118/2023-14"/>
    <s v="PD-PRC-2022/04690 359.00009212/2024-79  APPS"/>
    <s v="2 - FATURADO"/>
    <n v="0"/>
    <x v="1"/>
    <x v="1"/>
    <m/>
  </r>
  <r>
    <x v="5272"/>
    <s v="39.467.292/0001-02"/>
    <s v="NF SERVICOS"/>
    <n v="213527"/>
    <d v="2026-06-25T00:00:00"/>
    <n v="2222346"/>
    <d v="2026-06-26T00:00:00"/>
    <d v="2026-05-01T00:00:00"/>
    <n v="34030.6"/>
    <d v="2026-07-25T00:00:00"/>
    <s v="E0220826"/>
    <s v="PD022392"/>
    <s v="INFRAESTRUTURA VIRTUALIZADA  ON PREMISES, PAAS  BANCO DADOS ORCLE ENTERPREISE, PAAS WEBSPHRE,PROCESSAMENTO IBM, IMPRESSÃO, SMTP E CERTIFICADO SSL STANDARD"/>
    <n v="32397.13"/>
    <d v="2026-05-01T00:00:00"/>
    <x v="0"/>
    <s v="34235-SAAC-00271-2022"/>
    <s v="018.00002118/2023-14"/>
    <s v="PD-PRC-2022/04690   359.00009212/2024-79 APPS/ITO"/>
    <s v="2 - FATURADO"/>
    <n v="0"/>
    <x v="1"/>
    <x v="1"/>
    <m/>
  </r>
  <r>
    <x v="5272"/>
    <s v="39.467.292/0001-02"/>
    <s v="NF SERVICOS"/>
    <n v="213529"/>
    <d v="2026-06-25T00:00:00"/>
    <n v="2222348"/>
    <d v="2026-06-26T00:00:00"/>
    <d v="2026-05-01T00:00:00"/>
    <n v="4010.96"/>
    <d v="2026-07-25T00:00:00"/>
    <s v="E0220839"/>
    <s v="PD022406"/>
    <s v="INFRAESTRUTURA VIRTUALIZADA ON PREMISES, PAAS BANCO DE  DADOS MICROSOFT SQL,CERTIFICADO SSL STANDARD"/>
    <n v="3818.43"/>
    <d v="2026-05-01T00:00:00"/>
    <x v="0"/>
    <s v="34235-SAAC-00264-2022"/>
    <s v="SOG-PRC-2022/00070"/>
    <s v="PD-PRC-2022/04536-359.00009891/2023-03 - ITO"/>
    <s v="2 - FATURADO"/>
    <n v="0"/>
    <x v="1"/>
    <x v="1"/>
    <m/>
  </r>
  <r>
    <x v="5272"/>
    <s v="39.467.292/0001-02"/>
    <s v="NF SERVICOS"/>
    <n v="213530"/>
    <d v="2026-06-25T00:00:00"/>
    <n v="2222349"/>
    <d v="2026-06-26T00:00:00"/>
    <d v="2026-05-01T00:00:00"/>
    <n v="20304"/>
    <d v="2026-07-25T00:00:00"/>
    <s v="EC230192"/>
    <s v="PD023164"/>
    <s v="MANUTECAO DE SISTEMA - RECADASTRAMENTO SERVIDORES COM COMPLEMENTACAO DE APOSENTADORIA COMPLENTACAO DE PENSAO E PENSIONISTAS ESPECIAIS"/>
    <n v="19329.41"/>
    <d v="2026-05-01T00:00:00"/>
    <x v="0"/>
    <s v="23673-SAAC-00105-2023"/>
    <s v="017.00001327/2023-79"/>
    <s v="359.00002904/2023-13-APPS"/>
    <s v="2 - FATURADO"/>
    <n v="0"/>
    <x v="1"/>
    <x v="1"/>
    <m/>
  </r>
  <r>
    <x v="5272"/>
    <s v="39.467.292/0001-02"/>
    <s v="NF SERVICOS"/>
    <n v="213531"/>
    <d v="2026-06-25T00:00:00"/>
    <n v="2222350"/>
    <d v="2026-06-26T00:00:00"/>
    <d v="2026-05-01T00:00:00"/>
    <n v="709002.2"/>
    <d v="2026-07-25T00:00:00"/>
    <s v="E0241027"/>
    <s v="PD024457"/>
    <s v="INFRAESTRUTURA DO SEI CIDADES"/>
    <n v="674970.09"/>
    <d v="2026-05-01T00:00:00"/>
    <x v="0"/>
    <s v="025/2025"/>
    <s v="018.00020010/2024-94"/>
    <s v="359.00008976/2024-47-ITO"/>
    <s v="2 - FATURADO"/>
    <n v="0"/>
    <x v="1"/>
    <x v="1"/>
    <m/>
  </r>
  <r>
    <x v="5272"/>
    <s v="39.467.292/0001-02"/>
    <s v="NF SERVICOS"/>
    <n v="213534"/>
    <d v="2026-06-25T00:00:00"/>
    <n v="2222353"/>
    <d v="2026-06-26T00:00:00"/>
    <d v="2026-05-01T00:00:00"/>
    <n v="217649.04"/>
    <d v="2026-07-25T00:00:00"/>
    <s v="E0220451"/>
    <s v="PD022346"/>
    <s v="MANUTENÇÃO  DOS SISTEMAS -RH FOLHA VIDA FUNCIONAL"/>
    <n v="207201.89"/>
    <d v="2026-05-01T00:00:00"/>
    <x v="0"/>
    <s v="34235-SAAC-00272-2022"/>
    <s v="SOG-PRC-2022/00025"/>
    <s v="PD-PRC-2023/00071-359.00008351/2024-85  APPS"/>
    <s v="2 - FATURADO"/>
    <n v="0"/>
    <x v="1"/>
    <x v="1"/>
    <m/>
  </r>
  <r>
    <x v="5272"/>
    <s v="39.467.292/0001-02"/>
    <s v="NF SERVICOS"/>
    <n v="213550"/>
    <d v="2026-06-26T00:00:00"/>
    <n v="2222369"/>
    <d v="2026-06-26T00:00:00"/>
    <d v="2026-05-01T00:00:00"/>
    <n v="16601.87"/>
    <d v="2026-07-26T00:00:00"/>
    <s v="E0240578"/>
    <s v="PD024417"/>
    <s v="MIGRACAO DO SISTEMA BEC DA SEFAZ PARA O DATA CENTER PRODESP"/>
    <n v="15804.98"/>
    <d v="2026-05-01T00:00:00"/>
    <x v="0"/>
    <s v="068/2025"/>
    <s v="018.00012810/2025-12"/>
    <s v="359.00008436/2024-63 - ITO"/>
    <s v="2 - FATURADO"/>
    <n v="0"/>
    <x v="1"/>
    <x v="1"/>
    <m/>
  </r>
  <r>
    <x v="5272"/>
    <s v="39.467.292/0001-02"/>
    <s v="NF SERVICOS"/>
    <n v="213556"/>
    <d v="2026-06-26T00:00:00"/>
    <n v="2222375"/>
    <d v="2026-06-26T00:00:00"/>
    <d v="2026-05-01T00:00:00"/>
    <n v="534.12"/>
    <d v="2026-07-26T00:00:00"/>
    <s v="E0240578"/>
    <s v="PD024417"/>
    <s v="MIGRACAO DO SISTEMA BEC DA SEFAZ PARA O DATA CENTER PRODESP"/>
    <n v="508.48"/>
    <d v="2026-05-01T00:00:00"/>
    <x v="0"/>
    <s v="068/2025"/>
    <s v="018.00012810/2025-12"/>
    <s v="359.00008436/2024-63 - ITO"/>
    <s v="2 - FATURADO"/>
    <n v="0"/>
    <x v="1"/>
    <x v="1"/>
    <m/>
  </r>
  <r>
    <x v="5272"/>
    <s v="39.467.292/0001-02"/>
    <s v="NF SERVICOS"/>
    <n v="213560"/>
    <d v="2026-06-26T00:00:00"/>
    <n v="2222379"/>
    <d v="2026-06-26T00:00:00"/>
    <d v="2025-01-01T00:00:00"/>
    <n v="75473.97"/>
    <d v="2026-07-26T00:00:00"/>
    <s v="ET220187"/>
    <s v="PD022145"/>
    <s v="MANUTENÇÃO SISTEMA, PAAS JBOSS,INFRAESTRUTURA  VIRTUALIZADA ON PREMISES (IAAS)AVANÇADA COM GERENCIAMENTO, CERTIFICADO SSL STANDARD-OV(RAIZ INTERNACIONAL)"/>
    <n v="71851.22"/>
    <d v="2025-01-01T00:00:00"/>
    <x v="0"/>
    <s v="34235-SAAC-00162-2022"/>
    <s v="018.00000962/2023-19"/>
    <s v="PD-PRC-2022/03756 359.00009232/2024-40  APPS"/>
    <s v="2 - FATURADO"/>
    <n v="0"/>
    <x v="1"/>
    <x v="1"/>
    <m/>
  </r>
  <r>
    <x v="5272"/>
    <s v="39.467.292/0001-02"/>
    <s v="NF SERVICOS"/>
    <n v="213562"/>
    <d v="2026-06-26T00:00:00"/>
    <n v="2222381"/>
    <d v="2026-06-26T00:00:00"/>
    <d v="2023-05-01T00:00:00"/>
    <n v="17566.36"/>
    <d v="2026-07-26T00:00:00"/>
    <s v="ET220187"/>
    <s v="PD022145"/>
    <s v="MANUTENÇÃO SISTEMA, PAAS JBOSS,INFRAESTRUTURA  VIRTUALIZADA ON PREMISES (IAAS)AVANÇADA COM GERENCIAMENTO, CERTIFICADO SSL STANDARD-OV(RAIZ INTERNACIONAL)"/>
    <n v="16723.169999999998"/>
    <d v="2023-05-01T00:00:00"/>
    <x v="0"/>
    <s v="34235-SAAC-00162-2022"/>
    <s v="018.00000962/2023-19"/>
    <s v="PD-PRC-2022/03756 359.00009232/2024-40  APPS"/>
    <s v="2 - FATURADO"/>
    <n v="0"/>
    <x v="1"/>
    <x v="1"/>
    <m/>
  </r>
  <r>
    <x v="5272"/>
    <s v="39.467.292/0001-02"/>
    <s v="NF SERVICOS"/>
    <n v="213568"/>
    <d v="2026-06-26T00:00:00"/>
    <n v="2222387"/>
    <d v="2026-06-26T00:00:00"/>
    <d v="2023-06-01T00:00:00"/>
    <n v="21091"/>
    <d v="2026-07-26T00:00:00"/>
    <s v="ET220187"/>
    <s v="PD022145"/>
    <s v="MANUTENÇÃO SISTEMA, PAAS JBOSS,INFRAESTRUTURA  VIRTUALIZADA ON PREMISES (IAAS)AVANÇADA COM GERENCIAMENTO, CERTIFICADO SSL STANDARD-OV(RAIZ INTERNACIONAL)"/>
    <n v="20078.63"/>
    <d v="2023-06-01T00:00:00"/>
    <x v="0"/>
    <s v="34235-SAAC-00162-2022"/>
    <s v="018.00000962/2023-19"/>
    <s v="PD-PRC-2022/03756 359.00009232/2024-40  APPS"/>
    <s v="2 - FATURADO"/>
    <n v="0"/>
    <x v="1"/>
    <x v="1"/>
    <m/>
  </r>
  <r>
    <x v="5272"/>
    <s v="39.467.292/0001-02"/>
    <s v="NF SERVICOS"/>
    <n v="213570"/>
    <d v="2026-06-26T00:00:00"/>
    <n v="2222389"/>
    <d v="2026-06-26T00:00:00"/>
    <d v="2022-12-01T00:00:00"/>
    <n v="29862.44"/>
    <d v="2026-07-26T00:00:00"/>
    <s v="ET220187"/>
    <s v="PD022145"/>
    <s v="MANUTENÇÃO SISTEMA, PAAS JBOSS,INFRAESTRUTURA  VIRTUALIZADA ON PREMISES (IAAS)AVANÇADA COM GERENCIAMENTO, CERTIFICADO SSL STANDARD-OV(RAIZ INTERNACIONAL)"/>
    <n v="28429.040000000001"/>
    <d v="2022-12-01T00:00:00"/>
    <x v="0"/>
    <s v="34235-SAAC-00162-2022"/>
    <s v="018.00000962/2023-19"/>
    <s v="PD-PRC-2022/03756 359.00009232/2024-40  APPS"/>
    <s v="2 - FATURADO"/>
    <n v="0"/>
    <x v="1"/>
    <x v="1"/>
    <m/>
  </r>
  <r>
    <x v="5272"/>
    <s v="39.467.292/0001-02"/>
    <s v="NF SERVICOS"/>
    <n v="213575"/>
    <d v="2026-06-26T00:00:00"/>
    <n v="2222394"/>
    <d v="2026-06-26T00:00:00"/>
    <d v="2023-04-01T00:00:00"/>
    <n v="31326.23"/>
    <d v="2026-07-26T00:00:00"/>
    <s v="ET220187"/>
    <s v="PD022145"/>
    <s v="MANUTENÇÃO SISTEMA, PAAS JBOSS,INFRAESTRUTURA  VIRTUALIZADA ON PREMISES (IAAS)AVANÇADA COM GERENCIAMENTO, CERTIFICADO SSL STANDARD-OV(RAIZ INTERNACIONAL)"/>
    <n v="29822.57"/>
    <d v="2023-04-01T00:00:00"/>
    <x v="0"/>
    <s v="34235-SAAC-00162-2022"/>
    <s v="018.00000962/2023-19"/>
    <s v="PD-PRC-2022/03756 359.00009232/2024-40  APPS"/>
    <s v="2 - FATURADO"/>
    <n v="0"/>
    <x v="1"/>
    <x v="1"/>
    <m/>
  </r>
  <r>
    <x v="5272"/>
    <s v="39.467.292/0001-02"/>
    <s v="NF SERVICOS"/>
    <n v="213589"/>
    <d v="2026-06-26T00:00:00"/>
    <n v="2222408"/>
    <d v="2026-06-26T00:00:00"/>
    <d v="2026-05-01T00:00:00"/>
    <n v="26709.7"/>
    <d v="2026-07-26T00:00:00"/>
    <s v="E0250312"/>
    <s v="PD025255"/>
    <s v="GESTÃO DE CONTEÚDO WEB - CMS"/>
    <n v="25427.63"/>
    <d v="2026-05-01T00:00:00"/>
    <x v="0"/>
    <s v="078/2025"/>
    <s v="018.00013854/2025-60"/>
    <s v="359.00006072/2025-68 APPS/ITO"/>
    <s v="2 - FATURADO"/>
    <n v="0"/>
    <x v="1"/>
    <x v="1"/>
    <m/>
  </r>
  <r>
    <x v="5272"/>
    <s v="39.467.292/0001-02"/>
    <s v="NF SERVICOS"/>
    <n v="213594"/>
    <d v="2026-06-26T00:00:00"/>
    <n v="2222413"/>
    <d v="2026-06-26T00:00:00"/>
    <d v="2026-05-01T00:00:00"/>
    <n v="342666.35"/>
    <d v="2026-07-26T00:00:00"/>
    <s v="E0250309"/>
    <s v="PD025255"/>
    <s v="NUVEM PUBLICA"/>
    <n v="326218.37"/>
    <d v="2026-05-01T00:00:00"/>
    <x v="0"/>
    <s v="078/2025"/>
    <s v="018.00013854/2025-60"/>
    <s v="359.00006072/2025-68 APPS/ITO"/>
    <s v="2 - FATURADO"/>
    <n v="0"/>
    <x v="1"/>
    <x v="1"/>
    <m/>
  </r>
  <r>
    <x v="5272"/>
    <s v="39.467.292/0001-02"/>
    <s v="NF SERVICOS"/>
    <n v="213597"/>
    <d v="2026-06-26T00:00:00"/>
    <n v="2222416"/>
    <d v="2026-06-26T00:00:00"/>
    <d v="2026-05-01T00:00:00"/>
    <n v="818548.6"/>
    <d v="2026-07-26T00:00:00"/>
    <s v="E0250312"/>
    <s v="PD025255"/>
    <s v="GESTÃO DE CONTEÚDO WEB - CMS"/>
    <n v="779258.27"/>
    <d v="2026-05-01T00:00:00"/>
    <x v="0"/>
    <s v="078/2025"/>
    <s v="018.00013854/2025-60"/>
    <s v="359.00006072/2025-68 APPS/ITO"/>
    <s v="2 - FATURADO"/>
    <n v="0"/>
    <x v="1"/>
    <x v="1"/>
    <m/>
  </r>
  <r>
    <x v="5272"/>
    <s v="39.467.292/0001-02"/>
    <s v="NF SERVICOS"/>
    <n v="213598"/>
    <d v="2026-06-26T00:00:00"/>
    <n v="2222417"/>
    <d v="2026-06-26T00:00:00"/>
    <d v="2026-05-01T00:00:00"/>
    <n v="36344.28"/>
    <d v="2026-07-26T00:00:00"/>
    <s v="E0250309"/>
    <s v="PD025255"/>
    <s v="NUVEM PUBLICA"/>
    <n v="34599.75"/>
    <d v="2026-05-01T00:00:00"/>
    <x v="0"/>
    <s v="078/2025"/>
    <s v="018.00013854/2025-60"/>
    <s v="359.00006072/2025-68 APPS/ITO"/>
    <s v="2 - FATURADO"/>
    <n v="0"/>
    <x v="1"/>
    <x v="1"/>
    <m/>
  </r>
  <r>
    <x v="5272"/>
    <s v="39.467.292/0001-02"/>
    <s v="NF SERVICOS"/>
    <n v="213599"/>
    <d v="2026-06-26T00:00:00"/>
    <n v="2222418"/>
    <d v="2026-06-26T00:00:00"/>
    <d v="2026-05-01T00:00:00"/>
    <n v="1626471.9"/>
    <d v="2026-07-26T00:00:00"/>
    <s v="E0250309"/>
    <s v="PD025255"/>
    <s v="NUVEM PUBLICA"/>
    <n v="1548401.25"/>
    <d v="2026-05-01T00:00:00"/>
    <x v="0"/>
    <s v="078/2025"/>
    <s v="018.00013854/2025-60"/>
    <s v="359.00006072/2025-68 APPS/ITO"/>
    <s v="2 - FATURADO"/>
    <n v="0"/>
    <x v="1"/>
    <x v="1"/>
    <m/>
  </r>
  <r>
    <x v="5272"/>
    <s v="39.467.292/0001-02"/>
    <s v="NF SERVICOS"/>
    <n v="213608"/>
    <d v="2026-06-26T00:00:00"/>
    <n v="2222427"/>
    <d v="2026-06-26T00:00:00"/>
    <d v="2026-02-01T00:00:00"/>
    <n v="3495.18"/>
    <d v="2026-07-26T00:00:00"/>
    <s v="EC230328"/>
    <s v="PD022073"/>
    <s v="IMPLEMENTAÇÃO DE NOVOS PROJETOS / SOLUÇÕES RELACIONADOS A TRANSFORMAÇÃO DIGITAL DO ESTADO DE SÃO PAULO"/>
    <n v="3327.41"/>
    <d v="2026-02-01T00:00:00"/>
    <x v="0"/>
    <s v="SG 001/2022"/>
    <s v="SEGOV-PRC-2022/02346"/>
    <s v="PD-PRC-2022/04143 APPS"/>
    <s v="2 - FATURADO"/>
    <n v="0"/>
    <x v="1"/>
    <x v="1"/>
    <m/>
  </r>
  <r>
    <x v="5272"/>
    <s v="39.467.292/0001-02"/>
    <s v="NF SERVICOS"/>
    <n v="213651"/>
    <d v="2026-06-29T00:00:00"/>
    <n v="2222470"/>
    <d v="2026-06-29T00:00:00"/>
    <d v="2026-05-01T00:00:00"/>
    <n v="10330.950000000001"/>
    <d v="2026-07-29T00:00:00"/>
    <s v="E0240205"/>
    <s v="PD024117"/>
    <s v="NOVO PORTAL POUPATEMPO"/>
    <n v="9835.06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52"/>
    <d v="2026-06-29T00:00:00"/>
    <n v="2222471"/>
    <d v="2026-06-29T00:00:00"/>
    <d v="2026-05-01T00:00:00"/>
    <n v="62139.15"/>
    <d v="2026-07-29T00:00:00"/>
    <s v="E0240186"/>
    <s v="PD024117"/>
    <s v="PLATAFORMA COLABORATIVA E PRODUTIVA - PLUS E PLATAFORMA COMO SERVIÇO - PAAS MIDDLEWARE COM SERVIÇOS DE GESTÃO DE MIDDLEWARE"/>
    <n v="59156.47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53"/>
    <d v="2026-06-29T00:00:00"/>
    <n v="2222472"/>
    <d v="2026-06-29T00:00:00"/>
    <d v="2026-05-01T00:00:00"/>
    <n v="1141.1099999999999"/>
    <d v="2026-07-29T00:00:00"/>
    <s v="E0240198"/>
    <s v="PD024117"/>
    <s v="MOBILE"/>
    <n v="1086.3399999999999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54"/>
    <d v="2026-06-29T00:00:00"/>
    <n v="2222473"/>
    <d v="2026-06-29T00:00:00"/>
    <d v="2026-05-01T00:00:00"/>
    <n v="133023.67999999999"/>
    <d v="2026-07-29T00:00:00"/>
    <s v="E0240202"/>
    <s v="PD024117"/>
    <s v="AGENDAMENTO"/>
    <n v="126638.54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55"/>
    <d v="2026-06-29T00:00:00"/>
    <n v="2222474"/>
    <d v="2026-06-29T00:00:00"/>
    <d v="2026-05-01T00:00:00"/>
    <n v="38411.279999999999"/>
    <d v="2026-07-29T00:00:00"/>
    <s v="E0240198"/>
    <s v="PD024117"/>
    <s v="MOBILE"/>
    <n v="36567.54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56"/>
    <d v="2026-06-29T00:00:00"/>
    <n v="2222475"/>
    <d v="2026-06-29T00:00:00"/>
    <d v="2026-05-01T00:00:00"/>
    <n v="46063.88"/>
    <d v="2026-07-29T00:00:00"/>
    <s v="E0240204"/>
    <s v="PD024117"/>
    <s v="AMBIENTE DO SISTEMA DE EVENTOS"/>
    <n v="43852.81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57"/>
    <d v="2026-06-29T00:00:00"/>
    <n v="2222476"/>
    <d v="2026-06-29T00:00:00"/>
    <d v="2026-05-01T00:00:00"/>
    <n v="600036.86"/>
    <d v="2026-07-29T00:00:00"/>
    <s v="E0240178"/>
    <s v="PD024117"/>
    <s v="SUSTENTAÇÃO DOS SISTEMAS DE APOIO DO POUPATEMPO"/>
    <n v="571235.09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58"/>
    <d v="2026-06-29T00:00:00"/>
    <n v="2222477"/>
    <d v="2026-06-29T00:00:00"/>
    <d v="2026-05-01T00:00:00"/>
    <n v="69396.23"/>
    <d v="2026-07-29T00:00:00"/>
    <s v="E0240191"/>
    <s v="PD024117"/>
    <s v="SISTEMA BALCÃO ÚNICO"/>
    <n v="66065.210000000006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59"/>
    <d v="2026-06-29T00:00:00"/>
    <n v="2222478"/>
    <d v="2026-06-29T00:00:00"/>
    <d v="2026-05-01T00:00:00"/>
    <n v="1901.85"/>
    <d v="2026-07-29T00:00:00"/>
    <s v="E0240191"/>
    <s v="PD024117"/>
    <s v="SISTEMA BALCÃO ÚNICO"/>
    <n v="1810.56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61"/>
    <d v="2026-06-29T00:00:00"/>
    <n v="2222480"/>
    <d v="2026-06-29T00:00:00"/>
    <d v="2026-05-01T00:00:00"/>
    <n v="26181.84"/>
    <d v="2026-07-29T00:00:00"/>
    <s v="E0240189"/>
    <s v="PD024117"/>
    <s v="SERVICE DESK - CMS / OUTSOURCING / SERVIDORES AD PARA POUPATEMPO (ITOI)"/>
    <n v="24925.11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62"/>
    <d v="2026-06-29T00:00:00"/>
    <n v="2222481"/>
    <d v="2026-06-29T00:00:00"/>
    <d v="2026-05-01T00:00:00"/>
    <n v="1901.85"/>
    <d v="2026-07-29T00:00:00"/>
    <s v="E0240365"/>
    <s v="PD024117"/>
    <s v="SERVIÇOS POUPA TEMPO"/>
    <n v="1810.56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63"/>
    <d v="2026-06-29T00:00:00"/>
    <n v="2222482"/>
    <d v="2026-06-29T00:00:00"/>
    <d v="2026-05-01T00:00:00"/>
    <n v="148861.44"/>
    <d v="2026-07-29T00:00:00"/>
    <s v="E0240188"/>
    <s v="PD024117"/>
    <s v="SOLUÇÃO WI-FI PARA ACESSO A INTERNET AOS CIDADÃOS NOS POSTOS POUPATEMPO (ITOI)"/>
    <n v="141716.09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64"/>
    <d v="2026-06-29T00:00:00"/>
    <n v="2222483"/>
    <d v="2026-06-29T00:00:00"/>
    <d v="2026-05-01T00:00:00"/>
    <n v="300047.65999999997"/>
    <d v="2026-07-29T00:00:00"/>
    <s v="E0240180"/>
    <s v="PD024117"/>
    <s v="MODERNIZAÇÃO DO ASSISTENTE VIRTUAL (ITOD)"/>
    <n v="285645.37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65"/>
    <d v="2026-06-29T00:00:00"/>
    <n v="2222484"/>
    <d v="2026-06-29T00:00:00"/>
    <d v="2026-05-01T00:00:00"/>
    <n v="49265.3"/>
    <d v="2026-07-29T00:00:00"/>
    <s v="E0240185"/>
    <s v="PD024117"/>
    <s v="BI - BUSINESS INTELLIGENCE (ITOD)"/>
    <n v="46900.57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66"/>
    <d v="2026-06-29T00:00:00"/>
    <n v="2222485"/>
    <d v="2026-06-29T00:00:00"/>
    <d v="2026-05-01T00:00:00"/>
    <n v="546.83000000000004"/>
    <d v="2026-07-29T00:00:00"/>
    <s v="E0240193"/>
    <s v="PD024117"/>
    <s v="APRENDIZADO VIRTUAL"/>
    <n v="520.58000000000004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67"/>
    <d v="2026-06-29T00:00:00"/>
    <n v="2222486"/>
    <d v="2026-06-29T00:00:00"/>
    <d v="2026-05-01T00:00:00"/>
    <n v="260983.37"/>
    <d v="2026-07-29T00:00:00"/>
    <s v="E0240204"/>
    <s v="PD024117"/>
    <s v="AMBIENTE DO SISTEMA DE EVENTOS"/>
    <n v="248456.17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68"/>
    <d v="2026-06-29T00:00:00"/>
    <n v="2222487"/>
    <d v="2026-06-29T00:00:00"/>
    <d v="2026-05-01T00:00:00"/>
    <n v="281053.15999999997"/>
    <d v="2026-07-29T00:00:00"/>
    <s v="E0240173"/>
    <s v="PD024117"/>
    <s v="SUSTENTAÇÃO PORTAL E ASSISTENTE VIRTUAL DO POUPATEMPO"/>
    <n v="267562.61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69"/>
    <d v="2026-06-29T00:00:00"/>
    <n v="2222488"/>
    <d v="2026-06-29T00:00:00"/>
    <d v="2026-05-01T00:00:00"/>
    <n v="76803.41"/>
    <d v="2026-07-29T00:00:00"/>
    <s v="E0240365"/>
    <s v="PD024117"/>
    <s v="SERVIÇOS POUPA TEMPO"/>
    <n v="73116.850000000006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71"/>
    <d v="2026-06-29T00:00:00"/>
    <n v="2222490"/>
    <d v="2026-06-29T00:00:00"/>
    <d v="2026-05-01T00:00:00"/>
    <n v="171771.19"/>
    <d v="2026-07-29T00:00:00"/>
    <s v="E0240171"/>
    <s v="PD024117"/>
    <s v="BI POUPATEMPO"/>
    <n v="163526.17000000001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72"/>
    <d v="2026-06-29T00:00:00"/>
    <n v="2222491"/>
    <d v="2026-06-29T00:00:00"/>
    <d v="2026-05-01T00:00:00"/>
    <n v="165305.87"/>
    <d v="2026-07-29T00:00:00"/>
    <s v="E0240172"/>
    <s v="PD024117"/>
    <s v="OUTSOURCING - APOIO AO SERVIÇO LOCAL NOS POSTOS"/>
    <n v="157371.19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73"/>
    <d v="2026-06-29T00:00:00"/>
    <n v="2222492"/>
    <d v="2026-06-29T00:00:00"/>
    <d v="2026-05-01T00:00:00"/>
    <n v="367852.82"/>
    <d v="2026-07-29T00:00:00"/>
    <s v="E0240179"/>
    <s v="PD024117"/>
    <s v="SUSTENTAÇÃO E EVOLIÇÃO DA APLICAÇÃO DO TOTEM DE AUTOATENDIMENTO DO POUPATEMPO"/>
    <n v="350195.88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74"/>
    <d v="2026-06-29T00:00:00"/>
    <n v="2222493"/>
    <d v="2026-06-29T00:00:00"/>
    <d v="2026-05-01T00:00:00"/>
    <n v="464.8"/>
    <d v="2026-07-29T00:00:00"/>
    <s v="E0240191"/>
    <s v="PD024117"/>
    <s v="SISTEMA BALCÃO ÚNICO"/>
    <n v="442.49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75"/>
    <d v="2026-06-29T00:00:00"/>
    <n v="2222494"/>
    <d v="2026-06-29T00:00:00"/>
    <d v="2026-05-01T00:00:00"/>
    <n v="29362.49"/>
    <d v="2026-07-29T00:00:00"/>
    <s v="E0240203"/>
    <s v="PD024117"/>
    <s v="GERENCIAMENTO CENTRALIZADO"/>
    <n v="27953.09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76"/>
    <d v="2026-06-29T00:00:00"/>
    <n v="2222495"/>
    <d v="2026-06-29T00:00:00"/>
    <d v="2026-05-01T00:00:00"/>
    <n v="1141.1099999999999"/>
    <d v="2026-07-29T00:00:00"/>
    <s v="E0240203"/>
    <s v="PD024117"/>
    <s v="GERENCIAMENTO CENTRALIZADO"/>
    <n v="1086.3399999999999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77"/>
    <d v="2026-06-29T00:00:00"/>
    <n v="2222496"/>
    <d v="2026-06-29T00:00:00"/>
    <d v="2026-05-01T00:00:00"/>
    <n v="760.74"/>
    <d v="2026-07-29T00:00:00"/>
    <s v="E0240205"/>
    <s v="PD024117"/>
    <s v="NOVO PORTAL POUPATEMPO"/>
    <n v="724.22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78"/>
    <d v="2026-06-29T00:00:00"/>
    <n v="2222497"/>
    <d v="2026-06-29T00:00:00"/>
    <d v="2026-05-01T00:00:00"/>
    <n v="17497.02"/>
    <d v="2026-07-29T00:00:00"/>
    <s v="E0240204"/>
    <s v="PD024117"/>
    <s v="AMBIENTE DO SISTEMA DE EVENTOS"/>
    <n v="16657.16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79"/>
    <d v="2026-06-29T00:00:00"/>
    <n v="2222498"/>
    <d v="2026-06-29T00:00:00"/>
    <d v="2026-05-01T00:00:00"/>
    <n v="538161.35"/>
    <d v="2026-07-29T00:00:00"/>
    <s v="E0240170"/>
    <s v="PD024117"/>
    <s v="BALCÃO ÚNICO - BARRAMENTO E MIGRAÇÃO PARA O INTEGRADOR.SP"/>
    <n v="512329.61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80"/>
    <d v="2026-06-29T00:00:00"/>
    <n v="2222499"/>
    <d v="2026-06-29T00:00:00"/>
    <d v="2026-05-01T00:00:00"/>
    <n v="3803.7"/>
    <d v="2026-07-29T00:00:00"/>
    <s v="E0240180"/>
    <s v="PD024117"/>
    <s v="MODERNIZAÇÃO DO ASSISTENTE VIRTUAL (ITOD)"/>
    <n v="3621.12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81"/>
    <d v="2026-06-29T00:00:00"/>
    <n v="2222500"/>
    <d v="2026-06-29T00:00:00"/>
    <d v="2026-05-01T00:00:00"/>
    <n v="27027.4"/>
    <d v="2026-07-29T00:00:00"/>
    <s v="E0240187"/>
    <s v="PD024117"/>
    <s v="CENTRAL DE ATENDIMENTO (HELP DESK), ADM. DE REDES, INFRAESTRUTURA VIRTUALIZADA ON PREMISES AVANÇADO, GESTÃO DE CONTRATO INTRAGOV E SERVIÇOS DE ENVIO DE MENSAGENS SMTP"/>
    <n v="25730.080000000002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82"/>
    <d v="2026-06-29T00:00:00"/>
    <n v="2222501"/>
    <d v="2026-06-29T00:00:00"/>
    <d v="2026-05-01T00:00:00"/>
    <n v="210396.97"/>
    <d v="2026-07-29T00:00:00"/>
    <s v="E0240189"/>
    <s v="PD024117"/>
    <s v="SERVICE DESK - CMS / OUTSOURCING / SERVIDORES AD PARA POUPATEMPO (ITOI)"/>
    <n v="200297.92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83"/>
    <d v="2026-06-29T00:00:00"/>
    <n v="2222502"/>
    <d v="2026-06-29T00:00:00"/>
    <d v="2026-05-01T00:00:00"/>
    <n v="581163.01"/>
    <d v="2026-07-29T00:00:00"/>
    <s v="E0240189"/>
    <s v="PD024117"/>
    <s v="SERVICE DESK - CMS / OUTSOURCING / SERVIDORES AD PARA POUPATEMPO (ITOI)"/>
    <n v="553267.18999999994"/>
    <d v="2026-05-01T00:00:00"/>
    <x v="0"/>
    <s v="047/2025"/>
    <s v="018.00013066/2024-92"/>
    <s v="359.00010094/2024-41 - APPS/ITO"/>
    <s v="2 - FATURADO"/>
    <n v="0"/>
    <x v="1"/>
    <x v="1"/>
    <m/>
  </r>
  <r>
    <x v="5272"/>
    <s v="39.467.292/0001-02"/>
    <s v="NF SERVICOS"/>
    <n v="213691"/>
    <d v="2026-06-29T00:00:00"/>
    <n v="2222510"/>
    <d v="2026-07-02T00:00:00"/>
    <d v="2026-04-01T00:00:00"/>
    <n v="585089.64"/>
    <d v="2026-07-29T00:00:00"/>
    <s v="EC220275"/>
    <s v="PD022073"/>
    <s v="DESENVOLVIMENTO/PROJETOS ESTRATEGICOS/CONSULTORIA"/>
    <n v="557005.34"/>
    <d v="2026-04-01T00:00:00"/>
    <x v="0"/>
    <s v="SG 001/2022"/>
    <s v="018.00000743/2023-21"/>
    <s v="PD-PRC-2022/04143 - 359.00004512/2023-81 APPS"/>
    <s v="2 - FATURADO"/>
    <n v="0"/>
    <x v="1"/>
    <x v="1"/>
    <m/>
  </r>
  <r>
    <x v="5272"/>
    <s v="39.467.292/0001-02"/>
    <s v="NF SERVICOS"/>
    <n v="213692"/>
    <d v="2026-06-29T00:00:00"/>
    <n v="2222511"/>
    <d v="2026-07-02T00:00:00"/>
    <d v="2026-04-01T00:00:00"/>
    <n v="598725.24"/>
    <d v="2026-07-29T00:00:00"/>
    <s v="EF220275"/>
    <s v="PD022073"/>
    <s v="DESENVOLVIMENTO/PROJETOS ESTRATEGICOS/CONSULTORIA"/>
    <n v="569986.43000000005"/>
    <d v="2026-04-01T00:00:00"/>
    <x v="0"/>
    <s v="SG 001/2022"/>
    <s v="018.00000743/2023-21"/>
    <s v="PD-PRC-2022/04143 - APPS"/>
    <s v="2 - FATURADO"/>
    <n v="0"/>
    <x v="1"/>
    <x v="1"/>
    <m/>
  </r>
  <r>
    <x v="5272"/>
    <s v="39.467.292/0001-02"/>
    <s v="NF SERVICOS"/>
    <n v="213693"/>
    <d v="2026-06-29T00:00:00"/>
    <n v="2222512"/>
    <d v="2026-07-02T00:00:00"/>
    <d v="2026-04-01T00:00:00"/>
    <n v="652454.31999999995"/>
    <d v="2026-07-29T00:00:00"/>
    <s v="EC230328"/>
    <s v="PD022073"/>
    <s v="IMPLEMENTAÇÃO DE NOVOS PROJETOS / SOLUÇÕES RELACIONADOS A TRANSFORMAÇÃO DIGITAL DO ESTADO DE SÃO PAULO"/>
    <n v="621136.51"/>
    <d v="2026-04-01T00:00:00"/>
    <x v="0"/>
    <s v="SG 001/2022"/>
    <s v="SEGOV-PRC-2022/02346"/>
    <s v="PD-PRC-2022/04143 APPS"/>
    <s v="2 - FATURADO"/>
    <n v="0"/>
    <x v="1"/>
    <x v="1"/>
    <m/>
  </r>
  <r>
    <x v="5272"/>
    <s v="39.467.292/0001-02"/>
    <s v="NF SERVICOS"/>
    <n v="213694"/>
    <d v="2026-06-29T00:00:00"/>
    <n v="2222513"/>
    <d v="2026-07-02T00:00:00"/>
    <d v="2026-04-01T00:00:00"/>
    <n v="50840.05"/>
    <d v="2026-07-29T00:00:00"/>
    <s v="EC230328"/>
    <s v="PD022073"/>
    <s v="IMPLEMENTAÇÃO DE NOVOS PROJETOS / SOLUÇÕES RELACIONADOS A TRANSFORMAÇÃO DIGITAL DO ESTADO DE SÃO PAULO"/>
    <n v="48399.73"/>
    <d v="2026-04-01T00:00:00"/>
    <x v="0"/>
    <s v="SG 001/2022"/>
    <s v="SEGOV-PRC-2022/02346"/>
    <s v="PD-PRC-2022/04143 APPS"/>
    <s v="2 - FATURADO"/>
    <n v="0"/>
    <x v="1"/>
    <x v="1"/>
    <m/>
  </r>
  <r>
    <x v="5272"/>
    <s v="39.467.292/0001-02"/>
    <s v="NF SERVICOS"/>
    <n v="213695"/>
    <d v="2026-06-29T00:00:00"/>
    <n v="2222514"/>
    <d v="2026-07-02T00:00:00"/>
    <d v="2026-04-01T00:00:00"/>
    <n v="1873333.4"/>
    <d v="2026-07-29T00:00:00"/>
    <s v="EC230328"/>
    <s v="PD022073"/>
    <s v="IMPLEMENTAÇÃO DE NOVOS PROJETOS / SOLUÇÕES RELACIONADOS A TRANSFORMAÇÃO DIGITAL DO ESTADO DE SÃO PAULO"/>
    <n v="1783413.4"/>
    <d v="2026-04-01T00:00:00"/>
    <x v="0"/>
    <s v="SG 001/2022"/>
    <s v="SEGOV-PRC-2022/02346"/>
    <s v="PD-PRC-2022/04143 APPS"/>
    <s v="2 - FATURADO"/>
    <n v="0"/>
    <x v="1"/>
    <x v="1"/>
    <m/>
  </r>
  <r>
    <x v="5272"/>
    <s v="39.467.292/0001-02"/>
    <s v="NF SERVICOS"/>
    <n v="213696"/>
    <d v="2026-06-29T00:00:00"/>
    <n v="2222515"/>
    <d v="2026-07-02T00:00:00"/>
    <d v="2026-04-01T00:00:00"/>
    <n v="1679762.17"/>
    <d v="2026-07-29T00:00:00"/>
    <s v="EC230177"/>
    <s v="PD022073"/>
    <s v="INFRAESTRUTURA  DA IMPLEMENTAÇÃO E MODERNIZAÇÃO DE AMBIENTES RELACIONADOS À TRANSFORMAÇÃO DIGITAL DO ESTADO DE SÃO PAULO"/>
    <n v="1599133.59"/>
    <d v="2026-04-01T00:00:00"/>
    <x v="0"/>
    <s v="SG 001/2022"/>
    <s v="018.00000743/2023-21"/>
    <s v="PD-PRC-2022/04143   359.00004512/2023-81 - ITO"/>
    <s v="2 - FATURADO"/>
    <n v="0"/>
    <x v="1"/>
    <x v="1"/>
    <m/>
  </r>
  <r>
    <x v="5272"/>
    <s v="39.467.292/0001-02"/>
    <s v="NF SERVICOS"/>
    <n v="213697"/>
    <d v="2026-06-29T00:00:00"/>
    <n v="2222516"/>
    <d v="2026-07-02T00:00:00"/>
    <d v="2026-04-01T00:00:00"/>
    <n v="721111.69"/>
    <d v="2026-07-29T00:00:00"/>
    <s v="EC230177"/>
    <s v="PD022073"/>
    <s v="INFRAESTRUTURA  DA IMPLEMENTAÇÃO E MODERNIZAÇÃO DE AMBIENTES RELACIONADOS À TRANSFORMAÇÃO DIGITAL DO ESTADO DE SÃO PAULO"/>
    <n v="686498.33"/>
    <d v="2026-04-01T00:00:00"/>
    <x v="0"/>
    <s v="SG 001/2022"/>
    <s v="018.00000743/2023-21"/>
    <s v="PD-PRC-2022/04143   359.00004512/2023-81 - ITO"/>
    <s v="2 - FATURADO"/>
    <n v="0"/>
    <x v="1"/>
    <x v="1"/>
    <m/>
  </r>
  <r>
    <x v="5272"/>
    <s v="39.467.292/0001-02"/>
    <s v="NF SERVICOS"/>
    <n v="213698"/>
    <d v="2026-06-29T00:00:00"/>
    <n v="2222517"/>
    <d v="2026-07-02T00:00:00"/>
    <d v="2026-04-01T00:00:00"/>
    <n v="81227.11"/>
    <d v="2026-07-29T00:00:00"/>
    <s v="EC230177"/>
    <s v="PD022073"/>
    <s v="INFRAESTRUTURA  DA IMPLEMENTAÇÃO E MODERNIZAÇÃO DE AMBIENTES RELACIONADOS À TRANSFORMAÇÃO DIGITAL DO ESTADO DE SÃO PAULO"/>
    <n v="77328.210000000006"/>
    <d v="2026-04-01T00:00:00"/>
    <x v="0"/>
    <s v="SG 001/2022"/>
    <s v="018.00000743/2023-21"/>
    <s v="PD-PRC-2022/04143   359.00004512/2023-81 - ITO"/>
    <s v="2 - FATURADO"/>
    <n v="0"/>
    <x v="1"/>
    <x v="1"/>
    <m/>
  </r>
  <r>
    <x v="5272"/>
    <s v="39.467.292/0001-02"/>
    <s v="NF SERVICOS"/>
    <n v="213699"/>
    <d v="2026-06-29T00:00:00"/>
    <n v="2222518"/>
    <d v="2026-07-02T00:00:00"/>
    <d v="2026-04-01T00:00:00"/>
    <n v="1033686.24"/>
    <d v="2026-07-29T00:00:00"/>
    <s v="EC230177"/>
    <s v="PD022073"/>
    <s v="INFRAESTRUTURA  DA IMPLEMENTAÇÃO E MODERNIZAÇÃO DE AMBIENTES RELACIONADOS À TRANSFORMAÇÃO DIGITAL DO ESTADO DE SÃO PAULO"/>
    <n v="984069.3"/>
    <d v="2026-04-01T00:00:00"/>
    <x v="0"/>
    <s v="SG 001/2022"/>
    <s v="018.00000743/2023-21"/>
    <s v="PD-PRC-2022/04143   359.00004512/2023-81 - ITO"/>
    <s v="2 - FATURADO"/>
    <n v="0"/>
    <x v="1"/>
    <x v="1"/>
    <m/>
  </r>
  <r>
    <x v="5272"/>
    <s v="39.467.292/0001-02"/>
    <s v="NF SERVICOS"/>
    <n v="213700"/>
    <d v="2026-06-29T00:00:00"/>
    <n v="2222519"/>
    <d v="2026-07-02T00:00:00"/>
    <d v="2026-04-01T00:00:00"/>
    <n v="736733.12"/>
    <d v="2026-07-29T00:00:00"/>
    <s v="EC230177"/>
    <s v="PD022073"/>
    <s v="INFRAESTRUTURA  DA IMPLEMENTAÇÃO E MODERNIZAÇÃO DE AMBIENTES RELACIONADOS À TRANSFORMAÇÃO DIGITAL DO ESTADO DE SÃO PAULO"/>
    <n v="701369.93"/>
    <d v="2026-04-01T00:00:00"/>
    <x v="0"/>
    <s v="SG 001/2022"/>
    <s v="018.00000743/2023-21"/>
    <s v="PD-PRC-2022/04143   359.00004512/2023-81 - ITO"/>
    <s v="2 - FATURADO"/>
    <n v="0"/>
    <x v="1"/>
    <x v="1"/>
    <m/>
  </r>
  <r>
    <x v="5272"/>
    <s v="39.467.292/0001-02"/>
    <s v="ND-LOCACAO BENS MOVE"/>
    <n v="1633"/>
    <d v="2026-06-30T00:00:00"/>
    <m/>
    <m/>
    <m/>
    <n v="51201.57"/>
    <d v="2026-07-30T00:00:00"/>
    <s v="EC230177"/>
    <s v="PDC22073"/>
    <s v="Locação de Bens Móveis - Notebook Plus - 12 ms"/>
    <n v="51201.57"/>
    <m/>
    <x v="0"/>
    <m/>
    <m/>
    <m/>
    <s v="2 - FATURADO"/>
    <n v="0"/>
    <x v="1"/>
    <x v="3"/>
    <m/>
  </r>
  <r>
    <x v="5272"/>
    <s v="39.467.292/0001-02"/>
    <s v="ND-FUNCIONARIO CEDID"/>
    <s v="4005A"/>
    <d v="2026-06-30T00:00:00"/>
    <m/>
    <m/>
    <m/>
    <n v="37258.120000000003"/>
    <d v="2026-07-31T00:00:00"/>
    <s v="CARGA INICIAL FUNCIONARIO CEDID"/>
    <m/>
    <s v="CARGA INICIAL FUNCIONARIO CEDID"/>
    <n v="37258.120000000003"/>
    <m/>
    <x v="0"/>
    <m/>
    <m/>
    <m/>
    <s v="31 DIAS"/>
    <n v="0"/>
    <x v="1"/>
    <x v="11"/>
    <m/>
  </r>
  <r>
    <x v="5272"/>
    <s v="39.467.292/0001-02"/>
    <s v="ND-FUNCIONARIO CEDID"/>
    <s v="4006A"/>
    <d v="2026-06-30T00:00:00"/>
    <m/>
    <m/>
    <m/>
    <n v="22210.73"/>
    <d v="2026-07-31T00:00:00"/>
    <s v="CARGA INICIAL FUNCIONARIO CEDID"/>
    <m/>
    <s v="CARGA INICIAL FUNCIONARIO CEDID"/>
    <n v="22210.73"/>
    <m/>
    <x v="0"/>
    <m/>
    <m/>
    <m/>
    <s v="31 DIAS"/>
    <n v="0"/>
    <x v="1"/>
    <x v="11"/>
    <m/>
  </r>
  <r>
    <x v="5272"/>
    <s v="39.467.292/0001-02"/>
    <s v="ND-FUNCIONARIO CEDID"/>
    <s v="4007A"/>
    <d v="2026-06-30T00:00:00"/>
    <m/>
    <m/>
    <m/>
    <n v="16863.86"/>
    <d v="2026-07-31T00:00:00"/>
    <s v="CARGA INICIAL FUNCIONARIO CEDID"/>
    <m/>
    <s v="CARGA INICIAL FUNCIONARIO CEDID"/>
    <n v="16863.86"/>
    <m/>
    <x v="0"/>
    <m/>
    <m/>
    <m/>
    <s v="31 DIAS"/>
    <n v="0"/>
    <x v="1"/>
    <x v="11"/>
    <m/>
  </r>
  <r>
    <x v="5272"/>
    <s v="39.467.292/0015-08"/>
    <s v="NF SERVICOS"/>
    <n v="209491"/>
    <d v="2026-04-28T00:00:00"/>
    <n v="2174384"/>
    <d v="2026-04-28T00:00:00"/>
    <d v="2026-03-01T00:00:00"/>
    <n v="41261.71"/>
    <d v="2026-05-28T00:00:00"/>
    <s v="E0240240"/>
    <s v="PD024142"/>
    <s v="PLATAFORMA COMO SERVIÇO PaaS MIDDLEWARE, INFRAESTRUTURA ON PREMISSES, FERRMANETA DE MONITORAMENTO, SERVIÇOS HTTP, SERVIÇOS TÉCNICOS E SUPORTE TÉCNICO"/>
    <n v="39281.15"/>
    <d v="2026-03-01T00:00:00"/>
    <x v="0"/>
    <s v="035/2024"/>
    <s v="018.00009726/2024-31"/>
    <s v="359.00002595/2024-54-ITO"/>
    <s v="2 - FATURADO"/>
    <n v="33"/>
    <x v="3"/>
    <x v="1"/>
    <m/>
  </r>
  <r>
    <x v="5272"/>
    <s v="39.467.292/0015-08"/>
    <s v="NF SERVICOS"/>
    <n v="209493"/>
    <d v="2026-04-28T00:00:00"/>
    <n v="2174386"/>
    <d v="2026-04-28T00:00:00"/>
    <d v="2026-03-01T00:00:00"/>
    <n v="265168.74"/>
    <d v="2026-05-28T00:00:00"/>
    <s v="E0240240"/>
    <s v="PD024142"/>
    <s v="PLATAFORMA COMO SERVIÇO PaaS MIDDLEWARE, INFRAESTRUTURA ON PREMISSES, FERRMANETA DE MONITORAMENTO, SERVIÇOS HTTP, SERVIÇOS TÉCNICOS E SUPORTE TÉCNICO"/>
    <n v="252440.64"/>
    <d v="2026-03-01T00:00:00"/>
    <x v="0"/>
    <s v="035/2024"/>
    <s v="018.00009726/2024-31"/>
    <s v="359.00002595/2024-54-ITO"/>
    <s v="2 - FATURADO"/>
    <n v="33"/>
    <x v="3"/>
    <x v="1"/>
    <m/>
  </r>
  <r>
    <x v="5272"/>
    <s v="39.467.292/0015-08"/>
    <s v="NF SERVICOS"/>
    <n v="209495"/>
    <d v="2026-04-28T00:00:00"/>
    <n v="2174388"/>
    <d v="2026-04-28T00:00:00"/>
    <d v="2026-03-01T00:00:00"/>
    <n v="1184698.1000000001"/>
    <d v="2026-05-28T00:00:00"/>
    <s v="E0240240"/>
    <s v="PD024142"/>
    <s v="PLATAFORMA COMO SERVIÇO PaaS MIDDLEWARE, INFRAESTRUTURA ON PREMISSES, FERRMANETA DE MONITORAMENTO, SERVIÇOS HTTP, SERVIÇOS TÉCNICOS E SUPORTE TÉCNICO"/>
    <n v="1127832.5900000001"/>
    <d v="2026-03-01T00:00:00"/>
    <x v="0"/>
    <s v="035/2024"/>
    <s v="018.00009726/2024-31"/>
    <s v="359.00002595/2024-54-ITO"/>
    <s v="2 - FATURADO"/>
    <n v="33"/>
    <x v="3"/>
    <x v="1"/>
    <m/>
  </r>
  <r>
    <x v="5272"/>
    <s v="39.467.292/0015-08"/>
    <s v="NF SERVICOS"/>
    <n v="211900"/>
    <d v="2026-05-28T00:00:00"/>
    <n v="2197442"/>
    <d v="2026-05-29T00:00:00"/>
    <d v="2026-04-01T00:00:00"/>
    <n v="1184698.1000000001"/>
    <d v="2026-06-27T00:00:00"/>
    <s v="E0240240"/>
    <s v="PD024142"/>
    <s v="PLATAFORMA COMO SERVIÇO PaaS MIDDLEWARE, INFRAESTRUTURA ON PREMISSES, FERRMANETA DE MONITORAMENTO, SERVIÇOS HTTP, SERVIÇOS TÉCNICOS E SUPORTE TÉCNICO"/>
    <n v="1127832.5900000001"/>
    <d v="2026-04-01T00:00:00"/>
    <x v="0"/>
    <s v="035/2024"/>
    <s v="018.00009726/2024-31"/>
    <s v="359.00002595/2024-54-ITO"/>
    <s v="2 - FATURADO"/>
    <n v="3"/>
    <x v="0"/>
    <x v="1"/>
    <m/>
  </r>
  <r>
    <x v="5272"/>
    <s v="39.467.292/0015-08"/>
    <s v="NF SERVICOS"/>
    <n v="211906"/>
    <d v="2026-05-28T00:00:00"/>
    <n v="2197448"/>
    <d v="2026-05-29T00:00:00"/>
    <d v="2026-04-01T00:00:00"/>
    <n v="265168.74"/>
    <d v="2026-06-27T00:00:00"/>
    <s v="E0240240"/>
    <s v="PD024142"/>
    <s v="PLATAFORMA COMO SERVIÇO PaaS MIDDLEWARE, INFRAESTRUTURA ON PREMISSES, FERRMANETA DE MONITORAMENTO, SERVIÇOS HTTP, SERVIÇOS TÉCNICOS E SUPORTE TÉCNICO"/>
    <n v="252440.64"/>
    <d v="2026-04-01T00:00:00"/>
    <x v="0"/>
    <s v="035/2024"/>
    <s v="018.00009726/2024-31"/>
    <s v="359.00002595/2024-54-ITO"/>
    <s v="2 - FATURADO"/>
    <n v="3"/>
    <x v="0"/>
    <x v="1"/>
    <m/>
  </r>
  <r>
    <x v="5272"/>
    <s v="39.467.292/0015-08"/>
    <s v="NF SERVICOS"/>
    <n v="211907"/>
    <d v="2026-05-28T00:00:00"/>
    <n v="2197449"/>
    <d v="2026-05-29T00:00:00"/>
    <d v="2026-04-01T00:00:00"/>
    <n v="41261.71"/>
    <d v="2026-06-27T00:00:00"/>
    <s v="E0240240"/>
    <s v="PD024142"/>
    <s v="PLATAFORMA COMO SERVIÇO PaaS MIDDLEWARE, INFRAESTRUTURA ON PREMISSES, FERRMANETA DE MONITORAMENTO, SERVIÇOS HTTP, SERVIÇOS TÉCNICOS E SUPORTE TÉCNICO"/>
    <n v="39281.15"/>
    <d v="2026-04-01T00:00:00"/>
    <x v="0"/>
    <s v="035/2024"/>
    <s v="018.00009726/2024-31"/>
    <s v="359.00002595/2024-54-ITO"/>
    <s v="2 - FATURADO"/>
    <n v="3"/>
    <x v="0"/>
    <x v="1"/>
    <m/>
  </r>
  <r>
    <x v="5272"/>
    <s v="39.467.292/0015-08"/>
    <s v="NF SERVICOS"/>
    <n v="213590"/>
    <d v="2026-06-26T00:00:00"/>
    <n v="2222409"/>
    <d v="2026-06-26T00:00:00"/>
    <d v="2026-05-01T00:00:00"/>
    <n v="1184698.1000000001"/>
    <d v="2026-07-26T00:00:00"/>
    <s v="E0240240"/>
    <s v="PD024142"/>
    <s v="PLATAFORMA COMO SERVIÇO PaaS MIDDLEWARE, INFRAESTRUTURA ON PREMISSES, FERRMANETA DE MONITORAMENTO, SERVIÇOS HTTP, SERVIÇOS TÉCNICOS E SUPORTE TÉCNICO"/>
    <n v="1127832.5900000001"/>
    <d v="2026-05-01T00:00:00"/>
    <x v="0"/>
    <s v="035/2024"/>
    <s v="018.00009726/2024-31"/>
    <s v="359.00002595/2024-54-ITO"/>
    <s v="2 - FATURADO"/>
    <n v="0"/>
    <x v="1"/>
    <x v="1"/>
    <m/>
  </r>
  <r>
    <x v="5272"/>
    <s v="39.467.292/0015-08"/>
    <s v="NF SERVICOS"/>
    <n v="213605"/>
    <d v="2026-06-26T00:00:00"/>
    <n v="2222424"/>
    <d v="2026-06-26T00:00:00"/>
    <d v="2026-05-01T00:00:00"/>
    <n v="265168.74"/>
    <d v="2026-07-26T00:00:00"/>
    <s v="E0240240"/>
    <s v="PD024142"/>
    <s v="PLATAFORMA COMO SERVIÇO PaaS MIDDLEWARE, INFRAESTRUTURA ON PREMISSES, FERRMANETA DE MONITORAMENTO, SERVIÇOS HTTP, SERVIÇOS TÉCNICOS E SUPORTE TÉCNICO"/>
    <n v="252440.64"/>
    <d v="2026-05-01T00:00:00"/>
    <x v="0"/>
    <s v="035/2024"/>
    <s v="018.00009726/2024-31"/>
    <s v="359.00002595/2024-54-ITO"/>
    <s v="2 - FATURADO"/>
    <n v="0"/>
    <x v="1"/>
    <x v="1"/>
    <m/>
  </r>
  <r>
    <x v="5272"/>
    <s v="39.467.292/0015-08"/>
    <s v="NF SERVICOS"/>
    <n v="213606"/>
    <d v="2026-06-26T00:00:00"/>
    <n v="2222425"/>
    <d v="2026-06-26T00:00:00"/>
    <d v="2026-05-01T00:00:00"/>
    <n v="41261.71"/>
    <d v="2026-07-26T00:00:00"/>
    <s v="E0240240"/>
    <s v="PD024142"/>
    <s v="PLATAFORMA COMO SERVIÇO PaaS MIDDLEWARE, INFRAESTRUTURA ON PREMISSES, FERRMANETA DE MONITORAMENTO, SERVIÇOS HTTP, SERVIÇOS TÉCNICOS E SUPORTE TÉCNICO"/>
    <n v="39281.15"/>
    <d v="2026-05-01T00:00:00"/>
    <x v="0"/>
    <s v="035/2024"/>
    <s v="018.00009726/2024-31"/>
    <s v="359.00002595/2024-54-ITO"/>
    <s v="2 - FATURADO"/>
    <n v="0"/>
    <x v="1"/>
    <x v="1"/>
    <m/>
  </r>
  <r>
    <x v="5272"/>
    <s v="39.467.292/0017-70"/>
    <s v="NF SERVICOS"/>
    <n v="211898"/>
    <d v="2026-05-28T00:00:00"/>
    <n v="2197440"/>
    <d v="2026-05-29T00:00:00"/>
    <d v="2026-04-01T00:00:00"/>
    <n v="703122.93"/>
    <d v="2026-06-27T00:00:00"/>
    <s v="E0250013"/>
    <s v="PD025010"/>
    <s v="PASS MIDDLEWARE SOLUÇÃO MOTOR IA"/>
    <n v="669373.03"/>
    <d v="2026-04-01T00:00:00"/>
    <x v="0"/>
    <s v="042/2025"/>
    <s v="018.000200065/2024-02"/>
    <s v="359.000101812024-07 - ITO"/>
    <s v="2 - FATURADO"/>
    <n v="3"/>
    <x v="0"/>
    <x v="1"/>
    <m/>
  </r>
  <r>
    <x v="5272"/>
    <s v="39.467.292/0017-70"/>
    <s v="NF SERVICOS"/>
    <n v="211899"/>
    <d v="2026-05-28T00:00:00"/>
    <n v="2197441"/>
    <d v="2026-05-29T00:00:00"/>
    <d v="2026-04-01T00:00:00"/>
    <n v="14866.8"/>
    <d v="2026-06-27T00:00:00"/>
    <s v="E0250013"/>
    <s v="PD025010"/>
    <s v="PASS MIDDLEWARE SOLUÇÃO MOTOR IA"/>
    <n v="14153.19"/>
    <d v="2026-04-01T00:00:00"/>
    <x v="0"/>
    <s v="042/2025"/>
    <s v="018.000200065/2024-02"/>
    <s v="359.000101812024-07 - ITO"/>
    <s v="2 - FATURADO"/>
    <n v="3"/>
    <x v="0"/>
    <x v="1"/>
    <m/>
  </r>
  <r>
    <x v="5272"/>
    <s v="39.467.292/0017-70"/>
    <s v="NF SERVICOS"/>
    <n v="211902"/>
    <d v="2026-05-28T00:00:00"/>
    <n v="2197444"/>
    <d v="2026-05-29T00:00:00"/>
    <d v="2026-04-01T00:00:00"/>
    <n v="88982.15"/>
    <d v="2026-06-27T00:00:00"/>
    <s v="E0250012"/>
    <s v="PD025010"/>
    <s v="GERENCIAMENTO DE PROJETOS"/>
    <n v="84711.01"/>
    <d v="2026-04-01T00:00:00"/>
    <x v="0"/>
    <s v="042/2025"/>
    <s v="018.000200065/2024-02"/>
    <s v="359.000101812024-07 - ITO"/>
    <s v="2 - FATURADO"/>
    <n v="3"/>
    <x v="0"/>
    <x v="1"/>
    <m/>
  </r>
  <r>
    <x v="5272"/>
    <s v="39.467.292/0017-70"/>
    <s v="NF SERVICOS"/>
    <n v="211908"/>
    <d v="2026-05-28T00:00:00"/>
    <n v="2197450"/>
    <d v="2026-05-29T00:00:00"/>
    <d v="2026-04-01T00:00:00"/>
    <n v="627320.34"/>
    <d v="2026-06-27T00:00:00"/>
    <s v="E0250013"/>
    <s v="PD025010"/>
    <s v="PASS MIDDLEWARE SOLUÇÃO MOTOR IA"/>
    <n v="597208.96"/>
    <d v="2026-04-01T00:00:00"/>
    <x v="0"/>
    <s v="042/2025"/>
    <s v="018.000200065/2024-02"/>
    <s v="359.000101812024-07 - ITO"/>
    <s v="2 - FATURADO"/>
    <n v="3"/>
    <x v="0"/>
    <x v="1"/>
    <m/>
  </r>
  <r>
    <x v="5272"/>
    <s v="39.467.292/0017-70"/>
    <s v="NF SERVICOS"/>
    <n v="212337"/>
    <d v="2026-06-12T00:00:00"/>
    <n v="2199055"/>
    <d v="2026-06-12T00:00:00"/>
    <d v="2026-03-01T00:00:00"/>
    <n v="436935.45"/>
    <d v="2026-07-12T00:00:00"/>
    <s v="E0250354"/>
    <s v="PD025290"/>
    <s v="PRODESP SHIELD E SOC"/>
    <n v="415962.55"/>
    <d v="2026-03-01T00:00:00"/>
    <x v="0"/>
    <s v="084/2025"/>
    <s v="018.00001935/2025-17"/>
    <s v="359.00009622/2025-09 - ITO"/>
    <s v="2 - FATURADO"/>
    <n v="0"/>
    <x v="1"/>
    <x v="1"/>
    <m/>
  </r>
  <r>
    <x v="5272"/>
    <s v="39.467.292/0017-70"/>
    <s v="NF SERVICOS"/>
    <n v="212339"/>
    <d v="2026-06-12T00:00:00"/>
    <n v="2199128"/>
    <d v="2026-06-12T00:00:00"/>
    <d v="2026-03-01T00:00:00"/>
    <n v="2092539.69"/>
    <d v="2026-07-12T00:00:00"/>
    <s v="E0250354"/>
    <s v="PD025290"/>
    <s v="PRODESP SHIELD E SOC"/>
    <n v="1992097.78"/>
    <d v="2026-03-01T00:00:00"/>
    <x v="0"/>
    <s v="084/2025"/>
    <s v="018.00001935/2025-17"/>
    <s v="359.00009622/2025-09 - ITO"/>
    <s v="2 - FATURADO"/>
    <n v="0"/>
    <x v="1"/>
    <x v="1"/>
    <m/>
  </r>
  <r>
    <x v="5272"/>
    <s v="39.467.292/0017-70"/>
    <s v="NF SERVICOS"/>
    <n v="212345"/>
    <d v="2026-06-12T00:00:00"/>
    <n v="2199260"/>
    <d v="2026-06-12T00:00:00"/>
    <d v="2026-05-01T00:00:00"/>
    <n v="2092539.69"/>
    <d v="2026-07-12T00:00:00"/>
    <s v="E0250354"/>
    <s v="PD025290"/>
    <s v="PRODESP SHIELD E SOC"/>
    <n v="1992097.78"/>
    <d v="2026-05-01T00:00:00"/>
    <x v="0"/>
    <s v="084/2025"/>
    <s v="018.00001935/2025-17"/>
    <s v="359.00009622/2025-09 - ITO"/>
    <s v="2 - FATURADO"/>
    <n v="0"/>
    <x v="1"/>
    <x v="1"/>
    <m/>
  </r>
  <r>
    <x v="5272"/>
    <s v="39.467.292/0017-70"/>
    <s v="NF SERVICOS"/>
    <n v="212349"/>
    <d v="2026-06-12T00:00:00"/>
    <n v="2199276"/>
    <d v="2026-06-12T00:00:00"/>
    <d v="2026-01-01T00:00:00"/>
    <n v="436935.45"/>
    <d v="2026-07-12T00:00:00"/>
    <s v="E0250354"/>
    <s v="PD025290"/>
    <s v="PRODESP SHIELD E SOC"/>
    <n v="415962.55"/>
    <d v="2026-01-01T00:00:00"/>
    <x v="0"/>
    <s v="084/2025"/>
    <s v="018.00001935/2025-17"/>
    <s v="359.00009622/2025-09 - ITO"/>
    <s v="2 - FATURADO"/>
    <n v="0"/>
    <x v="1"/>
    <x v="1"/>
    <m/>
  </r>
  <r>
    <x v="5272"/>
    <s v="39.467.292/0017-70"/>
    <s v="NF SERVICOS"/>
    <n v="212350"/>
    <d v="2026-06-12T00:00:00"/>
    <n v="2199277"/>
    <d v="2026-06-12T00:00:00"/>
    <d v="2026-02-01T00:00:00"/>
    <n v="448401.36"/>
    <d v="2026-07-12T00:00:00"/>
    <s v="E0250354"/>
    <s v="PD025290"/>
    <s v="PRODESP SHIELD E SOC"/>
    <n v="426878.09"/>
    <d v="2026-02-01T00:00:00"/>
    <x v="0"/>
    <s v="084/2025"/>
    <s v="018.00001935/2025-17"/>
    <s v="359.00009622/2025-09 - ITO"/>
    <s v="2 - FATURADO"/>
    <n v="0"/>
    <x v="1"/>
    <x v="1"/>
    <m/>
  </r>
  <r>
    <x v="5272"/>
    <s v="39.467.292/0017-70"/>
    <s v="NF SERVICOS"/>
    <n v="212351"/>
    <d v="2026-06-12T00:00:00"/>
    <n v="2199278"/>
    <d v="2026-06-12T00:00:00"/>
    <d v="2026-02-01T00:00:00"/>
    <n v="436935.45"/>
    <d v="2026-07-12T00:00:00"/>
    <s v="E0250354"/>
    <s v="PD025290"/>
    <s v="PRODESP SHIELD E SOC"/>
    <n v="415962.55"/>
    <d v="2026-02-01T00:00:00"/>
    <x v="0"/>
    <s v="084/2025"/>
    <s v="018.00001935/2025-17"/>
    <s v="359.00009622/2025-09 - ITO"/>
    <s v="2 - FATURADO"/>
    <n v="0"/>
    <x v="1"/>
    <x v="1"/>
    <m/>
  </r>
  <r>
    <x v="5272"/>
    <s v="39.467.292/0017-70"/>
    <s v="NF SERVICOS"/>
    <n v="212355"/>
    <d v="2026-06-12T00:00:00"/>
    <n v="2199282"/>
    <d v="2026-06-12T00:00:00"/>
    <d v="2026-05-01T00:00:00"/>
    <n v="436935.45"/>
    <d v="2026-07-12T00:00:00"/>
    <s v="E0250354"/>
    <s v="PD025290"/>
    <s v="PRODESP SHIELD E SOC"/>
    <n v="415962.55"/>
    <d v="2026-05-01T00:00:00"/>
    <x v="0"/>
    <s v="084/2025"/>
    <s v="018.00001935/2025-17"/>
    <s v="359.00009622/2025-09 - ITO"/>
    <s v="2 - FATURADO"/>
    <n v="0"/>
    <x v="1"/>
    <x v="1"/>
    <m/>
  </r>
  <r>
    <x v="5272"/>
    <s v="39.467.292/0017-70"/>
    <s v="NF SERVICOS"/>
    <n v="212362"/>
    <d v="2026-06-12T00:00:00"/>
    <n v="2199289"/>
    <d v="2026-06-12T00:00:00"/>
    <d v="2026-04-01T00:00:00"/>
    <n v="5829217.7000000002"/>
    <d v="2026-07-12T00:00:00"/>
    <s v="E0250354"/>
    <s v="PD025290"/>
    <s v="PRODESP SHIELD E SOC"/>
    <n v="5549415.25"/>
    <d v="2026-04-01T00:00:00"/>
    <x v="0"/>
    <s v="084/2025"/>
    <s v="018.00001935/2025-17"/>
    <s v="359.00009622/2025-09 - ITO"/>
    <s v="2 - FATURADO"/>
    <n v="0"/>
    <x v="1"/>
    <x v="1"/>
    <m/>
  </r>
  <r>
    <x v="5272"/>
    <s v="39.467.292/0017-70"/>
    <s v="NF SERVICOS"/>
    <n v="212363"/>
    <d v="2026-06-12T00:00:00"/>
    <n v="2199290"/>
    <d v="2026-06-12T00:00:00"/>
    <d v="2026-04-01T00:00:00"/>
    <n v="436935.45"/>
    <d v="2026-07-12T00:00:00"/>
    <s v="E0250354"/>
    <s v="PD025290"/>
    <s v="PRODESP SHIELD E SOC"/>
    <n v="415962.55"/>
    <d v="2026-04-01T00:00:00"/>
    <x v="0"/>
    <s v="084/2025"/>
    <s v="018.00001935/2025-17"/>
    <s v="359.00009622/2025-09 - ITO"/>
    <s v="2 - FATURADO"/>
    <n v="0"/>
    <x v="1"/>
    <x v="1"/>
    <m/>
  </r>
  <r>
    <x v="5273"/>
    <s v="39.469.197/0001-48"/>
    <s v="NF SERVICOS - ADESAO"/>
    <n v="1984956"/>
    <d v="2026-05-21T00:00:00"/>
    <n v="2185919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273"/>
    <s v="39.469.197/0001-48"/>
    <s v="NF SERVICOS - ADESAO"/>
    <n v="2006871"/>
    <d v="2026-06-12T00:00:00"/>
    <n v="220939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274"/>
    <s v="39.512.182/0001-15"/>
    <s v="NF SERVICOS - ADESAO"/>
    <n v="2003506"/>
    <d v="2026-06-12T00:00:00"/>
    <n v="2206007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275"/>
    <s v="39.576.851/0001-12"/>
    <s v="NF SERVICOS - ADESAO"/>
    <n v="1998605"/>
    <d v="2026-06-12T00:00:00"/>
    <n v="2201106"/>
    <d v="2026-06-12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5276"/>
    <s v="39.647.662/0001-93"/>
    <s v="NF SERVICOS - ADESAO"/>
    <n v="1981158"/>
    <d v="2026-05-21T00:00:00"/>
    <n v="2182121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5276"/>
    <s v="39.647.662/0001-93"/>
    <s v="NF SERVICOS - ADESAO"/>
    <n v="2006430"/>
    <d v="2026-06-12T00:00:00"/>
    <n v="2208950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277"/>
    <s v="39.691.055/0001-20"/>
    <s v="NF SERVICOS - ADESAO"/>
    <n v="2013353"/>
    <d v="2026-06-17T00:00:00"/>
    <n v="2216122"/>
    <d v="2026-06-17T00:00:00"/>
    <m/>
    <n v="65.94"/>
    <d v="2026-06-20T00:00:00"/>
    <m/>
    <m/>
    <s v="Processamento de dados e congêneres"/>
    <n v="65.94"/>
    <m/>
    <x v="0"/>
    <m/>
    <m/>
    <m/>
    <s v="2 - FATURADO"/>
    <n v="10"/>
    <x v="0"/>
    <x v="0"/>
    <m/>
  </r>
  <r>
    <x v="5278"/>
    <s v="39.737.092/0001-22"/>
    <s v="NF SERVICOS - ADESAO"/>
    <n v="1999953"/>
    <d v="2026-06-12T00:00:00"/>
    <n v="2202454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279"/>
    <s v="39.757.229/0001-00"/>
    <s v="NF SERVICOS - ADESAO"/>
    <n v="2003481"/>
    <d v="2026-06-12T00:00:00"/>
    <n v="2205982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280"/>
    <s v="39.781.613/0001-49"/>
    <s v="NF SERVICOS - ADESAO"/>
    <n v="2012873"/>
    <d v="2026-06-17T00:00:00"/>
    <n v="2215641"/>
    <d v="2026-06-17T00:00:00"/>
    <m/>
    <n v="331.51"/>
    <d v="2026-06-20T00:00:00"/>
    <m/>
    <m/>
    <s v="Processamento de dados e congêneres"/>
    <n v="331.51"/>
    <m/>
    <x v="0"/>
    <m/>
    <m/>
    <m/>
    <s v="2 - FATURADO"/>
    <n v="10"/>
    <x v="0"/>
    <x v="0"/>
    <m/>
  </r>
  <r>
    <x v="5281"/>
    <s v="39.806.078/0001-33"/>
    <s v="NF SERVICOS - ADESAO"/>
    <n v="1996045"/>
    <d v="2026-06-12T00:00:00"/>
    <n v="2198504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282"/>
    <s v="39.811.431/0001-73"/>
    <s v="NF SERVICOS - ADESAO"/>
    <n v="1999007"/>
    <d v="2026-06-12T00:00:00"/>
    <n v="220150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283"/>
    <s v="39.823.245/0001-54"/>
    <s v="NF SERVICOS - ADESAO"/>
    <n v="2013734"/>
    <d v="2026-06-17T00:00:00"/>
    <n v="2216503"/>
    <d v="2026-06-17T00:00:00"/>
    <m/>
    <n v="178.43"/>
    <d v="2026-06-20T00:00:00"/>
    <m/>
    <m/>
    <s v="Processamento de dados e congêneres"/>
    <n v="178.43"/>
    <m/>
    <x v="0"/>
    <m/>
    <m/>
    <m/>
    <s v="2 - FATURADO"/>
    <n v="10"/>
    <x v="0"/>
    <x v="0"/>
    <m/>
  </r>
  <r>
    <x v="5284"/>
    <s v="39.849.355/0001-95"/>
    <s v="NF SERVICOS - ADESAO"/>
    <n v="2012574"/>
    <d v="2026-06-17T00:00:00"/>
    <n v="2215336"/>
    <d v="2026-06-17T00:00:00"/>
    <m/>
    <n v="161.41"/>
    <d v="2026-06-20T00:00:00"/>
    <m/>
    <m/>
    <s v="Processamento de dados e congêneres"/>
    <n v="161.41"/>
    <m/>
    <x v="0"/>
    <m/>
    <m/>
    <m/>
    <s v="2 - FATURADO"/>
    <n v="10"/>
    <x v="0"/>
    <x v="0"/>
    <m/>
  </r>
  <r>
    <x v="5285"/>
    <s v="39.908.509/0001-72"/>
    <s v="NF SERVICOS - ADESAO"/>
    <n v="2002315"/>
    <d v="2026-06-12T00:00:00"/>
    <n v="2204816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286"/>
    <s v="39.936.477/0001-19"/>
    <s v="ND-OPERADORA CIELO"/>
    <n v="29287"/>
    <d v="2026-05-25T00:00:00"/>
    <m/>
    <m/>
    <m/>
    <n v="124.99"/>
    <d v="2026-05-25T00:00:00"/>
    <m/>
    <m/>
    <s v="e-CPF A1 (renovacao) em Software (12 meses) "/>
    <n v="124.99"/>
    <m/>
    <x v="0"/>
    <m/>
    <m/>
    <m/>
    <s v="1 - VENDA A VISTA"/>
    <n v="36"/>
    <x v="3"/>
    <x v="2"/>
    <m/>
  </r>
  <r>
    <x v="5286"/>
    <s v="39.936.477/0001-19"/>
    <s v="ND-OPERADORA CIELO"/>
    <n v="29300"/>
    <d v="2026-05-25T00:00:00"/>
    <m/>
    <m/>
    <m/>
    <n v="187.49"/>
    <d v="2026-05-25T00:00:00"/>
    <m/>
    <m/>
    <s v="Certificado e-CPF A3 (renovação) - 36 meses"/>
    <n v="187.49"/>
    <m/>
    <x v="0"/>
    <m/>
    <m/>
    <m/>
    <s v="1 - VENDA A VISTA"/>
    <n v="36"/>
    <x v="3"/>
    <x v="2"/>
    <m/>
  </r>
  <r>
    <x v="5286"/>
    <s v="39.936.477/0001-19"/>
    <s v="NF SERVICOS - ADESAO"/>
    <n v="2000560"/>
    <d v="2026-06-12T00:00:00"/>
    <n v="220306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4356"/>
    <s v="39.940.897/0001-79"/>
    <s v="NF SERVICOS - ADESAO"/>
    <n v="1998878"/>
    <d v="2026-06-12T00:00:00"/>
    <n v="220137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87"/>
    <s v="39.978.918/0001-45"/>
    <s v="ND-OPERADORA CIELO"/>
    <n v="29455"/>
    <d v="2026-06-10T00:00:00"/>
    <m/>
    <m/>
    <m/>
    <n v="187.49"/>
    <d v="2026-06-10T00:00:00"/>
    <m/>
    <m/>
    <s v="Certificado e-CNPJ A1 em Software (12 meses)"/>
    <n v="187.49"/>
    <m/>
    <x v="0"/>
    <m/>
    <m/>
    <m/>
    <s v="1 - VENDA A VISTA"/>
    <n v="20"/>
    <x v="0"/>
    <x v="2"/>
    <m/>
  </r>
  <r>
    <x v="5288"/>
    <s v="390.240.548-18"/>
    <s v="NF SERVICOS - ADESAO"/>
    <n v="1975679"/>
    <d v="2026-05-21T00:00:00"/>
    <n v="2176634"/>
    <d v="2026-05-22T00:00:00"/>
    <m/>
    <n v="2353.87"/>
    <d v="2026-06-05T00:00:00"/>
    <m/>
    <m/>
    <s v="Processamento de dados e congêneres"/>
    <n v="628.49"/>
    <m/>
    <x v="0"/>
    <m/>
    <m/>
    <m/>
    <s v="2 - FATURADO"/>
    <n v="25"/>
    <x v="0"/>
    <x v="0"/>
    <m/>
  </r>
  <r>
    <x v="5289"/>
    <s v="390.465.828-09"/>
    <s v="NF SERVICOS - ADESAO"/>
    <n v="1998996"/>
    <d v="2026-06-12T00:00:00"/>
    <n v="220149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289"/>
    <s v="390.465.828-09"/>
    <s v="NF SERVICOS - ADESAO"/>
    <n v="2010998"/>
    <d v="2026-06-15T00:00:00"/>
    <n v="2213690"/>
    <d v="2026-06-16T00:00:00"/>
    <m/>
    <n v="133.30000000000001"/>
    <d v="2026-07-30T00:00:00"/>
    <m/>
    <m/>
    <s v="Processamento de dados e congêneres"/>
    <n v="133.30000000000001"/>
    <m/>
    <x v="0"/>
    <m/>
    <m/>
    <m/>
    <s v="2 - FATURADO"/>
    <n v="0"/>
    <x v="1"/>
    <x v="0"/>
    <m/>
  </r>
  <r>
    <x v="5290"/>
    <s v="390.668.438-53"/>
    <s v="NF SERVICOS - ADESAO"/>
    <n v="1975405"/>
    <d v="2026-05-21T00:00:00"/>
    <n v="2176360"/>
    <d v="2026-05-21T00:00:00"/>
    <m/>
    <n v="772.32"/>
    <d v="2026-06-05T00:00:00"/>
    <m/>
    <m/>
    <s v="Processamento de dados e congêneres"/>
    <n v="292.72000000000003"/>
    <m/>
    <x v="0"/>
    <m/>
    <m/>
    <m/>
    <s v="2 - FATURADO"/>
    <n v="25"/>
    <x v="0"/>
    <x v="0"/>
    <m/>
  </r>
  <r>
    <x v="5291"/>
    <s v="390.773.328-20"/>
    <s v="NF SERVICOS - ADESAO"/>
    <n v="1975891"/>
    <d v="2026-05-21T00:00:00"/>
    <n v="2176846"/>
    <d v="2026-05-22T00:00:00"/>
    <m/>
    <n v="3840.18"/>
    <d v="2026-06-05T00:00:00"/>
    <m/>
    <m/>
    <s v="Processamento de dados e congêneres"/>
    <n v="1145.05"/>
    <m/>
    <x v="0"/>
    <m/>
    <m/>
    <m/>
    <s v="2 - FATURADO"/>
    <n v="25"/>
    <x v="0"/>
    <x v="0"/>
    <m/>
  </r>
  <r>
    <x v="5291"/>
    <s v="390.773.328-20"/>
    <s v="NF SERVICOS - ADESAO"/>
    <n v="1997851"/>
    <d v="2026-06-12T00:00:00"/>
    <n v="2200352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291"/>
    <s v="390.773.328-20"/>
    <s v="NF SERVICOS - ADESAO"/>
    <n v="2015261"/>
    <d v="2026-06-17T00:00:00"/>
    <n v="2218030"/>
    <d v="2026-06-17T00:00:00"/>
    <m/>
    <n v="3029.32"/>
    <d v="2026-06-20T00:00:00"/>
    <m/>
    <m/>
    <s v="Processamento de dados e congêneres"/>
    <n v="3029.32"/>
    <m/>
    <x v="0"/>
    <m/>
    <m/>
    <m/>
    <s v="2 - FATURADO"/>
    <n v="10"/>
    <x v="0"/>
    <x v="0"/>
    <m/>
  </r>
  <r>
    <x v="5292"/>
    <s v="390.816.298-08"/>
    <s v="ND-OPERADORA CIELO"/>
    <n v="29538"/>
    <d v="2026-06-18T00:00:00"/>
    <m/>
    <m/>
    <m/>
    <n v="124.99"/>
    <d v="2026-06-18T00:00:00"/>
    <m/>
    <m/>
    <s v="Certificado e-CPF A1 em Software (12 meses)"/>
    <n v="124.99"/>
    <m/>
    <x v="0"/>
    <m/>
    <m/>
    <m/>
    <s v="1 - VENDA A VISTA"/>
    <n v="12"/>
    <x v="0"/>
    <x v="2"/>
    <m/>
  </r>
  <r>
    <x v="5293"/>
    <s v="390.874.078-90"/>
    <s v="NF SERVICOS - ADESAO"/>
    <n v="1978873"/>
    <d v="2026-05-21T00:00:00"/>
    <n v="2179828"/>
    <d v="2026-05-22T00:00:00"/>
    <m/>
    <n v="3580.51"/>
    <d v="2026-06-05T00:00:00"/>
    <m/>
    <m/>
    <s v="Processamento de dados e congêneres"/>
    <n v="860.94"/>
    <m/>
    <x v="0"/>
    <m/>
    <m/>
    <m/>
    <s v="2 - FATURADO"/>
    <n v="25"/>
    <x v="0"/>
    <x v="0"/>
    <m/>
  </r>
  <r>
    <x v="5293"/>
    <s v="390.874.078-90"/>
    <s v="NF SERVICOS - ADESAO"/>
    <n v="2015668"/>
    <d v="2026-06-17T00:00:00"/>
    <n v="2218437"/>
    <d v="2026-06-18T00:00:00"/>
    <m/>
    <n v="2306.2800000000002"/>
    <d v="2026-07-30T00:00:00"/>
    <m/>
    <m/>
    <s v="Processamento de dados e congêneres"/>
    <n v="2306.2800000000002"/>
    <m/>
    <x v="0"/>
    <m/>
    <m/>
    <m/>
    <s v="2 - FATURADO"/>
    <n v="0"/>
    <x v="1"/>
    <x v="0"/>
    <m/>
  </r>
  <r>
    <x v="5294"/>
    <s v="391.119.308-45"/>
    <s v="NF SERVICOS - ADESAO"/>
    <n v="2002084"/>
    <d v="2026-06-12T00:00:00"/>
    <n v="220458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295"/>
    <s v="391.168.818-00"/>
    <s v="NF SERVICOS - ADESAO"/>
    <n v="1978581"/>
    <d v="2026-05-21T00:00:00"/>
    <n v="2179536"/>
    <d v="2026-05-22T00:00:00"/>
    <m/>
    <n v="1090.17"/>
    <d v="2026-07-30T00:00:00"/>
    <m/>
    <m/>
    <s v="Processamento de dados e congêneres"/>
    <n v="1090.17"/>
    <m/>
    <x v="0"/>
    <m/>
    <m/>
    <m/>
    <s v="2 - FATURADO"/>
    <n v="0"/>
    <x v="1"/>
    <x v="0"/>
    <m/>
  </r>
  <r>
    <x v="5296"/>
    <s v="391.278.118-40"/>
    <s v="NF SERVICOS - ADESAO"/>
    <n v="1976706"/>
    <d v="2026-05-21T00:00:00"/>
    <n v="2177661"/>
    <d v="2026-05-22T00:00:00"/>
    <m/>
    <n v="127.43"/>
    <d v="2026-07-30T00:00:00"/>
    <m/>
    <m/>
    <s v="Processamento de dados e congêneres"/>
    <n v="127.43"/>
    <m/>
    <x v="0"/>
    <m/>
    <m/>
    <m/>
    <s v="2 - FATURADO"/>
    <n v="0"/>
    <x v="1"/>
    <x v="0"/>
    <m/>
  </r>
  <r>
    <x v="5297"/>
    <s v="391.290.168-60"/>
    <s v="NF SERVICOS - ADESAO"/>
    <n v="1976269"/>
    <d v="2026-05-21T00:00:00"/>
    <n v="2177224"/>
    <d v="2026-05-22T00:00:00"/>
    <m/>
    <n v="3289.04"/>
    <d v="2026-06-05T00:00:00"/>
    <m/>
    <m/>
    <s v="Processamento de dados e congêneres"/>
    <n v="878.16"/>
    <m/>
    <x v="0"/>
    <m/>
    <m/>
    <m/>
    <s v="2 - FATURADO"/>
    <n v="25"/>
    <x v="0"/>
    <x v="0"/>
    <m/>
  </r>
  <r>
    <x v="5298"/>
    <s v="391.298.788-29"/>
    <s v="NF SERVICOS - ADESAO"/>
    <n v="1997332"/>
    <d v="2026-06-12T00:00:00"/>
    <n v="219983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98"/>
    <s v="391.298.788-29"/>
    <s v="NF SERVICOS - ADESAO"/>
    <n v="2009013"/>
    <d v="2026-06-15T00:00:00"/>
    <n v="2211665"/>
    <d v="2026-06-16T00:00:00"/>
    <m/>
    <n v="122.89"/>
    <d v="2026-06-20T00:00:00"/>
    <m/>
    <m/>
    <s v="Processamento de dados e congêneres"/>
    <n v="122.89"/>
    <m/>
    <x v="0"/>
    <m/>
    <m/>
    <m/>
    <s v="2 - FATURADO"/>
    <n v="10"/>
    <x v="0"/>
    <x v="0"/>
    <m/>
  </r>
  <r>
    <x v="5299"/>
    <s v="391.375.728-73"/>
    <s v="NF SERVICOS - ADESAO"/>
    <n v="1978277"/>
    <d v="2026-05-21T00:00:00"/>
    <n v="2179232"/>
    <d v="2026-05-22T00:00:00"/>
    <m/>
    <n v="1137.8499999999999"/>
    <d v="2026-06-05T00:00:00"/>
    <m/>
    <m/>
    <s v="Processamento de dados e congêneres"/>
    <n v="340.07"/>
    <m/>
    <x v="0"/>
    <m/>
    <m/>
    <m/>
    <s v="2 - FATURADO"/>
    <n v="25"/>
    <x v="0"/>
    <x v="0"/>
    <m/>
  </r>
  <r>
    <x v="5299"/>
    <s v="391.375.728-73"/>
    <s v="NF SERVICOS - ADESAO"/>
    <n v="2001492"/>
    <d v="2026-06-12T00:00:00"/>
    <n v="220399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299"/>
    <s v="391.375.728-73"/>
    <s v="NF SERVICOS - ADESAO"/>
    <n v="2017404"/>
    <d v="2026-06-17T00:00:00"/>
    <n v="2220179"/>
    <d v="2026-06-18T00:00:00"/>
    <m/>
    <n v="1064.98"/>
    <d v="2026-06-20T00:00:00"/>
    <m/>
    <m/>
    <s v="Processamento de dados e congêneres"/>
    <n v="1064.98"/>
    <m/>
    <x v="0"/>
    <m/>
    <m/>
    <m/>
    <s v="2 - FATURADO"/>
    <n v="10"/>
    <x v="0"/>
    <x v="0"/>
    <m/>
  </r>
  <r>
    <x v="5300"/>
    <s v="391.538.988-93"/>
    <s v="NF SERVICOS - ADESAO"/>
    <n v="1976770"/>
    <d v="2026-05-21T00:00:00"/>
    <n v="2177725"/>
    <d v="2026-05-22T00:00:00"/>
    <m/>
    <n v="12969.84"/>
    <d v="2026-06-05T00:00:00"/>
    <m/>
    <m/>
    <s v="Processamento de dados e congêneres"/>
    <n v="3792.44"/>
    <m/>
    <x v="0"/>
    <m/>
    <m/>
    <m/>
    <s v="2 - FATURADO"/>
    <n v="25"/>
    <x v="0"/>
    <x v="0"/>
    <m/>
  </r>
  <r>
    <x v="5301"/>
    <s v="391.571.018-09"/>
    <s v="NF SERVICOS - ADESAO"/>
    <n v="1985064"/>
    <d v="2026-05-21T00:00:00"/>
    <n v="218602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01"/>
    <s v="391.571.018-09"/>
    <s v="NF SERVICOS - ADESAO"/>
    <n v="2000096"/>
    <d v="2026-06-12T00:00:00"/>
    <n v="220259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01"/>
    <s v="391.571.018-09"/>
    <s v="NF SERVICOS - ADESAO"/>
    <n v="2012479"/>
    <d v="2026-06-15T00:00:00"/>
    <n v="2215188"/>
    <d v="2026-06-16T00:00:00"/>
    <m/>
    <n v="120.29"/>
    <d v="2026-07-30T00:00:00"/>
    <m/>
    <m/>
    <s v="Processamento de dados e congêneres"/>
    <n v="120.29"/>
    <m/>
    <x v="0"/>
    <m/>
    <m/>
    <m/>
    <s v="2 - FATURADO"/>
    <n v="0"/>
    <x v="1"/>
    <x v="0"/>
    <m/>
  </r>
  <r>
    <x v="5302"/>
    <s v="391.606.998-50"/>
    <s v="NF SERVICOS - ADESAO"/>
    <n v="1976101"/>
    <d v="2026-05-21T00:00:00"/>
    <n v="2177056"/>
    <d v="2026-05-22T00:00:00"/>
    <m/>
    <n v="2807.66"/>
    <d v="2026-06-05T00:00:00"/>
    <m/>
    <m/>
    <s v="Processamento de dados e congêneres"/>
    <n v="843.72"/>
    <m/>
    <x v="0"/>
    <m/>
    <m/>
    <m/>
    <s v="2 - FATURADO"/>
    <n v="25"/>
    <x v="0"/>
    <x v="0"/>
    <m/>
  </r>
  <r>
    <x v="5303"/>
    <s v="391.851.628-84"/>
    <s v="NF SERVICOS - ADESAO"/>
    <n v="1986314"/>
    <d v="2026-05-21T00:00:00"/>
    <n v="2187277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303"/>
    <s v="391.851.628-84"/>
    <s v="NF SERVICOS - ADESAO"/>
    <n v="1987204"/>
    <d v="2026-05-21T00:00:00"/>
    <n v="218816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03"/>
    <s v="391.851.628-84"/>
    <s v="NF SERVICOS - ADESAO"/>
    <n v="1993327"/>
    <d v="2026-05-21T00:00:00"/>
    <n v="2194345"/>
    <d v="2026-05-23T00:00:00"/>
    <m/>
    <n v="224.43"/>
    <d v="2026-06-05T00:00:00"/>
    <m/>
    <m/>
    <s v="Processamento de dados e congêneres"/>
    <n v="224.43"/>
    <m/>
    <x v="0"/>
    <m/>
    <m/>
    <m/>
    <s v="2 - FATURADO"/>
    <n v="25"/>
    <x v="0"/>
    <x v="0"/>
    <m/>
  </r>
  <r>
    <x v="5303"/>
    <s v="391.851.628-84"/>
    <s v="NF SERVICOS - ADESAO"/>
    <n v="2005837"/>
    <d v="2026-06-12T00:00:00"/>
    <n v="220834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03"/>
    <s v="391.851.628-84"/>
    <s v="NF SERVICOS - ADESAO"/>
    <n v="2009320"/>
    <d v="2026-06-15T00:00:00"/>
    <n v="2211972"/>
    <d v="2026-06-16T00:00:00"/>
    <m/>
    <n v="268.69"/>
    <d v="2026-06-20T00:00:00"/>
    <m/>
    <m/>
    <s v="Processamento de dados e congêneres"/>
    <n v="268.69"/>
    <m/>
    <x v="0"/>
    <m/>
    <m/>
    <m/>
    <s v="2 - FATURADO"/>
    <n v="10"/>
    <x v="0"/>
    <x v="0"/>
    <m/>
  </r>
  <r>
    <x v="5304"/>
    <s v="391.963.818-25"/>
    <s v="NF SERVICOS - ADESAO"/>
    <n v="2005088"/>
    <d v="2026-06-12T00:00:00"/>
    <n v="220759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05"/>
    <s v="392.253.098-21"/>
    <s v="NF SERVICOS - ADESAO"/>
    <n v="2006878"/>
    <d v="2026-06-12T00:00:00"/>
    <n v="220940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05"/>
    <s v="392.253.098-21"/>
    <s v="NF SERVICOS - ADESAO"/>
    <n v="2010575"/>
    <d v="2026-06-15T00:00:00"/>
    <n v="2213264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5306"/>
    <s v="392.290.808-02"/>
    <s v="NF SERVICOS - ADESAO"/>
    <n v="1976685"/>
    <d v="2026-05-21T00:00:00"/>
    <n v="2177640"/>
    <d v="2026-05-22T00:00:00"/>
    <m/>
    <n v="1341.7"/>
    <d v="2026-07-30T00:00:00"/>
    <m/>
    <m/>
    <s v="Processamento de dados e congêneres"/>
    <n v="1341.7"/>
    <m/>
    <x v="0"/>
    <m/>
    <m/>
    <m/>
    <s v="2 - FATURADO"/>
    <n v="0"/>
    <x v="1"/>
    <x v="0"/>
    <m/>
  </r>
  <r>
    <x v="5306"/>
    <s v="392.290.808-02"/>
    <s v="NF SERVICOS - ADESAO"/>
    <n v="1982380"/>
    <d v="2026-05-21T00:00:00"/>
    <n v="218334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06"/>
    <s v="392.290.808-02"/>
    <s v="NF SERVICOS - ADESAO"/>
    <n v="2004280"/>
    <d v="2026-06-12T00:00:00"/>
    <n v="220678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06"/>
    <s v="392.290.808-02"/>
    <s v="NF SERVICOS - ADESAO"/>
    <n v="2016865"/>
    <d v="2026-06-17T00:00:00"/>
    <n v="2219640"/>
    <d v="2026-06-18T00:00:00"/>
    <m/>
    <n v="1036.6099999999999"/>
    <d v="2026-07-30T00:00:00"/>
    <m/>
    <m/>
    <s v="Processamento de dados e congêneres"/>
    <n v="1036.6099999999999"/>
    <m/>
    <x v="0"/>
    <m/>
    <m/>
    <m/>
    <s v="2 - FATURADO"/>
    <n v="0"/>
    <x v="1"/>
    <x v="0"/>
    <m/>
  </r>
  <r>
    <x v="5307"/>
    <s v="392.799.738-27"/>
    <s v="NF SERVICOS - ADESAO"/>
    <n v="1975432"/>
    <d v="2026-05-21T00:00:00"/>
    <n v="2176387"/>
    <d v="2026-05-21T00:00:00"/>
    <m/>
    <n v="1214.82"/>
    <d v="2026-07-30T00:00:00"/>
    <m/>
    <m/>
    <s v="Processamento de dados e congêneres"/>
    <n v="1214.82"/>
    <m/>
    <x v="0"/>
    <m/>
    <m/>
    <m/>
    <s v="2 - FATURADO"/>
    <n v="0"/>
    <x v="1"/>
    <x v="0"/>
    <m/>
  </r>
  <r>
    <x v="5307"/>
    <s v="392.799.738-27"/>
    <s v="NF SERVICOS - ADESAO"/>
    <n v="2017656"/>
    <d v="2026-06-17T00:00:00"/>
    <n v="2220434"/>
    <d v="2026-06-18T00:00:00"/>
    <m/>
    <n v="969.41"/>
    <d v="2026-07-30T00:00:00"/>
    <m/>
    <m/>
    <s v="Processamento de dados e congêneres"/>
    <n v="969.41"/>
    <m/>
    <x v="0"/>
    <m/>
    <m/>
    <m/>
    <s v="2 - FATURADO"/>
    <n v="0"/>
    <x v="1"/>
    <x v="0"/>
    <m/>
  </r>
  <r>
    <x v="5308"/>
    <s v="392.857.398-57"/>
    <s v="NF SERVICOS DO"/>
    <n v="304257"/>
    <d v="2025-01-06T00:00:00"/>
    <n v="310837"/>
    <d v="2025-01-14T00:00:00"/>
    <m/>
    <n v="25.2"/>
    <d v="2025-02-13T00:00:00"/>
    <m/>
    <m/>
    <s v="Boletim - Diário Oficial Informa"/>
    <n v="25.2"/>
    <m/>
    <x v="0"/>
    <m/>
    <m/>
    <m/>
    <s v="3 - FATURADO DO INFORMA"/>
    <n v="502"/>
    <x v="2"/>
    <x v="0"/>
    <m/>
  </r>
  <r>
    <x v="5309"/>
    <s v="393.022.558-16"/>
    <s v="NF SERVICOS - ADESAO"/>
    <n v="2010631"/>
    <d v="2026-06-15T00:00:00"/>
    <n v="2213320"/>
    <d v="2026-06-16T00:00:00"/>
    <m/>
    <n v="172.36"/>
    <d v="2026-06-20T00:00:00"/>
    <m/>
    <m/>
    <s v="Processamento de dados e congêneres"/>
    <n v="172.36"/>
    <m/>
    <x v="0"/>
    <m/>
    <m/>
    <m/>
    <s v="2 - FATURADO"/>
    <n v="10"/>
    <x v="0"/>
    <x v="0"/>
    <m/>
  </r>
  <r>
    <x v="5310"/>
    <s v="393.038.288-10"/>
    <s v="NF SERVICOS - ADESAO"/>
    <n v="2000432"/>
    <d v="2026-06-12T00:00:00"/>
    <n v="220293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310"/>
    <s v="393.038.288-10"/>
    <s v="NF SERVICOS - ADESAO"/>
    <n v="2005143"/>
    <d v="2026-06-12T00:00:00"/>
    <n v="220764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311"/>
    <s v="393.234.618-14"/>
    <s v="NF SERVICOS - ADESAO"/>
    <n v="2011184"/>
    <d v="2026-06-15T00:00:00"/>
    <n v="2213879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5312"/>
    <s v="393.258.408-20"/>
    <s v="NF SERVICOS - ADESAO"/>
    <n v="2005618"/>
    <d v="2026-06-12T00:00:00"/>
    <n v="220812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13"/>
    <s v="393.351.258-14"/>
    <s v="NF SERVICOS - ADESAO"/>
    <n v="1997038"/>
    <d v="2026-06-12T00:00:00"/>
    <n v="219953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14"/>
    <s v="393.373.238-77"/>
    <s v="NF SERVICOS - ADESAO"/>
    <n v="1976093"/>
    <d v="2026-05-21T00:00:00"/>
    <n v="2177048"/>
    <d v="2026-05-22T00:00:00"/>
    <m/>
    <n v="4452.76"/>
    <d v="2026-06-05T00:00:00"/>
    <m/>
    <m/>
    <s v="Processamento de dados e congêneres"/>
    <n v="1304.32"/>
    <m/>
    <x v="0"/>
    <m/>
    <m/>
    <m/>
    <s v="2 - FATURADO"/>
    <n v="25"/>
    <x v="0"/>
    <x v="0"/>
    <m/>
  </r>
  <r>
    <x v="5315"/>
    <s v="393.427.408-04"/>
    <s v="NF SERVICOS - ADESAO"/>
    <n v="1999967"/>
    <d v="2026-06-12T00:00:00"/>
    <n v="220246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15"/>
    <s v="393.427.408-04"/>
    <s v="NF SERVICOS - ADESAO"/>
    <n v="2017540"/>
    <d v="2026-06-17T00:00:00"/>
    <n v="2220316"/>
    <d v="2026-06-18T00:00:00"/>
    <m/>
    <n v="214.56"/>
    <d v="2026-06-20T00:00:00"/>
    <m/>
    <m/>
    <s v="Processamento de dados e congêneres"/>
    <n v="214.56"/>
    <m/>
    <x v="0"/>
    <m/>
    <m/>
    <m/>
    <s v="2 - FATURADO"/>
    <n v="10"/>
    <x v="0"/>
    <x v="0"/>
    <m/>
  </r>
  <r>
    <x v="5316"/>
    <s v="393.455.398-24"/>
    <s v="NF SERVICOS - ADESAO"/>
    <n v="2002329"/>
    <d v="2026-06-12T00:00:00"/>
    <n v="220483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17"/>
    <s v="393.463.028-60"/>
    <s v="NF SERVICOS - ADESAO"/>
    <n v="1976652"/>
    <d v="2026-05-21T00:00:00"/>
    <n v="2177607"/>
    <d v="2026-05-22T00:00:00"/>
    <m/>
    <n v="2348.0500000000002"/>
    <d v="2026-07-30T00:00:00"/>
    <m/>
    <m/>
    <s v="Processamento de dados e congêneres"/>
    <n v="2348.0500000000002"/>
    <m/>
    <x v="0"/>
    <m/>
    <m/>
    <m/>
    <s v="2 - FATURADO"/>
    <n v="0"/>
    <x v="1"/>
    <x v="0"/>
    <m/>
  </r>
  <r>
    <x v="5317"/>
    <s v="393.463.028-60"/>
    <s v="NF SERVICOS - ADESAO"/>
    <n v="1981874"/>
    <d v="2026-05-21T00:00:00"/>
    <n v="218283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17"/>
    <s v="393.463.028-60"/>
    <s v="NF SERVICOS - ADESAO"/>
    <n v="2005942"/>
    <d v="2026-06-12T00:00:00"/>
    <n v="220846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17"/>
    <s v="393.463.028-60"/>
    <s v="NF SERVICOS - ADESAO"/>
    <n v="2017638"/>
    <d v="2026-06-17T00:00:00"/>
    <n v="2220416"/>
    <d v="2026-06-18T00:00:00"/>
    <m/>
    <n v="2552.1999999999998"/>
    <d v="2026-07-30T00:00:00"/>
    <m/>
    <m/>
    <s v="Processamento de dados e congêneres"/>
    <n v="2552.1999999999998"/>
    <m/>
    <x v="0"/>
    <m/>
    <m/>
    <m/>
    <s v="2 - FATURADO"/>
    <n v="0"/>
    <x v="1"/>
    <x v="0"/>
    <m/>
  </r>
  <r>
    <x v="5318"/>
    <s v="393.718.548-80"/>
    <s v="NF SERVICOS - ADESAO"/>
    <n v="1976596"/>
    <d v="2026-05-21T00:00:00"/>
    <n v="2177551"/>
    <d v="2026-05-22T00:00:00"/>
    <m/>
    <n v="2875.32"/>
    <d v="2026-06-05T00:00:00"/>
    <m/>
    <m/>
    <s v="Processamento de dados e congêneres"/>
    <n v="701.67"/>
    <m/>
    <x v="0"/>
    <m/>
    <m/>
    <m/>
    <s v="2 - FATURADO"/>
    <n v="25"/>
    <x v="0"/>
    <x v="0"/>
    <m/>
  </r>
  <r>
    <x v="5318"/>
    <s v="393.718.548-80"/>
    <s v="NF SERVICOS - ADESAO"/>
    <n v="2005269"/>
    <d v="2026-06-12T00:00:00"/>
    <n v="220777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18"/>
    <s v="393.718.548-80"/>
    <s v="NF SERVICOS - ADESAO"/>
    <n v="2016785"/>
    <d v="2026-06-17T00:00:00"/>
    <n v="2219560"/>
    <d v="2026-06-18T00:00:00"/>
    <m/>
    <n v="2239.69"/>
    <d v="2026-06-20T00:00:00"/>
    <m/>
    <m/>
    <s v="Processamento de dados e congêneres"/>
    <n v="2239.69"/>
    <m/>
    <x v="0"/>
    <m/>
    <m/>
    <m/>
    <s v="2 - FATURADO"/>
    <n v="10"/>
    <x v="0"/>
    <x v="0"/>
    <m/>
  </r>
  <r>
    <x v="5319"/>
    <s v="393.728.938-03"/>
    <s v="NF SERVICOS - ADESAO"/>
    <n v="1975910"/>
    <d v="2026-05-21T00:00:00"/>
    <n v="2176865"/>
    <d v="2026-05-22T00:00:00"/>
    <m/>
    <n v="421.56"/>
    <d v="2026-06-05T00:00:00"/>
    <m/>
    <m/>
    <s v="Processamento de dados e congêneres"/>
    <n v="94.7"/>
    <m/>
    <x v="0"/>
    <m/>
    <m/>
    <m/>
    <s v="2 - FATURADO"/>
    <n v="25"/>
    <x v="0"/>
    <x v="0"/>
    <m/>
  </r>
  <r>
    <x v="5320"/>
    <s v="393.858.028-36"/>
    <s v="NF SERVICOS - ADESAO"/>
    <n v="1975473"/>
    <d v="2026-05-21T00:00:00"/>
    <n v="2176428"/>
    <d v="2026-05-21T00:00:00"/>
    <m/>
    <n v="4088.37"/>
    <d v="2026-06-05T00:00:00"/>
    <m/>
    <m/>
    <s v="Processamento de dados e congêneres"/>
    <n v="1050.3499999999999"/>
    <m/>
    <x v="0"/>
    <m/>
    <m/>
    <m/>
    <s v="2 - FATURADO"/>
    <n v="25"/>
    <x v="0"/>
    <x v="0"/>
    <m/>
  </r>
  <r>
    <x v="5321"/>
    <s v="394.013.668-96"/>
    <s v="NF SERVICOS - ADESAO"/>
    <n v="1977010"/>
    <d v="2026-05-21T00:00:00"/>
    <n v="2177965"/>
    <d v="2026-05-22T00:00:00"/>
    <m/>
    <n v="51.46"/>
    <d v="2026-06-05T00:00:00"/>
    <m/>
    <m/>
    <s v="Processamento de dados e congêneres"/>
    <n v="12.91"/>
    <m/>
    <x v="0"/>
    <m/>
    <m/>
    <m/>
    <s v="2 - FATURADO"/>
    <n v="25"/>
    <x v="0"/>
    <x v="0"/>
    <m/>
  </r>
  <r>
    <x v="5321"/>
    <s v="394.013.668-96"/>
    <s v="NF SERVICOS - ADESAO"/>
    <n v="1981006"/>
    <d v="2026-05-21T00:00:00"/>
    <n v="218196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21"/>
    <s v="394.013.668-96"/>
    <s v="NF SERVICOS - ADESAO"/>
    <n v="2002295"/>
    <d v="2026-06-12T00:00:00"/>
    <n v="220479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22"/>
    <s v="394.452.238-96"/>
    <s v="NF SERVICOS - ADESAO"/>
    <n v="1984783"/>
    <d v="2026-05-21T00:00:00"/>
    <n v="2185746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322"/>
    <s v="394.452.238-96"/>
    <s v="NF SERVICOS - ADESAO"/>
    <n v="1988795"/>
    <d v="2026-05-21T00:00:00"/>
    <n v="2189786"/>
    <d v="2026-05-23T00:00:00"/>
    <m/>
    <n v="154.13999999999999"/>
    <d v="2026-06-05T00:00:00"/>
    <m/>
    <m/>
    <s v="Processamento de dados e congêneres"/>
    <n v="154.13999999999999"/>
    <m/>
    <x v="0"/>
    <m/>
    <m/>
    <m/>
    <s v="2 - FATURADO"/>
    <n v="25"/>
    <x v="0"/>
    <x v="0"/>
    <m/>
  </r>
  <r>
    <x v="5322"/>
    <s v="394.452.238-96"/>
    <s v="NF SERVICOS - ADESAO"/>
    <n v="2003572"/>
    <d v="2026-06-12T00:00:00"/>
    <n v="220607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22"/>
    <s v="394.452.238-96"/>
    <s v="NF SERVICOS - ADESAO"/>
    <n v="2011335"/>
    <d v="2026-06-15T00:00:00"/>
    <n v="2214032"/>
    <d v="2026-06-16T00:00:00"/>
    <m/>
    <n v="133.30000000000001"/>
    <d v="2026-07-30T00:00:00"/>
    <m/>
    <m/>
    <s v="Processamento de dados e congêneres"/>
    <n v="133.30000000000001"/>
    <m/>
    <x v="0"/>
    <m/>
    <m/>
    <m/>
    <s v="2 - FATURADO"/>
    <n v="0"/>
    <x v="1"/>
    <x v="0"/>
    <m/>
  </r>
  <r>
    <x v="5323"/>
    <s v="394.539.968-82"/>
    <s v="NF SERVICOS - ADESAO"/>
    <n v="2008478"/>
    <d v="2026-06-15T00:00:00"/>
    <n v="2211130"/>
    <d v="2026-06-16T00:00:00"/>
    <m/>
    <n v="415.35"/>
    <d v="2026-06-20T00:00:00"/>
    <m/>
    <m/>
    <s v="Processamento de dados e congêneres"/>
    <n v="415.35"/>
    <m/>
    <x v="0"/>
    <m/>
    <m/>
    <m/>
    <s v="2 - FATURADO"/>
    <n v="10"/>
    <x v="0"/>
    <x v="0"/>
    <m/>
  </r>
  <r>
    <x v="5324"/>
    <s v="394.892.628-03"/>
    <s v="NF SERVICOS - ADESAO"/>
    <n v="2007298"/>
    <d v="2026-06-12T00:00:00"/>
    <n v="220985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24"/>
    <s v="394.892.628-03"/>
    <s v="NF SERVICOS - ADESAO"/>
    <n v="2010471"/>
    <d v="2026-06-15T00:00:00"/>
    <n v="2213160"/>
    <d v="2026-06-16T00:00:00"/>
    <m/>
    <n v="102.07"/>
    <d v="2026-06-20T00:00:00"/>
    <m/>
    <m/>
    <s v="Processamento de dados e congêneres"/>
    <n v="102.07"/>
    <m/>
    <x v="0"/>
    <m/>
    <m/>
    <m/>
    <s v="2 - FATURADO"/>
    <n v="10"/>
    <x v="0"/>
    <x v="0"/>
    <m/>
  </r>
  <r>
    <x v="5325"/>
    <s v="395.077.668-04"/>
    <s v="NF SERVICOS - ADESAO"/>
    <n v="1981083"/>
    <d v="2026-05-21T00:00:00"/>
    <n v="218204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25"/>
    <s v="395.077.668-04"/>
    <s v="NF SERVICOS - ADESAO"/>
    <n v="2003399"/>
    <d v="2026-06-12T00:00:00"/>
    <n v="220590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935"/>
    <s v="395.231.128-64"/>
    <s v="NF SERVICOS - ADESAO"/>
    <n v="1975703"/>
    <d v="2026-05-21T00:00:00"/>
    <n v="2176658"/>
    <d v="2026-05-22T00:00:00"/>
    <m/>
    <n v="52.24"/>
    <d v="2026-06-05T00:00:00"/>
    <m/>
    <m/>
    <s v="Processamento de dados e congêneres"/>
    <n v="17.22"/>
    <m/>
    <x v="0"/>
    <m/>
    <m/>
    <m/>
    <s v="2 - FATURADO"/>
    <n v="25"/>
    <x v="0"/>
    <x v="0"/>
    <m/>
  </r>
  <r>
    <x v="935"/>
    <s v="395.231.128-64"/>
    <s v="NF SERVICOS - ADESAO"/>
    <n v="1978191"/>
    <d v="2026-05-21T00:00:00"/>
    <n v="2179146"/>
    <d v="2026-05-22T00:00:00"/>
    <m/>
    <n v="576.84"/>
    <d v="2026-06-05T00:00:00"/>
    <m/>
    <m/>
    <s v="Processamento de dados e congêneres"/>
    <n v="206.63"/>
    <m/>
    <x v="0"/>
    <m/>
    <m/>
    <m/>
    <s v="2 - FATURADO"/>
    <n v="25"/>
    <x v="0"/>
    <x v="0"/>
    <m/>
  </r>
  <r>
    <x v="5326"/>
    <s v="395.286.678-48"/>
    <s v="NF SERVICOS - ADESAO"/>
    <n v="2012050"/>
    <d v="2026-06-15T00:00:00"/>
    <n v="2214753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5327"/>
    <s v="395.458.118-38"/>
    <s v="NF SERVICOS - ADESAO"/>
    <n v="1997056"/>
    <d v="2026-06-12T00:00:00"/>
    <n v="2199557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327"/>
    <s v="395.458.118-38"/>
    <s v="NF SERVICOS - ADESAO"/>
    <n v="2011066"/>
    <d v="2026-06-15T00:00:00"/>
    <n v="2213761"/>
    <d v="2026-06-16T00:00:00"/>
    <m/>
    <n v="122.89"/>
    <d v="2026-06-20T00:00:00"/>
    <m/>
    <m/>
    <s v="Processamento de dados e congêneres"/>
    <n v="122.89"/>
    <m/>
    <x v="0"/>
    <m/>
    <m/>
    <m/>
    <s v="2 - FATURADO"/>
    <n v="10"/>
    <x v="0"/>
    <x v="0"/>
    <m/>
  </r>
  <r>
    <x v="5328"/>
    <s v="395.476.418-08"/>
    <s v="NF SERVICOS - ADESAO"/>
    <n v="1986104"/>
    <d v="2026-05-21T00:00:00"/>
    <n v="218706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28"/>
    <s v="395.476.418-08"/>
    <s v="NF SERVICOS - ADESAO"/>
    <n v="1992289"/>
    <d v="2026-05-21T00:00:00"/>
    <n v="2193307"/>
    <d v="2026-05-23T00:00:00"/>
    <m/>
    <n v="120.29"/>
    <d v="2026-07-30T00:00:00"/>
    <m/>
    <m/>
    <s v="Processamento de dados e congêneres"/>
    <n v="120.29"/>
    <m/>
    <x v="0"/>
    <m/>
    <m/>
    <m/>
    <s v="2 - FATURADO"/>
    <n v="0"/>
    <x v="1"/>
    <x v="0"/>
    <m/>
  </r>
  <r>
    <x v="5328"/>
    <s v="395.476.418-08"/>
    <s v="NF SERVICOS - ADESAO"/>
    <n v="2002436"/>
    <d v="2026-06-12T00:00:00"/>
    <n v="220493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28"/>
    <s v="395.476.418-08"/>
    <s v="NF SERVICOS - ADESAO"/>
    <n v="2007697"/>
    <d v="2026-06-15T00:00:00"/>
    <n v="2210349"/>
    <d v="2026-06-16T00:00:00"/>
    <m/>
    <n v="89.9"/>
    <d v="2026-07-30T00:00:00"/>
    <m/>
    <m/>
    <s v="Processamento de dados e congêneres"/>
    <n v="89.9"/>
    <m/>
    <x v="0"/>
    <m/>
    <m/>
    <m/>
    <s v="2 - FATURADO"/>
    <n v="0"/>
    <x v="1"/>
    <x v="0"/>
    <m/>
  </r>
  <r>
    <x v="5329"/>
    <s v="395.547.188-88"/>
    <s v="NF SERVICOS - ADESAO"/>
    <n v="2001130"/>
    <d v="2026-06-12T00:00:00"/>
    <n v="220363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329"/>
    <s v="395.547.188-88"/>
    <s v="NF SERVICOS - ADESAO"/>
    <n v="2006859"/>
    <d v="2026-06-12T00:00:00"/>
    <n v="220938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330"/>
    <s v="395.551.798-59"/>
    <s v="NF SERVICOS - ADESAO"/>
    <n v="1987605"/>
    <d v="2026-05-21T00:00:00"/>
    <n v="218856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30"/>
    <s v="395.551.798-59"/>
    <s v="NF SERVICOS - ADESAO"/>
    <n v="1992215"/>
    <d v="2026-05-21T00:00:00"/>
    <n v="2193233"/>
    <d v="2026-05-23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5330"/>
    <s v="395.551.798-59"/>
    <s v="NF SERVICOS - ADESAO"/>
    <n v="1996462"/>
    <d v="2026-06-12T00:00:00"/>
    <n v="219892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30"/>
    <s v="395.551.798-59"/>
    <s v="NF SERVICOS - ADESAO"/>
    <n v="2010617"/>
    <d v="2026-06-15T00:00:00"/>
    <n v="2213306"/>
    <d v="2026-06-16T00:00:00"/>
    <m/>
    <n v="117.68"/>
    <d v="2026-07-30T00:00:00"/>
    <m/>
    <m/>
    <s v="Processamento de dados e congêneres"/>
    <n v="117.68"/>
    <m/>
    <x v="0"/>
    <m/>
    <m/>
    <m/>
    <s v="2 - FATURADO"/>
    <n v="0"/>
    <x v="1"/>
    <x v="0"/>
    <m/>
  </r>
  <r>
    <x v="5331"/>
    <s v="395.607.538-27"/>
    <s v="NF SERVICOS - ADESAO"/>
    <n v="1979055"/>
    <d v="2026-05-21T00:00:00"/>
    <n v="218001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31"/>
    <s v="395.607.538-27"/>
    <s v="NF SERVICOS - ADESAO"/>
    <n v="1998994"/>
    <d v="2026-06-12T00:00:00"/>
    <n v="220149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32"/>
    <s v="395.811.828-37"/>
    <s v="NF SERVICOS - ADESAO"/>
    <n v="1996973"/>
    <d v="2026-06-12T00:00:00"/>
    <n v="219947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32"/>
    <s v="395.811.828-37"/>
    <s v="NF SERVICOS - ADESAO"/>
    <n v="2012045"/>
    <d v="2026-06-15T00:00:00"/>
    <n v="2214748"/>
    <d v="2026-06-16T00:00:00"/>
    <m/>
    <n v="117.68"/>
    <d v="2026-07-30T00:00:00"/>
    <m/>
    <m/>
    <s v="Processamento de dados e congêneres"/>
    <n v="117.68"/>
    <m/>
    <x v="0"/>
    <m/>
    <m/>
    <m/>
    <s v="2 - FATURADO"/>
    <n v="0"/>
    <x v="1"/>
    <x v="0"/>
    <m/>
  </r>
  <r>
    <x v="5333"/>
    <s v="395.824.838-14"/>
    <s v="NF SERVICOS - ADESAO"/>
    <n v="2008659"/>
    <d v="2026-06-15T00:00:00"/>
    <n v="2211311"/>
    <d v="2026-06-16T00:00:00"/>
    <m/>
    <n v="115.08"/>
    <d v="2026-06-20T00:00:00"/>
    <m/>
    <m/>
    <s v="Processamento de dados e congêneres"/>
    <n v="115.08"/>
    <m/>
    <x v="0"/>
    <m/>
    <m/>
    <m/>
    <s v="2 - FATURADO"/>
    <n v="10"/>
    <x v="0"/>
    <x v="0"/>
    <m/>
  </r>
  <r>
    <x v="5334"/>
    <s v="395.931.678-03"/>
    <s v="ND-AMAZON"/>
    <n v="84"/>
    <d v="2025-01-07T00:00:00"/>
    <m/>
    <m/>
    <m/>
    <n v="82"/>
    <d v="2025-02-06T00:00:00"/>
    <m/>
    <m/>
    <s v="ARTE AFRICANA"/>
    <n v="82"/>
    <m/>
    <x v="0"/>
    <m/>
    <m/>
    <m/>
    <s v="2 - FATURADO"/>
    <n v="509"/>
    <x v="2"/>
    <x v="4"/>
    <m/>
  </r>
  <r>
    <x v="5335"/>
    <s v="396.078.858-48"/>
    <s v="NF SERVICOS - ADESAO"/>
    <n v="1997444"/>
    <d v="2026-06-12T00:00:00"/>
    <n v="219994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35"/>
    <s v="396.078.858-48"/>
    <s v="NF SERVICOS - ADESAO"/>
    <n v="2011696"/>
    <d v="2026-06-15T00:00:00"/>
    <n v="2214394"/>
    <d v="2026-06-16T00:00:00"/>
    <m/>
    <n v="128.1"/>
    <d v="2026-06-20T00:00:00"/>
    <m/>
    <m/>
    <s v="Processamento de dados e congêneres"/>
    <n v="128.1"/>
    <m/>
    <x v="0"/>
    <m/>
    <m/>
    <m/>
    <s v="2 - FATURADO"/>
    <n v="10"/>
    <x v="0"/>
    <x v="0"/>
    <m/>
  </r>
  <r>
    <x v="5336"/>
    <s v="396.109.138-22"/>
    <s v="NF SERVICOS - ADESAO"/>
    <n v="1978958"/>
    <d v="2026-05-21T00:00:00"/>
    <n v="2179913"/>
    <d v="2026-05-22T00:00:00"/>
    <m/>
    <n v="462.94"/>
    <d v="2026-07-30T00:00:00"/>
    <m/>
    <m/>
    <s v="Processamento de dados e congêneres"/>
    <n v="462.94"/>
    <m/>
    <x v="0"/>
    <m/>
    <m/>
    <m/>
    <s v="2 - FATURADO"/>
    <n v="0"/>
    <x v="1"/>
    <x v="0"/>
    <m/>
  </r>
  <r>
    <x v="5336"/>
    <s v="396.109.138-22"/>
    <s v="NF SERVICOS - ADESAO"/>
    <n v="1985220"/>
    <d v="2026-05-21T00:00:00"/>
    <n v="2186183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336"/>
    <s v="396.109.138-22"/>
    <s v="NF SERVICOS - ADESAO"/>
    <n v="1999148"/>
    <d v="2026-06-12T00:00:00"/>
    <n v="220164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36"/>
    <s v="396.109.138-22"/>
    <s v="NF SERVICOS - ADESAO"/>
    <n v="2016953"/>
    <d v="2026-06-17T00:00:00"/>
    <n v="2219728"/>
    <d v="2026-06-18T00:00:00"/>
    <m/>
    <n v="271.8"/>
    <d v="2026-06-20T00:00:00"/>
    <m/>
    <m/>
    <s v="Processamento de dados e congêneres"/>
    <n v="271.8"/>
    <m/>
    <x v="0"/>
    <m/>
    <m/>
    <m/>
    <s v="2 - FATURADO"/>
    <n v="10"/>
    <x v="0"/>
    <x v="0"/>
    <m/>
  </r>
  <r>
    <x v="5337"/>
    <s v="396.355.878-48"/>
    <s v="NF SERVICOS - ADESAO"/>
    <n v="2004793"/>
    <d v="2026-06-12T00:00:00"/>
    <n v="220729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37"/>
    <s v="396.355.878-48"/>
    <s v="NF SERVICOS - ADESAO"/>
    <n v="2017801"/>
    <d v="2026-06-17T00:00:00"/>
    <n v="2220579"/>
    <d v="2026-06-18T00:00:00"/>
    <m/>
    <n v="32.04"/>
    <d v="2026-06-20T00:00:00"/>
    <m/>
    <m/>
    <s v="Processamento de dados e congêneres"/>
    <n v="32.04"/>
    <m/>
    <x v="0"/>
    <m/>
    <m/>
    <m/>
    <s v="2 - FATURADO"/>
    <n v="10"/>
    <x v="0"/>
    <x v="0"/>
    <m/>
  </r>
  <r>
    <x v="5338"/>
    <s v="396.396.268-21"/>
    <s v="NF SERVICOS - ADESAO"/>
    <n v="1982815"/>
    <d v="2026-05-21T00:00:00"/>
    <n v="2183778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338"/>
    <s v="396.396.268-21"/>
    <s v="NF SERVICOS - ADESAO"/>
    <n v="1994792"/>
    <d v="2026-05-21T00:00:00"/>
    <n v="2195810"/>
    <d v="2026-05-23T00:00:00"/>
    <m/>
    <n v="219.21"/>
    <d v="2026-06-05T00:00:00"/>
    <m/>
    <m/>
    <s v="Processamento de dados e congêneres"/>
    <n v="219.21"/>
    <m/>
    <x v="0"/>
    <m/>
    <m/>
    <m/>
    <s v="2 - FATURADO"/>
    <n v="25"/>
    <x v="0"/>
    <x v="0"/>
    <m/>
  </r>
  <r>
    <x v="5338"/>
    <s v="396.396.268-21"/>
    <s v="NF SERVICOS - ADESAO"/>
    <n v="2006513"/>
    <d v="2026-06-12T00:00:00"/>
    <n v="220903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38"/>
    <s v="396.396.268-21"/>
    <s v="NF SERVICOS - ADESAO"/>
    <n v="2009714"/>
    <d v="2026-06-15T00:00:00"/>
    <n v="2212374"/>
    <d v="2026-06-16T00:00:00"/>
    <m/>
    <n v="227.04"/>
    <d v="2026-06-20T00:00:00"/>
    <m/>
    <m/>
    <s v="Processamento de dados e congêneres"/>
    <n v="227.04"/>
    <m/>
    <x v="0"/>
    <m/>
    <m/>
    <m/>
    <s v="2 - FATURADO"/>
    <n v="10"/>
    <x v="0"/>
    <x v="0"/>
    <m/>
  </r>
  <r>
    <x v="5339"/>
    <s v="396.407.638-45"/>
    <s v="NF SERVICOS - ADESAO"/>
    <n v="1997228"/>
    <d v="2026-06-12T00:00:00"/>
    <n v="219972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40"/>
    <s v="396.505.698-04"/>
    <s v="NF SERVICOS - ADESAO"/>
    <n v="2000736"/>
    <d v="2026-06-12T00:00:00"/>
    <n v="2203237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340"/>
    <s v="396.505.698-04"/>
    <s v="NF SERVICOS - ADESAO"/>
    <n v="2011444"/>
    <d v="2026-06-15T00:00:00"/>
    <n v="2214142"/>
    <d v="2026-06-16T00:00:00"/>
    <m/>
    <n v="159.34"/>
    <d v="2026-06-20T00:00:00"/>
    <m/>
    <m/>
    <s v="Processamento de dados e congêneres"/>
    <n v="159.34"/>
    <m/>
    <x v="0"/>
    <m/>
    <m/>
    <m/>
    <s v="2 - FATURADO"/>
    <n v="10"/>
    <x v="0"/>
    <x v="0"/>
    <m/>
  </r>
  <r>
    <x v="5341"/>
    <s v="396.537.168-16"/>
    <s v="NF SERVICOS - ADESAO"/>
    <n v="1977936"/>
    <d v="2026-05-21T00:00:00"/>
    <n v="2178891"/>
    <d v="2026-05-22T00:00:00"/>
    <m/>
    <n v="3854"/>
    <d v="2026-06-05T00:00:00"/>
    <m/>
    <m/>
    <s v="Processamento de dados e congêneres"/>
    <n v="1162.27"/>
    <m/>
    <x v="0"/>
    <m/>
    <m/>
    <m/>
    <s v="2 - FATURADO"/>
    <n v="25"/>
    <x v="0"/>
    <x v="0"/>
    <m/>
  </r>
  <r>
    <x v="5342"/>
    <s v="396.609.088-06"/>
    <s v="NF SERVICOS - ADESAO"/>
    <n v="1997797"/>
    <d v="2026-06-12T00:00:00"/>
    <n v="2200298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342"/>
    <s v="396.609.088-06"/>
    <s v="NF SERVICOS - ADESAO"/>
    <n v="2004484"/>
    <d v="2026-06-12T00:00:00"/>
    <n v="2206986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343"/>
    <s v="397.498.277-91"/>
    <s v="NF SERVICOS - ADESAO"/>
    <n v="2007076"/>
    <d v="2026-06-12T00:00:00"/>
    <n v="220960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43"/>
    <s v="397.498.277-91"/>
    <s v="NF SERVICOS - ADESAO"/>
    <n v="2010331"/>
    <d v="2026-06-15T00:00:00"/>
    <n v="2213020"/>
    <d v="2026-06-16T00:00:00"/>
    <m/>
    <n v="130.69999999999999"/>
    <d v="2026-06-20T00:00:00"/>
    <m/>
    <m/>
    <s v="Processamento de dados e congêneres"/>
    <n v="130.69999999999999"/>
    <m/>
    <x v="0"/>
    <m/>
    <m/>
    <m/>
    <s v="2 - FATURADO"/>
    <n v="10"/>
    <x v="0"/>
    <x v="0"/>
    <m/>
  </r>
  <r>
    <x v="5344"/>
    <s v="397.734.948-10"/>
    <s v="NF SERVICOS - ADESAO"/>
    <n v="2009422"/>
    <d v="2026-06-15T00:00:00"/>
    <n v="2212074"/>
    <d v="2026-06-16T00:00:00"/>
    <m/>
    <n v="219.22"/>
    <d v="2026-07-30T00:00:00"/>
    <m/>
    <m/>
    <s v="Processamento de dados e congêneres"/>
    <n v="219.22"/>
    <m/>
    <x v="0"/>
    <m/>
    <m/>
    <m/>
    <s v="2 - FATURADO"/>
    <n v="0"/>
    <x v="1"/>
    <x v="0"/>
    <m/>
  </r>
  <r>
    <x v="5345"/>
    <s v="397.781.208-46"/>
    <s v="NF SERVICOS - ADESAO"/>
    <n v="2012142"/>
    <d v="2026-06-15T00:00:00"/>
    <n v="2214846"/>
    <d v="2026-06-16T00:00:00"/>
    <m/>
    <n v="177.55"/>
    <d v="2026-07-30T00:00:00"/>
    <m/>
    <m/>
    <s v="Processamento de dados e congêneres"/>
    <n v="177.55"/>
    <m/>
    <x v="0"/>
    <m/>
    <m/>
    <m/>
    <s v="2 - FATURADO"/>
    <n v="0"/>
    <x v="1"/>
    <x v="0"/>
    <m/>
  </r>
  <r>
    <x v="5346"/>
    <s v="397.852.338-80"/>
    <s v="NF SERVICOS - ADESAO"/>
    <n v="1977975"/>
    <d v="2026-05-21T00:00:00"/>
    <n v="2178930"/>
    <d v="2026-05-22T00:00:00"/>
    <m/>
    <n v="1965.25"/>
    <d v="2026-06-05T00:00:00"/>
    <m/>
    <m/>
    <s v="Processamento de dados e congêneres"/>
    <n v="675.84"/>
    <m/>
    <x v="0"/>
    <m/>
    <m/>
    <m/>
    <s v="2 - FATURADO"/>
    <n v="25"/>
    <x v="0"/>
    <x v="0"/>
    <m/>
  </r>
  <r>
    <x v="5346"/>
    <s v="397.852.338-80"/>
    <s v="NF SERVICOS - ADESAO"/>
    <n v="2015406"/>
    <d v="2026-06-17T00:00:00"/>
    <n v="2218175"/>
    <d v="2026-06-17T00:00:00"/>
    <m/>
    <n v="1220.6600000000001"/>
    <d v="2026-06-20T00:00:00"/>
    <m/>
    <m/>
    <s v="Processamento de dados e congêneres"/>
    <n v="1220.6600000000001"/>
    <m/>
    <x v="0"/>
    <m/>
    <m/>
    <m/>
    <s v="2 - FATURADO"/>
    <n v="10"/>
    <x v="0"/>
    <x v="0"/>
    <m/>
  </r>
  <r>
    <x v="5347"/>
    <s v="397.949.148-00"/>
    <s v="NF SERVICOS - ADESAO"/>
    <n v="2005192"/>
    <d v="2026-06-12T00:00:00"/>
    <n v="220769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47"/>
    <s v="397.949.148-00"/>
    <s v="NF SERVICOS - ADESAO"/>
    <n v="2009165"/>
    <d v="2026-06-15T00:00:00"/>
    <n v="2211817"/>
    <d v="2026-06-16T00:00:00"/>
    <m/>
    <n v="148.91999999999999"/>
    <d v="2026-07-30T00:00:00"/>
    <m/>
    <m/>
    <s v="Processamento de dados e congêneres"/>
    <n v="148.91999999999999"/>
    <m/>
    <x v="0"/>
    <m/>
    <m/>
    <m/>
    <s v="2 - FATURADO"/>
    <n v="0"/>
    <x v="1"/>
    <x v="0"/>
    <m/>
  </r>
  <r>
    <x v="5348"/>
    <s v="398.047.378-33"/>
    <s v="NF SERVICOS - ADESAO"/>
    <n v="2003936"/>
    <d v="2026-06-12T00:00:00"/>
    <n v="2206437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349"/>
    <s v="398.285.223-49"/>
    <s v="NF SERVICOS - ADESAO"/>
    <n v="2005340"/>
    <d v="2026-06-12T00:00:00"/>
    <n v="220784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49"/>
    <s v="398.285.223-49"/>
    <s v="NF SERVICOS - ADESAO"/>
    <n v="2009967"/>
    <d v="2026-06-15T00:00:00"/>
    <n v="2212650"/>
    <d v="2026-06-16T00:00:00"/>
    <m/>
    <n v="100"/>
    <d v="2026-06-20T00:00:00"/>
    <m/>
    <m/>
    <s v="Processamento de dados e congêneres"/>
    <n v="100"/>
    <m/>
    <x v="0"/>
    <m/>
    <m/>
    <m/>
    <s v="2 - FATURADO"/>
    <n v="10"/>
    <x v="0"/>
    <x v="0"/>
    <m/>
  </r>
  <r>
    <x v="5350"/>
    <s v="398.313.128-05"/>
    <s v="NF SERVICOS - ADESAO"/>
    <n v="1978308"/>
    <d v="2026-05-21T00:00:00"/>
    <n v="2179263"/>
    <d v="2026-05-22T00:00:00"/>
    <m/>
    <n v="3021.29"/>
    <d v="2026-06-05T00:00:00"/>
    <m/>
    <m/>
    <s v="Processamento de dados e congêneres"/>
    <n v="1024.52"/>
    <m/>
    <x v="0"/>
    <m/>
    <m/>
    <m/>
    <s v="2 - FATURADO"/>
    <n v="25"/>
    <x v="0"/>
    <x v="0"/>
    <m/>
  </r>
  <r>
    <x v="5351"/>
    <s v="398.513.618-10"/>
    <s v="NF SERVICOS - ADESAO"/>
    <n v="2003305"/>
    <d v="2026-06-12T00:00:00"/>
    <n v="220580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352"/>
    <s v="399.008.338-48"/>
    <s v="NF SERVICOS - ADESAO"/>
    <n v="1976439"/>
    <d v="2026-05-21T00:00:00"/>
    <n v="2177394"/>
    <d v="2026-05-22T00:00:00"/>
    <m/>
    <n v="406.48"/>
    <d v="2026-06-05T00:00:00"/>
    <m/>
    <m/>
    <s v="Processamento de dados e congêneres"/>
    <n v="146.36000000000001"/>
    <m/>
    <x v="0"/>
    <m/>
    <m/>
    <m/>
    <s v="2 - FATURADO"/>
    <n v="25"/>
    <x v="0"/>
    <x v="0"/>
    <m/>
  </r>
  <r>
    <x v="5353"/>
    <s v="399.065.068-81"/>
    <s v="NF SERVICOS - ADESAO"/>
    <n v="1998284"/>
    <d v="2026-06-12T00:00:00"/>
    <n v="220078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53"/>
    <s v="399.065.068-81"/>
    <s v="NF SERVICOS - ADESAO"/>
    <n v="2011472"/>
    <d v="2026-06-15T00:00:00"/>
    <n v="2214170"/>
    <d v="2026-06-16T00:00:00"/>
    <m/>
    <n v="138.51"/>
    <d v="2026-06-20T00:00:00"/>
    <m/>
    <m/>
    <s v="Processamento de dados e congêneres"/>
    <n v="138.51"/>
    <m/>
    <x v="0"/>
    <m/>
    <m/>
    <m/>
    <s v="2 - FATURADO"/>
    <n v="10"/>
    <x v="0"/>
    <x v="0"/>
    <m/>
  </r>
  <r>
    <x v="5354"/>
    <s v="399.183.368-97"/>
    <s v="NF SERVICOS - ADESAO"/>
    <n v="1982673"/>
    <d v="2026-05-21T00:00:00"/>
    <n v="218363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354"/>
    <s v="399.183.368-97"/>
    <s v="NF SERVICOS - ADESAO"/>
    <n v="1995952"/>
    <d v="2026-06-12T00:00:00"/>
    <n v="219841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55"/>
    <s v="399.202.818-67"/>
    <s v="NF SERVICOS - ADESAO"/>
    <n v="1977359"/>
    <d v="2026-05-21T00:00:00"/>
    <n v="2178314"/>
    <d v="2026-05-22T00:00:00"/>
    <m/>
    <n v="656"/>
    <d v="2026-06-05T00:00:00"/>
    <m/>
    <m/>
    <s v="Processamento de dados e congêneres"/>
    <n v="185.1"/>
    <m/>
    <x v="0"/>
    <m/>
    <m/>
    <m/>
    <s v="2 - FATURADO"/>
    <n v="25"/>
    <x v="0"/>
    <x v="0"/>
    <m/>
  </r>
  <r>
    <x v="5355"/>
    <s v="399.202.818-67"/>
    <s v="NF SERVICOS - ADESAO"/>
    <n v="2003730"/>
    <d v="2026-06-12T00:00:00"/>
    <n v="220623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55"/>
    <s v="399.202.818-67"/>
    <s v="NF SERVICOS - ADESAO"/>
    <n v="2015365"/>
    <d v="2026-06-17T00:00:00"/>
    <n v="2218134"/>
    <d v="2026-06-17T00:00:00"/>
    <m/>
    <n v="377.45"/>
    <d v="2026-07-30T00:00:00"/>
    <m/>
    <m/>
    <s v="Processamento de dados e congêneres"/>
    <n v="377.45"/>
    <m/>
    <x v="0"/>
    <m/>
    <m/>
    <m/>
    <s v="2 - FATURADO"/>
    <n v="0"/>
    <x v="1"/>
    <x v="0"/>
    <m/>
  </r>
  <r>
    <x v="5356"/>
    <s v="399.259.138-70"/>
    <s v="NF SERVICOS - ADESAO"/>
    <n v="1981608"/>
    <d v="2026-05-21T00:00:00"/>
    <n v="218257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56"/>
    <s v="399.259.138-70"/>
    <s v="NF SERVICOS - ADESAO"/>
    <n v="1987795"/>
    <d v="2026-05-21T00:00:00"/>
    <n v="2188758"/>
    <d v="2026-05-23T00:00:00"/>
    <m/>
    <n v="156.74"/>
    <d v="2026-07-30T00:00:00"/>
    <m/>
    <m/>
    <s v="Processamento de dados e congêneres"/>
    <n v="156.74"/>
    <m/>
    <x v="0"/>
    <m/>
    <m/>
    <m/>
    <s v="2 - FATURADO"/>
    <n v="0"/>
    <x v="1"/>
    <x v="0"/>
    <m/>
  </r>
  <r>
    <x v="5356"/>
    <s v="399.259.138-70"/>
    <s v="NF SERVICOS - ADESAO"/>
    <n v="1999972"/>
    <d v="2026-06-12T00:00:00"/>
    <n v="220247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56"/>
    <s v="399.259.138-70"/>
    <s v="NF SERVICOS - ADESAO"/>
    <n v="2011959"/>
    <d v="2026-06-15T00:00:00"/>
    <n v="2214661"/>
    <d v="2026-06-16T00:00:00"/>
    <m/>
    <n v="57.81"/>
    <d v="2026-06-20T00:00:00"/>
    <m/>
    <m/>
    <s v="Processamento de dados e congêneres"/>
    <n v="57.81"/>
    <m/>
    <x v="0"/>
    <m/>
    <m/>
    <m/>
    <s v="2 - FATURADO"/>
    <n v="10"/>
    <x v="0"/>
    <x v="0"/>
    <m/>
  </r>
  <r>
    <x v="5357"/>
    <s v="399.268.428-87"/>
    <s v="NF SERVICOS - ADESAO"/>
    <n v="1976762"/>
    <d v="2026-05-21T00:00:00"/>
    <n v="2177717"/>
    <d v="2026-05-22T00:00:00"/>
    <m/>
    <n v="355.92"/>
    <d v="2026-06-05T00:00:00"/>
    <m/>
    <m/>
    <s v="Processamento de dados e congêneres"/>
    <n v="99.01"/>
    <m/>
    <x v="0"/>
    <m/>
    <m/>
    <m/>
    <s v="2 - FATURADO"/>
    <n v="25"/>
    <x v="0"/>
    <x v="0"/>
    <m/>
  </r>
  <r>
    <x v="5358"/>
    <s v="399.467.998-20"/>
    <s v="NF SERVICOS - ADESAO"/>
    <n v="1995824"/>
    <d v="2026-06-12T00:00:00"/>
    <n v="219828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58"/>
    <s v="399.467.998-20"/>
    <s v="NF SERVICOS - ADESAO"/>
    <n v="2007930"/>
    <d v="2026-06-15T00:00:00"/>
    <n v="2210582"/>
    <d v="2026-06-16T00:00:00"/>
    <m/>
    <n v="154.13999999999999"/>
    <d v="2026-06-20T00:00:00"/>
    <m/>
    <m/>
    <s v="Processamento de dados e congêneres"/>
    <n v="154.13999999999999"/>
    <m/>
    <x v="0"/>
    <m/>
    <m/>
    <m/>
    <s v="2 - FATURADO"/>
    <n v="10"/>
    <x v="0"/>
    <x v="0"/>
    <m/>
  </r>
  <r>
    <x v="5359"/>
    <s v="399.856.888-30"/>
    <s v="NF SERVICOS - ADESAO"/>
    <n v="1998380"/>
    <d v="2026-06-12T00:00:00"/>
    <n v="2200881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359"/>
    <s v="399.856.888-30"/>
    <s v="NF SERVICOS - ADESAO"/>
    <n v="2001467"/>
    <d v="2026-06-12T00:00:00"/>
    <n v="2203968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360"/>
    <s v="40.023.682/0001-72"/>
    <s v="NF SERVICOS - ADESAO"/>
    <n v="2004983"/>
    <d v="2026-06-12T00:00:00"/>
    <n v="2207486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361"/>
    <s v="40.046.474/0001-99"/>
    <s v="NF SERVICOS - ADESAO"/>
    <n v="2000103"/>
    <d v="2026-06-12T00:00:00"/>
    <n v="220260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362"/>
    <s v="40.071.697/0001-06"/>
    <s v="NF SERVICOS - ADESAO"/>
    <n v="1990696"/>
    <d v="2026-05-21T00:00:00"/>
    <n v="2191713"/>
    <d v="2026-05-23T00:00:00"/>
    <m/>
    <n v="161.41"/>
    <d v="2026-07-30T00:00:00"/>
    <m/>
    <m/>
    <s v="Processamento de dados e congêneres"/>
    <n v="161.41"/>
    <m/>
    <x v="0"/>
    <m/>
    <m/>
    <m/>
    <s v="2 - FATURADO"/>
    <n v="0"/>
    <x v="1"/>
    <x v="0"/>
    <m/>
  </r>
  <r>
    <x v="5362"/>
    <s v="40.071.697/0001-06"/>
    <s v="NF SERVICOS - ADESAO"/>
    <n v="2013658"/>
    <d v="2026-06-17T00:00:00"/>
    <n v="2216427"/>
    <d v="2026-06-17T00:00:00"/>
    <m/>
    <n v="147.53"/>
    <d v="2026-07-30T00:00:00"/>
    <m/>
    <m/>
    <s v="Processamento de dados e congêneres"/>
    <n v="147.53"/>
    <m/>
    <x v="0"/>
    <m/>
    <m/>
    <m/>
    <s v="2 - FATURADO"/>
    <n v="0"/>
    <x v="1"/>
    <x v="0"/>
    <m/>
  </r>
  <r>
    <x v="5363"/>
    <s v="40.085.228/0001-46"/>
    <s v="NF SERVICOS - ADESAO"/>
    <n v="2004716"/>
    <d v="2026-06-12T00:00:00"/>
    <n v="220721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364"/>
    <s v="40.129.707/0001-17"/>
    <s v="ND-OPERADORA CIELO"/>
    <n v="29513"/>
    <d v="2026-06-16T00:00:00"/>
    <m/>
    <m/>
    <m/>
    <n v="139.38999999999999"/>
    <d v="2026-06-16T00:00:00"/>
    <m/>
    <m/>
    <s v="e-CNPJ A1 - Renovação 12 meses"/>
    <n v="139.38999999999999"/>
    <m/>
    <x v="0"/>
    <m/>
    <m/>
    <m/>
    <s v="1 - VENDA A VISTA"/>
    <n v="14"/>
    <x v="0"/>
    <x v="2"/>
    <m/>
  </r>
  <r>
    <x v="5365"/>
    <s v="40.153.943/0001-79"/>
    <s v="NF SERVICOS - ADESAO"/>
    <n v="1985752"/>
    <d v="2026-05-21T00:00:00"/>
    <n v="2186715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365"/>
    <s v="40.153.943/0001-79"/>
    <s v="NF SERVICOS - ADESAO"/>
    <n v="1987241"/>
    <d v="2026-05-21T00:00:00"/>
    <n v="2188204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365"/>
    <s v="40.153.943/0001-79"/>
    <s v="NF SERVICOS - ADESAO"/>
    <n v="2006371"/>
    <d v="2026-06-12T00:00:00"/>
    <n v="2208891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366"/>
    <s v="40.153.999/0001-23"/>
    <s v="NF SERVICOS - ADESAO"/>
    <n v="1997684"/>
    <d v="2026-06-12T00:00:00"/>
    <n v="2200185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367"/>
    <s v="40.154.590/0001-21"/>
    <s v="NF SERVICOS - ADESAO"/>
    <n v="1979914"/>
    <d v="2026-05-21T00:00:00"/>
    <n v="2180877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368"/>
    <s v="40.165.740/0001-00"/>
    <s v="NF SERVICOS - ADESAO"/>
    <n v="1996481"/>
    <d v="2026-06-12T00:00:00"/>
    <n v="2198940"/>
    <d v="2026-06-12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5369"/>
    <s v="40.177.884/0001-79"/>
    <s v="NF SERVICOS - ADESAO"/>
    <n v="1987586"/>
    <d v="2026-05-21T00:00:00"/>
    <n v="2188549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370"/>
    <s v="40.213.482/0001-82"/>
    <s v="NF SERVICOS"/>
    <n v="212742"/>
    <d v="2026-06-18T00:00:00"/>
    <n v="2221561"/>
    <d v="2026-06-19T00:00:00"/>
    <d v="2026-05-01T00:00:00"/>
    <n v="5919.22"/>
    <d v="2026-07-18T00:00:00"/>
    <s v="E0250367"/>
    <s v="PD025301"/>
    <s v="HOSPEDAGEM FISICA  DE  EQUIPAMENTOS"/>
    <n v="5919.22"/>
    <d v="2026-05-01T00:00:00"/>
    <x v="0"/>
    <m/>
    <m/>
    <s v="SEI :359.00010349/2025-57  ITO"/>
    <s v="2 - FATURADO"/>
    <n v="0"/>
    <x v="1"/>
    <x v="1"/>
    <m/>
  </r>
  <r>
    <x v="5370"/>
    <s v="40.213.482/0001-82"/>
    <s v="NF SERVICOS"/>
    <n v="213639"/>
    <d v="2026-06-26T00:00:00"/>
    <n v="2222458"/>
    <d v="2026-06-26T00:00:00"/>
    <d v="2026-05-01T00:00:00"/>
    <n v="5919.22"/>
    <d v="2026-07-26T00:00:00"/>
    <s v="E0250367"/>
    <s v="PD025301"/>
    <s v="HOSPEDAGEM FISICA  DE  EQUIPAMENTOS"/>
    <n v="5919.22"/>
    <d v="2026-05-01T00:00:00"/>
    <x v="0"/>
    <m/>
    <m/>
    <s v="SEI :359.00010349/2025-57  ITO"/>
    <s v="2 - FATURADO"/>
    <n v="0"/>
    <x v="1"/>
    <x v="1"/>
    <m/>
  </r>
  <r>
    <x v="5371"/>
    <s v="40.231.149/0001-04"/>
    <s v="NF SERVICOS - ADESAO"/>
    <n v="1997834"/>
    <d v="2026-06-12T00:00:00"/>
    <n v="2200335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372"/>
    <s v="40.254.387/0001-27"/>
    <s v="NF SERVICOS - ADESAO"/>
    <n v="2002289"/>
    <d v="2026-06-12T00:00:00"/>
    <n v="2204790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184"/>
    <s v="40.330.066/0001-64"/>
    <s v="NF SERVICOS - ADESAO"/>
    <n v="1979724"/>
    <d v="2026-05-21T00:00:00"/>
    <n v="218068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373"/>
    <s v="40.369.200/0001-30"/>
    <s v="NF SERVICOS - ADESAO"/>
    <n v="2012763"/>
    <d v="2026-06-17T00:00:00"/>
    <n v="2215531"/>
    <d v="2026-06-17T00:00:00"/>
    <m/>
    <n v="118.01"/>
    <d v="2026-06-20T00:00:00"/>
    <m/>
    <m/>
    <s v="Processamento de dados e congêneres"/>
    <n v="118.01"/>
    <m/>
    <x v="0"/>
    <m/>
    <m/>
    <m/>
    <s v="2 - FATURADO"/>
    <n v="10"/>
    <x v="0"/>
    <x v="0"/>
    <m/>
  </r>
  <r>
    <x v="5374"/>
    <s v="40.393.371/0001-03"/>
    <s v="NF SERVICOS - ADESAO"/>
    <n v="1986696"/>
    <d v="2026-05-21T00:00:00"/>
    <n v="2187659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5374"/>
    <s v="40.393.371/0001-03"/>
    <s v="NF SERVICOS - ADESAO"/>
    <n v="1998202"/>
    <d v="2026-06-12T00:00:00"/>
    <n v="2200703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375"/>
    <s v="40.416.129/0001-08"/>
    <s v="NF SERVICOS - ADESAO"/>
    <n v="1993093"/>
    <d v="2026-05-21T00:00:00"/>
    <n v="2194111"/>
    <d v="2026-05-23T00:00:00"/>
    <m/>
    <n v="45.12"/>
    <d v="2026-07-30T00:00:00"/>
    <m/>
    <m/>
    <s v="Processamento de dados e congêneres"/>
    <n v="45.12"/>
    <m/>
    <x v="0"/>
    <m/>
    <m/>
    <m/>
    <s v="2 - FATURADO"/>
    <n v="0"/>
    <x v="1"/>
    <x v="0"/>
    <m/>
  </r>
  <r>
    <x v="5375"/>
    <s v="40.416.129/0001-08"/>
    <s v="NF SERVICOS - ADESAO"/>
    <n v="2013972"/>
    <d v="2026-06-17T00:00:00"/>
    <n v="2216741"/>
    <d v="2026-06-17T00:00:00"/>
    <m/>
    <n v="10.4"/>
    <d v="2026-07-30T00:00:00"/>
    <m/>
    <m/>
    <s v="Processamento de dados e congêneres"/>
    <n v="10.4"/>
    <m/>
    <x v="0"/>
    <m/>
    <m/>
    <m/>
    <s v="2 - FATURADO"/>
    <n v="0"/>
    <x v="1"/>
    <x v="0"/>
    <m/>
  </r>
  <r>
    <x v="5376"/>
    <s v="40.462.159/0001-42"/>
    <s v="NF SERVICOS - ADESAO"/>
    <n v="1984125"/>
    <d v="2026-05-21T00:00:00"/>
    <n v="218508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377"/>
    <s v="40.499.785/0001-03"/>
    <s v="NF SERVICOS - ADESAO"/>
    <n v="2000357"/>
    <d v="2026-06-12T00:00:00"/>
    <n v="2202858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378"/>
    <s v="40.502.761/0001-66"/>
    <s v="NF SERVICOS - ADESAO"/>
    <n v="1981385"/>
    <d v="2026-05-21T00:00:00"/>
    <n v="2182348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378"/>
    <s v="40.502.761/0001-66"/>
    <s v="NF SERVICOS - ADESAO"/>
    <n v="1996929"/>
    <d v="2026-06-12T00:00:00"/>
    <n v="2199430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379"/>
    <s v="40.580.775/0001-06"/>
    <s v="NF SERVICOS - ADESAO"/>
    <n v="1999563"/>
    <d v="2026-06-12T00:00:00"/>
    <n v="220206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380"/>
    <s v="40.582.895/0001-34"/>
    <s v="NF SERVICOS - ADESAO"/>
    <n v="2003050"/>
    <d v="2026-06-12T00:00:00"/>
    <n v="2205551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5381"/>
    <s v="40.601.568/0001-82"/>
    <s v="NF SERVICOS - ADESAO"/>
    <n v="1983993"/>
    <d v="2026-05-21T00:00:00"/>
    <n v="2184956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382"/>
    <s v="40.612.965/0001-50"/>
    <s v="NF SERVICOS - ADESAO"/>
    <n v="1987683"/>
    <d v="2026-05-21T00:00:00"/>
    <n v="2188646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5383"/>
    <s v="40.613.189/0001-02"/>
    <s v="NF SERVICOS - ADESAO"/>
    <n v="1986579"/>
    <d v="2026-05-21T00:00:00"/>
    <n v="2187542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384"/>
    <s v="40.631.652/0001-49"/>
    <s v="NF SERVICOS - ADESAO"/>
    <n v="1983929"/>
    <d v="2026-05-21T00:00:00"/>
    <n v="218489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384"/>
    <s v="40.631.652/0001-49"/>
    <s v="NF SERVICOS - ADESAO"/>
    <n v="1997199"/>
    <d v="2026-06-12T00:00:00"/>
    <n v="2199700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385"/>
    <s v="40.778.461/0001-04"/>
    <s v="NF SERVICOS - ADESAO"/>
    <n v="1997905"/>
    <d v="2026-06-12T00:00:00"/>
    <n v="2200406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386"/>
    <s v="40.786.223/0001-40"/>
    <s v="NF SERVICOS - ADESAO"/>
    <n v="1998348"/>
    <d v="2026-06-12T00:00:00"/>
    <n v="2200849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387"/>
    <s v="40.800.175/0001-06"/>
    <s v="NF SERVICOS - ADESAO"/>
    <n v="1984010"/>
    <d v="2026-05-21T00:00:00"/>
    <n v="2184973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387"/>
    <s v="40.800.175/0001-06"/>
    <s v="NF SERVICOS - ADESAO"/>
    <n v="2006390"/>
    <d v="2026-06-12T00:00:00"/>
    <n v="2208910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388"/>
    <s v="40.852.226/0001-35"/>
    <s v="NF SERVICOS - ADESAO"/>
    <n v="1987467"/>
    <d v="2026-05-21T00:00:00"/>
    <n v="2188430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389"/>
    <s v="40.884.260/0001-91"/>
    <s v="NF SERVICOS - ADESAO"/>
    <n v="1988185"/>
    <d v="2026-05-21T00:00:00"/>
    <n v="2189151"/>
    <d v="2026-05-23T00:00:00"/>
    <m/>
    <n v="637.02"/>
    <d v="2026-07-30T00:00:00"/>
    <m/>
    <m/>
    <s v="Processamento de dados e congêneres"/>
    <n v="637.02"/>
    <m/>
    <x v="0"/>
    <m/>
    <m/>
    <m/>
    <s v="2 - FATURADO"/>
    <n v="0"/>
    <x v="1"/>
    <x v="0"/>
    <m/>
  </r>
  <r>
    <x v="5389"/>
    <s v="40.884.260/0001-91"/>
    <s v="NF SERVICOS - ADESAO"/>
    <n v="2014493"/>
    <d v="2026-06-17T00:00:00"/>
    <n v="2217262"/>
    <d v="2026-06-17T00:00:00"/>
    <m/>
    <n v="824.48"/>
    <d v="2026-07-30T00:00:00"/>
    <m/>
    <m/>
    <s v="Processamento de dados e congêneres"/>
    <n v="824.48"/>
    <m/>
    <x v="0"/>
    <m/>
    <m/>
    <m/>
    <s v="2 - FATURADO"/>
    <n v="0"/>
    <x v="1"/>
    <x v="0"/>
    <m/>
  </r>
  <r>
    <x v="5390"/>
    <s v="40.911.420/0001-44"/>
    <s v="NF SERVICOS - ADESAO"/>
    <n v="1996811"/>
    <d v="2026-06-12T00:00:00"/>
    <n v="2199312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391"/>
    <s v="40.943.362/0001-30"/>
    <s v="NF SERVICOS - ADESAO"/>
    <n v="1988174"/>
    <d v="2026-05-21T00:00:00"/>
    <n v="2189140"/>
    <d v="2026-05-23T00:00:00"/>
    <m/>
    <n v="24.29"/>
    <d v="2026-07-30T00:00:00"/>
    <m/>
    <m/>
    <s v="Processamento de dados e congêneres"/>
    <n v="24.29"/>
    <m/>
    <x v="0"/>
    <m/>
    <m/>
    <m/>
    <s v="2 - FATURADO"/>
    <n v="0"/>
    <x v="1"/>
    <x v="0"/>
    <m/>
  </r>
  <r>
    <x v="5391"/>
    <s v="40.943.362/0001-30"/>
    <s v="NF SERVICOS - ADESAO"/>
    <n v="2013537"/>
    <d v="2026-06-17T00:00:00"/>
    <n v="2216306"/>
    <d v="2026-06-17T00:00:00"/>
    <m/>
    <n v="8.67"/>
    <d v="2026-07-30T00:00:00"/>
    <m/>
    <m/>
    <s v="Processamento de dados e congêneres"/>
    <n v="8.67"/>
    <m/>
    <x v="0"/>
    <m/>
    <m/>
    <m/>
    <s v="2 - FATURADO"/>
    <n v="0"/>
    <x v="1"/>
    <x v="0"/>
    <m/>
  </r>
  <r>
    <x v="5392"/>
    <s v="40.968.964/0001-42"/>
    <s v="NF SERVICOS - ADESAO"/>
    <n v="1980374"/>
    <d v="2026-05-21T00:00:00"/>
    <n v="218133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392"/>
    <s v="40.968.964/0001-42"/>
    <s v="NF SERVICOS - ADESAO"/>
    <n v="2005979"/>
    <d v="2026-06-12T00:00:00"/>
    <n v="2208497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393"/>
    <s v="400.142.168-25"/>
    <s v="NF SERVICOS - ADESAO"/>
    <n v="1977616"/>
    <d v="2026-05-21T00:00:00"/>
    <n v="2178571"/>
    <d v="2026-05-22T00:00:00"/>
    <m/>
    <n v="21.66"/>
    <d v="2026-06-05T00:00:00"/>
    <m/>
    <m/>
    <s v="Processamento de dados e congêneres"/>
    <n v="8.61"/>
    <m/>
    <x v="0"/>
    <m/>
    <m/>
    <m/>
    <s v="2 - FATURADO"/>
    <n v="25"/>
    <x v="0"/>
    <x v="0"/>
    <m/>
  </r>
  <r>
    <x v="5394"/>
    <s v="400.170.288-68"/>
    <s v="NF SERVICOS - ADESAO"/>
    <n v="1977837"/>
    <d v="2026-05-21T00:00:00"/>
    <n v="2178792"/>
    <d v="2026-05-22T00:00:00"/>
    <m/>
    <n v="1198.3800000000001"/>
    <d v="2026-06-05T00:00:00"/>
    <m/>
    <m/>
    <s v="Processamento de dados e congêneres"/>
    <n v="352.99"/>
    <m/>
    <x v="0"/>
    <m/>
    <m/>
    <m/>
    <s v="2 - FATURADO"/>
    <n v="25"/>
    <x v="0"/>
    <x v="0"/>
    <m/>
  </r>
  <r>
    <x v="5395"/>
    <s v="400.406.928-92"/>
    <s v="NF SERVICOS - ADESAO"/>
    <n v="1978979"/>
    <d v="2026-05-21T00:00:00"/>
    <n v="217993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395"/>
    <s v="400.406.928-92"/>
    <s v="NF SERVICOS - ADESAO"/>
    <n v="1994324"/>
    <d v="2026-05-21T00:00:00"/>
    <n v="2195342"/>
    <d v="2026-05-23T00:00:00"/>
    <m/>
    <n v="286.05"/>
    <d v="2026-07-30T00:00:00"/>
    <m/>
    <m/>
    <s v="Processamento de dados e congêneres"/>
    <n v="286.05"/>
    <m/>
    <x v="0"/>
    <m/>
    <m/>
    <m/>
    <s v="2 - FATURADO"/>
    <n v="0"/>
    <x v="1"/>
    <x v="0"/>
    <m/>
  </r>
  <r>
    <x v="5395"/>
    <s v="400.406.928-92"/>
    <s v="NF SERVICOS - ADESAO"/>
    <n v="1996721"/>
    <d v="2026-06-12T00:00:00"/>
    <n v="219918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95"/>
    <s v="400.406.928-92"/>
    <s v="NF SERVICOS - ADESAO"/>
    <n v="2009075"/>
    <d v="2026-06-15T00:00:00"/>
    <n v="2211727"/>
    <d v="2026-06-16T00:00:00"/>
    <m/>
    <n v="274.76"/>
    <d v="2026-07-30T00:00:00"/>
    <m/>
    <m/>
    <s v="Processamento de dados e congêneres"/>
    <n v="274.76"/>
    <m/>
    <x v="0"/>
    <m/>
    <m/>
    <m/>
    <s v="2 - FATURADO"/>
    <n v="0"/>
    <x v="1"/>
    <x v="0"/>
    <m/>
  </r>
  <r>
    <x v="5396"/>
    <s v="400.454.978-77"/>
    <s v="NF SERVICOS - ADESAO"/>
    <n v="2007155"/>
    <d v="2026-06-12T00:00:00"/>
    <n v="220971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397"/>
    <s v="400.522.653-15"/>
    <s v="ND-AMAZON"/>
    <n v="120"/>
    <d v="2025-01-07T00:00:00"/>
    <m/>
    <m/>
    <m/>
    <n v="29.75"/>
    <d v="2025-02-06T00:00:00"/>
    <m/>
    <m/>
    <s v="LAVATER DAS SENHORAS, O"/>
    <n v="29.75"/>
    <m/>
    <x v="0"/>
    <m/>
    <m/>
    <m/>
    <s v="2 - FATURADO"/>
    <n v="509"/>
    <x v="2"/>
    <x v="4"/>
    <m/>
  </r>
  <r>
    <x v="5398"/>
    <s v="400.549.998-80"/>
    <s v="NF SERVICOS - ADESAO"/>
    <n v="2003081"/>
    <d v="2026-06-12T00:00:00"/>
    <n v="220558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399"/>
    <s v="400.573.638-62"/>
    <s v="NF SERVICOS - ADESAO"/>
    <n v="1976959"/>
    <d v="2026-05-21T00:00:00"/>
    <n v="2177914"/>
    <d v="2026-05-22T00:00:00"/>
    <m/>
    <n v="116.53"/>
    <d v="2026-06-05T00:00:00"/>
    <m/>
    <m/>
    <s v="Processamento de dados e congêneres"/>
    <n v="25.83"/>
    <m/>
    <x v="0"/>
    <m/>
    <m/>
    <m/>
    <s v="2 - FATURADO"/>
    <n v="25"/>
    <x v="0"/>
    <x v="0"/>
    <m/>
  </r>
  <r>
    <x v="5400"/>
    <s v="400.654.642-49"/>
    <s v="ND-AMAZON"/>
    <n v="203"/>
    <d v="2025-02-06T00:00:00"/>
    <m/>
    <m/>
    <m/>
    <n v="34.42"/>
    <d v="2025-03-08T00:00:00"/>
    <m/>
    <m/>
    <s v="COL. APL. ESPECIAL: DICIONARIO DE FOTOGRAFOS DO CINEMA BRASILEIRO"/>
    <n v="21.67"/>
    <m/>
    <x v="0"/>
    <m/>
    <m/>
    <m/>
    <s v="2 - FATURADO"/>
    <n v="479"/>
    <x v="2"/>
    <x v="4"/>
    <m/>
  </r>
  <r>
    <x v="5400"/>
    <s v="400.654.642-49"/>
    <s v="ND-AMAZON"/>
    <n v="237"/>
    <d v="2025-03-27T00:00:00"/>
    <m/>
    <m/>
    <m/>
    <n v="14.9"/>
    <d v="2025-04-26T00:00:00"/>
    <m/>
    <m/>
    <s v="COL. APL. PERFIL: SILVIO DE ABREU"/>
    <n v="14.9"/>
    <m/>
    <x v="0"/>
    <m/>
    <m/>
    <m/>
    <s v="2 - FATURADO"/>
    <n v="430"/>
    <x v="2"/>
    <x v="4"/>
    <m/>
  </r>
  <r>
    <x v="5401"/>
    <s v="400.734.748-43"/>
    <s v="NF SERVICOS - ADESAO"/>
    <n v="1977539"/>
    <d v="2026-05-21T00:00:00"/>
    <n v="2178494"/>
    <d v="2026-05-22T00:00:00"/>
    <m/>
    <n v="27.59"/>
    <d v="2026-07-30T00:00:00"/>
    <m/>
    <m/>
    <s v="Processamento de dados e congêneres"/>
    <n v="27.59"/>
    <m/>
    <x v="0"/>
    <m/>
    <m/>
    <m/>
    <s v="2 - FATURADO"/>
    <n v="0"/>
    <x v="1"/>
    <x v="0"/>
    <m/>
  </r>
  <r>
    <x v="5401"/>
    <s v="400.734.748-43"/>
    <s v="NF SERVICOS - ADESAO"/>
    <n v="1987129"/>
    <d v="2026-05-21T00:00:00"/>
    <n v="2188092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401"/>
    <s v="400.734.748-43"/>
    <s v="NF SERVICOS - ADESAO"/>
    <n v="2006902"/>
    <d v="2026-06-12T00:00:00"/>
    <n v="220942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01"/>
    <s v="400.734.748-43"/>
    <s v="NF SERVICOS - ADESAO"/>
    <n v="2017098"/>
    <d v="2026-06-17T00:00:00"/>
    <n v="2219873"/>
    <d v="2026-06-18T00:00:00"/>
    <m/>
    <n v="46.27"/>
    <d v="2026-06-20T00:00:00"/>
    <m/>
    <m/>
    <s v="Processamento de dados e congêneres"/>
    <n v="46.27"/>
    <m/>
    <x v="0"/>
    <m/>
    <m/>
    <m/>
    <s v="2 - FATURADO"/>
    <n v="10"/>
    <x v="0"/>
    <x v="0"/>
    <m/>
  </r>
  <r>
    <x v="5402"/>
    <s v="400.844.898-55"/>
    <s v="NF SERVICOS - ADESAO"/>
    <n v="1977331"/>
    <d v="2026-05-21T00:00:00"/>
    <n v="2178286"/>
    <d v="2026-05-22T00:00:00"/>
    <m/>
    <n v="3002.2"/>
    <d v="2026-06-05T00:00:00"/>
    <m/>
    <m/>
    <s v="Processamento de dados e congêneres"/>
    <n v="731.8"/>
    <m/>
    <x v="0"/>
    <m/>
    <m/>
    <m/>
    <s v="2 - FATURADO"/>
    <n v="25"/>
    <x v="0"/>
    <x v="0"/>
    <m/>
  </r>
  <r>
    <x v="5403"/>
    <s v="400.974.218-63"/>
    <s v="NF SERVICOS - ADESAO"/>
    <n v="1996166"/>
    <d v="2026-06-12T00:00:00"/>
    <n v="219862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03"/>
    <s v="400.974.218-63"/>
    <s v="NF SERVICOS - ADESAO"/>
    <n v="2008050"/>
    <d v="2026-06-15T00:00:00"/>
    <n v="2210702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5404"/>
    <s v="401.326.858-25"/>
    <s v="NF SERVICOS - ADESAO"/>
    <n v="1977249"/>
    <d v="2026-05-21T00:00:00"/>
    <n v="2178204"/>
    <d v="2026-05-22T00:00:00"/>
    <m/>
    <n v="5343.21"/>
    <d v="2026-06-05T00:00:00"/>
    <m/>
    <m/>
    <s v="Processamento de dados e congêneres"/>
    <n v="1459.29"/>
    <m/>
    <x v="0"/>
    <m/>
    <m/>
    <m/>
    <s v="2 - FATURADO"/>
    <n v="25"/>
    <x v="0"/>
    <x v="0"/>
    <m/>
  </r>
  <r>
    <x v="5405"/>
    <s v="401.352.288-83"/>
    <s v="NF SERVICOS - ADESAO"/>
    <n v="1996032"/>
    <d v="2026-06-12T00:00:00"/>
    <n v="219849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405"/>
    <s v="401.352.288-83"/>
    <s v="NF SERVICOS - ADESAO"/>
    <n v="1999742"/>
    <d v="2026-06-12T00:00:00"/>
    <n v="220224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405"/>
    <s v="401.352.288-83"/>
    <s v="NF SERVICOS - ADESAO"/>
    <n v="2005040"/>
    <d v="2026-06-12T00:00:00"/>
    <n v="220754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406"/>
    <s v="401.365.628-09"/>
    <s v="NF SERVICOS - ADESAO"/>
    <n v="1977777"/>
    <d v="2026-05-21T00:00:00"/>
    <n v="2178732"/>
    <d v="2026-05-22T00:00:00"/>
    <m/>
    <n v="1100.49"/>
    <d v="2026-06-05T00:00:00"/>
    <m/>
    <m/>
    <s v="Processamento de dados e congêneres"/>
    <n v="292.72000000000003"/>
    <m/>
    <x v="0"/>
    <m/>
    <m/>
    <m/>
    <s v="2 - FATURADO"/>
    <n v="25"/>
    <x v="0"/>
    <x v="0"/>
    <m/>
  </r>
  <r>
    <x v="5406"/>
    <s v="401.365.628-09"/>
    <s v="NF SERVICOS - ADESAO"/>
    <n v="1999144"/>
    <d v="2026-06-12T00:00:00"/>
    <n v="220164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06"/>
    <s v="401.365.628-09"/>
    <s v="NF SERVICOS - ADESAO"/>
    <n v="2017937"/>
    <d v="2026-06-17T00:00:00"/>
    <n v="2220715"/>
    <d v="2026-06-18T00:00:00"/>
    <m/>
    <n v="1056.8399999999999"/>
    <d v="2026-06-20T00:00:00"/>
    <m/>
    <m/>
    <s v="Processamento de dados e congêneres"/>
    <n v="1056.8399999999999"/>
    <m/>
    <x v="0"/>
    <m/>
    <m/>
    <m/>
    <s v="2 - FATURADO"/>
    <n v="10"/>
    <x v="0"/>
    <x v="0"/>
    <m/>
  </r>
  <r>
    <x v="5407"/>
    <s v="401.835.208-58"/>
    <s v="NF SERVICOS - ADESAO"/>
    <n v="1998515"/>
    <d v="2026-06-12T00:00:00"/>
    <n v="220101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08"/>
    <s v="402.011.918-06"/>
    <s v="NF SERVICOS - ADESAO"/>
    <n v="1975601"/>
    <d v="2026-05-21T00:00:00"/>
    <n v="2176556"/>
    <d v="2026-05-21T00:00:00"/>
    <m/>
    <n v="1780.47"/>
    <d v="2026-07-30T00:00:00"/>
    <m/>
    <m/>
    <s v="Processamento de dados e congêneres"/>
    <n v="1780.47"/>
    <m/>
    <x v="0"/>
    <m/>
    <m/>
    <m/>
    <s v="2 - FATURADO"/>
    <n v="0"/>
    <x v="1"/>
    <x v="0"/>
    <m/>
  </r>
  <r>
    <x v="5408"/>
    <s v="402.011.918-06"/>
    <s v="NF SERVICOS - ADESAO"/>
    <n v="2017051"/>
    <d v="2026-06-17T00:00:00"/>
    <n v="2219826"/>
    <d v="2026-06-18T00:00:00"/>
    <m/>
    <n v="80.489999999999995"/>
    <d v="2026-07-30T00:00:00"/>
    <m/>
    <m/>
    <s v="Processamento de dados e congêneres"/>
    <n v="80.489999999999995"/>
    <m/>
    <x v="0"/>
    <m/>
    <m/>
    <m/>
    <s v="2 - FATURADO"/>
    <n v="0"/>
    <x v="1"/>
    <x v="0"/>
    <m/>
  </r>
  <r>
    <x v="5409"/>
    <s v="402.101.058-01"/>
    <s v="NF SERVICOS - ADESAO"/>
    <n v="1996468"/>
    <d v="2026-06-12T00:00:00"/>
    <n v="2198927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409"/>
    <s v="402.101.058-01"/>
    <s v="NF SERVICOS - ADESAO"/>
    <n v="1996990"/>
    <d v="2026-06-12T00:00:00"/>
    <n v="2199491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410"/>
    <s v="402.159.928-22"/>
    <s v="NF SERVICOS - ADESAO"/>
    <n v="1984306"/>
    <d v="2026-05-21T00:00:00"/>
    <n v="218526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10"/>
    <s v="402.159.928-22"/>
    <s v="NF SERVICOS - ADESAO"/>
    <n v="1993996"/>
    <d v="2026-05-21T00:00:00"/>
    <n v="2195014"/>
    <d v="2026-05-23T00:00:00"/>
    <m/>
    <n v="203.6"/>
    <d v="2026-07-30T00:00:00"/>
    <m/>
    <m/>
    <s v="Processamento de dados e congêneres"/>
    <n v="203.6"/>
    <m/>
    <x v="0"/>
    <m/>
    <m/>
    <m/>
    <s v="2 - FATURADO"/>
    <n v="0"/>
    <x v="1"/>
    <x v="0"/>
    <m/>
  </r>
  <r>
    <x v="5410"/>
    <s v="402.159.928-22"/>
    <s v="NF SERVICOS - ADESAO"/>
    <n v="2011485"/>
    <d v="2026-06-15T00:00:00"/>
    <n v="2214183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5411"/>
    <s v="402.291.288-07"/>
    <s v="ND-AMAZON"/>
    <n v="114"/>
    <d v="2025-01-07T00:00:00"/>
    <m/>
    <m/>
    <m/>
    <n v="39.729999999999997"/>
    <d v="2025-02-06T00:00:00"/>
    <m/>
    <m/>
    <s v="DIREITO E JUSTICA EM TERRAS D'EL REI NA S.PAULO COLONIAL  (1709-1822)"/>
    <n v="39.729999999999997"/>
    <m/>
    <x v="0"/>
    <m/>
    <m/>
    <m/>
    <s v="2 - FATURADO"/>
    <n v="509"/>
    <x v="2"/>
    <x v="4"/>
    <m/>
  </r>
  <r>
    <x v="5412"/>
    <s v="402.481.848-14"/>
    <s v="NF SERVICOS - ADESAO"/>
    <n v="1977550"/>
    <d v="2026-05-21T00:00:00"/>
    <n v="2178505"/>
    <d v="2026-05-22T00:00:00"/>
    <m/>
    <n v="2298.89"/>
    <d v="2026-06-05T00:00:00"/>
    <m/>
    <m/>
    <s v="Processamento de dados e congêneres"/>
    <n v="770.54"/>
    <m/>
    <x v="0"/>
    <m/>
    <m/>
    <m/>
    <s v="2 - FATURADO"/>
    <n v="25"/>
    <x v="0"/>
    <x v="0"/>
    <m/>
  </r>
  <r>
    <x v="5412"/>
    <s v="402.481.848-14"/>
    <s v="NF SERVICOS - ADESAO"/>
    <n v="2006101"/>
    <d v="2026-06-12T00:00:00"/>
    <n v="220861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12"/>
    <s v="402.481.848-14"/>
    <s v="NF SERVICOS - ADESAO"/>
    <n v="2015646"/>
    <d v="2026-06-17T00:00:00"/>
    <n v="2218415"/>
    <d v="2026-06-18T00:00:00"/>
    <m/>
    <n v="1933.79"/>
    <d v="2026-06-20T00:00:00"/>
    <m/>
    <m/>
    <s v="Processamento de dados e congêneres"/>
    <n v="1933.79"/>
    <m/>
    <x v="0"/>
    <m/>
    <m/>
    <m/>
    <s v="2 - FATURADO"/>
    <n v="10"/>
    <x v="0"/>
    <x v="0"/>
    <m/>
  </r>
  <r>
    <x v="5413"/>
    <s v="402.489.358-01"/>
    <s v="NF SERVICOS - ADESAO"/>
    <n v="1986829"/>
    <d v="2026-05-21T00:00:00"/>
    <n v="218779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13"/>
    <s v="402.489.358-01"/>
    <s v="NF SERVICOS - ADESAO"/>
    <n v="1990224"/>
    <d v="2026-05-21T00:00:00"/>
    <n v="2191239"/>
    <d v="2026-05-23T00:00:00"/>
    <m/>
    <n v="117.68"/>
    <d v="2026-07-30T00:00:00"/>
    <m/>
    <m/>
    <s v="Processamento de dados e congêneres"/>
    <n v="117.68"/>
    <m/>
    <x v="0"/>
    <m/>
    <m/>
    <m/>
    <s v="2 - FATURADO"/>
    <n v="0"/>
    <x v="1"/>
    <x v="0"/>
    <m/>
  </r>
  <r>
    <x v="5413"/>
    <s v="402.489.358-01"/>
    <s v="NF SERVICOS - ADESAO"/>
    <n v="1997058"/>
    <d v="2026-06-12T00:00:00"/>
    <n v="219955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13"/>
    <s v="402.489.358-01"/>
    <s v="NF SERVICOS - ADESAO"/>
    <n v="2012438"/>
    <d v="2026-06-15T00:00:00"/>
    <n v="2215146"/>
    <d v="2026-06-16T00:00:00"/>
    <m/>
    <n v="96.85"/>
    <d v="2026-07-30T00:00:00"/>
    <m/>
    <m/>
    <s v="Processamento de dados e congêneres"/>
    <n v="96.85"/>
    <m/>
    <x v="0"/>
    <m/>
    <m/>
    <m/>
    <s v="2 - FATURADO"/>
    <n v="0"/>
    <x v="1"/>
    <x v="0"/>
    <m/>
  </r>
  <r>
    <x v="5414"/>
    <s v="402.547.038-10"/>
    <s v="NF SERVICOS - ADESAO"/>
    <n v="1975559"/>
    <d v="2026-05-21T00:00:00"/>
    <n v="2176514"/>
    <d v="2026-05-21T00:00:00"/>
    <m/>
    <n v="1183.48"/>
    <d v="2026-06-05T00:00:00"/>
    <m/>
    <m/>
    <s v="Processamento de dados e congêneres"/>
    <n v="232.45"/>
    <m/>
    <x v="0"/>
    <m/>
    <m/>
    <m/>
    <s v="2 - FATURADO"/>
    <n v="25"/>
    <x v="0"/>
    <x v="0"/>
    <m/>
  </r>
  <r>
    <x v="5415"/>
    <s v="402.577.628-68"/>
    <s v="ND-AMAZON"/>
    <n v="142"/>
    <d v="2025-01-07T00:00:00"/>
    <m/>
    <m/>
    <m/>
    <n v="15"/>
    <d v="2025-02-06T00:00:00"/>
    <m/>
    <m/>
    <s v="CASTRO ALVES - COLECAO SERIE ESSENCIAL NO 45 - 1A REIMPRESSAO"/>
    <n v="15"/>
    <m/>
    <x v="0"/>
    <m/>
    <m/>
    <m/>
    <s v="2 - FATURADO"/>
    <n v="509"/>
    <x v="2"/>
    <x v="4"/>
    <m/>
  </r>
  <r>
    <x v="5416"/>
    <s v="402.636.878-56"/>
    <s v="NF SERVICOS - ADESAO"/>
    <n v="1990308"/>
    <d v="2026-05-21T00:00:00"/>
    <n v="2191323"/>
    <d v="2026-05-23T00:00:00"/>
    <m/>
    <n v="102.93"/>
    <d v="2026-07-30T00:00:00"/>
    <m/>
    <m/>
    <s v="Processamento de dados e congêneres"/>
    <n v="102.93"/>
    <m/>
    <x v="0"/>
    <m/>
    <m/>
    <m/>
    <s v="2 - FATURADO"/>
    <n v="0"/>
    <x v="1"/>
    <x v="0"/>
    <m/>
  </r>
  <r>
    <x v="5416"/>
    <s v="402.636.878-56"/>
    <s v="NF SERVICOS - ADESAO"/>
    <n v="2005919"/>
    <d v="2026-06-12T00:00:00"/>
    <n v="2208437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416"/>
    <s v="402.636.878-56"/>
    <s v="NF SERVICOS - ADESAO"/>
    <n v="2010450"/>
    <d v="2026-06-15T00:00:00"/>
    <n v="2213139"/>
    <d v="2026-06-16T00:00:00"/>
    <m/>
    <n v="102.92"/>
    <d v="2026-07-30T00:00:00"/>
    <m/>
    <m/>
    <s v="Processamento de dados e congêneres"/>
    <n v="102.92"/>
    <m/>
    <x v="0"/>
    <m/>
    <m/>
    <m/>
    <s v="2 - FATURADO"/>
    <n v="0"/>
    <x v="1"/>
    <x v="0"/>
    <m/>
  </r>
  <r>
    <x v="5417"/>
    <s v="402.659.758-08"/>
    <s v="NF SERVICOS - ADESAO"/>
    <n v="1983483"/>
    <d v="2026-05-21T00:00:00"/>
    <n v="218444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417"/>
    <s v="402.659.758-08"/>
    <s v="NF SERVICOS - ADESAO"/>
    <n v="2002138"/>
    <d v="2026-06-12T00:00:00"/>
    <n v="220463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17"/>
    <s v="402.659.758-08"/>
    <s v="NF SERVICOS - ADESAO"/>
    <n v="2012513"/>
    <d v="2026-06-15T00:00:00"/>
    <n v="2215224"/>
    <d v="2026-06-16T00:00:00"/>
    <m/>
    <n v="96.86"/>
    <d v="2026-07-30T00:00:00"/>
    <m/>
    <m/>
    <s v="Processamento de dados e congêneres"/>
    <n v="96.86"/>
    <m/>
    <x v="0"/>
    <m/>
    <m/>
    <m/>
    <s v="2 - FATURADO"/>
    <n v="0"/>
    <x v="1"/>
    <x v="0"/>
    <m/>
  </r>
  <r>
    <x v="5418"/>
    <s v="402.989.248-54"/>
    <s v="NF SERVICOS - ADESAO"/>
    <n v="1977070"/>
    <d v="2026-05-21T00:00:00"/>
    <n v="2178025"/>
    <d v="2026-05-22T00:00:00"/>
    <m/>
    <n v="2245.85"/>
    <d v="2026-06-05T00:00:00"/>
    <m/>
    <m/>
    <s v="Processamento de dados e congêneres"/>
    <n v="843.72"/>
    <m/>
    <x v="0"/>
    <m/>
    <m/>
    <m/>
    <s v="2 - FATURADO"/>
    <n v="25"/>
    <x v="0"/>
    <x v="0"/>
    <m/>
  </r>
  <r>
    <x v="5418"/>
    <s v="402.989.248-54"/>
    <s v="NF SERVICOS - ADESAO"/>
    <n v="2003767"/>
    <d v="2026-06-12T00:00:00"/>
    <n v="220626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18"/>
    <s v="402.989.248-54"/>
    <s v="NF SERVICOS - ADESAO"/>
    <n v="2017922"/>
    <d v="2026-06-17T00:00:00"/>
    <n v="2220700"/>
    <d v="2026-06-18T00:00:00"/>
    <m/>
    <n v="1507.1"/>
    <d v="2026-07-30T00:00:00"/>
    <m/>
    <m/>
    <s v="Processamento de dados e congêneres"/>
    <n v="1507.1"/>
    <m/>
    <x v="0"/>
    <m/>
    <m/>
    <m/>
    <s v="2 - FATURADO"/>
    <n v="0"/>
    <x v="1"/>
    <x v="0"/>
    <m/>
  </r>
  <r>
    <x v="5419"/>
    <s v="403.036.918-91"/>
    <s v="NF SERVICOS - ADESAO"/>
    <n v="1977865"/>
    <d v="2026-05-21T00:00:00"/>
    <n v="2178820"/>
    <d v="2026-05-22T00:00:00"/>
    <m/>
    <n v="604.5"/>
    <d v="2026-06-05T00:00:00"/>
    <m/>
    <m/>
    <s v="Processamento de dados e congêneres"/>
    <n v="116.23"/>
    <m/>
    <x v="0"/>
    <m/>
    <m/>
    <m/>
    <s v="2 - FATURADO"/>
    <n v="25"/>
    <x v="0"/>
    <x v="0"/>
    <m/>
  </r>
  <r>
    <x v="5420"/>
    <s v="403.068.038-01"/>
    <s v="NF SERVICOS - ADESAO"/>
    <n v="2002989"/>
    <d v="2026-06-12T00:00:00"/>
    <n v="220549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21"/>
    <s v="403.238.658-79"/>
    <s v="ND-OPERADORA CIELO"/>
    <n v="29367"/>
    <d v="2026-05-31T00:00:00"/>
    <m/>
    <m/>
    <m/>
    <n v="124.99"/>
    <d v="2026-05-31T00:00:00"/>
    <m/>
    <m/>
    <s v="Certificado e-CPF A1 em Software (12 meses)"/>
    <n v="124.99"/>
    <m/>
    <x v="0"/>
    <m/>
    <m/>
    <m/>
    <s v="1 - VENDA A VISTA"/>
    <n v="30"/>
    <x v="0"/>
    <x v="2"/>
    <m/>
  </r>
  <r>
    <x v="5422"/>
    <s v="403.382.228-39"/>
    <s v="NF SERVICOS - ADESAO"/>
    <n v="2003724"/>
    <d v="2026-06-12T00:00:00"/>
    <n v="220622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23"/>
    <s v="403.626.908-98"/>
    <s v="NF SERVICOS - ADESAO"/>
    <n v="1978851"/>
    <d v="2026-05-21T00:00:00"/>
    <n v="2179806"/>
    <d v="2026-05-22T00:00:00"/>
    <m/>
    <n v="2324.9699999999998"/>
    <d v="2026-06-05T00:00:00"/>
    <m/>
    <m/>
    <s v="Processamento de dados e congêneres"/>
    <n v="783.46"/>
    <m/>
    <x v="0"/>
    <m/>
    <m/>
    <m/>
    <s v="2 - FATURADO"/>
    <n v="25"/>
    <x v="0"/>
    <x v="0"/>
    <m/>
  </r>
  <r>
    <x v="5424"/>
    <s v="403.745.408-45"/>
    <s v="NF SERVICOS - ADESAO"/>
    <n v="1976981"/>
    <d v="2026-05-21T00:00:00"/>
    <n v="2177936"/>
    <d v="2026-05-22T00:00:00"/>
    <m/>
    <n v="391.02"/>
    <d v="2026-06-05T00:00:00"/>
    <m/>
    <m/>
    <s v="Processamento de dados e congêneres"/>
    <n v="120.53"/>
    <m/>
    <x v="0"/>
    <m/>
    <m/>
    <m/>
    <s v="2 - FATURADO"/>
    <n v="25"/>
    <x v="0"/>
    <x v="0"/>
    <m/>
  </r>
  <r>
    <x v="5424"/>
    <s v="403.745.408-45"/>
    <s v="NF SERVICOS - ADESAO"/>
    <n v="1999946"/>
    <d v="2026-06-12T00:00:00"/>
    <n v="2202447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424"/>
    <s v="403.745.408-45"/>
    <s v="NF SERVICOS - ADESAO"/>
    <n v="2015201"/>
    <d v="2026-06-17T00:00:00"/>
    <n v="2217970"/>
    <d v="2026-06-17T00:00:00"/>
    <m/>
    <n v="231.23"/>
    <d v="2026-06-20T00:00:00"/>
    <m/>
    <m/>
    <s v="Processamento de dados e congêneres"/>
    <n v="231.23"/>
    <m/>
    <x v="0"/>
    <m/>
    <m/>
    <m/>
    <s v="2 - FATURADO"/>
    <n v="10"/>
    <x v="0"/>
    <x v="0"/>
    <m/>
  </r>
  <r>
    <x v="5425"/>
    <s v="404.558.758-63"/>
    <s v="NF SERVICOS - ADESAO"/>
    <n v="2003356"/>
    <d v="2026-06-12T00:00:00"/>
    <n v="2205857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426"/>
    <s v="404.691.298-75"/>
    <s v="NF SERVICOS - ADESAO"/>
    <n v="1977625"/>
    <d v="2026-05-21T00:00:00"/>
    <n v="2178580"/>
    <d v="2026-05-22T00:00:00"/>
    <m/>
    <n v="6364.17"/>
    <d v="2026-06-05T00:00:00"/>
    <m/>
    <m/>
    <s v="Processamento de dados e congêneres"/>
    <n v="1566.91"/>
    <m/>
    <x v="0"/>
    <m/>
    <m/>
    <m/>
    <s v="2 - FATURADO"/>
    <n v="25"/>
    <x v="0"/>
    <x v="0"/>
    <m/>
  </r>
  <r>
    <x v="5427"/>
    <s v="404.808.968-44"/>
    <s v="NF SERVICOS - ADESAO"/>
    <n v="1977068"/>
    <d v="2026-05-21T00:00:00"/>
    <n v="2178023"/>
    <d v="2026-05-22T00:00:00"/>
    <m/>
    <n v="230.57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5428"/>
    <s v="404.870.160-68"/>
    <s v="ND-AMAZON"/>
    <n v="370"/>
    <d v="2025-04-26T00:00:00"/>
    <m/>
    <m/>
    <m/>
    <n v="122.82"/>
    <d v="2025-05-26T00:00:00"/>
    <m/>
    <m/>
    <s v="ESCRITOR POR ESCRITOR - MACHADO DE ASSIS SEGUNDO SEUS PARES 1939-2008 - VL. 2"/>
    <n v="122.82"/>
    <m/>
    <x v="0"/>
    <m/>
    <m/>
    <m/>
    <s v="2 - FATURADO"/>
    <n v="400"/>
    <x v="2"/>
    <x v="4"/>
    <m/>
  </r>
  <r>
    <x v="5429"/>
    <s v="404.997.268-98"/>
    <s v="NF SERVICOS - ADESAO"/>
    <n v="1986189"/>
    <d v="2026-05-21T00:00:00"/>
    <n v="218715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29"/>
    <s v="404.997.268-98"/>
    <s v="NF SERVICOS - ADESAO"/>
    <n v="1998341"/>
    <d v="2026-06-12T00:00:00"/>
    <n v="220084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30"/>
    <s v="405.023.888-89"/>
    <s v="NF SERVICOS - ADESAO"/>
    <n v="2000589"/>
    <d v="2026-06-12T00:00:00"/>
    <n v="220309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30"/>
    <s v="405.023.888-89"/>
    <s v="NF SERVICOS - ADESAO"/>
    <n v="2018176"/>
    <d v="2026-06-17T00:00:00"/>
    <n v="2220954"/>
    <d v="2026-06-18T00:00:00"/>
    <m/>
    <n v="1403.84"/>
    <d v="2026-06-20T00:00:00"/>
    <m/>
    <m/>
    <s v="Processamento de dados e congêneres"/>
    <n v="1403.84"/>
    <m/>
    <x v="0"/>
    <m/>
    <m/>
    <m/>
    <s v="2 - FATURADO"/>
    <n v="10"/>
    <x v="0"/>
    <x v="0"/>
    <m/>
  </r>
  <r>
    <x v="5431"/>
    <s v="405.241.628-75"/>
    <s v="NF SERVICOS - ADESAO"/>
    <n v="1979146"/>
    <d v="2026-05-21T00:00:00"/>
    <n v="218010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31"/>
    <s v="405.241.628-75"/>
    <s v="NF SERVICOS - ADESAO"/>
    <n v="1991920"/>
    <d v="2026-05-21T00:00:00"/>
    <n v="2192938"/>
    <d v="2026-05-23T00:00:00"/>
    <m/>
    <n v="174.97"/>
    <d v="2026-07-30T00:00:00"/>
    <m/>
    <m/>
    <s v="Processamento de dados e congêneres"/>
    <n v="174.97"/>
    <m/>
    <x v="0"/>
    <m/>
    <m/>
    <m/>
    <s v="2 - FATURADO"/>
    <n v="0"/>
    <x v="1"/>
    <x v="0"/>
    <m/>
  </r>
  <r>
    <x v="5431"/>
    <s v="405.241.628-75"/>
    <s v="NF SERVICOS - ADESAO"/>
    <n v="1996794"/>
    <d v="2026-06-12T00:00:00"/>
    <n v="219926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31"/>
    <s v="405.241.628-75"/>
    <s v="NF SERVICOS - ADESAO"/>
    <n v="2010368"/>
    <d v="2026-06-15T00:00:00"/>
    <n v="2213057"/>
    <d v="2026-06-16T00:00:00"/>
    <m/>
    <n v="128.1"/>
    <d v="2026-07-30T00:00:00"/>
    <m/>
    <m/>
    <s v="Processamento de dados e congêneres"/>
    <n v="128.1"/>
    <m/>
    <x v="0"/>
    <m/>
    <m/>
    <m/>
    <s v="2 - FATURADO"/>
    <n v="0"/>
    <x v="1"/>
    <x v="0"/>
    <m/>
  </r>
  <r>
    <x v="5432"/>
    <s v="405.277.748-47"/>
    <s v="NF SERVICOS - ADESAO"/>
    <n v="2001497"/>
    <d v="2026-06-12T00:00:00"/>
    <n v="2203998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433"/>
    <s v="405.380.548-16"/>
    <s v="NF SERVICOS - ADESAO"/>
    <n v="1984774"/>
    <d v="2026-05-21T00:00:00"/>
    <n v="218573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33"/>
    <s v="405.380.548-16"/>
    <s v="NF SERVICOS - ADESAO"/>
    <n v="1993431"/>
    <d v="2026-05-21T00:00:00"/>
    <n v="2194449"/>
    <d v="2026-05-23T00:00:00"/>
    <m/>
    <n v="172.36"/>
    <d v="2026-06-05T00:00:00"/>
    <m/>
    <m/>
    <s v="Processamento de dados e congêneres"/>
    <n v="172.36"/>
    <m/>
    <x v="0"/>
    <m/>
    <m/>
    <m/>
    <s v="2 - FATURADO"/>
    <n v="25"/>
    <x v="0"/>
    <x v="0"/>
    <m/>
  </r>
  <r>
    <x v="5433"/>
    <s v="405.380.548-16"/>
    <s v="NF SERVICOS - ADESAO"/>
    <n v="2004896"/>
    <d v="2026-06-12T00:00:00"/>
    <n v="220739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33"/>
    <s v="405.380.548-16"/>
    <s v="NF SERVICOS - ADESAO"/>
    <n v="2010505"/>
    <d v="2026-06-15T00:00:00"/>
    <n v="2213194"/>
    <d v="2026-06-16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5434"/>
    <s v="405.663.118-28"/>
    <s v="ND-LEILAO"/>
    <n v="29"/>
    <d v="2025-12-16T00:00:00"/>
    <m/>
    <m/>
    <m/>
    <n v="117.72"/>
    <d v="2025-12-30T00:00:00"/>
    <m/>
    <m/>
    <s v="LEILAO"/>
    <n v="117.72"/>
    <m/>
    <x v="0"/>
    <m/>
    <m/>
    <m/>
    <s v="7 DIAS"/>
    <n v="182"/>
    <x v="4"/>
    <x v="7"/>
    <m/>
  </r>
  <r>
    <x v="5435"/>
    <s v="405.714.308-48"/>
    <s v="NF SERVICOS - ADESAO"/>
    <n v="2006230"/>
    <d v="2026-06-12T00:00:00"/>
    <n v="220874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436"/>
    <s v="405.972.428-95"/>
    <s v="NF SERVICOS - ADESAO"/>
    <n v="2012144"/>
    <d v="2026-06-15T00:00:00"/>
    <n v="2214848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5437"/>
    <s v="405.999.038-80"/>
    <s v="NF SERVICOS - ADESAO"/>
    <n v="2007590"/>
    <d v="2026-06-15T00:00:00"/>
    <n v="2210242"/>
    <d v="2026-06-16T00:00:00"/>
    <m/>
    <n v="3.46"/>
    <d v="2026-06-20T00:00:00"/>
    <m/>
    <m/>
    <s v="Processamento de dados e congêneres"/>
    <n v="3.46"/>
    <m/>
    <x v="0"/>
    <m/>
    <m/>
    <m/>
    <s v="2 - FATURADO"/>
    <n v="10"/>
    <x v="0"/>
    <x v="0"/>
    <m/>
  </r>
  <r>
    <x v="5438"/>
    <s v="406.322.728-64"/>
    <s v="NF SERVICOS - ADESAO"/>
    <n v="1977582"/>
    <d v="2026-05-21T00:00:00"/>
    <n v="2178537"/>
    <d v="2026-05-22T00:00:00"/>
    <m/>
    <n v="665.94"/>
    <d v="2026-07-30T00:00:00"/>
    <m/>
    <m/>
    <s v="Processamento de dados e congêneres"/>
    <n v="665.94"/>
    <m/>
    <x v="0"/>
    <m/>
    <m/>
    <m/>
    <s v="2 - FATURADO"/>
    <n v="0"/>
    <x v="1"/>
    <x v="0"/>
    <m/>
  </r>
  <r>
    <x v="5438"/>
    <s v="406.322.728-64"/>
    <s v="NF SERVICOS - ADESAO"/>
    <n v="2016523"/>
    <d v="2026-06-17T00:00:00"/>
    <n v="2219294"/>
    <d v="2026-06-18T00:00:00"/>
    <m/>
    <n v="543.44000000000005"/>
    <d v="2026-07-30T00:00:00"/>
    <m/>
    <m/>
    <s v="Processamento de dados e congêneres"/>
    <n v="543.44000000000005"/>
    <m/>
    <x v="0"/>
    <m/>
    <m/>
    <m/>
    <s v="2 - FATURADO"/>
    <n v="0"/>
    <x v="1"/>
    <x v="0"/>
    <m/>
  </r>
  <r>
    <x v="5439"/>
    <s v="406.550.798-74"/>
    <s v="NF SERVICOS - ADESAO"/>
    <n v="1999056"/>
    <d v="2026-06-12T00:00:00"/>
    <n v="220155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40"/>
    <s v="406.585.808-92"/>
    <s v="NF SERVICOS - ADESAO"/>
    <n v="1977200"/>
    <d v="2026-05-21T00:00:00"/>
    <n v="2178155"/>
    <d v="2026-05-22T00:00:00"/>
    <m/>
    <n v="71.92"/>
    <d v="2026-07-30T00:00:00"/>
    <m/>
    <m/>
    <s v="Processamento de dados e congêneres"/>
    <n v="71.92"/>
    <m/>
    <x v="0"/>
    <m/>
    <m/>
    <m/>
    <s v="2 - FATURADO"/>
    <n v="0"/>
    <x v="1"/>
    <x v="0"/>
    <m/>
  </r>
  <r>
    <x v="5441"/>
    <s v="406.622.888-74"/>
    <s v="NF SERVICOS - ADESAO"/>
    <n v="1996927"/>
    <d v="2026-06-12T00:00:00"/>
    <n v="219942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42"/>
    <s v="406.827.468-19"/>
    <s v="NF SERVICOS - ADESAO"/>
    <n v="1980875"/>
    <d v="2026-05-21T00:00:00"/>
    <n v="218183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43"/>
    <s v="407.060.678-51"/>
    <s v="NF SERVICOS - ADESAO"/>
    <n v="1986379"/>
    <d v="2026-05-21T00:00:00"/>
    <n v="218734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43"/>
    <s v="407.060.678-51"/>
    <s v="NF SERVICOS - ADESAO"/>
    <n v="2005124"/>
    <d v="2026-06-12T00:00:00"/>
    <n v="220762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44"/>
    <s v="407.270.648-51"/>
    <s v="NF SERVICOS - ADESAO"/>
    <n v="1975464"/>
    <d v="2026-05-21T00:00:00"/>
    <n v="2176419"/>
    <d v="2026-05-21T00:00:00"/>
    <m/>
    <n v="2037.59"/>
    <d v="2026-06-05T00:00:00"/>
    <m/>
    <m/>
    <s v="Processamento de dados e congêneres"/>
    <n v="658.62"/>
    <m/>
    <x v="0"/>
    <m/>
    <m/>
    <m/>
    <s v="2 - FATURADO"/>
    <n v="25"/>
    <x v="0"/>
    <x v="0"/>
    <m/>
  </r>
  <r>
    <x v="5445"/>
    <s v="407.389.478-14"/>
    <s v="NF SERVICOS - ADESAO"/>
    <n v="1978637"/>
    <d v="2026-05-21T00:00:00"/>
    <n v="2179592"/>
    <d v="2026-05-22T00:00:00"/>
    <m/>
    <n v="632.20000000000005"/>
    <d v="2026-07-30T00:00:00"/>
    <m/>
    <m/>
    <s v="Processamento de dados e congêneres"/>
    <n v="632.20000000000005"/>
    <m/>
    <x v="0"/>
    <m/>
    <m/>
    <m/>
    <s v="2 - FATURADO"/>
    <n v="0"/>
    <x v="1"/>
    <x v="0"/>
    <m/>
  </r>
  <r>
    <x v="5445"/>
    <s v="407.389.478-14"/>
    <s v="NF SERVICOS - ADESAO"/>
    <n v="1983257"/>
    <d v="2026-05-21T00:00:00"/>
    <n v="218422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45"/>
    <s v="407.389.478-14"/>
    <s v="NF SERVICOS - ADESAO"/>
    <n v="2003193"/>
    <d v="2026-06-12T00:00:00"/>
    <n v="220569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45"/>
    <s v="407.389.478-14"/>
    <s v="NF SERVICOS - ADESAO"/>
    <n v="2017650"/>
    <d v="2026-06-17T00:00:00"/>
    <n v="2220428"/>
    <d v="2026-06-18T00:00:00"/>
    <m/>
    <n v="418.96"/>
    <d v="2026-07-30T00:00:00"/>
    <m/>
    <m/>
    <s v="Processamento de dados e congêneres"/>
    <n v="418.96"/>
    <m/>
    <x v="0"/>
    <m/>
    <m/>
    <m/>
    <s v="2 - FATURADO"/>
    <n v="0"/>
    <x v="1"/>
    <x v="0"/>
    <m/>
  </r>
  <r>
    <x v="5446"/>
    <s v="407.477.578-60"/>
    <s v="NF SERVICOS - ADESAO"/>
    <n v="1999774"/>
    <d v="2026-06-12T00:00:00"/>
    <n v="220227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46"/>
    <s v="407.477.578-60"/>
    <s v="NF SERVICOS - ADESAO"/>
    <n v="2010633"/>
    <d v="2026-06-15T00:00:00"/>
    <n v="2213322"/>
    <d v="2026-06-16T00:00:00"/>
    <m/>
    <n v="154.13"/>
    <d v="2026-06-20T00:00:00"/>
    <m/>
    <m/>
    <s v="Processamento de dados e congêneres"/>
    <n v="154.13"/>
    <m/>
    <x v="0"/>
    <m/>
    <m/>
    <m/>
    <s v="2 - FATURADO"/>
    <n v="10"/>
    <x v="0"/>
    <x v="0"/>
    <m/>
  </r>
  <r>
    <x v="5447"/>
    <s v="408.044.908-99"/>
    <s v="NF SERVICOS - ADESAO"/>
    <n v="2005603"/>
    <d v="2026-06-12T00:00:00"/>
    <n v="220811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47"/>
    <s v="408.044.908-99"/>
    <s v="NF SERVICOS - ADESAO"/>
    <n v="2011124"/>
    <d v="2026-06-15T00:00:00"/>
    <n v="2213819"/>
    <d v="2026-06-16T00:00:00"/>
    <m/>
    <n v="112.47"/>
    <d v="2026-07-30T00:00:00"/>
    <m/>
    <m/>
    <s v="Processamento de dados e congêneres"/>
    <n v="112.47"/>
    <m/>
    <x v="0"/>
    <m/>
    <m/>
    <m/>
    <s v="2 - FATURADO"/>
    <n v="0"/>
    <x v="1"/>
    <x v="0"/>
    <m/>
  </r>
  <r>
    <x v="5448"/>
    <s v="408.675.928-42"/>
    <s v="NF SERVICOS - ADESAO"/>
    <n v="2006586"/>
    <d v="2026-06-12T00:00:00"/>
    <n v="2209107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449"/>
    <s v="409.116.848-59"/>
    <s v="NF SERVICOS - ADESAO"/>
    <n v="1982080"/>
    <d v="2026-05-21T00:00:00"/>
    <n v="218304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49"/>
    <s v="409.116.848-59"/>
    <s v="NF SERVICOS - ADESAO"/>
    <n v="2004231"/>
    <d v="2026-06-12T00:00:00"/>
    <n v="220673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49"/>
    <s v="409.116.848-59"/>
    <s v="NF SERVICOS - ADESAO"/>
    <n v="2011332"/>
    <d v="2026-06-15T00:00:00"/>
    <n v="2214029"/>
    <d v="2026-06-16T00:00:00"/>
    <m/>
    <n v="146.33000000000001"/>
    <d v="2026-07-30T00:00:00"/>
    <m/>
    <m/>
    <s v="Processamento de dados e congêneres"/>
    <n v="146.33000000000001"/>
    <m/>
    <x v="0"/>
    <m/>
    <m/>
    <m/>
    <s v="2 - FATURADO"/>
    <n v="0"/>
    <x v="1"/>
    <x v="0"/>
    <m/>
  </r>
  <r>
    <x v="5450"/>
    <s v="409.187.678-14"/>
    <s v="NF SERVICOS - ADESAO"/>
    <n v="1977011"/>
    <d v="2026-05-21T00:00:00"/>
    <n v="2177966"/>
    <d v="2026-05-22T00:00:00"/>
    <m/>
    <n v="990.07"/>
    <d v="2026-06-05T00:00:00"/>
    <m/>
    <m/>
    <s v="Processamento de dados e congêneres"/>
    <n v="400.34"/>
    <m/>
    <x v="0"/>
    <m/>
    <m/>
    <m/>
    <s v="2 - FATURADO"/>
    <n v="25"/>
    <x v="0"/>
    <x v="0"/>
    <m/>
  </r>
  <r>
    <x v="5451"/>
    <s v="409.283.778-06"/>
    <s v="NF SERVICOS - ADESAO"/>
    <n v="1978244"/>
    <d v="2026-05-21T00:00:00"/>
    <n v="2179199"/>
    <d v="2026-05-22T00:00:00"/>
    <m/>
    <n v="122.62"/>
    <d v="2026-07-30T00:00:00"/>
    <m/>
    <m/>
    <s v="Processamento de dados e congêneres"/>
    <n v="122.62"/>
    <m/>
    <x v="0"/>
    <m/>
    <m/>
    <m/>
    <s v="2 - FATURADO"/>
    <n v="0"/>
    <x v="1"/>
    <x v="0"/>
    <m/>
  </r>
  <r>
    <x v="5451"/>
    <s v="409.283.778-06"/>
    <s v="NF SERVICOS - ADESAO"/>
    <n v="1987427"/>
    <d v="2026-05-21T00:00:00"/>
    <n v="218839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51"/>
    <s v="409.283.778-06"/>
    <s v="NF SERVICOS - ADESAO"/>
    <n v="2002835"/>
    <d v="2026-06-12T00:00:00"/>
    <n v="220533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51"/>
    <s v="409.283.778-06"/>
    <s v="NF SERVICOS - ADESAO"/>
    <n v="2017139"/>
    <d v="2026-06-17T00:00:00"/>
    <n v="2219914"/>
    <d v="2026-06-18T00:00:00"/>
    <m/>
    <n v="73.989999999999995"/>
    <d v="2026-07-30T00:00:00"/>
    <m/>
    <m/>
    <s v="Processamento de dados e congêneres"/>
    <n v="73.989999999999995"/>
    <m/>
    <x v="0"/>
    <m/>
    <m/>
    <m/>
    <s v="2 - FATURADO"/>
    <n v="0"/>
    <x v="1"/>
    <x v="0"/>
    <m/>
  </r>
  <r>
    <x v="5452"/>
    <s v="409.471.508-89"/>
    <s v="NF SERVICOS - ADESAO"/>
    <n v="1987356"/>
    <d v="2026-05-21T00:00:00"/>
    <n v="218831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53"/>
    <s v="409.670.088-67"/>
    <s v="NF SERVICOS - ADESAO"/>
    <n v="2018255"/>
    <d v="2026-06-17T00:00:00"/>
    <n v="2221033"/>
    <d v="2026-06-18T00:00:00"/>
    <m/>
    <n v="268.08"/>
    <d v="2026-07-30T00:00:00"/>
    <m/>
    <m/>
    <s v="Processamento de dados e congêneres"/>
    <n v="268.08"/>
    <m/>
    <x v="0"/>
    <m/>
    <m/>
    <m/>
    <s v="2 - FATURADO"/>
    <n v="0"/>
    <x v="1"/>
    <x v="0"/>
    <m/>
  </r>
  <r>
    <x v="5454"/>
    <s v="409.698.558-93"/>
    <s v="NF SERVICOS - ADESAO"/>
    <n v="1975989"/>
    <d v="2026-05-21T00:00:00"/>
    <n v="2176944"/>
    <d v="2026-05-22T00:00:00"/>
    <m/>
    <n v="1274.74"/>
    <d v="2026-07-30T00:00:00"/>
    <m/>
    <m/>
    <s v="Processamento de dados e congêneres"/>
    <n v="1274.74"/>
    <m/>
    <x v="0"/>
    <m/>
    <m/>
    <m/>
    <s v="2 - FATURADO"/>
    <n v="0"/>
    <x v="1"/>
    <x v="0"/>
    <m/>
  </r>
  <r>
    <x v="5454"/>
    <s v="409.698.558-93"/>
    <s v="NF SERVICOS - ADESAO"/>
    <n v="1985925"/>
    <d v="2026-05-21T00:00:00"/>
    <n v="218688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54"/>
    <s v="409.698.558-93"/>
    <s v="NF SERVICOS - ADESAO"/>
    <n v="2004757"/>
    <d v="2026-06-12T00:00:00"/>
    <n v="220726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54"/>
    <s v="409.698.558-93"/>
    <s v="NF SERVICOS - ADESAO"/>
    <n v="2017770"/>
    <d v="2026-06-17T00:00:00"/>
    <n v="2220548"/>
    <d v="2026-06-18T00:00:00"/>
    <m/>
    <n v="852.13"/>
    <d v="2026-07-30T00:00:00"/>
    <m/>
    <m/>
    <s v="Processamento de dados e congêneres"/>
    <n v="852.13"/>
    <m/>
    <x v="0"/>
    <m/>
    <m/>
    <m/>
    <s v="2 - FATURADO"/>
    <n v="0"/>
    <x v="1"/>
    <x v="0"/>
    <m/>
  </r>
  <r>
    <x v="5455"/>
    <s v="409.745.388-25"/>
    <s v="NF SERVICOS - ADESAO"/>
    <n v="1982143"/>
    <d v="2026-05-21T00:00:00"/>
    <n v="218310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455"/>
    <s v="409.745.388-25"/>
    <s v="NF SERVICOS - ADESAO"/>
    <n v="1989174"/>
    <d v="2026-05-21T00:00:00"/>
    <n v="2190177"/>
    <d v="2026-05-23T00:00:00"/>
    <m/>
    <n v="419.7"/>
    <d v="2026-06-05T00:00:00"/>
    <m/>
    <m/>
    <s v="Processamento de dados e congêneres"/>
    <n v="419.7"/>
    <m/>
    <x v="0"/>
    <m/>
    <m/>
    <m/>
    <s v="2 - FATURADO"/>
    <n v="25"/>
    <x v="0"/>
    <x v="0"/>
    <m/>
  </r>
  <r>
    <x v="5455"/>
    <s v="409.745.388-25"/>
    <s v="NF SERVICOS - ADESAO"/>
    <n v="1999342"/>
    <d v="2026-06-12T00:00:00"/>
    <n v="220184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55"/>
    <s v="409.745.388-25"/>
    <s v="NF SERVICOS - ADESAO"/>
    <n v="2008758"/>
    <d v="2026-06-15T00:00:00"/>
    <n v="2211410"/>
    <d v="2026-06-16T00:00:00"/>
    <m/>
    <n v="302.54000000000002"/>
    <d v="2026-06-20T00:00:00"/>
    <m/>
    <m/>
    <s v="Processamento de dados e congêneres"/>
    <n v="302.54000000000002"/>
    <m/>
    <x v="0"/>
    <m/>
    <m/>
    <m/>
    <s v="2 - FATURADO"/>
    <n v="10"/>
    <x v="0"/>
    <x v="0"/>
    <m/>
  </r>
  <r>
    <x v="4454"/>
    <s v="409.905.648-19"/>
    <s v="NF SERVICOS - ADESAO"/>
    <n v="2011876"/>
    <d v="2026-06-15T00:00:00"/>
    <n v="2214577"/>
    <d v="2026-06-16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5456"/>
    <s v="41.032.800/0001-71"/>
    <s v="NF SERVICOS - ADESAO"/>
    <n v="1985805"/>
    <d v="2026-05-21T00:00:00"/>
    <n v="2186768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5457"/>
    <s v="41.077.588/0001-69"/>
    <s v="NF SERVICOS - ADESAO"/>
    <n v="1993860"/>
    <d v="2026-05-21T00:00:00"/>
    <n v="2194878"/>
    <d v="2026-05-23T00:00:00"/>
    <m/>
    <n v="78.09"/>
    <d v="2026-07-30T00:00:00"/>
    <m/>
    <m/>
    <s v="Processamento de dados e congêneres"/>
    <n v="78.09"/>
    <m/>
    <x v="0"/>
    <m/>
    <m/>
    <m/>
    <s v="2 - FATURADO"/>
    <n v="0"/>
    <x v="1"/>
    <x v="0"/>
    <m/>
  </r>
  <r>
    <x v="5458"/>
    <s v="41.132.921/0001-95"/>
    <s v="NF SERVICOS - ADESAO"/>
    <n v="1985243"/>
    <d v="2026-05-21T00:00:00"/>
    <n v="2186206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458"/>
    <s v="41.132.921/0001-95"/>
    <s v="NF SERVICOS - ADESAO"/>
    <n v="1998898"/>
    <d v="2026-06-12T00:00:00"/>
    <n v="220139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459"/>
    <s v="41.215.266/0001-39"/>
    <s v="NF SERVICOS - ADESAO"/>
    <n v="1981760"/>
    <d v="2026-05-21T00:00:00"/>
    <n v="2182723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459"/>
    <s v="41.215.266/0001-39"/>
    <s v="NF SERVICOS - ADESAO"/>
    <n v="1999127"/>
    <d v="2026-06-12T00:00:00"/>
    <n v="2201628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460"/>
    <s v="41.317.524/0001-98"/>
    <s v="NF SERVICOS - ADESAO"/>
    <n v="2000773"/>
    <d v="2026-06-12T00:00:00"/>
    <n v="220327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461"/>
    <s v="41.341.748/0001-35"/>
    <s v="NF SERVICOS - ADESAO"/>
    <n v="2006952"/>
    <d v="2026-06-12T00:00:00"/>
    <n v="2209477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462"/>
    <s v="41.405.757/0001-42"/>
    <s v="ND-OPERADORA CIELO"/>
    <n v="29389"/>
    <d v="2026-06-02T00:00:00"/>
    <m/>
    <m/>
    <m/>
    <n v="139.38999999999999"/>
    <d v="2026-06-02T00:00:00"/>
    <m/>
    <m/>
    <s v="e-CNPJ A1 - Renovação 12 meses"/>
    <n v="139.38999999999999"/>
    <m/>
    <x v="0"/>
    <m/>
    <m/>
    <m/>
    <s v="1 - VENDA A VISTA"/>
    <n v="28"/>
    <x v="0"/>
    <x v="2"/>
    <m/>
  </r>
  <r>
    <x v="5463"/>
    <s v="41.452.265/0001-08"/>
    <s v="NF SERVICOS - ADESAO"/>
    <n v="2013207"/>
    <d v="2026-06-17T00:00:00"/>
    <n v="2215976"/>
    <d v="2026-06-17T00:00:00"/>
    <m/>
    <n v="161.41"/>
    <d v="2026-06-20T00:00:00"/>
    <m/>
    <m/>
    <s v="Processamento de dados e congêneres"/>
    <n v="161.41"/>
    <m/>
    <x v="0"/>
    <m/>
    <m/>
    <m/>
    <s v="2 - FATURADO"/>
    <n v="10"/>
    <x v="0"/>
    <x v="0"/>
    <m/>
  </r>
  <r>
    <x v="5464"/>
    <s v="41.465.800/0001-65"/>
    <s v="NF SERVICOS - ADESAO"/>
    <n v="2007374"/>
    <d v="2026-06-15T00:00:00"/>
    <n v="2210026"/>
    <d v="2026-06-16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465"/>
    <s v="41.467.386/0001-23"/>
    <s v="NF SERVICOS - ADESAO"/>
    <n v="1990182"/>
    <d v="2026-05-21T00:00:00"/>
    <n v="2191197"/>
    <d v="2026-05-23T00:00:00"/>
    <m/>
    <n v="111.08"/>
    <d v="2026-07-30T00:00:00"/>
    <m/>
    <m/>
    <s v="Processamento de dados e congêneres"/>
    <n v="111.08"/>
    <m/>
    <x v="0"/>
    <m/>
    <m/>
    <m/>
    <s v="2 - FATURADO"/>
    <n v="0"/>
    <x v="1"/>
    <x v="0"/>
    <m/>
  </r>
  <r>
    <x v="5465"/>
    <s v="41.467.386/0001-23"/>
    <s v="NF SERVICOS - ADESAO"/>
    <n v="2014951"/>
    <d v="2026-06-17T00:00:00"/>
    <n v="2217720"/>
    <d v="2026-06-17T00:00:00"/>
    <m/>
    <n v="145.79"/>
    <d v="2026-07-30T00:00:00"/>
    <m/>
    <m/>
    <s v="Processamento de dados e congêneres"/>
    <n v="145.79"/>
    <m/>
    <x v="0"/>
    <m/>
    <m/>
    <m/>
    <s v="2 - FATURADO"/>
    <n v="0"/>
    <x v="1"/>
    <x v="0"/>
    <m/>
  </r>
  <r>
    <x v="5466"/>
    <s v="41.474.674/0001-05"/>
    <s v="NF SERVICOS - ADESAO"/>
    <n v="1989089"/>
    <d v="2026-05-21T00:00:00"/>
    <n v="2190089"/>
    <d v="2026-05-23T00:00:00"/>
    <m/>
    <n v="315.89"/>
    <d v="2026-06-05T00:00:00"/>
    <m/>
    <m/>
    <s v="Processamento de dados e congêneres"/>
    <n v="315.89"/>
    <m/>
    <x v="0"/>
    <m/>
    <m/>
    <m/>
    <s v="2 - FATURADO"/>
    <n v="25"/>
    <x v="0"/>
    <x v="0"/>
    <m/>
  </r>
  <r>
    <x v="5466"/>
    <s v="41.474.674/0001-05"/>
    <s v="NF SERVICOS - ADESAO"/>
    <n v="2014693"/>
    <d v="2026-06-17T00:00:00"/>
    <n v="2217462"/>
    <d v="2026-06-17T00:00:00"/>
    <m/>
    <n v="230.84"/>
    <d v="2026-06-20T00:00:00"/>
    <m/>
    <m/>
    <s v="Processamento de dados e congêneres"/>
    <n v="230.84"/>
    <m/>
    <x v="0"/>
    <m/>
    <m/>
    <m/>
    <s v="2 - FATURADO"/>
    <n v="10"/>
    <x v="0"/>
    <x v="0"/>
    <m/>
  </r>
  <r>
    <x v="5467"/>
    <s v="41.488.646/0001-47"/>
    <s v="NF SERVICOS - ADESAO"/>
    <n v="1997760"/>
    <d v="2026-06-12T00:00:00"/>
    <n v="2200261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468"/>
    <s v="41.519.256/0001-97"/>
    <s v="NF SERVICOS - ADESAO"/>
    <n v="2000126"/>
    <d v="2026-06-12T00:00:00"/>
    <n v="220262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469"/>
    <s v="41.524.064/0001-79"/>
    <s v="NF SERVICOS - ADESAO"/>
    <n v="1998750"/>
    <d v="2026-06-12T00:00:00"/>
    <n v="220125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470"/>
    <s v="41.534.946/0001-15"/>
    <s v="NF SERVICOS - ADESAO"/>
    <n v="1980698"/>
    <d v="2026-05-21T00:00:00"/>
    <n v="218166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471"/>
    <s v="41.576.395/0001-52"/>
    <s v="NF SERVICOS - ADESAO"/>
    <n v="2012800"/>
    <d v="2026-06-17T00:00:00"/>
    <n v="2215568"/>
    <d v="2026-06-17T00:00:00"/>
    <m/>
    <n v="170.1"/>
    <d v="2026-06-20T00:00:00"/>
    <m/>
    <m/>
    <s v="Processamento de dados e congêneres"/>
    <n v="170.1"/>
    <m/>
    <x v="0"/>
    <m/>
    <m/>
    <m/>
    <s v="2 - FATURADO"/>
    <n v="10"/>
    <x v="0"/>
    <x v="0"/>
    <m/>
  </r>
  <r>
    <x v="5472"/>
    <s v="41.606.303/0001-30"/>
    <s v="NF SERVICOS - ADESAO"/>
    <n v="1982791"/>
    <d v="2026-05-21T00:00:00"/>
    <n v="2183754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5472"/>
    <s v="41.606.303/0001-30"/>
    <s v="NF SERVICOS - ADESAO"/>
    <n v="1997530"/>
    <d v="2026-06-12T00:00:00"/>
    <n v="2200031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5473"/>
    <s v="41.618.921/0001-08"/>
    <s v="NF SERVICOS - ADESAO"/>
    <n v="1981493"/>
    <d v="2026-05-21T00:00:00"/>
    <n v="2182456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5473"/>
    <s v="41.618.921/0001-08"/>
    <s v="NF SERVICOS - ADESAO"/>
    <n v="2004462"/>
    <d v="2026-06-12T00:00:00"/>
    <n v="2206964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5474"/>
    <s v="41.702.449/0001-89"/>
    <s v="NF SERVICOS - ADESAO"/>
    <n v="1985287"/>
    <d v="2026-05-21T00:00:00"/>
    <n v="2186250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4376"/>
    <s v="41.723.170/0001-81"/>
    <s v="NF SERVICOS - ADESAO"/>
    <n v="2006874"/>
    <d v="2026-06-12T00:00:00"/>
    <n v="2209397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5234"/>
    <s v="41.723.340/0001-28"/>
    <s v="NF SERVICOS - ADESAO"/>
    <n v="2005037"/>
    <d v="2026-06-12T00:00:00"/>
    <n v="2207540"/>
    <d v="2026-06-15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5475"/>
    <s v="41.733.037/0001-06"/>
    <s v="NF SERVICOS - ADESAO"/>
    <n v="2000580"/>
    <d v="2026-06-12T00:00:00"/>
    <n v="2203081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5476"/>
    <s v="41.768.608/0001-48"/>
    <s v="NF SERVICOS - ADESAO"/>
    <n v="2002893"/>
    <d v="2026-06-12T00:00:00"/>
    <n v="220539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477"/>
    <s v="41.789.210/0001-98"/>
    <s v="NF SERVICOS - ADESAO"/>
    <n v="1998476"/>
    <d v="2026-06-12T00:00:00"/>
    <n v="2200977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478"/>
    <s v="41.798.314/0001-69"/>
    <s v="NF SERVICOS - ADESAO"/>
    <n v="1984803"/>
    <d v="2026-05-21T00:00:00"/>
    <n v="2185766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479"/>
    <s v="41.800.062/0001-65"/>
    <s v="NF SERVICOS - ADESAO"/>
    <n v="2004444"/>
    <d v="2026-06-12T00:00:00"/>
    <n v="220694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480"/>
    <s v="41.807.372/0001-01"/>
    <s v="NF SERVICOS - ADESAO"/>
    <n v="1984264"/>
    <d v="2026-05-21T00:00:00"/>
    <n v="218522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481"/>
    <s v="41.852.170/0001-81"/>
    <s v="NF SERVICOS - ADESAO"/>
    <n v="1983266"/>
    <d v="2026-05-21T00:00:00"/>
    <n v="2184229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5481"/>
    <s v="41.852.170/0001-81"/>
    <s v="NF SERVICOS - ADESAO"/>
    <n v="1998791"/>
    <d v="2026-06-12T00:00:00"/>
    <n v="220129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482"/>
    <s v="41.886.010/0001-53"/>
    <s v="NF SERVICOS - ADESAO"/>
    <n v="1994102"/>
    <d v="2026-05-21T00:00:00"/>
    <n v="2195120"/>
    <d v="2026-05-23T00:00:00"/>
    <m/>
    <n v="258.60000000000002"/>
    <d v="2026-06-05T00:00:00"/>
    <m/>
    <m/>
    <s v="Processamento de dados e congêneres"/>
    <n v="258.60000000000002"/>
    <m/>
    <x v="0"/>
    <m/>
    <m/>
    <m/>
    <s v="2 - FATURADO"/>
    <n v="25"/>
    <x v="0"/>
    <x v="0"/>
    <m/>
  </r>
  <r>
    <x v="5482"/>
    <s v="41.886.010/0001-53"/>
    <s v="NF SERVICOS - ADESAO"/>
    <n v="2014658"/>
    <d v="2026-06-17T00:00:00"/>
    <n v="2217427"/>
    <d v="2026-06-17T00:00:00"/>
    <m/>
    <n v="152.72"/>
    <d v="2026-06-20T00:00:00"/>
    <m/>
    <m/>
    <s v="Processamento de dados e congêneres"/>
    <n v="152.72"/>
    <m/>
    <x v="0"/>
    <m/>
    <m/>
    <m/>
    <s v="2 - FATURADO"/>
    <n v="10"/>
    <x v="0"/>
    <x v="0"/>
    <m/>
  </r>
  <r>
    <x v="5483"/>
    <s v="41.896.639/0001-84"/>
    <s v="NF SERVICOS - ADESAO"/>
    <n v="2005615"/>
    <d v="2026-06-12T00:00:00"/>
    <n v="2208122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484"/>
    <s v="41.945.795/0001-98"/>
    <s v="ND-OPERADORA CIELO"/>
    <n v="29559"/>
    <d v="2026-06-22T00:00:00"/>
    <m/>
    <m/>
    <m/>
    <n v="124.99"/>
    <d v="2026-06-22T00:00:00"/>
    <m/>
    <m/>
    <s v="Certificado e-CPF A1 em Software (12 meses)"/>
    <n v="124.99"/>
    <m/>
    <x v="0"/>
    <m/>
    <m/>
    <m/>
    <s v="1 - VENDA A VISTA"/>
    <n v="8"/>
    <x v="0"/>
    <x v="2"/>
    <m/>
  </r>
  <r>
    <x v="5485"/>
    <s v="41.949.921/0001-82"/>
    <s v="NF SERVICOS - ADESAO"/>
    <n v="1988587"/>
    <d v="2026-05-21T00:00:00"/>
    <n v="2189571"/>
    <d v="2026-05-23T00:00:00"/>
    <m/>
    <n v="64.209999999999994"/>
    <d v="2026-06-05T00:00:00"/>
    <m/>
    <m/>
    <s v="Processamento de dados e congêneres"/>
    <n v="64.209999999999994"/>
    <m/>
    <x v="0"/>
    <m/>
    <m/>
    <m/>
    <s v="2 - FATURADO"/>
    <n v="25"/>
    <x v="0"/>
    <x v="0"/>
    <m/>
  </r>
  <r>
    <x v="5485"/>
    <s v="41.949.921/0001-82"/>
    <s v="NF SERVICOS - ADESAO"/>
    <n v="2013954"/>
    <d v="2026-06-17T00:00:00"/>
    <n v="2216723"/>
    <d v="2026-06-17T00:00:00"/>
    <m/>
    <n v="100.66"/>
    <d v="2026-06-20T00:00:00"/>
    <m/>
    <m/>
    <s v="Processamento de dados e congêneres"/>
    <n v="100.66"/>
    <m/>
    <x v="0"/>
    <m/>
    <m/>
    <m/>
    <s v="2 - FATURADO"/>
    <n v="10"/>
    <x v="0"/>
    <x v="0"/>
    <m/>
  </r>
  <r>
    <x v="5486"/>
    <s v="41.950.168/0001-45"/>
    <s v="NF SERVICOS - ADESAO"/>
    <n v="1979789"/>
    <d v="2026-05-21T00:00:00"/>
    <n v="218075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487"/>
    <s v="41.987.026/0001-52"/>
    <s v="NF SERVICOS - ADESAO"/>
    <n v="2004132"/>
    <d v="2026-06-12T00:00:00"/>
    <n v="2206634"/>
    <d v="2026-06-15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5488"/>
    <s v="410.099.488-57"/>
    <s v="NF SERVICOS - ADESAO"/>
    <n v="1975696"/>
    <d v="2026-05-21T00:00:00"/>
    <n v="2176651"/>
    <d v="2026-05-22T00:00:00"/>
    <m/>
    <n v="2358.52"/>
    <d v="2026-06-05T00:00:00"/>
    <m/>
    <m/>
    <s v="Processamento de dados e congêneres"/>
    <n v="744.71"/>
    <m/>
    <x v="0"/>
    <m/>
    <m/>
    <m/>
    <s v="2 - FATURADO"/>
    <n v="25"/>
    <x v="0"/>
    <x v="0"/>
    <m/>
  </r>
  <r>
    <x v="5488"/>
    <s v="410.099.488-57"/>
    <s v="NF SERVICOS - ADESAO"/>
    <n v="2004917"/>
    <d v="2026-06-12T00:00:00"/>
    <n v="2207420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488"/>
    <s v="410.099.488-57"/>
    <s v="NF SERVICOS - ADESAO"/>
    <n v="2017869"/>
    <d v="2026-06-17T00:00:00"/>
    <n v="2220647"/>
    <d v="2026-06-18T00:00:00"/>
    <m/>
    <n v="1628.42"/>
    <d v="2026-07-30T00:00:00"/>
    <m/>
    <m/>
    <s v="Processamento de dados e congêneres"/>
    <n v="1628.42"/>
    <m/>
    <x v="0"/>
    <m/>
    <m/>
    <m/>
    <s v="2 - FATURADO"/>
    <n v="0"/>
    <x v="1"/>
    <x v="0"/>
    <m/>
  </r>
  <r>
    <x v="5489"/>
    <s v="410.432.516-34"/>
    <s v="NF SERVICOS - ADESAO"/>
    <n v="1984507"/>
    <d v="2026-05-21T00:00:00"/>
    <n v="2185470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489"/>
    <s v="410.432.516-34"/>
    <s v="NF SERVICOS - ADESAO"/>
    <n v="2000921"/>
    <d v="2026-06-12T00:00:00"/>
    <n v="220342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89"/>
    <s v="410.432.516-34"/>
    <s v="NF SERVICOS - ADESAO"/>
    <n v="2007517"/>
    <d v="2026-06-15T00:00:00"/>
    <n v="2210169"/>
    <d v="2026-06-16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5490"/>
    <s v="411.081.638-66"/>
    <s v="NF SERVICOS - ADESAO"/>
    <n v="2007294"/>
    <d v="2026-06-12T00:00:00"/>
    <n v="220984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91"/>
    <s v="411.207.828-56"/>
    <s v="NF SERVICOS - ADESAO"/>
    <n v="1988400"/>
    <d v="2026-05-21T00:00:00"/>
    <n v="2189377"/>
    <d v="2026-05-23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5491"/>
    <s v="411.207.828-56"/>
    <s v="NF SERVICOS - ADESAO"/>
    <n v="2004208"/>
    <d v="2026-06-12T00:00:00"/>
    <n v="2206710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491"/>
    <s v="411.207.828-56"/>
    <s v="NF SERVICOS - ADESAO"/>
    <n v="2011239"/>
    <d v="2026-06-15T00:00:00"/>
    <n v="2213935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5492"/>
    <s v="411.424.558-82"/>
    <s v="NF SERVICOS - ADESAO"/>
    <n v="1986721"/>
    <d v="2026-05-21T00:00:00"/>
    <n v="218768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92"/>
    <s v="411.424.558-82"/>
    <s v="NF SERVICOS - ADESAO"/>
    <n v="2007277"/>
    <d v="2026-06-12T00:00:00"/>
    <n v="220983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93"/>
    <s v="411.516.368-27"/>
    <s v="NF SERVICOS - ADESAO"/>
    <n v="1978895"/>
    <d v="2026-05-21T00:00:00"/>
    <n v="2179850"/>
    <d v="2026-05-22T00:00:00"/>
    <m/>
    <n v="1729.28"/>
    <d v="2026-06-05T00:00:00"/>
    <m/>
    <m/>
    <s v="Processamento de dados e congêneres"/>
    <n v="495.04"/>
    <m/>
    <x v="0"/>
    <m/>
    <m/>
    <m/>
    <s v="2 - FATURADO"/>
    <n v="25"/>
    <x v="0"/>
    <x v="0"/>
    <m/>
  </r>
  <r>
    <x v="5494"/>
    <s v="411.698.244-04"/>
    <s v="NF SERVICOS - ADESAO"/>
    <n v="2002551"/>
    <d v="2026-06-12T00:00:00"/>
    <n v="220505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95"/>
    <s v="411.708.728-24"/>
    <s v="NF SERVICOS - ADESAO"/>
    <n v="1998559"/>
    <d v="2026-06-12T00:00:00"/>
    <n v="220106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495"/>
    <s v="411.708.728-24"/>
    <s v="NF SERVICOS - ADESAO"/>
    <n v="2009270"/>
    <d v="2026-06-15T00:00:00"/>
    <n v="2211922"/>
    <d v="2026-06-16T00:00:00"/>
    <m/>
    <n v="130.71"/>
    <d v="2026-06-20T00:00:00"/>
    <m/>
    <m/>
    <s v="Processamento de dados e congêneres"/>
    <n v="130.71"/>
    <m/>
    <x v="0"/>
    <m/>
    <m/>
    <m/>
    <s v="2 - FATURADO"/>
    <n v="10"/>
    <x v="0"/>
    <x v="0"/>
    <m/>
  </r>
  <r>
    <x v="5496"/>
    <s v="411.877.868-88"/>
    <s v="NF SERVICOS - ADESAO"/>
    <n v="1976498"/>
    <d v="2026-05-21T00:00:00"/>
    <n v="2177453"/>
    <d v="2026-05-22T00:00:00"/>
    <m/>
    <n v="2709.9"/>
    <d v="2026-07-30T00:00:00"/>
    <m/>
    <m/>
    <s v="Processamento de dados e congêneres"/>
    <n v="2709.9"/>
    <m/>
    <x v="0"/>
    <m/>
    <m/>
    <m/>
    <s v="2 - FATURADO"/>
    <n v="0"/>
    <x v="1"/>
    <x v="0"/>
    <m/>
  </r>
  <r>
    <x v="5496"/>
    <s v="411.877.868-88"/>
    <s v="NF SERVICOS - ADESAO"/>
    <n v="2018258"/>
    <d v="2026-06-17T00:00:00"/>
    <n v="2221036"/>
    <d v="2026-06-18T00:00:00"/>
    <m/>
    <n v="1158.1300000000001"/>
    <d v="2026-07-30T00:00:00"/>
    <m/>
    <m/>
    <s v="Processamento de dados e congêneres"/>
    <n v="1158.1300000000001"/>
    <m/>
    <x v="0"/>
    <m/>
    <m/>
    <m/>
    <s v="2 - FATURADO"/>
    <n v="0"/>
    <x v="1"/>
    <x v="0"/>
    <m/>
  </r>
  <r>
    <x v="5497"/>
    <s v="412.145.558-45"/>
    <s v="NF SERVICOS - ADESAO"/>
    <n v="2004142"/>
    <d v="2026-06-12T00:00:00"/>
    <n v="2206644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498"/>
    <s v="412.179.128-27"/>
    <s v="NF SERVICOS - ADESAO"/>
    <n v="1985119"/>
    <d v="2026-05-21T00:00:00"/>
    <n v="218608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498"/>
    <s v="412.179.128-27"/>
    <s v="NF SERVICOS - ADESAO"/>
    <n v="1992071"/>
    <d v="2026-05-21T00:00:00"/>
    <n v="2193089"/>
    <d v="2026-05-23T00:00:00"/>
    <m/>
    <n v="107.27"/>
    <d v="2026-07-30T00:00:00"/>
    <m/>
    <m/>
    <s v="Processamento de dados e congêneres"/>
    <n v="107.27"/>
    <m/>
    <x v="0"/>
    <m/>
    <m/>
    <m/>
    <s v="2 - FATURADO"/>
    <n v="0"/>
    <x v="1"/>
    <x v="0"/>
    <m/>
  </r>
  <r>
    <x v="5498"/>
    <s v="412.179.128-27"/>
    <s v="NF SERVICOS - ADESAO"/>
    <n v="1998574"/>
    <d v="2026-06-12T00:00:00"/>
    <n v="220107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498"/>
    <s v="412.179.128-27"/>
    <s v="NF SERVICOS - ADESAO"/>
    <n v="2009118"/>
    <d v="2026-06-15T00:00:00"/>
    <n v="2211770"/>
    <d v="2026-06-16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5499"/>
    <s v="412.309.128-86"/>
    <s v="NF SERVICOS - ADESAO"/>
    <n v="2000199"/>
    <d v="2026-06-12T00:00:00"/>
    <n v="220270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00"/>
    <s v="412.602.258-95"/>
    <s v="NF SERVICOS - ADESAO"/>
    <n v="1995757"/>
    <d v="2026-06-12T00:00:00"/>
    <n v="219821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00"/>
    <s v="412.602.258-95"/>
    <s v="NF SERVICOS - ADESAO"/>
    <n v="2011452"/>
    <d v="2026-06-15T00:00:00"/>
    <n v="2214150"/>
    <d v="2026-06-16T00:00:00"/>
    <m/>
    <n v="125.49"/>
    <d v="2026-06-20T00:00:00"/>
    <m/>
    <m/>
    <s v="Processamento de dados e congêneres"/>
    <n v="125.49"/>
    <m/>
    <x v="0"/>
    <m/>
    <m/>
    <m/>
    <s v="2 - FATURADO"/>
    <n v="10"/>
    <x v="0"/>
    <x v="0"/>
    <m/>
  </r>
  <r>
    <x v="5501"/>
    <s v="412.902.968-12"/>
    <s v="NF SERVICOS - ADESAO"/>
    <n v="1979122"/>
    <d v="2026-05-21T00:00:00"/>
    <n v="218007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01"/>
    <s v="412.902.968-12"/>
    <s v="NF SERVICOS - ADESAO"/>
    <n v="1990710"/>
    <d v="2026-05-21T00:00:00"/>
    <n v="2191727"/>
    <d v="2026-05-23T00:00:00"/>
    <m/>
    <n v="120.29"/>
    <d v="2026-07-30T00:00:00"/>
    <m/>
    <m/>
    <s v="Processamento de dados e congêneres"/>
    <n v="120.29"/>
    <m/>
    <x v="0"/>
    <m/>
    <m/>
    <m/>
    <s v="2 - FATURADO"/>
    <n v="0"/>
    <x v="1"/>
    <x v="0"/>
    <m/>
  </r>
  <r>
    <x v="5501"/>
    <s v="412.902.968-12"/>
    <s v="NF SERVICOS - ADESAO"/>
    <n v="2000800"/>
    <d v="2026-06-12T00:00:00"/>
    <n v="220330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01"/>
    <s v="412.902.968-12"/>
    <s v="NF SERVICOS - ADESAO"/>
    <n v="2012187"/>
    <d v="2026-06-15T00:00:00"/>
    <n v="2214892"/>
    <d v="2026-06-16T00:00:00"/>
    <m/>
    <n v="109.87"/>
    <d v="2026-07-30T00:00:00"/>
    <m/>
    <m/>
    <s v="Processamento de dados e congêneres"/>
    <n v="109.87"/>
    <m/>
    <x v="0"/>
    <m/>
    <m/>
    <m/>
    <s v="2 - FATURADO"/>
    <n v="0"/>
    <x v="1"/>
    <x v="0"/>
    <m/>
  </r>
  <r>
    <x v="5502"/>
    <s v="412.915.058-81"/>
    <s v="NF SERVICOS - ADESAO"/>
    <n v="1978235"/>
    <d v="2026-05-21T00:00:00"/>
    <n v="2179190"/>
    <d v="2026-05-22T00:00:00"/>
    <m/>
    <n v="3106.44"/>
    <d v="2026-06-05T00:00:00"/>
    <m/>
    <m/>
    <s v="Processamento de dados e congêneres"/>
    <n v="968.56"/>
    <m/>
    <x v="0"/>
    <m/>
    <m/>
    <m/>
    <s v="2 - FATURADO"/>
    <n v="25"/>
    <x v="0"/>
    <x v="0"/>
    <m/>
  </r>
  <r>
    <x v="5502"/>
    <s v="412.915.058-81"/>
    <s v="NF SERVICOS - ADESAO"/>
    <n v="2016269"/>
    <d v="2026-06-17T00:00:00"/>
    <n v="2219038"/>
    <d v="2026-06-18T00:00:00"/>
    <m/>
    <n v="154.19999999999999"/>
    <d v="2026-07-30T00:00:00"/>
    <m/>
    <m/>
    <s v="Processamento de dados e congêneres"/>
    <n v="154.19999999999999"/>
    <m/>
    <x v="0"/>
    <m/>
    <m/>
    <m/>
    <s v="2 - FATURADO"/>
    <n v="0"/>
    <x v="1"/>
    <x v="0"/>
    <m/>
  </r>
  <r>
    <x v="5503"/>
    <s v="413.312.438-31"/>
    <s v="NF SERVICOS - ADESAO"/>
    <n v="1978320"/>
    <d v="2026-05-21T00:00:00"/>
    <n v="2179275"/>
    <d v="2026-05-22T00:00:00"/>
    <m/>
    <n v="3134.76"/>
    <d v="2026-06-05T00:00:00"/>
    <m/>
    <m/>
    <s v="Processamento de dados e congêneres"/>
    <n v="968.56"/>
    <m/>
    <x v="0"/>
    <m/>
    <m/>
    <m/>
    <s v="2 - FATURADO"/>
    <n v="25"/>
    <x v="0"/>
    <x v="0"/>
    <m/>
  </r>
  <r>
    <x v="5504"/>
    <s v="413.606.398-96"/>
    <s v="NF SERVICOS - ADESAO"/>
    <n v="1977398"/>
    <d v="2026-05-21T00:00:00"/>
    <n v="2178353"/>
    <d v="2026-05-22T00:00:00"/>
    <m/>
    <n v="676.46"/>
    <d v="2026-07-30T00:00:00"/>
    <m/>
    <m/>
    <s v="Processamento de dados e congêneres"/>
    <n v="676.46"/>
    <m/>
    <x v="0"/>
    <m/>
    <m/>
    <m/>
    <s v="2 - FATURADO"/>
    <n v="0"/>
    <x v="1"/>
    <x v="0"/>
    <m/>
  </r>
  <r>
    <x v="5504"/>
    <s v="413.606.398-96"/>
    <s v="NF SERVICOS - ADESAO"/>
    <n v="1982894"/>
    <d v="2026-05-21T00:00:00"/>
    <n v="218385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04"/>
    <s v="413.606.398-96"/>
    <s v="NF SERVICOS - ADESAO"/>
    <n v="2001926"/>
    <d v="2026-06-12T00:00:00"/>
    <n v="220442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04"/>
    <s v="413.606.398-96"/>
    <s v="NF SERVICOS - ADESAO"/>
    <n v="2016528"/>
    <d v="2026-06-17T00:00:00"/>
    <n v="2219299"/>
    <d v="2026-06-18T00:00:00"/>
    <m/>
    <n v="493.87"/>
    <d v="2026-06-20T00:00:00"/>
    <m/>
    <m/>
    <s v="Processamento de dados e congêneres"/>
    <n v="493.87"/>
    <m/>
    <x v="0"/>
    <m/>
    <m/>
    <m/>
    <s v="2 - FATURADO"/>
    <n v="10"/>
    <x v="0"/>
    <x v="0"/>
    <m/>
  </r>
  <r>
    <x v="5505"/>
    <s v="414.026.508-68"/>
    <s v="NF SERVICOS - ADESAO"/>
    <n v="1976631"/>
    <d v="2026-05-21T00:00:00"/>
    <n v="2177586"/>
    <d v="2026-05-22T00:00:00"/>
    <m/>
    <n v="4299.1499999999996"/>
    <d v="2026-06-05T00:00:00"/>
    <m/>
    <m/>
    <s v="Processamento de dados e congêneres"/>
    <n v="1136.44"/>
    <m/>
    <x v="0"/>
    <m/>
    <m/>
    <m/>
    <s v="2 - FATURADO"/>
    <n v="25"/>
    <x v="0"/>
    <x v="0"/>
    <m/>
  </r>
  <r>
    <x v="5506"/>
    <s v="414.548.378-29"/>
    <s v="NF SERVICOS - ADESAO"/>
    <n v="1997295"/>
    <d v="2026-06-12T00:00:00"/>
    <n v="219979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06"/>
    <s v="414.548.378-29"/>
    <s v="NF SERVICOS - ADESAO"/>
    <n v="2016996"/>
    <d v="2026-06-17T00:00:00"/>
    <n v="2219771"/>
    <d v="2026-06-18T00:00:00"/>
    <m/>
    <n v="510.14"/>
    <d v="2026-06-20T00:00:00"/>
    <m/>
    <m/>
    <s v="Processamento de dados e congêneres"/>
    <n v="510.14"/>
    <m/>
    <x v="0"/>
    <m/>
    <m/>
    <m/>
    <s v="2 - FATURADO"/>
    <n v="10"/>
    <x v="0"/>
    <x v="0"/>
    <m/>
  </r>
  <r>
    <x v="5507"/>
    <s v="414.684.588-25"/>
    <s v="NF SERVICOS - ADESAO"/>
    <n v="1977139"/>
    <d v="2026-05-21T00:00:00"/>
    <n v="2178094"/>
    <d v="2026-05-22T00:00:00"/>
    <m/>
    <n v="2100.75"/>
    <d v="2026-07-30T00:00:00"/>
    <m/>
    <m/>
    <s v="Processamento de dados e congêneres"/>
    <n v="2100.75"/>
    <m/>
    <x v="0"/>
    <m/>
    <m/>
    <m/>
    <s v="2 - FATURADO"/>
    <n v="0"/>
    <x v="1"/>
    <x v="0"/>
    <m/>
  </r>
  <r>
    <x v="5507"/>
    <s v="414.684.588-25"/>
    <s v="NF SERVICOS - ADESAO"/>
    <n v="2016735"/>
    <d v="2026-06-17T00:00:00"/>
    <n v="2219510"/>
    <d v="2026-06-18T00:00:00"/>
    <m/>
    <n v="1410.09"/>
    <d v="2026-07-30T00:00:00"/>
    <m/>
    <m/>
    <s v="Processamento de dados e congêneres"/>
    <n v="1410.09"/>
    <m/>
    <x v="0"/>
    <m/>
    <m/>
    <m/>
    <s v="2 - FATURADO"/>
    <n v="0"/>
    <x v="1"/>
    <x v="0"/>
    <m/>
  </r>
  <r>
    <x v="5508"/>
    <s v="414.803.488-13"/>
    <s v="NF SERVICOS - ADESAO"/>
    <n v="1978432"/>
    <d v="2026-05-21T00:00:00"/>
    <n v="2179387"/>
    <d v="2026-05-22T00:00:00"/>
    <m/>
    <n v="796.36"/>
    <d v="2026-07-30T00:00:00"/>
    <m/>
    <m/>
    <s v="Processamento de dados e congêneres"/>
    <n v="796.36"/>
    <m/>
    <x v="0"/>
    <m/>
    <m/>
    <m/>
    <s v="2 - FATURADO"/>
    <n v="0"/>
    <x v="1"/>
    <x v="0"/>
    <m/>
  </r>
  <r>
    <x v="5508"/>
    <s v="414.803.488-13"/>
    <s v="NF SERVICOS - ADESAO"/>
    <n v="2018321"/>
    <d v="2026-06-17T00:00:00"/>
    <n v="2221099"/>
    <d v="2026-06-18T00:00:00"/>
    <m/>
    <n v="605.57000000000005"/>
    <d v="2026-07-30T00:00:00"/>
    <m/>
    <m/>
    <s v="Processamento de dados e congêneres"/>
    <n v="605.57000000000005"/>
    <m/>
    <x v="0"/>
    <m/>
    <m/>
    <m/>
    <s v="2 - FATURADO"/>
    <n v="0"/>
    <x v="1"/>
    <x v="0"/>
    <m/>
  </r>
  <r>
    <x v="5509"/>
    <s v="415.351.948-04"/>
    <s v="ND-AMAZON"/>
    <n v="393"/>
    <d v="2025-05-07T00:00:00"/>
    <m/>
    <m/>
    <m/>
    <n v="18.7"/>
    <d v="2025-06-06T00:00:00"/>
    <m/>
    <m/>
    <s v="COL. PALCO -  SUR SCENE AGRESTE BODY ART A REFEICAO"/>
    <n v="18.7"/>
    <m/>
    <x v="0"/>
    <m/>
    <m/>
    <m/>
    <s v="2 - FATURADO"/>
    <n v="389"/>
    <x v="2"/>
    <x v="4"/>
    <m/>
  </r>
  <r>
    <x v="5510"/>
    <s v="416.017.648-80"/>
    <s v="NF SERVICOS - ADESAO"/>
    <n v="1977644"/>
    <d v="2026-05-21T00:00:00"/>
    <n v="2178599"/>
    <d v="2026-05-22T00:00:00"/>
    <m/>
    <n v="2282.16"/>
    <d v="2026-06-05T00:00:00"/>
    <m/>
    <m/>
    <s v="Processamento de dados e congêneres"/>
    <n v="637.1"/>
    <m/>
    <x v="0"/>
    <m/>
    <m/>
    <m/>
    <s v="2 - FATURADO"/>
    <n v="25"/>
    <x v="0"/>
    <x v="0"/>
    <m/>
  </r>
  <r>
    <x v="5511"/>
    <s v="416.133.498-23"/>
    <s v="NF SERVICOS - ADESAO"/>
    <n v="1996274"/>
    <d v="2026-06-12T00:00:00"/>
    <n v="2198733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512"/>
    <s v="416.171.418-10"/>
    <s v="NF SERVICOS - ADESAO"/>
    <n v="1980435"/>
    <d v="2026-05-21T00:00:00"/>
    <n v="218139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12"/>
    <s v="416.171.418-10"/>
    <s v="NF SERVICOS - ADESAO"/>
    <n v="1995048"/>
    <d v="2026-05-21T00:00:00"/>
    <n v="2196066"/>
    <d v="2026-05-23T00:00:00"/>
    <m/>
    <n v="146.32"/>
    <d v="2026-07-30T00:00:00"/>
    <m/>
    <m/>
    <s v="Processamento de dados e congêneres"/>
    <n v="146.32"/>
    <m/>
    <x v="0"/>
    <m/>
    <m/>
    <m/>
    <s v="2 - FATURADO"/>
    <n v="0"/>
    <x v="1"/>
    <x v="0"/>
    <m/>
  </r>
  <r>
    <x v="5512"/>
    <s v="416.171.418-10"/>
    <s v="NF SERVICOS - ADESAO"/>
    <n v="1998243"/>
    <d v="2026-06-12T00:00:00"/>
    <n v="220074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12"/>
    <s v="416.171.418-10"/>
    <s v="NF SERVICOS - ADESAO"/>
    <n v="2011479"/>
    <d v="2026-06-15T00:00:00"/>
    <n v="2214177"/>
    <d v="2026-06-16T00:00:00"/>
    <m/>
    <n v="151.53"/>
    <d v="2026-07-30T00:00:00"/>
    <m/>
    <m/>
    <s v="Processamento de dados e congêneres"/>
    <n v="151.53"/>
    <m/>
    <x v="0"/>
    <m/>
    <m/>
    <m/>
    <s v="2 - FATURADO"/>
    <n v="0"/>
    <x v="1"/>
    <x v="0"/>
    <m/>
  </r>
  <r>
    <x v="5513"/>
    <s v="416.184.758-00"/>
    <s v="NF SERVICOS - ADESAO"/>
    <n v="1977038"/>
    <d v="2026-05-21T00:00:00"/>
    <n v="2177993"/>
    <d v="2026-05-22T00:00:00"/>
    <m/>
    <n v="1572.11"/>
    <d v="2026-06-05T00:00:00"/>
    <m/>
    <m/>
    <s v="Processamento de dados e congêneres"/>
    <n v="348.68"/>
    <m/>
    <x v="0"/>
    <m/>
    <m/>
    <m/>
    <s v="2 - FATURADO"/>
    <n v="25"/>
    <x v="0"/>
    <x v="0"/>
    <m/>
  </r>
  <r>
    <x v="5513"/>
    <s v="416.184.758-00"/>
    <s v="NF SERVICOS - ADESAO"/>
    <n v="1996207"/>
    <d v="2026-06-12T00:00:00"/>
    <n v="219866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13"/>
    <s v="416.184.758-00"/>
    <s v="NF SERVICOS - ADESAO"/>
    <n v="2017739"/>
    <d v="2026-06-17T00:00:00"/>
    <n v="2220517"/>
    <d v="2026-06-18T00:00:00"/>
    <m/>
    <n v="2110.5300000000002"/>
    <d v="2026-06-20T00:00:00"/>
    <m/>
    <m/>
    <s v="Processamento de dados e congêneres"/>
    <n v="2110.5300000000002"/>
    <m/>
    <x v="0"/>
    <m/>
    <m/>
    <m/>
    <s v="2 - FATURADO"/>
    <n v="10"/>
    <x v="0"/>
    <x v="0"/>
    <m/>
  </r>
  <r>
    <x v="5514"/>
    <s v="416.231.328-86"/>
    <s v="NF SERVICOS - ADESAO"/>
    <n v="1975877"/>
    <d v="2026-05-21T00:00:00"/>
    <n v="2176832"/>
    <d v="2026-05-22T00:00:00"/>
    <m/>
    <n v="7673.5"/>
    <d v="2026-06-05T00:00:00"/>
    <m/>
    <m/>
    <s v="Processamento de dados e congêneres"/>
    <n v="2122.2199999999998"/>
    <m/>
    <x v="0"/>
    <m/>
    <m/>
    <m/>
    <s v="2 - FATURADO"/>
    <n v="25"/>
    <x v="0"/>
    <x v="0"/>
    <m/>
  </r>
  <r>
    <x v="5514"/>
    <s v="416.231.328-86"/>
    <s v="NF SERVICOS - ADESAO"/>
    <n v="2018676"/>
    <d v="2026-06-17T00:00:00"/>
    <n v="2221460"/>
    <d v="2026-06-18T00:00:00"/>
    <m/>
    <n v="5597.12"/>
    <d v="2026-06-20T00:00:00"/>
    <m/>
    <m/>
    <s v="Processamento de dados e congêneres"/>
    <n v="5597.12"/>
    <m/>
    <x v="0"/>
    <m/>
    <m/>
    <m/>
    <s v="2 - FATURADO"/>
    <n v="10"/>
    <x v="0"/>
    <x v="0"/>
    <m/>
  </r>
  <r>
    <x v="5515"/>
    <s v="416.412.958-13"/>
    <s v="NF SERVICOS - ADESAO"/>
    <n v="1978234"/>
    <d v="2026-05-21T00:00:00"/>
    <n v="2179189"/>
    <d v="2026-05-22T00:00:00"/>
    <m/>
    <n v="5108.5600000000004"/>
    <d v="2026-06-05T00:00:00"/>
    <m/>
    <m/>
    <s v="Processamento de dados e congêneres"/>
    <n v="1351.68"/>
    <m/>
    <x v="0"/>
    <m/>
    <m/>
    <m/>
    <s v="2 - FATURADO"/>
    <n v="25"/>
    <x v="0"/>
    <x v="0"/>
    <m/>
  </r>
  <r>
    <x v="5515"/>
    <s v="416.412.958-13"/>
    <s v="NF SERVICOS - ADESAO"/>
    <n v="2007107"/>
    <d v="2026-06-12T00:00:00"/>
    <n v="220966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15"/>
    <s v="416.412.958-13"/>
    <s v="NF SERVICOS - ADESAO"/>
    <n v="2016779"/>
    <d v="2026-06-17T00:00:00"/>
    <n v="2219554"/>
    <d v="2026-06-18T00:00:00"/>
    <m/>
    <n v="3215.39"/>
    <d v="2026-06-20T00:00:00"/>
    <m/>
    <m/>
    <s v="Processamento de dados e congêneres"/>
    <n v="3215.39"/>
    <m/>
    <x v="0"/>
    <m/>
    <m/>
    <m/>
    <s v="2 - FATURADO"/>
    <n v="10"/>
    <x v="0"/>
    <x v="0"/>
    <m/>
  </r>
  <r>
    <x v="5516"/>
    <s v="416.578.008-14"/>
    <s v="NF SERVICOS - ADESAO"/>
    <n v="1976901"/>
    <d v="2026-05-21T00:00:00"/>
    <n v="2177856"/>
    <d v="2026-05-22T00:00:00"/>
    <m/>
    <n v="153.24"/>
    <d v="2026-06-05T00:00:00"/>
    <m/>
    <m/>
    <s v="Processamento de dados e congêneres"/>
    <n v="55.96"/>
    <m/>
    <x v="0"/>
    <m/>
    <m/>
    <m/>
    <s v="2 - FATURADO"/>
    <n v="25"/>
    <x v="0"/>
    <x v="0"/>
    <m/>
  </r>
  <r>
    <x v="5517"/>
    <s v="416.867.618-80"/>
    <s v="NF SERVICOS - ADESAO"/>
    <n v="1983223"/>
    <d v="2026-05-21T00:00:00"/>
    <n v="218418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17"/>
    <s v="416.867.618-80"/>
    <s v="NF SERVICOS - ADESAO"/>
    <n v="1991178"/>
    <d v="2026-05-21T00:00:00"/>
    <n v="2192195"/>
    <d v="2026-05-23T00:00:00"/>
    <m/>
    <n v="226.17"/>
    <d v="2026-07-30T00:00:00"/>
    <m/>
    <m/>
    <s v="Processamento de dados e congêneres"/>
    <n v="226.17"/>
    <m/>
    <x v="0"/>
    <m/>
    <m/>
    <m/>
    <s v="2 - FATURADO"/>
    <n v="0"/>
    <x v="1"/>
    <x v="0"/>
    <m/>
  </r>
  <r>
    <x v="5517"/>
    <s v="416.867.618-80"/>
    <s v="NF SERVICOS - ADESAO"/>
    <n v="1999014"/>
    <d v="2026-06-12T00:00:00"/>
    <n v="220151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17"/>
    <s v="416.867.618-80"/>
    <s v="NF SERVICOS - ADESAO"/>
    <n v="2012407"/>
    <d v="2026-06-15T00:00:00"/>
    <n v="2215114"/>
    <d v="2026-06-16T00:00:00"/>
    <m/>
    <n v="157.59"/>
    <d v="2026-07-30T00:00:00"/>
    <m/>
    <m/>
    <s v="Processamento de dados e congêneres"/>
    <n v="157.59"/>
    <m/>
    <x v="0"/>
    <m/>
    <m/>
    <m/>
    <s v="2 - FATURADO"/>
    <n v="0"/>
    <x v="1"/>
    <x v="0"/>
    <m/>
  </r>
  <r>
    <x v="5518"/>
    <s v="417.083.988-99"/>
    <s v="NF SERVICOS - ADESAO"/>
    <n v="1975438"/>
    <d v="2026-05-21T00:00:00"/>
    <n v="2176393"/>
    <d v="2026-05-21T00:00:00"/>
    <m/>
    <n v="3953.45"/>
    <d v="2026-06-05T00:00:00"/>
    <m/>
    <m/>
    <s v="Processamento de dados e congêneres"/>
    <n v="1510.95"/>
    <m/>
    <x v="0"/>
    <m/>
    <m/>
    <m/>
    <s v="2 - FATURADO"/>
    <n v="25"/>
    <x v="0"/>
    <x v="0"/>
    <m/>
  </r>
  <r>
    <x v="5519"/>
    <s v="417.329.988-50"/>
    <s v="NF SERVICOS - ADESAO"/>
    <n v="1979515"/>
    <d v="2026-05-21T00:00:00"/>
    <n v="218047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19"/>
    <s v="417.329.988-50"/>
    <s v="NF SERVICOS - ADESAO"/>
    <n v="1997842"/>
    <d v="2026-06-12T00:00:00"/>
    <n v="220034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20"/>
    <s v="417.343.258-52"/>
    <s v="NF SERVICOS - ADESAO"/>
    <n v="1976767"/>
    <d v="2026-05-21T00:00:00"/>
    <n v="2177722"/>
    <d v="2026-05-22T00:00:00"/>
    <m/>
    <n v="583.34"/>
    <d v="2026-06-05T00:00:00"/>
    <m/>
    <m/>
    <s v="Processamento de dados e congêneres"/>
    <n v="172.19"/>
    <m/>
    <x v="0"/>
    <m/>
    <m/>
    <m/>
    <s v="2 - FATURADO"/>
    <n v="25"/>
    <x v="0"/>
    <x v="0"/>
    <m/>
  </r>
  <r>
    <x v="5520"/>
    <s v="417.343.258-52"/>
    <s v="NF SERVICOS - ADESAO"/>
    <n v="2017243"/>
    <d v="2026-06-17T00:00:00"/>
    <n v="2220018"/>
    <d v="2026-06-18T00:00:00"/>
    <m/>
    <n v="426.87"/>
    <d v="2026-06-20T00:00:00"/>
    <m/>
    <m/>
    <s v="Processamento de dados e congêneres"/>
    <n v="426.87"/>
    <m/>
    <x v="0"/>
    <m/>
    <m/>
    <m/>
    <s v="2 - FATURADO"/>
    <n v="10"/>
    <x v="0"/>
    <x v="0"/>
    <m/>
  </r>
  <r>
    <x v="5521"/>
    <s v="417.505.118-00"/>
    <s v="NF SERVICOS - ADESAO"/>
    <n v="2000711"/>
    <d v="2026-06-12T00:00:00"/>
    <n v="220321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21"/>
    <s v="417.505.118-00"/>
    <s v="NF SERVICOS - ADESAO"/>
    <n v="2011539"/>
    <d v="2026-06-15T00:00:00"/>
    <n v="2214237"/>
    <d v="2026-06-16T00:00:00"/>
    <m/>
    <n v="130.69999999999999"/>
    <d v="2026-06-20T00:00:00"/>
    <m/>
    <m/>
    <s v="Processamento de dados e congêneres"/>
    <n v="130.69999999999999"/>
    <m/>
    <x v="0"/>
    <m/>
    <m/>
    <m/>
    <s v="2 - FATURADO"/>
    <n v="10"/>
    <x v="0"/>
    <x v="0"/>
    <m/>
  </r>
  <r>
    <x v="5522"/>
    <s v="417.603.988-45"/>
    <s v="NF SERVICOS - ADESAO"/>
    <n v="2011270"/>
    <d v="2026-06-15T00:00:00"/>
    <n v="2213967"/>
    <d v="2026-06-16T00:00:00"/>
    <m/>
    <n v="172.36"/>
    <d v="2026-06-20T00:00:00"/>
    <m/>
    <m/>
    <s v="Processamento de dados e congêneres"/>
    <n v="172.36"/>
    <m/>
    <x v="0"/>
    <m/>
    <m/>
    <m/>
    <s v="2 - FATURADO"/>
    <n v="10"/>
    <x v="0"/>
    <x v="0"/>
    <m/>
  </r>
  <r>
    <x v="5523"/>
    <s v="417.639.968-67"/>
    <s v="NF SERVICOS - ADESAO"/>
    <n v="2002080"/>
    <d v="2026-06-12T00:00:00"/>
    <n v="220458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23"/>
    <s v="417.639.968-67"/>
    <s v="NF SERVICOS - ADESAO"/>
    <n v="2012344"/>
    <d v="2026-06-15T00:00:00"/>
    <n v="2215049"/>
    <d v="2026-06-16T00:00:00"/>
    <m/>
    <n v="128.1"/>
    <d v="2026-07-30T00:00:00"/>
    <m/>
    <m/>
    <s v="Processamento de dados e congêneres"/>
    <n v="128.1"/>
    <m/>
    <x v="0"/>
    <m/>
    <m/>
    <m/>
    <s v="2 - FATURADO"/>
    <n v="0"/>
    <x v="1"/>
    <x v="0"/>
    <m/>
  </r>
  <r>
    <x v="5524"/>
    <s v="417.881.608-00"/>
    <s v="NF SERVICOS - ADESAO"/>
    <n v="1975627"/>
    <d v="2026-05-21T00:00:00"/>
    <n v="2176582"/>
    <d v="2026-05-22T00:00:00"/>
    <m/>
    <n v="204.11"/>
    <d v="2026-07-30T00:00:00"/>
    <m/>
    <m/>
    <s v="Processamento de dados e congêneres"/>
    <n v="204.11"/>
    <m/>
    <x v="0"/>
    <m/>
    <m/>
    <m/>
    <s v="2 - FATURADO"/>
    <n v="0"/>
    <x v="1"/>
    <x v="0"/>
    <m/>
  </r>
  <r>
    <x v="5524"/>
    <s v="417.881.608-00"/>
    <s v="NF SERVICOS - ADESAO"/>
    <n v="1998367"/>
    <d v="2026-06-12T00:00:00"/>
    <n v="220086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25"/>
    <s v="417.885.138-19"/>
    <s v="NF SERVICOS - ADESAO"/>
    <n v="1976363"/>
    <d v="2026-05-21T00:00:00"/>
    <n v="2177318"/>
    <d v="2026-05-22T00:00:00"/>
    <m/>
    <n v="957.69"/>
    <d v="2026-06-05T00:00:00"/>
    <m/>
    <m/>
    <s v="Processamento de dados e congêneres"/>
    <n v="262.58999999999997"/>
    <m/>
    <x v="0"/>
    <m/>
    <m/>
    <m/>
    <s v="2 - FATURADO"/>
    <n v="25"/>
    <x v="0"/>
    <x v="0"/>
    <m/>
  </r>
  <r>
    <x v="5525"/>
    <s v="417.885.138-19"/>
    <s v="NF SERVICOS - ADESAO"/>
    <n v="2001594"/>
    <d v="2026-06-12T00:00:00"/>
    <n v="220409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25"/>
    <s v="417.885.138-19"/>
    <s v="NF SERVICOS - ADESAO"/>
    <n v="2016331"/>
    <d v="2026-06-17T00:00:00"/>
    <n v="2219100"/>
    <d v="2026-06-18T00:00:00"/>
    <m/>
    <n v="659.49"/>
    <d v="2026-06-20T00:00:00"/>
    <m/>
    <m/>
    <s v="Processamento de dados e congêneres"/>
    <n v="659.49"/>
    <m/>
    <x v="0"/>
    <m/>
    <m/>
    <m/>
    <s v="2 - FATURADO"/>
    <n v="10"/>
    <x v="0"/>
    <x v="0"/>
    <m/>
  </r>
  <r>
    <x v="5526"/>
    <s v="417.939.678-57"/>
    <s v="NF SERVICOS - ADESAO"/>
    <n v="1978242"/>
    <d v="2026-05-21T00:00:00"/>
    <n v="2179197"/>
    <d v="2026-05-22T00:00:00"/>
    <m/>
    <n v="170.81"/>
    <d v="2026-07-30T00:00:00"/>
    <m/>
    <m/>
    <s v="Processamento de dados e congêneres"/>
    <n v="170.81"/>
    <m/>
    <x v="0"/>
    <m/>
    <m/>
    <m/>
    <s v="2 - FATURADO"/>
    <n v="0"/>
    <x v="1"/>
    <x v="0"/>
    <m/>
  </r>
  <r>
    <x v="5526"/>
    <s v="417.939.678-57"/>
    <s v="NF SERVICOS - ADESAO"/>
    <n v="1986365"/>
    <d v="2026-05-21T00:00:00"/>
    <n v="2187328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526"/>
    <s v="417.939.678-57"/>
    <s v="NF SERVICOS - ADESAO"/>
    <n v="2004711"/>
    <d v="2026-06-12T00:00:00"/>
    <n v="220721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26"/>
    <s v="417.939.678-57"/>
    <s v="NF SERVICOS - ADESAO"/>
    <n v="2016482"/>
    <d v="2026-06-17T00:00:00"/>
    <n v="2219252"/>
    <d v="2026-06-18T00:00:00"/>
    <m/>
    <n v="62.06"/>
    <d v="2026-06-20T00:00:00"/>
    <m/>
    <m/>
    <s v="Processamento de dados e congêneres"/>
    <n v="62.06"/>
    <m/>
    <x v="0"/>
    <m/>
    <m/>
    <m/>
    <s v="2 - FATURADO"/>
    <n v="10"/>
    <x v="0"/>
    <x v="0"/>
    <m/>
  </r>
  <r>
    <x v="5527"/>
    <s v="418.228.896-34"/>
    <s v="ND-OPERADORA CIELO"/>
    <n v="29567"/>
    <d v="2026-06-22T00:00:00"/>
    <m/>
    <m/>
    <m/>
    <n v="124.99"/>
    <d v="2026-06-22T00:00:00"/>
    <m/>
    <m/>
    <s v="Certificado e-CPF A1 em Software (12 meses)"/>
    <n v="124.99"/>
    <m/>
    <x v="0"/>
    <m/>
    <m/>
    <m/>
    <s v="1 - VENDA A VISTA"/>
    <n v="8"/>
    <x v="0"/>
    <x v="2"/>
    <m/>
  </r>
  <r>
    <x v="5528"/>
    <s v="418.270.428-26"/>
    <s v="NF SERVICOS - ADESAO"/>
    <n v="1977135"/>
    <d v="2026-05-21T00:00:00"/>
    <n v="2178090"/>
    <d v="2026-05-22T00:00:00"/>
    <m/>
    <n v="711.49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5529"/>
    <s v="418.430.808-26"/>
    <s v="NF SERVICOS - ADESAO"/>
    <n v="1985976"/>
    <d v="2026-05-21T00:00:00"/>
    <n v="2186939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529"/>
    <s v="418.430.808-26"/>
    <s v="NF SERVICOS - ADESAO"/>
    <n v="1990063"/>
    <d v="2026-05-21T00:00:00"/>
    <n v="2191066"/>
    <d v="2026-05-23T00:00:00"/>
    <m/>
    <n v="28.63"/>
    <d v="2026-06-05T00:00:00"/>
    <m/>
    <m/>
    <s v="Processamento de dados e congêneres"/>
    <n v="28.63"/>
    <m/>
    <x v="0"/>
    <m/>
    <m/>
    <m/>
    <s v="2 - FATURADO"/>
    <n v="25"/>
    <x v="0"/>
    <x v="0"/>
    <m/>
  </r>
  <r>
    <x v="5529"/>
    <s v="418.430.808-26"/>
    <s v="NF SERVICOS - ADESAO"/>
    <n v="2002540"/>
    <d v="2026-06-12T00:00:00"/>
    <n v="22050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29"/>
    <s v="418.430.808-26"/>
    <s v="NF SERVICOS - ADESAO"/>
    <n v="2008235"/>
    <d v="2026-06-15T00:00:00"/>
    <n v="2210887"/>
    <d v="2026-06-16T00:00:00"/>
    <m/>
    <n v="80.7"/>
    <d v="2026-06-20T00:00:00"/>
    <m/>
    <m/>
    <s v="Processamento de dados e congêneres"/>
    <n v="80.7"/>
    <m/>
    <x v="0"/>
    <m/>
    <m/>
    <m/>
    <s v="2 - FATURADO"/>
    <n v="10"/>
    <x v="0"/>
    <x v="0"/>
    <m/>
  </r>
  <r>
    <x v="5530"/>
    <s v="418.527.678-80"/>
    <s v="ND-OPERADORA CIELO"/>
    <n v="29442"/>
    <d v="2026-06-09T00:00:00"/>
    <m/>
    <m/>
    <m/>
    <n v="412.47"/>
    <d v="2026-06-09T00:00:00"/>
    <m/>
    <m/>
    <s v="Certificado e-CPF A3 em token - 24 meses"/>
    <n v="412.47"/>
    <m/>
    <x v="0"/>
    <m/>
    <m/>
    <m/>
    <s v="1 - VENDA A VISTA"/>
    <n v="21"/>
    <x v="0"/>
    <x v="2"/>
    <m/>
  </r>
  <r>
    <x v="2969"/>
    <s v="418.793.898-27"/>
    <s v="NF SERVICOS - ADESAO"/>
    <n v="1999272"/>
    <d v="2026-06-12T00:00:00"/>
    <n v="220177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531"/>
    <s v="419.012.658-62"/>
    <s v="NF SERVICOS - ADESAO"/>
    <n v="2004115"/>
    <d v="2026-06-12T00:00:00"/>
    <n v="2206617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532"/>
    <s v="419.158.928-80"/>
    <s v="NF SERVICOS - ADESAO"/>
    <n v="1976250"/>
    <d v="2026-05-21T00:00:00"/>
    <n v="2177205"/>
    <d v="2026-05-22T00:00:00"/>
    <m/>
    <n v="2234.7800000000002"/>
    <d v="2026-06-05T00:00:00"/>
    <m/>
    <m/>
    <s v="Processamento de dados e congêneres"/>
    <n v="606.96"/>
    <m/>
    <x v="0"/>
    <m/>
    <m/>
    <m/>
    <s v="2 - FATURADO"/>
    <n v="25"/>
    <x v="0"/>
    <x v="0"/>
    <m/>
  </r>
  <r>
    <x v="5532"/>
    <s v="419.158.928-80"/>
    <s v="NF SERVICOS - ADESAO"/>
    <n v="2000168"/>
    <d v="2026-06-12T00:00:00"/>
    <n v="220266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32"/>
    <s v="419.158.928-80"/>
    <s v="NF SERVICOS - ADESAO"/>
    <n v="2017000"/>
    <d v="2026-06-17T00:00:00"/>
    <n v="2219775"/>
    <d v="2026-06-18T00:00:00"/>
    <m/>
    <n v="2663.73"/>
    <d v="2026-07-30T00:00:00"/>
    <m/>
    <m/>
    <s v="Processamento de dados e congêneres"/>
    <n v="2663.73"/>
    <m/>
    <x v="0"/>
    <m/>
    <m/>
    <m/>
    <s v="2 - FATURADO"/>
    <n v="0"/>
    <x v="1"/>
    <x v="0"/>
    <m/>
  </r>
  <r>
    <x v="5533"/>
    <s v="419.219.218-70"/>
    <s v="NF SERVICOS - ADESAO"/>
    <n v="1980149"/>
    <d v="2026-05-21T00:00:00"/>
    <n v="218111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33"/>
    <s v="419.219.218-70"/>
    <s v="NF SERVICOS - ADESAO"/>
    <n v="2000912"/>
    <d v="2026-06-12T00:00:00"/>
    <n v="22034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34"/>
    <s v="419.296.528-36"/>
    <s v="NF SERVICOS - ADESAO"/>
    <n v="1998161"/>
    <d v="2026-06-12T00:00:00"/>
    <n v="220066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35"/>
    <s v="419.581.818-46"/>
    <s v="NF SERVICOS DO"/>
    <n v="231181"/>
    <d v="2023-10-27T00:00:00"/>
    <n v="236893"/>
    <d v="2023-10-30T00:00:00"/>
    <m/>
    <n v="27"/>
    <d v="2025-08-21T00:00:00"/>
    <m/>
    <m/>
    <s v="Boletim - Diário Oficial Informa"/>
    <n v="33.83"/>
    <m/>
    <x v="0"/>
    <m/>
    <m/>
    <m/>
    <s v="3 - FATURADO DO INFORMA"/>
    <n v="313"/>
    <x v="4"/>
    <x v="0"/>
    <m/>
  </r>
  <r>
    <x v="5535"/>
    <s v="419.581.818-46"/>
    <s v="NF SERVICOS DO"/>
    <n v="237017"/>
    <d v="2023-11-30T00:00:00"/>
    <n v="242788"/>
    <d v="2023-11-30T00:00:00"/>
    <m/>
    <n v="27"/>
    <d v="2025-08-21T00:00:00"/>
    <m/>
    <m/>
    <s v="Boletim - Diário Oficial Informa"/>
    <n v="33.49"/>
    <m/>
    <x v="0"/>
    <m/>
    <m/>
    <m/>
    <s v="3 - FATURADO DO INFORMA"/>
    <n v="313"/>
    <x v="4"/>
    <x v="0"/>
    <m/>
  </r>
  <r>
    <x v="5535"/>
    <s v="419.581.818-46"/>
    <s v="NF SERVICOS DO"/>
    <n v="243861"/>
    <d v="2023-12-31T00:00:00"/>
    <n v="249682"/>
    <d v="2024-01-03T00:00:00"/>
    <m/>
    <n v="27"/>
    <d v="2025-08-21T00:00:00"/>
    <m/>
    <m/>
    <s v="Boletim - Diário Oficial Informa"/>
    <n v="33.119999999999997"/>
    <m/>
    <x v="0"/>
    <m/>
    <m/>
    <m/>
    <s v="3 - FATURADO DO INFORMA"/>
    <n v="313"/>
    <x v="4"/>
    <x v="0"/>
    <m/>
  </r>
  <r>
    <x v="5535"/>
    <s v="419.581.818-46"/>
    <s v="NF SERVICOS DO"/>
    <n v="247484"/>
    <d v="2024-01-29T00:00:00"/>
    <n v="253351"/>
    <d v="2024-01-30T00:00:00"/>
    <m/>
    <n v="27"/>
    <d v="2025-08-21T00:00:00"/>
    <m/>
    <m/>
    <s v="Boletim - Diário Oficial Informa"/>
    <n v="32.83"/>
    <m/>
    <x v="0"/>
    <m/>
    <m/>
    <m/>
    <s v="3 - FATURADO DO INFORMA"/>
    <n v="313"/>
    <x v="4"/>
    <x v="0"/>
    <m/>
  </r>
  <r>
    <x v="5535"/>
    <s v="419.581.818-46"/>
    <s v="NF SERVICOS DO"/>
    <n v="252893"/>
    <d v="2024-02-25T00:00:00"/>
    <n v="258794"/>
    <d v="2024-02-28T00:00:00"/>
    <m/>
    <n v="27"/>
    <d v="2025-08-21T00:00:00"/>
    <m/>
    <m/>
    <s v="Boletim - Diário Oficial Informa"/>
    <n v="32.520000000000003"/>
    <m/>
    <x v="0"/>
    <m/>
    <m/>
    <m/>
    <s v="3 - FATURADO DO INFORMA"/>
    <n v="313"/>
    <x v="4"/>
    <x v="0"/>
    <m/>
  </r>
  <r>
    <x v="5536"/>
    <s v="419.650.928-29"/>
    <s v="NF SERVICOS - ADESAO"/>
    <n v="1995164"/>
    <d v="2026-05-21T00:00:00"/>
    <n v="2196182"/>
    <d v="2026-05-23T00:00:00"/>
    <m/>
    <n v="280.83"/>
    <d v="2026-07-30T00:00:00"/>
    <m/>
    <m/>
    <s v="Processamento de dados e congêneres"/>
    <n v="280.83"/>
    <m/>
    <x v="0"/>
    <m/>
    <m/>
    <m/>
    <s v="2 - FATURADO"/>
    <n v="0"/>
    <x v="1"/>
    <x v="0"/>
    <m/>
  </r>
  <r>
    <x v="5536"/>
    <s v="419.650.928-29"/>
    <s v="NF SERVICOS - ADESAO"/>
    <n v="2010137"/>
    <d v="2026-06-15T00:00:00"/>
    <n v="2212823"/>
    <d v="2026-06-16T00:00:00"/>
    <m/>
    <n v="296.45999999999998"/>
    <d v="2026-07-30T00:00:00"/>
    <m/>
    <m/>
    <s v="Processamento de dados e congêneres"/>
    <n v="296.45999999999998"/>
    <m/>
    <x v="0"/>
    <m/>
    <m/>
    <m/>
    <s v="2 - FATURADO"/>
    <n v="0"/>
    <x v="1"/>
    <x v="0"/>
    <m/>
  </r>
  <r>
    <x v="5537"/>
    <s v="419.685.528-80"/>
    <s v="NF SERVICOS - ADESAO"/>
    <n v="1978911"/>
    <d v="2026-05-21T00:00:00"/>
    <n v="2179866"/>
    <d v="2026-05-22T00:00:00"/>
    <m/>
    <n v="5366.74"/>
    <d v="2026-07-30T00:00:00"/>
    <m/>
    <m/>
    <s v="Processamento de dados e congêneres"/>
    <n v="5366.74"/>
    <m/>
    <x v="0"/>
    <m/>
    <m/>
    <m/>
    <s v="2 - FATURADO"/>
    <n v="0"/>
    <x v="1"/>
    <x v="0"/>
    <m/>
  </r>
  <r>
    <x v="5537"/>
    <s v="419.685.528-80"/>
    <s v="NF SERVICOS - ADESAO"/>
    <n v="2017084"/>
    <d v="2026-06-17T00:00:00"/>
    <n v="2219859"/>
    <d v="2026-06-18T00:00:00"/>
    <m/>
    <n v="3255.81"/>
    <d v="2026-07-30T00:00:00"/>
    <m/>
    <m/>
    <s v="Processamento de dados e congêneres"/>
    <n v="3255.81"/>
    <m/>
    <x v="0"/>
    <m/>
    <m/>
    <m/>
    <s v="2 - FATURADO"/>
    <n v="0"/>
    <x v="1"/>
    <x v="0"/>
    <m/>
  </r>
  <r>
    <x v="5538"/>
    <s v="419.779.108-90"/>
    <s v="NF SERVICOS - ADESAO"/>
    <n v="2002916"/>
    <d v="2026-06-12T00:00:00"/>
    <n v="220541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38"/>
    <s v="419.779.108-90"/>
    <s v="NF SERVICOS - ADESAO"/>
    <n v="2016806"/>
    <d v="2026-06-17T00:00:00"/>
    <n v="2219581"/>
    <d v="2026-06-18T00:00:00"/>
    <m/>
    <n v="101.58"/>
    <d v="2026-06-20T00:00:00"/>
    <m/>
    <m/>
    <s v="Processamento de dados e congêneres"/>
    <n v="101.58"/>
    <m/>
    <x v="0"/>
    <m/>
    <m/>
    <m/>
    <s v="2 - FATURADO"/>
    <n v="10"/>
    <x v="0"/>
    <x v="0"/>
    <m/>
  </r>
  <r>
    <x v="5539"/>
    <s v="419.966.048-80"/>
    <s v="NF SERVICOS - ADESAO"/>
    <n v="1997508"/>
    <d v="2026-06-12T00:00:00"/>
    <n v="2200009"/>
    <d v="2026-06-12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5540"/>
    <s v="42.034.885/0001-90"/>
    <s v="NF SERVICOS - ADESAO"/>
    <n v="1982392"/>
    <d v="2026-05-21T00:00:00"/>
    <n v="2183355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5540"/>
    <s v="42.034.885/0001-90"/>
    <s v="NF SERVICOS - ADESAO"/>
    <n v="1997417"/>
    <d v="2026-06-12T00:00:00"/>
    <n v="2199918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541"/>
    <s v="42.059.578/0001-63"/>
    <s v="NF SERVICOS - ADESAO"/>
    <n v="1986610"/>
    <d v="2026-05-21T00:00:00"/>
    <n v="2187573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541"/>
    <s v="42.059.578/0001-63"/>
    <s v="NF SERVICOS - ADESAO"/>
    <n v="2001690"/>
    <d v="2026-06-12T00:00:00"/>
    <n v="220419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542"/>
    <s v="42.064.879/0001-85"/>
    <s v="NF SERVICOS - ADESAO"/>
    <n v="2002288"/>
    <d v="2026-06-12T00:00:00"/>
    <n v="220478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543"/>
    <s v="42.101.116/0001-67"/>
    <s v="NF SERVICOS - ADESAO"/>
    <n v="1986592"/>
    <d v="2026-05-21T00:00:00"/>
    <n v="2187555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543"/>
    <s v="42.101.116/0001-67"/>
    <s v="NF SERVICOS - ADESAO"/>
    <n v="2004079"/>
    <d v="2026-06-12T00:00:00"/>
    <n v="220658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544"/>
    <s v="42.115.729/0001-53"/>
    <s v="NF SERVICOS - ADESAO"/>
    <n v="2005055"/>
    <d v="2026-06-12T00:00:00"/>
    <n v="2207558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545"/>
    <s v="42.200.529/0001-07"/>
    <s v="NF SERVICOS - ADESAO"/>
    <n v="1981940"/>
    <d v="2026-05-21T00:00:00"/>
    <n v="218290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545"/>
    <s v="42.200.529/0001-07"/>
    <s v="NF SERVICOS - ADESAO"/>
    <n v="2003707"/>
    <d v="2026-06-12T00:00:00"/>
    <n v="2206208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546"/>
    <s v="42.245.713/0001-65"/>
    <s v="NF SERVICOS - ADESAO"/>
    <n v="1983167"/>
    <d v="2026-05-21T00:00:00"/>
    <n v="218413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546"/>
    <s v="42.245.713/0001-65"/>
    <s v="NF SERVICOS - ADESAO"/>
    <n v="1996958"/>
    <d v="2026-06-12T00:00:00"/>
    <n v="219945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547"/>
    <s v="42.261.814/0001-20"/>
    <s v="ND-OPERADORA CIELO"/>
    <n v="29432"/>
    <d v="2026-06-09T00:00:00"/>
    <m/>
    <m/>
    <m/>
    <n v="187.49"/>
    <d v="2026-06-09T00:00:00"/>
    <m/>
    <m/>
    <s v="Certificado e-CNPJ A1 em Software (12 meses)"/>
    <n v="187.49"/>
    <m/>
    <x v="0"/>
    <m/>
    <m/>
    <m/>
    <s v="1 - VENDA A VISTA"/>
    <n v="21"/>
    <x v="0"/>
    <x v="2"/>
    <m/>
  </r>
  <r>
    <x v="5547"/>
    <s v="42.261.814/0001-20"/>
    <s v="ND-OPERADORA CIELO"/>
    <n v="29492"/>
    <d v="2026-06-15T00:00:00"/>
    <m/>
    <m/>
    <m/>
    <n v="187.49"/>
    <d v="2026-06-15T00:00:00"/>
    <m/>
    <m/>
    <s v="Certificado e-CNPJ A1 em Software (12 meses)"/>
    <n v="187.49"/>
    <m/>
    <x v="0"/>
    <m/>
    <m/>
    <m/>
    <s v="1 - VENDA A VISTA"/>
    <n v="15"/>
    <x v="0"/>
    <x v="2"/>
    <m/>
  </r>
  <r>
    <x v="5547"/>
    <s v="42.261.814/0001-20"/>
    <s v="ND-OPERADORA CIELO"/>
    <n v="29536"/>
    <d v="2026-06-18T00:00:00"/>
    <m/>
    <m/>
    <m/>
    <n v="187.49"/>
    <d v="2026-06-18T00:00:00"/>
    <m/>
    <m/>
    <s v="Certificado e-CNPJ A1 em Software (12 meses)"/>
    <n v="187.49"/>
    <m/>
    <x v="0"/>
    <m/>
    <m/>
    <m/>
    <s v="1 - VENDA A VISTA"/>
    <n v="12"/>
    <x v="0"/>
    <x v="2"/>
    <m/>
  </r>
  <r>
    <x v="5548"/>
    <s v="42.287.742/0001-90"/>
    <s v="NF SERVICOS - ADESAO"/>
    <n v="1996701"/>
    <d v="2026-06-12T00:00:00"/>
    <n v="2199164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549"/>
    <s v="42.301.227/0001-17"/>
    <s v="ND-OPERADORA CIELO"/>
    <n v="29451"/>
    <d v="2026-06-10T00:00:00"/>
    <m/>
    <m/>
    <m/>
    <n v="139.38999999999999"/>
    <d v="2026-06-10T00:00:00"/>
    <m/>
    <m/>
    <s v="e-CNPJ A1 - Renovação 12 meses"/>
    <n v="139.38999999999999"/>
    <m/>
    <x v="0"/>
    <m/>
    <m/>
    <m/>
    <s v="1 - VENDA A VISTA"/>
    <n v="20"/>
    <x v="0"/>
    <x v="2"/>
    <m/>
  </r>
  <r>
    <x v="5550"/>
    <s v="42.372.481/0001-06"/>
    <s v="NF SERVICOS - ADESAO"/>
    <n v="2007353"/>
    <d v="2026-06-15T00:00:00"/>
    <n v="2210005"/>
    <d v="2026-06-16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5551"/>
    <s v="42.387.667/0001-39"/>
    <s v="NF SERVICOS - ADESAO"/>
    <n v="1997150"/>
    <d v="2026-06-12T00:00:00"/>
    <n v="2199651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552"/>
    <s v="42.400.316/0001-10"/>
    <s v="NF SERVICOS - ADESAO"/>
    <n v="1981973"/>
    <d v="2026-05-21T00:00:00"/>
    <n v="218293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552"/>
    <s v="42.400.316/0001-10"/>
    <s v="NF SERVICOS - ADESAO"/>
    <n v="2001153"/>
    <d v="2026-06-12T00:00:00"/>
    <n v="2203654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553"/>
    <s v="42.445.942/0001-23"/>
    <s v="NF SERVICOS - ADESAO"/>
    <n v="1982618"/>
    <d v="2026-05-21T00:00:00"/>
    <n v="2183581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5553"/>
    <s v="42.445.942/0001-23"/>
    <s v="NF SERVICOS - ADESAO"/>
    <n v="2006524"/>
    <d v="2026-06-12T00:00:00"/>
    <n v="2209044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5554"/>
    <s v="42.457.519/0001-43"/>
    <s v="NF SERVICOS - ADESAO"/>
    <n v="2007430"/>
    <d v="2026-06-15T00:00:00"/>
    <n v="2210082"/>
    <d v="2026-06-16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5555"/>
    <s v="42.470.063/0001-51"/>
    <s v="NF SERVICOS - ADESAO"/>
    <n v="1988700"/>
    <d v="2026-05-21T00:00:00"/>
    <n v="2189689"/>
    <d v="2026-05-23T00:00:00"/>
    <m/>
    <n v="183.31"/>
    <d v="2026-07-30T00:00:00"/>
    <m/>
    <m/>
    <s v="Processamento de dados e congêneres"/>
    <n v="183.31"/>
    <m/>
    <x v="0"/>
    <m/>
    <m/>
    <m/>
    <s v="2 - FATURADO"/>
    <n v="0"/>
    <x v="1"/>
    <x v="0"/>
    <m/>
  </r>
  <r>
    <x v="5555"/>
    <s v="42.470.063/0001-51"/>
    <s v="NF SERVICOS - ADESAO"/>
    <n v="2014404"/>
    <d v="2026-06-17T00:00:00"/>
    <n v="2217173"/>
    <d v="2026-06-17T00:00:00"/>
    <m/>
    <n v="202.4"/>
    <d v="2026-07-30T00:00:00"/>
    <m/>
    <m/>
    <s v="Processamento de dados e congêneres"/>
    <n v="202.4"/>
    <m/>
    <x v="0"/>
    <m/>
    <m/>
    <m/>
    <s v="2 - FATURADO"/>
    <n v="0"/>
    <x v="1"/>
    <x v="0"/>
    <m/>
  </r>
  <r>
    <x v="5556"/>
    <s v="42.472.873/0001-47"/>
    <s v="NF SERVICOS - ADESAO"/>
    <n v="1999298"/>
    <d v="2026-06-12T00:00:00"/>
    <n v="220179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557"/>
    <s v="42.555.582/0001-12"/>
    <s v="NF SERVICOS - ADESAO"/>
    <n v="1991250"/>
    <d v="2026-05-21T00:00:00"/>
    <n v="2192267"/>
    <d v="2026-05-23T00:00:00"/>
    <m/>
    <n v="142.31"/>
    <d v="2026-06-05T00:00:00"/>
    <m/>
    <m/>
    <s v="Processamento de dados e congêneres"/>
    <n v="142.31"/>
    <m/>
    <x v="0"/>
    <m/>
    <m/>
    <m/>
    <s v="2 - FATURADO"/>
    <n v="25"/>
    <x v="0"/>
    <x v="0"/>
    <m/>
  </r>
  <r>
    <x v="5557"/>
    <s v="42.555.582/0001-12"/>
    <s v="NF SERVICOS - ADESAO"/>
    <n v="2014336"/>
    <d v="2026-06-17T00:00:00"/>
    <n v="2217105"/>
    <d v="2026-06-17T00:00:00"/>
    <m/>
    <n v="216.95"/>
    <d v="2026-07-30T00:00:00"/>
    <m/>
    <m/>
    <s v="Processamento de dados e congêneres"/>
    <n v="216.95"/>
    <m/>
    <x v="0"/>
    <m/>
    <m/>
    <m/>
    <s v="2 - FATURADO"/>
    <n v="0"/>
    <x v="1"/>
    <x v="0"/>
    <m/>
  </r>
  <r>
    <x v="5558"/>
    <s v="42.558.294/0001-11"/>
    <s v="NF SERVICOS KIT"/>
    <n v="25376"/>
    <d v="2021-10-22T00:00:00"/>
    <n v="29575"/>
    <d v="2021-10-22T00:00:00"/>
    <m/>
    <n v="95"/>
    <d v="2021-10-22T00:00:00"/>
    <m/>
    <m/>
    <s v="Certificado e-CNPJ A1 em software (12 meses) para ME/EPP"/>
    <n v="95"/>
    <m/>
    <x v="0"/>
    <m/>
    <m/>
    <m/>
    <s v="1 - VENDA A VISTA"/>
    <n v="1712"/>
    <x v="2"/>
    <x v="0"/>
    <m/>
  </r>
  <r>
    <x v="5559"/>
    <s v="42.563.692/0001-26"/>
    <s v="NF SERVICOS"/>
    <n v="212762"/>
    <d v="2026-06-18T00:00:00"/>
    <n v="2221581"/>
    <d v="2026-06-19T00:00:00"/>
    <d v="2026-05-01T00:00:00"/>
    <n v="5919.22"/>
    <d v="2026-07-18T00:00:00"/>
    <s v="E0240585"/>
    <s v="PD024421"/>
    <s v="HOSPEDAGEM"/>
    <n v="5919.22"/>
    <d v="2026-05-01T00:00:00"/>
    <x v="0"/>
    <m/>
    <m/>
    <s v="359.00008288/2024-87  ITO"/>
    <s v="2 - FATURADO"/>
    <n v="0"/>
    <x v="1"/>
    <x v="1"/>
    <m/>
  </r>
  <r>
    <x v="5559"/>
    <s v="42.563.692/0002-07"/>
    <s v="ND-OPERADORA CIELO"/>
    <n v="29384"/>
    <d v="2026-06-02T00:00:00"/>
    <m/>
    <m/>
    <m/>
    <n v="124.99"/>
    <d v="2026-06-02T00:00:00"/>
    <m/>
    <m/>
    <s v="Certificado e-CPF A3 (somente certificado) - 12 meses"/>
    <n v="124.99"/>
    <m/>
    <x v="0"/>
    <m/>
    <m/>
    <m/>
    <s v="1 - VENDA A VISTA"/>
    <n v="28"/>
    <x v="0"/>
    <x v="2"/>
    <m/>
  </r>
  <r>
    <x v="5559"/>
    <s v="42.563.692/0002-07"/>
    <s v="ND-OPERADORA CIELO"/>
    <n v="29422"/>
    <d v="2026-06-05T00:00:00"/>
    <m/>
    <m/>
    <m/>
    <n v="124.99"/>
    <d v="2026-06-05T00:00:00"/>
    <m/>
    <m/>
    <s v="Certificado e-CPF A3 (somente certificado) - 12 meses"/>
    <n v="124.99"/>
    <m/>
    <x v="0"/>
    <m/>
    <m/>
    <m/>
    <s v="1 - VENDA A VISTA"/>
    <n v="25"/>
    <x v="0"/>
    <x v="2"/>
    <m/>
  </r>
  <r>
    <x v="5559"/>
    <s v="42.563.692/0002-07"/>
    <s v="ND-OPERADORA CIELO"/>
    <n v="29447"/>
    <d v="2026-06-10T00:00:00"/>
    <m/>
    <m/>
    <m/>
    <n v="124.99"/>
    <d v="2026-06-10T00:00:00"/>
    <m/>
    <m/>
    <s v="Certificado e-CPF A3 (somente certificado) - 12 meses"/>
    <n v="124.99"/>
    <m/>
    <x v="0"/>
    <m/>
    <m/>
    <m/>
    <s v="1 - VENDA A VISTA"/>
    <n v="20"/>
    <x v="0"/>
    <x v="2"/>
    <m/>
  </r>
  <r>
    <x v="5559"/>
    <s v="42.563.692/0002-07"/>
    <s v="ND-OPERADORA CIELO"/>
    <n v="29452"/>
    <d v="2026-06-10T00:00:00"/>
    <m/>
    <m/>
    <m/>
    <n v="124.99"/>
    <d v="2026-06-10T00:00:00"/>
    <m/>
    <m/>
    <s v="Certificado e-CPF A3 (somente certificado) - 12 meses"/>
    <n v="124.99"/>
    <m/>
    <x v="0"/>
    <m/>
    <m/>
    <m/>
    <s v="1 - VENDA A VISTA"/>
    <n v="20"/>
    <x v="0"/>
    <x v="2"/>
    <m/>
  </r>
  <r>
    <x v="5559"/>
    <s v="42.563.692/0002-07"/>
    <s v="ND-OPERADORA CIELO"/>
    <n v="29459"/>
    <d v="2026-06-11T00:00:00"/>
    <m/>
    <m/>
    <m/>
    <n v="124.99"/>
    <d v="2026-06-11T00:00:00"/>
    <m/>
    <m/>
    <s v="Certificado e-CPF A3 (somente certificado) - 12 meses"/>
    <n v="124.99"/>
    <m/>
    <x v="0"/>
    <m/>
    <m/>
    <m/>
    <s v="1 - VENDA A VISTA"/>
    <n v="19"/>
    <x v="0"/>
    <x v="2"/>
    <m/>
  </r>
  <r>
    <x v="5559"/>
    <s v="42.563.692/0002-07"/>
    <s v="ND-OPERADORA CIELO"/>
    <n v="29472"/>
    <d v="2026-06-12T00:00:00"/>
    <m/>
    <m/>
    <m/>
    <n v="174.99"/>
    <d v="2026-06-12T00:00:00"/>
    <m/>
    <m/>
    <s v="Certificado e-CPF A3 em cartão - 12 meses"/>
    <n v="174.99"/>
    <m/>
    <x v="0"/>
    <m/>
    <m/>
    <m/>
    <s v="1 - VENDA A VISTA"/>
    <n v="18"/>
    <x v="0"/>
    <x v="2"/>
    <m/>
  </r>
  <r>
    <x v="5559"/>
    <s v="42.563.692/0002-07"/>
    <s v="ND-OPERADORA CIELO"/>
    <n v="29485"/>
    <d v="2026-06-15T00:00:00"/>
    <m/>
    <m/>
    <m/>
    <n v="124.99"/>
    <d v="2026-06-15T00:00:00"/>
    <m/>
    <m/>
    <s v="Certificado e-CPF A3 (somente certificado) - 12 meses"/>
    <n v="124.99"/>
    <m/>
    <x v="0"/>
    <m/>
    <m/>
    <m/>
    <s v="1 - VENDA A VISTA"/>
    <n v="15"/>
    <x v="0"/>
    <x v="2"/>
    <m/>
  </r>
  <r>
    <x v="5559"/>
    <s v="42.563.692/0002-07"/>
    <s v="ND-OPERADORA CIELO"/>
    <n v="29511"/>
    <d v="2026-06-16T00:00:00"/>
    <m/>
    <m/>
    <m/>
    <n v="124.99"/>
    <d v="2026-06-16T00:00:00"/>
    <m/>
    <m/>
    <s v="Certificado e-CPF A3 (somente certificado) - 12 meses"/>
    <n v="124.99"/>
    <m/>
    <x v="0"/>
    <m/>
    <m/>
    <m/>
    <s v="1 - VENDA A VISTA"/>
    <n v="14"/>
    <x v="0"/>
    <x v="2"/>
    <m/>
  </r>
  <r>
    <x v="5559"/>
    <s v="42.563.692/0002-07"/>
    <s v="ND-OPERADORA CIELO"/>
    <n v="29521"/>
    <d v="2026-06-17T00:00:00"/>
    <m/>
    <m/>
    <m/>
    <n v="124.99"/>
    <d v="2026-06-17T00:00:00"/>
    <m/>
    <m/>
    <s v="Certificado e-CPF A3 (somente certificado) - 12 meses"/>
    <n v="124.99"/>
    <m/>
    <x v="0"/>
    <m/>
    <m/>
    <m/>
    <s v="1 - VENDA A VISTA"/>
    <n v="13"/>
    <x v="0"/>
    <x v="2"/>
    <m/>
  </r>
  <r>
    <x v="5559"/>
    <s v="42.563.692/0002-07"/>
    <s v="ND-OPERADORA CIELO"/>
    <n v="29539"/>
    <d v="2026-06-18T00:00:00"/>
    <m/>
    <m/>
    <m/>
    <n v="174.99"/>
    <d v="2026-06-18T00:00:00"/>
    <m/>
    <m/>
    <s v="Certificado e-CPF A3 em cartão - 12 meses"/>
    <n v="174.99"/>
    <m/>
    <x v="0"/>
    <m/>
    <m/>
    <m/>
    <s v="1 - VENDA A VISTA"/>
    <n v="12"/>
    <x v="0"/>
    <x v="2"/>
    <m/>
  </r>
  <r>
    <x v="5559"/>
    <s v="42.563.692/0002-07"/>
    <s v="ND-OPERADORA CIELO"/>
    <n v="29579"/>
    <d v="2026-06-23T00:00:00"/>
    <m/>
    <m/>
    <m/>
    <n v="124.99"/>
    <d v="2026-06-23T00:00:00"/>
    <m/>
    <m/>
    <s v="Certificado e-CPF A3 (somente certificado) - 12 meses"/>
    <n v="124.99"/>
    <m/>
    <x v="0"/>
    <m/>
    <m/>
    <m/>
    <s v="1 - VENDA A VISTA"/>
    <n v="7"/>
    <x v="0"/>
    <x v="2"/>
    <m/>
  </r>
  <r>
    <x v="5559"/>
    <s v="42.563.692/0002-07"/>
    <s v="ND-OPERADORA CIELO"/>
    <n v="29622"/>
    <d v="2026-06-29T00:00:00"/>
    <m/>
    <m/>
    <m/>
    <n v="124.99"/>
    <d v="2026-06-29T00:00:00"/>
    <m/>
    <m/>
    <s v="Certificado e-CPF A3 (somente certificado) - 12 meses"/>
    <n v="124.99"/>
    <m/>
    <x v="0"/>
    <m/>
    <m/>
    <m/>
    <s v="1 - VENDA A VISTA"/>
    <n v="1"/>
    <x v="0"/>
    <x v="2"/>
    <m/>
  </r>
  <r>
    <x v="5559"/>
    <s v="42.563.692/0002-07"/>
    <s v="ND-OPERADORA CIELO"/>
    <n v="29626"/>
    <d v="2026-06-30T00:00:00"/>
    <m/>
    <m/>
    <m/>
    <n v="124.99"/>
    <d v="2026-06-30T00:00:00"/>
    <m/>
    <m/>
    <s v="Certificado e-CPF A3 (somente certificado) - 12 meses"/>
    <n v="124.99"/>
    <m/>
    <x v="0"/>
    <m/>
    <m/>
    <m/>
    <s v="1 - VENDA A VISTA"/>
    <n v="1"/>
    <x v="0"/>
    <x v="2"/>
    <m/>
  </r>
  <r>
    <x v="5560"/>
    <s v="42.584.379/0001-74"/>
    <s v="NF SERVICOS - ADESAO"/>
    <n v="1999068"/>
    <d v="2026-06-12T00:00:00"/>
    <n v="220156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561"/>
    <s v="42.612.888/0001-63"/>
    <s v="ND-OPERADORA CIELO"/>
    <n v="29469"/>
    <d v="2026-06-12T00:00:00"/>
    <m/>
    <m/>
    <m/>
    <n v="139.38999999999999"/>
    <d v="2026-06-12T00:00:00"/>
    <m/>
    <m/>
    <s v="e-CNPJ A1 - Renovação 12 meses"/>
    <n v="139.38999999999999"/>
    <m/>
    <x v="0"/>
    <m/>
    <m/>
    <m/>
    <s v="1 - VENDA A VISTA"/>
    <n v="18"/>
    <x v="0"/>
    <x v="2"/>
    <m/>
  </r>
  <r>
    <x v="5562"/>
    <s v="42.621.708/0001-00"/>
    <s v="NF SERVICOS - ADESAO"/>
    <n v="2014207"/>
    <d v="2026-06-17T00:00:00"/>
    <n v="2216976"/>
    <d v="2026-06-17T00:00:00"/>
    <m/>
    <n v="211.4"/>
    <d v="2026-07-30T00:00:00"/>
    <m/>
    <m/>
    <s v="Processamento de dados e congêneres"/>
    <n v="211.4"/>
    <m/>
    <x v="0"/>
    <m/>
    <m/>
    <m/>
    <s v="2 - FATURADO"/>
    <n v="0"/>
    <x v="1"/>
    <x v="0"/>
    <m/>
  </r>
  <r>
    <x v="5563"/>
    <s v="42.624.467/0001-52"/>
    <s v="NF SERVICOS - ADESAO"/>
    <n v="1987580"/>
    <d v="2026-05-21T00:00:00"/>
    <n v="2188543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564"/>
    <s v="42.634.032/0001-99"/>
    <s v="NF SERVICOS - ADESAO"/>
    <n v="1984822"/>
    <d v="2026-05-21T00:00:00"/>
    <n v="2185785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564"/>
    <s v="42.634.032/0001-99"/>
    <s v="NF SERVICOS - ADESAO"/>
    <n v="2004299"/>
    <d v="2026-06-12T00:00:00"/>
    <n v="2206801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565"/>
    <s v="42.636.042/0001-63"/>
    <s v="NF SERVICOS - ADESAO"/>
    <n v="1997948"/>
    <d v="2026-06-12T00:00:00"/>
    <n v="2200449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566"/>
    <s v="42.747.796/0001-90"/>
    <s v="ND-OPERADORA CIELO"/>
    <n v="29589"/>
    <d v="2026-06-23T00:00:00"/>
    <m/>
    <m/>
    <m/>
    <n v="187.49"/>
    <d v="2026-06-23T00:00:00"/>
    <m/>
    <m/>
    <s v="Certificado e-CNPJ A1 em Software (12 meses)"/>
    <n v="187.49"/>
    <m/>
    <x v="0"/>
    <m/>
    <m/>
    <m/>
    <s v="1 - VENDA A VISTA"/>
    <n v="7"/>
    <x v="0"/>
    <x v="2"/>
    <m/>
  </r>
  <r>
    <x v="5567"/>
    <s v="42.755.032/0001-47"/>
    <s v="ND-OPERADORA CIELO"/>
    <n v="29581"/>
    <d v="2026-06-23T00:00:00"/>
    <m/>
    <m/>
    <m/>
    <n v="187.49"/>
    <d v="2026-06-23T00:00:00"/>
    <m/>
    <m/>
    <s v="Certificado e-CNPJ A1 em Software (12 meses)"/>
    <n v="187.49"/>
    <m/>
    <x v="0"/>
    <m/>
    <m/>
    <m/>
    <s v="1 - VENDA A VISTA"/>
    <n v="7"/>
    <x v="0"/>
    <x v="2"/>
    <m/>
  </r>
  <r>
    <x v="5568"/>
    <s v="42.769.614/0001-82"/>
    <s v="NF SERVICOS - ADESAO"/>
    <n v="1986616"/>
    <d v="2026-05-21T00:00:00"/>
    <n v="2187579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569"/>
    <s v="42.771.405/0001-73"/>
    <s v="NF SERVICOS - ADESAO"/>
    <n v="1986849"/>
    <d v="2026-05-21T00:00:00"/>
    <n v="2187812"/>
    <d v="2026-05-23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5569"/>
    <s v="42.771.405/0001-73"/>
    <s v="NF SERVICOS - ADESAO"/>
    <n v="1999485"/>
    <d v="2026-06-12T00:00:00"/>
    <n v="2201986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5570"/>
    <s v="42.788.033/0001-98"/>
    <s v="NF SERVICOS - ADESAO"/>
    <n v="1998826"/>
    <d v="2026-06-12T00:00:00"/>
    <n v="2201327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571"/>
    <s v="42.800.808/0001-01"/>
    <s v="NF SERVICOS - ADESAO"/>
    <n v="1990506"/>
    <d v="2026-05-21T00:00:00"/>
    <n v="2191521"/>
    <d v="2026-05-23T00:00:00"/>
    <m/>
    <n v="669.99"/>
    <d v="2026-06-05T00:00:00"/>
    <m/>
    <m/>
    <s v="Processamento de dados e congêneres"/>
    <n v="669.99"/>
    <m/>
    <x v="0"/>
    <m/>
    <m/>
    <m/>
    <s v="2 - FATURADO"/>
    <n v="25"/>
    <x v="0"/>
    <x v="0"/>
    <m/>
  </r>
  <r>
    <x v="5571"/>
    <s v="42.800.808/0001-01"/>
    <s v="NF SERVICOS - ADESAO"/>
    <n v="2013292"/>
    <d v="2026-06-17T00:00:00"/>
    <n v="2216061"/>
    <d v="2026-06-17T00:00:00"/>
    <m/>
    <n v="649.16999999999996"/>
    <d v="2026-06-20T00:00:00"/>
    <m/>
    <m/>
    <s v="Processamento de dados e congêneres"/>
    <n v="649.16999999999996"/>
    <m/>
    <x v="0"/>
    <m/>
    <m/>
    <m/>
    <s v="2 - FATURADO"/>
    <n v="10"/>
    <x v="0"/>
    <x v="0"/>
    <m/>
  </r>
  <r>
    <x v="5572"/>
    <s v="42.828.669/0001-16"/>
    <s v="NF SERVICOS - ADESAO"/>
    <n v="1987401"/>
    <d v="2026-05-21T00:00:00"/>
    <n v="2188364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5573"/>
    <s v="42.892.867/0001-49"/>
    <s v="NF SERVICOS - ADESAO"/>
    <n v="2005704"/>
    <d v="2026-06-12T00:00:00"/>
    <n v="220821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574"/>
    <s v="42.930.920/0001-59"/>
    <s v="NF SERVICOS - ADESAO"/>
    <n v="1981109"/>
    <d v="2026-05-21T00:00:00"/>
    <n v="218207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574"/>
    <s v="42.930.920/0001-59"/>
    <s v="NF SERVICOS - ADESAO"/>
    <n v="2006521"/>
    <d v="2026-06-12T00:00:00"/>
    <n v="220904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575"/>
    <s v="42.934.121/0001-50"/>
    <s v="NF SERVICOS - ADESAO"/>
    <n v="1985552"/>
    <d v="2026-05-21T00:00:00"/>
    <n v="218651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575"/>
    <s v="42.934.121/0001-50"/>
    <s v="NF SERVICOS - ADESAO"/>
    <n v="2006795"/>
    <d v="2026-06-12T00:00:00"/>
    <n v="220931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576"/>
    <s v="42.953.566/0001-88"/>
    <s v="NF SERVICOS - ADESAO"/>
    <n v="1980083"/>
    <d v="2026-05-21T00:00:00"/>
    <n v="2181046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5576"/>
    <s v="42.953.566/0001-88"/>
    <s v="NF SERVICOS - ADESAO"/>
    <n v="1998857"/>
    <d v="2026-06-12T00:00:00"/>
    <n v="2201358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577"/>
    <s v="420.078.948-58"/>
    <s v="NF SERVICOS - ADESAO"/>
    <n v="2001970"/>
    <d v="2026-06-12T00:00:00"/>
    <n v="220447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78"/>
    <s v="420.192.398-33"/>
    <s v="NF SERVICOS - ADESAO"/>
    <n v="1978147"/>
    <d v="2026-05-21T00:00:00"/>
    <n v="2179102"/>
    <d v="2026-05-22T00:00:00"/>
    <m/>
    <n v="1.1200000000000001"/>
    <d v="2026-07-30T00:00:00"/>
    <m/>
    <m/>
    <s v="Processamento de dados e congêneres"/>
    <n v="1.1200000000000001"/>
    <m/>
    <x v="0"/>
    <m/>
    <m/>
    <m/>
    <s v="2 - FATURADO"/>
    <n v="0"/>
    <x v="1"/>
    <x v="0"/>
    <m/>
  </r>
  <r>
    <x v="5578"/>
    <s v="420.192.398-33"/>
    <s v="NF SERVICOS - ADESAO"/>
    <n v="2016808"/>
    <d v="2026-06-17T00:00:00"/>
    <n v="2219583"/>
    <d v="2026-06-18T00:00:00"/>
    <m/>
    <n v="38.770000000000003"/>
    <d v="2026-07-30T00:00:00"/>
    <m/>
    <m/>
    <s v="Processamento de dados e congêneres"/>
    <n v="38.770000000000003"/>
    <m/>
    <x v="0"/>
    <m/>
    <m/>
    <m/>
    <s v="2 - FATURADO"/>
    <n v="0"/>
    <x v="1"/>
    <x v="0"/>
    <m/>
  </r>
  <r>
    <x v="5579"/>
    <s v="420.400.118-11"/>
    <s v="NF SERVICOS - ADESAO"/>
    <n v="1981298"/>
    <d v="2026-05-21T00:00:00"/>
    <n v="218226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79"/>
    <s v="420.400.118-11"/>
    <s v="NF SERVICOS - ADESAO"/>
    <n v="1994833"/>
    <d v="2026-05-21T00:00:00"/>
    <n v="2195851"/>
    <d v="2026-05-23T00:00:00"/>
    <m/>
    <n v="195.79"/>
    <d v="2026-07-30T00:00:00"/>
    <m/>
    <m/>
    <s v="Processamento de dados e congêneres"/>
    <n v="195.79"/>
    <m/>
    <x v="0"/>
    <m/>
    <m/>
    <m/>
    <s v="2 - FATURADO"/>
    <n v="0"/>
    <x v="1"/>
    <x v="0"/>
    <m/>
  </r>
  <r>
    <x v="5579"/>
    <s v="420.400.118-11"/>
    <s v="NF SERVICOS - ADESAO"/>
    <n v="1999265"/>
    <d v="2026-06-12T00:00:00"/>
    <n v="220176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79"/>
    <s v="420.400.118-11"/>
    <s v="NF SERVICOS - ADESAO"/>
    <n v="2008943"/>
    <d v="2026-06-15T00:00:00"/>
    <n v="2211595"/>
    <d v="2026-06-16T00:00:00"/>
    <m/>
    <n v="182.78"/>
    <d v="2026-07-30T00:00:00"/>
    <m/>
    <m/>
    <s v="Processamento de dados e congêneres"/>
    <n v="182.78"/>
    <m/>
    <x v="0"/>
    <m/>
    <m/>
    <m/>
    <s v="2 - FATURADO"/>
    <n v="0"/>
    <x v="1"/>
    <x v="0"/>
    <m/>
  </r>
  <r>
    <x v="5580"/>
    <s v="420.738.098-12"/>
    <s v="NF SERVICOS - ADESAO"/>
    <n v="1976012"/>
    <d v="2026-05-21T00:00:00"/>
    <n v="2176967"/>
    <d v="2026-05-22T00:00:00"/>
    <m/>
    <n v="515.26"/>
    <d v="2026-07-30T00:00:00"/>
    <m/>
    <m/>
    <s v="Processamento de dados e congêneres"/>
    <n v="515.26"/>
    <m/>
    <x v="0"/>
    <m/>
    <m/>
    <m/>
    <s v="2 - FATURADO"/>
    <n v="0"/>
    <x v="1"/>
    <x v="0"/>
    <m/>
  </r>
  <r>
    <x v="5580"/>
    <s v="420.738.098-12"/>
    <s v="NF SERVICOS - ADESAO"/>
    <n v="2004403"/>
    <d v="2026-06-12T00:00:00"/>
    <n v="220690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80"/>
    <s v="420.738.098-12"/>
    <s v="NF SERVICOS - ADESAO"/>
    <n v="2017305"/>
    <d v="2026-06-17T00:00:00"/>
    <n v="2220080"/>
    <d v="2026-06-18T00:00:00"/>
    <m/>
    <n v="715.34"/>
    <d v="2026-07-30T00:00:00"/>
    <m/>
    <m/>
    <s v="Processamento de dados e congêneres"/>
    <n v="715.34"/>
    <m/>
    <x v="0"/>
    <m/>
    <m/>
    <m/>
    <s v="2 - FATURADO"/>
    <n v="0"/>
    <x v="1"/>
    <x v="0"/>
    <m/>
  </r>
  <r>
    <x v="5581"/>
    <s v="420.751.378-70"/>
    <s v="NF SERVICOS - ADESAO"/>
    <n v="2000085"/>
    <d v="2026-06-12T00:00:00"/>
    <n v="220258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82"/>
    <s v="420.805.228-76"/>
    <s v="NF SERVICOS - ADESAO"/>
    <n v="1977286"/>
    <d v="2026-05-21T00:00:00"/>
    <n v="2178241"/>
    <d v="2026-05-22T00:00:00"/>
    <m/>
    <n v="663.57"/>
    <d v="2026-06-05T00:00:00"/>
    <m/>
    <m/>
    <s v="Processamento de dados e congêneres"/>
    <n v="232.45"/>
    <m/>
    <x v="0"/>
    <m/>
    <m/>
    <m/>
    <s v="2 - FATURADO"/>
    <n v="25"/>
    <x v="0"/>
    <x v="0"/>
    <m/>
  </r>
  <r>
    <x v="5582"/>
    <s v="420.805.228-76"/>
    <s v="NF SERVICOS - ADESAO"/>
    <n v="2017211"/>
    <d v="2026-06-17T00:00:00"/>
    <n v="2219986"/>
    <d v="2026-06-18T00:00:00"/>
    <m/>
    <n v="448.81"/>
    <d v="2026-07-30T00:00:00"/>
    <m/>
    <m/>
    <s v="Processamento de dados e congêneres"/>
    <n v="448.81"/>
    <m/>
    <x v="0"/>
    <m/>
    <m/>
    <m/>
    <s v="2 - FATURADO"/>
    <n v="0"/>
    <x v="1"/>
    <x v="0"/>
    <m/>
  </r>
  <r>
    <x v="5583"/>
    <s v="421.177.088-89"/>
    <s v="NF SERVICOS - ADESAO"/>
    <n v="1978831"/>
    <d v="2026-05-21T00:00:00"/>
    <n v="2179786"/>
    <d v="2026-05-22T00:00:00"/>
    <m/>
    <n v="3451.98"/>
    <d v="2026-06-05T00:00:00"/>
    <m/>
    <m/>
    <s v="Processamento de dados e congêneres"/>
    <n v="1058.96"/>
    <m/>
    <x v="0"/>
    <m/>
    <m/>
    <m/>
    <s v="2 - FATURADO"/>
    <n v="25"/>
    <x v="0"/>
    <x v="0"/>
    <m/>
  </r>
  <r>
    <x v="5584"/>
    <s v="421.177.418-27"/>
    <s v="NF SERVICOS - ADESAO"/>
    <n v="2005658"/>
    <d v="2026-06-12T00:00:00"/>
    <n v="220816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85"/>
    <s v="421.359.666-49"/>
    <s v="NF SERVICOS - ADESAO"/>
    <n v="1985081"/>
    <d v="2026-05-21T00:00:00"/>
    <n v="218604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85"/>
    <s v="421.359.666-49"/>
    <s v="NF SERVICOS - ADESAO"/>
    <n v="2004809"/>
    <d v="2026-06-12T00:00:00"/>
    <n v="220731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86"/>
    <s v="421.505.858-98"/>
    <s v="NF SERVICOS - ADESAO"/>
    <n v="1978428"/>
    <d v="2026-05-21T00:00:00"/>
    <n v="2179383"/>
    <d v="2026-05-22T00:00:00"/>
    <m/>
    <n v="1232.1400000000001"/>
    <d v="2026-06-05T00:00:00"/>
    <m/>
    <m/>
    <s v="Processamento de dados e congêneres"/>
    <n v="292.72000000000003"/>
    <m/>
    <x v="0"/>
    <m/>
    <m/>
    <m/>
    <s v="2 - FATURADO"/>
    <n v="25"/>
    <x v="0"/>
    <x v="0"/>
    <m/>
  </r>
  <r>
    <x v="5587"/>
    <s v="421.525.758-14"/>
    <s v="NF SERVICOS - ADESAO"/>
    <n v="1996736"/>
    <d v="2026-06-12T00:00:00"/>
    <n v="219920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88"/>
    <s v="421.956.178-10"/>
    <s v="NF SERVICOS - ADESAO"/>
    <n v="2004647"/>
    <d v="2026-06-12T00:00:00"/>
    <n v="2207150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589"/>
    <s v="422.806.728-04"/>
    <s v="NF SERVICOS - ADESAO"/>
    <n v="1998685"/>
    <d v="2026-06-12T00:00:00"/>
    <n v="220118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90"/>
    <s v="422.900.928-35"/>
    <s v="NF SERVICOS - ADESAO"/>
    <n v="1976887"/>
    <d v="2026-05-21T00:00:00"/>
    <n v="2177842"/>
    <d v="2026-05-22T00:00:00"/>
    <m/>
    <n v="633.05999999999995"/>
    <d v="2026-06-05T00:00:00"/>
    <m/>
    <m/>
    <s v="Processamento de dados e congêneres"/>
    <n v="206.63"/>
    <m/>
    <x v="0"/>
    <m/>
    <m/>
    <m/>
    <s v="2 - FATURADO"/>
    <n v="25"/>
    <x v="0"/>
    <x v="0"/>
    <m/>
  </r>
  <r>
    <x v="5590"/>
    <s v="422.900.928-35"/>
    <s v="NF SERVICOS - ADESAO"/>
    <n v="2015805"/>
    <d v="2026-06-17T00:00:00"/>
    <n v="2218574"/>
    <d v="2026-06-18T00:00:00"/>
    <m/>
    <n v="311.05"/>
    <d v="2026-06-20T00:00:00"/>
    <m/>
    <m/>
    <s v="Processamento de dados e congêneres"/>
    <n v="311.05"/>
    <m/>
    <x v="0"/>
    <m/>
    <m/>
    <m/>
    <s v="2 - FATURADO"/>
    <n v="10"/>
    <x v="0"/>
    <x v="0"/>
    <m/>
  </r>
  <r>
    <x v="5591"/>
    <s v="423.095.038-19"/>
    <s v="NF SERVICOS - ADESAO"/>
    <n v="1998780"/>
    <d v="2026-06-12T00:00:00"/>
    <n v="220128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592"/>
    <s v="423.469.558-09"/>
    <s v="NF SERVICOS - ADESAO"/>
    <n v="1976050"/>
    <d v="2026-05-21T00:00:00"/>
    <n v="2177005"/>
    <d v="2026-05-22T00:00:00"/>
    <m/>
    <n v="304.14999999999998"/>
    <d v="2026-07-30T00:00:00"/>
    <m/>
    <m/>
    <s v="Processamento de dados e congêneres"/>
    <n v="304.14999999999998"/>
    <m/>
    <x v="0"/>
    <m/>
    <m/>
    <m/>
    <s v="2 - FATURADO"/>
    <n v="0"/>
    <x v="1"/>
    <x v="0"/>
    <m/>
  </r>
  <r>
    <x v="5592"/>
    <s v="423.469.558-09"/>
    <s v="NF SERVICOS - ADESAO"/>
    <n v="1981296"/>
    <d v="2026-05-21T00:00:00"/>
    <n v="218225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92"/>
    <s v="423.469.558-09"/>
    <s v="NF SERVICOS - ADESAO"/>
    <n v="1998903"/>
    <d v="2026-06-12T00:00:00"/>
    <n v="220140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92"/>
    <s v="423.469.558-09"/>
    <s v="NF SERVICOS - ADESAO"/>
    <n v="2017706"/>
    <d v="2026-06-17T00:00:00"/>
    <n v="2220484"/>
    <d v="2026-06-18T00:00:00"/>
    <m/>
    <n v="284.66000000000003"/>
    <d v="2026-07-30T00:00:00"/>
    <m/>
    <m/>
    <s v="Processamento de dados e congêneres"/>
    <n v="284.66000000000003"/>
    <m/>
    <x v="0"/>
    <m/>
    <m/>
    <m/>
    <s v="2 - FATURADO"/>
    <n v="0"/>
    <x v="1"/>
    <x v="0"/>
    <m/>
  </r>
  <r>
    <x v="5593"/>
    <s v="423.834.798-61"/>
    <s v="NF SERVICOS - ADESAO"/>
    <n v="1985065"/>
    <d v="2026-05-21T00:00:00"/>
    <n v="218602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93"/>
    <s v="423.834.798-61"/>
    <s v="NF SERVICOS - ADESAO"/>
    <n v="2005160"/>
    <d v="2026-06-12T00:00:00"/>
    <n v="220766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94"/>
    <s v="424.471.048-55"/>
    <s v="NF SERVICOS - ADESAO"/>
    <n v="1983091"/>
    <d v="2026-05-21T00:00:00"/>
    <n v="218405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594"/>
    <s v="424.471.048-55"/>
    <s v="NF SERVICOS - ADESAO"/>
    <n v="1992651"/>
    <d v="2026-05-21T00:00:00"/>
    <n v="2193669"/>
    <d v="2026-05-23T00:00:00"/>
    <m/>
    <n v="130.69999999999999"/>
    <d v="2026-07-30T00:00:00"/>
    <m/>
    <m/>
    <s v="Processamento de dados e congêneres"/>
    <n v="130.69999999999999"/>
    <m/>
    <x v="0"/>
    <m/>
    <m/>
    <m/>
    <s v="2 - FATURADO"/>
    <n v="0"/>
    <x v="1"/>
    <x v="0"/>
    <m/>
  </r>
  <r>
    <x v="5594"/>
    <s v="424.471.048-55"/>
    <s v="NF SERVICOS - ADESAO"/>
    <n v="2006610"/>
    <d v="2026-06-12T00:00:00"/>
    <n v="220913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594"/>
    <s v="424.471.048-55"/>
    <s v="NF SERVICOS - ADESAO"/>
    <n v="2011438"/>
    <d v="2026-06-15T00:00:00"/>
    <n v="2214136"/>
    <d v="2026-06-16T00:00:00"/>
    <m/>
    <n v="130.69999999999999"/>
    <d v="2026-07-30T00:00:00"/>
    <m/>
    <m/>
    <s v="Processamento de dados e congêneres"/>
    <n v="130.69999999999999"/>
    <m/>
    <x v="0"/>
    <m/>
    <m/>
    <m/>
    <s v="2 - FATURADO"/>
    <n v="0"/>
    <x v="1"/>
    <x v="0"/>
    <m/>
  </r>
  <r>
    <x v="5595"/>
    <s v="424.502.518-20"/>
    <s v="NF SERVICOS - ADESAO"/>
    <n v="1976325"/>
    <d v="2026-05-21T00:00:00"/>
    <n v="2177280"/>
    <d v="2026-05-22T00:00:00"/>
    <m/>
    <n v="21.59"/>
    <d v="2026-07-30T00:00:00"/>
    <m/>
    <m/>
    <s v="Processamento de dados e congêneres"/>
    <n v="21.59"/>
    <m/>
    <x v="0"/>
    <m/>
    <m/>
    <m/>
    <s v="2 - FATURADO"/>
    <n v="0"/>
    <x v="1"/>
    <x v="0"/>
    <m/>
  </r>
  <r>
    <x v="5596"/>
    <s v="424.609.778-08"/>
    <s v="NF SERVICOS KIT"/>
    <n v="194695"/>
    <d v="2025-09-23T00:00:00"/>
    <n v="2026329"/>
    <d v="2025-09-23T00:00:00"/>
    <m/>
    <n v="124.99"/>
    <d v="2025-09-23T00:00:00"/>
    <m/>
    <m/>
    <s v="Certificado e-CPF A1 em Software (12 meses)"/>
    <n v="124.99"/>
    <m/>
    <x v="0"/>
    <m/>
    <m/>
    <m/>
    <s v="1 - VENDA A VISTA"/>
    <n v="280"/>
    <x v="4"/>
    <x v="0"/>
    <m/>
  </r>
  <r>
    <x v="5597"/>
    <s v="424.963.067-68"/>
    <s v="ND-AMAZON"/>
    <n v="382"/>
    <d v="2025-05-02T00:00:00"/>
    <m/>
    <m/>
    <m/>
    <n v="57.8"/>
    <d v="2025-06-01T00:00:00"/>
    <m/>
    <m/>
    <s v="ESCRITOR POR ESCRITOR - MACHADO DE ASSIS SEGUNDO SEUS PARES 1908-1939 - VL. 1"/>
    <n v="57.8"/>
    <m/>
    <x v="0"/>
    <m/>
    <m/>
    <m/>
    <s v="2 - FATURADO"/>
    <n v="394"/>
    <x v="2"/>
    <x v="4"/>
    <m/>
  </r>
  <r>
    <x v="5597"/>
    <s v="424.963.067-68"/>
    <s v="ND-AMAZON"/>
    <n v="396"/>
    <d v="2025-05-06T00:00:00"/>
    <m/>
    <m/>
    <m/>
    <n v="65.02"/>
    <d v="2025-06-05T00:00:00"/>
    <m/>
    <m/>
    <s v="ESCRITOR POR ESCRITOR - MACHADO DE ASSIS SEGUNDO SEUS PARES 1939-2008 - VL. 2"/>
    <n v="65.02"/>
    <m/>
    <x v="0"/>
    <m/>
    <m/>
    <m/>
    <s v="2 - FATURADO"/>
    <n v="390"/>
    <x v="2"/>
    <x v="4"/>
    <m/>
  </r>
  <r>
    <x v="5598"/>
    <s v="425.149.288-93"/>
    <s v="NF SERVICOS - ADESAO"/>
    <n v="1976453"/>
    <d v="2026-05-21T00:00:00"/>
    <n v="2177408"/>
    <d v="2026-05-22T00:00:00"/>
    <m/>
    <n v="157.24"/>
    <d v="2026-06-05T00:00:00"/>
    <m/>
    <m/>
    <s v="Processamento de dados e congêneres"/>
    <n v="55.96"/>
    <m/>
    <x v="0"/>
    <m/>
    <m/>
    <m/>
    <s v="2 - FATURADO"/>
    <n v="25"/>
    <x v="0"/>
    <x v="0"/>
    <m/>
  </r>
  <r>
    <x v="5599"/>
    <s v="425.441.358-08"/>
    <s v="NF SERVICOS - ADESAO"/>
    <n v="2002941"/>
    <d v="2026-06-12T00:00:00"/>
    <n v="220544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00"/>
    <s v="425.466.948-80"/>
    <s v="NF SERVICOS - ADESAO"/>
    <n v="1978601"/>
    <d v="2026-05-21T00:00:00"/>
    <n v="2179556"/>
    <d v="2026-05-22T00:00:00"/>
    <m/>
    <n v="2168.86"/>
    <d v="2026-07-30T00:00:00"/>
    <m/>
    <m/>
    <s v="Processamento de dados e congêneres"/>
    <n v="2168.86"/>
    <m/>
    <x v="0"/>
    <m/>
    <m/>
    <m/>
    <s v="2 - FATURADO"/>
    <n v="0"/>
    <x v="1"/>
    <x v="0"/>
    <m/>
  </r>
  <r>
    <x v="5601"/>
    <s v="425.476.708-01"/>
    <s v="NF SERVICOS - ADESAO"/>
    <n v="1975748"/>
    <d v="2026-05-21T00:00:00"/>
    <n v="2176703"/>
    <d v="2026-05-22T00:00:00"/>
    <m/>
    <n v="2739.43"/>
    <d v="2026-06-05T00:00:00"/>
    <m/>
    <m/>
    <s v="Processamento de dados e congêneres"/>
    <n v="1003"/>
    <m/>
    <x v="0"/>
    <m/>
    <m/>
    <m/>
    <s v="2 - FATURADO"/>
    <n v="25"/>
    <x v="0"/>
    <x v="0"/>
    <m/>
  </r>
  <r>
    <x v="5601"/>
    <s v="425.476.708-01"/>
    <s v="NF SERVICOS - ADESAO"/>
    <n v="2016546"/>
    <d v="2026-06-17T00:00:00"/>
    <n v="2219318"/>
    <d v="2026-06-18T00:00:00"/>
    <m/>
    <n v="1721.78"/>
    <d v="2026-06-20T00:00:00"/>
    <m/>
    <m/>
    <s v="Processamento de dados e congêneres"/>
    <n v="1721.78"/>
    <m/>
    <x v="0"/>
    <m/>
    <m/>
    <m/>
    <s v="2 - FATURADO"/>
    <n v="10"/>
    <x v="0"/>
    <x v="0"/>
    <m/>
  </r>
  <r>
    <x v="5602"/>
    <s v="425.611.548-07"/>
    <s v="NF SERVICOS - ADESAO"/>
    <n v="1998747"/>
    <d v="2026-06-12T00:00:00"/>
    <n v="220124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02"/>
    <s v="425.611.548-07"/>
    <s v="NF SERVICOS - ADESAO"/>
    <n v="2012175"/>
    <d v="2026-06-15T00:00:00"/>
    <n v="2214880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5603"/>
    <s v="425.631.508-09"/>
    <s v="NF SERVICOS - ADESAO"/>
    <n v="1978623"/>
    <d v="2026-05-21T00:00:00"/>
    <n v="2179578"/>
    <d v="2026-05-22T00:00:00"/>
    <m/>
    <n v="3174.59"/>
    <d v="2026-06-05T00:00:00"/>
    <m/>
    <m/>
    <s v="Processamento de dados e congêneres"/>
    <n v="947.03"/>
    <m/>
    <x v="0"/>
    <m/>
    <m/>
    <m/>
    <s v="2 - FATURADO"/>
    <n v="25"/>
    <x v="0"/>
    <x v="0"/>
    <m/>
  </r>
  <r>
    <x v="5604"/>
    <s v="425.834.188-66"/>
    <s v="NF SERVICOS - ADESAO"/>
    <n v="2006975"/>
    <d v="2026-06-12T00:00:00"/>
    <n v="220950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05"/>
    <s v="425.867.098-70"/>
    <s v="NF SERVICOS - ADESAO"/>
    <n v="1976540"/>
    <d v="2026-05-21T00:00:00"/>
    <n v="2177495"/>
    <d v="2026-05-22T00:00:00"/>
    <m/>
    <n v="1341.23"/>
    <d v="2026-07-30T00:00:00"/>
    <m/>
    <m/>
    <s v="Processamento de dados e congêneres"/>
    <n v="1341.23"/>
    <m/>
    <x v="0"/>
    <m/>
    <m/>
    <m/>
    <s v="2 - FATURADO"/>
    <n v="0"/>
    <x v="1"/>
    <x v="0"/>
    <m/>
  </r>
  <r>
    <x v="5605"/>
    <s v="425.867.098-70"/>
    <s v="NF SERVICOS - ADESAO"/>
    <n v="2016026"/>
    <d v="2026-06-17T00:00:00"/>
    <n v="2218795"/>
    <d v="2026-06-18T00:00:00"/>
    <m/>
    <n v="1041.8699999999999"/>
    <d v="2026-06-20T00:00:00"/>
    <m/>
    <m/>
    <s v="Processamento de dados e congêneres"/>
    <n v="1041.8699999999999"/>
    <m/>
    <x v="0"/>
    <m/>
    <m/>
    <m/>
    <s v="2 - FATURADO"/>
    <n v="10"/>
    <x v="0"/>
    <x v="0"/>
    <m/>
  </r>
  <r>
    <x v="5606"/>
    <s v="426.014.618-10"/>
    <s v="NF SERVICOS - ADESAO"/>
    <n v="1997712"/>
    <d v="2026-06-12T00:00:00"/>
    <n v="2200213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607"/>
    <s v="426.146.268-05"/>
    <s v="NF SERVICOS - ADESAO"/>
    <n v="1977736"/>
    <d v="2026-05-21T00:00:00"/>
    <n v="2178691"/>
    <d v="2026-05-22T00:00:00"/>
    <m/>
    <n v="1700.66"/>
    <d v="2026-06-05T00:00:00"/>
    <m/>
    <m/>
    <s v="Processamento de dados e congêneres"/>
    <n v="396.03"/>
    <m/>
    <x v="0"/>
    <m/>
    <m/>
    <m/>
    <s v="2 - FATURADO"/>
    <n v="25"/>
    <x v="0"/>
    <x v="0"/>
    <m/>
  </r>
  <r>
    <x v="5607"/>
    <s v="426.146.268-05"/>
    <s v="NF SERVICOS - ADESAO"/>
    <n v="1998155"/>
    <d v="2026-06-12T00:00:00"/>
    <n v="220065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07"/>
    <s v="426.146.268-05"/>
    <s v="NF SERVICOS - ADESAO"/>
    <n v="2018610"/>
    <d v="2026-06-17T00:00:00"/>
    <n v="2221392"/>
    <d v="2026-06-18T00:00:00"/>
    <m/>
    <n v="969.08"/>
    <d v="2026-06-20T00:00:00"/>
    <m/>
    <m/>
    <s v="Processamento de dados e congêneres"/>
    <n v="969.08"/>
    <m/>
    <x v="0"/>
    <m/>
    <m/>
    <m/>
    <s v="2 - FATURADO"/>
    <n v="10"/>
    <x v="0"/>
    <x v="0"/>
    <m/>
  </r>
  <r>
    <x v="5608"/>
    <s v="426.413.608-37"/>
    <s v="NF SERVICOS - ADESAO"/>
    <n v="1977224"/>
    <d v="2026-05-21T00:00:00"/>
    <n v="2178179"/>
    <d v="2026-05-22T00:00:00"/>
    <m/>
    <n v="793.18"/>
    <d v="2026-07-30T00:00:00"/>
    <m/>
    <m/>
    <s v="Processamento de dados e congêneres"/>
    <n v="793.18"/>
    <m/>
    <x v="0"/>
    <m/>
    <m/>
    <m/>
    <s v="2 - FATURADO"/>
    <n v="0"/>
    <x v="1"/>
    <x v="0"/>
    <m/>
  </r>
  <r>
    <x v="5608"/>
    <s v="426.413.608-37"/>
    <s v="NF SERVICOS - ADESAO"/>
    <n v="2006458"/>
    <d v="2026-06-12T00:00:00"/>
    <n v="220897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08"/>
    <s v="426.413.608-37"/>
    <s v="NF SERVICOS - ADESAO"/>
    <n v="2017654"/>
    <d v="2026-06-17T00:00:00"/>
    <n v="2220432"/>
    <d v="2026-06-18T00:00:00"/>
    <m/>
    <n v="396.35"/>
    <d v="2026-07-30T00:00:00"/>
    <m/>
    <m/>
    <s v="Processamento de dados e congêneres"/>
    <n v="396.35"/>
    <m/>
    <x v="0"/>
    <m/>
    <m/>
    <m/>
    <s v="2 - FATURADO"/>
    <n v="0"/>
    <x v="1"/>
    <x v="0"/>
    <m/>
  </r>
  <r>
    <x v="5609"/>
    <s v="426.509.598-43"/>
    <s v="NF SERVICOS - ADESAO"/>
    <n v="1978877"/>
    <d v="2026-05-21T00:00:00"/>
    <n v="2179832"/>
    <d v="2026-05-22T00:00:00"/>
    <m/>
    <n v="833.32"/>
    <d v="2026-06-05T00:00:00"/>
    <m/>
    <m/>
    <s v="Processamento de dados e congêneres"/>
    <n v="249.67"/>
    <m/>
    <x v="0"/>
    <m/>
    <m/>
    <m/>
    <s v="2 - FATURADO"/>
    <n v="25"/>
    <x v="0"/>
    <x v="0"/>
    <m/>
  </r>
  <r>
    <x v="5609"/>
    <s v="426.509.598-43"/>
    <s v="NF SERVICOS - ADESAO"/>
    <n v="1998418"/>
    <d v="2026-06-12T00:00:00"/>
    <n v="220091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09"/>
    <s v="426.509.598-43"/>
    <s v="NF SERVICOS - ADESAO"/>
    <n v="2017707"/>
    <d v="2026-06-17T00:00:00"/>
    <n v="2220485"/>
    <d v="2026-06-18T00:00:00"/>
    <m/>
    <n v="626.11"/>
    <d v="2026-06-20T00:00:00"/>
    <m/>
    <m/>
    <s v="Processamento de dados e congêneres"/>
    <n v="626.11"/>
    <m/>
    <x v="0"/>
    <m/>
    <m/>
    <m/>
    <s v="2 - FATURADO"/>
    <n v="10"/>
    <x v="0"/>
    <x v="0"/>
    <m/>
  </r>
  <r>
    <x v="5610"/>
    <s v="426.546.778-42"/>
    <s v="NF SERVICOS - ADESAO"/>
    <n v="1980990"/>
    <d v="2026-05-21T00:00:00"/>
    <n v="218195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610"/>
    <s v="426.546.778-42"/>
    <s v="NF SERVICOS - ADESAO"/>
    <n v="1994160"/>
    <d v="2026-05-21T00:00:00"/>
    <n v="2195178"/>
    <d v="2026-05-23T00:00:00"/>
    <m/>
    <n v="162.80000000000001"/>
    <d v="2026-07-30T00:00:00"/>
    <m/>
    <m/>
    <s v="Processamento de dados e congêneres"/>
    <n v="162.80000000000001"/>
    <m/>
    <x v="0"/>
    <m/>
    <m/>
    <m/>
    <s v="2 - FATURADO"/>
    <n v="0"/>
    <x v="1"/>
    <x v="0"/>
    <m/>
  </r>
  <r>
    <x v="5610"/>
    <s v="426.546.778-42"/>
    <s v="NF SERVICOS - ADESAO"/>
    <n v="1998081"/>
    <d v="2026-06-12T00:00:00"/>
    <n v="220058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10"/>
    <s v="426.546.778-42"/>
    <s v="NF SERVICOS - ADESAO"/>
    <n v="2011931"/>
    <d v="2026-06-15T00:00:00"/>
    <n v="2214633"/>
    <d v="2026-06-16T00:00:00"/>
    <m/>
    <n v="148.93"/>
    <d v="2026-07-30T00:00:00"/>
    <m/>
    <m/>
    <s v="Processamento de dados e congêneres"/>
    <n v="148.93"/>
    <m/>
    <x v="0"/>
    <m/>
    <m/>
    <m/>
    <s v="2 - FATURADO"/>
    <n v="0"/>
    <x v="1"/>
    <x v="0"/>
    <m/>
  </r>
  <r>
    <x v="5611"/>
    <s v="427.179.008-70"/>
    <s v="NF SERVICOS - ADESAO"/>
    <n v="1976603"/>
    <d v="2026-05-21T00:00:00"/>
    <n v="2177558"/>
    <d v="2026-05-22T00:00:00"/>
    <m/>
    <n v="1224"/>
    <d v="2026-06-05T00:00:00"/>
    <m/>
    <m/>
    <s v="Processamento de dados e congêneres"/>
    <n v="357.29"/>
    <m/>
    <x v="0"/>
    <m/>
    <m/>
    <m/>
    <s v="2 - FATURADO"/>
    <n v="25"/>
    <x v="0"/>
    <x v="0"/>
    <m/>
  </r>
  <r>
    <x v="5612"/>
    <s v="427.322.748-79"/>
    <s v="NF SERVICOS - ADESAO"/>
    <n v="1984030"/>
    <d v="2026-05-21T00:00:00"/>
    <n v="2184993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613"/>
    <s v="427.375.308-14"/>
    <s v="NF SERVICOS - ADESAO"/>
    <n v="1985145"/>
    <d v="2026-05-21T00:00:00"/>
    <n v="218610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614"/>
    <s v="427.507.358-40"/>
    <s v="NF SERVICOS - ADESAO"/>
    <n v="1977281"/>
    <d v="2026-05-21T00:00:00"/>
    <n v="2178236"/>
    <d v="2026-05-22T00:00:00"/>
    <m/>
    <n v="4285.5200000000004"/>
    <d v="2026-06-05T00:00:00"/>
    <m/>
    <m/>
    <s v="Processamento de dados e congêneres"/>
    <n v="1295.71"/>
    <m/>
    <x v="0"/>
    <m/>
    <m/>
    <m/>
    <s v="2 - FATURADO"/>
    <n v="25"/>
    <x v="0"/>
    <x v="0"/>
    <m/>
  </r>
  <r>
    <x v="5615"/>
    <s v="427.777.248-06"/>
    <s v="NF SERVICOS - ADESAO"/>
    <n v="1978556"/>
    <d v="2026-05-21T00:00:00"/>
    <n v="2179511"/>
    <d v="2026-05-22T00:00:00"/>
    <m/>
    <n v="229.85"/>
    <d v="2026-07-30T00:00:00"/>
    <m/>
    <m/>
    <s v="Processamento de dados e congêneres"/>
    <n v="229.85"/>
    <m/>
    <x v="0"/>
    <m/>
    <m/>
    <m/>
    <s v="2 - FATURADO"/>
    <n v="0"/>
    <x v="1"/>
    <x v="0"/>
    <m/>
  </r>
  <r>
    <x v="5615"/>
    <s v="427.777.248-06"/>
    <s v="NF SERVICOS - ADESAO"/>
    <n v="2016201"/>
    <d v="2026-06-17T00:00:00"/>
    <n v="2218970"/>
    <d v="2026-06-18T00:00:00"/>
    <m/>
    <n v="430.9"/>
    <d v="2026-06-20T00:00:00"/>
    <m/>
    <m/>
    <s v="Processamento de dados e congêneres"/>
    <n v="430.9"/>
    <m/>
    <x v="0"/>
    <m/>
    <m/>
    <m/>
    <s v="2 - FATURADO"/>
    <n v="10"/>
    <x v="0"/>
    <x v="0"/>
    <m/>
  </r>
  <r>
    <x v="5616"/>
    <s v="428.053.488-85"/>
    <s v="NF SERVICOS - ADESAO"/>
    <n v="2006028"/>
    <d v="2026-06-12T00:00:00"/>
    <n v="220854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17"/>
    <s v="428.475.108-50"/>
    <s v="NF SERVICOS - ADESAO"/>
    <n v="1988340"/>
    <d v="2026-05-21T00:00:00"/>
    <n v="2189314"/>
    <d v="2026-05-23T00:00:00"/>
    <m/>
    <n v="364.16"/>
    <d v="2026-07-30T00:00:00"/>
    <m/>
    <m/>
    <s v="Processamento de dados e congêneres"/>
    <n v="364.16"/>
    <m/>
    <x v="0"/>
    <m/>
    <m/>
    <m/>
    <s v="2 - FATURADO"/>
    <n v="0"/>
    <x v="1"/>
    <x v="0"/>
    <m/>
  </r>
  <r>
    <x v="5617"/>
    <s v="428.475.108-50"/>
    <s v="NF SERVICOS - ADESAO"/>
    <n v="2007856"/>
    <d v="2026-06-15T00:00:00"/>
    <n v="2210508"/>
    <d v="2026-06-16T00:00:00"/>
    <m/>
    <n v="328.57"/>
    <d v="2026-07-30T00:00:00"/>
    <m/>
    <m/>
    <s v="Processamento de dados e congêneres"/>
    <n v="328.57"/>
    <m/>
    <x v="0"/>
    <m/>
    <m/>
    <m/>
    <s v="2 - FATURADO"/>
    <n v="0"/>
    <x v="1"/>
    <x v="0"/>
    <m/>
  </r>
  <r>
    <x v="5618"/>
    <s v="428.939.858-82"/>
    <s v="NF SERVICOS - ADESAO"/>
    <n v="2000526"/>
    <d v="2026-06-12T00:00:00"/>
    <n v="220302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18"/>
    <s v="428.939.858-82"/>
    <s v="NF SERVICOS - ADESAO"/>
    <n v="2010668"/>
    <d v="2026-06-15T00:00:00"/>
    <n v="2213357"/>
    <d v="2026-06-16T00:00:00"/>
    <m/>
    <n v="89.04"/>
    <d v="2026-06-20T00:00:00"/>
    <m/>
    <m/>
    <s v="Processamento de dados e congêneres"/>
    <n v="89.04"/>
    <m/>
    <x v="0"/>
    <m/>
    <m/>
    <m/>
    <s v="2 - FATURADO"/>
    <n v="10"/>
    <x v="0"/>
    <x v="0"/>
    <m/>
  </r>
  <r>
    <x v="5619"/>
    <s v="429.010.808-39"/>
    <s v="NF SERVICOS - ADESAO"/>
    <n v="2003536"/>
    <d v="2026-06-12T00:00:00"/>
    <n v="220603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19"/>
    <s v="429.010.808-39"/>
    <s v="NF SERVICOS - ADESAO"/>
    <n v="2009575"/>
    <d v="2026-06-15T00:00:00"/>
    <n v="2212227"/>
    <d v="2026-06-16T00:00:00"/>
    <m/>
    <n v="338.97"/>
    <d v="2026-06-20T00:00:00"/>
    <m/>
    <m/>
    <s v="Processamento de dados e congêneres"/>
    <n v="338.97"/>
    <m/>
    <x v="0"/>
    <m/>
    <m/>
    <m/>
    <s v="2 - FATURADO"/>
    <n v="10"/>
    <x v="0"/>
    <x v="0"/>
    <m/>
  </r>
  <r>
    <x v="5620"/>
    <s v="429.079.808-07"/>
    <s v="NF SERVICOS - ADESAO"/>
    <n v="1978289"/>
    <d v="2026-05-21T00:00:00"/>
    <n v="2179244"/>
    <d v="2026-05-22T00:00:00"/>
    <m/>
    <n v="3273.4"/>
    <d v="2026-06-05T00:00:00"/>
    <m/>
    <m/>
    <s v="Processamento de dados e congêneres"/>
    <n v="843.72"/>
    <m/>
    <x v="0"/>
    <m/>
    <m/>
    <m/>
    <s v="2 - FATURADO"/>
    <n v="25"/>
    <x v="0"/>
    <x v="0"/>
    <m/>
  </r>
  <r>
    <x v="5620"/>
    <s v="429.079.808-07"/>
    <s v="NF SERVICOS - ADESAO"/>
    <n v="2002258"/>
    <d v="2026-06-12T00:00:00"/>
    <n v="220475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20"/>
    <s v="429.079.808-07"/>
    <s v="NF SERVICOS - ADESAO"/>
    <n v="2017986"/>
    <d v="2026-06-17T00:00:00"/>
    <n v="2220764"/>
    <d v="2026-06-18T00:00:00"/>
    <m/>
    <n v="2028.69"/>
    <d v="2026-06-20T00:00:00"/>
    <m/>
    <m/>
    <s v="Processamento de dados e congêneres"/>
    <n v="2028.69"/>
    <m/>
    <x v="0"/>
    <m/>
    <m/>
    <m/>
    <s v="2 - FATURADO"/>
    <n v="10"/>
    <x v="0"/>
    <x v="0"/>
    <m/>
  </r>
  <r>
    <x v="5621"/>
    <s v="429.191.238-23"/>
    <s v="NF SERVICOS - ADESAO"/>
    <n v="2002957"/>
    <d v="2026-06-12T00:00:00"/>
    <n v="220545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21"/>
    <s v="429.191.238-23"/>
    <s v="NF SERVICOS - ADESAO"/>
    <n v="2012232"/>
    <d v="2026-06-15T00:00:00"/>
    <n v="2214937"/>
    <d v="2026-06-16T00:00:00"/>
    <m/>
    <n v="128.1"/>
    <d v="2026-07-30T00:00:00"/>
    <m/>
    <m/>
    <s v="Processamento de dados e congêneres"/>
    <n v="128.1"/>
    <m/>
    <x v="0"/>
    <m/>
    <m/>
    <m/>
    <s v="2 - FATURADO"/>
    <n v="0"/>
    <x v="1"/>
    <x v="0"/>
    <m/>
  </r>
  <r>
    <x v="5622"/>
    <s v="429.212.358-62"/>
    <s v="NF SERVICOS - ADESAO"/>
    <n v="1976691"/>
    <d v="2026-05-21T00:00:00"/>
    <n v="2177646"/>
    <d v="2026-05-22T00:00:00"/>
    <m/>
    <n v="722.95"/>
    <d v="2026-06-05T00:00:00"/>
    <m/>
    <m/>
    <s v="Processamento de dados e congêneres"/>
    <n v="185.1"/>
    <m/>
    <x v="0"/>
    <m/>
    <m/>
    <m/>
    <s v="2 - FATURADO"/>
    <n v="25"/>
    <x v="0"/>
    <x v="0"/>
    <m/>
  </r>
  <r>
    <x v="5623"/>
    <s v="429.861.648-70"/>
    <s v="NF SERVICOS - ADESAO"/>
    <n v="1986949"/>
    <d v="2026-05-21T00:00:00"/>
    <n v="218791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623"/>
    <s v="429.861.648-70"/>
    <s v="NF SERVICOS - ADESAO"/>
    <n v="2002772"/>
    <d v="2026-06-12T00:00:00"/>
    <n v="220527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24"/>
    <s v="43.003.065/0001-01"/>
    <s v="NF SERVICOS - ADESAO"/>
    <n v="1988111"/>
    <d v="2026-05-21T00:00:00"/>
    <n v="2189077"/>
    <d v="2026-05-23T00:00:00"/>
    <m/>
    <n v="29.49"/>
    <d v="2026-06-05T00:00:00"/>
    <m/>
    <m/>
    <s v="Processamento de dados e congêneres"/>
    <n v="29.49"/>
    <m/>
    <x v="0"/>
    <m/>
    <m/>
    <m/>
    <s v="2 - FATURADO"/>
    <n v="25"/>
    <x v="0"/>
    <x v="0"/>
    <m/>
  </r>
  <r>
    <x v="5624"/>
    <s v="43.003.065/0001-01"/>
    <s v="NF SERVICOS - ADESAO"/>
    <n v="2014869"/>
    <d v="2026-06-17T00:00:00"/>
    <n v="2217638"/>
    <d v="2026-06-17T00:00:00"/>
    <m/>
    <n v="32.97"/>
    <d v="2026-06-20T00:00:00"/>
    <m/>
    <m/>
    <s v="Processamento de dados e congêneres"/>
    <n v="32.97"/>
    <m/>
    <x v="0"/>
    <m/>
    <m/>
    <m/>
    <s v="2 - FATURADO"/>
    <n v="10"/>
    <x v="0"/>
    <x v="0"/>
    <m/>
  </r>
  <r>
    <x v="5625"/>
    <s v="43.008.291/0001-77"/>
    <s v="ND-POUPATEMPO 4.0"/>
    <n v="8471"/>
    <d v="2026-06-03T00:00:00"/>
    <s v="PPT00659"/>
    <s v="PPT00659"/>
    <d v="2026-06-01T00:00:00"/>
    <n v="17809.88"/>
    <d v="2026-07-03T00:00:00"/>
    <s v="PPT00659"/>
    <s v="PP00659"/>
    <s v="IMPLANTACAO E OPERACAO DO POUPATEMPO ADAMANTINA"/>
    <n v="17809.88"/>
    <d v="2026-06-01T00:00:00"/>
    <x v="0"/>
    <m/>
    <s v="PD-PRC-2022/01317"/>
    <m/>
    <s v="2 - FATURADO"/>
    <n v="0"/>
    <x v="1"/>
    <x v="14"/>
    <m/>
  </r>
  <r>
    <x v="5625"/>
    <s v="43.008.291/0001-77"/>
    <s v="NF SERVICOS"/>
    <n v="212136"/>
    <d v="2026-06-10T00:00:00"/>
    <n v="2197843"/>
    <d v="2026-06-11T00:00:00"/>
    <d v="2026-05-01T00:00:00"/>
    <n v="912.25"/>
    <d v="2026-07-10T00:00:00"/>
    <s v="E0240700"/>
    <s v="PD024700"/>
    <s v="PREFEITURA SIM"/>
    <n v="868.46"/>
    <d v="2026-05-01T00:00:00"/>
    <x v="0"/>
    <s v="174/2024"/>
    <s v="PROCE 117/2024 - DISP 52/2024"/>
    <s v="359.00008581/2024-44 APPS\ITO"/>
    <s v="2 - FATURADO"/>
    <n v="0"/>
    <x v="1"/>
    <x v="1"/>
    <m/>
  </r>
  <r>
    <x v="5625"/>
    <s v="43.008.291/0001-77"/>
    <s v="NF SERVICOS DO"/>
    <n v="408913"/>
    <d v="2026-06-18T00:00:00"/>
    <n v="415641"/>
    <d v="2026-06-18T00:00:00"/>
    <m/>
    <n v="331.88"/>
    <d v="2026-07-18T00:00:00"/>
    <s v="E0220714"/>
    <s v="PD022714"/>
    <s v="Serviços de Publicidade Eletrônica"/>
    <n v="315.95"/>
    <m/>
    <x v="0"/>
    <m/>
    <m/>
    <m/>
    <s v="2 - FATURADO"/>
    <n v="0"/>
    <x v="1"/>
    <x v="0"/>
    <m/>
  </r>
  <r>
    <x v="5625"/>
    <s v="43.008.291/0001-77"/>
    <s v="NF SERVICOS DO"/>
    <n v="410557"/>
    <d v="2026-06-26T00:00:00"/>
    <n v="417513"/>
    <d v="2026-06-26T00:00:00"/>
    <m/>
    <n v="331.88"/>
    <d v="2026-07-26T00:00:00"/>
    <s v="E0220714"/>
    <s v="PD022714"/>
    <s v="Serviços de Publicidade Eletrônica"/>
    <n v="315.95"/>
    <m/>
    <x v="0"/>
    <m/>
    <m/>
    <m/>
    <s v="2 - FATURADO"/>
    <n v="0"/>
    <x v="1"/>
    <x v="0"/>
    <m/>
  </r>
  <r>
    <x v="5626"/>
    <s v="43.021.935/0001-67"/>
    <s v="NF SERVICOS - ADESAO"/>
    <n v="2003235"/>
    <d v="2026-06-12T00:00:00"/>
    <n v="220573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627"/>
    <s v="43.047.427/0001-58"/>
    <s v="NF SERVICOS - ADESAO"/>
    <n v="1987164"/>
    <d v="2026-05-21T00:00:00"/>
    <n v="218812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627"/>
    <s v="43.047.427/0001-58"/>
    <s v="NF SERVICOS - ADESAO"/>
    <n v="2005563"/>
    <d v="2026-06-12T00:00:00"/>
    <n v="220807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628"/>
    <s v="43.052.497/0001-02"/>
    <s v="NF SERVICOS KIT"/>
    <n v="18159"/>
    <d v="2021-09-30T00:00:00"/>
    <n v="22322"/>
    <d v="2021-10-01T00:00:00"/>
    <m/>
    <n v="1500"/>
    <d v="2021-11-05T00:00:00"/>
    <m/>
    <m/>
    <s v="Certificado e-CPF A3 em cartão e leitora - 36 meses Gov"/>
    <n v="1500"/>
    <m/>
    <x v="20"/>
    <m/>
    <m/>
    <m/>
    <s v="2 - FATURADO"/>
    <n v="1698"/>
    <x v="2"/>
    <x v="0"/>
    <m/>
  </r>
  <r>
    <x v="5628"/>
    <s v="43.052.497/0001-02"/>
    <s v="NF SERVICOS E_GOV"/>
    <n v="82014"/>
    <d v="2022-04-18T00:00:00"/>
    <n v="86533"/>
    <d v="2022-04-18T00:00:00"/>
    <m/>
    <n v="138.75"/>
    <d v="2022-04-18T00:00:00"/>
    <m/>
    <m/>
    <s v="Certificado e-CPF A3 em cartão - 36 meses Gov"/>
    <n v="138.75"/>
    <m/>
    <x v="20"/>
    <m/>
    <m/>
    <m/>
    <s v="1 - VENDA A VISTA"/>
    <n v="1534"/>
    <x v="2"/>
    <x v="0"/>
    <m/>
  </r>
  <r>
    <x v="5628"/>
    <s v="43.052.497/0001-02"/>
    <s v="NF SERVICOS E_GOV"/>
    <n v="167531"/>
    <d v="2023-02-15T00:00:00"/>
    <n v="172766"/>
    <d v="2023-02-15T00:00:00"/>
    <m/>
    <n v="329.43"/>
    <d v="2023-03-17T00:00:00"/>
    <m/>
    <m/>
    <s v="Certificado e-CPF A3 em cartão e leitora - 36 meses Gov"/>
    <n v="329.43"/>
    <m/>
    <x v="20"/>
    <m/>
    <m/>
    <m/>
    <s v="2 - FATURADO"/>
    <n v="1201"/>
    <x v="2"/>
    <x v="0"/>
    <m/>
  </r>
  <r>
    <x v="5628"/>
    <s v="43.052.497/0001-02"/>
    <s v="NF SERVICOS"/>
    <n v="136996"/>
    <d v="2023-06-14T00:00:00"/>
    <n v="1621922"/>
    <d v="2023-06-14T00:00:00"/>
    <d v="2022-12-01T00:00:00"/>
    <n v="122822.86"/>
    <d v="2023-07-14T00:00:00"/>
    <s v="E0220278"/>
    <s v="PD022211"/>
    <s v="SISTEMA GESTÃO DE MULTAS,ERTIFICAÇÃO DO TALONARIO ELETRONICO,SISTEMA DE CONTROLE  DE PROTOCOLO (NPC), SISTEMA INTEGRAÇÃO  DER-SIAFEM(SIDS) E SISTEMAS CORPORATIVOS DER"/>
    <n v="120980.52"/>
    <d v="2022-12-01T00:00:00"/>
    <x v="20"/>
    <s v="22.267-7"/>
    <s v="139.00008654/2023-84"/>
    <s v="359.00009604/2023-57  ITO"/>
    <s v="2 - FATURADO"/>
    <n v="1082"/>
    <x v="2"/>
    <x v="1"/>
    <m/>
  </r>
  <r>
    <x v="5628"/>
    <s v="43.052.497/0001-02"/>
    <s v="NF SERVICOS"/>
    <n v="137037"/>
    <d v="2023-06-14T00:00:00"/>
    <n v="1621963"/>
    <d v="2023-06-15T00:00:00"/>
    <d v="2022-12-01T00:00:00"/>
    <n v="3128.37"/>
    <d v="2023-07-15T00:00:00"/>
    <s v="E0220271"/>
    <s v="PD022211"/>
    <s v="SUPORTE TECNICO ESPECIALIZADO ,INFRAESTRUITURA VIRTUALIZADA ON PREMISES, INTRAGOV,SINTONIA E VOIP"/>
    <n v="3081.44"/>
    <d v="2022-12-01T00:00:00"/>
    <x v="20"/>
    <s v="22.267-7"/>
    <s v="DERSP-PRC-2022/04155"/>
    <s v="PD-PRC-2022/04249 ITO"/>
    <s v="2 - FATURADO"/>
    <n v="1081"/>
    <x v="2"/>
    <x v="1"/>
    <m/>
  </r>
  <r>
    <x v="5628"/>
    <s v="43.052.497/0001-02"/>
    <s v="NF SERVICOS E_GOV"/>
    <n v="206934"/>
    <d v="2023-07-05T00:00:00"/>
    <n v="212460"/>
    <d v="2023-07-13T00:00:00"/>
    <m/>
    <n v="329.43"/>
    <d v="2023-08-04T00:00:00"/>
    <m/>
    <m/>
    <s v="Certificado e-CPF A3 em cartão e leitora - 36 meses Gov"/>
    <n v="329.43"/>
    <m/>
    <x v="20"/>
    <m/>
    <m/>
    <m/>
    <s v="2 - FATURADO"/>
    <n v="1061"/>
    <x v="2"/>
    <x v="0"/>
    <m/>
  </r>
  <r>
    <x v="5628"/>
    <s v="43.052.497/0001-02"/>
    <s v="NF SERVICOS KIT"/>
    <n v="169047"/>
    <d v="2024-09-30T00:00:00"/>
    <n v="1845832"/>
    <d v="2024-09-30T00:00:00"/>
    <d v="2024-05-01T00:00:00"/>
    <n v="5671.26"/>
    <d v="2024-10-30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5399.04"/>
    <d v="2024-05-01T00:00:00"/>
    <x v="20"/>
    <s v="22.267-7"/>
    <s v="139.00008654/2023-84"/>
    <s v="359.00009604/2023-57  ITO"/>
    <s v="2 - FATURADO"/>
    <n v="608"/>
    <x v="2"/>
    <x v="0"/>
    <m/>
  </r>
  <r>
    <x v="5628"/>
    <s v="43.052.497/0001-02"/>
    <s v="NF SERVICOS E_GOV"/>
    <n v="171385"/>
    <d v="2024-11-12T00:00:00"/>
    <n v="1874400"/>
    <d v="2024-11-12T00:00:00"/>
    <m/>
    <n v="167.26"/>
    <d v="2024-12-12T00:00:00"/>
    <m/>
    <m/>
    <s v="Certificado e-CPF A3 (somente certificado) - 36 meses Gov"/>
    <n v="159.22999999999999"/>
    <m/>
    <x v="20"/>
    <m/>
    <m/>
    <m/>
    <s v="2 - FATURADO"/>
    <n v="565"/>
    <x v="2"/>
    <x v="0"/>
    <m/>
  </r>
  <r>
    <x v="5628"/>
    <s v="43.052.497/0001-02"/>
    <s v="NF SERVICOS"/>
    <n v="173319"/>
    <d v="2024-11-27T00:00:00"/>
    <n v="1876334"/>
    <d v="2024-11-27T00:00:00"/>
    <d v="2023-01-01T00:00:00"/>
    <n v="56.41"/>
    <d v="2024-12-27T00:00:00"/>
    <s v="ET220271"/>
    <s v="PD022211"/>
    <s v="SUPORTE TECNICO ESPECIALIZADO ,INFRAESTRUITURA VIRTUALIZADA ON PREMISES, INTRAGOV,SINTONIA E VOIP"/>
    <n v="53.7"/>
    <d v="2023-01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20"/>
    <d v="2024-11-27T00:00:00"/>
    <n v="1876335"/>
    <d v="2024-11-27T00:00:00"/>
    <d v="2023-02-01T00:00:00"/>
    <n v="56.41"/>
    <d v="2024-12-27T00:00:00"/>
    <s v="ET220271"/>
    <s v="PD022211"/>
    <s v="SUPORTE TECNICO ESPECIALIZADO ,INFRAESTRUITURA VIRTUALIZADA ON PREMISES, INTRAGOV,SINTONIA E VOIP"/>
    <n v="53.7"/>
    <d v="2023-02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21"/>
    <d v="2024-11-27T00:00:00"/>
    <n v="1876336"/>
    <d v="2024-11-27T00:00:00"/>
    <d v="2023-05-01T00:00:00"/>
    <n v="56.41"/>
    <d v="2024-12-27T00:00:00"/>
    <s v="ET220271"/>
    <s v="PD022211"/>
    <s v="SUPORTE TECNICO ESPECIALIZADO ,INFRAESTRUITURA VIRTUALIZADA ON PREMISES, INTRAGOV,SINTONIA E VOIP"/>
    <n v="53.7"/>
    <d v="2023-05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22"/>
    <d v="2024-11-27T00:00:00"/>
    <n v="1876337"/>
    <d v="2024-11-27T00:00:00"/>
    <d v="2023-03-01T00:00:00"/>
    <n v="56.41"/>
    <d v="2024-12-27T00:00:00"/>
    <s v="ET220271"/>
    <s v="PD022211"/>
    <s v="SUPORTE TECNICO ESPECIALIZADO ,INFRAESTRUITURA VIRTUALIZADA ON PREMISES, INTRAGOV,SINTONIA E VOIP"/>
    <n v="53.7"/>
    <d v="2023-03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23"/>
    <d v="2024-11-27T00:00:00"/>
    <n v="1876338"/>
    <d v="2024-11-27T00:00:00"/>
    <d v="2023-04-01T00:00:00"/>
    <n v="56.41"/>
    <d v="2024-12-27T00:00:00"/>
    <s v="ET220271"/>
    <s v="PD022211"/>
    <s v="SUPORTE TECNICO ESPECIALIZADO ,INFRAESTRUITURA VIRTUALIZADA ON PREMISES, INTRAGOV,SINTONIA E VOIP"/>
    <n v="53.7"/>
    <d v="2023-04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24"/>
    <d v="2024-11-27T00:00:00"/>
    <n v="1876339"/>
    <d v="2024-11-27T00:00:00"/>
    <d v="2023-07-01T00:00:00"/>
    <n v="56.41"/>
    <d v="2024-12-27T00:00:00"/>
    <s v="ET220271"/>
    <s v="PD022211"/>
    <s v="SUPORTE TECNICO ESPECIALIZADO ,INFRAESTRUITURA VIRTUALIZADA ON PREMISES, INTRAGOV,SINTONIA E VOIP"/>
    <n v="53.7"/>
    <d v="2023-07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25"/>
    <d v="2024-11-27T00:00:00"/>
    <n v="1876340"/>
    <d v="2024-11-27T00:00:00"/>
    <d v="2023-06-01T00:00:00"/>
    <n v="56.41"/>
    <d v="2024-12-27T00:00:00"/>
    <s v="ET220271"/>
    <s v="PD022211"/>
    <s v="SUPORTE TECNICO ESPECIALIZADO ,INFRAESTRUITURA VIRTUALIZADA ON PREMISES, INTRAGOV,SINTONIA E VOIP"/>
    <n v="53.7"/>
    <d v="2023-06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26"/>
    <d v="2024-11-27T00:00:00"/>
    <n v="1876341"/>
    <d v="2024-11-27T00:00:00"/>
    <d v="2023-08-01T00:00:00"/>
    <n v="56.41"/>
    <d v="2024-12-27T00:00:00"/>
    <s v="ET220271"/>
    <s v="PD022211"/>
    <s v="SUPORTE TECNICO ESPECIALIZADO ,INFRAESTRUITURA VIRTUALIZADA ON PREMISES, INTRAGOV,SINTONIA E VOIP"/>
    <n v="53.7"/>
    <d v="2023-08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27"/>
    <d v="2024-11-27T00:00:00"/>
    <n v="1876342"/>
    <d v="2024-11-27T00:00:00"/>
    <d v="2023-09-01T00:00:00"/>
    <n v="56.41"/>
    <d v="2024-12-27T00:00:00"/>
    <s v="ET220271"/>
    <s v="PD022211"/>
    <s v="SUPORTE TECNICO ESPECIALIZADO ,INFRAESTRUITURA VIRTUALIZADA ON PREMISES, INTRAGOV,SINTONIA E VOIP"/>
    <n v="53.7"/>
    <d v="2023-09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28"/>
    <d v="2024-11-27T00:00:00"/>
    <n v="1876343"/>
    <d v="2024-11-27T00:00:00"/>
    <d v="2023-10-01T00:00:00"/>
    <n v="56.41"/>
    <d v="2024-12-27T00:00:00"/>
    <s v="ET220271"/>
    <s v="PD022211"/>
    <s v="SUPORTE TECNICO ESPECIALIZADO ,INFRAESTRUITURA VIRTUALIZADA ON PREMISES, INTRAGOV,SINTONIA E VOIP"/>
    <n v="53.7"/>
    <d v="2023-10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29"/>
    <d v="2024-11-27T00:00:00"/>
    <n v="1876344"/>
    <d v="2024-11-27T00:00:00"/>
    <d v="2023-11-01T00:00:00"/>
    <n v="56.41"/>
    <d v="2024-12-27T00:00:00"/>
    <s v="ET220271"/>
    <s v="PD022211"/>
    <s v="SUPORTE TECNICO ESPECIALIZADO ,INFRAESTRUITURA VIRTUALIZADA ON PREMISES, INTRAGOV,SINTONIA E VOIP"/>
    <n v="53.7"/>
    <d v="2023-11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30"/>
    <d v="2024-11-27T00:00:00"/>
    <n v="1876345"/>
    <d v="2024-11-27T00:00:00"/>
    <d v="2023-12-01T00:00:00"/>
    <n v="56.41"/>
    <d v="2024-12-27T00:00:00"/>
    <s v="ET220271"/>
    <s v="PD022211"/>
    <s v="SUPORTE TECNICO ESPECIALIZADO ,INFRAESTRUITURA VIRTUALIZADA ON PREMISES, INTRAGOV,SINTONIA E VOIP"/>
    <n v="53.7"/>
    <d v="2023-12-01T00:00:00"/>
    <x v="20"/>
    <s v="22.267-7"/>
    <s v="139.00008654/2023-84"/>
    <s v="PD-PRC-2022/04249 359.00009604/2023-57  ITO"/>
    <s v="2 - FATURADO"/>
    <n v="550"/>
    <x v="2"/>
    <x v="1"/>
    <m/>
  </r>
  <r>
    <x v="5628"/>
    <s v="43.052.497/0001-02"/>
    <s v="NF SERVICOS"/>
    <n v="173396"/>
    <d v="2024-11-28T00:00:00"/>
    <n v="1876411"/>
    <d v="2024-11-28T00:00:00"/>
    <d v="2024-10-01T00:00:00"/>
    <n v="333.2"/>
    <d v="2024-12-28T00:00:00"/>
    <s v="ET220271"/>
    <s v="PD022211"/>
    <s v="SUPORTE TECNICO ESPECIALIZADO ,INFRAESTRUITURA VIRTUALIZADA ON PREMISES, INTRAGOV,SINTONIA E VOIP"/>
    <n v="317.20999999999998"/>
    <d v="2024-10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397"/>
    <d v="2024-11-28T00:00:00"/>
    <n v="1876412"/>
    <d v="2024-11-28T00:00:00"/>
    <d v="2024-07-01T00:00:00"/>
    <n v="324.86"/>
    <d v="2024-12-28T00:00:00"/>
    <s v="ET220271"/>
    <s v="PD022211"/>
    <s v="SUPORTE TECNICO ESPECIALIZADO ,INFRAESTRUITURA VIRTUALIZADA ON PREMISES, INTRAGOV,SINTONIA E VOIP"/>
    <n v="309.27"/>
    <d v="2024-07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398"/>
    <d v="2024-11-28T00:00:00"/>
    <n v="1876413"/>
    <d v="2024-11-28T00:00:00"/>
    <d v="2024-03-01T00:00:00"/>
    <n v="258.14"/>
    <d v="2024-12-28T00:00:00"/>
    <s v="ET220271"/>
    <s v="PD022211"/>
    <s v="SUPORTE TECNICO ESPECIALIZADO ,INFRAESTRUITURA VIRTUALIZADA ON PREMISES, INTRAGOV,SINTONIA E VOIP"/>
    <n v="245.75"/>
    <d v="2024-03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399"/>
    <d v="2024-11-28T00:00:00"/>
    <n v="1876414"/>
    <d v="2024-11-28T00:00:00"/>
    <d v="2024-04-01T00:00:00"/>
    <n v="258.14"/>
    <d v="2024-12-28T00:00:00"/>
    <s v="ET220271"/>
    <s v="PD022211"/>
    <s v="SUPORTE TECNICO ESPECIALIZADO ,INFRAESTRUITURA VIRTUALIZADA ON PREMISES, INTRAGOV,SINTONIA E VOIP"/>
    <n v="245.75"/>
    <d v="2024-04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400"/>
    <d v="2024-11-28T00:00:00"/>
    <n v="1876415"/>
    <d v="2024-11-28T00:00:00"/>
    <d v="2024-08-01T00:00:00"/>
    <n v="233.12"/>
    <d v="2024-12-28T00:00:00"/>
    <s v="ET220271"/>
    <s v="PD022211"/>
    <s v="SUPORTE TECNICO ESPECIALIZADO ,INFRAESTRUITURA VIRTUALIZADA ON PREMISES, INTRAGOV,SINTONIA E VOIP"/>
    <n v="221.93"/>
    <d v="2024-08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401"/>
    <d v="2024-11-28T00:00:00"/>
    <n v="1876416"/>
    <d v="2024-11-28T00:00:00"/>
    <d v="2024-08-01T00:00:00"/>
    <n v="91.74"/>
    <d v="2024-12-28T00:00:00"/>
    <s v="ET220271"/>
    <s v="PD022211"/>
    <s v="SUPORTE TECNICO ESPECIALIZADO ,INFRAESTRUITURA VIRTUALIZADA ON PREMISES, INTRAGOV,SINTONIA E VOIP"/>
    <n v="87.34"/>
    <d v="2024-08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402"/>
    <d v="2024-11-28T00:00:00"/>
    <n v="1876417"/>
    <d v="2024-11-28T00:00:00"/>
    <d v="2024-05-01T00:00:00"/>
    <n v="258.14"/>
    <d v="2024-12-28T00:00:00"/>
    <s v="ET220271"/>
    <s v="PD022211"/>
    <s v="SUPORTE TECNICO ESPECIALIZADO ,INFRAESTRUITURA VIRTUALIZADA ON PREMISES, INTRAGOV,SINTONIA E VOIP"/>
    <n v="245.75"/>
    <d v="2024-05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403"/>
    <d v="2024-11-28T00:00:00"/>
    <n v="1876418"/>
    <d v="2024-11-28T00:00:00"/>
    <d v="2024-01-01T00:00:00"/>
    <n v="58.28"/>
    <d v="2024-12-28T00:00:00"/>
    <s v="ET220271"/>
    <s v="PD022211"/>
    <s v="SUPORTE TECNICO ESPECIALIZADO ,INFRAESTRUITURA VIRTUALIZADA ON PREMISES, INTRAGOV,SINTONIA E VOIP"/>
    <n v="55.48"/>
    <d v="2024-01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404"/>
    <d v="2024-11-28T00:00:00"/>
    <n v="1876419"/>
    <d v="2024-11-28T00:00:00"/>
    <d v="2024-02-01T00:00:00"/>
    <n v="25.02"/>
    <d v="2024-12-28T00:00:00"/>
    <s v="ET220271"/>
    <s v="PD022211"/>
    <s v="SUPORTE TECNICO ESPECIALIZADO ,INFRAESTRUITURA VIRTUALIZADA ON PREMISES, INTRAGOV,SINTONIA E VOIP"/>
    <n v="23.82"/>
    <d v="2024-02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405"/>
    <d v="2024-11-28T00:00:00"/>
    <n v="1876420"/>
    <d v="2024-11-28T00:00:00"/>
    <d v="2024-06-01T00:00:00"/>
    <n v="266.48"/>
    <d v="2024-12-28T00:00:00"/>
    <s v="ET220271"/>
    <s v="PD022211"/>
    <s v="SUPORTE TECNICO ESPECIALIZADO ,INFRAESTRUITURA VIRTUALIZADA ON PREMISES, INTRAGOV,SINTONIA E VOIP"/>
    <n v="253.69"/>
    <d v="2024-06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407"/>
    <d v="2024-11-28T00:00:00"/>
    <n v="1876422"/>
    <d v="2024-11-28T00:00:00"/>
    <d v="2024-09-01T00:00:00"/>
    <n v="324.86"/>
    <d v="2024-12-28T00:00:00"/>
    <s v="ET220271"/>
    <s v="PD022211"/>
    <s v="SUPORTE TECNICO ESPECIALIZADO ,INFRAESTRUITURA VIRTUALIZADA ON PREMISES, INTRAGOV,SINTONIA E VOIP"/>
    <n v="309.27"/>
    <d v="2024-09-01T00:00:00"/>
    <x v="20"/>
    <s v="22.267-7"/>
    <s v="139.00008654/2023-84"/>
    <s v="PD-PRC-2022/04249 359.00009604/2023-57  ITO"/>
    <s v="2 - FATURADO"/>
    <n v="549"/>
    <x v="2"/>
    <x v="1"/>
    <m/>
  </r>
  <r>
    <x v="5628"/>
    <s v="43.052.497/0001-02"/>
    <s v="NF SERVICOS"/>
    <n v="173431"/>
    <d v="2024-11-28T00:00:00"/>
    <n v="1876446"/>
    <d v="2024-11-28T00:00:00"/>
    <d v="2023-01-01T00:00:00"/>
    <n v="7108544.6600000001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6767334.5199999996"/>
    <d v="2023-01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39"/>
    <d v="2024-11-28T00:00:00"/>
    <n v="1876454"/>
    <d v="2024-11-28T00:00:00"/>
    <d v="2023-01-01T00:00:00"/>
    <n v="2171.96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2067.71"/>
    <d v="2023-01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40"/>
    <d v="2024-11-28T00:00:00"/>
    <n v="1876455"/>
    <d v="2024-11-28T00:00:00"/>
    <d v="2023-01-01T00:00:00"/>
    <n v="700790.74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667152.78"/>
    <d v="2023-01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41"/>
    <d v="2024-11-28T00:00:00"/>
    <n v="1876456"/>
    <d v="2024-11-28T00:00:00"/>
    <d v="2023-02-01T00:00:00"/>
    <n v="905767.07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862290.25"/>
    <d v="2023-02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46"/>
    <d v="2024-11-28T00:00:00"/>
    <n v="1876461"/>
    <d v="2024-11-28T00:00:00"/>
    <d v="2023-03-01T00:00:00"/>
    <n v="704695.25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670869.88"/>
    <d v="2023-03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47"/>
    <d v="2024-11-28T00:00:00"/>
    <n v="1876462"/>
    <d v="2024-11-28T00:00:00"/>
    <d v="2023-04-01T00:00:00"/>
    <n v="933958.06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889128.07"/>
    <d v="2023-04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48"/>
    <d v="2024-11-28T00:00:00"/>
    <n v="1876463"/>
    <d v="2024-11-28T00:00:00"/>
    <d v="2023-05-01T00:00:00"/>
    <n v="556897.31999999995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530166.25"/>
    <d v="2023-05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50"/>
    <d v="2024-11-28T00:00:00"/>
    <n v="1876465"/>
    <d v="2024-11-28T00:00:00"/>
    <d v="2023-06-01T00:00:00"/>
    <n v="836396.11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796249.1"/>
    <d v="2023-06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55"/>
    <d v="2024-11-28T00:00:00"/>
    <n v="1876470"/>
    <d v="2024-11-28T00:00:00"/>
    <d v="2023-07-01T00:00:00"/>
    <n v="687046.12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654067.91"/>
    <d v="2023-07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56"/>
    <d v="2024-11-28T00:00:00"/>
    <n v="1876471"/>
    <d v="2024-11-28T00:00:00"/>
    <d v="2023-08-01T00:00:00"/>
    <n v="606046.17000000004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576955.94999999995"/>
    <d v="2023-08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57"/>
    <d v="2024-11-28T00:00:00"/>
    <n v="1876472"/>
    <d v="2024-11-28T00:00:00"/>
    <d v="2023-09-01T00:00:00"/>
    <n v="670133.47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637967.06000000006"/>
    <d v="2023-09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58"/>
    <d v="2024-11-28T00:00:00"/>
    <n v="1876473"/>
    <d v="2024-11-28T00:00:00"/>
    <d v="2023-10-01T00:00:00"/>
    <n v="397573.27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378489.75"/>
    <d v="2023-10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 KIT"/>
    <n v="173459"/>
    <d v="2024-11-28T00:00:00"/>
    <n v="1876474"/>
    <d v="2024-11-28T00:00:00"/>
    <d v="2023-10-01T00:00:00"/>
    <n v="914.93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871.01"/>
    <d v="2023-10-01T00:00:00"/>
    <x v="20"/>
    <s v="22.267-7"/>
    <s v="139.00008654/2023-84"/>
    <s v="359.00009604/2023-57  ITO"/>
    <s v="2 - FATURADO"/>
    <n v="549"/>
    <x v="2"/>
    <x v="0"/>
    <m/>
  </r>
  <r>
    <x v="5628"/>
    <s v="43.052.497/0001-02"/>
    <s v="NF SERVICOS"/>
    <n v="173465"/>
    <d v="2024-11-28T00:00:00"/>
    <n v="1876480"/>
    <d v="2024-11-28T00:00:00"/>
    <d v="2023-11-01T00:00:00"/>
    <n v="428840.96000000002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408256.59"/>
    <d v="2023-11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74"/>
    <d v="2024-11-28T00:00:00"/>
    <n v="1876489"/>
    <d v="2024-11-28T00:00:00"/>
    <d v="2023-12-01T00:00:00"/>
    <n v="406789.76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387263.85"/>
    <d v="2023-12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76"/>
    <d v="2024-11-28T00:00:00"/>
    <n v="1876491"/>
    <d v="2024-11-28T00:00:00"/>
    <d v="2024-01-01T00:00:00"/>
    <n v="405408.72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385949.1"/>
    <d v="2024-01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83"/>
    <d v="2024-11-28T00:00:00"/>
    <n v="1876498"/>
    <d v="2024-11-28T00:00:00"/>
    <d v="2024-02-01T00:00:00"/>
    <n v="534597.89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508937.19"/>
    <d v="2024-02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84"/>
    <d v="2024-11-28T00:00:00"/>
    <n v="1876499"/>
    <d v="2024-11-28T00:00:00"/>
    <d v="2024-02-01T00:00:00"/>
    <n v="8975.44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8544.6200000000008"/>
    <d v="2024-02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85"/>
    <d v="2024-11-28T00:00:00"/>
    <n v="1876500"/>
    <d v="2024-11-28T00:00:00"/>
    <d v="2024-03-01T00:00:00"/>
    <n v="476944.81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454051.46"/>
    <d v="2024-03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490"/>
    <d v="2024-11-28T00:00:00"/>
    <n v="1876505"/>
    <d v="2024-11-28T00:00:00"/>
    <d v="2024-04-01T00:00:00"/>
    <n v="510908.6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486384.99"/>
    <d v="2024-04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500"/>
    <d v="2024-11-28T00:00:00"/>
    <n v="1876515"/>
    <d v="2024-11-28T00:00:00"/>
    <d v="2024-05-01T00:00:00"/>
    <n v="17995.77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17131.97"/>
    <d v="2024-05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501"/>
    <d v="2024-11-28T00:00:00"/>
    <n v="1876516"/>
    <d v="2024-11-28T00:00:00"/>
    <d v="2024-05-01T00:00:00"/>
    <n v="545695.26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519501.89"/>
    <d v="2024-05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504"/>
    <d v="2024-11-28T00:00:00"/>
    <n v="1876519"/>
    <d v="2024-11-28T00:00:00"/>
    <d v="2024-06-01T00:00:00"/>
    <n v="757111.77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720770.41"/>
    <d v="2024-06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513"/>
    <d v="2024-11-28T00:00:00"/>
    <n v="1876528"/>
    <d v="2024-11-28T00:00:00"/>
    <d v="2024-07-01T00:00:00"/>
    <n v="629253.09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599048.93999999994"/>
    <d v="2024-07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"/>
    <n v="173516"/>
    <d v="2024-11-28T00:00:00"/>
    <n v="1876531"/>
    <d v="2024-11-28T00:00:00"/>
    <d v="2024-08-01T00:00:00"/>
    <n v="722686.57"/>
    <d v="2024-12-28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687997.61"/>
    <d v="2024-08-01T00:00:00"/>
    <x v="20"/>
    <s v="22.267-7"/>
    <s v="139.00008654/2023-84"/>
    <s v="359.00009604/2023-57  ITO"/>
    <s v="2 - FATURADO"/>
    <n v="549"/>
    <x v="2"/>
    <x v="1"/>
    <m/>
  </r>
  <r>
    <x v="5628"/>
    <s v="43.052.497/0001-02"/>
    <s v="NF SERVICOS E_GOV"/>
    <n v="175038"/>
    <d v="2024-12-11T00:00:00"/>
    <n v="1891026"/>
    <d v="2024-12-11T00:00:00"/>
    <m/>
    <n v="277.10000000000002"/>
    <d v="2025-01-10T00:00:00"/>
    <m/>
    <m/>
    <s v="Certificado e-CPF A3 em token - 36 meses Gov"/>
    <n v="263.8"/>
    <m/>
    <x v="20"/>
    <m/>
    <m/>
    <m/>
    <s v="2 - FATURADO"/>
    <n v="536"/>
    <x v="2"/>
    <x v="0"/>
    <m/>
  </r>
  <r>
    <x v="5628"/>
    <s v="43.052.497/0001-02"/>
    <s v="NF SERVICOS"/>
    <n v="182698"/>
    <d v="2025-03-27T00:00:00"/>
    <n v="1937521"/>
    <d v="2025-03-27T00:00:00"/>
    <d v="2025-02-01T00:00:00"/>
    <n v="3.44"/>
    <d v="2025-04-26T00:00:00"/>
    <s v="E0220273"/>
    <s v="PD022211"/>
    <s v="FOLHA DE PAGAMENTO"/>
    <n v="3.27"/>
    <d v="2025-02-01T00:00:00"/>
    <x v="20"/>
    <s v="22.267-7"/>
    <s v="139.00008654/2023-84"/>
    <s v="359.00009604/2023-57  APPS"/>
    <s v="2 - FATURADO"/>
    <n v="430"/>
    <x v="2"/>
    <x v="1"/>
    <m/>
  </r>
  <r>
    <x v="5628"/>
    <s v="43.052.497/0001-02"/>
    <s v="NF SERVICOS E_GOV"/>
    <n v="188630"/>
    <d v="2025-06-23T00:00:00"/>
    <n v="1982115"/>
    <d v="2025-06-23T00:00:00"/>
    <m/>
    <n v="167.26"/>
    <d v="2025-07-23T00:00:00"/>
    <m/>
    <m/>
    <s v="Certificado e-CPF A3 (somente certificado) - 36 meses Gov"/>
    <n v="159.22999999999999"/>
    <m/>
    <x v="20"/>
    <m/>
    <m/>
    <m/>
    <s v="2 - FATURADO"/>
    <n v="342"/>
    <x v="4"/>
    <x v="0"/>
    <m/>
  </r>
  <r>
    <x v="5628"/>
    <s v="43.052.497/0001-02"/>
    <s v="NF SERVICOS E_GOV"/>
    <n v="189232"/>
    <d v="2025-07-10T00:00:00"/>
    <n v="1995450"/>
    <d v="2025-07-10T00:00:00"/>
    <m/>
    <n v="277.10000000000002"/>
    <d v="2025-08-09T00:00:00"/>
    <m/>
    <m/>
    <s v="Certificado e-CPF A3 em token - 36 meses Gov"/>
    <n v="263.8"/>
    <m/>
    <x v="20"/>
    <m/>
    <m/>
    <m/>
    <s v="2 - FATURADO"/>
    <n v="325"/>
    <x v="4"/>
    <x v="0"/>
    <m/>
  </r>
  <r>
    <x v="5628"/>
    <s v="43.052.497/0001-02"/>
    <s v="NF SERVICOS"/>
    <n v="189857"/>
    <d v="2025-07-14T00:00:00"/>
    <n v="1996075"/>
    <d v="2025-07-14T00:00:00"/>
    <d v="2025-06-01T00:00:00"/>
    <n v="85900.28"/>
    <d v="2025-08-13T00:00:00"/>
    <s v="E0220907"/>
    <s v="PD022463"/>
    <s v="NUVEM PUBLICA"/>
    <n v="81777.070000000007"/>
    <d v="2025-06-01T00:00:00"/>
    <x v="20"/>
    <s v="22.286-0"/>
    <s v="DERSP-PRC-2022/05276"/>
    <s v="359.00000254/2023-63-ITO"/>
    <s v="2 - FATURADO"/>
    <n v="321"/>
    <x v="4"/>
    <x v="1"/>
    <m/>
  </r>
  <r>
    <x v="5628"/>
    <s v="43.052.497/0001-02"/>
    <s v="NF SERVICOS"/>
    <n v="192219"/>
    <d v="2025-08-18T00:00:00"/>
    <n v="2011094"/>
    <d v="2025-08-18T00:00:00"/>
    <d v="2025-07-01T00:00:00"/>
    <n v="95288.320000000007"/>
    <d v="2025-09-17T00:00:00"/>
    <s v="E0220907"/>
    <s v="PD022463"/>
    <s v="NUVEM PUBLICA"/>
    <n v="90714.48"/>
    <d v="2025-07-01T00:00:00"/>
    <x v="20"/>
    <s v="22.286-0"/>
    <s v="DERSP-PRC-2022/05276"/>
    <s v="359.00000254/2023-63-ITO"/>
    <s v="2 - FATURADO"/>
    <n v="286"/>
    <x v="4"/>
    <x v="1"/>
    <m/>
  </r>
  <r>
    <x v="5628"/>
    <s v="43.052.497/0001-02"/>
    <s v="NF SERVICOS"/>
    <n v="192349"/>
    <d v="2025-08-19T00:00:00"/>
    <n v="2011224"/>
    <d v="2025-08-19T00:00:00"/>
    <d v="2025-04-01T00:00:00"/>
    <n v="258.14"/>
    <d v="2025-09-18T00:00:00"/>
    <s v="ET220271"/>
    <s v="PD022211"/>
    <s v="SUPORTE TECNICO ESPECIALIZADO ,INFRAESTRUITURA VIRTUALIZADA ON PREMISES, INTRAGOV,SINTONIA E VOIP"/>
    <n v="245.75"/>
    <d v="2025-04-01T00:00:00"/>
    <x v="20"/>
    <s v="22.267-7"/>
    <s v="139.00008654/2023-84"/>
    <s v="PD-PRC-2022/04249 359.00009604/2023-57  ITO"/>
    <s v="2 - FATURADO"/>
    <n v="285"/>
    <x v="4"/>
    <x v="1"/>
    <m/>
  </r>
  <r>
    <x v="5628"/>
    <s v="43.052.497/0001-02"/>
    <s v="NF SERVICOS"/>
    <n v="192350"/>
    <d v="2025-08-19T00:00:00"/>
    <n v="2011225"/>
    <d v="2025-08-19T00:00:00"/>
    <d v="2025-05-01T00:00:00"/>
    <n v="333.2"/>
    <d v="2025-09-18T00:00:00"/>
    <s v="ET220271"/>
    <s v="PD022211"/>
    <s v="SUPORTE TECNICO ESPECIALIZADO ,INFRAESTRUITURA VIRTUALIZADA ON PREMISES, INTRAGOV,SINTONIA E VOIP"/>
    <n v="317.20999999999998"/>
    <d v="2025-05-01T00:00:00"/>
    <x v="20"/>
    <s v="22.267-7"/>
    <s v="139.00008654/2023-84"/>
    <s v="PD-PRC-2022/04249 359.00009604/2023-57  ITO"/>
    <s v="2 - FATURADO"/>
    <n v="285"/>
    <x v="4"/>
    <x v="1"/>
    <m/>
  </r>
  <r>
    <x v="5628"/>
    <s v="43.052.497/0001-02"/>
    <s v="NF SERVICOS"/>
    <n v="192351"/>
    <d v="2025-08-19T00:00:00"/>
    <n v="2011226"/>
    <d v="2025-08-19T00:00:00"/>
    <d v="2025-06-01T00:00:00"/>
    <n v="333.2"/>
    <d v="2025-09-18T00:00:00"/>
    <s v="ET220271"/>
    <s v="PD022211"/>
    <s v="SUPORTE TECNICO ESPECIALIZADO ,INFRAESTRUITURA VIRTUALIZADA ON PREMISES, INTRAGOV,SINTONIA E VOIP"/>
    <n v="317.20999999999998"/>
    <d v="2025-06-01T00:00:00"/>
    <x v="20"/>
    <s v="22.267-7"/>
    <s v="139.00008654/2023-84"/>
    <s v="PD-PRC-2022/04249 359.00009604/2023-57  ITO"/>
    <s v="2 - FATURADO"/>
    <n v="285"/>
    <x v="4"/>
    <x v="1"/>
    <m/>
  </r>
  <r>
    <x v="5628"/>
    <s v="43.052.497/0001-02"/>
    <s v="NF SERVICOS"/>
    <n v="192352"/>
    <d v="2025-08-19T00:00:00"/>
    <n v="2011227"/>
    <d v="2025-08-19T00:00:00"/>
    <d v="2025-07-01T00:00:00"/>
    <n v="233.12"/>
    <d v="2025-09-18T00:00:00"/>
    <s v="ET220271"/>
    <s v="PD022211"/>
    <s v="SUPORTE TECNICO ESPECIALIZADO ,INFRAESTRUITURA VIRTUALIZADA ON PREMISES, INTRAGOV,SINTONIA E VOIP"/>
    <n v="221.93"/>
    <d v="2025-07-01T00:00:00"/>
    <x v="20"/>
    <s v="22.267-7"/>
    <s v="139.00008654/2023-84"/>
    <s v="PD-PRC-2022/04249 359.00009604/2023-57  ITO"/>
    <s v="2 - FATURADO"/>
    <n v="285"/>
    <x v="4"/>
    <x v="1"/>
    <m/>
  </r>
  <r>
    <x v="5628"/>
    <s v="43.052.497/0001-02"/>
    <s v="NF SERVICOS"/>
    <n v="192353"/>
    <d v="2025-08-19T00:00:00"/>
    <n v="2011228"/>
    <d v="2025-08-19T00:00:00"/>
    <d v="2025-07-01T00:00:00"/>
    <n v="100.08"/>
    <d v="2025-09-18T00:00:00"/>
    <s v="ET220271"/>
    <s v="PD022211"/>
    <s v="SUPORTE TECNICO ESPECIALIZADO ,INFRAESTRUITURA VIRTUALIZADA ON PREMISES, INTRAGOV,SINTONIA E VOIP"/>
    <n v="95.28"/>
    <d v="2025-07-01T00:00:00"/>
    <x v="20"/>
    <s v="22.267-7"/>
    <s v="139.00008654/2023-84"/>
    <s v="PD-PRC-2022/04249 359.00009604/2023-57  ITO"/>
    <s v="2 - FATURADO"/>
    <n v="285"/>
    <x v="4"/>
    <x v="1"/>
    <m/>
  </r>
  <r>
    <x v="5628"/>
    <s v="43.052.497/0001-02"/>
    <s v="NF SERVICOS"/>
    <n v="192355"/>
    <d v="2025-08-19T00:00:00"/>
    <n v="2011230"/>
    <d v="2025-08-19T00:00:00"/>
    <d v="2025-03-01T00:00:00"/>
    <n v="333.2"/>
    <d v="2025-09-18T00:00:00"/>
    <s v="ET220271"/>
    <s v="PD022211"/>
    <s v="SUPORTE TECNICO ESPECIALIZADO ,INFRAESTRUITURA VIRTUALIZADA ON PREMISES, INTRAGOV,SINTONIA E VOIP"/>
    <n v="317.20999999999998"/>
    <d v="2025-03-01T00:00:00"/>
    <x v="20"/>
    <s v="22.267-7"/>
    <s v="139.00008654/2023-84"/>
    <s v="PD-PRC-2022/04249 359.00009604/2023-57  ITO"/>
    <s v="2 - FATURADO"/>
    <n v="285"/>
    <x v="4"/>
    <x v="1"/>
    <m/>
  </r>
  <r>
    <x v="5628"/>
    <s v="43.052.497/0001-02"/>
    <s v="NF SERVICOS"/>
    <n v="192356"/>
    <d v="2025-08-19T00:00:00"/>
    <n v="2011231"/>
    <d v="2025-08-19T00:00:00"/>
    <d v="2025-02-01T00:00:00"/>
    <n v="333.2"/>
    <d v="2025-09-18T00:00:00"/>
    <s v="ET220271"/>
    <s v="PD022211"/>
    <s v="SUPORTE TECNICO ESPECIALIZADO ,INFRAESTRUITURA VIRTUALIZADA ON PREMISES, INTRAGOV,SINTONIA E VOIP"/>
    <n v="317.20999999999998"/>
    <d v="2025-02-01T00:00:00"/>
    <x v="20"/>
    <s v="22.267-7"/>
    <s v="139.00008654/2023-84"/>
    <s v="PD-PRC-2022/04249 359.00009604/2023-57  ITO"/>
    <s v="2 - FATURADO"/>
    <n v="285"/>
    <x v="4"/>
    <x v="1"/>
    <m/>
  </r>
  <r>
    <x v="5628"/>
    <s v="43.052.497/0001-02"/>
    <s v="NF SERVICOS"/>
    <n v="192357"/>
    <d v="2025-08-19T00:00:00"/>
    <n v="2011232"/>
    <d v="2025-08-19T00:00:00"/>
    <d v="2025-01-01T00:00:00"/>
    <n v="333.2"/>
    <d v="2025-09-18T00:00:00"/>
    <s v="ET220271"/>
    <s v="PD022211"/>
    <s v="SUPORTE TECNICO ESPECIALIZADO ,INFRAESTRUITURA VIRTUALIZADA ON PREMISES, INTRAGOV,SINTONIA E VOIP"/>
    <n v="317.20999999999998"/>
    <d v="2025-01-01T00:00:00"/>
    <x v="20"/>
    <s v="22.267-7"/>
    <s v="139.00008654/2023-84"/>
    <s v="PD-PRC-2022/04249 359.00009604/2023-57  ITO"/>
    <s v="2 - FATURADO"/>
    <n v="285"/>
    <x v="4"/>
    <x v="1"/>
    <m/>
  </r>
  <r>
    <x v="5628"/>
    <s v="43.052.497/0001-02"/>
    <s v="NF SERVICOS"/>
    <n v="192544"/>
    <d v="2025-08-21T00:00:00"/>
    <n v="2011419"/>
    <d v="2025-08-21T00:00:00"/>
    <d v="2024-11-01T00:00:00"/>
    <n v="333.2"/>
    <d v="2025-09-20T00:00:00"/>
    <s v="ET220271"/>
    <s v="PD022211"/>
    <s v="SUPORTE TECNICO ESPECIALIZADO ,INFRAESTRUITURA VIRTUALIZADA ON PREMISES, INTRAGOV,SINTONIA E VOIP"/>
    <n v="317.20999999999998"/>
    <d v="2024-11-01T00:00:00"/>
    <x v="20"/>
    <s v="22.267-7"/>
    <s v="139.00008654/2023-84"/>
    <s v="PD-PRC-2022/04249 359.00009604/2023-57  ITO"/>
    <s v="2 - FATURADO"/>
    <n v="283"/>
    <x v="4"/>
    <x v="1"/>
    <m/>
  </r>
  <r>
    <x v="5628"/>
    <s v="43.052.497/0001-02"/>
    <s v="NF SERVICOS"/>
    <n v="192546"/>
    <d v="2025-08-21T00:00:00"/>
    <n v="2011421"/>
    <d v="2025-08-21T00:00:00"/>
    <d v="2024-12-01T00:00:00"/>
    <n v="333.2"/>
    <d v="2025-09-20T00:00:00"/>
    <s v="ET220271"/>
    <s v="PD022211"/>
    <s v="SUPORTE TECNICO ESPECIALIZADO ,INFRAESTRUITURA VIRTUALIZADA ON PREMISES, INTRAGOV,SINTONIA E VOIP"/>
    <n v="317.20999999999998"/>
    <d v="2024-12-01T00:00:00"/>
    <x v="20"/>
    <s v="22.267-7"/>
    <s v="139.00008654/2023-84"/>
    <s v="PD-PRC-2022/04249 359.00009604/2023-57  ITO"/>
    <s v="2 - FATURADO"/>
    <n v="283"/>
    <x v="4"/>
    <x v="1"/>
    <m/>
  </r>
  <r>
    <x v="5628"/>
    <s v="43.052.497/0001-02"/>
    <s v="NF SERVICOS E_GOV"/>
    <n v="192795"/>
    <d v="2025-08-27T00:00:00"/>
    <n v="2011670"/>
    <d v="2025-08-27T00:00:00"/>
    <m/>
    <n v="277.10000000000002"/>
    <d v="2025-09-26T00:00:00"/>
    <m/>
    <m/>
    <s v="Certificado e-CPF A3 em token - 36 meses Gov"/>
    <n v="263.8"/>
    <m/>
    <x v="20"/>
    <m/>
    <m/>
    <m/>
    <s v="2 - FATURADO"/>
    <n v="277"/>
    <x v="4"/>
    <x v="0"/>
    <m/>
  </r>
  <r>
    <x v="5628"/>
    <s v="43.052.497/0001-02"/>
    <s v="NF SERVICOS E_GOV"/>
    <n v="193492"/>
    <d v="2025-09-11T00:00:00"/>
    <n v="2025126"/>
    <d v="2025-09-11T00:00:00"/>
    <m/>
    <n v="277.10000000000002"/>
    <d v="2025-10-11T00:00:00"/>
    <m/>
    <m/>
    <s v="Certificado e-CPF A3 em token - 36 meses Gov"/>
    <n v="263.8"/>
    <m/>
    <x v="20"/>
    <m/>
    <m/>
    <m/>
    <s v="2 - FATURADO"/>
    <n v="262"/>
    <x v="4"/>
    <x v="0"/>
    <m/>
  </r>
  <r>
    <x v="5628"/>
    <s v="43.052.497/0001-02"/>
    <s v="NF SERVICOS"/>
    <n v="194589"/>
    <d v="2025-09-22T00:00:00"/>
    <n v="2026223"/>
    <d v="2025-09-22T00:00:00"/>
    <d v="2025-08-01T00:00:00"/>
    <n v="118282.87"/>
    <d v="2025-10-22T00:00:00"/>
    <s v="E0220907"/>
    <s v="PD022463"/>
    <s v="NUVEM PUBLICA"/>
    <n v="112605.29"/>
    <d v="2025-08-01T00:00:00"/>
    <x v="20"/>
    <s v="22.286-0"/>
    <s v="DERSP-PRC-2022/05276"/>
    <s v="359.00000254/2023-63-ITO"/>
    <s v="2 - FATURADO"/>
    <n v="251"/>
    <x v="4"/>
    <x v="1"/>
    <m/>
  </r>
  <r>
    <x v="5628"/>
    <s v="43.052.497/0001-02"/>
    <s v="NF SERVICOS"/>
    <n v="194988"/>
    <d v="2025-09-26T00:00:00"/>
    <n v="2026622"/>
    <d v="2025-09-29T00:00:00"/>
    <d v="2025-08-01T00:00:00"/>
    <n v="316.52"/>
    <d v="2025-10-26T00:00:00"/>
    <s v="ET220271"/>
    <s v="PD022211"/>
    <s v="SUPORTE TECNICO ESPECIALIZADO ,INFRAESTRUITURA VIRTUALIZADA ON PREMISES, INTRAGOV,SINTONIA E VOIP"/>
    <n v="301.33"/>
    <d v="2025-08-01T00:00:00"/>
    <x v="20"/>
    <s v="22.267-7"/>
    <s v="139.00008654/2023-84"/>
    <s v="PD-PRC-2022/04249 359.00009604/2023-57  ITO"/>
    <s v="2 - FATURADO"/>
    <n v="247"/>
    <x v="4"/>
    <x v="1"/>
    <m/>
  </r>
  <r>
    <x v="5628"/>
    <s v="43.052.497/0001-02"/>
    <s v="NF SERVICOS E_GOV"/>
    <n v="195118"/>
    <d v="2025-10-10T00:00:00"/>
    <n v="2043684"/>
    <d v="2025-10-10T00:00:00"/>
    <m/>
    <n v="277.10000000000002"/>
    <d v="2025-11-09T00:00:00"/>
    <m/>
    <m/>
    <s v="Certificado e-CPF A3 em token - 36 meses Gov"/>
    <n v="263.8"/>
    <m/>
    <x v="20"/>
    <m/>
    <m/>
    <m/>
    <s v="2 - FATURADO"/>
    <n v="233"/>
    <x v="4"/>
    <x v="0"/>
    <m/>
  </r>
  <r>
    <x v="5628"/>
    <s v="43.052.497/0001-02"/>
    <s v="NF SERVICOS"/>
    <n v="195881"/>
    <d v="2025-10-15T00:00:00"/>
    <n v="2044447"/>
    <d v="2025-10-15T00:00:00"/>
    <d v="2025-09-01T00:00:00"/>
    <n v="156926.09"/>
    <d v="2025-11-14T00:00:00"/>
    <s v="E0220907"/>
    <s v="PD022463"/>
    <s v="NUVEM PUBLICA"/>
    <n v="149393.64000000001"/>
    <d v="2025-09-01T00:00:00"/>
    <x v="20"/>
    <s v="22.286-0"/>
    <s v="DERSP-PRC-2022/05276"/>
    <s v="359.00000254/2023-63-ITO"/>
    <s v="2 - FATURADO"/>
    <n v="228"/>
    <x v="4"/>
    <x v="1"/>
    <m/>
  </r>
  <r>
    <x v="5628"/>
    <s v="43.052.497/0001-02"/>
    <s v="NF SERVICOS"/>
    <n v="196734"/>
    <d v="2025-10-24T00:00:00"/>
    <n v="2045300"/>
    <d v="2025-10-24T00:00:00"/>
    <d v="2025-09-01T00:00:00"/>
    <n v="316.52"/>
    <d v="2025-11-23T00:00:00"/>
    <s v="ET220271"/>
    <s v="PD022211"/>
    <s v="SUPORTE TECNICO ESPECIALIZADO ,INFRAESTRUITURA VIRTUALIZADA ON PREMISES, INTRAGOV,SINTONIA E VOIP"/>
    <n v="301.33"/>
    <d v="2025-09-01T00:00:00"/>
    <x v="20"/>
    <s v="22.267-7"/>
    <s v="139.00008654/2023-84"/>
    <s v="PD-PRC-2022/04249 359.00009604/2023-57  ITO"/>
    <s v="2 - FATURADO"/>
    <n v="219"/>
    <x v="4"/>
    <x v="1"/>
    <m/>
  </r>
  <r>
    <x v="5628"/>
    <s v="43.052.497/0001-02"/>
    <s v="NF SERVICOS"/>
    <n v="199098"/>
    <d v="2025-11-28T00:00:00"/>
    <n v="2065540"/>
    <d v="2025-11-28T00:00:00"/>
    <d v="2025-10-01T00:00:00"/>
    <n v="516310.82"/>
    <d v="2025-12-28T00:00:00"/>
    <s v="E0220182"/>
    <s v="PD022141"/>
    <s v="NOVOS  SISTEMAS DE INFORMAÇÃO"/>
    <n v="484926.42"/>
    <d v="2025-10-01T00:00:00"/>
    <x v="20"/>
    <s v="22.264-1"/>
    <s v="139.00008649/2023-71"/>
    <s v="359.00009589/2023-47APPS/ITO"/>
    <s v="2 - FATURADO"/>
    <n v="184"/>
    <x v="4"/>
    <x v="1"/>
    <m/>
  </r>
  <r>
    <x v="5628"/>
    <s v="43.052.497/0001-02"/>
    <s v="NF SERVICOS"/>
    <n v="202208"/>
    <d v="2026-01-22T00:00:00"/>
    <n v="2105501"/>
    <d v="2026-01-22T00:00:00"/>
    <d v="2025-11-01T00:00:00"/>
    <n v="333.2"/>
    <d v="2026-02-21T00:00:00"/>
    <s v="ET220271"/>
    <s v="PD022211"/>
    <s v="SUPORTE TECNICO ESPECIALIZADO ,INFRAESTRUITURA VIRTUALIZADA ON PREMISES, INTRAGOV,SINTONIA E VOIP"/>
    <n v="317.20999999999998"/>
    <d v="2025-11-01T00:00:00"/>
    <x v="20"/>
    <s v="22.267-7"/>
    <s v="139.00008654/2023-84"/>
    <s v="PD-PRC-2022/04249 359.00009604/2023-57  ITO"/>
    <s v="2 - FATURADO"/>
    <n v="129"/>
    <x v="5"/>
    <x v="1"/>
    <m/>
  </r>
  <r>
    <x v="5628"/>
    <s v="43.052.497/0001-02"/>
    <s v="NF SERVICOS"/>
    <n v="202435"/>
    <d v="2026-01-23T00:00:00"/>
    <n v="2105728"/>
    <d v="2026-01-26T00:00:00"/>
    <d v="2025-10-01T00:00:00"/>
    <n v="333.2"/>
    <d v="2026-02-25T00:00:00"/>
    <s v="ET220271"/>
    <s v="PD022211"/>
    <s v="SUPORTE TECNICO ESPECIALIZADO ,INFRAESTRUITURA VIRTUALIZADA ON PREMISES, INTRAGOV,SINTONIA E VOIP"/>
    <n v="317.20999999999998"/>
    <d v="2025-10-01T00:00:00"/>
    <x v="20"/>
    <s v="22.267-7"/>
    <s v="139.00008654/2023-84"/>
    <s v="PD-PRC-2022/04249 359.00009604/2023-57  ITO"/>
    <s v="2 - FATURADO"/>
    <n v="125"/>
    <x v="5"/>
    <x v="1"/>
    <m/>
  </r>
  <r>
    <x v="5628"/>
    <s v="43.052.497/0001-02"/>
    <s v="NF SERVICOS E_GOV"/>
    <n v="202895"/>
    <d v="2026-01-26T00:00:00"/>
    <n v="2106188"/>
    <d v="2026-01-26T00:00:00"/>
    <m/>
    <n v="277.10000000000002"/>
    <d v="2026-02-25T00:00:00"/>
    <m/>
    <m/>
    <s v="Certificado e-CPF A3 em token - 36 meses Gov"/>
    <n v="263.8"/>
    <m/>
    <x v="20"/>
    <m/>
    <m/>
    <m/>
    <s v="2 - FATURADO"/>
    <n v="125"/>
    <x v="5"/>
    <x v="0"/>
    <m/>
  </r>
  <r>
    <x v="5628"/>
    <s v="43.052.497/0001-02"/>
    <s v="NF SERVICOS"/>
    <n v="203860"/>
    <d v="2026-02-11T00:00:00"/>
    <n v="2107814"/>
    <d v="2026-02-11T00:00:00"/>
    <d v="2025-12-01T00:00:00"/>
    <n v="333.2"/>
    <d v="2026-03-13T00:00:00"/>
    <s v="ET220271"/>
    <s v="PD022211"/>
    <s v="SUPORTE TECNICO ESPECIALIZADO ,INFRAESTRUITURA VIRTUALIZADA ON PREMISES, INTRAGOV,SINTONIA E VOIP"/>
    <n v="317.20999999999998"/>
    <d v="2025-12-01T00:00:00"/>
    <x v="20"/>
    <s v="22.267-7"/>
    <s v="139.00008654/2023-84"/>
    <s v="PD-PRC-2022/04249 359.00009604/2023-57  ITO"/>
    <s v="2 - FATURADO"/>
    <n v="109"/>
    <x v="6"/>
    <x v="1"/>
    <m/>
  </r>
  <r>
    <x v="5628"/>
    <s v="43.052.497/0001-02"/>
    <s v="NF SERVICOS"/>
    <n v="211839"/>
    <d v="2026-05-28T00:00:00"/>
    <n v="2197381"/>
    <d v="2026-05-29T00:00:00"/>
    <d v="2026-03-01T00:00:00"/>
    <n v="148031.63"/>
    <d v="2026-06-27T00:00:00"/>
    <s v="E0230546"/>
    <s v="PD023441"/>
    <s v="OUTSOURCING COM GERENCIAMENTO DE PROJETOS,  ANTIVÍRUS E INFRAESTRUTURA FÍSICA"/>
    <n v="-0.01"/>
    <d v="2026-03-01T00:00:00"/>
    <x v="0"/>
    <s v="22.379-7"/>
    <s v="139.00028572-2023/56"/>
    <s v="359.00006535/2023-20-ITO"/>
    <s v="2 - FATURADO"/>
    <n v="3"/>
    <x v="0"/>
    <x v="1"/>
    <m/>
  </r>
  <r>
    <x v="5628"/>
    <s v="43.052.497/0001-02"/>
    <s v="NF SERVICOS"/>
    <n v="211840"/>
    <d v="2026-05-28T00:00:00"/>
    <n v="2197382"/>
    <d v="2026-05-29T00:00:00"/>
    <d v="2026-04-01T00:00:00"/>
    <n v="6461.16"/>
    <d v="2026-06-27T00:00:00"/>
    <s v="ET230546"/>
    <s v="PD023441"/>
    <s v="ANTIVÍRUS E INFRAESTRUTURA FÍSICA"/>
    <n v="6151.02"/>
    <d v="2026-04-01T00:00:00"/>
    <x v="0"/>
    <s v="22.379-7"/>
    <s v="139.00028572-2023/56"/>
    <s v="359.00006535/2023-20-ITO"/>
    <s v="2 - FATURADO"/>
    <n v="3"/>
    <x v="0"/>
    <x v="1"/>
    <m/>
  </r>
  <r>
    <x v="5628"/>
    <s v="43.052.497/0001-02"/>
    <s v="NF SERVICOS"/>
    <n v="211841"/>
    <d v="2026-05-28T00:00:00"/>
    <n v="2197383"/>
    <d v="2026-05-29T00:00:00"/>
    <d v="2026-04-01T00:00:00"/>
    <n v="58734.13"/>
    <d v="2026-06-27T00:00:00"/>
    <s v="E0230546"/>
    <s v="PD023441"/>
    <s v="OUTSOURCING COM GERENCIAMENTO DE PROJETOS,  ANTIVÍRUS E INFRAESTRUTURA FÍSICA"/>
    <n v="55914.89"/>
    <d v="2026-04-01T00:00:00"/>
    <x v="0"/>
    <s v="22.379-7"/>
    <s v="139.00028572-2023/56"/>
    <s v="359.00006535/2023-20-ITO"/>
    <s v="2 - FATURADO"/>
    <n v="3"/>
    <x v="0"/>
    <x v="1"/>
    <m/>
  </r>
  <r>
    <x v="5628"/>
    <s v="43.052.497/0001-02"/>
    <s v="NF SERVICOS"/>
    <n v="211842"/>
    <d v="2026-05-28T00:00:00"/>
    <n v="2197384"/>
    <d v="2026-05-29T00:00:00"/>
    <d v="2026-04-01T00:00:00"/>
    <n v="62976.43"/>
    <d v="2026-06-27T00:00:00"/>
    <s v="E0230546"/>
    <s v="PD023441"/>
    <s v="OUTSOURCING COM GERENCIAMENTO DE PROJETOS,  ANTIVÍRUS E INFRAESTRUTURA FÍSICA"/>
    <n v="59953.56"/>
    <d v="2026-04-01T00:00:00"/>
    <x v="0"/>
    <s v="22.379-7"/>
    <s v="139.00028572-2023/56"/>
    <s v="359.00006535/2023-20-ITO"/>
    <s v="2 - FATURADO"/>
    <n v="3"/>
    <x v="0"/>
    <x v="1"/>
    <m/>
  </r>
  <r>
    <x v="5628"/>
    <s v="43.052.497/0001-02"/>
    <s v="NF SERVICOS"/>
    <n v="211843"/>
    <d v="2026-05-28T00:00:00"/>
    <n v="2197385"/>
    <d v="2026-05-29T00:00:00"/>
    <d v="2026-04-01T00:00:00"/>
    <n v="62386.02"/>
    <d v="2026-06-27T00:00:00"/>
    <s v="E0230546"/>
    <s v="PD023441"/>
    <s v="OUTSOURCING COM GERENCIAMENTO DE PROJETOS,  ANTIVÍRUS E INFRAESTRUTURA FÍSICA"/>
    <n v="59391.49"/>
    <d v="2026-04-01T00:00:00"/>
    <x v="0"/>
    <s v="22.379-7"/>
    <s v="139.00028572-2023/56"/>
    <s v="359.00006535/2023-20-ITO"/>
    <s v="2 - FATURADO"/>
    <n v="3"/>
    <x v="0"/>
    <x v="1"/>
    <m/>
  </r>
  <r>
    <x v="5628"/>
    <s v="43.052.497/0001-02"/>
    <s v="NF SERVICOS"/>
    <n v="212629"/>
    <d v="2026-06-17T00:00:00"/>
    <n v="2215309"/>
    <d v="2026-06-17T00:00:00"/>
    <d v="2025-10-01T00:00:00"/>
    <n v="509709.34"/>
    <d v="2026-07-17T00:00:00"/>
    <s v="E0220182"/>
    <s v="PD022141"/>
    <s v="NOVOS  SISTEMAS DE INFORMAÇÃO"/>
    <n v="485243.29"/>
    <d v="2025-10-01T00:00:00"/>
    <x v="0"/>
    <s v="22.264-1"/>
    <s v="139.00008649/2023-71"/>
    <s v="359.00009589/2023-47APPS/ITO"/>
    <s v="2 - FATURADO"/>
    <n v="0"/>
    <x v="1"/>
    <x v="1"/>
    <m/>
  </r>
  <r>
    <x v="5628"/>
    <s v="43.052.497/0001-02"/>
    <s v="NF SERVICOS"/>
    <n v="213049"/>
    <d v="2026-06-23T00:00:00"/>
    <n v="2221868"/>
    <d v="2026-06-23T00:00:00"/>
    <d v="2026-05-01T00:00:00"/>
    <n v="4952433.18"/>
    <d v="2026-07-23T00:00:00"/>
    <s v="E0240481"/>
    <s v="PD024337"/>
    <s v="DISPONIBILIZAÇÃO DA PLATAFORMA MONITORASP - DER/SP."/>
    <n v="4714716.3899999997"/>
    <d v="2026-05-01T00:00:00"/>
    <x v="0"/>
    <s v="22.526-5/2024"/>
    <s v="139.00040519/2024-12"/>
    <s v="359.00006313/2024-98 APPS/ITO"/>
    <s v="2 - FATURADO"/>
    <n v="0"/>
    <x v="1"/>
    <x v="1"/>
    <m/>
  </r>
  <r>
    <x v="5628"/>
    <s v="43.052.497/0001-02"/>
    <s v="NF SERVICOS E_GOV"/>
    <n v="213340"/>
    <d v="2026-06-25T00:00:00"/>
    <n v="2222159"/>
    <d v="2026-06-25T00:00:00"/>
    <m/>
    <n v="124.99"/>
    <d v="2026-07-25T00:00:00"/>
    <m/>
    <m/>
    <s v="e-CPF A1 - 12 meses (Gov)"/>
    <n v="118.99"/>
    <m/>
    <x v="0"/>
    <m/>
    <m/>
    <m/>
    <s v="2 - FATURADO"/>
    <n v="0"/>
    <x v="1"/>
    <x v="0"/>
    <m/>
  </r>
  <r>
    <x v="5628"/>
    <s v="43.052.497/0001-02"/>
    <s v="NF SERVICOS E_GOV"/>
    <n v="213447"/>
    <d v="2026-06-25T00:00:00"/>
    <n v="2222266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5628"/>
    <s v="43.052.497/0001-02"/>
    <s v="NF SERVICOS"/>
    <n v="213500"/>
    <d v="2026-06-25T00:00:00"/>
    <n v="2222319"/>
    <d v="2026-06-25T00:00:00"/>
    <d v="2026-05-01T00:00:00"/>
    <n v="568530.66"/>
    <d v="2026-07-25T00:00:00"/>
    <s v="E0220182"/>
    <s v="PD022141"/>
    <s v="NOVOS  SISTEMAS DE INFORMAÇÃO"/>
    <n v="541241.18999999994"/>
    <d v="2026-05-01T00:00:00"/>
    <x v="0"/>
    <s v="22.264-1"/>
    <s v="139.00008649/2023-71"/>
    <s v="359.00009589/2023-47APPS/ITO"/>
    <s v="2 - FATURADO"/>
    <n v="0"/>
    <x v="1"/>
    <x v="1"/>
    <m/>
  </r>
  <r>
    <x v="5628"/>
    <s v="43.052.497/0001-02"/>
    <s v="NF SERVICOS"/>
    <n v="213532"/>
    <d v="2026-06-25T00:00:00"/>
    <n v="2222351"/>
    <d v="2026-06-26T00:00:00"/>
    <d v="2026-05-01T00:00:00"/>
    <n v="252212.6"/>
    <d v="2026-07-25T00:00:00"/>
    <s v="E0251352"/>
    <s v="PD251204"/>
    <s v="Plataforma Colaborativa"/>
    <n v="240106.4"/>
    <d v="2026-05-01T00:00:00"/>
    <x v="0"/>
    <s v="22.736-5 / 2025"/>
    <s v="139.00061492/2025-74"/>
    <s v="359.00005933/2025-91 - APPS/ITO"/>
    <s v="2 - FATURADO"/>
    <n v="0"/>
    <x v="1"/>
    <x v="1"/>
    <m/>
  </r>
  <r>
    <x v="5628"/>
    <s v="43.052.497/0001-02"/>
    <s v="NF SERVICOS"/>
    <n v="213539"/>
    <d v="2026-06-26T00:00:00"/>
    <n v="2222358"/>
    <d v="2026-06-26T00:00:00"/>
    <d v="2026-05-01T00:00:00"/>
    <n v="553840.77"/>
    <d v="2026-07-26T00:00:00"/>
    <s v="E0220278"/>
    <s v="PD022211"/>
    <s v="SISTEMA GESTÃO DE MULTAS,ERTIFICAÇÃO DO TALONARIO ELETRONICO,SISTEMA DE CONTROLE  DE PROTOCOLO (NPC), SISTEMA INTEGRAÇÃO  DER-SIAFEM(SIDS) E SISTEMAS CORPORATIVOS DER"/>
    <n v="527256.41"/>
    <d v="2026-05-01T00:00:00"/>
    <x v="0"/>
    <s v="22.267-7"/>
    <s v="139.00008654/2023-84"/>
    <s v="359.00009604/2023-57  ITO"/>
    <s v="2 - FATURADO"/>
    <n v="0"/>
    <x v="1"/>
    <x v="1"/>
    <m/>
  </r>
  <r>
    <x v="5628"/>
    <s v="43.052.497/0001-02"/>
    <s v="NF SERVICOS"/>
    <n v="213545"/>
    <d v="2026-06-26T00:00:00"/>
    <n v="2222364"/>
    <d v="2026-06-26T00:00:00"/>
    <d v="2026-05-01T00:00:00"/>
    <n v="214.04"/>
    <d v="2026-07-26T00:00:00"/>
    <s v="ET220278"/>
    <s v="PD022211"/>
    <s v="AGENDAMENTO UNIVERSAL  E POUPAFILA"/>
    <n v="203.77"/>
    <d v="2026-05-01T00:00:00"/>
    <x v="0"/>
    <s v="22.267-7"/>
    <s v="139.00008654/2023-84"/>
    <s v="359.00009604/2023-57  APPS"/>
    <s v="2 - FATURADO"/>
    <n v="0"/>
    <x v="1"/>
    <x v="1"/>
    <m/>
  </r>
  <r>
    <x v="5628"/>
    <s v="43.052.497/0001-02"/>
    <s v="NF SERVICOS"/>
    <n v="213552"/>
    <d v="2026-06-26T00:00:00"/>
    <n v="2222371"/>
    <d v="2026-06-26T00:00:00"/>
    <d v="2026-05-01T00:00:00"/>
    <n v="2.04"/>
    <d v="2026-07-26T00:00:00"/>
    <s v="E0220273"/>
    <s v="PD022211"/>
    <s v="FOLHA DE PAGAMENTO"/>
    <n v="1.94"/>
    <d v="2026-05-01T00:00:00"/>
    <x v="0"/>
    <s v="22.267-7"/>
    <s v="139.00008654/2023-84"/>
    <s v="359.00009604/2023-57  APPS"/>
    <s v="2 - FATURADO"/>
    <n v="0"/>
    <x v="1"/>
    <x v="1"/>
    <m/>
  </r>
  <r>
    <x v="5628"/>
    <s v="43.052.497/0001-02"/>
    <s v="NF SERVICOS"/>
    <n v="213557"/>
    <d v="2026-06-26T00:00:00"/>
    <n v="2222376"/>
    <d v="2026-06-26T00:00:00"/>
    <d v="2026-05-01T00:00:00"/>
    <n v="69209.919999999998"/>
    <d v="2026-07-26T00:00:00"/>
    <s v="E0220272"/>
    <s v="PD022211"/>
    <s v="INFRAESTRUTURA VIRTUALIZADA ON PREMISES, PAAS BANCO DE DADOS ORACLE, PAAS BANCO DE  DADOS MICROSOFT SQL, PAAS WEBSPHERE, ARMAZENAMENTO DE OBJETOS, SERVIÇOOS DE SUPORTE AVANÇADO-ATIVAÇÃO, SERVIÇOS DE MONITORAMENTO DE APLICAÇÕES, PROCESSAMENTO IBM,  PROCESSAMENTO UNISYS, PAAS BI NUVEM E CERTIFICADO SSL STANDARD"/>
    <n v="65887.839999999997"/>
    <d v="2026-05-01T00:00:00"/>
    <x v="0"/>
    <s v="22.267-7"/>
    <s v="139.00008654/2023-84"/>
    <s v="359.00009604/2023-57  ITO"/>
    <s v="2 - FATURADO"/>
    <n v="0"/>
    <x v="1"/>
    <x v="1"/>
    <m/>
  </r>
  <r>
    <x v="5628"/>
    <s v="43.052.497/0001-02"/>
    <s v="NF SERVICOS"/>
    <n v="213558"/>
    <d v="2026-06-26T00:00:00"/>
    <n v="2222377"/>
    <d v="2026-06-26T00:00:00"/>
    <d v="2026-05-01T00:00:00"/>
    <n v="829.92"/>
    <d v="2026-07-26T00:00:00"/>
    <s v="E0220277"/>
    <s v="PD022211"/>
    <s v="SAM PATRIMONIO"/>
    <n v="790.08"/>
    <d v="2026-05-01T00:00:00"/>
    <x v="0"/>
    <s v="22.267-7"/>
    <s v="139.00008654/2023-84"/>
    <s v="359.00009604/2023-57  APPS"/>
    <s v="2 - FATURADO"/>
    <n v="0"/>
    <x v="1"/>
    <x v="1"/>
    <m/>
  </r>
  <r>
    <x v="5628"/>
    <s v="43.052.497/0001-02"/>
    <s v="NF SERVICOS"/>
    <n v="213565"/>
    <d v="2026-06-26T00:00:00"/>
    <n v="2222384"/>
    <d v="2026-06-26T00:00:00"/>
    <d v="2026-05-01T00:00:00"/>
    <n v="6417.84"/>
    <d v="2026-07-26T00:00:00"/>
    <s v="E0220277"/>
    <s v="PD022211"/>
    <s v="SAM PATRIMONIO"/>
    <n v="6109.78"/>
    <d v="2026-05-01T00:00:00"/>
    <x v="0"/>
    <s v="22.267-7"/>
    <s v="139.00008654/2023-84"/>
    <s v="359.00009604/2023-57  APPS"/>
    <s v="2 - FATURADO"/>
    <n v="0"/>
    <x v="1"/>
    <x v="1"/>
    <m/>
  </r>
  <r>
    <x v="5628"/>
    <s v="43.052.497/0001-02"/>
    <s v="NF SERVICOS"/>
    <n v="213574"/>
    <d v="2026-06-26T00:00:00"/>
    <n v="2222393"/>
    <d v="2026-06-26T00:00:00"/>
    <d v="2026-05-01T00:00:00"/>
    <n v="38241.160000000003"/>
    <d v="2026-07-26T00:00:00"/>
    <s v="E0220273"/>
    <s v="PD022211"/>
    <s v="FOLHA DE PAGAMENTO"/>
    <n v="36405.58"/>
    <d v="2026-05-01T00:00:00"/>
    <x v="0"/>
    <s v="22.267-7"/>
    <s v="139.00008654/2023-84"/>
    <s v="359.00009604/2023-57  APPS"/>
    <s v="2 - FATURADO"/>
    <n v="0"/>
    <x v="1"/>
    <x v="1"/>
    <m/>
  </r>
  <r>
    <x v="5628"/>
    <s v="43.052.497/0001-02"/>
    <s v="NF SERVICOS"/>
    <n v="213576"/>
    <d v="2026-06-26T00:00:00"/>
    <n v="2222395"/>
    <d v="2026-06-26T00:00:00"/>
    <d v="2026-05-01T00:00:00"/>
    <n v="471352.48"/>
    <d v="2026-07-26T00:00:00"/>
    <s v="E0220271"/>
    <s v="PD022211"/>
    <s v="SUPORTE TECNICO ESPECIALIZADO ,INFRAESTRUITURA VIRTUALIZADA ON PREMISES, INTRAGOV,SINTONIA E VOIP"/>
    <n v="448727.56"/>
    <d v="2026-05-01T00:00:00"/>
    <x v="0"/>
    <s v="22.267-7"/>
    <s v="DERSP-PRC-2022/04155"/>
    <s v="PD-PRC-2022/04249 ITO"/>
    <s v="2 - FATURADO"/>
    <n v="0"/>
    <x v="1"/>
    <x v="1"/>
    <m/>
  </r>
  <r>
    <x v="5628"/>
    <s v="43.052.497/0001-02"/>
    <s v="NF SERVICOS"/>
    <n v="213577"/>
    <d v="2026-06-26T00:00:00"/>
    <n v="2222396"/>
    <d v="2026-06-26T00:00:00"/>
    <d v="2026-05-01T00:00:00"/>
    <n v="22569.59"/>
    <d v="2026-07-26T00:00:00"/>
    <s v="E0220271"/>
    <s v="PD022211"/>
    <s v="SUPORTE TECNICO ESPECIALIZADO ,INFRAESTRUITURA VIRTUALIZADA ON PREMISES, INTRAGOV,SINTONIA E VOIP"/>
    <n v="21486.25"/>
    <d v="2026-05-01T00:00:00"/>
    <x v="0"/>
    <s v="22.267-7"/>
    <s v="DERSP-PRC-2022/04155"/>
    <s v="PD-PRC-2022/04249 ITO"/>
    <s v="2 - FATURADO"/>
    <n v="0"/>
    <x v="1"/>
    <x v="1"/>
    <m/>
  </r>
  <r>
    <x v="5628"/>
    <s v="43.052.497/0001-02"/>
    <s v="NF SERVICOS"/>
    <n v="213620"/>
    <d v="2026-06-26T00:00:00"/>
    <n v="2222439"/>
    <d v="2026-06-26T00:00:00"/>
    <d v="2025-05-01T00:00:00"/>
    <n v="84924.67"/>
    <d v="2026-07-26T00:00:00"/>
    <s v="E0220907"/>
    <s v="PD022463"/>
    <s v="NUVEM PUBLICA"/>
    <n v="80848.289999999994"/>
    <d v="2025-05-01T00:00:00"/>
    <x v="0"/>
    <s v="22.286-0"/>
    <s v="DERSP-PRC-2022/05276"/>
    <s v="359.00000254/2023-63-ITO"/>
    <s v="2 - FATURADO"/>
    <n v="0"/>
    <x v="1"/>
    <x v="1"/>
    <m/>
  </r>
  <r>
    <x v="5628"/>
    <s v="43.052.497/0001-02"/>
    <s v="NF SERVICOS"/>
    <n v="213623"/>
    <d v="2026-06-26T00:00:00"/>
    <n v="2222442"/>
    <d v="2026-06-26T00:00:00"/>
    <d v="2025-06-01T00:00:00"/>
    <n v="84707.69"/>
    <d v="2026-07-26T00:00:00"/>
    <s v="E0220907"/>
    <s v="PD022463"/>
    <s v="NUVEM PUBLICA"/>
    <n v="80641.72"/>
    <d v="2025-06-01T00:00:00"/>
    <x v="0"/>
    <s v="22.286-0"/>
    <s v="DERSP-PRC-2022/05276"/>
    <s v="359.00000254/2023-63-ITO"/>
    <s v="2 - FATURADO"/>
    <n v="0"/>
    <x v="1"/>
    <x v="1"/>
    <m/>
  </r>
  <r>
    <x v="5628"/>
    <s v="43.052.497/0001-02"/>
    <s v="NF SERVICOS"/>
    <n v="213624"/>
    <d v="2026-06-26T00:00:00"/>
    <n v="2222443"/>
    <d v="2026-06-26T00:00:00"/>
    <d v="2025-07-01T00:00:00"/>
    <n v="93965.56"/>
    <d v="2026-07-26T00:00:00"/>
    <s v="E0220907"/>
    <s v="PD022463"/>
    <s v="NUVEM PUBLICA"/>
    <n v="89455.21"/>
    <d v="2025-07-01T00:00:00"/>
    <x v="0"/>
    <s v="22.286-0"/>
    <s v="DERSP-PRC-2022/05276"/>
    <s v="359.00000254/2023-63-ITO"/>
    <s v="2 - FATURADO"/>
    <n v="0"/>
    <x v="1"/>
    <x v="1"/>
    <m/>
  </r>
  <r>
    <x v="5628"/>
    <s v="43.052.497/0001-02"/>
    <s v="NF SERVICOS"/>
    <n v="213625"/>
    <d v="2026-06-26T00:00:00"/>
    <n v="2222444"/>
    <d v="2026-06-26T00:00:00"/>
    <d v="2025-10-01T00:00:00"/>
    <n v="205882.72"/>
    <d v="2026-07-26T00:00:00"/>
    <s v="E0220907"/>
    <s v="PD022463"/>
    <s v="NUVEM PUBLICA"/>
    <n v="196000.35"/>
    <d v="2025-10-01T00:00:00"/>
    <x v="0"/>
    <s v="22.286-0"/>
    <s v="DERSP-PRC-2022/05276"/>
    <s v="359.00000254/2023-63-ITO"/>
    <s v="2 - FATURADO"/>
    <n v="0"/>
    <x v="1"/>
    <x v="1"/>
    <m/>
  </r>
  <r>
    <x v="5628"/>
    <s v="43.052.497/0001-02"/>
    <s v="NF SERVICOS"/>
    <n v="213626"/>
    <d v="2026-06-26T00:00:00"/>
    <n v="2222445"/>
    <d v="2026-06-26T00:00:00"/>
    <d v="2025-08-01T00:00:00"/>
    <n v="116641.28"/>
    <d v="2026-07-26T00:00:00"/>
    <s v="E0220907"/>
    <s v="PD022463"/>
    <s v="NUVEM PUBLICA"/>
    <n v="111042.5"/>
    <d v="2025-08-01T00:00:00"/>
    <x v="0"/>
    <s v="22.286-0"/>
    <s v="DERSP-PRC-2022/05276"/>
    <s v="359.00000254/2023-63-ITO"/>
    <s v="2 - FATURADO"/>
    <n v="0"/>
    <x v="1"/>
    <x v="1"/>
    <m/>
  </r>
  <r>
    <x v="5628"/>
    <s v="43.052.497/0001-02"/>
    <s v="NF SERVICOS"/>
    <n v="213627"/>
    <d v="2026-06-26T00:00:00"/>
    <n v="2222446"/>
    <d v="2026-06-26T00:00:00"/>
    <d v="2025-11-01T00:00:00"/>
    <n v="181780.05"/>
    <d v="2026-07-26T00:00:00"/>
    <s v="E0220907"/>
    <s v="PD022463"/>
    <s v="NUVEM PUBLICA"/>
    <n v="173054.61"/>
    <d v="2025-11-01T00:00:00"/>
    <x v="0"/>
    <s v="22.286-0"/>
    <s v="DERSP-PRC-2022/05276"/>
    <s v="359.00000254/2023-63-ITO"/>
    <s v="2 - FATURADO"/>
    <n v="0"/>
    <x v="1"/>
    <x v="1"/>
    <m/>
  </r>
  <r>
    <x v="5628"/>
    <s v="43.052.497/0001-02"/>
    <s v="NF SERVICOS"/>
    <n v="213628"/>
    <d v="2026-06-26T00:00:00"/>
    <n v="2222447"/>
    <d v="2026-06-26T00:00:00"/>
    <d v="2025-09-01T00:00:00"/>
    <n v="154748.70000000001"/>
    <d v="2026-07-26T00:00:00"/>
    <s v="E0220907"/>
    <s v="PD022463"/>
    <s v="NUVEM PUBLICA"/>
    <n v="147320.76"/>
    <d v="2025-09-01T00:00:00"/>
    <x v="0"/>
    <s v="22.286-0"/>
    <s v="DERSP-PRC-2022/05276"/>
    <s v="359.00000254/2023-63-ITO"/>
    <s v="2 - FATURADO"/>
    <n v="0"/>
    <x v="1"/>
    <x v="1"/>
    <m/>
  </r>
  <r>
    <x v="5628"/>
    <s v="43.052.497/0010-95"/>
    <s v="NF SERVICOS E_GOV"/>
    <n v="195206"/>
    <d v="2025-10-10T00:00:00"/>
    <n v="2043772"/>
    <d v="2025-10-10T00:00:00"/>
    <m/>
    <n v="227.35"/>
    <d v="2025-11-09T00:00:00"/>
    <m/>
    <m/>
    <s v="Certificado e-CPF A3 em cartão - 36 meses Gov"/>
    <n v="11.36"/>
    <m/>
    <x v="20"/>
    <m/>
    <m/>
    <m/>
    <s v="2 - FATURADO"/>
    <n v="233"/>
    <x v="4"/>
    <x v="0"/>
    <m/>
  </r>
  <r>
    <x v="5628"/>
    <s v="43.052.497/0012-57"/>
    <s v="NF SERVICOS E_GOV"/>
    <n v="77479"/>
    <d v="2022-04-12T00:00:00"/>
    <n v="82001"/>
    <d v="2022-04-13T00:00:00"/>
    <m/>
    <n v="112.5"/>
    <d v="2022-05-12T00:00:00"/>
    <m/>
    <m/>
    <s v="Certificado e-CPF A3 (somente certificado) - 36 meses Gov"/>
    <n v="112.5"/>
    <m/>
    <x v="20"/>
    <m/>
    <m/>
    <m/>
    <s v="1 - VENDA A VISTA"/>
    <n v="1510"/>
    <x v="2"/>
    <x v="0"/>
    <m/>
  </r>
  <r>
    <x v="5629"/>
    <s v="43.054.154/0001-79"/>
    <s v="NF SERVICOS"/>
    <n v="198782"/>
    <d v="2025-11-25T00:00:00"/>
    <n v="2065224"/>
    <d v="2025-11-25T00:00:00"/>
    <d v="2025-10-01T00:00:00"/>
    <n v="1521.48"/>
    <d v="2025-12-25T00:00:00"/>
    <s v="E0240491"/>
    <s v="PD024346"/>
    <s v="MIGRAÇÃO DO SISTEMA SIMESC DO IMESC"/>
    <n v="159.55000000000001"/>
    <d v="2025-10-01T00:00:00"/>
    <x v="0"/>
    <s v="005/2025"/>
    <s v="148.00000120/2025-62"/>
    <s v="359.00001849/2025-06 ITO"/>
    <s v="2 - FATURADO"/>
    <n v="187"/>
    <x v="4"/>
    <x v="1"/>
    <m/>
  </r>
  <r>
    <x v="5629"/>
    <s v="43.054.154/0001-79"/>
    <s v="NF SERVICOS"/>
    <n v="212836"/>
    <d v="2026-06-19T00:00:00"/>
    <n v="2221655"/>
    <d v="2026-06-19T00:00:00"/>
    <d v="2026-04-01T00:00:00"/>
    <n v="9859.44"/>
    <d v="2026-07-19T00:00:00"/>
    <s v="E0240491"/>
    <s v="PD024346"/>
    <s v="MIGRAÇÃO DO SISTEMA SIMESC DO IMESC"/>
    <n v="9386.19"/>
    <d v="2026-04-01T00:00:00"/>
    <x v="0"/>
    <s v="005/2025"/>
    <s v="148.00000120/2025-62"/>
    <s v="359.00001849/2025-06 ITO"/>
    <s v="2 - FATURADO"/>
    <n v="0"/>
    <x v="1"/>
    <x v="1"/>
    <m/>
  </r>
  <r>
    <x v="5629"/>
    <s v="43.054.154/0001-79"/>
    <s v="NF SERVICOS"/>
    <n v="212837"/>
    <d v="2026-06-19T00:00:00"/>
    <n v="2221656"/>
    <d v="2026-06-19T00:00:00"/>
    <d v="2026-04-01T00:00:00"/>
    <n v="5204.79"/>
    <d v="2026-07-19T00:00:00"/>
    <s v="E0240491"/>
    <s v="PD024346"/>
    <s v="MIGRAÇÃO DO SISTEMA SIMESC DO IMESC"/>
    <n v="4954.96"/>
    <d v="2026-04-01T00:00:00"/>
    <x v="0"/>
    <s v="005/2025"/>
    <s v="148.00000120/2025-62"/>
    <s v="359.00001849/2025-06 ITO"/>
    <s v="2 - FATURADO"/>
    <n v="0"/>
    <x v="1"/>
    <x v="1"/>
    <m/>
  </r>
  <r>
    <x v="5629"/>
    <s v="43.054.154/0001-79"/>
    <s v="NF SERVICOS"/>
    <n v="212840"/>
    <d v="2026-06-19T00:00:00"/>
    <n v="2221659"/>
    <d v="2026-06-19T00:00:00"/>
    <d v="2026-04-01T00:00:00"/>
    <n v="152.15"/>
    <d v="2026-07-19T00:00:00"/>
    <s v="E0240491"/>
    <s v="PD024346"/>
    <s v="MIGRAÇÃO DO SISTEMA SIMESC DO IMESC"/>
    <n v="144.85"/>
    <d v="2026-04-01T00:00:00"/>
    <x v="0"/>
    <s v="005/2025"/>
    <s v="148.00000120/2025-62"/>
    <s v="359.00001849/2025-06 ITO"/>
    <s v="2 - FATURADO"/>
    <n v="0"/>
    <x v="1"/>
    <x v="1"/>
    <m/>
  </r>
  <r>
    <x v="5629"/>
    <s v="43.054.154/0001-79"/>
    <s v="NF SERVICOS"/>
    <n v="212854"/>
    <d v="2026-06-19T00:00:00"/>
    <n v="2221673"/>
    <d v="2026-06-19T00:00:00"/>
    <d v="2026-06-01T00:00:00"/>
    <n v="5948.24"/>
    <d v="2026-07-19T00:00:00"/>
    <s v="E0240491"/>
    <s v="PD024346"/>
    <s v="MIGRAÇÃO DO SISTEMA SIMESC DO IMESC"/>
    <n v="5662.72"/>
    <d v="2026-06-01T00:00:00"/>
    <x v="0"/>
    <s v="005/2025"/>
    <s v="148.00000120/2025-62"/>
    <s v="359.00001849/2025-06 ITO"/>
    <s v="2 - FATURADO"/>
    <n v="0"/>
    <x v="1"/>
    <x v="1"/>
    <m/>
  </r>
  <r>
    <x v="5629"/>
    <s v="43.054.154/0001-79"/>
    <s v="NF SERVICOS"/>
    <n v="212855"/>
    <d v="2026-06-19T00:00:00"/>
    <n v="2221674"/>
    <d v="2026-06-19T00:00:00"/>
    <d v="2026-06-01T00:00:00"/>
    <n v="11268.47"/>
    <d v="2026-07-19T00:00:00"/>
    <s v="E0240491"/>
    <s v="PD024346"/>
    <s v="MIGRAÇÃO DO SISTEMA SIMESC DO IMESC"/>
    <n v="10727.58"/>
    <d v="2026-06-01T00:00:00"/>
    <x v="0"/>
    <s v="005/2025"/>
    <s v="148.00000120/2025-62"/>
    <s v="359.00001849/2025-06 ITO"/>
    <s v="2 - FATURADO"/>
    <n v="0"/>
    <x v="1"/>
    <x v="1"/>
    <m/>
  </r>
  <r>
    <x v="5629"/>
    <s v="43.054.154/0001-79"/>
    <s v="NF SERVICOS"/>
    <n v="212866"/>
    <d v="2026-06-19T00:00:00"/>
    <n v="2221685"/>
    <d v="2026-06-19T00:00:00"/>
    <d v="2026-06-01T00:00:00"/>
    <n v="608.59"/>
    <d v="2026-07-19T00:00:00"/>
    <s v="E0240491"/>
    <s v="PD024346"/>
    <s v="MIGRAÇÃO DO SISTEMA SIMESC DO IMESC"/>
    <n v="579.38"/>
    <d v="2026-06-01T00:00:00"/>
    <x v="0"/>
    <s v="005/2025"/>
    <s v="148.00000120/2025-62"/>
    <s v="359.00001849/2025-06 ITO"/>
    <s v="2 - FATURADO"/>
    <n v="0"/>
    <x v="1"/>
    <x v="1"/>
    <m/>
  </r>
  <r>
    <x v="5629"/>
    <s v="43.054.154/0001-79"/>
    <s v="NF SERVICOS"/>
    <n v="212968"/>
    <d v="2026-06-23T00:00:00"/>
    <n v="2221787"/>
    <d v="2026-06-23T00:00:00"/>
    <d v="2026-05-01T00:00:00"/>
    <n v="95042.41"/>
    <d v="2026-07-23T00:00:00"/>
    <s v="E0230178"/>
    <s v="PD023151"/>
    <s v="NUVEM PUBLICA, INFRAESTRUTURA E CERTIFICADO SSL STANDARD"/>
    <n v="90480.37"/>
    <d v="2026-05-01T00:00:00"/>
    <x v="0"/>
    <d v="2023-06-01T00:00:00"/>
    <s v="148.00000063/2023-50"/>
    <s v="359.00000163/2023-28-ITO"/>
    <s v="2 - FATURADO"/>
    <n v="0"/>
    <x v="1"/>
    <x v="1"/>
    <m/>
  </r>
  <r>
    <x v="5629"/>
    <s v="43.054.154/0001-79"/>
    <s v="NF SERVICOS"/>
    <n v="212969"/>
    <d v="2026-06-23T00:00:00"/>
    <n v="2221788"/>
    <d v="2026-06-23T00:00:00"/>
    <d v="2026-05-01T00:00:00"/>
    <n v="2741.69"/>
    <d v="2026-07-23T00:00:00"/>
    <s v="E0230178"/>
    <s v="PD023151"/>
    <s v="NUVEM PUBLICA, INFRAESTRUTURA E CERTIFICADO SSL STANDARD"/>
    <n v="2610.09"/>
    <d v="2026-05-01T00:00:00"/>
    <x v="0"/>
    <d v="2023-06-01T00:00:00"/>
    <s v="148.00000063/2023-50"/>
    <s v="359.00000163/2023-28-ITO"/>
    <s v="2 - FATURADO"/>
    <n v="0"/>
    <x v="1"/>
    <x v="1"/>
    <m/>
  </r>
  <r>
    <x v="5629"/>
    <s v="43.054.154/0001-79"/>
    <s v="NF SERVICOS"/>
    <n v="212970"/>
    <d v="2026-06-23T00:00:00"/>
    <n v="2221789"/>
    <d v="2026-06-23T00:00:00"/>
    <d v="2026-05-01T00:00:00"/>
    <n v="8838.6"/>
    <d v="2026-07-23T00:00:00"/>
    <s v="E0230595"/>
    <s v="PD023472"/>
    <s v="NUVEM PRODESP  E SUPORTE TÉCNICO"/>
    <n v="8414.35"/>
    <d v="2026-05-01T00:00:00"/>
    <x v="0"/>
    <d v="2023-08-01T00:00:00"/>
    <s v="148.00000329/2023-64"/>
    <s v="359.00009146/2023-56  ITO"/>
    <s v="2 - FATURADO"/>
    <n v="0"/>
    <x v="1"/>
    <x v="1"/>
    <m/>
  </r>
  <r>
    <x v="5629"/>
    <s v="43.054.154/0001-79"/>
    <s v="NF SERVICOS"/>
    <n v="212972"/>
    <d v="2026-06-23T00:00:00"/>
    <n v="2221791"/>
    <d v="2026-06-23T00:00:00"/>
    <d v="2026-05-01T00:00:00"/>
    <n v="129673.28"/>
    <d v="2026-07-23T00:00:00"/>
    <s v="E0240492"/>
    <s v="PD024346"/>
    <s v="SUSTENTAÇÃO DO SISTEMA SIMESC DO IMESC"/>
    <n v="123448.96000000001"/>
    <d v="2026-05-01T00:00:00"/>
    <x v="0"/>
    <s v="005/2025"/>
    <s v="148.00000120/2025-62"/>
    <s v="359.00001849/2025-06 - ITO/APPS"/>
    <s v="2 - FATURADO"/>
    <n v="0"/>
    <x v="1"/>
    <x v="1"/>
    <m/>
  </r>
  <r>
    <x v="5629"/>
    <s v="43.054.154/0001-79"/>
    <s v="NF SERVICOS"/>
    <n v="212975"/>
    <d v="2026-06-23T00:00:00"/>
    <n v="2221794"/>
    <d v="2026-06-23T00:00:00"/>
    <d v="2026-05-01T00:00:00"/>
    <n v="3270.9"/>
    <d v="2026-07-23T00:00:00"/>
    <s v="E0251221"/>
    <s v="PD251124"/>
    <s v="PLATAFORMA COLABORATIVA I"/>
    <n v="3113.9"/>
    <d v="2026-05-01T00:00:00"/>
    <x v="0"/>
    <s v="011/2025"/>
    <s v="148.00000212/2025-42"/>
    <s v="359.00003852/2025-56 - ITO"/>
    <s v="2 - FATURADO"/>
    <n v="0"/>
    <x v="1"/>
    <x v="1"/>
    <m/>
  </r>
  <r>
    <x v="5629"/>
    <s v="43.054.154/0001-79"/>
    <s v="NF SERVICOS"/>
    <n v="212976"/>
    <d v="2026-06-23T00:00:00"/>
    <n v="2221795"/>
    <d v="2026-06-23T00:00:00"/>
    <d v="2026-05-01T00:00:00"/>
    <n v="2256.6799999999998"/>
    <d v="2026-07-23T00:00:00"/>
    <s v="E0230595"/>
    <s v="PD023472"/>
    <s v="NUVEM PRODESP  E SUPORTE TÉCNICO"/>
    <n v="2148.36"/>
    <d v="2026-05-01T00:00:00"/>
    <x v="0"/>
    <d v="2023-08-01T00:00:00"/>
    <s v="148.00000329/2023-64"/>
    <s v="359.00009146/2023-56  ITO"/>
    <s v="2 - FATURADO"/>
    <n v="0"/>
    <x v="1"/>
    <x v="1"/>
    <m/>
  </r>
  <r>
    <x v="5629"/>
    <s v="43.054.154/0001-79"/>
    <s v="NF SERVICOS"/>
    <n v="212977"/>
    <d v="2026-06-23T00:00:00"/>
    <n v="2221796"/>
    <d v="2026-06-23T00:00:00"/>
    <d v="2026-05-01T00:00:00"/>
    <n v="960.9"/>
    <d v="2026-07-23T00:00:00"/>
    <s v="E0240507"/>
    <s v="PD024360"/>
    <s v="SAM ESTOQUE E PATRIMONIO"/>
    <n v="914.78"/>
    <d v="2026-05-01T00:00:00"/>
    <x v="0"/>
    <m/>
    <s v="nº148.00000396/2024-60"/>
    <s v="359.00006901/2024-21 APPS"/>
    <s v="2 - FATURADO"/>
    <n v="0"/>
    <x v="1"/>
    <x v="1"/>
    <m/>
  </r>
  <r>
    <x v="5629"/>
    <s v="43.054.154/0001-79"/>
    <s v="NF SERVICOS"/>
    <n v="212978"/>
    <d v="2026-06-23T00:00:00"/>
    <n v="2221797"/>
    <d v="2026-06-23T00:00:00"/>
    <d v="2026-05-01T00:00:00"/>
    <n v="1508.22"/>
    <d v="2026-07-23T00:00:00"/>
    <s v="E0240448"/>
    <s v="PD024309"/>
    <s v="FOLHA PAGAMENTO"/>
    <n v="1435.83"/>
    <d v="2026-05-01T00:00:00"/>
    <x v="0"/>
    <s v="002/2025__"/>
    <s v="148.00000218/2024-39"/>
    <s v="359.00005879/2024-01  APPS/ITO"/>
    <s v="2 - FATURADO"/>
    <n v="0"/>
    <x v="1"/>
    <x v="1"/>
    <m/>
  </r>
  <r>
    <x v="5629"/>
    <s v="43.054.154/0001-79"/>
    <s v="NF SERVICOS"/>
    <n v="212979"/>
    <d v="2026-06-23T00:00:00"/>
    <n v="2221798"/>
    <d v="2026-06-23T00:00:00"/>
    <d v="2026-05-01T00:00:00"/>
    <n v="19654.59"/>
    <d v="2026-07-23T00:00:00"/>
    <s v="E0240492"/>
    <s v="PD024346"/>
    <s v="SUSTENTAÇÃO DO SISTEMA SIMESC DO IMESC"/>
    <n v="18711.169999999998"/>
    <d v="2026-05-01T00:00:00"/>
    <x v="0"/>
    <s v="005/2025"/>
    <s v="148.00000120/2025-62"/>
    <s v="359.00001849/2025-06 - ITO/APPS"/>
    <s v="2 - FATURADO"/>
    <n v="0"/>
    <x v="1"/>
    <x v="1"/>
    <m/>
  </r>
  <r>
    <x v="5629"/>
    <s v="43.054.154/0001-79"/>
    <s v="NF SERVICOS"/>
    <n v="212991"/>
    <d v="2026-06-23T00:00:00"/>
    <n v="2221810"/>
    <d v="2026-06-23T00:00:00"/>
    <d v="2026-06-01T00:00:00"/>
    <n v="11153.03"/>
    <d v="2026-07-23T00:00:00"/>
    <s v="E0240491"/>
    <s v="PD024346"/>
    <s v="MIGRAÇÃO DO SISTEMA SIMESC DO IMESC"/>
    <n v="10617.68"/>
    <d v="2026-06-01T00:00:00"/>
    <x v="0"/>
    <s v="005/2025"/>
    <s v="148.00000120/2025-62"/>
    <s v="359.00001849/2025-06 ITO"/>
    <s v="2 - FATURADO"/>
    <n v="0"/>
    <x v="1"/>
    <x v="1"/>
    <m/>
  </r>
  <r>
    <x v="5629"/>
    <s v="43.054.154/0001-79"/>
    <s v="NF SERVICOS"/>
    <n v="212999"/>
    <d v="2026-06-23T00:00:00"/>
    <n v="2221818"/>
    <d v="2026-06-23T00:00:00"/>
    <d v="2026-06-01T00:00:00"/>
    <n v="1521.48"/>
    <d v="2026-07-23T00:00:00"/>
    <s v="E0240491"/>
    <s v="PD024346"/>
    <s v="MIGRAÇÃO DO SISTEMA SIMESC DO IMESC"/>
    <n v="1448.45"/>
    <d v="2026-06-01T00:00:00"/>
    <x v="0"/>
    <s v="005/2025"/>
    <s v="148.00000120/2025-62"/>
    <s v="359.00001849/2025-06 ITO"/>
    <s v="2 - FATURADO"/>
    <n v="0"/>
    <x v="1"/>
    <x v="1"/>
    <m/>
  </r>
  <r>
    <x v="5629"/>
    <s v="43.054.154/0001-79"/>
    <s v="NF SERVICOS"/>
    <n v="213003"/>
    <d v="2026-06-23T00:00:00"/>
    <n v="2221822"/>
    <d v="2026-06-23T00:00:00"/>
    <d v="2026-06-01T00:00:00"/>
    <n v="21127.91"/>
    <d v="2026-07-23T00:00:00"/>
    <s v="E0240491"/>
    <s v="PD024346"/>
    <s v="MIGRAÇÃO DO SISTEMA SIMESC DO IMESC"/>
    <n v="20113.77"/>
    <d v="2026-06-01T00:00:00"/>
    <x v="0"/>
    <s v="005/2025"/>
    <s v="148.00000120/2025-62"/>
    <s v="359.00001849/2025-06 ITO"/>
    <s v="2 - FATURADO"/>
    <n v="0"/>
    <x v="1"/>
    <x v="1"/>
    <m/>
  </r>
  <r>
    <x v="5629"/>
    <s v="43.054.154/0001-79"/>
    <s v="NF SERVICOS"/>
    <n v="213234"/>
    <d v="2026-06-24T00:00:00"/>
    <n v="2222053"/>
    <d v="2026-06-24T00:00:00"/>
    <d v="2026-05-01T00:00:00"/>
    <n v="33.840000000000003"/>
    <d v="2026-07-24T00:00:00"/>
    <s v="E0240098"/>
    <s v="PD024067"/>
    <s v="PROGRAMA SP SEM PAPEL"/>
    <n v="32.22"/>
    <d v="2026-05-01T00:00:00"/>
    <x v="0"/>
    <d v="2024-01-01T00:00:00"/>
    <s v="148.00000002/2024-73"/>
    <s v="359.00000915/2024-31  APPS"/>
    <s v="2 - FATURADO"/>
    <n v="0"/>
    <x v="1"/>
    <x v="1"/>
    <m/>
  </r>
  <r>
    <x v="5629"/>
    <s v="43.054.154/0001-79"/>
    <s v="NF SERVICOS"/>
    <n v="213241"/>
    <d v="2026-06-24T00:00:00"/>
    <n v="2222060"/>
    <d v="2026-06-24T00:00:00"/>
    <d v="2026-06-01T00:00:00"/>
    <n v="1.18"/>
    <d v="2026-07-24T00:00:00"/>
    <s v="E0240098"/>
    <s v="PD024067"/>
    <s v="PROGRAMA SP SEM PAPEL"/>
    <n v="1.1200000000000001"/>
    <d v="2026-06-01T00:00:00"/>
    <x v="0"/>
    <d v="2024-01-01T00:00:00"/>
    <s v="148.00000002/2024-73"/>
    <s v="359.00000915/2024-31  APPS"/>
    <s v="2 - FATURADO"/>
    <n v="0"/>
    <x v="1"/>
    <x v="1"/>
    <m/>
  </r>
  <r>
    <x v="5630"/>
    <s v="43.069.718/0001-47"/>
    <s v="NF SERVICOS - ADESAO"/>
    <n v="1981049"/>
    <d v="2026-05-21T00:00:00"/>
    <n v="218201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630"/>
    <s v="43.069.718/0001-47"/>
    <s v="NF SERVICOS - ADESAO"/>
    <n v="1999627"/>
    <d v="2026-06-12T00:00:00"/>
    <n v="220212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631"/>
    <s v="43.117.007/0001-09"/>
    <s v="NF SERVICOS - ADESAO"/>
    <n v="2012613"/>
    <d v="2026-06-17T00:00:00"/>
    <n v="2215376"/>
    <d v="2026-06-17T00:00:00"/>
    <m/>
    <n v="90.24"/>
    <d v="2026-06-20T00:00:00"/>
    <m/>
    <m/>
    <s v="Processamento de dados e congêneres"/>
    <n v="90.24"/>
    <m/>
    <x v="0"/>
    <m/>
    <m/>
    <m/>
    <s v="2 - FATURADO"/>
    <n v="10"/>
    <x v="0"/>
    <x v="0"/>
    <m/>
  </r>
  <r>
    <x v="5632"/>
    <s v="43.129.369/0001-01"/>
    <s v="NF SERVICOS - ADESAO"/>
    <n v="1979718"/>
    <d v="2026-05-21T00:00:00"/>
    <n v="218068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633"/>
    <s v="43.142.397/0001-69"/>
    <s v="NF SERVICOS E_GOV"/>
    <n v="81701"/>
    <d v="2022-04-18T00:00:00"/>
    <n v="86220"/>
    <d v="2022-04-18T00:00:00"/>
    <m/>
    <n v="150"/>
    <d v="2022-04-18T00:00:00"/>
    <m/>
    <m/>
    <s v="Certificado e-CPF A3 em cartão e leitora - 12 meses Gov"/>
    <n v="150"/>
    <m/>
    <x v="0"/>
    <m/>
    <m/>
    <m/>
    <s v="1 - VENDA A VISTA"/>
    <n v="1534"/>
    <x v="2"/>
    <x v="0"/>
    <m/>
  </r>
  <r>
    <x v="5634"/>
    <s v="43.162.791/0001-69"/>
    <s v="NF SERVICOS DO"/>
    <n v="366494"/>
    <d v="2025-11-10T00:00:00"/>
    <n v="373311"/>
    <d v="2025-11-10T00:00:00"/>
    <m/>
    <n v="368.76"/>
    <d v="2025-12-10T00:00:00"/>
    <s v="E0220723"/>
    <s v="PD022723"/>
    <s v="Serviços de Publicidade Eletrônica"/>
    <n v="351.06"/>
    <m/>
    <x v="1"/>
    <m/>
    <m/>
    <m/>
    <s v="2 - FATURADO"/>
    <n v="202"/>
    <x v="4"/>
    <x v="0"/>
    <m/>
  </r>
  <r>
    <x v="5634"/>
    <s v="43.162.791/0001-69"/>
    <s v="NF SERVICOS DO"/>
    <n v="381206"/>
    <d v="2026-01-27T00:00:00"/>
    <n v="388029"/>
    <d v="2026-01-28T00:00:00"/>
    <m/>
    <n v="322.67"/>
    <d v="2026-02-27T00:00:00"/>
    <s v="E0220723"/>
    <s v="PD022723"/>
    <s v="Serviços de Publicidade Eletrônica"/>
    <n v="307.18"/>
    <m/>
    <x v="1"/>
    <m/>
    <m/>
    <m/>
    <s v="2 - FATURADO"/>
    <n v="123"/>
    <x v="5"/>
    <x v="0"/>
    <m/>
  </r>
  <r>
    <x v="5634"/>
    <s v="43.162.791/0001-69"/>
    <s v="NF SERVICOS DO"/>
    <n v="381817"/>
    <d v="2026-01-29T00:00:00"/>
    <n v="388640"/>
    <d v="2026-01-30T00:00:00"/>
    <m/>
    <n v="276.57"/>
    <d v="2026-03-01T00:00:00"/>
    <s v="E0220723"/>
    <s v="PD022723"/>
    <s v="Serviços de Publicidade Eletrônica"/>
    <n v="263.29000000000002"/>
    <m/>
    <x v="1"/>
    <m/>
    <m/>
    <m/>
    <s v="2 - FATURADO"/>
    <n v="121"/>
    <x v="5"/>
    <x v="0"/>
    <m/>
  </r>
  <r>
    <x v="5634"/>
    <s v="43.162.791/0001-69"/>
    <s v="NF SERVICOS DO"/>
    <n v="382002"/>
    <d v="2026-02-06T00:00:00"/>
    <n v="388825"/>
    <d v="2026-02-06T00:00:00"/>
    <m/>
    <n v="276.57"/>
    <d v="2026-03-08T00:00:00"/>
    <s v="E0220723"/>
    <s v="PD022723"/>
    <s v="Serviços de Publicidade Eletrônica"/>
    <n v="263.29000000000002"/>
    <m/>
    <x v="1"/>
    <m/>
    <m/>
    <m/>
    <s v="2 - FATURADO"/>
    <n v="114"/>
    <x v="6"/>
    <x v="0"/>
    <m/>
  </r>
  <r>
    <x v="5635"/>
    <s v="43.190.393/0001-56"/>
    <s v="NF SERVICOS - ADESAO"/>
    <n v="1986449"/>
    <d v="2026-05-21T00:00:00"/>
    <n v="2187412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635"/>
    <s v="43.190.393/0001-56"/>
    <s v="NF SERVICOS - ADESAO"/>
    <n v="2002672"/>
    <d v="2026-06-12T00:00:00"/>
    <n v="2205173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636"/>
    <s v="43.206.424/0001-10"/>
    <s v="ND-POUPATEMPO 4.0"/>
    <n v="8530"/>
    <d v="2026-06-03T00:00:00"/>
    <s v="PPT00708"/>
    <s v="PPT00708"/>
    <d v="2026-06-01T00:00:00"/>
    <n v="15669.34"/>
    <d v="2026-07-03T00:00:00"/>
    <s v="PPT00708"/>
    <s v="PP00708"/>
    <s v="IMPLANTACAO E OPERACAO DO POUPATEMPO ALVARES MACHADO"/>
    <n v="15669.34"/>
    <d v="2026-06-01T00:00:00"/>
    <x v="0"/>
    <m/>
    <s v="PD-PRC-2022/01789"/>
    <m/>
    <s v="2 - FATURADO"/>
    <n v="0"/>
    <x v="1"/>
    <x v="14"/>
    <m/>
  </r>
  <r>
    <x v="5637"/>
    <s v="43.206.805/0001-07"/>
    <s v="NF SERVICOS - ADESAO"/>
    <n v="2012627"/>
    <d v="2026-06-17T00:00:00"/>
    <n v="2215390"/>
    <d v="2026-06-17T00:00:00"/>
    <m/>
    <n v="190.91"/>
    <d v="2026-06-20T00:00:00"/>
    <m/>
    <m/>
    <s v="Processamento de dados e congêneres"/>
    <n v="190.91"/>
    <m/>
    <x v="0"/>
    <m/>
    <m/>
    <m/>
    <s v="2 - FATURADO"/>
    <n v="10"/>
    <x v="0"/>
    <x v="0"/>
    <m/>
  </r>
  <r>
    <x v="5638"/>
    <s v="43.208.986/0001-00"/>
    <s v="NF SERVICOS - ADESAO"/>
    <n v="1998211"/>
    <d v="2026-06-12T00:00:00"/>
    <n v="220071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38"/>
    <s v="43.208.986/0001-00"/>
    <s v="NF SERVICOS - ADESAO"/>
    <n v="2000281"/>
    <d v="2026-06-12T00:00:00"/>
    <n v="220278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39"/>
    <s v="43.233.336/0001-07"/>
    <s v="NF SERVICOS - ADESAO"/>
    <n v="1997078"/>
    <d v="2026-06-12T00:00:00"/>
    <n v="2199579"/>
    <d v="2026-06-12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5640"/>
    <s v="43.248.271/0001-73"/>
    <s v="NF SERVICOS - ADESAO"/>
    <n v="1980232"/>
    <d v="2026-05-21T00:00:00"/>
    <n v="2181195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641"/>
    <s v="43.269.851/0001-47"/>
    <s v="NF SERVICOS - ADESAO"/>
    <n v="2007422"/>
    <d v="2026-06-15T00:00:00"/>
    <n v="2210074"/>
    <d v="2026-06-16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42"/>
    <s v="43.284.046/0001-92"/>
    <s v="ND-OPERADORA CIELO"/>
    <n v="29386"/>
    <d v="2026-06-02T00:00:00"/>
    <m/>
    <m/>
    <m/>
    <n v="139.38999999999999"/>
    <d v="2026-06-02T00:00:00"/>
    <m/>
    <m/>
    <s v="e-CNPJ A1 - Renovação 12 meses"/>
    <n v="139.38999999999999"/>
    <m/>
    <x v="0"/>
    <m/>
    <m/>
    <m/>
    <s v="1 - VENDA A VISTA"/>
    <n v="28"/>
    <x v="0"/>
    <x v="2"/>
    <m/>
  </r>
  <r>
    <x v="5643"/>
    <s v="43.316.182/0001-17"/>
    <s v="NF SERVICOS - ADESAO"/>
    <n v="2013638"/>
    <d v="2026-06-17T00:00:00"/>
    <n v="2216407"/>
    <d v="2026-06-17T00:00:00"/>
    <m/>
    <n v="173.22"/>
    <d v="2026-06-20T00:00:00"/>
    <m/>
    <m/>
    <s v="Processamento de dados e congêneres"/>
    <n v="173.22"/>
    <m/>
    <x v="0"/>
    <m/>
    <m/>
    <m/>
    <s v="2 - FATURADO"/>
    <n v="10"/>
    <x v="0"/>
    <x v="0"/>
    <m/>
  </r>
  <r>
    <x v="5644"/>
    <s v="43.336.819/0001-37"/>
    <s v="NF SERVICOS - ADESAO"/>
    <n v="2013176"/>
    <d v="2026-06-17T00:00:00"/>
    <n v="2215945"/>
    <d v="2026-06-17T00:00:00"/>
    <m/>
    <n v="95.12"/>
    <d v="2026-07-30T00:00:00"/>
    <m/>
    <m/>
    <s v="Processamento de dados e congêneres"/>
    <n v="95.12"/>
    <m/>
    <x v="0"/>
    <m/>
    <m/>
    <m/>
    <s v="2 - FATURADO"/>
    <n v="0"/>
    <x v="1"/>
    <x v="0"/>
    <m/>
  </r>
  <r>
    <x v="5645"/>
    <s v="43.340.268/0001-85"/>
    <s v="NF SERVICOS - ADESAO"/>
    <n v="1987662"/>
    <d v="2026-05-21T00:00:00"/>
    <n v="2188625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645"/>
    <s v="43.340.268/0001-85"/>
    <s v="NF SERVICOS - ADESAO"/>
    <n v="1995903"/>
    <d v="2026-06-12T00:00:00"/>
    <n v="2198362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646"/>
    <s v="43.348.051/0001-11"/>
    <s v="NF SERVICOS DO"/>
    <n v="406138"/>
    <d v="2026-06-08T00:00:00"/>
    <n v="413199"/>
    <d v="2026-06-08T00:00:00"/>
    <m/>
    <n v="1102.95"/>
    <d v="2026-07-08T00:00:00"/>
    <s v="E0201991"/>
    <s v="PD201991"/>
    <s v="Serviços de Publicidade Eletrônica"/>
    <n v="1102.95"/>
    <m/>
    <x v="0"/>
    <m/>
    <m/>
    <m/>
    <s v="2 - FATURADO"/>
    <n v="0"/>
    <x v="1"/>
    <x v="0"/>
    <m/>
  </r>
  <r>
    <x v="5646"/>
    <s v="43.348.051/0001-11"/>
    <s v="NF SERVICOS DO"/>
    <n v="406294"/>
    <d v="2026-06-08T00:00:00"/>
    <n v="413079"/>
    <d v="2026-06-08T00:00:00"/>
    <m/>
    <n v="735.3"/>
    <d v="2026-07-08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6324"/>
    <d v="2026-06-08T00:00:00"/>
    <n v="412989"/>
    <d v="2026-06-08T00:00:00"/>
    <m/>
    <n v="1102.95"/>
    <d v="2026-07-08T00:00:00"/>
    <s v="E0201991"/>
    <s v="PD201991"/>
    <s v="Serviços de Publicidade Eletrônica"/>
    <n v="1102.95"/>
    <m/>
    <x v="0"/>
    <m/>
    <m/>
    <m/>
    <s v="2 - FATURADO"/>
    <n v="0"/>
    <x v="1"/>
    <x v="0"/>
    <m/>
  </r>
  <r>
    <x v="5646"/>
    <s v="43.348.051/0001-11"/>
    <s v="NF SERVICOS DO"/>
    <n v="406325"/>
    <d v="2026-06-08T00:00:00"/>
    <n v="413097"/>
    <d v="2026-06-08T00:00:00"/>
    <m/>
    <n v="1348.05"/>
    <d v="2026-07-08T00:00:00"/>
    <s v="E0201991"/>
    <s v="PD201991"/>
    <s v="Serviços de Publicidade Eletrônica"/>
    <n v="1348.05"/>
    <m/>
    <x v="0"/>
    <m/>
    <m/>
    <m/>
    <s v="2 - FATURADO"/>
    <n v="0"/>
    <x v="1"/>
    <x v="0"/>
    <m/>
  </r>
  <r>
    <x v="5646"/>
    <s v="43.348.051/0001-11"/>
    <s v="NF SERVICOS DO"/>
    <n v="406387"/>
    <d v="2026-06-08T00:00:00"/>
    <n v="413371"/>
    <d v="2026-06-08T00:00:00"/>
    <m/>
    <n v="1102.95"/>
    <d v="2026-07-08T00:00:00"/>
    <s v="E0201991"/>
    <s v="PD201991"/>
    <s v="Serviços de Publicidade Eletrônica"/>
    <n v="1102.95"/>
    <m/>
    <x v="0"/>
    <m/>
    <m/>
    <m/>
    <s v="2 - FATURADO"/>
    <n v="0"/>
    <x v="1"/>
    <x v="0"/>
    <m/>
  </r>
  <r>
    <x v="5646"/>
    <s v="43.348.051/0001-11"/>
    <s v="NF SERVICOS DO"/>
    <n v="406393"/>
    <d v="2026-06-08T00:00:00"/>
    <n v="413342"/>
    <d v="2026-06-08T00:00:00"/>
    <m/>
    <n v="612.75"/>
    <d v="2026-07-08T00:00:00"/>
    <s v="E0201991"/>
    <s v="PD201991"/>
    <s v="Serviços de Publicidade Eletrônica"/>
    <n v="612.75"/>
    <m/>
    <x v="0"/>
    <m/>
    <m/>
    <m/>
    <s v="2 - FATURADO"/>
    <n v="0"/>
    <x v="1"/>
    <x v="0"/>
    <m/>
  </r>
  <r>
    <x v="5646"/>
    <s v="43.348.051/0001-11"/>
    <s v="NF SERVICOS DO"/>
    <n v="406400"/>
    <d v="2026-06-08T00:00:00"/>
    <n v="413404"/>
    <d v="2026-06-08T00:00:00"/>
    <m/>
    <n v="963.39"/>
    <d v="2026-07-08T00:00:00"/>
    <s v="E0201991"/>
    <s v="PD201991"/>
    <s v="Serviços de Publicidade Eletrônica"/>
    <n v="963.39"/>
    <m/>
    <x v="0"/>
    <m/>
    <m/>
    <m/>
    <s v="2 - FATURADO"/>
    <n v="0"/>
    <x v="1"/>
    <x v="0"/>
    <m/>
  </r>
  <r>
    <x v="5646"/>
    <s v="43.348.051/0001-11"/>
    <s v="NF SERVICOS DO"/>
    <n v="406449"/>
    <d v="2026-06-08T00:00:00"/>
    <n v="413261"/>
    <d v="2026-06-08T00:00:00"/>
    <m/>
    <n v="1593.15"/>
    <d v="2026-07-08T00:00:00"/>
    <s v="E0201991"/>
    <s v="PD201991"/>
    <s v="Serviços de Publicidade Eletrônica"/>
    <n v="1593.15"/>
    <m/>
    <x v="0"/>
    <m/>
    <m/>
    <m/>
    <s v="2 - FATURADO"/>
    <n v="0"/>
    <x v="1"/>
    <x v="0"/>
    <m/>
  </r>
  <r>
    <x v="5646"/>
    <s v="43.348.051/0001-11"/>
    <s v="NF SERVICOS DO"/>
    <n v="406508"/>
    <d v="2026-06-08T00:00:00"/>
    <n v="413369"/>
    <d v="2026-06-08T00:00:00"/>
    <m/>
    <n v="1348.05"/>
    <d v="2026-07-08T00:00:00"/>
    <s v="E0201991"/>
    <s v="PD201991"/>
    <s v="Serviços de Publicidade Eletrônica"/>
    <n v="1348.05"/>
    <m/>
    <x v="0"/>
    <m/>
    <m/>
    <m/>
    <s v="2 - FATURADO"/>
    <n v="0"/>
    <x v="1"/>
    <x v="0"/>
    <m/>
  </r>
  <r>
    <x v="5646"/>
    <s v="43.348.051/0001-11"/>
    <s v="NF SERVICOS DO"/>
    <n v="406541"/>
    <d v="2026-06-08T00:00:00"/>
    <n v="413304"/>
    <d v="2026-06-08T00:00:00"/>
    <m/>
    <n v="367.65"/>
    <d v="2026-07-08T00:00:00"/>
    <s v="E0201991"/>
    <s v="PD201991"/>
    <s v="Serviços de Publicidade Eletrônica"/>
    <n v="367.65"/>
    <m/>
    <x v="0"/>
    <m/>
    <m/>
    <m/>
    <s v="2 - FATURADO"/>
    <n v="0"/>
    <x v="1"/>
    <x v="0"/>
    <m/>
  </r>
  <r>
    <x v="5646"/>
    <s v="43.348.051/0001-11"/>
    <s v="NF SERVICOS DO"/>
    <n v="406585"/>
    <d v="2026-06-08T00:00:00"/>
    <n v="413469"/>
    <d v="2026-06-08T00:00:00"/>
    <m/>
    <n v="735.3"/>
    <d v="2026-07-08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6646"/>
    <d v="2026-06-08T00:00:00"/>
    <n v="413525"/>
    <d v="2026-06-09T00:00:00"/>
    <m/>
    <n v="1838.25"/>
    <d v="2026-07-08T00:00:00"/>
    <s v="E0201991"/>
    <s v="PD201991"/>
    <s v="Serviços de Publicidade Eletrônica"/>
    <n v="1838.25"/>
    <m/>
    <x v="0"/>
    <m/>
    <m/>
    <m/>
    <s v="2 - FATURADO"/>
    <n v="0"/>
    <x v="1"/>
    <x v="0"/>
    <m/>
  </r>
  <r>
    <x v="5646"/>
    <s v="43.348.051/0001-11"/>
    <s v="NF SERVICOS DO"/>
    <n v="406777"/>
    <d v="2026-06-09T00:00:00"/>
    <n v="413652"/>
    <d v="2026-06-09T00:00:00"/>
    <m/>
    <n v="735.3"/>
    <d v="2026-07-09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6903"/>
    <d v="2026-06-09T00:00:00"/>
    <n v="413755"/>
    <d v="2026-06-09T00:00:00"/>
    <m/>
    <n v="1102.95"/>
    <d v="2026-07-09T00:00:00"/>
    <s v="E0201991"/>
    <s v="PD201991"/>
    <s v="Serviços de Publicidade Eletrônica"/>
    <n v="1102.95"/>
    <m/>
    <x v="0"/>
    <m/>
    <m/>
    <m/>
    <s v="2 - FATURADO"/>
    <n v="0"/>
    <x v="1"/>
    <x v="0"/>
    <m/>
  </r>
  <r>
    <x v="5646"/>
    <s v="43.348.051/0001-11"/>
    <s v="NF SERVICOS DO"/>
    <n v="407421"/>
    <d v="2026-06-11T00:00:00"/>
    <n v="414229"/>
    <d v="2026-06-11T00:00:00"/>
    <m/>
    <n v="367.65"/>
    <d v="2026-07-11T00:00:00"/>
    <s v="E0201991"/>
    <s v="PD201991"/>
    <s v="Serviços de Publicidade Eletrônica"/>
    <n v="367.65"/>
    <m/>
    <x v="0"/>
    <m/>
    <m/>
    <m/>
    <s v="2 - FATURADO"/>
    <n v="0"/>
    <x v="1"/>
    <x v="0"/>
    <m/>
  </r>
  <r>
    <x v="5646"/>
    <s v="43.348.051/0001-11"/>
    <s v="NF SERVICOS DO"/>
    <n v="407945"/>
    <d v="2026-06-15T00:00:00"/>
    <n v="414722"/>
    <d v="2026-06-15T00:00:00"/>
    <m/>
    <n v="2696.1"/>
    <d v="2026-07-15T00:00:00"/>
    <s v="E0201991"/>
    <s v="PD201991"/>
    <s v="Serviços de Publicidade Eletrônica"/>
    <n v="2696.1"/>
    <m/>
    <x v="0"/>
    <m/>
    <m/>
    <m/>
    <s v="2 - FATURADO"/>
    <n v="0"/>
    <x v="1"/>
    <x v="0"/>
    <m/>
  </r>
  <r>
    <x v="5646"/>
    <s v="43.348.051/0001-11"/>
    <s v="NF SERVICOS DO"/>
    <n v="408077"/>
    <d v="2026-06-16T00:00:00"/>
    <n v="415064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099"/>
    <d v="2026-06-16T00:00:00"/>
    <n v="415127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104"/>
    <d v="2026-06-16T00:00:00"/>
    <n v="415122"/>
    <d v="2026-06-16T00:00:00"/>
    <m/>
    <n v="490.2"/>
    <d v="2026-07-16T00:00:00"/>
    <s v="E0201991"/>
    <s v="PD201991"/>
    <s v="Serviços de Publicidade Eletrônica"/>
    <n v="490.2"/>
    <m/>
    <x v="0"/>
    <m/>
    <m/>
    <m/>
    <s v="2 - FATURADO"/>
    <n v="0"/>
    <x v="1"/>
    <x v="0"/>
    <m/>
  </r>
  <r>
    <x v="5646"/>
    <s v="43.348.051/0001-11"/>
    <s v="NF SERVICOS DO"/>
    <n v="408115"/>
    <d v="2026-06-16T00:00:00"/>
    <n v="415203"/>
    <d v="2026-06-16T00:00:00"/>
    <m/>
    <n v="2696.1"/>
    <d v="2026-07-16T00:00:00"/>
    <s v="E0201991"/>
    <s v="PD201991"/>
    <s v="Serviços de Publicidade Eletrônica"/>
    <n v="2696.1"/>
    <m/>
    <x v="0"/>
    <m/>
    <m/>
    <m/>
    <s v="2 - FATURADO"/>
    <n v="0"/>
    <x v="1"/>
    <x v="0"/>
    <m/>
  </r>
  <r>
    <x v="5646"/>
    <s v="43.348.051/0001-11"/>
    <s v="NF SERVICOS DO"/>
    <n v="408159"/>
    <d v="2026-06-16T00:00:00"/>
    <n v="415186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167"/>
    <d v="2026-06-16T00:00:00"/>
    <n v="415130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182"/>
    <d v="2026-06-16T00:00:00"/>
    <n v="415135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208"/>
    <d v="2026-06-16T00:00:00"/>
    <n v="415169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228"/>
    <d v="2026-06-16T00:00:00"/>
    <n v="415188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236"/>
    <d v="2026-06-16T00:00:00"/>
    <n v="415111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251"/>
    <d v="2026-06-16T00:00:00"/>
    <n v="415074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255"/>
    <d v="2026-06-16T00:00:00"/>
    <n v="415102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258"/>
    <d v="2026-06-16T00:00:00"/>
    <n v="415073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270"/>
    <d v="2026-06-16T00:00:00"/>
    <n v="415123"/>
    <d v="2026-06-16T00:00:00"/>
    <m/>
    <n v="735.3"/>
    <d v="2026-07-16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359"/>
    <d v="2026-06-17T00:00:00"/>
    <n v="415360"/>
    <d v="2026-06-17T00:00:00"/>
    <m/>
    <n v="1102.95"/>
    <d v="2026-07-17T00:00:00"/>
    <s v="E0201991"/>
    <s v="PD201991"/>
    <s v="Serviços de Publicidade Eletrônica"/>
    <n v="1102.95"/>
    <m/>
    <x v="0"/>
    <m/>
    <m/>
    <m/>
    <s v="2 - FATURADO"/>
    <n v="0"/>
    <x v="1"/>
    <x v="0"/>
    <m/>
  </r>
  <r>
    <x v="5646"/>
    <s v="43.348.051/0001-11"/>
    <s v="NF SERVICOS DO"/>
    <n v="408437"/>
    <d v="2026-06-17T00:00:00"/>
    <n v="415273"/>
    <d v="2026-06-17T00:00:00"/>
    <m/>
    <n v="2696.1"/>
    <d v="2026-07-17T00:00:00"/>
    <s v="E0201991"/>
    <s v="PD201991"/>
    <s v="Serviços de Publicidade Eletrônica"/>
    <n v="2696.1"/>
    <m/>
    <x v="0"/>
    <m/>
    <m/>
    <m/>
    <s v="2 - FATURADO"/>
    <n v="0"/>
    <x v="1"/>
    <x v="0"/>
    <m/>
  </r>
  <r>
    <x v="5646"/>
    <s v="43.348.051/0001-11"/>
    <s v="NF SERVICOS DO"/>
    <n v="408535"/>
    <d v="2026-06-17T00:00:00"/>
    <n v="415329"/>
    <d v="2026-06-17T00:00:00"/>
    <m/>
    <n v="1102.95"/>
    <d v="2026-07-17T00:00:00"/>
    <s v="E0201991"/>
    <s v="PD201991"/>
    <s v="Serviços de Publicidade Eletrônica"/>
    <n v="1102.95"/>
    <m/>
    <x v="0"/>
    <m/>
    <m/>
    <m/>
    <s v="2 - FATURADO"/>
    <n v="0"/>
    <x v="1"/>
    <x v="0"/>
    <m/>
  </r>
  <r>
    <x v="5646"/>
    <s v="43.348.051/0001-11"/>
    <s v="NF SERVICOS DO"/>
    <n v="408578"/>
    <d v="2026-06-17T00:00:00"/>
    <n v="415359"/>
    <d v="2026-06-17T00:00:00"/>
    <m/>
    <n v="735.3"/>
    <d v="2026-07-17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603"/>
    <d v="2026-06-17T00:00:00"/>
    <n v="415319"/>
    <d v="2026-06-17T00:00:00"/>
    <m/>
    <n v="735.3"/>
    <d v="2026-07-17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701"/>
    <d v="2026-06-18T00:00:00"/>
    <n v="415628"/>
    <d v="2026-06-18T00:00:00"/>
    <m/>
    <n v="735.3"/>
    <d v="2026-07-18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8841"/>
    <d v="2026-06-18T00:00:00"/>
    <n v="415685"/>
    <d v="2026-06-18T00:00:00"/>
    <m/>
    <n v="2083.35"/>
    <d v="2026-07-18T00:00:00"/>
    <s v="E0201991"/>
    <s v="PD201991"/>
    <s v="Serviços de Publicidade Eletrônica"/>
    <n v="2083.35"/>
    <m/>
    <x v="0"/>
    <m/>
    <m/>
    <m/>
    <s v="2 - FATURADO"/>
    <n v="0"/>
    <x v="1"/>
    <x v="0"/>
    <m/>
  </r>
  <r>
    <x v="5646"/>
    <s v="43.348.051/0001-11"/>
    <s v="NF SERVICOS DO"/>
    <n v="408950"/>
    <d v="2026-06-19T00:00:00"/>
    <n v="416056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8963"/>
    <d v="2026-06-19T00:00:00"/>
    <n v="415958"/>
    <d v="2026-06-19T00:00:00"/>
    <m/>
    <n v="2941.2"/>
    <d v="2026-07-19T00:00:00"/>
    <s v="E0201991"/>
    <s v="PD201991"/>
    <s v="Serviços de Publicidade Eletrônica"/>
    <n v="2941.2"/>
    <m/>
    <x v="0"/>
    <m/>
    <m/>
    <m/>
    <s v="2 - FATURADO"/>
    <n v="0"/>
    <x v="1"/>
    <x v="0"/>
    <m/>
  </r>
  <r>
    <x v="5646"/>
    <s v="43.348.051/0001-11"/>
    <s v="NF SERVICOS DO"/>
    <n v="408965"/>
    <d v="2026-06-19T00:00:00"/>
    <n v="416014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8972"/>
    <d v="2026-06-19T00:00:00"/>
    <n v="415878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8998"/>
    <d v="2026-06-19T00:00:00"/>
    <n v="416038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8999"/>
    <d v="2026-06-19T00:00:00"/>
    <n v="416001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054"/>
    <d v="2026-06-19T00:00:00"/>
    <n v="416057"/>
    <d v="2026-06-19T00:00:00"/>
    <m/>
    <n v="735.3"/>
    <d v="2026-07-19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9063"/>
    <d v="2026-06-19T00:00:00"/>
    <n v="416039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102"/>
    <d v="2026-06-19T00:00:00"/>
    <n v="416115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127"/>
    <d v="2026-06-19T00:00:00"/>
    <n v="415979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136"/>
    <d v="2026-06-19T00:00:00"/>
    <n v="415921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160"/>
    <d v="2026-06-19T00:00:00"/>
    <n v="415881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166"/>
    <d v="2026-06-19T00:00:00"/>
    <n v="416073"/>
    <d v="2026-06-19T00:00:00"/>
    <m/>
    <n v="612.75"/>
    <d v="2026-07-19T00:00:00"/>
    <s v="E0201991"/>
    <s v="PD201991"/>
    <s v="Serviços de Publicidade Eletrônica"/>
    <n v="612.75"/>
    <m/>
    <x v="0"/>
    <m/>
    <m/>
    <m/>
    <s v="2 - FATURADO"/>
    <n v="0"/>
    <x v="1"/>
    <x v="0"/>
    <m/>
  </r>
  <r>
    <x v="5646"/>
    <s v="43.348.051/0001-11"/>
    <s v="NF SERVICOS DO"/>
    <n v="409191"/>
    <d v="2026-06-19T00:00:00"/>
    <n v="415902"/>
    <d v="2026-06-19T00:00:00"/>
    <m/>
    <n v="612.75"/>
    <d v="2026-07-19T00:00:00"/>
    <s v="E0201991"/>
    <s v="PD201991"/>
    <s v="Serviços de Publicidade Eletrônica"/>
    <n v="612.75"/>
    <m/>
    <x v="0"/>
    <m/>
    <m/>
    <m/>
    <s v="2 - FATURADO"/>
    <n v="0"/>
    <x v="1"/>
    <x v="0"/>
    <m/>
  </r>
  <r>
    <x v="5646"/>
    <s v="43.348.051/0001-11"/>
    <s v="NF SERVICOS DO"/>
    <n v="409208"/>
    <d v="2026-06-19T00:00:00"/>
    <n v="415912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210"/>
    <d v="2026-06-19T00:00:00"/>
    <n v="416107"/>
    <d v="2026-06-19T00:00:00"/>
    <m/>
    <n v="735.3"/>
    <d v="2026-07-19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9224"/>
    <d v="2026-06-19T00:00:00"/>
    <n v="416016"/>
    <d v="2026-06-19T00:00:00"/>
    <m/>
    <n v="1102.95"/>
    <d v="2026-07-19T00:00:00"/>
    <s v="E0201991"/>
    <s v="PD201991"/>
    <s v="Serviços de Publicidade Eletrônica"/>
    <n v="1102.95"/>
    <m/>
    <x v="0"/>
    <m/>
    <m/>
    <m/>
    <s v="2 - FATURADO"/>
    <n v="0"/>
    <x v="1"/>
    <x v="0"/>
    <m/>
  </r>
  <r>
    <x v="5646"/>
    <s v="43.348.051/0001-11"/>
    <s v="NF SERVICOS DO"/>
    <n v="409242"/>
    <d v="2026-06-19T00:00:00"/>
    <n v="416139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250"/>
    <d v="2026-06-19T00:00:00"/>
    <n v="416091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268"/>
    <d v="2026-06-19T00:00:00"/>
    <n v="416020"/>
    <d v="2026-06-19T00:00:00"/>
    <m/>
    <n v="1470.6"/>
    <d v="2026-07-19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276"/>
    <d v="2026-06-22T00:00:00"/>
    <n v="416223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358"/>
    <d v="2026-06-22T00:00:00"/>
    <n v="416390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368"/>
    <d v="2026-06-22T00:00:00"/>
    <n v="416320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383"/>
    <d v="2026-06-22T00:00:00"/>
    <n v="416187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386"/>
    <d v="2026-06-22T00:00:00"/>
    <n v="416169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389"/>
    <d v="2026-06-22T00:00:00"/>
    <n v="416315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393"/>
    <d v="2026-06-22T00:00:00"/>
    <n v="416441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399"/>
    <d v="2026-06-22T00:00:00"/>
    <n v="416376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400"/>
    <d v="2026-06-22T00:00:00"/>
    <n v="416328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405"/>
    <d v="2026-06-22T00:00:00"/>
    <n v="416189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413"/>
    <d v="2026-06-22T00:00:00"/>
    <n v="416365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435"/>
    <d v="2026-06-22T00:00:00"/>
    <n v="416295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499"/>
    <d v="2026-06-22T00:00:00"/>
    <n v="416216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509"/>
    <d v="2026-06-22T00:00:00"/>
    <n v="416333"/>
    <d v="2026-06-23T00:00:00"/>
    <m/>
    <n v="735.3"/>
    <d v="2026-07-23T00:00:00"/>
    <s v="E0201991"/>
    <s v="PD201991"/>
    <s v="Serviços de Publicidade Eletrônica"/>
    <n v="735.3"/>
    <m/>
    <x v="0"/>
    <m/>
    <m/>
    <m/>
    <s v="2 - FATURADO"/>
    <n v="0"/>
    <x v="1"/>
    <x v="0"/>
    <m/>
  </r>
  <r>
    <x v="5646"/>
    <s v="43.348.051/0001-11"/>
    <s v="NF SERVICOS DO"/>
    <n v="409546"/>
    <d v="2026-06-22T00:00:00"/>
    <n v="416360"/>
    <d v="2026-06-23T00:00:00"/>
    <m/>
    <n v="1470.6"/>
    <d v="2026-07-23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559"/>
    <d v="2026-06-23T00:00:00"/>
    <n v="416717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561"/>
    <d v="2026-06-23T00:00:00"/>
    <n v="416698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574"/>
    <d v="2026-06-23T00:00:00"/>
    <n v="416576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609"/>
    <d v="2026-06-23T00:00:00"/>
    <n v="416456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611"/>
    <d v="2026-06-23T00:00:00"/>
    <n v="416555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663"/>
    <d v="2026-06-23T00:00:00"/>
    <n v="416548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704"/>
    <d v="2026-06-23T00:00:00"/>
    <n v="416710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711"/>
    <d v="2026-06-23T00:00:00"/>
    <n v="416573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732"/>
    <d v="2026-06-23T00:00:00"/>
    <n v="416680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737"/>
    <d v="2026-06-23T00:00:00"/>
    <n v="416683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801"/>
    <d v="2026-06-23T00:00:00"/>
    <n v="416534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810"/>
    <d v="2026-06-23T00:00:00"/>
    <n v="416526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845"/>
    <d v="2026-06-23T00:00:00"/>
    <n v="416467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866"/>
    <d v="2026-06-23T00:00:00"/>
    <n v="416643"/>
    <d v="2026-06-24T00:00:00"/>
    <m/>
    <n v="1470.6"/>
    <d v="2026-07-24T00:00:00"/>
    <s v="E0201991"/>
    <s v="PD201991"/>
    <s v="Serviços de Publicidade Eletrônica"/>
    <n v="1470.6"/>
    <m/>
    <x v="0"/>
    <m/>
    <m/>
    <m/>
    <s v="2 - FATURADO"/>
    <n v="0"/>
    <x v="1"/>
    <x v="0"/>
    <m/>
  </r>
  <r>
    <x v="5646"/>
    <s v="43.348.051/0001-11"/>
    <s v="NF SERVICOS DO"/>
    <n v="409989"/>
    <d v="2026-06-24T00:00:00"/>
    <n v="416948"/>
    <d v="2026-06-24T00:00:00"/>
    <m/>
    <n v="490.2"/>
    <d v="2026-07-24T00:00:00"/>
    <s v="E0201991"/>
    <s v="PD201991"/>
    <s v="Serviços de Publicidade Eletrônica"/>
    <n v="490.2"/>
    <m/>
    <x v="0"/>
    <m/>
    <m/>
    <m/>
    <s v="2 - FATURADO"/>
    <n v="0"/>
    <x v="1"/>
    <x v="0"/>
    <m/>
  </r>
  <r>
    <x v="5646"/>
    <s v="43.348.051/0001-11"/>
    <s v="NF SERVICOS DO"/>
    <n v="410142"/>
    <d v="2026-06-24T00:00:00"/>
    <n v="416873"/>
    <d v="2026-06-24T00:00:00"/>
    <m/>
    <n v="857.85"/>
    <d v="2026-07-24T00:00:00"/>
    <s v="E0201991"/>
    <s v="PD201991"/>
    <s v="Serviços de Publicidade Eletrônica"/>
    <n v="857.85"/>
    <m/>
    <x v="0"/>
    <m/>
    <m/>
    <m/>
    <s v="2 - FATURADO"/>
    <n v="0"/>
    <x v="1"/>
    <x v="0"/>
    <m/>
  </r>
  <r>
    <x v="5646"/>
    <s v="43.348.051/0001-11"/>
    <s v="NF SERVICOS DO"/>
    <n v="410300"/>
    <d v="2026-06-25T00:00:00"/>
    <n v="417292"/>
    <d v="2026-06-25T00:00:00"/>
    <m/>
    <n v="1960.8"/>
    <d v="2026-07-25T00:00:00"/>
    <s v="E0201991"/>
    <s v="PD201991"/>
    <s v="Serviços de Publicidade Eletrônica"/>
    <n v="1960.8"/>
    <m/>
    <x v="0"/>
    <m/>
    <m/>
    <m/>
    <s v="2 - FATURADO"/>
    <n v="0"/>
    <x v="1"/>
    <x v="0"/>
    <m/>
  </r>
  <r>
    <x v="5646"/>
    <s v="43.348.051/0001-11"/>
    <s v="NF SERVICOS DO"/>
    <n v="410409"/>
    <d v="2026-06-25T00:00:00"/>
    <n v="417137"/>
    <d v="2026-06-25T00:00:00"/>
    <m/>
    <n v="1225.5"/>
    <d v="2026-07-25T00:00:00"/>
    <s v="E0201991"/>
    <s v="PD201991"/>
    <s v="Serviços de Publicidade Eletrônica"/>
    <n v="1225.5"/>
    <m/>
    <x v="0"/>
    <m/>
    <m/>
    <m/>
    <s v="2 - FATURADO"/>
    <n v="0"/>
    <x v="1"/>
    <x v="0"/>
    <m/>
  </r>
  <r>
    <x v="5646"/>
    <s v="43.348.051/0001-11"/>
    <s v="NF SERVICOS DO"/>
    <n v="410412"/>
    <d v="2026-06-25T00:00:00"/>
    <n v="417264"/>
    <d v="2026-06-25T00:00:00"/>
    <m/>
    <n v="1225.5"/>
    <d v="2026-07-25T00:00:00"/>
    <s v="E0201991"/>
    <s v="PD201991"/>
    <s v="Serviços de Publicidade Eletrônica"/>
    <n v="1225.5"/>
    <m/>
    <x v="0"/>
    <m/>
    <m/>
    <m/>
    <s v="2 - FATURADO"/>
    <n v="0"/>
    <x v="1"/>
    <x v="0"/>
    <m/>
  </r>
  <r>
    <x v="5646"/>
    <s v="43.348.051/0001-11"/>
    <s v="NF SERVICOS DO"/>
    <n v="410422"/>
    <d v="2026-06-25T00:00:00"/>
    <n v="417233"/>
    <d v="2026-06-25T00:00:00"/>
    <m/>
    <n v="2451"/>
    <d v="2026-07-25T00:00:00"/>
    <s v="E0201991"/>
    <s v="PD201991"/>
    <s v="Serviços de Publicidade Eletrônica"/>
    <n v="2451"/>
    <m/>
    <x v="0"/>
    <m/>
    <m/>
    <m/>
    <s v="2 - FATURADO"/>
    <n v="0"/>
    <x v="1"/>
    <x v="0"/>
    <m/>
  </r>
  <r>
    <x v="5646"/>
    <s v="43.348.051/0001-11"/>
    <s v="NF SERVICOS DO"/>
    <n v="410483"/>
    <d v="2026-06-26T00:00:00"/>
    <n v="417335"/>
    <d v="2026-06-26T00:00:00"/>
    <m/>
    <n v="857.85"/>
    <d v="2026-07-26T00:00:00"/>
    <s v="E0201991"/>
    <s v="PD201991"/>
    <s v="Serviços de Publicidade Eletrônica"/>
    <n v="857.85"/>
    <m/>
    <x v="0"/>
    <m/>
    <m/>
    <m/>
    <s v="2 - FATURADO"/>
    <n v="0"/>
    <x v="1"/>
    <x v="0"/>
    <m/>
  </r>
  <r>
    <x v="5646"/>
    <s v="43.348.051/0001-11"/>
    <s v="NF SERVICOS DO"/>
    <n v="410522"/>
    <d v="2026-06-26T00:00:00"/>
    <n v="417450"/>
    <d v="2026-06-26T00:00:00"/>
    <m/>
    <n v="4044.15"/>
    <d v="2026-07-26T00:00:00"/>
    <s v="E0201991"/>
    <s v="PD201991"/>
    <s v="Serviços de Publicidade Eletrônica"/>
    <n v="4044.15"/>
    <m/>
    <x v="0"/>
    <m/>
    <m/>
    <m/>
    <s v="2 - FATURADO"/>
    <n v="0"/>
    <x v="1"/>
    <x v="0"/>
    <m/>
  </r>
  <r>
    <x v="5646"/>
    <s v="43.348.051/0001-11"/>
    <s v="NF SERVICOS DO"/>
    <n v="410722"/>
    <d v="2026-06-26T00:00:00"/>
    <n v="417430"/>
    <d v="2026-06-26T00:00:00"/>
    <m/>
    <n v="2451"/>
    <d v="2026-07-26T00:00:00"/>
    <s v="E0201991"/>
    <s v="PD201991"/>
    <s v="Serviços de Publicidade Eletrônica"/>
    <n v="2451"/>
    <m/>
    <x v="0"/>
    <m/>
    <m/>
    <m/>
    <s v="2 - FATURADO"/>
    <n v="0"/>
    <x v="1"/>
    <x v="0"/>
    <m/>
  </r>
  <r>
    <x v="5646"/>
    <s v="43.348.051/0001-11"/>
    <s v="NF SERVICOS DO"/>
    <n v="410853"/>
    <d v="2026-06-29T00:00:00"/>
    <n v="417629"/>
    <d v="2026-06-29T00:00:00"/>
    <m/>
    <n v="857.85"/>
    <d v="2026-07-29T00:00:00"/>
    <s v="E0201991"/>
    <s v="PD201991"/>
    <s v="Serviços de Publicidade Eletrônica"/>
    <n v="857.85"/>
    <m/>
    <x v="0"/>
    <m/>
    <m/>
    <m/>
    <s v="2 - FATURADO"/>
    <n v="0"/>
    <x v="1"/>
    <x v="0"/>
    <m/>
  </r>
  <r>
    <x v="5646"/>
    <s v="43.348.051/0001-11"/>
    <s v="NF SERVICOS DO"/>
    <n v="410855"/>
    <d v="2026-06-29T00:00:00"/>
    <n v="417824"/>
    <d v="2026-06-29T00:00:00"/>
    <m/>
    <n v="612.75"/>
    <d v="2026-07-29T00:00:00"/>
    <s v="E0201991"/>
    <s v="PD201991"/>
    <s v="Serviços de Publicidade Eletrônica"/>
    <n v="612.75"/>
    <m/>
    <x v="0"/>
    <m/>
    <m/>
    <m/>
    <s v="2 - FATURADO"/>
    <n v="0"/>
    <x v="1"/>
    <x v="0"/>
    <m/>
  </r>
  <r>
    <x v="5646"/>
    <s v="43.348.051/0001-11"/>
    <s v="NF SERVICOS DO"/>
    <n v="411075"/>
    <d v="2026-06-30T00:00:00"/>
    <n v="418039"/>
    <d v="2026-06-30T00:00:00"/>
    <m/>
    <n v="612.75"/>
    <d v="2026-07-30T00:00:00"/>
    <s v="E0201991"/>
    <s v="PD201991"/>
    <s v="Serviços de Publicidade Eletrônica"/>
    <n v="612.75"/>
    <m/>
    <x v="0"/>
    <m/>
    <m/>
    <m/>
    <s v="2 - FATURADO"/>
    <n v="0"/>
    <x v="1"/>
    <x v="0"/>
    <m/>
  </r>
  <r>
    <x v="5646"/>
    <s v="43.348.051/0001-11"/>
    <s v="NF SERVICOS DO"/>
    <n v="411130"/>
    <d v="2026-06-30T00:00:00"/>
    <n v="417924"/>
    <d v="2026-06-30T00:00:00"/>
    <m/>
    <n v="857.85"/>
    <d v="2026-07-30T00:00:00"/>
    <s v="E0201991"/>
    <s v="PD201991"/>
    <s v="Serviços de Publicidade Eletrônica"/>
    <n v="857.85"/>
    <m/>
    <x v="0"/>
    <m/>
    <m/>
    <m/>
    <s v="2 - FATURADO"/>
    <n v="0"/>
    <x v="1"/>
    <x v="0"/>
    <m/>
  </r>
  <r>
    <x v="5647"/>
    <s v="43.351.816/0001-72"/>
    <s v="NF SERVICOS - ADESAO"/>
    <n v="1994827"/>
    <d v="2026-05-21T00:00:00"/>
    <n v="2195845"/>
    <d v="2026-05-23T00:00:00"/>
    <m/>
    <n v="91.98"/>
    <d v="2026-06-05T00:00:00"/>
    <m/>
    <m/>
    <s v="Processamento de dados e congêneres"/>
    <n v="91.98"/>
    <m/>
    <x v="0"/>
    <m/>
    <m/>
    <m/>
    <s v="2 - FATURADO"/>
    <n v="25"/>
    <x v="0"/>
    <x v="0"/>
    <m/>
  </r>
  <r>
    <x v="5647"/>
    <s v="43.351.816/0001-72"/>
    <s v="NF SERVICOS - ADESAO"/>
    <n v="2014498"/>
    <d v="2026-06-17T00:00:00"/>
    <n v="2217267"/>
    <d v="2026-06-17T00:00:00"/>
    <m/>
    <n v="107.61"/>
    <d v="2026-06-20T00:00:00"/>
    <m/>
    <m/>
    <s v="Processamento de dados e congêneres"/>
    <n v="107.61"/>
    <m/>
    <x v="0"/>
    <m/>
    <m/>
    <m/>
    <s v="2 - FATURADO"/>
    <n v="10"/>
    <x v="0"/>
    <x v="0"/>
    <m/>
  </r>
  <r>
    <x v="5648"/>
    <s v="43.353.994/0001-32"/>
    <s v="NF SERVICOS - ADESAO"/>
    <n v="1994690"/>
    <d v="2026-05-21T00:00:00"/>
    <n v="2195708"/>
    <d v="2026-05-23T00:00:00"/>
    <m/>
    <n v="145.79"/>
    <d v="2026-06-05T00:00:00"/>
    <m/>
    <m/>
    <s v="Processamento de dados e congêneres"/>
    <n v="145.79"/>
    <m/>
    <x v="0"/>
    <m/>
    <m/>
    <m/>
    <s v="2 - FATURADO"/>
    <n v="25"/>
    <x v="0"/>
    <x v="0"/>
    <m/>
  </r>
  <r>
    <x v="5648"/>
    <s v="43.353.994/0001-32"/>
    <s v="NF SERVICOS - ADESAO"/>
    <n v="2012772"/>
    <d v="2026-06-17T00:00:00"/>
    <n v="2215540"/>
    <d v="2026-06-17T00:00:00"/>
    <m/>
    <n v="144.06"/>
    <d v="2026-06-20T00:00:00"/>
    <m/>
    <m/>
    <s v="Processamento de dados e congêneres"/>
    <n v="144.06"/>
    <m/>
    <x v="0"/>
    <m/>
    <m/>
    <m/>
    <s v="2 - FATURADO"/>
    <n v="10"/>
    <x v="0"/>
    <x v="0"/>
    <m/>
  </r>
  <r>
    <x v="5649"/>
    <s v="43.357.466/0001-51"/>
    <s v="NF SERVICOS - ADESAO"/>
    <n v="2014175"/>
    <d v="2026-06-17T00:00:00"/>
    <n v="2216944"/>
    <d v="2026-06-17T00:00:00"/>
    <m/>
    <n v="555.1"/>
    <d v="2026-06-20T00:00:00"/>
    <m/>
    <m/>
    <s v="Processamento de dados e congêneres"/>
    <n v="555.1"/>
    <m/>
    <x v="0"/>
    <m/>
    <m/>
    <m/>
    <s v="2 - FATURADO"/>
    <n v="10"/>
    <x v="0"/>
    <x v="0"/>
    <m/>
  </r>
  <r>
    <x v="5650"/>
    <s v="43.406.638/0001-30"/>
    <s v="NF SERVICOS"/>
    <n v="212743"/>
    <d v="2026-06-18T00:00:00"/>
    <n v="2221562"/>
    <d v="2026-06-19T00:00:00"/>
    <d v="2026-05-01T00:00:00"/>
    <n v="5919.22"/>
    <d v="2026-07-18T00:00:00"/>
    <s v="E0250011"/>
    <s v="PD025009"/>
    <s v="HOSPEDAGEM DE ROTEADOR"/>
    <n v="5919.22"/>
    <d v="2026-05-01T00:00:00"/>
    <x v="0"/>
    <m/>
    <m/>
    <s v="359.00010128/2024-06  ITO"/>
    <s v="2 - FATURADO"/>
    <n v="0"/>
    <x v="1"/>
    <x v="1"/>
    <m/>
  </r>
  <r>
    <x v="5651"/>
    <s v="43.458.042/0001-83"/>
    <s v="NF SERVICOS"/>
    <n v="212739"/>
    <d v="2026-06-18T00:00:00"/>
    <n v="2221558"/>
    <d v="2026-06-19T00:00:00"/>
    <d v="2026-05-01T00:00:00"/>
    <n v="2959.61"/>
    <d v="2026-07-18T00:00:00"/>
    <s v="E0250398"/>
    <s v="PD025319"/>
    <s v="HOSPEDAGEM FISICA  DE  EQUIPAMENTOS"/>
    <n v="2959.61"/>
    <d v="2026-05-01T00:00:00"/>
    <x v="0"/>
    <m/>
    <m/>
    <s v=":359.00012031/2025-19   ITO"/>
    <s v="2 - FATURADO"/>
    <n v="0"/>
    <x v="1"/>
    <x v="1"/>
    <m/>
  </r>
  <r>
    <x v="5652"/>
    <s v="43.460.835/0001-37"/>
    <s v="NF SERVICOS - ADESAO"/>
    <n v="2005433"/>
    <d v="2026-06-12T00:00:00"/>
    <n v="2207938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5653"/>
    <s v="43.465.459/0001-73"/>
    <s v="NF SERVICOS E_GOV"/>
    <n v="77543"/>
    <d v="2022-04-12T00:00:00"/>
    <n v="82065"/>
    <d v="2022-04-13T00:00:00"/>
    <m/>
    <n v="250"/>
    <d v="2022-05-12T00:00:00"/>
    <m/>
    <m/>
    <s v="Certificado e-CPF A3 em cartão e leitora - 36 meses Gov"/>
    <n v="250"/>
    <m/>
    <x v="0"/>
    <m/>
    <m/>
    <m/>
    <s v="1 - VENDA A VISTA"/>
    <n v="1510"/>
    <x v="2"/>
    <x v="0"/>
    <m/>
  </r>
  <r>
    <x v="5653"/>
    <s v="43.465.459/0001-73"/>
    <s v="NF SERVICOS DO"/>
    <n v="408874"/>
    <d v="2026-06-18T00:00:00"/>
    <n v="415603"/>
    <d v="2026-06-18T00:00:00"/>
    <m/>
    <n v="451.73"/>
    <d v="2026-07-18T00:00:00"/>
    <s v="E0230930"/>
    <s v="PD023930"/>
    <s v="Serviços de Publicidade Eletrônica"/>
    <n v="430.05"/>
    <m/>
    <x v="0"/>
    <m/>
    <m/>
    <m/>
    <s v="2 - FATURADO"/>
    <n v="0"/>
    <x v="1"/>
    <x v="0"/>
    <m/>
  </r>
  <r>
    <x v="5654"/>
    <s v="43.467.992/0001-74"/>
    <s v="NF SERVICOS DO"/>
    <n v="407537"/>
    <d v="2026-06-12T00:00:00"/>
    <n v="414348"/>
    <d v="2026-06-12T00:00:00"/>
    <m/>
    <n v="645.33000000000004"/>
    <d v="2026-07-12T00:00:00"/>
    <s v="E0220612"/>
    <s v="PD022612"/>
    <s v="Serviços de Publicidade Eletrônica"/>
    <n v="614.35"/>
    <m/>
    <x v="0"/>
    <m/>
    <m/>
    <m/>
    <s v="2 - FATURADO"/>
    <n v="0"/>
    <x v="1"/>
    <x v="0"/>
    <m/>
  </r>
  <r>
    <x v="5655"/>
    <s v="43.557.291/0001-26"/>
    <s v="NF SERVICOS - ADESAO"/>
    <n v="1980951"/>
    <d v="2026-05-21T00:00:00"/>
    <n v="2181914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655"/>
    <s v="43.557.291/0001-26"/>
    <s v="NF SERVICOS - ADESAO"/>
    <n v="2001551"/>
    <d v="2026-06-12T00:00:00"/>
    <n v="2204052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656"/>
    <s v="43.581.974/0001-19"/>
    <s v="NF SERVICOS"/>
    <n v="212085"/>
    <d v="2026-06-10T00:00:00"/>
    <n v="2197792"/>
    <d v="2026-06-10T00:00:00"/>
    <d v="2026-05-01T00:00:00"/>
    <n v="86978.98"/>
    <d v="2026-07-10T00:00:00"/>
    <s v="E0240715"/>
    <s v="PD024715"/>
    <s v="PREFEITURA CADASTRO"/>
    <n v="86978.98"/>
    <d v="2026-05-01T00:00:00"/>
    <x v="0"/>
    <m/>
    <s v="044/2024"/>
    <s v="359.00010718/2024-21 - APPS\ITO"/>
    <s v="2 - FATURADO"/>
    <n v="0"/>
    <x v="1"/>
    <x v="1"/>
    <m/>
  </r>
  <r>
    <x v="5657"/>
    <s v="43.630.361/0001-24"/>
    <s v="NF SERVICOS - ADESAO"/>
    <n v="2013343"/>
    <d v="2026-06-17T00:00:00"/>
    <n v="2216112"/>
    <d v="2026-06-17T00:00:00"/>
    <m/>
    <n v="354.08"/>
    <d v="2026-06-20T00:00:00"/>
    <m/>
    <m/>
    <s v="Processamento de dados e congêneres"/>
    <n v="354.08"/>
    <m/>
    <x v="0"/>
    <m/>
    <m/>
    <m/>
    <s v="2 - FATURADO"/>
    <n v="10"/>
    <x v="0"/>
    <x v="0"/>
    <m/>
  </r>
  <r>
    <x v="5658"/>
    <s v="43.640.754/0001-19"/>
    <s v="NF SERVICOS"/>
    <n v="212472"/>
    <d v="2026-06-15T00:00:00"/>
    <n v="2209941"/>
    <d v="2026-06-15T00:00:00"/>
    <d v="2026-05-01T00:00:00"/>
    <n v="128.55000000000001"/>
    <d v="2026-07-15T00:00:00"/>
    <s v="E0240024"/>
    <s v="PD024019"/>
    <s v="PROGRAMA SP SEM PAPEL"/>
    <n v="122.38"/>
    <d v="2026-05-01T00:00:00"/>
    <x v="0"/>
    <n v="2.02316177380101E+16"/>
    <n v="20231617738"/>
    <s v="359.00002283/2024-41  APPS"/>
    <s v="2 - FATURADO"/>
    <n v="0"/>
    <x v="1"/>
    <x v="1"/>
    <m/>
  </r>
  <r>
    <x v="5658"/>
    <s v="43.640.754/0001-19"/>
    <s v="NF SERVICOS"/>
    <n v="212482"/>
    <d v="2026-06-15T00:00:00"/>
    <n v="2209951"/>
    <d v="2026-06-15T00:00:00"/>
    <d v="2026-05-01T00:00:00"/>
    <n v="39421.699999999997"/>
    <d v="2026-07-15T00:00:00"/>
    <s v="E0251698"/>
    <s v="PD251584"/>
    <s v="OFFICE"/>
    <n v="37529.46"/>
    <d v="2026-05-01T00:00:00"/>
    <x v="0"/>
    <s v="Nº 20260059526010100"/>
    <s v="N° 266.00000029/2026-63"/>
    <s v="359.00012323/2025-43 - ITO"/>
    <s v="2 - FATURADO"/>
    <n v="0"/>
    <x v="1"/>
    <x v="1"/>
    <m/>
  </r>
  <r>
    <x v="5659"/>
    <s v="43.641.399/0001-00"/>
    <s v="NF SERVICOS - ADESAO"/>
    <n v="2002660"/>
    <d v="2026-06-12T00:00:00"/>
    <n v="220516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660"/>
    <s v="43.642.889/0001-13"/>
    <s v="NF SERVICOS - ADESAO"/>
    <n v="2002558"/>
    <d v="2026-06-12T00:00:00"/>
    <n v="220505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661"/>
    <s v="43.652.308/0001-24"/>
    <s v="NF SERVICOS - ADESAO"/>
    <n v="1987841"/>
    <d v="2026-05-21T00:00:00"/>
    <n v="2188804"/>
    <d v="2026-05-23T00:00:00"/>
    <m/>
    <n v="133.63"/>
    <d v="2026-07-30T00:00:00"/>
    <m/>
    <m/>
    <s v="Processamento de dados e congêneres"/>
    <n v="133.63"/>
    <m/>
    <x v="0"/>
    <m/>
    <m/>
    <m/>
    <s v="2 - FATURADO"/>
    <n v="0"/>
    <x v="1"/>
    <x v="0"/>
    <m/>
  </r>
  <r>
    <x v="5661"/>
    <s v="43.652.308/0001-24"/>
    <s v="NF SERVICOS - ADESAO"/>
    <n v="2014101"/>
    <d v="2026-06-17T00:00:00"/>
    <n v="2216870"/>
    <d v="2026-06-17T00:00:00"/>
    <m/>
    <n v="166.61"/>
    <d v="2026-07-30T00:00:00"/>
    <m/>
    <m/>
    <s v="Processamento de dados e congêneres"/>
    <n v="166.61"/>
    <m/>
    <x v="0"/>
    <m/>
    <m/>
    <m/>
    <s v="2 - FATURADO"/>
    <n v="0"/>
    <x v="1"/>
    <x v="0"/>
    <m/>
  </r>
  <r>
    <x v="5662"/>
    <s v="43.680.657/0001-50"/>
    <s v="ND-OPERADORA CIELO"/>
    <n v="29576"/>
    <d v="2026-06-22T00:00:00"/>
    <m/>
    <m/>
    <m/>
    <n v="187.49"/>
    <d v="2026-06-22T00:00:00"/>
    <m/>
    <m/>
    <s v="Certificado e-CNPJ A1 em Software (12 meses)"/>
    <n v="187.49"/>
    <m/>
    <x v="0"/>
    <m/>
    <m/>
    <m/>
    <s v="1 - VENDA A VISTA"/>
    <n v="8"/>
    <x v="0"/>
    <x v="2"/>
    <m/>
  </r>
  <r>
    <x v="5663"/>
    <s v="43.699.391/0001-97"/>
    <s v="NF SERVICOS - ADESAO"/>
    <n v="2000638"/>
    <d v="2026-06-12T00:00:00"/>
    <n v="2203139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664"/>
    <s v="43.705.840/0001-62"/>
    <s v="NF SERVICOS - ADESAO"/>
    <n v="1998638"/>
    <d v="2026-06-12T00:00:00"/>
    <n v="2201139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5665"/>
    <s v="43.714.434/0001-66"/>
    <s v="NF SERVICOS - ADESAO"/>
    <n v="1996068"/>
    <d v="2026-06-12T00:00:00"/>
    <n v="2198527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666"/>
    <s v="43.728.245/0001-42"/>
    <s v="ND-RATEIO CONDOM PPT"/>
    <n v="22093"/>
    <d v="2026-06-01T00:00:00"/>
    <m/>
    <m/>
    <m/>
    <n v="5966.41"/>
    <d v="2026-06-30T00:00:00"/>
    <s v="CARGA INICIAL RATEIO CONDOM PPT"/>
    <m/>
    <s v="CARGA INICIAL RATEIO CONDOM PPT"/>
    <n v="5966.41"/>
    <m/>
    <x v="0"/>
    <m/>
    <m/>
    <m/>
    <s v="29 DIAS"/>
    <n v="1"/>
    <x v="0"/>
    <x v="8"/>
    <m/>
  </r>
  <r>
    <x v="5667"/>
    <s v="43.750.713/0001-85"/>
    <s v="NF SERVICOS - ADESAO"/>
    <n v="1999253"/>
    <d v="2026-06-12T00:00:00"/>
    <n v="220175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668"/>
    <s v="43.762.376/0001-46"/>
    <s v="NF SERVICOS E_GOV"/>
    <n v="200555"/>
    <d v="2025-12-17T00:00:00"/>
    <n v="2085108"/>
    <d v="2025-12-17T00:00:00"/>
    <m/>
    <n v="73.260000000000005"/>
    <d v="2026-01-16T00:00:00"/>
    <m/>
    <m/>
    <s v="Certificado e-CPF A1 (renovacao) em Software (12 meses) Gov"/>
    <n v="66.33"/>
    <m/>
    <x v="0"/>
    <m/>
    <m/>
    <m/>
    <s v="2 - FATURADO"/>
    <n v="165"/>
    <x v="8"/>
    <x v="0"/>
    <m/>
  </r>
  <r>
    <x v="5669"/>
    <s v="43.765.025/0001-99"/>
    <s v="NF SERVICOS - ADESAO"/>
    <n v="2004171"/>
    <d v="2026-06-12T00:00:00"/>
    <n v="2206673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5670"/>
    <s v="43.774.441/0001-53"/>
    <s v="NF SERVICOS - ADESAO"/>
    <n v="1985633"/>
    <d v="2026-05-21T00:00:00"/>
    <n v="2186596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670"/>
    <s v="43.774.441/0001-53"/>
    <s v="NF SERVICOS - ADESAO"/>
    <n v="2002865"/>
    <d v="2026-06-12T00:00:00"/>
    <n v="2205366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671"/>
    <s v="43.776.491/0001-70"/>
    <s v="NF SERVICOS"/>
    <n v="194650"/>
    <d v="2025-09-22T00:00:00"/>
    <n v="2026284"/>
    <d v="2025-09-22T00:00:00"/>
    <d v="2025-08-01T00:00:00"/>
    <n v="1.44"/>
    <d v="2025-10-22T00:00:00"/>
    <s v="E0220313"/>
    <s v="PD022239"/>
    <s v="PROGRAMA SP SEM PAPEL"/>
    <n v="1.44"/>
    <d v="2025-08-01T00:00:00"/>
    <x v="0"/>
    <n v="74144"/>
    <s v="669/2023/300"/>
    <s v="359.00007087/2023-81-APPS"/>
    <s v="2 - FATURADO"/>
    <n v="251"/>
    <x v="4"/>
    <x v="1"/>
    <m/>
  </r>
  <r>
    <x v="5671"/>
    <s v="43.776.491/0001-70"/>
    <s v="NF SERVICOS E_GOV"/>
    <n v="198235"/>
    <d v="2025-11-14T00:00:00"/>
    <n v="2064677"/>
    <d v="2025-11-14T00:00:00"/>
    <m/>
    <n v="124.99"/>
    <d v="2025-12-14T00:00:00"/>
    <m/>
    <m/>
    <s v="e-CNPJ A1 - Renovação - GOV 12 meses"/>
    <n v="124.99"/>
    <m/>
    <x v="0"/>
    <m/>
    <m/>
    <m/>
    <s v="2 - FATURADO"/>
    <n v="198"/>
    <x v="4"/>
    <x v="0"/>
    <m/>
  </r>
  <r>
    <x v="5671"/>
    <s v="43.776.491/0001-70"/>
    <s v="NF SERVICOS DO"/>
    <n v="405681"/>
    <d v="2026-06-03T00:00:00"/>
    <n v="412546"/>
    <d v="2026-06-03T00:00:00"/>
    <m/>
    <n v="33701.25"/>
    <d v="2026-07-03T00:00:00"/>
    <m/>
    <m/>
    <s v="Serviços de Publicidade Eletrônica"/>
    <n v="33701.25"/>
    <m/>
    <x v="0"/>
    <m/>
    <m/>
    <m/>
    <s v="2 - FATURADO"/>
    <n v="0"/>
    <x v="1"/>
    <x v="0"/>
    <m/>
  </r>
  <r>
    <x v="5671"/>
    <s v="43.776.491/0001-70"/>
    <s v="NF SERVICOS"/>
    <n v="212354"/>
    <d v="2026-06-12T00:00:00"/>
    <n v="2199281"/>
    <d v="2026-06-12T00:00:00"/>
    <d v="2026-05-01T00:00:00"/>
    <n v="3561.36"/>
    <d v="2026-07-12T00:00:00"/>
    <s v="E0220936"/>
    <s v="PD022485"/>
    <s v="SISTEMA CADASTRAMENTO DE MULTAS"/>
    <n v="3561.36"/>
    <d v="2026-05-01T00:00:00"/>
    <x v="0"/>
    <n v="72181"/>
    <s v="1/2023/302"/>
    <s v="359.00000026/2023-93-APPS/ ITO"/>
    <s v="2 - FATURADO"/>
    <n v="0"/>
    <x v="1"/>
    <x v="1"/>
    <m/>
  </r>
  <r>
    <x v="5671"/>
    <s v="43.776.491/0001-70"/>
    <s v="NF SERVICOS"/>
    <n v="212364"/>
    <d v="2026-06-12T00:00:00"/>
    <n v="2199291"/>
    <d v="2026-06-12T00:00:00"/>
    <d v="2026-05-01T00:00:00"/>
    <n v="324749.15000000002"/>
    <d v="2026-07-12T00:00:00"/>
    <s v="E0251654"/>
    <s v="PD251537"/>
    <s v="PLATAFORMA COLABORATIVA I"/>
    <n v="324749.15000000002"/>
    <d v="2026-05-01T00:00:00"/>
    <x v="0"/>
    <n v="79711"/>
    <s v="62/2025/302"/>
    <s v="359.00011135/2025-06 - ITO"/>
    <s v="2 - FATURADO"/>
    <n v="0"/>
    <x v="1"/>
    <x v="1"/>
    <m/>
  </r>
  <r>
    <x v="5671"/>
    <s v="43.776.491/0001-70"/>
    <s v="NF SERVICOS"/>
    <n v="212384"/>
    <d v="2026-06-12T00:00:00"/>
    <n v="2207980"/>
    <d v="2026-06-15T00:00:00"/>
    <d v="2026-05-01T00:00:00"/>
    <n v="2.67"/>
    <d v="2026-07-12T00:00:00"/>
    <s v="E0220313"/>
    <s v="PD022239"/>
    <s v="PROGRAMA SP SEM PAPEL"/>
    <n v="2.67"/>
    <d v="2026-05-01T00:00:00"/>
    <x v="0"/>
    <n v="74144"/>
    <s v="669/2023/300"/>
    <s v="359.00007087/2023-81-APPS"/>
    <s v="2 - FATURADO"/>
    <n v="0"/>
    <x v="1"/>
    <x v="1"/>
    <m/>
  </r>
  <r>
    <x v="5672"/>
    <s v="43.776.517/0001-80"/>
    <s v="ND-RATEIO CONDOM PPT"/>
    <n v="21337"/>
    <d v="2025-12-30T00:00:00"/>
    <m/>
    <m/>
    <m/>
    <n v="11515.88"/>
    <d v="2026-01-30T00:00:00"/>
    <s v="CARGA INICIAL RATEIO CONDOM PPT"/>
    <m/>
    <s v="CARGA INICIAL RATEIO CONDOM PPT"/>
    <n v="11515.88"/>
    <m/>
    <x v="0"/>
    <m/>
    <m/>
    <m/>
    <s v="31 DIAS"/>
    <n v="151"/>
    <x v="8"/>
    <x v="8"/>
    <m/>
  </r>
  <r>
    <x v="5672"/>
    <s v="43.776.517/0001-80"/>
    <s v="ND-RATEIO CONDOM PPT"/>
    <n v="21762"/>
    <d v="2026-04-01T00:00:00"/>
    <m/>
    <m/>
    <m/>
    <n v="13313.49"/>
    <d v="2026-04-30T00:00:00"/>
    <s v="CARGA INICIAL RATEIO CONDOM PPT"/>
    <m/>
    <s v="CARGA INICIAL RATEIO CONDOM PPT"/>
    <n v="13313.49"/>
    <m/>
    <x v="0"/>
    <m/>
    <m/>
    <m/>
    <s v="29 DIAS"/>
    <n v="61"/>
    <x v="7"/>
    <x v="8"/>
    <m/>
  </r>
  <r>
    <x v="5672"/>
    <s v="43.776.517/0001-80"/>
    <s v="ND-RATEIO CONDOM PPT"/>
    <n v="21763"/>
    <d v="2026-04-01T00:00:00"/>
    <m/>
    <m/>
    <m/>
    <n v="20714.900000000001"/>
    <d v="2026-04-30T00:00:00"/>
    <s v="CARGA INICIAL RATEIO CONDOM PPT"/>
    <m/>
    <s v="CARGA INICIAL RATEIO CONDOM PPT"/>
    <n v="20714.900000000001"/>
    <m/>
    <x v="0"/>
    <m/>
    <m/>
    <m/>
    <s v="29 DIAS"/>
    <n v="61"/>
    <x v="7"/>
    <x v="8"/>
    <m/>
  </r>
  <r>
    <x v="5672"/>
    <s v="43.776.517/0001-80"/>
    <s v="ND-RATEIO CONDOM PPT"/>
    <n v="21764"/>
    <d v="2026-04-01T00:00:00"/>
    <m/>
    <m/>
    <m/>
    <n v="15212.33"/>
    <d v="2026-04-30T00:00:00"/>
    <s v="CARGA INICIAL RATEIO CONDOM PPT"/>
    <m/>
    <s v="CARGA INICIAL RATEIO CONDOM PPT"/>
    <n v="15212.33"/>
    <m/>
    <x v="0"/>
    <m/>
    <m/>
    <m/>
    <s v="29 DIAS"/>
    <n v="61"/>
    <x v="7"/>
    <x v="8"/>
    <m/>
  </r>
  <r>
    <x v="5672"/>
    <s v="43.776.517/0001-80"/>
    <s v="ND-RATEIO CONDOM PPT"/>
    <n v="21765"/>
    <d v="2026-04-01T00:00:00"/>
    <m/>
    <m/>
    <m/>
    <n v="9678.39"/>
    <d v="2026-04-30T00:00:00"/>
    <s v="CARGA INICIAL RATEIO CONDOM PPT"/>
    <m/>
    <s v="CARGA INICIAL RATEIO CONDOM PPT"/>
    <n v="9678.39"/>
    <m/>
    <x v="0"/>
    <m/>
    <m/>
    <m/>
    <s v="29 DIAS"/>
    <n v="61"/>
    <x v="7"/>
    <x v="8"/>
    <m/>
  </r>
  <r>
    <x v="5672"/>
    <s v="43.776.517/0001-80"/>
    <s v="ND-RATEIO CONDOM PPT"/>
    <n v="21766"/>
    <d v="2026-04-01T00:00:00"/>
    <m/>
    <m/>
    <m/>
    <n v="15421.66"/>
    <d v="2026-04-30T00:00:00"/>
    <s v="CARGA INICIAL RATEIO CONDOM PPT"/>
    <m/>
    <s v="CARGA INICIAL RATEIO CONDOM PPT"/>
    <n v="15421.66"/>
    <m/>
    <x v="0"/>
    <m/>
    <m/>
    <m/>
    <s v="29 DIAS"/>
    <n v="61"/>
    <x v="7"/>
    <x v="8"/>
    <m/>
  </r>
  <r>
    <x v="5672"/>
    <s v="43.776.517/0001-80"/>
    <s v="ND-RATEIO CONDOM PPT"/>
    <n v="21767"/>
    <d v="2026-04-01T00:00:00"/>
    <m/>
    <m/>
    <m/>
    <n v="10393.64"/>
    <d v="2026-04-30T00:00:00"/>
    <s v="CARGA INICIAL RATEIO CONDOM PPT"/>
    <m/>
    <s v="CARGA INICIAL RATEIO CONDOM PPT"/>
    <n v="10393.64"/>
    <m/>
    <x v="0"/>
    <m/>
    <m/>
    <m/>
    <s v="29 DIAS"/>
    <n v="61"/>
    <x v="7"/>
    <x v="8"/>
    <m/>
  </r>
  <r>
    <x v="5672"/>
    <s v="43.776.517/0001-80"/>
    <s v="ND-RATEIO CONDOM PPT"/>
    <n v="21768"/>
    <d v="2026-04-01T00:00:00"/>
    <m/>
    <m/>
    <m/>
    <n v="7590.88"/>
    <d v="2026-04-30T00:00:00"/>
    <s v="CARGA INICIAL RATEIO CONDOM PPT"/>
    <m/>
    <s v="CARGA INICIAL RATEIO CONDOM PPT"/>
    <n v="7590.88"/>
    <m/>
    <x v="0"/>
    <m/>
    <m/>
    <m/>
    <s v="29 DIAS"/>
    <n v="61"/>
    <x v="7"/>
    <x v="8"/>
    <m/>
  </r>
  <r>
    <x v="5672"/>
    <s v="43.776.517/0001-80"/>
    <s v="ND-RATEIO CONDOM PPT"/>
    <n v="21769"/>
    <d v="2026-04-01T00:00:00"/>
    <m/>
    <m/>
    <m/>
    <n v="20004.48"/>
    <d v="2026-04-30T00:00:00"/>
    <s v="CARGA INICIAL RATEIO CONDOM PPT"/>
    <m/>
    <s v="CARGA INICIAL RATEIO CONDOM PPT"/>
    <n v="20004.48"/>
    <m/>
    <x v="0"/>
    <m/>
    <m/>
    <m/>
    <s v="29 DIAS"/>
    <n v="61"/>
    <x v="7"/>
    <x v="8"/>
    <m/>
  </r>
  <r>
    <x v="5672"/>
    <s v="43.776.517/0001-80"/>
    <s v="ND-RATEIO CONDOM PPT"/>
    <n v="21770"/>
    <d v="2026-04-01T00:00:00"/>
    <m/>
    <m/>
    <m/>
    <n v="22878.31"/>
    <d v="2026-04-30T00:00:00"/>
    <s v="CARGA INICIAL RATEIO CONDOM PPT"/>
    <m/>
    <s v="CARGA INICIAL RATEIO CONDOM PPT"/>
    <n v="22878.31"/>
    <m/>
    <x v="0"/>
    <m/>
    <m/>
    <m/>
    <s v="29 DIAS"/>
    <n v="61"/>
    <x v="7"/>
    <x v="8"/>
    <m/>
  </r>
  <r>
    <x v="5672"/>
    <s v="43.776.517/0001-80"/>
    <s v="ND-RATEIO CONDOM PPT"/>
    <n v="21771"/>
    <d v="2026-04-01T00:00:00"/>
    <m/>
    <m/>
    <m/>
    <n v="5941.66"/>
    <d v="2026-04-30T00:00:00"/>
    <s v="CARGA INICIAL RATEIO CONDOM PPT"/>
    <m/>
    <s v="CARGA INICIAL RATEIO CONDOM PPT"/>
    <n v="5941.66"/>
    <m/>
    <x v="0"/>
    <m/>
    <m/>
    <m/>
    <s v="29 DIAS"/>
    <n v="61"/>
    <x v="7"/>
    <x v="8"/>
    <m/>
  </r>
  <r>
    <x v="5672"/>
    <s v="43.776.517/0001-80"/>
    <s v="ND-RATEIO CONDOM PPT"/>
    <n v="21772"/>
    <d v="2026-04-01T00:00:00"/>
    <m/>
    <m/>
    <m/>
    <n v="5293.15"/>
    <d v="2026-04-30T00:00:00"/>
    <s v="CARGA INICIAL RATEIO CONDOM PPT"/>
    <m/>
    <s v="CARGA INICIAL RATEIO CONDOM PPT"/>
    <n v="5293.15"/>
    <m/>
    <x v="0"/>
    <m/>
    <m/>
    <m/>
    <s v="29 DIAS"/>
    <n v="61"/>
    <x v="7"/>
    <x v="8"/>
    <m/>
  </r>
  <r>
    <x v="5672"/>
    <s v="43.776.517/0001-80"/>
    <s v="ND-RATEIO CONDOM PPT"/>
    <n v="21773"/>
    <d v="2026-04-01T00:00:00"/>
    <m/>
    <m/>
    <m/>
    <n v="14077.8"/>
    <d v="2026-04-30T00:00:00"/>
    <s v="CARGA INICIAL RATEIO CONDOM PPT"/>
    <m/>
    <s v="CARGA INICIAL RATEIO CONDOM PPT"/>
    <n v="14077.8"/>
    <m/>
    <x v="0"/>
    <m/>
    <m/>
    <m/>
    <s v="29 DIAS"/>
    <n v="61"/>
    <x v="7"/>
    <x v="8"/>
    <m/>
  </r>
  <r>
    <x v="5672"/>
    <s v="43.776.517/0001-80"/>
    <s v="ND-RATEIO CONDOM PPT"/>
    <n v="21774"/>
    <d v="2026-04-01T00:00:00"/>
    <m/>
    <m/>
    <m/>
    <n v="6536.58"/>
    <d v="2026-04-30T00:00:00"/>
    <s v="CARGA INICIAL RATEIO CONDOM PPT"/>
    <m/>
    <s v="CARGA INICIAL RATEIO CONDOM PPT"/>
    <n v="6536.58"/>
    <m/>
    <x v="0"/>
    <m/>
    <m/>
    <m/>
    <s v="29 DIAS"/>
    <n v="61"/>
    <x v="7"/>
    <x v="8"/>
    <m/>
  </r>
  <r>
    <x v="5672"/>
    <s v="43.776.517/0001-80"/>
    <s v="ND-RATEIO CONDOM PPT"/>
    <n v="21775"/>
    <d v="2026-04-01T00:00:00"/>
    <m/>
    <m/>
    <m/>
    <n v="8238.52"/>
    <d v="2026-04-30T00:00:00"/>
    <s v="CARGA INICIAL RATEIO CONDOM PPT"/>
    <m/>
    <s v="CARGA INICIAL RATEIO CONDOM PPT"/>
    <n v="8238.52"/>
    <m/>
    <x v="0"/>
    <m/>
    <m/>
    <m/>
    <s v="29 DIAS"/>
    <n v="61"/>
    <x v="7"/>
    <x v="8"/>
    <m/>
  </r>
  <r>
    <x v="5672"/>
    <s v="43.776.517/0001-80"/>
    <s v="ND-RATEIO CONDOM PPT"/>
    <n v="21776"/>
    <d v="2026-04-01T00:00:00"/>
    <m/>
    <m/>
    <m/>
    <n v="5953.91"/>
    <d v="2026-04-30T00:00:00"/>
    <s v="CARGA INICIAL RATEIO CONDOM PPT"/>
    <m/>
    <s v="CARGA INICIAL RATEIO CONDOM PPT"/>
    <n v="5953.91"/>
    <m/>
    <x v="0"/>
    <m/>
    <m/>
    <m/>
    <s v="29 DIAS"/>
    <n v="61"/>
    <x v="7"/>
    <x v="8"/>
    <m/>
  </r>
  <r>
    <x v="5672"/>
    <s v="43.776.517/0001-80"/>
    <s v="ND-RATEIO CONDOM PPT"/>
    <n v="21777"/>
    <d v="2026-04-01T00:00:00"/>
    <m/>
    <m/>
    <m/>
    <n v="13086.28"/>
    <d v="2026-04-30T00:00:00"/>
    <s v="CARGA INICIAL RATEIO CONDOM PPT"/>
    <m/>
    <s v="CARGA INICIAL RATEIO CONDOM PPT"/>
    <n v="13086.28"/>
    <m/>
    <x v="0"/>
    <m/>
    <m/>
    <m/>
    <s v="29 DIAS"/>
    <n v="61"/>
    <x v="7"/>
    <x v="8"/>
    <m/>
  </r>
  <r>
    <x v="5672"/>
    <s v="43.776.517/0001-80"/>
    <s v="ND-RATEIO CONDOM PPT"/>
    <n v="21778"/>
    <d v="2026-04-01T00:00:00"/>
    <m/>
    <m/>
    <m/>
    <n v="6609.36"/>
    <d v="2026-04-30T00:00:00"/>
    <s v="CARGA INICIAL RATEIO CONDOM PPT"/>
    <m/>
    <s v="CARGA INICIAL RATEIO CONDOM PPT"/>
    <n v="6609.36"/>
    <m/>
    <x v="0"/>
    <m/>
    <m/>
    <m/>
    <s v="29 DIAS"/>
    <n v="61"/>
    <x v="7"/>
    <x v="8"/>
    <m/>
  </r>
  <r>
    <x v="5672"/>
    <s v="43.776.517/0001-80"/>
    <s v="ND-RATEIO CONDOM PPT"/>
    <n v="21779"/>
    <d v="2026-04-01T00:00:00"/>
    <m/>
    <m/>
    <m/>
    <n v="1662.9"/>
    <d v="2026-04-30T00:00:00"/>
    <s v="CARGA INICIAL RATEIO CONDOM PPT"/>
    <m/>
    <s v="CARGA INICIAL RATEIO CONDOM PPT"/>
    <n v="1662.9"/>
    <m/>
    <x v="0"/>
    <m/>
    <m/>
    <m/>
    <s v="29 DIAS"/>
    <n v="61"/>
    <x v="7"/>
    <x v="8"/>
    <m/>
  </r>
  <r>
    <x v="5672"/>
    <s v="43.776.517/0001-80"/>
    <s v="ND-RATEIO CONDOM PPT"/>
    <n v="21780"/>
    <d v="2026-04-01T00:00:00"/>
    <m/>
    <m/>
    <m/>
    <n v="29588.78"/>
    <d v="2026-04-30T00:00:00"/>
    <s v="CARGA INICIAL RATEIO CONDOM PPT"/>
    <m/>
    <s v="CARGA INICIAL RATEIO CONDOM PPT"/>
    <n v="29588.78"/>
    <m/>
    <x v="0"/>
    <m/>
    <m/>
    <m/>
    <s v="29 DIAS"/>
    <n v="61"/>
    <x v="7"/>
    <x v="8"/>
    <m/>
  </r>
  <r>
    <x v="5672"/>
    <s v="43.776.517/0001-80"/>
    <s v="ND-RATEIO CONDOM PPT"/>
    <n v="21984"/>
    <d v="2026-06-01T00:00:00"/>
    <m/>
    <m/>
    <m/>
    <n v="13110.96"/>
    <d v="2026-06-30T00:00:00"/>
    <s v="CARGA INICIAL RATEIO CONDOM PPT"/>
    <m/>
    <s v="CARGA INICIAL RATEIO CONDOM PPT"/>
    <n v="13110.96"/>
    <m/>
    <x v="0"/>
    <m/>
    <m/>
    <m/>
    <s v="29 DIAS"/>
    <n v="1"/>
    <x v="0"/>
    <x v="8"/>
    <m/>
  </r>
  <r>
    <x v="5672"/>
    <s v="43.776.517/0001-80"/>
    <s v="ND-RATEIO CONDOM PPT"/>
    <n v="21985"/>
    <d v="2026-06-01T00:00:00"/>
    <m/>
    <m/>
    <m/>
    <n v="20594.82"/>
    <d v="2026-06-30T00:00:00"/>
    <s v="CARGA INICIAL RATEIO CONDOM PPT"/>
    <m/>
    <s v="CARGA INICIAL RATEIO CONDOM PPT"/>
    <n v="20594.82"/>
    <m/>
    <x v="0"/>
    <m/>
    <m/>
    <m/>
    <s v="29 DIAS"/>
    <n v="1"/>
    <x v="0"/>
    <x v="8"/>
    <m/>
  </r>
  <r>
    <x v="5672"/>
    <s v="43.776.517/0001-80"/>
    <s v="ND-RATEIO CONDOM PPT"/>
    <n v="21986"/>
    <d v="2026-06-01T00:00:00"/>
    <m/>
    <m/>
    <m/>
    <n v="17572.41"/>
    <d v="2026-06-30T00:00:00"/>
    <s v="CARGA INICIAL RATEIO CONDOM PPT"/>
    <m/>
    <s v="CARGA INICIAL RATEIO CONDOM PPT"/>
    <n v="17572.41"/>
    <m/>
    <x v="0"/>
    <m/>
    <m/>
    <m/>
    <s v="29 DIAS"/>
    <n v="1"/>
    <x v="0"/>
    <x v="8"/>
    <m/>
  </r>
  <r>
    <x v="5672"/>
    <s v="43.776.517/0001-80"/>
    <s v="ND-RATEIO CONDOM PPT"/>
    <n v="21987"/>
    <d v="2026-06-01T00:00:00"/>
    <m/>
    <m/>
    <m/>
    <n v="9457.57"/>
    <d v="2026-06-30T00:00:00"/>
    <s v="CARGA INICIAL RATEIO CONDOM PPT"/>
    <m/>
    <s v="CARGA INICIAL RATEIO CONDOM PPT"/>
    <n v="9457.57"/>
    <m/>
    <x v="0"/>
    <m/>
    <m/>
    <m/>
    <s v="29 DIAS"/>
    <n v="1"/>
    <x v="0"/>
    <x v="8"/>
    <m/>
  </r>
  <r>
    <x v="5672"/>
    <s v="43.776.517/0001-80"/>
    <s v="ND-RATEIO CONDOM PPT"/>
    <n v="21988"/>
    <d v="2026-06-01T00:00:00"/>
    <m/>
    <m/>
    <m/>
    <n v="15460.03"/>
    <d v="2026-06-30T00:00:00"/>
    <s v="CARGA INICIAL RATEIO CONDOM PPT"/>
    <m/>
    <s v="CARGA INICIAL RATEIO CONDOM PPT"/>
    <n v="15460.03"/>
    <m/>
    <x v="0"/>
    <m/>
    <m/>
    <m/>
    <s v="29 DIAS"/>
    <n v="1"/>
    <x v="0"/>
    <x v="8"/>
    <m/>
  </r>
  <r>
    <x v="5672"/>
    <s v="43.776.517/0001-80"/>
    <s v="ND-RATEIO CONDOM PPT"/>
    <n v="21989"/>
    <d v="2026-06-01T00:00:00"/>
    <m/>
    <m/>
    <m/>
    <n v="13028.44"/>
    <d v="2026-06-30T00:00:00"/>
    <s v="CARGA INICIAL RATEIO CONDOM PPT"/>
    <m/>
    <s v="CARGA INICIAL RATEIO CONDOM PPT"/>
    <n v="13028.44"/>
    <m/>
    <x v="0"/>
    <m/>
    <m/>
    <m/>
    <s v="29 DIAS"/>
    <n v="1"/>
    <x v="0"/>
    <x v="8"/>
    <m/>
  </r>
  <r>
    <x v="5672"/>
    <s v="43.776.517/0001-80"/>
    <s v="ND-RATEIO CONDOM PPT"/>
    <n v="21990"/>
    <d v="2026-06-01T00:00:00"/>
    <m/>
    <m/>
    <m/>
    <n v="7575.37"/>
    <d v="2026-06-30T00:00:00"/>
    <s v="CARGA INICIAL RATEIO CONDOM PPT"/>
    <m/>
    <s v="CARGA INICIAL RATEIO CONDOM PPT"/>
    <n v="7575.37"/>
    <m/>
    <x v="0"/>
    <m/>
    <m/>
    <m/>
    <s v="29 DIAS"/>
    <n v="1"/>
    <x v="0"/>
    <x v="8"/>
    <m/>
  </r>
  <r>
    <x v="5672"/>
    <s v="43.776.517/0001-80"/>
    <s v="ND-RATEIO CONDOM PPT"/>
    <n v="21991"/>
    <d v="2026-06-01T00:00:00"/>
    <m/>
    <m/>
    <m/>
    <n v="19393.57"/>
    <d v="2026-06-30T00:00:00"/>
    <s v="CARGA INICIAL RATEIO CONDOM PPT"/>
    <m/>
    <s v="CARGA INICIAL RATEIO CONDOM PPT"/>
    <n v="19393.57"/>
    <m/>
    <x v="0"/>
    <m/>
    <m/>
    <m/>
    <s v="29 DIAS"/>
    <n v="1"/>
    <x v="0"/>
    <x v="8"/>
    <m/>
  </r>
  <r>
    <x v="5672"/>
    <s v="43.776.517/0001-80"/>
    <s v="ND-RATEIO CONDOM PPT"/>
    <n v="21992"/>
    <d v="2026-06-01T00:00:00"/>
    <m/>
    <m/>
    <m/>
    <n v="23754.41"/>
    <d v="2026-06-30T00:00:00"/>
    <s v="CARGA INICIAL RATEIO CONDOM PPT"/>
    <m/>
    <s v="CARGA INICIAL RATEIO CONDOM PPT"/>
    <n v="23754.41"/>
    <m/>
    <x v="0"/>
    <m/>
    <m/>
    <m/>
    <s v="29 DIAS"/>
    <n v="1"/>
    <x v="0"/>
    <x v="8"/>
    <m/>
  </r>
  <r>
    <x v="5672"/>
    <s v="43.776.517/0001-80"/>
    <s v="ND-RATEIO CONDOM PPT"/>
    <n v="21993"/>
    <d v="2026-06-01T00:00:00"/>
    <m/>
    <m/>
    <m/>
    <n v="5940.02"/>
    <d v="2026-06-30T00:00:00"/>
    <s v="CARGA INICIAL RATEIO CONDOM PPT"/>
    <m/>
    <s v="CARGA INICIAL RATEIO CONDOM PPT"/>
    <n v="5940.02"/>
    <m/>
    <x v="0"/>
    <m/>
    <m/>
    <m/>
    <s v="29 DIAS"/>
    <n v="1"/>
    <x v="0"/>
    <x v="8"/>
    <m/>
  </r>
  <r>
    <x v="5672"/>
    <s v="43.776.517/0001-80"/>
    <s v="ND-RATEIO CONDOM PPT"/>
    <n v="21994"/>
    <d v="2026-06-01T00:00:00"/>
    <m/>
    <m/>
    <m/>
    <n v="5293.32"/>
    <d v="2026-06-30T00:00:00"/>
    <s v="CARGA INICIAL RATEIO CONDOM PPT"/>
    <m/>
    <s v="CARGA INICIAL RATEIO CONDOM PPT"/>
    <n v="5293.32"/>
    <m/>
    <x v="0"/>
    <m/>
    <m/>
    <m/>
    <s v="29 DIAS"/>
    <n v="1"/>
    <x v="0"/>
    <x v="8"/>
    <m/>
  </r>
  <r>
    <x v="5672"/>
    <s v="43.776.517/0001-80"/>
    <s v="ND-RATEIO CONDOM PPT"/>
    <n v="21995"/>
    <d v="2026-06-01T00:00:00"/>
    <m/>
    <m/>
    <m/>
    <n v="14531.21"/>
    <d v="2026-06-30T00:00:00"/>
    <s v="CARGA INICIAL RATEIO CONDOM PPT"/>
    <m/>
    <s v="CARGA INICIAL RATEIO CONDOM PPT"/>
    <n v="14531.21"/>
    <m/>
    <x v="0"/>
    <m/>
    <m/>
    <m/>
    <s v="29 DIAS"/>
    <n v="1"/>
    <x v="0"/>
    <x v="8"/>
    <m/>
  </r>
  <r>
    <x v="5672"/>
    <s v="43.776.517/0001-80"/>
    <s v="ND-RATEIO CONDOM PPT"/>
    <n v="21996"/>
    <d v="2026-06-01T00:00:00"/>
    <m/>
    <m/>
    <m/>
    <n v="6540.89"/>
    <d v="2026-06-30T00:00:00"/>
    <s v="CARGA INICIAL RATEIO CONDOM PPT"/>
    <m/>
    <s v="CARGA INICIAL RATEIO CONDOM PPT"/>
    <n v="6540.89"/>
    <m/>
    <x v="0"/>
    <m/>
    <m/>
    <m/>
    <s v="29 DIAS"/>
    <n v="1"/>
    <x v="0"/>
    <x v="8"/>
    <m/>
  </r>
  <r>
    <x v="5672"/>
    <s v="43.776.517/0001-80"/>
    <s v="ND-RATEIO CONDOM PPT"/>
    <n v="21997"/>
    <d v="2026-06-01T00:00:00"/>
    <m/>
    <m/>
    <m/>
    <n v="7122.47"/>
    <d v="2026-06-30T00:00:00"/>
    <s v="CARGA INICIAL RATEIO CONDOM PPT"/>
    <m/>
    <s v="CARGA INICIAL RATEIO CONDOM PPT"/>
    <n v="7122.47"/>
    <m/>
    <x v="0"/>
    <m/>
    <m/>
    <m/>
    <s v="29 DIAS"/>
    <n v="1"/>
    <x v="0"/>
    <x v="8"/>
    <m/>
  </r>
  <r>
    <x v="5672"/>
    <s v="43.776.517/0001-80"/>
    <s v="ND-RATEIO CONDOM PPT"/>
    <n v="21998"/>
    <d v="2026-06-01T00:00:00"/>
    <m/>
    <m/>
    <m/>
    <n v="7659.02"/>
    <d v="2026-06-30T00:00:00"/>
    <s v="CARGA INICIAL RATEIO CONDOM PPT"/>
    <m/>
    <s v="CARGA INICIAL RATEIO CONDOM PPT"/>
    <n v="7659.02"/>
    <m/>
    <x v="0"/>
    <m/>
    <m/>
    <m/>
    <s v="29 DIAS"/>
    <n v="1"/>
    <x v="0"/>
    <x v="8"/>
    <m/>
  </r>
  <r>
    <x v="5672"/>
    <s v="43.776.517/0001-80"/>
    <s v="ND-RATEIO CONDOM PPT"/>
    <n v="21999"/>
    <d v="2026-06-01T00:00:00"/>
    <m/>
    <m/>
    <m/>
    <n v="12883.71"/>
    <d v="2026-06-30T00:00:00"/>
    <s v="CARGA INICIAL RATEIO CONDOM PPT"/>
    <m/>
    <s v="CARGA INICIAL RATEIO CONDOM PPT"/>
    <n v="12883.71"/>
    <m/>
    <x v="0"/>
    <m/>
    <m/>
    <m/>
    <s v="29 DIAS"/>
    <n v="1"/>
    <x v="0"/>
    <x v="8"/>
    <m/>
  </r>
  <r>
    <x v="5672"/>
    <s v="43.776.517/0001-80"/>
    <s v="ND-RATEIO CONDOM PPT"/>
    <n v="22000"/>
    <d v="2026-06-01T00:00:00"/>
    <m/>
    <m/>
    <m/>
    <n v="6772.91"/>
    <d v="2026-06-30T00:00:00"/>
    <s v="CARGA INICIAL RATEIO CONDOM PPT"/>
    <m/>
    <s v="CARGA INICIAL RATEIO CONDOM PPT"/>
    <n v="6772.91"/>
    <m/>
    <x v="0"/>
    <m/>
    <m/>
    <m/>
    <s v="29 DIAS"/>
    <n v="1"/>
    <x v="0"/>
    <x v="8"/>
    <m/>
  </r>
  <r>
    <x v="5672"/>
    <s v="43.776.517/0001-80"/>
    <s v="ND-RATEIO CONDOM PPT"/>
    <n v="22001"/>
    <d v="2026-06-01T00:00:00"/>
    <m/>
    <m/>
    <m/>
    <n v="1452.75"/>
    <d v="2026-06-30T00:00:00"/>
    <s v="CARGA INICIAL RATEIO CONDOM PPT"/>
    <m/>
    <s v="CARGA INICIAL RATEIO CONDOM PPT"/>
    <n v="1452.75"/>
    <m/>
    <x v="0"/>
    <m/>
    <m/>
    <m/>
    <s v="29 DIAS"/>
    <n v="1"/>
    <x v="0"/>
    <x v="8"/>
    <m/>
  </r>
  <r>
    <x v="5672"/>
    <s v="43.776.517/0001-80"/>
    <s v="ND-RATEIO CONDOM PPT"/>
    <n v="22002"/>
    <d v="2026-06-01T00:00:00"/>
    <m/>
    <m/>
    <m/>
    <n v="29588.78"/>
    <d v="2026-06-30T00:00:00"/>
    <s v="CARGA INICIAL RATEIO CONDOM PPT"/>
    <m/>
    <s v="CARGA INICIAL RATEIO CONDOM PPT"/>
    <n v="29588.78"/>
    <m/>
    <x v="0"/>
    <m/>
    <m/>
    <m/>
    <s v="29 DIAS"/>
    <n v="1"/>
    <x v="0"/>
    <x v="8"/>
    <m/>
  </r>
  <r>
    <x v="5673"/>
    <s v="43.786.706/0001-33"/>
    <s v="NF SERVICOS - ADESAO"/>
    <n v="1993390"/>
    <d v="2026-05-21T00:00:00"/>
    <n v="2194408"/>
    <d v="2026-05-23T00:00:00"/>
    <m/>
    <n v="123.22"/>
    <d v="2026-07-30T00:00:00"/>
    <m/>
    <m/>
    <s v="Processamento de dados e congêneres"/>
    <n v="123.22"/>
    <m/>
    <x v="0"/>
    <m/>
    <m/>
    <m/>
    <s v="2 - FATURADO"/>
    <n v="0"/>
    <x v="1"/>
    <x v="0"/>
    <m/>
  </r>
  <r>
    <x v="5673"/>
    <s v="43.786.706/0001-33"/>
    <s v="NF SERVICOS - ADESAO"/>
    <n v="2014680"/>
    <d v="2026-06-17T00:00:00"/>
    <n v="2217449"/>
    <d v="2026-06-17T00:00:00"/>
    <m/>
    <n v="213.48"/>
    <d v="2026-07-30T00:00:00"/>
    <m/>
    <m/>
    <s v="Processamento de dados e congêneres"/>
    <n v="213.48"/>
    <m/>
    <x v="0"/>
    <m/>
    <m/>
    <m/>
    <s v="2 - FATURADO"/>
    <n v="0"/>
    <x v="1"/>
    <x v="0"/>
    <m/>
  </r>
  <r>
    <x v="5674"/>
    <s v="43.792.562/0001-28"/>
    <s v="NF SERVICOS - ADESAO"/>
    <n v="2000984"/>
    <d v="2026-06-12T00:00:00"/>
    <n v="2203485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675"/>
    <s v="43.804.440/0001-04"/>
    <s v="NF SERVICOS - ADESAO"/>
    <n v="1984413"/>
    <d v="2026-05-21T00:00:00"/>
    <n v="2185376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5675"/>
    <s v="43.804.440/0001-04"/>
    <s v="NF SERVICOS - ADESAO"/>
    <n v="1996233"/>
    <d v="2026-06-12T00:00:00"/>
    <n v="2198692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676"/>
    <s v="43.811.274/0001-73"/>
    <s v="NF SERVICOS - ADESAO"/>
    <n v="2013362"/>
    <d v="2026-06-17T00:00:00"/>
    <n v="2216131"/>
    <d v="2026-06-17T00:00:00"/>
    <m/>
    <n v="72.55"/>
    <d v="2026-07-30T00:00:00"/>
    <m/>
    <m/>
    <s v="Processamento de dados e congêneres"/>
    <n v="72.55"/>
    <m/>
    <x v="0"/>
    <m/>
    <m/>
    <m/>
    <s v="2 - FATURADO"/>
    <n v="0"/>
    <x v="1"/>
    <x v="0"/>
    <m/>
  </r>
  <r>
    <x v="5677"/>
    <s v="43.812.944/0001-76"/>
    <s v="NF SERVICOS - ADESAO"/>
    <n v="1991877"/>
    <d v="2026-05-21T00:00:00"/>
    <n v="2192895"/>
    <d v="2026-05-23T00:00:00"/>
    <m/>
    <n v="178.77"/>
    <d v="2026-07-30T00:00:00"/>
    <m/>
    <m/>
    <s v="Processamento de dados e congêneres"/>
    <n v="178.77"/>
    <m/>
    <x v="0"/>
    <m/>
    <m/>
    <m/>
    <s v="2 - FATURADO"/>
    <n v="0"/>
    <x v="1"/>
    <x v="0"/>
    <m/>
  </r>
  <r>
    <x v="5677"/>
    <s v="43.812.944/0001-76"/>
    <s v="NF SERVICOS - ADESAO"/>
    <n v="2013326"/>
    <d v="2026-06-17T00:00:00"/>
    <n v="2216095"/>
    <d v="2026-06-17T00:00:00"/>
    <m/>
    <n v="187.44"/>
    <d v="2026-07-30T00:00:00"/>
    <m/>
    <m/>
    <s v="Processamento de dados e congêneres"/>
    <n v="187.44"/>
    <m/>
    <x v="0"/>
    <m/>
    <m/>
    <m/>
    <s v="2 - FATURADO"/>
    <n v="0"/>
    <x v="1"/>
    <x v="0"/>
    <m/>
  </r>
  <r>
    <x v="5678"/>
    <s v="43.823.480/0001-01"/>
    <s v="NF SERVICOS - ADESAO"/>
    <n v="2013958"/>
    <d v="2026-06-17T00:00:00"/>
    <n v="2216727"/>
    <d v="2026-06-17T00:00:00"/>
    <m/>
    <n v="102.38"/>
    <d v="2026-06-20T00:00:00"/>
    <m/>
    <m/>
    <s v="Processamento de dados e congêneres"/>
    <n v="102.38"/>
    <m/>
    <x v="0"/>
    <m/>
    <m/>
    <m/>
    <s v="2 - FATURADO"/>
    <n v="10"/>
    <x v="0"/>
    <x v="0"/>
    <m/>
  </r>
  <r>
    <x v="5679"/>
    <s v="43.828.151/0001-45"/>
    <s v="NF SERVICOS"/>
    <n v="212638"/>
    <d v="2026-06-17T00:00:00"/>
    <n v="2215318"/>
    <d v="2026-06-17T00:00:00"/>
    <d v="2026-05-01T00:00:00"/>
    <n v="114.76"/>
    <d v="2026-07-17T00:00:00"/>
    <s v="E0200412"/>
    <s v="PD020317"/>
    <s v="PROGRAMA SP SEM PAPEL"/>
    <n v="114.76"/>
    <d v="2026-05-01T00:00:00"/>
    <x v="0"/>
    <s v="VENC CONF CONTRATO 026/2020"/>
    <s v="20/293-M"/>
    <s v="PD-PRC-2020/02487- 359.00009720/2024-57 / APPS"/>
    <s v="2 - FATURADO"/>
    <n v="0"/>
    <x v="1"/>
    <x v="1"/>
    <m/>
  </r>
  <r>
    <x v="5680"/>
    <s v="43.867.592/0001-56"/>
    <s v="NF SERVICOS - ADESAO"/>
    <n v="1985751"/>
    <d v="2026-05-21T00:00:00"/>
    <n v="2186714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5681"/>
    <s v="43.905.558/0001-29"/>
    <s v="NF SERVICOS - ADESAO"/>
    <n v="2000909"/>
    <d v="2026-06-12T00:00:00"/>
    <n v="220341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682"/>
    <s v="43.922.534/0001-88"/>
    <s v="NF SERVICOS - ADESAO"/>
    <n v="1982070"/>
    <d v="2026-05-21T00:00:00"/>
    <n v="2183033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682"/>
    <s v="43.922.534/0001-88"/>
    <s v="NF SERVICOS - ADESAO"/>
    <n v="2000203"/>
    <d v="2026-06-12T00:00:00"/>
    <n v="2202704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683"/>
    <s v="43.936.402/0001-05"/>
    <s v="NF SERVICOS - ADESAO"/>
    <n v="1979700"/>
    <d v="2026-05-21T00:00:00"/>
    <n v="2180661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5684"/>
    <s v="43.976.166/0001-50"/>
    <s v="ND-POUPATEMPO 4.0"/>
    <n v="8459"/>
    <d v="2026-06-03T00:00:00"/>
    <s v="PPT00601"/>
    <s v="PPT00601"/>
    <d v="2026-06-01T00:00:00"/>
    <n v="18389.77"/>
    <d v="2026-07-03T00:00:00"/>
    <s v="PPT00601"/>
    <s v="PP00601"/>
    <s v="IMPLANTACAO E OPERACAO DO POUPATEMPO AMERICO BRASILIENSE"/>
    <n v="18389.77"/>
    <d v="2026-06-01T00:00:00"/>
    <x v="0"/>
    <m/>
    <s v="PD-PRC-2021/02421"/>
    <m/>
    <s v="2 - FATURADO"/>
    <n v="0"/>
    <x v="1"/>
    <x v="14"/>
    <m/>
  </r>
  <r>
    <x v="5685"/>
    <s v="43.978.834/0001-89"/>
    <s v="NF SERVICOS - ADESAO"/>
    <n v="1984745"/>
    <d v="2026-05-21T00:00:00"/>
    <n v="2185708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5685"/>
    <s v="43.978.834/0001-89"/>
    <s v="NF SERVICOS - ADESAO"/>
    <n v="2005537"/>
    <d v="2026-06-12T00:00:00"/>
    <n v="2208044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686"/>
    <s v="43.982.311/0001-06"/>
    <s v="NF SERVICOS - ADESAO"/>
    <n v="1981835"/>
    <d v="2026-05-21T00:00:00"/>
    <n v="218279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686"/>
    <s v="43.982.311/0001-06"/>
    <s v="NF SERVICOS - ADESAO"/>
    <n v="1996966"/>
    <d v="2026-06-12T00:00:00"/>
    <n v="219946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687"/>
    <s v="430.228.458-71"/>
    <s v="NF SERVICOS - ADESAO"/>
    <n v="1977102"/>
    <d v="2026-05-21T00:00:00"/>
    <n v="2178057"/>
    <d v="2026-05-22T00:00:00"/>
    <m/>
    <n v="139.65"/>
    <d v="2026-06-05T00:00:00"/>
    <m/>
    <m/>
    <s v="Processamento de dados e congêneres"/>
    <n v="38.74"/>
    <m/>
    <x v="0"/>
    <m/>
    <m/>
    <m/>
    <s v="2 - FATURADO"/>
    <n v="25"/>
    <x v="0"/>
    <x v="0"/>
    <m/>
  </r>
  <r>
    <x v="5688"/>
    <s v="430.439.608-07"/>
    <s v="NF SERVICOS - ADESAO"/>
    <n v="1997426"/>
    <d v="2026-06-12T00:00:00"/>
    <n v="219992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89"/>
    <s v="430.533.958-78"/>
    <s v="NF SERVICOS - ADESAO"/>
    <n v="2008362"/>
    <d v="2026-06-15T00:00:00"/>
    <n v="2211014"/>
    <d v="2026-06-16T00:00:00"/>
    <m/>
    <n v="211.41"/>
    <d v="2026-07-30T00:00:00"/>
    <m/>
    <m/>
    <s v="Processamento de dados e congêneres"/>
    <n v="211.41"/>
    <m/>
    <x v="0"/>
    <m/>
    <m/>
    <m/>
    <s v="2 - FATURADO"/>
    <n v="0"/>
    <x v="1"/>
    <x v="0"/>
    <m/>
  </r>
  <r>
    <x v="5690"/>
    <s v="430.595.208-44"/>
    <s v="NF SERVICOS - ADESAO"/>
    <n v="1978933"/>
    <d v="2026-05-21T00:00:00"/>
    <n v="2179888"/>
    <d v="2026-05-22T00:00:00"/>
    <m/>
    <n v="951.19"/>
    <d v="2026-06-05T00:00:00"/>
    <m/>
    <m/>
    <s v="Processamento de dados e congêneres"/>
    <n v="301.33"/>
    <m/>
    <x v="0"/>
    <m/>
    <m/>
    <m/>
    <s v="2 - FATURADO"/>
    <n v="25"/>
    <x v="0"/>
    <x v="0"/>
    <m/>
  </r>
  <r>
    <x v="5691"/>
    <s v="430.682.758-57"/>
    <s v="NF SERVICOS - ADESAO"/>
    <n v="1979799"/>
    <d v="2026-05-21T00:00:00"/>
    <n v="218076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691"/>
    <s v="430.682.758-57"/>
    <s v="NF SERVICOS - ADESAO"/>
    <n v="1992670"/>
    <d v="2026-05-21T00:00:00"/>
    <n v="2193688"/>
    <d v="2026-05-23T00:00:00"/>
    <m/>
    <n v="104.66"/>
    <d v="2026-06-05T00:00:00"/>
    <m/>
    <m/>
    <s v="Processamento de dados e congêneres"/>
    <n v="104.66"/>
    <m/>
    <x v="0"/>
    <m/>
    <m/>
    <m/>
    <s v="2 - FATURADO"/>
    <n v="25"/>
    <x v="0"/>
    <x v="0"/>
    <m/>
  </r>
  <r>
    <x v="5691"/>
    <s v="430.682.758-57"/>
    <s v="NF SERVICOS - ADESAO"/>
    <n v="2005743"/>
    <d v="2026-06-12T00:00:00"/>
    <n v="220825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91"/>
    <s v="430.682.758-57"/>
    <s v="NF SERVICOS - ADESAO"/>
    <n v="2012278"/>
    <d v="2026-06-15T00:00:00"/>
    <n v="2214983"/>
    <d v="2026-06-16T00:00:00"/>
    <m/>
    <n v="91.65"/>
    <d v="2026-07-30T00:00:00"/>
    <m/>
    <m/>
    <s v="Processamento de dados e congêneres"/>
    <n v="91.65"/>
    <m/>
    <x v="0"/>
    <m/>
    <m/>
    <m/>
    <s v="2 - FATURADO"/>
    <n v="0"/>
    <x v="1"/>
    <x v="0"/>
    <m/>
  </r>
  <r>
    <x v="5692"/>
    <s v="430.686.068-02"/>
    <s v="ND-AMAZON"/>
    <n v="124"/>
    <d v="2025-01-07T00:00:00"/>
    <m/>
    <m/>
    <m/>
    <n v="58.01"/>
    <d v="2025-02-06T00:00:00"/>
    <m/>
    <m/>
    <s v="VIAGEM DE UM ALEMAO A ITALIA E ESCRITOS SOBRE TEORIA DA ARTE"/>
    <n v="58.01"/>
    <m/>
    <x v="0"/>
    <m/>
    <m/>
    <m/>
    <s v="2 - FATURADO"/>
    <n v="509"/>
    <x v="2"/>
    <x v="4"/>
    <m/>
  </r>
  <r>
    <x v="5693"/>
    <s v="430.846.948-18"/>
    <s v="NF SERVICOS - ADESAO"/>
    <n v="1986228"/>
    <d v="2026-05-21T00:00:00"/>
    <n v="218719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693"/>
    <s v="430.846.948-18"/>
    <s v="NF SERVICOS - ADESAO"/>
    <n v="1996608"/>
    <d v="2026-06-12T00:00:00"/>
    <n v="219906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94"/>
    <s v="430.947.058-04"/>
    <s v="NF SERVICOS - ADESAO"/>
    <n v="1999916"/>
    <d v="2026-06-12T00:00:00"/>
    <n v="220241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695"/>
    <s v="430.999.838-02"/>
    <s v="ND-BENEF AFASTADOS"/>
    <n v="1279"/>
    <d v="2026-06-01T00:00:00"/>
    <m/>
    <m/>
    <m/>
    <n v="137.72999999999999"/>
    <d v="2026-07-03T00:00:00"/>
    <m/>
    <m/>
    <s v="PLANO DE SAUDE FUNC AFASTADOS"/>
    <n v="137.72999999999999"/>
    <m/>
    <x v="0"/>
    <m/>
    <m/>
    <m/>
    <s v="32 DIAS"/>
    <n v="0"/>
    <x v="1"/>
    <x v="5"/>
    <m/>
  </r>
  <r>
    <x v="5696"/>
    <s v="431.283.118-11"/>
    <s v="NF SERVICOS - ADESAO"/>
    <n v="1976321"/>
    <d v="2026-05-21T00:00:00"/>
    <n v="2177276"/>
    <d v="2026-05-22T00:00:00"/>
    <m/>
    <n v="756.93"/>
    <d v="2026-06-05T00:00:00"/>
    <m/>
    <m/>
    <s v="Processamento de dados e congêneres"/>
    <n v="232.45"/>
    <m/>
    <x v="0"/>
    <m/>
    <m/>
    <m/>
    <s v="2 - FATURADO"/>
    <n v="25"/>
    <x v="0"/>
    <x v="0"/>
    <m/>
  </r>
  <r>
    <x v="5696"/>
    <s v="431.283.118-11"/>
    <s v="NF SERVICOS - ADESAO"/>
    <n v="2017516"/>
    <d v="2026-06-17T00:00:00"/>
    <n v="2220291"/>
    <d v="2026-06-18T00:00:00"/>
    <m/>
    <n v="387.25"/>
    <d v="2026-06-20T00:00:00"/>
    <m/>
    <m/>
    <s v="Processamento de dados e congêneres"/>
    <n v="387.25"/>
    <m/>
    <x v="0"/>
    <m/>
    <m/>
    <m/>
    <s v="2 - FATURADO"/>
    <n v="10"/>
    <x v="0"/>
    <x v="0"/>
    <m/>
  </r>
  <r>
    <x v="5697"/>
    <s v="431.477.788-51"/>
    <s v="NF SERVICOS DO"/>
    <n v="243771"/>
    <d v="2023-12-31T00:00:00"/>
    <n v="249592"/>
    <d v="2024-01-03T00:00:00"/>
    <m/>
    <n v="49.5"/>
    <d v="2024-02-02T00:00:00"/>
    <m/>
    <m/>
    <s v="Boletim - Diário Oficial Informa"/>
    <n v="49.5"/>
    <m/>
    <x v="0"/>
    <m/>
    <m/>
    <m/>
    <s v="3 - FATURADO DO INFORMA"/>
    <n v="879"/>
    <x v="2"/>
    <x v="0"/>
    <m/>
  </r>
  <r>
    <x v="5697"/>
    <s v="431.477.788-51"/>
    <s v="NF SERVICOS DO"/>
    <n v="244013"/>
    <d v="2023-12-31T00:00:00"/>
    <n v="249834"/>
    <d v="2024-01-03T00:00:00"/>
    <m/>
    <n v="13.5"/>
    <d v="2024-02-02T00:00:00"/>
    <m/>
    <m/>
    <s v="Boletim_e-Negócios Públicos Informa"/>
    <n v="13.5"/>
    <m/>
    <x v="0"/>
    <m/>
    <m/>
    <m/>
    <s v="4 - FATURADO eNEGOCIOS INFORMA"/>
    <n v="879"/>
    <x v="2"/>
    <x v="0"/>
    <m/>
  </r>
  <r>
    <x v="5697"/>
    <s v="431.477.788-51"/>
    <s v="NF SERVICOS DO"/>
    <n v="247452"/>
    <d v="2024-01-29T00:00:00"/>
    <n v="253319"/>
    <d v="2024-01-30T00:00:00"/>
    <m/>
    <n v="54"/>
    <d v="2024-02-29T00:00:00"/>
    <m/>
    <m/>
    <s v="Boletim - Diário Oficial Informa"/>
    <n v="54"/>
    <m/>
    <x v="0"/>
    <m/>
    <m/>
    <m/>
    <s v="3 - FATURADO DO INFORMA"/>
    <n v="852"/>
    <x v="2"/>
    <x v="0"/>
    <m/>
  </r>
  <r>
    <x v="5697"/>
    <s v="431.477.788-51"/>
    <s v="NF SERVICOS DO"/>
    <n v="247453"/>
    <d v="2024-01-29T00:00:00"/>
    <n v="253320"/>
    <d v="2024-01-30T00:00:00"/>
    <m/>
    <n v="15"/>
    <d v="2024-02-29T00:00:00"/>
    <m/>
    <m/>
    <s v="Boletim_e-Negócios Públicos Informa"/>
    <n v="15"/>
    <m/>
    <x v="0"/>
    <m/>
    <m/>
    <m/>
    <s v="4 - FATURADO eNEGOCIOS INFORMA"/>
    <n v="852"/>
    <x v="2"/>
    <x v="0"/>
    <m/>
  </r>
  <r>
    <x v="5697"/>
    <s v="431.477.788-51"/>
    <s v="NF SERVICOS DO"/>
    <n v="252868"/>
    <d v="2024-02-25T00:00:00"/>
    <n v="258769"/>
    <d v="2024-02-28T00:00:00"/>
    <m/>
    <n v="54"/>
    <d v="2024-03-29T00:00:00"/>
    <m/>
    <m/>
    <s v="Boletim - Diário Oficial Informa"/>
    <n v="54"/>
    <m/>
    <x v="0"/>
    <m/>
    <m/>
    <m/>
    <s v="3 - FATURADO DO INFORMA"/>
    <n v="823"/>
    <x v="2"/>
    <x v="0"/>
    <m/>
  </r>
  <r>
    <x v="5697"/>
    <s v="431.477.788-51"/>
    <s v="NF SERVICOS DO"/>
    <n v="252869"/>
    <d v="2024-02-25T00:00:00"/>
    <n v="258770"/>
    <d v="2024-02-28T00:00:00"/>
    <m/>
    <n v="15"/>
    <d v="2024-03-29T00:00:00"/>
    <m/>
    <m/>
    <s v="Boletim_e-Negócios Públicos Informa"/>
    <n v="15"/>
    <m/>
    <x v="0"/>
    <m/>
    <m/>
    <m/>
    <s v="4 - FATURADO eNEGOCIOS INFORMA"/>
    <n v="823"/>
    <x v="2"/>
    <x v="0"/>
    <m/>
  </r>
  <r>
    <x v="5697"/>
    <s v="431.477.788-51"/>
    <s v="NF SERVICOS DO"/>
    <n v="263494"/>
    <d v="2024-04-25T00:00:00"/>
    <n v="269536"/>
    <d v="2024-04-29T00:00:00"/>
    <m/>
    <n v="15"/>
    <d v="2024-05-29T00:00:00"/>
    <m/>
    <m/>
    <s v="Boletim_e-Negócios Públicos Informa"/>
    <n v="15"/>
    <m/>
    <x v="0"/>
    <m/>
    <m/>
    <m/>
    <s v="4 - FATURADO eNEGOCIOS INFORMA"/>
    <n v="762"/>
    <x v="2"/>
    <x v="0"/>
    <m/>
  </r>
  <r>
    <x v="5697"/>
    <s v="431.477.788-51"/>
    <s v="NF SERVICOS DO"/>
    <n v="264250"/>
    <d v="2024-04-30T00:00:00"/>
    <n v="270292"/>
    <d v="2024-05-03T00:00:00"/>
    <m/>
    <n v="15"/>
    <d v="2024-06-02T00:00:00"/>
    <m/>
    <m/>
    <s v="Boletim_e-Negócios Públicos Informa"/>
    <n v="15"/>
    <m/>
    <x v="0"/>
    <m/>
    <m/>
    <m/>
    <s v="4 - FATURADO eNEGOCIOS INFORMA"/>
    <n v="758"/>
    <x v="2"/>
    <x v="0"/>
    <m/>
  </r>
  <r>
    <x v="5697"/>
    <s v="431.477.788-51"/>
    <s v="NF SERVICOS DO"/>
    <n v="269012"/>
    <d v="2024-06-06T00:00:00"/>
    <n v="275101"/>
    <d v="2024-06-06T00:00:00"/>
    <m/>
    <n v="15"/>
    <d v="2024-07-06T00:00:00"/>
    <m/>
    <m/>
    <s v="Boletim_e-Negócios Públicos Informa"/>
    <n v="15"/>
    <m/>
    <x v="0"/>
    <m/>
    <m/>
    <m/>
    <s v="4 - FATURADO eNEGOCIOS INFORMA"/>
    <n v="724"/>
    <x v="2"/>
    <x v="0"/>
    <m/>
  </r>
  <r>
    <x v="5697"/>
    <s v="431.477.788-51"/>
    <s v="NF SERVICOS DO"/>
    <n v="276174"/>
    <d v="2024-07-11T00:00:00"/>
    <n v="282336"/>
    <d v="2024-07-11T00:00:00"/>
    <m/>
    <n v="15"/>
    <d v="2024-08-10T00:00:00"/>
    <m/>
    <m/>
    <s v="Boletim_e-Negócios Públicos Informa"/>
    <n v="15"/>
    <m/>
    <x v="0"/>
    <m/>
    <m/>
    <m/>
    <s v="4 - FATURADO eNEGOCIOS INFORMA"/>
    <n v="689"/>
    <x v="2"/>
    <x v="0"/>
    <m/>
  </r>
  <r>
    <x v="5697"/>
    <s v="431.477.788-51"/>
    <s v="NF SERVICOS DO"/>
    <n v="280604"/>
    <d v="2024-08-08T00:00:00"/>
    <n v="286828"/>
    <d v="2024-08-08T00:00:00"/>
    <m/>
    <n v="15"/>
    <d v="2024-09-07T00:00:00"/>
    <m/>
    <m/>
    <s v="Boletim_e-Negócios Públicos Informa"/>
    <n v="15"/>
    <m/>
    <x v="0"/>
    <m/>
    <m/>
    <m/>
    <s v="4 - FATURADO eNEGOCIOS INFORMA"/>
    <n v="661"/>
    <x v="2"/>
    <x v="0"/>
    <m/>
  </r>
  <r>
    <x v="5697"/>
    <s v="431.477.788-51"/>
    <s v="NF SERVICOS DO"/>
    <n v="289023"/>
    <d v="2024-09-24T00:00:00"/>
    <n v="295365"/>
    <d v="2024-09-24T00:00:00"/>
    <m/>
    <n v="15"/>
    <d v="2024-10-24T00:00:00"/>
    <m/>
    <m/>
    <s v="Boletim_e-Negócios Públicos Informa"/>
    <n v="15"/>
    <m/>
    <x v="0"/>
    <m/>
    <m/>
    <m/>
    <s v="4 - FATURADO eNEGOCIOS INFORMA"/>
    <n v="614"/>
    <x v="2"/>
    <x v="0"/>
    <m/>
  </r>
  <r>
    <x v="5697"/>
    <s v="431.477.788-51"/>
    <s v="NF SERVICOS DO"/>
    <n v="290465"/>
    <d v="2024-10-04T00:00:00"/>
    <n v="296815"/>
    <d v="2024-10-04T00:00:00"/>
    <m/>
    <n v="15"/>
    <d v="2024-11-03T00:00:00"/>
    <m/>
    <m/>
    <s v="Boletim_e-Negócios Públicos Informa"/>
    <n v="15"/>
    <m/>
    <x v="0"/>
    <m/>
    <m/>
    <m/>
    <s v="4 - FATURADO eNEGOCIOS INFORMA"/>
    <n v="604"/>
    <x v="2"/>
    <x v="0"/>
    <m/>
  </r>
  <r>
    <x v="5697"/>
    <s v="431.477.788-51"/>
    <s v="NF SERVICOS DO"/>
    <n v="294976"/>
    <d v="2024-11-04T00:00:00"/>
    <n v="301381"/>
    <d v="2024-11-04T00:00:00"/>
    <m/>
    <n v="15"/>
    <d v="2024-12-04T00:00:00"/>
    <m/>
    <m/>
    <s v="Boletim_e-Negócios Públicos Informa"/>
    <n v="15"/>
    <m/>
    <x v="0"/>
    <m/>
    <m/>
    <m/>
    <s v="4 - FATURADO eNEGOCIOS INFORMA"/>
    <n v="573"/>
    <x v="2"/>
    <x v="0"/>
    <m/>
  </r>
  <r>
    <x v="5698"/>
    <s v="431.862.928-75"/>
    <s v="NF SERVICOS - ADESAO"/>
    <n v="1977672"/>
    <d v="2026-05-21T00:00:00"/>
    <n v="2178627"/>
    <d v="2026-05-22T00:00:00"/>
    <m/>
    <n v="945.11"/>
    <d v="2026-07-30T00:00:00"/>
    <m/>
    <m/>
    <s v="Processamento de dados e congêneres"/>
    <n v="945.11"/>
    <m/>
    <x v="0"/>
    <m/>
    <m/>
    <m/>
    <s v="2 - FATURADO"/>
    <n v="0"/>
    <x v="1"/>
    <x v="0"/>
    <m/>
  </r>
  <r>
    <x v="5698"/>
    <s v="431.862.928-75"/>
    <s v="NF SERVICOS - ADESAO"/>
    <n v="2015744"/>
    <d v="2026-06-17T00:00:00"/>
    <n v="2218513"/>
    <d v="2026-06-18T00:00:00"/>
    <m/>
    <n v="604.47"/>
    <d v="2026-07-30T00:00:00"/>
    <m/>
    <m/>
    <s v="Processamento de dados e congêneres"/>
    <n v="604.47"/>
    <m/>
    <x v="0"/>
    <m/>
    <m/>
    <m/>
    <s v="2 - FATURADO"/>
    <n v="0"/>
    <x v="1"/>
    <x v="0"/>
    <m/>
  </r>
  <r>
    <x v="5699"/>
    <s v="432.218.278-06"/>
    <s v="NF SERVICOS - ADESAO"/>
    <n v="1978052"/>
    <d v="2026-05-21T00:00:00"/>
    <n v="2179007"/>
    <d v="2026-05-22T00:00:00"/>
    <m/>
    <n v="1425.28"/>
    <d v="2026-07-30T00:00:00"/>
    <m/>
    <m/>
    <s v="Processamento de dados e congêneres"/>
    <n v="1425.28"/>
    <m/>
    <x v="0"/>
    <m/>
    <m/>
    <m/>
    <s v="2 - FATURADO"/>
    <n v="0"/>
    <x v="1"/>
    <x v="0"/>
    <m/>
  </r>
  <r>
    <x v="5699"/>
    <s v="432.218.278-06"/>
    <s v="NF SERVICOS - ADESAO"/>
    <n v="2016233"/>
    <d v="2026-06-17T00:00:00"/>
    <n v="2219002"/>
    <d v="2026-06-18T00:00:00"/>
    <m/>
    <n v="211.94"/>
    <d v="2026-07-30T00:00:00"/>
    <m/>
    <m/>
    <s v="Processamento de dados e congêneres"/>
    <n v="211.94"/>
    <m/>
    <x v="0"/>
    <m/>
    <m/>
    <m/>
    <s v="2 - FATURADO"/>
    <n v="0"/>
    <x v="1"/>
    <x v="0"/>
    <m/>
  </r>
  <r>
    <x v="5700"/>
    <s v="432.376.368-94"/>
    <s v="NF SERVICOS - ADESAO"/>
    <n v="2015636"/>
    <d v="2026-06-17T00:00:00"/>
    <n v="2218405"/>
    <d v="2026-06-18T00:00:00"/>
    <m/>
    <n v="1378.47"/>
    <d v="2026-07-30T00:00:00"/>
    <m/>
    <m/>
    <s v="Processamento de dados e congêneres"/>
    <n v="1378.47"/>
    <m/>
    <x v="0"/>
    <m/>
    <m/>
    <m/>
    <s v="2 - FATURADO"/>
    <n v="0"/>
    <x v="1"/>
    <x v="0"/>
    <m/>
  </r>
  <r>
    <x v="5701"/>
    <s v="432.399.238-66"/>
    <s v="ND-OPERADORA CIELO"/>
    <n v="29506"/>
    <d v="2026-06-15T00:00:00"/>
    <m/>
    <m/>
    <m/>
    <n v="312.48"/>
    <d v="2026-06-15T00:00:00"/>
    <m/>
    <m/>
    <s v="Certificado e-CPF A3 em token - 12 meses"/>
    <n v="312.48"/>
    <m/>
    <x v="0"/>
    <m/>
    <m/>
    <m/>
    <s v="1 - VENDA A VISTA"/>
    <n v="15"/>
    <x v="0"/>
    <x v="2"/>
    <m/>
  </r>
  <r>
    <x v="5702"/>
    <s v="433.399.128-58"/>
    <s v="NF SERVICOS - ADESAO"/>
    <n v="2017757"/>
    <d v="2026-06-17T00:00:00"/>
    <n v="2220535"/>
    <d v="2026-06-18T00:00:00"/>
    <m/>
    <n v="17.38"/>
    <d v="2026-07-30T00:00:00"/>
    <m/>
    <m/>
    <s v="Processamento de dados e congêneres"/>
    <n v="17.38"/>
    <m/>
    <x v="0"/>
    <m/>
    <m/>
    <m/>
    <s v="2 - FATURADO"/>
    <n v="0"/>
    <x v="1"/>
    <x v="0"/>
    <m/>
  </r>
  <r>
    <x v="5703"/>
    <s v="433.986.988-08"/>
    <s v="NF SERVICOS - ADESAO"/>
    <n v="1977371"/>
    <d v="2026-05-21T00:00:00"/>
    <n v="2178326"/>
    <d v="2026-05-22T00:00:00"/>
    <m/>
    <n v="1460.78"/>
    <d v="2026-07-30T00:00:00"/>
    <m/>
    <m/>
    <s v="Processamento de dados e congêneres"/>
    <n v="1460.78"/>
    <m/>
    <x v="0"/>
    <m/>
    <m/>
    <m/>
    <s v="2 - FATURADO"/>
    <n v="0"/>
    <x v="1"/>
    <x v="0"/>
    <m/>
  </r>
  <r>
    <x v="5703"/>
    <s v="433.986.988-08"/>
    <s v="NF SERVICOS - ADESAO"/>
    <n v="2003084"/>
    <d v="2026-06-12T00:00:00"/>
    <n v="220558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703"/>
    <s v="433.986.988-08"/>
    <s v="NF SERVICOS - ADESAO"/>
    <n v="2017781"/>
    <d v="2026-06-17T00:00:00"/>
    <n v="2220559"/>
    <d v="2026-06-18T00:00:00"/>
    <m/>
    <n v="1017.01"/>
    <d v="2026-07-30T00:00:00"/>
    <m/>
    <m/>
    <s v="Processamento de dados e congêneres"/>
    <n v="1017.01"/>
    <m/>
    <x v="0"/>
    <m/>
    <m/>
    <m/>
    <s v="2 - FATURADO"/>
    <n v="0"/>
    <x v="1"/>
    <x v="0"/>
    <m/>
  </r>
  <r>
    <x v="5704"/>
    <s v="434.127.778-20"/>
    <s v="NF SERVICOS - ADESAO"/>
    <n v="1978633"/>
    <d v="2026-05-21T00:00:00"/>
    <n v="2179588"/>
    <d v="2026-05-22T00:00:00"/>
    <m/>
    <n v="1908.45"/>
    <d v="2026-06-05T00:00:00"/>
    <m/>
    <m/>
    <s v="Processamento de dados e congêneres"/>
    <n v="641.4"/>
    <m/>
    <x v="0"/>
    <m/>
    <m/>
    <m/>
    <s v="2 - FATURADO"/>
    <n v="25"/>
    <x v="0"/>
    <x v="0"/>
    <m/>
  </r>
  <r>
    <x v="5705"/>
    <s v="434.185.568-92"/>
    <s v="NF SERVICOS - ADESAO"/>
    <n v="1978427"/>
    <d v="2026-05-21T00:00:00"/>
    <n v="2179382"/>
    <d v="2026-05-22T00:00:00"/>
    <m/>
    <n v="1099.68"/>
    <d v="2026-06-05T00:00:00"/>
    <m/>
    <m/>
    <s v="Processamento de dados e congêneres"/>
    <n v="357.29"/>
    <m/>
    <x v="0"/>
    <m/>
    <m/>
    <m/>
    <s v="2 - FATURADO"/>
    <n v="25"/>
    <x v="0"/>
    <x v="0"/>
    <m/>
  </r>
  <r>
    <x v="5706"/>
    <s v="434.364.045-00"/>
    <s v="NF SERVICOS - ADESAO"/>
    <n v="1978049"/>
    <d v="2026-05-21T00:00:00"/>
    <n v="2179004"/>
    <d v="2026-05-22T00:00:00"/>
    <m/>
    <n v="284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5707"/>
    <s v="434.600.118-15"/>
    <s v="NF SERVICOS - ADESAO"/>
    <n v="1977441"/>
    <d v="2026-05-21T00:00:00"/>
    <n v="2178396"/>
    <d v="2026-05-22T00:00:00"/>
    <m/>
    <n v="1163.95"/>
    <d v="2026-06-05T00:00:00"/>
    <m/>
    <m/>
    <s v="Processamento de dados e congêneres"/>
    <n v="408.95"/>
    <m/>
    <x v="0"/>
    <m/>
    <m/>
    <m/>
    <s v="2 - FATURADO"/>
    <n v="25"/>
    <x v="0"/>
    <x v="0"/>
    <m/>
  </r>
  <r>
    <x v="5708"/>
    <s v="434.659.248-19"/>
    <s v="NF SERVICOS - ADESAO"/>
    <n v="2000732"/>
    <d v="2026-06-12T00:00:00"/>
    <n v="220323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709"/>
    <s v="434.683.208-33"/>
    <s v="NF SERVICOS - ADESAO"/>
    <n v="1976477"/>
    <d v="2026-05-21T00:00:00"/>
    <n v="2177432"/>
    <d v="2026-05-22T00:00:00"/>
    <m/>
    <n v="2838.75"/>
    <d v="2026-06-05T00:00:00"/>
    <m/>
    <m/>
    <s v="Processamento de dados e congêneres"/>
    <n v="895.38"/>
    <m/>
    <x v="0"/>
    <m/>
    <m/>
    <m/>
    <s v="2 - FATURADO"/>
    <n v="25"/>
    <x v="0"/>
    <x v="0"/>
    <m/>
  </r>
  <r>
    <x v="5710"/>
    <s v="434.716.138-70"/>
    <s v="NF SERVICOS - ADESAO"/>
    <n v="2001145"/>
    <d v="2026-06-12T00:00:00"/>
    <n v="220364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711"/>
    <s v="434.796.598-29"/>
    <s v="NF SERVICOS - ADESAO"/>
    <n v="1977587"/>
    <d v="2026-05-21T00:00:00"/>
    <n v="2178542"/>
    <d v="2026-05-22T00:00:00"/>
    <m/>
    <n v="1124.21"/>
    <d v="2026-07-30T00:00:00"/>
    <m/>
    <m/>
    <s v="Processamento de dados e congêneres"/>
    <n v="1124.21"/>
    <m/>
    <x v="0"/>
    <m/>
    <m/>
    <m/>
    <s v="2 - FATURADO"/>
    <n v="0"/>
    <x v="1"/>
    <x v="0"/>
    <m/>
  </r>
  <r>
    <x v="5711"/>
    <s v="434.796.598-29"/>
    <s v="NF SERVICOS - ADESAO"/>
    <n v="2016553"/>
    <d v="2026-06-17T00:00:00"/>
    <n v="2219325"/>
    <d v="2026-06-18T00:00:00"/>
    <m/>
    <n v="598.49"/>
    <d v="2026-06-20T00:00:00"/>
    <m/>
    <m/>
    <s v="Processamento de dados e congêneres"/>
    <n v="598.49"/>
    <m/>
    <x v="0"/>
    <m/>
    <m/>
    <m/>
    <s v="2 - FATURADO"/>
    <n v="10"/>
    <x v="0"/>
    <x v="0"/>
    <m/>
  </r>
  <r>
    <x v="5712"/>
    <s v="435.170.748-88"/>
    <s v="NF SERVICOS - ADESAO"/>
    <n v="1976777"/>
    <d v="2026-05-21T00:00:00"/>
    <n v="2177732"/>
    <d v="2026-05-22T00:00:00"/>
    <m/>
    <n v="9018.56"/>
    <d v="2026-06-05T00:00:00"/>
    <m/>
    <m/>
    <s v="Processamento de dados e congêneres"/>
    <n v="2432.16"/>
    <m/>
    <x v="0"/>
    <m/>
    <m/>
    <m/>
    <s v="2 - FATURADO"/>
    <n v="25"/>
    <x v="0"/>
    <x v="0"/>
    <m/>
  </r>
  <r>
    <x v="5713"/>
    <s v="435.340.898-47"/>
    <s v="NF SERVICOS - ADESAO"/>
    <n v="2001164"/>
    <d v="2026-06-12T00:00:00"/>
    <n v="220366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713"/>
    <s v="435.340.898-47"/>
    <s v="NF SERVICOS - ADESAO"/>
    <n v="2011618"/>
    <d v="2026-06-15T00:00:00"/>
    <n v="2214316"/>
    <d v="2026-06-16T00:00:00"/>
    <m/>
    <n v="154.13999999999999"/>
    <d v="2026-07-30T00:00:00"/>
    <m/>
    <m/>
    <s v="Processamento de dados e congêneres"/>
    <n v="154.13999999999999"/>
    <m/>
    <x v="0"/>
    <m/>
    <m/>
    <m/>
    <s v="2 - FATURADO"/>
    <n v="0"/>
    <x v="1"/>
    <x v="0"/>
    <m/>
  </r>
  <r>
    <x v="5714"/>
    <s v="435.669.798-72"/>
    <s v="NF SERVICOS - ADESAO"/>
    <n v="1978016"/>
    <d v="2026-05-21T00:00:00"/>
    <n v="2178971"/>
    <d v="2026-05-22T00:00:00"/>
    <m/>
    <n v="772.32"/>
    <d v="2026-07-30T00:00:00"/>
    <m/>
    <m/>
    <s v="Processamento de dados e congêneres"/>
    <n v="772.32"/>
    <m/>
    <x v="0"/>
    <m/>
    <m/>
    <m/>
    <s v="2 - FATURADO"/>
    <n v="0"/>
    <x v="1"/>
    <x v="0"/>
    <m/>
  </r>
  <r>
    <x v="5714"/>
    <s v="435.669.798-72"/>
    <s v="NF SERVICOS - ADESAO"/>
    <n v="2002115"/>
    <d v="2026-06-12T00:00:00"/>
    <n v="2204616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5714"/>
    <s v="435.669.798-72"/>
    <s v="NF SERVICOS - ADESAO"/>
    <n v="2015563"/>
    <d v="2026-06-17T00:00:00"/>
    <n v="2218332"/>
    <d v="2026-06-17T00:00:00"/>
    <m/>
    <n v="475.67"/>
    <d v="2026-07-30T00:00:00"/>
    <m/>
    <m/>
    <s v="Processamento de dados e congêneres"/>
    <n v="475.67"/>
    <m/>
    <x v="0"/>
    <m/>
    <m/>
    <m/>
    <s v="2 - FATURADO"/>
    <n v="0"/>
    <x v="1"/>
    <x v="0"/>
    <m/>
  </r>
  <r>
    <x v="5715"/>
    <s v="435.805.428-50"/>
    <s v="NF SERVICOS - ADESAO"/>
    <n v="1977167"/>
    <d v="2026-05-21T00:00:00"/>
    <n v="2178122"/>
    <d v="2026-05-22T00:00:00"/>
    <m/>
    <n v="5457.7"/>
    <d v="2026-06-05T00:00:00"/>
    <m/>
    <m/>
    <s v="Processamento de dados e congêneres"/>
    <n v="1472.21"/>
    <m/>
    <x v="0"/>
    <m/>
    <m/>
    <m/>
    <s v="2 - FATURADO"/>
    <n v="25"/>
    <x v="0"/>
    <x v="0"/>
    <m/>
  </r>
  <r>
    <x v="5716"/>
    <s v="436.013.688-97"/>
    <s v="NF SERVICOS - ADESAO"/>
    <n v="1977862"/>
    <d v="2026-05-21T00:00:00"/>
    <n v="2178817"/>
    <d v="2026-05-22T00:00:00"/>
    <m/>
    <n v="2493.89"/>
    <d v="2026-06-05T00:00:00"/>
    <m/>
    <m/>
    <s v="Processamento de dados e congêneres"/>
    <n v="684.45"/>
    <m/>
    <x v="0"/>
    <m/>
    <m/>
    <m/>
    <s v="2 - FATURADO"/>
    <n v="25"/>
    <x v="0"/>
    <x v="0"/>
    <m/>
  </r>
  <r>
    <x v="5717"/>
    <s v="436.362.518-05"/>
    <s v="NF SERVICOS - ADESAO"/>
    <n v="1980293"/>
    <d v="2026-05-21T00:00:00"/>
    <n v="218125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717"/>
    <s v="436.362.518-05"/>
    <s v="NF SERVICOS - ADESAO"/>
    <n v="1995853"/>
    <d v="2026-06-12T00:00:00"/>
    <n v="219831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718"/>
    <s v="436.740.438-23"/>
    <s v="NF SERVICOS - ADESAO"/>
    <n v="1975673"/>
    <d v="2026-05-21T00:00:00"/>
    <n v="2176628"/>
    <d v="2026-05-22T00:00:00"/>
    <m/>
    <n v="1387.66"/>
    <d v="2026-06-05T00:00:00"/>
    <m/>
    <m/>
    <s v="Processamento de dados e congêneres"/>
    <n v="447.69"/>
    <m/>
    <x v="0"/>
    <m/>
    <m/>
    <m/>
    <s v="2 - FATURADO"/>
    <n v="25"/>
    <x v="0"/>
    <x v="0"/>
    <m/>
  </r>
  <r>
    <x v="5719"/>
    <s v="436.750.818-85"/>
    <s v="NF SERVICOS - ADESAO"/>
    <n v="2005689"/>
    <d v="2026-06-12T00:00:00"/>
    <n v="220819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719"/>
    <s v="436.750.818-85"/>
    <s v="NF SERVICOS - ADESAO"/>
    <n v="2011964"/>
    <d v="2026-06-15T00:00:00"/>
    <n v="2214666"/>
    <d v="2026-06-16T00:00:00"/>
    <m/>
    <n v="130.69999999999999"/>
    <d v="2026-07-30T00:00:00"/>
    <m/>
    <m/>
    <s v="Processamento de dados e congêneres"/>
    <n v="130.69999999999999"/>
    <m/>
    <x v="0"/>
    <m/>
    <m/>
    <m/>
    <s v="2 - FATURADO"/>
    <n v="0"/>
    <x v="1"/>
    <x v="0"/>
    <m/>
  </r>
  <r>
    <x v="5720"/>
    <s v="436.953.968-49"/>
    <s v="NF SERVICOS - ADESAO"/>
    <n v="1977825"/>
    <d v="2026-05-21T00:00:00"/>
    <n v="2178780"/>
    <d v="2026-05-22T00:00:00"/>
    <m/>
    <n v="1933.44"/>
    <d v="2026-06-05T00:00:00"/>
    <m/>
    <m/>
    <s v="Processamento de dados e congêneres"/>
    <n v="667.23"/>
    <m/>
    <x v="0"/>
    <m/>
    <m/>
    <m/>
    <s v="2 - FATURADO"/>
    <n v="25"/>
    <x v="0"/>
    <x v="0"/>
    <m/>
  </r>
  <r>
    <x v="5720"/>
    <s v="436.953.968-49"/>
    <s v="NF SERVICOS - ADESAO"/>
    <n v="2017263"/>
    <d v="2026-06-17T00:00:00"/>
    <n v="2220038"/>
    <d v="2026-06-18T00:00:00"/>
    <m/>
    <n v="3072.39"/>
    <d v="2026-07-30T00:00:00"/>
    <m/>
    <m/>
    <s v="Processamento de dados e congêneres"/>
    <n v="3072.39"/>
    <m/>
    <x v="0"/>
    <m/>
    <m/>
    <m/>
    <s v="2 - FATURADO"/>
    <n v="0"/>
    <x v="1"/>
    <x v="0"/>
    <m/>
  </r>
  <r>
    <x v="5721"/>
    <s v="437.164.068-05"/>
    <s v="NF SERVICOS - ADESAO"/>
    <n v="1999754"/>
    <d v="2026-06-12T00:00:00"/>
    <n v="220225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722"/>
    <s v="437.577.558-04"/>
    <s v="NF SERVICOS - ADESAO"/>
    <n v="2005652"/>
    <d v="2026-06-12T00:00:00"/>
    <n v="220815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722"/>
    <s v="437.577.558-04"/>
    <s v="NF SERVICOS - ADESAO"/>
    <n v="2011379"/>
    <d v="2026-06-15T00:00:00"/>
    <n v="2214077"/>
    <d v="2026-06-16T00:00:00"/>
    <m/>
    <n v="172.35"/>
    <d v="2026-07-30T00:00:00"/>
    <m/>
    <m/>
    <s v="Processamento de dados e congêneres"/>
    <n v="172.35"/>
    <m/>
    <x v="0"/>
    <m/>
    <m/>
    <m/>
    <s v="2 - FATURADO"/>
    <n v="0"/>
    <x v="1"/>
    <x v="0"/>
    <m/>
  </r>
  <r>
    <x v="5723"/>
    <s v="437.667.598-92"/>
    <s v="ND-OPERADORA CIELO"/>
    <n v="29329"/>
    <d v="2026-05-26T00:00:00"/>
    <m/>
    <m/>
    <m/>
    <n v="124.99"/>
    <d v="2026-05-26T00:00:00"/>
    <m/>
    <m/>
    <s v="e-CPF A1 (renovacao) em Software (12 meses) "/>
    <n v="124.99"/>
    <m/>
    <x v="0"/>
    <m/>
    <m/>
    <m/>
    <s v="1 - VENDA A VISTA"/>
    <n v="35"/>
    <x v="3"/>
    <x v="2"/>
    <m/>
  </r>
  <r>
    <x v="5723"/>
    <s v="437.667.598-92"/>
    <s v="ND-OPERADORA CIELO"/>
    <n v="29399"/>
    <d v="2026-06-03T00:00:00"/>
    <m/>
    <m/>
    <m/>
    <n v="139.38999999999999"/>
    <d v="2026-06-03T00:00:00"/>
    <m/>
    <m/>
    <s v="e-CNPJ A1 - Renovação 12 meses"/>
    <n v="139.38999999999999"/>
    <m/>
    <x v="0"/>
    <m/>
    <m/>
    <m/>
    <s v="1 - VENDA A VISTA"/>
    <n v="27"/>
    <x v="0"/>
    <x v="2"/>
    <m/>
  </r>
  <r>
    <x v="5723"/>
    <s v="437.667.598-92"/>
    <s v="ND-OPERADORA CIELO"/>
    <n v="29403"/>
    <d v="2026-06-03T00:00:00"/>
    <m/>
    <m/>
    <m/>
    <n v="139.38999999999999"/>
    <d v="2026-06-03T00:00:00"/>
    <m/>
    <m/>
    <s v="e-CNPJ A1 - Renovação 12 meses"/>
    <n v="139.38999999999999"/>
    <m/>
    <x v="0"/>
    <m/>
    <m/>
    <m/>
    <s v="1 - VENDA A VISTA"/>
    <n v="27"/>
    <x v="0"/>
    <x v="2"/>
    <m/>
  </r>
  <r>
    <x v="5724"/>
    <s v="437.877.098-94"/>
    <s v="NF SERVICOS - ADESAO"/>
    <n v="2010222"/>
    <d v="2026-06-15T00:00:00"/>
    <n v="2212911"/>
    <d v="2026-06-16T00:00:00"/>
    <m/>
    <n v="196.65"/>
    <d v="2026-06-20T00:00:00"/>
    <m/>
    <m/>
    <s v="Processamento de dados e congêneres"/>
    <n v="196.65"/>
    <m/>
    <x v="0"/>
    <m/>
    <m/>
    <m/>
    <s v="2 - FATURADO"/>
    <n v="10"/>
    <x v="0"/>
    <x v="0"/>
    <m/>
  </r>
  <r>
    <x v="5725"/>
    <s v="437.942.938-51"/>
    <s v="NF SERVICOS - ADESAO"/>
    <n v="1985538"/>
    <d v="2026-05-21T00:00:00"/>
    <n v="218650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725"/>
    <s v="437.942.938-51"/>
    <s v="NF SERVICOS - ADESAO"/>
    <n v="2000336"/>
    <d v="2026-06-12T00:00:00"/>
    <n v="220283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726"/>
    <s v="437.962.868-01"/>
    <s v="NF SERVICOS - ADESAO"/>
    <n v="2006712"/>
    <d v="2026-06-12T00:00:00"/>
    <n v="220923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726"/>
    <s v="437.962.868-01"/>
    <s v="NF SERVICOS - ADESAO"/>
    <n v="2008530"/>
    <d v="2026-06-15T00:00:00"/>
    <n v="2211182"/>
    <d v="2026-06-16T00:00:00"/>
    <m/>
    <n v="138.51"/>
    <d v="2026-07-30T00:00:00"/>
    <m/>
    <m/>
    <s v="Processamento de dados e congêneres"/>
    <n v="138.51"/>
    <m/>
    <x v="0"/>
    <m/>
    <m/>
    <m/>
    <s v="2 - FATURADO"/>
    <n v="0"/>
    <x v="1"/>
    <x v="0"/>
    <m/>
  </r>
  <r>
    <x v="5727"/>
    <s v="438.030.948-79"/>
    <s v="NF SERVICOS - ADESAO"/>
    <n v="1975564"/>
    <d v="2026-05-21T00:00:00"/>
    <n v="2176519"/>
    <d v="2026-05-21T00:00:00"/>
    <m/>
    <n v="3462.3"/>
    <d v="2026-06-05T00:00:00"/>
    <m/>
    <m/>
    <s v="Processamento de dados e congêneres"/>
    <n v="1084.78"/>
    <m/>
    <x v="0"/>
    <m/>
    <m/>
    <m/>
    <s v="2 - FATURADO"/>
    <n v="25"/>
    <x v="0"/>
    <x v="0"/>
    <m/>
  </r>
  <r>
    <x v="5727"/>
    <s v="438.030.948-79"/>
    <s v="NF SERVICOS - ADESAO"/>
    <n v="1977499"/>
    <d v="2026-05-21T00:00:00"/>
    <n v="2178454"/>
    <d v="2026-05-22T00:00:00"/>
    <m/>
    <n v="684.6"/>
    <d v="2026-06-05T00:00:00"/>
    <m/>
    <m/>
    <s v="Processamento de dados e congêneres"/>
    <n v="202.32"/>
    <m/>
    <x v="0"/>
    <m/>
    <m/>
    <m/>
    <s v="2 - FATURADO"/>
    <n v="25"/>
    <x v="0"/>
    <x v="0"/>
    <m/>
  </r>
  <r>
    <x v="5727"/>
    <s v="438.030.948-79"/>
    <s v="NF SERVICOS - ADESAO"/>
    <n v="1999755"/>
    <d v="2026-06-12T00:00:00"/>
    <n v="2202256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727"/>
    <s v="438.030.948-79"/>
    <s v="NF SERVICOS - ADESAO"/>
    <n v="2015378"/>
    <d v="2026-06-17T00:00:00"/>
    <n v="2218147"/>
    <d v="2026-06-17T00:00:00"/>
    <m/>
    <n v="2980.57"/>
    <d v="2026-06-20T00:00:00"/>
    <m/>
    <m/>
    <s v="Processamento de dados e congêneres"/>
    <n v="2980.57"/>
    <m/>
    <x v="0"/>
    <m/>
    <m/>
    <m/>
    <s v="2 - FATURADO"/>
    <n v="10"/>
    <x v="0"/>
    <x v="0"/>
    <m/>
  </r>
  <r>
    <x v="5728"/>
    <s v="438.064.268-21"/>
    <s v="ND-LEILAO"/>
    <n v="31"/>
    <d v="2025-12-17T00:00:00"/>
    <m/>
    <m/>
    <m/>
    <n v="253.61"/>
    <d v="2025-12-30T00:00:00"/>
    <m/>
    <m/>
    <s v="LEILAO"/>
    <n v="253.61"/>
    <m/>
    <x v="0"/>
    <m/>
    <m/>
    <m/>
    <s v="7 DIAS"/>
    <n v="182"/>
    <x v="4"/>
    <x v="7"/>
    <m/>
  </r>
  <r>
    <x v="5729"/>
    <s v="438.410.308-58"/>
    <s v="NF SERVICOS - ADESAO"/>
    <n v="2007166"/>
    <d v="2026-06-12T00:00:00"/>
    <n v="220972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729"/>
    <s v="438.410.308-58"/>
    <s v="NF SERVICOS - ADESAO"/>
    <n v="2016906"/>
    <d v="2026-06-17T00:00:00"/>
    <n v="2219681"/>
    <d v="2026-06-18T00:00:00"/>
    <m/>
    <n v="750.18"/>
    <d v="2026-07-30T00:00:00"/>
    <m/>
    <m/>
    <s v="Processamento de dados e congêneres"/>
    <n v="750.18"/>
    <m/>
    <x v="0"/>
    <m/>
    <m/>
    <m/>
    <s v="2 - FATURADO"/>
    <n v="0"/>
    <x v="1"/>
    <x v="0"/>
    <m/>
  </r>
  <r>
    <x v="5730"/>
    <s v="438.537.548-80"/>
    <s v="NF SERVICOS - ADESAO"/>
    <n v="1976409"/>
    <d v="2026-05-21T00:00:00"/>
    <n v="2177364"/>
    <d v="2026-05-22T00:00:00"/>
    <m/>
    <n v="3892.83"/>
    <d v="2026-06-05T00:00:00"/>
    <m/>
    <m/>
    <s v="Processamento de dados e congêneres"/>
    <n v="1080.48"/>
    <m/>
    <x v="0"/>
    <m/>
    <m/>
    <m/>
    <s v="2 - FATURADO"/>
    <n v="25"/>
    <x v="0"/>
    <x v="0"/>
    <m/>
  </r>
  <r>
    <x v="5731"/>
    <s v="438.637.568-60"/>
    <s v="NF SERVICOS - ADESAO"/>
    <n v="1978158"/>
    <d v="2026-05-21T00:00:00"/>
    <n v="2179113"/>
    <d v="2026-05-22T00:00:00"/>
    <m/>
    <n v="1048.5899999999999"/>
    <d v="2026-06-05T00:00:00"/>
    <m/>
    <m/>
    <s v="Processamento de dados e congêneres"/>
    <n v="253.98"/>
    <m/>
    <x v="0"/>
    <m/>
    <m/>
    <m/>
    <s v="2 - FATURADO"/>
    <n v="25"/>
    <x v="0"/>
    <x v="0"/>
    <m/>
  </r>
  <r>
    <x v="5732"/>
    <s v="438.708.958-02"/>
    <s v="NF SERVICOS - ADESAO"/>
    <n v="2004526"/>
    <d v="2026-06-12T00:00:00"/>
    <n v="220702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733"/>
    <s v="438.981.618-70"/>
    <s v="NF SERVICOS - ADESAO"/>
    <n v="1998323"/>
    <d v="2026-06-12T00:00:00"/>
    <n v="220082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734"/>
    <s v="439.080.068-05"/>
    <s v="NF SERVICOS - ADESAO"/>
    <n v="1978136"/>
    <d v="2026-05-21T00:00:00"/>
    <n v="2179091"/>
    <d v="2026-05-22T00:00:00"/>
    <m/>
    <n v="516.67999999999995"/>
    <d v="2026-06-05T00:00:00"/>
    <m/>
    <m/>
    <s v="Processamento de dados e congêneres"/>
    <n v="150.66"/>
    <m/>
    <x v="0"/>
    <m/>
    <m/>
    <m/>
    <s v="2 - FATURADO"/>
    <n v="25"/>
    <x v="0"/>
    <x v="0"/>
    <m/>
  </r>
  <r>
    <x v="5735"/>
    <s v="439.150.928-86"/>
    <s v="NF SERVICOS KIT"/>
    <n v="180798"/>
    <d v="2025-02-27T00:00:00"/>
    <n v="1922686"/>
    <d v="2025-02-27T00:00:00"/>
    <m/>
    <n v="2529.2600000000002"/>
    <d v="2025-03-09T00:00:00"/>
    <m/>
    <m/>
    <s v="SISTEMA E-CRV"/>
    <n v="2529.2600000000002"/>
    <m/>
    <x v="0"/>
    <m/>
    <m/>
    <m/>
    <s v="10 DIAS"/>
    <n v="478"/>
    <x v="2"/>
    <x v="0"/>
    <m/>
  </r>
  <r>
    <x v="5735"/>
    <s v="439.150.928-86"/>
    <s v="NF SERVICOS KIT"/>
    <n v="180799"/>
    <d v="2025-02-27T00:00:00"/>
    <n v="1922687"/>
    <d v="2025-02-27T00:00:00"/>
    <m/>
    <n v="2031.66"/>
    <d v="2025-03-09T00:00:00"/>
    <m/>
    <m/>
    <s v="SISTEMA E-CRV"/>
    <n v="2031.66"/>
    <m/>
    <x v="0"/>
    <m/>
    <m/>
    <m/>
    <s v="10 DIAS"/>
    <n v="478"/>
    <x v="2"/>
    <x v="0"/>
    <m/>
  </r>
  <r>
    <x v="5735"/>
    <s v="439.150.928-86"/>
    <s v="NF SERVICOS - ADESAO"/>
    <n v="1978738"/>
    <d v="2026-05-21T00:00:00"/>
    <n v="2179693"/>
    <d v="2026-05-22T00:00:00"/>
    <m/>
    <n v="647.22"/>
    <d v="2026-07-30T00:00:00"/>
    <m/>
    <m/>
    <s v="Processamento de dados e congêneres"/>
    <n v="647.22"/>
    <m/>
    <x v="0"/>
    <m/>
    <m/>
    <m/>
    <s v="2 - FATURADO"/>
    <n v="0"/>
    <x v="1"/>
    <x v="0"/>
    <m/>
  </r>
  <r>
    <x v="5736"/>
    <s v="439.957.148-97"/>
    <s v="NF SERVICOS - ADESAO"/>
    <n v="1996031"/>
    <d v="2026-06-12T00:00:00"/>
    <n v="219849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737"/>
    <s v="44.111.698/0001-98"/>
    <s v="NF SERVICOS E_GOV"/>
    <n v="189217"/>
    <d v="2025-07-10T00:00:00"/>
    <n v="1995435"/>
    <d v="2025-07-10T00:00:00"/>
    <m/>
    <n v="227.35"/>
    <d v="2025-08-09T00:00:00"/>
    <m/>
    <m/>
    <s v="Certificado e-CPF A3 em cartão - 36 meses Gov"/>
    <n v="216.44"/>
    <m/>
    <x v="0"/>
    <m/>
    <m/>
    <m/>
    <s v="2 - FATURADO"/>
    <n v="325"/>
    <x v="4"/>
    <x v="0"/>
    <m/>
  </r>
  <r>
    <x v="5737"/>
    <s v="44.111.698/0001-98"/>
    <s v="NF SERVICOS E_GOV"/>
    <n v="205315"/>
    <d v="2026-02-26T00:00:00"/>
    <n v="2129738"/>
    <d v="2026-02-26T00:00:00"/>
    <m/>
    <n v="261.26"/>
    <d v="2026-03-28T00:00:00"/>
    <m/>
    <m/>
    <s v="Certificado e-CPF A3 em token - 24 meses Gov"/>
    <n v="248.72"/>
    <m/>
    <x v="0"/>
    <m/>
    <m/>
    <m/>
    <s v="2 - FATURADO"/>
    <n v="94"/>
    <x v="6"/>
    <x v="0"/>
    <m/>
  </r>
  <r>
    <x v="5738"/>
    <s v="44.121.293/0001-30"/>
    <s v="NF SERVICOS - ADESAO"/>
    <n v="1991879"/>
    <d v="2026-05-21T00:00:00"/>
    <n v="2192897"/>
    <d v="2026-05-23T00:00:00"/>
    <m/>
    <n v="192.65"/>
    <d v="2026-07-30T00:00:00"/>
    <m/>
    <m/>
    <s v="Processamento de dados e congêneres"/>
    <n v="192.65"/>
    <m/>
    <x v="0"/>
    <m/>
    <m/>
    <m/>
    <s v="2 - FATURADO"/>
    <n v="0"/>
    <x v="1"/>
    <x v="0"/>
    <m/>
  </r>
  <r>
    <x v="5738"/>
    <s v="44.121.293/0001-30"/>
    <s v="NF SERVICOS - ADESAO"/>
    <n v="2013893"/>
    <d v="2026-06-17T00:00:00"/>
    <n v="2216662"/>
    <d v="2026-06-17T00:00:00"/>
    <m/>
    <n v="211.75"/>
    <d v="2026-07-30T00:00:00"/>
    <m/>
    <m/>
    <s v="Processamento de dados e congêneres"/>
    <n v="211.75"/>
    <m/>
    <x v="0"/>
    <m/>
    <m/>
    <m/>
    <s v="2 - FATURADO"/>
    <n v="0"/>
    <x v="1"/>
    <x v="0"/>
    <m/>
  </r>
  <r>
    <x v="5739"/>
    <s v="44.123.589/0001-90"/>
    <s v="NF SERVICOS - ADESAO"/>
    <n v="2000784"/>
    <d v="2026-06-12T00:00:00"/>
    <n v="2203285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740"/>
    <s v="44.125.573/0001-17"/>
    <s v="NF SERVICOS - ADESAO"/>
    <n v="1982077"/>
    <d v="2026-05-21T00:00:00"/>
    <n v="218304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5740"/>
    <s v="44.125.573/0001-17"/>
    <s v="NF SERVICOS - ADESAO"/>
    <n v="2006459"/>
    <d v="2026-06-12T00:00:00"/>
    <n v="220897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741"/>
    <s v="44.137.602/0001-60"/>
    <s v="NF SERVICOS - ADESAO"/>
    <n v="2012927"/>
    <d v="2026-06-17T00:00:00"/>
    <n v="2215695"/>
    <d v="2026-06-17T00:00:00"/>
    <m/>
    <n v="71.150000000000006"/>
    <d v="2026-07-30T00:00:00"/>
    <m/>
    <m/>
    <s v="Processamento de dados e congêneres"/>
    <n v="71.150000000000006"/>
    <m/>
    <x v="0"/>
    <m/>
    <m/>
    <m/>
    <s v="2 - FATURADO"/>
    <n v="0"/>
    <x v="1"/>
    <x v="0"/>
    <m/>
  </r>
  <r>
    <x v="5741"/>
    <s v="44.137.602/0002-41"/>
    <s v="NF SERVICOS - ADESAO"/>
    <n v="1994072"/>
    <d v="2026-05-21T00:00:00"/>
    <n v="2195090"/>
    <d v="2026-05-23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5741"/>
    <s v="44.137.602/0002-41"/>
    <s v="NF SERVICOS - ADESAO"/>
    <n v="1995087"/>
    <d v="2026-05-21T00:00:00"/>
    <n v="2196105"/>
    <d v="2026-05-23T00:00:00"/>
    <m/>
    <n v="187.45"/>
    <d v="2026-07-30T00:00:00"/>
    <m/>
    <m/>
    <s v="Processamento de dados e congêneres"/>
    <n v="187.45"/>
    <m/>
    <x v="0"/>
    <m/>
    <m/>
    <m/>
    <s v="2 - FATURADO"/>
    <n v="0"/>
    <x v="1"/>
    <x v="0"/>
    <m/>
  </r>
  <r>
    <x v="5741"/>
    <s v="44.137.602/0002-41"/>
    <s v="NF SERVICOS - ADESAO"/>
    <n v="2015067"/>
    <d v="2026-06-17T00:00:00"/>
    <n v="2217836"/>
    <d v="2026-06-17T00:00:00"/>
    <m/>
    <n v="282.57"/>
    <d v="2026-07-30T00:00:00"/>
    <m/>
    <m/>
    <s v="Processamento de dados e congêneres"/>
    <n v="282.57"/>
    <m/>
    <x v="0"/>
    <m/>
    <m/>
    <m/>
    <s v="2 - FATURADO"/>
    <n v="0"/>
    <x v="1"/>
    <x v="0"/>
    <m/>
  </r>
  <r>
    <x v="5742"/>
    <s v="44.139.467/0001-92"/>
    <s v="NF SERVICOS - ADESAO"/>
    <n v="2014845"/>
    <d v="2026-06-17T00:00:00"/>
    <n v="2217614"/>
    <d v="2026-06-17T00:00:00"/>
    <m/>
    <n v="595.02"/>
    <d v="2026-06-20T00:00:00"/>
    <m/>
    <m/>
    <s v="Processamento de dados e congêneres"/>
    <n v="595.02"/>
    <m/>
    <x v="0"/>
    <m/>
    <m/>
    <m/>
    <s v="2 - FATURADO"/>
    <n v="10"/>
    <x v="0"/>
    <x v="0"/>
    <m/>
  </r>
  <r>
    <x v="5743"/>
    <s v="44.158.426/0001-43"/>
    <s v="ND-OPERADORA CIELO"/>
    <n v="29514"/>
    <d v="2026-06-16T00:00:00"/>
    <m/>
    <m/>
    <m/>
    <n v="187.49"/>
    <d v="2026-06-16T00:00:00"/>
    <m/>
    <m/>
    <s v="Certificado e-CNPJ A1 em Software (12 meses)"/>
    <n v="187.49"/>
    <m/>
    <x v="0"/>
    <m/>
    <m/>
    <m/>
    <s v="1 - VENDA A VISTA"/>
    <n v="14"/>
    <x v="0"/>
    <x v="2"/>
    <m/>
  </r>
  <r>
    <x v="5744"/>
    <s v="44.159.514/0001-60"/>
    <s v="NF SERVICOS - ADESAO"/>
    <n v="1980061"/>
    <d v="2026-05-21T00:00:00"/>
    <n v="2181024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5745"/>
    <s v="44.176.558/0001-06"/>
    <s v="NF SERVICOS - ADESAO"/>
    <n v="2014630"/>
    <d v="2026-06-17T00:00:00"/>
    <n v="2217399"/>
    <d v="2026-06-17T00:00:00"/>
    <m/>
    <n v="171.48"/>
    <d v="2026-06-20T00:00:00"/>
    <m/>
    <m/>
    <s v="Processamento de dados e congêneres"/>
    <n v="171.48"/>
    <m/>
    <x v="0"/>
    <m/>
    <m/>
    <m/>
    <s v="2 - FATURADO"/>
    <n v="10"/>
    <x v="0"/>
    <x v="0"/>
    <m/>
  </r>
  <r>
    <x v="5746"/>
    <s v="44.185.514/0001-34"/>
    <s v="NF SERVICOS - ADESAO"/>
    <n v="2014919"/>
    <d v="2026-06-17T00:00:00"/>
    <n v="2217688"/>
    <d v="2026-06-17T00:00:00"/>
    <m/>
    <n v="193.71"/>
    <d v="2026-07-30T00:00:00"/>
    <m/>
    <m/>
    <s v="Processamento de dados e congêneres"/>
    <n v="193.71"/>
    <m/>
    <x v="0"/>
    <m/>
    <m/>
    <m/>
    <s v="2 - FATURADO"/>
    <n v="0"/>
    <x v="1"/>
    <x v="0"/>
    <m/>
  </r>
  <r>
    <x v="5747"/>
    <s v="44.205.137/0001-58"/>
    <s v="NF SERVICOS - ADESAO"/>
    <n v="2004764"/>
    <d v="2026-06-12T00:00:00"/>
    <n v="2207267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748"/>
    <s v="44.215.846/0001-14"/>
    <s v="NF SERVICOS"/>
    <n v="210498"/>
    <d v="2026-05-12T00:00:00"/>
    <n v="2175556"/>
    <d v="2026-05-12T00:00:00"/>
    <d v="2026-04-01T00:00:00"/>
    <n v="31204.400000000001"/>
    <d v="2026-06-11T00:00:00"/>
    <s v="E0230627"/>
    <s v="PD023627"/>
    <s v="PREFEITURAS - CADASTRO"/>
    <n v="29706.59"/>
    <d v="2026-04-01T00:00:00"/>
    <x v="0"/>
    <s v="033/2023"/>
    <s v="260/2023"/>
    <s v="PD-PRC-2023/01315 - 359.00005362/2024-11 -  APPS/ITO"/>
    <s v="2 - FATURADO"/>
    <n v="19"/>
    <x v="0"/>
    <x v="1"/>
    <m/>
  </r>
  <r>
    <x v="5748"/>
    <s v="44.215.846/0001-14"/>
    <s v="NF SERVICOS"/>
    <n v="212003"/>
    <d v="2026-06-10T00:00:00"/>
    <n v="2197710"/>
    <d v="2026-06-10T00:00:00"/>
    <d v="2026-05-01T00:00:00"/>
    <n v="30324.48"/>
    <d v="2026-07-10T00:00:00"/>
    <s v="E0230627"/>
    <s v="PD023627"/>
    <s v="PREFEITURAS - CADASTRO"/>
    <n v="28868.9"/>
    <d v="2026-05-01T00:00:00"/>
    <x v="0"/>
    <s v="033/2023"/>
    <s v="260/2023"/>
    <s v="PD-PRC-2023/01315 - 359.00005362/2024-11 -  APPS/ITO"/>
    <s v="2 - FATURADO"/>
    <n v="0"/>
    <x v="1"/>
    <x v="1"/>
    <m/>
  </r>
  <r>
    <x v="5749"/>
    <s v="44.229.805/0001-87"/>
    <s v="NF SERVICOS DO"/>
    <n v="406115"/>
    <d v="2026-06-08T00:00:00"/>
    <n v="413222"/>
    <d v="2026-06-08T00:00:00"/>
    <m/>
    <n v="368.76"/>
    <d v="2026-07-08T00:00:00"/>
    <s v="E0220667"/>
    <s v="PD022667"/>
    <s v="Serviços de Publicidade Eletrônica"/>
    <n v="351.06"/>
    <m/>
    <x v="0"/>
    <m/>
    <m/>
    <m/>
    <s v="2 - FATURADO"/>
    <n v="0"/>
    <x v="1"/>
    <x v="0"/>
    <m/>
  </r>
  <r>
    <x v="5749"/>
    <s v="44.229.805/0001-87"/>
    <s v="NF SERVICOS DO"/>
    <n v="407503"/>
    <d v="2026-06-12T00:00:00"/>
    <n v="414467"/>
    <d v="2026-06-12T00:00:00"/>
    <m/>
    <n v="460.95"/>
    <d v="2026-07-12T00:00:00"/>
    <s v="E0220667"/>
    <s v="PD022667"/>
    <s v="Serviços de Publicidade Eletrônica"/>
    <n v="438.82"/>
    <m/>
    <x v="0"/>
    <m/>
    <m/>
    <m/>
    <s v="2 - FATURADO"/>
    <n v="0"/>
    <x v="1"/>
    <x v="0"/>
    <m/>
  </r>
  <r>
    <x v="5749"/>
    <s v="44.229.805/0001-87"/>
    <s v="NF SERVICOS DO"/>
    <n v="408709"/>
    <d v="2026-06-18T00:00:00"/>
    <n v="415803"/>
    <d v="2026-06-18T00:00:00"/>
    <m/>
    <n v="414.85"/>
    <d v="2026-07-18T00:00:00"/>
    <s v="E0220667"/>
    <s v="PD022667"/>
    <s v="Serviços de Publicidade Eletrônica"/>
    <n v="394.94"/>
    <m/>
    <x v="0"/>
    <m/>
    <m/>
    <m/>
    <s v="2 - FATURADO"/>
    <n v="0"/>
    <x v="1"/>
    <x v="0"/>
    <m/>
  </r>
  <r>
    <x v="5749"/>
    <s v="44.229.805/0001-87"/>
    <s v="NF SERVICOS DO"/>
    <n v="408911"/>
    <d v="2026-06-18T00:00:00"/>
    <n v="415814"/>
    <d v="2026-06-18T00:00:00"/>
    <m/>
    <n v="414.85"/>
    <d v="2026-07-18T00:00:00"/>
    <s v="E0220667"/>
    <s v="PD022667"/>
    <s v="Serviços de Publicidade Eletrônica"/>
    <n v="394.94"/>
    <m/>
    <x v="0"/>
    <m/>
    <m/>
    <m/>
    <s v="2 - FATURADO"/>
    <n v="0"/>
    <x v="1"/>
    <x v="0"/>
    <m/>
  </r>
  <r>
    <x v="5749"/>
    <s v="44.229.805/0001-87"/>
    <s v="NF SERVICOS DO"/>
    <n v="409920"/>
    <d v="2026-06-24T00:00:00"/>
    <n v="416916"/>
    <d v="2026-06-24T00:00:00"/>
    <m/>
    <n v="368.76"/>
    <d v="2026-07-24T00:00:00"/>
    <s v="E0220667"/>
    <s v="PD022667"/>
    <s v="Serviços de Publicidade Eletrônica"/>
    <n v="351.06"/>
    <m/>
    <x v="0"/>
    <m/>
    <m/>
    <m/>
    <s v="2 - FATURADO"/>
    <n v="0"/>
    <x v="1"/>
    <x v="0"/>
    <m/>
  </r>
  <r>
    <x v="5749"/>
    <s v="44.229.805/0001-87"/>
    <s v="NF SERVICOS DO"/>
    <n v="410110"/>
    <d v="2026-06-24T00:00:00"/>
    <n v="416940"/>
    <d v="2026-06-24T00:00:00"/>
    <m/>
    <n v="553.14"/>
    <d v="2026-07-24T00:00:00"/>
    <s v="E0220667"/>
    <s v="PD022667"/>
    <s v="Serviços de Publicidade Eletrônica"/>
    <n v="526.59"/>
    <m/>
    <x v="0"/>
    <m/>
    <m/>
    <m/>
    <s v="2 - FATURADO"/>
    <n v="0"/>
    <x v="1"/>
    <x v="0"/>
    <m/>
  </r>
  <r>
    <x v="5749"/>
    <s v="44.229.805/0001-87"/>
    <s v="NF SERVICOS DO"/>
    <n v="410458"/>
    <d v="2026-06-26T00:00:00"/>
    <n v="417349"/>
    <d v="2026-06-26T00:00:00"/>
    <m/>
    <n v="322.66000000000003"/>
    <d v="2026-07-26T00:00:00"/>
    <s v="E0220667"/>
    <s v="PD022667"/>
    <s v="Serviços de Publicidade Eletrônica"/>
    <n v="307.17"/>
    <m/>
    <x v="0"/>
    <m/>
    <m/>
    <m/>
    <s v="2 - FATURADO"/>
    <n v="0"/>
    <x v="1"/>
    <x v="0"/>
    <m/>
  </r>
  <r>
    <x v="5750"/>
    <s v="44.229.813/0001-23"/>
    <s v="NF SERVICOS DO"/>
    <n v="404541"/>
    <d v="2026-05-31T00:00:00"/>
    <n v="411299"/>
    <d v="2026-06-01T00:00:00"/>
    <m/>
    <n v="608.45000000000005"/>
    <d v="2026-06-30T00:00:00"/>
    <s v="E0220633"/>
    <s v="PD022633"/>
    <s v="Serviços de Publicidade Eletrônica"/>
    <n v="579.24"/>
    <m/>
    <x v="0"/>
    <m/>
    <m/>
    <m/>
    <s v="2 - FATURADO"/>
    <n v="1"/>
    <x v="0"/>
    <x v="0"/>
    <m/>
  </r>
  <r>
    <x v="5750"/>
    <s v="44.229.813/0001-23"/>
    <s v="NF SERVICOS DO"/>
    <n v="404628"/>
    <d v="2026-05-31T00:00:00"/>
    <n v="412058"/>
    <d v="2026-06-02T00:00:00"/>
    <m/>
    <n v="553.14"/>
    <d v="2026-06-30T00:00:00"/>
    <s v="E0220633"/>
    <s v="PD022633"/>
    <s v="Serviços de Publicidade Eletrônica"/>
    <n v="526.59"/>
    <m/>
    <x v="0"/>
    <m/>
    <m/>
    <m/>
    <s v="2 - FATURADO"/>
    <n v="1"/>
    <x v="0"/>
    <x v="0"/>
    <m/>
  </r>
  <r>
    <x v="5750"/>
    <s v="44.229.813/0001-23"/>
    <s v="NF SERVICOS DO"/>
    <n v="404738"/>
    <d v="2026-05-31T00:00:00"/>
    <n v="412013"/>
    <d v="2026-06-02T00:00:00"/>
    <m/>
    <n v="1106.28"/>
    <d v="2026-06-30T00:00:00"/>
    <s v="E0220633"/>
    <s v="PD022633"/>
    <s v="Serviços de Publicidade Eletrônica"/>
    <n v="1053.18"/>
    <m/>
    <x v="0"/>
    <m/>
    <m/>
    <m/>
    <s v="2 - FATURADO"/>
    <n v="1"/>
    <x v="0"/>
    <x v="0"/>
    <m/>
  </r>
  <r>
    <x v="5750"/>
    <s v="44.229.813/0001-23"/>
    <s v="NF SERVICOS DO"/>
    <n v="404898"/>
    <d v="2026-05-31T00:00:00"/>
    <n v="411608"/>
    <d v="2026-06-01T00:00:00"/>
    <m/>
    <n v="442.51"/>
    <d v="2026-06-30T00:00:00"/>
    <s v="E0220633"/>
    <s v="PD022633"/>
    <s v="Serviços de Publicidade Eletrônica"/>
    <n v="421.27"/>
    <m/>
    <x v="0"/>
    <m/>
    <m/>
    <m/>
    <s v="2 - FATURADO"/>
    <n v="1"/>
    <x v="0"/>
    <x v="0"/>
    <m/>
  </r>
  <r>
    <x v="5750"/>
    <s v="44.229.813/0001-23"/>
    <s v="NF SERVICOS DO"/>
    <n v="405395"/>
    <d v="2026-05-31T00:00:00"/>
    <n v="412011"/>
    <d v="2026-06-01T00:00:00"/>
    <m/>
    <n v="995.65"/>
    <d v="2026-06-30T00:00:00"/>
    <s v="E0220633"/>
    <s v="PD022633"/>
    <s v="Serviços de Publicidade Eletrônica"/>
    <n v="947.86"/>
    <m/>
    <x v="0"/>
    <m/>
    <m/>
    <m/>
    <s v="2 - FATURADO"/>
    <n v="1"/>
    <x v="0"/>
    <x v="0"/>
    <m/>
  </r>
  <r>
    <x v="5750"/>
    <s v="44.229.813/0001-23"/>
    <s v="NF SERVICOS DO"/>
    <n v="405855"/>
    <d v="2026-06-03T00:00:00"/>
    <n v="412861"/>
    <d v="2026-06-03T00:00:00"/>
    <m/>
    <n v="1493.48"/>
    <d v="2026-07-03T00:00:00"/>
    <s v="E0220633"/>
    <s v="PD022633"/>
    <s v="Serviços de Publicidade Eletrônica"/>
    <n v="1421.79"/>
    <m/>
    <x v="0"/>
    <m/>
    <m/>
    <m/>
    <s v="2 - FATURADO"/>
    <n v="0"/>
    <x v="1"/>
    <x v="0"/>
    <m/>
  </r>
  <r>
    <x v="5750"/>
    <s v="44.229.813/0001-23"/>
    <s v="ND-POUPATEMPO 4.0"/>
    <n v="8545"/>
    <d v="2026-06-03T00:00:00"/>
    <s v="PPT00611"/>
    <s v="PPT00611"/>
    <d v="2026-06-01T00:00:00"/>
    <n v="18496.82"/>
    <d v="2026-07-03T00:00:00"/>
    <s v="PPT00611"/>
    <s v="PP00611"/>
    <s v="IMPLANTACAO E OPERACAO DO POUPATEMPO SERRANA"/>
    <n v="18496.82"/>
    <d v="2026-06-01T00:00:00"/>
    <x v="0"/>
    <m/>
    <s v="PD-PRC-2021/02591"/>
    <m/>
    <s v="2 - FATURADO"/>
    <n v="0"/>
    <x v="1"/>
    <x v="14"/>
    <m/>
  </r>
  <r>
    <x v="5750"/>
    <s v="44.229.813/0001-23"/>
    <s v="NF SERVICOS DO"/>
    <n v="406050"/>
    <d v="2026-06-08T00:00:00"/>
    <n v="413089"/>
    <d v="2026-06-08T00:00:00"/>
    <m/>
    <n v="995.65"/>
    <d v="2026-07-08T00:00:00"/>
    <s v="E0220633"/>
    <s v="PD022633"/>
    <s v="Serviços de Publicidade Eletrônica"/>
    <n v="947.86"/>
    <m/>
    <x v="0"/>
    <m/>
    <m/>
    <m/>
    <s v="2 - FATURADO"/>
    <n v="0"/>
    <x v="1"/>
    <x v="0"/>
    <m/>
  </r>
  <r>
    <x v="5750"/>
    <s v="44.229.813/0001-23"/>
    <s v="NF SERVICOS DO"/>
    <n v="406392"/>
    <d v="2026-06-08T00:00:00"/>
    <n v="413435"/>
    <d v="2026-06-08T00:00:00"/>
    <m/>
    <n v="442.51"/>
    <d v="2026-07-08T00:00:00"/>
    <s v="E0220633"/>
    <s v="PD022633"/>
    <s v="Serviços de Publicidade Eletrônica"/>
    <n v="421.27"/>
    <m/>
    <x v="0"/>
    <m/>
    <m/>
    <m/>
    <s v="2 - FATURADO"/>
    <n v="0"/>
    <x v="1"/>
    <x v="0"/>
    <m/>
  </r>
  <r>
    <x v="5750"/>
    <s v="44.229.813/0001-23"/>
    <s v="NF SERVICOS DO"/>
    <n v="406814"/>
    <d v="2026-06-09T00:00:00"/>
    <n v="413621"/>
    <d v="2026-06-09T00:00:00"/>
    <m/>
    <n v="774.4"/>
    <d v="2026-07-09T00:00:00"/>
    <s v="E0220633"/>
    <s v="PD022633"/>
    <s v="Serviços de Publicidade Eletrônica"/>
    <n v="737.23"/>
    <m/>
    <x v="0"/>
    <m/>
    <m/>
    <m/>
    <s v="2 - FATURADO"/>
    <n v="0"/>
    <x v="1"/>
    <x v="0"/>
    <m/>
  </r>
  <r>
    <x v="5750"/>
    <s v="44.229.813/0001-23"/>
    <s v="NF SERVICOS DO"/>
    <n v="406823"/>
    <d v="2026-06-09T00:00:00"/>
    <n v="413650"/>
    <d v="2026-06-09T00:00:00"/>
    <m/>
    <n v="774.4"/>
    <d v="2026-07-09T00:00:00"/>
    <s v="E0220633"/>
    <s v="PD022633"/>
    <s v="Serviços de Publicidade Eletrônica"/>
    <n v="737.23"/>
    <m/>
    <x v="0"/>
    <m/>
    <m/>
    <m/>
    <s v="2 - FATURADO"/>
    <n v="0"/>
    <x v="1"/>
    <x v="0"/>
    <m/>
  </r>
  <r>
    <x v="5750"/>
    <s v="44.229.813/0001-23"/>
    <s v="NF SERVICOS"/>
    <n v="212040"/>
    <d v="2026-06-10T00:00:00"/>
    <n v="2197747"/>
    <d v="2026-06-10T00:00:00"/>
    <d v="2026-05-01T00:00:00"/>
    <n v="2364.9499999999998"/>
    <d v="2026-07-10T00:00:00"/>
    <s v="E0230654"/>
    <s v="PD023654"/>
    <s v="PREFEITURA CADASTRO"/>
    <n v="2251.4299999999998"/>
    <d v="2026-05-01T00:00:00"/>
    <x v="0"/>
    <s v="129/2023"/>
    <s v="127/2023"/>
    <s v="PD-PRC-2023/01388 APPS/ITO"/>
    <s v="2 - FATURADO"/>
    <n v="0"/>
    <x v="1"/>
    <x v="1"/>
    <m/>
  </r>
  <r>
    <x v="5750"/>
    <s v="44.229.813/0001-23"/>
    <s v="NF SERVICOS DO"/>
    <n v="407080"/>
    <d v="2026-06-10T00:00:00"/>
    <n v="413860"/>
    <d v="2026-06-10T00:00:00"/>
    <m/>
    <n v="1050.97"/>
    <d v="2026-07-10T00:00:00"/>
    <s v="E0220633"/>
    <s v="PD022633"/>
    <s v="Serviços de Publicidade Eletrônica"/>
    <n v="1000.52"/>
    <m/>
    <x v="0"/>
    <m/>
    <m/>
    <m/>
    <s v="2 - FATURADO"/>
    <n v="0"/>
    <x v="1"/>
    <x v="0"/>
    <m/>
  </r>
  <r>
    <x v="5750"/>
    <s v="44.229.813/0001-23"/>
    <s v="NF SERVICOS DO"/>
    <n v="407359"/>
    <d v="2026-06-11T00:00:00"/>
    <n v="414164"/>
    <d v="2026-06-11T00:00:00"/>
    <m/>
    <n v="276.57"/>
    <d v="2026-07-11T00:00:00"/>
    <s v="E0220633"/>
    <s v="PD022633"/>
    <s v="Serviços de Publicidade Eletrônica"/>
    <n v="263.29000000000002"/>
    <m/>
    <x v="0"/>
    <m/>
    <m/>
    <m/>
    <s v="2 - FATURADO"/>
    <n v="0"/>
    <x v="1"/>
    <x v="0"/>
    <m/>
  </r>
  <r>
    <x v="5750"/>
    <s v="44.229.813/0001-23"/>
    <s v="NF SERVICOS DO"/>
    <n v="407606"/>
    <d v="2026-06-12T00:00:00"/>
    <n v="414507"/>
    <d v="2026-06-12T00:00:00"/>
    <m/>
    <n v="276.57"/>
    <d v="2026-07-12T00:00:00"/>
    <s v="E0220633"/>
    <s v="PD022633"/>
    <s v="Serviços de Publicidade Eletrônica"/>
    <n v="263.29000000000002"/>
    <m/>
    <x v="0"/>
    <m/>
    <m/>
    <m/>
    <s v="2 - FATURADO"/>
    <n v="0"/>
    <x v="1"/>
    <x v="0"/>
    <m/>
  </r>
  <r>
    <x v="5750"/>
    <s v="44.229.813/0001-23"/>
    <s v="NF SERVICOS DO"/>
    <n v="407628"/>
    <d v="2026-06-12T00:00:00"/>
    <n v="414425"/>
    <d v="2026-06-12T00:00:00"/>
    <m/>
    <n v="5365.46"/>
    <d v="2026-07-12T00:00:00"/>
    <s v="E0220633"/>
    <s v="PD022633"/>
    <s v="Serviços de Publicidade Eletrônica"/>
    <n v="5107.92"/>
    <m/>
    <x v="0"/>
    <m/>
    <m/>
    <m/>
    <s v="2 - FATURADO"/>
    <n v="0"/>
    <x v="1"/>
    <x v="0"/>
    <m/>
  </r>
  <r>
    <x v="5750"/>
    <s v="44.229.813/0001-23"/>
    <s v="NF SERVICOS DO"/>
    <n v="407717"/>
    <d v="2026-06-12T00:00:00"/>
    <n v="414475"/>
    <d v="2026-06-12T00:00:00"/>
    <m/>
    <n v="885.02"/>
    <d v="2026-07-12T00:00:00"/>
    <s v="E0220633"/>
    <s v="PD022633"/>
    <s v="Serviços de Publicidade Eletrônica"/>
    <n v="842.54"/>
    <m/>
    <x v="0"/>
    <m/>
    <m/>
    <m/>
    <s v="2 - FATURADO"/>
    <n v="0"/>
    <x v="1"/>
    <x v="0"/>
    <m/>
  </r>
  <r>
    <x v="5750"/>
    <s v="44.229.813/0001-23"/>
    <s v="NF SERVICOS DO"/>
    <n v="407770"/>
    <d v="2026-06-15T00:00:00"/>
    <n v="414810"/>
    <d v="2026-06-15T00:00:00"/>
    <m/>
    <n v="1935.99"/>
    <d v="2026-07-15T00:00:00"/>
    <s v="E0220633"/>
    <s v="PD022633"/>
    <s v="Serviços de Publicidade Eletrônica"/>
    <n v="1843.06"/>
    <m/>
    <x v="0"/>
    <m/>
    <m/>
    <m/>
    <s v="2 - FATURADO"/>
    <n v="0"/>
    <x v="1"/>
    <x v="0"/>
    <m/>
  </r>
  <r>
    <x v="5750"/>
    <s v="44.229.813/0001-23"/>
    <s v="NF SERVICOS DO"/>
    <n v="407877"/>
    <d v="2026-06-15T00:00:00"/>
    <n v="414650"/>
    <d v="2026-06-15T00:00:00"/>
    <m/>
    <n v="1050.97"/>
    <d v="2026-07-15T00:00:00"/>
    <s v="E0220633"/>
    <s v="PD022633"/>
    <s v="Serviços de Publicidade Eletrônica"/>
    <n v="1000.52"/>
    <m/>
    <x v="0"/>
    <m/>
    <m/>
    <m/>
    <s v="2 - FATURADO"/>
    <n v="0"/>
    <x v="1"/>
    <x v="0"/>
    <m/>
  </r>
  <r>
    <x v="5750"/>
    <s v="44.229.813/0001-23"/>
    <s v="NF SERVICOS DO"/>
    <n v="408070"/>
    <d v="2026-06-16T00:00:00"/>
    <n v="415098"/>
    <d v="2026-06-16T00:00:00"/>
    <m/>
    <n v="276.57"/>
    <d v="2026-07-16T00:00:00"/>
    <s v="E0220633"/>
    <s v="PD022633"/>
    <s v="Serviços de Publicidade Eletrônica"/>
    <n v="263.29000000000002"/>
    <m/>
    <x v="0"/>
    <m/>
    <m/>
    <m/>
    <s v="2 - FATURADO"/>
    <n v="0"/>
    <x v="1"/>
    <x v="0"/>
    <m/>
  </r>
  <r>
    <x v="5750"/>
    <s v="44.229.813/0001-23"/>
    <s v="NF SERVICOS DO"/>
    <n v="408398"/>
    <d v="2026-06-17T00:00:00"/>
    <n v="415395"/>
    <d v="2026-06-17T00:00:00"/>
    <m/>
    <n v="829.71"/>
    <d v="2026-07-17T00:00:00"/>
    <s v="E0220633"/>
    <s v="PD022633"/>
    <s v="Serviços de Publicidade Eletrônica"/>
    <n v="789.88"/>
    <m/>
    <x v="0"/>
    <m/>
    <m/>
    <m/>
    <s v="2 - FATURADO"/>
    <n v="0"/>
    <x v="1"/>
    <x v="0"/>
    <m/>
  </r>
  <r>
    <x v="5750"/>
    <s v="44.229.813/0001-23"/>
    <s v="NF SERVICOS DO"/>
    <n v="408580"/>
    <d v="2026-06-17T00:00:00"/>
    <n v="415486"/>
    <d v="2026-06-17T00:00:00"/>
    <m/>
    <n v="885.02"/>
    <d v="2026-07-17T00:00:00"/>
    <s v="E0220633"/>
    <s v="PD022633"/>
    <s v="Serviços de Publicidade Eletrônica"/>
    <n v="842.54"/>
    <m/>
    <x v="0"/>
    <m/>
    <m/>
    <m/>
    <s v="2 - FATURADO"/>
    <n v="0"/>
    <x v="1"/>
    <x v="0"/>
    <m/>
  </r>
  <r>
    <x v="5750"/>
    <s v="44.229.813/0001-23"/>
    <s v="NF SERVICOS DO"/>
    <n v="408992"/>
    <d v="2026-06-19T00:00:00"/>
    <n v="415966"/>
    <d v="2026-06-19T00:00:00"/>
    <m/>
    <n v="995.65"/>
    <d v="2026-07-19T00:00:00"/>
    <s v="E0220633"/>
    <s v="PD022633"/>
    <s v="Serviços de Publicidade Eletrônica"/>
    <n v="947.86"/>
    <m/>
    <x v="0"/>
    <m/>
    <m/>
    <m/>
    <s v="2 - FATURADO"/>
    <n v="0"/>
    <x v="1"/>
    <x v="0"/>
    <m/>
  </r>
  <r>
    <x v="5750"/>
    <s v="44.229.813/0001-23"/>
    <s v="NF SERVICOS DO"/>
    <n v="409025"/>
    <d v="2026-06-19T00:00:00"/>
    <n v="415891"/>
    <d v="2026-06-19T00:00:00"/>
    <m/>
    <n v="497.83"/>
    <d v="2026-07-19T00:00:00"/>
    <s v="E0220633"/>
    <s v="PD022633"/>
    <s v="Serviços de Publicidade Eletrônica"/>
    <n v="473.93"/>
    <m/>
    <x v="0"/>
    <m/>
    <m/>
    <m/>
    <s v="2 - FATURADO"/>
    <n v="0"/>
    <x v="1"/>
    <x v="0"/>
    <m/>
  </r>
  <r>
    <x v="5750"/>
    <s v="44.229.813/0001-23"/>
    <s v="NF SERVICOS DO"/>
    <n v="409129"/>
    <d v="2026-06-19T00:00:00"/>
    <n v="415914"/>
    <d v="2026-06-19T00:00:00"/>
    <m/>
    <n v="885.02"/>
    <d v="2026-07-19T00:00:00"/>
    <s v="E0220633"/>
    <s v="PD022633"/>
    <s v="Serviços de Publicidade Eletrônica"/>
    <n v="842.54"/>
    <m/>
    <x v="0"/>
    <m/>
    <m/>
    <m/>
    <s v="2 - FATURADO"/>
    <n v="0"/>
    <x v="1"/>
    <x v="0"/>
    <m/>
  </r>
  <r>
    <x v="5750"/>
    <s v="44.229.813/0001-23"/>
    <s v="NF SERVICOS DO"/>
    <n v="410331"/>
    <d v="2026-06-25T00:00:00"/>
    <n v="417222"/>
    <d v="2026-06-25T00:00:00"/>
    <m/>
    <n v="442.51"/>
    <d v="2026-07-25T00:00:00"/>
    <s v="E0220633"/>
    <s v="PD022633"/>
    <s v="Serviços de Publicidade Eletrônica"/>
    <n v="421.27"/>
    <m/>
    <x v="0"/>
    <m/>
    <m/>
    <m/>
    <s v="2 - FATURADO"/>
    <n v="0"/>
    <x v="1"/>
    <x v="0"/>
    <m/>
  </r>
  <r>
    <x v="5750"/>
    <s v="44.229.813/0001-23"/>
    <s v="NF SERVICOS DO"/>
    <n v="410747"/>
    <d v="2026-06-29T00:00:00"/>
    <n v="417771"/>
    <d v="2026-06-29T00:00:00"/>
    <m/>
    <n v="995.65"/>
    <d v="2026-07-29T00:00:00"/>
    <s v="E0220633"/>
    <s v="PD022633"/>
    <s v="Serviços de Publicidade Eletrônica"/>
    <n v="947.86"/>
    <m/>
    <x v="0"/>
    <m/>
    <m/>
    <m/>
    <s v="2 - FATURADO"/>
    <n v="0"/>
    <x v="1"/>
    <x v="0"/>
    <m/>
  </r>
  <r>
    <x v="5750"/>
    <s v="44.229.813/0001-23"/>
    <s v="NF SERVICOS DO"/>
    <n v="410788"/>
    <d v="2026-06-29T00:00:00"/>
    <n v="417744"/>
    <d v="2026-06-29T00:00:00"/>
    <m/>
    <n v="2157.25"/>
    <d v="2026-07-29T00:00:00"/>
    <s v="E0220633"/>
    <s v="PD022633"/>
    <s v="Serviços de Publicidade Eletrônica"/>
    <n v="2053.6999999999998"/>
    <m/>
    <x v="0"/>
    <m/>
    <m/>
    <m/>
    <s v="2 - FATURADO"/>
    <n v="0"/>
    <x v="1"/>
    <x v="0"/>
    <m/>
  </r>
  <r>
    <x v="5750"/>
    <s v="44.229.813/0001-23"/>
    <s v="NF SERVICOS DO"/>
    <n v="411065"/>
    <d v="2026-06-30T00:00:00"/>
    <n v="418049"/>
    <d v="2026-06-30T00:00:00"/>
    <m/>
    <n v="497.83"/>
    <d v="2026-07-30T00:00:00"/>
    <s v="E0220633"/>
    <s v="PD022633"/>
    <s v="Serviços de Publicidade Eletrônica"/>
    <n v="473.93"/>
    <m/>
    <x v="0"/>
    <m/>
    <m/>
    <m/>
    <s v="2 - FATURADO"/>
    <n v="0"/>
    <x v="1"/>
    <x v="0"/>
    <m/>
  </r>
  <r>
    <x v="5751"/>
    <s v="44.229.821/0001-70"/>
    <s v="NF SERVICOS"/>
    <n v="211988"/>
    <d v="2026-06-10T00:00:00"/>
    <n v="2197695"/>
    <d v="2026-06-10T00:00:00"/>
    <d v="2026-05-01T00:00:00"/>
    <n v="2007.96"/>
    <d v="2026-07-10T00:00:00"/>
    <s v="E0230662"/>
    <s v="PD023662"/>
    <s v="PREFEITURA CADASTRO"/>
    <n v="1911.58"/>
    <d v="2026-05-01T00:00:00"/>
    <x v="0"/>
    <s v="1880100/23"/>
    <s v="188/2023"/>
    <s v="359.00008106/2023-97 APPS/ITO"/>
    <s v="2 - FATURADO"/>
    <n v="0"/>
    <x v="1"/>
    <x v="1"/>
    <m/>
  </r>
  <r>
    <x v="5751"/>
    <s v="44.229.821/0001-70"/>
    <s v="NF SERVICOS DO"/>
    <n v="407318"/>
    <d v="2026-06-11T00:00:00"/>
    <n v="414264"/>
    <d v="2026-06-11T00:00:00"/>
    <m/>
    <n v="221.26"/>
    <d v="2026-07-11T00:00:00"/>
    <s v="E0265037"/>
    <s v="PD265037"/>
    <s v="Serviços de Publicidade Eletrônica"/>
    <n v="210.64"/>
    <m/>
    <x v="0"/>
    <m/>
    <m/>
    <m/>
    <s v="2 - FATURADO"/>
    <n v="0"/>
    <x v="1"/>
    <x v="0"/>
    <m/>
  </r>
  <r>
    <x v="5751"/>
    <s v="44.229.821/0001-70"/>
    <s v="NF SERVICOS DO"/>
    <n v="407749"/>
    <d v="2026-06-15T00:00:00"/>
    <n v="414776"/>
    <d v="2026-06-15T00:00:00"/>
    <m/>
    <n v="221.26"/>
    <d v="2026-07-15T00:00:00"/>
    <s v="E0265037"/>
    <s v="PD265037"/>
    <s v="Serviços de Publicidade Eletrônica"/>
    <n v="210.64"/>
    <m/>
    <x v="0"/>
    <m/>
    <m/>
    <m/>
    <s v="2 - FATURADO"/>
    <n v="0"/>
    <x v="1"/>
    <x v="0"/>
    <m/>
  </r>
  <r>
    <x v="5751"/>
    <s v="44.229.821/0001-70"/>
    <s v="NF SERVICOS DO"/>
    <n v="408003"/>
    <d v="2026-06-15T00:00:00"/>
    <n v="414817"/>
    <d v="2026-06-15T00:00:00"/>
    <m/>
    <n v="221.26"/>
    <d v="2026-07-15T00:00:00"/>
    <s v="E0265037"/>
    <s v="PD265037"/>
    <s v="Serviços de Publicidade Eletrônica"/>
    <n v="210.64"/>
    <m/>
    <x v="0"/>
    <m/>
    <m/>
    <m/>
    <s v="2 - FATURADO"/>
    <n v="0"/>
    <x v="1"/>
    <x v="0"/>
    <m/>
  </r>
  <r>
    <x v="5751"/>
    <s v="44.229.821/0001-70"/>
    <s v="NF SERVICOS DO"/>
    <n v="408241"/>
    <d v="2026-06-16T00:00:00"/>
    <n v="414981"/>
    <d v="2026-06-16T00:00:00"/>
    <m/>
    <n v="276.57"/>
    <d v="2026-07-16T00:00:00"/>
    <s v="E0265037"/>
    <s v="PD265037"/>
    <s v="Serviços de Publicidade Eletrônica"/>
    <n v="263.29000000000002"/>
    <m/>
    <x v="0"/>
    <m/>
    <m/>
    <m/>
    <s v="2 - FATURADO"/>
    <n v="0"/>
    <x v="1"/>
    <x v="0"/>
    <m/>
  </r>
  <r>
    <x v="5751"/>
    <s v="44.229.821/0001-70"/>
    <s v="NF SERVICOS DO"/>
    <n v="408546"/>
    <d v="2026-06-17T00:00:00"/>
    <n v="415516"/>
    <d v="2026-06-18T00:00:00"/>
    <m/>
    <n v="387.2"/>
    <d v="2026-07-17T00:00:00"/>
    <s v="E0265037"/>
    <s v="PD265037"/>
    <s v="Serviços de Publicidade Eletrônica"/>
    <n v="368.61"/>
    <m/>
    <x v="0"/>
    <m/>
    <m/>
    <m/>
    <s v="2 - FATURADO"/>
    <n v="0"/>
    <x v="1"/>
    <x v="0"/>
    <m/>
  </r>
  <r>
    <x v="5751"/>
    <s v="44.229.821/0001-70"/>
    <s v="NF SERVICOS DO"/>
    <n v="409652"/>
    <d v="2026-06-23T00:00:00"/>
    <n v="416615"/>
    <d v="2026-06-24T00:00:00"/>
    <m/>
    <n v="165.94"/>
    <d v="2026-07-24T00:00:00"/>
    <s v="E0265037"/>
    <s v="PD265037"/>
    <s v="Serviços de Publicidade Eletrônica"/>
    <n v="157.97"/>
    <m/>
    <x v="0"/>
    <m/>
    <m/>
    <m/>
    <s v="2 - FATURADO"/>
    <n v="0"/>
    <x v="1"/>
    <x v="0"/>
    <m/>
  </r>
  <r>
    <x v="5751"/>
    <s v="44.229.821/0001-70"/>
    <s v="NF SERVICOS DO"/>
    <n v="410628"/>
    <d v="2026-06-26T00:00:00"/>
    <n v="417587"/>
    <d v="2026-06-26T00:00:00"/>
    <m/>
    <n v="387.2"/>
    <d v="2026-07-26T00:00:00"/>
    <s v="E0265037"/>
    <s v="PD265037"/>
    <s v="Serviços de Publicidade Eletrônica"/>
    <n v="368.61"/>
    <m/>
    <x v="0"/>
    <m/>
    <m/>
    <m/>
    <s v="2 - FATURADO"/>
    <n v="0"/>
    <x v="1"/>
    <x v="0"/>
    <m/>
  </r>
  <r>
    <x v="5752"/>
    <s v="44.229.839/0001-71"/>
    <s v="NF SERVICOS DO"/>
    <n v="407721"/>
    <d v="2026-06-12T00:00:00"/>
    <n v="414371"/>
    <d v="2026-06-12T00:00:00"/>
    <m/>
    <n v="368.76"/>
    <d v="2026-07-12T00:00:00"/>
    <s v="E0265041"/>
    <s v="PD265041"/>
    <s v="Serviços de Publicidade Eletrônica"/>
    <n v="351.06"/>
    <m/>
    <x v="0"/>
    <m/>
    <m/>
    <m/>
    <s v="2 - FATURADO"/>
    <n v="0"/>
    <x v="1"/>
    <x v="0"/>
    <m/>
  </r>
  <r>
    <x v="5753"/>
    <s v="44.316.750/0001-42"/>
    <s v="NF SERVICOS - ADESAO"/>
    <n v="2012898"/>
    <d v="2026-06-17T00:00:00"/>
    <n v="2215666"/>
    <d v="2026-06-17T00:00:00"/>
    <m/>
    <n v="164.54"/>
    <d v="2026-07-30T00:00:00"/>
    <m/>
    <m/>
    <s v="Processamento de dados e congêneres"/>
    <n v="164.54"/>
    <m/>
    <x v="0"/>
    <m/>
    <m/>
    <m/>
    <s v="2 - FATURADO"/>
    <n v="0"/>
    <x v="1"/>
    <x v="0"/>
    <m/>
  </r>
  <r>
    <x v="5754"/>
    <s v="44.340.790/0001-20"/>
    <s v="NF SERVICOS - ADESAO"/>
    <n v="2005457"/>
    <d v="2026-06-12T00:00:00"/>
    <n v="2207963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755"/>
    <s v="44.358.067/0001-78"/>
    <s v="NF SERVICOS DO"/>
    <n v="218803"/>
    <d v="2023-08-30T00:00:00"/>
    <n v="224364"/>
    <d v="2023-08-31T00:00:00"/>
    <m/>
    <n v="54"/>
    <d v="2023-09-30T00:00:00"/>
    <m/>
    <m/>
    <s v="Boletim - Diário Oficial Informa"/>
    <n v="54"/>
    <m/>
    <x v="0"/>
    <m/>
    <m/>
    <m/>
    <s v="3 - FATURADO DO INFORMA"/>
    <n v="1004"/>
    <x v="2"/>
    <x v="0"/>
    <m/>
  </r>
  <r>
    <x v="5756"/>
    <s v="44.405.177/0001-43"/>
    <s v="ND-OPERADORA CIELO"/>
    <n v="29436"/>
    <d v="2026-06-09T00:00:00"/>
    <m/>
    <m/>
    <m/>
    <n v="139.38999999999999"/>
    <d v="2026-06-09T00:00:00"/>
    <m/>
    <m/>
    <s v="e-CNPJ A1 - Renovação 12 meses"/>
    <n v="139.38999999999999"/>
    <m/>
    <x v="0"/>
    <m/>
    <m/>
    <m/>
    <s v="1 - VENDA A VISTA"/>
    <n v="21"/>
    <x v="0"/>
    <x v="2"/>
    <m/>
  </r>
  <r>
    <x v="5757"/>
    <s v="44.405.967/0001-29"/>
    <s v="NF SERVICOS DO"/>
    <n v="401992"/>
    <d v="2026-05-15T00:00:00"/>
    <n v="408761"/>
    <d v="2026-05-15T00:00:00"/>
    <m/>
    <n v="553.14"/>
    <d v="2026-06-14T00:00:00"/>
    <s v="E0240956"/>
    <s v="PD024956"/>
    <s v="Serviços de Publicidade Eletrônica"/>
    <n v="526.59"/>
    <m/>
    <x v="0"/>
    <m/>
    <m/>
    <m/>
    <s v="2 - FATURADO"/>
    <n v="16"/>
    <x v="0"/>
    <x v="0"/>
    <m/>
  </r>
  <r>
    <x v="5757"/>
    <s v="44.405.967/0001-29"/>
    <s v="NF SERVICOS DO"/>
    <n v="407078"/>
    <d v="2026-06-10T00:00:00"/>
    <n v="413878"/>
    <d v="2026-06-10T00:00:00"/>
    <m/>
    <n v="1106.28"/>
    <d v="2026-07-10T00:00:00"/>
    <s v="E0240956"/>
    <s v="PD024956"/>
    <s v="Serviços de Publicidade Eletrônica"/>
    <n v="1053.18"/>
    <m/>
    <x v="0"/>
    <m/>
    <m/>
    <m/>
    <s v="2 - FATURADO"/>
    <n v="0"/>
    <x v="1"/>
    <x v="0"/>
    <m/>
  </r>
  <r>
    <x v="5757"/>
    <s v="44.405.967/0001-29"/>
    <s v="NF SERVICOS DO"/>
    <n v="407153"/>
    <d v="2026-06-10T00:00:00"/>
    <n v="414061"/>
    <d v="2026-06-10T00:00:00"/>
    <m/>
    <n v="368.76"/>
    <d v="2026-07-10T00:00:00"/>
    <s v="E0240956"/>
    <s v="PD024956"/>
    <s v="Serviços de Publicidade Eletrônica"/>
    <n v="351.06"/>
    <m/>
    <x v="0"/>
    <m/>
    <m/>
    <m/>
    <s v="2 - FATURADO"/>
    <n v="0"/>
    <x v="1"/>
    <x v="0"/>
    <m/>
  </r>
  <r>
    <x v="5757"/>
    <s v="44.405.967/0001-29"/>
    <s v="NF SERVICOS DO"/>
    <n v="407259"/>
    <d v="2026-06-11T00:00:00"/>
    <n v="414343"/>
    <d v="2026-06-11T00:00:00"/>
    <m/>
    <n v="737.52"/>
    <d v="2026-07-11T00:00:00"/>
    <s v="E0240956"/>
    <s v="PD024956"/>
    <s v="Serviços de Publicidade Eletrônica"/>
    <n v="702.12"/>
    <m/>
    <x v="0"/>
    <m/>
    <m/>
    <m/>
    <s v="2 - FATURADO"/>
    <n v="0"/>
    <x v="1"/>
    <x v="0"/>
    <m/>
  </r>
  <r>
    <x v="5757"/>
    <s v="44.405.967/0001-29"/>
    <s v="NF SERVICOS DO"/>
    <n v="407956"/>
    <d v="2026-06-15T00:00:00"/>
    <n v="414654"/>
    <d v="2026-06-15T00:00:00"/>
    <m/>
    <n v="553.14"/>
    <d v="2026-07-15T00:00:00"/>
    <s v="E0240956"/>
    <s v="PD024956"/>
    <s v="Serviços de Publicidade Eletrônica"/>
    <n v="526.59"/>
    <m/>
    <x v="0"/>
    <m/>
    <m/>
    <m/>
    <s v="2 - FATURADO"/>
    <n v="0"/>
    <x v="1"/>
    <x v="0"/>
    <m/>
  </r>
  <r>
    <x v="5757"/>
    <s v="44.405.967/0001-29"/>
    <s v="NF SERVICOS DO"/>
    <n v="408057"/>
    <d v="2026-06-15T00:00:00"/>
    <n v="414895"/>
    <d v="2026-06-15T00:00:00"/>
    <m/>
    <n v="553.14"/>
    <d v="2026-07-15T00:00:00"/>
    <s v="E0240956"/>
    <s v="PD024956"/>
    <s v="Serviços de Publicidade Eletrônica"/>
    <n v="526.59"/>
    <m/>
    <x v="0"/>
    <m/>
    <m/>
    <m/>
    <s v="2 - FATURADO"/>
    <n v="0"/>
    <x v="1"/>
    <x v="0"/>
    <m/>
  </r>
  <r>
    <x v="5757"/>
    <s v="44.405.967/0001-29"/>
    <s v="NF SERVICOS DO"/>
    <n v="408155"/>
    <d v="2026-06-16T00:00:00"/>
    <n v="415039"/>
    <d v="2026-06-16T00:00:00"/>
    <m/>
    <n v="921.9"/>
    <d v="2026-07-16T00:00:00"/>
    <s v="E0240956"/>
    <s v="PD024956"/>
    <s v="Serviços de Publicidade Eletrônica"/>
    <n v="877.65"/>
    <m/>
    <x v="0"/>
    <m/>
    <m/>
    <m/>
    <s v="2 - FATURADO"/>
    <n v="0"/>
    <x v="1"/>
    <x v="0"/>
    <m/>
  </r>
  <r>
    <x v="5757"/>
    <s v="44.405.967/0001-29"/>
    <s v="NF SERVICOS DO"/>
    <n v="408361"/>
    <d v="2026-06-17T00:00:00"/>
    <n v="415239"/>
    <d v="2026-06-17T00:00:00"/>
    <m/>
    <n v="645.33000000000004"/>
    <d v="2026-07-17T00:00:00"/>
    <s v="E0240956"/>
    <s v="PD024956"/>
    <s v="Serviços de Publicidade Eletrônica"/>
    <n v="614.35"/>
    <m/>
    <x v="0"/>
    <m/>
    <m/>
    <m/>
    <s v="2 - FATURADO"/>
    <n v="0"/>
    <x v="1"/>
    <x v="0"/>
    <m/>
  </r>
  <r>
    <x v="5758"/>
    <s v="44.413.574/0001-67"/>
    <s v="NF SERVICOS - ADESAO"/>
    <n v="1996448"/>
    <d v="2026-06-12T00:00:00"/>
    <n v="2198907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759"/>
    <s v="44.413.680/0001-40"/>
    <s v="ND-RATEIO CONDOM PPT"/>
    <n v="22005"/>
    <d v="2026-06-01T00:00:00"/>
    <m/>
    <m/>
    <m/>
    <n v="11560.94"/>
    <d v="2026-06-30T00:00:00"/>
    <s v="CARGA INICIAL RATEIO CONDOM PPT"/>
    <m/>
    <s v="CARGA INICIAL RATEIO CONDOM PPT"/>
    <n v="11560.94"/>
    <m/>
    <x v="0"/>
    <m/>
    <m/>
    <m/>
    <s v="29 DIAS"/>
    <n v="1"/>
    <x v="0"/>
    <x v="8"/>
    <m/>
  </r>
  <r>
    <x v="5759"/>
    <s v="44.413.680/0001-40"/>
    <s v="ND-RATEIO CONDOM PPT"/>
    <n v="22006"/>
    <d v="2026-06-01T00:00:00"/>
    <m/>
    <m/>
    <m/>
    <n v="17425.79"/>
    <d v="2026-06-30T00:00:00"/>
    <s v="CARGA INICIAL RATEIO CONDOM PPT"/>
    <m/>
    <s v="CARGA INICIAL RATEIO CONDOM PPT"/>
    <n v="17425.79"/>
    <m/>
    <x v="0"/>
    <m/>
    <m/>
    <m/>
    <s v="29 DIAS"/>
    <n v="1"/>
    <x v="0"/>
    <x v="8"/>
    <m/>
  </r>
  <r>
    <x v="5759"/>
    <s v="44.413.680/0001-40"/>
    <s v="ND-RATEIO CONDOM PPT"/>
    <n v="22007"/>
    <d v="2026-06-01T00:00:00"/>
    <m/>
    <m/>
    <m/>
    <n v="16400.47"/>
    <d v="2026-06-30T00:00:00"/>
    <s v="CARGA INICIAL RATEIO CONDOM PPT"/>
    <m/>
    <s v="CARGA INICIAL RATEIO CONDOM PPT"/>
    <n v="16400.47"/>
    <m/>
    <x v="0"/>
    <m/>
    <m/>
    <m/>
    <s v="29 DIAS"/>
    <n v="1"/>
    <x v="0"/>
    <x v="8"/>
    <m/>
  </r>
  <r>
    <x v="5759"/>
    <s v="44.413.680/0001-40"/>
    <s v="ND-RATEIO CONDOM PPT"/>
    <n v="22008"/>
    <d v="2026-06-01T00:00:00"/>
    <m/>
    <m/>
    <m/>
    <n v="10829.58"/>
    <d v="2026-06-30T00:00:00"/>
    <s v="CARGA INICIAL RATEIO CONDOM PPT"/>
    <m/>
    <s v="CARGA INICIAL RATEIO CONDOM PPT"/>
    <n v="10829.58"/>
    <m/>
    <x v="0"/>
    <m/>
    <m/>
    <m/>
    <s v="29 DIAS"/>
    <n v="1"/>
    <x v="0"/>
    <x v="8"/>
    <m/>
  </r>
  <r>
    <x v="5759"/>
    <s v="44.413.680/0001-40"/>
    <s v="ND-RATEIO CONDOM PPT"/>
    <n v="22009"/>
    <d v="2026-06-01T00:00:00"/>
    <m/>
    <m/>
    <m/>
    <n v="10458.56"/>
    <d v="2026-06-30T00:00:00"/>
    <s v="CARGA INICIAL RATEIO CONDOM PPT"/>
    <m/>
    <s v="CARGA INICIAL RATEIO CONDOM PPT"/>
    <n v="10458.56"/>
    <m/>
    <x v="0"/>
    <m/>
    <m/>
    <m/>
    <s v="29 DIAS"/>
    <n v="1"/>
    <x v="0"/>
    <x v="8"/>
    <m/>
  </r>
  <r>
    <x v="5759"/>
    <s v="44.413.680/0001-40"/>
    <s v="ND-RATEIO CONDOM PPT"/>
    <n v="22010"/>
    <d v="2026-06-01T00:00:00"/>
    <m/>
    <m/>
    <m/>
    <n v="8502.0499999999993"/>
    <d v="2026-06-30T00:00:00"/>
    <s v="CARGA INICIAL RATEIO CONDOM PPT"/>
    <m/>
    <s v="CARGA INICIAL RATEIO CONDOM PPT"/>
    <n v="8502.0499999999993"/>
    <m/>
    <x v="0"/>
    <m/>
    <m/>
    <m/>
    <s v="29 DIAS"/>
    <n v="1"/>
    <x v="0"/>
    <x v="8"/>
    <m/>
  </r>
  <r>
    <x v="5759"/>
    <s v="44.413.680/0001-40"/>
    <s v="ND-RATEIO CONDOM PPT"/>
    <n v="22011"/>
    <d v="2026-06-01T00:00:00"/>
    <m/>
    <m/>
    <m/>
    <n v="8602.2999999999993"/>
    <d v="2026-06-30T00:00:00"/>
    <s v="CARGA INICIAL RATEIO CONDOM PPT"/>
    <m/>
    <s v="CARGA INICIAL RATEIO CONDOM PPT"/>
    <n v="8602.2999999999993"/>
    <m/>
    <x v="0"/>
    <m/>
    <m/>
    <m/>
    <s v="29 DIAS"/>
    <n v="1"/>
    <x v="0"/>
    <x v="8"/>
    <m/>
  </r>
  <r>
    <x v="5759"/>
    <s v="44.413.680/0001-40"/>
    <s v="ND-RATEIO CONDOM PPT"/>
    <n v="22012"/>
    <d v="2026-06-01T00:00:00"/>
    <m/>
    <m/>
    <m/>
    <n v="19842.21"/>
    <d v="2026-06-30T00:00:00"/>
    <s v="CARGA INICIAL RATEIO CONDOM PPT"/>
    <m/>
    <s v="CARGA INICIAL RATEIO CONDOM PPT"/>
    <n v="19842.21"/>
    <m/>
    <x v="0"/>
    <m/>
    <m/>
    <m/>
    <s v="29 DIAS"/>
    <n v="1"/>
    <x v="0"/>
    <x v="8"/>
    <m/>
  </r>
  <r>
    <x v="5759"/>
    <s v="44.413.680/0001-40"/>
    <s v="ND-RATEIO CONDOM PPT"/>
    <n v="22013"/>
    <d v="2026-06-01T00:00:00"/>
    <m/>
    <m/>
    <m/>
    <n v="17953.21"/>
    <d v="2026-06-30T00:00:00"/>
    <s v="CARGA INICIAL RATEIO CONDOM PPT"/>
    <m/>
    <s v="CARGA INICIAL RATEIO CONDOM PPT"/>
    <n v="17953.21"/>
    <m/>
    <x v="0"/>
    <m/>
    <m/>
    <m/>
    <s v="29 DIAS"/>
    <n v="1"/>
    <x v="0"/>
    <x v="8"/>
    <m/>
  </r>
  <r>
    <x v="5759"/>
    <s v="44.413.680/0001-40"/>
    <s v="ND-RATEIO CONDOM PPT"/>
    <n v="22014"/>
    <d v="2026-06-01T00:00:00"/>
    <m/>
    <m/>
    <m/>
    <n v="58155.55"/>
    <d v="2026-06-30T00:00:00"/>
    <s v="CARGA INICIAL RATEIO CONDOM PPT"/>
    <m/>
    <s v="CARGA INICIAL RATEIO CONDOM PPT"/>
    <n v="58155.55"/>
    <m/>
    <x v="0"/>
    <m/>
    <m/>
    <m/>
    <s v="29 DIAS"/>
    <n v="1"/>
    <x v="0"/>
    <x v="8"/>
    <m/>
  </r>
  <r>
    <x v="5759"/>
    <s v="44.413.680/0001-40"/>
    <s v="ND-RATEIO CONDOM PPT"/>
    <n v="22015"/>
    <d v="2026-06-01T00:00:00"/>
    <m/>
    <m/>
    <m/>
    <n v="4873.6000000000004"/>
    <d v="2026-06-30T00:00:00"/>
    <s v="CARGA INICIAL RATEIO CONDOM PPT"/>
    <m/>
    <s v="CARGA INICIAL RATEIO CONDOM PPT"/>
    <n v="4873.6000000000004"/>
    <m/>
    <x v="0"/>
    <m/>
    <m/>
    <m/>
    <s v="29 DIAS"/>
    <n v="1"/>
    <x v="0"/>
    <x v="8"/>
    <m/>
  </r>
  <r>
    <x v="5759"/>
    <s v="44.413.680/0001-40"/>
    <s v="ND-RATEIO CONDOM PPT"/>
    <n v="22016"/>
    <d v="2026-06-01T00:00:00"/>
    <m/>
    <m/>
    <m/>
    <n v="14227.09"/>
    <d v="2026-06-30T00:00:00"/>
    <s v="CARGA INICIAL RATEIO CONDOM PPT"/>
    <m/>
    <s v="CARGA INICIAL RATEIO CONDOM PPT"/>
    <n v="14227.09"/>
    <m/>
    <x v="0"/>
    <m/>
    <m/>
    <m/>
    <s v="29 DIAS"/>
    <n v="1"/>
    <x v="0"/>
    <x v="8"/>
    <m/>
  </r>
  <r>
    <x v="5759"/>
    <s v="44.413.680/0001-40"/>
    <s v="ND-RATEIO CONDOM PPT"/>
    <n v="22017"/>
    <d v="2026-06-01T00:00:00"/>
    <m/>
    <m/>
    <m/>
    <n v="16861.55"/>
    <d v="2026-06-30T00:00:00"/>
    <s v="CARGA INICIAL RATEIO CONDOM PPT"/>
    <m/>
    <s v="CARGA INICIAL RATEIO CONDOM PPT"/>
    <n v="16861.55"/>
    <m/>
    <x v="0"/>
    <m/>
    <m/>
    <m/>
    <s v="29 DIAS"/>
    <n v="1"/>
    <x v="0"/>
    <x v="8"/>
    <m/>
  </r>
  <r>
    <x v="5759"/>
    <s v="44.413.680/0001-40"/>
    <s v="ND-RATEIO CONDOM PPT"/>
    <n v="22018"/>
    <d v="2026-06-01T00:00:00"/>
    <m/>
    <m/>
    <m/>
    <n v="10140.83"/>
    <d v="2026-06-30T00:00:00"/>
    <s v="CARGA INICIAL RATEIO CONDOM PPT"/>
    <m/>
    <s v="CARGA INICIAL RATEIO CONDOM PPT"/>
    <n v="10140.83"/>
    <m/>
    <x v="0"/>
    <m/>
    <m/>
    <m/>
    <s v="29 DIAS"/>
    <n v="1"/>
    <x v="0"/>
    <x v="8"/>
    <m/>
  </r>
  <r>
    <x v="5759"/>
    <s v="44.413.680/0001-40"/>
    <s v="ND-RATEIO CONDOM PPT"/>
    <n v="22019"/>
    <d v="2026-06-01T00:00:00"/>
    <m/>
    <m/>
    <m/>
    <n v="18894.88"/>
    <d v="2026-06-30T00:00:00"/>
    <s v="CARGA INICIAL RATEIO CONDOM PPT"/>
    <m/>
    <s v="CARGA INICIAL RATEIO CONDOM PPT"/>
    <n v="18894.88"/>
    <m/>
    <x v="0"/>
    <m/>
    <m/>
    <m/>
    <s v="29 DIAS"/>
    <n v="1"/>
    <x v="0"/>
    <x v="8"/>
    <m/>
  </r>
  <r>
    <x v="5759"/>
    <s v="44.413.680/0001-40"/>
    <s v="ND-RATEIO CONDOM PPT"/>
    <n v="22020"/>
    <d v="2026-06-01T00:00:00"/>
    <m/>
    <m/>
    <m/>
    <n v="8528.3799999999992"/>
    <d v="2026-06-30T00:00:00"/>
    <s v="CARGA INICIAL RATEIO CONDOM PPT"/>
    <m/>
    <s v="CARGA INICIAL RATEIO CONDOM PPT"/>
    <n v="8528.3799999999992"/>
    <m/>
    <x v="0"/>
    <m/>
    <m/>
    <m/>
    <s v="29 DIAS"/>
    <n v="1"/>
    <x v="0"/>
    <x v="8"/>
    <m/>
  </r>
  <r>
    <x v="5759"/>
    <s v="44.413.680/0001-40"/>
    <s v="ND-RATEIO CONDOM PPT"/>
    <n v="22021"/>
    <d v="2026-06-01T00:00:00"/>
    <m/>
    <m/>
    <m/>
    <n v="63584.3"/>
    <d v="2026-06-30T00:00:00"/>
    <s v="CARGA INICIAL RATEIO CONDOM PPT"/>
    <m/>
    <s v="CARGA INICIAL RATEIO CONDOM PPT"/>
    <n v="63584.3"/>
    <m/>
    <x v="0"/>
    <m/>
    <m/>
    <m/>
    <s v="29 DIAS"/>
    <n v="1"/>
    <x v="0"/>
    <x v="8"/>
    <m/>
  </r>
  <r>
    <x v="5759"/>
    <s v="44.413.680/0001-40"/>
    <s v="ND-RATEIO CONDOM PPT"/>
    <n v="22022"/>
    <d v="2026-06-01T00:00:00"/>
    <m/>
    <m/>
    <m/>
    <n v="8914.44"/>
    <d v="2026-06-30T00:00:00"/>
    <s v="CARGA INICIAL RATEIO CONDOM PPT"/>
    <m/>
    <s v="CARGA INICIAL RATEIO CONDOM PPT"/>
    <n v="8914.44"/>
    <m/>
    <x v="0"/>
    <m/>
    <m/>
    <m/>
    <s v="29 DIAS"/>
    <n v="1"/>
    <x v="0"/>
    <x v="8"/>
    <m/>
  </r>
  <r>
    <x v="5759"/>
    <s v="44.413.680/0001-40"/>
    <s v="ND-RATEIO CONDOM PPT"/>
    <n v="22023"/>
    <d v="2026-06-01T00:00:00"/>
    <m/>
    <m/>
    <m/>
    <n v="32780.49"/>
    <d v="2026-06-30T00:00:00"/>
    <s v="CARGA INICIAL RATEIO CONDOM PPT"/>
    <m/>
    <s v="CARGA INICIAL RATEIO CONDOM PPT"/>
    <n v="32780.49"/>
    <m/>
    <x v="0"/>
    <m/>
    <m/>
    <m/>
    <s v="29 DIAS"/>
    <n v="1"/>
    <x v="0"/>
    <x v="8"/>
    <m/>
  </r>
  <r>
    <x v="5759"/>
    <s v="44.413.680/0001-40"/>
    <s v="ND-RATEIO CONDOM PPT"/>
    <n v="22024"/>
    <d v="2026-06-01T00:00:00"/>
    <m/>
    <m/>
    <m/>
    <n v="13069.35"/>
    <d v="2026-06-30T00:00:00"/>
    <s v="CARGA INICIAL RATEIO CONDOM PPT"/>
    <m/>
    <s v="CARGA INICIAL RATEIO CONDOM PPT"/>
    <n v="13069.35"/>
    <m/>
    <x v="0"/>
    <m/>
    <m/>
    <m/>
    <s v="29 DIAS"/>
    <n v="1"/>
    <x v="0"/>
    <x v="8"/>
    <m/>
  </r>
  <r>
    <x v="5759"/>
    <s v="44.413.680/0001-40"/>
    <s v="ND-RATEIO CONDOM PPT"/>
    <n v="22025"/>
    <d v="2026-06-01T00:00:00"/>
    <m/>
    <m/>
    <m/>
    <n v="9976.98"/>
    <d v="2026-06-30T00:00:00"/>
    <s v="CARGA INICIAL RATEIO CONDOM PPT"/>
    <m/>
    <s v="CARGA INICIAL RATEIO CONDOM PPT"/>
    <n v="9976.98"/>
    <m/>
    <x v="0"/>
    <m/>
    <m/>
    <m/>
    <s v="29 DIAS"/>
    <n v="1"/>
    <x v="0"/>
    <x v="8"/>
    <m/>
  </r>
  <r>
    <x v="5759"/>
    <s v="44.413.680/0001-40"/>
    <s v="ND-RATEIO CONDOM PPT"/>
    <n v="22026"/>
    <d v="2026-06-01T00:00:00"/>
    <m/>
    <m/>
    <m/>
    <n v="99067.72"/>
    <d v="2026-06-30T00:00:00"/>
    <s v="CARGA INICIAL RATEIO CONDOM PPT"/>
    <m/>
    <s v="CARGA INICIAL RATEIO CONDOM PPT"/>
    <n v="99067.72"/>
    <m/>
    <x v="0"/>
    <m/>
    <m/>
    <m/>
    <s v="29 DIAS"/>
    <n v="1"/>
    <x v="0"/>
    <x v="8"/>
    <m/>
  </r>
  <r>
    <x v="5759"/>
    <s v="44.413.680/0001-40"/>
    <s v="ND-RATEIO CONDOM PPT"/>
    <n v="22027"/>
    <d v="2026-06-01T00:00:00"/>
    <m/>
    <m/>
    <m/>
    <n v="82673.81"/>
    <d v="2026-06-30T00:00:00"/>
    <s v="CARGA INICIAL RATEIO CONDOM PPT"/>
    <m/>
    <s v="CARGA INICIAL RATEIO CONDOM PPT"/>
    <n v="82673.81"/>
    <m/>
    <x v="0"/>
    <m/>
    <m/>
    <m/>
    <s v="29 DIAS"/>
    <n v="1"/>
    <x v="0"/>
    <x v="8"/>
    <m/>
  </r>
  <r>
    <x v="5759"/>
    <s v="44.413.680/0001-40"/>
    <s v="ND-RATEIO CONDOM PPT"/>
    <n v="22028"/>
    <d v="2026-06-01T00:00:00"/>
    <m/>
    <m/>
    <m/>
    <n v="19628.32"/>
    <d v="2026-06-30T00:00:00"/>
    <s v="CARGA INICIAL RATEIO CONDOM PPT"/>
    <m/>
    <s v="CARGA INICIAL RATEIO CONDOM PPT"/>
    <n v="19628.32"/>
    <m/>
    <x v="0"/>
    <m/>
    <m/>
    <m/>
    <s v="29 DIAS"/>
    <n v="1"/>
    <x v="0"/>
    <x v="8"/>
    <m/>
  </r>
  <r>
    <x v="5759"/>
    <s v="44.413.680/0001-40"/>
    <s v="ND-RATEIO CONDOM PPT"/>
    <n v="22029"/>
    <d v="2026-06-01T00:00:00"/>
    <m/>
    <m/>
    <m/>
    <n v="27767.48"/>
    <d v="2026-06-30T00:00:00"/>
    <s v="CARGA INICIAL RATEIO CONDOM PPT"/>
    <m/>
    <s v="CARGA INICIAL RATEIO CONDOM PPT"/>
    <n v="27767.48"/>
    <m/>
    <x v="0"/>
    <m/>
    <m/>
    <m/>
    <s v="29 DIAS"/>
    <n v="1"/>
    <x v="0"/>
    <x v="8"/>
    <m/>
  </r>
  <r>
    <x v="5759"/>
    <s v="44.413.680/0001-40"/>
    <s v="ND-RATEIO CONDOM PPT"/>
    <n v="22030"/>
    <d v="2026-06-01T00:00:00"/>
    <m/>
    <m/>
    <m/>
    <n v="8920.4"/>
    <d v="2026-06-30T00:00:00"/>
    <s v="CARGA INICIAL RATEIO CONDOM PPT"/>
    <m/>
    <s v="CARGA INICIAL RATEIO CONDOM PPT"/>
    <n v="8920.4"/>
    <m/>
    <x v="0"/>
    <m/>
    <m/>
    <m/>
    <s v="29 DIAS"/>
    <n v="1"/>
    <x v="0"/>
    <x v="8"/>
    <m/>
  </r>
  <r>
    <x v="5759"/>
    <s v="44.413.680/0001-40"/>
    <s v="ND-RATEIO CONDOM PPT"/>
    <n v="22031"/>
    <d v="2026-06-01T00:00:00"/>
    <m/>
    <m/>
    <m/>
    <n v="34786.06"/>
    <d v="2026-06-30T00:00:00"/>
    <s v="CARGA INICIAL RATEIO CONDOM PPT"/>
    <m/>
    <s v="CARGA INICIAL RATEIO CONDOM PPT"/>
    <n v="34786.06"/>
    <m/>
    <x v="0"/>
    <m/>
    <m/>
    <m/>
    <s v="29 DIAS"/>
    <n v="1"/>
    <x v="0"/>
    <x v="8"/>
    <m/>
  </r>
  <r>
    <x v="5759"/>
    <s v="44.413.680/0001-40"/>
    <s v="ND-RATEIO CONDOM PPT"/>
    <n v="22032"/>
    <d v="2026-06-01T00:00:00"/>
    <m/>
    <m/>
    <m/>
    <n v="10702.86"/>
    <d v="2026-06-30T00:00:00"/>
    <s v="CARGA INICIAL RATEIO CONDOM PPT"/>
    <m/>
    <s v="CARGA INICIAL RATEIO CONDOM PPT"/>
    <n v="10702.86"/>
    <m/>
    <x v="0"/>
    <m/>
    <m/>
    <m/>
    <s v="29 DIAS"/>
    <n v="1"/>
    <x v="0"/>
    <x v="8"/>
    <m/>
  </r>
  <r>
    <x v="5759"/>
    <s v="44.413.680/0001-40"/>
    <s v="ND-RATEIO CONDOM PPT"/>
    <n v="22033"/>
    <d v="2026-06-01T00:00:00"/>
    <m/>
    <m/>
    <m/>
    <n v="15627.88"/>
    <d v="2026-06-30T00:00:00"/>
    <s v="CARGA INICIAL RATEIO CONDOM PPT"/>
    <m/>
    <s v="CARGA INICIAL RATEIO CONDOM PPT"/>
    <n v="15627.88"/>
    <m/>
    <x v="0"/>
    <m/>
    <m/>
    <m/>
    <s v="29 DIAS"/>
    <n v="1"/>
    <x v="0"/>
    <x v="8"/>
    <m/>
  </r>
  <r>
    <x v="5759"/>
    <s v="44.413.680/0001-40"/>
    <s v="ND-RATEIO CONDOM PPT"/>
    <n v="22034"/>
    <d v="2026-06-01T00:00:00"/>
    <m/>
    <m/>
    <m/>
    <n v="27739.77"/>
    <d v="2026-06-30T00:00:00"/>
    <s v="CARGA INICIAL RATEIO CONDOM PPT"/>
    <m/>
    <s v="CARGA INICIAL RATEIO CONDOM PPT"/>
    <n v="27739.77"/>
    <m/>
    <x v="0"/>
    <m/>
    <m/>
    <m/>
    <s v="29 DIAS"/>
    <n v="1"/>
    <x v="0"/>
    <x v="8"/>
    <m/>
  </r>
  <r>
    <x v="5759"/>
    <s v="44.413.680/0001-40"/>
    <s v="ND-RATEIO CONDOM PPT"/>
    <n v="22035"/>
    <d v="2026-06-01T00:00:00"/>
    <m/>
    <m/>
    <m/>
    <n v="10491.76"/>
    <d v="2026-06-30T00:00:00"/>
    <s v="CARGA INICIAL RATEIO CONDOM PPT"/>
    <m/>
    <s v="CARGA INICIAL RATEIO CONDOM PPT"/>
    <n v="10491.76"/>
    <m/>
    <x v="0"/>
    <m/>
    <m/>
    <m/>
    <s v="29 DIAS"/>
    <n v="1"/>
    <x v="0"/>
    <x v="8"/>
    <m/>
  </r>
  <r>
    <x v="5759"/>
    <s v="44.413.680/0001-40"/>
    <s v="ND-RATEIO CONDOM PPT"/>
    <n v="22036"/>
    <d v="2026-06-01T00:00:00"/>
    <m/>
    <m/>
    <m/>
    <n v="10962.48"/>
    <d v="2026-06-30T00:00:00"/>
    <s v="CARGA INICIAL RATEIO CONDOM PPT"/>
    <m/>
    <s v="CARGA INICIAL RATEIO CONDOM PPT"/>
    <n v="10962.48"/>
    <m/>
    <x v="0"/>
    <m/>
    <m/>
    <m/>
    <s v="29 DIAS"/>
    <n v="1"/>
    <x v="0"/>
    <x v="8"/>
    <m/>
  </r>
  <r>
    <x v="5759"/>
    <s v="44.413.680/0001-40"/>
    <s v="ND-RATEIO CONDOM PPT"/>
    <n v="22037"/>
    <d v="2026-06-01T00:00:00"/>
    <m/>
    <m/>
    <m/>
    <n v="28696.54"/>
    <d v="2026-06-30T00:00:00"/>
    <s v="CARGA INICIAL RATEIO CONDOM PPT"/>
    <m/>
    <s v="CARGA INICIAL RATEIO CONDOM PPT"/>
    <n v="28696.54"/>
    <m/>
    <x v="0"/>
    <m/>
    <m/>
    <m/>
    <s v="29 DIAS"/>
    <n v="1"/>
    <x v="0"/>
    <x v="8"/>
    <m/>
  </r>
  <r>
    <x v="5759"/>
    <s v="44.413.680/0001-40"/>
    <s v="ND-RATEIO CONDOM PPT"/>
    <n v="22038"/>
    <d v="2026-06-01T00:00:00"/>
    <m/>
    <m/>
    <m/>
    <n v="98347.31"/>
    <d v="2026-06-30T00:00:00"/>
    <s v="CARGA INICIAL RATEIO CONDOM PPT"/>
    <m/>
    <s v="CARGA INICIAL RATEIO CONDOM PPT"/>
    <n v="98347.31"/>
    <m/>
    <x v="0"/>
    <m/>
    <m/>
    <m/>
    <s v="29 DIAS"/>
    <n v="1"/>
    <x v="0"/>
    <x v="8"/>
    <m/>
  </r>
  <r>
    <x v="5759"/>
    <s v="44.413.680/0001-40"/>
    <s v="ND-RATEIO CONDOM PPT"/>
    <n v="22039"/>
    <d v="2026-06-01T00:00:00"/>
    <m/>
    <m/>
    <m/>
    <n v="41715.19"/>
    <d v="2026-06-30T00:00:00"/>
    <s v="CARGA INICIAL RATEIO CONDOM PPT"/>
    <m/>
    <s v="CARGA INICIAL RATEIO CONDOM PPT"/>
    <n v="41715.19"/>
    <m/>
    <x v="0"/>
    <m/>
    <m/>
    <m/>
    <s v="29 DIAS"/>
    <n v="1"/>
    <x v="0"/>
    <x v="8"/>
    <m/>
  </r>
  <r>
    <x v="5759"/>
    <s v="44.413.680/0001-40"/>
    <s v="ND-RATEIO CONDOM PPT"/>
    <n v="22040"/>
    <d v="2026-06-01T00:00:00"/>
    <m/>
    <m/>
    <m/>
    <n v="27110.52"/>
    <d v="2026-06-30T00:00:00"/>
    <s v="CARGA INICIAL RATEIO CONDOM PPT"/>
    <m/>
    <s v="CARGA INICIAL RATEIO CONDOM PPT"/>
    <n v="27110.52"/>
    <m/>
    <x v="0"/>
    <m/>
    <m/>
    <m/>
    <s v="29 DIAS"/>
    <n v="1"/>
    <x v="0"/>
    <x v="8"/>
    <m/>
  </r>
  <r>
    <x v="5759"/>
    <s v="44.413.680/0001-40"/>
    <s v="ND-RATEIO CONDOM PPT"/>
    <n v="22041"/>
    <d v="2026-06-01T00:00:00"/>
    <m/>
    <m/>
    <m/>
    <n v="52076.28"/>
    <d v="2026-06-30T00:00:00"/>
    <s v="CARGA INICIAL RATEIO CONDOM PPT"/>
    <m/>
    <s v="CARGA INICIAL RATEIO CONDOM PPT"/>
    <n v="52076.28"/>
    <m/>
    <x v="0"/>
    <m/>
    <m/>
    <m/>
    <s v="29 DIAS"/>
    <n v="1"/>
    <x v="0"/>
    <x v="8"/>
    <m/>
  </r>
  <r>
    <x v="5759"/>
    <s v="44.413.680/0001-40"/>
    <s v="ND-RATEIO CONDOM PPT"/>
    <n v="22042"/>
    <d v="2026-06-01T00:00:00"/>
    <m/>
    <m/>
    <m/>
    <n v="8835.83"/>
    <d v="2026-06-30T00:00:00"/>
    <s v="CARGA INICIAL RATEIO CONDOM PPT"/>
    <m/>
    <s v="CARGA INICIAL RATEIO CONDOM PPT"/>
    <n v="8835.83"/>
    <m/>
    <x v="0"/>
    <m/>
    <m/>
    <m/>
    <s v="29 DIAS"/>
    <n v="1"/>
    <x v="0"/>
    <x v="8"/>
    <m/>
  </r>
  <r>
    <x v="5759"/>
    <s v="44.413.680/0001-40"/>
    <s v="ND-RATEIO CONDOM PPT"/>
    <n v="22043"/>
    <d v="2026-06-01T00:00:00"/>
    <m/>
    <m/>
    <m/>
    <n v="31876.79"/>
    <d v="2026-06-30T00:00:00"/>
    <s v="CARGA INICIAL RATEIO CONDOM PPT"/>
    <m/>
    <s v="CARGA INICIAL RATEIO CONDOM PPT"/>
    <n v="31876.79"/>
    <m/>
    <x v="0"/>
    <m/>
    <m/>
    <m/>
    <s v="29 DIAS"/>
    <n v="1"/>
    <x v="0"/>
    <x v="8"/>
    <m/>
  </r>
  <r>
    <x v="5759"/>
    <s v="44.413.680/0001-40"/>
    <s v="ND-RATEIO CONDOM PPT"/>
    <n v="22044"/>
    <d v="2026-06-01T00:00:00"/>
    <m/>
    <m/>
    <m/>
    <n v="37571.589999999997"/>
    <d v="2026-06-30T00:00:00"/>
    <s v="CARGA INICIAL RATEIO CONDOM PPT"/>
    <m/>
    <s v="CARGA INICIAL RATEIO CONDOM PPT"/>
    <n v="37571.589999999997"/>
    <m/>
    <x v="0"/>
    <m/>
    <m/>
    <m/>
    <s v="29 DIAS"/>
    <n v="1"/>
    <x v="0"/>
    <x v="8"/>
    <m/>
  </r>
  <r>
    <x v="5759"/>
    <s v="44.413.680/0001-40"/>
    <s v="ND-RATEIO CONDOM PPT"/>
    <n v="22045"/>
    <d v="2026-06-01T00:00:00"/>
    <m/>
    <m/>
    <m/>
    <n v="24948.43"/>
    <d v="2026-06-30T00:00:00"/>
    <s v="CARGA INICIAL RATEIO CONDOM PPT"/>
    <m/>
    <s v="CARGA INICIAL RATEIO CONDOM PPT"/>
    <n v="24948.43"/>
    <m/>
    <x v="0"/>
    <m/>
    <m/>
    <m/>
    <s v="29 DIAS"/>
    <n v="1"/>
    <x v="0"/>
    <x v="8"/>
    <m/>
  </r>
  <r>
    <x v="5759"/>
    <s v="44.413.680/0001-40"/>
    <s v="ND-RATEIO CONDOM PPT"/>
    <n v="22046"/>
    <d v="2026-06-01T00:00:00"/>
    <m/>
    <m/>
    <m/>
    <n v="54577.24"/>
    <d v="2026-06-30T00:00:00"/>
    <s v="CARGA INICIAL RATEIO CONDOM PPT"/>
    <m/>
    <s v="CARGA INICIAL RATEIO CONDOM PPT"/>
    <n v="54577.24"/>
    <m/>
    <x v="0"/>
    <m/>
    <m/>
    <m/>
    <s v="29 DIAS"/>
    <n v="1"/>
    <x v="0"/>
    <x v="8"/>
    <m/>
  </r>
  <r>
    <x v="5759"/>
    <s v="44.413.680/0001-40"/>
    <s v="ND-RATEIO CONDOM PPT"/>
    <n v="22047"/>
    <d v="2026-06-01T00:00:00"/>
    <m/>
    <m/>
    <m/>
    <n v="34414.99"/>
    <d v="2026-06-30T00:00:00"/>
    <s v="CARGA INICIAL RATEIO CONDOM PPT"/>
    <m/>
    <s v="CARGA INICIAL RATEIO CONDOM PPT"/>
    <n v="34414.99"/>
    <m/>
    <x v="0"/>
    <m/>
    <m/>
    <m/>
    <s v="29 DIAS"/>
    <n v="1"/>
    <x v="0"/>
    <x v="8"/>
    <m/>
  </r>
  <r>
    <x v="5759"/>
    <s v="44.413.680/0001-40"/>
    <s v="ND-RATEIO CONDOM PPT"/>
    <n v="22048"/>
    <d v="2026-06-01T00:00:00"/>
    <m/>
    <m/>
    <m/>
    <n v="10125.33"/>
    <d v="2026-06-30T00:00:00"/>
    <s v="CARGA INICIAL RATEIO CONDOM PPT"/>
    <m/>
    <s v="CARGA INICIAL RATEIO CONDOM PPT"/>
    <n v="10125.33"/>
    <m/>
    <x v="0"/>
    <m/>
    <m/>
    <m/>
    <s v="29 DIAS"/>
    <n v="1"/>
    <x v="0"/>
    <x v="8"/>
    <m/>
  </r>
  <r>
    <x v="5760"/>
    <s v="44.430.221/0001-75"/>
    <s v="NF SERVICOS DO"/>
    <n v="399806"/>
    <d v="2026-05-06T00:00:00"/>
    <n v="406808"/>
    <d v="2026-05-06T00:00:00"/>
    <m/>
    <n v="368.76"/>
    <d v="2026-06-05T00:00:00"/>
    <s v="E0240926"/>
    <s v="PD024926"/>
    <s v="Serviços de Publicidade Eletrônica"/>
    <n v="351.06"/>
    <m/>
    <x v="0"/>
    <m/>
    <m/>
    <m/>
    <s v="2 - FATURADO"/>
    <n v="25"/>
    <x v="0"/>
    <x v="0"/>
    <m/>
  </r>
  <r>
    <x v="5760"/>
    <s v="44.430.221/0001-75"/>
    <s v="NF SERVICOS DO"/>
    <n v="400553"/>
    <d v="2026-05-08T00:00:00"/>
    <n v="407462"/>
    <d v="2026-05-08T00:00:00"/>
    <m/>
    <n v="460.95"/>
    <d v="2026-06-07T00:00:00"/>
    <s v="E0240926"/>
    <s v="PD024926"/>
    <s v="Serviços de Publicidade Eletrônica"/>
    <n v="438.82"/>
    <m/>
    <x v="0"/>
    <m/>
    <m/>
    <m/>
    <s v="2 - FATURADO"/>
    <n v="23"/>
    <x v="0"/>
    <x v="0"/>
    <m/>
  </r>
  <r>
    <x v="5760"/>
    <s v="44.430.221/0001-75"/>
    <s v="NF SERVICOS DO"/>
    <n v="410685"/>
    <d v="2026-06-26T00:00:00"/>
    <n v="417573"/>
    <d v="2026-06-26T00:00:00"/>
    <m/>
    <n v="368.76"/>
    <d v="2026-07-26T00:00:00"/>
    <s v="E0240926"/>
    <s v="PD024926"/>
    <s v="Serviços de Publicidade Eletrônica"/>
    <n v="351.06"/>
    <m/>
    <x v="0"/>
    <m/>
    <m/>
    <m/>
    <s v="2 - FATURADO"/>
    <n v="0"/>
    <x v="1"/>
    <x v="0"/>
    <m/>
  </r>
  <r>
    <x v="5760"/>
    <s v="44.430.221/0001-75"/>
    <s v="NF SERVICOS DO"/>
    <n v="410867"/>
    <d v="2026-06-29T00:00:00"/>
    <n v="417899"/>
    <d v="2026-06-29T00:00:00"/>
    <m/>
    <n v="507.04"/>
    <d v="2026-07-29T00:00:00"/>
    <s v="E0240926"/>
    <s v="PD024926"/>
    <s v="Serviços de Publicidade Eletrônica"/>
    <n v="482.7"/>
    <m/>
    <x v="0"/>
    <m/>
    <m/>
    <m/>
    <s v="2 - FATURADO"/>
    <n v="0"/>
    <x v="1"/>
    <x v="0"/>
    <m/>
  </r>
  <r>
    <x v="5761"/>
    <s v="44.430.429/0001-94"/>
    <s v="NF SERVICOS DO"/>
    <n v="407256"/>
    <d v="2026-06-11T00:00:00"/>
    <n v="414125"/>
    <d v="2026-06-11T00:00:00"/>
    <m/>
    <n v="184.38"/>
    <d v="2026-07-11T00:00:00"/>
    <s v="E0231044"/>
    <s v="PD231025"/>
    <s v="Serviços de Publicidade Eletrônica"/>
    <n v="175.53"/>
    <m/>
    <x v="0"/>
    <m/>
    <m/>
    <m/>
    <s v="2 - FATURADO"/>
    <n v="0"/>
    <x v="1"/>
    <x v="0"/>
    <m/>
  </r>
  <r>
    <x v="5762"/>
    <s v="44.430.783/0001-19"/>
    <s v="NF SERVICOS DO"/>
    <n v="405889"/>
    <d v="2026-06-03T00:00:00"/>
    <n v="412821"/>
    <d v="2026-06-03T00:00:00"/>
    <m/>
    <n v="138.28"/>
    <d v="2026-07-03T00:00:00"/>
    <s v="E0220687"/>
    <s v="PD022687"/>
    <s v="Serviços de Publicidade Eletrônica"/>
    <n v="131.63999999999999"/>
    <m/>
    <x v="0"/>
    <m/>
    <m/>
    <m/>
    <s v="2 - FATURADO"/>
    <n v="0"/>
    <x v="1"/>
    <x v="0"/>
    <m/>
  </r>
  <r>
    <x v="5762"/>
    <s v="44.430.783/0001-19"/>
    <s v="NF SERVICOS DO"/>
    <n v="405948"/>
    <d v="2026-06-03T00:00:00"/>
    <n v="412838"/>
    <d v="2026-06-03T00:00:00"/>
    <m/>
    <n v="230.47"/>
    <d v="2026-07-03T00:00:00"/>
    <s v="E0220687"/>
    <s v="PD022687"/>
    <s v="Serviços de Publicidade Eletrônica"/>
    <n v="219.41"/>
    <m/>
    <x v="0"/>
    <m/>
    <m/>
    <m/>
    <s v="2 - FATURADO"/>
    <n v="0"/>
    <x v="1"/>
    <x v="0"/>
    <m/>
  </r>
  <r>
    <x v="5762"/>
    <s v="44.430.783/0001-19"/>
    <s v="NF SERVICOS DO"/>
    <n v="406139"/>
    <d v="2026-06-08T00:00:00"/>
    <n v="413066"/>
    <d v="2026-06-08T00:00:00"/>
    <m/>
    <n v="138.28"/>
    <d v="2026-07-08T00:00:00"/>
    <s v="E0220687"/>
    <s v="PD022687"/>
    <s v="Serviços de Publicidade Eletrônica"/>
    <n v="131.63999999999999"/>
    <m/>
    <x v="0"/>
    <m/>
    <m/>
    <m/>
    <s v="2 - FATURADO"/>
    <n v="0"/>
    <x v="1"/>
    <x v="0"/>
    <m/>
  </r>
  <r>
    <x v="5762"/>
    <s v="44.430.783/0001-19"/>
    <s v="NF SERVICOS DO"/>
    <n v="406452"/>
    <d v="2026-06-08T00:00:00"/>
    <n v="413295"/>
    <d v="2026-06-08T00:00:00"/>
    <m/>
    <n v="92.19"/>
    <d v="2026-07-08T00:00:00"/>
    <s v="E0220687"/>
    <s v="PD022687"/>
    <s v="Serviços de Publicidade Eletrônica"/>
    <n v="87.76"/>
    <m/>
    <x v="0"/>
    <m/>
    <m/>
    <m/>
    <s v="2 - FATURADO"/>
    <n v="0"/>
    <x v="1"/>
    <x v="0"/>
    <m/>
  </r>
  <r>
    <x v="5762"/>
    <s v="44.430.783/0001-19"/>
    <s v="NF SERVICOS DO"/>
    <n v="406704"/>
    <d v="2026-06-09T00:00:00"/>
    <n v="413787"/>
    <d v="2026-06-09T00:00:00"/>
    <m/>
    <n v="230.47"/>
    <d v="2026-07-09T00:00:00"/>
    <s v="E0220687"/>
    <s v="PD022687"/>
    <s v="Serviços de Publicidade Eletrônica"/>
    <n v="219.41"/>
    <m/>
    <x v="0"/>
    <m/>
    <m/>
    <m/>
    <s v="2 - FATURADO"/>
    <n v="0"/>
    <x v="1"/>
    <x v="0"/>
    <m/>
  </r>
  <r>
    <x v="5762"/>
    <s v="44.430.783/0001-19"/>
    <s v="NF SERVICOS DO"/>
    <n v="406779"/>
    <d v="2026-06-09T00:00:00"/>
    <n v="413635"/>
    <d v="2026-06-09T00:00:00"/>
    <m/>
    <n v="230.47"/>
    <d v="2026-07-09T00:00:00"/>
    <s v="E0220687"/>
    <s v="PD022687"/>
    <s v="Serviços de Publicidade Eletrônica"/>
    <n v="219.41"/>
    <m/>
    <x v="0"/>
    <m/>
    <m/>
    <m/>
    <s v="2 - FATURADO"/>
    <n v="0"/>
    <x v="1"/>
    <x v="0"/>
    <m/>
  </r>
  <r>
    <x v="5762"/>
    <s v="44.430.783/0001-19"/>
    <s v="NF SERVICOS DO"/>
    <n v="406783"/>
    <d v="2026-06-09T00:00:00"/>
    <n v="413798"/>
    <d v="2026-06-09T00:00:00"/>
    <m/>
    <n v="138.28"/>
    <d v="2026-07-09T00:00:00"/>
    <s v="E0220687"/>
    <s v="PD022687"/>
    <s v="Serviços de Publicidade Eletrônica"/>
    <n v="131.63999999999999"/>
    <m/>
    <x v="0"/>
    <m/>
    <m/>
    <m/>
    <s v="2 - FATURADO"/>
    <n v="0"/>
    <x v="1"/>
    <x v="0"/>
    <m/>
  </r>
  <r>
    <x v="5762"/>
    <s v="44.430.783/0001-19"/>
    <s v="NF SERVICOS DO"/>
    <n v="406881"/>
    <d v="2026-06-09T00:00:00"/>
    <n v="413554"/>
    <d v="2026-06-09T00:00:00"/>
    <m/>
    <n v="184.38"/>
    <d v="2026-07-09T00:00:00"/>
    <s v="E0220687"/>
    <s v="PD022687"/>
    <s v="Serviços de Publicidade Eletrônica"/>
    <n v="175.53"/>
    <m/>
    <x v="0"/>
    <m/>
    <m/>
    <m/>
    <s v="2 - FATURADO"/>
    <n v="0"/>
    <x v="1"/>
    <x v="0"/>
    <m/>
  </r>
  <r>
    <x v="5762"/>
    <s v="44.430.783/0001-19"/>
    <s v="NF SERVICOS DO"/>
    <n v="407024"/>
    <d v="2026-06-10T00:00:00"/>
    <n v="413855"/>
    <d v="2026-06-10T00:00:00"/>
    <m/>
    <n v="138.28"/>
    <d v="2026-07-10T00:00:00"/>
    <s v="E0220687"/>
    <s v="PD022687"/>
    <s v="Serviços de Publicidade Eletrônica"/>
    <n v="131.63999999999999"/>
    <m/>
    <x v="0"/>
    <m/>
    <m/>
    <m/>
    <s v="2 - FATURADO"/>
    <n v="0"/>
    <x v="1"/>
    <x v="0"/>
    <m/>
  </r>
  <r>
    <x v="5762"/>
    <s v="44.430.783/0001-19"/>
    <s v="NF SERVICOS DO"/>
    <n v="408139"/>
    <d v="2026-06-16T00:00:00"/>
    <n v="415049"/>
    <d v="2026-06-16T00:00:00"/>
    <m/>
    <n v="230.47"/>
    <d v="2026-07-16T00:00:00"/>
    <s v="E0220687"/>
    <s v="PD022687"/>
    <s v="Serviços de Publicidade Eletrônica"/>
    <n v="219.41"/>
    <m/>
    <x v="0"/>
    <m/>
    <m/>
    <m/>
    <s v="2 - FATURADO"/>
    <n v="0"/>
    <x v="1"/>
    <x v="0"/>
    <m/>
  </r>
  <r>
    <x v="5762"/>
    <s v="44.430.783/0001-19"/>
    <s v="NF SERVICOS DO"/>
    <n v="408206"/>
    <d v="2026-06-16T00:00:00"/>
    <n v="415143"/>
    <d v="2026-06-16T00:00:00"/>
    <m/>
    <n v="138.28"/>
    <d v="2026-07-16T00:00:00"/>
    <s v="E0220687"/>
    <s v="PD022687"/>
    <s v="Serviços de Publicidade Eletrônica"/>
    <n v="131.63999999999999"/>
    <m/>
    <x v="0"/>
    <m/>
    <m/>
    <m/>
    <s v="2 - FATURADO"/>
    <n v="0"/>
    <x v="1"/>
    <x v="0"/>
    <m/>
  </r>
  <r>
    <x v="5762"/>
    <s v="44.430.783/0001-19"/>
    <s v="NF SERVICOS DO"/>
    <n v="408214"/>
    <d v="2026-06-16T00:00:00"/>
    <n v="415218"/>
    <d v="2026-06-16T00:00:00"/>
    <m/>
    <n v="138.28"/>
    <d v="2026-07-16T00:00:00"/>
    <s v="E0220687"/>
    <s v="PD022687"/>
    <s v="Serviços de Publicidade Eletrônica"/>
    <n v="131.63999999999999"/>
    <m/>
    <x v="0"/>
    <m/>
    <m/>
    <m/>
    <s v="2 - FATURADO"/>
    <n v="0"/>
    <x v="1"/>
    <x v="0"/>
    <m/>
  </r>
  <r>
    <x v="5762"/>
    <s v="44.430.783/0001-19"/>
    <s v="NF SERVICOS DO"/>
    <n v="408335"/>
    <d v="2026-06-16T00:00:00"/>
    <n v="415033"/>
    <d v="2026-06-16T00:00:00"/>
    <m/>
    <n v="184.38"/>
    <d v="2026-07-16T00:00:00"/>
    <s v="E0220687"/>
    <s v="PD022687"/>
    <s v="Serviços de Publicidade Eletrônica"/>
    <n v="175.53"/>
    <m/>
    <x v="0"/>
    <m/>
    <m/>
    <m/>
    <s v="2 - FATURADO"/>
    <n v="0"/>
    <x v="1"/>
    <x v="0"/>
    <m/>
  </r>
  <r>
    <x v="5762"/>
    <s v="44.430.783/0001-19"/>
    <s v="NF SERVICOS DO"/>
    <n v="408673"/>
    <d v="2026-06-18T00:00:00"/>
    <n v="415752"/>
    <d v="2026-06-18T00:00:00"/>
    <m/>
    <n v="276.57"/>
    <d v="2026-07-18T00:00:00"/>
    <s v="E0220687"/>
    <s v="PD022687"/>
    <s v="Serviços de Publicidade Eletrônica"/>
    <n v="263.29000000000002"/>
    <m/>
    <x v="0"/>
    <m/>
    <m/>
    <m/>
    <s v="2 - FATURADO"/>
    <n v="0"/>
    <x v="1"/>
    <x v="0"/>
    <m/>
  </r>
  <r>
    <x v="5762"/>
    <s v="44.430.783/0001-19"/>
    <s v="NF SERVICOS DO"/>
    <n v="409126"/>
    <d v="2026-06-19T00:00:00"/>
    <n v="415963"/>
    <d v="2026-06-19T00:00:00"/>
    <m/>
    <n v="230.47"/>
    <d v="2026-07-19T00:00:00"/>
    <s v="E0220687"/>
    <s v="PD022687"/>
    <s v="Serviços de Publicidade Eletrônica"/>
    <n v="219.41"/>
    <m/>
    <x v="0"/>
    <m/>
    <m/>
    <m/>
    <s v="2 - FATURADO"/>
    <n v="0"/>
    <x v="1"/>
    <x v="0"/>
    <m/>
  </r>
  <r>
    <x v="5762"/>
    <s v="44.430.783/0001-19"/>
    <s v="NF SERVICOS DO"/>
    <n v="409291"/>
    <d v="2026-06-22T00:00:00"/>
    <n v="416410"/>
    <d v="2026-06-23T00:00:00"/>
    <m/>
    <n v="230.47"/>
    <d v="2026-07-23T00:00:00"/>
    <s v="E0220687"/>
    <s v="PD022687"/>
    <s v="Serviços de Publicidade Eletrônica"/>
    <n v="219.41"/>
    <m/>
    <x v="0"/>
    <m/>
    <m/>
    <m/>
    <s v="2 - FATURADO"/>
    <n v="0"/>
    <x v="1"/>
    <x v="0"/>
    <m/>
  </r>
  <r>
    <x v="5762"/>
    <s v="44.430.783/0001-19"/>
    <s v="NF SERVICOS DO"/>
    <n v="409761"/>
    <d v="2026-06-23T00:00:00"/>
    <n v="416461"/>
    <d v="2026-06-24T00:00:00"/>
    <m/>
    <n v="599.23"/>
    <d v="2026-07-24T00:00:00"/>
    <s v="E0220687"/>
    <s v="PD022687"/>
    <s v="Serviços de Publicidade Eletrônica"/>
    <n v="570.47"/>
    <m/>
    <x v="0"/>
    <m/>
    <m/>
    <m/>
    <s v="2 - FATURADO"/>
    <n v="0"/>
    <x v="1"/>
    <x v="0"/>
    <m/>
  </r>
  <r>
    <x v="5762"/>
    <s v="44.430.783/0001-19"/>
    <s v="NF SERVICOS DO"/>
    <n v="409794"/>
    <d v="2026-06-23T00:00:00"/>
    <n v="416535"/>
    <d v="2026-06-24T00:00:00"/>
    <m/>
    <n v="138.28"/>
    <d v="2026-07-24T00:00:00"/>
    <s v="E0220687"/>
    <s v="PD022687"/>
    <s v="Serviços de Publicidade Eletrônica"/>
    <n v="131.63999999999999"/>
    <m/>
    <x v="0"/>
    <m/>
    <m/>
    <m/>
    <s v="2 - FATURADO"/>
    <n v="0"/>
    <x v="1"/>
    <x v="0"/>
    <m/>
  </r>
  <r>
    <x v="5762"/>
    <s v="44.430.783/0001-19"/>
    <s v="NF SERVICOS DO"/>
    <n v="410239"/>
    <d v="2026-06-25T00:00:00"/>
    <n v="417294"/>
    <d v="2026-06-25T00:00:00"/>
    <m/>
    <n v="92.19"/>
    <d v="2026-07-25T00:00:00"/>
    <s v="E0220687"/>
    <s v="PD022687"/>
    <s v="Serviços de Publicidade Eletrônica"/>
    <n v="87.76"/>
    <m/>
    <x v="0"/>
    <m/>
    <m/>
    <m/>
    <s v="2 - FATURADO"/>
    <n v="0"/>
    <x v="1"/>
    <x v="0"/>
    <m/>
  </r>
  <r>
    <x v="5762"/>
    <s v="44.430.783/0001-19"/>
    <s v="NF SERVICOS DO"/>
    <n v="410367"/>
    <d v="2026-06-25T00:00:00"/>
    <n v="417151"/>
    <d v="2026-06-25T00:00:00"/>
    <m/>
    <n v="138.28"/>
    <d v="2026-07-25T00:00:00"/>
    <s v="E0220687"/>
    <s v="PD022687"/>
    <s v="Serviços de Publicidade Eletrônica"/>
    <n v="131.63999999999999"/>
    <m/>
    <x v="0"/>
    <m/>
    <m/>
    <m/>
    <s v="2 - FATURADO"/>
    <n v="0"/>
    <x v="1"/>
    <x v="0"/>
    <m/>
  </r>
  <r>
    <x v="5762"/>
    <s v="44.430.783/0001-19"/>
    <s v="NF SERVICOS DO"/>
    <n v="410807"/>
    <d v="2026-06-29T00:00:00"/>
    <n v="417700"/>
    <d v="2026-06-29T00:00:00"/>
    <m/>
    <n v="138.28"/>
    <d v="2026-07-29T00:00:00"/>
    <s v="E0220687"/>
    <s v="PD022687"/>
    <s v="Serviços de Publicidade Eletrônica"/>
    <n v="131.63999999999999"/>
    <m/>
    <x v="0"/>
    <m/>
    <m/>
    <m/>
    <s v="2 - FATURADO"/>
    <n v="0"/>
    <x v="1"/>
    <x v="0"/>
    <m/>
  </r>
  <r>
    <x v="5762"/>
    <s v="44.430.783/0001-19"/>
    <s v="NF SERVICOS DO"/>
    <n v="411041"/>
    <d v="2026-06-30T00:00:00"/>
    <n v="417937"/>
    <d v="2026-06-30T00:00:00"/>
    <m/>
    <n v="322.66000000000003"/>
    <d v="2026-07-30T00:00:00"/>
    <s v="E0220687"/>
    <s v="PD022687"/>
    <s v="Serviços de Publicidade Eletrônica"/>
    <n v="307.17"/>
    <m/>
    <x v="0"/>
    <m/>
    <m/>
    <m/>
    <s v="2 - FATURADO"/>
    <n v="0"/>
    <x v="1"/>
    <x v="0"/>
    <m/>
  </r>
  <r>
    <x v="5763"/>
    <s v="44.431.245/0001-49"/>
    <s v="NF SERVICOS DO"/>
    <n v="405845"/>
    <d v="2026-06-03T00:00:00"/>
    <n v="412678"/>
    <d v="2026-06-03T00:00:00"/>
    <m/>
    <n v="184.38"/>
    <d v="2026-07-03T00:00:00"/>
    <s v="E0265002"/>
    <s v="PD265002"/>
    <s v="Serviços de Publicidade Eletrônica"/>
    <n v="175.53"/>
    <m/>
    <x v="0"/>
    <m/>
    <m/>
    <m/>
    <s v="2 - FATURADO"/>
    <n v="0"/>
    <x v="1"/>
    <x v="0"/>
    <m/>
  </r>
  <r>
    <x v="5763"/>
    <s v="44.431.245/0001-49"/>
    <s v="NF SERVICOS DO"/>
    <n v="406246"/>
    <d v="2026-06-08T00:00:00"/>
    <n v="413036"/>
    <d v="2026-06-08T00:00:00"/>
    <m/>
    <n v="276.57"/>
    <d v="2026-07-08T00:00:00"/>
    <s v="E0265002"/>
    <s v="PD265002"/>
    <s v="Serviços de Publicidade Eletrônica"/>
    <n v="263.29000000000002"/>
    <m/>
    <x v="0"/>
    <m/>
    <m/>
    <m/>
    <s v="2 - FATURADO"/>
    <n v="0"/>
    <x v="1"/>
    <x v="0"/>
    <m/>
  </r>
  <r>
    <x v="5763"/>
    <s v="44.431.245/0001-49"/>
    <s v="NF SERVICOS DO"/>
    <n v="406444"/>
    <d v="2026-06-08T00:00:00"/>
    <n v="413348"/>
    <d v="2026-06-08T00:00:00"/>
    <m/>
    <n v="230.47"/>
    <d v="2026-07-08T00:00:00"/>
    <s v="E0265002"/>
    <s v="PD265002"/>
    <s v="Serviços de Publicidade Eletrônica"/>
    <n v="219.41"/>
    <m/>
    <x v="0"/>
    <m/>
    <m/>
    <m/>
    <s v="2 - FATURADO"/>
    <n v="0"/>
    <x v="1"/>
    <x v="0"/>
    <m/>
  </r>
  <r>
    <x v="5763"/>
    <s v="44.431.245/0001-49"/>
    <s v="NF SERVICOS DO"/>
    <n v="407225"/>
    <d v="2026-06-11T00:00:00"/>
    <n v="414130"/>
    <d v="2026-06-11T00:00:00"/>
    <m/>
    <n v="230.47"/>
    <d v="2026-07-11T00:00:00"/>
    <s v="E0265002"/>
    <s v="PD265002"/>
    <s v="Serviços de Publicidade Eletrônica"/>
    <n v="219.41"/>
    <m/>
    <x v="0"/>
    <m/>
    <m/>
    <m/>
    <s v="2 - FATURADO"/>
    <n v="0"/>
    <x v="1"/>
    <x v="0"/>
    <m/>
  </r>
  <r>
    <x v="5763"/>
    <s v="44.431.245/0001-49"/>
    <s v="NF SERVICOS DO"/>
    <n v="408594"/>
    <d v="2026-06-17T00:00:00"/>
    <n v="415286"/>
    <d v="2026-06-17T00:00:00"/>
    <m/>
    <n v="322.66000000000003"/>
    <d v="2026-07-17T00:00:00"/>
    <s v="E0265002"/>
    <s v="PD265002"/>
    <s v="Serviços de Publicidade Eletrônica"/>
    <n v="307.17"/>
    <m/>
    <x v="0"/>
    <m/>
    <m/>
    <m/>
    <s v="2 - FATURADO"/>
    <n v="0"/>
    <x v="1"/>
    <x v="0"/>
    <m/>
  </r>
  <r>
    <x v="5763"/>
    <s v="44.431.245/0001-49"/>
    <s v="NF SERVICOS DO"/>
    <n v="408912"/>
    <d v="2026-06-18T00:00:00"/>
    <n v="415697"/>
    <d v="2026-06-18T00:00:00"/>
    <m/>
    <n v="230.47"/>
    <d v="2026-07-18T00:00:00"/>
    <s v="E0265002"/>
    <s v="PD265002"/>
    <s v="Serviços de Publicidade Eletrônica"/>
    <n v="219.41"/>
    <m/>
    <x v="0"/>
    <m/>
    <m/>
    <m/>
    <s v="2 - FATURADO"/>
    <n v="0"/>
    <x v="1"/>
    <x v="0"/>
    <m/>
  </r>
  <r>
    <x v="5764"/>
    <s v="44.435.121/0001-31"/>
    <s v="NF SERVICOS"/>
    <n v="212145"/>
    <d v="2026-06-10T00:00:00"/>
    <n v="2197852"/>
    <d v="2026-06-11T00:00:00"/>
    <d v="2026-05-01T00:00:00"/>
    <n v="802.61"/>
    <d v="2026-07-10T00:00:00"/>
    <s v="E0220811"/>
    <s v="PD022811"/>
    <s v="PREFEITURA CADASTRO"/>
    <n v="764.08"/>
    <d v="2026-05-01T00:00:00"/>
    <x v="0"/>
    <s v="NR. 01/2017 01/2022"/>
    <s v="001/2022"/>
    <s v="PD-PRC-2022.01837 - 359.00011611/2024-08-  APPS/ITO"/>
    <s v="2 - FATURADO"/>
    <n v="0"/>
    <x v="1"/>
    <x v="1"/>
    <m/>
  </r>
  <r>
    <x v="5764"/>
    <s v="44.435.121/0001-31"/>
    <s v="NF SERVICOS DO"/>
    <n v="408376"/>
    <d v="2026-06-17T00:00:00"/>
    <n v="415344"/>
    <d v="2026-06-17T00:00:00"/>
    <m/>
    <n v="645.33000000000004"/>
    <d v="2026-07-17T00:00:00"/>
    <m/>
    <m/>
    <s v="Serviços de Publicidade Eletrônica"/>
    <n v="614.35"/>
    <m/>
    <x v="0"/>
    <m/>
    <m/>
    <m/>
    <s v="2 - FATURADO"/>
    <n v="0"/>
    <x v="1"/>
    <x v="0"/>
    <m/>
  </r>
  <r>
    <x v="5764"/>
    <s v="44.435.121/0001-31"/>
    <s v="NF SERVICOS DO"/>
    <n v="408592"/>
    <d v="2026-06-17T00:00:00"/>
    <n v="415241"/>
    <d v="2026-06-17T00:00:00"/>
    <m/>
    <n v="691.42"/>
    <d v="2026-07-17T00:00:00"/>
    <m/>
    <m/>
    <s v="Serviços de Publicidade Eletrônica"/>
    <n v="658.23"/>
    <m/>
    <x v="0"/>
    <m/>
    <m/>
    <m/>
    <s v="2 - FATURADO"/>
    <n v="0"/>
    <x v="1"/>
    <x v="0"/>
    <m/>
  </r>
  <r>
    <x v="5765"/>
    <s v="44.437.549/0001-13"/>
    <s v="NF SERVICOS DO"/>
    <n v="398614"/>
    <d v="2026-04-29T00:00:00"/>
    <n v="405443"/>
    <d v="2026-04-29T00:00:00"/>
    <m/>
    <n v="368.76"/>
    <d v="2026-05-29T00:00:00"/>
    <s v="E0230937"/>
    <s v="PD023937"/>
    <s v="Serviços de Publicidade Eletrônica"/>
    <n v="351.06"/>
    <m/>
    <x v="1"/>
    <m/>
    <m/>
    <m/>
    <s v="2 - FATURADO"/>
    <n v="32"/>
    <x v="3"/>
    <x v="0"/>
    <m/>
  </r>
  <r>
    <x v="5765"/>
    <s v="44.437.549/0001-13"/>
    <s v="NF SERVICOS DO"/>
    <n v="398701"/>
    <d v="2026-04-29T00:00:00"/>
    <n v="405361"/>
    <d v="2026-04-29T00:00:00"/>
    <m/>
    <n v="414.85"/>
    <d v="2026-05-29T00:00:00"/>
    <s v="E0230937"/>
    <s v="PD023937"/>
    <s v="Serviços de Publicidade Eletrônica"/>
    <n v="394.94"/>
    <m/>
    <x v="0"/>
    <m/>
    <m/>
    <m/>
    <s v="2 - FATURADO"/>
    <n v="32"/>
    <x v="3"/>
    <x v="0"/>
    <m/>
  </r>
  <r>
    <x v="5765"/>
    <s v="44.437.549/0001-13"/>
    <s v="NF SERVICOS DO"/>
    <n v="400433"/>
    <d v="2026-05-08T00:00:00"/>
    <n v="407384"/>
    <d v="2026-05-08T00:00:00"/>
    <m/>
    <n v="553.14"/>
    <d v="2026-06-07T00:00:00"/>
    <s v="E0230937"/>
    <s v="PD023937"/>
    <s v="Serviços de Publicidade Eletrônica"/>
    <n v="526.59"/>
    <m/>
    <x v="1"/>
    <m/>
    <m/>
    <m/>
    <s v="2 - FATURADO"/>
    <n v="23"/>
    <x v="0"/>
    <x v="0"/>
    <m/>
  </r>
  <r>
    <x v="5765"/>
    <s v="44.437.549/0001-13"/>
    <s v="NF SERVICOS DO"/>
    <n v="410265"/>
    <d v="2026-06-25T00:00:00"/>
    <n v="417269"/>
    <d v="2026-06-25T00:00:00"/>
    <m/>
    <n v="414.85"/>
    <d v="2026-07-25T00:00:00"/>
    <s v="E0230937"/>
    <s v="PD023937"/>
    <s v="Serviços de Publicidade Eletrônica"/>
    <n v="394.94"/>
    <m/>
    <x v="0"/>
    <m/>
    <m/>
    <m/>
    <s v="2 - FATURADO"/>
    <n v="0"/>
    <x v="1"/>
    <x v="0"/>
    <m/>
  </r>
  <r>
    <x v="5765"/>
    <s v="44.437.549/0001-13"/>
    <s v="NF SERVICOS DO"/>
    <n v="410304"/>
    <d v="2026-06-25T00:00:00"/>
    <n v="417142"/>
    <d v="2026-06-25T00:00:00"/>
    <m/>
    <n v="599.23"/>
    <d v="2026-07-25T00:00:00"/>
    <s v="E0230937"/>
    <s v="PD023937"/>
    <s v="Serviços de Publicidade Eletrônica"/>
    <n v="570.47"/>
    <m/>
    <x v="0"/>
    <m/>
    <m/>
    <m/>
    <s v="2 - FATURADO"/>
    <n v="0"/>
    <x v="1"/>
    <x v="0"/>
    <m/>
  </r>
  <r>
    <x v="5765"/>
    <s v="44.437.549/0001-13"/>
    <s v="NF SERVICOS DO"/>
    <n v="410364"/>
    <d v="2026-06-25T00:00:00"/>
    <n v="417176"/>
    <d v="2026-06-25T00:00:00"/>
    <m/>
    <n v="368.76"/>
    <d v="2026-07-25T00:00:00"/>
    <s v="E0230937"/>
    <s v="PD023937"/>
    <s v="Serviços de Publicidade Eletrônica"/>
    <n v="351.06"/>
    <m/>
    <x v="0"/>
    <m/>
    <m/>
    <m/>
    <s v="2 - FATURADO"/>
    <n v="0"/>
    <x v="1"/>
    <x v="0"/>
    <m/>
  </r>
  <r>
    <x v="5765"/>
    <s v="44.437.549/0001-13"/>
    <s v="NF SERVICOS DO"/>
    <n v="410908"/>
    <d v="2026-06-29T00:00:00"/>
    <n v="417787"/>
    <d v="2026-06-29T00:00:00"/>
    <m/>
    <n v="553.14"/>
    <d v="2026-07-29T00:00:00"/>
    <s v="E0230937"/>
    <s v="PD023937"/>
    <s v="Serviços de Publicidade Eletrônica"/>
    <n v="526.59"/>
    <m/>
    <x v="0"/>
    <m/>
    <m/>
    <m/>
    <s v="2 - FATURADO"/>
    <n v="0"/>
    <x v="1"/>
    <x v="0"/>
    <m/>
  </r>
  <r>
    <x v="5766"/>
    <s v="44.437.820/0001-10"/>
    <s v="NF SERVICOS DO"/>
    <n v="407861"/>
    <d v="2026-06-15T00:00:00"/>
    <n v="414803"/>
    <d v="2026-06-15T00:00:00"/>
    <m/>
    <n v="184.38"/>
    <d v="2026-07-15T00:00:00"/>
    <s v="E0265006"/>
    <s v="PD265006"/>
    <s v="Serviços de Publicidade Eletrônica"/>
    <n v="175.53"/>
    <m/>
    <x v="0"/>
    <m/>
    <m/>
    <m/>
    <s v="2 - FATURADO"/>
    <n v="0"/>
    <x v="1"/>
    <x v="0"/>
    <m/>
  </r>
  <r>
    <x v="5766"/>
    <s v="44.437.820/0001-10"/>
    <s v="NF SERVICOS DO"/>
    <n v="408082"/>
    <d v="2026-06-16T00:00:00"/>
    <n v="415129"/>
    <d v="2026-06-16T00:00:00"/>
    <m/>
    <n v="230.47"/>
    <d v="2026-07-16T00:00:00"/>
    <s v="E0265006"/>
    <s v="PD265006"/>
    <s v="Serviços de Publicidade Eletrônica"/>
    <n v="219.41"/>
    <m/>
    <x v="0"/>
    <m/>
    <m/>
    <m/>
    <s v="2 - FATURADO"/>
    <n v="0"/>
    <x v="1"/>
    <x v="0"/>
    <m/>
  </r>
  <r>
    <x v="5766"/>
    <s v="44.437.820/0001-10"/>
    <s v="NF SERVICOS DO"/>
    <n v="410233"/>
    <d v="2026-06-25T00:00:00"/>
    <n v="417104"/>
    <d v="2026-06-25T00:00:00"/>
    <m/>
    <n v="184.38"/>
    <d v="2026-07-25T00:00:00"/>
    <s v="E0265006"/>
    <s v="PD265006"/>
    <s v="Serviços de Publicidade Eletrônica"/>
    <n v="175.53"/>
    <m/>
    <x v="0"/>
    <m/>
    <m/>
    <m/>
    <s v="2 - FATURADO"/>
    <n v="0"/>
    <x v="1"/>
    <x v="0"/>
    <m/>
  </r>
  <r>
    <x v="5767"/>
    <s v="44.438.968/0001-70"/>
    <s v="NF SERVICOS DO"/>
    <n v="406818"/>
    <d v="2026-06-09T00:00:00"/>
    <n v="413647"/>
    <d v="2026-06-09T00:00:00"/>
    <m/>
    <n v="497.83"/>
    <d v="2026-07-09T00:00:00"/>
    <s v="E0240802"/>
    <s v="PD024802"/>
    <s v="Serviços de Publicidade Eletrônica"/>
    <n v="473.93"/>
    <m/>
    <x v="0"/>
    <m/>
    <m/>
    <m/>
    <s v="2 - FATURADO"/>
    <n v="0"/>
    <x v="1"/>
    <x v="0"/>
    <m/>
  </r>
  <r>
    <x v="5767"/>
    <s v="44.438.968/0001-70"/>
    <s v="NF SERVICOS DO"/>
    <n v="407026"/>
    <d v="2026-06-10T00:00:00"/>
    <n v="413827"/>
    <d v="2026-06-10T00:00:00"/>
    <m/>
    <n v="442.51"/>
    <d v="2026-07-10T00:00:00"/>
    <s v="E0240802"/>
    <s v="PD024802"/>
    <s v="Serviços de Publicidade Eletrônica"/>
    <n v="421.27"/>
    <m/>
    <x v="0"/>
    <m/>
    <m/>
    <m/>
    <s v="2 - FATURADO"/>
    <n v="0"/>
    <x v="1"/>
    <x v="0"/>
    <m/>
  </r>
  <r>
    <x v="5767"/>
    <s v="44.438.968/0001-70"/>
    <s v="NF SERVICOS DO"/>
    <n v="407287"/>
    <d v="2026-06-11T00:00:00"/>
    <n v="414199"/>
    <d v="2026-06-11T00:00:00"/>
    <m/>
    <n v="553.14"/>
    <d v="2026-07-11T00:00:00"/>
    <s v="E0240802"/>
    <s v="PD024802"/>
    <s v="Serviços de Publicidade Eletrônica"/>
    <n v="526.59"/>
    <m/>
    <x v="0"/>
    <m/>
    <m/>
    <m/>
    <s v="2 - FATURADO"/>
    <n v="0"/>
    <x v="1"/>
    <x v="0"/>
    <m/>
  </r>
  <r>
    <x v="5767"/>
    <s v="44.438.968/0001-70"/>
    <s v="NF SERVICOS DO"/>
    <n v="407450"/>
    <d v="2026-06-11T00:00:00"/>
    <n v="414231"/>
    <d v="2026-06-11T00:00:00"/>
    <m/>
    <n v="497.83"/>
    <d v="2026-07-11T00:00:00"/>
    <s v="E0240802"/>
    <s v="PD024802"/>
    <s v="Serviços de Publicidade Eletrônica"/>
    <n v="473.93"/>
    <m/>
    <x v="0"/>
    <m/>
    <m/>
    <m/>
    <s v="2 - FATURADO"/>
    <n v="0"/>
    <x v="1"/>
    <x v="0"/>
    <m/>
  </r>
  <r>
    <x v="5767"/>
    <s v="44.438.968/0001-70"/>
    <s v="NF SERVICOS DO"/>
    <n v="408223"/>
    <d v="2026-06-16T00:00:00"/>
    <n v="415008"/>
    <d v="2026-06-16T00:00:00"/>
    <m/>
    <n v="497.83"/>
    <d v="2026-07-16T00:00:00"/>
    <s v="E0240802"/>
    <s v="PD024802"/>
    <s v="Serviços de Publicidade Eletrônica"/>
    <n v="473.93"/>
    <m/>
    <x v="0"/>
    <m/>
    <m/>
    <m/>
    <s v="2 - FATURADO"/>
    <n v="0"/>
    <x v="1"/>
    <x v="0"/>
    <m/>
  </r>
  <r>
    <x v="5767"/>
    <s v="44.438.968/0001-70"/>
    <s v="NF SERVICOS DO"/>
    <n v="408713"/>
    <d v="2026-06-18T00:00:00"/>
    <n v="415668"/>
    <d v="2026-06-18T00:00:00"/>
    <m/>
    <n v="387.2"/>
    <d v="2026-07-18T00:00:00"/>
    <s v="E0240802"/>
    <s v="PD024802"/>
    <s v="Serviços de Publicidade Eletrônica"/>
    <n v="368.61"/>
    <m/>
    <x v="0"/>
    <m/>
    <m/>
    <m/>
    <s v="2 - FATURADO"/>
    <n v="0"/>
    <x v="1"/>
    <x v="0"/>
    <m/>
  </r>
  <r>
    <x v="5767"/>
    <s v="44.438.968/0001-70"/>
    <s v="NF SERVICOS DO"/>
    <n v="408732"/>
    <d v="2026-06-18T00:00:00"/>
    <n v="415756"/>
    <d v="2026-06-18T00:00:00"/>
    <m/>
    <n v="829.71"/>
    <d v="2026-07-18T00:00:00"/>
    <s v="E0240802"/>
    <s v="PD024802"/>
    <s v="Serviços de Publicidade Eletrônica"/>
    <n v="789.88"/>
    <m/>
    <x v="0"/>
    <m/>
    <m/>
    <m/>
    <s v="2 - FATURADO"/>
    <n v="0"/>
    <x v="1"/>
    <x v="0"/>
    <m/>
  </r>
  <r>
    <x v="5767"/>
    <s v="44.438.968/0001-70"/>
    <s v="NF SERVICOS DO"/>
    <n v="409463"/>
    <d v="2026-06-22T00:00:00"/>
    <n v="416293"/>
    <d v="2026-06-23T00:00:00"/>
    <m/>
    <n v="442.51"/>
    <d v="2026-07-23T00:00:00"/>
    <s v="E0240802"/>
    <s v="PD024802"/>
    <s v="Serviços de Publicidade Eletrônica"/>
    <n v="421.27"/>
    <m/>
    <x v="0"/>
    <m/>
    <m/>
    <m/>
    <s v="2 - FATURADO"/>
    <n v="0"/>
    <x v="1"/>
    <x v="0"/>
    <m/>
  </r>
  <r>
    <x v="5767"/>
    <s v="44.438.968/0001-70"/>
    <s v="NF SERVICOS DO"/>
    <n v="410016"/>
    <d v="2026-06-24T00:00:00"/>
    <n v="416906"/>
    <d v="2026-06-24T00:00:00"/>
    <m/>
    <n v="387.2"/>
    <d v="2026-07-24T00:00:00"/>
    <s v="E0240802"/>
    <s v="PD024802"/>
    <s v="Serviços de Publicidade Eletrônica"/>
    <n v="368.61"/>
    <m/>
    <x v="0"/>
    <m/>
    <m/>
    <m/>
    <s v="2 - FATURADO"/>
    <n v="0"/>
    <x v="1"/>
    <x v="0"/>
    <m/>
  </r>
  <r>
    <x v="5768"/>
    <s v="44.440.121/0001-20"/>
    <s v="NF SERVICOS DO"/>
    <n v="405862"/>
    <d v="2026-06-03T00:00:00"/>
    <n v="412855"/>
    <d v="2026-06-03T00:00:00"/>
    <m/>
    <n v="138.28"/>
    <d v="2026-07-03T00:00:00"/>
    <s v="E0250780"/>
    <s v="PD025780"/>
    <s v="Serviços de Publicidade Eletrônica"/>
    <n v="131.63999999999999"/>
    <m/>
    <x v="0"/>
    <m/>
    <m/>
    <m/>
    <s v="2 - FATURADO"/>
    <n v="0"/>
    <x v="1"/>
    <x v="0"/>
    <m/>
  </r>
  <r>
    <x v="5768"/>
    <s v="44.440.121/0001-20"/>
    <s v="NF SERVICOS DO"/>
    <n v="407960"/>
    <d v="2026-06-15T00:00:00"/>
    <n v="414902"/>
    <d v="2026-06-15T00:00:00"/>
    <m/>
    <n v="276.57"/>
    <d v="2026-07-15T00:00:00"/>
    <s v="E0250780"/>
    <s v="PD025780"/>
    <s v="Serviços de Publicidade Eletrônica"/>
    <n v="263.29000000000002"/>
    <m/>
    <x v="0"/>
    <m/>
    <m/>
    <m/>
    <s v="2 - FATURADO"/>
    <n v="0"/>
    <x v="1"/>
    <x v="0"/>
    <m/>
  </r>
  <r>
    <x v="5768"/>
    <s v="44.440.121/0001-20"/>
    <s v="NF SERVICOS DO"/>
    <n v="408297"/>
    <d v="2026-06-16T00:00:00"/>
    <n v="414969"/>
    <d v="2026-06-16T00:00:00"/>
    <m/>
    <n v="184.38"/>
    <d v="2026-07-16T00:00:00"/>
    <s v="E0250780"/>
    <s v="PD025780"/>
    <s v="Serviços de Publicidade Eletrônica"/>
    <n v="175.53"/>
    <m/>
    <x v="0"/>
    <m/>
    <m/>
    <m/>
    <s v="2 - FATURADO"/>
    <n v="0"/>
    <x v="1"/>
    <x v="0"/>
    <m/>
  </r>
  <r>
    <x v="5768"/>
    <s v="44.440.121/0001-20"/>
    <s v="NF SERVICOS DO"/>
    <n v="408466"/>
    <d v="2026-06-17T00:00:00"/>
    <n v="415535"/>
    <d v="2026-06-18T00:00:00"/>
    <m/>
    <n v="230.47"/>
    <d v="2026-07-17T00:00:00"/>
    <s v="E0250780"/>
    <s v="PD025780"/>
    <s v="Serviços de Publicidade Eletrônica"/>
    <n v="219.41"/>
    <m/>
    <x v="0"/>
    <m/>
    <m/>
    <m/>
    <s v="2 - FATURADO"/>
    <n v="0"/>
    <x v="1"/>
    <x v="0"/>
    <m/>
  </r>
  <r>
    <x v="5768"/>
    <s v="44.440.121/0001-20"/>
    <s v="NF SERVICOS DO"/>
    <n v="408669"/>
    <d v="2026-06-18T00:00:00"/>
    <n v="415682"/>
    <d v="2026-06-18T00:00:00"/>
    <m/>
    <n v="276.57"/>
    <d v="2026-07-18T00:00:00"/>
    <s v="E0250780"/>
    <s v="PD025780"/>
    <s v="Serviços de Publicidade Eletrônica"/>
    <n v="263.29000000000002"/>
    <m/>
    <x v="0"/>
    <m/>
    <m/>
    <m/>
    <s v="2 - FATURADO"/>
    <n v="0"/>
    <x v="1"/>
    <x v="0"/>
    <m/>
  </r>
  <r>
    <x v="5768"/>
    <s v="44.440.121/0001-20"/>
    <s v="NF SERVICOS DO"/>
    <n v="409260"/>
    <d v="2026-06-19T00:00:00"/>
    <n v="415916"/>
    <d v="2026-06-19T00:00:00"/>
    <m/>
    <n v="184.38"/>
    <d v="2026-07-19T00:00:00"/>
    <s v="E0250780"/>
    <s v="PD025780"/>
    <s v="Serviços de Publicidade Eletrônica"/>
    <n v="175.53"/>
    <m/>
    <x v="0"/>
    <m/>
    <m/>
    <m/>
    <s v="2 - FATURADO"/>
    <n v="0"/>
    <x v="1"/>
    <x v="0"/>
    <m/>
  </r>
  <r>
    <x v="5769"/>
    <s v="44.440.832/0001-02"/>
    <s v="NF SERVICOS DO"/>
    <n v="402926"/>
    <d v="2026-05-20T00:00:00"/>
    <n v="409704"/>
    <d v="2026-05-20T00:00:00"/>
    <m/>
    <n v="553.14"/>
    <d v="2026-06-19T00:00:00"/>
    <m/>
    <m/>
    <s v="Serviços de Publicidade Eletrônica"/>
    <n v="526.59"/>
    <m/>
    <x v="0"/>
    <m/>
    <m/>
    <m/>
    <s v="2 - FATURADO"/>
    <n v="11"/>
    <x v="0"/>
    <x v="0"/>
    <m/>
  </r>
  <r>
    <x v="5769"/>
    <s v="44.440.832/0001-02"/>
    <s v="NF SERVICOS DO"/>
    <n v="405756"/>
    <d v="2026-06-01T00:00:00"/>
    <n v="412452"/>
    <d v="2026-06-03T00:00:00"/>
    <m/>
    <n v="1705.51"/>
    <d v="2026-07-01T00:00:00"/>
    <s v="E0265033"/>
    <s v="PD265033"/>
    <s v="Serviços de Publicidade Eletrônica"/>
    <n v="1623.65"/>
    <m/>
    <x v="0"/>
    <m/>
    <m/>
    <m/>
    <s v="2 - FATURADO"/>
    <n v="0"/>
    <x v="1"/>
    <x v="0"/>
    <m/>
  </r>
  <r>
    <x v="5769"/>
    <s v="44.440.832/0001-02"/>
    <s v="NF SERVICOS DO"/>
    <n v="407371"/>
    <d v="2026-06-11T00:00:00"/>
    <n v="414102"/>
    <d v="2026-06-11T00:00:00"/>
    <m/>
    <n v="1014.09"/>
    <d v="2026-07-11T00:00:00"/>
    <s v="E0265033"/>
    <s v="PD265033"/>
    <s v="Serviços de Publicidade Eletrônica"/>
    <n v="965.41"/>
    <m/>
    <x v="0"/>
    <m/>
    <m/>
    <m/>
    <s v="2 - FATURADO"/>
    <n v="0"/>
    <x v="1"/>
    <x v="0"/>
    <m/>
  </r>
  <r>
    <x v="5769"/>
    <s v="44.440.832/0001-02"/>
    <s v="NF SERVICOS DO"/>
    <n v="407800"/>
    <d v="2026-06-15T00:00:00"/>
    <n v="414833"/>
    <d v="2026-06-15T00:00:00"/>
    <m/>
    <n v="2028.18"/>
    <d v="2026-07-15T00:00:00"/>
    <s v="E0265033"/>
    <s v="PD265033"/>
    <s v="Serviços de Publicidade Eletrônica"/>
    <n v="1930.83"/>
    <m/>
    <x v="0"/>
    <m/>
    <m/>
    <m/>
    <s v="2 - FATURADO"/>
    <n v="0"/>
    <x v="1"/>
    <x v="0"/>
    <m/>
  </r>
  <r>
    <x v="5769"/>
    <s v="44.440.832/0001-02"/>
    <s v="NF SERVICOS DO"/>
    <n v="407976"/>
    <d v="2026-06-15T00:00:00"/>
    <n v="414648"/>
    <d v="2026-06-15T00:00:00"/>
    <m/>
    <n v="368.76"/>
    <d v="2026-07-15T00:00:00"/>
    <s v="E0265033"/>
    <s v="PD265033"/>
    <s v="Serviços de Publicidade Eletrônica"/>
    <n v="351.06"/>
    <m/>
    <x v="0"/>
    <m/>
    <m/>
    <m/>
    <s v="2 - FATURADO"/>
    <n v="0"/>
    <x v="1"/>
    <x v="0"/>
    <m/>
  </r>
  <r>
    <x v="5769"/>
    <s v="44.440.832/0001-02"/>
    <s v="NF SERVICOS DO"/>
    <n v="408237"/>
    <d v="2026-06-16T00:00:00"/>
    <n v="415054"/>
    <d v="2026-06-16T00:00:00"/>
    <m/>
    <n v="829.71"/>
    <d v="2026-07-16T00:00:00"/>
    <s v="E0265033"/>
    <s v="PD265033"/>
    <s v="Serviços de Publicidade Eletrônica"/>
    <n v="789.88"/>
    <m/>
    <x v="0"/>
    <m/>
    <m/>
    <m/>
    <s v="2 - FATURADO"/>
    <n v="0"/>
    <x v="1"/>
    <x v="0"/>
    <m/>
  </r>
  <r>
    <x v="5769"/>
    <s v="44.440.832/0001-02"/>
    <s v="NF SERVICOS DO"/>
    <n v="408464"/>
    <d v="2026-06-17T00:00:00"/>
    <n v="415472"/>
    <d v="2026-06-17T00:00:00"/>
    <m/>
    <n v="276.57"/>
    <d v="2026-07-17T00:00:00"/>
    <s v="E0265033"/>
    <s v="PD265033"/>
    <s v="Serviços de Publicidade Eletrônica"/>
    <n v="263.29000000000002"/>
    <m/>
    <x v="0"/>
    <m/>
    <m/>
    <m/>
    <s v="2 - FATURADO"/>
    <n v="0"/>
    <x v="1"/>
    <x v="0"/>
    <m/>
  </r>
  <r>
    <x v="5769"/>
    <s v="44.440.832/0001-02"/>
    <s v="NF SERVICOS DO"/>
    <n v="408674"/>
    <d v="2026-06-18T00:00:00"/>
    <n v="415657"/>
    <d v="2026-06-18T00:00:00"/>
    <m/>
    <n v="322.66000000000003"/>
    <d v="2026-07-18T00:00:00"/>
    <s v="E0265033"/>
    <s v="PD265033"/>
    <s v="Serviços de Publicidade Eletrônica"/>
    <n v="307.17"/>
    <m/>
    <x v="0"/>
    <m/>
    <m/>
    <m/>
    <s v="2 - FATURADO"/>
    <n v="0"/>
    <x v="1"/>
    <x v="0"/>
    <m/>
  </r>
  <r>
    <x v="5769"/>
    <s v="44.440.832/0001-02"/>
    <s v="NF SERVICOS DO"/>
    <n v="409865"/>
    <d v="2026-06-23T00:00:00"/>
    <n v="416512"/>
    <d v="2026-06-24T00:00:00"/>
    <m/>
    <n v="460.95"/>
    <d v="2026-07-24T00:00:00"/>
    <s v="E0265033"/>
    <s v="PD265033"/>
    <s v="Serviços de Publicidade Eletrônica"/>
    <n v="438.82"/>
    <m/>
    <x v="0"/>
    <m/>
    <m/>
    <m/>
    <s v="2 - FATURADO"/>
    <n v="0"/>
    <x v="1"/>
    <x v="0"/>
    <m/>
  </r>
  <r>
    <x v="5769"/>
    <s v="44.440.832/0001-02"/>
    <s v="NF SERVICOS DO"/>
    <n v="410282"/>
    <d v="2026-06-25T00:00:00"/>
    <n v="417274"/>
    <d v="2026-06-25T00:00:00"/>
    <m/>
    <n v="1475.04"/>
    <d v="2026-07-25T00:00:00"/>
    <s v="E0265033"/>
    <s v="PD265033"/>
    <s v="Serviços de Publicidade Eletrônica"/>
    <n v="1404.24"/>
    <m/>
    <x v="0"/>
    <m/>
    <m/>
    <m/>
    <s v="2 - FATURADO"/>
    <n v="0"/>
    <x v="1"/>
    <x v="0"/>
    <m/>
  </r>
  <r>
    <x v="5770"/>
    <s v="44.441.558/0001-88"/>
    <s v="NF SERVICOS DO"/>
    <n v="405956"/>
    <d v="2026-06-03T00:00:00"/>
    <n v="412663"/>
    <d v="2026-06-03T00:00:00"/>
    <m/>
    <n v="230.47"/>
    <d v="2026-07-03T00:00:00"/>
    <s v="E0250812"/>
    <s v="PD025812"/>
    <s v="Serviços de Publicidade Eletrônica"/>
    <n v="219.41"/>
    <m/>
    <x v="0"/>
    <m/>
    <m/>
    <m/>
    <s v="2 - FATURADO"/>
    <n v="0"/>
    <x v="1"/>
    <x v="0"/>
    <m/>
  </r>
  <r>
    <x v="5770"/>
    <s v="44.441.558/0001-88"/>
    <s v="NF SERVICOS DO"/>
    <n v="406048"/>
    <d v="2026-06-08T00:00:00"/>
    <n v="413088"/>
    <d v="2026-06-08T00:00:00"/>
    <m/>
    <n v="138.28"/>
    <d v="2026-07-08T00:00:00"/>
    <s v="E0250812"/>
    <s v="PD025812"/>
    <s v="Serviços de Publicidade Eletrônica"/>
    <n v="131.63999999999999"/>
    <m/>
    <x v="0"/>
    <m/>
    <m/>
    <m/>
    <s v="2 - FATURADO"/>
    <n v="0"/>
    <x v="1"/>
    <x v="0"/>
    <m/>
  </r>
  <r>
    <x v="5770"/>
    <s v="44.441.558/0001-88"/>
    <s v="NF SERVICOS DO"/>
    <n v="406363"/>
    <d v="2026-06-08T00:00:00"/>
    <n v="413405"/>
    <d v="2026-06-08T00:00:00"/>
    <m/>
    <n v="276.57"/>
    <d v="2026-07-08T00:00:00"/>
    <s v="E0250812"/>
    <s v="PD025812"/>
    <s v="Serviços de Publicidade Eletrônica"/>
    <n v="263.29000000000002"/>
    <m/>
    <x v="0"/>
    <m/>
    <m/>
    <m/>
    <s v="2 - FATURADO"/>
    <n v="0"/>
    <x v="1"/>
    <x v="0"/>
    <m/>
  </r>
  <r>
    <x v="5770"/>
    <s v="44.441.558/0001-88"/>
    <s v="NF SERVICOS DO"/>
    <n v="406373"/>
    <d v="2026-06-08T00:00:00"/>
    <n v="413362"/>
    <d v="2026-06-08T00:00:00"/>
    <m/>
    <n v="138.28"/>
    <d v="2026-07-08T00:00:00"/>
    <s v="E0250812"/>
    <s v="PD025812"/>
    <s v="Serviços de Publicidade Eletrônica"/>
    <n v="131.63999999999999"/>
    <m/>
    <x v="0"/>
    <m/>
    <m/>
    <m/>
    <s v="2 - FATURADO"/>
    <n v="0"/>
    <x v="1"/>
    <x v="0"/>
    <m/>
  </r>
  <r>
    <x v="5770"/>
    <s v="44.441.558/0001-88"/>
    <s v="NF SERVICOS DO"/>
    <n v="406811"/>
    <d v="2026-06-09T00:00:00"/>
    <n v="413625"/>
    <d v="2026-06-09T00:00:00"/>
    <m/>
    <n v="460.95"/>
    <d v="2026-07-09T00:00:00"/>
    <s v="E0250812"/>
    <s v="PD025812"/>
    <s v="Serviços de Publicidade Eletrônica"/>
    <n v="438.82"/>
    <m/>
    <x v="0"/>
    <m/>
    <m/>
    <m/>
    <s v="2 - FATURADO"/>
    <n v="0"/>
    <x v="1"/>
    <x v="0"/>
    <m/>
  </r>
  <r>
    <x v="5770"/>
    <s v="44.441.558/0001-88"/>
    <s v="NF SERVICOS DO"/>
    <n v="407140"/>
    <d v="2026-06-10T00:00:00"/>
    <n v="413882"/>
    <d v="2026-06-10T00:00:00"/>
    <m/>
    <n v="230.47"/>
    <d v="2026-07-10T00:00:00"/>
    <s v="E0250812"/>
    <s v="PD025812"/>
    <s v="Serviços de Publicidade Eletrônica"/>
    <n v="219.41"/>
    <m/>
    <x v="0"/>
    <m/>
    <m/>
    <m/>
    <s v="2 - FATURADO"/>
    <n v="0"/>
    <x v="1"/>
    <x v="0"/>
    <m/>
  </r>
  <r>
    <x v="5770"/>
    <s v="44.441.558/0001-88"/>
    <s v="NF SERVICOS DO"/>
    <n v="407657"/>
    <d v="2026-06-12T00:00:00"/>
    <n v="414490"/>
    <d v="2026-06-12T00:00:00"/>
    <m/>
    <n v="460.95"/>
    <d v="2026-07-12T00:00:00"/>
    <s v="E0250812"/>
    <s v="PD025812"/>
    <s v="Serviços de Publicidade Eletrônica"/>
    <n v="438.82"/>
    <m/>
    <x v="0"/>
    <m/>
    <m/>
    <m/>
    <s v="2 - FATURADO"/>
    <n v="0"/>
    <x v="1"/>
    <x v="0"/>
    <m/>
  </r>
  <r>
    <x v="5770"/>
    <s v="44.441.558/0001-88"/>
    <s v="NF SERVICOS DO"/>
    <n v="407763"/>
    <d v="2026-06-15T00:00:00"/>
    <n v="414783"/>
    <d v="2026-06-15T00:00:00"/>
    <m/>
    <n v="414.85"/>
    <d v="2026-07-15T00:00:00"/>
    <s v="E0250812"/>
    <s v="PD025812"/>
    <s v="Serviços de Publicidade Eletrônica"/>
    <n v="394.94"/>
    <m/>
    <x v="0"/>
    <m/>
    <m/>
    <m/>
    <s v="2 - FATURADO"/>
    <n v="0"/>
    <x v="1"/>
    <x v="0"/>
    <m/>
  </r>
  <r>
    <x v="5770"/>
    <s v="44.441.558/0001-88"/>
    <s v="NF SERVICOS DO"/>
    <n v="408336"/>
    <d v="2026-06-16T00:00:00"/>
    <n v="414959"/>
    <d v="2026-06-16T00:00:00"/>
    <m/>
    <n v="230.47"/>
    <d v="2026-07-16T00:00:00"/>
    <s v="E0250812"/>
    <s v="PD025812"/>
    <s v="Serviços de Publicidade Eletrônica"/>
    <n v="219.41"/>
    <m/>
    <x v="0"/>
    <m/>
    <m/>
    <m/>
    <s v="2 - FATURADO"/>
    <n v="0"/>
    <x v="1"/>
    <x v="0"/>
    <m/>
  </r>
  <r>
    <x v="5770"/>
    <s v="44.441.558/0001-88"/>
    <s v="NF SERVICOS DO"/>
    <n v="408412"/>
    <d v="2026-06-17T00:00:00"/>
    <n v="415526"/>
    <d v="2026-06-18T00:00:00"/>
    <m/>
    <n v="276.57"/>
    <d v="2026-07-17T00:00:00"/>
    <s v="E0250812"/>
    <s v="PD025812"/>
    <s v="Serviços de Publicidade Eletrônica"/>
    <n v="263.29000000000002"/>
    <m/>
    <x v="0"/>
    <m/>
    <m/>
    <m/>
    <s v="2 - FATURADO"/>
    <n v="0"/>
    <x v="1"/>
    <x v="0"/>
    <m/>
  </r>
  <r>
    <x v="5770"/>
    <s v="44.441.558/0001-88"/>
    <s v="NF SERVICOS DO"/>
    <n v="408628"/>
    <d v="2026-06-17T00:00:00"/>
    <n v="415341"/>
    <d v="2026-06-17T00:00:00"/>
    <m/>
    <n v="230.47"/>
    <d v="2026-07-17T00:00:00"/>
    <s v="E0250812"/>
    <s v="PD025812"/>
    <s v="Serviços de Publicidade Eletrônica"/>
    <n v="219.41"/>
    <m/>
    <x v="0"/>
    <m/>
    <m/>
    <m/>
    <s v="2 - FATURADO"/>
    <n v="0"/>
    <x v="1"/>
    <x v="0"/>
    <m/>
  </r>
  <r>
    <x v="5771"/>
    <s v="44.446.904/0001-10"/>
    <s v="NF SERVICOS DO"/>
    <n v="405722"/>
    <d v="2026-06-01T00:00:00"/>
    <n v="412517"/>
    <d v="2026-06-03T00:00:00"/>
    <m/>
    <n v="414.85"/>
    <d v="2026-07-01T00:00:00"/>
    <s v="E0231097"/>
    <s v="PD231078"/>
    <s v="Serviços de Publicidade Eletrônica"/>
    <n v="394.94"/>
    <m/>
    <x v="0"/>
    <m/>
    <m/>
    <m/>
    <s v="2 - FATURADO"/>
    <n v="0"/>
    <x v="1"/>
    <x v="0"/>
    <m/>
  </r>
  <r>
    <x v="5771"/>
    <s v="44.446.904/0001-10"/>
    <s v="ND-POUPATEMPO 4.0"/>
    <n v="8572"/>
    <d v="2026-06-03T00:00:00"/>
    <s v="PPT00743"/>
    <s v="PPT00743"/>
    <d v="2026-06-01T00:00:00"/>
    <n v="21717.29"/>
    <d v="2026-07-03T00:00:00"/>
    <s v="PPT00743"/>
    <s v="PP00743"/>
    <s v="IMPLANTAÇÃO E OPERAÇÃO DO POUPATEMPO PEREIRA BARRETO"/>
    <n v="21717.29"/>
    <d v="2026-06-01T00:00:00"/>
    <x v="0"/>
    <m/>
    <s v="PD-PRC-2022/03714"/>
    <m/>
    <s v="2 - FATURADO"/>
    <n v="0"/>
    <x v="1"/>
    <x v="14"/>
    <m/>
  </r>
  <r>
    <x v="5771"/>
    <s v="44.446.904/0001-10"/>
    <s v="NF SERVICOS DO"/>
    <n v="406074"/>
    <d v="2026-06-08T00:00:00"/>
    <n v="412934"/>
    <d v="2026-06-08T00:00:00"/>
    <m/>
    <n v="322.66000000000003"/>
    <d v="2026-07-08T00:00:00"/>
    <s v="E0231097"/>
    <s v="PD231078"/>
    <s v="Serviços de Publicidade Eletrônica"/>
    <n v="307.17"/>
    <m/>
    <x v="0"/>
    <m/>
    <m/>
    <m/>
    <s v="2 - FATURADO"/>
    <n v="0"/>
    <x v="1"/>
    <x v="0"/>
    <m/>
  </r>
  <r>
    <x v="5771"/>
    <s v="44.446.904/0001-10"/>
    <s v="NF SERVICOS"/>
    <n v="212232"/>
    <d v="2026-06-10T00:00:00"/>
    <n v="2197939"/>
    <d v="2026-06-11T00:00:00"/>
    <d v="2026-05-01T00:00:00"/>
    <n v="692.4"/>
    <d v="2026-07-10T00:00:00"/>
    <s v="E0220573"/>
    <s v="PD022573"/>
    <s v="PREFEITURA CADASTRO"/>
    <n v="659.16"/>
    <d v="2026-05-01T00:00:00"/>
    <x v="0"/>
    <s v="08005/2022"/>
    <s v="0175/2022"/>
    <s v="PD-PRC-2022/02747 - 359.000095.07/2024-45 - APPS/ITO"/>
    <s v="2 - FATURADO"/>
    <n v="0"/>
    <x v="1"/>
    <x v="1"/>
    <m/>
  </r>
  <r>
    <x v="5771"/>
    <s v="44.446.904/0001-10"/>
    <s v="NF SERVICOS DO"/>
    <n v="408088"/>
    <d v="2026-06-16T00:00:00"/>
    <n v="415181"/>
    <d v="2026-06-16T00:00:00"/>
    <m/>
    <n v="368.76"/>
    <d v="2026-07-16T00:00:00"/>
    <s v="E0231097"/>
    <s v="PD231078"/>
    <s v="Serviços de Publicidade Eletrônica"/>
    <n v="351.06"/>
    <m/>
    <x v="0"/>
    <m/>
    <m/>
    <m/>
    <s v="2 - FATURADO"/>
    <n v="0"/>
    <x v="1"/>
    <x v="0"/>
    <m/>
  </r>
  <r>
    <x v="5771"/>
    <s v="44.446.904/0001-10"/>
    <s v="NF SERVICOS DO"/>
    <n v="411123"/>
    <d v="2026-06-30T00:00:00"/>
    <n v="417919"/>
    <d v="2026-06-30T00:00:00"/>
    <m/>
    <n v="414.85"/>
    <d v="2026-07-30T00:00:00"/>
    <s v="E0231097"/>
    <s v="PD231078"/>
    <s v="Serviços de Publicidade Eletrônica"/>
    <n v="394.94"/>
    <m/>
    <x v="0"/>
    <m/>
    <m/>
    <m/>
    <s v="2 - FATURADO"/>
    <n v="0"/>
    <x v="1"/>
    <x v="0"/>
    <m/>
  </r>
  <r>
    <x v="5772"/>
    <s v="44.447.944/0001-87"/>
    <s v="NF SERVICOS DO"/>
    <n v="398355"/>
    <d v="2026-04-28T00:00:00"/>
    <n v="405314"/>
    <d v="2026-04-28T00:00:00"/>
    <m/>
    <n v="507.04"/>
    <d v="2026-05-28T00:00:00"/>
    <s v="E0250887"/>
    <s v="PD025887"/>
    <s v="Serviços de Publicidade Eletrônica"/>
    <n v="482.7"/>
    <m/>
    <x v="1"/>
    <m/>
    <m/>
    <m/>
    <s v="2 - FATURADO"/>
    <n v="33"/>
    <x v="3"/>
    <x v="0"/>
    <m/>
  </r>
  <r>
    <x v="5772"/>
    <s v="44.447.944/0001-87"/>
    <s v="NF SERVICOS DO"/>
    <n v="403397"/>
    <d v="2026-05-22T00:00:00"/>
    <n v="410256"/>
    <d v="2026-05-22T00:00:00"/>
    <m/>
    <n v="599.23"/>
    <d v="2026-06-21T00:00:00"/>
    <m/>
    <m/>
    <s v="Serviços de Publicidade Eletrônica"/>
    <n v="570.47"/>
    <m/>
    <x v="0"/>
    <m/>
    <m/>
    <m/>
    <s v="2 - FATURADO"/>
    <n v="9"/>
    <x v="0"/>
    <x v="0"/>
    <m/>
  </r>
  <r>
    <x v="5773"/>
    <s v="44.470.300/0001-00"/>
    <s v="NF SERVICOS DO"/>
    <n v="406259"/>
    <d v="2026-06-08T00:00:00"/>
    <n v="413029"/>
    <d v="2026-06-08T00:00:00"/>
    <m/>
    <n v="276.57"/>
    <d v="2026-07-08T00:00:00"/>
    <s v="E0240952"/>
    <s v="PD024952"/>
    <s v="Serviços de Publicidade Eletrônica"/>
    <n v="263.29000000000002"/>
    <m/>
    <x v="0"/>
    <m/>
    <m/>
    <m/>
    <s v="2 - FATURADO"/>
    <n v="0"/>
    <x v="1"/>
    <x v="0"/>
    <m/>
  </r>
  <r>
    <x v="5773"/>
    <s v="44.470.300/0001-00"/>
    <s v="NF SERVICOS DO"/>
    <n v="406652"/>
    <d v="2026-06-08T00:00:00"/>
    <n v="413526"/>
    <d v="2026-06-09T00:00:00"/>
    <m/>
    <n v="230.47"/>
    <d v="2026-07-08T00:00:00"/>
    <s v="E0240952"/>
    <s v="PD024952"/>
    <s v="Serviços de Publicidade Eletrônica"/>
    <n v="219.41"/>
    <m/>
    <x v="0"/>
    <m/>
    <m/>
    <m/>
    <s v="2 - FATURADO"/>
    <n v="0"/>
    <x v="1"/>
    <x v="0"/>
    <m/>
  </r>
  <r>
    <x v="5773"/>
    <s v="44.470.300/0001-00"/>
    <s v="NF SERVICOS DO"/>
    <n v="406987"/>
    <d v="2026-06-10T00:00:00"/>
    <n v="413832"/>
    <d v="2026-06-10T00:00:00"/>
    <m/>
    <n v="230.47"/>
    <d v="2026-07-10T00:00:00"/>
    <s v="E0240952"/>
    <s v="PD024952"/>
    <s v="Serviços de Publicidade Eletrônica"/>
    <n v="219.41"/>
    <m/>
    <x v="0"/>
    <m/>
    <m/>
    <m/>
    <s v="2 - FATURADO"/>
    <n v="0"/>
    <x v="1"/>
    <x v="0"/>
    <m/>
  </r>
  <r>
    <x v="5774"/>
    <s v="44.477.354/0001-05"/>
    <s v="NF SERVICOS DO"/>
    <n v="400845"/>
    <d v="2026-05-09T00:00:00"/>
    <n v="407678"/>
    <d v="2026-05-11T00:00:00"/>
    <m/>
    <n v="735.3"/>
    <d v="2026-06-08T00:00:00"/>
    <s v="E0250803"/>
    <s v="PD025803"/>
    <s v="Serviços de Publicidade Eletrônica"/>
    <n v="735.3"/>
    <m/>
    <x v="0"/>
    <m/>
    <m/>
    <m/>
    <s v="2 - FATURADO"/>
    <n v="22"/>
    <x v="0"/>
    <x v="0"/>
    <m/>
  </r>
  <r>
    <x v="5775"/>
    <s v="44.480.283/0001-91"/>
    <s v="NF SERVICOS E_GOV"/>
    <n v="170726"/>
    <d v="2024-10-28T00:00:00"/>
    <n v="1860471"/>
    <d v="2024-10-28T00:00:00"/>
    <m/>
    <n v="109.89"/>
    <d v="2024-11-27T00:00:00"/>
    <m/>
    <m/>
    <s v="Certificado e-CPF A3 (renovação) - 36 meses Gov"/>
    <n v="52.83"/>
    <m/>
    <x v="0"/>
    <m/>
    <m/>
    <m/>
    <s v="2 - FATURADO"/>
    <n v="580"/>
    <x v="2"/>
    <x v="0"/>
    <m/>
  </r>
  <r>
    <x v="5775"/>
    <s v="44.480.283/0001-91"/>
    <s v="NF SERVICOS"/>
    <n v="198171"/>
    <d v="2025-11-14T00:00:00"/>
    <n v="2064613"/>
    <d v="2025-11-14T00:00:00"/>
    <d v="2025-10-01T00:00:00"/>
    <n v="29.95"/>
    <d v="2025-12-14T00:00:00"/>
    <s v="E0220848"/>
    <s v="PD022413"/>
    <s v="ARMAZENAMENTO DE DADOS"/>
    <n v="28.51"/>
    <d v="2025-10-01T00:00:00"/>
    <x v="0"/>
    <s v="034/2022"/>
    <s v="FUNDCASASP-PRC-2022/10923"/>
    <s v="PD-PRC-2022/04404 - APPS/ITO"/>
    <s v="2 - FATURADO"/>
    <n v="198"/>
    <x v="4"/>
    <x v="1"/>
    <m/>
  </r>
  <r>
    <x v="5775"/>
    <s v="44.480.283/0001-91"/>
    <s v="NF SERVICOS"/>
    <n v="212239"/>
    <d v="2026-06-10T00:00:00"/>
    <n v="2197946"/>
    <d v="2026-06-11T00:00:00"/>
    <d v="2026-05-01T00:00:00"/>
    <n v="1021.27"/>
    <d v="2026-07-11T00:00:00"/>
    <s v="E0220848"/>
    <s v="PD022413"/>
    <s v="ARMAZENAMENTO DE DADOS"/>
    <n v="972.25"/>
    <d v="2026-05-01T00:00:00"/>
    <x v="0"/>
    <s v="034/2022"/>
    <s v="FUNDCASASP-PRC-2022/10923"/>
    <s v="PD-PRC-2022/04404 - APPS/ITO"/>
    <s v="2 - FATURADO"/>
    <n v="0"/>
    <x v="1"/>
    <x v="1"/>
    <m/>
  </r>
  <r>
    <x v="5775"/>
    <s v="44.480.283/0001-91"/>
    <s v="NF SERVICOS"/>
    <n v="212241"/>
    <d v="2026-06-10T00:00:00"/>
    <n v="2197948"/>
    <d v="2026-06-11T00:00:00"/>
    <d v="2026-05-01T00:00:00"/>
    <n v="46228"/>
    <d v="2026-07-11T00:00:00"/>
    <s v="E0250382"/>
    <s v="PD025311"/>
    <s v="WAAS WI-FI"/>
    <n v="44009.06"/>
    <d v="2026-05-01T00:00:00"/>
    <x v="0"/>
    <s v="SCO 083/2025"/>
    <s v="161.00128609/2025-11"/>
    <s v="359.00010807/2025-58 ITO"/>
    <s v="2 - FATURADO"/>
    <n v="0"/>
    <x v="1"/>
    <x v="1"/>
    <m/>
  </r>
  <r>
    <x v="5775"/>
    <s v="44.480.283/0001-91"/>
    <s v="NF SERVICOS"/>
    <n v="212251"/>
    <d v="2026-06-10T00:00:00"/>
    <n v="2197958"/>
    <d v="2026-06-11T00:00:00"/>
    <d v="2026-05-01T00:00:00"/>
    <n v="55262.67"/>
    <d v="2026-07-11T00:00:00"/>
    <s v="E0251865"/>
    <s v="PD251725"/>
    <s v="PLATAFORMA COLABORATIVA I"/>
    <n v="52610.06"/>
    <d v="2026-05-01T00:00:00"/>
    <x v="0"/>
    <s v="001/2026"/>
    <s v="161.00263364/2025-77"/>
    <s v="359.00011222/2025-55 - ITO"/>
    <s v="2 - FATURADO"/>
    <n v="0"/>
    <x v="1"/>
    <x v="1"/>
    <m/>
  </r>
  <r>
    <x v="5775"/>
    <s v="44.480.283/0001-91"/>
    <s v="NF SERVICOS KIT"/>
    <n v="212257"/>
    <d v="2026-06-10T00:00:00"/>
    <n v="2197964"/>
    <d v="2026-06-11T00:00:00"/>
    <d v="2026-05-01T00:00:00"/>
    <n v="2341.64"/>
    <d v="2026-07-11T00:00:00"/>
    <s v="E0250045"/>
    <s v="PD025036"/>
    <s v="CERTIFICADO DIGITAL E CPF"/>
    <n v="2229.2399999999998"/>
    <d v="2026-05-01T00:00:00"/>
    <x v="0"/>
    <s v="020/2025 DP990202-279/2025"/>
    <s v="161.00041459/2025-31"/>
    <s v="359.00010960/2024-02 ITO"/>
    <s v="2 - FATURADO"/>
    <n v="0"/>
    <x v="1"/>
    <x v="0"/>
    <m/>
  </r>
  <r>
    <x v="5775"/>
    <s v="44.480.283/0001-91"/>
    <s v="NF SERVICOS"/>
    <n v="212258"/>
    <d v="2026-06-10T00:00:00"/>
    <n v="2197965"/>
    <d v="2026-06-11T00:00:00"/>
    <d v="2026-05-01T00:00:00"/>
    <n v="9030.67"/>
    <d v="2026-07-11T00:00:00"/>
    <s v="E0240495"/>
    <s v="PD024349"/>
    <s v="SAM ESTOQUE E PATRIMONIO"/>
    <n v="8597.2000000000007"/>
    <d v="2026-05-01T00:00:00"/>
    <x v="0"/>
    <s v="014/2024"/>
    <s v="161.00275182/2024-68"/>
    <s v="359.00006895/2024-11  APPS"/>
    <s v="2 - FATURADO"/>
    <n v="0"/>
    <x v="1"/>
    <x v="1"/>
    <m/>
  </r>
  <r>
    <x v="5775"/>
    <s v="44.480.283/0001-91"/>
    <s v="NF SERVICOS"/>
    <n v="212260"/>
    <d v="2026-06-10T00:00:00"/>
    <n v="2197967"/>
    <d v="2026-06-11T00:00:00"/>
    <d v="2026-05-01T00:00:00"/>
    <n v="2800.63"/>
    <d v="2026-07-11T00:00:00"/>
    <s v="E0240277"/>
    <s v="PD024169"/>
    <s v="PROGRAMA SP SEM PAPEL"/>
    <n v="2666.2"/>
    <d v="2026-05-01T00:00:00"/>
    <x v="0"/>
    <s v="012/2024"/>
    <s v="SEI nº 161.00122721/2024-67"/>
    <s v="359.00009721/2024-00  APPS"/>
    <s v="2 - FATURADO"/>
    <n v="0"/>
    <x v="1"/>
    <x v="1"/>
    <m/>
  </r>
  <r>
    <x v="5775"/>
    <s v="44.480.283/0001-91"/>
    <s v="NF SERVICOS"/>
    <n v="212294"/>
    <d v="2026-06-10T00:00:00"/>
    <n v="2198001"/>
    <d v="2026-06-11T00:00:00"/>
    <d v="2026-05-01T00:00:00"/>
    <n v="13070.94"/>
    <d v="2026-07-11T00:00:00"/>
    <s v="E0250017"/>
    <s v="PD025013"/>
    <s v="OFFICE"/>
    <n v="12443.53"/>
    <d v="2026-05-01T00:00:00"/>
    <x v="0"/>
    <s v="SCO nº 013/2025"/>
    <s v="SEI nº 161.00311720/2024-95"/>
    <s v="SEI : 359.00010230/2024-01  ITO"/>
    <s v="2 - FATURADO"/>
    <n v="0"/>
    <x v="1"/>
    <x v="1"/>
    <m/>
  </r>
  <r>
    <x v="5775"/>
    <s v="44.480.283/0001-91"/>
    <s v="NF SERVICOS"/>
    <n v="213466"/>
    <d v="2026-06-25T00:00:00"/>
    <n v="2222285"/>
    <d v="2026-06-25T00:00:00"/>
    <d v="2026-05-01T00:00:00"/>
    <n v="8432.9599999999991"/>
    <d v="2026-07-25T00:00:00"/>
    <s v="E0250017"/>
    <s v="PD025013"/>
    <s v="OFFICE"/>
    <n v="8028.18"/>
    <d v="2026-05-01T00:00:00"/>
    <x v="0"/>
    <s v="SCO nº 013/2025"/>
    <s v="SEI nº 161.00311720/2024-95"/>
    <s v="SEI : 359.00010230/2024-01  ITO"/>
    <s v="2 - FATURADO"/>
    <n v="0"/>
    <x v="1"/>
    <x v="1"/>
    <m/>
  </r>
  <r>
    <x v="5775"/>
    <s v="44.480.283/0001-91"/>
    <s v="ND-LOCACAO BENS MOVE"/>
    <n v="1622"/>
    <d v="2026-06-26T00:00:00"/>
    <m/>
    <m/>
    <m/>
    <n v="363926"/>
    <d v="2026-07-26T00:00:00"/>
    <s v="E0210409"/>
    <s v="PD021317"/>
    <s v="Locação de Bens Móveis - Desktop Basic - 36 ms"/>
    <n v="363926"/>
    <m/>
    <x v="0"/>
    <m/>
    <m/>
    <m/>
    <s v="2 - FATURADO"/>
    <n v="0"/>
    <x v="1"/>
    <x v="3"/>
    <m/>
  </r>
  <r>
    <x v="5775"/>
    <s v="44.480.283/0001-91"/>
    <s v="ND-LOCACAO BENS MOVE"/>
    <n v="1623"/>
    <d v="2026-06-26T00:00:00"/>
    <m/>
    <m/>
    <m/>
    <n v="303271.67"/>
    <d v="2026-07-26T00:00:00"/>
    <s v="E0210409"/>
    <s v="PD021317"/>
    <s v="Locação de Bens Móveis - Desktop Basic - 36 ms"/>
    <n v="303271.67"/>
    <m/>
    <x v="0"/>
    <m/>
    <m/>
    <m/>
    <s v="2 - FATURADO"/>
    <n v="0"/>
    <x v="1"/>
    <x v="3"/>
    <m/>
  </r>
  <r>
    <x v="5775"/>
    <s v="44.480.283/0001-91"/>
    <s v="ND-LOCACAO BENS MOVE"/>
    <n v="1624"/>
    <d v="2026-06-26T00:00:00"/>
    <m/>
    <m/>
    <m/>
    <n v="363926"/>
    <d v="2026-07-26T00:00:00"/>
    <s v="E0210409"/>
    <s v="PD021317"/>
    <s v="Locação de Bens Móveis - Desktop Basic - 36 ms"/>
    <n v="363926"/>
    <m/>
    <x v="0"/>
    <m/>
    <m/>
    <m/>
    <s v="2 - FATURADO"/>
    <n v="0"/>
    <x v="1"/>
    <x v="3"/>
    <m/>
  </r>
  <r>
    <x v="5775"/>
    <s v="44.480.283/0001-91"/>
    <s v="ND-LOCACAO BENS MOVE"/>
    <n v="1625"/>
    <d v="2026-06-26T00:00:00"/>
    <m/>
    <m/>
    <m/>
    <n v="363926"/>
    <d v="2026-07-26T00:00:00"/>
    <s v="E0210409"/>
    <s v="PD021317"/>
    <s v="Locação de Bens Móveis - Desktop Basic - 36 ms"/>
    <n v="363926"/>
    <m/>
    <x v="0"/>
    <m/>
    <m/>
    <m/>
    <s v="2 - FATURADO"/>
    <n v="0"/>
    <x v="1"/>
    <x v="3"/>
    <m/>
  </r>
  <r>
    <x v="5775"/>
    <s v="44.480.283/0001-91"/>
    <s v="ND-LOCACAO BENS MOVE"/>
    <n v="1626"/>
    <d v="2026-06-26T00:00:00"/>
    <m/>
    <m/>
    <m/>
    <n v="363926"/>
    <d v="2026-07-26T00:00:00"/>
    <s v="E0210409"/>
    <s v="PD021317"/>
    <s v="Locação de Bens Móveis - Desktop Basic - 36 ms"/>
    <n v="363926"/>
    <m/>
    <x v="0"/>
    <m/>
    <m/>
    <m/>
    <s v="2 - FATURADO"/>
    <n v="0"/>
    <x v="1"/>
    <x v="3"/>
    <m/>
  </r>
  <r>
    <x v="5775"/>
    <s v="44.480.283/0001-91"/>
    <s v="ND-LOCACAO BENS MOVE"/>
    <n v="1627"/>
    <d v="2026-06-26T00:00:00"/>
    <m/>
    <m/>
    <m/>
    <n v="363926"/>
    <d v="2026-07-26T00:00:00"/>
    <s v="E0210409"/>
    <s v="PD021317"/>
    <s v="Locação de Bens Móveis - Desktop Basic - 36 ms"/>
    <n v="363926"/>
    <m/>
    <x v="0"/>
    <m/>
    <m/>
    <m/>
    <s v="2 - FATURADO"/>
    <n v="0"/>
    <x v="1"/>
    <x v="3"/>
    <m/>
  </r>
  <r>
    <x v="5775"/>
    <s v="44.480.283/0001-91"/>
    <s v="NF SERVICOS"/>
    <n v="213538"/>
    <d v="2026-06-26T00:00:00"/>
    <n v="2222357"/>
    <d v="2026-06-26T00:00:00"/>
    <d v="2026-02-01T00:00:00"/>
    <n v="91352.38"/>
    <d v="2026-07-26T00:00:00"/>
    <s v="E0210409"/>
    <s v="PD021317"/>
    <s v="DESKTOP COMO SERVIÇO- DaaS"/>
    <n v="86967.47"/>
    <d v="2026-02-01T00:00:00"/>
    <x v="0"/>
    <s v="SCO Nº 042/2021"/>
    <s v="161.00012486/2023-35"/>
    <s v="PD-PRC-2021/02761   359.00009404/2023-02 ITO"/>
    <s v="2 - FATURADO"/>
    <n v="0"/>
    <x v="1"/>
    <x v="1"/>
    <m/>
  </r>
  <r>
    <x v="5775"/>
    <s v="44.480.283/0001-91"/>
    <s v="NF SERVICOS"/>
    <n v="213540"/>
    <d v="2026-06-26T00:00:00"/>
    <n v="2222359"/>
    <d v="2026-06-26T00:00:00"/>
    <d v="2025-12-01T00:00:00"/>
    <n v="76126.98"/>
    <d v="2026-07-26T00:00:00"/>
    <s v="E0210409"/>
    <s v="PD021317"/>
    <s v="DESKTOP COMO SERVIÇO- DaaS"/>
    <n v="72472.88"/>
    <d v="2025-12-01T00:00:00"/>
    <x v="0"/>
    <s v="SCO Nº 042/2021"/>
    <s v="161.00012486/2023-35"/>
    <s v="PD-PRC-2021/02761   359.00009404/2023-02 ITO"/>
    <s v="2 - FATURADO"/>
    <n v="0"/>
    <x v="1"/>
    <x v="1"/>
    <m/>
  </r>
  <r>
    <x v="5775"/>
    <s v="44.480.283/0001-91"/>
    <s v="NF SERVICOS"/>
    <n v="213542"/>
    <d v="2026-06-26T00:00:00"/>
    <n v="2222361"/>
    <d v="2026-06-26T00:00:00"/>
    <d v="2026-01-01T00:00:00"/>
    <n v="91352.38"/>
    <d v="2026-07-26T00:00:00"/>
    <s v="E0210409"/>
    <s v="PD021317"/>
    <s v="DESKTOP COMO SERVIÇO- DaaS"/>
    <n v="86967.47"/>
    <d v="2026-01-01T00:00:00"/>
    <x v="0"/>
    <s v="SCO Nº 042/2021"/>
    <s v="161.00012486/2023-35"/>
    <s v="PD-PRC-2021/02761   359.00009404/2023-02 ITO"/>
    <s v="2 - FATURADO"/>
    <n v="0"/>
    <x v="1"/>
    <x v="1"/>
    <m/>
  </r>
  <r>
    <x v="5775"/>
    <s v="44.480.283/0001-91"/>
    <s v="NF SERVICOS"/>
    <n v="213543"/>
    <d v="2026-06-26T00:00:00"/>
    <n v="2222362"/>
    <d v="2026-06-26T00:00:00"/>
    <d v="2026-04-01T00:00:00"/>
    <n v="91352.38"/>
    <d v="2026-07-26T00:00:00"/>
    <s v="E0210409"/>
    <s v="PD021317"/>
    <s v="DESKTOP COMO SERVIÇO- DaaS"/>
    <n v="86967.47"/>
    <d v="2026-04-01T00:00:00"/>
    <x v="0"/>
    <s v="SCO Nº 042/2021"/>
    <s v="161.00012486/2023-35"/>
    <s v="PD-PRC-2021/02761   359.00009404/2023-02 ITO"/>
    <s v="2 - FATURADO"/>
    <n v="0"/>
    <x v="1"/>
    <x v="1"/>
    <m/>
  </r>
  <r>
    <x v="5775"/>
    <s v="44.480.283/0001-91"/>
    <s v="NF SERVICOS"/>
    <n v="213544"/>
    <d v="2026-06-26T00:00:00"/>
    <n v="2222363"/>
    <d v="2026-06-26T00:00:00"/>
    <d v="2026-03-01T00:00:00"/>
    <n v="91352.38"/>
    <d v="2026-07-26T00:00:00"/>
    <s v="E0210409"/>
    <s v="PD021317"/>
    <s v="DESKTOP COMO SERVIÇO- DaaS"/>
    <n v="86967.47"/>
    <d v="2026-03-01T00:00:00"/>
    <x v="0"/>
    <s v="SCO Nº 042/2021"/>
    <s v="161.00012486/2023-35"/>
    <s v="PD-PRC-2021/02761   359.00009404/2023-02 ITO"/>
    <s v="2 - FATURADO"/>
    <n v="0"/>
    <x v="1"/>
    <x v="1"/>
    <m/>
  </r>
  <r>
    <x v="5775"/>
    <s v="44.480.283/0001-91"/>
    <s v="NF SERVICOS"/>
    <n v="213546"/>
    <d v="2026-06-26T00:00:00"/>
    <n v="2222365"/>
    <d v="2026-06-26T00:00:00"/>
    <d v="2026-05-01T00:00:00"/>
    <n v="91352.38"/>
    <d v="2026-07-26T00:00:00"/>
    <s v="E0210409"/>
    <s v="PD021317"/>
    <s v="DESKTOP COMO SERVIÇO- DaaS"/>
    <n v="86967.47"/>
    <d v="2026-05-01T00:00:00"/>
    <x v="0"/>
    <s v="SCO Nº 042/2021"/>
    <s v="161.00012486/2023-35"/>
    <s v="PD-PRC-2021/02761   359.00009404/2023-02 ITO"/>
    <s v="2 - FATURADO"/>
    <n v="0"/>
    <x v="1"/>
    <x v="1"/>
    <m/>
  </r>
  <r>
    <x v="5776"/>
    <s v="44.483.444/0001-09"/>
    <s v="NF SERVICOS DO"/>
    <n v="406575"/>
    <d v="2026-06-08T00:00:00"/>
    <n v="413274"/>
    <d v="2026-06-08T00:00:00"/>
    <m/>
    <n v="230.47"/>
    <d v="2026-07-08T00:00:00"/>
    <s v="E0220746"/>
    <s v="PD022746"/>
    <s v="Serviços de Publicidade Eletrônica"/>
    <n v="219.41"/>
    <m/>
    <x v="0"/>
    <m/>
    <m/>
    <m/>
    <s v="2 - FATURADO"/>
    <n v="0"/>
    <x v="1"/>
    <x v="0"/>
    <m/>
  </r>
  <r>
    <x v="5776"/>
    <s v="44.483.444/0001-09"/>
    <s v="NF SERVICOS DO"/>
    <n v="407299"/>
    <d v="2026-06-11T00:00:00"/>
    <n v="414163"/>
    <d v="2026-06-11T00:00:00"/>
    <m/>
    <n v="875.8"/>
    <d v="2026-07-11T00:00:00"/>
    <s v="E0220746"/>
    <s v="PD022746"/>
    <s v="Serviços de Publicidade Eletrônica"/>
    <n v="833.76"/>
    <m/>
    <x v="0"/>
    <m/>
    <m/>
    <m/>
    <s v="2 - FATURADO"/>
    <n v="0"/>
    <x v="1"/>
    <x v="0"/>
    <m/>
  </r>
  <r>
    <x v="5776"/>
    <s v="44.483.444/0001-09"/>
    <s v="NF SERVICOS DO"/>
    <n v="407510"/>
    <d v="2026-06-12T00:00:00"/>
    <n v="414434"/>
    <d v="2026-06-12T00:00:00"/>
    <m/>
    <n v="230.47"/>
    <d v="2026-07-12T00:00:00"/>
    <s v="E0220746"/>
    <s v="PD022746"/>
    <s v="Serviços de Publicidade Eletrônica"/>
    <n v="219.41"/>
    <m/>
    <x v="0"/>
    <m/>
    <m/>
    <m/>
    <s v="2 - FATURADO"/>
    <n v="0"/>
    <x v="1"/>
    <x v="0"/>
    <m/>
  </r>
  <r>
    <x v="5776"/>
    <s v="44.483.444/0001-09"/>
    <s v="NF SERVICOS DO"/>
    <n v="408837"/>
    <d v="2026-06-18T00:00:00"/>
    <n v="415770"/>
    <d v="2026-06-18T00:00:00"/>
    <m/>
    <n v="4286.83"/>
    <d v="2026-07-18T00:00:00"/>
    <s v="E0220746"/>
    <s v="PD022746"/>
    <s v="Serviços de Publicidade Eletrônica"/>
    <n v="4081.06"/>
    <m/>
    <x v="0"/>
    <m/>
    <m/>
    <m/>
    <s v="2 - FATURADO"/>
    <n v="0"/>
    <x v="1"/>
    <x v="0"/>
    <m/>
  </r>
  <r>
    <x v="5776"/>
    <s v="44.483.444/0001-09"/>
    <s v="NF SERVICOS DO"/>
    <n v="409736"/>
    <d v="2026-06-23T00:00:00"/>
    <n v="416560"/>
    <d v="2026-06-24T00:00:00"/>
    <m/>
    <n v="322.66000000000003"/>
    <d v="2026-07-24T00:00:00"/>
    <s v="E0220746"/>
    <s v="PD022746"/>
    <s v="Serviços de Publicidade Eletrônica"/>
    <n v="307.17"/>
    <m/>
    <x v="0"/>
    <m/>
    <m/>
    <m/>
    <s v="2 - FATURADO"/>
    <n v="0"/>
    <x v="1"/>
    <x v="0"/>
    <m/>
  </r>
  <r>
    <x v="5776"/>
    <s v="44.483.444/0001-09"/>
    <s v="NF SERVICOS"/>
    <n v="213554"/>
    <d v="2026-06-26T00:00:00"/>
    <n v="2222373"/>
    <d v="2026-06-26T00:00:00"/>
    <d v="2026-05-01T00:00:00"/>
    <n v="1605.6"/>
    <d v="2026-07-26T00:00:00"/>
    <s v="E0251930"/>
    <s v="PD251765"/>
    <s v="PLATAFORMA COLABORATIVA I"/>
    <n v="1528.53"/>
    <d v="2026-05-01T00:00:00"/>
    <x v="0"/>
    <s v="N°152/2025"/>
    <s v="N°3016/2025 DL N°2945/2025"/>
    <s v="359.00012296/2025-17 - ITO"/>
    <s v="2 - FATURADO"/>
    <n v="0"/>
    <x v="1"/>
    <x v="1"/>
    <m/>
  </r>
  <r>
    <x v="5776"/>
    <s v="44.483.444/0001-09"/>
    <s v="NF SERVICOS DO"/>
    <n v="411141"/>
    <d v="2026-06-30T00:00:00"/>
    <n v="417993"/>
    <d v="2026-06-30T00:00:00"/>
    <m/>
    <n v="322.66000000000003"/>
    <d v="2026-07-30T00:00:00"/>
    <s v="E0220746"/>
    <s v="PD022746"/>
    <s v="Serviços de Publicidade Eletrônica"/>
    <n v="307.17"/>
    <m/>
    <x v="0"/>
    <m/>
    <m/>
    <m/>
    <s v="2 - FATURADO"/>
    <n v="0"/>
    <x v="1"/>
    <x v="0"/>
    <m/>
  </r>
  <r>
    <x v="5777"/>
    <s v="44.483.469/0001-02"/>
    <s v="NF SERVICOS DO"/>
    <n v="405823"/>
    <d v="2026-06-03T00:00:00"/>
    <n v="412800"/>
    <d v="2026-06-03T00:00:00"/>
    <m/>
    <n v="1014.09"/>
    <d v="2026-07-03T00:00:00"/>
    <s v="E0231069"/>
    <s v="PD231050"/>
    <s v="Serviços de Publicidade Eletrônica"/>
    <n v="965.41"/>
    <m/>
    <x v="0"/>
    <m/>
    <m/>
    <m/>
    <s v="2 - FATURADO"/>
    <n v="0"/>
    <x v="1"/>
    <x v="0"/>
    <m/>
  </r>
  <r>
    <x v="5777"/>
    <s v="44.483.469/0001-02"/>
    <s v="NF SERVICOS DO"/>
    <n v="407655"/>
    <d v="2026-06-12T00:00:00"/>
    <n v="414487"/>
    <d v="2026-06-12T00:00:00"/>
    <m/>
    <n v="1290.6600000000001"/>
    <d v="2026-07-12T00:00:00"/>
    <s v="E0231069"/>
    <s v="PD231050"/>
    <s v="Serviços de Publicidade Eletrônica"/>
    <n v="1228.71"/>
    <m/>
    <x v="0"/>
    <m/>
    <m/>
    <m/>
    <s v="2 - FATURADO"/>
    <n v="0"/>
    <x v="1"/>
    <x v="0"/>
    <m/>
  </r>
  <r>
    <x v="5777"/>
    <s v="44.483.469/0001-02"/>
    <s v="NF SERVICOS DO"/>
    <n v="408004"/>
    <d v="2026-06-15T00:00:00"/>
    <n v="414874"/>
    <d v="2026-06-15T00:00:00"/>
    <m/>
    <n v="1382.85"/>
    <d v="2026-07-15T00:00:00"/>
    <s v="E0231069"/>
    <s v="PD231050"/>
    <s v="Serviços de Publicidade Eletrônica"/>
    <n v="1316.47"/>
    <m/>
    <x v="0"/>
    <m/>
    <m/>
    <m/>
    <s v="2 - FATURADO"/>
    <n v="0"/>
    <x v="1"/>
    <x v="0"/>
    <m/>
  </r>
  <r>
    <x v="5778"/>
    <s v="44.493.575/0001-69"/>
    <s v="NF SERVICOS"/>
    <n v="212195"/>
    <d v="2026-06-10T00:00:00"/>
    <n v="2197902"/>
    <d v="2026-06-11T00:00:00"/>
    <d v="2026-05-01T00:00:00"/>
    <n v="669"/>
    <d v="2026-07-10T00:00:00"/>
    <s v="E0240720"/>
    <s v="PD024720"/>
    <s v="PREFEITURA CADASTRO"/>
    <n v="636.89"/>
    <d v="2026-05-01T00:00:00"/>
    <x v="0"/>
    <s v="149/2024"/>
    <s v="092/2024"/>
    <s v="359.00010935/2024-11 APPS\ITO"/>
    <s v="2 - FATURADO"/>
    <n v="0"/>
    <x v="1"/>
    <x v="1"/>
    <m/>
  </r>
  <r>
    <x v="5778"/>
    <s v="44.493.575/0001-69"/>
    <s v="NF SERVICOS DO"/>
    <n v="408390"/>
    <d v="2026-06-17T00:00:00"/>
    <n v="415532"/>
    <d v="2026-06-18T00:00:00"/>
    <m/>
    <n v="276.57"/>
    <d v="2026-07-17T00:00:00"/>
    <s v="E0250788"/>
    <s v="PD025788"/>
    <s v="Serviços de Publicidade Eletrônica"/>
    <n v="263.29000000000002"/>
    <m/>
    <x v="0"/>
    <m/>
    <m/>
    <m/>
    <s v="2 - FATURADO"/>
    <n v="0"/>
    <x v="1"/>
    <x v="0"/>
    <m/>
  </r>
  <r>
    <x v="5778"/>
    <s v="44.493.575/0001-69"/>
    <s v="NF SERVICOS DO"/>
    <n v="408523"/>
    <d v="2026-06-17T00:00:00"/>
    <n v="415366"/>
    <d v="2026-06-17T00:00:00"/>
    <m/>
    <n v="230.47"/>
    <d v="2026-07-17T00:00:00"/>
    <s v="E0250788"/>
    <s v="PD025788"/>
    <s v="Serviços de Publicidade Eletrônica"/>
    <n v="219.41"/>
    <m/>
    <x v="0"/>
    <m/>
    <m/>
    <m/>
    <s v="2 - FATURADO"/>
    <n v="0"/>
    <x v="1"/>
    <x v="0"/>
    <m/>
  </r>
  <r>
    <x v="5778"/>
    <s v="44.493.575/0001-69"/>
    <s v="NF SERVICOS DO"/>
    <n v="409715"/>
    <d v="2026-06-23T00:00:00"/>
    <n v="416762"/>
    <d v="2026-06-24T00:00:00"/>
    <m/>
    <n v="276.57"/>
    <d v="2026-07-24T00:00:00"/>
    <s v="E0250788"/>
    <s v="PD025788"/>
    <s v="Serviços de Publicidade Eletrônica"/>
    <n v="263.29000000000002"/>
    <m/>
    <x v="0"/>
    <m/>
    <m/>
    <m/>
    <s v="2 - FATURADO"/>
    <n v="0"/>
    <x v="1"/>
    <x v="0"/>
    <m/>
  </r>
  <r>
    <x v="5778"/>
    <s v="44.493.575/0001-69"/>
    <s v="NF SERVICOS DO"/>
    <n v="409837"/>
    <d v="2026-06-23T00:00:00"/>
    <n v="416736"/>
    <d v="2026-06-24T00:00:00"/>
    <m/>
    <n v="322.66000000000003"/>
    <d v="2026-07-24T00:00:00"/>
    <s v="E0250788"/>
    <s v="PD025788"/>
    <s v="Serviços de Publicidade Eletrônica"/>
    <n v="307.17"/>
    <m/>
    <x v="0"/>
    <m/>
    <m/>
    <m/>
    <s v="2 - FATURADO"/>
    <n v="0"/>
    <x v="1"/>
    <x v="0"/>
    <m/>
  </r>
  <r>
    <x v="5779"/>
    <s v="44.494.136/0001-70"/>
    <s v="NF SERVICOS DO"/>
    <n v="408585"/>
    <d v="2026-06-17T00:00:00"/>
    <n v="415346"/>
    <d v="2026-06-17T00:00:00"/>
    <m/>
    <n v="276.57"/>
    <d v="2026-07-17T00:00:00"/>
    <s v="E0231056"/>
    <s v="PD231037"/>
    <s v="Serviços de Publicidade Eletrônica"/>
    <n v="263.29000000000002"/>
    <m/>
    <x v="0"/>
    <m/>
    <m/>
    <m/>
    <s v="2 - FATURADO"/>
    <n v="0"/>
    <x v="1"/>
    <x v="0"/>
    <m/>
  </r>
  <r>
    <x v="5779"/>
    <s v="44.494.136/0001-70"/>
    <s v="NF SERVICOS DO"/>
    <n v="410373"/>
    <d v="2026-06-25T00:00:00"/>
    <n v="417132"/>
    <d v="2026-06-25T00:00:00"/>
    <m/>
    <n v="184.38"/>
    <d v="2026-07-25T00:00:00"/>
    <s v="E0231056"/>
    <s v="PD231037"/>
    <s v="Serviços de Publicidade Eletrônica"/>
    <n v="175.53"/>
    <m/>
    <x v="0"/>
    <m/>
    <m/>
    <m/>
    <s v="2 - FATURADO"/>
    <n v="0"/>
    <x v="1"/>
    <x v="0"/>
    <m/>
  </r>
  <r>
    <x v="5780"/>
    <s v="44.496.313/0001-58"/>
    <s v="NF SERVICOS DO"/>
    <n v="410479"/>
    <d v="2026-06-26T00:00:00"/>
    <n v="417536"/>
    <d v="2026-06-26T00:00:00"/>
    <m/>
    <n v="414.85"/>
    <d v="2026-07-26T00:00:00"/>
    <s v="E0220680"/>
    <s v="PD022680"/>
    <s v="Serviços de Publicidade Eletrônica"/>
    <n v="394.94"/>
    <m/>
    <x v="0"/>
    <m/>
    <m/>
    <m/>
    <s v="2 - FATURADO"/>
    <n v="0"/>
    <x v="1"/>
    <x v="0"/>
    <m/>
  </r>
  <r>
    <x v="5781"/>
    <s v="44.497.659/0001-70"/>
    <s v="NF SERVICOS DO"/>
    <n v="406100"/>
    <d v="2026-06-08T00:00:00"/>
    <n v="413197"/>
    <d v="2026-06-08T00:00:00"/>
    <m/>
    <n v="460.95"/>
    <d v="2026-07-08T00:00:00"/>
    <s v="E0240882"/>
    <s v="PD024882"/>
    <s v="Serviços de Publicidade Eletrônica"/>
    <n v="438.82"/>
    <m/>
    <x v="0"/>
    <m/>
    <m/>
    <m/>
    <s v="2 - FATURADO"/>
    <n v="0"/>
    <x v="1"/>
    <x v="0"/>
    <m/>
  </r>
  <r>
    <x v="5781"/>
    <s v="44.497.659/0001-70"/>
    <s v="NF SERVICOS DO"/>
    <n v="407750"/>
    <d v="2026-06-15T00:00:00"/>
    <n v="414708"/>
    <d v="2026-06-15T00:00:00"/>
    <m/>
    <n v="368.76"/>
    <d v="2026-07-15T00:00:00"/>
    <s v="E0240882"/>
    <s v="PD024882"/>
    <s v="Serviços de Publicidade Eletrônica"/>
    <n v="351.06"/>
    <m/>
    <x v="0"/>
    <m/>
    <m/>
    <m/>
    <s v="2 - FATURADO"/>
    <n v="0"/>
    <x v="1"/>
    <x v="0"/>
    <m/>
  </r>
  <r>
    <x v="5781"/>
    <s v="44.497.659/0001-70"/>
    <s v="NF SERVICOS DO"/>
    <n v="409192"/>
    <d v="2026-06-19T00:00:00"/>
    <n v="416064"/>
    <d v="2026-06-19T00:00:00"/>
    <m/>
    <n v="460.95"/>
    <d v="2026-07-19T00:00:00"/>
    <s v="E0240882"/>
    <s v="PD024882"/>
    <s v="Serviços de Publicidade Eletrônica"/>
    <n v="438.82"/>
    <m/>
    <x v="0"/>
    <m/>
    <m/>
    <m/>
    <s v="2 - FATURADO"/>
    <n v="0"/>
    <x v="1"/>
    <x v="0"/>
    <m/>
  </r>
  <r>
    <x v="5782"/>
    <s v="44.498.467/0001-89"/>
    <s v="NF SERVICOS DO"/>
    <n v="407533"/>
    <d v="2026-06-12T00:00:00"/>
    <n v="414503"/>
    <d v="2026-06-12T00:00:00"/>
    <m/>
    <n v="1428.94"/>
    <d v="2026-07-12T00:00:00"/>
    <s v="E0202058"/>
    <s v="PD202058"/>
    <s v="Serviços de Publicidade Eletrônica"/>
    <n v="1360.35"/>
    <m/>
    <x v="0"/>
    <m/>
    <m/>
    <m/>
    <s v="2 - FATURADO"/>
    <n v="0"/>
    <x v="1"/>
    <x v="0"/>
    <m/>
  </r>
  <r>
    <x v="5782"/>
    <s v="44.498.467/0001-89"/>
    <s v="NF SERVICOS DO"/>
    <n v="407963"/>
    <d v="2026-06-15T00:00:00"/>
    <n v="414663"/>
    <d v="2026-06-15T00:00:00"/>
    <m/>
    <n v="184.38"/>
    <d v="2026-07-15T00:00:00"/>
    <s v="E0202058"/>
    <s v="PD202058"/>
    <s v="Serviços de Publicidade Eletrônica"/>
    <n v="175.53"/>
    <m/>
    <x v="0"/>
    <m/>
    <m/>
    <m/>
    <s v="2 - FATURADO"/>
    <n v="0"/>
    <x v="1"/>
    <x v="0"/>
    <m/>
  </r>
  <r>
    <x v="5782"/>
    <s v="44.498.467/0001-89"/>
    <s v="NF SERVICOS DO"/>
    <n v="409417"/>
    <d v="2026-06-22T00:00:00"/>
    <n v="416399"/>
    <d v="2026-06-23T00:00:00"/>
    <m/>
    <n v="138.28"/>
    <d v="2026-07-23T00:00:00"/>
    <s v="E0202058"/>
    <s v="PD202058"/>
    <s v="Serviços de Publicidade Eletrônica"/>
    <n v="131.63999999999999"/>
    <m/>
    <x v="0"/>
    <m/>
    <m/>
    <m/>
    <s v="2 - FATURADO"/>
    <n v="0"/>
    <x v="1"/>
    <x v="0"/>
    <m/>
  </r>
  <r>
    <x v="5782"/>
    <s v="44.498.467/0001-89"/>
    <s v="NF SERVICOS DO"/>
    <n v="410035"/>
    <d v="2026-06-24T00:00:00"/>
    <n v="417039"/>
    <d v="2026-06-24T00:00:00"/>
    <m/>
    <n v="691.42"/>
    <d v="2026-07-24T00:00:00"/>
    <s v="E0202058"/>
    <s v="PD202058"/>
    <s v="Serviços de Publicidade Eletrônica"/>
    <n v="658.23"/>
    <m/>
    <x v="0"/>
    <m/>
    <m/>
    <m/>
    <s v="2 - FATURADO"/>
    <n v="0"/>
    <x v="1"/>
    <x v="0"/>
    <m/>
  </r>
  <r>
    <x v="5782"/>
    <s v="44.498.467/0001-89"/>
    <s v="NF SERVICOS DO"/>
    <n v="410489"/>
    <d v="2026-06-26T00:00:00"/>
    <n v="417562"/>
    <d v="2026-06-26T00:00:00"/>
    <m/>
    <n v="368.76"/>
    <d v="2026-07-26T00:00:00"/>
    <s v="E0202058"/>
    <s v="PD202058"/>
    <s v="Serviços de Publicidade Eletrônica"/>
    <n v="351.06"/>
    <m/>
    <x v="0"/>
    <m/>
    <m/>
    <m/>
    <s v="2 - FATURADO"/>
    <n v="0"/>
    <x v="1"/>
    <x v="0"/>
    <m/>
  </r>
  <r>
    <x v="5782"/>
    <s v="44.498.467/0001-89"/>
    <s v="NF SERVICOS DO"/>
    <n v="411086"/>
    <d v="2026-06-30T00:00:00"/>
    <n v="417913"/>
    <d v="2026-06-30T00:00:00"/>
    <m/>
    <n v="184.38"/>
    <d v="2026-07-30T00:00:00"/>
    <m/>
    <m/>
    <s v="Serviços de Publicidade Eletrônica"/>
    <n v="175.53"/>
    <m/>
    <x v="0"/>
    <m/>
    <m/>
    <m/>
    <s v="2 - FATURADO"/>
    <n v="0"/>
    <x v="1"/>
    <x v="0"/>
    <m/>
  </r>
  <r>
    <x v="5783"/>
    <s v="44.498.988/0001-36"/>
    <s v="NF SERVICOS DO"/>
    <n v="406352"/>
    <d v="2026-06-08T00:00:00"/>
    <n v="413452"/>
    <d v="2026-06-08T00:00:00"/>
    <m/>
    <n v="553.14"/>
    <d v="2026-07-08T00:00:00"/>
    <s v="E0250926"/>
    <s v="PD025926"/>
    <s v="Serviços de Publicidade Eletrônica"/>
    <n v="526.59"/>
    <m/>
    <x v="0"/>
    <m/>
    <m/>
    <m/>
    <s v="2 - FATURADO"/>
    <n v="0"/>
    <x v="1"/>
    <x v="0"/>
    <m/>
  </r>
  <r>
    <x v="5783"/>
    <s v="44.498.988/0001-36"/>
    <s v="NF SERVICOS DO"/>
    <n v="406737"/>
    <d v="2026-06-09T00:00:00"/>
    <n v="413756"/>
    <d v="2026-06-09T00:00:00"/>
    <m/>
    <n v="645.33000000000004"/>
    <d v="2026-07-09T00:00:00"/>
    <s v="E0250926"/>
    <s v="PD025926"/>
    <s v="Serviços de Publicidade Eletrônica"/>
    <n v="614.35"/>
    <m/>
    <x v="0"/>
    <m/>
    <m/>
    <m/>
    <s v="2 - FATURADO"/>
    <n v="0"/>
    <x v="1"/>
    <x v="0"/>
    <m/>
  </r>
  <r>
    <x v="5783"/>
    <s v="44.498.988/0001-36"/>
    <s v="NF SERVICOS"/>
    <n v="211980"/>
    <d v="2026-06-10T00:00:00"/>
    <n v="2197687"/>
    <d v="2026-06-10T00:00:00"/>
    <d v="2026-05-01T00:00:00"/>
    <n v="644.4"/>
    <d v="2026-07-10T00:00:00"/>
    <s v="E0250115"/>
    <s v="PD025100"/>
    <s v="PREFEITURA CADASTRO"/>
    <n v="613.47"/>
    <d v="2026-05-01T00:00:00"/>
    <x v="0"/>
    <m/>
    <m/>
    <s v="359.00000581/2025-87 - APPS/ITO"/>
    <s v="2 - FATURADO"/>
    <n v="0"/>
    <x v="1"/>
    <x v="1"/>
    <m/>
  </r>
  <r>
    <x v="5783"/>
    <s v="44.498.988/0001-36"/>
    <s v="NF SERVICOS DO"/>
    <n v="406925"/>
    <d v="2026-06-10T00:00:00"/>
    <n v="413904"/>
    <d v="2026-06-10T00:00:00"/>
    <m/>
    <n v="507.04"/>
    <d v="2026-07-10T00:00:00"/>
    <s v="E0250926"/>
    <s v="PD025926"/>
    <s v="Serviços de Publicidade Eletrônica"/>
    <n v="482.7"/>
    <m/>
    <x v="0"/>
    <m/>
    <m/>
    <m/>
    <s v="2 - FATURADO"/>
    <n v="0"/>
    <x v="1"/>
    <x v="0"/>
    <m/>
  </r>
  <r>
    <x v="5783"/>
    <s v="44.498.988/0001-36"/>
    <s v="NF SERVICOS DO"/>
    <n v="408642"/>
    <d v="2026-06-17T00:00:00"/>
    <n v="415402"/>
    <d v="2026-06-17T00:00:00"/>
    <m/>
    <n v="691.42"/>
    <d v="2026-07-17T00:00:00"/>
    <s v="E0250926"/>
    <s v="PD025926"/>
    <s v="Serviços de Publicidade Eletrônica"/>
    <n v="658.23"/>
    <m/>
    <x v="0"/>
    <m/>
    <m/>
    <m/>
    <s v="2 - FATURADO"/>
    <n v="0"/>
    <x v="1"/>
    <x v="0"/>
    <m/>
  </r>
  <r>
    <x v="5783"/>
    <s v="44.498.988/0001-36"/>
    <s v="NF SERVICOS DO"/>
    <n v="408788"/>
    <d v="2026-06-18T00:00:00"/>
    <n v="415564"/>
    <d v="2026-06-18T00:00:00"/>
    <m/>
    <n v="553.14"/>
    <d v="2026-07-18T00:00:00"/>
    <s v="E0250926"/>
    <s v="PD025926"/>
    <s v="Serviços de Publicidade Eletrônica"/>
    <n v="526.59"/>
    <m/>
    <x v="0"/>
    <m/>
    <m/>
    <m/>
    <s v="2 - FATURADO"/>
    <n v="0"/>
    <x v="1"/>
    <x v="0"/>
    <m/>
  </r>
  <r>
    <x v="5783"/>
    <s v="44.498.988/0001-36"/>
    <s v="NF SERVICOS DO"/>
    <n v="410129"/>
    <d v="2026-06-24T00:00:00"/>
    <n v="416824"/>
    <d v="2026-06-24T00:00:00"/>
    <m/>
    <n v="507.04"/>
    <d v="2026-07-24T00:00:00"/>
    <s v="E0250926"/>
    <s v="PD025926"/>
    <s v="Serviços de Publicidade Eletrônica"/>
    <n v="482.7"/>
    <m/>
    <x v="0"/>
    <m/>
    <m/>
    <m/>
    <s v="2 - FATURADO"/>
    <n v="0"/>
    <x v="1"/>
    <x v="0"/>
    <m/>
  </r>
  <r>
    <x v="5783"/>
    <s v="44.498.988/0001-36"/>
    <s v="NF SERVICOS DO"/>
    <n v="410990"/>
    <d v="2026-06-29T00:00:00"/>
    <n v="417797"/>
    <d v="2026-06-29T00:00:00"/>
    <m/>
    <n v="507.04"/>
    <d v="2026-07-29T00:00:00"/>
    <s v="E0250926"/>
    <s v="PD025926"/>
    <s v="Serviços de Publicidade Eletrônica"/>
    <n v="482.7"/>
    <m/>
    <x v="0"/>
    <m/>
    <m/>
    <m/>
    <s v="2 - FATURADO"/>
    <n v="0"/>
    <x v="1"/>
    <x v="0"/>
    <m/>
  </r>
  <r>
    <x v="5784"/>
    <s v="44.505.601/0001-21"/>
    <s v="NF SERVICOS - ADESAO"/>
    <n v="1985663"/>
    <d v="2026-05-21T00:00:00"/>
    <n v="2186626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784"/>
    <s v="44.505.601/0001-21"/>
    <s v="NF SERVICOS - ADESAO"/>
    <n v="1998453"/>
    <d v="2026-06-12T00:00:00"/>
    <n v="2200954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785"/>
    <s v="44.505.961/0001-23"/>
    <s v="NF SERVICOS - ADESAO"/>
    <n v="2004221"/>
    <d v="2026-06-12T00:00:00"/>
    <n v="2206723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786"/>
    <s v="44.514.189/0001-06"/>
    <s v="NF SERVICOS - ADESAO"/>
    <n v="1980844"/>
    <d v="2026-05-21T00:00:00"/>
    <n v="2181807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786"/>
    <s v="44.514.189/0001-06"/>
    <s v="NF SERVICOS - ADESAO"/>
    <n v="1999828"/>
    <d v="2026-06-12T00:00:00"/>
    <n v="2202329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787"/>
    <s v="44.518.371/0001-35"/>
    <s v="NF SERVICOS DO"/>
    <n v="391497"/>
    <d v="2026-03-23T00:00:00"/>
    <n v="398329"/>
    <d v="2026-03-25T00:00:00"/>
    <m/>
    <n v="276.57"/>
    <d v="2026-04-24T00:00:00"/>
    <s v="E0231031"/>
    <s v="PD231012"/>
    <s v="Serviços de Publicidade Eletrônica"/>
    <n v="263.29000000000002"/>
    <m/>
    <x v="1"/>
    <m/>
    <m/>
    <m/>
    <s v="2 - FATURADO"/>
    <n v="67"/>
    <x v="7"/>
    <x v="0"/>
    <m/>
  </r>
  <r>
    <x v="5787"/>
    <s v="44.518.371/0001-35"/>
    <s v="NF SERVICOS DO"/>
    <n v="391535"/>
    <d v="2026-03-26T00:00:00"/>
    <n v="398367"/>
    <d v="2026-03-26T00:00:00"/>
    <m/>
    <n v="276.57"/>
    <d v="2026-04-25T00:00:00"/>
    <s v="E0231031"/>
    <s v="PD231012"/>
    <s v="Serviços de Publicidade Eletrônica"/>
    <n v="263.29000000000002"/>
    <m/>
    <x v="1"/>
    <m/>
    <m/>
    <m/>
    <s v="2 - FATURADO"/>
    <n v="66"/>
    <x v="7"/>
    <x v="0"/>
    <m/>
  </r>
  <r>
    <x v="5787"/>
    <s v="44.518.371/0001-35"/>
    <s v="ND-POUPATEMPO 4.0"/>
    <n v="8483"/>
    <d v="2026-06-03T00:00:00"/>
    <s v="PPT00712"/>
    <s v="PPT00712"/>
    <d v="2026-06-01T00:00:00"/>
    <n v="20738.12"/>
    <d v="2026-07-03T00:00:00"/>
    <s v="PPT00712"/>
    <s v="PP00712"/>
    <s v="IMPLANTACAO E OPERACAO DO POUPATEMPO GARCA"/>
    <n v="20738.12"/>
    <d v="2026-06-01T00:00:00"/>
    <x v="0"/>
    <m/>
    <s v="PD-PRC-2022/02546"/>
    <m/>
    <s v="2 - FATURADO"/>
    <n v="0"/>
    <x v="1"/>
    <x v="14"/>
    <m/>
  </r>
  <r>
    <x v="5787"/>
    <s v="44.518.371/0001-35"/>
    <s v="NF SERVICOS"/>
    <n v="212122"/>
    <d v="2026-06-10T00:00:00"/>
    <n v="2197829"/>
    <d v="2026-06-11T00:00:00"/>
    <d v="2026-05-01T00:00:00"/>
    <n v="2843.25"/>
    <d v="2026-07-10T00:00:00"/>
    <s v="E0240727"/>
    <s v="PD024727"/>
    <s v="PREFEITURA CADASTRO"/>
    <n v="2706.77"/>
    <d v="2026-05-01T00:00:00"/>
    <x v="0"/>
    <s v="175/2024"/>
    <m/>
    <s v="359.00011552/2024-60-ITO/APPS"/>
    <s v="2 - FATURADO"/>
    <n v="0"/>
    <x v="1"/>
    <x v="1"/>
    <m/>
  </r>
  <r>
    <x v="5788"/>
    <s v="44.518.397/0001-83"/>
    <s v="NF SERVICOS DO"/>
    <n v="410229"/>
    <d v="2026-06-25T00:00:00"/>
    <n v="417284"/>
    <d v="2026-06-25T00:00:00"/>
    <m/>
    <n v="553.14"/>
    <d v="2026-07-25T00:00:00"/>
    <s v="E0265065"/>
    <s v="PD265065"/>
    <s v="Serviços de Publicidade Eletrônica"/>
    <n v="526.59"/>
    <m/>
    <x v="0"/>
    <m/>
    <m/>
    <m/>
    <s v="2 - FATURADO"/>
    <n v="0"/>
    <x v="1"/>
    <x v="0"/>
    <m/>
  </r>
  <r>
    <x v="5788"/>
    <s v="44.518.397/0001-83"/>
    <s v="NF SERVICOS DO"/>
    <n v="410662"/>
    <d v="2026-06-26T00:00:00"/>
    <n v="417386"/>
    <d v="2026-06-26T00:00:00"/>
    <m/>
    <n v="460.95"/>
    <d v="2026-07-26T00:00:00"/>
    <s v="E0265065"/>
    <s v="PD265065"/>
    <s v="Serviços de Publicidade Eletrônica"/>
    <n v="438.82"/>
    <m/>
    <x v="0"/>
    <m/>
    <m/>
    <m/>
    <s v="2 - FATURADO"/>
    <n v="0"/>
    <x v="1"/>
    <x v="0"/>
    <m/>
  </r>
  <r>
    <x v="5789"/>
    <s v="44.518.405/0001-91"/>
    <s v="NF SERVICOS DO"/>
    <n v="401127"/>
    <d v="2026-05-12T00:00:00"/>
    <n v="407989"/>
    <d v="2026-05-12T00:00:00"/>
    <m/>
    <n v="322.66000000000003"/>
    <d v="2026-06-11T00:00:00"/>
    <s v="E0220760"/>
    <s v="PD022760"/>
    <s v="Serviços de Publicidade Eletrônica"/>
    <n v="0.01"/>
    <m/>
    <x v="0"/>
    <m/>
    <m/>
    <m/>
    <s v="2 - FATURADO"/>
    <n v="19"/>
    <x v="0"/>
    <x v="0"/>
    <m/>
  </r>
  <r>
    <x v="5789"/>
    <s v="44.518.405/0001-91"/>
    <s v="NF SERVICOS DO"/>
    <n v="402112"/>
    <d v="2026-05-15T00:00:00"/>
    <n v="408958"/>
    <d v="2026-05-15T00:00:00"/>
    <m/>
    <n v="276.57"/>
    <d v="2026-06-14T00:00:00"/>
    <s v="E0220760"/>
    <s v="PD022760"/>
    <s v="Serviços de Publicidade Eletrônica"/>
    <n v="263.29000000000002"/>
    <m/>
    <x v="0"/>
    <m/>
    <m/>
    <m/>
    <s v="2 - FATURADO"/>
    <n v="16"/>
    <x v="0"/>
    <x v="0"/>
    <m/>
  </r>
  <r>
    <x v="5789"/>
    <s v="44.518.405/0001-91"/>
    <s v="NF SERVICOS DO"/>
    <n v="406422"/>
    <d v="2026-06-08T00:00:00"/>
    <n v="413428"/>
    <d v="2026-06-08T00:00:00"/>
    <m/>
    <n v="599.23"/>
    <d v="2026-07-08T00:00:00"/>
    <s v="E0220760"/>
    <s v="PD022760"/>
    <s v="Serviços de Publicidade Eletrônica"/>
    <n v="570.47"/>
    <m/>
    <x v="0"/>
    <m/>
    <m/>
    <m/>
    <s v="2 - FATURADO"/>
    <n v="0"/>
    <x v="1"/>
    <x v="0"/>
    <m/>
  </r>
  <r>
    <x v="5789"/>
    <s v="44.518.405/0001-91"/>
    <s v="NF SERVICOS DO"/>
    <n v="406564"/>
    <d v="2026-06-08T00:00:00"/>
    <n v="413232"/>
    <d v="2026-06-08T00:00:00"/>
    <m/>
    <n v="645.33000000000004"/>
    <d v="2026-07-08T00:00:00"/>
    <s v="E0220760"/>
    <s v="PD022760"/>
    <s v="Serviços de Publicidade Eletrônica"/>
    <n v="614.35"/>
    <m/>
    <x v="0"/>
    <m/>
    <m/>
    <m/>
    <s v="2 - FATURADO"/>
    <n v="0"/>
    <x v="1"/>
    <x v="0"/>
    <m/>
  </r>
  <r>
    <x v="5789"/>
    <s v="44.518.405/0001-91"/>
    <s v="NF SERVICOS DO"/>
    <n v="408889"/>
    <d v="2026-06-18T00:00:00"/>
    <n v="415750"/>
    <d v="2026-06-18T00:00:00"/>
    <m/>
    <n v="2166.46"/>
    <d v="2026-07-18T00:00:00"/>
    <s v="E0220760"/>
    <s v="PD022760"/>
    <s v="Serviços de Publicidade Eletrônica"/>
    <n v="2062.4699999999998"/>
    <m/>
    <x v="0"/>
    <m/>
    <m/>
    <m/>
    <s v="2 - FATURADO"/>
    <n v="0"/>
    <x v="1"/>
    <x v="0"/>
    <m/>
  </r>
  <r>
    <x v="5789"/>
    <s v="44.518.405/0001-91"/>
    <s v="NF SERVICOS DO"/>
    <n v="408942"/>
    <d v="2026-06-19T00:00:00"/>
    <n v="416007"/>
    <d v="2026-06-19T00:00:00"/>
    <m/>
    <n v="414.85"/>
    <d v="2026-07-19T00:00:00"/>
    <s v="E0220760"/>
    <s v="PD022760"/>
    <s v="Serviços de Publicidade Eletrônica"/>
    <n v="394.94"/>
    <m/>
    <x v="0"/>
    <m/>
    <m/>
    <m/>
    <s v="2 - FATURADO"/>
    <n v="0"/>
    <x v="1"/>
    <x v="0"/>
    <m/>
  </r>
  <r>
    <x v="5790"/>
    <s v="44.518.504/0001-73"/>
    <s v="NF SERVICOS DO"/>
    <n v="405959"/>
    <d v="2026-06-03T00:00:00"/>
    <n v="412702"/>
    <d v="2026-06-03T00:00:00"/>
    <m/>
    <n v="368.76"/>
    <d v="2026-07-03T00:00:00"/>
    <s v="E0250894"/>
    <s v="PD025894"/>
    <s v="Serviços de Publicidade Eletrônica"/>
    <n v="351.06"/>
    <m/>
    <x v="0"/>
    <m/>
    <m/>
    <m/>
    <s v="2 - FATURADO"/>
    <n v="0"/>
    <x v="1"/>
    <x v="0"/>
    <m/>
  </r>
  <r>
    <x v="5790"/>
    <s v="44.518.504/0001-73"/>
    <s v="NF SERVICOS DO"/>
    <n v="408148"/>
    <d v="2026-06-16T00:00:00"/>
    <n v="414963"/>
    <d v="2026-06-16T00:00:00"/>
    <m/>
    <n v="368.76"/>
    <d v="2026-07-16T00:00:00"/>
    <s v="E0250894"/>
    <s v="PD025894"/>
    <s v="Serviços de Publicidade Eletrônica"/>
    <n v="351.06"/>
    <m/>
    <x v="0"/>
    <m/>
    <m/>
    <m/>
    <s v="2 - FATURADO"/>
    <n v="0"/>
    <x v="1"/>
    <x v="0"/>
    <m/>
  </r>
  <r>
    <x v="5791"/>
    <s v="44.528.163/0001-17"/>
    <s v="NF SERVICOS - ADESAO"/>
    <n v="1989278"/>
    <d v="2026-05-21T00:00:00"/>
    <n v="2190281"/>
    <d v="2026-05-23T00:00:00"/>
    <m/>
    <n v="138.51"/>
    <d v="2026-07-30T00:00:00"/>
    <m/>
    <m/>
    <s v="Processamento de dados e congêneres"/>
    <n v="138.51"/>
    <m/>
    <x v="0"/>
    <m/>
    <m/>
    <m/>
    <s v="2 - FATURADO"/>
    <n v="0"/>
    <x v="1"/>
    <x v="0"/>
    <m/>
  </r>
  <r>
    <x v="5791"/>
    <s v="44.528.163/0001-17"/>
    <s v="NF SERVICOS - ADESAO"/>
    <n v="2014740"/>
    <d v="2026-06-17T00:00:00"/>
    <n v="2217509"/>
    <d v="2026-06-17T00:00:00"/>
    <m/>
    <n v="112.47"/>
    <d v="2026-07-30T00:00:00"/>
    <m/>
    <m/>
    <s v="Processamento de dados e congêneres"/>
    <n v="112.47"/>
    <m/>
    <x v="0"/>
    <m/>
    <m/>
    <m/>
    <s v="2 - FATURADO"/>
    <n v="0"/>
    <x v="1"/>
    <x v="0"/>
    <m/>
  </r>
  <r>
    <x v="5792"/>
    <s v="44.531.788/0001-38"/>
    <s v="NF SERVICOS DO"/>
    <n v="403478"/>
    <d v="2026-05-22T00:00:00"/>
    <n v="410337"/>
    <d v="2026-05-22T00:00:00"/>
    <m/>
    <n v="451.73"/>
    <d v="2026-06-21T00:00:00"/>
    <m/>
    <m/>
    <s v="Serviços de Publicidade Eletrônica"/>
    <n v="430.05"/>
    <m/>
    <x v="0"/>
    <m/>
    <m/>
    <m/>
    <s v="2 - FATURADO"/>
    <n v="9"/>
    <x v="0"/>
    <x v="0"/>
    <m/>
  </r>
  <r>
    <x v="5792"/>
    <s v="44.531.788/0001-38"/>
    <s v="NF SERVICOS"/>
    <n v="212042"/>
    <d v="2026-06-10T00:00:00"/>
    <n v="2197749"/>
    <d v="2026-06-10T00:00:00"/>
    <d v="2026-05-01T00:00:00"/>
    <n v="891.42"/>
    <d v="2026-07-10T00:00:00"/>
    <s v="E0251139"/>
    <s v="PD251060"/>
    <s v="PREFEITURA CADASTRO"/>
    <n v="848.63"/>
    <d v="2026-05-01T00:00:00"/>
    <x v="0"/>
    <s v="054/2025"/>
    <m/>
    <s v="359.00003107/2025-15 APP/ITO"/>
    <s v="2 - FATURADO"/>
    <n v="0"/>
    <x v="1"/>
    <x v="1"/>
    <m/>
  </r>
  <r>
    <x v="5793"/>
    <s v="44.533.230/0001-91"/>
    <s v="NF SERVICOS - ADESAO"/>
    <n v="2014851"/>
    <d v="2026-06-17T00:00:00"/>
    <n v="2217620"/>
    <d v="2026-06-17T00:00:00"/>
    <m/>
    <n v="364.5"/>
    <d v="2026-06-20T00:00:00"/>
    <m/>
    <m/>
    <s v="Processamento de dados e congêneres"/>
    <n v="364.5"/>
    <m/>
    <x v="0"/>
    <m/>
    <m/>
    <m/>
    <s v="2 - FATURADO"/>
    <n v="10"/>
    <x v="0"/>
    <x v="0"/>
    <m/>
  </r>
  <r>
    <x v="5794"/>
    <s v="44.534.089/0001-41"/>
    <s v="NF SERVICOS DO"/>
    <n v="407136"/>
    <d v="2026-06-10T00:00:00"/>
    <n v="413812"/>
    <d v="2026-06-10T00:00:00"/>
    <m/>
    <n v="414.85"/>
    <d v="2026-07-10T00:00:00"/>
    <s v="E0231083"/>
    <s v="PD231064"/>
    <s v="Serviços de Publicidade Eletrônica"/>
    <n v="394.94"/>
    <m/>
    <x v="0"/>
    <m/>
    <m/>
    <m/>
    <s v="2 - FATURADO"/>
    <n v="0"/>
    <x v="1"/>
    <x v="0"/>
    <m/>
  </r>
  <r>
    <x v="5794"/>
    <s v="44.534.089/0001-41"/>
    <s v="NF SERVICOS DO"/>
    <n v="407605"/>
    <d v="2026-06-12T00:00:00"/>
    <n v="414427"/>
    <d v="2026-06-12T00:00:00"/>
    <m/>
    <n v="322.66000000000003"/>
    <d v="2026-07-12T00:00:00"/>
    <s v="E0231083"/>
    <s v="PD231064"/>
    <s v="Serviços de Publicidade Eletrônica"/>
    <n v="307.17"/>
    <m/>
    <x v="0"/>
    <m/>
    <m/>
    <m/>
    <s v="2 - FATURADO"/>
    <n v="0"/>
    <x v="1"/>
    <x v="0"/>
    <m/>
  </r>
  <r>
    <x v="5795"/>
    <s v="44.540.249/0001-65"/>
    <s v="NF SERVICOS - ADESAO"/>
    <n v="1985780"/>
    <d v="2026-05-21T00:00:00"/>
    <n v="2186743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795"/>
    <s v="44.540.249/0001-65"/>
    <s v="NF SERVICOS - ADESAO"/>
    <n v="2001173"/>
    <d v="2026-06-12T00:00:00"/>
    <n v="220367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796"/>
    <s v="44.542.732/0001-89"/>
    <s v="NF SERVICOS - ADESAO"/>
    <n v="2003455"/>
    <d v="2026-06-12T00:00:00"/>
    <n v="2205956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797"/>
    <s v="44.543.981/0001-99"/>
    <s v="NF SERVICOS DO"/>
    <n v="336732"/>
    <d v="2025-06-12T00:00:00"/>
    <n v="343464"/>
    <d v="2025-06-13T00:00:00"/>
    <m/>
    <n v="184.38"/>
    <d v="2025-07-13T00:00:00"/>
    <s v="E0201349"/>
    <s v="PD201349"/>
    <s v="Serviços de Publicidade Eletrônica"/>
    <n v="175.53"/>
    <m/>
    <x v="1"/>
    <m/>
    <m/>
    <m/>
    <s v="2 - FATURADO"/>
    <n v="352"/>
    <x v="4"/>
    <x v="0"/>
    <m/>
  </r>
  <r>
    <x v="5797"/>
    <s v="44.543.981/0001-99"/>
    <s v="NF SERVICOS DO"/>
    <n v="353255"/>
    <d v="2025-09-08T00:00:00"/>
    <n v="360064"/>
    <d v="2025-09-08T00:00:00"/>
    <m/>
    <n v="138.28"/>
    <d v="2025-10-08T00:00:00"/>
    <s v="E0201349"/>
    <s v="PD201349"/>
    <s v="Serviços de Publicidade Eletrônica"/>
    <n v="131.63999999999999"/>
    <m/>
    <x v="1"/>
    <m/>
    <m/>
    <m/>
    <s v="2 - FATURADO"/>
    <n v="265"/>
    <x v="4"/>
    <x v="0"/>
    <m/>
  </r>
  <r>
    <x v="5797"/>
    <s v="44.543.981/0001-99"/>
    <s v="ND-POUPATEMPO 4.0"/>
    <n v="8474"/>
    <d v="2026-06-03T00:00:00"/>
    <s v="PPT00587"/>
    <s v="PPT00587"/>
    <d v="2026-06-01T00:00:00"/>
    <n v="17389.650000000001"/>
    <d v="2026-07-03T00:00:00"/>
    <s v="PPT00587"/>
    <s v="PP00587"/>
    <s v="IMPLANTACAO E OPERACAO DO POUPATEMPO PALMITAL"/>
    <n v="17389.650000000001"/>
    <d v="2026-06-01T00:00:00"/>
    <x v="0"/>
    <m/>
    <s v="PD-PRC-2021/01930"/>
    <m/>
    <s v="2 - FATURADO"/>
    <n v="0"/>
    <x v="1"/>
    <x v="14"/>
    <m/>
  </r>
  <r>
    <x v="5798"/>
    <s v="44.543.999/0001-90"/>
    <s v="NF SERVICOS DO"/>
    <n v="410554"/>
    <d v="2026-06-26T00:00:00"/>
    <n v="417375"/>
    <d v="2026-06-26T00:00:00"/>
    <m/>
    <n v="322.66000000000003"/>
    <d v="2026-07-26T00:00:00"/>
    <s v="E0220735"/>
    <s v="PD022735"/>
    <s v="Serviços de Publicidade Eletrônica"/>
    <n v="307.17"/>
    <m/>
    <x v="0"/>
    <m/>
    <m/>
    <m/>
    <s v="2 - FATURADO"/>
    <n v="0"/>
    <x v="1"/>
    <x v="0"/>
    <m/>
  </r>
  <r>
    <x v="5798"/>
    <s v="44.543.999/0001-90"/>
    <s v="NF SERVICOS DO"/>
    <n v="410626"/>
    <d v="2026-06-26T00:00:00"/>
    <n v="417473"/>
    <d v="2026-06-26T00:00:00"/>
    <m/>
    <n v="368.76"/>
    <d v="2026-07-26T00:00:00"/>
    <s v="E0220735"/>
    <s v="PD022735"/>
    <s v="Serviços de Publicidade Eletrônica"/>
    <n v="351.06"/>
    <m/>
    <x v="0"/>
    <m/>
    <m/>
    <m/>
    <s v="2 - FATURADO"/>
    <n v="0"/>
    <x v="1"/>
    <x v="0"/>
    <m/>
  </r>
  <r>
    <x v="5654"/>
    <s v="44.544.005/0001-50"/>
    <s v="NF SERVICOS DO"/>
    <n v="410610"/>
    <d v="2026-06-26T00:00:00"/>
    <n v="417446"/>
    <d v="2026-06-26T00:00:00"/>
    <m/>
    <n v="368.76"/>
    <d v="2026-07-26T00:00:00"/>
    <s v="E0250827"/>
    <s v="PD025827"/>
    <s v="Serviços de Publicidade Eletrônica"/>
    <n v="351.06"/>
    <m/>
    <x v="0"/>
    <m/>
    <m/>
    <m/>
    <s v="2 - FATURADO"/>
    <n v="0"/>
    <x v="1"/>
    <x v="0"/>
    <m/>
  </r>
  <r>
    <x v="5799"/>
    <s v="44.544.690/0001-15"/>
    <s v="NF SERVICOS DO"/>
    <n v="321296"/>
    <d v="2025-04-07T00:00:00"/>
    <n v="327967"/>
    <d v="2025-04-07T00:00:00"/>
    <m/>
    <n v="276.57"/>
    <d v="2025-05-07T00:00:00"/>
    <s v="E0201696"/>
    <s v="PD201696"/>
    <s v="Serviços de Publicidade Eletrônica"/>
    <n v="263.29000000000002"/>
    <m/>
    <x v="1"/>
    <m/>
    <m/>
    <m/>
    <s v="2 - FATURADO"/>
    <n v="419"/>
    <x v="2"/>
    <x v="0"/>
    <m/>
  </r>
  <r>
    <x v="5800"/>
    <s v="44.544.906/0001-42"/>
    <s v="NF SERVICOS DO"/>
    <n v="408694"/>
    <d v="2026-06-18T00:00:00"/>
    <n v="415614"/>
    <d v="2026-06-18T00:00:00"/>
    <m/>
    <n v="507.04"/>
    <d v="2026-07-18T00:00:00"/>
    <s v="E0250902"/>
    <s v="PD025902"/>
    <s v="Serviços de Publicidade Eletrônica"/>
    <n v="482.7"/>
    <m/>
    <x v="0"/>
    <m/>
    <m/>
    <m/>
    <s v="2 - FATURADO"/>
    <n v="0"/>
    <x v="1"/>
    <x v="0"/>
    <m/>
  </r>
  <r>
    <x v="5801"/>
    <s v="44.547.305/0001-93"/>
    <s v="NF SERVICOS DO"/>
    <n v="401214"/>
    <d v="2026-05-12T00:00:00"/>
    <n v="407884"/>
    <d v="2026-05-12T00:00:00"/>
    <m/>
    <n v="276.57"/>
    <d v="2026-06-11T00:00:00"/>
    <s v="E0250816"/>
    <s v="PD025816"/>
    <s v="Serviços de Publicidade Eletrônica"/>
    <n v="263.29000000000002"/>
    <m/>
    <x v="0"/>
    <m/>
    <m/>
    <m/>
    <s v="2 - FATURADO"/>
    <n v="19"/>
    <x v="0"/>
    <x v="0"/>
    <m/>
  </r>
  <r>
    <x v="5801"/>
    <s v="44.547.305/0001-93"/>
    <s v="ND-POUPATEMPO 4.0"/>
    <n v="8521"/>
    <d v="2026-06-03T00:00:00"/>
    <s v="PPT00581"/>
    <s v="PPT00581"/>
    <d v="2026-06-01T00:00:00"/>
    <n v="17916.009999999998"/>
    <d v="2026-07-03T00:00:00"/>
    <s v="PPT00581"/>
    <s v="PP00581"/>
    <s v="IMPLANTACAO E OPERACAO DO POUPATEMPO PARAGUACU PAULISTA"/>
    <n v="17916.009999999998"/>
    <d v="2026-06-01T00:00:00"/>
    <x v="0"/>
    <m/>
    <s v="PD-PRC-2021/01850"/>
    <m/>
    <s v="2 - FATURADO"/>
    <n v="0"/>
    <x v="1"/>
    <x v="14"/>
    <m/>
  </r>
  <r>
    <x v="5801"/>
    <s v="44.547.305/0001-93"/>
    <s v="NF SERVICOS DO"/>
    <n v="406802"/>
    <d v="2026-06-09T00:00:00"/>
    <n v="413634"/>
    <d v="2026-06-09T00:00:00"/>
    <m/>
    <n v="885.02"/>
    <d v="2026-07-09T00:00:00"/>
    <s v="E0250816"/>
    <s v="PD025816"/>
    <s v="Serviços de Publicidade Eletrônica"/>
    <n v="842.54"/>
    <m/>
    <x v="0"/>
    <m/>
    <m/>
    <m/>
    <s v="2 - FATURADO"/>
    <n v="0"/>
    <x v="1"/>
    <x v="0"/>
    <m/>
  </r>
  <r>
    <x v="5801"/>
    <s v="44.547.305/0001-93"/>
    <s v="NF SERVICOS"/>
    <n v="212081"/>
    <d v="2026-06-10T00:00:00"/>
    <n v="2197788"/>
    <d v="2026-06-10T00:00:00"/>
    <d v="2026-05-01T00:00:00"/>
    <n v="788.9"/>
    <d v="2026-07-10T00:00:00"/>
    <s v="E0240659"/>
    <s v="PD024659"/>
    <s v="PREFEITURA CADASTRO"/>
    <n v="751.03"/>
    <d v="2026-05-01T00:00:00"/>
    <x v="0"/>
    <s v="063/2024"/>
    <s v="207/2024"/>
    <s v="359.00006226/2024-31-ITO/APPS"/>
    <s v="2 - FATURADO"/>
    <n v="0"/>
    <x v="1"/>
    <x v="1"/>
    <m/>
  </r>
  <r>
    <x v="5801"/>
    <s v="44.547.305/0001-93"/>
    <s v="NF SERVICOS DO"/>
    <n v="407854"/>
    <d v="2026-06-15T00:00:00"/>
    <n v="414824"/>
    <d v="2026-06-15T00:00:00"/>
    <m/>
    <n v="497.83"/>
    <d v="2026-07-15T00:00:00"/>
    <s v="E0250816"/>
    <s v="PD025816"/>
    <s v="Serviços de Publicidade Eletrônica"/>
    <n v="473.93"/>
    <m/>
    <x v="0"/>
    <m/>
    <m/>
    <m/>
    <s v="2 - FATURADO"/>
    <n v="0"/>
    <x v="1"/>
    <x v="0"/>
    <m/>
  </r>
  <r>
    <x v="5801"/>
    <s v="44.547.305/0001-93"/>
    <s v="NF SERVICOS DO"/>
    <n v="408739"/>
    <d v="2026-06-18T00:00:00"/>
    <n v="415551"/>
    <d v="2026-06-18T00:00:00"/>
    <m/>
    <n v="276.57"/>
    <d v="2026-07-18T00:00:00"/>
    <s v="E0250816"/>
    <s v="PD025816"/>
    <s v="Serviços de Publicidade Eletrônica"/>
    <n v="263.29000000000002"/>
    <m/>
    <x v="0"/>
    <m/>
    <m/>
    <m/>
    <s v="2 - FATURADO"/>
    <n v="0"/>
    <x v="1"/>
    <x v="0"/>
    <m/>
  </r>
  <r>
    <x v="5801"/>
    <s v="44.547.305/0001-93"/>
    <s v="NF SERVICOS DO"/>
    <n v="409549"/>
    <d v="2026-06-22T00:00:00"/>
    <n v="416225"/>
    <d v="2026-06-23T00:00:00"/>
    <m/>
    <n v="331.88"/>
    <d v="2026-07-23T00:00:00"/>
    <s v="E0250816"/>
    <s v="PD025816"/>
    <s v="Serviços de Publicidade Eletrônica"/>
    <n v="315.95"/>
    <m/>
    <x v="0"/>
    <m/>
    <m/>
    <m/>
    <s v="2 - FATURADO"/>
    <n v="0"/>
    <x v="1"/>
    <x v="0"/>
    <m/>
  </r>
  <r>
    <x v="5802"/>
    <s v="44.547.313/0001-30"/>
    <s v="NF SERVICOS DO"/>
    <n v="410023"/>
    <d v="2026-06-24T00:00:00"/>
    <n v="416797"/>
    <d v="2026-06-24T00:00:00"/>
    <m/>
    <n v="230.47"/>
    <d v="2026-07-24T00:00:00"/>
    <s v="E0220756"/>
    <s v="PD022756"/>
    <s v="Serviços de Publicidade Eletrônica"/>
    <n v="219.41"/>
    <m/>
    <x v="0"/>
    <m/>
    <m/>
    <m/>
    <s v="2 - FATURADO"/>
    <n v="0"/>
    <x v="1"/>
    <x v="0"/>
    <m/>
  </r>
  <r>
    <x v="5802"/>
    <s v="44.547.313/0001-30"/>
    <s v="NF SERVICOS DO"/>
    <n v="410360"/>
    <d v="2026-06-25T00:00:00"/>
    <n v="417075"/>
    <d v="2026-06-25T00:00:00"/>
    <m/>
    <n v="276.57"/>
    <d v="2026-07-25T00:00:00"/>
    <s v="E0220756"/>
    <s v="PD022756"/>
    <s v="Serviços de Publicidade Eletrônica"/>
    <n v="263.29000000000002"/>
    <m/>
    <x v="0"/>
    <m/>
    <m/>
    <m/>
    <s v="2 - FATURADO"/>
    <n v="0"/>
    <x v="1"/>
    <x v="0"/>
    <m/>
  </r>
  <r>
    <x v="5802"/>
    <s v="44.547.313/0001-30"/>
    <s v="NF SERVICOS"/>
    <n v="213587"/>
    <d v="2026-06-26T00:00:00"/>
    <n v="2222406"/>
    <d v="2026-06-26T00:00:00"/>
    <d v="2026-05-01T00:00:00"/>
    <n v="675.6"/>
    <d v="2026-07-27T00:00:00"/>
    <s v="E0240622"/>
    <s v="PD024622"/>
    <s v="PREFEITURAS - CADASTRO"/>
    <n v="643.16999999999996"/>
    <d v="2026-05-01T00:00:00"/>
    <x v="0"/>
    <s v="008/2024"/>
    <m/>
    <s v="359.00005518/2024-56 - APPS/ITO"/>
    <s v="2 - FATURADO"/>
    <n v="0"/>
    <x v="1"/>
    <x v="1"/>
    <m/>
  </r>
  <r>
    <x v="5802"/>
    <s v="44.547.313/0001-30"/>
    <s v="NF SERVICOS"/>
    <n v="213593"/>
    <d v="2026-06-26T00:00:00"/>
    <n v="2222412"/>
    <d v="2026-06-26T00:00:00"/>
    <d v="2026-04-01T00:00:00"/>
    <n v="675.6"/>
    <d v="2026-07-27T00:00:00"/>
    <s v="E0240622"/>
    <s v="PD024622"/>
    <s v="PREFEITURAS - CADASTRO"/>
    <n v="643.16999999999996"/>
    <d v="2026-04-01T00:00:00"/>
    <x v="0"/>
    <s v="008/2024"/>
    <m/>
    <s v="359.00005518/2024-56 - APPS/ITO"/>
    <s v="2 - FATURADO"/>
    <n v="0"/>
    <x v="1"/>
    <x v="1"/>
    <m/>
  </r>
  <r>
    <x v="5802"/>
    <s v="44.547.313/0001-30"/>
    <s v="NF SERVICOS DO"/>
    <n v="410977"/>
    <d v="2026-06-29T00:00:00"/>
    <n v="417767"/>
    <d v="2026-06-29T00:00:00"/>
    <m/>
    <n v="276.57"/>
    <d v="2026-07-29T00:00:00"/>
    <s v="E0220756"/>
    <s v="PD022756"/>
    <s v="Serviços de Publicidade Eletrônica"/>
    <n v="263.29000000000002"/>
    <m/>
    <x v="0"/>
    <m/>
    <m/>
    <m/>
    <s v="2 - FATURADO"/>
    <n v="0"/>
    <x v="1"/>
    <x v="0"/>
    <m/>
  </r>
  <r>
    <x v="5803"/>
    <s v="44.554.243/0001-47"/>
    <s v="NF SERVICOS - ADESAO"/>
    <n v="2013306"/>
    <d v="2026-06-17T00:00:00"/>
    <n v="2216075"/>
    <d v="2026-06-17T00:00:00"/>
    <m/>
    <n v="284.64999999999998"/>
    <d v="2026-06-20T00:00:00"/>
    <m/>
    <m/>
    <s v="Processamento de dados e congêneres"/>
    <n v="284.64999999999998"/>
    <m/>
    <x v="0"/>
    <m/>
    <m/>
    <m/>
    <s v="2 - FATURADO"/>
    <n v="10"/>
    <x v="0"/>
    <x v="0"/>
    <m/>
  </r>
  <r>
    <x v="5804"/>
    <s v="44.555.027/0001-16"/>
    <s v="NF SERVICOS DO"/>
    <n v="387732"/>
    <d v="2026-03-05T00:00:00"/>
    <n v="394561"/>
    <d v="2026-03-06T00:00:00"/>
    <m/>
    <n v="460.95"/>
    <d v="2026-04-05T00:00:00"/>
    <s v="E0250920"/>
    <s v="PD025920"/>
    <s v="Serviços de Publicidade Eletrônica"/>
    <n v="8.9"/>
    <m/>
    <x v="1"/>
    <m/>
    <m/>
    <m/>
    <s v="2 - FATURADO"/>
    <n v="86"/>
    <x v="7"/>
    <x v="0"/>
    <m/>
  </r>
  <r>
    <x v="5804"/>
    <s v="44.555.027/0001-16"/>
    <s v="NF SERVICOS DO"/>
    <n v="389279"/>
    <d v="2026-03-12T00:00:00"/>
    <n v="396108"/>
    <d v="2026-03-13T00:00:00"/>
    <m/>
    <n v="414.85"/>
    <d v="2026-04-12T00:00:00"/>
    <s v="E0250920"/>
    <s v="PD025920"/>
    <s v="Serviços de Publicidade Eletrônica"/>
    <n v="7.05"/>
    <m/>
    <x v="1"/>
    <m/>
    <m/>
    <m/>
    <s v="2 - FATURADO"/>
    <n v="79"/>
    <x v="7"/>
    <x v="0"/>
    <m/>
  </r>
  <r>
    <x v="5804"/>
    <s v="44.555.027/0001-16"/>
    <s v="NF SERVICOS DO"/>
    <n v="389583"/>
    <d v="2026-03-13T00:00:00"/>
    <n v="396412"/>
    <d v="2026-03-16T00:00:00"/>
    <m/>
    <n v="414.85"/>
    <d v="2026-04-15T00:00:00"/>
    <s v="E0250920"/>
    <s v="PD025920"/>
    <s v="Serviços de Publicidade Eletrônica"/>
    <n v="6.63"/>
    <m/>
    <x v="1"/>
    <m/>
    <m/>
    <m/>
    <s v="2 - FATURADO"/>
    <n v="76"/>
    <x v="7"/>
    <x v="0"/>
    <m/>
  </r>
  <r>
    <x v="5804"/>
    <s v="44.555.027/0001-16"/>
    <s v="NF SERVICOS DO"/>
    <n v="390003"/>
    <d v="2026-03-16T00:00:00"/>
    <n v="396832"/>
    <d v="2026-03-17T00:00:00"/>
    <m/>
    <n v="507.05"/>
    <d v="2026-04-16T00:00:00"/>
    <s v="E0250920"/>
    <s v="PD025920"/>
    <s v="Serviços de Publicidade Eletrônica"/>
    <n v="7.94"/>
    <m/>
    <x v="1"/>
    <m/>
    <m/>
    <m/>
    <s v="2 - FATURADO"/>
    <n v="75"/>
    <x v="7"/>
    <x v="0"/>
    <m/>
  </r>
  <r>
    <x v="5804"/>
    <s v="44.555.027/0001-16"/>
    <s v="NF SERVICOS DO"/>
    <n v="400639"/>
    <d v="2026-05-08T00:00:00"/>
    <n v="407229"/>
    <d v="2026-05-08T00:00:00"/>
    <m/>
    <n v="460.95"/>
    <d v="2026-06-07T00:00:00"/>
    <s v="E0250920"/>
    <s v="PD025920"/>
    <s v="Serviços de Publicidade Eletrônica"/>
    <n v="438.82"/>
    <m/>
    <x v="0"/>
    <m/>
    <m/>
    <m/>
    <s v="2 - FATURADO"/>
    <n v="23"/>
    <x v="0"/>
    <x v="0"/>
    <m/>
  </r>
  <r>
    <x v="5804"/>
    <s v="44.555.027/0001-16"/>
    <s v="NF SERVICOS DO"/>
    <n v="408856"/>
    <d v="2026-06-18T00:00:00"/>
    <n v="415580"/>
    <d v="2026-06-18T00:00:00"/>
    <m/>
    <n v="783.61"/>
    <d v="2026-07-18T00:00:00"/>
    <s v="E0250920"/>
    <s v="PD025920"/>
    <s v="Serviços de Publicidade Eletrônica"/>
    <n v="746"/>
    <m/>
    <x v="0"/>
    <m/>
    <m/>
    <m/>
    <s v="2 - FATURADO"/>
    <n v="0"/>
    <x v="1"/>
    <x v="0"/>
    <m/>
  </r>
  <r>
    <x v="5805"/>
    <s v="44.555.176/0001-85"/>
    <s v="NF SERVICOS - ADESAO"/>
    <n v="2000985"/>
    <d v="2026-06-12T00:00:00"/>
    <n v="220348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806"/>
    <s v="44.555.688/0001-41"/>
    <s v="NF SERVICOS DO"/>
    <n v="406571"/>
    <d v="2026-06-08T00:00:00"/>
    <n v="413466"/>
    <d v="2026-06-08T00:00:00"/>
    <m/>
    <n v="322.66000000000003"/>
    <d v="2026-07-08T00:00:00"/>
    <s v="E0220701"/>
    <s v="PD022701"/>
    <s v="Serviços de Publicidade Eletrônica"/>
    <n v="307.17"/>
    <m/>
    <x v="0"/>
    <m/>
    <m/>
    <m/>
    <s v="2 - FATURADO"/>
    <n v="0"/>
    <x v="1"/>
    <x v="0"/>
    <m/>
  </r>
  <r>
    <x v="5806"/>
    <s v="44.555.688/0001-41"/>
    <s v="NF SERVICOS DO"/>
    <n v="410518"/>
    <d v="2026-06-26T00:00:00"/>
    <n v="417533"/>
    <d v="2026-06-26T00:00:00"/>
    <m/>
    <n v="276.57"/>
    <d v="2026-07-26T00:00:00"/>
    <s v="E0220701"/>
    <s v="PD022701"/>
    <s v="Serviços de Publicidade Eletrônica"/>
    <n v="263.29000000000002"/>
    <m/>
    <x v="0"/>
    <m/>
    <m/>
    <m/>
    <s v="2 - FATURADO"/>
    <n v="0"/>
    <x v="1"/>
    <x v="0"/>
    <m/>
  </r>
  <r>
    <x v="5807"/>
    <s v="44.558.856/0001-52"/>
    <s v="NF SERVICOS"/>
    <n v="198002"/>
    <d v="2025-11-13T00:00:00"/>
    <n v="2064444"/>
    <d v="2025-11-13T00:00:00"/>
    <d v="2025-10-01T00:00:00"/>
    <n v="687.6"/>
    <d v="2025-12-13T00:00:00"/>
    <s v="E0230618"/>
    <s v="PD023618"/>
    <s v="PREFEITURA CADASTRO"/>
    <n v="654.6"/>
    <d v="2025-10-01T00:00:00"/>
    <x v="21"/>
    <s v="005/2023"/>
    <s v="002/2023"/>
    <s v="PD-PRC-2023/00487 - 359.00006067/2024-74 - APPS/ITO"/>
    <s v="2 - FATURADO"/>
    <n v="199"/>
    <x v="4"/>
    <x v="1"/>
    <m/>
  </r>
  <r>
    <x v="5807"/>
    <s v="44.558.856/0001-52"/>
    <s v="ND-POUPATEMPO 4.0"/>
    <n v="8469"/>
    <d v="2026-06-03T00:00:00"/>
    <s v="PPT00610"/>
    <s v="PPT00610"/>
    <d v="2026-06-01T00:00:00"/>
    <n v="26580.61"/>
    <d v="2026-07-03T00:00:00"/>
    <s v="PPT00610"/>
    <s v="PP00610"/>
    <s v="IMPLANTACAO E OPERACAO DO POUPATEMPO PROMISSAO"/>
    <n v="26580.61"/>
    <d v="2026-06-01T00:00:00"/>
    <x v="0"/>
    <m/>
    <s v="PD-PRC-2021/02590"/>
    <m/>
    <s v="2 - FATURADO"/>
    <n v="0"/>
    <x v="1"/>
    <x v="14"/>
    <m/>
  </r>
  <r>
    <x v="5807"/>
    <s v="44.558.856/0001-52"/>
    <s v="NF SERVICOS"/>
    <n v="212157"/>
    <d v="2026-06-10T00:00:00"/>
    <n v="2197864"/>
    <d v="2026-06-11T00:00:00"/>
    <d v="2026-05-01T00:00:00"/>
    <n v="687.6"/>
    <d v="2026-07-10T00:00:00"/>
    <s v="E0230618"/>
    <s v="PD023618"/>
    <s v="PREFEITURA CADASTRO"/>
    <n v="654.6"/>
    <d v="2026-05-01T00:00:00"/>
    <x v="0"/>
    <s v="005/2023"/>
    <s v="002/2023"/>
    <s v="PD-PRC-2023/00487 - 359.00006067/2024-74 - APPS/ITO"/>
    <s v="2 - FATURADO"/>
    <n v="0"/>
    <x v="1"/>
    <x v="1"/>
    <m/>
  </r>
  <r>
    <x v="5808"/>
    <s v="44.563.575/0001-98"/>
    <s v="NF SERVICOS DO"/>
    <n v="395519"/>
    <d v="2026-04-17T00:00:00"/>
    <n v="402398"/>
    <d v="2026-04-17T00:00:00"/>
    <m/>
    <n v="276.57"/>
    <d v="2026-05-17T00:00:00"/>
    <s v="E0220649"/>
    <s v="PD022649"/>
    <s v="Serviços de Publicidade Eletrônica"/>
    <n v="263.29000000000002"/>
    <m/>
    <x v="1"/>
    <m/>
    <m/>
    <m/>
    <s v="2 - FATURADO"/>
    <n v="44"/>
    <x v="3"/>
    <x v="0"/>
    <m/>
  </r>
  <r>
    <x v="5808"/>
    <s v="44.563.575/0001-98"/>
    <s v="NF SERVICOS DO"/>
    <n v="395875"/>
    <d v="2026-04-20T00:00:00"/>
    <n v="402745"/>
    <d v="2026-04-20T00:00:00"/>
    <m/>
    <n v="368.76"/>
    <d v="2026-05-20T00:00:00"/>
    <s v="E0220649"/>
    <s v="PD022649"/>
    <s v="Serviços de Publicidade Eletrônica"/>
    <n v="351.06"/>
    <m/>
    <x v="1"/>
    <m/>
    <m/>
    <m/>
    <s v="2 - FATURADO"/>
    <n v="41"/>
    <x v="3"/>
    <x v="0"/>
    <m/>
  </r>
  <r>
    <x v="5808"/>
    <s v="44.563.575/0001-98"/>
    <s v="NF SERVICOS DO"/>
    <n v="398075"/>
    <d v="2026-04-27T00:00:00"/>
    <n v="404928"/>
    <d v="2026-04-27T00:00:00"/>
    <m/>
    <n v="368.76"/>
    <d v="2026-05-27T00:00:00"/>
    <s v="E0220649"/>
    <s v="PD022649"/>
    <s v="Serviços de Publicidade Eletrônica"/>
    <n v="351.06"/>
    <m/>
    <x v="0"/>
    <m/>
    <m/>
    <m/>
    <s v="2 - FATURADO"/>
    <n v="34"/>
    <x v="3"/>
    <x v="0"/>
    <m/>
  </r>
  <r>
    <x v="5808"/>
    <s v="44.563.575/0001-98"/>
    <s v="NF SERVICOS DO"/>
    <n v="398131"/>
    <d v="2026-04-27T00:00:00"/>
    <n v="404775"/>
    <d v="2026-04-27T00:00:00"/>
    <m/>
    <n v="322.66000000000003"/>
    <d v="2026-05-27T00:00:00"/>
    <s v="E0220649"/>
    <s v="PD022649"/>
    <s v="Serviços de Publicidade Eletrônica"/>
    <n v="307.17"/>
    <m/>
    <x v="0"/>
    <m/>
    <m/>
    <m/>
    <s v="2 - FATURADO"/>
    <n v="34"/>
    <x v="3"/>
    <x v="0"/>
    <m/>
  </r>
  <r>
    <x v="5808"/>
    <s v="44.563.575/0001-98"/>
    <s v="NF SERVICOS DO"/>
    <n v="401372"/>
    <d v="2026-05-13T00:00:00"/>
    <n v="408287"/>
    <d v="2026-05-13T00:00:00"/>
    <m/>
    <n v="184.38"/>
    <d v="2026-06-12T00:00:00"/>
    <s v="E0220649"/>
    <s v="PD022649"/>
    <s v="Serviços de Publicidade Eletrônica"/>
    <n v="175.53"/>
    <m/>
    <x v="0"/>
    <m/>
    <m/>
    <m/>
    <s v="2 - FATURADO"/>
    <n v="18"/>
    <x v="0"/>
    <x v="0"/>
    <m/>
  </r>
  <r>
    <x v="5808"/>
    <s v="44.563.575/0001-98"/>
    <s v="NF SERVICOS DO"/>
    <n v="401407"/>
    <d v="2026-05-13T00:00:00"/>
    <n v="408160"/>
    <d v="2026-05-13T00:00:00"/>
    <m/>
    <n v="230.47"/>
    <d v="2026-06-12T00:00:00"/>
    <s v="E0220649"/>
    <s v="PD022649"/>
    <s v="Serviços de Publicidade Eletrônica"/>
    <n v="219.41"/>
    <m/>
    <x v="0"/>
    <m/>
    <m/>
    <m/>
    <s v="2 - FATURADO"/>
    <n v="18"/>
    <x v="0"/>
    <x v="0"/>
    <m/>
  </r>
  <r>
    <x v="5808"/>
    <s v="44.563.575/0001-98"/>
    <s v="NF SERVICOS DO"/>
    <n v="403212"/>
    <d v="2026-05-21T00:00:00"/>
    <n v="409946"/>
    <d v="2026-05-21T00:00:00"/>
    <m/>
    <n v="230.47"/>
    <d v="2026-06-20T00:00:00"/>
    <m/>
    <m/>
    <s v="Serviços de Publicidade Eletrônica"/>
    <n v="219.41"/>
    <m/>
    <x v="0"/>
    <m/>
    <m/>
    <m/>
    <s v="2 - FATURADO"/>
    <n v="10"/>
    <x v="0"/>
    <x v="0"/>
    <m/>
  </r>
  <r>
    <x v="5808"/>
    <s v="44.563.575/0001-98"/>
    <s v="NF SERVICOS DO"/>
    <n v="403959"/>
    <d v="2026-05-26T00:00:00"/>
    <n v="410874"/>
    <d v="2026-05-26T00:00:00"/>
    <m/>
    <n v="184.38"/>
    <d v="2026-06-25T00:00:00"/>
    <s v="E0220649"/>
    <s v="PD022649"/>
    <s v="Serviços de Publicidade Eletrônica"/>
    <n v="175.53"/>
    <m/>
    <x v="0"/>
    <m/>
    <m/>
    <m/>
    <s v="2 - FATURADO"/>
    <n v="5"/>
    <x v="0"/>
    <x v="0"/>
    <m/>
  </r>
  <r>
    <x v="5808"/>
    <s v="44.563.575/0001-98"/>
    <s v="NF SERVICOS DO"/>
    <n v="404033"/>
    <d v="2026-05-26T00:00:00"/>
    <n v="410932"/>
    <d v="2026-05-26T00:00:00"/>
    <m/>
    <n v="184.38"/>
    <d v="2026-06-25T00:00:00"/>
    <s v="E0220649"/>
    <s v="PD022649"/>
    <s v="Serviços de Publicidade Eletrônica"/>
    <n v="175.53"/>
    <m/>
    <x v="0"/>
    <m/>
    <m/>
    <m/>
    <s v="2 - FATURADO"/>
    <n v="5"/>
    <x v="0"/>
    <x v="0"/>
    <m/>
  </r>
  <r>
    <x v="5808"/>
    <s v="44.563.575/0001-98"/>
    <s v="NF SERVICOS DO"/>
    <n v="404135"/>
    <d v="2026-05-26T00:00:00"/>
    <n v="411064"/>
    <d v="2026-05-26T00:00:00"/>
    <m/>
    <n v="184.38"/>
    <d v="2026-06-25T00:00:00"/>
    <s v="E0220649"/>
    <s v="PD022649"/>
    <s v="Serviços de Publicidade Eletrônica"/>
    <n v="175.53"/>
    <m/>
    <x v="0"/>
    <m/>
    <m/>
    <m/>
    <s v="2 - FATURADO"/>
    <n v="5"/>
    <x v="0"/>
    <x v="0"/>
    <m/>
  </r>
  <r>
    <x v="5808"/>
    <s v="44.563.575/0001-98"/>
    <s v="NF SERVICOS DO"/>
    <n v="404229"/>
    <d v="2026-05-26T00:00:00"/>
    <n v="411018"/>
    <d v="2026-05-26T00:00:00"/>
    <m/>
    <n v="230.47"/>
    <d v="2026-06-25T00:00:00"/>
    <s v="E0220649"/>
    <s v="PD022649"/>
    <s v="Serviços de Publicidade Eletrônica"/>
    <n v="219.41"/>
    <m/>
    <x v="0"/>
    <m/>
    <m/>
    <m/>
    <s v="2 - FATURADO"/>
    <n v="5"/>
    <x v="0"/>
    <x v="0"/>
    <m/>
  </r>
  <r>
    <x v="5808"/>
    <s v="44.563.575/0001-98"/>
    <s v="NF SERVICOS DO"/>
    <n v="408310"/>
    <d v="2026-06-16T00:00:00"/>
    <n v="415113"/>
    <d v="2026-06-16T00:00:00"/>
    <m/>
    <n v="184.38"/>
    <d v="2026-07-16T00:00:00"/>
    <s v="E0220649"/>
    <s v="PD022649"/>
    <s v="Serviços de Publicidade Eletrônica"/>
    <n v="175.53"/>
    <m/>
    <x v="0"/>
    <m/>
    <m/>
    <m/>
    <s v="2 - FATURADO"/>
    <n v="0"/>
    <x v="1"/>
    <x v="0"/>
    <m/>
  </r>
  <r>
    <x v="5808"/>
    <s v="44.563.575/0001-98"/>
    <s v="NF SERVICOS DO"/>
    <n v="409289"/>
    <d v="2026-06-22T00:00:00"/>
    <n v="416282"/>
    <d v="2026-06-23T00:00:00"/>
    <m/>
    <n v="184.38"/>
    <d v="2026-07-23T00:00:00"/>
    <s v="E0220649"/>
    <s v="PD022649"/>
    <s v="Serviços de Publicidade Eletrônica"/>
    <n v="175.53"/>
    <m/>
    <x v="0"/>
    <m/>
    <m/>
    <m/>
    <s v="2 - FATURADO"/>
    <n v="0"/>
    <x v="1"/>
    <x v="0"/>
    <m/>
  </r>
  <r>
    <x v="5808"/>
    <s v="44.563.575/0001-98"/>
    <s v="NF SERVICOS DO"/>
    <n v="409398"/>
    <d v="2026-06-22T00:00:00"/>
    <n v="416188"/>
    <d v="2026-06-23T00:00:00"/>
    <m/>
    <n v="230.47"/>
    <d v="2026-07-23T00:00:00"/>
    <s v="E0220649"/>
    <s v="PD022649"/>
    <s v="Serviços de Publicidade Eletrônica"/>
    <n v="219.41"/>
    <m/>
    <x v="0"/>
    <m/>
    <m/>
    <m/>
    <s v="2 - FATURADO"/>
    <n v="0"/>
    <x v="1"/>
    <x v="0"/>
    <m/>
  </r>
  <r>
    <x v="5808"/>
    <s v="44.563.575/0001-98"/>
    <s v="NF SERVICOS DO"/>
    <n v="410884"/>
    <d v="2026-06-29T00:00:00"/>
    <n v="417754"/>
    <d v="2026-06-29T00:00:00"/>
    <m/>
    <n v="184.38"/>
    <d v="2026-07-29T00:00:00"/>
    <s v="E0220649"/>
    <s v="PD022649"/>
    <s v="Serviços de Publicidade Eletrônica"/>
    <n v="175.53"/>
    <m/>
    <x v="0"/>
    <m/>
    <m/>
    <m/>
    <s v="2 - FATURADO"/>
    <n v="0"/>
    <x v="1"/>
    <x v="0"/>
    <m/>
  </r>
  <r>
    <x v="5809"/>
    <s v="44.563.583/0001-34"/>
    <s v="NF SERVICOS DO"/>
    <n v="403685"/>
    <d v="2026-05-23T00:00:00"/>
    <n v="410635"/>
    <d v="2026-05-25T00:00:00"/>
    <m/>
    <n v="460.95"/>
    <d v="2026-06-22T00:00:00"/>
    <s v="E0220699"/>
    <s v="PD022699"/>
    <s v="Serviços de Publicidade Eletrônica"/>
    <n v="438.82"/>
    <m/>
    <x v="0"/>
    <m/>
    <m/>
    <m/>
    <s v="2 - FATURADO"/>
    <n v="8"/>
    <x v="0"/>
    <x v="0"/>
    <m/>
  </r>
  <r>
    <x v="5809"/>
    <s v="44.563.583/0001-34"/>
    <s v="NF SERVICOS DO"/>
    <n v="404810"/>
    <d v="2026-05-31T00:00:00"/>
    <n v="412218"/>
    <d v="2026-06-02T00:00:00"/>
    <m/>
    <n v="2074.27"/>
    <d v="2026-06-30T00:00:00"/>
    <s v="E0220699"/>
    <s v="PD022699"/>
    <s v="Serviços de Publicidade Eletrônica"/>
    <n v="1974.71"/>
    <m/>
    <x v="0"/>
    <m/>
    <m/>
    <m/>
    <s v="2 - FATURADO"/>
    <n v="1"/>
    <x v="0"/>
    <x v="0"/>
    <m/>
  </r>
  <r>
    <x v="5809"/>
    <s v="44.563.583/0001-34"/>
    <s v="NF SERVICOS DO"/>
    <n v="406416"/>
    <d v="2026-06-08T00:00:00"/>
    <n v="413434"/>
    <d v="2026-06-08T00:00:00"/>
    <m/>
    <n v="507.04"/>
    <d v="2026-07-08T00:00:00"/>
    <s v="E0220699"/>
    <s v="PD022699"/>
    <s v="Serviços de Publicidade Eletrônica"/>
    <n v="482.7"/>
    <m/>
    <x v="0"/>
    <m/>
    <m/>
    <m/>
    <s v="2 - FATURADO"/>
    <n v="0"/>
    <x v="1"/>
    <x v="0"/>
    <m/>
  </r>
  <r>
    <x v="5809"/>
    <s v="44.563.583/0001-34"/>
    <s v="NF SERVICOS DO"/>
    <n v="406432"/>
    <d v="2026-06-08T00:00:00"/>
    <n v="413252"/>
    <d v="2026-06-08T00:00:00"/>
    <m/>
    <n v="507.04"/>
    <d v="2026-07-08T00:00:00"/>
    <s v="E0220699"/>
    <s v="PD022699"/>
    <s v="Serviços de Publicidade Eletrônica"/>
    <n v="482.7"/>
    <m/>
    <x v="0"/>
    <m/>
    <m/>
    <m/>
    <s v="2 - FATURADO"/>
    <n v="0"/>
    <x v="1"/>
    <x v="0"/>
    <m/>
  </r>
  <r>
    <x v="5809"/>
    <s v="44.563.583/0001-34"/>
    <s v="NF SERVICOS DO"/>
    <n v="406713"/>
    <d v="2026-06-09T00:00:00"/>
    <n v="413598"/>
    <d v="2026-06-09T00:00:00"/>
    <m/>
    <n v="414.85"/>
    <d v="2026-07-09T00:00:00"/>
    <s v="E0220699"/>
    <s v="PD022699"/>
    <s v="Serviços de Publicidade Eletrônica"/>
    <n v="394.94"/>
    <m/>
    <x v="0"/>
    <m/>
    <m/>
    <m/>
    <s v="2 - FATURADO"/>
    <n v="0"/>
    <x v="1"/>
    <x v="0"/>
    <m/>
  </r>
  <r>
    <x v="5809"/>
    <s v="44.563.583/0001-34"/>
    <s v="NF SERVICOS"/>
    <n v="212070"/>
    <d v="2026-06-10T00:00:00"/>
    <n v="2197777"/>
    <d v="2026-06-10T00:00:00"/>
    <d v="2026-05-01T00:00:00"/>
    <n v="1460.64"/>
    <d v="2026-07-10T00:00:00"/>
    <s v="E0252003"/>
    <s v="PD251821"/>
    <s v="PREFEITURA CADASTRO"/>
    <n v="1390.53"/>
    <d v="2026-05-01T00:00:00"/>
    <x v="0"/>
    <m/>
    <s v="14.324/2025"/>
    <s v="359.00012656/2025-72 - APPS"/>
    <s v="2 - FATURADO"/>
    <n v="0"/>
    <x v="1"/>
    <x v="1"/>
    <m/>
  </r>
  <r>
    <x v="5809"/>
    <s v="44.563.583/0001-34"/>
    <s v="NF SERVICOS DO"/>
    <n v="407394"/>
    <d v="2026-06-11T00:00:00"/>
    <n v="414124"/>
    <d v="2026-06-11T00:00:00"/>
    <m/>
    <n v="230.47"/>
    <d v="2026-07-11T00:00:00"/>
    <s v="E0220699"/>
    <s v="PD022699"/>
    <s v="Serviços de Publicidade Eletrônica"/>
    <n v="219.41"/>
    <m/>
    <x v="0"/>
    <m/>
    <m/>
    <m/>
    <s v="2 - FATURADO"/>
    <n v="0"/>
    <x v="1"/>
    <x v="0"/>
    <m/>
  </r>
  <r>
    <x v="5809"/>
    <s v="44.563.583/0001-34"/>
    <s v="NF SERVICOS DO"/>
    <n v="407690"/>
    <d v="2026-06-12T00:00:00"/>
    <n v="414617"/>
    <d v="2026-06-12T00:00:00"/>
    <m/>
    <n v="230.47"/>
    <d v="2026-07-12T00:00:00"/>
    <s v="E0220699"/>
    <s v="PD022699"/>
    <s v="Serviços de Publicidade Eletrônica"/>
    <n v="219.41"/>
    <m/>
    <x v="0"/>
    <m/>
    <m/>
    <m/>
    <s v="2 - FATURADO"/>
    <n v="0"/>
    <x v="1"/>
    <x v="0"/>
    <m/>
  </r>
  <r>
    <x v="5809"/>
    <s v="44.563.583/0001-34"/>
    <s v="NF SERVICOS DO"/>
    <n v="407993"/>
    <d v="2026-06-15T00:00:00"/>
    <n v="414741"/>
    <d v="2026-06-15T00:00:00"/>
    <m/>
    <n v="921.9"/>
    <d v="2026-07-15T00:00:00"/>
    <s v="E0220699"/>
    <s v="PD022699"/>
    <s v="Serviços de Publicidade Eletrônica"/>
    <n v="877.65"/>
    <m/>
    <x v="0"/>
    <m/>
    <m/>
    <m/>
    <s v="2 - FATURADO"/>
    <n v="0"/>
    <x v="1"/>
    <x v="0"/>
    <m/>
  </r>
  <r>
    <x v="5809"/>
    <s v="44.563.583/0001-34"/>
    <s v="NF SERVICOS DO"/>
    <n v="408102"/>
    <d v="2026-06-16T00:00:00"/>
    <n v="415066"/>
    <d v="2026-06-16T00:00:00"/>
    <m/>
    <n v="322.66000000000003"/>
    <d v="2026-07-16T00:00:00"/>
    <s v="E0220699"/>
    <s v="PD022699"/>
    <s v="Serviços de Publicidade Eletrônica"/>
    <n v="307.17"/>
    <m/>
    <x v="0"/>
    <m/>
    <m/>
    <m/>
    <s v="2 - FATURADO"/>
    <n v="0"/>
    <x v="1"/>
    <x v="0"/>
    <m/>
  </r>
  <r>
    <x v="5809"/>
    <s v="44.563.583/0001-34"/>
    <s v="NF SERVICOS DO"/>
    <n v="410584"/>
    <d v="2026-06-26T00:00:00"/>
    <n v="417486"/>
    <d v="2026-06-26T00:00:00"/>
    <m/>
    <n v="322.66000000000003"/>
    <d v="2026-07-26T00:00:00"/>
    <s v="E0220699"/>
    <s v="PD022699"/>
    <s v="Serviços de Publicidade Eletrônica"/>
    <n v="307.17"/>
    <m/>
    <x v="0"/>
    <m/>
    <m/>
    <m/>
    <s v="2 - FATURADO"/>
    <n v="0"/>
    <x v="1"/>
    <x v="0"/>
    <m/>
  </r>
  <r>
    <x v="5809"/>
    <s v="44.563.583/0001-34"/>
    <s v="NF SERVICOS DO"/>
    <n v="410901"/>
    <d v="2026-06-29T00:00:00"/>
    <n v="417842"/>
    <d v="2026-06-29T00:00:00"/>
    <m/>
    <n v="414.85"/>
    <d v="2026-07-29T00:00:00"/>
    <s v="E0220699"/>
    <s v="PD022699"/>
    <s v="Serviços de Publicidade Eletrônica"/>
    <n v="394.94"/>
    <m/>
    <x v="0"/>
    <m/>
    <m/>
    <m/>
    <s v="2 - FATURADO"/>
    <n v="0"/>
    <x v="1"/>
    <x v="0"/>
    <m/>
  </r>
  <r>
    <x v="5810"/>
    <s v="44.563.591/0001-80"/>
    <s v="NF SERVICOS E_GOV"/>
    <n v="177782"/>
    <d v="2025-01-16T00:00:00"/>
    <n v="1906721"/>
    <d v="2025-01-16T00:00:00"/>
    <m/>
    <n v="109.89"/>
    <d v="2025-02-15T00:00:00"/>
    <m/>
    <m/>
    <s v="Certificado e-CPF A3 (renovação) - 36 meses Gov"/>
    <n v="104.62"/>
    <m/>
    <x v="0"/>
    <m/>
    <m/>
    <m/>
    <s v="2 - FATURADO"/>
    <n v="500"/>
    <x v="2"/>
    <x v="0"/>
    <m/>
  </r>
  <r>
    <x v="5810"/>
    <s v="44.563.591/0001-80"/>
    <s v="NF SERVICOS DO"/>
    <n v="409096"/>
    <d v="2026-06-19T00:00:00"/>
    <n v="416036"/>
    <d v="2026-06-19T00:00:00"/>
    <m/>
    <n v="368.76"/>
    <d v="2026-07-19T00:00:00"/>
    <s v="E0220764"/>
    <s v="PD022764"/>
    <s v="Serviços de Publicidade Eletrônica"/>
    <n v="351.06"/>
    <m/>
    <x v="0"/>
    <m/>
    <m/>
    <m/>
    <s v="2 - FATURADO"/>
    <n v="0"/>
    <x v="1"/>
    <x v="0"/>
    <m/>
  </r>
  <r>
    <x v="5810"/>
    <s v="44.563.591/0001-80"/>
    <s v="NF SERVICOS DO"/>
    <n v="409952"/>
    <d v="2026-06-24T00:00:00"/>
    <n v="416771"/>
    <d v="2026-06-24T00:00:00"/>
    <m/>
    <n v="368.76"/>
    <d v="2026-07-24T00:00:00"/>
    <s v="E0220764"/>
    <s v="PD022764"/>
    <s v="Serviços de Publicidade Eletrônica"/>
    <n v="351.06"/>
    <m/>
    <x v="0"/>
    <m/>
    <m/>
    <m/>
    <s v="2 - FATURADO"/>
    <n v="0"/>
    <x v="1"/>
    <x v="0"/>
    <m/>
  </r>
  <r>
    <x v="5810"/>
    <s v="44.563.591/0001-80"/>
    <s v="NF SERVICOS DO"/>
    <n v="410393"/>
    <d v="2026-06-25T00:00:00"/>
    <n v="417217"/>
    <d v="2026-06-25T00:00:00"/>
    <m/>
    <n v="414.85"/>
    <d v="2026-07-25T00:00:00"/>
    <s v="E0220764"/>
    <s v="PD022764"/>
    <s v="Serviços de Publicidade Eletrônica"/>
    <n v="394.94"/>
    <m/>
    <x v="0"/>
    <m/>
    <m/>
    <m/>
    <s v="2 - FATURADO"/>
    <n v="0"/>
    <x v="1"/>
    <x v="0"/>
    <m/>
  </r>
  <r>
    <x v="5811"/>
    <s v="44.567.014/0001-67"/>
    <s v="NF SERVICOS DO"/>
    <n v="406892"/>
    <d v="2026-06-09T00:00:00"/>
    <n v="413550"/>
    <d v="2026-06-09T00:00:00"/>
    <m/>
    <n v="507.04"/>
    <d v="2026-07-09T00:00:00"/>
    <s v="E0231012"/>
    <s v="PD023993"/>
    <s v="Serviços de Publicidade Eletrônica"/>
    <n v="482.7"/>
    <m/>
    <x v="0"/>
    <m/>
    <m/>
    <m/>
    <s v="2 - FATURADO"/>
    <n v="0"/>
    <x v="1"/>
    <x v="0"/>
    <m/>
  </r>
  <r>
    <x v="5811"/>
    <s v="44.567.014/0001-67"/>
    <s v="NF SERVICOS DO"/>
    <n v="407931"/>
    <d v="2026-06-15T00:00:00"/>
    <n v="414754"/>
    <d v="2026-06-15T00:00:00"/>
    <m/>
    <n v="645.33000000000004"/>
    <d v="2026-07-15T00:00:00"/>
    <s v="E0231012"/>
    <s v="PD023993"/>
    <s v="Serviços de Publicidade Eletrônica"/>
    <n v="614.35"/>
    <m/>
    <x v="0"/>
    <m/>
    <m/>
    <m/>
    <s v="2 - FATURADO"/>
    <n v="0"/>
    <x v="1"/>
    <x v="0"/>
    <m/>
  </r>
  <r>
    <x v="5812"/>
    <s v="44.568.277/0001-90"/>
    <s v="NF SERVICOS DO"/>
    <n v="405204"/>
    <d v="2026-05-31T00:00:00"/>
    <n v="412277"/>
    <d v="2026-06-02T00:00:00"/>
    <m/>
    <n v="368.76"/>
    <d v="2026-06-30T00:00:00"/>
    <s v="E0201194"/>
    <s v="PD201194"/>
    <s v="Serviços de Publicidade Eletrônica"/>
    <n v="351.06"/>
    <m/>
    <x v="0"/>
    <m/>
    <m/>
    <m/>
    <s v="2 - FATURADO"/>
    <n v="1"/>
    <x v="0"/>
    <x v="0"/>
    <m/>
  </r>
  <r>
    <x v="5812"/>
    <s v="44.568.277/0001-90"/>
    <s v="NF SERVICOS DO"/>
    <n v="406545"/>
    <d v="2026-06-08T00:00:00"/>
    <n v="413345"/>
    <d v="2026-06-08T00:00:00"/>
    <m/>
    <n v="368.76"/>
    <d v="2026-07-08T00:00:00"/>
    <m/>
    <m/>
    <s v="Serviços de Publicidade Eletrônica"/>
    <n v="351.06"/>
    <m/>
    <x v="0"/>
    <m/>
    <m/>
    <m/>
    <s v="2 - FATURADO"/>
    <n v="0"/>
    <x v="1"/>
    <x v="0"/>
    <m/>
  </r>
  <r>
    <x v="5812"/>
    <s v="44.568.277/0001-90"/>
    <s v="NF SERVICOS DO"/>
    <n v="406551"/>
    <d v="2026-06-08T00:00:00"/>
    <n v="413411"/>
    <d v="2026-06-08T00:00:00"/>
    <m/>
    <n v="276.57"/>
    <d v="2026-07-08T00:00:00"/>
    <m/>
    <m/>
    <s v="Serviços de Publicidade Eletrônica"/>
    <n v="263.29000000000002"/>
    <m/>
    <x v="0"/>
    <m/>
    <m/>
    <m/>
    <s v="2 - FATURADO"/>
    <n v="0"/>
    <x v="1"/>
    <x v="0"/>
    <m/>
  </r>
  <r>
    <x v="5812"/>
    <s v="44.568.277/0001-90"/>
    <s v="NF SERVICOS DO"/>
    <n v="406980"/>
    <d v="2026-06-10T00:00:00"/>
    <n v="413919"/>
    <d v="2026-06-10T00:00:00"/>
    <m/>
    <n v="276.57"/>
    <d v="2026-07-10T00:00:00"/>
    <s v="E0265072"/>
    <s v="PD265072"/>
    <s v="Serviços de Publicidade Eletrônica"/>
    <n v="263.29000000000002"/>
    <m/>
    <x v="0"/>
    <m/>
    <m/>
    <m/>
    <s v="2 - FATURADO"/>
    <n v="0"/>
    <x v="1"/>
    <x v="0"/>
    <m/>
  </r>
  <r>
    <x v="5812"/>
    <s v="44.568.277/0001-90"/>
    <s v="NF SERVICOS DO"/>
    <n v="407044"/>
    <d v="2026-06-10T00:00:00"/>
    <n v="413965"/>
    <d v="2026-06-10T00:00:00"/>
    <m/>
    <n v="230.47"/>
    <d v="2026-07-10T00:00:00"/>
    <s v="E0265072"/>
    <s v="PD265072"/>
    <s v="Serviços de Publicidade Eletrônica"/>
    <n v="219.41"/>
    <m/>
    <x v="0"/>
    <m/>
    <m/>
    <m/>
    <s v="2 - FATURADO"/>
    <n v="0"/>
    <x v="1"/>
    <x v="0"/>
    <m/>
  </r>
  <r>
    <x v="5812"/>
    <s v="44.568.277/0001-90"/>
    <s v="NF SERVICOS DO"/>
    <n v="407087"/>
    <d v="2026-06-10T00:00:00"/>
    <n v="413843"/>
    <d v="2026-06-10T00:00:00"/>
    <m/>
    <n v="276.57"/>
    <d v="2026-07-10T00:00:00"/>
    <s v="E0265072"/>
    <s v="PD265072"/>
    <s v="Serviços de Publicidade Eletrônica"/>
    <n v="263.29000000000002"/>
    <m/>
    <x v="0"/>
    <m/>
    <m/>
    <m/>
    <s v="2 - FATURADO"/>
    <n v="0"/>
    <x v="1"/>
    <x v="0"/>
    <m/>
  </r>
  <r>
    <x v="5812"/>
    <s v="44.568.277/0001-90"/>
    <s v="NF SERVICOS DO"/>
    <n v="407101"/>
    <d v="2026-06-10T00:00:00"/>
    <n v="413853"/>
    <d v="2026-06-10T00:00:00"/>
    <m/>
    <n v="230.47"/>
    <d v="2026-07-10T00:00:00"/>
    <s v="E0265072"/>
    <s v="PD265072"/>
    <s v="Serviços de Publicidade Eletrônica"/>
    <n v="219.41"/>
    <m/>
    <x v="0"/>
    <m/>
    <m/>
    <m/>
    <s v="2 - FATURADO"/>
    <n v="0"/>
    <x v="1"/>
    <x v="0"/>
    <m/>
  </r>
  <r>
    <x v="5812"/>
    <s v="44.568.277/0001-90"/>
    <s v="NF SERVICOS DO"/>
    <n v="407957"/>
    <d v="2026-06-15T00:00:00"/>
    <n v="414676"/>
    <d v="2026-06-15T00:00:00"/>
    <m/>
    <n v="322.66000000000003"/>
    <d v="2026-07-15T00:00:00"/>
    <s v="E0265072"/>
    <s v="PD265072"/>
    <s v="Serviços de Publicidade Eletrônica"/>
    <n v="307.17"/>
    <m/>
    <x v="0"/>
    <m/>
    <m/>
    <m/>
    <s v="2 - FATURADO"/>
    <n v="0"/>
    <x v="1"/>
    <x v="0"/>
    <m/>
  </r>
  <r>
    <x v="5812"/>
    <s v="44.568.277/0001-90"/>
    <s v="NF SERVICOS DO"/>
    <n v="409138"/>
    <d v="2026-06-19T00:00:00"/>
    <n v="416027"/>
    <d v="2026-06-19T00:00:00"/>
    <m/>
    <n v="368.76"/>
    <d v="2026-07-19T00:00:00"/>
    <s v="E0265072"/>
    <s v="PD265072"/>
    <s v="Serviços de Publicidade Eletrônica"/>
    <n v="351.06"/>
    <m/>
    <x v="0"/>
    <m/>
    <m/>
    <m/>
    <s v="2 - FATURADO"/>
    <n v="0"/>
    <x v="1"/>
    <x v="0"/>
    <m/>
  </r>
  <r>
    <x v="5812"/>
    <s v="44.568.277/0001-90"/>
    <s v="NF SERVICOS DO"/>
    <n v="409477"/>
    <d v="2026-06-22T00:00:00"/>
    <n v="416164"/>
    <d v="2026-06-23T00:00:00"/>
    <m/>
    <n v="276.57"/>
    <d v="2026-07-23T00:00:00"/>
    <s v="E0265072"/>
    <s v="PD265072"/>
    <s v="Serviços de Publicidade Eletrônica"/>
    <n v="263.29000000000002"/>
    <m/>
    <x v="0"/>
    <m/>
    <m/>
    <m/>
    <s v="2 - FATURADO"/>
    <n v="0"/>
    <x v="1"/>
    <x v="0"/>
    <m/>
  </r>
  <r>
    <x v="5812"/>
    <s v="44.568.277/0001-90"/>
    <s v="NF SERVICOS DO"/>
    <n v="409535"/>
    <d v="2026-06-22T00:00:00"/>
    <n v="416271"/>
    <d v="2026-06-23T00:00:00"/>
    <m/>
    <n v="368.76"/>
    <d v="2026-07-23T00:00:00"/>
    <s v="E0265072"/>
    <s v="PD265072"/>
    <s v="Serviços de Publicidade Eletrônica"/>
    <n v="351.06"/>
    <m/>
    <x v="0"/>
    <m/>
    <m/>
    <m/>
    <s v="2 - FATURADO"/>
    <n v="0"/>
    <x v="1"/>
    <x v="0"/>
    <m/>
  </r>
  <r>
    <x v="5812"/>
    <s v="44.568.277/0001-90"/>
    <s v="NF SERVICOS DO"/>
    <n v="410687"/>
    <d v="2026-06-26T00:00:00"/>
    <n v="417542"/>
    <d v="2026-06-26T00:00:00"/>
    <m/>
    <n v="368.76"/>
    <d v="2026-07-26T00:00:00"/>
    <s v="E0265072"/>
    <s v="PD265072"/>
    <s v="Serviços de Publicidade Eletrônica"/>
    <n v="351.06"/>
    <m/>
    <x v="0"/>
    <m/>
    <m/>
    <m/>
    <s v="2 - FATURADO"/>
    <n v="0"/>
    <x v="1"/>
    <x v="0"/>
    <m/>
  </r>
  <r>
    <x v="5812"/>
    <s v="44.568.277/0001-90"/>
    <s v="NF SERVICOS DO"/>
    <n v="411153"/>
    <d v="2026-06-30T00:00:00"/>
    <n v="418042"/>
    <d v="2026-06-30T00:00:00"/>
    <m/>
    <n v="230.47"/>
    <d v="2026-07-30T00:00:00"/>
    <s v="E0265072"/>
    <s v="PD265072"/>
    <s v="Serviços de Publicidade Eletrônica"/>
    <n v="219.41"/>
    <m/>
    <x v="0"/>
    <m/>
    <m/>
    <m/>
    <s v="2 - FATURADO"/>
    <n v="0"/>
    <x v="1"/>
    <x v="0"/>
    <m/>
  </r>
  <r>
    <x v="5813"/>
    <s v="44.568.749/0001-05"/>
    <s v="NF SERVICOS DO"/>
    <n v="406922"/>
    <d v="2026-06-10T00:00:00"/>
    <n v="414009"/>
    <d v="2026-06-10T00:00:00"/>
    <m/>
    <n v="368.76"/>
    <d v="2026-07-10T00:00:00"/>
    <s v="E0250820"/>
    <s v="PD025820"/>
    <s v="Serviços de Publicidade Eletrônica"/>
    <n v="351.06"/>
    <m/>
    <x v="0"/>
    <m/>
    <m/>
    <m/>
    <s v="2 - FATURADO"/>
    <n v="0"/>
    <x v="1"/>
    <x v="0"/>
    <m/>
  </r>
  <r>
    <x v="5813"/>
    <s v="44.568.749/0001-05"/>
    <s v="NF SERVICOS DO"/>
    <n v="407134"/>
    <d v="2026-06-10T00:00:00"/>
    <n v="413887"/>
    <d v="2026-06-10T00:00:00"/>
    <m/>
    <n v="184.38"/>
    <d v="2026-07-10T00:00:00"/>
    <s v="E0250820"/>
    <s v="PD025820"/>
    <s v="Serviços de Publicidade Eletrônica"/>
    <n v="175.53"/>
    <m/>
    <x v="0"/>
    <m/>
    <m/>
    <m/>
    <s v="2 - FATURADO"/>
    <n v="0"/>
    <x v="1"/>
    <x v="0"/>
    <m/>
  </r>
  <r>
    <x v="5813"/>
    <s v="44.568.749/0001-05"/>
    <s v="NF SERVICOS DO"/>
    <n v="407353"/>
    <d v="2026-06-11T00:00:00"/>
    <n v="414254"/>
    <d v="2026-06-11T00:00:00"/>
    <m/>
    <n v="230.47"/>
    <d v="2026-07-11T00:00:00"/>
    <s v="E0250820"/>
    <s v="PD025820"/>
    <s v="Serviços de Publicidade Eletrônica"/>
    <n v="219.41"/>
    <m/>
    <x v="0"/>
    <m/>
    <m/>
    <m/>
    <s v="2 - FATURADO"/>
    <n v="0"/>
    <x v="1"/>
    <x v="0"/>
    <m/>
  </r>
  <r>
    <x v="5813"/>
    <s v="44.568.749/0001-05"/>
    <s v="NF SERVICOS DO"/>
    <n v="407890"/>
    <d v="2026-06-15T00:00:00"/>
    <n v="414763"/>
    <d v="2026-06-15T00:00:00"/>
    <m/>
    <n v="322.66000000000003"/>
    <d v="2026-07-15T00:00:00"/>
    <s v="E0250820"/>
    <s v="PD025820"/>
    <s v="Serviços de Publicidade Eletrônica"/>
    <n v="307.17"/>
    <m/>
    <x v="0"/>
    <m/>
    <m/>
    <m/>
    <s v="2 - FATURADO"/>
    <n v="0"/>
    <x v="1"/>
    <x v="0"/>
    <m/>
  </r>
  <r>
    <x v="5813"/>
    <s v="44.568.749/0001-05"/>
    <s v="NF SERVICOS DO"/>
    <n v="407954"/>
    <d v="2026-06-15T00:00:00"/>
    <n v="414657"/>
    <d v="2026-06-15T00:00:00"/>
    <m/>
    <n v="184.38"/>
    <d v="2026-07-15T00:00:00"/>
    <s v="E0250820"/>
    <s v="PD025820"/>
    <s v="Serviços de Publicidade Eletrônica"/>
    <n v="175.53"/>
    <m/>
    <x v="0"/>
    <m/>
    <m/>
    <m/>
    <s v="2 - FATURADO"/>
    <n v="0"/>
    <x v="1"/>
    <x v="0"/>
    <m/>
  </r>
  <r>
    <x v="5813"/>
    <s v="44.568.749/0001-05"/>
    <s v="NF SERVICOS DO"/>
    <n v="408188"/>
    <d v="2026-06-16T00:00:00"/>
    <n v="415227"/>
    <d v="2026-06-16T00:00:00"/>
    <m/>
    <n v="322.66000000000003"/>
    <d v="2026-07-16T00:00:00"/>
    <s v="E0250820"/>
    <s v="PD025820"/>
    <s v="Serviços de Publicidade Eletrônica"/>
    <n v="307.17"/>
    <m/>
    <x v="0"/>
    <m/>
    <m/>
    <m/>
    <s v="2 - FATURADO"/>
    <n v="0"/>
    <x v="1"/>
    <x v="0"/>
    <m/>
  </r>
  <r>
    <x v="5813"/>
    <s v="44.568.749/0001-05"/>
    <s v="NF SERVICOS DO"/>
    <n v="408630"/>
    <d v="2026-06-17T00:00:00"/>
    <n v="415467"/>
    <d v="2026-06-18T00:00:00"/>
    <m/>
    <n v="276.57"/>
    <d v="2026-07-17T00:00:00"/>
    <s v="E0250820"/>
    <s v="PD025820"/>
    <s v="Serviços de Publicidade Eletrônica"/>
    <n v="263.29000000000002"/>
    <m/>
    <x v="0"/>
    <m/>
    <m/>
    <m/>
    <s v="2 - FATURADO"/>
    <n v="0"/>
    <x v="1"/>
    <x v="0"/>
    <m/>
  </r>
  <r>
    <x v="5813"/>
    <s v="44.568.749/0001-05"/>
    <s v="NF SERVICOS DO"/>
    <n v="409433"/>
    <d v="2026-06-22T00:00:00"/>
    <n v="416181"/>
    <d v="2026-06-23T00:00:00"/>
    <m/>
    <n v="276.57"/>
    <d v="2026-07-23T00:00:00"/>
    <s v="E0250820"/>
    <s v="PD025820"/>
    <s v="Serviços de Publicidade Eletrônica"/>
    <n v="263.29000000000002"/>
    <m/>
    <x v="0"/>
    <m/>
    <m/>
    <m/>
    <s v="2 - FATURADO"/>
    <n v="0"/>
    <x v="1"/>
    <x v="0"/>
    <m/>
  </r>
  <r>
    <x v="5813"/>
    <s v="44.568.749/0001-05"/>
    <s v="NF SERVICOS DO"/>
    <n v="409607"/>
    <d v="2026-06-23T00:00:00"/>
    <n v="416506"/>
    <d v="2026-06-24T00:00:00"/>
    <m/>
    <n v="230.47"/>
    <d v="2026-07-24T00:00:00"/>
    <s v="E0250820"/>
    <s v="PD025820"/>
    <s v="Serviços de Publicidade Eletrônica"/>
    <n v="219.41"/>
    <m/>
    <x v="0"/>
    <m/>
    <m/>
    <m/>
    <s v="2 - FATURADO"/>
    <n v="0"/>
    <x v="1"/>
    <x v="0"/>
    <m/>
  </r>
  <r>
    <x v="5813"/>
    <s v="44.568.749/0001-05"/>
    <s v="NF SERVICOS DO"/>
    <n v="409762"/>
    <d v="2026-06-23T00:00:00"/>
    <n v="416621"/>
    <d v="2026-06-24T00:00:00"/>
    <m/>
    <n v="276.57"/>
    <d v="2026-07-24T00:00:00"/>
    <s v="E0250820"/>
    <s v="PD025820"/>
    <s v="Serviços de Publicidade Eletrônica"/>
    <n v="263.29000000000002"/>
    <m/>
    <x v="0"/>
    <m/>
    <m/>
    <m/>
    <s v="2 - FATURADO"/>
    <n v="0"/>
    <x v="1"/>
    <x v="0"/>
    <m/>
  </r>
  <r>
    <x v="5813"/>
    <s v="44.568.749/0001-05"/>
    <s v="NF SERVICOS DO"/>
    <n v="409843"/>
    <d v="2026-06-23T00:00:00"/>
    <n v="416617"/>
    <d v="2026-06-24T00:00:00"/>
    <m/>
    <n v="230.47"/>
    <d v="2026-07-24T00:00:00"/>
    <s v="E0250820"/>
    <s v="PD025820"/>
    <s v="Serviços de Publicidade Eletrônica"/>
    <n v="219.41"/>
    <m/>
    <x v="0"/>
    <m/>
    <m/>
    <m/>
    <s v="2 - FATURADO"/>
    <n v="0"/>
    <x v="1"/>
    <x v="0"/>
    <m/>
  </r>
  <r>
    <x v="5813"/>
    <s v="44.568.749/0001-05"/>
    <s v="NF SERVICOS DO"/>
    <n v="409857"/>
    <d v="2026-06-23T00:00:00"/>
    <n v="416728"/>
    <d v="2026-06-24T00:00:00"/>
    <m/>
    <n v="322.66000000000003"/>
    <d v="2026-07-24T00:00:00"/>
    <s v="E0250820"/>
    <s v="PD025820"/>
    <s v="Serviços de Publicidade Eletrônica"/>
    <n v="307.17"/>
    <m/>
    <x v="0"/>
    <m/>
    <m/>
    <m/>
    <s v="2 - FATURADO"/>
    <n v="0"/>
    <x v="1"/>
    <x v="0"/>
    <m/>
  </r>
  <r>
    <x v="5813"/>
    <s v="44.568.749/0001-05"/>
    <s v="NF SERVICOS DO"/>
    <n v="410000"/>
    <d v="2026-06-24T00:00:00"/>
    <n v="416838"/>
    <d v="2026-06-24T00:00:00"/>
    <m/>
    <n v="599.23"/>
    <d v="2026-07-24T00:00:00"/>
    <s v="E0250820"/>
    <s v="PD025820"/>
    <s v="Serviços de Publicidade Eletrônica"/>
    <n v="570.47"/>
    <m/>
    <x v="0"/>
    <m/>
    <m/>
    <m/>
    <s v="2 - FATURADO"/>
    <n v="0"/>
    <x v="1"/>
    <x v="0"/>
    <m/>
  </r>
  <r>
    <x v="5813"/>
    <s v="44.568.749/0001-05"/>
    <s v="NF SERVICOS DO"/>
    <n v="410100"/>
    <d v="2026-06-24T00:00:00"/>
    <n v="416803"/>
    <d v="2026-06-24T00:00:00"/>
    <m/>
    <n v="230.47"/>
    <d v="2026-07-24T00:00:00"/>
    <s v="E0250820"/>
    <s v="PD025820"/>
    <s v="Serviços de Publicidade Eletrônica"/>
    <n v="219.41"/>
    <m/>
    <x v="0"/>
    <m/>
    <m/>
    <m/>
    <s v="2 - FATURADO"/>
    <n v="0"/>
    <x v="1"/>
    <x v="0"/>
    <m/>
  </r>
  <r>
    <x v="5813"/>
    <s v="44.568.749/0001-05"/>
    <s v="NF SERVICOS DO"/>
    <n v="410823"/>
    <d v="2026-06-29T00:00:00"/>
    <n v="417733"/>
    <d v="2026-06-29T00:00:00"/>
    <m/>
    <n v="276.57"/>
    <d v="2026-07-29T00:00:00"/>
    <s v="E0250820"/>
    <s v="PD025820"/>
    <s v="Serviços de Publicidade Eletrônica"/>
    <n v="263.29000000000002"/>
    <m/>
    <x v="0"/>
    <m/>
    <m/>
    <m/>
    <s v="2 - FATURADO"/>
    <n v="0"/>
    <x v="1"/>
    <x v="0"/>
    <m/>
  </r>
  <r>
    <x v="5814"/>
    <s v="44.569.051/0001-04"/>
    <s v="NF SERVICOS DO"/>
    <n v="406122"/>
    <d v="2026-06-08T00:00:00"/>
    <n v="412967"/>
    <d v="2026-06-08T00:00:00"/>
    <m/>
    <n v="414.85"/>
    <d v="2026-07-08T00:00:00"/>
    <s v="E0230907"/>
    <s v="PD023907"/>
    <s v="Serviços de Publicidade Eletrônica"/>
    <n v="394.94"/>
    <m/>
    <x v="0"/>
    <m/>
    <m/>
    <m/>
    <s v="2 - FATURADO"/>
    <n v="0"/>
    <x v="1"/>
    <x v="0"/>
    <m/>
  </r>
  <r>
    <x v="5814"/>
    <s v="44.569.051/0001-04"/>
    <s v="NF SERVICOS DO"/>
    <n v="406530"/>
    <d v="2026-06-08T00:00:00"/>
    <n v="413392"/>
    <d v="2026-06-08T00:00:00"/>
    <m/>
    <n v="230.47"/>
    <d v="2026-07-08T00:00:00"/>
    <s v="E0230907"/>
    <s v="PD023907"/>
    <s v="Serviços de Publicidade Eletrônica"/>
    <n v="219.41"/>
    <m/>
    <x v="0"/>
    <m/>
    <m/>
    <m/>
    <s v="2 - FATURADO"/>
    <n v="0"/>
    <x v="1"/>
    <x v="0"/>
    <m/>
  </r>
  <r>
    <x v="5814"/>
    <s v="44.569.051/0001-04"/>
    <s v="NF SERVICOS DO"/>
    <n v="406612"/>
    <d v="2026-06-08T00:00:00"/>
    <n v="413504"/>
    <d v="2026-06-09T00:00:00"/>
    <m/>
    <n v="230.47"/>
    <d v="2026-07-08T00:00:00"/>
    <s v="E0230907"/>
    <s v="PD023907"/>
    <s v="Serviços de Publicidade Eletrônica"/>
    <n v="219.41"/>
    <m/>
    <x v="0"/>
    <m/>
    <m/>
    <m/>
    <s v="2 - FATURADO"/>
    <n v="0"/>
    <x v="1"/>
    <x v="0"/>
    <m/>
  </r>
  <r>
    <x v="5814"/>
    <s v="44.569.051/0001-04"/>
    <s v="NF SERVICOS DO"/>
    <n v="407654"/>
    <d v="2026-06-12T00:00:00"/>
    <n v="414528"/>
    <d v="2026-06-12T00:00:00"/>
    <m/>
    <n v="414.85"/>
    <d v="2026-07-12T00:00:00"/>
    <s v="E0230907"/>
    <s v="PD023907"/>
    <s v="Serviços de Publicidade Eletrônica"/>
    <n v="394.94"/>
    <m/>
    <x v="0"/>
    <m/>
    <m/>
    <m/>
    <s v="2 - FATURADO"/>
    <n v="0"/>
    <x v="1"/>
    <x v="0"/>
    <m/>
  </r>
  <r>
    <x v="5814"/>
    <s v="44.569.051/0001-04"/>
    <s v="NF SERVICOS DO"/>
    <n v="408215"/>
    <d v="2026-06-16T00:00:00"/>
    <n v="415120"/>
    <d v="2026-06-16T00:00:00"/>
    <m/>
    <n v="230.47"/>
    <d v="2026-07-16T00:00:00"/>
    <s v="E0230907"/>
    <s v="PD023907"/>
    <s v="Serviços de Publicidade Eletrônica"/>
    <n v="219.41"/>
    <m/>
    <x v="0"/>
    <m/>
    <m/>
    <m/>
    <s v="2 - FATURADO"/>
    <n v="0"/>
    <x v="1"/>
    <x v="0"/>
    <m/>
  </r>
  <r>
    <x v="5814"/>
    <s v="44.569.051/0001-04"/>
    <s v="NF SERVICOS DO"/>
    <n v="408539"/>
    <d v="2026-06-17T00:00:00"/>
    <n v="415245"/>
    <d v="2026-06-17T00:00:00"/>
    <m/>
    <n v="184.38"/>
    <d v="2026-07-17T00:00:00"/>
    <s v="E0230907"/>
    <s v="PD023907"/>
    <s v="Serviços de Publicidade Eletrônica"/>
    <n v="175.53"/>
    <m/>
    <x v="0"/>
    <m/>
    <m/>
    <m/>
    <s v="2 - FATURADO"/>
    <n v="0"/>
    <x v="1"/>
    <x v="0"/>
    <m/>
  </r>
  <r>
    <x v="5814"/>
    <s v="44.569.051/0001-04"/>
    <s v="NF SERVICOS DO"/>
    <n v="408814"/>
    <d v="2026-06-18T00:00:00"/>
    <n v="415674"/>
    <d v="2026-06-18T00:00:00"/>
    <m/>
    <n v="138.28"/>
    <d v="2026-07-18T00:00:00"/>
    <s v="E0230907"/>
    <s v="PD023907"/>
    <s v="Serviços de Publicidade Eletrônica"/>
    <n v="131.63999999999999"/>
    <m/>
    <x v="0"/>
    <m/>
    <m/>
    <m/>
    <s v="2 - FATURADO"/>
    <n v="0"/>
    <x v="1"/>
    <x v="0"/>
    <m/>
  </r>
  <r>
    <x v="5814"/>
    <s v="44.569.051/0001-04"/>
    <s v="NF SERVICOS DO"/>
    <n v="409696"/>
    <d v="2026-06-23T00:00:00"/>
    <n v="416448"/>
    <d v="2026-06-24T00:00:00"/>
    <m/>
    <n v="507.04"/>
    <d v="2026-07-24T00:00:00"/>
    <s v="E0230907"/>
    <s v="PD023907"/>
    <s v="Serviços de Publicidade Eletrônica"/>
    <n v="482.7"/>
    <m/>
    <x v="0"/>
    <m/>
    <m/>
    <m/>
    <s v="2 - FATURADO"/>
    <n v="0"/>
    <x v="1"/>
    <x v="0"/>
    <m/>
  </r>
  <r>
    <x v="5814"/>
    <s v="44.569.051/0001-04"/>
    <s v="NF SERVICOS DO"/>
    <n v="411062"/>
    <d v="2026-06-30T00:00:00"/>
    <n v="417938"/>
    <d v="2026-06-30T00:00:00"/>
    <m/>
    <n v="368.76"/>
    <d v="2026-07-30T00:00:00"/>
    <s v="E0230907"/>
    <s v="PD023907"/>
    <s v="Serviços de Publicidade Eletrônica"/>
    <n v="351.06"/>
    <m/>
    <x v="0"/>
    <m/>
    <m/>
    <m/>
    <s v="2 - FATURADO"/>
    <n v="0"/>
    <x v="1"/>
    <x v="0"/>
    <m/>
  </r>
  <r>
    <x v="5814"/>
    <s v="44.569.051/0001-04"/>
    <s v="NF SERVICOS DO"/>
    <n v="411116"/>
    <d v="2026-06-30T00:00:00"/>
    <n v="417956"/>
    <d v="2026-06-30T00:00:00"/>
    <m/>
    <n v="414.85"/>
    <d v="2026-07-30T00:00:00"/>
    <s v="E0230907"/>
    <s v="PD023907"/>
    <s v="Serviços de Publicidade Eletrônica"/>
    <n v="394.94"/>
    <m/>
    <x v="0"/>
    <m/>
    <m/>
    <m/>
    <s v="2 - FATURADO"/>
    <n v="0"/>
    <x v="1"/>
    <x v="0"/>
    <m/>
  </r>
  <r>
    <x v="5814"/>
    <s v="44.569.051/0001-04"/>
    <s v="NF SERVICOS DO"/>
    <n v="411122"/>
    <d v="2026-06-30T00:00:00"/>
    <n v="417974"/>
    <d v="2026-06-30T00:00:00"/>
    <m/>
    <n v="368.76"/>
    <d v="2026-07-30T00:00:00"/>
    <s v="E0230907"/>
    <s v="PD023907"/>
    <s v="Serviços de Publicidade Eletrônica"/>
    <n v="351.06"/>
    <m/>
    <x v="0"/>
    <m/>
    <m/>
    <m/>
    <s v="2 - FATURADO"/>
    <n v="0"/>
    <x v="1"/>
    <x v="0"/>
    <m/>
  </r>
  <r>
    <x v="5815"/>
    <s v="44.573.087/0001-61"/>
    <s v="NF SERVICOS DO"/>
    <n v="404302"/>
    <d v="2026-05-31T00:00:00"/>
    <n v="411205"/>
    <d v="2026-06-01T00:00:00"/>
    <m/>
    <n v="387.2"/>
    <d v="2026-06-30T00:00:00"/>
    <s v="E0211007"/>
    <s v="PD211007"/>
    <s v="Serviços de Publicidade Eletrônica"/>
    <n v="368.61"/>
    <m/>
    <x v="0"/>
    <m/>
    <m/>
    <m/>
    <s v="2 - FATURADO"/>
    <n v="1"/>
    <x v="0"/>
    <x v="0"/>
    <m/>
  </r>
  <r>
    <x v="5815"/>
    <s v="44.573.087/0001-61"/>
    <s v="NF SERVICOS DO"/>
    <n v="404573"/>
    <d v="2026-05-31T00:00:00"/>
    <n v="411321"/>
    <d v="2026-06-01T00:00:00"/>
    <m/>
    <n v="387.2"/>
    <d v="2026-06-30T00:00:00"/>
    <s v="E0211007"/>
    <s v="PD211007"/>
    <s v="Serviços de Publicidade Eletrônica"/>
    <n v="368.61"/>
    <m/>
    <x v="0"/>
    <m/>
    <m/>
    <m/>
    <s v="2 - FATURADO"/>
    <n v="1"/>
    <x v="0"/>
    <x v="0"/>
    <m/>
  </r>
  <r>
    <x v="5815"/>
    <s v="44.573.087/0001-61"/>
    <s v="NF SERVICOS DO"/>
    <n v="404687"/>
    <d v="2026-05-31T00:00:00"/>
    <n v="412194"/>
    <d v="2026-06-02T00:00:00"/>
    <m/>
    <n v="451.73"/>
    <d v="2026-06-30T00:00:00"/>
    <s v="E0211007"/>
    <s v="PD211007"/>
    <s v="Serviços de Publicidade Eletrônica"/>
    <n v="430.05"/>
    <m/>
    <x v="0"/>
    <m/>
    <m/>
    <m/>
    <s v="2 - FATURADO"/>
    <n v="1"/>
    <x v="0"/>
    <x v="0"/>
    <m/>
  </r>
  <r>
    <x v="5815"/>
    <s v="44.573.087/0001-61"/>
    <s v="NF SERVICOS DO"/>
    <n v="404778"/>
    <d v="2026-05-31T00:00:00"/>
    <n v="411818"/>
    <d v="2026-06-01T00:00:00"/>
    <m/>
    <n v="322.66000000000003"/>
    <d v="2026-06-30T00:00:00"/>
    <s v="E0211007"/>
    <s v="PD211007"/>
    <s v="Serviços de Publicidade Eletrônica"/>
    <n v="307.17"/>
    <m/>
    <x v="0"/>
    <m/>
    <m/>
    <m/>
    <s v="2 - FATURADO"/>
    <n v="1"/>
    <x v="0"/>
    <x v="0"/>
    <m/>
  </r>
  <r>
    <x v="5815"/>
    <s v="44.573.087/0001-61"/>
    <s v="NF SERVICOS DO"/>
    <n v="404925"/>
    <d v="2026-05-31T00:00:00"/>
    <n v="412181"/>
    <d v="2026-06-02T00:00:00"/>
    <m/>
    <n v="387.2"/>
    <d v="2026-06-30T00:00:00"/>
    <s v="E0211007"/>
    <s v="PD211007"/>
    <s v="Serviços de Publicidade Eletrônica"/>
    <n v="368.61"/>
    <m/>
    <x v="0"/>
    <m/>
    <m/>
    <m/>
    <s v="2 - FATURADO"/>
    <n v="1"/>
    <x v="0"/>
    <x v="0"/>
    <m/>
  </r>
  <r>
    <x v="5815"/>
    <s v="44.573.087/0001-61"/>
    <s v="NF SERVICOS DO"/>
    <n v="405125"/>
    <d v="2026-05-31T00:00:00"/>
    <n v="411914"/>
    <d v="2026-06-02T00:00:00"/>
    <m/>
    <n v="387.2"/>
    <d v="2026-06-30T00:00:00"/>
    <s v="E0211007"/>
    <s v="PD211007"/>
    <s v="Serviços de Publicidade Eletrônica"/>
    <n v="368.61"/>
    <m/>
    <x v="0"/>
    <m/>
    <m/>
    <m/>
    <s v="2 - FATURADO"/>
    <n v="1"/>
    <x v="0"/>
    <x v="0"/>
    <m/>
  </r>
  <r>
    <x v="5815"/>
    <s v="44.573.087/0001-61"/>
    <s v="NF SERVICOS DO"/>
    <n v="405130"/>
    <d v="2026-05-31T00:00:00"/>
    <n v="412041"/>
    <d v="2026-06-02T00:00:00"/>
    <m/>
    <n v="193.6"/>
    <d v="2026-06-30T00:00:00"/>
    <s v="E0211007"/>
    <s v="PD211007"/>
    <s v="Serviços de Publicidade Eletrônica"/>
    <n v="184.31"/>
    <m/>
    <x v="0"/>
    <m/>
    <m/>
    <m/>
    <s v="2 - FATURADO"/>
    <n v="1"/>
    <x v="0"/>
    <x v="0"/>
    <m/>
  </r>
  <r>
    <x v="5815"/>
    <s v="44.573.087/0001-61"/>
    <s v="NF SERVICOS DO"/>
    <n v="405158"/>
    <d v="2026-05-31T00:00:00"/>
    <n v="412039"/>
    <d v="2026-06-01T00:00:00"/>
    <m/>
    <n v="451.73"/>
    <d v="2026-06-30T00:00:00"/>
    <s v="E0211007"/>
    <s v="PD211007"/>
    <s v="Serviços de Publicidade Eletrônica"/>
    <n v="430.05"/>
    <m/>
    <x v="0"/>
    <m/>
    <m/>
    <m/>
    <s v="2 - FATURADO"/>
    <n v="1"/>
    <x v="0"/>
    <x v="0"/>
    <m/>
  </r>
  <r>
    <x v="5815"/>
    <s v="44.573.087/0001-61"/>
    <s v="NF SERVICOS DO"/>
    <n v="405792"/>
    <d v="2026-06-03T00:00:00"/>
    <n v="412810"/>
    <d v="2026-06-03T00:00:00"/>
    <m/>
    <n v="322.66000000000003"/>
    <d v="2026-07-03T00:00:00"/>
    <s v="E0211007"/>
    <s v="PD211007"/>
    <s v="Serviços de Publicidade Eletrônica"/>
    <n v="307.17"/>
    <m/>
    <x v="0"/>
    <m/>
    <m/>
    <m/>
    <s v="2 - FATURADO"/>
    <n v="0"/>
    <x v="1"/>
    <x v="0"/>
    <m/>
  </r>
  <r>
    <x v="5815"/>
    <s v="44.573.087/0001-61"/>
    <s v="NF SERVICOS DO"/>
    <n v="406638"/>
    <d v="2026-06-08T00:00:00"/>
    <n v="413532"/>
    <d v="2026-06-09T00:00:00"/>
    <m/>
    <n v="387.2"/>
    <d v="2026-07-08T00:00:00"/>
    <s v="E0211007"/>
    <s v="PD211007"/>
    <s v="Serviços de Publicidade Eletrônica"/>
    <n v="368.61"/>
    <m/>
    <x v="0"/>
    <m/>
    <m/>
    <m/>
    <s v="2 - FATURADO"/>
    <n v="0"/>
    <x v="1"/>
    <x v="0"/>
    <m/>
  </r>
  <r>
    <x v="5815"/>
    <s v="44.573.087/0001-61"/>
    <s v="NF SERVICOS DO"/>
    <n v="406984"/>
    <d v="2026-06-10T00:00:00"/>
    <n v="413845"/>
    <d v="2026-06-10T00:00:00"/>
    <m/>
    <n v="387.2"/>
    <d v="2026-07-10T00:00:00"/>
    <s v="E0211007"/>
    <s v="PD211007"/>
    <s v="Serviços de Publicidade Eletrônica"/>
    <n v="368.61"/>
    <m/>
    <x v="0"/>
    <m/>
    <m/>
    <m/>
    <s v="2 - FATURADO"/>
    <n v="0"/>
    <x v="1"/>
    <x v="0"/>
    <m/>
  </r>
  <r>
    <x v="5815"/>
    <s v="44.573.087/0001-61"/>
    <s v="NF SERVICOS DO"/>
    <n v="407438"/>
    <d v="2026-06-11T00:00:00"/>
    <n v="414113"/>
    <d v="2026-06-11T00:00:00"/>
    <m/>
    <n v="387.2"/>
    <d v="2026-07-11T00:00:00"/>
    <s v="E0211007"/>
    <s v="PD211007"/>
    <s v="Serviços de Publicidade Eletrônica"/>
    <n v="368.61"/>
    <m/>
    <x v="0"/>
    <m/>
    <m/>
    <m/>
    <s v="2 - FATURADO"/>
    <n v="0"/>
    <x v="1"/>
    <x v="0"/>
    <m/>
  </r>
  <r>
    <x v="5815"/>
    <s v="44.573.087/0001-61"/>
    <s v="NF SERVICOS DO"/>
    <n v="409145"/>
    <d v="2026-06-19T00:00:00"/>
    <n v="416130"/>
    <d v="2026-06-19T00:00:00"/>
    <m/>
    <n v="387.2"/>
    <d v="2026-07-19T00:00:00"/>
    <s v="E0211007"/>
    <s v="PD211007"/>
    <s v="Serviços de Publicidade Eletrônica"/>
    <n v="368.61"/>
    <m/>
    <x v="0"/>
    <m/>
    <m/>
    <m/>
    <s v="2 - FATURADO"/>
    <n v="0"/>
    <x v="1"/>
    <x v="0"/>
    <m/>
  </r>
  <r>
    <x v="5815"/>
    <s v="44.573.087/0001-61"/>
    <s v="NF SERVICOS DO"/>
    <n v="409562"/>
    <d v="2026-06-23T00:00:00"/>
    <n v="416706"/>
    <d v="2026-06-24T00:00:00"/>
    <m/>
    <n v="387.2"/>
    <d v="2026-07-24T00:00:00"/>
    <s v="E0211007"/>
    <s v="PD211007"/>
    <s v="Serviços de Publicidade Eletrônica"/>
    <n v="368.61"/>
    <m/>
    <x v="0"/>
    <m/>
    <m/>
    <m/>
    <s v="2 - FATURADO"/>
    <n v="0"/>
    <x v="1"/>
    <x v="0"/>
    <m/>
  </r>
  <r>
    <x v="5815"/>
    <s v="44.573.087/0001-61"/>
    <s v="NF SERVICOS DO"/>
    <n v="410168"/>
    <d v="2026-06-25T00:00:00"/>
    <n v="417076"/>
    <d v="2026-06-25T00:00:00"/>
    <m/>
    <n v="322.66000000000003"/>
    <d v="2026-07-25T00:00:00"/>
    <s v="E0211007"/>
    <s v="PD211007"/>
    <s v="Serviços de Publicidade Eletrônica"/>
    <n v="307.17"/>
    <m/>
    <x v="0"/>
    <m/>
    <m/>
    <m/>
    <s v="2 - FATURADO"/>
    <n v="0"/>
    <x v="1"/>
    <x v="0"/>
    <m/>
  </r>
  <r>
    <x v="5815"/>
    <s v="44.573.087/0001-61"/>
    <s v="NF SERVICOS DO"/>
    <n v="410309"/>
    <d v="2026-06-25T00:00:00"/>
    <n v="417074"/>
    <d v="2026-06-25T00:00:00"/>
    <m/>
    <n v="387.2"/>
    <d v="2026-07-25T00:00:00"/>
    <s v="E0211007"/>
    <s v="PD211007"/>
    <s v="Serviços de Publicidade Eletrônica"/>
    <n v="368.61"/>
    <m/>
    <x v="0"/>
    <m/>
    <m/>
    <m/>
    <s v="2 - FATURADO"/>
    <n v="0"/>
    <x v="1"/>
    <x v="0"/>
    <m/>
  </r>
  <r>
    <x v="5815"/>
    <s v="44.573.087/0001-61"/>
    <s v="NF SERVICOS DO"/>
    <n v="410601"/>
    <d v="2026-06-26T00:00:00"/>
    <n v="417583"/>
    <d v="2026-06-26T00:00:00"/>
    <m/>
    <n v="258.13"/>
    <d v="2026-07-26T00:00:00"/>
    <s v="E0211007"/>
    <s v="PD211007"/>
    <s v="Serviços de Publicidade Eletrônica"/>
    <n v="245.74"/>
    <m/>
    <x v="0"/>
    <m/>
    <m/>
    <m/>
    <s v="2 - FATURADO"/>
    <n v="0"/>
    <x v="1"/>
    <x v="0"/>
    <m/>
  </r>
  <r>
    <x v="5816"/>
    <s v="44.588.222/0001-42"/>
    <s v="NF SERVICOS - ADESAO"/>
    <n v="1979753"/>
    <d v="2026-05-21T00:00:00"/>
    <n v="2180716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5816"/>
    <s v="44.588.222/0001-42"/>
    <s v="NF SERVICOS - ADESAO"/>
    <n v="2006645"/>
    <d v="2026-06-12T00:00:00"/>
    <n v="220916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817"/>
    <s v="44.602.720/0001-00"/>
    <s v="NF SERVICOS"/>
    <n v="212416"/>
    <d v="2026-06-15T00:00:00"/>
    <n v="2209615"/>
    <d v="2026-06-15T00:00:00"/>
    <d v="2026-05-01T00:00:00"/>
    <n v="470016.96"/>
    <d v="2026-07-15T00:00:00"/>
    <s v="E0251288"/>
    <s v="PD251165"/>
    <s v="PREFEITURA CADASTRO"/>
    <n v="470016.96"/>
    <d v="2026-05-01T00:00:00"/>
    <x v="0"/>
    <s v="PD251165"/>
    <m/>
    <s v="359.00004817/2025-54 - APPS/ITO"/>
    <s v="2 - FATURADO"/>
    <n v="0"/>
    <x v="1"/>
    <x v="1"/>
    <m/>
  </r>
  <r>
    <x v="5818"/>
    <s v="44.624.396/0001-13"/>
    <s v="NF SERVICOS - ADESAO"/>
    <n v="1981563"/>
    <d v="2026-05-21T00:00:00"/>
    <n v="2182526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818"/>
    <s v="44.624.396/0001-13"/>
    <s v="NF SERVICOS - ADESAO"/>
    <n v="1996768"/>
    <d v="2026-06-12T00:00:00"/>
    <n v="2199234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819"/>
    <s v="44.652.246/0001-13"/>
    <s v="NF SERVICOS - ADESAO"/>
    <n v="2014327"/>
    <d v="2026-06-17T00:00:00"/>
    <n v="2217096"/>
    <d v="2026-06-17T00:00:00"/>
    <m/>
    <n v="85.04"/>
    <d v="2026-06-20T00:00:00"/>
    <m/>
    <m/>
    <s v="Processamento de dados e congêneres"/>
    <n v="85.04"/>
    <m/>
    <x v="0"/>
    <m/>
    <m/>
    <m/>
    <s v="2 - FATURADO"/>
    <n v="10"/>
    <x v="0"/>
    <x v="0"/>
    <m/>
  </r>
  <r>
    <x v="5820"/>
    <s v="44.655.477/0001-80"/>
    <s v="NF SERVICOS - ADESAO"/>
    <n v="2004294"/>
    <d v="2026-06-12T00:00:00"/>
    <n v="2206796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821"/>
    <s v="44.659.470/0001-37"/>
    <s v="NF SERVICOS - ADESAO"/>
    <n v="1984147"/>
    <d v="2026-05-21T00:00:00"/>
    <n v="2185110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821"/>
    <s v="44.659.470/0001-37"/>
    <s v="NF SERVICOS - ADESAO"/>
    <n v="1996604"/>
    <d v="2026-06-12T00:00:00"/>
    <n v="2199064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822"/>
    <s v="44.660.272/0001-93"/>
    <s v="ND-POUPATEMPO 4.0"/>
    <n v="8426"/>
    <d v="2026-06-03T00:00:00"/>
    <s v="PPT00714"/>
    <s v="PPT00714"/>
    <d v="2026-06-01T00:00:00"/>
    <n v="21897.32"/>
    <d v="2026-07-03T00:00:00"/>
    <s v="PPT00714"/>
    <s v="PP00714"/>
    <s v="IMPLANTACAO E OPERACAO DO POUPATEMPO CORDEIROPOLIS"/>
    <n v="21897.32"/>
    <d v="2026-06-01T00:00:00"/>
    <x v="0"/>
    <m/>
    <s v="PD-PRC-2022/02322"/>
    <m/>
    <s v="2 - FATURADO"/>
    <n v="0"/>
    <x v="1"/>
    <x v="14"/>
    <m/>
  </r>
  <r>
    <x v="5822"/>
    <s v="44.660.272/0001-93"/>
    <s v="NF SERVICOS"/>
    <n v="211971"/>
    <d v="2026-06-10T00:00:00"/>
    <n v="2197678"/>
    <d v="2026-06-10T00:00:00"/>
    <d v="2026-04-01T00:00:00"/>
    <n v="29995.97"/>
    <d v="2026-07-10T00:00:00"/>
    <s v="E0240716"/>
    <s v="PD024716"/>
    <s v="PREFEITURA SIM"/>
    <n v="28556.16"/>
    <d v="2026-04-01T00:00:00"/>
    <x v="0"/>
    <m/>
    <m/>
    <s v="359.00010261/2024-54 APPS\ITO"/>
    <s v="2 - FATURADO"/>
    <n v="0"/>
    <x v="1"/>
    <x v="1"/>
    <m/>
  </r>
  <r>
    <x v="5822"/>
    <s v="44.660.272/0001-93"/>
    <s v="NF SERVICOS"/>
    <n v="212061"/>
    <d v="2026-06-10T00:00:00"/>
    <n v="2197768"/>
    <d v="2026-06-10T00:00:00"/>
    <d v="2026-05-01T00:00:00"/>
    <n v="23854.5"/>
    <d v="2026-07-10T00:00:00"/>
    <s v="E0260413"/>
    <s v="PD260315"/>
    <s v="PREFEITURA SIM"/>
    <n v="22709.48"/>
    <d v="2026-05-01T00:00:00"/>
    <x v="0"/>
    <m/>
    <s v="5459/2025"/>
    <s v="359.00004035/2026-04 - APPS/ITO"/>
    <s v="2 - FATURADO"/>
    <n v="0"/>
    <x v="1"/>
    <x v="1"/>
    <m/>
  </r>
  <r>
    <x v="5823"/>
    <s v="44.660.397/0001-13"/>
    <s v="NF SERVICOS DO"/>
    <n v="404327"/>
    <d v="2026-05-31T00:00:00"/>
    <n v="411234"/>
    <d v="2026-06-01T00:00:00"/>
    <m/>
    <n v="460.95"/>
    <d v="2026-06-30T00:00:00"/>
    <s v="E0231007"/>
    <s v="PD023988"/>
    <s v="Serviços de Publicidade Eletrônica"/>
    <n v="438.82"/>
    <m/>
    <x v="0"/>
    <m/>
    <m/>
    <m/>
    <s v="2 - FATURADO"/>
    <n v="1"/>
    <x v="0"/>
    <x v="0"/>
    <m/>
  </r>
  <r>
    <x v="5823"/>
    <s v="44.660.397/0001-13"/>
    <s v="NF SERVICOS DO"/>
    <n v="405171"/>
    <d v="2026-05-31T00:00:00"/>
    <n v="411881"/>
    <d v="2026-06-01T00:00:00"/>
    <m/>
    <n v="507.04"/>
    <d v="2026-06-30T00:00:00"/>
    <s v="E0231007"/>
    <s v="PD023988"/>
    <s v="Serviços de Publicidade Eletrônica"/>
    <n v="482.7"/>
    <m/>
    <x v="0"/>
    <m/>
    <m/>
    <m/>
    <s v="2 - FATURADO"/>
    <n v="1"/>
    <x v="0"/>
    <x v="0"/>
    <m/>
  </r>
  <r>
    <x v="5823"/>
    <s v="44.660.397/0001-13"/>
    <s v="NF SERVICOS DO"/>
    <n v="406165"/>
    <d v="2026-06-08T00:00:00"/>
    <n v="413034"/>
    <d v="2026-06-08T00:00:00"/>
    <m/>
    <n v="507.04"/>
    <d v="2026-07-08T00:00:00"/>
    <s v="E0231007"/>
    <s v="PD023988"/>
    <s v="Serviços de Publicidade Eletrônica"/>
    <n v="482.7"/>
    <m/>
    <x v="0"/>
    <m/>
    <m/>
    <m/>
    <s v="2 - FATURADO"/>
    <n v="0"/>
    <x v="1"/>
    <x v="0"/>
    <m/>
  </r>
  <r>
    <x v="5823"/>
    <s v="44.660.397/0001-13"/>
    <s v="NF SERVICOS DO"/>
    <n v="406456"/>
    <d v="2026-06-08T00:00:00"/>
    <n v="413464"/>
    <d v="2026-06-08T00:00:00"/>
    <m/>
    <n v="507.04"/>
    <d v="2026-07-08T00:00:00"/>
    <s v="E0231007"/>
    <s v="PD023988"/>
    <s v="Serviços de Publicidade Eletrônica"/>
    <n v="482.7"/>
    <m/>
    <x v="0"/>
    <m/>
    <m/>
    <m/>
    <s v="2 - FATURADO"/>
    <n v="0"/>
    <x v="1"/>
    <x v="0"/>
    <m/>
  </r>
  <r>
    <x v="5823"/>
    <s v="44.660.397/0001-13"/>
    <s v="NF SERVICOS DO"/>
    <n v="410047"/>
    <d v="2026-06-24T00:00:00"/>
    <n v="416830"/>
    <d v="2026-06-24T00:00:00"/>
    <m/>
    <n v="414.85"/>
    <d v="2026-07-24T00:00:00"/>
    <s v="E0231007"/>
    <s v="PD023988"/>
    <s v="Serviços de Publicidade Eletrônica"/>
    <n v="394.94"/>
    <m/>
    <x v="0"/>
    <m/>
    <m/>
    <m/>
    <s v="2 - FATURADO"/>
    <n v="0"/>
    <x v="1"/>
    <x v="0"/>
    <m/>
  </r>
  <r>
    <x v="5823"/>
    <s v="44.660.397/0001-13"/>
    <s v="NF SERVICOS DO"/>
    <n v="410251"/>
    <d v="2026-06-25T00:00:00"/>
    <n v="417236"/>
    <d v="2026-06-25T00:00:00"/>
    <m/>
    <n v="414.85"/>
    <d v="2026-07-25T00:00:00"/>
    <s v="E0231007"/>
    <s v="PD023988"/>
    <s v="Serviços de Publicidade Eletrônica"/>
    <n v="394.94"/>
    <m/>
    <x v="0"/>
    <m/>
    <m/>
    <m/>
    <s v="2 - FATURADO"/>
    <n v="0"/>
    <x v="1"/>
    <x v="0"/>
    <m/>
  </r>
  <r>
    <x v="5823"/>
    <s v="44.660.397/0001-13"/>
    <s v="NF SERVICOS DO"/>
    <n v="410850"/>
    <d v="2026-06-29T00:00:00"/>
    <n v="417632"/>
    <d v="2026-06-29T00:00:00"/>
    <m/>
    <n v="507.04"/>
    <d v="2026-07-29T00:00:00"/>
    <s v="E0231007"/>
    <s v="PD023988"/>
    <s v="Serviços de Publicidade Eletrônica"/>
    <n v="482.7"/>
    <m/>
    <x v="0"/>
    <m/>
    <m/>
    <m/>
    <s v="2 - FATURADO"/>
    <n v="0"/>
    <x v="1"/>
    <x v="0"/>
    <m/>
  </r>
  <r>
    <x v="5824"/>
    <s v="44.660.603/0001-95"/>
    <s v="NF SERVICOS DO"/>
    <n v="405775"/>
    <d v="2026-06-03T00:00:00"/>
    <n v="412872"/>
    <d v="2026-06-03T00:00:00"/>
    <m/>
    <n v="230.47"/>
    <d v="2026-07-03T00:00:00"/>
    <s v="E0231132"/>
    <s v="PD231113"/>
    <s v="Serviços de Publicidade Eletrônica"/>
    <n v="219.41"/>
    <m/>
    <x v="0"/>
    <m/>
    <m/>
    <m/>
    <s v="2 - FATURADO"/>
    <n v="0"/>
    <x v="1"/>
    <x v="0"/>
    <m/>
  </r>
  <r>
    <x v="5824"/>
    <s v="44.660.603/0001-95"/>
    <s v="NF SERVICOS DO"/>
    <n v="405779"/>
    <d v="2026-06-03T00:00:00"/>
    <n v="412667"/>
    <d v="2026-06-03T00:00:00"/>
    <m/>
    <n v="276.57"/>
    <d v="2026-07-03T00:00:00"/>
    <s v="E0231132"/>
    <s v="PD231113"/>
    <s v="Serviços de Publicidade Eletrônica"/>
    <n v="263.29000000000002"/>
    <m/>
    <x v="0"/>
    <m/>
    <m/>
    <m/>
    <s v="2 - FATURADO"/>
    <n v="0"/>
    <x v="1"/>
    <x v="0"/>
    <m/>
  </r>
  <r>
    <x v="5824"/>
    <s v="44.660.603/0001-95"/>
    <s v="NF SERVICOS DO"/>
    <n v="405799"/>
    <d v="2026-06-03T00:00:00"/>
    <n v="412757"/>
    <d v="2026-06-03T00:00:00"/>
    <m/>
    <n v="967.99"/>
    <d v="2026-07-03T00:00:00"/>
    <s v="E0231132"/>
    <s v="PD231113"/>
    <s v="Serviços de Publicidade Eletrônica"/>
    <n v="921.53"/>
    <m/>
    <x v="0"/>
    <m/>
    <m/>
    <m/>
    <s v="2 - FATURADO"/>
    <n v="0"/>
    <x v="1"/>
    <x v="0"/>
    <m/>
  </r>
  <r>
    <x v="5824"/>
    <s v="44.660.603/0001-95"/>
    <s v="NF SERVICOS DO"/>
    <n v="405868"/>
    <d v="2026-06-03T00:00:00"/>
    <n v="412673"/>
    <d v="2026-06-03T00:00:00"/>
    <m/>
    <n v="322.66000000000003"/>
    <d v="2026-07-03T00:00:00"/>
    <s v="E0231132"/>
    <s v="PD231113"/>
    <s v="Serviços de Publicidade Eletrônica"/>
    <n v="307.17"/>
    <m/>
    <x v="0"/>
    <m/>
    <m/>
    <m/>
    <s v="2 - FATURADO"/>
    <n v="0"/>
    <x v="1"/>
    <x v="0"/>
    <m/>
  </r>
  <r>
    <x v="5824"/>
    <s v="44.660.603/0001-95"/>
    <s v="NF SERVICOS DO"/>
    <n v="405911"/>
    <d v="2026-06-03T00:00:00"/>
    <n v="412730"/>
    <d v="2026-06-03T00:00:00"/>
    <m/>
    <n v="368.76"/>
    <d v="2026-07-03T00:00:00"/>
    <s v="E0231132"/>
    <s v="PD231113"/>
    <s v="Serviços de Publicidade Eletrônica"/>
    <n v="351.06"/>
    <m/>
    <x v="0"/>
    <m/>
    <m/>
    <m/>
    <s v="2 - FATURADO"/>
    <n v="0"/>
    <x v="1"/>
    <x v="0"/>
    <m/>
  </r>
  <r>
    <x v="5824"/>
    <s v="44.660.603/0001-95"/>
    <s v="NF SERVICOS DO"/>
    <n v="406361"/>
    <d v="2026-06-08T00:00:00"/>
    <n v="413225"/>
    <d v="2026-06-08T00:00:00"/>
    <m/>
    <n v="368.76"/>
    <d v="2026-07-08T00:00:00"/>
    <s v="E0231132"/>
    <s v="PD231113"/>
    <s v="Serviços de Publicidade Eletrônica"/>
    <n v="351.06"/>
    <m/>
    <x v="0"/>
    <m/>
    <m/>
    <m/>
    <s v="2 - FATURADO"/>
    <n v="0"/>
    <x v="1"/>
    <x v="0"/>
    <m/>
  </r>
  <r>
    <x v="5824"/>
    <s v="44.660.603/0001-95"/>
    <s v="NF SERVICOS DO"/>
    <n v="406366"/>
    <d v="2026-06-08T00:00:00"/>
    <n v="413303"/>
    <d v="2026-06-08T00:00:00"/>
    <m/>
    <n v="368.76"/>
    <d v="2026-07-08T00:00:00"/>
    <s v="E0231132"/>
    <s v="PD231113"/>
    <s v="Serviços de Publicidade Eletrônica"/>
    <n v="351.06"/>
    <m/>
    <x v="0"/>
    <m/>
    <m/>
    <m/>
    <s v="2 - FATURADO"/>
    <n v="0"/>
    <x v="1"/>
    <x v="0"/>
    <m/>
  </r>
  <r>
    <x v="5824"/>
    <s v="44.660.603/0001-95"/>
    <s v="NF SERVICOS DO"/>
    <n v="406482"/>
    <d v="2026-06-08T00:00:00"/>
    <n v="413485"/>
    <d v="2026-06-08T00:00:00"/>
    <m/>
    <n v="276.57"/>
    <d v="2026-07-08T00:00:00"/>
    <s v="E0231132"/>
    <s v="PD231113"/>
    <s v="Serviços de Publicidade Eletrônica"/>
    <n v="263.29000000000002"/>
    <m/>
    <x v="0"/>
    <m/>
    <m/>
    <m/>
    <s v="2 - FATURADO"/>
    <n v="0"/>
    <x v="1"/>
    <x v="0"/>
    <m/>
  </r>
  <r>
    <x v="5824"/>
    <s v="44.660.603/0001-95"/>
    <s v="NF SERVICOS DO"/>
    <n v="406617"/>
    <d v="2026-06-08T00:00:00"/>
    <n v="413545"/>
    <d v="2026-06-09T00:00:00"/>
    <m/>
    <n v="276.57"/>
    <d v="2026-07-08T00:00:00"/>
    <s v="E0231132"/>
    <s v="PD231113"/>
    <s v="Serviços de Publicidade Eletrônica"/>
    <n v="263.29000000000002"/>
    <m/>
    <x v="0"/>
    <m/>
    <m/>
    <m/>
    <s v="2 - FATURADO"/>
    <n v="0"/>
    <x v="1"/>
    <x v="0"/>
    <m/>
  </r>
  <r>
    <x v="5824"/>
    <s v="44.660.603/0001-95"/>
    <s v="NF SERVICOS DO"/>
    <n v="406645"/>
    <d v="2026-06-08T00:00:00"/>
    <n v="413509"/>
    <d v="2026-06-09T00:00:00"/>
    <m/>
    <n v="368.76"/>
    <d v="2026-07-08T00:00:00"/>
    <s v="E0231132"/>
    <s v="PD231113"/>
    <s v="Serviços de Publicidade Eletrônica"/>
    <n v="351.06"/>
    <m/>
    <x v="0"/>
    <m/>
    <m/>
    <m/>
    <s v="2 - FATURADO"/>
    <n v="0"/>
    <x v="1"/>
    <x v="0"/>
    <m/>
  </r>
  <r>
    <x v="5824"/>
    <s v="44.660.603/0001-95"/>
    <s v="NF SERVICOS DO"/>
    <n v="407210"/>
    <d v="2026-06-11T00:00:00"/>
    <n v="414107"/>
    <d v="2026-06-11T00:00:00"/>
    <m/>
    <n v="276.57"/>
    <d v="2026-07-11T00:00:00"/>
    <s v="E0231132"/>
    <s v="PD231113"/>
    <s v="Serviços de Publicidade Eletrônica"/>
    <n v="263.29000000000002"/>
    <m/>
    <x v="0"/>
    <m/>
    <m/>
    <m/>
    <s v="2 - FATURADO"/>
    <n v="0"/>
    <x v="1"/>
    <x v="0"/>
    <m/>
  </r>
  <r>
    <x v="5824"/>
    <s v="44.660.603/0001-95"/>
    <s v="NF SERVICOS DO"/>
    <n v="407264"/>
    <d v="2026-06-11T00:00:00"/>
    <n v="414233"/>
    <d v="2026-06-11T00:00:00"/>
    <m/>
    <n v="230.47"/>
    <d v="2026-07-11T00:00:00"/>
    <s v="E0231132"/>
    <s v="PD231113"/>
    <s v="Serviços de Publicidade Eletrônica"/>
    <n v="219.41"/>
    <m/>
    <x v="0"/>
    <m/>
    <m/>
    <m/>
    <s v="2 - FATURADO"/>
    <n v="0"/>
    <x v="1"/>
    <x v="0"/>
    <m/>
  </r>
  <r>
    <x v="5824"/>
    <s v="44.660.603/0001-95"/>
    <s v="NF SERVICOS DO"/>
    <n v="407344"/>
    <d v="2026-06-11T00:00:00"/>
    <n v="414326"/>
    <d v="2026-06-11T00:00:00"/>
    <m/>
    <n v="276.57"/>
    <d v="2026-07-11T00:00:00"/>
    <s v="E0231132"/>
    <s v="PD231113"/>
    <s v="Serviços de Publicidade Eletrônica"/>
    <n v="263.29000000000002"/>
    <m/>
    <x v="0"/>
    <m/>
    <m/>
    <m/>
    <s v="2 - FATURADO"/>
    <n v="0"/>
    <x v="1"/>
    <x v="0"/>
    <m/>
  </r>
  <r>
    <x v="5824"/>
    <s v="44.660.603/0001-95"/>
    <s v="NF SERVICOS DO"/>
    <n v="407467"/>
    <d v="2026-06-12T00:00:00"/>
    <n v="414563"/>
    <d v="2026-06-12T00:00:00"/>
    <m/>
    <n v="368.76"/>
    <d v="2026-07-12T00:00:00"/>
    <s v="E0231132"/>
    <s v="PD231113"/>
    <s v="Serviços de Publicidade Eletrônica"/>
    <n v="351.06"/>
    <m/>
    <x v="0"/>
    <m/>
    <m/>
    <m/>
    <s v="2 - FATURADO"/>
    <n v="0"/>
    <x v="1"/>
    <x v="0"/>
    <m/>
  </r>
  <r>
    <x v="5824"/>
    <s v="44.660.603/0001-95"/>
    <s v="NF SERVICOS DO"/>
    <n v="408259"/>
    <d v="2026-06-16T00:00:00"/>
    <n v="414970"/>
    <d v="2026-06-16T00:00:00"/>
    <m/>
    <n v="322.66000000000003"/>
    <d v="2026-07-16T00:00:00"/>
    <s v="E0231132"/>
    <s v="PD231113"/>
    <s v="Serviços de Publicidade Eletrônica"/>
    <n v="307.17"/>
    <m/>
    <x v="0"/>
    <m/>
    <m/>
    <m/>
    <s v="2 - FATURADO"/>
    <n v="0"/>
    <x v="1"/>
    <x v="0"/>
    <m/>
  </r>
  <r>
    <x v="5824"/>
    <s v="44.660.603/0001-95"/>
    <s v="NF SERVICOS DO"/>
    <n v="408267"/>
    <d v="2026-06-16T00:00:00"/>
    <n v="415076"/>
    <d v="2026-06-16T00:00:00"/>
    <m/>
    <n v="322.66000000000003"/>
    <d v="2026-07-16T00:00:00"/>
    <s v="E0231132"/>
    <s v="PD231113"/>
    <s v="Serviços de Publicidade Eletrônica"/>
    <n v="307.17"/>
    <m/>
    <x v="0"/>
    <m/>
    <m/>
    <m/>
    <s v="2 - FATURADO"/>
    <n v="0"/>
    <x v="1"/>
    <x v="0"/>
    <m/>
  </r>
  <r>
    <x v="5824"/>
    <s v="44.660.603/0001-95"/>
    <s v="NF SERVICOS DO"/>
    <n v="408279"/>
    <d v="2026-06-16T00:00:00"/>
    <n v="414990"/>
    <d v="2026-06-16T00:00:00"/>
    <m/>
    <n v="507.04"/>
    <d v="2026-07-16T00:00:00"/>
    <s v="E0231132"/>
    <s v="PD231113"/>
    <s v="Serviços de Publicidade Eletrônica"/>
    <n v="482.7"/>
    <m/>
    <x v="0"/>
    <m/>
    <m/>
    <m/>
    <s v="2 - FATURADO"/>
    <n v="0"/>
    <x v="1"/>
    <x v="0"/>
    <m/>
  </r>
  <r>
    <x v="5824"/>
    <s v="44.660.603/0001-95"/>
    <s v="NF SERVICOS DO"/>
    <n v="408307"/>
    <d v="2026-06-16T00:00:00"/>
    <n v="415070"/>
    <d v="2026-06-16T00:00:00"/>
    <m/>
    <n v="322.66000000000003"/>
    <d v="2026-07-16T00:00:00"/>
    <s v="E0231132"/>
    <s v="PD231113"/>
    <s v="Serviços de Publicidade Eletrônica"/>
    <n v="307.17"/>
    <m/>
    <x v="0"/>
    <m/>
    <m/>
    <m/>
    <s v="2 - FATURADO"/>
    <n v="0"/>
    <x v="1"/>
    <x v="0"/>
    <m/>
  </r>
  <r>
    <x v="5824"/>
    <s v="44.660.603/0001-95"/>
    <s v="NF SERVICOS DO"/>
    <n v="408353"/>
    <d v="2026-06-17T00:00:00"/>
    <n v="415338"/>
    <d v="2026-06-17T00:00:00"/>
    <m/>
    <n v="368.76"/>
    <d v="2026-07-17T00:00:00"/>
    <s v="E0231132"/>
    <s v="PD231113"/>
    <s v="Serviços de Publicidade Eletrônica"/>
    <n v="351.06"/>
    <m/>
    <x v="0"/>
    <m/>
    <m/>
    <m/>
    <s v="2 - FATURADO"/>
    <n v="0"/>
    <x v="1"/>
    <x v="0"/>
    <m/>
  </r>
  <r>
    <x v="5824"/>
    <s v="44.660.603/0001-95"/>
    <s v="NF SERVICOS DO"/>
    <n v="408595"/>
    <d v="2026-06-17T00:00:00"/>
    <n v="415342"/>
    <d v="2026-06-18T00:00:00"/>
    <m/>
    <n v="276.57"/>
    <d v="2026-07-17T00:00:00"/>
    <s v="E0231132"/>
    <s v="PD231113"/>
    <s v="Serviços de Publicidade Eletrônica"/>
    <n v="263.29000000000002"/>
    <m/>
    <x v="0"/>
    <m/>
    <m/>
    <m/>
    <s v="2 - FATURADO"/>
    <n v="0"/>
    <x v="1"/>
    <x v="0"/>
    <m/>
  </r>
  <r>
    <x v="5824"/>
    <s v="44.660.603/0001-95"/>
    <s v="NF SERVICOS DO"/>
    <n v="408982"/>
    <d v="2026-06-19T00:00:00"/>
    <n v="416069"/>
    <d v="2026-06-19T00:00:00"/>
    <m/>
    <n v="276.57"/>
    <d v="2026-07-19T00:00:00"/>
    <s v="E0231132"/>
    <s v="PD231113"/>
    <s v="Serviços de Publicidade Eletrônica"/>
    <n v="263.29000000000002"/>
    <m/>
    <x v="0"/>
    <m/>
    <m/>
    <m/>
    <s v="2 - FATURADO"/>
    <n v="0"/>
    <x v="1"/>
    <x v="0"/>
    <m/>
  </r>
  <r>
    <x v="5824"/>
    <s v="44.660.603/0001-95"/>
    <s v="NF SERVICOS DO"/>
    <n v="409194"/>
    <d v="2026-06-19T00:00:00"/>
    <n v="416097"/>
    <d v="2026-06-19T00:00:00"/>
    <m/>
    <n v="276.57"/>
    <d v="2026-07-19T00:00:00"/>
    <s v="E0231132"/>
    <s v="PD231113"/>
    <s v="Serviços de Publicidade Eletrônica"/>
    <n v="263.29000000000002"/>
    <m/>
    <x v="0"/>
    <m/>
    <m/>
    <m/>
    <s v="2 - FATURADO"/>
    <n v="0"/>
    <x v="1"/>
    <x v="0"/>
    <m/>
  </r>
  <r>
    <x v="5824"/>
    <s v="44.660.603/0001-95"/>
    <s v="NF SERVICOS DO"/>
    <n v="409586"/>
    <d v="2026-06-23T00:00:00"/>
    <n v="416765"/>
    <d v="2026-06-24T00:00:00"/>
    <m/>
    <n v="322.66000000000003"/>
    <d v="2026-07-24T00:00:00"/>
    <s v="E0231132"/>
    <s v="PD231113"/>
    <s v="Serviços de Publicidade Eletrônica"/>
    <n v="307.17"/>
    <m/>
    <x v="0"/>
    <m/>
    <m/>
    <m/>
    <s v="2 - FATURADO"/>
    <n v="0"/>
    <x v="1"/>
    <x v="0"/>
    <m/>
  </r>
  <r>
    <x v="5824"/>
    <s v="44.660.603/0001-95"/>
    <s v="NF SERVICOS DO"/>
    <n v="410214"/>
    <d v="2026-06-25T00:00:00"/>
    <n v="417298"/>
    <d v="2026-06-25T00:00:00"/>
    <m/>
    <n v="276.57"/>
    <d v="2026-07-25T00:00:00"/>
    <s v="E0231132"/>
    <s v="PD231113"/>
    <s v="Serviços de Publicidade Eletrônica"/>
    <n v="263.29000000000002"/>
    <m/>
    <x v="0"/>
    <m/>
    <m/>
    <m/>
    <s v="2 - FATURADO"/>
    <n v="0"/>
    <x v="1"/>
    <x v="0"/>
    <m/>
  </r>
  <r>
    <x v="5824"/>
    <s v="44.660.603/0001-95"/>
    <s v="NF SERVICOS DO"/>
    <n v="410828"/>
    <d v="2026-06-29T00:00:00"/>
    <n v="417638"/>
    <d v="2026-06-29T00:00:00"/>
    <m/>
    <n v="276.57"/>
    <d v="2026-07-29T00:00:00"/>
    <s v="E0231132"/>
    <s v="PD231113"/>
    <s v="Serviços de Publicidade Eletrônica"/>
    <n v="263.29000000000002"/>
    <m/>
    <x v="0"/>
    <m/>
    <m/>
    <m/>
    <s v="2 - FATURADO"/>
    <n v="0"/>
    <x v="1"/>
    <x v="0"/>
    <m/>
  </r>
  <r>
    <x v="5824"/>
    <s v="44.660.603/0001-95"/>
    <s v="NF SERVICOS DO"/>
    <n v="410846"/>
    <d v="2026-06-29T00:00:00"/>
    <n v="417828"/>
    <d v="2026-06-29T00:00:00"/>
    <m/>
    <n v="414.85"/>
    <d v="2026-07-29T00:00:00"/>
    <s v="E0231132"/>
    <s v="PD231113"/>
    <s v="Serviços de Publicidade Eletrônica"/>
    <n v="394.94"/>
    <m/>
    <x v="0"/>
    <m/>
    <m/>
    <m/>
    <s v="2 - FATURADO"/>
    <n v="0"/>
    <x v="1"/>
    <x v="0"/>
    <m/>
  </r>
  <r>
    <x v="5824"/>
    <s v="44.660.603/0001-95"/>
    <s v="NF SERVICOS DO"/>
    <n v="411192"/>
    <d v="2026-06-30T00:00:00"/>
    <n v="417944"/>
    <d v="2026-06-30T00:00:00"/>
    <m/>
    <n v="414.85"/>
    <d v="2026-07-30T00:00:00"/>
    <s v="E0231132"/>
    <s v="PD231113"/>
    <s v="Serviços de Publicidade Eletrônica"/>
    <n v="394.94"/>
    <m/>
    <x v="0"/>
    <m/>
    <m/>
    <m/>
    <s v="2 - FATURADO"/>
    <n v="0"/>
    <x v="1"/>
    <x v="0"/>
    <m/>
  </r>
  <r>
    <x v="5825"/>
    <s v="44.678.110/0001-82"/>
    <s v="NF SERVICOS - ADESAO"/>
    <n v="1983545"/>
    <d v="2026-05-21T00:00:00"/>
    <n v="218450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825"/>
    <s v="44.678.110/0001-82"/>
    <s v="NF SERVICOS - ADESAO"/>
    <n v="2001950"/>
    <d v="2026-06-12T00:00:00"/>
    <n v="220445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826"/>
    <s v="44.696.458/0001-00"/>
    <s v="NF SERVICOS - ADESAO"/>
    <n v="1994900"/>
    <d v="2026-05-21T00:00:00"/>
    <n v="2195918"/>
    <d v="2026-05-23T00:00:00"/>
    <m/>
    <n v="175.29"/>
    <d v="2026-07-30T00:00:00"/>
    <m/>
    <m/>
    <s v="Processamento de dados e congêneres"/>
    <n v="175.29"/>
    <m/>
    <x v="0"/>
    <m/>
    <m/>
    <m/>
    <s v="2 - FATURADO"/>
    <n v="0"/>
    <x v="1"/>
    <x v="0"/>
    <m/>
  </r>
  <r>
    <x v="5826"/>
    <s v="44.696.458/0001-00"/>
    <s v="NF SERVICOS - ADESAO"/>
    <n v="2012985"/>
    <d v="2026-06-17T00:00:00"/>
    <n v="2215753"/>
    <d v="2026-06-17T00:00:00"/>
    <m/>
    <n v="116.28"/>
    <d v="2026-07-30T00:00:00"/>
    <m/>
    <m/>
    <s v="Processamento de dados e congêneres"/>
    <n v="116.28"/>
    <m/>
    <x v="0"/>
    <m/>
    <m/>
    <m/>
    <s v="2 - FATURADO"/>
    <n v="0"/>
    <x v="1"/>
    <x v="0"/>
    <m/>
  </r>
  <r>
    <x v="5827"/>
    <s v="44.699.908/0001-00"/>
    <s v="NF SERVICOS DO"/>
    <n v="408748"/>
    <d v="2026-06-18T00:00:00"/>
    <n v="415768"/>
    <d v="2026-06-18T00:00:00"/>
    <m/>
    <n v="921.9"/>
    <d v="2026-07-18T00:00:00"/>
    <s v="E0231115"/>
    <s v="PD231096"/>
    <s v="Serviços de Publicidade Eletrônica"/>
    <n v="877.65"/>
    <m/>
    <x v="0"/>
    <m/>
    <m/>
    <m/>
    <s v="2 - FATURADO"/>
    <n v="0"/>
    <x v="1"/>
    <x v="0"/>
    <m/>
  </r>
  <r>
    <x v="5827"/>
    <s v="44.699.908/0001-00"/>
    <s v="NF SERVICOS DO"/>
    <n v="410182"/>
    <d v="2026-06-25T00:00:00"/>
    <n v="417267"/>
    <d v="2026-06-25T00:00:00"/>
    <m/>
    <n v="1106.28"/>
    <d v="2026-07-25T00:00:00"/>
    <s v="E0231115"/>
    <s v="PD231096"/>
    <s v="Serviços de Publicidade Eletrônica"/>
    <n v="1053.18"/>
    <m/>
    <x v="0"/>
    <m/>
    <m/>
    <m/>
    <s v="2 - FATURADO"/>
    <n v="0"/>
    <x v="1"/>
    <x v="0"/>
    <m/>
  </r>
  <r>
    <x v="5116"/>
    <s v="44.705.564/0001-03"/>
    <s v="NF SERVICOS - ADESAO"/>
    <n v="2014144"/>
    <d v="2026-06-17T00:00:00"/>
    <n v="2216913"/>
    <d v="2026-06-17T00:00:00"/>
    <m/>
    <n v="442.27"/>
    <d v="2026-06-20T00:00:00"/>
    <m/>
    <m/>
    <s v="Processamento de dados e congêneres"/>
    <n v="442.27"/>
    <m/>
    <x v="0"/>
    <m/>
    <m/>
    <m/>
    <s v="2 - FATURADO"/>
    <n v="10"/>
    <x v="0"/>
    <x v="0"/>
    <m/>
  </r>
  <r>
    <x v="5828"/>
    <s v="44.720.530/0001-80"/>
    <s v="NF SERVICOS DO"/>
    <n v="406296"/>
    <d v="2026-06-08T00:00:00"/>
    <n v="413115"/>
    <d v="2026-06-08T00:00:00"/>
    <m/>
    <n v="138.28"/>
    <d v="2026-07-08T00:00:00"/>
    <s v="E0240827"/>
    <s v="PD024827"/>
    <s v="Serviços de Publicidade Eletrônica"/>
    <n v="131.63999999999999"/>
    <m/>
    <x v="0"/>
    <m/>
    <m/>
    <m/>
    <s v="2 - FATURADO"/>
    <n v="0"/>
    <x v="1"/>
    <x v="0"/>
    <m/>
  </r>
  <r>
    <x v="5828"/>
    <s v="44.720.530/0001-80"/>
    <s v="NF SERVICOS DO"/>
    <n v="406527"/>
    <d v="2026-06-08T00:00:00"/>
    <n v="413266"/>
    <d v="2026-06-08T00:00:00"/>
    <m/>
    <n v="322.66000000000003"/>
    <d v="2026-07-08T00:00:00"/>
    <s v="E0240827"/>
    <s v="PD024827"/>
    <s v="Serviços de Publicidade Eletrônica"/>
    <n v="307.17"/>
    <m/>
    <x v="0"/>
    <m/>
    <m/>
    <m/>
    <s v="2 - FATURADO"/>
    <n v="0"/>
    <x v="1"/>
    <x v="0"/>
    <m/>
  </r>
  <r>
    <x v="5828"/>
    <s v="44.720.530/0001-80"/>
    <s v="NF SERVICOS DO"/>
    <n v="408150"/>
    <d v="2026-06-16T00:00:00"/>
    <n v="415099"/>
    <d v="2026-06-16T00:00:00"/>
    <m/>
    <n v="230.47"/>
    <d v="2026-07-16T00:00:00"/>
    <s v="E0240827"/>
    <s v="PD024827"/>
    <s v="Serviços de Publicidade Eletrônica"/>
    <n v="219.41"/>
    <m/>
    <x v="0"/>
    <m/>
    <m/>
    <m/>
    <s v="2 - FATURADO"/>
    <n v="0"/>
    <x v="1"/>
    <x v="0"/>
    <m/>
  </r>
  <r>
    <x v="5828"/>
    <s v="44.720.530/0001-80"/>
    <s v="NF SERVICOS DO"/>
    <n v="409550"/>
    <d v="2026-06-22T00:00:00"/>
    <n v="416298"/>
    <d v="2026-06-23T00:00:00"/>
    <m/>
    <n v="276.57"/>
    <d v="2026-07-23T00:00:00"/>
    <s v="E0240827"/>
    <s v="PD024827"/>
    <s v="Serviços de Publicidade Eletrônica"/>
    <n v="263.29000000000002"/>
    <m/>
    <x v="0"/>
    <m/>
    <m/>
    <m/>
    <s v="2 - FATURADO"/>
    <n v="0"/>
    <x v="1"/>
    <x v="0"/>
    <m/>
  </r>
  <r>
    <x v="5828"/>
    <s v="44.720.530/0001-80"/>
    <s v="NF SERVICOS DO"/>
    <n v="410198"/>
    <d v="2026-06-25T00:00:00"/>
    <n v="417246"/>
    <d v="2026-06-25T00:00:00"/>
    <m/>
    <n v="230.47"/>
    <d v="2026-07-25T00:00:00"/>
    <s v="E0240827"/>
    <s v="PD024827"/>
    <s v="Serviços de Publicidade Eletrônica"/>
    <n v="219.41"/>
    <m/>
    <x v="0"/>
    <m/>
    <m/>
    <m/>
    <s v="2 - FATURADO"/>
    <n v="0"/>
    <x v="1"/>
    <x v="0"/>
    <m/>
  </r>
  <r>
    <x v="5828"/>
    <s v="44.720.530/0001-80"/>
    <s v="NF SERVICOS DO"/>
    <n v="410874"/>
    <d v="2026-06-29T00:00:00"/>
    <n v="417701"/>
    <d v="2026-06-29T00:00:00"/>
    <m/>
    <n v="368.76"/>
    <d v="2026-07-29T00:00:00"/>
    <s v="E0240827"/>
    <s v="PD024827"/>
    <s v="Serviços de Publicidade Eletrônica"/>
    <n v="351.06"/>
    <m/>
    <x v="0"/>
    <m/>
    <m/>
    <m/>
    <s v="2 - FATURADO"/>
    <n v="0"/>
    <x v="1"/>
    <x v="0"/>
    <m/>
  </r>
  <r>
    <x v="5829"/>
    <s v="44.723.674/0001-90"/>
    <s v="NF SERVICOS DO"/>
    <n v="380118"/>
    <d v="2026-01-20T00:00:00"/>
    <n v="386941"/>
    <d v="2026-01-21T00:00:00"/>
    <m/>
    <n v="451.73"/>
    <d v="2026-02-20T00:00:00"/>
    <s v="E0250800"/>
    <s v="PD025800"/>
    <s v="Serviços de Publicidade Eletrônica"/>
    <n v="309.83"/>
    <m/>
    <x v="22"/>
    <m/>
    <m/>
    <m/>
    <s v="2 - FATURADO"/>
    <n v="130"/>
    <x v="5"/>
    <x v="0"/>
    <m/>
  </r>
  <r>
    <x v="5829"/>
    <s v="44.723.674/0001-90"/>
    <s v="NF SERVICOS DO"/>
    <n v="380210"/>
    <d v="2026-01-21T00:00:00"/>
    <n v="387033"/>
    <d v="2026-01-22T00:00:00"/>
    <m/>
    <n v="322.66000000000003"/>
    <d v="2026-02-21T00:00:00"/>
    <s v="E0250800"/>
    <s v="PD025800"/>
    <s v="Serviços de Publicidade Eletrônica"/>
    <n v="307.17"/>
    <m/>
    <x v="22"/>
    <m/>
    <m/>
    <m/>
    <s v="2 - FATURADO"/>
    <n v="129"/>
    <x v="5"/>
    <x v="0"/>
    <m/>
  </r>
  <r>
    <x v="5829"/>
    <s v="44.723.674/0001-90"/>
    <s v="NF SERVICOS DO"/>
    <n v="381404"/>
    <d v="2026-01-28T00:00:00"/>
    <n v="388227"/>
    <d v="2026-01-29T00:00:00"/>
    <m/>
    <n v="580.79999999999995"/>
    <d v="2026-02-28T00:00:00"/>
    <s v="E0250800"/>
    <s v="PD025800"/>
    <s v="Serviços de Publicidade Eletrônica"/>
    <n v="552.91999999999996"/>
    <m/>
    <x v="22"/>
    <m/>
    <m/>
    <m/>
    <s v="2 - FATURADO"/>
    <n v="122"/>
    <x v="5"/>
    <x v="0"/>
    <m/>
  </r>
  <r>
    <x v="5829"/>
    <s v="44.723.674/0001-90"/>
    <s v="ND-POUPATEMPO 4.0"/>
    <n v="7849"/>
    <d v="2026-02-04T00:00:00"/>
    <s v="PPT00626"/>
    <s v="PPT00626"/>
    <d v="2026-02-01T00:00:00"/>
    <n v="22704.55"/>
    <d v="2026-03-06T00:00:00"/>
    <s v="PPT00626"/>
    <s v="PP00626"/>
    <s v="IMPLANTACAO E OPERACAO DO POUPATEMPO CAPIVARI"/>
    <n v="22704.55"/>
    <d v="2026-02-01T00:00:00"/>
    <x v="0"/>
    <m/>
    <s v="PD-PRC-2021/03005"/>
    <m/>
    <s v="2 - FATURADO"/>
    <n v="116"/>
    <x v="6"/>
    <x v="14"/>
    <m/>
  </r>
  <r>
    <x v="5829"/>
    <s v="44.723.674/0001-90"/>
    <s v="ND-POUPATEMPO 4.0"/>
    <n v="8042"/>
    <d v="2026-03-04T00:00:00"/>
    <s v="PPT00626"/>
    <s v="PPT00626"/>
    <d v="2026-03-01T00:00:00"/>
    <n v="22704.55"/>
    <d v="2026-04-03T00:00:00"/>
    <s v="PPT00626"/>
    <s v="PP00626"/>
    <s v="IMPLANTACAO E OPERACAO DO POUPATEMPO CAPIVARI"/>
    <n v="22704.55"/>
    <d v="2026-03-01T00:00:00"/>
    <x v="0"/>
    <m/>
    <s v="PD-PRC-2021/03005"/>
    <m/>
    <s v="2 - FATURADO"/>
    <n v="88"/>
    <x v="7"/>
    <x v="14"/>
    <m/>
  </r>
  <r>
    <x v="5829"/>
    <s v="44.723.674/0001-90"/>
    <s v="ND-POUPATEMPO 4.0"/>
    <n v="8225"/>
    <d v="2026-04-06T00:00:00"/>
    <s v="PPT00626"/>
    <s v="PPT00626"/>
    <d v="2026-04-01T00:00:00"/>
    <n v="22704.55"/>
    <d v="2026-05-06T00:00:00"/>
    <s v="PPT00626"/>
    <s v="PP00626"/>
    <s v="IMPLANTACAO E OPERACAO DO POUPATEMPO CAPIVARI"/>
    <n v="22704.55"/>
    <d v="2026-04-01T00:00:00"/>
    <x v="0"/>
    <m/>
    <s v="PD-PRC-2021/03005"/>
    <m/>
    <s v="2 - FATURADO"/>
    <n v="55"/>
    <x v="3"/>
    <x v="14"/>
    <m/>
  </r>
  <r>
    <x v="5829"/>
    <s v="44.723.674/0001-90"/>
    <s v="ND-POUPATEMPO 4.0"/>
    <n v="8351"/>
    <d v="2026-05-06T00:00:00"/>
    <s v="PPT00626"/>
    <s v="PPT00626"/>
    <d v="2026-05-01T00:00:00"/>
    <n v="22704.55"/>
    <d v="2026-06-05T00:00:00"/>
    <s v="PPT00626"/>
    <s v="PP00626"/>
    <s v="IMPLANTACAO E OPERACAO DO POUPATEMPO CAPIVARI"/>
    <n v="22704.55"/>
    <d v="2026-05-01T00:00:00"/>
    <x v="0"/>
    <m/>
    <s v="PD-PRC-2021/03005"/>
    <m/>
    <s v="2 - FATURADO"/>
    <n v="25"/>
    <x v="0"/>
    <x v="14"/>
    <m/>
  </r>
  <r>
    <x v="5829"/>
    <s v="44.723.674/0001-90"/>
    <s v="ND-POUPATEMPO 4.0"/>
    <n v="8475"/>
    <d v="2026-06-03T00:00:00"/>
    <s v="PPT00626"/>
    <s v="PPT00626"/>
    <d v="2026-06-01T00:00:00"/>
    <n v="22704.55"/>
    <d v="2026-07-03T00:00:00"/>
    <s v="PPT00626"/>
    <s v="PP00626"/>
    <s v="IMPLANTACAO E OPERACAO DO POUPATEMPO CAPIVARI"/>
    <n v="22704.55"/>
    <d v="2026-06-01T00:00:00"/>
    <x v="0"/>
    <m/>
    <s v="PD-PRC-2021/03005"/>
    <m/>
    <s v="2 - FATURADO"/>
    <n v="0"/>
    <x v="1"/>
    <x v="14"/>
    <m/>
  </r>
  <r>
    <x v="5830"/>
    <s v="44.723.757/0001-89"/>
    <s v="NF SERVICOS DO"/>
    <n v="406743"/>
    <d v="2026-06-09T00:00:00"/>
    <n v="413557"/>
    <d v="2026-06-09T00:00:00"/>
    <m/>
    <n v="138.28"/>
    <d v="2026-07-09T00:00:00"/>
    <s v="E0202050"/>
    <s v="PD202050"/>
    <s v="Serviços de Publicidade Eletrônica"/>
    <n v="131.63999999999999"/>
    <m/>
    <x v="0"/>
    <m/>
    <m/>
    <m/>
    <s v="2 - FATURADO"/>
    <n v="0"/>
    <x v="1"/>
    <x v="0"/>
    <m/>
  </r>
  <r>
    <x v="5830"/>
    <s v="44.723.757/0001-89"/>
    <s v="NF SERVICOS DO"/>
    <n v="406771"/>
    <d v="2026-06-09T00:00:00"/>
    <n v="413577"/>
    <d v="2026-06-09T00:00:00"/>
    <m/>
    <n v="184.38"/>
    <d v="2026-07-09T00:00:00"/>
    <s v="E0202050"/>
    <s v="PD202050"/>
    <s v="Serviços de Publicidade Eletrônica"/>
    <n v="175.53"/>
    <m/>
    <x v="0"/>
    <m/>
    <m/>
    <m/>
    <s v="2 - FATURADO"/>
    <n v="0"/>
    <x v="1"/>
    <x v="0"/>
    <m/>
  </r>
  <r>
    <x v="5830"/>
    <s v="44.723.757/0001-89"/>
    <s v="NF SERVICOS DO"/>
    <n v="406894"/>
    <d v="2026-06-09T00:00:00"/>
    <n v="413714"/>
    <d v="2026-06-09T00:00:00"/>
    <m/>
    <n v="276.57"/>
    <d v="2026-07-09T00:00:00"/>
    <s v="E0202050"/>
    <s v="PD202050"/>
    <s v="Serviços de Publicidade Eletrônica"/>
    <n v="263.29000000000002"/>
    <m/>
    <x v="0"/>
    <m/>
    <m/>
    <m/>
    <s v="2 - FATURADO"/>
    <n v="0"/>
    <x v="1"/>
    <x v="0"/>
    <m/>
  </r>
  <r>
    <x v="5830"/>
    <s v="44.723.757/0001-89"/>
    <s v="NF SERVICOS DO"/>
    <n v="407634"/>
    <d v="2026-06-12T00:00:00"/>
    <n v="414380"/>
    <d v="2026-06-12T00:00:00"/>
    <m/>
    <n v="230.47"/>
    <d v="2026-07-12T00:00:00"/>
    <s v="E0202050"/>
    <s v="PD202050"/>
    <s v="Serviços de Publicidade Eletrônica"/>
    <n v="219.41"/>
    <m/>
    <x v="0"/>
    <m/>
    <m/>
    <m/>
    <s v="2 - FATURADO"/>
    <n v="0"/>
    <x v="1"/>
    <x v="0"/>
    <m/>
  </r>
  <r>
    <x v="5830"/>
    <s v="44.723.757/0001-89"/>
    <s v="NF SERVICOS DO"/>
    <n v="407735"/>
    <d v="2026-06-12T00:00:00"/>
    <n v="414578"/>
    <d v="2026-06-12T00:00:00"/>
    <m/>
    <n v="230.47"/>
    <d v="2026-07-12T00:00:00"/>
    <s v="E0202050"/>
    <s v="PD202050"/>
    <s v="Serviços de Publicidade Eletrônica"/>
    <n v="219.41"/>
    <m/>
    <x v="0"/>
    <m/>
    <m/>
    <m/>
    <s v="2 - FATURADO"/>
    <n v="0"/>
    <x v="1"/>
    <x v="0"/>
    <m/>
  </r>
  <r>
    <x v="5830"/>
    <s v="44.723.757/0001-89"/>
    <s v="NF SERVICOS DO"/>
    <n v="407739"/>
    <d v="2026-06-12T00:00:00"/>
    <n v="414354"/>
    <d v="2026-06-12T00:00:00"/>
    <m/>
    <n v="276.57"/>
    <d v="2026-07-12T00:00:00"/>
    <s v="E0202050"/>
    <s v="PD202050"/>
    <s v="Serviços de Publicidade Eletrônica"/>
    <n v="263.29000000000002"/>
    <m/>
    <x v="0"/>
    <m/>
    <m/>
    <m/>
    <s v="2 - FATURADO"/>
    <n v="0"/>
    <x v="1"/>
    <x v="0"/>
    <m/>
  </r>
  <r>
    <x v="5830"/>
    <s v="44.723.757/0001-89"/>
    <s v="NF SERVICOS DO"/>
    <n v="408007"/>
    <d v="2026-06-15T00:00:00"/>
    <n v="414818"/>
    <d v="2026-06-15T00:00:00"/>
    <m/>
    <n v="230.47"/>
    <d v="2026-07-15T00:00:00"/>
    <s v="E0202050"/>
    <s v="PD202050"/>
    <s v="Serviços de Publicidade Eletrônica"/>
    <n v="219.41"/>
    <m/>
    <x v="0"/>
    <m/>
    <m/>
    <m/>
    <s v="2 - FATURADO"/>
    <n v="0"/>
    <x v="1"/>
    <x v="0"/>
    <m/>
  </r>
  <r>
    <x v="5830"/>
    <s v="44.723.757/0001-89"/>
    <s v="NF SERVICOS DO"/>
    <n v="409033"/>
    <d v="2026-06-19T00:00:00"/>
    <n v="415895"/>
    <d v="2026-06-19T00:00:00"/>
    <m/>
    <n v="276.57"/>
    <d v="2026-07-19T00:00:00"/>
    <s v="E0202050"/>
    <s v="PD202050"/>
    <s v="Serviços de Publicidade Eletrônica"/>
    <n v="263.29000000000002"/>
    <m/>
    <x v="0"/>
    <m/>
    <m/>
    <m/>
    <s v="2 - FATURADO"/>
    <n v="0"/>
    <x v="1"/>
    <x v="0"/>
    <m/>
  </r>
  <r>
    <x v="5830"/>
    <s v="44.723.757/0001-89"/>
    <s v="NF SERVICOS DO"/>
    <n v="409226"/>
    <d v="2026-06-19T00:00:00"/>
    <n v="416028"/>
    <d v="2026-06-19T00:00:00"/>
    <m/>
    <n v="184.38"/>
    <d v="2026-07-19T00:00:00"/>
    <s v="E0202050"/>
    <s v="PD202050"/>
    <s v="Serviços de Publicidade Eletrônica"/>
    <n v="175.53"/>
    <m/>
    <x v="0"/>
    <m/>
    <m/>
    <m/>
    <s v="2 - FATURADO"/>
    <n v="0"/>
    <x v="1"/>
    <x v="0"/>
    <m/>
  </r>
  <r>
    <x v="5830"/>
    <s v="44.723.757/0001-89"/>
    <s v="NF SERVICOS DO"/>
    <n v="410478"/>
    <d v="2026-06-26T00:00:00"/>
    <n v="417511"/>
    <d v="2026-06-26T00:00:00"/>
    <m/>
    <n v="230.47"/>
    <d v="2026-07-26T00:00:00"/>
    <s v="E0202050"/>
    <s v="PD202050"/>
    <s v="Serviços de Publicidade Eletrônica"/>
    <n v="219.41"/>
    <m/>
    <x v="0"/>
    <m/>
    <m/>
    <m/>
    <s v="2 - FATURADO"/>
    <n v="0"/>
    <x v="1"/>
    <x v="0"/>
    <m/>
  </r>
  <r>
    <x v="5830"/>
    <s v="44.723.757/0001-89"/>
    <s v="NF SERVICOS DO"/>
    <n v="410633"/>
    <d v="2026-06-26T00:00:00"/>
    <n v="417546"/>
    <d v="2026-06-26T00:00:00"/>
    <m/>
    <n v="138.28"/>
    <d v="2026-07-26T00:00:00"/>
    <s v="E0202050"/>
    <s v="PD202050"/>
    <s v="Serviços de Publicidade Eletrônica"/>
    <n v="131.63999999999999"/>
    <m/>
    <x v="0"/>
    <m/>
    <m/>
    <m/>
    <s v="2 - FATURADO"/>
    <n v="0"/>
    <x v="1"/>
    <x v="0"/>
    <m/>
  </r>
  <r>
    <x v="5830"/>
    <s v="44.723.757/0001-89"/>
    <s v="NF SERVICOS DO"/>
    <n v="410663"/>
    <d v="2026-06-26T00:00:00"/>
    <n v="417518"/>
    <d v="2026-06-26T00:00:00"/>
    <m/>
    <n v="230.47"/>
    <d v="2026-07-26T00:00:00"/>
    <s v="E0202050"/>
    <s v="PD202050"/>
    <s v="Serviços de Publicidade Eletrônica"/>
    <n v="219.41"/>
    <m/>
    <x v="0"/>
    <m/>
    <m/>
    <m/>
    <s v="2 - FATURADO"/>
    <n v="0"/>
    <x v="1"/>
    <x v="0"/>
    <m/>
  </r>
  <r>
    <x v="5830"/>
    <s v="44.723.757/0001-89"/>
    <s v="NF SERVICOS DO"/>
    <n v="411042"/>
    <d v="2026-06-30T00:00:00"/>
    <n v="417935"/>
    <d v="2026-06-30T00:00:00"/>
    <m/>
    <n v="138.28"/>
    <d v="2026-07-30T00:00:00"/>
    <s v="E0202050"/>
    <s v="PD202050"/>
    <s v="Serviços de Publicidade Eletrônica"/>
    <n v="131.63999999999999"/>
    <m/>
    <x v="0"/>
    <m/>
    <m/>
    <m/>
    <s v="2 - FATURADO"/>
    <n v="0"/>
    <x v="1"/>
    <x v="0"/>
    <m/>
  </r>
  <r>
    <x v="5831"/>
    <s v="44.723.765/0001-25"/>
    <s v="NF SERVICOS DO"/>
    <n v="405595"/>
    <d v="2026-06-01T00:00:00"/>
    <n v="412389"/>
    <d v="2026-06-03T00:00:00"/>
    <m/>
    <n v="138.28"/>
    <d v="2026-07-01T00:00:00"/>
    <s v="E0240877"/>
    <s v="PD024877"/>
    <s v="Serviços de Publicidade Eletrônica"/>
    <n v="131.63999999999999"/>
    <m/>
    <x v="0"/>
    <m/>
    <m/>
    <m/>
    <s v="2 - FATURADO"/>
    <n v="0"/>
    <x v="1"/>
    <x v="0"/>
    <m/>
  </r>
  <r>
    <x v="5831"/>
    <s v="44.723.765/0001-25"/>
    <s v="NF SERVICOS DO"/>
    <n v="406486"/>
    <d v="2026-06-08T00:00:00"/>
    <n v="413287"/>
    <d v="2026-06-08T00:00:00"/>
    <m/>
    <n v="322.66000000000003"/>
    <d v="2026-07-08T00:00:00"/>
    <s v="E0240877"/>
    <s v="PD024877"/>
    <s v="Serviços de Publicidade Eletrônica"/>
    <n v="307.17"/>
    <m/>
    <x v="0"/>
    <m/>
    <m/>
    <m/>
    <s v="2 - FATURADO"/>
    <n v="0"/>
    <x v="1"/>
    <x v="0"/>
    <m/>
  </r>
  <r>
    <x v="5831"/>
    <s v="44.723.765/0001-25"/>
    <s v="NF SERVICOS DO"/>
    <n v="406597"/>
    <d v="2026-06-08T00:00:00"/>
    <n v="413278"/>
    <d v="2026-06-08T00:00:00"/>
    <m/>
    <n v="184.38"/>
    <d v="2026-07-08T00:00:00"/>
    <s v="E0240877"/>
    <s v="PD024877"/>
    <s v="Serviços de Publicidade Eletrônica"/>
    <n v="175.53"/>
    <m/>
    <x v="0"/>
    <m/>
    <m/>
    <m/>
    <s v="2 - FATURADO"/>
    <n v="0"/>
    <x v="1"/>
    <x v="0"/>
    <m/>
  </r>
  <r>
    <x v="5831"/>
    <s v="44.723.765/0001-25"/>
    <s v="NF SERVICOS DO"/>
    <n v="406654"/>
    <d v="2026-06-08T00:00:00"/>
    <n v="413502"/>
    <d v="2026-06-09T00:00:00"/>
    <m/>
    <n v="230.47"/>
    <d v="2026-07-08T00:00:00"/>
    <s v="E0240877"/>
    <s v="PD024877"/>
    <s v="Serviços de Publicidade Eletrônica"/>
    <n v="219.41"/>
    <m/>
    <x v="0"/>
    <m/>
    <m/>
    <m/>
    <s v="2 - FATURADO"/>
    <n v="0"/>
    <x v="1"/>
    <x v="0"/>
    <m/>
  </r>
  <r>
    <x v="5831"/>
    <s v="44.723.765/0001-25"/>
    <s v="NF SERVICOS DO"/>
    <n v="407766"/>
    <d v="2026-06-15T00:00:00"/>
    <n v="414935"/>
    <d v="2026-06-15T00:00:00"/>
    <m/>
    <n v="276.57"/>
    <d v="2026-07-15T00:00:00"/>
    <s v="E0240877"/>
    <s v="PD024877"/>
    <s v="Serviços de Publicidade Eletrônica"/>
    <n v="263.29000000000002"/>
    <m/>
    <x v="0"/>
    <m/>
    <m/>
    <m/>
    <s v="2 - FATURADO"/>
    <n v="0"/>
    <x v="1"/>
    <x v="0"/>
    <m/>
  </r>
  <r>
    <x v="5831"/>
    <s v="44.723.765/0001-25"/>
    <s v="NF SERVICOS DO"/>
    <n v="408519"/>
    <d v="2026-06-17T00:00:00"/>
    <n v="415283"/>
    <d v="2026-06-17T00:00:00"/>
    <m/>
    <n v="230.47"/>
    <d v="2026-07-17T00:00:00"/>
    <s v="E0240877"/>
    <s v="PD024877"/>
    <s v="Serviços de Publicidade Eletrônica"/>
    <n v="219.41"/>
    <m/>
    <x v="0"/>
    <m/>
    <m/>
    <m/>
    <s v="2 - FATURADO"/>
    <n v="0"/>
    <x v="1"/>
    <x v="0"/>
    <m/>
  </r>
  <r>
    <x v="5831"/>
    <s v="44.723.765/0001-25"/>
    <s v="NF SERVICOS DO"/>
    <n v="408996"/>
    <d v="2026-06-19T00:00:00"/>
    <n v="416061"/>
    <d v="2026-06-19T00:00:00"/>
    <m/>
    <n v="230.47"/>
    <d v="2026-07-19T00:00:00"/>
    <s v="E0240877"/>
    <s v="PD024877"/>
    <s v="Serviços de Publicidade Eletrônica"/>
    <n v="219.41"/>
    <m/>
    <x v="0"/>
    <m/>
    <m/>
    <m/>
    <s v="2 - FATURADO"/>
    <n v="0"/>
    <x v="1"/>
    <x v="0"/>
    <m/>
  </r>
  <r>
    <x v="5831"/>
    <s v="44.723.765/0001-25"/>
    <s v="NF SERVICOS DO"/>
    <n v="409162"/>
    <d v="2026-06-19T00:00:00"/>
    <n v="415865"/>
    <d v="2026-06-19T00:00:00"/>
    <m/>
    <n v="322.66000000000003"/>
    <d v="2026-07-19T00:00:00"/>
    <s v="E0240877"/>
    <s v="PD024877"/>
    <s v="Serviços de Publicidade Eletrônica"/>
    <n v="307.17"/>
    <m/>
    <x v="0"/>
    <m/>
    <m/>
    <m/>
    <s v="2 - FATURADO"/>
    <n v="0"/>
    <x v="1"/>
    <x v="0"/>
    <m/>
  </r>
  <r>
    <x v="5831"/>
    <s v="44.723.765/0001-25"/>
    <s v="NF SERVICOS DO"/>
    <n v="409168"/>
    <d v="2026-06-19T00:00:00"/>
    <n v="415993"/>
    <d v="2026-06-19T00:00:00"/>
    <m/>
    <n v="276.57"/>
    <d v="2026-07-19T00:00:00"/>
    <s v="E0240877"/>
    <s v="PD024877"/>
    <s v="Serviços de Publicidade Eletrônica"/>
    <n v="263.29000000000002"/>
    <m/>
    <x v="0"/>
    <m/>
    <m/>
    <m/>
    <s v="2 - FATURADO"/>
    <n v="0"/>
    <x v="1"/>
    <x v="0"/>
    <m/>
  </r>
  <r>
    <x v="5831"/>
    <s v="44.723.765/0001-25"/>
    <s v="NF SERVICOS DO"/>
    <n v="409556"/>
    <d v="2026-06-22T00:00:00"/>
    <n v="416182"/>
    <d v="2026-06-23T00:00:00"/>
    <m/>
    <n v="184.38"/>
    <d v="2026-07-23T00:00:00"/>
    <s v="E0240877"/>
    <s v="PD024877"/>
    <s v="Serviços de Publicidade Eletrônica"/>
    <n v="175.53"/>
    <m/>
    <x v="0"/>
    <m/>
    <m/>
    <m/>
    <s v="2 - FATURADO"/>
    <n v="0"/>
    <x v="1"/>
    <x v="0"/>
    <m/>
  </r>
  <r>
    <x v="5831"/>
    <s v="44.723.765/0001-25"/>
    <s v="NF SERVICOS DO"/>
    <n v="409720"/>
    <d v="2026-06-23T00:00:00"/>
    <n v="416602"/>
    <d v="2026-06-24T00:00:00"/>
    <m/>
    <n v="230.47"/>
    <d v="2026-07-24T00:00:00"/>
    <s v="E0240877"/>
    <s v="PD024877"/>
    <s v="Serviços de Publicidade Eletrônica"/>
    <n v="219.41"/>
    <m/>
    <x v="0"/>
    <m/>
    <m/>
    <m/>
    <s v="2 - FATURADO"/>
    <n v="0"/>
    <x v="1"/>
    <x v="0"/>
    <m/>
  </r>
  <r>
    <x v="5831"/>
    <s v="44.723.765/0001-25"/>
    <s v="NF SERVICOS DO"/>
    <n v="410132"/>
    <d v="2026-06-24T00:00:00"/>
    <n v="416790"/>
    <d v="2026-06-24T00:00:00"/>
    <m/>
    <n v="184.38"/>
    <d v="2026-07-24T00:00:00"/>
    <s v="E0240877"/>
    <s v="PD024877"/>
    <s v="Serviços de Publicidade Eletrônica"/>
    <n v="175.53"/>
    <m/>
    <x v="0"/>
    <m/>
    <m/>
    <m/>
    <s v="2 - FATURADO"/>
    <n v="0"/>
    <x v="1"/>
    <x v="0"/>
    <m/>
  </r>
  <r>
    <x v="5831"/>
    <s v="44.723.765/0001-25"/>
    <s v="NF SERVICOS DO"/>
    <n v="410133"/>
    <d v="2026-06-24T00:00:00"/>
    <n v="416805"/>
    <d v="2026-06-24T00:00:00"/>
    <m/>
    <n v="184.38"/>
    <d v="2026-07-24T00:00:00"/>
    <s v="E0240877"/>
    <s v="PD024877"/>
    <s v="Serviços de Publicidade Eletrônica"/>
    <n v="175.53"/>
    <m/>
    <x v="0"/>
    <m/>
    <m/>
    <m/>
    <s v="2 - FATURADO"/>
    <n v="0"/>
    <x v="1"/>
    <x v="0"/>
    <m/>
  </r>
  <r>
    <x v="5831"/>
    <s v="44.723.765/0001-25"/>
    <s v="NF SERVICOS DO"/>
    <n v="411146"/>
    <d v="2026-06-30T00:00:00"/>
    <n v="418075"/>
    <d v="2026-06-30T00:00:00"/>
    <m/>
    <n v="184.38"/>
    <d v="2026-07-30T00:00:00"/>
    <s v="E0240877"/>
    <s v="PD024877"/>
    <s v="Serviços de Publicidade Eletrônica"/>
    <n v="175.53"/>
    <m/>
    <x v="0"/>
    <m/>
    <m/>
    <m/>
    <s v="2 - FATURADO"/>
    <n v="0"/>
    <x v="1"/>
    <x v="0"/>
    <m/>
  </r>
  <r>
    <x v="5832"/>
    <s v="44.730.331/0001-52"/>
    <s v="ND-POUPATEMPO 4.0"/>
    <n v="8575"/>
    <d v="2026-06-03T00:00:00"/>
    <s v="PPT00721"/>
    <s v="PPT00721"/>
    <d v="2026-06-01T00:00:00"/>
    <n v="19176.68"/>
    <d v="2026-07-03T00:00:00"/>
    <s v="PPT00721"/>
    <s v="PP00721"/>
    <s v="IMPLANTAÇÃO E OPERAÇÃO DO POUPATEMPO COSMÓPOLIS"/>
    <n v="19176.68"/>
    <d v="2026-06-01T00:00:00"/>
    <x v="0"/>
    <m/>
    <s v="PD-PRC-2022/02853"/>
    <m/>
    <s v="2 - FATURADO"/>
    <n v="0"/>
    <x v="1"/>
    <x v="14"/>
    <m/>
  </r>
  <r>
    <x v="5832"/>
    <s v="44.730.331/0001-52"/>
    <s v="NF SERVICOS"/>
    <n v="212065"/>
    <d v="2026-06-10T00:00:00"/>
    <n v="2197772"/>
    <d v="2026-06-10T00:00:00"/>
    <d v="2026-05-01T00:00:00"/>
    <n v="4796.76"/>
    <d v="2026-07-10T00:00:00"/>
    <s v="E0240630"/>
    <s v="PD024630"/>
    <s v="PREFEITURA CADASTRO"/>
    <n v="4566.5200000000004"/>
    <d v="2026-05-01T00:00:00"/>
    <x v="0"/>
    <s v="036/2024"/>
    <m/>
    <s v="359.00004475/2024-91 - APPS/ITO"/>
    <s v="2 - FATURADO"/>
    <n v="0"/>
    <x v="1"/>
    <x v="1"/>
    <m/>
  </r>
  <r>
    <x v="5832"/>
    <s v="44.730.331/0001-52"/>
    <s v="NF SERVICOS DO"/>
    <n v="410414"/>
    <d v="2026-06-25T00:00:00"/>
    <n v="417117"/>
    <d v="2026-06-25T00:00:00"/>
    <m/>
    <n v="580.79999999999995"/>
    <d v="2026-07-25T00:00:00"/>
    <s v="E0231026"/>
    <s v="PD231007"/>
    <s v="Serviços de Publicidade Eletrônica"/>
    <n v="552.91999999999996"/>
    <m/>
    <x v="0"/>
    <m/>
    <m/>
    <m/>
    <s v="2 - FATURADO"/>
    <n v="0"/>
    <x v="1"/>
    <x v="0"/>
    <m/>
  </r>
  <r>
    <x v="5832"/>
    <s v="44.730.331/0001-52"/>
    <s v="NF SERVICOS DO"/>
    <n v="411083"/>
    <d v="2026-06-30T00:00:00"/>
    <n v="418019"/>
    <d v="2026-06-30T00:00:00"/>
    <m/>
    <n v="516.26"/>
    <d v="2026-07-30T00:00:00"/>
    <s v="E0231026"/>
    <s v="PD231007"/>
    <s v="Serviços de Publicidade Eletrônica"/>
    <n v="491.48"/>
    <m/>
    <x v="0"/>
    <m/>
    <m/>
    <m/>
    <s v="2 - FATURADO"/>
    <n v="0"/>
    <x v="1"/>
    <x v="0"/>
    <m/>
  </r>
  <r>
    <x v="5833"/>
    <s v="44.733.608/0001-09"/>
    <s v="NF SERVICOS DO"/>
    <n v="406037"/>
    <d v="2026-06-08T00:00:00"/>
    <n v="413167"/>
    <d v="2026-06-08T00:00:00"/>
    <m/>
    <n v="516.26"/>
    <d v="2026-07-08T00:00:00"/>
    <s v="E0231013"/>
    <s v="PD023994"/>
    <s v="Serviços de Publicidade Eletrônica"/>
    <n v="491.48"/>
    <m/>
    <x v="0"/>
    <m/>
    <m/>
    <m/>
    <s v="2 - FATURADO"/>
    <n v="0"/>
    <x v="1"/>
    <x v="0"/>
    <m/>
  </r>
  <r>
    <x v="5833"/>
    <s v="44.733.608/0001-09"/>
    <s v="NF SERVICOS DO"/>
    <n v="406079"/>
    <d v="2026-06-08T00:00:00"/>
    <n v="412921"/>
    <d v="2026-06-08T00:00:00"/>
    <m/>
    <n v="442.51"/>
    <d v="2026-07-08T00:00:00"/>
    <s v="E0231013"/>
    <s v="PD023994"/>
    <s v="Serviços de Publicidade Eletrônica"/>
    <n v="421.27"/>
    <m/>
    <x v="0"/>
    <m/>
    <m/>
    <m/>
    <s v="2 - FATURADO"/>
    <n v="0"/>
    <x v="1"/>
    <x v="0"/>
    <m/>
  </r>
  <r>
    <x v="5833"/>
    <s v="44.733.608/0001-09"/>
    <s v="NF SERVICOS DO"/>
    <n v="406110"/>
    <d v="2026-06-08T00:00:00"/>
    <n v="413106"/>
    <d v="2026-06-08T00:00:00"/>
    <m/>
    <n v="442.51"/>
    <d v="2026-07-08T00:00:00"/>
    <s v="E0231013"/>
    <s v="PD023994"/>
    <s v="Serviços de Publicidade Eletrônica"/>
    <n v="421.27"/>
    <m/>
    <x v="0"/>
    <m/>
    <m/>
    <m/>
    <s v="2 - FATURADO"/>
    <n v="0"/>
    <x v="1"/>
    <x v="0"/>
    <m/>
  </r>
  <r>
    <x v="5833"/>
    <s v="44.733.608/0001-09"/>
    <s v="NF SERVICOS DO"/>
    <n v="406300"/>
    <d v="2026-06-08T00:00:00"/>
    <n v="413178"/>
    <d v="2026-06-08T00:00:00"/>
    <m/>
    <n v="442.51"/>
    <d v="2026-07-08T00:00:00"/>
    <s v="E0231013"/>
    <s v="PD023994"/>
    <s v="Serviços de Publicidade Eletrônica"/>
    <n v="421.27"/>
    <m/>
    <x v="0"/>
    <m/>
    <m/>
    <m/>
    <s v="2 - FATURADO"/>
    <n v="0"/>
    <x v="1"/>
    <x v="0"/>
    <m/>
  </r>
  <r>
    <x v="5833"/>
    <s v="44.733.608/0001-09"/>
    <s v="NF SERVICOS DO"/>
    <n v="406816"/>
    <d v="2026-06-09T00:00:00"/>
    <n v="413579"/>
    <d v="2026-06-09T00:00:00"/>
    <m/>
    <n v="663.77"/>
    <d v="2026-07-09T00:00:00"/>
    <s v="E0231013"/>
    <s v="PD023994"/>
    <s v="Serviços de Publicidade Eletrônica"/>
    <n v="631.91"/>
    <m/>
    <x v="0"/>
    <m/>
    <m/>
    <m/>
    <s v="2 - FATURADO"/>
    <n v="0"/>
    <x v="1"/>
    <x v="0"/>
    <m/>
  </r>
  <r>
    <x v="5833"/>
    <s v="44.733.608/0001-09"/>
    <s v="NF SERVICOS"/>
    <n v="212223"/>
    <d v="2026-06-10T00:00:00"/>
    <n v="2197930"/>
    <d v="2026-06-11T00:00:00"/>
    <d v="2026-05-01T00:00:00"/>
    <n v="20580"/>
    <d v="2026-07-10T00:00:00"/>
    <s v="E0251919"/>
    <s v="PD251755"/>
    <s v="PREFEITURA CADASTRO"/>
    <n v="19592.16"/>
    <d v="2026-05-01T00:00:00"/>
    <x v="0"/>
    <s v="689/2025"/>
    <s v="26682/25"/>
    <s v="359.00011875/2025-34 - APPS/ITO"/>
    <s v="2 - FATURADO"/>
    <n v="0"/>
    <x v="1"/>
    <x v="1"/>
    <m/>
  </r>
  <r>
    <x v="5833"/>
    <s v="44.733.608/0001-09"/>
    <s v="NF SERVICOS DO"/>
    <n v="407523"/>
    <d v="2026-06-12T00:00:00"/>
    <n v="414413"/>
    <d v="2026-06-12T00:00:00"/>
    <m/>
    <n v="590.02"/>
    <d v="2026-07-12T00:00:00"/>
    <s v="E0231013"/>
    <s v="PD023994"/>
    <s v="Serviços de Publicidade Eletrônica"/>
    <n v="561.70000000000005"/>
    <m/>
    <x v="0"/>
    <m/>
    <m/>
    <m/>
    <s v="2 - FATURADO"/>
    <n v="0"/>
    <x v="1"/>
    <x v="0"/>
    <m/>
  </r>
  <r>
    <x v="5833"/>
    <s v="44.733.608/0001-09"/>
    <s v="NF SERVICOS DO"/>
    <n v="407576"/>
    <d v="2026-06-12T00:00:00"/>
    <n v="414345"/>
    <d v="2026-06-12T00:00:00"/>
    <m/>
    <n v="516.26"/>
    <d v="2026-07-12T00:00:00"/>
    <s v="E0231013"/>
    <s v="PD023994"/>
    <s v="Serviços de Publicidade Eletrônica"/>
    <n v="491.48"/>
    <m/>
    <x v="0"/>
    <m/>
    <m/>
    <m/>
    <s v="2 - FATURADO"/>
    <n v="0"/>
    <x v="1"/>
    <x v="0"/>
    <m/>
  </r>
  <r>
    <x v="5833"/>
    <s v="44.733.608/0001-09"/>
    <s v="NF SERVICOS DO"/>
    <n v="407636"/>
    <d v="2026-06-12T00:00:00"/>
    <n v="414610"/>
    <d v="2026-06-12T00:00:00"/>
    <m/>
    <n v="590.02"/>
    <d v="2026-07-12T00:00:00"/>
    <s v="E0231013"/>
    <s v="PD023994"/>
    <s v="Serviços de Publicidade Eletrônica"/>
    <n v="561.70000000000005"/>
    <m/>
    <x v="0"/>
    <m/>
    <m/>
    <m/>
    <s v="2 - FATURADO"/>
    <n v="0"/>
    <x v="1"/>
    <x v="0"/>
    <m/>
  </r>
  <r>
    <x v="5833"/>
    <s v="44.733.608/0001-09"/>
    <s v="NF SERVICOS DO"/>
    <n v="407659"/>
    <d v="2026-06-12T00:00:00"/>
    <n v="414350"/>
    <d v="2026-06-12T00:00:00"/>
    <m/>
    <n v="442.51"/>
    <d v="2026-07-12T00:00:00"/>
    <s v="E0231013"/>
    <s v="PD023994"/>
    <s v="Serviços de Publicidade Eletrônica"/>
    <n v="421.27"/>
    <m/>
    <x v="0"/>
    <m/>
    <m/>
    <m/>
    <s v="2 - FATURADO"/>
    <n v="0"/>
    <x v="1"/>
    <x v="0"/>
    <m/>
  </r>
  <r>
    <x v="5833"/>
    <s v="44.733.608/0001-09"/>
    <s v="NF SERVICOS DO"/>
    <n v="409274"/>
    <d v="2026-06-22T00:00:00"/>
    <n v="416414"/>
    <d v="2026-06-23T00:00:00"/>
    <m/>
    <n v="442.51"/>
    <d v="2026-07-23T00:00:00"/>
    <s v="E0231013"/>
    <s v="PD023994"/>
    <s v="Serviços de Publicidade Eletrônica"/>
    <n v="421.27"/>
    <m/>
    <x v="0"/>
    <m/>
    <m/>
    <m/>
    <s v="2 - FATURADO"/>
    <n v="0"/>
    <x v="1"/>
    <x v="0"/>
    <m/>
  </r>
  <r>
    <x v="5833"/>
    <s v="44.733.608/0001-09"/>
    <s v="NF SERVICOS DO"/>
    <n v="409429"/>
    <d v="2026-06-22T00:00:00"/>
    <n v="416345"/>
    <d v="2026-06-23T00:00:00"/>
    <m/>
    <n v="516.26"/>
    <d v="2026-07-23T00:00:00"/>
    <s v="E0231013"/>
    <s v="PD023994"/>
    <s v="Serviços de Publicidade Eletrônica"/>
    <n v="491.48"/>
    <m/>
    <x v="0"/>
    <m/>
    <m/>
    <m/>
    <s v="2 - FATURADO"/>
    <n v="0"/>
    <x v="1"/>
    <x v="0"/>
    <m/>
  </r>
  <r>
    <x v="5833"/>
    <s v="44.733.608/0001-09"/>
    <s v="NF SERVICOS DO"/>
    <n v="409483"/>
    <d v="2026-06-22T00:00:00"/>
    <n v="416209"/>
    <d v="2026-06-23T00:00:00"/>
    <m/>
    <n v="663.77"/>
    <d v="2026-07-23T00:00:00"/>
    <s v="E0231013"/>
    <s v="PD023994"/>
    <s v="Serviços de Publicidade Eletrônica"/>
    <n v="631.91"/>
    <m/>
    <x v="0"/>
    <m/>
    <m/>
    <m/>
    <s v="2 - FATURADO"/>
    <n v="0"/>
    <x v="1"/>
    <x v="0"/>
    <m/>
  </r>
  <r>
    <x v="5833"/>
    <s v="44.733.608/0001-09"/>
    <s v="NF SERVICOS DO"/>
    <n v="409497"/>
    <d v="2026-06-22T00:00:00"/>
    <n v="416266"/>
    <d v="2026-06-23T00:00:00"/>
    <m/>
    <n v="811.27"/>
    <d v="2026-07-23T00:00:00"/>
    <s v="E0231013"/>
    <s v="PD023994"/>
    <s v="Serviços de Publicidade Eletrônica"/>
    <n v="772.33"/>
    <m/>
    <x v="0"/>
    <m/>
    <m/>
    <m/>
    <s v="2 - FATURADO"/>
    <n v="0"/>
    <x v="1"/>
    <x v="0"/>
    <m/>
  </r>
  <r>
    <x v="5833"/>
    <s v="44.733.608/0001-09"/>
    <s v="NF SERVICOS DO"/>
    <n v="409508"/>
    <d v="2026-06-22T00:00:00"/>
    <n v="416418"/>
    <d v="2026-06-23T00:00:00"/>
    <m/>
    <n v="516.26"/>
    <d v="2026-07-23T00:00:00"/>
    <s v="E0231013"/>
    <s v="PD023994"/>
    <s v="Serviços de Publicidade Eletrônica"/>
    <n v="491.48"/>
    <m/>
    <x v="0"/>
    <m/>
    <m/>
    <m/>
    <s v="2 - FATURADO"/>
    <n v="0"/>
    <x v="1"/>
    <x v="0"/>
    <m/>
  </r>
  <r>
    <x v="5833"/>
    <s v="44.733.608/0001-09"/>
    <s v="NF SERVICOS DO"/>
    <n v="410056"/>
    <d v="2026-06-24T00:00:00"/>
    <n v="416774"/>
    <d v="2026-06-24T00:00:00"/>
    <m/>
    <n v="516.26"/>
    <d v="2026-07-24T00:00:00"/>
    <s v="E0231013"/>
    <s v="PD023994"/>
    <s v="Serviços de Publicidade Eletrônica"/>
    <n v="491.48"/>
    <m/>
    <x v="0"/>
    <m/>
    <m/>
    <m/>
    <s v="2 - FATURADO"/>
    <n v="0"/>
    <x v="1"/>
    <x v="0"/>
    <m/>
  </r>
  <r>
    <x v="5834"/>
    <s v="44.739.112/0001-34"/>
    <s v="ND-OPERADORA CIELO"/>
    <n v="29528"/>
    <d v="2026-06-17T00:00:00"/>
    <m/>
    <m/>
    <m/>
    <n v="187.49"/>
    <d v="2026-06-17T00:00:00"/>
    <m/>
    <m/>
    <s v="Certificado e-CNPJ A1 em Software (12 meses)"/>
    <n v="187.49"/>
    <m/>
    <x v="0"/>
    <m/>
    <m/>
    <m/>
    <s v="1 - VENDA A VISTA"/>
    <n v="13"/>
    <x v="0"/>
    <x v="2"/>
    <m/>
  </r>
  <r>
    <x v="5835"/>
    <s v="44.748.632/0001-03"/>
    <s v="NF SERVICOS - ADESAO"/>
    <n v="2007369"/>
    <d v="2026-06-15T00:00:00"/>
    <n v="2210021"/>
    <d v="2026-06-16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836"/>
    <s v="44.751.725/0001-97"/>
    <s v="NF SERVICOS"/>
    <n v="212062"/>
    <d v="2026-06-10T00:00:00"/>
    <n v="2197769"/>
    <d v="2026-06-10T00:00:00"/>
    <d v="2026-05-01T00:00:00"/>
    <n v="588.33000000000004"/>
    <d v="2026-07-10T00:00:00"/>
    <s v="E0240719"/>
    <s v="PD024719"/>
    <s v="PREFEITURA SIM"/>
    <n v="560.09"/>
    <d v="2026-05-01T00:00:00"/>
    <x v="0"/>
    <s v="215/2024 - PD024719"/>
    <m/>
    <s v="359.00010331/2024-74-ITO/APPS"/>
    <s v="2 - FATURADO"/>
    <n v="0"/>
    <x v="1"/>
    <x v="1"/>
    <m/>
  </r>
  <r>
    <x v="5837"/>
    <s v="44.763.928/0001-01"/>
    <s v="ND-POUPATEMPO 4.0"/>
    <n v="7918"/>
    <d v="2026-03-04T00:00:00"/>
    <s v="PPT00602"/>
    <s v="PPT00602"/>
    <d v="2026-03-01T00:00:00"/>
    <n v="22400.38"/>
    <d v="2026-04-03T00:00:00"/>
    <s v="PPT00602"/>
    <s v="PP00602"/>
    <s v="IMPLANTACAO E OPERACAO DO POUPATEMPO MOCOCA"/>
    <n v="22400.38"/>
    <d v="2026-03-01T00:00:00"/>
    <x v="0"/>
    <m/>
    <s v="PD-PRC-2021/02478"/>
    <m/>
    <s v="2 - FATURADO"/>
    <n v="88"/>
    <x v="7"/>
    <x v="14"/>
    <m/>
  </r>
  <r>
    <x v="5837"/>
    <s v="44.763.928/0001-01"/>
    <s v="ND-POUPATEMPO 4.0"/>
    <n v="8219"/>
    <d v="2026-04-06T00:00:00"/>
    <s v="PPT00602"/>
    <s v="PPT00602"/>
    <d v="2026-03-01T00:00:00"/>
    <n v="24524.41"/>
    <d v="2026-05-06T00:00:00"/>
    <s v="PPT00602"/>
    <s v="PP00602"/>
    <s v="IMPLANTACAO E OPERACAO DO POUPATEMPO MOCOCA"/>
    <n v="24524.41"/>
    <d v="2026-03-01T00:00:00"/>
    <x v="0"/>
    <m/>
    <s v="PD-PRC-2021/02478"/>
    <m/>
    <s v="2 - FATURADO"/>
    <n v="55"/>
    <x v="3"/>
    <x v="14"/>
    <m/>
  </r>
  <r>
    <x v="5837"/>
    <s v="44.763.928/0001-01"/>
    <s v="ND-POUPATEMPO 4.0"/>
    <n v="8271"/>
    <d v="2026-05-06T00:00:00"/>
    <s v="PPT00602"/>
    <s v="PPT00602"/>
    <d v="2026-05-01T00:00:00"/>
    <n v="23193.35"/>
    <d v="2026-06-05T00:00:00"/>
    <s v="PPT00602"/>
    <s v="PP00602"/>
    <s v="IMPLANTACAO E OPERACAO DO POUPATEMPO MOCOCA"/>
    <n v="23193.35"/>
    <d v="2026-05-01T00:00:00"/>
    <x v="0"/>
    <m/>
    <s v="PD-PRC-2021/02478"/>
    <m/>
    <s v="2 - FATURADO"/>
    <n v="25"/>
    <x v="0"/>
    <x v="14"/>
    <m/>
  </r>
  <r>
    <x v="5837"/>
    <s v="44.763.928/0001-01"/>
    <s v="ND-POUPATEMPO 4.0"/>
    <n v="8523"/>
    <d v="2026-06-03T00:00:00"/>
    <s v="PPT00602"/>
    <s v="PPT00602"/>
    <d v="2026-06-01T00:00:00"/>
    <n v="23193.35"/>
    <d v="2026-07-03T00:00:00"/>
    <s v="PPT00602"/>
    <s v="PP00602"/>
    <s v="IMPLANTACAO E OPERACAO DO POUPATEMPO MOCOCA"/>
    <n v="23193.35"/>
    <d v="2026-06-01T00:00:00"/>
    <x v="0"/>
    <m/>
    <s v="PD-PRC-2021/02478"/>
    <m/>
    <s v="2 - FATURADO"/>
    <n v="0"/>
    <x v="1"/>
    <x v="14"/>
    <m/>
  </r>
  <r>
    <x v="5838"/>
    <s v="44.780.609/0001-04"/>
    <s v="NF SERVICOS"/>
    <n v="184067"/>
    <d v="2025-04-14T00:00:00"/>
    <n v="1951822"/>
    <d v="2025-04-15T00:00:00"/>
    <d v="2025-03-01T00:00:00"/>
    <n v="703.52"/>
    <d v="2025-05-15T00:00:00"/>
    <s v="E0230140"/>
    <s v="PD023119"/>
    <s v="GESTÃO DE ATENDIMENTO"/>
    <n v="669.75"/>
    <d v="2025-03-01T00:00:00"/>
    <x v="0"/>
    <s v="173/2023"/>
    <s v="5778/2023"/>
    <s v="359.00003541/2023-25-ITO"/>
    <s v="2 - FATURADO"/>
    <n v="411"/>
    <x v="2"/>
    <x v="1"/>
    <m/>
  </r>
  <r>
    <x v="5838"/>
    <s v="44.780.609/0001-04"/>
    <s v="NF SERVICOS"/>
    <n v="184068"/>
    <d v="2025-04-14T00:00:00"/>
    <n v="1951823"/>
    <d v="2025-04-15T00:00:00"/>
    <d v="2025-03-01T00:00:00"/>
    <n v="170.85"/>
    <d v="2025-05-15T00:00:00"/>
    <s v="E0230141"/>
    <s v="PD023119"/>
    <s v="HELP DESK"/>
    <n v="162.65"/>
    <d v="2025-03-01T00:00:00"/>
    <x v="0"/>
    <s v="173/2023"/>
    <s v="5778/2023"/>
    <s v="359.00003541/2023-25  ITO"/>
    <s v="2 - FATURADO"/>
    <n v="411"/>
    <x v="2"/>
    <x v="1"/>
    <m/>
  </r>
  <r>
    <x v="5838"/>
    <s v="44.780.609/0001-04"/>
    <s v="NF SERVICOS"/>
    <n v="186089"/>
    <d v="2025-05-15T00:00:00"/>
    <n v="1966723"/>
    <d v="2025-05-15T00:00:00"/>
    <d v="2025-04-01T00:00:00"/>
    <n v="615.58000000000004"/>
    <d v="2025-06-14T00:00:00"/>
    <s v="E0230140"/>
    <s v="PD023119"/>
    <s v="GESTÃO DE ATENDIMENTO"/>
    <n v="586.03"/>
    <d v="2025-04-01T00:00:00"/>
    <x v="0"/>
    <s v="173/2023"/>
    <s v="5778/2023"/>
    <s v="359.00003541/2023-25-ITO"/>
    <s v="2 - FATURADO"/>
    <n v="381"/>
    <x v="2"/>
    <x v="1"/>
    <m/>
  </r>
  <r>
    <x v="5838"/>
    <s v="44.780.609/0001-04"/>
    <s v="NF SERVICOS"/>
    <n v="186095"/>
    <d v="2025-05-15T00:00:00"/>
    <n v="1966729"/>
    <d v="2025-05-15T00:00:00"/>
    <d v="2025-04-01T00:00:00"/>
    <n v="170.85"/>
    <d v="2025-06-14T00:00:00"/>
    <s v="E0230141"/>
    <s v="PD023119"/>
    <s v="HELP DESK"/>
    <n v="162.65"/>
    <d v="2025-04-01T00:00:00"/>
    <x v="0"/>
    <s v="173/2023"/>
    <s v="5778/2023"/>
    <s v="359.00003541/2023-25  ITO"/>
    <s v="2 - FATURADO"/>
    <n v="381"/>
    <x v="2"/>
    <x v="1"/>
    <m/>
  </r>
  <r>
    <x v="5838"/>
    <s v="44.780.609/0001-04"/>
    <s v="NF SERVICOS"/>
    <n v="188293"/>
    <d v="2025-06-16T00:00:00"/>
    <n v="1981778"/>
    <d v="2025-06-16T00:00:00"/>
    <d v="2025-05-01T00:00:00"/>
    <n v="703.52"/>
    <d v="2025-07-16T00:00:00"/>
    <s v="E0230140"/>
    <s v="PD023119"/>
    <s v="GESTÃO DE ATENDIMENTO"/>
    <n v="669.75"/>
    <d v="2025-05-01T00:00:00"/>
    <x v="0"/>
    <s v="173/2023"/>
    <s v="5778/2023"/>
    <s v="359.00003541/2023-25-ITO"/>
    <s v="2 - FATURADO"/>
    <n v="349"/>
    <x v="4"/>
    <x v="1"/>
    <m/>
  </r>
  <r>
    <x v="5838"/>
    <s v="44.780.609/0001-04"/>
    <s v="NF SERVICOS"/>
    <n v="188294"/>
    <d v="2025-06-16T00:00:00"/>
    <n v="1981779"/>
    <d v="2025-06-16T00:00:00"/>
    <d v="2025-05-01T00:00:00"/>
    <n v="170.85"/>
    <d v="2025-07-16T00:00:00"/>
    <s v="E0230141"/>
    <s v="PD023119"/>
    <s v="HELP DESK"/>
    <n v="162.65"/>
    <d v="2025-05-01T00:00:00"/>
    <x v="0"/>
    <s v="173/2023"/>
    <s v="5778/2023"/>
    <s v="359.00003541/2023-25  ITO"/>
    <s v="2 - FATURADO"/>
    <n v="349"/>
    <x v="4"/>
    <x v="1"/>
    <m/>
  </r>
  <r>
    <x v="5838"/>
    <s v="44.780.609/0001-04"/>
    <s v="NF SERVICOS"/>
    <n v="190801"/>
    <d v="2025-07-28T00:00:00"/>
    <n v="1997019"/>
    <d v="2025-07-28T00:00:00"/>
    <d v="2025-06-01T00:00:00"/>
    <n v="703.52"/>
    <d v="2025-08-27T00:00:00"/>
    <s v="E0230140"/>
    <s v="PD023119"/>
    <s v="GESTÃO DE ATENDIMENTO"/>
    <n v="669.75"/>
    <d v="2025-06-01T00:00:00"/>
    <x v="0"/>
    <s v="173/2023"/>
    <s v="5778/2023"/>
    <s v="359.00003541/2023-25-ITO"/>
    <s v="2 - FATURADO"/>
    <n v="307"/>
    <x v="4"/>
    <x v="1"/>
    <m/>
  </r>
  <r>
    <x v="5838"/>
    <s v="44.780.609/0001-04"/>
    <s v="NF SERVICOS"/>
    <n v="190802"/>
    <d v="2025-07-28T00:00:00"/>
    <n v="1997020"/>
    <d v="2025-07-28T00:00:00"/>
    <d v="2025-06-01T00:00:00"/>
    <n v="159.46"/>
    <d v="2025-08-27T00:00:00"/>
    <s v="E0230141"/>
    <s v="PD023119"/>
    <s v="HELP DESK"/>
    <n v="151.81"/>
    <d v="2025-06-01T00:00:00"/>
    <x v="0"/>
    <s v="173/2023"/>
    <s v="5778/2023"/>
    <s v="359.00003541/2023-25  ITO"/>
    <s v="2 - FATURADO"/>
    <n v="307"/>
    <x v="4"/>
    <x v="1"/>
    <m/>
  </r>
  <r>
    <x v="5838"/>
    <s v="44.780.609/0001-04"/>
    <s v="NF SERVICOS"/>
    <n v="192465"/>
    <d v="2025-08-20T00:00:00"/>
    <n v="2011340"/>
    <d v="2025-08-20T00:00:00"/>
    <d v="2025-07-01T00:00:00"/>
    <n v="747.49"/>
    <d v="2025-09-19T00:00:00"/>
    <s v="E0230140"/>
    <s v="PD023119"/>
    <s v="GESTÃO DE ATENDIMENTO"/>
    <n v="711.61"/>
    <d v="2025-07-01T00:00:00"/>
    <x v="0"/>
    <s v="173/2023"/>
    <s v="5778/2023"/>
    <s v="359.00003541/2023-25-ITO"/>
    <s v="2 - FATURADO"/>
    <n v="284"/>
    <x v="4"/>
    <x v="1"/>
    <m/>
  </r>
  <r>
    <x v="5838"/>
    <s v="44.780.609/0001-04"/>
    <s v="NF SERVICOS"/>
    <n v="192473"/>
    <d v="2025-08-20T00:00:00"/>
    <n v="2011348"/>
    <d v="2025-08-20T00:00:00"/>
    <d v="2025-07-01T00:00:00"/>
    <n v="170.85"/>
    <d v="2025-09-19T00:00:00"/>
    <s v="E0230141"/>
    <s v="PD023119"/>
    <s v="HELP DESK"/>
    <n v="162.65"/>
    <d v="2025-07-01T00:00:00"/>
    <x v="0"/>
    <s v="173/2023"/>
    <s v="5778/2023"/>
    <s v="359.00003541/2023-25  ITO"/>
    <s v="2 - FATURADO"/>
    <n v="284"/>
    <x v="4"/>
    <x v="1"/>
    <m/>
  </r>
  <r>
    <x v="5838"/>
    <s v="44.780.609/0001-04"/>
    <s v="NF SERVICOS DO"/>
    <n v="353208"/>
    <d v="2025-09-08T00:00:00"/>
    <n v="360017"/>
    <d v="2025-09-08T00:00:00"/>
    <m/>
    <n v="737.52"/>
    <d v="2025-10-08T00:00:00"/>
    <s v="E0220758"/>
    <s v="PD022758"/>
    <s v="Serviços de Publicidade Eletrônica"/>
    <n v="702.12"/>
    <m/>
    <x v="1"/>
    <m/>
    <m/>
    <m/>
    <s v="2 - FATURADO"/>
    <n v="265"/>
    <x v="4"/>
    <x v="0"/>
    <m/>
  </r>
  <r>
    <x v="5838"/>
    <s v="44.780.609/0001-04"/>
    <s v="NF SERVICOS"/>
    <n v="194027"/>
    <d v="2025-09-12T00:00:00"/>
    <n v="2025661"/>
    <d v="2025-09-12T00:00:00"/>
    <d v="2025-08-01T00:00:00"/>
    <n v="170.85"/>
    <d v="2025-10-12T00:00:00"/>
    <s v="E0230141"/>
    <s v="PD023119"/>
    <s v="HELP DESK"/>
    <n v="162.65"/>
    <d v="2025-08-01T00:00:00"/>
    <x v="0"/>
    <s v="173/2023"/>
    <s v="5778/2023"/>
    <s v="359.00003541/2023-25  ITO"/>
    <s v="2 - FATURADO"/>
    <n v="261"/>
    <x v="4"/>
    <x v="1"/>
    <m/>
  </r>
  <r>
    <x v="5838"/>
    <s v="44.780.609/0001-04"/>
    <s v="ND-RATEIO CONDOM PPT"/>
    <n v="21495"/>
    <d v="2026-01-30T00:00:00"/>
    <m/>
    <m/>
    <m/>
    <n v="18500.490000000002"/>
    <d v="2026-02-27T00:00:00"/>
    <s v="CARGA INICIAL RATEIO CONDOM PPT"/>
    <m/>
    <s v="CARGA INICIAL RATEIO CONDOM PPT"/>
    <n v="0.49"/>
    <m/>
    <x v="0"/>
    <m/>
    <m/>
    <m/>
    <s v="28 DIAS"/>
    <n v="123"/>
    <x v="5"/>
    <x v="8"/>
    <m/>
  </r>
  <r>
    <x v="5838"/>
    <s v="44.780.609/0001-04"/>
    <s v="ND-RATEIO CONDOM PPT"/>
    <n v="22051"/>
    <d v="2026-06-01T00:00:00"/>
    <m/>
    <m/>
    <m/>
    <n v="18524.78"/>
    <d v="2026-06-30T00:00:00"/>
    <s v="CARGA INICIAL RATEIO CONDOM PPT"/>
    <m/>
    <s v="CARGA INICIAL RATEIO CONDOM PPT"/>
    <n v="18524.78"/>
    <m/>
    <x v="0"/>
    <m/>
    <m/>
    <m/>
    <s v="29 DIAS"/>
    <n v="1"/>
    <x v="0"/>
    <x v="8"/>
    <m/>
  </r>
  <r>
    <x v="5838"/>
    <s v="44.780.609/0001-04"/>
    <s v="NF SERVICOS"/>
    <n v="211940"/>
    <d v="2026-06-09T00:00:00"/>
    <n v="2197647"/>
    <d v="2026-06-09T00:00:00"/>
    <d v="2026-04-01T00:00:00"/>
    <n v="52294.32"/>
    <d v="2026-07-09T00:00:00"/>
    <s v="E0251296"/>
    <s v="PD251169"/>
    <s v="PREFEITURA CADASTRO"/>
    <n v="49784.19"/>
    <d v="2026-04-01T00:00:00"/>
    <x v="0"/>
    <s v="319/2025"/>
    <m/>
    <s v="359.00004911/2025-11 - APPS/ITO"/>
    <s v="2 - FATURADO"/>
    <n v="0"/>
    <x v="1"/>
    <x v="1"/>
    <m/>
  </r>
  <r>
    <x v="5838"/>
    <s v="44.780.609/0001-04"/>
    <s v="NF SERVICOS"/>
    <n v="213586"/>
    <d v="2026-06-26T00:00:00"/>
    <n v="2222405"/>
    <d v="2026-06-26T00:00:00"/>
    <d v="2026-05-01T00:00:00"/>
    <n v="50365.68"/>
    <d v="2026-07-26T00:00:00"/>
    <s v="E0251296"/>
    <s v="PD251169"/>
    <s v="PREFEITURA CADASTRO"/>
    <n v="47948.13"/>
    <d v="2026-05-01T00:00:00"/>
    <x v="0"/>
    <s v="319/2025"/>
    <m/>
    <s v="359.00004911/2025-11 - APPS/ITO"/>
    <s v="2 - FATURADO"/>
    <n v="0"/>
    <x v="1"/>
    <x v="1"/>
    <m/>
  </r>
  <r>
    <x v="5839"/>
    <s v="44.786.111/0001-40"/>
    <s v="NF SERVICOS - ADESAO"/>
    <n v="1996419"/>
    <d v="2026-06-12T00:00:00"/>
    <n v="219887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840"/>
    <s v="44.801.238/0001-91"/>
    <s v="NF SERVICOS - ADESAO"/>
    <n v="2015108"/>
    <d v="2026-06-17T00:00:00"/>
    <n v="2217877"/>
    <d v="2026-06-17T00:00:00"/>
    <m/>
    <n v="159.68"/>
    <d v="2026-06-20T00:00:00"/>
    <m/>
    <m/>
    <s v="Processamento de dados e congêneres"/>
    <n v="159.68"/>
    <m/>
    <x v="0"/>
    <m/>
    <m/>
    <m/>
    <s v="2 - FATURADO"/>
    <n v="10"/>
    <x v="0"/>
    <x v="0"/>
    <m/>
  </r>
  <r>
    <x v="5841"/>
    <s v="44.826.840/0001-83"/>
    <s v="ND-POUPATEMPO 4.0"/>
    <n v="8563"/>
    <d v="2026-06-03T00:00:00"/>
    <s v="PPT00693"/>
    <s v="PPT00693"/>
    <d v="2026-06-01T00:00:00"/>
    <n v="21189.97"/>
    <d v="2026-07-03T00:00:00"/>
    <s v="PPT00693"/>
    <s v="PP00693"/>
    <s v="IMPLANTACAO E OPERACAO DO POUPATEMPO RIO DAS PEDRAS"/>
    <n v="21189.97"/>
    <d v="2026-06-01T00:00:00"/>
    <x v="0"/>
    <m/>
    <s v="PD-PRC-2022/02005"/>
    <m/>
    <s v="2 - FATURADO"/>
    <n v="0"/>
    <x v="1"/>
    <x v="14"/>
    <m/>
  </r>
  <r>
    <x v="5841"/>
    <s v="44.826.840/0001-83"/>
    <s v="NF SERVICOS"/>
    <n v="211931"/>
    <d v="2026-06-08T00:00:00"/>
    <n v="2197638"/>
    <d v="2026-06-08T00:00:00"/>
    <d v="2026-04-01T00:00:00"/>
    <n v="644.4"/>
    <d v="2026-07-08T00:00:00"/>
    <s v="E0260079"/>
    <s v="PD260056"/>
    <s v="CADASTRO DE MULTAS"/>
    <n v="613.47"/>
    <d v="2026-04-01T00:00:00"/>
    <x v="0"/>
    <m/>
    <s v="4031/2025"/>
    <s v="359.00000938/2026-16 - ITO / APPS"/>
    <s v="2 - FATURADO"/>
    <n v="0"/>
    <x v="1"/>
    <x v="1"/>
    <m/>
  </r>
  <r>
    <x v="5841"/>
    <s v="44.826.840/0001-83"/>
    <s v="NF SERVICOS"/>
    <n v="211933"/>
    <d v="2026-06-08T00:00:00"/>
    <n v="2197640"/>
    <d v="2026-06-08T00:00:00"/>
    <d v="2026-03-01T00:00:00"/>
    <n v="644.4"/>
    <d v="2026-07-08T00:00:00"/>
    <s v="E0260079"/>
    <s v="PD260056"/>
    <s v="CADASTRO DE MULTAS"/>
    <n v="613.47"/>
    <d v="2026-03-01T00:00:00"/>
    <x v="0"/>
    <m/>
    <s v="4031/2025"/>
    <s v="359.00000938/2026-16 - ITO / APPS"/>
    <s v="2 - FATURADO"/>
    <n v="0"/>
    <x v="1"/>
    <x v="1"/>
    <m/>
  </r>
  <r>
    <x v="5841"/>
    <s v="44.826.840/0001-83"/>
    <s v="NF SERVICOS DO"/>
    <n v="406152"/>
    <d v="2026-06-08T00:00:00"/>
    <n v="413132"/>
    <d v="2026-06-08T00:00:00"/>
    <m/>
    <n v="387.2"/>
    <d v="2026-07-08T00:00:00"/>
    <s v="E0240810"/>
    <s v="PD024810"/>
    <s v="Serviços de Publicidade Eletrônica"/>
    <n v="368.61"/>
    <m/>
    <x v="0"/>
    <m/>
    <m/>
    <m/>
    <s v="2 - FATURADO"/>
    <n v="0"/>
    <x v="1"/>
    <x v="0"/>
    <m/>
  </r>
  <r>
    <x v="5841"/>
    <s v="44.826.840/0001-83"/>
    <s v="NF SERVICOS DO"/>
    <n v="407712"/>
    <d v="2026-06-12T00:00:00"/>
    <n v="414357"/>
    <d v="2026-06-12T00:00:00"/>
    <m/>
    <n v="663.77"/>
    <d v="2026-07-12T00:00:00"/>
    <s v="E0240810"/>
    <s v="PD024810"/>
    <s v="Serviços de Publicidade Eletrônica"/>
    <n v="631.91"/>
    <m/>
    <x v="0"/>
    <m/>
    <m/>
    <m/>
    <s v="2 - FATURADO"/>
    <n v="0"/>
    <x v="1"/>
    <x v="0"/>
    <m/>
  </r>
  <r>
    <x v="5841"/>
    <s v="44.826.840/0001-83"/>
    <s v="NF SERVICOS DO"/>
    <n v="408569"/>
    <d v="2026-06-17T00:00:00"/>
    <n v="415409"/>
    <d v="2026-06-17T00:00:00"/>
    <m/>
    <n v="331.88"/>
    <d v="2026-07-17T00:00:00"/>
    <s v="E0240810"/>
    <s v="PD024810"/>
    <s v="Serviços de Publicidade Eletrônica"/>
    <n v="315.95"/>
    <m/>
    <x v="0"/>
    <m/>
    <m/>
    <m/>
    <s v="2 - FATURADO"/>
    <n v="0"/>
    <x v="1"/>
    <x v="0"/>
    <m/>
  </r>
  <r>
    <x v="5841"/>
    <s v="44.826.840/0001-83"/>
    <s v="NF SERVICOS DO"/>
    <n v="409468"/>
    <d v="2026-06-22T00:00:00"/>
    <n v="416213"/>
    <d v="2026-06-23T00:00:00"/>
    <m/>
    <n v="442.51"/>
    <d v="2026-07-23T00:00:00"/>
    <s v="E0240810"/>
    <s v="PD024810"/>
    <s v="Serviços de Publicidade Eletrônica"/>
    <n v="421.27"/>
    <m/>
    <x v="0"/>
    <m/>
    <m/>
    <m/>
    <s v="2 - FATURADO"/>
    <n v="0"/>
    <x v="1"/>
    <x v="0"/>
    <m/>
  </r>
  <r>
    <x v="5841"/>
    <s v="44.826.840/0001-83"/>
    <s v="NF SERVICOS DO"/>
    <n v="410465"/>
    <d v="2026-06-26T00:00:00"/>
    <n v="417453"/>
    <d v="2026-06-26T00:00:00"/>
    <m/>
    <n v="387.2"/>
    <d v="2026-07-26T00:00:00"/>
    <s v="E0240810"/>
    <s v="PD024810"/>
    <s v="Serviços de Publicidade Eletrônica"/>
    <n v="368.61"/>
    <m/>
    <x v="0"/>
    <m/>
    <m/>
    <m/>
    <s v="2 - FATURADO"/>
    <n v="0"/>
    <x v="1"/>
    <x v="0"/>
    <m/>
  </r>
  <r>
    <x v="5841"/>
    <s v="44.826.840/0001-83"/>
    <s v="NF SERVICOS"/>
    <n v="213670"/>
    <d v="2026-06-29T00:00:00"/>
    <n v="2222489"/>
    <d v="2026-06-29T00:00:00"/>
    <d v="2026-05-01T00:00:00"/>
    <n v="644.4"/>
    <d v="2026-07-29T00:00:00"/>
    <s v="E0260079"/>
    <s v="PD260056"/>
    <s v="CADASTRO DE MULTAS"/>
    <n v="613.47"/>
    <d v="2026-05-01T00:00:00"/>
    <x v="0"/>
    <m/>
    <s v="4031/2025"/>
    <s v="359.00000938/2026-16 - ITO / APPS"/>
    <s v="2 - FATURADO"/>
    <n v="0"/>
    <x v="1"/>
    <x v="1"/>
    <m/>
  </r>
  <r>
    <x v="5842"/>
    <s v="44.831.733/0001-43"/>
    <s v="NF SERVICOS"/>
    <n v="198111"/>
    <d v="2025-11-13T00:00:00"/>
    <n v="2064553"/>
    <d v="2025-11-13T00:00:00"/>
    <d v="2025-10-01T00:00:00"/>
    <n v="226.4"/>
    <d v="2025-12-13T00:00:00"/>
    <s v="E0240689"/>
    <s v="PD024689"/>
    <s v="PREFEITURA CADASTRO"/>
    <n v="215.53"/>
    <d v="2025-10-01T00:00:00"/>
    <x v="21"/>
    <s v="107/2024"/>
    <m/>
    <s v="359.00008006/2024-41-ITO/APPS"/>
    <s v="2 - FATURADO"/>
    <n v="199"/>
    <x v="4"/>
    <x v="1"/>
    <m/>
  </r>
  <r>
    <x v="5842"/>
    <s v="44.831.733/0001-43"/>
    <s v="NF SERVICOS"/>
    <n v="212123"/>
    <d v="2026-06-10T00:00:00"/>
    <n v="2197830"/>
    <d v="2026-06-11T00:00:00"/>
    <d v="2026-05-01T00:00:00"/>
    <n v="644.4"/>
    <d v="2026-07-10T00:00:00"/>
    <s v="E0251527"/>
    <s v="PD251418"/>
    <s v="PREFEITURA CADASTRO"/>
    <n v="613.47"/>
    <d v="2026-05-01T00:00:00"/>
    <x v="0"/>
    <m/>
    <s v="097/2025"/>
    <s v="359.00008283/2025-35-APPS/ITO"/>
    <s v="2 - FATURADO"/>
    <n v="0"/>
    <x v="1"/>
    <x v="1"/>
    <m/>
  </r>
  <r>
    <x v="5843"/>
    <s v="44.847.663/0001-11"/>
    <s v="ND-POUPATEMPO 4.0"/>
    <n v="8452"/>
    <d v="2026-06-03T00:00:00"/>
    <s v="PPT00841"/>
    <s v="PPT00841"/>
    <d v="2026-06-01T00:00:00"/>
    <n v="27324.83"/>
    <d v="2026-07-03T00:00:00"/>
    <s v="PPT00841"/>
    <s v="PP00841"/>
    <s v="IMPLANTACAO E OPERACAO DO POUPATEMPO SERRA NEGRA"/>
    <n v="27324.83"/>
    <d v="2026-06-01T00:00:00"/>
    <x v="0"/>
    <m/>
    <s v="SEI-359.00004525/2023-50"/>
    <m/>
    <s v="2 - FATURADO"/>
    <n v="0"/>
    <x v="1"/>
    <x v="14"/>
    <m/>
  </r>
  <r>
    <x v="5843"/>
    <s v="44.847.663/0001-11"/>
    <s v="NF SERVICOS"/>
    <n v="212149"/>
    <d v="2026-06-10T00:00:00"/>
    <n v="2197856"/>
    <d v="2026-06-11T00:00:00"/>
    <d v="2026-05-01T00:00:00"/>
    <n v="1464.76"/>
    <d v="2026-07-10T00:00:00"/>
    <s v="E0220809"/>
    <s v="PD022809"/>
    <s v="PREFEITURA SIM"/>
    <n v="1394.45"/>
    <d v="2026-05-01T00:00:00"/>
    <x v="0"/>
    <s v="NR. 30/2022"/>
    <s v="NR. 06/2022"/>
    <s v="359.00004303/2024-18-APPS\ITO"/>
    <s v="2 - FATURADO"/>
    <n v="0"/>
    <x v="1"/>
    <x v="1"/>
    <m/>
  </r>
  <r>
    <x v="5843"/>
    <s v="44.847.663/0001-11"/>
    <s v="NF SERVICOS"/>
    <n v="213533"/>
    <d v="2026-06-25T00:00:00"/>
    <n v="2222352"/>
    <d v="2026-06-26T00:00:00"/>
    <d v="2026-05-01T00:00:00"/>
    <n v="7882.62"/>
    <d v="2026-07-25T00:00:00"/>
    <s v="E0251120"/>
    <s v="PD251123"/>
    <s v="PLATAFORMA COLABORATIVA I"/>
    <n v="7504.25"/>
    <d v="2026-05-01T00:00:00"/>
    <x v="0"/>
    <s v="179/2025"/>
    <s v="241/2025"/>
    <s v="359.00003849/2025-32 - ITO"/>
    <s v="2 - FATURADO"/>
    <n v="0"/>
    <x v="1"/>
    <x v="1"/>
    <m/>
  </r>
  <r>
    <x v="5844"/>
    <s v="44.850.330/0001-41"/>
    <s v="NF SERVICOS - ADESAO"/>
    <n v="1988720"/>
    <d v="2026-05-21T00:00:00"/>
    <n v="2189710"/>
    <d v="2026-05-23T00:00:00"/>
    <m/>
    <n v="3.46"/>
    <d v="2026-07-30T00:00:00"/>
    <m/>
    <m/>
    <s v="Processamento de dados e congêneres"/>
    <n v="3.46"/>
    <m/>
    <x v="0"/>
    <m/>
    <m/>
    <m/>
    <s v="2 - FATURADO"/>
    <n v="0"/>
    <x v="1"/>
    <x v="0"/>
    <m/>
  </r>
  <r>
    <x v="5844"/>
    <s v="44.850.330/0001-41"/>
    <s v="NF SERVICOS - ADESAO"/>
    <n v="2015046"/>
    <d v="2026-06-17T00:00:00"/>
    <n v="2217815"/>
    <d v="2026-06-17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5845"/>
    <s v="44.853.505/0001-74"/>
    <s v="NF SERVICOS DO"/>
    <n v="407629"/>
    <d v="2026-06-12T00:00:00"/>
    <n v="414485"/>
    <d v="2026-06-12T00:00:00"/>
    <m/>
    <n v="507.04"/>
    <d v="2026-07-12T00:00:00"/>
    <s v="E0250932"/>
    <s v="PD025932"/>
    <s v="Serviços de Publicidade Eletrônica"/>
    <n v="482.7"/>
    <m/>
    <x v="0"/>
    <m/>
    <m/>
    <m/>
    <s v="2 - FATURADO"/>
    <n v="0"/>
    <x v="1"/>
    <x v="0"/>
    <m/>
  </r>
  <r>
    <x v="5845"/>
    <s v="44.853.505/0001-74"/>
    <s v="NF SERVICOS DO"/>
    <n v="408349"/>
    <d v="2026-06-17T00:00:00"/>
    <n v="415452"/>
    <d v="2026-06-17T00:00:00"/>
    <m/>
    <n v="230.47"/>
    <d v="2026-07-17T00:00:00"/>
    <s v="E0250932"/>
    <s v="PD025932"/>
    <s v="Serviços de Publicidade Eletrônica"/>
    <n v="219.41"/>
    <m/>
    <x v="0"/>
    <m/>
    <m/>
    <m/>
    <s v="2 - FATURADO"/>
    <n v="0"/>
    <x v="1"/>
    <x v="0"/>
    <m/>
  </r>
  <r>
    <x v="5845"/>
    <s v="44.853.505/0001-74"/>
    <s v="NF SERVICOS DO"/>
    <n v="408517"/>
    <d v="2026-06-17T00:00:00"/>
    <n v="415351"/>
    <d v="2026-06-17T00:00:00"/>
    <m/>
    <n v="1336.75"/>
    <d v="2026-07-17T00:00:00"/>
    <s v="E0250932"/>
    <s v="PD025932"/>
    <s v="Serviços de Publicidade Eletrônica"/>
    <n v="1272.5899999999999"/>
    <m/>
    <x v="0"/>
    <m/>
    <m/>
    <m/>
    <s v="2 - FATURADO"/>
    <n v="0"/>
    <x v="1"/>
    <x v="0"/>
    <m/>
  </r>
  <r>
    <x v="5845"/>
    <s v="44.853.505/0001-74"/>
    <s v="NF SERVICOS DO"/>
    <n v="410092"/>
    <d v="2026-06-24T00:00:00"/>
    <n v="417029"/>
    <d v="2026-06-24T00:00:00"/>
    <m/>
    <n v="460.95"/>
    <d v="2026-07-24T00:00:00"/>
    <s v="E0250932"/>
    <s v="PD025932"/>
    <s v="Serviços de Publicidade Eletrônica"/>
    <n v="438.82"/>
    <m/>
    <x v="0"/>
    <m/>
    <m/>
    <m/>
    <s v="2 - FATURADO"/>
    <n v="0"/>
    <x v="1"/>
    <x v="0"/>
    <m/>
  </r>
  <r>
    <x v="5846"/>
    <s v="44.855.443/0001-30"/>
    <s v="NF SERVICOS"/>
    <n v="212233"/>
    <d v="2026-06-10T00:00:00"/>
    <n v="2197940"/>
    <d v="2026-06-11T00:00:00"/>
    <d v="2026-05-01T00:00:00"/>
    <n v="649.79999999999995"/>
    <d v="2026-07-10T00:00:00"/>
    <s v="E0251024"/>
    <s v="PD251019"/>
    <s v="PREFEITURA SIM"/>
    <n v="618.61"/>
    <d v="2026-05-01T00:00:00"/>
    <x v="0"/>
    <s v="020-2025"/>
    <s v="093/2025 - DL  045/2025"/>
    <s v="359.00002028/2025-89 APPS/ITO"/>
    <s v="2 - FATURADO"/>
    <n v="0"/>
    <x v="1"/>
    <x v="1"/>
    <m/>
  </r>
  <r>
    <x v="5847"/>
    <s v="44.872.778/0001-66"/>
    <s v="NF SERVICOS DO"/>
    <n v="406648"/>
    <d v="2026-06-08T00:00:00"/>
    <n v="413541"/>
    <d v="2026-06-09T00:00:00"/>
    <m/>
    <n v="414.85"/>
    <d v="2026-07-08T00:00:00"/>
    <s v="E0230876"/>
    <s v="PD023876"/>
    <s v="Serviços de Publicidade Eletrônica"/>
    <n v="394.94"/>
    <m/>
    <x v="0"/>
    <m/>
    <m/>
    <m/>
    <s v="2 - FATURADO"/>
    <n v="0"/>
    <x v="1"/>
    <x v="0"/>
    <m/>
  </r>
  <r>
    <x v="5848"/>
    <s v="44.877.553/0001-00"/>
    <s v="NF SERVICOS - ADESAO"/>
    <n v="2014937"/>
    <d v="2026-06-17T00:00:00"/>
    <n v="2217706"/>
    <d v="2026-06-17T00:00:00"/>
    <m/>
    <n v="190.59"/>
    <d v="2026-06-20T00:00:00"/>
    <m/>
    <m/>
    <s v="Processamento de dados e congêneres"/>
    <n v="190.59"/>
    <m/>
    <x v="0"/>
    <m/>
    <m/>
    <m/>
    <s v="2 - FATURADO"/>
    <n v="10"/>
    <x v="0"/>
    <x v="0"/>
    <m/>
  </r>
  <r>
    <x v="5849"/>
    <s v="44.880.060/0001-11"/>
    <s v="NF SERVICOS DO"/>
    <n v="405566"/>
    <d v="2026-06-01T00:00:00"/>
    <n v="412437"/>
    <d v="2026-06-03T00:00:00"/>
    <m/>
    <n v="276.57"/>
    <d v="2026-07-01T00:00:00"/>
    <s v="E0230855"/>
    <s v="PD023855"/>
    <s v="Serviços de Publicidade Eletrônica"/>
    <n v="263.29000000000002"/>
    <m/>
    <x v="0"/>
    <m/>
    <m/>
    <m/>
    <s v="2 - FATURADO"/>
    <n v="0"/>
    <x v="1"/>
    <x v="0"/>
    <m/>
  </r>
  <r>
    <x v="5849"/>
    <s v="44.880.060/0001-11"/>
    <s v="NF SERVICOS DO"/>
    <n v="406096"/>
    <d v="2026-06-08T00:00:00"/>
    <n v="412956"/>
    <d v="2026-06-08T00:00:00"/>
    <m/>
    <n v="221.26"/>
    <d v="2026-07-08T00:00:00"/>
    <s v="E0230855"/>
    <s v="PD023855"/>
    <s v="Serviços de Publicidade Eletrônica"/>
    <n v="210.64"/>
    <m/>
    <x v="0"/>
    <m/>
    <m/>
    <m/>
    <s v="2 - FATURADO"/>
    <n v="0"/>
    <x v="1"/>
    <x v="0"/>
    <m/>
  </r>
  <r>
    <x v="5849"/>
    <s v="44.880.060/0001-11"/>
    <s v="NF SERVICOS DO"/>
    <n v="410369"/>
    <d v="2026-06-25T00:00:00"/>
    <n v="417293"/>
    <d v="2026-06-25T00:00:00"/>
    <m/>
    <n v="221.26"/>
    <d v="2026-07-25T00:00:00"/>
    <s v="E0230855"/>
    <s v="PD023855"/>
    <s v="Serviços de Publicidade Eletrônica"/>
    <n v="210.64"/>
    <m/>
    <x v="0"/>
    <m/>
    <m/>
    <m/>
    <s v="2 - FATURADO"/>
    <n v="0"/>
    <x v="1"/>
    <x v="0"/>
    <m/>
  </r>
  <r>
    <x v="5849"/>
    <s v="44.880.060/0001-11"/>
    <s v="NF SERVICOS DO"/>
    <n v="410604"/>
    <d v="2026-06-26T00:00:00"/>
    <n v="417414"/>
    <d v="2026-06-26T00:00:00"/>
    <m/>
    <n v="276.57"/>
    <d v="2026-07-26T00:00:00"/>
    <s v="E0230855"/>
    <s v="PD023855"/>
    <s v="Serviços de Publicidade Eletrônica"/>
    <n v="263.29000000000002"/>
    <m/>
    <x v="0"/>
    <m/>
    <m/>
    <m/>
    <s v="2 - FATURADO"/>
    <n v="0"/>
    <x v="1"/>
    <x v="0"/>
    <m/>
  </r>
  <r>
    <x v="5849"/>
    <s v="44.880.060/0001-11"/>
    <s v="NF SERVICOS DO"/>
    <n v="410810"/>
    <d v="2026-06-29T00:00:00"/>
    <n v="417637"/>
    <d v="2026-06-29T00:00:00"/>
    <m/>
    <n v="387.2"/>
    <d v="2026-07-29T00:00:00"/>
    <s v="E0230855"/>
    <s v="PD023855"/>
    <s v="Serviços de Publicidade Eletrônica"/>
    <n v="368.61"/>
    <m/>
    <x v="0"/>
    <m/>
    <m/>
    <m/>
    <s v="2 - FATURADO"/>
    <n v="0"/>
    <x v="1"/>
    <x v="0"/>
    <m/>
  </r>
  <r>
    <x v="5850"/>
    <s v="44.881.449/0001-81"/>
    <s v="NF SERVICOS"/>
    <n v="211920"/>
    <d v="2026-06-08T00:00:00"/>
    <n v="2197627"/>
    <d v="2026-06-08T00:00:00"/>
    <d v="2026-04-01T00:00:00"/>
    <n v="1013.28"/>
    <d v="2026-07-08T00:00:00"/>
    <s v="E0250144"/>
    <s v="PD025124"/>
    <s v="PREFEITURA SIM"/>
    <n v="964.64"/>
    <d v="2026-04-01T00:00:00"/>
    <x v="0"/>
    <m/>
    <m/>
    <s v="359.00000929/2025-36 - APPS/ITO"/>
    <s v="2 - FATURADO"/>
    <n v="0"/>
    <x v="1"/>
    <x v="1"/>
    <m/>
  </r>
  <r>
    <x v="5851"/>
    <s v="44.892.693/0001-40"/>
    <s v="NF SERVICOS"/>
    <n v="211337"/>
    <d v="2026-05-26T00:00:00"/>
    <n v="2196879"/>
    <d v="2026-05-26T00:00:00"/>
    <d v="2026-04-01T00:00:00"/>
    <n v="4632.6899999999996"/>
    <d v="2026-06-25T00:00:00"/>
    <s v="E0240623"/>
    <s v="PD024623"/>
    <s v="PREFEITURAS-CADASTRO"/>
    <n v="4410.32"/>
    <d v="2026-04-01T00:00:00"/>
    <x v="0"/>
    <n v="24623"/>
    <m/>
    <s v="359.00002919/2024-54- ITO"/>
    <s v="2 - FATURADO"/>
    <n v="5"/>
    <x v="0"/>
    <x v="1"/>
    <m/>
  </r>
  <r>
    <x v="5851"/>
    <s v="44.892.693/0001-40"/>
    <s v="NF SERVICOS DO"/>
    <n v="409050"/>
    <d v="2026-06-19T00:00:00"/>
    <n v="416029"/>
    <d v="2026-06-19T00:00:00"/>
    <m/>
    <n v="885.02"/>
    <d v="2026-07-19T00:00:00"/>
    <s v="E0220720"/>
    <s v="PD022720"/>
    <s v="Serviços de Publicidade Eletrônica"/>
    <n v="842.54"/>
    <m/>
    <x v="0"/>
    <m/>
    <m/>
    <m/>
    <s v="2 - FATURADO"/>
    <n v="0"/>
    <x v="1"/>
    <x v="0"/>
    <m/>
  </r>
  <r>
    <x v="5851"/>
    <s v="44.892.693/0001-40"/>
    <s v="NF SERVICOS DO"/>
    <n v="409201"/>
    <d v="2026-06-19T00:00:00"/>
    <n v="416134"/>
    <d v="2026-06-19T00:00:00"/>
    <m/>
    <n v="958.78"/>
    <d v="2026-07-19T00:00:00"/>
    <s v="E0220720"/>
    <s v="PD022720"/>
    <s v="Serviços de Publicidade Eletrônica"/>
    <n v="912.76"/>
    <m/>
    <x v="0"/>
    <m/>
    <m/>
    <m/>
    <s v="2 - FATURADO"/>
    <n v="0"/>
    <x v="1"/>
    <x v="0"/>
    <m/>
  </r>
  <r>
    <x v="5851"/>
    <s v="44.892.693/0001-40"/>
    <s v="NF SERVICOS DO"/>
    <n v="409526"/>
    <d v="2026-06-22T00:00:00"/>
    <n v="416268"/>
    <d v="2026-06-23T00:00:00"/>
    <m/>
    <n v="590.02"/>
    <d v="2026-07-23T00:00:00"/>
    <s v="E0220720"/>
    <s v="PD022720"/>
    <s v="Serviços de Publicidade Eletrônica"/>
    <n v="561.70000000000005"/>
    <m/>
    <x v="0"/>
    <m/>
    <m/>
    <m/>
    <s v="2 - FATURADO"/>
    <n v="0"/>
    <x v="1"/>
    <x v="0"/>
    <m/>
  </r>
  <r>
    <x v="5851"/>
    <s v="44.892.693/0001-40"/>
    <s v="NF SERVICOS DO"/>
    <n v="409596"/>
    <d v="2026-06-23T00:00:00"/>
    <n v="416522"/>
    <d v="2026-06-24T00:00:00"/>
    <m/>
    <n v="516.26"/>
    <d v="2026-07-24T00:00:00"/>
    <s v="E0220720"/>
    <s v="PD022720"/>
    <s v="Serviços de Publicidade Eletrônica"/>
    <n v="491.48"/>
    <m/>
    <x v="0"/>
    <m/>
    <m/>
    <m/>
    <s v="2 - FATURADO"/>
    <n v="0"/>
    <x v="1"/>
    <x v="0"/>
    <m/>
  </r>
  <r>
    <x v="5851"/>
    <s v="44.892.693/0001-40"/>
    <s v="NF SERVICOS DO"/>
    <n v="409714"/>
    <d v="2026-06-23T00:00:00"/>
    <n v="416751"/>
    <d v="2026-06-24T00:00:00"/>
    <m/>
    <n v="1180.03"/>
    <d v="2026-07-24T00:00:00"/>
    <s v="E0220720"/>
    <s v="PD022720"/>
    <s v="Serviços de Publicidade Eletrônica"/>
    <n v="1123.3900000000001"/>
    <m/>
    <x v="0"/>
    <m/>
    <m/>
    <m/>
    <s v="2 - FATURADO"/>
    <n v="0"/>
    <x v="1"/>
    <x v="0"/>
    <m/>
  </r>
  <r>
    <x v="5851"/>
    <s v="44.892.693/0001-40"/>
    <s v="NF SERVICOS DO"/>
    <n v="409975"/>
    <d v="2026-06-24T00:00:00"/>
    <n v="416819"/>
    <d v="2026-06-24T00:00:00"/>
    <m/>
    <n v="1770.05"/>
    <d v="2026-07-24T00:00:00"/>
    <s v="E0220720"/>
    <s v="PD022720"/>
    <s v="Serviços de Publicidade Eletrônica"/>
    <n v="1685.09"/>
    <m/>
    <x v="0"/>
    <m/>
    <m/>
    <m/>
    <s v="2 - FATURADO"/>
    <n v="0"/>
    <x v="1"/>
    <x v="0"/>
    <m/>
  </r>
  <r>
    <x v="5851"/>
    <s v="44.892.693/0001-40"/>
    <s v="NF SERVICOS DO"/>
    <n v="410029"/>
    <d v="2026-06-24T00:00:00"/>
    <n v="416922"/>
    <d v="2026-06-24T00:00:00"/>
    <m/>
    <n v="811.27"/>
    <d v="2026-07-24T00:00:00"/>
    <s v="E0220720"/>
    <s v="PD022720"/>
    <s v="Serviços de Publicidade Eletrônica"/>
    <n v="772.33"/>
    <m/>
    <x v="0"/>
    <m/>
    <m/>
    <m/>
    <s v="2 - FATURADO"/>
    <n v="0"/>
    <x v="1"/>
    <x v="0"/>
    <m/>
  </r>
  <r>
    <x v="5851"/>
    <s v="44.892.693/0001-40"/>
    <s v="NF SERVICOS DO"/>
    <n v="410424"/>
    <d v="2026-06-25T00:00:00"/>
    <n v="417130"/>
    <d v="2026-06-25T00:00:00"/>
    <m/>
    <n v="221.26"/>
    <d v="2026-07-25T00:00:00"/>
    <s v="E0220720"/>
    <s v="PD022720"/>
    <s v="Serviços de Publicidade Eletrônica"/>
    <n v="210.64"/>
    <m/>
    <x v="0"/>
    <m/>
    <m/>
    <m/>
    <s v="2 - FATURADO"/>
    <n v="0"/>
    <x v="1"/>
    <x v="0"/>
    <m/>
  </r>
  <r>
    <x v="5851"/>
    <s v="44.892.693/0001-40"/>
    <s v="NF SERVICOS DO"/>
    <n v="410667"/>
    <d v="2026-06-26T00:00:00"/>
    <n v="417354"/>
    <d v="2026-06-26T00:00:00"/>
    <m/>
    <n v="516.26"/>
    <d v="2026-07-26T00:00:00"/>
    <s v="E0220720"/>
    <s v="PD022720"/>
    <s v="Serviços de Publicidade Eletrônica"/>
    <n v="491.48"/>
    <m/>
    <x v="0"/>
    <m/>
    <m/>
    <m/>
    <s v="2 - FATURADO"/>
    <n v="0"/>
    <x v="1"/>
    <x v="0"/>
    <m/>
  </r>
  <r>
    <x v="5851"/>
    <s v="44.892.693/0001-40"/>
    <s v="NF SERVICOS DO"/>
    <n v="411018"/>
    <d v="2026-06-29T00:00:00"/>
    <n v="417756"/>
    <d v="2026-06-29T00:00:00"/>
    <m/>
    <n v="368.76"/>
    <d v="2026-07-29T00:00:00"/>
    <s v="E0220720"/>
    <s v="PD022720"/>
    <s v="Serviços de Publicidade Eletrônica"/>
    <n v="351.06"/>
    <m/>
    <x v="0"/>
    <m/>
    <m/>
    <m/>
    <s v="2 - FATURADO"/>
    <n v="0"/>
    <x v="1"/>
    <x v="0"/>
    <m/>
  </r>
  <r>
    <x v="5852"/>
    <s v="44.897.015/0001-70"/>
    <s v="NF SERVICOS - ADESAO"/>
    <n v="2012932"/>
    <d v="2026-06-17T00:00:00"/>
    <n v="2215700"/>
    <d v="2026-06-17T00:00:00"/>
    <m/>
    <n v="107.61"/>
    <d v="2026-06-20T00:00:00"/>
    <m/>
    <m/>
    <s v="Processamento de dados e congêneres"/>
    <n v="107.61"/>
    <m/>
    <x v="0"/>
    <m/>
    <m/>
    <m/>
    <s v="2 - FATURADO"/>
    <n v="10"/>
    <x v="0"/>
    <x v="0"/>
    <m/>
  </r>
  <r>
    <x v="5853"/>
    <s v="44.918.712/0001-60"/>
    <s v="NF SERVICOS DO"/>
    <n v="374757"/>
    <d v="2025-12-11T00:00:00"/>
    <n v="381574"/>
    <d v="2025-12-12T00:00:00"/>
    <m/>
    <n v="230.47"/>
    <d v="2026-01-11T00:00:00"/>
    <s v="E0240928"/>
    <s v="PD024928"/>
    <s v="Serviços de Publicidade Eletrônica"/>
    <n v="219.41"/>
    <m/>
    <x v="1"/>
    <m/>
    <m/>
    <m/>
    <s v="2 - FATURADO"/>
    <n v="170"/>
    <x v="8"/>
    <x v="0"/>
    <m/>
  </r>
  <r>
    <x v="5853"/>
    <s v="44.918.712/0001-60"/>
    <s v="NF SERVICOS"/>
    <n v="212231"/>
    <d v="2026-06-10T00:00:00"/>
    <n v="2197938"/>
    <d v="2026-06-11T00:00:00"/>
    <d v="2026-05-01T00:00:00"/>
    <n v="644.4"/>
    <d v="2026-07-10T00:00:00"/>
    <s v="E0251291"/>
    <s v="PD251168"/>
    <s v="PREFEITURA CADASTRO"/>
    <n v="613.47"/>
    <d v="2026-05-01T00:00:00"/>
    <x v="0"/>
    <m/>
    <m/>
    <s v="359.00004835/2025-36 - APPS / ITO"/>
    <s v="2 - FATURADO"/>
    <n v="0"/>
    <x v="1"/>
    <x v="1"/>
    <m/>
  </r>
  <r>
    <x v="5853"/>
    <s v="44.918.712/0001-60"/>
    <s v="NF SERVICOS"/>
    <n v="212597"/>
    <d v="2026-06-17T00:00:00"/>
    <n v="2215277"/>
    <d v="2026-06-17T00:00:00"/>
    <d v="2026-05-01T00:00:00"/>
    <n v="23.4"/>
    <d v="2026-07-17T00:00:00"/>
    <s v="E0251291"/>
    <s v="PD251168"/>
    <s v="PREFEITURA CADASTRO"/>
    <n v="22.28"/>
    <d v="2026-05-01T00:00:00"/>
    <x v="0"/>
    <m/>
    <m/>
    <s v="359.00004835/2025-36 - APPS / ITO"/>
    <s v="2 - FATURADO"/>
    <n v="0"/>
    <x v="1"/>
    <x v="1"/>
    <m/>
  </r>
  <r>
    <x v="5854"/>
    <s v="44.918.928/0001-25"/>
    <s v="NF SERVICOS DO"/>
    <n v="393799"/>
    <d v="2026-04-05T00:00:00"/>
    <n v="400674"/>
    <d v="2026-04-14T00:00:00"/>
    <m/>
    <n v="276.57"/>
    <d v="2026-05-13T00:00:00"/>
    <s v="E0250846"/>
    <s v="PD025846"/>
    <s v="Serviços de Publicidade Eletrônica"/>
    <n v="263.29000000000002"/>
    <m/>
    <x v="1"/>
    <m/>
    <m/>
    <m/>
    <s v="2 - FATURADO"/>
    <n v="48"/>
    <x v="3"/>
    <x v="0"/>
    <m/>
  </r>
  <r>
    <x v="5854"/>
    <s v="44.918.928/0001-25"/>
    <s v="NF SERVICOS DO"/>
    <n v="394721"/>
    <d v="2026-04-16T00:00:00"/>
    <n v="401630"/>
    <d v="2026-04-17T00:00:00"/>
    <m/>
    <n v="368.76"/>
    <d v="2026-05-16T00:00:00"/>
    <s v="E0250846"/>
    <s v="PD025846"/>
    <s v="Serviços de Publicidade Eletrônica"/>
    <n v="351.06"/>
    <m/>
    <x v="1"/>
    <m/>
    <m/>
    <m/>
    <s v="2 - FATURADO"/>
    <n v="45"/>
    <x v="3"/>
    <x v="0"/>
    <m/>
  </r>
  <r>
    <x v="5854"/>
    <s v="44.918.928/0001-25"/>
    <s v="NF SERVICOS DO"/>
    <n v="397095"/>
    <d v="2026-04-24T00:00:00"/>
    <n v="403925"/>
    <d v="2026-04-24T00:00:00"/>
    <m/>
    <n v="414.85"/>
    <d v="2026-05-24T00:00:00"/>
    <s v="E0250846"/>
    <s v="PD025846"/>
    <s v="Serviços de Publicidade Eletrônica"/>
    <n v="394.94"/>
    <m/>
    <x v="1"/>
    <m/>
    <m/>
    <m/>
    <s v="2 - FATURADO"/>
    <n v="37"/>
    <x v="3"/>
    <x v="0"/>
    <m/>
  </r>
  <r>
    <x v="5854"/>
    <s v="44.918.928/0001-25"/>
    <s v="NF SERVICOS DO"/>
    <n v="397995"/>
    <d v="2026-04-27T00:00:00"/>
    <n v="404862"/>
    <d v="2026-04-27T00:00:00"/>
    <m/>
    <n v="322.66000000000003"/>
    <d v="2026-05-27T00:00:00"/>
    <s v="E0250846"/>
    <s v="PD025846"/>
    <s v="Serviços de Publicidade Eletrônica"/>
    <n v="307.17"/>
    <m/>
    <x v="1"/>
    <m/>
    <m/>
    <m/>
    <s v="2 - FATURADO"/>
    <n v="34"/>
    <x v="3"/>
    <x v="0"/>
    <m/>
  </r>
  <r>
    <x v="5854"/>
    <s v="44.918.928/0001-25"/>
    <s v="NF SERVICOS DO"/>
    <n v="399731"/>
    <d v="2026-05-05T00:00:00"/>
    <n v="406332"/>
    <d v="2026-05-06T00:00:00"/>
    <m/>
    <n v="276.57"/>
    <d v="2026-06-04T00:00:00"/>
    <s v="E0250846"/>
    <s v="PD025846"/>
    <s v="Serviços de Publicidade Eletrônica"/>
    <n v="263.29000000000002"/>
    <m/>
    <x v="1"/>
    <m/>
    <m/>
    <m/>
    <s v="2 - FATURADO"/>
    <n v="26"/>
    <x v="0"/>
    <x v="0"/>
    <m/>
  </r>
  <r>
    <x v="5854"/>
    <s v="44.918.928/0001-25"/>
    <s v="NF SERVICOS DO"/>
    <n v="401423"/>
    <d v="2026-05-13T00:00:00"/>
    <n v="408256"/>
    <d v="2026-05-13T00:00:00"/>
    <m/>
    <n v="230.47"/>
    <d v="2026-06-12T00:00:00"/>
    <s v="E0250846"/>
    <s v="PD025846"/>
    <s v="Serviços de Publicidade Eletrônica"/>
    <n v="219.41"/>
    <m/>
    <x v="0"/>
    <m/>
    <m/>
    <m/>
    <s v="2 - FATURADO"/>
    <n v="18"/>
    <x v="0"/>
    <x v="0"/>
    <m/>
  </r>
  <r>
    <x v="5854"/>
    <s v="44.918.928/0001-25"/>
    <s v="NF SERVICOS DO"/>
    <n v="401978"/>
    <d v="2026-05-15T00:00:00"/>
    <n v="408748"/>
    <d v="2026-05-15T00:00:00"/>
    <m/>
    <n v="322.66000000000003"/>
    <d v="2026-06-14T00:00:00"/>
    <s v="E0250846"/>
    <s v="PD025846"/>
    <s v="Serviços de Publicidade Eletrônica"/>
    <n v="307.17"/>
    <m/>
    <x v="0"/>
    <m/>
    <m/>
    <m/>
    <s v="2 - FATURADO"/>
    <n v="16"/>
    <x v="0"/>
    <x v="0"/>
    <m/>
  </r>
  <r>
    <x v="5854"/>
    <s v="44.918.928/0001-25"/>
    <s v="NF SERVICOS DO"/>
    <n v="402013"/>
    <d v="2026-05-15T00:00:00"/>
    <n v="408757"/>
    <d v="2026-05-15T00:00:00"/>
    <m/>
    <n v="276.57"/>
    <d v="2026-06-14T00:00:00"/>
    <s v="E0250846"/>
    <s v="PD025846"/>
    <s v="Serviços de Publicidade Eletrônica"/>
    <n v="263.29000000000002"/>
    <m/>
    <x v="0"/>
    <m/>
    <m/>
    <m/>
    <s v="2 - FATURADO"/>
    <n v="16"/>
    <x v="0"/>
    <x v="0"/>
    <m/>
  </r>
  <r>
    <x v="5854"/>
    <s v="44.918.928/0001-25"/>
    <s v="NF SERVICOS DO"/>
    <n v="402246"/>
    <d v="2026-05-16T00:00:00"/>
    <n v="409155"/>
    <d v="2026-05-20T00:00:00"/>
    <m/>
    <n v="276.57"/>
    <d v="2026-06-15T00:00:00"/>
    <s v="E0250846"/>
    <s v="PD025846"/>
    <s v="Serviços de Publicidade Eletrônica"/>
    <n v="263.29000000000002"/>
    <m/>
    <x v="0"/>
    <m/>
    <m/>
    <m/>
    <s v="2 - FATURADO"/>
    <n v="15"/>
    <x v="0"/>
    <x v="0"/>
    <m/>
  </r>
  <r>
    <x v="5854"/>
    <s v="44.918.928/0001-25"/>
    <s v="NF SERVICOS DO"/>
    <n v="402404"/>
    <d v="2026-05-16T00:00:00"/>
    <n v="409149"/>
    <d v="2026-05-20T00:00:00"/>
    <m/>
    <n v="276.57"/>
    <d v="2026-06-15T00:00:00"/>
    <s v="E0250846"/>
    <s v="PD025846"/>
    <s v="Serviços de Publicidade Eletrônica"/>
    <n v="263.29000000000002"/>
    <m/>
    <x v="0"/>
    <m/>
    <m/>
    <m/>
    <s v="2 - FATURADO"/>
    <n v="15"/>
    <x v="0"/>
    <x v="0"/>
    <m/>
  </r>
  <r>
    <x v="5854"/>
    <s v="44.918.928/0001-25"/>
    <s v="NF SERVICOS DO"/>
    <n v="408058"/>
    <d v="2026-06-15T00:00:00"/>
    <n v="414713"/>
    <d v="2026-06-15T00:00:00"/>
    <m/>
    <n v="276.57"/>
    <d v="2026-07-15T00:00:00"/>
    <s v="E0250846"/>
    <s v="PD025846"/>
    <s v="Serviços de Publicidade Eletrônica"/>
    <n v="263.29000000000002"/>
    <m/>
    <x v="0"/>
    <m/>
    <m/>
    <m/>
    <s v="2 - FATURADO"/>
    <n v="0"/>
    <x v="1"/>
    <x v="0"/>
    <m/>
  </r>
  <r>
    <x v="5854"/>
    <s v="44.918.928/0001-25"/>
    <s v="NF SERVICOS DO"/>
    <n v="408872"/>
    <d v="2026-06-18T00:00:00"/>
    <n v="415669"/>
    <d v="2026-06-18T00:00:00"/>
    <m/>
    <n v="322.66000000000003"/>
    <d v="2026-07-18T00:00:00"/>
    <s v="E0250846"/>
    <s v="PD025846"/>
    <s v="Serviços de Publicidade Eletrônica"/>
    <n v="307.17"/>
    <m/>
    <x v="0"/>
    <m/>
    <m/>
    <m/>
    <s v="2 - FATURADO"/>
    <n v="0"/>
    <x v="1"/>
    <x v="0"/>
    <m/>
  </r>
  <r>
    <x v="5855"/>
    <s v="44.919.314/0001-68"/>
    <s v="NF SERVICOS DO"/>
    <n v="406964"/>
    <d v="2026-06-10T00:00:00"/>
    <n v="413849"/>
    <d v="2026-06-10T00:00:00"/>
    <m/>
    <n v="414.85"/>
    <d v="2026-07-10T00:00:00"/>
    <s v="E0240895"/>
    <s v="PD024895"/>
    <s v="Serviços de Publicidade Eletrônica"/>
    <n v="394.94"/>
    <m/>
    <x v="0"/>
    <m/>
    <m/>
    <m/>
    <s v="2 - FATURADO"/>
    <n v="0"/>
    <x v="1"/>
    <x v="0"/>
    <m/>
  </r>
  <r>
    <x v="5855"/>
    <s v="44.919.314/0001-68"/>
    <s v="NF SERVICOS DO"/>
    <n v="406979"/>
    <d v="2026-06-10T00:00:00"/>
    <n v="413823"/>
    <d v="2026-06-10T00:00:00"/>
    <m/>
    <n v="553.14"/>
    <d v="2026-07-10T00:00:00"/>
    <s v="E0240895"/>
    <s v="PD024895"/>
    <s v="Serviços de Publicidade Eletrônica"/>
    <n v="526.59"/>
    <m/>
    <x v="0"/>
    <m/>
    <m/>
    <m/>
    <s v="2 - FATURADO"/>
    <n v="0"/>
    <x v="1"/>
    <x v="0"/>
    <m/>
  </r>
  <r>
    <x v="5855"/>
    <s v="44.919.314/0001-68"/>
    <s v="NF SERVICOS DO"/>
    <n v="407033"/>
    <d v="2026-06-10T00:00:00"/>
    <n v="413916"/>
    <d v="2026-06-10T00:00:00"/>
    <m/>
    <n v="553.14"/>
    <d v="2026-07-10T00:00:00"/>
    <s v="E0240895"/>
    <s v="PD024895"/>
    <s v="Serviços de Publicidade Eletrônica"/>
    <n v="526.59"/>
    <m/>
    <x v="0"/>
    <m/>
    <m/>
    <m/>
    <s v="2 - FATURADO"/>
    <n v="0"/>
    <x v="1"/>
    <x v="0"/>
    <m/>
  </r>
  <r>
    <x v="5855"/>
    <s v="44.919.314/0001-68"/>
    <s v="NF SERVICOS DO"/>
    <n v="407034"/>
    <d v="2026-06-10T00:00:00"/>
    <n v="414018"/>
    <d v="2026-06-10T00:00:00"/>
    <m/>
    <n v="414.85"/>
    <d v="2026-07-10T00:00:00"/>
    <s v="E0240895"/>
    <s v="PD024895"/>
    <s v="Serviços de Publicidade Eletrônica"/>
    <n v="394.94"/>
    <m/>
    <x v="0"/>
    <m/>
    <m/>
    <m/>
    <s v="2 - FATURADO"/>
    <n v="0"/>
    <x v="1"/>
    <x v="0"/>
    <m/>
  </r>
  <r>
    <x v="5855"/>
    <s v="44.919.314/0001-68"/>
    <s v="NF SERVICOS DO"/>
    <n v="407179"/>
    <d v="2026-06-10T00:00:00"/>
    <n v="413964"/>
    <d v="2026-06-10T00:00:00"/>
    <m/>
    <n v="553.14"/>
    <d v="2026-07-10T00:00:00"/>
    <s v="E0240895"/>
    <s v="PD024895"/>
    <s v="Serviços de Publicidade Eletrônica"/>
    <n v="526.59"/>
    <m/>
    <x v="0"/>
    <m/>
    <m/>
    <m/>
    <s v="2 - FATURADO"/>
    <n v="0"/>
    <x v="1"/>
    <x v="0"/>
    <m/>
  </r>
  <r>
    <x v="5855"/>
    <s v="44.919.314/0001-68"/>
    <s v="NF SERVICOS DO"/>
    <n v="407872"/>
    <d v="2026-06-15T00:00:00"/>
    <n v="414797"/>
    <d v="2026-06-15T00:00:00"/>
    <m/>
    <n v="414.85"/>
    <d v="2026-07-15T00:00:00"/>
    <s v="E0240895"/>
    <s v="PD024895"/>
    <s v="Serviços de Publicidade Eletrônica"/>
    <n v="394.94"/>
    <m/>
    <x v="0"/>
    <m/>
    <m/>
    <m/>
    <s v="2 - FATURADO"/>
    <n v="0"/>
    <x v="1"/>
    <x v="0"/>
    <m/>
  </r>
  <r>
    <x v="5856"/>
    <s v="44.919.611/0001-03"/>
    <s v="NF SERVICOS DO"/>
    <n v="406058"/>
    <d v="2026-06-08T00:00:00"/>
    <n v="413013"/>
    <d v="2026-06-08T00:00:00"/>
    <m/>
    <n v="460.95"/>
    <d v="2026-07-08T00:00:00"/>
    <s v="E0265063"/>
    <s v="PD265063"/>
    <s v="Serviços de Publicidade Eletrônica"/>
    <n v="438.82"/>
    <m/>
    <x v="0"/>
    <m/>
    <m/>
    <m/>
    <s v="2 - FATURADO"/>
    <n v="0"/>
    <x v="1"/>
    <x v="0"/>
    <m/>
  </r>
  <r>
    <x v="5856"/>
    <s v="44.919.611/0001-03"/>
    <s v="NF SERVICOS DO"/>
    <n v="406103"/>
    <d v="2026-06-08T00:00:00"/>
    <n v="413010"/>
    <d v="2026-06-08T00:00:00"/>
    <m/>
    <n v="460.95"/>
    <d v="2026-07-08T00:00:00"/>
    <s v="E0265063"/>
    <s v="PD265063"/>
    <s v="Serviços de Publicidade Eletrônica"/>
    <n v="438.82"/>
    <m/>
    <x v="0"/>
    <m/>
    <m/>
    <m/>
    <s v="2 - FATURADO"/>
    <n v="0"/>
    <x v="1"/>
    <x v="0"/>
    <m/>
  </r>
  <r>
    <x v="5856"/>
    <s v="44.919.611/0001-03"/>
    <s v="NF SERVICOS DO"/>
    <n v="406155"/>
    <d v="2026-06-08T00:00:00"/>
    <n v="413042"/>
    <d v="2026-06-08T00:00:00"/>
    <m/>
    <n v="414.85"/>
    <d v="2026-07-08T00:00:00"/>
    <s v="E0265063"/>
    <s v="PD265063"/>
    <s v="Serviços de Publicidade Eletrônica"/>
    <n v="394.94"/>
    <m/>
    <x v="0"/>
    <m/>
    <m/>
    <m/>
    <s v="2 - FATURADO"/>
    <n v="0"/>
    <x v="1"/>
    <x v="0"/>
    <m/>
  </r>
  <r>
    <x v="5857"/>
    <s v="44.919.918/0001-04"/>
    <s v="NF SERVICOS"/>
    <n v="206012"/>
    <d v="2026-03-11T00:00:00"/>
    <n v="2150432"/>
    <d v="2026-03-13T00:00:00"/>
    <d v="2026-02-01T00:00:00"/>
    <n v="644.4"/>
    <d v="2026-04-10T00:00:00"/>
    <s v="E0250076"/>
    <s v="PD025062"/>
    <s v="PREFEITURA CADASTRO"/>
    <n v="13.54"/>
    <d v="2026-02-01T00:00:00"/>
    <x v="21"/>
    <d v="2025-10-01T00:00:00"/>
    <d v="2025-11-01T00:00:00"/>
    <s v="359.00011381/2024-79  APPS/ITO"/>
    <s v="2 - FATURADO"/>
    <n v="81"/>
    <x v="7"/>
    <x v="1"/>
    <m/>
  </r>
  <r>
    <x v="5857"/>
    <s v="44.919.918/0001-04"/>
    <s v="NF SERVICOS"/>
    <n v="209157"/>
    <d v="2026-04-23T00:00:00"/>
    <n v="2174050"/>
    <d v="2026-04-23T00:00:00"/>
    <d v="2026-03-01T00:00:00"/>
    <n v="34.58"/>
    <d v="2026-05-23T00:00:00"/>
    <s v="E0250076"/>
    <s v="PD025062"/>
    <s v="PREFEITURA CADASTRO"/>
    <n v="32.92"/>
    <d v="2026-03-01T00:00:00"/>
    <x v="0"/>
    <d v="2025-10-01T00:00:00"/>
    <d v="2025-11-01T00:00:00"/>
    <s v="359.00011381/2024-79  APPS/ITO"/>
    <s v="2 - FATURADO"/>
    <n v="38"/>
    <x v="3"/>
    <x v="1"/>
    <m/>
  </r>
  <r>
    <x v="5857"/>
    <s v="44.919.918/0001-04"/>
    <s v="NF SERVICOS"/>
    <n v="210482"/>
    <d v="2026-05-12T00:00:00"/>
    <n v="2175540"/>
    <d v="2026-05-12T00:00:00"/>
    <d v="2026-04-01T00:00:00"/>
    <n v="667.2"/>
    <d v="2026-06-11T00:00:00"/>
    <s v="E0250076"/>
    <s v="PD025062"/>
    <s v="PREFEITURA CADASTRO"/>
    <n v="21.7"/>
    <d v="2026-04-01T00:00:00"/>
    <x v="0"/>
    <d v="2025-10-01T00:00:00"/>
    <d v="2025-11-01T00:00:00"/>
    <s v="359.00011381/2024-79  APPS/ITO"/>
    <s v="2 - FATURADO"/>
    <n v="19"/>
    <x v="0"/>
    <x v="1"/>
    <m/>
  </r>
  <r>
    <x v="5857"/>
    <s v="44.919.918/0001-04"/>
    <s v="ND-POUPATEMPO 4.0"/>
    <n v="8509"/>
    <d v="2026-06-03T00:00:00"/>
    <s v="PPT00715"/>
    <s v="PPT00715"/>
    <d v="2026-06-01T00:00:00"/>
    <n v="17619.62"/>
    <d v="2026-07-03T00:00:00"/>
    <s v="PPT00715"/>
    <s v="PP00715"/>
    <s v="IMPLANTACAO E OPERACAO DO POUPATEMPO LUCELIA"/>
    <n v="17619.62"/>
    <d v="2026-06-01T00:00:00"/>
    <x v="0"/>
    <m/>
    <s v="PD-PRC-2022/02323"/>
    <m/>
    <s v="2 - FATURADO"/>
    <n v="0"/>
    <x v="1"/>
    <x v="14"/>
    <m/>
  </r>
  <r>
    <x v="5857"/>
    <s v="44.919.918/0001-04"/>
    <s v="NF SERVICOS"/>
    <n v="212121"/>
    <d v="2026-06-10T00:00:00"/>
    <n v="2197828"/>
    <d v="2026-06-11T00:00:00"/>
    <d v="2026-05-01T00:00:00"/>
    <n v="667.2"/>
    <d v="2026-07-10T00:00:00"/>
    <s v="E0250076"/>
    <s v="PD025062"/>
    <s v="PREFEITURA CADASTRO"/>
    <n v="635.16999999999996"/>
    <d v="2026-05-01T00:00:00"/>
    <x v="0"/>
    <d v="2025-10-01T00:00:00"/>
    <d v="2025-11-01T00:00:00"/>
    <s v="359.00011381/2024-79  APPS/ITO"/>
    <s v="2 - FATURADO"/>
    <n v="0"/>
    <x v="1"/>
    <x v="1"/>
    <m/>
  </r>
  <r>
    <x v="5858"/>
    <s v="44.935.278/0001-26"/>
    <s v="NF SERVICOS"/>
    <n v="203661"/>
    <d v="2026-02-10T00:00:00"/>
    <n v="2107615"/>
    <d v="2026-02-10T00:00:00"/>
    <d v="2026-01-01T00:00:00"/>
    <n v="678"/>
    <d v="2026-03-12T00:00:00"/>
    <s v="E0240635"/>
    <s v="PD024635"/>
    <s v="PREFEITURA CADASTRO"/>
    <n v="645.46"/>
    <d v="2026-01-01T00:00:00"/>
    <x v="21"/>
    <m/>
    <s v="018/2024"/>
    <s v="359.00003403/2024-27 - ITO"/>
    <s v="2 - FATURADO"/>
    <n v="110"/>
    <x v="6"/>
    <x v="1"/>
    <m/>
  </r>
  <r>
    <x v="5858"/>
    <s v="44.935.278/0001-26"/>
    <s v="NF SERVICOS DO"/>
    <n v="406359"/>
    <d v="2026-06-08T00:00:00"/>
    <n v="413228"/>
    <d v="2026-06-08T00:00:00"/>
    <m/>
    <n v="387.2"/>
    <d v="2026-07-08T00:00:00"/>
    <s v="E0240842"/>
    <s v="PD024842"/>
    <s v="Serviços de Publicidade Eletrônica"/>
    <n v="368.61"/>
    <m/>
    <x v="0"/>
    <m/>
    <m/>
    <m/>
    <s v="2 - FATURADO"/>
    <n v="0"/>
    <x v="1"/>
    <x v="0"/>
    <m/>
  </r>
  <r>
    <x v="5858"/>
    <s v="44.935.278/0001-26"/>
    <s v="NF SERVICOS DO"/>
    <n v="406388"/>
    <d v="2026-06-08T00:00:00"/>
    <n v="413372"/>
    <d v="2026-06-08T00:00:00"/>
    <m/>
    <n v="442.51"/>
    <d v="2026-07-08T00:00:00"/>
    <s v="E0240842"/>
    <s v="PD024842"/>
    <s v="Serviços de Publicidade Eletrônica"/>
    <n v="421.27"/>
    <m/>
    <x v="0"/>
    <m/>
    <m/>
    <m/>
    <s v="2 - FATURADO"/>
    <n v="0"/>
    <x v="1"/>
    <x v="0"/>
    <m/>
  </r>
  <r>
    <x v="5858"/>
    <s v="44.935.278/0001-26"/>
    <s v="NF SERVICOS DO"/>
    <n v="406605"/>
    <d v="2026-06-08T00:00:00"/>
    <n v="413527"/>
    <d v="2026-06-09T00:00:00"/>
    <m/>
    <n v="276.57"/>
    <d v="2026-07-08T00:00:00"/>
    <s v="E0240842"/>
    <s v="PD024842"/>
    <s v="Serviços de Publicidade Eletrônica"/>
    <n v="263.29000000000002"/>
    <m/>
    <x v="0"/>
    <m/>
    <m/>
    <m/>
    <s v="2 - FATURADO"/>
    <n v="0"/>
    <x v="1"/>
    <x v="0"/>
    <m/>
  </r>
  <r>
    <x v="5858"/>
    <s v="44.935.278/0001-26"/>
    <s v="NF SERVICOS DO"/>
    <n v="406705"/>
    <d v="2026-06-09T00:00:00"/>
    <n v="413633"/>
    <d v="2026-06-09T00:00:00"/>
    <m/>
    <n v="553.14"/>
    <d v="2026-07-09T00:00:00"/>
    <s v="E0240842"/>
    <s v="PD024842"/>
    <s v="Serviços de Publicidade Eletrônica"/>
    <n v="526.59"/>
    <m/>
    <x v="0"/>
    <m/>
    <m/>
    <m/>
    <s v="2 - FATURADO"/>
    <n v="0"/>
    <x v="1"/>
    <x v="0"/>
    <m/>
  </r>
  <r>
    <x v="5858"/>
    <s v="44.935.278/0001-26"/>
    <s v="NF SERVICOS DO"/>
    <n v="407796"/>
    <d v="2026-06-15T00:00:00"/>
    <n v="414826"/>
    <d v="2026-06-15T00:00:00"/>
    <m/>
    <n v="387.2"/>
    <d v="2026-07-15T00:00:00"/>
    <s v="E0240842"/>
    <s v="PD024842"/>
    <s v="Serviços de Publicidade Eletrônica"/>
    <n v="368.61"/>
    <m/>
    <x v="0"/>
    <m/>
    <m/>
    <m/>
    <s v="2 - FATURADO"/>
    <n v="0"/>
    <x v="1"/>
    <x v="0"/>
    <m/>
  </r>
  <r>
    <x v="5858"/>
    <s v="44.935.278/0001-26"/>
    <s v="NF SERVICOS DO"/>
    <n v="407950"/>
    <d v="2026-06-15T00:00:00"/>
    <n v="414693"/>
    <d v="2026-06-15T00:00:00"/>
    <m/>
    <n v="331.88"/>
    <d v="2026-07-15T00:00:00"/>
    <s v="E0240842"/>
    <s v="PD024842"/>
    <s v="Serviços de Publicidade Eletrônica"/>
    <n v="315.95"/>
    <m/>
    <x v="0"/>
    <m/>
    <m/>
    <m/>
    <s v="2 - FATURADO"/>
    <n v="0"/>
    <x v="1"/>
    <x v="0"/>
    <m/>
  </r>
  <r>
    <x v="5858"/>
    <s v="44.935.278/0001-26"/>
    <s v="NF SERVICOS DO"/>
    <n v="407968"/>
    <d v="2026-06-15T00:00:00"/>
    <n v="414802"/>
    <d v="2026-06-15T00:00:00"/>
    <m/>
    <n v="442.51"/>
    <d v="2026-07-15T00:00:00"/>
    <s v="E0240842"/>
    <s v="PD024842"/>
    <s v="Serviços de Publicidade Eletrônica"/>
    <n v="421.27"/>
    <m/>
    <x v="0"/>
    <m/>
    <m/>
    <m/>
    <s v="2 - FATURADO"/>
    <n v="0"/>
    <x v="1"/>
    <x v="0"/>
    <m/>
  </r>
  <r>
    <x v="5858"/>
    <s v="44.935.278/0001-26"/>
    <s v="NF SERVICOS DO"/>
    <n v="408395"/>
    <d v="2026-06-17T00:00:00"/>
    <n v="415385"/>
    <d v="2026-06-17T00:00:00"/>
    <m/>
    <n v="387.2"/>
    <d v="2026-07-17T00:00:00"/>
    <s v="E0240842"/>
    <s v="PD024842"/>
    <s v="Serviços de Publicidade Eletrônica"/>
    <n v="368.61"/>
    <m/>
    <x v="0"/>
    <m/>
    <m/>
    <m/>
    <s v="2 - FATURADO"/>
    <n v="0"/>
    <x v="1"/>
    <x v="0"/>
    <m/>
  </r>
  <r>
    <x v="5858"/>
    <s v="44.935.278/0001-26"/>
    <s v="NF SERVICOS DO"/>
    <n v="408579"/>
    <d v="2026-06-17T00:00:00"/>
    <n v="415357"/>
    <d v="2026-06-17T00:00:00"/>
    <m/>
    <n v="276.57"/>
    <d v="2026-07-17T00:00:00"/>
    <s v="E0240842"/>
    <s v="PD024842"/>
    <s v="Serviços de Publicidade Eletrônica"/>
    <n v="263.29000000000002"/>
    <m/>
    <x v="0"/>
    <m/>
    <m/>
    <m/>
    <s v="2 - FATURADO"/>
    <n v="0"/>
    <x v="1"/>
    <x v="0"/>
    <m/>
  </r>
  <r>
    <x v="5858"/>
    <s v="44.935.278/0001-26"/>
    <s v="NF SERVICOS DO"/>
    <n v="408696"/>
    <d v="2026-06-18T00:00:00"/>
    <n v="415600"/>
    <d v="2026-06-18T00:00:00"/>
    <m/>
    <n v="331.88"/>
    <d v="2026-07-18T00:00:00"/>
    <s v="E0240842"/>
    <s v="PD024842"/>
    <s v="Serviços de Publicidade Eletrônica"/>
    <n v="315.95"/>
    <m/>
    <x v="0"/>
    <m/>
    <m/>
    <m/>
    <s v="2 - FATURADO"/>
    <n v="0"/>
    <x v="1"/>
    <x v="0"/>
    <m/>
  </r>
  <r>
    <x v="5858"/>
    <s v="44.935.278/0001-26"/>
    <s v="NF SERVICOS DO"/>
    <n v="408778"/>
    <d v="2026-06-18T00:00:00"/>
    <n v="415709"/>
    <d v="2026-06-18T00:00:00"/>
    <m/>
    <n v="497.83"/>
    <d v="2026-07-18T00:00:00"/>
    <s v="E0240842"/>
    <s v="PD024842"/>
    <s v="Serviços de Publicidade Eletrônica"/>
    <n v="473.93"/>
    <m/>
    <x v="0"/>
    <m/>
    <m/>
    <m/>
    <s v="2 - FATURADO"/>
    <n v="0"/>
    <x v="1"/>
    <x v="0"/>
    <m/>
  </r>
  <r>
    <x v="5858"/>
    <s v="44.935.278/0001-26"/>
    <s v="NF SERVICOS"/>
    <n v="212770"/>
    <d v="2026-06-19T00:00:00"/>
    <n v="2221589"/>
    <d v="2026-06-19T00:00:00"/>
    <d v="2026-04-01T00:00:00"/>
    <n v="847.5"/>
    <d v="2026-07-19T00:00:00"/>
    <s v="E0240635"/>
    <s v="PD024635"/>
    <s v="PREFEITURA CADASTRO"/>
    <n v="806.82"/>
    <d v="2026-04-01T00:00:00"/>
    <x v="0"/>
    <m/>
    <s v="018/2024"/>
    <s v="359.00003403/2024-27 - ITO"/>
    <s v="2 - FATURADO"/>
    <n v="0"/>
    <x v="1"/>
    <x v="1"/>
    <m/>
  </r>
  <r>
    <x v="5858"/>
    <s v="44.935.278/0001-26"/>
    <s v="NF SERVICOS"/>
    <n v="212771"/>
    <d v="2026-06-19T00:00:00"/>
    <n v="2221590"/>
    <d v="2026-06-19T00:00:00"/>
    <d v="2026-05-01T00:00:00"/>
    <n v="678"/>
    <d v="2026-07-19T00:00:00"/>
    <s v="E0240635"/>
    <s v="PD024635"/>
    <s v="PREFEITURA CADASTRO"/>
    <n v="645.46"/>
    <d v="2026-05-01T00:00:00"/>
    <x v="0"/>
    <m/>
    <s v="018/2024"/>
    <s v="359.00003403/2024-27 - ITO"/>
    <s v="2 - FATURADO"/>
    <n v="0"/>
    <x v="1"/>
    <x v="1"/>
    <m/>
  </r>
  <r>
    <x v="5858"/>
    <s v="44.935.278/0001-26"/>
    <s v="NF SERVICOS"/>
    <n v="212773"/>
    <d v="2026-06-19T00:00:00"/>
    <n v="2221592"/>
    <d v="2026-06-19T00:00:00"/>
    <d v="2026-03-01T00:00:00"/>
    <n v="11492.1"/>
    <d v="2026-07-19T00:00:00"/>
    <s v="E0240635"/>
    <s v="PD024635"/>
    <s v="PREFEITURA CADASTRO"/>
    <n v="10940.48"/>
    <d v="2026-03-01T00:00:00"/>
    <x v="0"/>
    <m/>
    <s v="018/2024"/>
    <s v="359.00003403/2024-27 - ITO"/>
    <s v="2 - FATURADO"/>
    <n v="0"/>
    <x v="1"/>
    <x v="1"/>
    <m/>
  </r>
  <r>
    <x v="5858"/>
    <s v="44.935.278/0001-26"/>
    <s v="NF SERVICOS DO"/>
    <n v="409882"/>
    <d v="2026-06-24T00:00:00"/>
    <n v="416983"/>
    <d v="2026-06-24T00:00:00"/>
    <m/>
    <n v="442.51"/>
    <d v="2026-07-24T00:00:00"/>
    <s v="E0240842"/>
    <s v="PD024842"/>
    <s v="Serviços de Publicidade Eletrônica"/>
    <n v="421.27"/>
    <m/>
    <x v="0"/>
    <m/>
    <m/>
    <m/>
    <s v="2 - FATURADO"/>
    <n v="0"/>
    <x v="1"/>
    <x v="0"/>
    <m/>
  </r>
  <r>
    <x v="5858"/>
    <s v="44.935.278/0001-26"/>
    <s v="NF SERVICOS DO"/>
    <n v="410258"/>
    <d v="2026-06-25T00:00:00"/>
    <n v="417203"/>
    <d v="2026-06-25T00:00:00"/>
    <m/>
    <n v="387.2"/>
    <d v="2026-07-25T00:00:00"/>
    <s v="E0240842"/>
    <s v="PD024842"/>
    <s v="Serviços de Publicidade Eletrônica"/>
    <n v="368.61"/>
    <m/>
    <x v="0"/>
    <m/>
    <m/>
    <m/>
    <s v="2 - FATURADO"/>
    <n v="0"/>
    <x v="1"/>
    <x v="0"/>
    <m/>
  </r>
  <r>
    <x v="5858"/>
    <s v="44.935.278/0001-26"/>
    <s v="NF SERVICOS DO"/>
    <n v="410353"/>
    <d v="2026-06-25T00:00:00"/>
    <n v="417258"/>
    <d v="2026-06-25T00:00:00"/>
    <m/>
    <n v="387.2"/>
    <d v="2026-07-25T00:00:00"/>
    <s v="E0240842"/>
    <s v="PD024842"/>
    <s v="Serviços de Publicidade Eletrônica"/>
    <n v="368.61"/>
    <m/>
    <x v="0"/>
    <m/>
    <m/>
    <m/>
    <s v="2 - FATURADO"/>
    <n v="0"/>
    <x v="1"/>
    <x v="0"/>
    <m/>
  </r>
  <r>
    <x v="5858"/>
    <s v="44.935.278/0001-26"/>
    <s v="NF SERVICOS DO"/>
    <n v="410432"/>
    <d v="2026-06-25T00:00:00"/>
    <n v="417227"/>
    <d v="2026-06-25T00:00:00"/>
    <m/>
    <n v="331.88"/>
    <d v="2026-07-25T00:00:00"/>
    <s v="E0240842"/>
    <s v="PD024842"/>
    <s v="Serviços de Publicidade Eletrônica"/>
    <n v="315.95"/>
    <m/>
    <x v="0"/>
    <m/>
    <m/>
    <m/>
    <s v="2 - FATURADO"/>
    <n v="0"/>
    <x v="1"/>
    <x v="0"/>
    <m/>
  </r>
  <r>
    <x v="5858"/>
    <s v="44.935.278/0001-26"/>
    <s v="NF SERVICOS DO"/>
    <n v="411040"/>
    <d v="2026-06-30T00:00:00"/>
    <n v="417923"/>
    <d v="2026-06-30T00:00:00"/>
    <m/>
    <n v="442.51"/>
    <d v="2026-07-30T00:00:00"/>
    <s v="E0240842"/>
    <s v="PD024842"/>
    <s v="Serviços de Publicidade Eletrônica"/>
    <n v="421.27"/>
    <m/>
    <x v="0"/>
    <m/>
    <m/>
    <m/>
    <s v="2 - FATURADO"/>
    <n v="0"/>
    <x v="1"/>
    <x v="0"/>
    <m/>
  </r>
  <r>
    <x v="5858"/>
    <s v="44.935.278/0001-26"/>
    <s v="NF SERVICOS DO"/>
    <n v="411111"/>
    <d v="2026-06-30T00:00:00"/>
    <n v="418005"/>
    <d v="2026-06-30T00:00:00"/>
    <m/>
    <n v="331.88"/>
    <d v="2026-07-30T00:00:00"/>
    <s v="E0240842"/>
    <s v="PD024842"/>
    <s v="Serviços de Publicidade Eletrônica"/>
    <n v="315.95"/>
    <m/>
    <x v="0"/>
    <m/>
    <m/>
    <m/>
    <s v="2 - FATURADO"/>
    <n v="0"/>
    <x v="1"/>
    <x v="0"/>
    <m/>
  </r>
  <r>
    <x v="5859"/>
    <s v="44.937.365/0001-12"/>
    <s v="NF SERVICOS DO"/>
    <n v="378768"/>
    <d v="2026-01-12T00:00:00"/>
    <n v="385588"/>
    <d v="2026-01-13T00:00:00"/>
    <m/>
    <n v="276.57"/>
    <d v="2026-02-12T00:00:00"/>
    <s v="E0211023"/>
    <s v="PD211023"/>
    <s v="Serviços de Publicidade Eletrônica"/>
    <n v="263.29000000000002"/>
    <m/>
    <x v="1"/>
    <m/>
    <m/>
    <m/>
    <s v="2 - FATURADO"/>
    <n v="138"/>
    <x v="5"/>
    <x v="0"/>
    <m/>
  </r>
  <r>
    <x v="5859"/>
    <s v="44.937.365/0001-12"/>
    <s v="NF SERVICOS DO"/>
    <n v="378813"/>
    <d v="2026-01-12T00:00:00"/>
    <n v="385633"/>
    <d v="2026-01-13T00:00:00"/>
    <m/>
    <n v="276.57"/>
    <d v="2026-02-12T00:00:00"/>
    <s v="E0211023"/>
    <s v="PD211023"/>
    <s v="Serviços de Publicidade Eletrônica"/>
    <n v="263.29000000000002"/>
    <m/>
    <x v="1"/>
    <m/>
    <m/>
    <m/>
    <s v="2 - FATURADO"/>
    <n v="138"/>
    <x v="5"/>
    <x v="0"/>
    <m/>
  </r>
  <r>
    <x v="5859"/>
    <s v="44.937.365/0001-12"/>
    <s v="NF SERVICOS DO"/>
    <n v="384007"/>
    <d v="2026-02-12T00:00:00"/>
    <n v="390833"/>
    <d v="2026-02-12T00:00:00"/>
    <m/>
    <n v="322.67"/>
    <d v="2026-03-14T00:00:00"/>
    <s v="E0211023"/>
    <s v="PD211023"/>
    <s v="Serviços de Publicidade Eletrônica"/>
    <n v="307.18"/>
    <m/>
    <x v="1"/>
    <m/>
    <m/>
    <m/>
    <s v="2 - FATURADO"/>
    <n v="108"/>
    <x v="6"/>
    <x v="0"/>
    <m/>
  </r>
  <r>
    <x v="5859"/>
    <s v="44.937.365/0001-12"/>
    <s v="NF SERVICOS DO"/>
    <n v="384362"/>
    <d v="2026-02-12T00:00:00"/>
    <n v="391188"/>
    <d v="2026-02-13T00:00:00"/>
    <m/>
    <n v="276.57"/>
    <d v="2026-03-15T00:00:00"/>
    <s v="E0211023"/>
    <s v="PD211023"/>
    <s v="Serviços de Publicidade Eletrônica"/>
    <n v="263.29000000000002"/>
    <m/>
    <x v="1"/>
    <m/>
    <m/>
    <m/>
    <s v="2 - FATURADO"/>
    <n v="107"/>
    <x v="6"/>
    <x v="0"/>
    <m/>
  </r>
  <r>
    <x v="5859"/>
    <s v="44.937.365/0001-12"/>
    <s v="NF SERVICOS DO"/>
    <n v="387454"/>
    <d v="2026-03-04T00:00:00"/>
    <n v="394283"/>
    <d v="2026-03-06T00:00:00"/>
    <m/>
    <n v="276.57"/>
    <d v="2026-04-05T00:00:00"/>
    <s v="E0211023"/>
    <s v="PD211023"/>
    <s v="Serviços de Publicidade Eletrônica"/>
    <n v="263.29000000000002"/>
    <m/>
    <x v="1"/>
    <m/>
    <m/>
    <m/>
    <s v="2 - FATURADO"/>
    <n v="86"/>
    <x v="7"/>
    <x v="0"/>
    <m/>
  </r>
  <r>
    <x v="5859"/>
    <s v="44.937.365/0001-12"/>
    <s v="NF SERVICOS DO"/>
    <n v="392911"/>
    <d v="2026-03-30T00:00:00"/>
    <n v="399819"/>
    <d v="2026-03-31T00:00:00"/>
    <m/>
    <n v="276.57"/>
    <d v="2026-04-30T00:00:00"/>
    <s v="E0211023"/>
    <s v="PD211023"/>
    <s v="Serviços de Publicidade Eletrônica"/>
    <n v="263.29000000000002"/>
    <m/>
    <x v="1"/>
    <m/>
    <m/>
    <m/>
    <s v="2 - FATURADO"/>
    <n v="61"/>
    <x v="7"/>
    <x v="0"/>
    <m/>
  </r>
  <r>
    <x v="5859"/>
    <s v="44.937.365/0001-12"/>
    <s v="NF SERVICOS DO"/>
    <n v="393106"/>
    <d v="2026-03-31T00:00:00"/>
    <n v="399938"/>
    <d v="2026-04-01T00:00:00"/>
    <m/>
    <n v="276.57"/>
    <d v="2026-05-01T00:00:00"/>
    <s v="E0211023"/>
    <s v="PD211023"/>
    <s v="Serviços de Publicidade Eletrônica"/>
    <n v="263.29000000000002"/>
    <m/>
    <x v="1"/>
    <m/>
    <m/>
    <m/>
    <s v="2 - FATURADO"/>
    <n v="60"/>
    <x v="3"/>
    <x v="0"/>
    <m/>
  </r>
  <r>
    <x v="5860"/>
    <s v="44.947.556/0001-65"/>
    <s v="NF SERVICOS - ADESAO"/>
    <n v="1987529"/>
    <d v="2026-05-21T00:00:00"/>
    <n v="2188492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860"/>
    <s v="44.947.556/0001-65"/>
    <s v="NF SERVICOS - ADESAO"/>
    <n v="2004289"/>
    <d v="2026-06-12T00:00:00"/>
    <n v="220679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861"/>
    <s v="44.951.515/0001-42"/>
    <s v="NF SERVICOS"/>
    <n v="212227"/>
    <d v="2026-06-10T00:00:00"/>
    <n v="2197934"/>
    <d v="2026-06-11T00:00:00"/>
    <d v="2026-05-01T00:00:00"/>
    <n v="644.4"/>
    <d v="2026-07-10T00:00:00"/>
    <s v="E0240611"/>
    <s v="PD024611"/>
    <s v="PREFEITURA - CADASTRO"/>
    <n v="613.47"/>
    <d v="2026-05-01T00:00:00"/>
    <x v="0"/>
    <s v="30/2024"/>
    <s v="17/2024 - 94/2024"/>
    <s v="359.00005627/2024-73 - APPS/ITO"/>
    <s v="2 - FATURADO"/>
    <n v="0"/>
    <x v="1"/>
    <x v="1"/>
    <m/>
  </r>
  <r>
    <x v="5861"/>
    <s v="44.951.515/0001-42"/>
    <s v="NF SERVICOS DO"/>
    <n v="409523"/>
    <d v="2026-06-22T00:00:00"/>
    <n v="416191"/>
    <d v="2026-06-23T00:00:00"/>
    <m/>
    <n v="1889.89"/>
    <d v="2026-07-23T00:00:00"/>
    <s v="E0250895"/>
    <s v="PD025895"/>
    <s v="Serviços de Publicidade Eletrônica"/>
    <n v="1799.18"/>
    <m/>
    <x v="0"/>
    <m/>
    <m/>
    <m/>
    <s v="2 - FATURADO"/>
    <n v="0"/>
    <x v="1"/>
    <x v="0"/>
    <m/>
  </r>
  <r>
    <x v="5861"/>
    <s v="44.951.515/0001-42"/>
    <s v="NF SERVICOS DO"/>
    <n v="409861"/>
    <d v="2026-06-23T00:00:00"/>
    <n v="416601"/>
    <d v="2026-06-24T00:00:00"/>
    <m/>
    <n v="829.71"/>
    <d v="2026-07-24T00:00:00"/>
    <s v="E0250895"/>
    <s v="PD025895"/>
    <s v="Serviços de Publicidade Eletrônica"/>
    <n v="789.88"/>
    <m/>
    <x v="0"/>
    <m/>
    <m/>
    <m/>
    <s v="2 - FATURADO"/>
    <n v="0"/>
    <x v="1"/>
    <x v="0"/>
    <m/>
  </r>
  <r>
    <x v="5861"/>
    <s v="44.951.515/0001-42"/>
    <s v="NF SERVICOS DO"/>
    <n v="409899"/>
    <d v="2026-06-24T00:00:00"/>
    <n v="416913"/>
    <d v="2026-06-24T00:00:00"/>
    <m/>
    <n v="460.95"/>
    <d v="2026-07-24T00:00:00"/>
    <s v="E0250895"/>
    <s v="PD025895"/>
    <s v="Serviços de Publicidade Eletrônica"/>
    <n v="438.82"/>
    <m/>
    <x v="0"/>
    <m/>
    <m/>
    <m/>
    <s v="2 - FATURADO"/>
    <n v="0"/>
    <x v="1"/>
    <x v="0"/>
    <m/>
  </r>
  <r>
    <x v="5861"/>
    <s v="44.951.515/0001-42"/>
    <s v="NF SERVICOS DO"/>
    <n v="411027"/>
    <d v="2026-06-30T00:00:00"/>
    <n v="418074"/>
    <d v="2026-06-30T00:00:00"/>
    <m/>
    <n v="1198.47"/>
    <d v="2026-07-30T00:00:00"/>
    <s v="E0250895"/>
    <s v="PD025895"/>
    <s v="Serviços de Publicidade Eletrônica"/>
    <n v="1140.94"/>
    <m/>
    <x v="0"/>
    <m/>
    <m/>
    <m/>
    <s v="2 - FATURADO"/>
    <n v="0"/>
    <x v="1"/>
    <x v="0"/>
    <m/>
  </r>
  <r>
    <x v="5862"/>
    <s v="44.959.021/0001-04"/>
    <s v="NF SERVICOS"/>
    <n v="207689"/>
    <d v="2026-04-07T00:00:00"/>
    <n v="2152272"/>
    <d v="2026-04-07T00:00:00"/>
    <d v="2026-03-01T00:00:00"/>
    <n v="157195.70000000001"/>
    <d v="2026-05-07T00:00:00"/>
    <s v="E0251046"/>
    <s v="PD251036"/>
    <s v="PREFEITURA CADASTRO"/>
    <n v="149650.31"/>
    <d v="2026-03-01T00:00:00"/>
    <x v="0"/>
    <s v="89/2025"/>
    <m/>
    <s v="359.00002633/2025-50-ITO/APPS"/>
    <s v="2 - FATURADO"/>
    <n v="54"/>
    <x v="3"/>
    <x v="1"/>
    <m/>
  </r>
  <r>
    <x v="5862"/>
    <s v="44.959.021/0001-04"/>
    <s v="NF SERVICOS"/>
    <n v="209178"/>
    <d v="2026-04-24T00:00:00"/>
    <n v="2174071"/>
    <d v="2026-04-24T00:00:00"/>
    <d v="2026-03-01T00:00:00"/>
    <n v="5489.46"/>
    <d v="2026-05-24T00:00:00"/>
    <s v="E0251046"/>
    <s v="PD251036"/>
    <s v="PREFEITURA CADASTRO"/>
    <n v="5225.97"/>
    <d v="2026-03-01T00:00:00"/>
    <x v="0"/>
    <s v="89/2025"/>
    <m/>
    <s v="359.00002633/2025-50-ITO/APPS"/>
    <s v="2 - FATURADO"/>
    <n v="37"/>
    <x v="3"/>
    <x v="1"/>
    <m/>
  </r>
  <r>
    <x v="5862"/>
    <s v="44.959.021/0001-04"/>
    <s v="NF SERVICOS"/>
    <n v="210392"/>
    <d v="2026-05-12T00:00:00"/>
    <n v="2175450"/>
    <d v="2026-05-12T00:00:00"/>
    <d v="2026-04-01T00:00:00"/>
    <n v="165879.85999999999"/>
    <d v="2026-06-11T00:00:00"/>
    <s v="E0251046"/>
    <s v="PD251036"/>
    <s v="PREFEITURA CADASTRO"/>
    <n v="157917.63"/>
    <d v="2026-04-01T00:00:00"/>
    <x v="0"/>
    <s v="89/2025"/>
    <m/>
    <s v="359.00002633/2025-50-ITO/APPS"/>
    <s v="2 - FATURADO"/>
    <n v="19"/>
    <x v="0"/>
    <x v="1"/>
    <m/>
  </r>
  <r>
    <x v="5862"/>
    <s v="44.959.021/0001-04"/>
    <s v="NF SERVICOS DO"/>
    <n v="405571"/>
    <d v="2026-06-01T00:00:00"/>
    <n v="412593"/>
    <d v="2026-06-03T00:00:00"/>
    <m/>
    <n v="737.52"/>
    <d v="2026-07-01T00:00:00"/>
    <s v="E0240866"/>
    <s v="PD024866"/>
    <s v="Serviços de Publicidade Eletrônica"/>
    <n v="702.12"/>
    <m/>
    <x v="0"/>
    <m/>
    <m/>
    <m/>
    <s v="2 - FATURADO"/>
    <n v="0"/>
    <x v="1"/>
    <x v="0"/>
    <m/>
  </r>
  <r>
    <x v="5862"/>
    <s v="44.959.021/0001-04"/>
    <s v="NF SERVICOS DO"/>
    <n v="405765"/>
    <d v="2026-06-03T00:00:00"/>
    <n v="412802"/>
    <d v="2026-06-03T00:00:00"/>
    <m/>
    <n v="811.27"/>
    <d v="2026-07-03T00:00:00"/>
    <s v="E0240866"/>
    <s v="PD024866"/>
    <s v="Serviços de Publicidade Eletrônica"/>
    <n v="772.33"/>
    <m/>
    <x v="0"/>
    <m/>
    <m/>
    <m/>
    <s v="2 - FATURADO"/>
    <n v="0"/>
    <x v="1"/>
    <x v="0"/>
    <m/>
  </r>
  <r>
    <x v="5862"/>
    <s v="44.959.021/0001-04"/>
    <s v="NF SERVICOS DO"/>
    <n v="406224"/>
    <d v="2026-06-08T00:00:00"/>
    <n v="412995"/>
    <d v="2026-06-08T00:00:00"/>
    <m/>
    <n v="811.27"/>
    <d v="2026-07-08T00:00:00"/>
    <s v="E0240866"/>
    <s v="PD024866"/>
    <s v="Serviços de Publicidade Eletrônica"/>
    <n v="772.33"/>
    <m/>
    <x v="0"/>
    <m/>
    <m/>
    <m/>
    <s v="2 - FATURADO"/>
    <n v="0"/>
    <x v="1"/>
    <x v="0"/>
    <m/>
  </r>
  <r>
    <x v="5862"/>
    <s v="44.959.021/0001-04"/>
    <s v="NF SERVICOS"/>
    <n v="212225"/>
    <d v="2026-06-10T00:00:00"/>
    <n v="2197932"/>
    <d v="2026-06-11T00:00:00"/>
    <d v="2026-05-01T00:00:00"/>
    <n v="93374.06"/>
    <d v="2026-07-10T00:00:00"/>
    <s v="E0251046"/>
    <s v="PD251036"/>
    <s v="PREFEITURA CADASTRO"/>
    <n v="88892.11"/>
    <d v="2026-05-01T00:00:00"/>
    <x v="0"/>
    <s v="89/2025"/>
    <m/>
    <s v="359.00002633/2025-50-ITO/APPS"/>
    <s v="2 - FATURADO"/>
    <n v="0"/>
    <x v="1"/>
    <x v="1"/>
    <m/>
  </r>
  <r>
    <x v="5862"/>
    <s v="44.959.021/0001-04"/>
    <s v="NF SERVICOS DO"/>
    <n v="407274"/>
    <d v="2026-06-11T00:00:00"/>
    <n v="414115"/>
    <d v="2026-06-11T00:00:00"/>
    <m/>
    <n v="885.02"/>
    <d v="2026-07-11T00:00:00"/>
    <s v="E0240866"/>
    <s v="PD024866"/>
    <s v="Serviços de Publicidade Eletrônica"/>
    <n v="842.54"/>
    <m/>
    <x v="0"/>
    <m/>
    <m/>
    <m/>
    <s v="2 - FATURADO"/>
    <n v="0"/>
    <x v="1"/>
    <x v="0"/>
    <m/>
  </r>
  <r>
    <x v="5862"/>
    <s v="44.959.021/0001-04"/>
    <s v="NF SERVICOS DO"/>
    <n v="407305"/>
    <d v="2026-06-11T00:00:00"/>
    <n v="414314"/>
    <d v="2026-06-11T00:00:00"/>
    <m/>
    <n v="811.27"/>
    <d v="2026-07-11T00:00:00"/>
    <s v="E0240866"/>
    <s v="PD024866"/>
    <s v="Serviços de Publicidade Eletrônica"/>
    <n v="772.33"/>
    <m/>
    <x v="0"/>
    <m/>
    <m/>
    <m/>
    <s v="2 - FATURADO"/>
    <n v="0"/>
    <x v="1"/>
    <x v="0"/>
    <m/>
  </r>
  <r>
    <x v="5863"/>
    <s v="44.987.731/0001-48"/>
    <s v="NF SERVICOS - ADESAO"/>
    <n v="1996196"/>
    <d v="2026-06-12T00:00:00"/>
    <n v="2198655"/>
    <d v="2026-06-12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5864"/>
    <s v="44.989.375/0001-00"/>
    <s v="NF SERVICOS - ADESAO"/>
    <n v="1986335"/>
    <d v="2026-05-21T00:00:00"/>
    <n v="2187298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5865"/>
    <s v="440.234.858-70"/>
    <s v="NF SERVICOS - ADESAO"/>
    <n v="2012148"/>
    <d v="2026-06-15T00:00:00"/>
    <n v="2214852"/>
    <d v="2026-06-16T00:00:00"/>
    <m/>
    <n v="80.7"/>
    <d v="2026-07-30T00:00:00"/>
    <m/>
    <m/>
    <s v="Processamento de dados e congêneres"/>
    <n v="80.7"/>
    <m/>
    <x v="0"/>
    <m/>
    <m/>
    <m/>
    <s v="2 - FATURADO"/>
    <n v="0"/>
    <x v="1"/>
    <x v="0"/>
    <m/>
  </r>
  <r>
    <x v="5866"/>
    <s v="440.371.098-08"/>
    <s v="NF SERVICOS - ADESAO"/>
    <n v="1977197"/>
    <d v="2026-05-21T00:00:00"/>
    <n v="2178152"/>
    <d v="2026-05-22T00:00:00"/>
    <m/>
    <n v="4699.3100000000004"/>
    <d v="2026-06-05T00:00:00"/>
    <m/>
    <m/>
    <s v="Processamento de dados e congêneres"/>
    <n v="1657.31"/>
    <m/>
    <x v="0"/>
    <m/>
    <m/>
    <m/>
    <s v="2 - FATURADO"/>
    <n v="25"/>
    <x v="0"/>
    <x v="0"/>
    <m/>
  </r>
  <r>
    <x v="5867"/>
    <s v="440.773.298-92"/>
    <s v="NF SERVICOS - ADESAO"/>
    <n v="1976025"/>
    <d v="2026-05-21T00:00:00"/>
    <n v="2176980"/>
    <d v="2026-05-22T00:00:00"/>
    <m/>
    <n v="91.65"/>
    <d v="2026-07-30T00:00:00"/>
    <m/>
    <m/>
    <s v="Processamento de dados e congêneres"/>
    <n v="91.65"/>
    <m/>
    <x v="0"/>
    <m/>
    <m/>
    <m/>
    <s v="2 - FATURADO"/>
    <n v="0"/>
    <x v="1"/>
    <x v="0"/>
    <m/>
  </r>
  <r>
    <x v="5868"/>
    <s v="440.848.938-70"/>
    <s v="NF SERVICOS - ADESAO"/>
    <n v="1977273"/>
    <d v="2026-05-21T00:00:00"/>
    <n v="2178228"/>
    <d v="2026-05-22T00:00:00"/>
    <m/>
    <n v="556.66999999999996"/>
    <d v="2026-07-30T00:00:00"/>
    <m/>
    <m/>
    <s v="Processamento de dados e congêneres"/>
    <n v="556.66999999999996"/>
    <m/>
    <x v="0"/>
    <m/>
    <m/>
    <m/>
    <s v="2 - FATURADO"/>
    <n v="0"/>
    <x v="1"/>
    <x v="0"/>
    <m/>
  </r>
  <r>
    <x v="5868"/>
    <s v="440.848.938-70"/>
    <s v="NF SERVICOS - ADESAO"/>
    <n v="1981921"/>
    <d v="2026-05-21T00:00:00"/>
    <n v="2182884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5868"/>
    <s v="440.848.938-70"/>
    <s v="NF SERVICOS - ADESAO"/>
    <n v="2004033"/>
    <d v="2026-06-12T00:00:00"/>
    <n v="220653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868"/>
    <s v="440.848.938-70"/>
    <s v="NF SERVICOS - ADESAO"/>
    <n v="2016169"/>
    <d v="2026-06-17T00:00:00"/>
    <n v="2218938"/>
    <d v="2026-06-18T00:00:00"/>
    <m/>
    <n v="213.36"/>
    <d v="2026-07-30T00:00:00"/>
    <m/>
    <m/>
    <s v="Processamento de dados e congêneres"/>
    <n v="213.36"/>
    <m/>
    <x v="0"/>
    <m/>
    <m/>
    <m/>
    <s v="2 - FATURADO"/>
    <n v="0"/>
    <x v="1"/>
    <x v="0"/>
    <m/>
  </r>
  <r>
    <x v="5869"/>
    <s v="441.081.688-87"/>
    <s v="NF SERVICOS - ADESAO"/>
    <n v="1978603"/>
    <d v="2026-05-21T00:00:00"/>
    <n v="2179558"/>
    <d v="2026-05-22T00:00:00"/>
    <m/>
    <n v="757.72"/>
    <d v="2026-06-05T00:00:00"/>
    <m/>
    <m/>
    <s v="Processamento de dados e congêneres"/>
    <n v="232.45"/>
    <m/>
    <x v="0"/>
    <m/>
    <m/>
    <m/>
    <s v="2 - FATURADO"/>
    <n v="25"/>
    <x v="0"/>
    <x v="0"/>
    <m/>
  </r>
  <r>
    <x v="5869"/>
    <s v="441.081.688-87"/>
    <s v="NF SERVICOS - ADESAO"/>
    <n v="2002523"/>
    <d v="2026-06-12T00:00:00"/>
    <n v="2205024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869"/>
    <s v="441.081.688-87"/>
    <s v="NF SERVICOS - ADESAO"/>
    <n v="2016297"/>
    <d v="2026-06-17T00:00:00"/>
    <n v="2219066"/>
    <d v="2026-06-18T00:00:00"/>
    <m/>
    <n v="714.87"/>
    <d v="2026-06-20T00:00:00"/>
    <m/>
    <m/>
    <s v="Processamento de dados e congêneres"/>
    <n v="714.87"/>
    <m/>
    <x v="0"/>
    <m/>
    <m/>
    <m/>
    <s v="2 - FATURADO"/>
    <n v="10"/>
    <x v="0"/>
    <x v="0"/>
    <m/>
  </r>
  <r>
    <x v="5870"/>
    <s v="441.559.318-69"/>
    <s v="NF SERVICOS - ADESAO"/>
    <n v="1997968"/>
    <d v="2026-06-12T00:00:00"/>
    <n v="220046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870"/>
    <s v="441.559.318-69"/>
    <s v="NF SERVICOS - ADESAO"/>
    <n v="2010740"/>
    <d v="2026-06-15T00:00:00"/>
    <n v="2213429"/>
    <d v="2026-06-16T00:00:00"/>
    <m/>
    <n v="125.5"/>
    <d v="2026-06-20T00:00:00"/>
    <m/>
    <m/>
    <s v="Processamento de dados e congêneres"/>
    <n v="125.5"/>
    <m/>
    <x v="0"/>
    <m/>
    <m/>
    <m/>
    <s v="2 - FATURADO"/>
    <n v="10"/>
    <x v="0"/>
    <x v="0"/>
    <m/>
  </r>
  <r>
    <x v="5871"/>
    <s v="441.617.988-06"/>
    <s v="NF SERVICOS - ADESAO"/>
    <n v="1978546"/>
    <d v="2026-05-21T00:00:00"/>
    <n v="2179501"/>
    <d v="2026-05-22T00:00:00"/>
    <m/>
    <n v="7475.02"/>
    <d v="2026-06-05T00:00:00"/>
    <m/>
    <m/>
    <s v="Processamento de dados e congêneres"/>
    <n v="1670.22"/>
    <m/>
    <x v="0"/>
    <m/>
    <m/>
    <m/>
    <s v="2 - FATURADO"/>
    <n v="25"/>
    <x v="0"/>
    <x v="0"/>
    <m/>
  </r>
  <r>
    <x v="5871"/>
    <s v="441.617.988-06"/>
    <s v="NF SERVICOS - ADESAO"/>
    <n v="2003776"/>
    <d v="2026-06-12T00:00:00"/>
    <n v="220627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871"/>
    <s v="441.617.988-06"/>
    <s v="NF SERVICOS - ADESAO"/>
    <n v="2017690"/>
    <d v="2026-06-17T00:00:00"/>
    <n v="2220468"/>
    <d v="2026-06-18T00:00:00"/>
    <m/>
    <n v="4424.38"/>
    <d v="2026-06-20T00:00:00"/>
    <m/>
    <m/>
    <s v="Processamento de dados e congêneres"/>
    <n v="4424.38"/>
    <m/>
    <x v="0"/>
    <m/>
    <m/>
    <m/>
    <s v="2 - FATURADO"/>
    <n v="10"/>
    <x v="0"/>
    <x v="0"/>
    <m/>
  </r>
  <r>
    <x v="5872"/>
    <s v="441.770.488-01"/>
    <s v="NF SERVICOS - ADESAO"/>
    <n v="1977971"/>
    <d v="2026-05-21T00:00:00"/>
    <n v="2178926"/>
    <d v="2026-05-22T00:00:00"/>
    <m/>
    <n v="165.36"/>
    <d v="2026-06-05T00:00:00"/>
    <m/>
    <m/>
    <s v="Processamento de dados e congêneres"/>
    <n v="51.66"/>
    <m/>
    <x v="0"/>
    <m/>
    <m/>
    <m/>
    <s v="2 - FATURADO"/>
    <n v="25"/>
    <x v="0"/>
    <x v="0"/>
    <m/>
  </r>
  <r>
    <x v="5873"/>
    <s v="442.774.188-64"/>
    <s v="ND-LEILAO"/>
    <n v="34"/>
    <d v="2025-12-17T00:00:00"/>
    <m/>
    <m/>
    <m/>
    <n v="40"/>
    <d v="2025-12-30T00:00:00"/>
    <m/>
    <m/>
    <s v="LEILAO"/>
    <n v="40"/>
    <m/>
    <x v="0"/>
    <m/>
    <m/>
    <m/>
    <s v="7 DIAS"/>
    <n v="182"/>
    <x v="4"/>
    <x v="7"/>
    <m/>
  </r>
  <r>
    <x v="5874"/>
    <s v="443.374.048-99"/>
    <s v="NF SERVICOS - ADESAO"/>
    <n v="1999026"/>
    <d v="2026-06-12T00:00:00"/>
    <n v="2201527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875"/>
    <s v="444.152.608-37"/>
    <s v="NF SERVICOS - ADESAO"/>
    <n v="1995798"/>
    <d v="2026-06-12T00:00:00"/>
    <n v="2198257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5876"/>
    <s v="444.194.908-10"/>
    <s v="NF SERVICOS - ADESAO"/>
    <n v="2009450"/>
    <d v="2026-06-15T00:00:00"/>
    <n v="2212102"/>
    <d v="2026-06-16T00:00:00"/>
    <m/>
    <n v="161.94999999999999"/>
    <d v="2026-06-20T00:00:00"/>
    <m/>
    <m/>
    <s v="Processamento de dados e congêneres"/>
    <n v="161.94999999999999"/>
    <m/>
    <x v="0"/>
    <m/>
    <m/>
    <m/>
    <s v="2 - FATURADO"/>
    <n v="10"/>
    <x v="0"/>
    <x v="0"/>
    <m/>
  </r>
  <r>
    <x v="5877"/>
    <s v="444.988.268-76"/>
    <s v="NF SERVICOS - ADESAO"/>
    <n v="2003270"/>
    <d v="2026-06-12T00:00:00"/>
    <n v="220577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877"/>
    <s v="444.988.268-76"/>
    <s v="NF SERVICOS - ADESAO"/>
    <n v="2017288"/>
    <d v="2026-06-17T00:00:00"/>
    <n v="2220063"/>
    <d v="2026-06-18T00:00:00"/>
    <m/>
    <n v="462.74"/>
    <d v="2026-06-20T00:00:00"/>
    <m/>
    <m/>
    <s v="Processamento de dados e congêneres"/>
    <n v="462.74"/>
    <m/>
    <x v="0"/>
    <m/>
    <m/>
    <m/>
    <s v="2 - FATURADO"/>
    <n v="10"/>
    <x v="0"/>
    <x v="0"/>
    <m/>
  </r>
  <r>
    <x v="5878"/>
    <s v="445.304.478-04"/>
    <s v="NF SERVICOS - ADESAO"/>
    <n v="1977839"/>
    <d v="2026-05-21T00:00:00"/>
    <n v="2178794"/>
    <d v="2026-05-22T00:00:00"/>
    <m/>
    <n v="304.49"/>
    <d v="2026-07-30T00:00:00"/>
    <m/>
    <m/>
    <s v="Processamento de dados e congêneres"/>
    <n v="304.49"/>
    <m/>
    <x v="0"/>
    <m/>
    <m/>
    <m/>
    <s v="2 - FATURADO"/>
    <n v="0"/>
    <x v="1"/>
    <x v="0"/>
    <m/>
  </r>
  <r>
    <x v="5878"/>
    <s v="445.304.478-04"/>
    <s v="NF SERVICOS - ADESAO"/>
    <n v="1998703"/>
    <d v="2026-06-12T00:00:00"/>
    <n v="2201204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5878"/>
    <s v="445.304.478-04"/>
    <s v="NF SERVICOS - ADESAO"/>
    <n v="2017308"/>
    <d v="2026-06-17T00:00:00"/>
    <n v="2220083"/>
    <d v="2026-06-18T00:00:00"/>
    <m/>
    <n v="222.82"/>
    <d v="2026-06-20T00:00:00"/>
    <m/>
    <m/>
    <s v="Processamento de dados e congêneres"/>
    <n v="222.82"/>
    <m/>
    <x v="0"/>
    <m/>
    <m/>
    <m/>
    <s v="2 - FATURADO"/>
    <n v="10"/>
    <x v="0"/>
    <x v="0"/>
    <m/>
  </r>
  <r>
    <x v="5879"/>
    <s v="445.329.558-82"/>
    <s v="NF SERVICOS - ADESAO"/>
    <n v="1977961"/>
    <d v="2026-05-21T00:00:00"/>
    <n v="2178916"/>
    <d v="2026-05-22T00:00:00"/>
    <m/>
    <n v="302.43"/>
    <d v="2026-06-05T00:00:00"/>
    <m/>
    <m/>
    <s v="Processamento de dados e congêneres"/>
    <n v="86.09"/>
    <m/>
    <x v="0"/>
    <m/>
    <m/>
    <m/>
    <s v="2 - FATURADO"/>
    <n v="25"/>
    <x v="0"/>
    <x v="0"/>
    <m/>
  </r>
  <r>
    <x v="5879"/>
    <s v="445.329.558-82"/>
    <s v="NF SERVICOS - ADESAO"/>
    <n v="2016226"/>
    <d v="2026-06-17T00:00:00"/>
    <n v="2218995"/>
    <d v="2026-06-18T00:00:00"/>
    <m/>
    <n v="194.45"/>
    <d v="2026-07-30T00:00:00"/>
    <m/>
    <m/>
    <s v="Processamento de dados e congêneres"/>
    <n v="194.45"/>
    <m/>
    <x v="0"/>
    <m/>
    <m/>
    <m/>
    <s v="2 - FATURADO"/>
    <n v="0"/>
    <x v="1"/>
    <x v="0"/>
    <m/>
  </r>
  <r>
    <x v="5880"/>
    <s v="445.475.447-00"/>
    <s v="ND-AMAZON"/>
    <n v="4"/>
    <d v="2025-01-07T00:00:00"/>
    <m/>
    <m/>
    <m/>
    <n v="28.9"/>
    <d v="2025-02-06T00:00:00"/>
    <m/>
    <m/>
    <s v="PAULO FRANCIS: POLEMISTA PROFISSIONAL - 1A REIMPRESSAO"/>
    <n v="28.9"/>
    <m/>
    <x v="0"/>
    <m/>
    <m/>
    <m/>
    <s v="2 - FATURADO"/>
    <n v="509"/>
    <x v="2"/>
    <x v="4"/>
    <m/>
  </r>
  <r>
    <x v="5881"/>
    <s v="445.539.208-40"/>
    <s v="NF SERVICOS DO"/>
    <n v="37940"/>
    <d v="2021-11-26T00:00:00"/>
    <n v="42196"/>
    <d v="2021-11-29T00:00:00"/>
    <m/>
    <n v="7.26"/>
    <d v="2021-12-29T00:00:00"/>
    <m/>
    <m/>
    <s v="Boletim_e-Negócios Públicos Informa"/>
    <n v="7.26"/>
    <m/>
    <x v="0"/>
    <m/>
    <m/>
    <m/>
    <s v="4 - FATURADO eNEGOCIOS INFORMA"/>
    <n v="1644"/>
    <x v="2"/>
    <x v="0"/>
    <m/>
  </r>
  <r>
    <x v="5881"/>
    <s v="445.539.208-40"/>
    <s v="NF SERVICOS DO"/>
    <n v="49448"/>
    <d v="2021-12-30T00:00:00"/>
    <n v="53773"/>
    <d v="2021-12-30T00:00:00"/>
    <m/>
    <n v="15"/>
    <d v="2022-01-29T00:00:00"/>
    <m/>
    <m/>
    <s v="Boletim_e-Negócios Públicos Informa"/>
    <n v="15"/>
    <m/>
    <x v="0"/>
    <m/>
    <m/>
    <m/>
    <s v="4 - FATURADO eNEGOCIOS INFORMA"/>
    <n v="1613"/>
    <x v="2"/>
    <x v="0"/>
    <m/>
  </r>
  <r>
    <x v="5881"/>
    <s v="445.539.208-40"/>
    <s v="NF SERVICOS DO"/>
    <n v="58096"/>
    <d v="2022-02-14T00:00:00"/>
    <n v="62505"/>
    <d v="2022-02-14T00:00:00"/>
    <m/>
    <n v="15"/>
    <d v="2022-03-16T00:00:00"/>
    <m/>
    <m/>
    <s v="Boletim_e-Negócios Públicos Informa"/>
    <n v="15"/>
    <m/>
    <x v="0"/>
    <m/>
    <m/>
    <m/>
    <s v="4 - FATURADO eNEGOCIOS INFORMA"/>
    <n v="1567"/>
    <x v="2"/>
    <x v="0"/>
    <m/>
  </r>
  <r>
    <x v="5881"/>
    <s v="445.539.208-40"/>
    <s v="NF SERVICOS DO"/>
    <n v="66512"/>
    <d v="2022-02-28T00:00:00"/>
    <n v="70937"/>
    <d v="2022-03-02T00:00:00"/>
    <m/>
    <n v="15"/>
    <d v="2022-04-01T00:00:00"/>
    <m/>
    <m/>
    <s v="Boletim_e-Negócios Públicos Informa"/>
    <n v="15"/>
    <m/>
    <x v="0"/>
    <m/>
    <m/>
    <m/>
    <s v="4 - FATURADO eNEGOCIOS INFORMA"/>
    <n v="1551"/>
    <x v="2"/>
    <x v="0"/>
    <m/>
  </r>
  <r>
    <x v="5881"/>
    <s v="445.539.208-40"/>
    <s v="NF SERVICOS DO"/>
    <n v="77348"/>
    <d v="2022-03-31T00:00:00"/>
    <n v="81835"/>
    <d v="2022-04-04T00:00:00"/>
    <m/>
    <n v="15"/>
    <d v="2022-05-04T00:00:00"/>
    <m/>
    <m/>
    <s v="Boletim_e-Negócios Públicos Informa"/>
    <n v="15"/>
    <m/>
    <x v="0"/>
    <m/>
    <m/>
    <m/>
    <s v="4 - FATURADO eNEGOCIOS INFORMA"/>
    <n v="1518"/>
    <x v="2"/>
    <x v="0"/>
    <m/>
  </r>
  <r>
    <x v="5881"/>
    <s v="445.539.208-40"/>
    <s v="NF SERVICOS DO"/>
    <n v="86012"/>
    <d v="2022-04-30T00:00:00"/>
    <n v="90540"/>
    <d v="2022-05-02T00:00:00"/>
    <m/>
    <n v="15"/>
    <d v="2022-06-01T00:00:00"/>
    <m/>
    <m/>
    <s v="Boletim_e-Negócios Públicos Informa"/>
    <n v="15"/>
    <m/>
    <x v="0"/>
    <m/>
    <m/>
    <m/>
    <s v="4 - FATURADO eNEGOCIOS INFORMA"/>
    <n v="1490"/>
    <x v="2"/>
    <x v="0"/>
    <m/>
  </r>
  <r>
    <x v="5881"/>
    <s v="445.539.208-40"/>
    <s v="NF SERVICOS DO"/>
    <n v="95168"/>
    <d v="2022-05-26T00:00:00"/>
    <n v="99760"/>
    <d v="2022-05-28T00:00:00"/>
    <m/>
    <n v="15"/>
    <d v="2022-06-27T00:00:00"/>
    <m/>
    <m/>
    <s v="Boletim_e-Negócios Públicos Informa"/>
    <n v="15"/>
    <m/>
    <x v="0"/>
    <m/>
    <m/>
    <m/>
    <s v="4 - FATURADO eNEGOCIOS INFORMA"/>
    <n v="1464"/>
    <x v="2"/>
    <x v="0"/>
    <m/>
  </r>
  <r>
    <x v="5881"/>
    <s v="445.539.208-40"/>
    <s v="NF SERVICOS DO"/>
    <n v="106031"/>
    <d v="2022-06-30T00:00:00"/>
    <n v="110689"/>
    <d v="2022-07-01T00:00:00"/>
    <m/>
    <n v="15"/>
    <d v="2022-07-31T00:00:00"/>
    <m/>
    <m/>
    <s v="Boletim_e-Negócios Públicos Informa"/>
    <n v="15"/>
    <m/>
    <x v="0"/>
    <m/>
    <m/>
    <m/>
    <s v="4 - FATURADO eNEGOCIOS INFORMA"/>
    <n v="1430"/>
    <x v="2"/>
    <x v="0"/>
    <m/>
  </r>
  <r>
    <x v="5881"/>
    <s v="445.539.208-40"/>
    <s v="NF SERVICOS DO"/>
    <n v="115326"/>
    <d v="2022-07-31T00:00:00"/>
    <n v="120057"/>
    <d v="2022-08-04T00:00:00"/>
    <m/>
    <n v="15"/>
    <d v="2022-09-03T00:00:00"/>
    <m/>
    <m/>
    <s v="Boletim_e-Negócios Públicos Informa"/>
    <n v="15"/>
    <m/>
    <x v="0"/>
    <m/>
    <m/>
    <m/>
    <s v="4 - FATURADO eNEGOCIOS INFORMA"/>
    <n v="1396"/>
    <x v="2"/>
    <x v="0"/>
    <m/>
  </r>
  <r>
    <x v="5881"/>
    <s v="445.539.208-40"/>
    <s v="NF SERVICOS DO"/>
    <n v="122773"/>
    <d v="2022-08-29T00:00:00"/>
    <n v="127566"/>
    <d v="2022-08-29T00:00:00"/>
    <m/>
    <n v="15"/>
    <d v="2022-09-28T00:00:00"/>
    <m/>
    <m/>
    <s v="Boletim_e-Negócios Públicos Informa"/>
    <n v="15"/>
    <m/>
    <x v="0"/>
    <m/>
    <m/>
    <m/>
    <s v="4 - FATURADO eNEGOCIOS INFORMA"/>
    <n v="1371"/>
    <x v="2"/>
    <x v="0"/>
    <m/>
  </r>
  <r>
    <x v="5881"/>
    <s v="445.539.208-40"/>
    <s v="NF SERVICOS DO"/>
    <n v="131853"/>
    <d v="2022-09-27T00:00:00"/>
    <n v="136728"/>
    <d v="2022-09-28T00:00:00"/>
    <m/>
    <n v="15"/>
    <d v="2022-10-28T00:00:00"/>
    <m/>
    <m/>
    <s v="Boletim_e-Negócios Públicos Informa"/>
    <n v="15"/>
    <m/>
    <x v="0"/>
    <m/>
    <m/>
    <m/>
    <s v="4 - FATURADO eNEGOCIOS INFORMA"/>
    <n v="1341"/>
    <x v="2"/>
    <x v="0"/>
    <m/>
  </r>
  <r>
    <x v="5881"/>
    <s v="445.539.208-40"/>
    <s v="NF SERVICOS DO"/>
    <n v="139397"/>
    <d v="2022-10-25T00:00:00"/>
    <n v="144340"/>
    <d v="2022-10-27T00:00:00"/>
    <m/>
    <n v="15"/>
    <d v="2022-11-26T00:00:00"/>
    <m/>
    <m/>
    <s v="Boletim_e-Negócios Públicos Informa"/>
    <n v="15"/>
    <m/>
    <x v="0"/>
    <m/>
    <m/>
    <m/>
    <s v="4 - FATURADO eNEGOCIOS INFORMA"/>
    <n v="1312"/>
    <x v="2"/>
    <x v="0"/>
    <m/>
  </r>
  <r>
    <x v="5881"/>
    <s v="445.539.208-40"/>
    <s v="NF SERVICOS DO"/>
    <n v="148985"/>
    <d v="2022-11-30T00:00:00"/>
    <n v="154010"/>
    <d v="2022-12-01T00:00:00"/>
    <m/>
    <n v="15"/>
    <d v="2022-12-31T00:00:00"/>
    <m/>
    <m/>
    <s v="Boletim_e-Negócios Públicos Informa"/>
    <n v="15"/>
    <m/>
    <x v="0"/>
    <m/>
    <m/>
    <m/>
    <s v="4 - FATURADO eNEGOCIOS INFORMA"/>
    <n v="1277"/>
    <x v="2"/>
    <x v="0"/>
    <m/>
  </r>
  <r>
    <x v="5881"/>
    <s v="445.539.208-40"/>
    <s v="NF SERVICOS DO"/>
    <n v="156454"/>
    <d v="2022-12-29T00:00:00"/>
    <n v="161380"/>
    <d v="2022-12-29T00:00:00"/>
    <m/>
    <n v="15"/>
    <d v="2023-01-28T00:00:00"/>
    <m/>
    <m/>
    <s v="Boletim_e-Negócios Públicos Informa"/>
    <n v="15"/>
    <m/>
    <x v="0"/>
    <m/>
    <m/>
    <m/>
    <s v="4 - FATURADO eNEGOCIOS INFORMA"/>
    <n v="1249"/>
    <x v="2"/>
    <x v="0"/>
    <m/>
  </r>
  <r>
    <x v="5881"/>
    <s v="445.539.208-40"/>
    <s v="NF SERVICOS DO"/>
    <n v="162626"/>
    <d v="2023-01-27T00:00:00"/>
    <n v="167793"/>
    <d v="2023-01-27T00:00:00"/>
    <m/>
    <n v="15"/>
    <d v="2023-02-26T00:00:00"/>
    <m/>
    <m/>
    <s v="Boletim_e-Negócios Públicos Informa"/>
    <n v="15"/>
    <m/>
    <x v="0"/>
    <m/>
    <m/>
    <m/>
    <s v="4 - FATURADO eNEGOCIOS INFORMA"/>
    <n v="1220"/>
    <x v="2"/>
    <x v="0"/>
    <m/>
  </r>
  <r>
    <x v="5881"/>
    <s v="445.539.208-40"/>
    <s v="NF SERVICOS DO"/>
    <n v="171204"/>
    <d v="2023-02-28T00:00:00"/>
    <n v="176475"/>
    <d v="2023-03-08T00:00:00"/>
    <m/>
    <n v="15"/>
    <d v="2023-04-07T00:00:00"/>
    <m/>
    <m/>
    <s v="Boletim_e-Negócios Públicos Informa"/>
    <n v="15"/>
    <m/>
    <x v="0"/>
    <m/>
    <m/>
    <m/>
    <s v="4 - FATURADO eNEGOCIOS INFORMA"/>
    <n v="1180"/>
    <x v="2"/>
    <x v="0"/>
    <m/>
  </r>
  <r>
    <x v="5881"/>
    <s v="445.539.208-40"/>
    <s v="NF SERVICOS DO"/>
    <n v="180490"/>
    <d v="2023-03-31T00:00:00"/>
    <n v="185794"/>
    <d v="2023-04-03T00:00:00"/>
    <m/>
    <n v="15"/>
    <d v="2023-05-03T00:00:00"/>
    <m/>
    <m/>
    <s v="Boletim_e-Negócios Públicos Informa"/>
    <n v="15"/>
    <m/>
    <x v="0"/>
    <m/>
    <m/>
    <m/>
    <s v="4 - FATURADO eNEGOCIOS INFORMA"/>
    <n v="1154"/>
    <x v="2"/>
    <x v="0"/>
    <m/>
  </r>
  <r>
    <x v="5881"/>
    <s v="445.539.208-40"/>
    <s v="NF SERVICOS DO"/>
    <n v="187232"/>
    <d v="2023-04-27T00:00:00"/>
    <n v="192602"/>
    <d v="2023-04-27T00:00:00"/>
    <m/>
    <n v="15"/>
    <d v="2023-05-27T00:00:00"/>
    <m/>
    <m/>
    <s v="Boletim_e-Negócios Públicos Informa"/>
    <n v="15"/>
    <m/>
    <x v="0"/>
    <m/>
    <m/>
    <m/>
    <s v="4 - FATURADO eNEGOCIOS INFORMA"/>
    <n v="1130"/>
    <x v="2"/>
    <x v="0"/>
    <m/>
  </r>
  <r>
    <x v="5881"/>
    <s v="445.539.208-40"/>
    <s v="NF SERVICOS DO"/>
    <n v="196566"/>
    <d v="2023-06-05T00:00:00"/>
    <n v="202041"/>
    <d v="2023-06-14T00:00:00"/>
    <m/>
    <n v="15"/>
    <d v="2023-07-14T00:00:00"/>
    <m/>
    <m/>
    <s v="Boletim_e-Negócios Públicos Informa"/>
    <n v="15"/>
    <m/>
    <x v="0"/>
    <m/>
    <m/>
    <m/>
    <s v="4 - FATURADO eNEGOCIOS INFORMA"/>
    <n v="1082"/>
    <x v="2"/>
    <x v="0"/>
    <m/>
  </r>
  <r>
    <x v="5881"/>
    <s v="445.539.208-40"/>
    <s v="NF SERVICOS DO"/>
    <n v="202770"/>
    <d v="2023-06-27T00:00:00"/>
    <n v="208230"/>
    <d v="2023-06-27T00:00:00"/>
    <m/>
    <n v="15"/>
    <d v="2023-07-27T00:00:00"/>
    <m/>
    <m/>
    <s v="Boletim_e-Negócios Públicos Informa"/>
    <n v="15"/>
    <m/>
    <x v="0"/>
    <m/>
    <m/>
    <m/>
    <s v="4 - FATURADO eNEGOCIOS INFORMA"/>
    <n v="1069"/>
    <x v="2"/>
    <x v="0"/>
    <m/>
  </r>
  <r>
    <x v="5881"/>
    <s v="445.539.208-40"/>
    <s v="NF SERVICOS DO"/>
    <n v="211978"/>
    <d v="2023-07-31T00:00:00"/>
    <n v="217516"/>
    <d v="2023-08-01T00:00:00"/>
    <m/>
    <n v="15"/>
    <d v="2023-08-31T00:00:00"/>
    <m/>
    <m/>
    <s v="Boletim_e-Negócios Públicos Informa"/>
    <n v="15"/>
    <m/>
    <x v="0"/>
    <m/>
    <m/>
    <m/>
    <s v="4 - FATURADO eNEGOCIOS INFORMA"/>
    <n v="1034"/>
    <x v="2"/>
    <x v="0"/>
    <m/>
  </r>
  <r>
    <x v="5881"/>
    <s v="445.539.208-40"/>
    <s v="NF SERVICOS DO"/>
    <n v="218902"/>
    <d v="2023-08-30T00:00:00"/>
    <n v="224463"/>
    <d v="2023-08-31T00:00:00"/>
    <m/>
    <n v="15"/>
    <d v="2023-09-30T00:00:00"/>
    <m/>
    <m/>
    <s v="Boletim_e-Negócios Públicos Informa"/>
    <n v="15"/>
    <m/>
    <x v="0"/>
    <m/>
    <m/>
    <m/>
    <s v="4 - FATURADO eNEGOCIOS INFORMA"/>
    <n v="1004"/>
    <x v="2"/>
    <x v="0"/>
    <m/>
  </r>
  <r>
    <x v="5881"/>
    <s v="445.539.208-40"/>
    <s v="NF SERVICOS DO"/>
    <n v="225193"/>
    <d v="2023-09-30T00:00:00"/>
    <n v="230848"/>
    <d v="2023-10-02T00:00:00"/>
    <m/>
    <n v="15"/>
    <d v="2023-11-01T00:00:00"/>
    <m/>
    <m/>
    <s v="Boletim_e-Negócios Públicos Informa"/>
    <n v="15"/>
    <m/>
    <x v="0"/>
    <m/>
    <m/>
    <m/>
    <s v="4 - FATURADO eNEGOCIOS INFORMA"/>
    <n v="972"/>
    <x v="2"/>
    <x v="0"/>
    <m/>
  </r>
  <r>
    <x v="5881"/>
    <s v="445.539.208-40"/>
    <s v="NF SERVICOS DO"/>
    <n v="231301"/>
    <d v="2023-10-27T00:00:00"/>
    <n v="237013"/>
    <d v="2023-10-30T00:00:00"/>
    <m/>
    <n v="15"/>
    <d v="2023-11-29T00:00:00"/>
    <m/>
    <m/>
    <s v="Boletim_e-Negócios Públicos Informa"/>
    <n v="15"/>
    <m/>
    <x v="0"/>
    <m/>
    <m/>
    <m/>
    <s v="4 - FATURADO eNEGOCIOS INFORMA"/>
    <n v="944"/>
    <x v="2"/>
    <x v="0"/>
    <m/>
  </r>
  <r>
    <x v="5881"/>
    <s v="445.539.208-40"/>
    <s v="NF SERVICOS DO"/>
    <n v="236888"/>
    <d v="2023-11-30T00:00:00"/>
    <n v="242659"/>
    <d v="2023-11-30T00:00:00"/>
    <m/>
    <n v="15"/>
    <d v="2023-12-30T00:00:00"/>
    <m/>
    <m/>
    <s v="Boletim_e-Negócios Públicos Informa"/>
    <n v="15"/>
    <m/>
    <x v="0"/>
    <m/>
    <m/>
    <m/>
    <s v="4 - FATURADO eNEGOCIOS INFORMA"/>
    <n v="913"/>
    <x v="2"/>
    <x v="0"/>
    <m/>
  </r>
  <r>
    <x v="5881"/>
    <s v="445.539.208-40"/>
    <s v="NF SERVICOS DO"/>
    <n v="243212"/>
    <d v="2023-12-31T00:00:00"/>
    <n v="249033"/>
    <d v="2024-01-03T00:00:00"/>
    <m/>
    <n v="15"/>
    <d v="2024-02-02T00:00:00"/>
    <m/>
    <m/>
    <s v="Boletim_e-Negócios Públicos Informa"/>
    <n v="15"/>
    <m/>
    <x v="0"/>
    <m/>
    <m/>
    <m/>
    <s v="4 - FATURADO eNEGOCIOS INFORMA"/>
    <n v="879"/>
    <x v="2"/>
    <x v="0"/>
    <m/>
  </r>
  <r>
    <x v="5881"/>
    <s v="445.539.208-40"/>
    <s v="NF SERVICOS DO"/>
    <n v="247472"/>
    <d v="2024-01-29T00:00:00"/>
    <n v="253339"/>
    <d v="2024-01-30T00:00:00"/>
    <m/>
    <n v="15"/>
    <d v="2024-02-29T00:00:00"/>
    <m/>
    <m/>
    <s v="Boletim_e-Negócios Públicos Informa"/>
    <n v="15"/>
    <m/>
    <x v="0"/>
    <m/>
    <m/>
    <m/>
    <s v="4 - FATURADO eNEGOCIOS INFORMA"/>
    <n v="852"/>
    <x v="2"/>
    <x v="0"/>
    <m/>
  </r>
  <r>
    <x v="5881"/>
    <s v="445.539.208-40"/>
    <s v="NF SERVICOS DO"/>
    <n v="252768"/>
    <d v="2024-02-25T00:00:00"/>
    <n v="258669"/>
    <d v="2024-02-28T00:00:00"/>
    <m/>
    <n v="15"/>
    <d v="2024-03-29T00:00:00"/>
    <m/>
    <m/>
    <s v="Boletim_e-Negócios Públicos Informa"/>
    <n v="15"/>
    <m/>
    <x v="0"/>
    <m/>
    <m/>
    <m/>
    <s v="4 - FATURADO eNEGOCIOS INFORMA"/>
    <n v="823"/>
    <x v="2"/>
    <x v="0"/>
    <m/>
  </r>
  <r>
    <x v="5881"/>
    <s v="445.539.208-40"/>
    <s v="NF SERVICOS DO"/>
    <n v="263504"/>
    <d v="2024-04-25T00:00:00"/>
    <n v="269546"/>
    <d v="2024-04-29T00:00:00"/>
    <m/>
    <n v="15"/>
    <d v="2024-05-29T00:00:00"/>
    <m/>
    <m/>
    <s v="Boletim_e-Negócios Públicos Informa"/>
    <n v="15"/>
    <m/>
    <x v="0"/>
    <m/>
    <m/>
    <m/>
    <s v="4 - FATURADO eNEGOCIOS INFORMA"/>
    <n v="762"/>
    <x v="2"/>
    <x v="0"/>
    <m/>
  </r>
  <r>
    <x v="5881"/>
    <s v="445.539.208-40"/>
    <s v="NF SERVICOS DO"/>
    <n v="264261"/>
    <d v="2024-04-30T00:00:00"/>
    <n v="270303"/>
    <d v="2024-05-03T00:00:00"/>
    <m/>
    <n v="15"/>
    <d v="2024-06-02T00:00:00"/>
    <m/>
    <m/>
    <s v="Boletim_e-Negócios Públicos Informa"/>
    <n v="15"/>
    <m/>
    <x v="0"/>
    <m/>
    <m/>
    <m/>
    <s v="4 - FATURADO eNEGOCIOS INFORMA"/>
    <n v="758"/>
    <x v="2"/>
    <x v="0"/>
    <m/>
  </r>
  <r>
    <x v="5881"/>
    <s v="445.539.208-40"/>
    <s v="NF SERVICOS DO"/>
    <n v="268973"/>
    <d v="2024-06-06T00:00:00"/>
    <n v="275062"/>
    <d v="2024-06-06T00:00:00"/>
    <m/>
    <n v="15"/>
    <d v="2024-07-06T00:00:00"/>
    <m/>
    <m/>
    <s v="Boletim_e-Negócios Públicos Informa"/>
    <n v="15"/>
    <m/>
    <x v="0"/>
    <m/>
    <m/>
    <m/>
    <s v="4 - FATURADO eNEGOCIOS INFORMA"/>
    <n v="724"/>
    <x v="2"/>
    <x v="0"/>
    <m/>
  </r>
  <r>
    <x v="5881"/>
    <s v="445.539.208-40"/>
    <s v="NF SERVICOS DO"/>
    <n v="276190"/>
    <d v="2024-07-11T00:00:00"/>
    <n v="282352"/>
    <d v="2024-07-11T00:00:00"/>
    <m/>
    <n v="15"/>
    <d v="2024-08-10T00:00:00"/>
    <m/>
    <m/>
    <s v="Boletim_e-Negócios Públicos Informa"/>
    <n v="15"/>
    <m/>
    <x v="0"/>
    <m/>
    <m/>
    <m/>
    <s v="4 - FATURADO eNEGOCIOS INFORMA"/>
    <n v="689"/>
    <x v="2"/>
    <x v="0"/>
    <m/>
  </r>
  <r>
    <x v="5881"/>
    <s v="445.539.208-40"/>
    <s v="NF SERVICOS DO"/>
    <n v="280610"/>
    <d v="2024-08-08T00:00:00"/>
    <n v="286834"/>
    <d v="2024-08-08T00:00:00"/>
    <m/>
    <n v="15"/>
    <d v="2024-09-07T00:00:00"/>
    <m/>
    <m/>
    <s v="Boletim_e-Negócios Públicos Informa"/>
    <n v="15"/>
    <m/>
    <x v="0"/>
    <m/>
    <m/>
    <m/>
    <s v="4 - FATURADO eNEGOCIOS INFORMA"/>
    <n v="661"/>
    <x v="2"/>
    <x v="0"/>
    <m/>
  </r>
  <r>
    <x v="5881"/>
    <s v="445.539.208-40"/>
    <s v="NF SERVICOS DO"/>
    <n v="289033"/>
    <d v="2024-09-24T00:00:00"/>
    <n v="295375"/>
    <d v="2024-09-24T00:00:00"/>
    <m/>
    <n v="15"/>
    <d v="2024-10-24T00:00:00"/>
    <m/>
    <m/>
    <s v="Boletim_e-Negócios Públicos Informa"/>
    <n v="15"/>
    <m/>
    <x v="0"/>
    <m/>
    <m/>
    <m/>
    <s v="4 - FATURADO eNEGOCIOS INFORMA"/>
    <n v="614"/>
    <x v="2"/>
    <x v="0"/>
    <m/>
  </r>
  <r>
    <x v="5881"/>
    <s v="445.539.208-40"/>
    <s v="NF SERVICOS DO"/>
    <n v="290482"/>
    <d v="2024-10-04T00:00:00"/>
    <n v="296832"/>
    <d v="2024-10-04T00:00:00"/>
    <m/>
    <n v="15"/>
    <d v="2024-11-03T00:00:00"/>
    <m/>
    <m/>
    <s v="Boletim_e-Negócios Públicos Informa"/>
    <n v="15"/>
    <m/>
    <x v="0"/>
    <m/>
    <m/>
    <m/>
    <s v="4 - FATURADO eNEGOCIOS INFORMA"/>
    <n v="604"/>
    <x v="2"/>
    <x v="0"/>
    <m/>
  </r>
  <r>
    <x v="5881"/>
    <s v="445.539.208-40"/>
    <s v="NF SERVICOS DO"/>
    <n v="294987"/>
    <d v="2024-11-04T00:00:00"/>
    <n v="301392"/>
    <d v="2024-11-04T00:00:00"/>
    <m/>
    <n v="15"/>
    <d v="2024-12-04T00:00:00"/>
    <m/>
    <m/>
    <s v="Boletim_e-Negócios Públicos Informa"/>
    <n v="15"/>
    <m/>
    <x v="0"/>
    <m/>
    <m/>
    <m/>
    <s v="4 - FATURADO eNEGOCIOS INFORMA"/>
    <n v="573"/>
    <x v="2"/>
    <x v="0"/>
    <m/>
  </r>
  <r>
    <x v="5882"/>
    <s v="445.763.825-00"/>
    <s v="ND-BENEF AFASTADOS"/>
    <n v="1211"/>
    <d v="2026-04-02T00:00:00"/>
    <m/>
    <m/>
    <m/>
    <n v="193.65"/>
    <d v="2026-05-05T00:00:00"/>
    <m/>
    <m/>
    <s v="PLANO DE SAUDE FUNC AFASTADOS"/>
    <n v="193.65"/>
    <m/>
    <x v="0"/>
    <m/>
    <m/>
    <m/>
    <s v="33 DIAS"/>
    <n v="56"/>
    <x v="3"/>
    <x v="5"/>
    <m/>
  </r>
  <r>
    <x v="5882"/>
    <s v="445.763.825-00"/>
    <s v="ND-BENEF AFASTADOS"/>
    <n v="1238"/>
    <d v="2026-05-04T00:00:00"/>
    <m/>
    <m/>
    <m/>
    <n v="90.37"/>
    <d v="2026-06-05T00:00:00"/>
    <m/>
    <m/>
    <s v="PLANO DE SAUDE FUNC AFASTADOS"/>
    <n v="90.37"/>
    <m/>
    <x v="0"/>
    <m/>
    <m/>
    <m/>
    <s v="32 DIAS"/>
    <n v="25"/>
    <x v="0"/>
    <x v="5"/>
    <m/>
  </r>
  <r>
    <x v="5882"/>
    <s v="445.763.825-00"/>
    <s v="ND-BENEF AFASTADOS"/>
    <n v="1263"/>
    <d v="2026-06-01T00:00:00"/>
    <m/>
    <m/>
    <m/>
    <n v="131.93"/>
    <d v="2026-07-03T00:00:00"/>
    <m/>
    <m/>
    <s v="PLANO DE SAUDE FUNC AFASTADOS"/>
    <n v="131.93"/>
    <m/>
    <x v="0"/>
    <m/>
    <m/>
    <m/>
    <s v="32 DIAS"/>
    <n v="0"/>
    <x v="1"/>
    <x v="5"/>
    <m/>
  </r>
  <r>
    <x v="5883"/>
    <s v="446.551.930-34"/>
    <s v="NF SERVICOS - ADESAO"/>
    <n v="1982981"/>
    <d v="2026-05-21T00:00:00"/>
    <n v="218394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883"/>
    <s v="446.551.930-34"/>
    <s v="NF SERVICOS - ADESAO"/>
    <n v="2003734"/>
    <d v="2026-06-12T00:00:00"/>
    <n v="220623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884"/>
    <s v="446.904.318-41"/>
    <s v="NF SERVICOS - ADESAO"/>
    <n v="1978913"/>
    <d v="2026-05-21T00:00:00"/>
    <n v="2179868"/>
    <d v="2026-05-22T00:00:00"/>
    <m/>
    <n v="382.38"/>
    <d v="2026-06-05T00:00:00"/>
    <m/>
    <m/>
    <s v="Processamento de dados e congêneres"/>
    <n v="86.09"/>
    <m/>
    <x v="0"/>
    <m/>
    <m/>
    <m/>
    <s v="2 - FATURADO"/>
    <n v="25"/>
    <x v="0"/>
    <x v="0"/>
    <m/>
  </r>
  <r>
    <x v="5885"/>
    <s v="447.494.658-87"/>
    <s v="NF SERVICOS - ADESAO"/>
    <n v="1978195"/>
    <d v="2026-05-21T00:00:00"/>
    <n v="2179150"/>
    <d v="2026-05-22T00:00:00"/>
    <m/>
    <n v="430.85"/>
    <d v="2026-06-05T00:00:00"/>
    <m/>
    <m/>
    <s v="Processamento de dados e congêneres"/>
    <n v="133.44999999999999"/>
    <m/>
    <x v="0"/>
    <m/>
    <m/>
    <m/>
    <s v="2 - FATURADO"/>
    <n v="25"/>
    <x v="0"/>
    <x v="0"/>
    <m/>
  </r>
  <r>
    <x v="5886"/>
    <s v="447.636.318-02"/>
    <s v="NF SERVICOS - ADESAO"/>
    <n v="1982680"/>
    <d v="2026-05-21T00:00:00"/>
    <n v="218364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5886"/>
    <s v="447.636.318-02"/>
    <s v="NF SERVICOS - ADESAO"/>
    <n v="1999928"/>
    <d v="2026-06-12T00:00:00"/>
    <n v="220242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887"/>
    <s v="447.725.628-00"/>
    <s v="NF SERVICOS - ADESAO"/>
    <n v="1999323"/>
    <d v="2026-06-12T00:00:00"/>
    <n v="2201824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5888"/>
    <s v="447.738.318-55"/>
    <s v="NF SERVICOS - ADESAO"/>
    <n v="1977698"/>
    <d v="2026-05-21T00:00:00"/>
    <n v="2178653"/>
    <d v="2026-05-22T00:00:00"/>
    <m/>
    <n v="1593.95"/>
    <d v="2026-06-05T00:00:00"/>
    <m/>
    <m/>
    <s v="Processamento de dados e congêneres"/>
    <n v="477.82"/>
    <m/>
    <x v="0"/>
    <m/>
    <m/>
    <m/>
    <s v="2 - FATURADO"/>
    <n v="25"/>
    <x v="0"/>
    <x v="0"/>
    <m/>
  </r>
  <r>
    <x v="5889"/>
    <s v="448.269.518-17"/>
    <s v="NF SERVICOS - ADESAO"/>
    <n v="1976964"/>
    <d v="2026-05-21T00:00:00"/>
    <n v="2177919"/>
    <d v="2026-05-22T00:00:00"/>
    <m/>
    <n v="334.21"/>
    <d v="2026-06-05T00:00:00"/>
    <m/>
    <m/>
    <s v="Processamento de dados e congêneres"/>
    <n v="68.88"/>
    <m/>
    <x v="0"/>
    <m/>
    <m/>
    <m/>
    <s v="2 - FATURADO"/>
    <n v="25"/>
    <x v="0"/>
    <x v="0"/>
    <m/>
  </r>
  <r>
    <x v="5890"/>
    <s v="449.534.918-07"/>
    <s v="NF SERVICOS - ADESAO"/>
    <n v="1977043"/>
    <d v="2026-05-21T00:00:00"/>
    <n v="2177998"/>
    <d v="2026-05-22T00:00:00"/>
    <m/>
    <n v="343.23"/>
    <d v="2026-07-30T00:00:00"/>
    <m/>
    <m/>
    <s v="Processamento de dados e congêneres"/>
    <n v="343.23"/>
    <m/>
    <x v="0"/>
    <m/>
    <m/>
    <m/>
    <s v="2 - FATURADO"/>
    <n v="0"/>
    <x v="1"/>
    <x v="0"/>
    <m/>
  </r>
  <r>
    <x v="5890"/>
    <s v="449.534.918-07"/>
    <s v="NF SERVICOS - ADESAO"/>
    <n v="2002209"/>
    <d v="2026-06-12T00:00:00"/>
    <n v="220471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5890"/>
    <s v="449.534.918-07"/>
    <s v="NF SERVICOS - ADESAO"/>
    <n v="2017792"/>
    <d v="2026-06-17T00:00:00"/>
    <n v="2220570"/>
    <d v="2026-06-18T00:00:00"/>
    <m/>
    <n v="154.38"/>
    <d v="2026-07-30T00:00:00"/>
    <m/>
    <m/>
    <s v="Processamento de dados e congêneres"/>
    <n v="154.38"/>
    <m/>
    <x v="0"/>
    <m/>
    <m/>
    <m/>
    <s v="2 - FATURADO"/>
    <n v="0"/>
    <x v="1"/>
    <x v="0"/>
    <m/>
  </r>
  <r>
    <x v="5891"/>
    <s v="449.866.098-66"/>
    <s v="NF SERVICOS - ADESAO"/>
    <n v="1998396"/>
    <d v="2026-06-12T00:00:00"/>
    <n v="220089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5891"/>
    <s v="449.866.098-66"/>
    <s v="NF SERVICOS - ADESAO"/>
    <n v="2011245"/>
    <d v="2026-06-15T00:00:00"/>
    <n v="2213941"/>
    <d v="2026-06-16T00:00:00"/>
    <m/>
    <n v="117.68"/>
    <d v="2026-06-20T00:00:00"/>
    <m/>
    <m/>
    <s v="Processamento de dados e congêneres"/>
    <n v="117.68"/>
    <m/>
    <x v="0"/>
    <m/>
    <m/>
    <m/>
    <s v="2 - FATURADO"/>
    <n v="10"/>
    <x v="0"/>
    <x v="0"/>
    <m/>
  </r>
  <r>
    <x v="5892"/>
    <s v="449.897.238-48"/>
    <s v="NF SERVICOS - ADESAO"/>
    <n v="2004292"/>
    <d v="2026-06-12T00:00:00"/>
    <n v="2206794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893"/>
    <s v="45.089.885/0001-85"/>
    <s v="NF SERVICOS"/>
    <n v="212171"/>
    <d v="2026-06-10T00:00:00"/>
    <n v="2197878"/>
    <d v="2026-06-11T00:00:00"/>
    <d v="2026-05-01T00:00:00"/>
    <n v="644.4"/>
    <d v="2026-07-10T00:00:00"/>
    <s v="E0251238"/>
    <s v="PD251134"/>
    <s v="PREFEITURA CADASTRO"/>
    <n v="613.47"/>
    <d v="2026-05-01T00:00:00"/>
    <x v="0"/>
    <m/>
    <m/>
    <s v="359.00003996/2025-11 APPS/ITO"/>
    <s v="2 - FATURADO"/>
    <n v="0"/>
    <x v="1"/>
    <x v="1"/>
    <m/>
  </r>
  <r>
    <x v="5893"/>
    <s v="45.089.885/0001-85"/>
    <s v="NF SERVICOS"/>
    <n v="212493"/>
    <d v="2026-06-15T00:00:00"/>
    <n v="2209962"/>
    <d v="2026-06-15T00:00:00"/>
    <d v="2026-05-01T00:00:00"/>
    <n v="23.4"/>
    <d v="2026-07-15T00:00:00"/>
    <s v="E0251238"/>
    <s v="PD251134"/>
    <s v="PREFEITURA CADASTRO"/>
    <n v="22.28"/>
    <d v="2026-05-01T00:00:00"/>
    <x v="0"/>
    <m/>
    <m/>
    <s v="359.00003996/2025-11 APPS/ITO"/>
    <s v="2 - FATURADO"/>
    <n v="0"/>
    <x v="1"/>
    <x v="1"/>
    <m/>
  </r>
  <r>
    <x v="5894"/>
    <s v="45.093.267/0001-09"/>
    <s v="NF SERVICOS DO"/>
    <n v="318412"/>
    <d v="2025-03-24T00:00:00"/>
    <n v="325065"/>
    <d v="2025-03-25T00:00:00"/>
    <m/>
    <n v="829.71"/>
    <d v="2025-04-24T00:00:00"/>
    <s v="E0240942"/>
    <s v="PD024942"/>
    <s v="Serviços de Publicidade Eletrônica"/>
    <n v="789.88"/>
    <m/>
    <x v="23"/>
    <m/>
    <m/>
    <m/>
    <s v="2 - FATURADO"/>
    <n v="432"/>
    <x v="2"/>
    <x v="0"/>
    <m/>
  </r>
  <r>
    <x v="5894"/>
    <s v="45.093.267/0001-09"/>
    <s v="NF SERVICOS DO"/>
    <n v="320831"/>
    <d v="2025-04-01T00:00:00"/>
    <n v="327497"/>
    <d v="2025-04-07T00:00:00"/>
    <m/>
    <n v="387.2"/>
    <d v="2025-05-07T00:00:00"/>
    <s v="E0240942"/>
    <s v="PD024942"/>
    <s v="Serviços de Publicidade Eletrônica"/>
    <n v="368.61"/>
    <m/>
    <x v="23"/>
    <m/>
    <m/>
    <m/>
    <s v="2 - FATURADO"/>
    <n v="419"/>
    <x v="2"/>
    <x v="0"/>
    <m/>
  </r>
  <r>
    <x v="5895"/>
    <s v="45.093.663/0001-36"/>
    <s v="NF SERVICOS DO"/>
    <n v="405877"/>
    <d v="2026-06-03T00:00:00"/>
    <n v="412692"/>
    <d v="2026-06-03T00:00:00"/>
    <m/>
    <n v="875.8"/>
    <d v="2026-07-03T00:00:00"/>
    <s v="E0240819"/>
    <s v="PD024819"/>
    <s v="Serviços de Publicidade Eletrônica"/>
    <n v="833.76"/>
    <m/>
    <x v="0"/>
    <m/>
    <m/>
    <m/>
    <s v="2 - FATURADO"/>
    <n v="0"/>
    <x v="1"/>
    <x v="0"/>
    <m/>
  </r>
  <r>
    <x v="5895"/>
    <s v="45.093.663/0001-36"/>
    <s v="NF SERVICOS DO"/>
    <n v="406141"/>
    <d v="2026-06-08T00:00:00"/>
    <n v="413158"/>
    <d v="2026-06-08T00:00:00"/>
    <m/>
    <n v="230.47"/>
    <d v="2026-07-08T00:00:00"/>
    <s v="E0240819"/>
    <s v="PD024819"/>
    <s v="Serviços de Publicidade Eletrônica"/>
    <n v="219.41"/>
    <m/>
    <x v="0"/>
    <m/>
    <m/>
    <m/>
    <s v="2 - FATURADO"/>
    <n v="0"/>
    <x v="1"/>
    <x v="0"/>
    <m/>
  </r>
  <r>
    <x v="5895"/>
    <s v="45.093.663/0001-36"/>
    <s v="NF SERVICOS DO"/>
    <n v="408080"/>
    <d v="2026-06-16T00:00:00"/>
    <n v="415100"/>
    <d v="2026-06-16T00:00:00"/>
    <m/>
    <n v="368.76"/>
    <d v="2026-07-16T00:00:00"/>
    <s v="E0240819"/>
    <s v="PD024819"/>
    <s v="Serviços de Publicidade Eletrônica"/>
    <n v="351.06"/>
    <m/>
    <x v="0"/>
    <m/>
    <m/>
    <m/>
    <s v="2 - FATURADO"/>
    <n v="0"/>
    <x v="1"/>
    <x v="0"/>
    <m/>
  </r>
  <r>
    <x v="5895"/>
    <s v="45.093.663/0001-36"/>
    <s v="NF SERVICOS DO"/>
    <n v="408283"/>
    <d v="2026-06-16T00:00:00"/>
    <n v="415149"/>
    <d v="2026-06-16T00:00:00"/>
    <m/>
    <n v="1290.6600000000001"/>
    <d v="2026-07-16T00:00:00"/>
    <s v="E0240819"/>
    <s v="PD024819"/>
    <s v="Serviços de Publicidade Eletrônica"/>
    <n v="1228.71"/>
    <m/>
    <x v="0"/>
    <m/>
    <m/>
    <m/>
    <s v="2 - FATURADO"/>
    <n v="0"/>
    <x v="1"/>
    <x v="0"/>
    <m/>
  </r>
  <r>
    <x v="5895"/>
    <s v="45.093.663/0001-36"/>
    <s v="NF SERVICOS DO"/>
    <n v="408303"/>
    <d v="2026-06-16T00:00:00"/>
    <n v="415148"/>
    <d v="2026-06-16T00:00:00"/>
    <m/>
    <n v="322.66000000000003"/>
    <d v="2026-07-16T00:00:00"/>
    <s v="E0240819"/>
    <s v="PD024819"/>
    <s v="Serviços de Publicidade Eletrônica"/>
    <n v="307.17"/>
    <m/>
    <x v="0"/>
    <m/>
    <m/>
    <m/>
    <s v="2 - FATURADO"/>
    <n v="0"/>
    <x v="1"/>
    <x v="0"/>
    <m/>
  </r>
  <r>
    <x v="5896"/>
    <s v="45.094.232/0001-94"/>
    <s v="NF SERVICOS DO"/>
    <n v="307677"/>
    <d v="2025-01-31T00:00:00"/>
    <n v="314262"/>
    <d v="2025-02-06T00:00:00"/>
    <m/>
    <n v="414.85"/>
    <d v="2025-03-08T00:00:00"/>
    <s v="E0202029"/>
    <s v="PD202029"/>
    <s v="Serviços de Publicidade Eletrônica"/>
    <n v="394.94"/>
    <m/>
    <x v="4"/>
    <m/>
    <m/>
    <m/>
    <s v="2 - FATURADO"/>
    <n v="479"/>
    <x v="2"/>
    <x v="0"/>
    <m/>
  </r>
  <r>
    <x v="5896"/>
    <s v="45.094.232/0001-94"/>
    <s v="NF SERVICOS DO"/>
    <n v="307678"/>
    <d v="2025-01-31T00:00:00"/>
    <n v="314263"/>
    <d v="2025-02-06T00:00:00"/>
    <m/>
    <n v="460.95"/>
    <d v="2025-03-08T00:00:00"/>
    <s v="E0202029"/>
    <s v="PD202029"/>
    <s v="Serviços de Publicidade Eletrônica"/>
    <n v="438.82"/>
    <m/>
    <x v="4"/>
    <m/>
    <m/>
    <m/>
    <s v="2 - FATURADO"/>
    <n v="479"/>
    <x v="2"/>
    <x v="0"/>
    <m/>
  </r>
  <r>
    <x v="5896"/>
    <s v="45.094.232/0001-94"/>
    <s v="NF SERVICOS DO"/>
    <n v="309204"/>
    <d v="2025-02-06T00:00:00"/>
    <n v="315792"/>
    <d v="2025-02-11T00:00:00"/>
    <m/>
    <n v="460.95"/>
    <d v="2025-03-13T00:00:00"/>
    <s v="E0202029"/>
    <s v="PD202029"/>
    <s v="Serviços de Publicidade Eletrônica"/>
    <n v="438.82"/>
    <m/>
    <x v="4"/>
    <m/>
    <m/>
    <m/>
    <s v="2 - FATURADO"/>
    <n v="474"/>
    <x v="2"/>
    <x v="0"/>
    <m/>
  </r>
  <r>
    <x v="5896"/>
    <s v="45.094.232/0001-94"/>
    <s v="NF SERVICOS DO"/>
    <n v="309831"/>
    <d v="2025-02-11T00:00:00"/>
    <n v="316426"/>
    <d v="2025-02-12T00:00:00"/>
    <m/>
    <n v="507.05"/>
    <d v="2025-03-14T00:00:00"/>
    <s v="E0202029"/>
    <s v="PD202029"/>
    <s v="Serviços de Publicidade Eletrônica"/>
    <n v="482.71"/>
    <m/>
    <x v="4"/>
    <m/>
    <m/>
    <m/>
    <s v="2 - FATURADO"/>
    <n v="473"/>
    <x v="2"/>
    <x v="0"/>
    <m/>
  </r>
  <r>
    <x v="5896"/>
    <s v="45.094.232/0001-94"/>
    <s v="NF SERVICOS DO"/>
    <n v="312698"/>
    <d v="2025-02-21T00:00:00"/>
    <n v="319316"/>
    <d v="2025-02-24T00:00:00"/>
    <m/>
    <n v="414.85"/>
    <d v="2025-03-26T00:00:00"/>
    <s v="E0202029"/>
    <s v="PD202029"/>
    <s v="Serviços de Publicidade Eletrônica"/>
    <n v="394.94"/>
    <m/>
    <x v="4"/>
    <m/>
    <m/>
    <m/>
    <s v="2 - FATURADO"/>
    <n v="461"/>
    <x v="2"/>
    <x v="0"/>
    <m/>
  </r>
  <r>
    <x v="5896"/>
    <s v="45.094.232/0001-94"/>
    <s v="NF SERVICOS DO"/>
    <n v="313035"/>
    <d v="2025-02-24T00:00:00"/>
    <n v="319654"/>
    <d v="2025-02-25T00:00:00"/>
    <m/>
    <n v="414.85"/>
    <d v="2025-03-27T00:00:00"/>
    <s v="E0202029"/>
    <s v="PD202029"/>
    <s v="Serviços de Publicidade Eletrônica"/>
    <n v="394.94"/>
    <m/>
    <x v="4"/>
    <m/>
    <m/>
    <m/>
    <s v="2 - FATURADO"/>
    <n v="460"/>
    <x v="2"/>
    <x v="0"/>
    <m/>
  </r>
  <r>
    <x v="5896"/>
    <s v="45.094.232/0001-94"/>
    <s v="NF SERVICOS DO"/>
    <n v="318458"/>
    <d v="2025-03-24T00:00:00"/>
    <n v="325111"/>
    <d v="2025-03-25T00:00:00"/>
    <m/>
    <n v="507.05"/>
    <d v="2025-04-24T00:00:00"/>
    <s v="E0202029"/>
    <s v="PD202029"/>
    <s v="Serviços de Publicidade Eletrônica"/>
    <n v="482.71"/>
    <m/>
    <x v="4"/>
    <m/>
    <m/>
    <m/>
    <s v="2 - FATURADO"/>
    <n v="432"/>
    <x v="2"/>
    <x v="0"/>
    <m/>
  </r>
  <r>
    <x v="5896"/>
    <s v="45.094.232/0001-94"/>
    <s v="NF SERVICOS DO"/>
    <n v="319673"/>
    <d v="2025-03-27T00:00:00"/>
    <n v="326332"/>
    <d v="2025-03-28T00:00:00"/>
    <m/>
    <n v="368.76"/>
    <d v="2025-04-27T00:00:00"/>
    <s v="E0202029"/>
    <s v="PD202029"/>
    <s v="Serviços de Publicidade Eletrônica"/>
    <n v="351.06"/>
    <m/>
    <x v="4"/>
    <m/>
    <m/>
    <m/>
    <s v="2 - FATURADO"/>
    <n v="429"/>
    <x v="2"/>
    <x v="0"/>
    <m/>
  </r>
  <r>
    <x v="5896"/>
    <s v="45.094.232/0001-94"/>
    <s v="NF SERVICOS DO"/>
    <n v="320982"/>
    <d v="2025-04-07T00:00:00"/>
    <n v="327653"/>
    <d v="2025-04-07T00:00:00"/>
    <m/>
    <n v="414.85"/>
    <d v="2025-05-07T00:00:00"/>
    <s v="E0202029"/>
    <s v="PD202029"/>
    <s v="Serviços de Publicidade Eletrônica"/>
    <n v="394.94"/>
    <m/>
    <x v="4"/>
    <m/>
    <m/>
    <m/>
    <s v="2 - FATURADO"/>
    <n v="419"/>
    <x v="2"/>
    <x v="0"/>
    <m/>
  </r>
  <r>
    <x v="5896"/>
    <s v="45.094.232/0001-94"/>
    <s v="NF SERVICOS DO"/>
    <n v="320985"/>
    <d v="2025-04-07T00:00:00"/>
    <n v="327656"/>
    <d v="2025-04-07T00:00:00"/>
    <m/>
    <n v="414.85"/>
    <d v="2025-05-07T00:00:00"/>
    <s v="E0202029"/>
    <s v="PD202029"/>
    <s v="Serviços de Publicidade Eletrônica"/>
    <n v="394.94"/>
    <m/>
    <x v="4"/>
    <m/>
    <m/>
    <m/>
    <s v="2 - FATURADO"/>
    <n v="419"/>
    <x v="2"/>
    <x v="0"/>
    <m/>
  </r>
  <r>
    <x v="5896"/>
    <s v="45.094.232/0001-94"/>
    <s v="NF SERVICOS DO"/>
    <n v="322498"/>
    <d v="2025-04-09T00:00:00"/>
    <n v="329171"/>
    <d v="2025-04-10T00:00:00"/>
    <m/>
    <n v="276.57"/>
    <d v="2025-05-10T00:00:00"/>
    <s v="E0202029"/>
    <s v="PD202029"/>
    <s v="Serviços de Publicidade Eletrônica"/>
    <n v="263.29000000000002"/>
    <m/>
    <x v="4"/>
    <m/>
    <m/>
    <m/>
    <s v="2 - FATURADO"/>
    <n v="416"/>
    <x v="2"/>
    <x v="0"/>
    <m/>
  </r>
  <r>
    <x v="5896"/>
    <s v="45.094.232/0001-94"/>
    <s v="NF SERVICOS DO"/>
    <n v="324435"/>
    <d v="2025-04-16T00:00:00"/>
    <n v="331117"/>
    <d v="2025-04-17T00:00:00"/>
    <m/>
    <n v="414.85"/>
    <d v="2025-05-17T00:00:00"/>
    <s v="E0202029"/>
    <s v="PD202029"/>
    <s v="Serviços de Publicidade Eletrônica"/>
    <n v="394.94"/>
    <m/>
    <x v="4"/>
    <m/>
    <m/>
    <m/>
    <s v="2 - FATURADO"/>
    <n v="409"/>
    <x v="2"/>
    <x v="0"/>
    <m/>
  </r>
  <r>
    <x v="5896"/>
    <s v="45.094.232/0001-94"/>
    <s v="NF SERVICOS DO"/>
    <n v="325515"/>
    <d v="2025-04-24T00:00:00"/>
    <n v="332198"/>
    <d v="2025-04-25T00:00:00"/>
    <m/>
    <n v="460.95"/>
    <d v="2025-05-25T00:00:00"/>
    <s v="E0202029"/>
    <s v="PD202029"/>
    <s v="Serviços de Publicidade Eletrônica"/>
    <n v="438.82"/>
    <m/>
    <x v="4"/>
    <m/>
    <m/>
    <m/>
    <s v="2 - FATURADO"/>
    <n v="401"/>
    <x v="2"/>
    <x v="0"/>
    <m/>
  </r>
  <r>
    <x v="5897"/>
    <s v="45.094.901/0001-28"/>
    <s v="NF SERVICOS DO"/>
    <n v="403266"/>
    <d v="2026-05-21T00:00:00"/>
    <n v="410221"/>
    <d v="2026-05-21T00:00:00"/>
    <m/>
    <n v="368.76"/>
    <d v="2026-06-20T00:00:00"/>
    <m/>
    <m/>
    <s v="Serviços de Publicidade Eletrônica"/>
    <n v="351.06"/>
    <m/>
    <x v="0"/>
    <m/>
    <m/>
    <m/>
    <s v="2 - FATURADO"/>
    <n v="10"/>
    <x v="0"/>
    <x v="0"/>
    <m/>
  </r>
  <r>
    <x v="5897"/>
    <s v="45.094.901/0001-28"/>
    <s v="NF SERVICOS"/>
    <n v="212095"/>
    <d v="2026-06-10T00:00:00"/>
    <n v="2197802"/>
    <d v="2026-06-10T00:00:00"/>
    <d v="2026-05-01T00:00:00"/>
    <n v="756.08"/>
    <d v="2026-07-10T00:00:00"/>
    <s v="E0240706"/>
    <s v="PD024706"/>
    <s v="PREFEITURA SIM"/>
    <n v="719.79"/>
    <d v="2026-05-01T00:00:00"/>
    <x v="0"/>
    <s v="126/2024"/>
    <m/>
    <s v="359.00009400/2024-05-ITO/APPS"/>
    <s v="2 - FATURADO"/>
    <n v="0"/>
    <x v="1"/>
    <x v="1"/>
    <m/>
  </r>
  <r>
    <x v="5897"/>
    <s v="45.094.901/0001-28"/>
    <s v="NF SERVICOS DO"/>
    <n v="408169"/>
    <d v="2026-06-16T00:00:00"/>
    <n v="415043"/>
    <d v="2026-06-16T00:00:00"/>
    <m/>
    <n v="368.76"/>
    <d v="2026-07-16T00:00:00"/>
    <s v="E0231068"/>
    <s v="PD231049"/>
    <s v="Serviços de Publicidade Eletrônica"/>
    <n v="351.06"/>
    <m/>
    <x v="0"/>
    <m/>
    <m/>
    <m/>
    <s v="2 - FATURADO"/>
    <n v="0"/>
    <x v="1"/>
    <x v="0"/>
    <m/>
  </r>
  <r>
    <x v="5898"/>
    <s v="45.101.043/0001-00"/>
    <s v="NF SERVICOS - ADESAO"/>
    <n v="1996214"/>
    <d v="2026-06-12T00:00:00"/>
    <n v="2198673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5899"/>
    <s v="45.111.952/0001-10"/>
    <s v="NF SERVICOS DO"/>
    <n v="379436"/>
    <d v="2026-01-15T00:00:00"/>
    <n v="386256"/>
    <d v="2026-01-16T00:00:00"/>
    <m/>
    <n v="921.9"/>
    <d v="2026-02-15T00:00:00"/>
    <s v="E0231054"/>
    <s v="PD231035"/>
    <s v="Serviços de Publicidade Eletrônica"/>
    <n v="877.65"/>
    <m/>
    <x v="1"/>
    <m/>
    <m/>
    <m/>
    <s v="2 - FATURADO"/>
    <n v="135"/>
    <x v="5"/>
    <x v="0"/>
    <m/>
  </r>
  <r>
    <x v="5899"/>
    <s v="45.111.952/0001-10"/>
    <s v="NF SERVICOS DO"/>
    <n v="391965"/>
    <d v="2026-03-27T00:00:00"/>
    <n v="398797"/>
    <d v="2026-03-27T00:00:00"/>
    <m/>
    <n v="276.57"/>
    <d v="2026-04-26T00:00:00"/>
    <s v="E0231054"/>
    <s v="PD231035"/>
    <s v="Serviços de Publicidade Eletrônica"/>
    <n v="263.29000000000002"/>
    <m/>
    <x v="1"/>
    <m/>
    <m/>
    <m/>
    <s v="2 - FATURADO"/>
    <n v="65"/>
    <x v="7"/>
    <x v="0"/>
    <m/>
  </r>
  <r>
    <x v="5900"/>
    <s v="45.112.224/0001-23"/>
    <s v="NF SERVICOS DO"/>
    <n v="400326"/>
    <d v="2026-05-07T00:00:00"/>
    <n v="407177"/>
    <d v="2026-05-07T00:00:00"/>
    <m/>
    <n v="368.76"/>
    <d v="2026-06-06T00:00:00"/>
    <s v="E0240782"/>
    <s v="PD024782"/>
    <s v="Serviços de Publicidade Eletrônica"/>
    <n v="351.06"/>
    <m/>
    <x v="0"/>
    <m/>
    <m/>
    <m/>
    <s v="2 - FATURADO"/>
    <n v="24"/>
    <x v="0"/>
    <x v="0"/>
    <m/>
  </r>
  <r>
    <x v="5900"/>
    <s v="45.112.224/0001-23"/>
    <s v="NF SERVICOS DO"/>
    <n v="404661"/>
    <d v="2026-05-31T00:00:00"/>
    <n v="411884"/>
    <d v="2026-06-01T00:00:00"/>
    <m/>
    <n v="276.57"/>
    <d v="2026-06-30T00:00:00"/>
    <s v="E0240782"/>
    <s v="PD024782"/>
    <s v="Serviços de Publicidade Eletrônica"/>
    <n v="263.29000000000002"/>
    <m/>
    <x v="0"/>
    <m/>
    <m/>
    <m/>
    <s v="2 - FATURADO"/>
    <n v="1"/>
    <x v="0"/>
    <x v="0"/>
    <m/>
  </r>
  <r>
    <x v="5900"/>
    <s v="45.112.224/0001-23"/>
    <s v="NF SERVICOS DO"/>
    <n v="405070"/>
    <d v="2026-05-31T00:00:00"/>
    <n v="412209"/>
    <d v="2026-06-02T00:00:00"/>
    <m/>
    <n v="414.85"/>
    <d v="2026-06-30T00:00:00"/>
    <s v="E0240782"/>
    <s v="PD024782"/>
    <s v="Serviços de Publicidade Eletrônica"/>
    <n v="394.94"/>
    <m/>
    <x v="0"/>
    <m/>
    <m/>
    <m/>
    <s v="2 - FATURADO"/>
    <n v="1"/>
    <x v="0"/>
    <x v="0"/>
    <m/>
  </r>
  <r>
    <x v="5900"/>
    <s v="45.112.224/0001-23"/>
    <s v="NF SERVICOS DO"/>
    <n v="405579"/>
    <d v="2026-06-01T00:00:00"/>
    <n v="412592"/>
    <d v="2026-06-03T00:00:00"/>
    <m/>
    <n v="414.85"/>
    <d v="2026-07-01T00:00:00"/>
    <s v="E0240782"/>
    <s v="PD024782"/>
    <s v="Serviços de Publicidade Eletrônica"/>
    <n v="394.94"/>
    <m/>
    <x v="0"/>
    <m/>
    <m/>
    <m/>
    <s v="2 - FATURADO"/>
    <n v="0"/>
    <x v="1"/>
    <x v="0"/>
    <m/>
  </r>
  <r>
    <x v="5900"/>
    <s v="45.112.224/0001-23"/>
    <s v="NF SERVICOS DO"/>
    <n v="406956"/>
    <d v="2026-06-10T00:00:00"/>
    <n v="413911"/>
    <d v="2026-06-10T00:00:00"/>
    <m/>
    <n v="322.66000000000003"/>
    <d v="2026-07-10T00:00:00"/>
    <s v="E0240782"/>
    <s v="PD024782"/>
    <s v="Serviços de Publicidade Eletrônica"/>
    <n v="307.17"/>
    <m/>
    <x v="0"/>
    <m/>
    <m/>
    <m/>
    <s v="2 - FATURADO"/>
    <n v="0"/>
    <x v="1"/>
    <x v="0"/>
    <m/>
  </r>
  <r>
    <x v="5900"/>
    <s v="45.112.224/0001-23"/>
    <s v="NF SERVICOS DO"/>
    <n v="407090"/>
    <d v="2026-06-10T00:00:00"/>
    <n v="413833"/>
    <d v="2026-06-10T00:00:00"/>
    <m/>
    <n v="414.85"/>
    <d v="2026-07-10T00:00:00"/>
    <s v="E0240782"/>
    <s v="PD024782"/>
    <s v="Serviços de Publicidade Eletrônica"/>
    <n v="394.94"/>
    <m/>
    <x v="0"/>
    <m/>
    <m/>
    <m/>
    <s v="2 - FATURADO"/>
    <n v="0"/>
    <x v="1"/>
    <x v="0"/>
    <m/>
  </r>
  <r>
    <x v="5900"/>
    <s v="45.112.224/0001-23"/>
    <s v="NF SERVICOS DO"/>
    <n v="407300"/>
    <d v="2026-06-11T00:00:00"/>
    <n v="414333"/>
    <d v="2026-06-11T00:00:00"/>
    <m/>
    <n v="553.14"/>
    <d v="2026-07-11T00:00:00"/>
    <s v="E0240782"/>
    <s v="PD024782"/>
    <s v="Serviços de Publicidade Eletrônica"/>
    <n v="526.59"/>
    <m/>
    <x v="0"/>
    <m/>
    <m/>
    <m/>
    <s v="2 - FATURADO"/>
    <n v="0"/>
    <x v="1"/>
    <x v="0"/>
    <m/>
  </r>
  <r>
    <x v="5900"/>
    <s v="45.112.224/0001-23"/>
    <s v="NF SERVICOS DO"/>
    <n v="407410"/>
    <d v="2026-06-11T00:00:00"/>
    <n v="414075"/>
    <d v="2026-06-11T00:00:00"/>
    <m/>
    <n v="599.23"/>
    <d v="2026-07-11T00:00:00"/>
    <s v="E0240782"/>
    <s v="PD024782"/>
    <s v="Serviços de Publicidade Eletrônica"/>
    <n v="570.47"/>
    <m/>
    <x v="0"/>
    <m/>
    <m/>
    <m/>
    <s v="2 - FATURADO"/>
    <n v="0"/>
    <x v="1"/>
    <x v="0"/>
    <m/>
  </r>
  <r>
    <x v="5900"/>
    <s v="45.112.224/0001-23"/>
    <s v="NF SERVICOS DO"/>
    <n v="408051"/>
    <d v="2026-06-15T00:00:00"/>
    <n v="414819"/>
    <d v="2026-06-15T00:00:00"/>
    <m/>
    <n v="92.19"/>
    <d v="2026-07-15T00:00:00"/>
    <s v="E0240782"/>
    <s v="PD024782"/>
    <s v="Serviços de Publicidade Eletrônica"/>
    <n v="87.76"/>
    <m/>
    <x v="0"/>
    <m/>
    <m/>
    <m/>
    <s v="2 - FATURADO"/>
    <n v="0"/>
    <x v="1"/>
    <x v="0"/>
    <m/>
  </r>
  <r>
    <x v="5900"/>
    <s v="45.112.224/0001-23"/>
    <s v="NF SERVICOS DO"/>
    <n v="408766"/>
    <d v="2026-06-18T00:00:00"/>
    <n v="415723"/>
    <d v="2026-06-18T00:00:00"/>
    <m/>
    <n v="276.57"/>
    <d v="2026-07-18T00:00:00"/>
    <s v="E0240782"/>
    <s v="PD024782"/>
    <s v="Serviços de Publicidade Eletrônica"/>
    <n v="263.29000000000002"/>
    <m/>
    <x v="0"/>
    <m/>
    <m/>
    <m/>
    <s v="2 - FATURADO"/>
    <n v="0"/>
    <x v="1"/>
    <x v="0"/>
    <m/>
  </r>
  <r>
    <x v="5900"/>
    <s v="45.112.224/0001-23"/>
    <s v="NF SERVICOS DO"/>
    <n v="408774"/>
    <d v="2026-06-18T00:00:00"/>
    <n v="415637"/>
    <d v="2026-06-18T00:00:00"/>
    <m/>
    <n v="691.42"/>
    <d v="2026-07-18T00:00:00"/>
    <s v="E0240782"/>
    <s v="PD024782"/>
    <s v="Serviços de Publicidade Eletrônica"/>
    <n v="658.23"/>
    <m/>
    <x v="0"/>
    <m/>
    <m/>
    <m/>
    <s v="2 - FATURADO"/>
    <n v="0"/>
    <x v="1"/>
    <x v="0"/>
    <m/>
  </r>
  <r>
    <x v="5900"/>
    <s v="45.112.224/0001-23"/>
    <s v="NF SERVICOS DO"/>
    <n v="408917"/>
    <d v="2026-06-18T00:00:00"/>
    <n v="415631"/>
    <d v="2026-06-18T00:00:00"/>
    <m/>
    <n v="507.04"/>
    <d v="2026-07-18T00:00:00"/>
    <s v="E0240782"/>
    <s v="PD024782"/>
    <s v="Serviços de Publicidade Eletrônica"/>
    <n v="482.7"/>
    <m/>
    <x v="0"/>
    <m/>
    <m/>
    <m/>
    <s v="2 - FATURADO"/>
    <n v="0"/>
    <x v="1"/>
    <x v="0"/>
    <m/>
  </r>
  <r>
    <x v="5900"/>
    <s v="45.112.224/0001-23"/>
    <s v="NF SERVICOS DO"/>
    <n v="409110"/>
    <d v="2026-06-19T00:00:00"/>
    <n v="415936"/>
    <d v="2026-06-19T00:00:00"/>
    <m/>
    <n v="322.66000000000003"/>
    <d v="2026-07-19T00:00:00"/>
    <s v="E0240782"/>
    <s v="PD024782"/>
    <s v="Serviços de Publicidade Eletrônica"/>
    <n v="307.17"/>
    <m/>
    <x v="0"/>
    <m/>
    <m/>
    <m/>
    <s v="2 - FATURADO"/>
    <n v="0"/>
    <x v="1"/>
    <x v="0"/>
    <m/>
  </r>
  <r>
    <x v="5900"/>
    <s v="45.112.224/0001-23"/>
    <s v="NF SERVICOS DO"/>
    <n v="410152"/>
    <d v="2026-06-24T00:00:00"/>
    <n v="416826"/>
    <d v="2026-06-24T00:00:00"/>
    <m/>
    <n v="553.14"/>
    <d v="2026-07-24T00:00:00"/>
    <s v="E0240782"/>
    <s v="PD024782"/>
    <s v="Serviços de Publicidade Eletrônica"/>
    <n v="526.59"/>
    <m/>
    <x v="0"/>
    <m/>
    <m/>
    <m/>
    <s v="2 - FATURADO"/>
    <n v="0"/>
    <x v="1"/>
    <x v="0"/>
    <m/>
  </r>
  <r>
    <x v="5900"/>
    <s v="45.112.224/0001-23"/>
    <s v="NF SERVICOS DO"/>
    <n v="410495"/>
    <d v="2026-06-26T00:00:00"/>
    <n v="417512"/>
    <d v="2026-06-26T00:00:00"/>
    <m/>
    <n v="507.04"/>
    <d v="2026-07-26T00:00:00"/>
    <s v="E0240782"/>
    <s v="PD024782"/>
    <s v="Serviços de Publicidade Eletrônica"/>
    <n v="482.7"/>
    <m/>
    <x v="0"/>
    <m/>
    <m/>
    <m/>
    <s v="2 - FATURADO"/>
    <n v="0"/>
    <x v="1"/>
    <x v="0"/>
    <m/>
  </r>
  <r>
    <x v="5900"/>
    <s v="45.112.224/0001-23"/>
    <s v="NF SERVICOS DO"/>
    <n v="411025"/>
    <d v="2026-06-30T00:00:00"/>
    <n v="417934"/>
    <d v="2026-06-30T00:00:00"/>
    <m/>
    <n v="599.23"/>
    <d v="2026-07-30T00:00:00"/>
    <s v="E0240782"/>
    <s v="PD024782"/>
    <s v="Serviços de Publicidade Eletrônica"/>
    <n v="570.47"/>
    <m/>
    <x v="0"/>
    <m/>
    <m/>
    <m/>
    <s v="2 - FATURADO"/>
    <n v="0"/>
    <x v="1"/>
    <x v="0"/>
    <m/>
  </r>
  <r>
    <x v="5901"/>
    <s v="45.115.391/0001-28"/>
    <s v="NF SERVICOS DO"/>
    <n v="405835"/>
    <d v="2026-06-03T00:00:00"/>
    <n v="412906"/>
    <d v="2026-06-03T00:00:00"/>
    <m/>
    <n v="184.38"/>
    <d v="2026-07-03T00:00:00"/>
    <s v="E0230764"/>
    <s v="PD023764"/>
    <s v="Serviços de Publicidade Eletrônica"/>
    <n v="175.53"/>
    <m/>
    <x v="0"/>
    <m/>
    <m/>
    <m/>
    <s v="2 - FATURADO"/>
    <n v="0"/>
    <x v="1"/>
    <x v="0"/>
    <m/>
  </r>
  <r>
    <x v="5901"/>
    <s v="45.115.391/0001-28"/>
    <s v="NF SERVICOS DO"/>
    <n v="405846"/>
    <d v="2026-06-03T00:00:00"/>
    <n v="412822"/>
    <d v="2026-06-03T00:00:00"/>
    <m/>
    <n v="276.57"/>
    <d v="2026-07-03T00:00:00"/>
    <s v="E0230764"/>
    <s v="PD023764"/>
    <s v="Serviços de Publicidade Eletrônica"/>
    <n v="263.29000000000002"/>
    <m/>
    <x v="0"/>
    <m/>
    <m/>
    <m/>
    <s v="2 - FATURADO"/>
    <n v="0"/>
    <x v="1"/>
    <x v="0"/>
    <m/>
  </r>
  <r>
    <x v="5901"/>
    <s v="45.115.391/0001-28"/>
    <s v="NF SERVICOS DO"/>
    <n v="406958"/>
    <d v="2026-06-10T00:00:00"/>
    <n v="413905"/>
    <d v="2026-06-10T00:00:00"/>
    <m/>
    <n v="322.66000000000003"/>
    <d v="2026-07-10T00:00:00"/>
    <s v="E0230764"/>
    <s v="PD023764"/>
    <s v="Serviços de Publicidade Eletrônica"/>
    <n v="307.17"/>
    <m/>
    <x v="0"/>
    <m/>
    <m/>
    <m/>
    <s v="2 - FATURADO"/>
    <n v="0"/>
    <x v="1"/>
    <x v="0"/>
    <m/>
  </r>
  <r>
    <x v="5901"/>
    <s v="45.115.391/0001-28"/>
    <s v="NF SERVICOS DO"/>
    <n v="407741"/>
    <d v="2026-06-12T00:00:00"/>
    <n v="414388"/>
    <d v="2026-06-12T00:00:00"/>
    <m/>
    <n v="368.76"/>
    <d v="2026-07-12T00:00:00"/>
    <s v="E0230764"/>
    <s v="PD023764"/>
    <s v="Serviços de Publicidade Eletrônica"/>
    <n v="351.06"/>
    <m/>
    <x v="0"/>
    <m/>
    <m/>
    <m/>
    <s v="2 - FATURADO"/>
    <n v="0"/>
    <x v="1"/>
    <x v="0"/>
    <m/>
  </r>
  <r>
    <x v="5901"/>
    <s v="45.115.391/0001-28"/>
    <s v="NF SERVICOS DO"/>
    <n v="408075"/>
    <d v="2026-06-16T00:00:00"/>
    <n v="415159"/>
    <d v="2026-06-16T00:00:00"/>
    <m/>
    <n v="414.85"/>
    <d v="2026-07-16T00:00:00"/>
    <s v="E0230764"/>
    <s v="PD023764"/>
    <s v="Serviços de Publicidade Eletrônica"/>
    <n v="394.94"/>
    <m/>
    <x v="0"/>
    <m/>
    <m/>
    <m/>
    <s v="2 - FATURADO"/>
    <n v="0"/>
    <x v="1"/>
    <x v="0"/>
    <m/>
  </r>
  <r>
    <x v="5901"/>
    <s v="45.115.391/0001-28"/>
    <s v="NF SERVICOS DO"/>
    <n v="408493"/>
    <d v="2026-06-17T00:00:00"/>
    <n v="415292"/>
    <d v="2026-06-17T00:00:00"/>
    <m/>
    <n v="322.66000000000003"/>
    <d v="2026-07-17T00:00:00"/>
    <s v="E0230764"/>
    <s v="PD023764"/>
    <s v="Serviços de Publicidade Eletrônica"/>
    <n v="307.17"/>
    <m/>
    <x v="0"/>
    <m/>
    <m/>
    <m/>
    <s v="2 - FATURADO"/>
    <n v="0"/>
    <x v="1"/>
    <x v="0"/>
    <m/>
  </r>
  <r>
    <x v="5901"/>
    <s v="45.115.391/0001-28"/>
    <s v="NF SERVICOS DO"/>
    <n v="409066"/>
    <d v="2026-06-19T00:00:00"/>
    <n v="416099"/>
    <d v="2026-06-19T00:00:00"/>
    <m/>
    <n v="322.66000000000003"/>
    <d v="2026-07-19T00:00:00"/>
    <s v="E0230764"/>
    <s v="PD023764"/>
    <s v="Serviços de Publicidade Eletrônica"/>
    <n v="307.17"/>
    <m/>
    <x v="0"/>
    <m/>
    <m/>
    <m/>
    <s v="2 - FATURADO"/>
    <n v="0"/>
    <x v="1"/>
    <x v="0"/>
    <m/>
  </r>
  <r>
    <x v="5901"/>
    <s v="45.115.391/0001-28"/>
    <s v="NF SERVICOS DO"/>
    <n v="409854"/>
    <d v="2026-06-23T00:00:00"/>
    <n v="416625"/>
    <d v="2026-06-24T00:00:00"/>
    <m/>
    <n v="322.66000000000003"/>
    <d v="2026-07-24T00:00:00"/>
    <s v="E0230764"/>
    <s v="PD023764"/>
    <s v="Serviços de Publicidade Eletrônica"/>
    <n v="307.17"/>
    <m/>
    <x v="0"/>
    <m/>
    <m/>
    <m/>
    <s v="2 - FATURADO"/>
    <n v="0"/>
    <x v="1"/>
    <x v="0"/>
    <m/>
  </r>
  <r>
    <x v="5901"/>
    <s v="45.115.391/0001-28"/>
    <s v="NF SERVICOS DO"/>
    <n v="410447"/>
    <d v="2026-06-26T00:00:00"/>
    <n v="417569"/>
    <d v="2026-06-26T00:00:00"/>
    <m/>
    <n v="230.47"/>
    <d v="2026-07-26T00:00:00"/>
    <s v="E0230764"/>
    <s v="PD023764"/>
    <s v="Serviços de Publicidade Eletrônica"/>
    <n v="219.41"/>
    <m/>
    <x v="0"/>
    <m/>
    <m/>
    <m/>
    <s v="2 - FATURADO"/>
    <n v="0"/>
    <x v="1"/>
    <x v="0"/>
    <m/>
  </r>
  <r>
    <x v="5901"/>
    <s v="45.115.391/0001-28"/>
    <s v="NF SERVICOS DO"/>
    <n v="411072"/>
    <d v="2026-06-30T00:00:00"/>
    <n v="417958"/>
    <d v="2026-06-30T00:00:00"/>
    <m/>
    <n v="368.76"/>
    <d v="2026-07-30T00:00:00"/>
    <s v="E0230764"/>
    <s v="PD023764"/>
    <s v="Serviços de Publicidade Eletrônica"/>
    <n v="351.06"/>
    <m/>
    <x v="0"/>
    <m/>
    <m/>
    <m/>
    <s v="2 - FATURADO"/>
    <n v="0"/>
    <x v="1"/>
    <x v="0"/>
    <m/>
  </r>
  <r>
    <x v="5902"/>
    <s v="45.115.912/0001-47"/>
    <s v="NF SERVICOS DO"/>
    <n v="405890"/>
    <d v="2026-06-03T00:00:00"/>
    <n v="412773"/>
    <d v="2026-06-03T00:00:00"/>
    <m/>
    <n v="322.66000000000003"/>
    <d v="2026-07-03T00:00:00"/>
    <s v="E0250870"/>
    <s v="PD025870"/>
    <s v="Serviços de Publicidade Eletrônica"/>
    <n v="307.17"/>
    <m/>
    <x v="0"/>
    <m/>
    <m/>
    <m/>
    <s v="2 - FATURADO"/>
    <n v="0"/>
    <x v="1"/>
    <x v="0"/>
    <m/>
  </r>
  <r>
    <x v="5902"/>
    <s v="45.115.912/0001-47"/>
    <s v="NF SERVICOS DO"/>
    <n v="406333"/>
    <d v="2026-06-08T00:00:00"/>
    <n v="413075"/>
    <d v="2026-06-08T00:00:00"/>
    <m/>
    <n v="414.85"/>
    <d v="2026-07-08T00:00:00"/>
    <s v="E0250870"/>
    <s v="PD025870"/>
    <s v="Serviços de Publicidade Eletrônica"/>
    <n v="394.94"/>
    <m/>
    <x v="0"/>
    <m/>
    <m/>
    <m/>
    <s v="2 - FATURADO"/>
    <n v="0"/>
    <x v="1"/>
    <x v="0"/>
    <m/>
  </r>
  <r>
    <x v="5903"/>
    <s v="45.116.712/0001-09"/>
    <s v="NF SERVICOS DO"/>
    <n v="407617"/>
    <d v="2026-06-12T00:00:00"/>
    <n v="414405"/>
    <d v="2026-06-12T00:00:00"/>
    <m/>
    <n v="414.85"/>
    <d v="2026-07-12T00:00:00"/>
    <s v="E0220631"/>
    <s v="PD022631"/>
    <s v="Serviços de Publicidade Eletrônica"/>
    <n v="394.94"/>
    <m/>
    <x v="0"/>
    <m/>
    <m/>
    <m/>
    <s v="2 - FATURADO"/>
    <n v="0"/>
    <x v="1"/>
    <x v="0"/>
    <m/>
  </r>
  <r>
    <x v="5903"/>
    <s v="45.116.712/0001-09"/>
    <s v="NF SERVICOS DO"/>
    <n v="407713"/>
    <d v="2026-06-12T00:00:00"/>
    <n v="414542"/>
    <d v="2026-06-12T00:00:00"/>
    <m/>
    <n v="276.57"/>
    <d v="2026-07-12T00:00:00"/>
    <s v="E0220631"/>
    <s v="PD022631"/>
    <s v="Serviços de Publicidade Eletrônica"/>
    <n v="263.29000000000002"/>
    <m/>
    <x v="0"/>
    <m/>
    <m/>
    <m/>
    <s v="2 - FATURADO"/>
    <n v="0"/>
    <x v="1"/>
    <x v="0"/>
    <m/>
  </r>
  <r>
    <x v="5903"/>
    <s v="45.116.712/0001-09"/>
    <s v="NF SERVICOS DO"/>
    <n v="409746"/>
    <d v="2026-06-23T00:00:00"/>
    <n v="416572"/>
    <d v="2026-06-24T00:00:00"/>
    <m/>
    <n v="368.76"/>
    <d v="2026-07-24T00:00:00"/>
    <s v="E0220631"/>
    <s v="PD022631"/>
    <s v="Serviços de Publicidade Eletrônica"/>
    <n v="351.06"/>
    <m/>
    <x v="0"/>
    <m/>
    <m/>
    <m/>
    <s v="2 - FATURADO"/>
    <n v="0"/>
    <x v="1"/>
    <x v="0"/>
    <m/>
  </r>
  <r>
    <x v="5903"/>
    <s v="45.116.712/0001-09"/>
    <s v="NF SERVICOS DO"/>
    <n v="409755"/>
    <d v="2026-06-23T00:00:00"/>
    <n v="416480"/>
    <d v="2026-06-24T00:00:00"/>
    <m/>
    <n v="230.47"/>
    <d v="2026-07-24T00:00:00"/>
    <s v="E0220631"/>
    <s v="PD022631"/>
    <s v="Serviços de Publicidade Eletrônica"/>
    <n v="219.41"/>
    <m/>
    <x v="0"/>
    <m/>
    <m/>
    <m/>
    <s v="2 - FATURADO"/>
    <n v="0"/>
    <x v="1"/>
    <x v="0"/>
    <m/>
  </r>
  <r>
    <x v="5903"/>
    <s v="45.116.712/0001-09"/>
    <s v="NF SERVICOS DO"/>
    <n v="410674"/>
    <d v="2026-06-26T00:00:00"/>
    <n v="417434"/>
    <d v="2026-06-26T00:00:00"/>
    <m/>
    <n v="276.57"/>
    <d v="2026-07-26T00:00:00"/>
    <s v="E0220631"/>
    <s v="PD022631"/>
    <s v="Serviços de Publicidade Eletrônica"/>
    <n v="263.29000000000002"/>
    <m/>
    <x v="0"/>
    <m/>
    <m/>
    <m/>
    <s v="2 - FATURADO"/>
    <n v="0"/>
    <x v="1"/>
    <x v="0"/>
    <m/>
  </r>
  <r>
    <x v="5903"/>
    <s v="45.116.712/0001-09"/>
    <s v="NF SERVICOS DO"/>
    <n v="410804"/>
    <d v="2026-06-29T00:00:00"/>
    <n v="417673"/>
    <d v="2026-06-29T00:00:00"/>
    <m/>
    <n v="322.66000000000003"/>
    <d v="2026-07-29T00:00:00"/>
    <s v="E0220631"/>
    <s v="PD022631"/>
    <s v="Serviços de Publicidade Eletrônica"/>
    <n v="307.17"/>
    <m/>
    <x v="0"/>
    <m/>
    <m/>
    <m/>
    <s v="2 - FATURADO"/>
    <n v="0"/>
    <x v="1"/>
    <x v="0"/>
    <m/>
  </r>
  <r>
    <x v="5903"/>
    <s v="45.116.712/0001-09"/>
    <s v="NF SERVICOS DO"/>
    <n v="411011"/>
    <d v="2026-06-29T00:00:00"/>
    <n v="417795"/>
    <d v="2026-06-29T00:00:00"/>
    <m/>
    <n v="322.66000000000003"/>
    <d v="2026-07-29T00:00:00"/>
    <s v="E0220631"/>
    <s v="PD022631"/>
    <s v="Serviços de Publicidade Eletrônica"/>
    <n v="307.17"/>
    <m/>
    <x v="0"/>
    <m/>
    <m/>
    <m/>
    <s v="2 - FATURADO"/>
    <n v="0"/>
    <x v="1"/>
    <x v="0"/>
    <m/>
  </r>
  <r>
    <x v="5904"/>
    <s v="45.122.603/0001-02"/>
    <s v="NF SERVICOS"/>
    <n v="212162"/>
    <d v="2026-06-10T00:00:00"/>
    <n v="2197869"/>
    <d v="2026-06-11T00:00:00"/>
    <d v="2026-05-01T00:00:00"/>
    <n v="39124"/>
    <d v="2026-07-10T00:00:00"/>
    <s v="E0240642"/>
    <s v="PD024642"/>
    <s v="PREFEITURA CADASTRO"/>
    <n v="37246.050000000003"/>
    <d v="2026-05-01T00:00:00"/>
    <x v="0"/>
    <s v="173/2024"/>
    <s v="2024/05/9165 - 2025/04/7794"/>
    <s v="359.00005501/2024-07 APPS/ITO"/>
    <s v="2 - FATURADO"/>
    <n v="0"/>
    <x v="1"/>
    <x v="1"/>
    <m/>
  </r>
  <r>
    <x v="5905"/>
    <s v="45.124.344/0001-40"/>
    <s v="NF SERVICOS DO"/>
    <n v="341432"/>
    <d v="2025-07-08T00:00:00"/>
    <n v="348182"/>
    <d v="2025-07-08T00:00:00"/>
    <m/>
    <n v="553.14"/>
    <d v="2025-08-07T00:00:00"/>
    <s v="E0231019"/>
    <s v="PD231000"/>
    <s v="Serviços de Publicidade Eletrônica"/>
    <n v="526.59"/>
    <m/>
    <x v="1"/>
    <m/>
    <m/>
    <m/>
    <s v="2 - FATURADO"/>
    <n v="327"/>
    <x v="4"/>
    <x v="0"/>
    <m/>
  </r>
  <r>
    <x v="5906"/>
    <s v="45.126.851/0001-13"/>
    <s v="NF SERVICOS DO"/>
    <n v="404857"/>
    <d v="2026-05-31T00:00:00"/>
    <n v="411522"/>
    <d v="2026-06-01T00:00:00"/>
    <m/>
    <n v="414.85"/>
    <d v="2026-06-30T00:00:00"/>
    <s v="E0240858"/>
    <s v="PD024858"/>
    <s v="Serviços de Publicidade Eletrônica"/>
    <n v="394.94"/>
    <m/>
    <x v="0"/>
    <m/>
    <m/>
    <m/>
    <s v="2 - FATURADO"/>
    <n v="1"/>
    <x v="0"/>
    <x v="0"/>
    <m/>
  </r>
  <r>
    <x v="5906"/>
    <s v="45.126.851/0001-13"/>
    <s v="NF SERVICOS DO"/>
    <n v="405292"/>
    <d v="2026-05-31T00:00:00"/>
    <n v="411718"/>
    <d v="2026-06-02T00:00:00"/>
    <m/>
    <n v="414.85"/>
    <d v="2026-06-30T00:00:00"/>
    <s v="E0240858"/>
    <s v="PD024858"/>
    <s v="Serviços de Publicidade Eletrônica"/>
    <n v="394.94"/>
    <m/>
    <x v="0"/>
    <m/>
    <m/>
    <m/>
    <s v="2 - FATURADO"/>
    <n v="1"/>
    <x v="0"/>
    <x v="0"/>
    <m/>
  </r>
  <r>
    <x v="5906"/>
    <s v="45.126.851/0001-13"/>
    <s v="NF SERVICOS DO"/>
    <n v="405697"/>
    <d v="2026-06-01T00:00:00"/>
    <n v="412401"/>
    <d v="2026-06-03T00:00:00"/>
    <m/>
    <n v="276.57"/>
    <d v="2026-07-01T00:00:00"/>
    <s v="E0240858"/>
    <s v="PD024858"/>
    <s v="Serviços de Publicidade Eletrônica"/>
    <n v="263.29000000000002"/>
    <m/>
    <x v="0"/>
    <m/>
    <m/>
    <m/>
    <s v="2 - FATURADO"/>
    <n v="0"/>
    <x v="1"/>
    <x v="0"/>
    <m/>
  </r>
  <r>
    <x v="5907"/>
    <s v="45.126.992/0001-36"/>
    <s v="NF SERVICOS DO"/>
    <n v="408525"/>
    <d v="2026-06-17T00:00:00"/>
    <n v="415258"/>
    <d v="2026-06-17T00:00:00"/>
    <m/>
    <n v="368.76"/>
    <d v="2026-07-17T00:00:00"/>
    <s v="E0240804"/>
    <s v="PD024804"/>
    <s v="Serviços de Publicidade Eletrônica"/>
    <n v="351.06"/>
    <m/>
    <x v="0"/>
    <m/>
    <m/>
    <m/>
    <s v="2 - FATURADO"/>
    <n v="0"/>
    <x v="1"/>
    <x v="0"/>
    <m/>
  </r>
  <r>
    <x v="5908"/>
    <s v="45.127.248/0001-56"/>
    <s v="NF SERVICOS DO"/>
    <n v="369153"/>
    <d v="2025-11-13T00:00:00"/>
    <n v="375970"/>
    <d v="2025-11-14T00:00:00"/>
    <m/>
    <n v="230.47"/>
    <d v="2025-12-14T00:00:00"/>
    <s v="E0230917"/>
    <s v="PD023917"/>
    <s v="Serviços de Publicidade Eletrônica"/>
    <n v="219.41"/>
    <m/>
    <x v="1"/>
    <m/>
    <m/>
    <m/>
    <s v="2 - FATURADO"/>
    <n v="198"/>
    <x v="4"/>
    <x v="0"/>
    <m/>
  </r>
  <r>
    <x v="5909"/>
    <s v="45.128.816/0001-33"/>
    <s v="NF SERVICOS DO"/>
    <n v="406114"/>
    <d v="2026-06-08T00:00:00"/>
    <n v="413135"/>
    <d v="2026-06-08T00:00:00"/>
    <m/>
    <n v="322.66000000000003"/>
    <d v="2026-07-08T00:00:00"/>
    <s v="E0240872"/>
    <s v="PD024872"/>
    <s v="Serviços de Publicidade Eletrônica"/>
    <n v="307.17"/>
    <m/>
    <x v="0"/>
    <m/>
    <m/>
    <m/>
    <s v="2 - FATURADO"/>
    <n v="0"/>
    <x v="1"/>
    <x v="0"/>
    <m/>
  </r>
  <r>
    <x v="5909"/>
    <s v="45.128.816/0001-33"/>
    <s v="NF SERVICOS"/>
    <n v="212207"/>
    <d v="2026-06-10T00:00:00"/>
    <n v="2197914"/>
    <d v="2026-06-11T00:00:00"/>
    <d v="2026-05-01T00:00:00"/>
    <n v="1105.1400000000001"/>
    <d v="2026-07-10T00:00:00"/>
    <s v="E0251141"/>
    <s v="PD251062"/>
    <s v="PREFEITURA SIM"/>
    <n v="1052.0899999999999"/>
    <d v="2026-05-01T00:00:00"/>
    <x v="0"/>
    <s v="040/2025"/>
    <m/>
    <s v="359.00003153/2025-14 APPS/ITO"/>
    <s v="2 - FATURADO"/>
    <n v="0"/>
    <x v="1"/>
    <x v="1"/>
    <m/>
  </r>
  <r>
    <x v="5909"/>
    <s v="45.128.816/0001-33"/>
    <s v="NF SERVICOS DO"/>
    <n v="408265"/>
    <d v="2026-06-16T00:00:00"/>
    <n v="415094"/>
    <d v="2026-06-16T00:00:00"/>
    <m/>
    <n v="553.14"/>
    <d v="2026-07-16T00:00:00"/>
    <s v="E0240872"/>
    <s v="PD024872"/>
    <s v="Serviços de Publicidade Eletrônica"/>
    <n v="526.59"/>
    <m/>
    <x v="0"/>
    <m/>
    <m/>
    <m/>
    <s v="2 - FATURADO"/>
    <n v="0"/>
    <x v="1"/>
    <x v="0"/>
    <m/>
  </r>
  <r>
    <x v="5909"/>
    <s v="45.128.816/0001-33"/>
    <s v="NF SERVICOS DO"/>
    <n v="409578"/>
    <d v="2026-06-23T00:00:00"/>
    <n v="416656"/>
    <d v="2026-06-24T00:00:00"/>
    <m/>
    <n v="138.28"/>
    <d v="2026-07-24T00:00:00"/>
    <s v="E0240872"/>
    <s v="PD024872"/>
    <s v="Serviços de Publicidade Eletrônica"/>
    <n v="131.63999999999999"/>
    <m/>
    <x v="0"/>
    <m/>
    <m/>
    <m/>
    <s v="2 - FATURADO"/>
    <n v="0"/>
    <x v="1"/>
    <x v="0"/>
    <m/>
  </r>
  <r>
    <x v="5909"/>
    <s v="45.128.816/0001-33"/>
    <s v="NF SERVICOS DO"/>
    <n v="410179"/>
    <d v="2026-06-25T00:00:00"/>
    <n v="417226"/>
    <d v="2026-06-25T00:00:00"/>
    <m/>
    <n v="322.66000000000003"/>
    <d v="2026-07-25T00:00:00"/>
    <s v="E0240872"/>
    <s v="PD024872"/>
    <s v="Serviços de Publicidade Eletrônica"/>
    <n v="307.17"/>
    <m/>
    <x v="0"/>
    <m/>
    <m/>
    <m/>
    <s v="2 - FATURADO"/>
    <n v="0"/>
    <x v="1"/>
    <x v="0"/>
    <m/>
  </r>
  <r>
    <x v="5909"/>
    <s v="45.128.816/0001-33"/>
    <s v="NF SERVICOS DO"/>
    <n v="410617"/>
    <d v="2026-06-26T00:00:00"/>
    <n v="417389"/>
    <d v="2026-06-26T00:00:00"/>
    <m/>
    <n v="322.66000000000003"/>
    <d v="2026-07-26T00:00:00"/>
    <s v="E0240872"/>
    <s v="PD024872"/>
    <s v="Serviços de Publicidade Eletrônica"/>
    <n v="307.17"/>
    <m/>
    <x v="0"/>
    <m/>
    <m/>
    <m/>
    <s v="2 - FATURADO"/>
    <n v="0"/>
    <x v="1"/>
    <x v="0"/>
    <m/>
  </r>
  <r>
    <x v="5910"/>
    <s v="45.131.885/0001-04"/>
    <s v="ND-POUPATEMPO 4.0"/>
    <n v="5805"/>
    <d v="2025-03-10T00:00:00"/>
    <s v="PPT00766"/>
    <s v="PPT00766"/>
    <d v="2025-03-01T00:00:00"/>
    <n v="29750.6"/>
    <d v="2025-04-09T00:00:00"/>
    <s v="PPT00766"/>
    <s v="PP00766"/>
    <s v="OPERACAO DO POUPATEMPO DE JALES"/>
    <n v="29750.6"/>
    <d v="2025-03-01T00:00:00"/>
    <x v="4"/>
    <m/>
    <s v="PD-PRC-2021/00519"/>
    <m/>
    <s v="2 - FATURADO"/>
    <n v="447"/>
    <x v="2"/>
    <x v="14"/>
    <m/>
  </r>
  <r>
    <x v="5910"/>
    <s v="45.131.885/0001-04"/>
    <s v="ND-POUPATEMPO 4.0"/>
    <n v="5987"/>
    <d v="2025-04-03T00:00:00"/>
    <s v="PPT00766"/>
    <s v="PPT00766"/>
    <d v="2025-04-01T00:00:00"/>
    <n v="29750.6"/>
    <d v="2025-05-03T00:00:00"/>
    <s v="PPT00766"/>
    <s v="PP00766"/>
    <s v="OPERACAO DO POUPATEMPO DE JALES"/>
    <n v="29750.6"/>
    <d v="2025-04-01T00:00:00"/>
    <x v="4"/>
    <m/>
    <s v="PD-PRC-2021/00519"/>
    <m/>
    <s v="2 - FATURADO"/>
    <n v="423"/>
    <x v="2"/>
    <x v="14"/>
    <m/>
  </r>
  <r>
    <x v="5910"/>
    <s v="45.131.885/0001-04"/>
    <s v="ND-POUPATEMPO 4.0"/>
    <n v="6143"/>
    <d v="2025-05-06T00:00:00"/>
    <s v="PPT00766"/>
    <s v="PPT00766"/>
    <d v="2025-05-01T00:00:00"/>
    <n v="29750.6"/>
    <d v="2025-06-05T00:00:00"/>
    <s v="PPT00766"/>
    <s v="PP00766"/>
    <s v="OPERACAO DO POUPATEMPO DE JALES"/>
    <n v="29750.6"/>
    <d v="2025-05-01T00:00:00"/>
    <x v="4"/>
    <m/>
    <s v="PD-PRC-2021/00519"/>
    <m/>
    <s v="2 - FATURADO"/>
    <n v="390"/>
    <x v="2"/>
    <x v="14"/>
    <m/>
  </r>
  <r>
    <x v="5910"/>
    <s v="45.131.885/0001-04"/>
    <s v="ND-POUPATEMPO 4.0"/>
    <n v="6287"/>
    <d v="2025-06-04T00:00:00"/>
    <s v="PPT00766"/>
    <s v="PPT00766"/>
    <d v="2025-06-01T00:00:00"/>
    <n v="29750.6"/>
    <d v="2025-07-04T00:00:00"/>
    <s v="PPT00766"/>
    <s v="PP00766"/>
    <s v="OPERACAO DO POUPATEMPO DE JALES"/>
    <n v="29750.6"/>
    <d v="2025-06-01T00:00:00"/>
    <x v="4"/>
    <m/>
    <s v="PD-PRC-2021/00519"/>
    <m/>
    <s v="2 - FATURADO"/>
    <n v="361"/>
    <x v="4"/>
    <x v="14"/>
    <m/>
  </r>
  <r>
    <x v="5910"/>
    <s v="45.131.885/0001-04"/>
    <s v="ND-POUPATEMPO 4.0"/>
    <n v="6517"/>
    <d v="2025-07-03T00:00:00"/>
    <s v="PPT00766"/>
    <s v="PPT00766"/>
    <d v="2025-07-01T00:00:00"/>
    <n v="31297.63"/>
    <d v="2025-08-02T00:00:00"/>
    <s v="PPT00766"/>
    <s v="PP00766"/>
    <s v="OPERACAO DO POUPATEMPO DE JALES"/>
    <n v="31297.63"/>
    <d v="2025-07-01T00:00:00"/>
    <x v="4"/>
    <m/>
    <s v="PD-PRC-2021/00519"/>
    <m/>
    <s v="2 - FATURADO"/>
    <n v="332"/>
    <x v="4"/>
    <x v="14"/>
    <m/>
  </r>
  <r>
    <x v="5910"/>
    <s v="45.131.885/0001-04"/>
    <s v="ND-POUPATEMPO 4.0"/>
    <n v="6800"/>
    <d v="2025-08-05T00:00:00"/>
    <s v="PPT00766"/>
    <s v="PPT00766"/>
    <d v="2025-08-01T00:00:00"/>
    <n v="31297.63"/>
    <d v="2025-09-04T00:00:00"/>
    <s v="PPT00766"/>
    <s v="PP00766"/>
    <s v="OPERACAO DO POUPATEMPO DE JALES"/>
    <n v="31297.63"/>
    <d v="2025-08-01T00:00:00"/>
    <x v="4"/>
    <m/>
    <s v="PD-PRC-2021/00519"/>
    <m/>
    <s v="2 - FATURADO"/>
    <n v="299"/>
    <x v="4"/>
    <x v="14"/>
    <m/>
  </r>
  <r>
    <x v="5910"/>
    <s v="45.131.885/0001-04"/>
    <s v="ND-POUPATEMPO 4.0"/>
    <n v="6899"/>
    <d v="2025-09-03T00:00:00"/>
    <s v="PPT00766"/>
    <s v="PPT00766"/>
    <d v="2025-09-01T00:00:00"/>
    <n v="31297.63"/>
    <d v="2025-10-03T00:00:00"/>
    <s v="PPT00766"/>
    <s v="PP00766"/>
    <s v="OPERACAO DO POUPATEMPO DE JALES"/>
    <n v="31297.63"/>
    <d v="2025-09-01T00:00:00"/>
    <x v="4"/>
    <m/>
    <s v="PD-PRC-2021/00519"/>
    <m/>
    <s v="2 - FATURADO"/>
    <n v="270"/>
    <x v="4"/>
    <x v="14"/>
    <m/>
  </r>
  <r>
    <x v="5910"/>
    <s v="45.131.885/0001-04"/>
    <s v="ND-POUPATEMPO 4.0"/>
    <n v="7164"/>
    <d v="2025-10-06T00:00:00"/>
    <s v="PPT00766"/>
    <s v="PPT00766"/>
    <d v="2025-10-01T00:00:00"/>
    <n v="31297.63"/>
    <d v="2025-11-05T00:00:00"/>
    <s v="PPT00766"/>
    <s v="PP00766"/>
    <s v="OPERACAO DO POUPATEMPO DE JALES"/>
    <n v="31297.63"/>
    <d v="2025-10-01T00:00:00"/>
    <x v="4"/>
    <m/>
    <s v="PD-PRC-2021/00519"/>
    <m/>
    <s v="2 - FATURADO"/>
    <n v="237"/>
    <x v="4"/>
    <x v="14"/>
    <m/>
  </r>
  <r>
    <x v="5910"/>
    <s v="45.131.885/0001-04"/>
    <s v="ND-POUPATEMPO 4.0"/>
    <n v="7247"/>
    <d v="2025-11-05T00:00:00"/>
    <s v="PPT00766"/>
    <s v="PPT00766"/>
    <d v="2025-11-01T00:00:00"/>
    <n v="31297.63"/>
    <d v="2025-12-05T00:00:00"/>
    <s v="PPT00766"/>
    <s v="PP00766"/>
    <s v="OPERACAO DO POUPATEMPO DE JALES"/>
    <n v="31297.63"/>
    <d v="2025-11-01T00:00:00"/>
    <x v="4"/>
    <m/>
    <s v="PD-PRC-2021/00519"/>
    <m/>
    <s v="2 - FATURADO"/>
    <n v="207"/>
    <x v="4"/>
    <x v="14"/>
    <m/>
  </r>
  <r>
    <x v="5910"/>
    <s v="45.131.885/0001-04"/>
    <s v="ND-POUPATEMPO 4.0"/>
    <n v="7379"/>
    <d v="2025-12-03T00:00:00"/>
    <s v="PPT00766"/>
    <s v="PPT00766"/>
    <d v="2025-12-01T00:00:00"/>
    <n v="31297.63"/>
    <d v="2026-01-02T00:00:00"/>
    <s v="PPT00766"/>
    <s v="PP00766"/>
    <s v="OPERACAO DO POUPATEMPO DE JALES"/>
    <n v="31297.63"/>
    <d v="2025-12-01T00:00:00"/>
    <x v="4"/>
    <m/>
    <s v="PD-PRC-2021/00519"/>
    <m/>
    <s v="2 - FATURADO"/>
    <n v="179"/>
    <x v="8"/>
    <x v="14"/>
    <m/>
  </r>
  <r>
    <x v="5910"/>
    <s v="45.131.885/0001-04"/>
    <s v="ND-POUPATEMPO 4.0"/>
    <n v="7552"/>
    <d v="2026-01-07T00:00:00"/>
    <s v="PPT00766"/>
    <s v="PPT00766"/>
    <d v="2026-01-01T00:00:00"/>
    <n v="31297.63"/>
    <d v="2026-02-06T00:00:00"/>
    <s v="PPT00766"/>
    <s v="PP00766"/>
    <s v="OPERACAO DO POUPATEMPO DE JALES"/>
    <n v="31297.63"/>
    <d v="2026-01-01T00:00:00"/>
    <x v="4"/>
    <m/>
    <s v="PD-PRC-2021/00519"/>
    <m/>
    <s v="2 - FATURADO"/>
    <n v="144"/>
    <x v="5"/>
    <x v="14"/>
    <m/>
  </r>
  <r>
    <x v="5910"/>
    <s v="45.131.885/0001-04"/>
    <s v="ND-POUPATEMPO 4.0"/>
    <n v="7751"/>
    <d v="2026-02-04T00:00:00"/>
    <s v="PPT00766"/>
    <s v="PPT00766"/>
    <d v="2026-02-01T00:00:00"/>
    <n v="31297.63"/>
    <d v="2026-03-06T00:00:00"/>
    <s v="PPT00766"/>
    <s v="PP00766"/>
    <s v="OPERACAO DO POUPATEMPO DE JALES"/>
    <n v="31297.63"/>
    <d v="2026-02-01T00:00:00"/>
    <x v="0"/>
    <m/>
    <s v="PD-PRC-2021/00519"/>
    <m/>
    <s v="2 - FATURADO"/>
    <n v="116"/>
    <x v="6"/>
    <x v="14"/>
    <m/>
  </r>
  <r>
    <x v="5910"/>
    <s v="45.131.885/0001-04"/>
    <s v="NF SERVICOS"/>
    <n v="204537"/>
    <d v="2026-02-18T00:00:00"/>
    <n v="2113948"/>
    <d v="2026-02-18T00:00:00"/>
    <d v="2026-01-01T00:00:00"/>
    <n v="13411.25"/>
    <d v="2026-03-20T00:00:00"/>
    <s v="E0251749"/>
    <s v="PD251637"/>
    <s v="PLATAFORMA COLABORATIVA I"/>
    <n v="12767.51"/>
    <d v="2026-01-01T00:00:00"/>
    <x v="0"/>
    <s v="162/2025"/>
    <s v="616/2025"/>
    <s v="359.00010370/2025-52 - APPS"/>
    <s v="2 - FATURADO"/>
    <n v="102"/>
    <x v="6"/>
    <x v="1"/>
    <m/>
  </r>
  <r>
    <x v="5910"/>
    <s v="45.131.885/0001-04"/>
    <s v="ND-POUPATEMPO 4.0"/>
    <n v="7952"/>
    <d v="2026-03-04T00:00:00"/>
    <s v="PPT00766"/>
    <s v="PPT00766"/>
    <d v="2026-03-01T00:00:00"/>
    <n v="31297.63"/>
    <d v="2026-04-03T00:00:00"/>
    <s v="PPT00766"/>
    <s v="PP00766"/>
    <s v="OPERACAO DO POUPATEMPO DE JALES"/>
    <n v="31297.63"/>
    <d v="2026-03-01T00:00:00"/>
    <x v="0"/>
    <m/>
    <s v="PD-PRC-2021/00519"/>
    <m/>
    <s v="2 - FATURADO"/>
    <n v="88"/>
    <x v="7"/>
    <x v="14"/>
    <m/>
  </r>
  <r>
    <x v="5910"/>
    <s v="45.131.885/0001-04"/>
    <s v="NF SERVICOS"/>
    <n v="206310"/>
    <d v="2026-03-16T00:00:00"/>
    <n v="2150730"/>
    <d v="2026-03-16T00:00:00"/>
    <d v="2026-02-01T00:00:00"/>
    <n v="13411.25"/>
    <d v="2026-04-15T00:00:00"/>
    <s v="E0251749"/>
    <s v="PD251637"/>
    <s v="PLATAFORMA COLABORATIVA I"/>
    <n v="12767.51"/>
    <d v="2026-02-01T00:00:00"/>
    <x v="0"/>
    <s v="162/2025"/>
    <s v="616/2025"/>
    <s v="359.00010370/2025-52 - APPS"/>
    <s v="2 - FATURADO"/>
    <n v="76"/>
    <x v="7"/>
    <x v="1"/>
    <m/>
  </r>
  <r>
    <x v="5910"/>
    <s v="45.131.885/0001-04"/>
    <s v="ND-POUPATEMPO 4.0"/>
    <n v="8118"/>
    <d v="2026-04-06T00:00:00"/>
    <s v="PPT00766"/>
    <s v="PPT00766"/>
    <d v="2026-04-01T00:00:00"/>
    <n v="31297.63"/>
    <d v="2026-05-06T00:00:00"/>
    <s v="PPT00766"/>
    <s v="PP00766"/>
    <s v="OPERACAO DO POUPATEMPO DE JALES"/>
    <n v="31297.63"/>
    <d v="2026-04-01T00:00:00"/>
    <x v="0"/>
    <m/>
    <s v="PD-PRC-2021/00519"/>
    <m/>
    <s v="2 - FATURADO"/>
    <n v="55"/>
    <x v="3"/>
    <x v="14"/>
    <m/>
  </r>
  <r>
    <x v="5910"/>
    <s v="45.131.885/0001-04"/>
    <s v="NF SERVICOS"/>
    <n v="208823"/>
    <d v="2026-04-16T00:00:00"/>
    <n v="2173716"/>
    <d v="2026-04-16T00:00:00"/>
    <d v="2026-03-01T00:00:00"/>
    <n v="13411.25"/>
    <d v="2026-05-16T00:00:00"/>
    <s v="E0251749"/>
    <s v="PD251637"/>
    <s v="PLATAFORMA COLABORATIVA I"/>
    <n v="12767.51"/>
    <d v="2026-03-01T00:00:00"/>
    <x v="0"/>
    <s v="162/2025"/>
    <s v="616/2025"/>
    <s v="359.00010370/2025-52 - APPS"/>
    <s v="2 - FATURADO"/>
    <n v="45"/>
    <x v="3"/>
    <x v="1"/>
    <m/>
  </r>
  <r>
    <x v="5910"/>
    <s v="45.131.885/0001-04"/>
    <s v="ND-POUPATEMPO 4.0"/>
    <n v="8355"/>
    <d v="2026-05-06T00:00:00"/>
    <s v="PPT00766"/>
    <s v="PPT00766"/>
    <d v="2026-05-01T00:00:00"/>
    <n v="31297.63"/>
    <d v="2026-06-05T00:00:00"/>
    <s v="PPT00766"/>
    <s v="PP00766"/>
    <s v="OPERACAO DO POUPATEMPO DE JALES"/>
    <n v="31297.63"/>
    <d v="2026-05-01T00:00:00"/>
    <x v="0"/>
    <m/>
    <s v="PD-PRC-2021/00519"/>
    <m/>
    <s v="2 - FATURADO"/>
    <n v="25"/>
    <x v="0"/>
    <x v="14"/>
    <m/>
  </r>
  <r>
    <x v="5910"/>
    <s v="45.131.885/0001-04"/>
    <s v="NF SERVICOS"/>
    <n v="210536"/>
    <d v="2026-05-12T00:00:00"/>
    <n v="2175594"/>
    <d v="2026-05-12T00:00:00"/>
    <d v="2026-04-01T00:00:00"/>
    <n v="12859.28"/>
    <d v="2026-06-11T00:00:00"/>
    <s v="E0240614"/>
    <s v="PD024614"/>
    <s v="PREFEITURA CADASTRO"/>
    <n v="12242.03"/>
    <d v="2026-04-01T00:00:00"/>
    <x v="0"/>
    <s v="53/2024"/>
    <s v="131/2024"/>
    <s v="359.00007091/2024-21 APPS\ITO"/>
    <s v="2 - FATURADO"/>
    <n v="19"/>
    <x v="0"/>
    <x v="1"/>
    <m/>
  </r>
  <r>
    <x v="5910"/>
    <s v="45.131.885/0001-04"/>
    <s v="NF SERVICOS"/>
    <n v="210887"/>
    <d v="2026-05-18T00:00:00"/>
    <n v="2175945"/>
    <d v="2026-05-18T00:00:00"/>
    <d v="2026-04-01T00:00:00"/>
    <n v="13411.25"/>
    <d v="2026-06-17T00:00:00"/>
    <s v="E0251749"/>
    <s v="PD251637"/>
    <s v="PLATAFORMA COLABORATIVA I"/>
    <n v="12767.51"/>
    <d v="2026-04-01T00:00:00"/>
    <x v="0"/>
    <s v="162/2025"/>
    <s v="616/2025"/>
    <s v="359.00010370/2025-52 - APPS"/>
    <s v="2 - FATURADO"/>
    <n v="13"/>
    <x v="0"/>
    <x v="1"/>
    <m/>
  </r>
  <r>
    <x v="5910"/>
    <s v="45.131.885/0001-04"/>
    <s v="NF SERVICOS DO"/>
    <n v="404496"/>
    <d v="2026-05-31T00:00:00"/>
    <n v="411326"/>
    <d v="2026-06-01T00:00:00"/>
    <m/>
    <n v="442.51"/>
    <d v="2026-06-30T00:00:00"/>
    <s v="E0220602"/>
    <s v="PD022602"/>
    <s v="Serviços de Publicidade Eletrônica"/>
    <n v="421.27"/>
    <m/>
    <x v="0"/>
    <m/>
    <m/>
    <m/>
    <s v="2 - FATURADO"/>
    <n v="1"/>
    <x v="0"/>
    <x v="0"/>
    <m/>
  </r>
  <r>
    <x v="5910"/>
    <s v="45.131.885/0001-04"/>
    <s v="NF SERVICOS DO"/>
    <n v="404542"/>
    <d v="2026-05-31T00:00:00"/>
    <n v="411297"/>
    <d v="2026-06-01T00:00:00"/>
    <m/>
    <n v="165.94"/>
    <d v="2026-06-30T00:00:00"/>
    <s v="E0220602"/>
    <s v="PD022602"/>
    <s v="Serviços de Publicidade Eletrônica"/>
    <n v="157.97"/>
    <m/>
    <x v="0"/>
    <m/>
    <m/>
    <m/>
    <s v="2 - FATURADO"/>
    <n v="1"/>
    <x v="0"/>
    <x v="0"/>
    <m/>
  </r>
  <r>
    <x v="5910"/>
    <s v="45.131.885/0001-04"/>
    <s v="NF SERVICOS DO"/>
    <n v="404745"/>
    <d v="2026-05-31T00:00:00"/>
    <n v="411542"/>
    <d v="2026-06-01T00:00:00"/>
    <m/>
    <n v="1935.99"/>
    <d v="2026-06-30T00:00:00"/>
    <s v="E0220602"/>
    <s v="PD022602"/>
    <s v="Serviços de Publicidade Eletrônica"/>
    <n v="1843.06"/>
    <m/>
    <x v="0"/>
    <m/>
    <m/>
    <m/>
    <s v="2 - FATURADO"/>
    <n v="1"/>
    <x v="0"/>
    <x v="0"/>
    <m/>
  </r>
  <r>
    <x v="5910"/>
    <s v="45.131.885/0001-04"/>
    <s v="NF SERVICOS DO"/>
    <n v="405066"/>
    <d v="2026-05-31T00:00:00"/>
    <n v="412288"/>
    <d v="2026-06-02T00:00:00"/>
    <m/>
    <n v="442.51"/>
    <d v="2026-06-30T00:00:00"/>
    <s v="E0220602"/>
    <s v="PD022602"/>
    <s v="Serviços de Publicidade Eletrônica"/>
    <n v="421.27"/>
    <m/>
    <x v="0"/>
    <m/>
    <m/>
    <m/>
    <s v="2 - FATURADO"/>
    <n v="1"/>
    <x v="0"/>
    <x v="0"/>
    <m/>
  </r>
  <r>
    <x v="5910"/>
    <s v="45.131.885/0001-04"/>
    <s v="NF SERVICOS DO"/>
    <n v="405113"/>
    <d v="2026-05-31T00:00:00"/>
    <n v="412071"/>
    <d v="2026-06-02T00:00:00"/>
    <m/>
    <n v="608.45000000000005"/>
    <d v="2026-06-30T00:00:00"/>
    <s v="E0220602"/>
    <s v="PD022602"/>
    <s v="Serviços de Publicidade Eletrônica"/>
    <n v="579.24"/>
    <m/>
    <x v="0"/>
    <m/>
    <m/>
    <m/>
    <s v="2 - FATURADO"/>
    <n v="1"/>
    <x v="0"/>
    <x v="0"/>
    <m/>
  </r>
  <r>
    <x v="5910"/>
    <s v="45.131.885/0001-04"/>
    <s v="NF SERVICOS DO"/>
    <n v="405145"/>
    <d v="2026-05-31T00:00:00"/>
    <n v="412263"/>
    <d v="2026-06-02T00:00:00"/>
    <m/>
    <n v="276.57"/>
    <d v="2026-06-30T00:00:00"/>
    <s v="E0220602"/>
    <s v="PD022602"/>
    <s v="Serviços de Publicidade Eletrônica"/>
    <n v="263.29000000000002"/>
    <m/>
    <x v="0"/>
    <m/>
    <m/>
    <m/>
    <s v="2 - FATURADO"/>
    <n v="1"/>
    <x v="0"/>
    <x v="0"/>
    <m/>
  </r>
  <r>
    <x v="5910"/>
    <s v="45.131.885/0001-04"/>
    <s v="NF SERVICOS DO"/>
    <n v="405233"/>
    <d v="2026-05-31T00:00:00"/>
    <n v="412330"/>
    <d v="2026-06-02T00:00:00"/>
    <m/>
    <n v="276.57"/>
    <d v="2026-06-30T00:00:00"/>
    <s v="E0220602"/>
    <s v="PD022602"/>
    <s v="Serviços de Publicidade Eletrônica"/>
    <n v="263.29000000000002"/>
    <m/>
    <x v="0"/>
    <m/>
    <m/>
    <m/>
    <s v="2 - FATURADO"/>
    <n v="1"/>
    <x v="0"/>
    <x v="0"/>
    <m/>
  </r>
  <r>
    <x v="5910"/>
    <s v="45.131.885/0001-04"/>
    <s v="NF SERVICOS DO"/>
    <n v="405477"/>
    <d v="2026-06-01T00:00:00"/>
    <n v="412521"/>
    <d v="2026-06-03T00:00:00"/>
    <m/>
    <n v="497.83"/>
    <d v="2026-07-01T00:00:00"/>
    <s v="E0220602"/>
    <s v="PD022602"/>
    <s v="Serviços de Publicidade Eletrônica"/>
    <n v="473.93"/>
    <m/>
    <x v="0"/>
    <m/>
    <m/>
    <m/>
    <s v="2 - FATURADO"/>
    <n v="0"/>
    <x v="1"/>
    <x v="0"/>
    <m/>
  </r>
  <r>
    <x v="5910"/>
    <s v="45.131.885/0001-04"/>
    <s v="NF SERVICOS DO"/>
    <n v="405879"/>
    <d v="2026-06-03T00:00:00"/>
    <n v="412851"/>
    <d v="2026-06-03T00:00:00"/>
    <m/>
    <n v="497.83"/>
    <d v="2026-07-03T00:00:00"/>
    <s v="E0220602"/>
    <s v="PD022602"/>
    <s v="Serviços de Publicidade Eletrônica"/>
    <n v="473.93"/>
    <m/>
    <x v="0"/>
    <m/>
    <m/>
    <m/>
    <s v="2 - FATURADO"/>
    <n v="0"/>
    <x v="1"/>
    <x v="0"/>
    <m/>
  </r>
  <r>
    <x v="5910"/>
    <s v="45.131.885/0001-04"/>
    <s v="ND-POUPATEMPO 4.0"/>
    <n v="8442"/>
    <d v="2026-06-03T00:00:00"/>
    <s v="PPT00766"/>
    <s v="PPT00766"/>
    <d v="2026-06-01T00:00:00"/>
    <n v="31297.63"/>
    <d v="2026-07-03T00:00:00"/>
    <s v="PPT00766"/>
    <s v="PP00766"/>
    <s v="OPERACAO DO POUPATEMPO DE JALES"/>
    <n v="31297.63"/>
    <d v="2026-06-01T00:00:00"/>
    <x v="0"/>
    <m/>
    <s v="PD-PRC-2021/00519"/>
    <m/>
    <s v="2 - FATURADO"/>
    <n v="0"/>
    <x v="1"/>
    <x v="14"/>
    <m/>
  </r>
  <r>
    <x v="5910"/>
    <s v="45.131.885/0001-04"/>
    <s v="NF SERVICOS DO"/>
    <n v="406797"/>
    <d v="2026-06-09T00:00:00"/>
    <n v="413775"/>
    <d v="2026-06-09T00:00:00"/>
    <m/>
    <n v="387.2"/>
    <d v="2026-07-09T00:00:00"/>
    <s v="E0220602"/>
    <s v="PD022602"/>
    <s v="Serviços de Publicidade Eletrônica"/>
    <n v="368.61"/>
    <m/>
    <x v="0"/>
    <m/>
    <m/>
    <m/>
    <s v="2 - FATURADO"/>
    <n v="0"/>
    <x v="1"/>
    <x v="0"/>
    <m/>
  </r>
  <r>
    <x v="5910"/>
    <s v="45.131.885/0001-04"/>
    <s v="NF SERVICOS DO"/>
    <n v="406902"/>
    <d v="2026-06-09T00:00:00"/>
    <n v="413583"/>
    <d v="2026-06-09T00:00:00"/>
    <m/>
    <n v="442.51"/>
    <d v="2026-07-09T00:00:00"/>
    <s v="E0220602"/>
    <s v="PD022602"/>
    <s v="Serviços de Publicidade Eletrônica"/>
    <n v="421.27"/>
    <m/>
    <x v="0"/>
    <m/>
    <m/>
    <m/>
    <s v="2 - FATURADO"/>
    <n v="0"/>
    <x v="1"/>
    <x v="0"/>
    <m/>
  </r>
  <r>
    <x v="5910"/>
    <s v="45.131.885/0001-04"/>
    <s v="NF SERVICOS"/>
    <n v="212128"/>
    <d v="2026-06-10T00:00:00"/>
    <n v="2197835"/>
    <d v="2026-06-11T00:00:00"/>
    <d v="2026-05-01T00:00:00"/>
    <n v="3381"/>
    <d v="2026-07-10T00:00:00"/>
    <s v="E0240614"/>
    <s v="PD024614"/>
    <s v="PREFEITURA CADASTRO"/>
    <n v="3218.71"/>
    <d v="2026-05-01T00:00:00"/>
    <x v="0"/>
    <s v="53/2024"/>
    <s v="131/2024"/>
    <s v="359.00007091/2024-21 APPS\ITO"/>
    <s v="2 - FATURADO"/>
    <n v="0"/>
    <x v="1"/>
    <x v="1"/>
    <m/>
  </r>
  <r>
    <x v="5910"/>
    <s v="45.131.885/0001-04"/>
    <s v="NF SERVICOS DO"/>
    <n v="407014"/>
    <d v="2026-06-10T00:00:00"/>
    <n v="413857"/>
    <d v="2026-06-10T00:00:00"/>
    <m/>
    <n v="387.2"/>
    <d v="2026-07-10T00:00:00"/>
    <s v="E0220602"/>
    <s v="PD022602"/>
    <s v="Serviços de Publicidade Eletrônica"/>
    <n v="368.61"/>
    <m/>
    <x v="0"/>
    <m/>
    <m/>
    <m/>
    <s v="2 - FATURADO"/>
    <n v="0"/>
    <x v="1"/>
    <x v="0"/>
    <m/>
  </r>
  <r>
    <x v="5910"/>
    <s v="45.131.885/0001-04"/>
    <s v="NF SERVICOS DO"/>
    <n v="407753"/>
    <d v="2026-06-15T00:00:00"/>
    <n v="414687"/>
    <d v="2026-06-15T00:00:00"/>
    <m/>
    <n v="497.83"/>
    <d v="2026-07-15T00:00:00"/>
    <s v="E0220602"/>
    <s v="PD022602"/>
    <s v="Serviços de Publicidade Eletrônica"/>
    <n v="473.93"/>
    <m/>
    <x v="0"/>
    <m/>
    <m/>
    <m/>
    <s v="2 - FATURADO"/>
    <n v="0"/>
    <x v="1"/>
    <x v="0"/>
    <m/>
  </r>
  <r>
    <x v="5910"/>
    <s v="45.131.885/0001-04"/>
    <s v="NF SERVICOS DO"/>
    <n v="408286"/>
    <d v="2026-06-16T00:00:00"/>
    <n v="415067"/>
    <d v="2026-06-16T00:00:00"/>
    <m/>
    <n v="276.57"/>
    <d v="2026-07-16T00:00:00"/>
    <s v="E0220602"/>
    <s v="PD022602"/>
    <s v="Serviços de Publicidade Eletrônica"/>
    <n v="263.29000000000002"/>
    <m/>
    <x v="0"/>
    <m/>
    <m/>
    <m/>
    <s v="2 - FATURADO"/>
    <n v="0"/>
    <x v="1"/>
    <x v="0"/>
    <m/>
  </r>
  <r>
    <x v="5910"/>
    <s v="45.131.885/0001-04"/>
    <s v="NF SERVICOS DO"/>
    <n v="408795"/>
    <d v="2026-06-18T00:00:00"/>
    <n v="415660"/>
    <d v="2026-06-18T00:00:00"/>
    <m/>
    <n v="553.14"/>
    <d v="2026-07-18T00:00:00"/>
    <s v="E0220602"/>
    <s v="PD022602"/>
    <s v="Serviços de Publicidade Eletrônica"/>
    <n v="526.59"/>
    <m/>
    <x v="0"/>
    <m/>
    <m/>
    <m/>
    <s v="2 - FATURADO"/>
    <n v="0"/>
    <x v="1"/>
    <x v="0"/>
    <m/>
  </r>
  <r>
    <x v="5910"/>
    <s v="45.131.885/0001-04"/>
    <s v="NF SERVICOS DO"/>
    <n v="409152"/>
    <d v="2026-06-19T00:00:00"/>
    <n v="416010"/>
    <d v="2026-06-19T00:00:00"/>
    <m/>
    <n v="442.51"/>
    <d v="2026-07-19T00:00:00"/>
    <s v="E0220602"/>
    <s v="PD022602"/>
    <s v="Serviços de Publicidade Eletrônica"/>
    <n v="421.27"/>
    <m/>
    <x v="0"/>
    <m/>
    <m/>
    <m/>
    <s v="2 - FATURADO"/>
    <n v="0"/>
    <x v="1"/>
    <x v="0"/>
    <m/>
  </r>
  <r>
    <x v="5910"/>
    <s v="45.131.885/0001-04"/>
    <s v="NF SERVICOS DO"/>
    <n v="409390"/>
    <d v="2026-06-22T00:00:00"/>
    <n v="416200"/>
    <d v="2026-06-23T00:00:00"/>
    <m/>
    <n v="497.83"/>
    <d v="2026-07-23T00:00:00"/>
    <s v="E0220602"/>
    <s v="PD022602"/>
    <s v="Serviços de Publicidade Eletrônica"/>
    <n v="473.93"/>
    <m/>
    <x v="0"/>
    <m/>
    <m/>
    <m/>
    <s v="2 - FATURADO"/>
    <n v="0"/>
    <x v="1"/>
    <x v="0"/>
    <m/>
  </r>
  <r>
    <x v="5910"/>
    <s v="45.131.885/0001-04"/>
    <s v="NF SERVICOS DO"/>
    <n v="409426"/>
    <d v="2026-06-22T00:00:00"/>
    <n v="416201"/>
    <d v="2026-06-23T00:00:00"/>
    <m/>
    <n v="442.51"/>
    <d v="2026-07-23T00:00:00"/>
    <s v="E0220602"/>
    <s v="PD022602"/>
    <s v="Serviços de Publicidade Eletrônica"/>
    <n v="421.27"/>
    <m/>
    <x v="0"/>
    <m/>
    <m/>
    <m/>
    <s v="2 - FATURADO"/>
    <n v="0"/>
    <x v="1"/>
    <x v="0"/>
    <m/>
  </r>
  <r>
    <x v="5910"/>
    <s v="45.131.885/0001-04"/>
    <s v="NF SERVICOS"/>
    <n v="213537"/>
    <d v="2026-06-25T00:00:00"/>
    <n v="2222356"/>
    <d v="2026-06-26T00:00:00"/>
    <d v="2026-05-01T00:00:00"/>
    <n v="13411.25"/>
    <d v="2026-07-25T00:00:00"/>
    <s v="E0251749"/>
    <s v="PD251637"/>
    <s v="PLATAFORMA COLABORATIVA I"/>
    <n v="12767.51"/>
    <d v="2026-05-01T00:00:00"/>
    <x v="0"/>
    <s v="162/2025"/>
    <s v="616/2025"/>
    <s v="359.00010370/2025-52 - APPS"/>
    <s v="2 - FATURADO"/>
    <n v="0"/>
    <x v="1"/>
    <x v="1"/>
    <m/>
  </r>
  <r>
    <x v="5910"/>
    <s v="45.131.885/0001-04"/>
    <s v="NF SERVICOS DO"/>
    <n v="410207"/>
    <d v="2026-06-25T00:00:00"/>
    <n v="417230"/>
    <d v="2026-06-25T00:00:00"/>
    <m/>
    <n v="387.2"/>
    <d v="2026-07-25T00:00:00"/>
    <s v="E0220602"/>
    <s v="PD022602"/>
    <s v="Serviços de Publicidade Eletrônica"/>
    <n v="368.61"/>
    <m/>
    <x v="0"/>
    <m/>
    <m/>
    <m/>
    <s v="2 - FATURADO"/>
    <n v="0"/>
    <x v="1"/>
    <x v="0"/>
    <m/>
  </r>
  <r>
    <x v="5910"/>
    <s v="45.131.885/0001-04"/>
    <s v="NF SERVICOS DO"/>
    <n v="410238"/>
    <d v="2026-06-25T00:00:00"/>
    <n v="417328"/>
    <d v="2026-06-25T00:00:00"/>
    <m/>
    <n v="276.57"/>
    <d v="2026-07-25T00:00:00"/>
    <s v="E0220602"/>
    <s v="PD022602"/>
    <s v="Serviços de Publicidade Eletrônica"/>
    <n v="263.29000000000002"/>
    <m/>
    <x v="0"/>
    <m/>
    <m/>
    <m/>
    <s v="2 - FATURADO"/>
    <n v="0"/>
    <x v="1"/>
    <x v="0"/>
    <m/>
  </r>
  <r>
    <x v="5911"/>
    <s v="45.132.495/0001-40"/>
    <s v="NF SERVICOS"/>
    <n v="212106"/>
    <d v="2026-06-10T00:00:00"/>
    <n v="2197813"/>
    <d v="2026-06-11T00:00:00"/>
    <d v="2026-05-01T00:00:00"/>
    <n v="70784.740000000005"/>
    <d v="2026-07-10T00:00:00"/>
    <s v="E0220813"/>
    <s v="PD022813"/>
    <s v="PREFEITURA CADASTRO"/>
    <n v="67387.070000000007"/>
    <d v="2026-05-01T00:00:00"/>
    <x v="0"/>
    <s v="NR. 50/2022"/>
    <s v="NR. 53.681/2021"/>
    <s v="359.00003925/2024-29-APPS\ITO"/>
    <s v="2 - FATURADO"/>
    <n v="0"/>
    <x v="1"/>
    <x v="1"/>
    <m/>
  </r>
  <r>
    <x v="5912"/>
    <s v="45.132.719/0001-14"/>
    <s v="NF SERVICOS DO"/>
    <n v="371248"/>
    <d v="2025-11-26T00:00:00"/>
    <n v="378065"/>
    <d v="2025-11-27T00:00:00"/>
    <m/>
    <n v="507.05"/>
    <d v="2025-12-27T00:00:00"/>
    <s v="E0250915"/>
    <s v="PD025915"/>
    <s v="Serviços de Publicidade Eletrônica"/>
    <n v="482.71"/>
    <m/>
    <x v="1"/>
    <m/>
    <m/>
    <m/>
    <s v="2 - FATURADO"/>
    <n v="185"/>
    <x v="4"/>
    <x v="0"/>
    <m/>
  </r>
  <r>
    <x v="5913"/>
    <s v="45.135.944/0001-04"/>
    <s v="NF SERVICOS DO"/>
    <n v="316403"/>
    <d v="2025-03-13T00:00:00"/>
    <n v="323046"/>
    <d v="2025-03-14T00:00:00"/>
    <m/>
    <n v="1336.75"/>
    <d v="2025-04-13T00:00:00"/>
    <s v="E0230869"/>
    <s v="PD023869"/>
    <s v="Serviços de Publicidade Eletrônica"/>
    <n v="1272.5899999999999"/>
    <m/>
    <x v="24"/>
    <m/>
    <m/>
    <m/>
    <s v="2 - FATURADO"/>
    <n v="443"/>
    <x v="2"/>
    <x v="0"/>
    <m/>
  </r>
  <r>
    <x v="5913"/>
    <s v="45.135.944/0001-04"/>
    <s v="NF SERVICOS DO"/>
    <n v="319848"/>
    <d v="2025-03-31T00:00:00"/>
    <n v="326513"/>
    <d v="2025-04-01T00:00:00"/>
    <m/>
    <n v="460.95"/>
    <d v="2025-05-01T00:00:00"/>
    <s v="E0230869"/>
    <s v="PD023869"/>
    <s v="Serviços de Publicidade Eletrônica"/>
    <n v="438.82"/>
    <m/>
    <x v="24"/>
    <m/>
    <m/>
    <m/>
    <s v="2 - FATURADO"/>
    <n v="425"/>
    <x v="2"/>
    <x v="0"/>
    <m/>
  </r>
  <r>
    <x v="5913"/>
    <s v="45.135.944/0001-04"/>
    <s v="NF SERVICOS DO"/>
    <n v="328915"/>
    <d v="2025-05-12T00:00:00"/>
    <n v="335616"/>
    <d v="2025-05-14T00:00:00"/>
    <m/>
    <n v="645.33000000000004"/>
    <d v="2025-06-13T00:00:00"/>
    <s v="E0230869"/>
    <s v="PD023869"/>
    <s v="Serviços de Publicidade Eletrônica"/>
    <n v="614.35"/>
    <m/>
    <x v="24"/>
    <m/>
    <m/>
    <m/>
    <s v="2 - FATURADO"/>
    <n v="382"/>
    <x v="2"/>
    <x v="0"/>
    <m/>
  </r>
  <r>
    <x v="5913"/>
    <s v="45.135.944/0001-04"/>
    <s v="NF SERVICOS DO"/>
    <n v="330534"/>
    <d v="2025-05-19T00:00:00"/>
    <n v="337242"/>
    <d v="2025-05-20T00:00:00"/>
    <m/>
    <n v="460.95"/>
    <d v="2025-06-19T00:00:00"/>
    <s v="E0230869"/>
    <s v="PD023869"/>
    <s v="Serviços de Publicidade Eletrônica"/>
    <n v="438.82"/>
    <m/>
    <x v="24"/>
    <m/>
    <m/>
    <m/>
    <s v="2 - FATURADO"/>
    <n v="376"/>
    <x v="2"/>
    <x v="0"/>
    <m/>
  </r>
  <r>
    <x v="5913"/>
    <s v="45.135.944/0001-04"/>
    <s v="NF SERVICOS DO"/>
    <n v="331581"/>
    <d v="2025-05-22T00:00:00"/>
    <n v="338294"/>
    <d v="2025-05-23T00:00:00"/>
    <m/>
    <n v="414.85"/>
    <d v="2025-06-22T00:00:00"/>
    <s v="E0230869"/>
    <s v="PD023869"/>
    <s v="Serviços de Publicidade Eletrônica"/>
    <n v="394.94"/>
    <m/>
    <x v="24"/>
    <m/>
    <m/>
    <m/>
    <s v="2 - FATURADO"/>
    <n v="373"/>
    <x v="2"/>
    <x v="0"/>
    <m/>
  </r>
  <r>
    <x v="5913"/>
    <s v="45.135.944/0001-04"/>
    <s v="NF SERVICOS DO"/>
    <n v="333909"/>
    <d v="2025-06-06T00:00:00"/>
    <n v="340632"/>
    <d v="2025-06-06T00:00:00"/>
    <m/>
    <n v="322.67"/>
    <d v="2025-07-06T00:00:00"/>
    <s v="E0230869"/>
    <s v="PD023869"/>
    <s v="Serviços de Publicidade Eletrônica"/>
    <n v="307.18"/>
    <m/>
    <x v="24"/>
    <m/>
    <m/>
    <m/>
    <s v="2 - FATURADO"/>
    <n v="359"/>
    <x v="4"/>
    <x v="0"/>
    <m/>
  </r>
  <r>
    <x v="5914"/>
    <s v="45.138.070/0001-49"/>
    <s v="NF SERVICOS"/>
    <n v="211118"/>
    <d v="2026-05-21T00:00:00"/>
    <n v="2176176"/>
    <d v="2026-05-21T00:00:00"/>
    <d v="2026-04-01T00:00:00"/>
    <n v="31.98"/>
    <d v="2026-06-20T00:00:00"/>
    <s v="E0240603"/>
    <s v="PD024603"/>
    <s v="PREFEITURA CADASTRO"/>
    <n v="30.44"/>
    <d v="2026-04-01T00:00:00"/>
    <x v="0"/>
    <m/>
    <m/>
    <s v="359.00003474/2024-20 - APPS/ITO"/>
    <s v="2 - FATURADO"/>
    <n v="10"/>
    <x v="0"/>
    <x v="1"/>
    <m/>
  </r>
  <r>
    <x v="5914"/>
    <s v="45.138.070/0001-49"/>
    <s v="NF SERVICOS DO"/>
    <n v="405644"/>
    <d v="2026-06-01T00:00:00"/>
    <n v="412595"/>
    <d v="2026-06-03T00:00:00"/>
    <m/>
    <n v="774.4"/>
    <d v="2026-07-01T00:00:00"/>
    <s v="E0230887"/>
    <s v="PD023887"/>
    <s v="Serviços de Publicidade Eletrônica"/>
    <n v="737.23"/>
    <m/>
    <x v="0"/>
    <m/>
    <m/>
    <m/>
    <s v="2 - FATURADO"/>
    <n v="0"/>
    <x v="1"/>
    <x v="0"/>
    <m/>
  </r>
  <r>
    <x v="5914"/>
    <s v="45.138.070/0001-49"/>
    <s v="ND-POUPATEMPO 4.0"/>
    <n v="8454"/>
    <d v="2026-06-03T00:00:00"/>
    <s v="PPT00625"/>
    <s v="PPT00625"/>
    <d v="2026-06-01T00:00:00"/>
    <n v="19844.13"/>
    <d v="2026-07-03T00:00:00"/>
    <s v="PPT00625"/>
    <s v="PP00625"/>
    <s v="IMPLANTACAO E OPERACAO DO POUPATEMPO SANTA FE DO SUL"/>
    <n v="19844.13"/>
    <d v="2026-06-01T00:00:00"/>
    <x v="0"/>
    <m/>
    <s v="PD-PRC-2022/02918"/>
    <m/>
    <s v="2 - FATURADO"/>
    <n v="0"/>
    <x v="1"/>
    <x v="14"/>
    <m/>
  </r>
  <r>
    <x v="5914"/>
    <s v="45.138.070/0001-49"/>
    <s v="NF SERVICOS"/>
    <n v="212142"/>
    <d v="2026-06-10T00:00:00"/>
    <n v="2197849"/>
    <d v="2026-06-11T00:00:00"/>
    <d v="2026-05-01T00:00:00"/>
    <n v="1715.49"/>
    <d v="2026-07-10T00:00:00"/>
    <s v="E0240603"/>
    <s v="PD024603"/>
    <s v="PREFEITURA CADASTRO"/>
    <n v="1633.15"/>
    <d v="2026-05-01T00:00:00"/>
    <x v="0"/>
    <m/>
    <m/>
    <s v="359.00003474/2024-20 - APPS/ITO"/>
    <s v="2 - FATURADO"/>
    <n v="0"/>
    <x v="1"/>
    <x v="1"/>
    <m/>
  </r>
  <r>
    <x v="5914"/>
    <s v="45.138.070/0001-49"/>
    <s v="NF SERVICOS DO"/>
    <n v="407727"/>
    <d v="2026-06-12T00:00:00"/>
    <n v="414430"/>
    <d v="2026-06-12T00:00:00"/>
    <m/>
    <n v="829.71"/>
    <d v="2026-07-12T00:00:00"/>
    <s v="E0230887"/>
    <s v="PD023887"/>
    <s v="Serviços de Publicidade Eletrônica"/>
    <n v="789.88"/>
    <m/>
    <x v="0"/>
    <m/>
    <m/>
    <m/>
    <s v="2 - FATURADO"/>
    <n v="0"/>
    <x v="1"/>
    <x v="0"/>
    <m/>
  </r>
  <r>
    <x v="5914"/>
    <s v="45.138.070/0001-49"/>
    <s v="NF SERVICOS DO"/>
    <n v="407781"/>
    <d v="2026-06-15T00:00:00"/>
    <n v="414715"/>
    <d v="2026-06-15T00:00:00"/>
    <m/>
    <n v="829.71"/>
    <d v="2026-07-15T00:00:00"/>
    <s v="E0230887"/>
    <s v="PD023887"/>
    <s v="Serviços de Publicidade Eletrônica"/>
    <n v="789.88"/>
    <m/>
    <x v="0"/>
    <m/>
    <m/>
    <m/>
    <s v="2 - FATURADO"/>
    <n v="0"/>
    <x v="1"/>
    <x v="0"/>
    <m/>
  </r>
  <r>
    <x v="5914"/>
    <s v="45.138.070/0001-49"/>
    <s v="NF SERVICOS DO"/>
    <n v="407965"/>
    <d v="2026-06-15T00:00:00"/>
    <n v="414904"/>
    <d v="2026-06-15T00:00:00"/>
    <m/>
    <n v="885.02"/>
    <d v="2026-07-15T00:00:00"/>
    <s v="E0230887"/>
    <s v="PD023887"/>
    <s v="Serviços de Publicidade Eletrônica"/>
    <n v="842.54"/>
    <m/>
    <x v="0"/>
    <m/>
    <m/>
    <m/>
    <s v="2 - FATURADO"/>
    <n v="0"/>
    <x v="1"/>
    <x v="0"/>
    <m/>
  </r>
  <r>
    <x v="5914"/>
    <s v="45.138.070/0001-49"/>
    <s v="NF SERVICOS DO"/>
    <n v="408172"/>
    <d v="2026-06-16T00:00:00"/>
    <n v="415223"/>
    <d v="2026-06-16T00:00:00"/>
    <m/>
    <n v="774.4"/>
    <d v="2026-07-16T00:00:00"/>
    <s v="E0230887"/>
    <s v="PD023887"/>
    <s v="Serviços de Publicidade Eletrônica"/>
    <n v="737.23"/>
    <m/>
    <x v="0"/>
    <m/>
    <m/>
    <m/>
    <s v="2 - FATURADO"/>
    <n v="0"/>
    <x v="1"/>
    <x v="0"/>
    <m/>
  </r>
  <r>
    <x v="5914"/>
    <s v="45.138.070/0001-49"/>
    <s v="NF SERVICOS DO"/>
    <n v="409303"/>
    <d v="2026-06-22T00:00:00"/>
    <n v="416175"/>
    <d v="2026-06-23T00:00:00"/>
    <m/>
    <n v="829.71"/>
    <d v="2026-07-23T00:00:00"/>
    <s v="E0230887"/>
    <s v="PD023887"/>
    <s v="Serviços de Publicidade Eletrônica"/>
    <n v="789.88"/>
    <m/>
    <x v="0"/>
    <m/>
    <m/>
    <m/>
    <s v="2 - FATURADO"/>
    <n v="0"/>
    <x v="1"/>
    <x v="0"/>
    <m/>
  </r>
  <r>
    <x v="5914"/>
    <s v="45.138.070/0001-49"/>
    <s v="NF SERVICOS DO"/>
    <n v="409694"/>
    <d v="2026-06-23T00:00:00"/>
    <n v="416766"/>
    <d v="2026-06-24T00:00:00"/>
    <m/>
    <n v="1050.97"/>
    <d v="2026-07-24T00:00:00"/>
    <s v="E0230887"/>
    <s v="PD023887"/>
    <s v="Serviços de Publicidade Eletrônica"/>
    <n v="1000.52"/>
    <m/>
    <x v="0"/>
    <m/>
    <m/>
    <m/>
    <s v="2 - FATURADO"/>
    <n v="0"/>
    <x v="1"/>
    <x v="0"/>
    <m/>
  </r>
  <r>
    <x v="5914"/>
    <s v="45.138.070/0001-49"/>
    <s v="NF SERVICOS DO"/>
    <n v="410077"/>
    <d v="2026-06-24T00:00:00"/>
    <n v="416947"/>
    <d v="2026-06-24T00:00:00"/>
    <m/>
    <n v="774.4"/>
    <d v="2026-07-24T00:00:00"/>
    <s v="E0230887"/>
    <s v="PD023887"/>
    <s v="Serviços de Publicidade Eletrônica"/>
    <n v="737.23"/>
    <m/>
    <x v="0"/>
    <m/>
    <m/>
    <m/>
    <s v="2 - FATURADO"/>
    <n v="0"/>
    <x v="1"/>
    <x v="0"/>
    <m/>
  </r>
  <r>
    <x v="5915"/>
    <s v="45.138.088/0001-40"/>
    <s v="NF SERVICOS DO"/>
    <n v="405491"/>
    <d v="2026-06-01T00:00:00"/>
    <n v="412339"/>
    <d v="2026-06-03T00:00:00"/>
    <m/>
    <n v="414.85"/>
    <d v="2026-07-01T00:00:00"/>
    <s v="E0250885"/>
    <s v="PD025885"/>
    <s v="Serviços de Publicidade Eletrônica"/>
    <n v="394.94"/>
    <m/>
    <x v="0"/>
    <m/>
    <m/>
    <m/>
    <s v="2 - FATURADO"/>
    <n v="0"/>
    <x v="1"/>
    <x v="0"/>
    <m/>
  </r>
  <r>
    <x v="5915"/>
    <s v="45.138.088/0001-40"/>
    <s v="NF SERVICOS DO"/>
    <n v="405677"/>
    <d v="2026-06-01T00:00:00"/>
    <n v="412445"/>
    <d v="2026-06-03T00:00:00"/>
    <m/>
    <n v="368.76"/>
    <d v="2026-07-01T00:00:00"/>
    <s v="E0250885"/>
    <s v="PD025885"/>
    <s v="Serviços de Publicidade Eletrônica"/>
    <n v="351.06"/>
    <m/>
    <x v="0"/>
    <m/>
    <m/>
    <m/>
    <s v="2 - FATURADO"/>
    <n v="0"/>
    <x v="1"/>
    <x v="0"/>
    <m/>
  </r>
  <r>
    <x v="5915"/>
    <s v="45.138.088/0001-40"/>
    <s v="NF SERVICOS DO"/>
    <n v="405900"/>
    <d v="2026-06-03T00:00:00"/>
    <n v="412711"/>
    <d v="2026-06-03T00:00:00"/>
    <m/>
    <n v="276.57"/>
    <d v="2026-07-03T00:00:00"/>
    <s v="E0250885"/>
    <s v="PD025885"/>
    <s v="Serviços de Publicidade Eletrônica"/>
    <n v="263.29000000000002"/>
    <m/>
    <x v="0"/>
    <m/>
    <m/>
    <m/>
    <s v="2 - FATURADO"/>
    <n v="0"/>
    <x v="1"/>
    <x v="0"/>
    <m/>
  </r>
  <r>
    <x v="5915"/>
    <s v="45.138.088/0001-40"/>
    <s v="NF SERVICOS DO"/>
    <n v="406014"/>
    <d v="2026-06-03T00:00:00"/>
    <n v="412665"/>
    <d v="2026-06-03T00:00:00"/>
    <m/>
    <n v="368.76"/>
    <d v="2026-07-03T00:00:00"/>
    <s v="E0250885"/>
    <s v="PD025885"/>
    <s v="Serviços de Publicidade Eletrônica"/>
    <n v="351.06"/>
    <m/>
    <x v="0"/>
    <m/>
    <m/>
    <m/>
    <s v="2 - FATURADO"/>
    <n v="0"/>
    <x v="1"/>
    <x v="0"/>
    <m/>
  </r>
  <r>
    <x v="5915"/>
    <s v="45.138.088/0001-40"/>
    <s v="NF SERVICOS DO"/>
    <n v="406342"/>
    <d v="2026-06-08T00:00:00"/>
    <n v="413273"/>
    <d v="2026-06-08T00:00:00"/>
    <m/>
    <n v="230.47"/>
    <d v="2026-07-08T00:00:00"/>
    <s v="E0250885"/>
    <s v="PD025885"/>
    <s v="Serviços de Publicidade Eletrônica"/>
    <n v="219.41"/>
    <m/>
    <x v="0"/>
    <m/>
    <m/>
    <m/>
    <s v="2 - FATURADO"/>
    <n v="0"/>
    <x v="1"/>
    <x v="0"/>
    <m/>
  </r>
  <r>
    <x v="5915"/>
    <s v="45.138.088/0001-40"/>
    <s v="NF SERVICOS DO"/>
    <n v="406447"/>
    <d v="2026-06-08T00:00:00"/>
    <n v="413436"/>
    <d v="2026-06-08T00:00:00"/>
    <m/>
    <n v="507.04"/>
    <d v="2026-07-08T00:00:00"/>
    <s v="E0250885"/>
    <s v="PD025885"/>
    <s v="Serviços de Publicidade Eletrônica"/>
    <n v="482.7"/>
    <m/>
    <x v="0"/>
    <m/>
    <m/>
    <m/>
    <s v="2 - FATURADO"/>
    <n v="0"/>
    <x v="1"/>
    <x v="0"/>
    <m/>
  </r>
  <r>
    <x v="5915"/>
    <s v="45.138.088/0001-40"/>
    <s v="NF SERVICOS DO"/>
    <n v="407219"/>
    <d v="2026-06-11T00:00:00"/>
    <n v="414162"/>
    <d v="2026-06-11T00:00:00"/>
    <m/>
    <n v="322.66000000000003"/>
    <d v="2026-07-11T00:00:00"/>
    <s v="E0250885"/>
    <s v="PD025885"/>
    <s v="Serviços de Publicidade Eletrônica"/>
    <n v="307.17"/>
    <m/>
    <x v="0"/>
    <m/>
    <m/>
    <m/>
    <s v="2 - FATURADO"/>
    <n v="0"/>
    <x v="1"/>
    <x v="0"/>
    <m/>
  </r>
  <r>
    <x v="5915"/>
    <s v="45.138.088/0001-40"/>
    <s v="NF SERVICOS DO"/>
    <n v="407312"/>
    <d v="2026-06-11T00:00:00"/>
    <n v="414215"/>
    <d v="2026-06-11T00:00:00"/>
    <m/>
    <n v="276.57"/>
    <d v="2026-07-11T00:00:00"/>
    <s v="E0250885"/>
    <s v="PD025885"/>
    <s v="Serviços de Publicidade Eletrônica"/>
    <n v="263.29000000000002"/>
    <m/>
    <x v="0"/>
    <m/>
    <m/>
    <m/>
    <s v="2 - FATURADO"/>
    <n v="0"/>
    <x v="1"/>
    <x v="0"/>
    <m/>
  </r>
  <r>
    <x v="5915"/>
    <s v="45.138.088/0001-40"/>
    <s v="NF SERVICOS DO"/>
    <n v="407391"/>
    <d v="2026-06-11T00:00:00"/>
    <n v="414198"/>
    <d v="2026-06-11T00:00:00"/>
    <m/>
    <n v="645.33000000000004"/>
    <d v="2026-07-11T00:00:00"/>
    <s v="E0250885"/>
    <s v="PD025885"/>
    <s v="Serviços de Publicidade Eletrônica"/>
    <n v="614.35"/>
    <m/>
    <x v="0"/>
    <m/>
    <m/>
    <m/>
    <s v="2 - FATURADO"/>
    <n v="0"/>
    <x v="1"/>
    <x v="0"/>
    <m/>
  </r>
  <r>
    <x v="5915"/>
    <s v="45.138.088/0001-40"/>
    <s v="NF SERVICOS DO"/>
    <n v="408324"/>
    <d v="2026-06-16T00:00:00"/>
    <n v="415158"/>
    <d v="2026-06-16T00:00:00"/>
    <m/>
    <n v="322.66000000000003"/>
    <d v="2026-07-16T00:00:00"/>
    <s v="E0250885"/>
    <s v="PD025885"/>
    <s v="Serviços de Publicidade Eletrônica"/>
    <n v="307.17"/>
    <m/>
    <x v="0"/>
    <m/>
    <m/>
    <m/>
    <s v="2 - FATURADO"/>
    <n v="0"/>
    <x v="1"/>
    <x v="0"/>
    <m/>
  </r>
  <r>
    <x v="5915"/>
    <s v="45.138.088/0001-40"/>
    <s v="NF SERVICOS DO"/>
    <n v="408427"/>
    <d v="2026-06-17T00:00:00"/>
    <n v="415513"/>
    <d v="2026-06-18T00:00:00"/>
    <m/>
    <n v="553.14"/>
    <d v="2026-07-17T00:00:00"/>
    <s v="E0250885"/>
    <s v="PD025885"/>
    <s v="Serviços de Publicidade Eletrônica"/>
    <n v="526.59"/>
    <m/>
    <x v="0"/>
    <m/>
    <m/>
    <m/>
    <s v="2 - FATURADO"/>
    <n v="0"/>
    <x v="1"/>
    <x v="0"/>
    <m/>
  </r>
  <r>
    <x v="5915"/>
    <s v="45.138.088/0001-40"/>
    <s v="NF SERVICOS DO"/>
    <n v="408487"/>
    <d v="2026-06-17T00:00:00"/>
    <n v="415259"/>
    <d v="2026-06-17T00:00:00"/>
    <m/>
    <n v="322.66000000000003"/>
    <d v="2026-07-17T00:00:00"/>
    <s v="E0250885"/>
    <s v="PD025885"/>
    <s v="Serviços de Publicidade Eletrônica"/>
    <n v="307.17"/>
    <m/>
    <x v="0"/>
    <m/>
    <m/>
    <m/>
    <s v="2 - FATURADO"/>
    <n v="0"/>
    <x v="1"/>
    <x v="0"/>
    <m/>
  </r>
  <r>
    <x v="5915"/>
    <s v="45.138.088/0001-40"/>
    <s v="NF SERVICOS DO"/>
    <n v="409275"/>
    <d v="2026-06-22T00:00:00"/>
    <n v="416412"/>
    <d v="2026-06-23T00:00:00"/>
    <m/>
    <n v="599.23"/>
    <d v="2026-07-23T00:00:00"/>
    <s v="E0250885"/>
    <s v="PD025885"/>
    <s v="Serviços de Publicidade Eletrônica"/>
    <n v="570.47"/>
    <m/>
    <x v="0"/>
    <m/>
    <m/>
    <m/>
    <s v="2 - FATURADO"/>
    <n v="0"/>
    <x v="1"/>
    <x v="0"/>
    <m/>
  </r>
  <r>
    <x v="5915"/>
    <s v="45.138.088/0001-40"/>
    <s v="NF SERVICOS DO"/>
    <n v="409311"/>
    <d v="2026-06-22T00:00:00"/>
    <n v="416217"/>
    <d v="2026-06-23T00:00:00"/>
    <m/>
    <n v="553.14"/>
    <d v="2026-07-23T00:00:00"/>
    <s v="E0250885"/>
    <s v="PD025885"/>
    <s v="Serviços de Publicidade Eletrônica"/>
    <n v="526.59"/>
    <m/>
    <x v="0"/>
    <m/>
    <m/>
    <m/>
    <s v="2 - FATURADO"/>
    <n v="0"/>
    <x v="1"/>
    <x v="0"/>
    <m/>
  </r>
  <r>
    <x v="5915"/>
    <s v="45.138.088/0001-40"/>
    <s v="NF SERVICOS DO"/>
    <n v="409432"/>
    <d v="2026-06-22T00:00:00"/>
    <n v="416289"/>
    <d v="2026-06-23T00:00:00"/>
    <m/>
    <n v="276.57"/>
    <d v="2026-07-23T00:00:00"/>
    <s v="E0250885"/>
    <s v="PD025885"/>
    <s v="Serviços de Publicidade Eletrônica"/>
    <n v="263.29000000000002"/>
    <m/>
    <x v="0"/>
    <m/>
    <m/>
    <m/>
    <s v="2 - FATURADO"/>
    <n v="0"/>
    <x v="1"/>
    <x v="0"/>
    <m/>
  </r>
  <r>
    <x v="5915"/>
    <s v="45.138.088/0001-40"/>
    <s v="NF SERVICOS DO"/>
    <n v="409457"/>
    <d v="2026-06-22T00:00:00"/>
    <n v="416256"/>
    <d v="2026-06-23T00:00:00"/>
    <m/>
    <n v="599.23"/>
    <d v="2026-07-23T00:00:00"/>
    <s v="E0250885"/>
    <s v="PD025885"/>
    <s v="Serviços de Publicidade Eletrônica"/>
    <n v="570.47"/>
    <m/>
    <x v="0"/>
    <m/>
    <m/>
    <m/>
    <s v="2 - FATURADO"/>
    <n v="0"/>
    <x v="1"/>
    <x v="0"/>
    <m/>
  </r>
  <r>
    <x v="5915"/>
    <s v="45.138.088/0001-40"/>
    <s v="NF SERVICOS DO"/>
    <n v="409739"/>
    <d v="2026-06-23T00:00:00"/>
    <n v="416592"/>
    <d v="2026-06-24T00:00:00"/>
    <m/>
    <n v="276.57"/>
    <d v="2026-07-24T00:00:00"/>
    <s v="E0250885"/>
    <s v="PD025885"/>
    <s v="Serviços de Publicidade Eletrônica"/>
    <n v="263.29000000000002"/>
    <m/>
    <x v="0"/>
    <m/>
    <m/>
    <m/>
    <s v="2 - FATURADO"/>
    <n v="0"/>
    <x v="1"/>
    <x v="0"/>
    <m/>
  </r>
  <r>
    <x v="5915"/>
    <s v="45.138.088/0001-40"/>
    <s v="NF SERVICOS DO"/>
    <n v="409912"/>
    <d v="2026-06-24T00:00:00"/>
    <n v="416839"/>
    <d v="2026-06-24T00:00:00"/>
    <m/>
    <n v="368.76"/>
    <d v="2026-07-24T00:00:00"/>
    <s v="E0250885"/>
    <s v="PD025885"/>
    <s v="Serviços de Publicidade Eletrônica"/>
    <n v="351.06"/>
    <m/>
    <x v="0"/>
    <m/>
    <m/>
    <m/>
    <s v="2 - FATURADO"/>
    <n v="0"/>
    <x v="1"/>
    <x v="0"/>
    <m/>
  </r>
  <r>
    <x v="5915"/>
    <s v="45.138.088/0001-40"/>
    <s v="NF SERVICOS DO"/>
    <n v="410493"/>
    <d v="2026-06-26T00:00:00"/>
    <n v="417456"/>
    <d v="2026-06-26T00:00:00"/>
    <m/>
    <n v="553.14"/>
    <d v="2026-07-26T00:00:00"/>
    <s v="E0250885"/>
    <s v="PD025885"/>
    <s v="Serviços de Publicidade Eletrônica"/>
    <n v="526.59"/>
    <m/>
    <x v="0"/>
    <m/>
    <m/>
    <m/>
    <s v="2 - FATURADO"/>
    <n v="0"/>
    <x v="1"/>
    <x v="0"/>
    <m/>
  </r>
  <r>
    <x v="5915"/>
    <s v="45.138.088/0001-40"/>
    <s v="NF SERVICOS DO"/>
    <n v="410726"/>
    <d v="2026-06-26T00:00:00"/>
    <n v="417467"/>
    <d v="2026-06-26T00:00:00"/>
    <m/>
    <n v="414.85"/>
    <d v="2026-07-26T00:00:00"/>
    <s v="E0250885"/>
    <s v="PD025885"/>
    <s v="Serviços de Publicidade Eletrônica"/>
    <n v="394.94"/>
    <m/>
    <x v="0"/>
    <m/>
    <m/>
    <m/>
    <s v="2 - FATURADO"/>
    <n v="0"/>
    <x v="1"/>
    <x v="0"/>
    <m/>
  </r>
  <r>
    <x v="5915"/>
    <s v="45.138.088/0001-40"/>
    <s v="NF SERVICOS DO"/>
    <n v="410790"/>
    <d v="2026-06-29T00:00:00"/>
    <n v="417755"/>
    <d v="2026-06-29T00:00:00"/>
    <m/>
    <n v="322.66000000000003"/>
    <d v="2026-07-29T00:00:00"/>
    <s v="E0250885"/>
    <s v="PD025885"/>
    <s v="Serviços de Publicidade Eletrônica"/>
    <n v="307.17"/>
    <m/>
    <x v="0"/>
    <m/>
    <m/>
    <m/>
    <s v="2 - FATURADO"/>
    <n v="0"/>
    <x v="1"/>
    <x v="0"/>
    <m/>
  </r>
  <r>
    <x v="5915"/>
    <s v="45.138.088/0001-40"/>
    <s v="NF SERVICOS DO"/>
    <n v="411156"/>
    <d v="2026-06-30T00:00:00"/>
    <n v="418070"/>
    <d v="2026-06-30T00:00:00"/>
    <m/>
    <n v="276.57"/>
    <d v="2026-07-30T00:00:00"/>
    <s v="E0250885"/>
    <s v="PD025885"/>
    <s v="Serviços de Publicidade Eletrônica"/>
    <n v="263.29000000000002"/>
    <m/>
    <x v="0"/>
    <m/>
    <m/>
    <m/>
    <s v="2 - FATURADO"/>
    <n v="0"/>
    <x v="1"/>
    <x v="0"/>
    <m/>
  </r>
  <r>
    <x v="5916"/>
    <s v="45.138.336/0001-53"/>
    <s v="NF SERVICOS DO"/>
    <n v="357630"/>
    <d v="2025-09-19T00:00:00"/>
    <n v="364443"/>
    <d v="2025-09-22T00:00:00"/>
    <m/>
    <n v="322.67"/>
    <d v="2025-10-22T00:00:00"/>
    <s v="E0230902"/>
    <s v="PD023902"/>
    <s v="Serviços de Publicidade Eletrônica"/>
    <n v="307.18"/>
    <m/>
    <x v="1"/>
    <m/>
    <m/>
    <m/>
    <s v="2 - FATURADO"/>
    <n v="251"/>
    <x v="4"/>
    <x v="0"/>
    <m/>
  </r>
  <r>
    <x v="5916"/>
    <s v="45.138.336/0001-53"/>
    <s v="NF SERVICOS DO"/>
    <n v="358650"/>
    <d v="2025-09-25T00:00:00"/>
    <n v="365465"/>
    <d v="2025-09-26T00:00:00"/>
    <m/>
    <n v="737.52"/>
    <d v="2025-10-26T00:00:00"/>
    <s v="E0230902"/>
    <s v="PD023902"/>
    <s v="Serviços de Publicidade Eletrônica"/>
    <n v="702.12"/>
    <m/>
    <x v="1"/>
    <m/>
    <m/>
    <m/>
    <s v="2 - FATURADO"/>
    <n v="247"/>
    <x v="4"/>
    <x v="0"/>
    <m/>
  </r>
  <r>
    <x v="5916"/>
    <s v="45.138.336/0001-53"/>
    <s v="NF SERVICOS"/>
    <n v="210951"/>
    <d v="2026-05-18T00:00:00"/>
    <n v="2176009"/>
    <d v="2026-05-18T00:00:00"/>
    <d v="2026-04-01T00:00:00"/>
    <n v="2524.2399999999998"/>
    <d v="2026-06-17T00:00:00"/>
    <s v="E0251354"/>
    <s v="PD251211"/>
    <s v="PLATAFORMA COLABORATIVA I"/>
    <n v="2403.08"/>
    <d v="2026-04-01T00:00:00"/>
    <x v="0"/>
    <m/>
    <s v="048/2025"/>
    <s v="359.00006112/2025-71 - ITO"/>
    <s v="2 - FATURADO"/>
    <n v="13"/>
    <x v="0"/>
    <x v="1"/>
    <m/>
  </r>
  <r>
    <x v="5916"/>
    <s v="45.138.336/0001-53"/>
    <s v="NF SERVICOS"/>
    <n v="213548"/>
    <d v="2026-06-26T00:00:00"/>
    <n v="2222367"/>
    <d v="2026-06-26T00:00:00"/>
    <d v="2026-05-01T00:00:00"/>
    <n v="2524.2399999999998"/>
    <d v="2026-07-26T00:00:00"/>
    <s v="E0251354"/>
    <s v="PD251211"/>
    <s v="PLATAFORMA COLABORATIVA I"/>
    <n v="2403.08"/>
    <d v="2026-05-01T00:00:00"/>
    <x v="0"/>
    <m/>
    <s v="048/2025"/>
    <s v="359.00006112/2025-71 - ITO"/>
    <s v="2 - FATURADO"/>
    <n v="0"/>
    <x v="1"/>
    <x v="1"/>
    <m/>
  </r>
  <r>
    <x v="5917"/>
    <s v="45.139.482/0001-01"/>
    <s v="NF SERVICOS DO"/>
    <n v="405957"/>
    <d v="2026-06-03T00:00:00"/>
    <n v="412659"/>
    <d v="2026-06-03T00:00:00"/>
    <m/>
    <n v="414.85"/>
    <d v="2026-07-03T00:00:00"/>
    <s v="E0231001"/>
    <s v="PD023982"/>
    <s v="Serviços de Publicidade Eletrônica"/>
    <n v="394.94"/>
    <m/>
    <x v="0"/>
    <m/>
    <m/>
    <m/>
    <s v="2 - FATURADO"/>
    <n v="0"/>
    <x v="1"/>
    <x v="0"/>
    <m/>
  </r>
  <r>
    <x v="5917"/>
    <s v="45.139.482/0001-01"/>
    <s v="NF SERVICOS DO"/>
    <n v="406560"/>
    <d v="2026-06-08T00:00:00"/>
    <n v="413432"/>
    <d v="2026-06-08T00:00:00"/>
    <m/>
    <n v="368.76"/>
    <d v="2026-07-08T00:00:00"/>
    <s v="E0231001"/>
    <s v="PD023982"/>
    <s v="Serviços de Publicidade Eletrônica"/>
    <n v="351.06"/>
    <m/>
    <x v="0"/>
    <m/>
    <m/>
    <m/>
    <s v="2 - FATURADO"/>
    <n v="0"/>
    <x v="1"/>
    <x v="0"/>
    <m/>
  </r>
  <r>
    <x v="5917"/>
    <s v="45.139.482/0001-01"/>
    <s v="NF SERVICOS DO"/>
    <n v="407111"/>
    <d v="2026-06-10T00:00:00"/>
    <n v="413864"/>
    <d v="2026-06-10T00:00:00"/>
    <m/>
    <n v="829.71"/>
    <d v="2026-07-10T00:00:00"/>
    <s v="E0231001"/>
    <s v="PD023982"/>
    <s v="Serviços de Publicidade Eletrônica"/>
    <n v="789.88"/>
    <m/>
    <x v="0"/>
    <m/>
    <m/>
    <m/>
    <s v="2 - FATURADO"/>
    <n v="0"/>
    <x v="1"/>
    <x v="0"/>
    <m/>
  </r>
  <r>
    <x v="5917"/>
    <s v="45.139.482/0001-01"/>
    <s v="NF SERVICOS DO"/>
    <n v="407237"/>
    <d v="2026-06-11T00:00:00"/>
    <n v="414155"/>
    <d v="2026-06-11T00:00:00"/>
    <m/>
    <n v="322.66000000000003"/>
    <d v="2026-07-11T00:00:00"/>
    <s v="E0231001"/>
    <s v="PD023982"/>
    <s v="Serviços de Publicidade Eletrônica"/>
    <n v="307.17"/>
    <m/>
    <x v="0"/>
    <m/>
    <m/>
    <m/>
    <s v="2 - FATURADO"/>
    <n v="0"/>
    <x v="1"/>
    <x v="0"/>
    <m/>
  </r>
  <r>
    <x v="5917"/>
    <s v="45.139.482/0001-01"/>
    <s v="NF SERVICOS DO"/>
    <n v="408260"/>
    <d v="2026-06-16T00:00:00"/>
    <n v="414999"/>
    <d v="2026-06-16T00:00:00"/>
    <m/>
    <n v="184.38"/>
    <d v="2026-07-16T00:00:00"/>
    <s v="E0231001"/>
    <s v="PD023982"/>
    <s v="Serviços de Publicidade Eletrônica"/>
    <n v="175.53"/>
    <m/>
    <x v="0"/>
    <m/>
    <m/>
    <m/>
    <s v="2 - FATURADO"/>
    <n v="0"/>
    <x v="1"/>
    <x v="0"/>
    <m/>
  </r>
  <r>
    <x v="5917"/>
    <s v="45.139.482/0001-01"/>
    <s v="NF SERVICOS DO"/>
    <n v="408448"/>
    <d v="2026-06-17T00:00:00"/>
    <n v="415417"/>
    <d v="2026-06-17T00:00:00"/>
    <m/>
    <n v="322.66000000000003"/>
    <d v="2026-07-17T00:00:00"/>
    <s v="E0231001"/>
    <s v="PD023982"/>
    <s v="Serviços de Publicidade Eletrônica"/>
    <n v="307.17"/>
    <m/>
    <x v="0"/>
    <m/>
    <m/>
    <m/>
    <s v="2 - FATURADO"/>
    <n v="0"/>
    <x v="1"/>
    <x v="0"/>
    <m/>
  </r>
  <r>
    <x v="5917"/>
    <s v="45.139.482/0001-01"/>
    <s v="NF SERVICOS DO"/>
    <n v="410575"/>
    <d v="2026-06-26T00:00:00"/>
    <n v="417549"/>
    <d v="2026-06-26T00:00:00"/>
    <m/>
    <n v="921.9"/>
    <d v="2026-07-26T00:00:00"/>
    <s v="E0231001"/>
    <s v="PD023982"/>
    <s v="Serviços de Publicidade Eletrônica"/>
    <n v="877.65"/>
    <m/>
    <x v="0"/>
    <m/>
    <m/>
    <m/>
    <s v="2 - FATURADO"/>
    <n v="0"/>
    <x v="1"/>
    <x v="0"/>
    <m/>
  </r>
  <r>
    <x v="5918"/>
    <s v="45.141.132/0001-71"/>
    <s v="NF SERVICOS E_GOV"/>
    <n v="77486"/>
    <d v="2022-04-12T00:00:00"/>
    <n v="82008"/>
    <d v="2022-04-13T00:00:00"/>
    <m/>
    <n v="112.5"/>
    <d v="2022-05-12T00:00:00"/>
    <m/>
    <m/>
    <s v="Certificado e-CPF A3 (somente certificado) - 36 meses Gov"/>
    <n v="112.5"/>
    <m/>
    <x v="0"/>
    <m/>
    <m/>
    <m/>
    <s v="1 - VENDA A VISTA"/>
    <n v="1510"/>
    <x v="2"/>
    <x v="0"/>
    <m/>
  </r>
  <r>
    <x v="5918"/>
    <s v="45.141.132/0001-71"/>
    <s v="NF SERVICOS DO"/>
    <n v="377699"/>
    <d v="2026-01-09T00:00:00"/>
    <n v="384519"/>
    <d v="2026-01-09T00:00:00"/>
    <m/>
    <n v="663.77"/>
    <d v="2026-02-08T00:00:00"/>
    <s v="E0230827"/>
    <s v="PD023827"/>
    <s v="Serviços de Publicidade Eletrônica"/>
    <n v="631.91"/>
    <m/>
    <x v="1"/>
    <m/>
    <m/>
    <m/>
    <s v="2 - FATURADO"/>
    <n v="142"/>
    <x v="5"/>
    <x v="0"/>
    <m/>
  </r>
  <r>
    <x v="5918"/>
    <s v="45.141.132/0001-71"/>
    <s v="ND-POUPATEMPO 4.0"/>
    <n v="8438"/>
    <d v="2026-06-03T00:00:00"/>
    <s v="PPT00637"/>
    <s v="PPT00637"/>
    <d v="2026-06-01T00:00:00"/>
    <n v="20375.73"/>
    <d v="2026-07-03T00:00:00"/>
    <s v="PPT00637"/>
    <s v="PP00637"/>
    <s v="IMPLANTACAO E OPERACAO DO POUPATEMPO JOSE BONIFACIO"/>
    <n v="20375.73"/>
    <d v="2026-06-01T00:00:00"/>
    <x v="0"/>
    <m/>
    <s v="PD-PRC-2022/00269"/>
    <m/>
    <s v="2 - FATURADO"/>
    <n v="0"/>
    <x v="1"/>
    <x v="14"/>
    <m/>
  </r>
  <r>
    <x v="5919"/>
    <s v="45.142.353/0001-64"/>
    <s v="NF SERVICOS DO"/>
    <n v="403198"/>
    <d v="2026-05-21T00:00:00"/>
    <n v="409949"/>
    <d v="2026-05-21T00:00:00"/>
    <m/>
    <n v="230.47"/>
    <d v="2026-06-20T00:00:00"/>
    <m/>
    <m/>
    <s v="Serviços de Publicidade Eletrônica"/>
    <n v="219.41"/>
    <m/>
    <x v="0"/>
    <m/>
    <m/>
    <m/>
    <s v="2 - FATURADO"/>
    <n v="10"/>
    <x v="0"/>
    <x v="0"/>
    <m/>
  </r>
  <r>
    <x v="5920"/>
    <s v="45.142.684/0001-02"/>
    <s v="NF SERVICOS DO"/>
    <n v="406099"/>
    <d v="2026-06-08T00:00:00"/>
    <n v="413080"/>
    <d v="2026-06-08T00:00:00"/>
    <m/>
    <n v="230.47"/>
    <d v="2026-07-08T00:00:00"/>
    <s v="E0240880"/>
    <s v="PD024880"/>
    <s v="Serviços de Publicidade Eletrônica"/>
    <n v="219.41"/>
    <m/>
    <x v="0"/>
    <m/>
    <m/>
    <m/>
    <s v="2 - FATURADO"/>
    <n v="0"/>
    <x v="1"/>
    <x v="0"/>
    <m/>
  </r>
  <r>
    <x v="5920"/>
    <s v="45.142.684/0001-02"/>
    <s v="NF SERVICOS DO"/>
    <n v="410537"/>
    <d v="2026-06-26T00:00:00"/>
    <n v="417470"/>
    <d v="2026-06-26T00:00:00"/>
    <m/>
    <n v="322.66000000000003"/>
    <d v="2026-07-26T00:00:00"/>
    <s v="E0240880"/>
    <s v="PD024880"/>
    <s v="Serviços de Publicidade Eletrônica"/>
    <n v="307.17"/>
    <m/>
    <x v="0"/>
    <m/>
    <m/>
    <m/>
    <s v="2 - FATURADO"/>
    <n v="0"/>
    <x v="1"/>
    <x v="0"/>
    <m/>
  </r>
  <r>
    <x v="5921"/>
    <s v="45.145.414/0001-47"/>
    <s v="ND-POUPATEMPO 4.0"/>
    <n v="8551"/>
    <d v="2026-06-03T00:00:00"/>
    <s v="PPT00558"/>
    <s v="PPT00558"/>
    <d v="2026-06-01T00:00:00"/>
    <n v="19197.330000000002"/>
    <d v="2026-07-03T00:00:00"/>
    <s v="PPT00558"/>
    <s v="PP00558"/>
    <s v="IMPLANTACAO E OPERACAO DO POUPATEMPO NEVES PAULISTA"/>
    <n v="19197.330000000002"/>
    <d v="2026-06-01T00:00:00"/>
    <x v="0"/>
    <m/>
    <s v="PD-PRC-2021/00860"/>
    <m/>
    <s v="2 - FATURADO"/>
    <n v="0"/>
    <x v="1"/>
    <x v="14"/>
    <m/>
  </r>
  <r>
    <x v="5921"/>
    <s v="45.145.414/0001-47"/>
    <s v="NF SERVICOS DO"/>
    <n v="406166"/>
    <d v="2026-06-08T00:00:00"/>
    <n v="413055"/>
    <d v="2026-06-08T00:00:00"/>
    <m/>
    <n v="276.57"/>
    <d v="2026-07-08T00:00:00"/>
    <s v="E0231055"/>
    <s v="PD231036"/>
    <s v="Serviços de Publicidade Eletrônica"/>
    <n v="263.29000000000002"/>
    <m/>
    <x v="0"/>
    <m/>
    <m/>
    <m/>
    <s v="2 - FATURADO"/>
    <n v="0"/>
    <x v="1"/>
    <x v="0"/>
    <m/>
  </r>
  <r>
    <x v="5922"/>
    <s v="45.146.271/0001-98"/>
    <s v="NF SERVICOS DO"/>
    <n v="409657"/>
    <d v="2026-06-23T00:00:00"/>
    <n v="416594"/>
    <d v="2026-06-24T00:00:00"/>
    <m/>
    <n v="322.66000000000003"/>
    <d v="2026-07-24T00:00:00"/>
    <s v="E0230942"/>
    <s v="PD023942"/>
    <s v="Serviços de Publicidade Eletrônica"/>
    <n v="307.17"/>
    <m/>
    <x v="0"/>
    <m/>
    <m/>
    <m/>
    <s v="2 - FATURADO"/>
    <n v="0"/>
    <x v="1"/>
    <x v="0"/>
    <m/>
  </r>
  <r>
    <x v="5922"/>
    <s v="45.146.271/0001-98"/>
    <s v="NF SERVICOS DO"/>
    <n v="410456"/>
    <d v="2026-06-26T00:00:00"/>
    <n v="417344"/>
    <d v="2026-06-26T00:00:00"/>
    <m/>
    <n v="276.57"/>
    <d v="2026-07-26T00:00:00"/>
    <s v="E0230942"/>
    <s v="PD023942"/>
    <s v="Serviços de Publicidade Eletrônica"/>
    <n v="263.29000000000002"/>
    <m/>
    <x v="0"/>
    <m/>
    <m/>
    <m/>
    <s v="2 - FATURADO"/>
    <n v="0"/>
    <x v="1"/>
    <x v="0"/>
    <m/>
  </r>
  <r>
    <x v="5923"/>
    <s v="45.147.733/0001-91"/>
    <s v="ND-POUPATEMPO 4.0"/>
    <n v="8457"/>
    <d v="2026-06-03T00:00:00"/>
    <s v="PPT00647"/>
    <s v="PPT00647"/>
    <d v="2026-05-01T00:00:00"/>
    <n v="19679.810000000001"/>
    <d v="2026-07-03T00:00:00"/>
    <s v="PPT00647"/>
    <s v="PP00647"/>
    <s v="IMPLANTACAO E OPERACAO DO POUPATEMPO NOVA GRANADA"/>
    <n v="19679.810000000001"/>
    <d v="2026-05-01T00:00:00"/>
    <x v="0"/>
    <m/>
    <s v="PD-PRC-2022/00686"/>
    <m/>
    <s v="2 - FATURADO"/>
    <n v="0"/>
    <x v="1"/>
    <x v="14"/>
    <m/>
  </r>
  <r>
    <x v="5924"/>
    <s v="45.148.699/0001-70"/>
    <s v="NF SERVICOS DO"/>
    <n v="406290"/>
    <d v="2026-06-08T00:00:00"/>
    <n v="413136"/>
    <d v="2026-06-08T00:00:00"/>
    <m/>
    <n v="92.19"/>
    <d v="2026-07-08T00:00:00"/>
    <s v="E0230872"/>
    <s v="PD023872"/>
    <s v="Serviços de Publicidade Eletrônica"/>
    <n v="87.76"/>
    <m/>
    <x v="0"/>
    <m/>
    <m/>
    <m/>
    <s v="2 - FATURADO"/>
    <n v="0"/>
    <x v="1"/>
    <x v="0"/>
    <m/>
  </r>
  <r>
    <x v="5924"/>
    <s v="45.148.699/0001-70"/>
    <s v="NF SERVICOS DO"/>
    <n v="406543"/>
    <d v="2026-06-08T00:00:00"/>
    <n v="413357"/>
    <d v="2026-06-08T00:00:00"/>
    <m/>
    <n v="92.19"/>
    <d v="2026-07-08T00:00:00"/>
    <s v="E0230872"/>
    <s v="PD023872"/>
    <s v="Serviços de Publicidade Eletrônica"/>
    <n v="87.76"/>
    <m/>
    <x v="0"/>
    <m/>
    <m/>
    <m/>
    <s v="2 - FATURADO"/>
    <n v="0"/>
    <x v="1"/>
    <x v="0"/>
    <m/>
  </r>
  <r>
    <x v="5924"/>
    <s v="45.148.699/0001-70"/>
    <s v="NF SERVICOS DO"/>
    <n v="406671"/>
    <d v="2026-06-09T00:00:00"/>
    <n v="413700"/>
    <d v="2026-06-09T00:00:00"/>
    <m/>
    <n v="138.28"/>
    <d v="2026-07-09T00:00:00"/>
    <s v="E0230872"/>
    <s v="PD023872"/>
    <s v="Serviços de Publicidade Eletrônica"/>
    <n v="131.63999999999999"/>
    <m/>
    <x v="0"/>
    <m/>
    <m/>
    <m/>
    <s v="2 - FATURADO"/>
    <n v="0"/>
    <x v="1"/>
    <x v="0"/>
    <m/>
  </r>
  <r>
    <x v="5924"/>
    <s v="45.148.699/0001-70"/>
    <s v="NF SERVICOS DO"/>
    <n v="408348"/>
    <d v="2026-06-17T00:00:00"/>
    <n v="415434"/>
    <d v="2026-06-17T00:00:00"/>
    <m/>
    <n v="184.38"/>
    <d v="2026-07-17T00:00:00"/>
    <s v="E0230872"/>
    <s v="PD023872"/>
    <s v="Serviços de Publicidade Eletrônica"/>
    <n v="175.53"/>
    <m/>
    <x v="0"/>
    <m/>
    <m/>
    <m/>
    <s v="2 - FATURADO"/>
    <n v="0"/>
    <x v="1"/>
    <x v="0"/>
    <m/>
  </r>
  <r>
    <x v="5924"/>
    <s v="45.148.699/0001-70"/>
    <s v="NF SERVICOS DO"/>
    <n v="408618"/>
    <d v="2026-06-17T00:00:00"/>
    <n v="415403"/>
    <d v="2026-06-17T00:00:00"/>
    <m/>
    <n v="138.28"/>
    <d v="2026-07-17T00:00:00"/>
    <s v="E0230872"/>
    <s v="PD023872"/>
    <s v="Serviços de Publicidade Eletrônica"/>
    <n v="131.63999999999999"/>
    <m/>
    <x v="0"/>
    <m/>
    <m/>
    <m/>
    <s v="2 - FATURADO"/>
    <n v="0"/>
    <x v="1"/>
    <x v="0"/>
    <m/>
  </r>
  <r>
    <x v="5924"/>
    <s v="45.148.699/0001-70"/>
    <s v="NF SERVICOS DO"/>
    <n v="409196"/>
    <d v="2026-06-19T00:00:00"/>
    <n v="415982"/>
    <d v="2026-06-19T00:00:00"/>
    <m/>
    <n v="276.57"/>
    <d v="2026-07-19T00:00:00"/>
    <s v="E0230872"/>
    <s v="PD023872"/>
    <s v="Serviços de Publicidade Eletrônica"/>
    <n v="263.29000000000002"/>
    <m/>
    <x v="0"/>
    <m/>
    <m/>
    <m/>
    <s v="2 - FATURADO"/>
    <n v="0"/>
    <x v="1"/>
    <x v="0"/>
    <m/>
  </r>
  <r>
    <x v="5924"/>
    <s v="45.148.699/0001-70"/>
    <s v="NF SERVICOS DO"/>
    <n v="410449"/>
    <d v="2026-06-26T00:00:00"/>
    <n v="417410"/>
    <d v="2026-06-26T00:00:00"/>
    <m/>
    <n v="138.28"/>
    <d v="2026-07-26T00:00:00"/>
    <s v="E0230872"/>
    <s v="PD023872"/>
    <s v="Serviços de Publicidade Eletrônica"/>
    <n v="131.63999999999999"/>
    <m/>
    <x v="0"/>
    <m/>
    <m/>
    <m/>
    <s v="2 - FATURADO"/>
    <n v="0"/>
    <x v="1"/>
    <x v="0"/>
    <m/>
  </r>
  <r>
    <x v="5924"/>
    <s v="45.148.699/0001-70"/>
    <s v="NF SERVICOS DO"/>
    <n v="410602"/>
    <d v="2026-06-26T00:00:00"/>
    <n v="417458"/>
    <d v="2026-06-26T00:00:00"/>
    <m/>
    <n v="138.28"/>
    <d v="2026-07-26T00:00:00"/>
    <s v="E0230872"/>
    <s v="PD023872"/>
    <s v="Serviços de Publicidade Eletrônica"/>
    <n v="131.63999999999999"/>
    <m/>
    <x v="0"/>
    <m/>
    <m/>
    <m/>
    <s v="2 - FATURADO"/>
    <n v="0"/>
    <x v="1"/>
    <x v="0"/>
    <m/>
  </r>
  <r>
    <x v="5924"/>
    <s v="45.148.699/0001-70"/>
    <s v="NF SERVICOS DO"/>
    <n v="411118"/>
    <d v="2026-06-30T00:00:00"/>
    <n v="418027"/>
    <d v="2026-06-30T00:00:00"/>
    <m/>
    <n v="138.28"/>
    <d v="2026-07-30T00:00:00"/>
    <s v="E0230872"/>
    <s v="PD023872"/>
    <s v="Serviços de Publicidade Eletrônica"/>
    <n v="131.63999999999999"/>
    <m/>
    <x v="0"/>
    <m/>
    <m/>
    <m/>
    <s v="2 - FATURADO"/>
    <n v="0"/>
    <x v="1"/>
    <x v="0"/>
    <m/>
  </r>
  <r>
    <x v="5925"/>
    <s v="45.152.139/0001-99"/>
    <s v="ND-POUPATEMPO 4.0"/>
    <n v="8583"/>
    <d v="2026-06-03T00:00:00"/>
    <s v="PPT00584"/>
    <s v="PPT00584"/>
    <d v="2026-06-01T00:00:00"/>
    <n v="25625.4"/>
    <d v="2026-07-03T00:00:00"/>
    <s v="PPT00584"/>
    <s v="PP00584"/>
    <s v="IMPLANTACAO E OPERACAO DO POUPATEMPO NOVO HORIZONTE"/>
    <n v="25625.4"/>
    <d v="2026-06-01T00:00:00"/>
    <x v="0"/>
    <m/>
    <s v="PD-PRC-2021/01881"/>
    <m/>
    <s v="2 - FATURADO"/>
    <n v="0"/>
    <x v="1"/>
    <x v="14"/>
    <m/>
  </r>
  <r>
    <x v="5925"/>
    <s v="45.152.139/0001-99"/>
    <s v="NF SERVICOS DO"/>
    <n v="406198"/>
    <d v="2026-06-08T00:00:00"/>
    <n v="413126"/>
    <d v="2026-06-08T00:00:00"/>
    <m/>
    <n v="497.83"/>
    <d v="2026-07-08T00:00:00"/>
    <s v="E0240901"/>
    <s v="PD024901"/>
    <s v="Serviços de Publicidade Eletrônica"/>
    <n v="473.93"/>
    <m/>
    <x v="0"/>
    <m/>
    <m/>
    <m/>
    <s v="2 - FATURADO"/>
    <n v="0"/>
    <x v="1"/>
    <x v="0"/>
    <m/>
  </r>
  <r>
    <x v="5925"/>
    <s v="45.152.139/0001-99"/>
    <s v="NF SERVICOS"/>
    <n v="212076"/>
    <d v="2026-06-10T00:00:00"/>
    <n v="2197783"/>
    <d v="2026-06-10T00:00:00"/>
    <d v="2026-05-01T00:00:00"/>
    <n v="5427"/>
    <d v="2026-07-10T00:00:00"/>
    <s v="E0240644"/>
    <s v="PD024644"/>
    <s v="PREFEITURA SIM"/>
    <n v="5166.5"/>
    <d v="2026-05-01T00:00:00"/>
    <x v="0"/>
    <s v="019/2024  D.L.094/2024"/>
    <s v="137/2024"/>
    <s v="SEI:  359.00005749/2024-60  APPS/ITO"/>
    <s v="2 - FATURADO"/>
    <n v="0"/>
    <x v="1"/>
    <x v="1"/>
    <m/>
  </r>
  <r>
    <x v="5925"/>
    <s v="45.152.139/0001-99"/>
    <s v="NF SERVICOS DO"/>
    <n v="406951"/>
    <d v="2026-06-10T00:00:00"/>
    <n v="413809"/>
    <d v="2026-06-10T00:00:00"/>
    <m/>
    <n v="387.2"/>
    <d v="2026-07-10T00:00:00"/>
    <s v="E0240901"/>
    <s v="PD024901"/>
    <s v="Serviços de Publicidade Eletrônica"/>
    <n v="368.61"/>
    <m/>
    <x v="0"/>
    <m/>
    <m/>
    <m/>
    <s v="2 - FATURADO"/>
    <n v="0"/>
    <x v="1"/>
    <x v="0"/>
    <m/>
  </r>
  <r>
    <x v="5925"/>
    <s v="45.152.139/0001-99"/>
    <s v="NF SERVICOS DO"/>
    <n v="407873"/>
    <d v="2026-06-15T00:00:00"/>
    <n v="414737"/>
    <d v="2026-06-15T00:00:00"/>
    <m/>
    <n v="497.83"/>
    <d v="2026-07-15T00:00:00"/>
    <s v="E0240901"/>
    <s v="PD024901"/>
    <s v="Serviços de Publicidade Eletrônica"/>
    <n v="473.93"/>
    <m/>
    <x v="0"/>
    <m/>
    <m/>
    <m/>
    <s v="2 - FATURADO"/>
    <n v="0"/>
    <x v="1"/>
    <x v="0"/>
    <m/>
  </r>
  <r>
    <x v="5925"/>
    <s v="45.152.139/0001-99"/>
    <s v="NF SERVICOS DO"/>
    <n v="409103"/>
    <d v="2026-06-19T00:00:00"/>
    <n v="415995"/>
    <d v="2026-06-19T00:00:00"/>
    <m/>
    <n v="442.51"/>
    <d v="2026-07-19T00:00:00"/>
    <s v="E0240901"/>
    <s v="PD024901"/>
    <s v="Serviços de Publicidade Eletrônica"/>
    <n v="421.27"/>
    <m/>
    <x v="0"/>
    <m/>
    <m/>
    <m/>
    <s v="2 - FATURADO"/>
    <n v="0"/>
    <x v="1"/>
    <x v="0"/>
    <m/>
  </r>
  <r>
    <x v="5925"/>
    <s v="45.152.139/0001-99"/>
    <s v="NF SERVICOS DO"/>
    <n v="409648"/>
    <d v="2026-06-23T00:00:00"/>
    <n v="416644"/>
    <d v="2026-06-24T00:00:00"/>
    <m/>
    <n v="442.51"/>
    <d v="2026-07-24T00:00:00"/>
    <s v="E0240901"/>
    <s v="PD024901"/>
    <s v="Serviços de Publicidade Eletrônica"/>
    <n v="421.27"/>
    <m/>
    <x v="0"/>
    <m/>
    <m/>
    <m/>
    <s v="2 - FATURADO"/>
    <n v="0"/>
    <x v="1"/>
    <x v="0"/>
    <m/>
  </r>
  <r>
    <x v="5925"/>
    <s v="45.152.139/0001-99"/>
    <s v="NF SERVICOS DO"/>
    <n v="410279"/>
    <d v="2026-06-25T00:00:00"/>
    <n v="417220"/>
    <d v="2026-06-25T00:00:00"/>
    <m/>
    <n v="387.2"/>
    <d v="2026-07-25T00:00:00"/>
    <s v="E0240901"/>
    <s v="PD024901"/>
    <s v="Serviços de Publicidade Eletrônica"/>
    <n v="368.61"/>
    <m/>
    <x v="0"/>
    <m/>
    <m/>
    <m/>
    <s v="2 - FATURADO"/>
    <n v="0"/>
    <x v="1"/>
    <x v="0"/>
    <m/>
  </r>
  <r>
    <x v="5925"/>
    <s v="45.152.139/0001-99"/>
    <s v="NF SERVICOS DO"/>
    <n v="410469"/>
    <d v="2026-06-26T00:00:00"/>
    <n v="417604"/>
    <d v="2026-06-26T00:00:00"/>
    <m/>
    <n v="497.83"/>
    <d v="2026-07-26T00:00:00"/>
    <s v="E0240901"/>
    <s v="PD024901"/>
    <s v="Serviços de Publicidade Eletrônica"/>
    <n v="473.93"/>
    <m/>
    <x v="0"/>
    <m/>
    <m/>
    <m/>
    <s v="2 - FATURADO"/>
    <n v="0"/>
    <x v="1"/>
    <x v="0"/>
    <m/>
  </r>
  <r>
    <x v="5925"/>
    <s v="45.152.139/0001-99"/>
    <s v="NF SERVICOS DO"/>
    <n v="410948"/>
    <d v="2026-06-29T00:00:00"/>
    <n v="417850"/>
    <d v="2026-06-29T00:00:00"/>
    <m/>
    <n v="387.2"/>
    <d v="2026-07-29T00:00:00"/>
    <s v="E0240901"/>
    <s v="PD024901"/>
    <s v="Serviços de Publicidade Eletrônica"/>
    <n v="368.61"/>
    <m/>
    <x v="0"/>
    <m/>
    <m/>
    <m/>
    <s v="2 - FATURADO"/>
    <n v="0"/>
    <x v="1"/>
    <x v="0"/>
    <m/>
  </r>
  <r>
    <x v="5926"/>
    <s v="45.157.104/0001-42"/>
    <s v="ND-POUPATEMPO 4.0"/>
    <n v="8492"/>
    <d v="2026-06-03T00:00:00"/>
    <s v="PPT00670"/>
    <s v="PPT00670"/>
    <d v="2026-06-01T00:00:00"/>
    <n v="19597.37"/>
    <d v="2026-07-03T00:00:00"/>
    <s v="PPT00670"/>
    <s v="PP00670"/>
    <s v="IMPLANTACAO E OPERACAO DO POUPATEMPO TANABI"/>
    <n v="19597.37"/>
    <d v="2026-06-01T00:00:00"/>
    <x v="0"/>
    <m/>
    <s v="PD-PRC-2022/01549"/>
    <m/>
    <s v="2 - FATURADO"/>
    <n v="0"/>
    <x v="1"/>
    <x v="14"/>
    <m/>
  </r>
  <r>
    <x v="5926"/>
    <s v="45.157.104/0001-42"/>
    <s v="NF SERVICOS"/>
    <n v="211993"/>
    <d v="2026-06-10T00:00:00"/>
    <n v="2197700"/>
    <d v="2026-06-10T00:00:00"/>
    <d v="2026-05-01T00:00:00"/>
    <n v="644.4"/>
    <d v="2026-07-10T00:00:00"/>
    <s v="E0251720"/>
    <s v="PD251605"/>
    <s v="PREFEITURA CADASTRO"/>
    <n v="613.47"/>
    <d v="2026-05-01T00:00:00"/>
    <x v="0"/>
    <m/>
    <s v="145/2025"/>
    <s v="359.00009878/2025-16 - APPS/ITO"/>
    <s v="2 - FATURADO"/>
    <n v="0"/>
    <x v="1"/>
    <x v="1"/>
    <m/>
  </r>
  <r>
    <x v="5926"/>
    <s v="45.157.104/0001-42"/>
    <s v="NF SERVICOS DO"/>
    <n v="408124"/>
    <d v="2026-06-16T00:00:00"/>
    <n v="415156"/>
    <d v="2026-06-16T00:00:00"/>
    <m/>
    <n v="331.88"/>
    <d v="2026-07-16T00:00:00"/>
    <s v="E0250923"/>
    <s v="PD025923"/>
    <s v="Serviços de Publicidade Eletrônica"/>
    <n v="315.95"/>
    <m/>
    <x v="0"/>
    <m/>
    <m/>
    <m/>
    <s v="2 - FATURADO"/>
    <n v="0"/>
    <x v="1"/>
    <x v="0"/>
    <m/>
  </r>
  <r>
    <x v="5926"/>
    <s v="45.157.104/0001-42"/>
    <s v="NF SERVICOS DO"/>
    <n v="408420"/>
    <d v="2026-06-17T00:00:00"/>
    <n v="415463"/>
    <d v="2026-06-18T00:00:00"/>
    <m/>
    <n v="387.2"/>
    <d v="2026-07-17T00:00:00"/>
    <s v="E0250923"/>
    <s v="PD025923"/>
    <s v="Serviços de Publicidade Eletrônica"/>
    <n v="368.61"/>
    <m/>
    <x v="0"/>
    <m/>
    <m/>
    <m/>
    <s v="2 - FATURADO"/>
    <n v="0"/>
    <x v="1"/>
    <x v="0"/>
    <m/>
  </r>
  <r>
    <x v="5926"/>
    <s v="45.157.104/0001-42"/>
    <s v="NF SERVICOS DO"/>
    <n v="408549"/>
    <d v="2026-06-17T00:00:00"/>
    <n v="415501"/>
    <d v="2026-06-17T00:00:00"/>
    <m/>
    <n v="387.2"/>
    <d v="2026-07-17T00:00:00"/>
    <s v="E0250923"/>
    <s v="PD025923"/>
    <s v="Serviços de Publicidade Eletrônica"/>
    <n v="368.61"/>
    <m/>
    <x v="0"/>
    <m/>
    <m/>
    <m/>
    <s v="2 - FATURADO"/>
    <n v="0"/>
    <x v="1"/>
    <x v="0"/>
    <m/>
  </r>
  <r>
    <x v="5926"/>
    <s v="45.157.104/0001-42"/>
    <s v="NF SERVICOS DO"/>
    <n v="409245"/>
    <d v="2026-06-19T00:00:00"/>
    <n v="416032"/>
    <d v="2026-06-19T00:00:00"/>
    <m/>
    <n v="276.57"/>
    <d v="2026-07-19T00:00:00"/>
    <s v="E0250923"/>
    <s v="PD025923"/>
    <s v="Serviços de Publicidade Eletrônica"/>
    <n v="263.29000000000002"/>
    <m/>
    <x v="0"/>
    <m/>
    <m/>
    <m/>
    <s v="2 - FATURADO"/>
    <n v="0"/>
    <x v="1"/>
    <x v="0"/>
    <m/>
  </r>
  <r>
    <x v="5926"/>
    <s v="45.157.104/0001-42"/>
    <s v="NF SERVICOS DO"/>
    <n v="409323"/>
    <d v="2026-06-22T00:00:00"/>
    <n v="416222"/>
    <d v="2026-06-23T00:00:00"/>
    <m/>
    <n v="387.2"/>
    <d v="2026-07-23T00:00:00"/>
    <s v="E0250923"/>
    <s v="PD025923"/>
    <s v="Serviços de Publicidade Eletrônica"/>
    <n v="368.61"/>
    <m/>
    <x v="0"/>
    <m/>
    <m/>
    <m/>
    <s v="2 - FATURADO"/>
    <n v="0"/>
    <x v="1"/>
    <x v="0"/>
    <m/>
  </r>
  <r>
    <x v="5926"/>
    <s v="45.157.104/0001-42"/>
    <s v="NF SERVICOS DO"/>
    <n v="409403"/>
    <d v="2026-06-22T00:00:00"/>
    <n v="416278"/>
    <d v="2026-06-23T00:00:00"/>
    <m/>
    <n v="331.88"/>
    <d v="2026-07-23T00:00:00"/>
    <s v="E0250923"/>
    <s v="PD025923"/>
    <s v="Serviços de Publicidade Eletrônica"/>
    <n v="315.95"/>
    <m/>
    <x v="0"/>
    <m/>
    <m/>
    <m/>
    <s v="2 - FATURADO"/>
    <n v="0"/>
    <x v="1"/>
    <x v="0"/>
    <m/>
  </r>
  <r>
    <x v="5926"/>
    <s v="45.157.104/0001-42"/>
    <s v="NF SERVICOS DO"/>
    <n v="409635"/>
    <d v="2026-06-23T00:00:00"/>
    <n v="416719"/>
    <d v="2026-06-24T00:00:00"/>
    <m/>
    <n v="387.2"/>
    <d v="2026-07-24T00:00:00"/>
    <s v="E0250923"/>
    <s v="PD025923"/>
    <s v="Serviços de Publicidade Eletrônica"/>
    <n v="368.61"/>
    <m/>
    <x v="0"/>
    <m/>
    <m/>
    <m/>
    <s v="2 - FATURADO"/>
    <n v="0"/>
    <x v="1"/>
    <x v="0"/>
    <m/>
  </r>
  <r>
    <x v="5926"/>
    <s v="45.157.104/0001-42"/>
    <s v="NF SERVICOS DO"/>
    <n v="409935"/>
    <d v="2026-06-24T00:00:00"/>
    <n v="416996"/>
    <d v="2026-06-24T00:00:00"/>
    <m/>
    <n v="387.2"/>
    <d v="2026-07-24T00:00:00"/>
    <s v="E0250923"/>
    <s v="PD025923"/>
    <s v="Serviços de Publicidade Eletrônica"/>
    <n v="368.61"/>
    <m/>
    <x v="0"/>
    <m/>
    <m/>
    <m/>
    <s v="2 - FATURADO"/>
    <n v="0"/>
    <x v="1"/>
    <x v="0"/>
    <m/>
  </r>
  <r>
    <x v="5926"/>
    <s v="45.157.104/0001-42"/>
    <s v="NF SERVICOS DO"/>
    <n v="410820"/>
    <d v="2026-06-29T00:00:00"/>
    <n v="417721"/>
    <d v="2026-06-29T00:00:00"/>
    <m/>
    <n v="442.51"/>
    <d v="2026-07-29T00:00:00"/>
    <s v="E0250923"/>
    <s v="PD025923"/>
    <s v="Serviços de Publicidade Eletrônica"/>
    <n v="421.27"/>
    <m/>
    <x v="0"/>
    <m/>
    <m/>
    <m/>
    <s v="2 - FATURADO"/>
    <n v="0"/>
    <x v="1"/>
    <x v="0"/>
    <m/>
  </r>
  <r>
    <x v="5926"/>
    <s v="45.157.104/0001-42"/>
    <s v="NF SERVICOS DO"/>
    <n v="410841"/>
    <d v="2026-06-29T00:00:00"/>
    <n v="417763"/>
    <d v="2026-06-29T00:00:00"/>
    <m/>
    <n v="276.57"/>
    <d v="2026-07-29T00:00:00"/>
    <s v="E0250923"/>
    <s v="PD025923"/>
    <s v="Serviços de Publicidade Eletrônica"/>
    <n v="263.29000000000002"/>
    <m/>
    <x v="0"/>
    <m/>
    <m/>
    <m/>
    <s v="2 - FATURADO"/>
    <n v="0"/>
    <x v="1"/>
    <x v="0"/>
    <m/>
  </r>
  <r>
    <x v="5926"/>
    <s v="45.157.104/0001-42"/>
    <s v="NF SERVICOS DO"/>
    <n v="411120"/>
    <d v="2026-06-30T00:00:00"/>
    <n v="417976"/>
    <d v="2026-06-30T00:00:00"/>
    <m/>
    <n v="387.2"/>
    <d v="2026-07-30T00:00:00"/>
    <s v="E0250923"/>
    <s v="PD025923"/>
    <s v="Serviços de Publicidade Eletrônica"/>
    <n v="368.61"/>
    <m/>
    <x v="0"/>
    <m/>
    <m/>
    <m/>
    <s v="2 - FATURADO"/>
    <n v="0"/>
    <x v="1"/>
    <x v="0"/>
    <m/>
  </r>
  <r>
    <x v="5926"/>
    <s v="45.157.104/0001-42"/>
    <s v="NF SERVICOS DO"/>
    <n v="411133"/>
    <d v="2026-06-30T00:00:00"/>
    <n v="418031"/>
    <d v="2026-06-30T00:00:00"/>
    <m/>
    <n v="387.2"/>
    <d v="2026-07-30T00:00:00"/>
    <s v="E0250923"/>
    <s v="PD025923"/>
    <s v="Serviços de Publicidade Eletrônica"/>
    <n v="368.61"/>
    <m/>
    <x v="0"/>
    <m/>
    <m/>
    <m/>
    <s v="2 - FATURADO"/>
    <n v="0"/>
    <x v="1"/>
    <x v="0"/>
    <m/>
  </r>
  <r>
    <x v="5927"/>
    <s v="45.158.193/0001-41"/>
    <s v="NF SERVICOS DO"/>
    <n v="405611"/>
    <d v="2026-06-01T00:00:00"/>
    <n v="412442"/>
    <d v="2026-06-03T00:00:00"/>
    <m/>
    <n v="322.66000000000003"/>
    <d v="2026-07-01T00:00:00"/>
    <s v="E0230896"/>
    <s v="PD023896"/>
    <s v="Serviços de Publicidade Eletrônica"/>
    <n v="307.17"/>
    <m/>
    <x v="0"/>
    <m/>
    <m/>
    <m/>
    <s v="2 - FATURADO"/>
    <n v="0"/>
    <x v="1"/>
    <x v="0"/>
    <m/>
  </r>
  <r>
    <x v="5927"/>
    <s v="45.158.193/0001-41"/>
    <s v="NF SERVICOS DO"/>
    <n v="407172"/>
    <d v="2026-06-10T00:00:00"/>
    <n v="413907"/>
    <d v="2026-06-10T00:00:00"/>
    <m/>
    <n v="276.57"/>
    <d v="2026-07-10T00:00:00"/>
    <s v="E0230896"/>
    <s v="PD023896"/>
    <s v="Serviços de Publicidade Eletrônica"/>
    <n v="263.29000000000002"/>
    <m/>
    <x v="0"/>
    <m/>
    <m/>
    <m/>
    <s v="2 - FATURADO"/>
    <n v="0"/>
    <x v="1"/>
    <x v="0"/>
    <m/>
  </r>
  <r>
    <x v="5927"/>
    <s v="45.158.193/0001-41"/>
    <s v="NF SERVICOS DO"/>
    <n v="407395"/>
    <d v="2026-06-11T00:00:00"/>
    <n v="414151"/>
    <d v="2026-06-11T00:00:00"/>
    <m/>
    <n v="322.66000000000003"/>
    <d v="2026-07-11T00:00:00"/>
    <s v="E0230896"/>
    <s v="PD023896"/>
    <s v="Serviços de Publicidade Eletrônica"/>
    <n v="307.17"/>
    <m/>
    <x v="0"/>
    <m/>
    <m/>
    <m/>
    <s v="2 - FATURADO"/>
    <n v="0"/>
    <x v="1"/>
    <x v="0"/>
    <m/>
  </r>
  <r>
    <x v="5927"/>
    <s v="45.158.193/0001-41"/>
    <s v="NF SERVICOS DO"/>
    <n v="407795"/>
    <d v="2026-06-15T00:00:00"/>
    <n v="414916"/>
    <d v="2026-06-15T00:00:00"/>
    <m/>
    <n v="276.57"/>
    <d v="2026-07-15T00:00:00"/>
    <s v="E0230896"/>
    <s v="PD023896"/>
    <s v="Serviços de Publicidade Eletrônica"/>
    <n v="263.29000000000002"/>
    <m/>
    <x v="0"/>
    <m/>
    <m/>
    <m/>
    <s v="2 - FATURADO"/>
    <n v="0"/>
    <x v="1"/>
    <x v="0"/>
    <m/>
  </r>
  <r>
    <x v="5927"/>
    <s v="45.158.193/0001-41"/>
    <s v="NF SERVICOS DO"/>
    <n v="407816"/>
    <d v="2026-06-15T00:00:00"/>
    <n v="414757"/>
    <d v="2026-06-15T00:00:00"/>
    <m/>
    <n v="276.57"/>
    <d v="2026-07-15T00:00:00"/>
    <s v="E0230896"/>
    <s v="PD023896"/>
    <s v="Serviços de Publicidade Eletrônica"/>
    <n v="263.29000000000002"/>
    <m/>
    <x v="0"/>
    <m/>
    <m/>
    <m/>
    <s v="2 - FATURADO"/>
    <n v="0"/>
    <x v="1"/>
    <x v="0"/>
    <m/>
  </r>
  <r>
    <x v="5927"/>
    <s v="45.158.193/0001-41"/>
    <s v="NF SERVICOS DO"/>
    <n v="407862"/>
    <d v="2026-06-15T00:00:00"/>
    <n v="414922"/>
    <d v="2026-06-15T00:00:00"/>
    <m/>
    <n v="276.57"/>
    <d v="2026-07-15T00:00:00"/>
    <s v="E0230896"/>
    <s v="PD023896"/>
    <s v="Serviços de Publicidade Eletrônica"/>
    <n v="263.29000000000002"/>
    <m/>
    <x v="0"/>
    <m/>
    <m/>
    <m/>
    <s v="2 - FATURADO"/>
    <n v="0"/>
    <x v="1"/>
    <x v="0"/>
    <m/>
  </r>
  <r>
    <x v="5927"/>
    <s v="45.158.193/0001-41"/>
    <s v="NF SERVICOS DO"/>
    <n v="407879"/>
    <d v="2026-06-15T00:00:00"/>
    <n v="414937"/>
    <d v="2026-06-15T00:00:00"/>
    <m/>
    <n v="322.66000000000003"/>
    <d v="2026-07-15T00:00:00"/>
    <s v="E0230896"/>
    <s v="PD023896"/>
    <s v="Serviços de Publicidade Eletrônica"/>
    <n v="307.17"/>
    <m/>
    <x v="0"/>
    <m/>
    <m/>
    <m/>
    <s v="2 - FATURADO"/>
    <n v="0"/>
    <x v="1"/>
    <x v="0"/>
    <m/>
  </r>
  <r>
    <x v="5927"/>
    <s v="45.158.193/0001-41"/>
    <s v="NF SERVICOS DO"/>
    <n v="407882"/>
    <d v="2026-06-15T00:00:00"/>
    <n v="414640"/>
    <d v="2026-06-15T00:00:00"/>
    <m/>
    <n v="276.57"/>
    <d v="2026-07-15T00:00:00"/>
    <s v="E0230896"/>
    <s v="PD023896"/>
    <s v="Serviços de Publicidade Eletrônica"/>
    <n v="263.29000000000002"/>
    <m/>
    <x v="0"/>
    <m/>
    <m/>
    <m/>
    <s v="2 - FATURADO"/>
    <n v="0"/>
    <x v="1"/>
    <x v="0"/>
    <m/>
  </r>
  <r>
    <x v="5927"/>
    <s v="45.158.193/0001-41"/>
    <s v="NF SERVICOS DO"/>
    <n v="408065"/>
    <d v="2026-06-15T00:00:00"/>
    <n v="414876"/>
    <d v="2026-06-15T00:00:00"/>
    <m/>
    <n v="276.57"/>
    <d v="2026-07-15T00:00:00"/>
    <s v="E0230896"/>
    <s v="PD023896"/>
    <s v="Serviços de Publicidade Eletrônica"/>
    <n v="263.29000000000002"/>
    <m/>
    <x v="0"/>
    <m/>
    <m/>
    <m/>
    <s v="2 - FATURADO"/>
    <n v="0"/>
    <x v="1"/>
    <x v="0"/>
    <m/>
  </r>
  <r>
    <x v="5927"/>
    <s v="45.158.193/0001-41"/>
    <s v="NF SERVICOS DO"/>
    <n v="408067"/>
    <d v="2026-06-15T00:00:00"/>
    <n v="414939"/>
    <d v="2026-06-15T00:00:00"/>
    <m/>
    <n v="276.57"/>
    <d v="2026-07-15T00:00:00"/>
    <s v="E0230896"/>
    <s v="PD023896"/>
    <s v="Serviços de Publicidade Eletrônica"/>
    <n v="263.29000000000002"/>
    <m/>
    <x v="0"/>
    <m/>
    <m/>
    <m/>
    <s v="2 - FATURADO"/>
    <n v="0"/>
    <x v="1"/>
    <x v="0"/>
    <m/>
  </r>
  <r>
    <x v="5927"/>
    <s v="45.158.193/0001-41"/>
    <s v="NF SERVICOS DO"/>
    <n v="408754"/>
    <d v="2026-06-18T00:00:00"/>
    <n v="415762"/>
    <d v="2026-06-18T00:00:00"/>
    <m/>
    <n v="322.66000000000003"/>
    <d v="2026-07-18T00:00:00"/>
    <s v="E0230896"/>
    <s v="PD023896"/>
    <s v="Serviços de Publicidade Eletrônica"/>
    <n v="307.17"/>
    <m/>
    <x v="0"/>
    <m/>
    <m/>
    <m/>
    <s v="2 - FATURADO"/>
    <n v="0"/>
    <x v="1"/>
    <x v="0"/>
    <m/>
  </r>
  <r>
    <x v="5927"/>
    <s v="45.158.193/0001-41"/>
    <s v="NF SERVICOS DO"/>
    <n v="409379"/>
    <d v="2026-06-22T00:00:00"/>
    <n v="416334"/>
    <d v="2026-06-23T00:00:00"/>
    <m/>
    <n v="460.95"/>
    <d v="2026-07-23T00:00:00"/>
    <s v="E0230896"/>
    <s v="PD023896"/>
    <s v="Serviços de Publicidade Eletrônica"/>
    <n v="438.82"/>
    <m/>
    <x v="0"/>
    <m/>
    <m/>
    <m/>
    <s v="2 - FATURADO"/>
    <n v="0"/>
    <x v="1"/>
    <x v="0"/>
    <m/>
  </r>
  <r>
    <x v="5927"/>
    <s v="45.158.193/0001-41"/>
    <s v="NF SERVICOS DO"/>
    <n v="410200"/>
    <d v="2026-06-25T00:00:00"/>
    <n v="417177"/>
    <d v="2026-06-25T00:00:00"/>
    <m/>
    <n v="645.33000000000004"/>
    <d v="2026-07-25T00:00:00"/>
    <s v="E0230896"/>
    <s v="PD023896"/>
    <s v="Serviços de Publicidade Eletrônica"/>
    <n v="614.35"/>
    <m/>
    <x v="0"/>
    <m/>
    <m/>
    <m/>
    <s v="2 - FATURADO"/>
    <n v="0"/>
    <x v="1"/>
    <x v="0"/>
    <m/>
  </r>
  <r>
    <x v="5927"/>
    <s v="45.158.193/0001-41"/>
    <s v="NF SERVICOS DO"/>
    <n v="410646"/>
    <d v="2026-06-26T00:00:00"/>
    <n v="417602"/>
    <d v="2026-06-26T00:00:00"/>
    <m/>
    <n v="322.66000000000003"/>
    <d v="2026-07-26T00:00:00"/>
    <s v="E0230896"/>
    <s v="PD023896"/>
    <s v="Serviços de Publicidade Eletrônica"/>
    <n v="307.17"/>
    <m/>
    <x v="0"/>
    <m/>
    <m/>
    <m/>
    <s v="2 - FATURADO"/>
    <n v="0"/>
    <x v="1"/>
    <x v="0"/>
    <m/>
  </r>
  <r>
    <x v="5928"/>
    <s v="45.159.381/0001-94"/>
    <s v="NF SERVICOS DO"/>
    <n v="406134"/>
    <d v="2026-06-08T00:00:00"/>
    <n v="413082"/>
    <d v="2026-06-08T00:00:00"/>
    <m/>
    <n v="460.95"/>
    <d v="2026-07-08T00:00:00"/>
    <s v="E0250844"/>
    <s v="PD025844"/>
    <s v="Serviços de Publicidade Eletrônica"/>
    <n v="438.82"/>
    <m/>
    <x v="0"/>
    <m/>
    <m/>
    <m/>
    <s v="2 - FATURADO"/>
    <n v="0"/>
    <x v="1"/>
    <x v="0"/>
    <m/>
  </r>
  <r>
    <x v="5928"/>
    <s v="45.159.381/0001-94"/>
    <s v="NF SERVICOS DO"/>
    <n v="406414"/>
    <d v="2026-06-08T00:00:00"/>
    <n v="413326"/>
    <d v="2026-06-08T00:00:00"/>
    <m/>
    <n v="460.95"/>
    <d v="2026-07-08T00:00:00"/>
    <s v="E0250844"/>
    <s v="PD025844"/>
    <s v="Serviços de Publicidade Eletrônica"/>
    <n v="438.82"/>
    <m/>
    <x v="0"/>
    <m/>
    <m/>
    <m/>
    <s v="2 - FATURADO"/>
    <n v="0"/>
    <x v="1"/>
    <x v="0"/>
    <m/>
  </r>
  <r>
    <x v="5928"/>
    <s v="45.159.381/0001-94"/>
    <s v="NF SERVICOS"/>
    <n v="212208"/>
    <d v="2026-06-10T00:00:00"/>
    <n v="2197915"/>
    <d v="2026-06-11T00:00:00"/>
    <d v="2026-05-01T00:00:00"/>
    <n v="25962.41"/>
    <d v="2026-07-10T00:00:00"/>
    <s v="E0240711"/>
    <s v="PD024711"/>
    <s v="PREFEITURA SIM"/>
    <n v="24716.21"/>
    <d v="2026-05-01T00:00:00"/>
    <x v="0"/>
    <m/>
    <m/>
    <s v="359.00010008/2024-09-ITO/APPS"/>
    <s v="2 - FATURADO"/>
    <n v="0"/>
    <x v="1"/>
    <x v="1"/>
    <m/>
  </r>
  <r>
    <x v="5928"/>
    <s v="45.159.381/0001-94"/>
    <s v="NF SERVICOS DO"/>
    <n v="407702"/>
    <d v="2026-06-12T00:00:00"/>
    <n v="414453"/>
    <d v="2026-06-12T00:00:00"/>
    <m/>
    <n v="414.85"/>
    <d v="2026-07-12T00:00:00"/>
    <s v="E0250844"/>
    <s v="PD025844"/>
    <s v="Serviços de Publicidade Eletrônica"/>
    <n v="394.94"/>
    <m/>
    <x v="0"/>
    <m/>
    <m/>
    <m/>
    <s v="2 - FATURADO"/>
    <n v="0"/>
    <x v="1"/>
    <x v="0"/>
    <m/>
  </r>
  <r>
    <x v="5928"/>
    <s v="45.159.381/0001-94"/>
    <s v="NF SERVICOS DO"/>
    <n v="407810"/>
    <d v="2026-06-15T00:00:00"/>
    <n v="414858"/>
    <d v="2026-06-15T00:00:00"/>
    <m/>
    <n v="414.85"/>
    <d v="2026-07-15T00:00:00"/>
    <s v="E0250844"/>
    <s v="PD025844"/>
    <s v="Serviços de Publicidade Eletrônica"/>
    <n v="394.94"/>
    <m/>
    <x v="0"/>
    <m/>
    <m/>
    <m/>
    <s v="2 - FATURADO"/>
    <n v="0"/>
    <x v="1"/>
    <x v="0"/>
    <m/>
  </r>
  <r>
    <x v="5928"/>
    <s v="45.159.381/0001-94"/>
    <s v="NF SERVICOS DO"/>
    <n v="408697"/>
    <d v="2026-06-18T00:00:00"/>
    <n v="415705"/>
    <d v="2026-06-18T00:00:00"/>
    <m/>
    <n v="460.95"/>
    <d v="2026-07-18T00:00:00"/>
    <s v="E0250844"/>
    <s v="PD025844"/>
    <s v="Serviços de Publicidade Eletrônica"/>
    <n v="438.82"/>
    <m/>
    <x v="0"/>
    <m/>
    <m/>
    <m/>
    <s v="2 - FATURADO"/>
    <n v="0"/>
    <x v="1"/>
    <x v="0"/>
    <m/>
  </r>
  <r>
    <x v="5928"/>
    <s v="45.159.381/0001-94"/>
    <s v="NF SERVICOS DO"/>
    <n v="409044"/>
    <d v="2026-06-19T00:00:00"/>
    <n v="416077"/>
    <d v="2026-06-19T00:00:00"/>
    <m/>
    <n v="507.04"/>
    <d v="2026-07-19T00:00:00"/>
    <s v="E0250844"/>
    <s v="PD025844"/>
    <s v="Serviços de Publicidade Eletrônica"/>
    <n v="482.7"/>
    <m/>
    <x v="0"/>
    <m/>
    <m/>
    <m/>
    <s v="2 - FATURADO"/>
    <n v="0"/>
    <x v="1"/>
    <x v="0"/>
    <m/>
  </r>
  <r>
    <x v="5928"/>
    <s v="45.159.381/0001-94"/>
    <s v="NF SERVICOS DO"/>
    <n v="409055"/>
    <d v="2026-06-19T00:00:00"/>
    <n v="416083"/>
    <d v="2026-06-19T00:00:00"/>
    <m/>
    <n v="1290.6600000000001"/>
    <d v="2026-07-19T00:00:00"/>
    <s v="E0250844"/>
    <s v="PD025844"/>
    <s v="Serviços de Publicidade Eletrônica"/>
    <n v="1228.71"/>
    <m/>
    <x v="0"/>
    <m/>
    <m/>
    <m/>
    <s v="2 - FATURADO"/>
    <n v="0"/>
    <x v="1"/>
    <x v="0"/>
    <m/>
  </r>
  <r>
    <x v="5929"/>
    <s v="45.162.864/0001-48"/>
    <s v="NF SERVICOS DO"/>
    <n v="401385"/>
    <d v="2026-05-13T00:00:00"/>
    <n v="408265"/>
    <d v="2026-05-13T00:00:00"/>
    <m/>
    <n v="322.66000000000003"/>
    <d v="2026-06-12T00:00:00"/>
    <s v="E0240875"/>
    <s v="PD024875"/>
    <s v="Serviços de Publicidade Eletrônica"/>
    <n v="307.17"/>
    <m/>
    <x v="0"/>
    <m/>
    <m/>
    <m/>
    <s v="2 - FATURADO"/>
    <n v="18"/>
    <x v="0"/>
    <x v="0"/>
    <m/>
  </r>
  <r>
    <x v="5929"/>
    <s v="45.162.864/0001-48"/>
    <s v="NF SERVICOS DO"/>
    <n v="407917"/>
    <d v="2026-06-15T00:00:00"/>
    <n v="414721"/>
    <d v="2026-06-15T00:00:00"/>
    <m/>
    <n v="414.85"/>
    <d v="2026-07-15T00:00:00"/>
    <s v="E0240875"/>
    <s v="PD024875"/>
    <s v="Serviços de Publicidade Eletrônica"/>
    <n v="394.94"/>
    <m/>
    <x v="0"/>
    <m/>
    <m/>
    <m/>
    <s v="2 - FATURADO"/>
    <n v="0"/>
    <x v="1"/>
    <x v="0"/>
    <m/>
  </r>
  <r>
    <x v="5930"/>
    <s v="45.167.111/0001-25"/>
    <s v="NF SERVICOS DO"/>
    <n v="405763"/>
    <d v="2026-06-03T00:00:00"/>
    <n v="412669"/>
    <d v="2026-06-03T00:00:00"/>
    <m/>
    <n v="368.76"/>
    <d v="2026-07-03T00:00:00"/>
    <s v="E0240932"/>
    <s v="PD024932"/>
    <s v="Serviços de Publicidade Eletrônica"/>
    <n v="351.06"/>
    <m/>
    <x v="0"/>
    <m/>
    <m/>
    <m/>
    <s v="2 - FATURADO"/>
    <n v="0"/>
    <x v="1"/>
    <x v="0"/>
    <m/>
  </r>
  <r>
    <x v="5930"/>
    <s v="45.167.111/0001-25"/>
    <s v="NF SERVICOS DO"/>
    <n v="405771"/>
    <d v="2026-06-03T00:00:00"/>
    <n v="412672"/>
    <d v="2026-06-03T00:00:00"/>
    <m/>
    <n v="368.76"/>
    <d v="2026-07-03T00:00:00"/>
    <s v="E0240932"/>
    <s v="PD024932"/>
    <s v="Serviços de Publicidade Eletrônica"/>
    <n v="351.06"/>
    <m/>
    <x v="0"/>
    <m/>
    <m/>
    <m/>
    <s v="2 - FATURADO"/>
    <n v="0"/>
    <x v="1"/>
    <x v="0"/>
    <m/>
  </r>
  <r>
    <x v="5930"/>
    <s v="45.167.111/0001-25"/>
    <s v="NF SERVICOS DO"/>
    <n v="406252"/>
    <d v="2026-06-08T00:00:00"/>
    <n v="413084"/>
    <d v="2026-06-08T00:00:00"/>
    <m/>
    <n v="322.66000000000003"/>
    <d v="2026-07-08T00:00:00"/>
    <s v="E0240932"/>
    <s v="PD024932"/>
    <s v="Serviços de Publicidade Eletrônica"/>
    <n v="307.17"/>
    <m/>
    <x v="0"/>
    <m/>
    <m/>
    <m/>
    <s v="2 - FATURADO"/>
    <n v="0"/>
    <x v="1"/>
    <x v="0"/>
    <m/>
  </r>
  <r>
    <x v="5930"/>
    <s v="45.167.111/0001-25"/>
    <s v="NF SERVICOS DO"/>
    <n v="406404"/>
    <d v="2026-06-08T00:00:00"/>
    <n v="413246"/>
    <d v="2026-06-08T00:00:00"/>
    <m/>
    <n v="230.47"/>
    <d v="2026-07-08T00:00:00"/>
    <s v="E0240932"/>
    <s v="PD024932"/>
    <s v="Serviços de Publicidade Eletrônica"/>
    <n v="219.41"/>
    <m/>
    <x v="0"/>
    <m/>
    <m/>
    <m/>
    <s v="2 - FATURADO"/>
    <n v="0"/>
    <x v="1"/>
    <x v="0"/>
    <m/>
  </r>
  <r>
    <x v="5930"/>
    <s v="45.167.111/0001-25"/>
    <s v="NF SERVICOS DO"/>
    <n v="406712"/>
    <d v="2026-06-09T00:00:00"/>
    <n v="413758"/>
    <d v="2026-06-09T00:00:00"/>
    <m/>
    <n v="368.76"/>
    <d v="2026-07-09T00:00:00"/>
    <s v="E0240932"/>
    <s v="PD024932"/>
    <s v="Serviços de Publicidade Eletrônica"/>
    <n v="351.06"/>
    <m/>
    <x v="0"/>
    <m/>
    <m/>
    <m/>
    <s v="2 - FATURADO"/>
    <n v="0"/>
    <x v="1"/>
    <x v="0"/>
    <m/>
  </r>
  <r>
    <x v="5930"/>
    <s v="45.167.111/0001-25"/>
    <s v="NF SERVICOS DO"/>
    <n v="407030"/>
    <d v="2026-06-10T00:00:00"/>
    <n v="413983"/>
    <d v="2026-06-10T00:00:00"/>
    <m/>
    <n v="276.57"/>
    <d v="2026-07-10T00:00:00"/>
    <s v="E0240932"/>
    <s v="PD024932"/>
    <s v="Serviços de Publicidade Eletrônica"/>
    <n v="263.29000000000002"/>
    <m/>
    <x v="0"/>
    <m/>
    <m/>
    <m/>
    <s v="2 - FATURADO"/>
    <n v="0"/>
    <x v="1"/>
    <x v="0"/>
    <m/>
  </r>
  <r>
    <x v="5930"/>
    <s v="45.167.111/0001-25"/>
    <s v="NF SERVICOS DO"/>
    <n v="407184"/>
    <d v="2026-06-11T00:00:00"/>
    <n v="414302"/>
    <d v="2026-06-11T00:00:00"/>
    <m/>
    <n v="230.47"/>
    <d v="2026-07-11T00:00:00"/>
    <s v="E0240932"/>
    <s v="PD024932"/>
    <s v="Serviços de Publicidade Eletrônica"/>
    <n v="219.41"/>
    <m/>
    <x v="0"/>
    <m/>
    <m/>
    <m/>
    <s v="2 - FATURADO"/>
    <n v="0"/>
    <x v="1"/>
    <x v="0"/>
    <m/>
  </r>
  <r>
    <x v="5930"/>
    <s v="45.167.111/0001-25"/>
    <s v="NF SERVICOS DO"/>
    <n v="407452"/>
    <d v="2026-06-11T00:00:00"/>
    <n v="414304"/>
    <d v="2026-06-11T00:00:00"/>
    <m/>
    <n v="230.47"/>
    <d v="2026-07-11T00:00:00"/>
    <s v="E0240932"/>
    <s v="PD024932"/>
    <s v="Serviços de Publicidade Eletrônica"/>
    <n v="219.41"/>
    <m/>
    <x v="0"/>
    <m/>
    <m/>
    <m/>
    <s v="2 - FATURADO"/>
    <n v="0"/>
    <x v="1"/>
    <x v="0"/>
    <m/>
  </r>
  <r>
    <x v="5930"/>
    <s v="45.167.111/0001-25"/>
    <s v="NF SERVICOS DO"/>
    <n v="408415"/>
    <d v="2026-06-17T00:00:00"/>
    <n v="415534"/>
    <d v="2026-06-18T00:00:00"/>
    <m/>
    <n v="230.47"/>
    <d v="2026-07-17T00:00:00"/>
    <s v="E0240932"/>
    <s v="PD024932"/>
    <s v="Serviços de Publicidade Eletrônica"/>
    <n v="219.41"/>
    <m/>
    <x v="0"/>
    <m/>
    <m/>
    <m/>
    <s v="2 - FATURADO"/>
    <n v="0"/>
    <x v="1"/>
    <x v="0"/>
    <m/>
  </r>
  <r>
    <x v="5930"/>
    <s v="45.167.111/0001-25"/>
    <s v="NF SERVICOS DO"/>
    <n v="408990"/>
    <d v="2026-06-19T00:00:00"/>
    <n v="416108"/>
    <d v="2026-06-19T00:00:00"/>
    <m/>
    <n v="276.57"/>
    <d v="2026-07-19T00:00:00"/>
    <s v="E0240932"/>
    <s v="PD024932"/>
    <s v="Serviços de Publicidade Eletrônica"/>
    <n v="263.29000000000002"/>
    <m/>
    <x v="0"/>
    <m/>
    <m/>
    <m/>
    <s v="2 - FATURADO"/>
    <n v="0"/>
    <x v="1"/>
    <x v="0"/>
    <m/>
  </r>
  <r>
    <x v="5930"/>
    <s v="45.167.111/0001-25"/>
    <s v="NF SERVICOS DO"/>
    <n v="409221"/>
    <d v="2026-06-19T00:00:00"/>
    <n v="415853"/>
    <d v="2026-06-19T00:00:00"/>
    <m/>
    <n v="276.57"/>
    <d v="2026-07-19T00:00:00"/>
    <s v="E0240932"/>
    <s v="PD024932"/>
    <s v="Serviços de Publicidade Eletrônica"/>
    <n v="263.29000000000002"/>
    <m/>
    <x v="0"/>
    <m/>
    <m/>
    <m/>
    <s v="2 - FATURADO"/>
    <n v="0"/>
    <x v="1"/>
    <x v="0"/>
    <m/>
  </r>
  <r>
    <x v="5930"/>
    <s v="45.167.111/0001-25"/>
    <s v="NF SERVICOS DO"/>
    <n v="409599"/>
    <d v="2026-06-23T00:00:00"/>
    <n v="416497"/>
    <d v="2026-06-24T00:00:00"/>
    <m/>
    <n v="230.47"/>
    <d v="2026-07-24T00:00:00"/>
    <s v="E0240932"/>
    <s v="PD024932"/>
    <s v="Serviços de Publicidade Eletrônica"/>
    <n v="219.41"/>
    <m/>
    <x v="0"/>
    <m/>
    <m/>
    <m/>
    <s v="2 - FATURADO"/>
    <n v="0"/>
    <x v="1"/>
    <x v="0"/>
    <m/>
  </r>
  <r>
    <x v="5930"/>
    <s v="45.167.111/0001-25"/>
    <s v="NF SERVICOS DO"/>
    <n v="409825"/>
    <d v="2026-06-23T00:00:00"/>
    <n v="416757"/>
    <d v="2026-06-24T00:00:00"/>
    <m/>
    <n v="230.47"/>
    <d v="2026-07-24T00:00:00"/>
    <s v="E0240932"/>
    <s v="PD024932"/>
    <s v="Serviços de Publicidade Eletrônica"/>
    <n v="219.41"/>
    <m/>
    <x v="0"/>
    <m/>
    <m/>
    <m/>
    <s v="2 - FATURADO"/>
    <n v="0"/>
    <x v="1"/>
    <x v="0"/>
    <m/>
  </r>
  <r>
    <x v="5930"/>
    <s v="45.167.111/0001-25"/>
    <s v="NF SERVICOS DO"/>
    <n v="410574"/>
    <d v="2026-06-26T00:00:00"/>
    <n v="417607"/>
    <d v="2026-06-26T00:00:00"/>
    <m/>
    <n v="230.47"/>
    <d v="2026-07-26T00:00:00"/>
    <s v="E0240932"/>
    <s v="PD024932"/>
    <s v="Serviços de Publicidade Eletrônica"/>
    <n v="219.41"/>
    <m/>
    <x v="0"/>
    <m/>
    <m/>
    <m/>
    <s v="2 - FATURADO"/>
    <n v="0"/>
    <x v="1"/>
    <x v="0"/>
    <m/>
  </r>
  <r>
    <x v="5930"/>
    <s v="45.167.111/0001-25"/>
    <s v="NF SERVICOS DO"/>
    <n v="410583"/>
    <d v="2026-06-26T00:00:00"/>
    <n v="417404"/>
    <d v="2026-06-26T00:00:00"/>
    <m/>
    <n v="322.66000000000003"/>
    <d v="2026-07-26T00:00:00"/>
    <s v="E0240932"/>
    <s v="PD024932"/>
    <s v="Serviços de Publicidade Eletrônica"/>
    <n v="307.17"/>
    <m/>
    <x v="0"/>
    <m/>
    <m/>
    <m/>
    <s v="2 - FATURADO"/>
    <n v="0"/>
    <x v="1"/>
    <x v="0"/>
    <m/>
  </r>
  <r>
    <x v="5930"/>
    <s v="45.167.111/0001-25"/>
    <s v="NF SERVICOS DO"/>
    <n v="410611"/>
    <d v="2026-06-26T00:00:00"/>
    <n v="417435"/>
    <d v="2026-06-26T00:00:00"/>
    <m/>
    <n v="276.57"/>
    <d v="2026-07-26T00:00:00"/>
    <s v="E0240932"/>
    <s v="PD024932"/>
    <s v="Serviços de Publicidade Eletrônica"/>
    <n v="263.29000000000002"/>
    <m/>
    <x v="0"/>
    <m/>
    <m/>
    <m/>
    <s v="2 - FATURADO"/>
    <n v="0"/>
    <x v="1"/>
    <x v="0"/>
    <m/>
  </r>
  <r>
    <x v="5931"/>
    <s v="45.176.005/0001-08"/>
    <s v="NF SERVICOS"/>
    <n v="212214"/>
    <d v="2026-06-10T00:00:00"/>
    <n v="2197921"/>
    <d v="2026-06-11T00:00:00"/>
    <d v="2026-05-01T00:00:00"/>
    <n v="184107.54"/>
    <d v="2026-07-10T00:00:00"/>
    <s v="E0230698"/>
    <s v="PD023698"/>
    <s v="PREFEITURA CADASTRO"/>
    <n v="175270.38"/>
    <d v="2026-05-01T00:00:00"/>
    <x v="0"/>
    <s v="D.L. 0182/2023 CONTR0918/2023"/>
    <s v="15.572/2023"/>
    <s v="359.00009630/2023-85  APPS/ITO"/>
    <s v="2 - FATURADO"/>
    <n v="0"/>
    <x v="1"/>
    <x v="1"/>
    <m/>
  </r>
  <r>
    <x v="5931"/>
    <s v="45.176.005/0001-08"/>
    <s v="NF SERVICOS DO"/>
    <n v="408117"/>
    <d v="2026-06-16T00:00:00"/>
    <n v="415110"/>
    <d v="2026-06-16T00:00:00"/>
    <m/>
    <n v="663.77"/>
    <d v="2026-07-16T00:00:00"/>
    <s v="E0231008"/>
    <s v="PD023989"/>
    <s v="Serviços de Publicidade Eletrônica"/>
    <n v="631.91"/>
    <m/>
    <x v="0"/>
    <m/>
    <m/>
    <m/>
    <s v="2 - FATURADO"/>
    <n v="0"/>
    <x v="1"/>
    <x v="0"/>
    <m/>
  </r>
  <r>
    <x v="5931"/>
    <s v="45.176.005/0001-08"/>
    <s v="NF SERVICOS DO"/>
    <n v="408503"/>
    <d v="2026-06-17T00:00:00"/>
    <n v="415451"/>
    <d v="2026-06-17T00:00:00"/>
    <m/>
    <n v="590.02"/>
    <d v="2026-07-17T00:00:00"/>
    <s v="E0231008"/>
    <s v="PD023989"/>
    <s v="Serviços de Publicidade Eletrônica"/>
    <n v="561.70000000000005"/>
    <m/>
    <x v="0"/>
    <m/>
    <m/>
    <m/>
    <s v="2 - FATURADO"/>
    <n v="0"/>
    <x v="1"/>
    <x v="0"/>
    <m/>
  </r>
  <r>
    <x v="5931"/>
    <s v="45.176.005/0001-08"/>
    <s v="NF SERVICOS DO"/>
    <n v="408918"/>
    <d v="2026-06-18T00:00:00"/>
    <n v="415563"/>
    <d v="2026-06-18T00:00:00"/>
    <m/>
    <n v="368.76"/>
    <d v="2026-07-18T00:00:00"/>
    <s v="E0231008"/>
    <s v="PD023989"/>
    <s v="Serviços de Publicidade Eletrônica"/>
    <n v="351.06"/>
    <m/>
    <x v="0"/>
    <m/>
    <m/>
    <m/>
    <s v="2 - FATURADO"/>
    <n v="0"/>
    <x v="1"/>
    <x v="0"/>
    <m/>
  </r>
  <r>
    <x v="5931"/>
    <s v="45.176.005/0001-08"/>
    <s v="NF SERVICOS DO"/>
    <n v="408934"/>
    <d v="2026-06-18T00:00:00"/>
    <n v="415549"/>
    <d v="2026-06-18T00:00:00"/>
    <m/>
    <n v="516.26"/>
    <d v="2026-07-18T00:00:00"/>
    <s v="E0231008"/>
    <s v="PD023989"/>
    <s v="Serviços de Publicidade Eletrônica"/>
    <n v="491.48"/>
    <m/>
    <x v="0"/>
    <m/>
    <m/>
    <m/>
    <s v="2 - FATURADO"/>
    <n v="0"/>
    <x v="1"/>
    <x v="0"/>
    <m/>
  </r>
  <r>
    <x v="5931"/>
    <s v="45.176.005/0001-08"/>
    <s v="NF SERVICOS DO"/>
    <n v="409922"/>
    <d v="2026-06-24T00:00:00"/>
    <n v="417019"/>
    <d v="2026-06-24T00:00:00"/>
    <m/>
    <n v="442.51"/>
    <d v="2026-07-24T00:00:00"/>
    <s v="E0231008"/>
    <s v="PD023989"/>
    <s v="Serviços de Publicidade Eletrônica"/>
    <n v="421.27"/>
    <m/>
    <x v="0"/>
    <m/>
    <m/>
    <m/>
    <s v="2 - FATURADO"/>
    <n v="0"/>
    <x v="1"/>
    <x v="0"/>
    <m/>
  </r>
  <r>
    <x v="5931"/>
    <s v="45.176.005/0001-08"/>
    <s v="NF SERVICOS DO"/>
    <n v="410556"/>
    <d v="2026-06-26T00:00:00"/>
    <n v="417559"/>
    <d v="2026-06-26T00:00:00"/>
    <m/>
    <n v="295.01"/>
    <d v="2026-07-26T00:00:00"/>
    <s v="E0231008"/>
    <s v="PD023989"/>
    <s v="Serviços de Publicidade Eletrônica"/>
    <n v="280.85000000000002"/>
    <m/>
    <x v="0"/>
    <m/>
    <m/>
    <m/>
    <s v="2 - FATURADO"/>
    <n v="0"/>
    <x v="1"/>
    <x v="0"/>
    <m/>
  </r>
  <r>
    <x v="5931"/>
    <s v="45.176.005/0001-08"/>
    <s v="NF SERVICOS DO"/>
    <n v="410573"/>
    <d v="2026-06-26T00:00:00"/>
    <n v="417332"/>
    <d v="2026-06-26T00:00:00"/>
    <m/>
    <n v="368.76"/>
    <d v="2026-07-26T00:00:00"/>
    <s v="E0231008"/>
    <s v="PD023989"/>
    <s v="Serviços de Publicidade Eletrônica"/>
    <n v="351.06"/>
    <m/>
    <x v="0"/>
    <m/>
    <m/>
    <m/>
    <s v="2 - FATURADO"/>
    <n v="0"/>
    <x v="1"/>
    <x v="0"/>
    <m/>
  </r>
  <r>
    <x v="5932"/>
    <s v="45.189.305/0001-21"/>
    <s v="ND-POUPATEMPO 4.0"/>
    <n v="8443"/>
    <d v="2026-06-03T00:00:00"/>
    <s v="PPT00588"/>
    <s v="PPT00588"/>
    <d v="2026-06-01T00:00:00"/>
    <n v="19660.07"/>
    <d v="2026-07-03T00:00:00"/>
    <s v="PPT00588"/>
    <s v="PP00588"/>
    <s v="IMPLANTACAO E OPERACAO DO POUPATEMPO CACAPAVA"/>
    <n v="19660.07"/>
    <d v="2026-06-01T00:00:00"/>
    <x v="0"/>
    <m/>
    <s v="PD-PRC-2021/01959"/>
    <m/>
    <s v="2 - FATURADO"/>
    <n v="0"/>
    <x v="1"/>
    <x v="14"/>
    <m/>
  </r>
  <r>
    <x v="5932"/>
    <s v="45.189.305/0001-21"/>
    <s v="NF SERVICOS"/>
    <n v="212131"/>
    <d v="2026-06-10T00:00:00"/>
    <n v="2197838"/>
    <d v="2026-06-11T00:00:00"/>
    <d v="2026-05-01T00:00:00"/>
    <n v="80876.52"/>
    <d v="2026-07-10T00:00:00"/>
    <s v="E0210732"/>
    <s v="PD021732"/>
    <s v="PREFEITURA CADASTRO"/>
    <n v="76994.45"/>
    <d v="2026-05-01T00:00:00"/>
    <x v="0"/>
    <s v="A.F 1760/2024"/>
    <s v="nº 4452/2021"/>
    <s v="78619/01 PD-PRC-2022/00066 359.00007457/2024-61 - APPS/ITO"/>
    <s v="2 - FATURADO"/>
    <n v="0"/>
    <x v="1"/>
    <x v="1"/>
    <m/>
  </r>
  <r>
    <x v="5933"/>
    <s v="45.190.824/0001-00"/>
    <s v="NF SERVICOS DO"/>
    <n v="406701"/>
    <d v="2026-06-09T00:00:00"/>
    <n v="413606"/>
    <d v="2026-06-09T00:00:00"/>
    <m/>
    <n v="276.57"/>
    <d v="2026-07-09T00:00:00"/>
    <s v="E0240892"/>
    <s v="PD024892"/>
    <s v="Serviços de Publicidade Eletrônica"/>
    <n v="263.29000000000002"/>
    <m/>
    <x v="0"/>
    <m/>
    <m/>
    <m/>
    <s v="2 - FATURADO"/>
    <n v="0"/>
    <x v="1"/>
    <x v="0"/>
    <m/>
  </r>
  <r>
    <x v="5933"/>
    <s v="45.190.824/0001-00"/>
    <s v="NF SERVICOS DO"/>
    <n v="406739"/>
    <d v="2026-06-09T00:00:00"/>
    <n v="413602"/>
    <d v="2026-06-09T00:00:00"/>
    <m/>
    <n v="276.57"/>
    <d v="2026-07-09T00:00:00"/>
    <s v="E0240892"/>
    <s v="PD024892"/>
    <s v="Serviços de Publicidade Eletrônica"/>
    <n v="263.29000000000002"/>
    <m/>
    <x v="0"/>
    <m/>
    <m/>
    <m/>
    <s v="2 - FATURADO"/>
    <n v="0"/>
    <x v="1"/>
    <x v="0"/>
    <m/>
  </r>
  <r>
    <x v="5933"/>
    <s v="45.190.824/0001-00"/>
    <s v="NF SERVICOS DO"/>
    <n v="408230"/>
    <d v="2026-06-16T00:00:00"/>
    <n v="415150"/>
    <d v="2026-06-16T00:00:00"/>
    <m/>
    <n v="230.47"/>
    <d v="2026-07-16T00:00:00"/>
    <s v="E0240892"/>
    <s v="PD024892"/>
    <s v="Serviços de Publicidade Eletrônica"/>
    <n v="219.41"/>
    <m/>
    <x v="0"/>
    <m/>
    <m/>
    <m/>
    <s v="2 - FATURADO"/>
    <n v="0"/>
    <x v="1"/>
    <x v="0"/>
    <m/>
  </r>
  <r>
    <x v="5933"/>
    <s v="45.190.824/0001-00"/>
    <s v="NF SERVICOS DO"/>
    <n v="410512"/>
    <d v="2026-06-26T00:00:00"/>
    <n v="417593"/>
    <d v="2026-06-26T00:00:00"/>
    <m/>
    <n v="276.57"/>
    <d v="2026-07-26T00:00:00"/>
    <s v="E0240892"/>
    <s v="PD024892"/>
    <s v="Serviços de Publicidade Eletrônica"/>
    <n v="263.29000000000002"/>
    <m/>
    <x v="0"/>
    <m/>
    <m/>
    <m/>
    <s v="2 - FATURADO"/>
    <n v="0"/>
    <x v="1"/>
    <x v="0"/>
    <m/>
  </r>
  <r>
    <x v="5934"/>
    <s v="45.192.275/0001-02"/>
    <s v="ND-POUPATEMPO 4.0"/>
    <n v="1915"/>
    <d v="2023-05-09T00:00:00"/>
    <s v="PPT00700"/>
    <s v="PPT00700"/>
    <d v="2023-05-01T00:00:00"/>
    <n v="19005.7"/>
    <d v="2024-10-27T00:00:00"/>
    <s v="PPT00700"/>
    <s v="PP00700"/>
    <s v="IMPLANTACAO E OPERACAO DO POUPATEMPO CACHOEIRA PAULISTA"/>
    <n v="19005.7"/>
    <d v="2023-05-01T00:00:00"/>
    <x v="4"/>
    <m/>
    <s v="PD-PRC-2022/02453"/>
    <m/>
    <s v="2 - FATURADO"/>
    <n v="611"/>
    <x v="2"/>
    <x v="14"/>
    <m/>
  </r>
  <r>
    <x v="5934"/>
    <s v="45.192.275/0001-02"/>
    <s v="ND-POUPATEMPO 4.0"/>
    <n v="2608"/>
    <d v="2023-09-01T00:00:00"/>
    <s v="PPT00700"/>
    <s v="PPT00700"/>
    <d v="2023-09-01T00:00:00"/>
    <n v="19005.7"/>
    <d v="2023-10-01T00:00:00"/>
    <s v="PPT00700"/>
    <s v="PP00700"/>
    <s v="IMPLANTACAO E OPERACAO DO POUPATEMPO CACHOEIRA PAULISTA"/>
    <n v="19005.7"/>
    <d v="2023-09-01T00:00:00"/>
    <x v="4"/>
    <m/>
    <s v="PD-PRC-2022/02453"/>
    <m/>
    <s v="2 - FATURADO"/>
    <n v="1003"/>
    <x v="2"/>
    <x v="14"/>
    <m/>
  </r>
  <r>
    <x v="5934"/>
    <s v="45.192.275/0001-02"/>
    <s v="ND-POUPATEMPO 4.0"/>
    <n v="2808"/>
    <d v="2023-10-16T00:00:00"/>
    <s v="PPT00700"/>
    <s v="PPT00700"/>
    <d v="2023-10-01T00:00:00"/>
    <n v="1857.84"/>
    <d v="2023-11-15T00:00:00"/>
    <s v="PPT00700"/>
    <s v="PP00700"/>
    <s v="IMPLANTACAO E OPERACAO DO POUPATEMPO CACHOEIRA PAULISTA"/>
    <n v="89.18"/>
    <d v="2023-10-01T00:00:00"/>
    <x v="4"/>
    <m/>
    <s v="PD-PRC-2022/02453"/>
    <m/>
    <s v="2 - FATURADO"/>
    <n v="958"/>
    <x v="2"/>
    <x v="14"/>
    <m/>
  </r>
  <r>
    <x v="5934"/>
    <s v="45.192.275/0001-02"/>
    <s v="ND-POUPATEMPO 4.0"/>
    <n v="3247"/>
    <d v="2024-01-05T00:00:00"/>
    <s v="PPT00700"/>
    <s v="PPT00700"/>
    <d v="2024-01-01T00:00:00"/>
    <n v="19638.59"/>
    <d v="2024-02-04T00:00:00"/>
    <s v="PPT00700"/>
    <s v="PP00700"/>
    <s v="IMPLANTACAO E OPERACAO DO POUPATEMPO CACHOEIRA PAULISTA"/>
    <n v="942.65"/>
    <d v="2024-01-01T00:00:00"/>
    <x v="4"/>
    <m/>
    <s v="PD-PRC-2022/02453"/>
    <m/>
    <s v="2 - FATURADO"/>
    <n v="877"/>
    <x v="2"/>
    <x v="14"/>
    <m/>
  </r>
  <r>
    <x v="5934"/>
    <s v="45.192.275/0001-02"/>
    <s v="ND-POUPATEMPO 4.0"/>
    <n v="3503"/>
    <d v="2024-03-06T00:00:00"/>
    <s v="PPT00700"/>
    <s v="PPT00700"/>
    <d v="2024-03-01T00:00:00"/>
    <n v="19638.59"/>
    <d v="2024-12-23T00:00:00"/>
    <s v="PPT00700"/>
    <s v="PP00700"/>
    <s v="IMPLANTACAO E OPERACAO DO POUPATEMPO CACHOEIRA PAULISTA"/>
    <n v="1232.46"/>
    <d v="2024-03-01T00:00:00"/>
    <x v="4"/>
    <m/>
    <s v="PD-PRC-2022/02453"/>
    <m/>
    <s v="2 - FATURADO"/>
    <n v="554"/>
    <x v="2"/>
    <x v="14"/>
    <m/>
  </r>
  <r>
    <x v="5934"/>
    <s v="45.192.275/0001-02"/>
    <s v="ND-POUPATEMPO 4.0"/>
    <n v="3678"/>
    <d v="2024-04-05T00:00:00"/>
    <s v="PPT00700"/>
    <s v="PPT00700"/>
    <d v="2024-04-01T00:00:00"/>
    <n v="19638.59"/>
    <d v="2024-05-05T00:00:00"/>
    <s v="PPT00700"/>
    <s v="PP00700"/>
    <s v="IMPLANTACAO E OPERACAO DO POUPATEMPO CACHOEIRA PAULISTA"/>
    <n v="19638.59"/>
    <d v="2024-04-01T00:00:00"/>
    <x v="4"/>
    <m/>
    <s v="PD-PRC-2022/02453"/>
    <m/>
    <s v="2 - FATURADO"/>
    <n v="786"/>
    <x v="2"/>
    <x v="14"/>
    <m/>
  </r>
  <r>
    <x v="5934"/>
    <s v="45.192.275/0001-02"/>
    <s v="ND-POUPATEMPO 4.0"/>
    <n v="4080"/>
    <d v="2024-06-05T00:00:00"/>
    <s v="PPT00700"/>
    <s v="PPT00700"/>
    <d v="2024-06-01T00:00:00"/>
    <n v="19638.59"/>
    <d v="2024-07-05T00:00:00"/>
    <s v="PPT00700"/>
    <s v="PP00700"/>
    <s v="IMPLANTACAO E OPERACAO DO POUPATEMPO CACHOEIRA PAULISTA"/>
    <n v="19638.59"/>
    <d v="2024-06-01T00:00:00"/>
    <x v="4"/>
    <m/>
    <s v="PD-PRC-2022/02453"/>
    <m/>
    <s v="2 - FATURADO"/>
    <n v="725"/>
    <x v="2"/>
    <x v="14"/>
    <m/>
  </r>
  <r>
    <x v="5934"/>
    <s v="45.192.275/0001-02"/>
    <s v="ND-POUPATEMPO 4.0"/>
    <n v="4351"/>
    <d v="2024-07-03T00:00:00"/>
    <s v="PPT00700"/>
    <s v="PPT00700"/>
    <d v="2024-07-01T00:00:00"/>
    <n v="19638.59"/>
    <d v="2024-08-02T00:00:00"/>
    <s v="PPT00700"/>
    <s v="PP00700"/>
    <s v="IMPLANTACAO E OPERACAO DO POUPATEMPO CACHOEIRA PAULISTA"/>
    <n v="19638.59"/>
    <d v="2024-07-01T00:00:00"/>
    <x v="4"/>
    <m/>
    <s v="PD-PRC-2022/02453"/>
    <m/>
    <s v="2 - FATURADO"/>
    <n v="697"/>
    <x v="2"/>
    <x v="14"/>
    <m/>
  </r>
  <r>
    <x v="5934"/>
    <s v="45.192.275/0001-02"/>
    <s v="ND-POUPATEMPO 4.0"/>
    <n v="4484"/>
    <d v="2024-08-05T00:00:00"/>
    <s v="PPT00700"/>
    <s v="PPT00700"/>
    <d v="2024-08-01T00:00:00"/>
    <n v="19638.59"/>
    <d v="2024-09-04T00:00:00"/>
    <s v="PPT00700"/>
    <s v="PP00700"/>
    <s v="IMPLANTACAO E OPERACAO DO POUPATEMPO CACHOEIRA PAULISTA"/>
    <n v="19638.59"/>
    <d v="2024-08-01T00:00:00"/>
    <x v="4"/>
    <m/>
    <s v="PD-PRC-2022/02453"/>
    <m/>
    <s v="2 - FATURADO"/>
    <n v="664"/>
    <x v="2"/>
    <x v="14"/>
    <m/>
  </r>
  <r>
    <x v="5934"/>
    <s v="45.192.275/0001-02"/>
    <s v="ND-POUPATEMPO 4.0"/>
    <n v="4644"/>
    <d v="2024-09-04T00:00:00"/>
    <s v="PPT00700"/>
    <s v="PPT00700"/>
    <d v="2024-09-01T00:00:00"/>
    <n v="19638.59"/>
    <d v="2024-10-04T00:00:00"/>
    <s v="PPT00700"/>
    <s v="PP00700"/>
    <s v="IMPLANTACAO E OPERACAO DO POUPATEMPO CACHOEIRA PAULISTA"/>
    <n v="19638.59"/>
    <d v="2024-09-01T00:00:00"/>
    <x v="4"/>
    <m/>
    <s v="PD-PRC-2022/02453"/>
    <m/>
    <s v="2 - FATURADO"/>
    <n v="634"/>
    <x v="2"/>
    <x v="14"/>
    <m/>
  </r>
  <r>
    <x v="5934"/>
    <s v="45.192.275/0001-02"/>
    <s v="ND-POUPATEMPO 4.0"/>
    <n v="4763"/>
    <d v="2024-09-23T00:00:00"/>
    <s v="PPT00700"/>
    <s v="PPT00700"/>
    <d v="2024-09-01T00:00:00"/>
    <n v="1353.16"/>
    <d v="2024-10-23T00:00:00"/>
    <s v="PPT00700"/>
    <s v="PP00700"/>
    <s v="IMPLANTACAO E OPERACAO DO POUPATEMPO CACHOEIRA PAULISTA"/>
    <n v="318.8"/>
    <d v="2024-09-01T00:00:00"/>
    <x v="4"/>
    <m/>
    <s v="PD-PRC-2022/02453"/>
    <m/>
    <s v="2 - FATURADO"/>
    <n v="615"/>
    <x v="2"/>
    <x v="14"/>
    <m/>
  </r>
  <r>
    <x v="5934"/>
    <s v="45.192.275/0001-02"/>
    <s v="ND-POUPATEMPO 4.0"/>
    <n v="4932"/>
    <d v="2024-10-03T00:00:00"/>
    <s v="PPT00700"/>
    <s v="PPT00700"/>
    <d v="2024-10-01T00:00:00"/>
    <n v="20337.72"/>
    <d v="2024-11-02T00:00:00"/>
    <s v="PPT00700"/>
    <s v="PP00700"/>
    <s v="IMPLANTACAO E OPERACAO DO POUPATEMPO CACHOEIRA PAULISTA"/>
    <n v="20337.72"/>
    <d v="2024-10-01T00:00:00"/>
    <x v="4"/>
    <m/>
    <s v="PD-PRC-2022/02453"/>
    <m/>
    <s v="2 - FATURADO"/>
    <n v="605"/>
    <x v="2"/>
    <x v="14"/>
    <m/>
  </r>
  <r>
    <x v="5934"/>
    <s v="45.192.275/0001-02"/>
    <s v="ND-POUPATEMPO 4.0"/>
    <n v="5051"/>
    <d v="2024-11-05T00:00:00"/>
    <s v="PPT00700"/>
    <s v="PPT00700"/>
    <d v="2024-11-01T00:00:00"/>
    <n v="20337.72"/>
    <d v="2024-12-05T00:00:00"/>
    <s v="PPT00700"/>
    <s v="PP00700"/>
    <s v="IMPLANTACAO E OPERACAO DO POUPATEMPO CACHOEIRA PAULISTA"/>
    <n v="20337.72"/>
    <d v="2024-11-01T00:00:00"/>
    <x v="4"/>
    <m/>
    <s v="PD-PRC-2022/02453"/>
    <m/>
    <s v="2 - FATURADO"/>
    <n v="572"/>
    <x v="2"/>
    <x v="14"/>
    <m/>
  </r>
  <r>
    <x v="5934"/>
    <s v="45.192.275/0001-02"/>
    <s v="ND-POUPATEMPO 4.0"/>
    <n v="5330"/>
    <d v="2024-12-04T00:00:00"/>
    <s v="PPT00700"/>
    <s v="PPT00700"/>
    <d v="2024-12-01T00:00:00"/>
    <n v="20337.72"/>
    <d v="2025-01-03T00:00:00"/>
    <s v="PPT00700"/>
    <s v="PP00700"/>
    <s v="IMPLANTACAO E OPERACAO DO POUPATEMPO CACHOEIRA PAULISTA"/>
    <n v="20337.72"/>
    <d v="2024-12-01T00:00:00"/>
    <x v="4"/>
    <m/>
    <s v="PD-PRC-2022/02453"/>
    <m/>
    <s v="2 - FATURADO"/>
    <n v="543"/>
    <x v="2"/>
    <x v="14"/>
    <m/>
  </r>
  <r>
    <x v="5934"/>
    <s v="45.192.275/0001-02"/>
    <s v="ND-POUPATEMPO 4.0"/>
    <n v="5653"/>
    <d v="2025-02-05T00:00:00"/>
    <s v="PPT00700"/>
    <s v="PPT00700"/>
    <d v="2025-02-01T00:00:00"/>
    <n v="20337.72"/>
    <d v="2025-03-07T00:00:00"/>
    <s v="PPT00700"/>
    <s v="PP00700"/>
    <s v="IMPLANTACAO E OPERACAO DO POUPATEMPO CACHOEIRA PAULISTA"/>
    <n v="20337.72"/>
    <d v="2025-02-01T00:00:00"/>
    <x v="4"/>
    <m/>
    <s v="PD-PRC-2022/02453"/>
    <m/>
    <s v="2 - FATURADO"/>
    <n v="480"/>
    <x v="2"/>
    <x v="14"/>
    <m/>
  </r>
  <r>
    <x v="5934"/>
    <s v="45.192.275/0001-02"/>
    <s v="NF SERVICOS DO"/>
    <n v="312956"/>
    <d v="2025-02-24T00:00:00"/>
    <n v="319575"/>
    <d v="2025-02-25T00:00:00"/>
    <m/>
    <n v="2323.19"/>
    <d v="2025-03-27T00:00:00"/>
    <s v="E0230965"/>
    <s v="PD023965"/>
    <s v="Serviços de Publicidade Eletrônica"/>
    <n v="1420.97"/>
    <m/>
    <x v="4"/>
    <m/>
    <m/>
    <m/>
    <s v="2 - FATURADO"/>
    <n v="460"/>
    <x v="2"/>
    <x v="0"/>
    <m/>
  </r>
  <r>
    <x v="5934"/>
    <s v="45.192.275/0001-02"/>
    <s v="NF SERVICOS DO"/>
    <n v="313417"/>
    <d v="2025-02-25T00:00:00"/>
    <n v="320040"/>
    <d v="2025-02-26T00:00:00"/>
    <m/>
    <n v="2157.25"/>
    <d v="2025-03-28T00:00:00"/>
    <s v="E0230965"/>
    <s v="PD023965"/>
    <s v="Serviços de Publicidade Eletrônica"/>
    <n v="2053.6999999999998"/>
    <m/>
    <x v="4"/>
    <m/>
    <m/>
    <m/>
    <s v="2 - FATURADO"/>
    <n v="459"/>
    <x v="2"/>
    <x v="0"/>
    <m/>
  </r>
  <r>
    <x v="5934"/>
    <s v="45.192.275/0001-02"/>
    <s v="ND-POUPATEMPO 4.0"/>
    <n v="5723"/>
    <d v="2025-03-11T00:00:00"/>
    <s v="PPT00700"/>
    <s v="PPT00700"/>
    <d v="2025-03-01T00:00:00"/>
    <n v="20337.72"/>
    <d v="2025-04-10T00:00:00"/>
    <s v="PPT00700"/>
    <s v="PP00700"/>
    <s v="IMPLANTACAO E OPERACAO DO POUPATEMPO CACHOEIRA PAULISTA"/>
    <n v="19389.86"/>
    <d v="2025-03-01T00:00:00"/>
    <x v="4"/>
    <m/>
    <s v="PD-PRC-2022/02453"/>
    <m/>
    <s v="2 - FATURADO"/>
    <n v="446"/>
    <x v="2"/>
    <x v="14"/>
    <m/>
  </r>
  <r>
    <x v="5934"/>
    <s v="45.192.275/0001-02"/>
    <s v="ND-POUPATEMPO 4.0"/>
    <n v="5937"/>
    <d v="2025-04-03T00:00:00"/>
    <s v="PPT00700"/>
    <s v="PPT00700"/>
    <d v="2025-04-01T00:00:00"/>
    <n v="20337.72"/>
    <d v="2025-05-03T00:00:00"/>
    <s v="PPT00700"/>
    <s v="PP00700"/>
    <s v="IMPLANTACAO E OPERACAO DO POUPATEMPO CACHOEIRA PAULISTA"/>
    <n v="20337.72"/>
    <d v="2025-04-01T00:00:00"/>
    <x v="4"/>
    <m/>
    <s v="PD-PRC-2022/02453"/>
    <m/>
    <s v="2 - FATURADO"/>
    <n v="423"/>
    <x v="2"/>
    <x v="14"/>
    <m/>
  </r>
  <r>
    <x v="5934"/>
    <s v="45.192.275/0001-02"/>
    <s v="ND-POUPATEMPO 4.0"/>
    <n v="6157"/>
    <d v="2025-05-06T00:00:00"/>
    <s v="PPT00700"/>
    <s v="PPT00700"/>
    <d v="2025-05-01T00:00:00"/>
    <n v="20337.72"/>
    <d v="2025-06-05T00:00:00"/>
    <s v="PPT00700"/>
    <s v="PP00700"/>
    <s v="IMPLANTACAO E OPERACAO DO POUPATEMPO CACHOEIRA PAULISTA"/>
    <n v="20337.72"/>
    <d v="2025-05-01T00:00:00"/>
    <x v="4"/>
    <m/>
    <s v="PD-PRC-2022/02453"/>
    <m/>
    <s v="2 - FATURADO"/>
    <n v="390"/>
    <x v="2"/>
    <x v="14"/>
    <m/>
  </r>
  <r>
    <x v="5934"/>
    <s v="45.192.275/0001-02"/>
    <s v="ND-POUPATEMPO 4.0"/>
    <n v="6436"/>
    <d v="2025-06-04T00:00:00"/>
    <s v="PPT00700"/>
    <s v="PPT00700"/>
    <d v="2025-06-01T00:00:00"/>
    <n v="20337.72"/>
    <d v="2025-07-04T00:00:00"/>
    <s v="PPT00700"/>
    <s v="PP00700"/>
    <s v="IMPLANTACAO E OPERACAO DO POUPATEMPO CACHOEIRA PAULISTA"/>
    <n v="20337.72"/>
    <d v="2025-06-01T00:00:00"/>
    <x v="4"/>
    <m/>
    <s v="PD-PRC-2022/02453"/>
    <m/>
    <s v="2 - FATURADO"/>
    <n v="361"/>
    <x v="4"/>
    <x v="14"/>
    <m/>
  </r>
  <r>
    <x v="5934"/>
    <s v="45.192.275/0001-02"/>
    <s v="ND-POUPATEMPO 4.0"/>
    <n v="6467"/>
    <d v="2025-07-03T00:00:00"/>
    <s v="PPT00700"/>
    <s v="PPT00700"/>
    <d v="2025-07-01T00:00:00"/>
    <n v="20337.72"/>
    <d v="2025-08-02T00:00:00"/>
    <s v="PPT00700"/>
    <s v="PP00700"/>
    <s v="IMPLANTACAO E OPERACAO DO POUPATEMPO CACHOEIRA PAULISTA"/>
    <n v="20337.72"/>
    <d v="2025-07-01T00:00:00"/>
    <x v="4"/>
    <m/>
    <s v="PD-PRC-2022/02453"/>
    <m/>
    <s v="2 - FATURADO"/>
    <n v="332"/>
    <x v="4"/>
    <x v="14"/>
    <m/>
  </r>
  <r>
    <x v="5934"/>
    <s v="45.192.275/0001-02"/>
    <s v="ND-POUPATEMPO 4.0"/>
    <n v="6750"/>
    <d v="2025-08-05T00:00:00"/>
    <s v="PPT00700"/>
    <s v="PPT00700"/>
    <d v="2025-08-01T00:00:00"/>
    <n v="20337.72"/>
    <d v="2025-09-04T00:00:00"/>
    <s v="PPT00700"/>
    <s v="PP00700"/>
    <s v="IMPLANTACAO E OPERACAO DO POUPATEMPO CACHOEIRA PAULISTA"/>
    <n v="20337.72"/>
    <d v="2025-08-01T00:00:00"/>
    <x v="4"/>
    <m/>
    <s v="PD-PRC-2022/02453"/>
    <m/>
    <s v="2 - FATURADO"/>
    <n v="299"/>
    <x v="4"/>
    <x v="14"/>
    <m/>
  </r>
  <r>
    <x v="5934"/>
    <s v="45.192.275/0001-02"/>
    <s v="ND-POUPATEMPO 4.0"/>
    <n v="6939"/>
    <d v="2025-09-03T00:00:00"/>
    <s v="PPT00700"/>
    <s v="PPT00700"/>
    <d v="2025-09-01T00:00:00"/>
    <n v="20337.72"/>
    <d v="2025-10-03T00:00:00"/>
    <s v="PPT00700"/>
    <s v="PP00700"/>
    <s v="IMPLANTACAO E OPERACAO DO POUPATEMPO CACHOEIRA PAULISTA"/>
    <n v="20337.72"/>
    <d v="2025-09-01T00:00:00"/>
    <x v="4"/>
    <m/>
    <s v="PD-PRC-2022/02453"/>
    <m/>
    <s v="2 - FATURADO"/>
    <n v="270"/>
    <x v="4"/>
    <x v="14"/>
    <m/>
  </r>
  <r>
    <x v="5934"/>
    <s v="45.192.275/0001-02"/>
    <s v="ND-POUPATEMPO 4.0"/>
    <n v="6999"/>
    <d v="2025-09-24T00:00:00"/>
    <s v="PPT00700"/>
    <s v="PPT00700"/>
    <d v="2025-09-01T00:00:00"/>
    <n v="1936.68"/>
    <d v="2025-10-24T00:00:00"/>
    <s v="PPT00700"/>
    <s v="PP00700"/>
    <s v="IMPLANTACAO E OPERACAO DO POUPATEMPO CACHOEIRA PAULISTA"/>
    <n v="1936.68"/>
    <d v="2025-09-01T00:00:00"/>
    <x v="4"/>
    <m/>
    <s v="PD-PRC-2022/02453"/>
    <m/>
    <s v="2 - FATURADO"/>
    <n v="249"/>
    <x v="4"/>
    <x v="14"/>
    <m/>
  </r>
  <r>
    <x v="5934"/>
    <s v="45.192.275/0001-02"/>
    <s v="ND-POUPATEMPO 4.0"/>
    <n v="7114"/>
    <d v="2025-10-06T00:00:00"/>
    <s v="PPT00700"/>
    <s v="PPT00700"/>
    <d v="2025-10-01T00:00:00"/>
    <n v="21338.34"/>
    <d v="2025-11-05T00:00:00"/>
    <s v="PPT00700"/>
    <s v="PP00700"/>
    <s v="IMPLANTACAO E OPERACAO DO POUPATEMPO CACHOEIRA PAULISTA"/>
    <n v="21338.34"/>
    <d v="2025-10-01T00:00:00"/>
    <x v="4"/>
    <m/>
    <s v="PD-PRC-2022/02453"/>
    <m/>
    <s v="2 - FATURADO"/>
    <n v="237"/>
    <x v="4"/>
    <x v="14"/>
    <m/>
  </r>
  <r>
    <x v="5934"/>
    <s v="45.192.275/0001-02"/>
    <s v="ND-POUPATEMPO 4.0"/>
    <n v="7226"/>
    <d v="2025-11-05T00:00:00"/>
    <s v="PPT00700"/>
    <s v="PPT00700"/>
    <d v="2025-11-01T00:00:00"/>
    <n v="21338.34"/>
    <d v="2025-12-05T00:00:00"/>
    <s v="PPT00700"/>
    <s v="PP00700"/>
    <s v="IMPLANTACAO E OPERACAO DO POUPATEMPO CACHOEIRA PAULISTA"/>
    <n v="21338.34"/>
    <d v="2025-11-01T00:00:00"/>
    <x v="4"/>
    <m/>
    <s v="PD-PRC-2022/02453"/>
    <m/>
    <s v="2 - FATURADO"/>
    <n v="207"/>
    <x v="4"/>
    <x v="14"/>
    <m/>
  </r>
  <r>
    <x v="5934"/>
    <s v="45.192.275/0001-02"/>
    <s v="ND-POUPATEMPO 4.0"/>
    <n v="7523"/>
    <d v="2025-12-03T00:00:00"/>
    <s v="PPT00700"/>
    <s v="PPT00700"/>
    <d v="2025-12-01T00:00:00"/>
    <n v="21338.34"/>
    <d v="2026-01-02T00:00:00"/>
    <s v="PPT00700"/>
    <s v="PP00700"/>
    <s v="IMPLANTACAO E OPERACAO DO POUPATEMPO CACHOEIRA PAULISTA"/>
    <n v="21338.34"/>
    <d v="2025-12-01T00:00:00"/>
    <x v="4"/>
    <m/>
    <s v="PD-PRC-2022/02453"/>
    <m/>
    <s v="2 - FATURADO"/>
    <n v="179"/>
    <x v="8"/>
    <x v="14"/>
    <m/>
  </r>
  <r>
    <x v="5934"/>
    <s v="45.192.275/0001-02"/>
    <s v="ND-POUPATEMPO 4.0"/>
    <n v="7698"/>
    <d v="2026-01-07T00:00:00"/>
    <s v="PPT00700"/>
    <s v="PPT00700"/>
    <d v="2026-01-01T00:00:00"/>
    <n v="21338.34"/>
    <d v="2026-02-06T00:00:00"/>
    <s v="PPT00700"/>
    <s v="PP00700"/>
    <s v="IMPLANTACAO E OPERACAO DO POUPATEMPO CACHOEIRA PAULISTA"/>
    <n v="21338.34"/>
    <d v="2026-01-01T00:00:00"/>
    <x v="4"/>
    <m/>
    <s v="PD-PRC-2022/02453"/>
    <m/>
    <s v="2 - FATURADO"/>
    <n v="144"/>
    <x v="5"/>
    <x v="14"/>
    <m/>
  </r>
  <r>
    <x v="5934"/>
    <s v="45.192.275/0001-02"/>
    <s v="ND-POUPATEMPO 4.0"/>
    <n v="7840"/>
    <d v="2026-02-04T00:00:00"/>
    <s v="PPT00700"/>
    <s v="PPT00700"/>
    <d v="2026-02-01T00:00:00"/>
    <n v="21338.34"/>
    <d v="2026-03-06T00:00:00"/>
    <s v="PPT00700"/>
    <s v="PP00700"/>
    <s v="IMPLANTACAO E OPERACAO DO POUPATEMPO CACHOEIRA PAULISTA"/>
    <n v="21338.34"/>
    <d v="2026-02-01T00:00:00"/>
    <x v="4"/>
    <m/>
    <s v="PD-PRC-2022/02453"/>
    <m/>
    <s v="2 - FATURADO"/>
    <n v="116"/>
    <x v="6"/>
    <x v="14"/>
    <m/>
  </r>
  <r>
    <x v="5934"/>
    <s v="45.192.275/0001-02"/>
    <s v="ND-POUPATEMPO 4.0"/>
    <n v="7961"/>
    <d v="2026-03-04T00:00:00"/>
    <s v="PPT00700"/>
    <s v="PPT00700"/>
    <d v="2026-03-01T00:00:00"/>
    <n v="21338.34"/>
    <d v="2026-04-03T00:00:00"/>
    <s v="PPT00700"/>
    <s v="PP00700"/>
    <s v="IMPLANTACAO E OPERACAO DO POUPATEMPO CACHOEIRA PAULISTA"/>
    <n v="21338.34"/>
    <d v="2026-03-01T00:00:00"/>
    <x v="4"/>
    <m/>
    <s v="PD-PRC-2022/02453"/>
    <m/>
    <s v="2 - FATURADO"/>
    <n v="88"/>
    <x v="7"/>
    <x v="14"/>
    <m/>
  </r>
  <r>
    <x v="5934"/>
    <s v="45.192.275/0001-02"/>
    <s v="ND-POUPATEMPO 4.0"/>
    <n v="8180"/>
    <d v="2026-04-06T00:00:00"/>
    <s v="PPT00700"/>
    <s v="PPT00700"/>
    <d v="2026-04-01T00:00:00"/>
    <n v="21338.34"/>
    <d v="2026-05-06T00:00:00"/>
    <s v="PPT00700"/>
    <s v="PP00700"/>
    <s v="IMPLANTACAO E OPERACAO DO POUPATEMPO CACHOEIRA PAULISTA"/>
    <n v="21338.34"/>
    <d v="2026-04-01T00:00:00"/>
    <x v="4"/>
    <m/>
    <s v="PD-PRC-2022/02453"/>
    <m/>
    <s v="2 - FATURADO"/>
    <n v="55"/>
    <x v="3"/>
    <x v="14"/>
    <m/>
  </r>
  <r>
    <x v="5934"/>
    <s v="45.192.275/0001-02"/>
    <s v="ND-POUPATEMPO 4.0"/>
    <n v="8317"/>
    <d v="2026-05-06T00:00:00"/>
    <s v="PPT00700"/>
    <s v="PPT00700"/>
    <d v="2026-05-01T00:00:00"/>
    <n v="21338.34"/>
    <d v="2026-06-05T00:00:00"/>
    <s v="PPT00700"/>
    <s v="PP00700"/>
    <s v="IMPLANTACAO E OPERACAO DO POUPATEMPO CACHOEIRA PAULISTA"/>
    <n v="21338.34"/>
    <d v="2026-05-01T00:00:00"/>
    <x v="4"/>
    <m/>
    <s v="PD-PRC-2022/02453"/>
    <m/>
    <s v="2 - FATURADO"/>
    <n v="25"/>
    <x v="0"/>
    <x v="14"/>
    <m/>
  </r>
  <r>
    <x v="5934"/>
    <s v="45.192.275/0001-02"/>
    <s v="ND-POUPATEMPO 4.0"/>
    <n v="8518"/>
    <d v="2026-06-03T00:00:00"/>
    <s v="PPT00700"/>
    <s v="PPT00700"/>
    <d v="2026-06-01T00:00:00"/>
    <n v="21338.34"/>
    <d v="2026-07-03T00:00:00"/>
    <s v="PPT00700"/>
    <s v="PP00700"/>
    <s v="IMPLANTACAO E OPERACAO DO POUPATEMPO CACHOEIRA PAULISTA"/>
    <n v="21338.34"/>
    <d v="2026-06-01T00:00:00"/>
    <x v="4"/>
    <m/>
    <s v="PD-PRC-2022/02453"/>
    <m/>
    <s v="2 - FATURADO"/>
    <n v="0"/>
    <x v="1"/>
    <x v="14"/>
    <m/>
  </r>
  <r>
    <x v="5935"/>
    <s v="45.192.564/0001-01"/>
    <s v="NF SERVICOS DO"/>
    <n v="404646"/>
    <d v="2026-05-31T00:00:00"/>
    <n v="412241"/>
    <d v="2026-06-02T00:00:00"/>
    <m/>
    <n v="460.95"/>
    <d v="2026-06-30T00:00:00"/>
    <s v="E0265057"/>
    <s v="PD265057"/>
    <s v="Serviços de Publicidade Eletrônica"/>
    <n v="438.82"/>
    <m/>
    <x v="0"/>
    <m/>
    <m/>
    <m/>
    <s v="2 - FATURADO"/>
    <n v="1"/>
    <x v="0"/>
    <x v="0"/>
    <m/>
  </r>
  <r>
    <x v="5935"/>
    <s v="45.192.564/0001-01"/>
    <s v="NF SERVICOS DO"/>
    <n v="405470"/>
    <d v="2026-06-01T00:00:00"/>
    <n v="412374"/>
    <d v="2026-06-03T00:00:00"/>
    <m/>
    <n v="276.57"/>
    <d v="2026-07-01T00:00:00"/>
    <s v="E0265057"/>
    <s v="PD265057"/>
    <s v="Serviços de Publicidade Eletrônica"/>
    <n v="263.29000000000002"/>
    <m/>
    <x v="0"/>
    <m/>
    <m/>
    <m/>
    <s v="2 - FATURADO"/>
    <n v="0"/>
    <x v="1"/>
    <x v="0"/>
    <m/>
  </r>
  <r>
    <x v="5935"/>
    <s v="45.192.564/0001-01"/>
    <s v="NF SERVICOS DO"/>
    <n v="405512"/>
    <d v="2026-06-01T00:00:00"/>
    <n v="412446"/>
    <d v="2026-06-03T00:00:00"/>
    <m/>
    <n v="230.47"/>
    <d v="2026-07-01T00:00:00"/>
    <s v="E0265057"/>
    <s v="PD265057"/>
    <s v="Serviços de Publicidade Eletrônica"/>
    <n v="219.41"/>
    <m/>
    <x v="0"/>
    <m/>
    <m/>
    <m/>
    <s v="2 - FATURADO"/>
    <n v="0"/>
    <x v="1"/>
    <x v="0"/>
    <m/>
  </r>
  <r>
    <x v="5935"/>
    <s v="45.192.564/0001-01"/>
    <s v="NF SERVICOS DO"/>
    <n v="406882"/>
    <d v="2026-06-09T00:00:00"/>
    <n v="413588"/>
    <d v="2026-06-09T00:00:00"/>
    <m/>
    <n v="737.52"/>
    <d v="2026-07-09T00:00:00"/>
    <s v="E0265057"/>
    <s v="PD265057"/>
    <s v="Serviços de Publicidade Eletrônica"/>
    <n v="702.12"/>
    <m/>
    <x v="0"/>
    <m/>
    <m/>
    <m/>
    <s v="2 - FATURADO"/>
    <n v="0"/>
    <x v="1"/>
    <x v="0"/>
    <m/>
  </r>
  <r>
    <x v="5935"/>
    <s v="45.192.564/0001-01"/>
    <s v="NF SERVICOS DO"/>
    <n v="407649"/>
    <d v="2026-06-12T00:00:00"/>
    <n v="414543"/>
    <d v="2026-06-12T00:00:00"/>
    <m/>
    <n v="230.47"/>
    <d v="2026-07-12T00:00:00"/>
    <s v="E0265057"/>
    <s v="PD265057"/>
    <s v="Serviços de Publicidade Eletrônica"/>
    <n v="219.41"/>
    <m/>
    <x v="0"/>
    <m/>
    <m/>
    <m/>
    <s v="2 - FATURADO"/>
    <n v="0"/>
    <x v="1"/>
    <x v="0"/>
    <m/>
  </r>
  <r>
    <x v="5935"/>
    <s v="45.192.564/0001-01"/>
    <s v="NF SERVICOS DO"/>
    <n v="407894"/>
    <d v="2026-06-15T00:00:00"/>
    <n v="414659"/>
    <d v="2026-06-15T00:00:00"/>
    <m/>
    <n v="322.66000000000003"/>
    <d v="2026-07-15T00:00:00"/>
    <s v="E0265057"/>
    <s v="PD265057"/>
    <s v="Serviços de Publicidade Eletrônica"/>
    <n v="307.17"/>
    <m/>
    <x v="0"/>
    <m/>
    <m/>
    <m/>
    <s v="2 - FATURADO"/>
    <n v="0"/>
    <x v="1"/>
    <x v="0"/>
    <m/>
  </r>
  <r>
    <x v="5935"/>
    <s v="45.192.564/0001-01"/>
    <s v="NF SERVICOS DO"/>
    <n v="408347"/>
    <d v="2026-06-16T00:00:00"/>
    <n v="415176"/>
    <d v="2026-06-16T00:00:00"/>
    <m/>
    <n v="230.47"/>
    <d v="2026-07-16T00:00:00"/>
    <s v="E0265057"/>
    <s v="PD265057"/>
    <s v="Serviços de Publicidade Eletrônica"/>
    <n v="219.41"/>
    <m/>
    <x v="0"/>
    <m/>
    <m/>
    <m/>
    <s v="2 - FATURADO"/>
    <n v="0"/>
    <x v="1"/>
    <x v="0"/>
    <m/>
  </r>
  <r>
    <x v="5935"/>
    <s v="45.192.564/0001-01"/>
    <s v="NF SERVICOS DO"/>
    <n v="408734"/>
    <d v="2026-06-18T00:00:00"/>
    <n v="415741"/>
    <d v="2026-06-18T00:00:00"/>
    <m/>
    <n v="507.04"/>
    <d v="2026-07-18T00:00:00"/>
    <s v="E0265057"/>
    <s v="PD265057"/>
    <s v="Serviços de Publicidade Eletrônica"/>
    <n v="482.7"/>
    <m/>
    <x v="0"/>
    <m/>
    <m/>
    <m/>
    <s v="2 - FATURADO"/>
    <n v="0"/>
    <x v="1"/>
    <x v="0"/>
    <m/>
  </r>
  <r>
    <x v="5935"/>
    <s v="45.192.564/0001-01"/>
    <s v="NF SERVICOS DO"/>
    <n v="408802"/>
    <d v="2026-06-18T00:00:00"/>
    <n v="415554"/>
    <d v="2026-06-18T00:00:00"/>
    <m/>
    <n v="553.14"/>
    <d v="2026-07-18T00:00:00"/>
    <s v="E0265057"/>
    <s v="PD265057"/>
    <s v="Serviços de Publicidade Eletrônica"/>
    <n v="526.59"/>
    <m/>
    <x v="0"/>
    <m/>
    <m/>
    <m/>
    <s v="2 - FATURADO"/>
    <n v="0"/>
    <x v="1"/>
    <x v="0"/>
    <m/>
  </r>
  <r>
    <x v="5935"/>
    <s v="45.192.564/0001-01"/>
    <s v="NF SERVICOS DO"/>
    <n v="409683"/>
    <d v="2026-06-23T00:00:00"/>
    <n v="416692"/>
    <d v="2026-06-24T00:00:00"/>
    <m/>
    <n v="460.95"/>
    <d v="2026-07-24T00:00:00"/>
    <s v="E0265057"/>
    <s v="PD265057"/>
    <s v="Serviços de Publicidade Eletrônica"/>
    <n v="438.82"/>
    <m/>
    <x v="0"/>
    <m/>
    <m/>
    <m/>
    <s v="2 - FATURADO"/>
    <n v="0"/>
    <x v="1"/>
    <x v="0"/>
    <m/>
  </r>
  <r>
    <x v="5935"/>
    <s v="45.192.564/0001-01"/>
    <s v="NF SERVICOS DO"/>
    <n v="410079"/>
    <d v="2026-06-24T00:00:00"/>
    <n v="416961"/>
    <d v="2026-06-24T00:00:00"/>
    <m/>
    <n v="230.47"/>
    <d v="2026-07-24T00:00:00"/>
    <s v="E0265057"/>
    <s v="PD265057"/>
    <s v="Serviços de Publicidade Eletrônica"/>
    <n v="219.41"/>
    <m/>
    <x v="0"/>
    <m/>
    <m/>
    <m/>
    <s v="2 - FATURADO"/>
    <n v="0"/>
    <x v="1"/>
    <x v="0"/>
    <m/>
  </r>
  <r>
    <x v="5936"/>
    <s v="45.195.823/0001-58"/>
    <s v="NF SERVICOS DO"/>
    <n v="406626"/>
    <d v="2026-06-08T00:00:00"/>
    <n v="413537"/>
    <d v="2026-06-09T00:00:00"/>
    <m/>
    <n v="184.38"/>
    <d v="2026-07-08T00:00:00"/>
    <s v="E0230995"/>
    <s v="PD023976"/>
    <s v="Serviços de Publicidade Eletrônica"/>
    <n v="175.53"/>
    <m/>
    <x v="0"/>
    <m/>
    <m/>
    <m/>
    <s v="2 - FATURADO"/>
    <n v="0"/>
    <x v="1"/>
    <x v="0"/>
    <m/>
  </r>
  <r>
    <x v="5936"/>
    <s v="45.195.823/0001-58"/>
    <s v="NF SERVICOS DO"/>
    <n v="406957"/>
    <d v="2026-06-10T00:00:00"/>
    <n v="413805"/>
    <d v="2026-06-10T00:00:00"/>
    <m/>
    <n v="230.47"/>
    <d v="2026-07-10T00:00:00"/>
    <s v="E0230995"/>
    <s v="PD023976"/>
    <s v="Serviços de Publicidade Eletrônica"/>
    <n v="219.41"/>
    <m/>
    <x v="0"/>
    <m/>
    <m/>
    <m/>
    <s v="2 - FATURADO"/>
    <n v="0"/>
    <x v="1"/>
    <x v="0"/>
    <m/>
  </r>
  <r>
    <x v="5936"/>
    <s v="45.195.823/0001-58"/>
    <s v="NF SERVICOS DO"/>
    <n v="407701"/>
    <d v="2026-06-12T00:00:00"/>
    <n v="414362"/>
    <d v="2026-06-12T00:00:00"/>
    <m/>
    <n v="230.47"/>
    <d v="2026-07-12T00:00:00"/>
    <s v="E0230995"/>
    <s v="PD023976"/>
    <s v="Serviços de Publicidade Eletrônica"/>
    <n v="219.41"/>
    <m/>
    <x v="0"/>
    <m/>
    <m/>
    <m/>
    <s v="2 - FATURADO"/>
    <n v="0"/>
    <x v="1"/>
    <x v="0"/>
    <m/>
  </r>
  <r>
    <x v="5936"/>
    <s v="45.195.823/0001-58"/>
    <s v="NF SERVICOS DO"/>
    <n v="409179"/>
    <d v="2026-06-19T00:00:00"/>
    <n v="415934"/>
    <d v="2026-06-19T00:00:00"/>
    <m/>
    <n v="276.57"/>
    <d v="2026-07-19T00:00:00"/>
    <s v="E0230995"/>
    <s v="PD023976"/>
    <s v="Serviços de Publicidade Eletrônica"/>
    <n v="263.29000000000002"/>
    <m/>
    <x v="0"/>
    <m/>
    <m/>
    <m/>
    <s v="2 - FATURADO"/>
    <n v="0"/>
    <x v="1"/>
    <x v="0"/>
    <m/>
  </r>
  <r>
    <x v="5936"/>
    <s v="45.195.823/0001-58"/>
    <s v="NF SERVICOS DO"/>
    <n v="409892"/>
    <d v="2026-06-24T00:00:00"/>
    <n v="416937"/>
    <d v="2026-06-24T00:00:00"/>
    <m/>
    <n v="184.38"/>
    <d v="2026-07-24T00:00:00"/>
    <s v="E0230995"/>
    <s v="PD023976"/>
    <s v="Serviços de Publicidade Eletrônica"/>
    <n v="175.53"/>
    <m/>
    <x v="0"/>
    <m/>
    <m/>
    <m/>
    <s v="2 - FATURADO"/>
    <n v="0"/>
    <x v="1"/>
    <x v="0"/>
    <m/>
  </r>
  <r>
    <x v="5936"/>
    <s v="45.195.823/0001-58"/>
    <s v="NF SERVICOS DO"/>
    <n v="409938"/>
    <d v="2026-06-24T00:00:00"/>
    <n v="416998"/>
    <d v="2026-06-24T00:00:00"/>
    <m/>
    <n v="322.66000000000003"/>
    <d v="2026-07-24T00:00:00"/>
    <s v="E0230995"/>
    <s v="PD023976"/>
    <s v="Serviços de Publicidade Eletrônica"/>
    <n v="307.17"/>
    <m/>
    <x v="0"/>
    <m/>
    <m/>
    <m/>
    <s v="2 - FATURADO"/>
    <n v="0"/>
    <x v="1"/>
    <x v="0"/>
    <m/>
  </r>
  <r>
    <x v="5936"/>
    <s v="45.195.823/0001-58"/>
    <s v="NF SERVICOS DO"/>
    <n v="409949"/>
    <d v="2026-06-24T00:00:00"/>
    <n v="416848"/>
    <d v="2026-06-24T00:00:00"/>
    <m/>
    <n v="276.57"/>
    <d v="2026-07-24T00:00:00"/>
    <s v="E0230995"/>
    <s v="PD023976"/>
    <s v="Serviços de Publicidade Eletrônica"/>
    <n v="263.29000000000002"/>
    <m/>
    <x v="0"/>
    <m/>
    <m/>
    <m/>
    <s v="2 - FATURADO"/>
    <n v="0"/>
    <x v="1"/>
    <x v="0"/>
    <m/>
  </r>
  <r>
    <x v="5936"/>
    <s v="45.195.823/0001-58"/>
    <s v="NF SERVICOS DO"/>
    <n v="409995"/>
    <d v="2026-06-24T00:00:00"/>
    <n v="416836"/>
    <d v="2026-06-24T00:00:00"/>
    <m/>
    <n v="230.47"/>
    <d v="2026-07-24T00:00:00"/>
    <s v="E0230995"/>
    <s v="PD023976"/>
    <s v="Serviços de Publicidade Eletrônica"/>
    <n v="219.41"/>
    <m/>
    <x v="0"/>
    <m/>
    <m/>
    <m/>
    <s v="2 - FATURADO"/>
    <n v="0"/>
    <x v="1"/>
    <x v="0"/>
    <m/>
  </r>
  <r>
    <x v="5936"/>
    <s v="45.195.823/0001-58"/>
    <s v="NF SERVICOS DO"/>
    <n v="410130"/>
    <d v="2026-06-24T00:00:00"/>
    <n v="416960"/>
    <d v="2026-06-24T00:00:00"/>
    <m/>
    <n v="368.76"/>
    <d v="2026-07-24T00:00:00"/>
    <s v="E0230995"/>
    <s v="PD023976"/>
    <s v="Serviços de Publicidade Eletrônica"/>
    <n v="351.06"/>
    <m/>
    <x v="0"/>
    <m/>
    <m/>
    <m/>
    <s v="2 - FATURADO"/>
    <n v="0"/>
    <x v="1"/>
    <x v="0"/>
    <m/>
  </r>
  <r>
    <x v="5936"/>
    <s v="45.195.823/0001-58"/>
    <s v="NF SERVICOS DO"/>
    <n v="410581"/>
    <d v="2026-06-26T00:00:00"/>
    <n v="417571"/>
    <d v="2026-06-26T00:00:00"/>
    <m/>
    <n v="276.57"/>
    <d v="2026-07-26T00:00:00"/>
    <s v="E0230995"/>
    <s v="PD023976"/>
    <s v="Serviços de Publicidade Eletrônica"/>
    <n v="263.29000000000002"/>
    <m/>
    <x v="0"/>
    <m/>
    <m/>
    <m/>
    <s v="2 - FATURADO"/>
    <n v="0"/>
    <x v="1"/>
    <x v="0"/>
    <m/>
  </r>
  <r>
    <x v="5936"/>
    <s v="45.195.823/0001-58"/>
    <s v="NF SERVICOS DO"/>
    <n v="410669"/>
    <d v="2026-06-26T00:00:00"/>
    <n v="417339"/>
    <d v="2026-06-26T00:00:00"/>
    <m/>
    <n v="184.38"/>
    <d v="2026-07-26T00:00:00"/>
    <s v="E0230995"/>
    <s v="PD023976"/>
    <s v="Serviços de Publicidade Eletrônica"/>
    <n v="175.53"/>
    <m/>
    <x v="0"/>
    <m/>
    <m/>
    <m/>
    <s v="2 - FATURADO"/>
    <n v="0"/>
    <x v="1"/>
    <x v="0"/>
    <m/>
  </r>
  <r>
    <x v="5936"/>
    <s v="45.195.823/0001-58"/>
    <s v="NF SERVICOS DO"/>
    <n v="411044"/>
    <d v="2026-06-30T00:00:00"/>
    <n v="418002"/>
    <d v="2026-06-30T00:00:00"/>
    <m/>
    <n v="276.57"/>
    <d v="2026-07-30T00:00:00"/>
    <s v="E0230995"/>
    <s v="PD023976"/>
    <s v="Serviços de Publicidade Eletrônica"/>
    <n v="263.29000000000002"/>
    <m/>
    <x v="0"/>
    <m/>
    <m/>
    <m/>
    <s v="2 - FATURADO"/>
    <n v="0"/>
    <x v="1"/>
    <x v="0"/>
    <m/>
  </r>
  <r>
    <x v="5937"/>
    <s v="45.195.963/0001-26"/>
    <s v="NF SERVICOS DO"/>
    <n v="399749"/>
    <d v="2026-05-05T00:00:00"/>
    <n v="406599"/>
    <d v="2026-05-06T00:00:00"/>
    <m/>
    <n v="414.85"/>
    <d v="2026-06-04T00:00:00"/>
    <s v="E0250899"/>
    <s v="PD025899"/>
    <s v="Serviços de Publicidade Eletrônica"/>
    <n v="394.94"/>
    <m/>
    <x v="0"/>
    <m/>
    <m/>
    <m/>
    <s v="2 - FATURADO"/>
    <n v="26"/>
    <x v="0"/>
    <x v="0"/>
    <m/>
  </r>
  <r>
    <x v="5937"/>
    <s v="45.195.963/0001-26"/>
    <s v="NF SERVICOS DO"/>
    <n v="399800"/>
    <d v="2026-05-06T00:00:00"/>
    <n v="406861"/>
    <d v="2026-05-06T00:00:00"/>
    <m/>
    <n v="230.47"/>
    <d v="2026-06-05T00:00:00"/>
    <s v="E0250899"/>
    <s v="PD025899"/>
    <s v="Serviços de Publicidade Eletrônica"/>
    <n v="219.41"/>
    <m/>
    <x v="0"/>
    <m/>
    <m/>
    <m/>
    <s v="2 - FATURADO"/>
    <n v="25"/>
    <x v="0"/>
    <x v="0"/>
    <m/>
  </r>
  <r>
    <x v="5937"/>
    <s v="45.195.963/0001-26"/>
    <s v="NF SERVICOS DO"/>
    <n v="399878"/>
    <d v="2026-05-06T00:00:00"/>
    <n v="406786"/>
    <d v="2026-05-06T00:00:00"/>
    <m/>
    <n v="414.85"/>
    <d v="2026-06-05T00:00:00"/>
    <s v="E0250899"/>
    <s v="PD025899"/>
    <s v="Serviços de Publicidade Eletrônica"/>
    <n v="394.94"/>
    <m/>
    <x v="0"/>
    <m/>
    <m/>
    <m/>
    <s v="2 - FATURADO"/>
    <n v="25"/>
    <x v="0"/>
    <x v="0"/>
    <m/>
  </r>
  <r>
    <x v="5937"/>
    <s v="45.195.963/0001-26"/>
    <s v="NF SERVICOS DO"/>
    <n v="406265"/>
    <d v="2026-06-08T00:00:00"/>
    <n v="413157"/>
    <d v="2026-06-08T00:00:00"/>
    <m/>
    <n v="460.95"/>
    <d v="2026-07-08T00:00:00"/>
    <s v="E0250899"/>
    <s v="PD025899"/>
    <s v="Serviços de Publicidade Eletrônica"/>
    <n v="438.82"/>
    <m/>
    <x v="0"/>
    <m/>
    <m/>
    <m/>
    <s v="2 - FATURADO"/>
    <n v="0"/>
    <x v="1"/>
    <x v="0"/>
    <m/>
  </r>
  <r>
    <x v="5937"/>
    <s v="45.195.963/0001-26"/>
    <s v="NF SERVICOS DO"/>
    <n v="409203"/>
    <d v="2026-06-19T00:00:00"/>
    <n v="415923"/>
    <d v="2026-06-19T00:00:00"/>
    <m/>
    <n v="322.66000000000003"/>
    <d v="2026-07-19T00:00:00"/>
    <s v="E0250899"/>
    <s v="PD025899"/>
    <s v="Serviços de Publicidade Eletrônica"/>
    <n v="307.17"/>
    <m/>
    <x v="0"/>
    <m/>
    <m/>
    <m/>
    <s v="2 - FATURADO"/>
    <n v="0"/>
    <x v="1"/>
    <x v="0"/>
    <m/>
  </r>
  <r>
    <x v="5937"/>
    <s v="45.195.963/0001-26"/>
    <s v="NF SERVICOS DO"/>
    <n v="410145"/>
    <d v="2026-06-24T00:00:00"/>
    <n v="416877"/>
    <d v="2026-06-24T00:00:00"/>
    <m/>
    <n v="414.85"/>
    <d v="2026-07-24T00:00:00"/>
    <s v="E0250899"/>
    <s v="PD025899"/>
    <s v="Serviços de Publicidade Eletrônica"/>
    <n v="394.94"/>
    <m/>
    <x v="0"/>
    <m/>
    <m/>
    <m/>
    <s v="2 - FATURADO"/>
    <n v="0"/>
    <x v="1"/>
    <x v="0"/>
    <m/>
  </r>
  <r>
    <x v="5937"/>
    <s v="45.195.963/0001-26"/>
    <s v="NF SERVICOS DO"/>
    <n v="410809"/>
    <d v="2026-06-29T00:00:00"/>
    <n v="417812"/>
    <d v="2026-06-29T00:00:00"/>
    <m/>
    <n v="414.85"/>
    <d v="2026-07-29T00:00:00"/>
    <s v="E0250899"/>
    <s v="PD025899"/>
    <s v="Serviços de Publicidade Eletrônica"/>
    <n v="394.94"/>
    <m/>
    <x v="0"/>
    <m/>
    <m/>
    <m/>
    <s v="2 - FATURADO"/>
    <n v="0"/>
    <x v="1"/>
    <x v="0"/>
    <m/>
  </r>
  <r>
    <x v="5938"/>
    <s v="45.196.698/0001-09"/>
    <s v="NF SERVICOS DO"/>
    <n v="402745"/>
    <d v="2026-05-20T00:00:00"/>
    <n v="409845"/>
    <d v="2026-05-20T00:00:00"/>
    <m/>
    <n v="599.23"/>
    <d v="2026-06-19T00:00:00"/>
    <m/>
    <m/>
    <s v="Serviços de Publicidade Eletrônica"/>
    <n v="570.47"/>
    <m/>
    <x v="0"/>
    <m/>
    <m/>
    <m/>
    <s v="2 - FATURADO"/>
    <n v="11"/>
    <x v="0"/>
    <x v="0"/>
    <m/>
  </r>
  <r>
    <x v="5938"/>
    <s v="45.196.698/0001-09"/>
    <s v="NF SERVICOS DO"/>
    <n v="404030"/>
    <d v="2026-05-26T00:00:00"/>
    <n v="410910"/>
    <d v="2026-05-26T00:00:00"/>
    <m/>
    <n v="230.47"/>
    <d v="2026-06-25T00:00:00"/>
    <s v="E0265020"/>
    <s v="PD265020"/>
    <s v="Serviços de Publicidade Eletrônica"/>
    <n v="219.41"/>
    <m/>
    <x v="0"/>
    <m/>
    <m/>
    <m/>
    <s v="2 - FATURADO"/>
    <n v="5"/>
    <x v="0"/>
    <x v="0"/>
    <m/>
  </r>
  <r>
    <x v="5938"/>
    <s v="45.196.698/0001-09"/>
    <s v="NF SERVICOS DO"/>
    <n v="405270"/>
    <d v="2026-05-31T00:00:00"/>
    <n v="411618"/>
    <d v="2026-06-01T00:00:00"/>
    <m/>
    <n v="553.14"/>
    <d v="2026-06-30T00:00:00"/>
    <s v="E0265020"/>
    <s v="PD265020"/>
    <s v="Serviços de Publicidade Eletrônica"/>
    <n v="526.59"/>
    <m/>
    <x v="0"/>
    <m/>
    <m/>
    <m/>
    <s v="2 - FATURADO"/>
    <n v="1"/>
    <x v="0"/>
    <x v="0"/>
    <m/>
  </r>
  <r>
    <x v="5938"/>
    <s v="45.196.698/0001-09"/>
    <s v="NF SERVICOS"/>
    <n v="212025"/>
    <d v="2026-06-10T00:00:00"/>
    <n v="2197732"/>
    <d v="2026-06-10T00:00:00"/>
    <d v="2026-05-01T00:00:00"/>
    <n v="679.2"/>
    <d v="2026-07-10T00:00:00"/>
    <s v="E0240693"/>
    <s v="PD024693"/>
    <s v="PREFEITURA CADASTRO"/>
    <n v="646.6"/>
    <d v="2026-05-01T00:00:00"/>
    <x v="0"/>
    <s v="069/2024"/>
    <s v="4026/2024"/>
    <s v="359.00008183/2024-28 - APPS\ITO"/>
    <s v="2 - FATURADO"/>
    <n v="0"/>
    <x v="1"/>
    <x v="1"/>
    <m/>
  </r>
  <r>
    <x v="5938"/>
    <s v="45.196.698/0001-09"/>
    <s v="NF SERVICOS DO"/>
    <n v="407831"/>
    <d v="2026-06-15T00:00:00"/>
    <n v="414907"/>
    <d v="2026-06-15T00:00:00"/>
    <m/>
    <n v="322.66000000000003"/>
    <d v="2026-07-15T00:00:00"/>
    <s v="E0265020"/>
    <s v="PD265020"/>
    <s v="Serviços de Publicidade Eletrônica"/>
    <n v="307.17"/>
    <m/>
    <x v="0"/>
    <m/>
    <m/>
    <m/>
    <s v="2 - FATURADO"/>
    <n v="0"/>
    <x v="1"/>
    <x v="0"/>
    <m/>
  </r>
  <r>
    <x v="5938"/>
    <s v="45.196.698/0001-09"/>
    <s v="NF SERVICOS DO"/>
    <n v="408738"/>
    <d v="2026-06-18T00:00:00"/>
    <n v="415725"/>
    <d v="2026-06-18T00:00:00"/>
    <m/>
    <n v="553.14"/>
    <d v="2026-07-18T00:00:00"/>
    <s v="E0265020"/>
    <s v="PD265020"/>
    <s v="Serviços de Publicidade Eletrônica"/>
    <n v="526.59"/>
    <m/>
    <x v="0"/>
    <m/>
    <m/>
    <m/>
    <s v="2 - FATURADO"/>
    <n v="0"/>
    <x v="1"/>
    <x v="0"/>
    <m/>
  </r>
  <r>
    <x v="5938"/>
    <s v="45.196.698/0001-09"/>
    <s v="NF SERVICOS DO"/>
    <n v="409108"/>
    <d v="2026-06-19T00:00:00"/>
    <n v="415929"/>
    <d v="2026-06-19T00:00:00"/>
    <m/>
    <n v="691.42"/>
    <d v="2026-07-19T00:00:00"/>
    <s v="E0265020"/>
    <s v="PD265020"/>
    <s v="Serviços de Publicidade Eletrônica"/>
    <n v="658.23"/>
    <m/>
    <x v="0"/>
    <m/>
    <m/>
    <m/>
    <s v="2 - FATURADO"/>
    <n v="0"/>
    <x v="1"/>
    <x v="0"/>
    <m/>
  </r>
  <r>
    <x v="5938"/>
    <s v="45.196.698/0001-09"/>
    <s v="NF SERVICOS DO"/>
    <n v="410947"/>
    <d v="2026-06-29T00:00:00"/>
    <n v="417764"/>
    <d v="2026-06-29T00:00:00"/>
    <m/>
    <n v="875.8"/>
    <d v="2026-07-29T00:00:00"/>
    <s v="E0265020"/>
    <s v="PD265020"/>
    <s v="Serviços de Publicidade Eletrônica"/>
    <n v="833.76"/>
    <m/>
    <x v="0"/>
    <m/>
    <m/>
    <m/>
    <s v="2 - FATURADO"/>
    <n v="0"/>
    <x v="1"/>
    <x v="0"/>
    <m/>
  </r>
  <r>
    <x v="5939"/>
    <s v="45.200.029/0001-55"/>
    <s v="NF SERVICOS DO"/>
    <n v="392811"/>
    <d v="2026-03-30T00:00:00"/>
    <n v="399719"/>
    <d v="2026-03-31T00:00:00"/>
    <m/>
    <n v="1659.42"/>
    <d v="2026-04-30T00:00:00"/>
    <s v="E0220673"/>
    <s v="PD022673"/>
    <s v="Serviços de Publicidade Eletrônica"/>
    <n v="1579.77"/>
    <m/>
    <x v="1"/>
    <m/>
    <m/>
    <m/>
    <s v="2 - FATURADO"/>
    <n v="61"/>
    <x v="7"/>
    <x v="0"/>
    <m/>
  </r>
  <r>
    <x v="5939"/>
    <s v="45.200.029/0001-55"/>
    <s v="NF SERVICOS DO"/>
    <n v="399626"/>
    <d v="2026-05-05T00:00:00"/>
    <n v="406238"/>
    <d v="2026-05-06T00:00:00"/>
    <m/>
    <n v="230.47"/>
    <d v="2026-06-04T00:00:00"/>
    <s v="E0220673"/>
    <s v="PD022673"/>
    <s v="Serviços de Publicidade Eletrônica"/>
    <n v="219.41"/>
    <m/>
    <x v="1"/>
    <m/>
    <m/>
    <m/>
    <s v="2 - FATURADO"/>
    <n v="26"/>
    <x v="0"/>
    <x v="0"/>
    <m/>
  </r>
  <r>
    <x v="5939"/>
    <s v="45.200.029/0001-55"/>
    <s v="NF SERVICOS DO"/>
    <n v="400268"/>
    <d v="2026-05-07T00:00:00"/>
    <n v="407202"/>
    <d v="2026-05-07T00:00:00"/>
    <m/>
    <n v="276.57"/>
    <d v="2026-06-06T00:00:00"/>
    <s v="E0220673"/>
    <s v="PD022673"/>
    <s v="Serviços de Publicidade Eletrônica"/>
    <n v="263.29000000000002"/>
    <m/>
    <x v="1"/>
    <m/>
    <m/>
    <m/>
    <s v="2 - FATURADO"/>
    <n v="24"/>
    <x v="0"/>
    <x v="0"/>
    <m/>
  </r>
  <r>
    <x v="5939"/>
    <s v="45.200.029/0001-55"/>
    <s v="NF SERVICOS DO"/>
    <n v="400427"/>
    <d v="2026-05-08T00:00:00"/>
    <n v="407239"/>
    <d v="2026-05-08T00:00:00"/>
    <m/>
    <n v="230.47"/>
    <d v="2026-06-07T00:00:00"/>
    <s v="E0220673"/>
    <s v="PD022673"/>
    <s v="Serviços de Publicidade Eletrônica"/>
    <n v="219.41"/>
    <m/>
    <x v="1"/>
    <m/>
    <m/>
    <m/>
    <s v="2 - FATURADO"/>
    <n v="23"/>
    <x v="0"/>
    <x v="0"/>
    <m/>
  </r>
  <r>
    <x v="5939"/>
    <s v="45.200.029/0001-55"/>
    <s v="NF SERVICOS DO"/>
    <n v="400514"/>
    <d v="2026-05-08T00:00:00"/>
    <n v="407417"/>
    <d v="2026-05-08T00:00:00"/>
    <m/>
    <n v="230.47"/>
    <d v="2026-06-07T00:00:00"/>
    <s v="E0220673"/>
    <s v="PD022673"/>
    <s v="Serviços de Publicidade Eletrônica"/>
    <n v="219.41"/>
    <m/>
    <x v="1"/>
    <m/>
    <m/>
    <m/>
    <s v="2 - FATURADO"/>
    <n v="23"/>
    <x v="0"/>
    <x v="0"/>
    <m/>
  </r>
  <r>
    <x v="5939"/>
    <s v="45.200.029/0001-55"/>
    <s v="NF SERVICOS DO"/>
    <n v="405272"/>
    <d v="2026-05-31T00:00:00"/>
    <n v="412129"/>
    <d v="2026-06-01T00:00:00"/>
    <m/>
    <n v="230.47"/>
    <d v="2026-06-30T00:00:00"/>
    <s v="E0220673"/>
    <s v="PD022673"/>
    <s v="Serviços de Publicidade Eletrônica"/>
    <n v="219.41"/>
    <m/>
    <x v="0"/>
    <m/>
    <m/>
    <m/>
    <s v="2 - FATURADO"/>
    <n v="1"/>
    <x v="0"/>
    <x v="0"/>
    <m/>
  </r>
  <r>
    <x v="5939"/>
    <s v="45.200.029/0001-55"/>
    <s v="NF SERVICOS DO"/>
    <n v="405833"/>
    <d v="2026-06-03T00:00:00"/>
    <n v="412709"/>
    <d v="2026-06-03T00:00:00"/>
    <m/>
    <n v="138.28"/>
    <d v="2026-07-03T00:00:00"/>
    <s v="E0220673"/>
    <s v="PD022673"/>
    <s v="Serviços de Publicidade Eletrônica"/>
    <n v="131.63999999999999"/>
    <m/>
    <x v="0"/>
    <m/>
    <m/>
    <m/>
    <s v="2 - FATURADO"/>
    <n v="0"/>
    <x v="1"/>
    <x v="0"/>
    <m/>
  </r>
  <r>
    <x v="5939"/>
    <s v="45.200.029/0001-55"/>
    <s v="NF SERVICOS DO"/>
    <n v="406467"/>
    <d v="2026-06-08T00:00:00"/>
    <n v="413324"/>
    <d v="2026-06-08T00:00:00"/>
    <m/>
    <n v="184.38"/>
    <d v="2026-07-08T00:00:00"/>
    <s v="E0220673"/>
    <s v="PD022673"/>
    <s v="Serviços de Publicidade Eletrônica"/>
    <n v="175.53"/>
    <m/>
    <x v="0"/>
    <m/>
    <m/>
    <m/>
    <s v="2 - FATURADO"/>
    <n v="0"/>
    <x v="1"/>
    <x v="0"/>
    <m/>
  </r>
  <r>
    <x v="5939"/>
    <s v="45.200.029/0001-55"/>
    <s v="NF SERVICOS DO"/>
    <n v="406623"/>
    <d v="2026-06-08T00:00:00"/>
    <n v="413491"/>
    <d v="2026-06-09T00:00:00"/>
    <m/>
    <n v="276.57"/>
    <d v="2026-07-08T00:00:00"/>
    <s v="E0220673"/>
    <s v="PD022673"/>
    <s v="Serviços de Publicidade Eletrônica"/>
    <n v="263.29000000000002"/>
    <m/>
    <x v="0"/>
    <m/>
    <m/>
    <m/>
    <s v="2 - FATURADO"/>
    <n v="0"/>
    <x v="1"/>
    <x v="0"/>
    <m/>
  </r>
  <r>
    <x v="5939"/>
    <s v="45.200.029/0001-55"/>
    <s v="NF SERVICOS DO"/>
    <n v="406988"/>
    <d v="2026-06-10T00:00:00"/>
    <n v="413903"/>
    <d v="2026-06-10T00:00:00"/>
    <m/>
    <n v="230.47"/>
    <d v="2026-07-10T00:00:00"/>
    <s v="E0220673"/>
    <s v="PD022673"/>
    <s v="Serviços de Publicidade Eletrônica"/>
    <n v="219.41"/>
    <m/>
    <x v="0"/>
    <m/>
    <m/>
    <m/>
    <s v="2 - FATURADO"/>
    <n v="0"/>
    <x v="1"/>
    <x v="0"/>
    <m/>
  </r>
  <r>
    <x v="5939"/>
    <s v="45.200.029/0001-55"/>
    <s v="NF SERVICOS DO"/>
    <n v="407035"/>
    <d v="2026-06-10T00:00:00"/>
    <n v="413819"/>
    <d v="2026-06-10T00:00:00"/>
    <m/>
    <n v="1290.6600000000001"/>
    <d v="2026-07-10T00:00:00"/>
    <s v="E0220673"/>
    <s v="PD022673"/>
    <s v="Serviços de Publicidade Eletrônica"/>
    <n v="1228.71"/>
    <m/>
    <x v="0"/>
    <m/>
    <m/>
    <m/>
    <s v="2 - FATURADO"/>
    <n v="0"/>
    <x v="1"/>
    <x v="0"/>
    <m/>
  </r>
  <r>
    <x v="5939"/>
    <s v="45.200.029/0001-55"/>
    <s v="NF SERVICOS DO"/>
    <n v="407043"/>
    <d v="2026-06-10T00:00:00"/>
    <n v="413981"/>
    <d v="2026-06-10T00:00:00"/>
    <m/>
    <n v="875.8"/>
    <d v="2026-07-10T00:00:00"/>
    <s v="E0220673"/>
    <s v="PD022673"/>
    <s v="Serviços de Publicidade Eletrônica"/>
    <n v="833.76"/>
    <m/>
    <x v="0"/>
    <m/>
    <m/>
    <m/>
    <s v="2 - FATURADO"/>
    <n v="0"/>
    <x v="1"/>
    <x v="0"/>
    <m/>
  </r>
  <r>
    <x v="5939"/>
    <s v="45.200.029/0001-55"/>
    <s v="NF SERVICOS DO"/>
    <n v="407707"/>
    <d v="2026-06-12T00:00:00"/>
    <n v="414384"/>
    <d v="2026-06-12T00:00:00"/>
    <m/>
    <n v="414.85"/>
    <d v="2026-07-12T00:00:00"/>
    <s v="E0220673"/>
    <s v="PD022673"/>
    <s v="Serviços de Publicidade Eletrônica"/>
    <n v="394.94"/>
    <m/>
    <x v="0"/>
    <m/>
    <m/>
    <m/>
    <s v="2 - FATURADO"/>
    <n v="0"/>
    <x v="1"/>
    <x v="0"/>
    <m/>
  </r>
  <r>
    <x v="5939"/>
    <s v="45.200.029/0001-55"/>
    <s v="NF SERVICOS DO"/>
    <n v="407883"/>
    <d v="2026-06-15T00:00:00"/>
    <n v="414947"/>
    <d v="2026-06-15T00:00:00"/>
    <m/>
    <n v="276.57"/>
    <d v="2026-07-15T00:00:00"/>
    <s v="E0220673"/>
    <s v="PD022673"/>
    <s v="Serviços de Publicidade Eletrônica"/>
    <n v="263.29000000000002"/>
    <m/>
    <x v="0"/>
    <m/>
    <m/>
    <m/>
    <s v="2 - FATURADO"/>
    <n v="0"/>
    <x v="1"/>
    <x v="0"/>
    <m/>
  </r>
  <r>
    <x v="5939"/>
    <s v="45.200.029/0001-55"/>
    <s v="NF SERVICOS DO"/>
    <n v="408586"/>
    <d v="2026-06-17T00:00:00"/>
    <n v="415376"/>
    <d v="2026-06-18T00:00:00"/>
    <m/>
    <n v="276.57"/>
    <d v="2026-07-17T00:00:00"/>
    <s v="E0220673"/>
    <s v="PD022673"/>
    <s v="Serviços de Publicidade Eletrônica"/>
    <n v="263.29000000000002"/>
    <m/>
    <x v="0"/>
    <m/>
    <m/>
    <m/>
    <s v="2 - FATURADO"/>
    <n v="0"/>
    <x v="1"/>
    <x v="0"/>
    <m/>
  </r>
  <r>
    <x v="5939"/>
    <s v="45.200.029/0001-55"/>
    <s v="NF SERVICOS DO"/>
    <n v="408639"/>
    <d v="2026-06-17T00:00:00"/>
    <n v="415423"/>
    <d v="2026-06-17T00:00:00"/>
    <m/>
    <n v="276.57"/>
    <d v="2026-07-17T00:00:00"/>
    <s v="E0220673"/>
    <s v="PD022673"/>
    <s v="Serviços de Publicidade Eletrônica"/>
    <n v="263.29000000000002"/>
    <m/>
    <x v="0"/>
    <m/>
    <m/>
    <m/>
    <s v="2 - FATURADO"/>
    <n v="0"/>
    <x v="1"/>
    <x v="0"/>
    <m/>
  </r>
  <r>
    <x v="5939"/>
    <s v="45.200.029/0001-55"/>
    <s v="NF SERVICOS DO"/>
    <n v="409352"/>
    <d v="2026-06-22T00:00:00"/>
    <n v="416389"/>
    <d v="2026-06-23T00:00:00"/>
    <m/>
    <n v="230.47"/>
    <d v="2026-07-23T00:00:00"/>
    <s v="E0220673"/>
    <s v="PD022673"/>
    <s v="Serviços de Publicidade Eletrônica"/>
    <n v="219.41"/>
    <m/>
    <x v="0"/>
    <m/>
    <m/>
    <m/>
    <s v="2 - FATURADO"/>
    <n v="0"/>
    <x v="1"/>
    <x v="0"/>
    <m/>
  </r>
  <r>
    <x v="5939"/>
    <s v="45.200.029/0001-55"/>
    <s v="NF SERVICOS DO"/>
    <n v="409875"/>
    <d v="2026-06-23T00:00:00"/>
    <n v="416701"/>
    <d v="2026-06-24T00:00:00"/>
    <m/>
    <n v="276.57"/>
    <d v="2026-07-24T00:00:00"/>
    <s v="E0220673"/>
    <s v="PD022673"/>
    <s v="Serviços de Publicidade Eletrônica"/>
    <n v="263.29000000000002"/>
    <m/>
    <x v="0"/>
    <m/>
    <m/>
    <m/>
    <s v="2 - FATURADO"/>
    <n v="0"/>
    <x v="1"/>
    <x v="0"/>
    <m/>
  </r>
  <r>
    <x v="5939"/>
    <s v="45.200.029/0001-55"/>
    <s v="NF SERVICOS DO"/>
    <n v="410067"/>
    <d v="2026-06-24T00:00:00"/>
    <n v="417020"/>
    <d v="2026-06-24T00:00:00"/>
    <m/>
    <n v="230.47"/>
    <d v="2026-07-24T00:00:00"/>
    <s v="E0220673"/>
    <s v="PD022673"/>
    <s v="Serviços de Publicidade Eletrônica"/>
    <n v="219.41"/>
    <m/>
    <x v="0"/>
    <m/>
    <m/>
    <m/>
    <s v="2 - FATURADO"/>
    <n v="0"/>
    <x v="1"/>
    <x v="0"/>
    <m/>
  </r>
  <r>
    <x v="5939"/>
    <s v="45.200.029/0001-55"/>
    <s v="NF SERVICOS DO"/>
    <n v="410095"/>
    <d v="2026-06-24T00:00:00"/>
    <n v="416920"/>
    <d v="2026-06-24T00:00:00"/>
    <m/>
    <n v="507.04"/>
    <d v="2026-07-24T00:00:00"/>
    <s v="E0220673"/>
    <s v="PD022673"/>
    <s v="Serviços de Publicidade Eletrônica"/>
    <n v="482.7"/>
    <m/>
    <x v="0"/>
    <m/>
    <m/>
    <m/>
    <s v="2 - FATURADO"/>
    <n v="0"/>
    <x v="1"/>
    <x v="0"/>
    <m/>
  </r>
  <r>
    <x v="5939"/>
    <s v="45.200.029/0001-55"/>
    <s v="NF SERVICOS DO"/>
    <n v="410378"/>
    <d v="2026-06-25T00:00:00"/>
    <n v="417148"/>
    <d v="2026-06-25T00:00:00"/>
    <m/>
    <n v="276.57"/>
    <d v="2026-07-25T00:00:00"/>
    <s v="E0220673"/>
    <s v="PD022673"/>
    <s v="Serviços de Publicidade Eletrônica"/>
    <n v="263.29000000000002"/>
    <m/>
    <x v="0"/>
    <m/>
    <m/>
    <m/>
    <s v="2 - FATURADO"/>
    <n v="0"/>
    <x v="1"/>
    <x v="0"/>
    <m/>
  </r>
  <r>
    <x v="5939"/>
    <s v="45.200.029/0001-55"/>
    <s v="NF SERVICOS DO"/>
    <n v="411148"/>
    <d v="2026-06-30T00:00:00"/>
    <n v="418043"/>
    <d v="2026-06-30T00:00:00"/>
    <m/>
    <n v="276.57"/>
    <d v="2026-07-30T00:00:00"/>
    <s v="E0220673"/>
    <s v="PD022673"/>
    <s v="Serviços de Publicidade Eletrônica"/>
    <n v="263.29000000000002"/>
    <m/>
    <x v="0"/>
    <m/>
    <m/>
    <m/>
    <s v="2 - FATURADO"/>
    <n v="0"/>
    <x v="1"/>
    <x v="0"/>
    <m/>
  </r>
  <r>
    <x v="5940"/>
    <s v="45.200.623/0001-46"/>
    <s v="NF SERVICOS DO"/>
    <n v="403189"/>
    <d v="2026-05-21T00:00:00"/>
    <n v="410096"/>
    <d v="2026-05-21T00:00:00"/>
    <m/>
    <n v="230.47"/>
    <d v="2026-06-20T00:00:00"/>
    <m/>
    <m/>
    <s v="Serviços de Publicidade Eletrônica"/>
    <n v="219.41"/>
    <m/>
    <x v="0"/>
    <m/>
    <m/>
    <m/>
    <s v="2 - FATURADO"/>
    <n v="10"/>
    <x v="0"/>
    <x v="0"/>
    <m/>
  </r>
  <r>
    <x v="5940"/>
    <s v="45.200.623/0001-46"/>
    <s v="NF SERVICOS DO"/>
    <n v="403622"/>
    <d v="2026-05-22T00:00:00"/>
    <n v="410412"/>
    <d v="2026-05-22T00:00:00"/>
    <m/>
    <n v="230.47"/>
    <d v="2026-06-21T00:00:00"/>
    <m/>
    <m/>
    <s v="Serviços de Publicidade Eletrônica"/>
    <n v="219.41"/>
    <m/>
    <x v="0"/>
    <m/>
    <m/>
    <m/>
    <s v="2 - FATURADO"/>
    <n v="9"/>
    <x v="0"/>
    <x v="0"/>
    <m/>
  </r>
  <r>
    <x v="5940"/>
    <s v="45.200.623/0001-46"/>
    <s v="NF SERVICOS DO"/>
    <n v="405872"/>
    <d v="2026-06-03T00:00:00"/>
    <n v="412857"/>
    <d v="2026-06-03T00:00:00"/>
    <m/>
    <n v="414.85"/>
    <d v="2026-07-03T00:00:00"/>
    <s v="E0220750"/>
    <s v="PD022750"/>
    <s v="Serviços de Publicidade Eletrônica"/>
    <n v="394.94"/>
    <m/>
    <x v="0"/>
    <m/>
    <m/>
    <m/>
    <s v="2 - FATURADO"/>
    <n v="0"/>
    <x v="1"/>
    <x v="0"/>
    <m/>
  </r>
  <r>
    <x v="5940"/>
    <s v="45.200.623/0001-46"/>
    <s v="NF SERVICOS DO"/>
    <n v="407557"/>
    <d v="2026-06-12T00:00:00"/>
    <n v="414417"/>
    <d v="2026-06-12T00:00:00"/>
    <m/>
    <n v="184.38"/>
    <d v="2026-07-12T00:00:00"/>
    <s v="E0220750"/>
    <s v="PD022750"/>
    <s v="Serviços de Publicidade Eletrônica"/>
    <n v="175.53"/>
    <m/>
    <x v="0"/>
    <m/>
    <m/>
    <m/>
    <s v="2 - FATURADO"/>
    <n v="0"/>
    <x v="1"/>
    <x v="0"/>
    <m/>
  </r>
  <r>
    <x v="5940"/>
    <s v="45.200.623/0001-46"/>
    <s v="NF SERVICOS DO"/>
    <n v="408071"/>
    <d v="2026-06-16T00:00:00"/>
    <n v="415183"/>
    <d v="2026-06-16T00:00:00"/>
    <m/>
    <n v="553.14"/>
    <d v="2026-07-16T00:00:00"/>
    <s v="E0220750"/>
    <s v="PD022750"/>
    <s v="Serviços de Publicidade Eletrônica"/>
    <n v="526.59"/>
    <m/>
    <x v="0"/>
    <m/>
    <m/>
    <m/>
    <s v="2 - FATURADO"/>
    <n v="0"/>
    <x v="1"/>
    <x v="0"/>
    <m/>
  </r>
  <r>
    <x v="5940"/>
    <s v="45.200.623/0001-46"/>
    <s v="NF SERVICOS DO"/>
    <n v="409693"/>
    <d v="2026-06-23T00:00:00"/>
    <n v="416529"/>
    <d v="2026-06-24T00:00:00"/>
    <m/>
    <n v="276.57"/>
    <d v="2026-07-24T00:00:00"/>
    <s v="E0220750"/>
    <s v="PD022750"/>
    <s v="Serviços de Publicidade Eletrônica"/>
    <n v="263.29000000000002"/>
    <m/>
    <x v="0"/>
    <m/>
    <m/>
    <m/>
    <s v="2 - FATURADO"/>
    <n v="0"/>
    <x v="1"/>
    <x v="0"/>
    <m/>
  </r>
  <r>
    <x v="5940"/>
    <s v="45.200.623/0001-46"/>
    <s v="NF SERVICOS DO"/>
    <n v="410031"/>
    <d v="2026-06-24T00:00:00"/>
    <n v="416924"/>
    <d v="2026-06-24T00:00:00"/>
    <m/>
    <n v="276.57"/>
    <d v="2026-07-24T00:00:00"/>
    <s v="E0220750"/>
    <s v="PD022750"/>
    <s v="Serviços de Publicidade Eletrônica"/>
    <n v="263.29000000000002"/>
    <m/>
    <x v="0"/>
    <m/>
    <m/>
    <m/>
    <s v="2 - FATURADO"/>
    <n v="0"/>
    <x v="1"/>
    <x v="0"/>
    <m/>
  </r>
  <r>
    <x v="5940"/>
    <s v="45.200.623/0001-46"/>
    <s v="NF SERVICOS DO"/>
    <n v="410148"/>
    <d v="2026-06-24T00:00:00"/>
    <n v="416775"/>
    <d v="2026-06-24T00:00:00"/>
    <m/>
    <n v="230.47"/>
    <d v="2026-07-24T00:00:00"/>
    <s v="E0220750"/>
    <s v="PD022750"/>
    <s v="Serviços de Publicidade Eletrônica"/>
    <n v="219.41"/>
    <m/>
    <x v="0"/>
    <m/>
    <m/>
    <m/>
    <s v="2 - FATURADO"/>
    <n v="0"/>
    <x v="1"/>
    <x v="0"/>
    <m/>
  </r>
  <r>
    <x v="5940"/>
    <s v="45.200.623/0001-46"/>
    <s v="NF SERVICOS DO"/>
    <n v="410737"/>
    <d v="2026-06-29T00:00:00"/>
    <n v="417743"/>
    <d v="2026-06-29T00:00:00"/>
    <m/>
    <n v="184.38"/>
    <d v="2026-07-29T00:00:00"/>
    <s v="E0220750"/>
    <s v="PD022750"/>
    <s v="Serviços de Publicidade Eletrônica"/>
    <n v="175.53"/>
    <m/>
    <x v="0"/>
    <m/>
    <m/>
    <m/>
    <s v="2 - FATURADO"/>
    <n v="0"/>
    <x v="1"/>
    <x v="0"/>
    <m/>
  </r>
  <r>
    <x v="5941"/>
    <s v="45.216.103/0001-21"/>
    <s v="NF SERVICOS - ADESAO"/>
    <n v="1981184"/>
    <d v="2026-05-21T00:00:00"/>
    <n v="218214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5941"/>
    <s v="45.216.103/0001-21"/>
    <s v="NF SERVICOS - ADESAO"/>
    <n v="2005865"/>
    <d v="2026-06-12T00:00:00"/>
    <n v="2208382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942"/>
    <s v="45.226.214/0001-19"/>
    <s v="NF SERVICOS DO"/>
    <n v="394787"/>
    <d v="2026-04-17T00:00:00"/>
    <n v="401658"/>
    <d v="2026-04-17T00:00:00"/>
    <m/>
    <n v="958.78"/>
    <d v="2026-05-17T00:00:00"/>
    <s v="E0265028"/>
    <s v="PD265028"/>
    <s v="Serviços de Publicidade Eletrônica"/>
    <n v="912.76"/>
    <m/>
    <x v="1"/>
    <m/>
    <m/>
    <m/>
    <s v="2 - FATURADO"/>
    <n v="44"/>
    <x v="3"/>
    <x v="0"/>
    <m/>
  </r>
  <r>
    <x v="5942"/>
    <s v="45.226.214/0001-19"/>
    <s v="NF SERVICOS DO"/>
    <n v="400029"/>
    <d v="2026-05-06T00:00:00"/>
    <n v="406811"/>
    <d v="2026-05-06T00:00:00"/>
    <m/>
    <n v="1770.05"/>
    <d v="2026-06-05T00:00:00"/>
    <s v="E0265028"/>
    <s v="PD265028"/>
    <s v="Serviços de Publicidade Eletrônica"/>
    <n v="1685.09"/>
    <m/>
    <x v="1"/>
    <m/>
    <m/>
    <m/>
    <s v="2 - FATURADO"/>
    <n v="25"/>
    <x v="0"/>
    <x v="0"/>
    <m/>
  </r>
  <r>
    <x v="5942"/>
    <s v="45.226.214/0001-19"/>
    <s v="NF SERVICOS DO"/>
    <n v="406601"/>
    <d v="2026-06-08T00:00:00"/>
    <n v="413490"/>
    <d v="2026-06-09T00:00:00"/>
    <m/>
    <n v="1917.55"/>
    <d v="2026-07-08T00:00:00"/>
    <s v="E0265028"/>
    <s v="PD265028"/>
    <s v="Serviços de Publicidade Eletrônica"/>
    <n v="1825.51"/>
    <m/>
    <x v="0"/>
    <m/>
    <m/>
    <m/>
    <s v="2 - FATURADO"/>
    <n v="0"/>
    <x v="1"/>
    <x v="0"/>
    <m/>
  </r>
  <r>
    <x v="5942"/>
    <s v="45.226.214/0001-19"/>
    <s v="NF SERVICOS"/>
    <n v="212056"/>
    <d v="2026-06-10T00:00:00"/>
    <n v="2197763"/>
    <d v="2026-06-10T00:00:00"/>
    <d v="2026-05-01T00:00:00"/>
    <n v="104550.88"/>
    <d v="2026-07-10T00:00:00"/>
    <s v="E0251038"/>
    <s v="PD251031"/>
    <s v="PREFEITURA CADASTRO"/>
    <n v="99532.44"/>
    <d v="2026-05-01T00:00:00"/>
    <x v="0"/>
    <m/>
    <s v="nº 5.088/2025"/>
    <s v=" 359.00002035/2025-81 APPS/ITO"/>
    <s v="2 - FATURADO"/>
    <n v="0"/>
    <x v="1"/>
    <x v="1"/>
    <m/>
  </r>
  <r>
    <x v="5943"/>
    <s v="45.227.337/0001-74"/>
    <s v="NF SERVICOS"/>
    <n v="212190"/>
    <d v="2026-06-10T00:00:00"/>
    <n v="2197897"/>
    <d v="2026-06-11T00:00:00"/>
    <d v="2026-05-01T00:00:00"/>
    <n v="2781.66"/>
    <d v="2026-07-10T00:00:00"/>
    <s v="E0251880"/>
    <s v="PD251732"/>
    <s v="PREFEITURA CADASTRO"/>
    <n v="2648.14"/>
    <d v="2026-05-01T00:00:00"/>
    <x v="0"/>
    <s v="163/2025"/>
    <m/>
    <s v="359.00011417/2025-03 - APPS/ITO"/>
    <s v="2 - FATURADO"/>
    <n v="0"/>
    <x v="1"/>
    <x v="1"/>
    <m/>
  </r>
  <r>
    <x v="5944"/>
    <s v="45.228.319/0001-07"/>
    <s v="NF SERVICOS DO"/>
    <n v="405652"/>
    <d v="2026-06-01T00:00:00"/>
    <n v="412617"/>
    <d v="2026-06-03T00:00:00"/>
    <m/>
    <n v="221.26"/>
    <d v="2026-07-01T00:00:00"/>
    <s v="E0231015"/>
    <s v="PD023996"/>
    <s v="Serviços de Publicidade Eletrônica"/>
    <n v="210.64"/>
    <m/>
    <x v="0"/>
    <m/>
    <m/>
    <m/>
    <s v="2 - FATURADO"/>
    <n v="0"/>
    <x v="1"/>
    <x v="0"/>
    <m/>
  </r>
  <r>
    <x v="5944"/>
    <s v="45.228.319/0001-07"/>
    <s v="NF SERVICOS DO"/>
    <n v="407760"/>
    <d v="2026-06-15T00:00:00"/>
    <n v="414936"/>
    <d v="2026-06-15T00:00:00"/>
    <m/>
    <n v="553.14"/>
    <d v="2026-07-15T00:00:00"/>
    <s v="E0231015"/>
    <s v="PD023996"/>
    <s v="Serviços de Publicidade Eletrônica"/>
    <n v="526.59"/>
    <m/>
    <x v="0"/>
    <m/>
    <m/>
    <m/>
    <s v="2 - FATURADO"/>
    <n v="0"/>
    <x v="1"/>
    <x v="0"/>
    <m/>
  </r>
  <r>
    <x v="5944"/>
    <s v="45.228.319/0001-07"/>
    <s v="NF SERVICOS DO"/>
    <n v="407761"/>
    <d v="2026-06-15T00:00:00"/>
    <n v="414703"/>
    <d v="2026-06-15T00:00:00"/>
    <m/>
    <n v="221.26"/>
    <d v="2026-07-15T00:00:00"/>
    <s v="E0231015"/>
    <s v="PD023996"/>
    <s v="Serviços de Publicidade Eletrônica"/>
    <n v="210.64"/>
    <m/>
    <x v="0"/>
    <m/>
    <m/>
    <m/>
    <s v="2 - FATURADO"/>
    <n v="0"/>
    <x v="1"/>
    <x v="0"/>
    <m/>
  </r>
  <r>
    <x v="5944"/>
    <s v="45.228.319/0001-07"/>
    <s v="NF SERVICOS DO"/>
    <n v="407782"/>
    <d v="2026-06-15T00:00:00"/>
    <n v="414726"/>
    <d v="2026-06-15T00:00:00"/>
    <m/>
    <n v="221.26"/>
    <d v="2026-07-15T00:00:00"/>
    <s v="E0231015"/>
    <s v="PD023996"/>
    <s v="Serviços de Publicidade Eletrônica"/>
    <n v="210.64"/>
    <m/>
    <x v="0"/>
    <m/>
    <m/>
    <m/>
    <s v="2 - FATURADO"/>
    <n v="0"/>
    <x v="1"/>
    <x v="0"/>
    <m/>
  </r>
  <r>
    <x v="5944"/>
    <s v="45.228.319/0001-07"/>
    <s v="NF SERVICOS DO"/>
    <n v="407986"/>
    <d v="2026-06-15T00:00:00"/>
    <n v="414948"/>
    <d v="2026-06-15T00:00:00"/>
    <m/>
    <n v="221.26"/>
    <d v="2026-07-15T00:00:00"/>
    <s v="E0231015"/>
    <s v="PD023996"/>
    <s v="Serviços de Publicidade Eletrônica"/>
    <n v="210.64"/>
    <m/>
    <x v="0"/>
    <m/>
    <m/>
    <m/>
    <s v="2 - FATURADO"/>
    <n v="0"/>
    <x v="1"/>
    <x v="0"/>
    <m/>
  </r>
  <r>
    <x v="5944"/>
    <s v="45.228.319/0001-07"/>
    <s v="NF SERVICOS DO"/>
    <n v="408009"/>
    <d v="2026-06-15T00:00:00"/>
    <n v="414649"/>
    <d v="2026-06-15T00:00:00"/>
    <m/>
    <n v="829.71"/>
    <d v="2026-07-15T00:00:00"/>
    <s v="E0231015"/>
    <s v="PD023996"/>
    <s v="Serviços de Publicidade Eletrônica"/>
    <n v="789.88"/>
    <m/>
    <x v="0"/>
    <m/>
    <m/>
    <m/>
    <s v="2 - FATURADO"/>
    <n v="0"/>
    <x v="1"/>
    <x v="0"/>
    <m/>
  </r>
  <r>
    <x v="5944"/>
    <s v="45.228.319/0001-07"/>
    <s v="NF SERVICOS DO"/>
    <n v="408460"/>
    <d v="2026-06-17T00:00:00"/>
    <n v="415431"/>
    <d v="2026-06-18T00:00:00"/>
    <m/>
    <n v="442.51"/>
    <d v="2026-07-17T00:00:00"/>
    <s v="E0231015"/>
    <s v="PD023996"/>
    <s v="Serviços de Publicidade Eletrônica"/>
    <n v="421.27"/>
    <m/>
    <x v="0"/>
    <m/>
    <m/>
    <m/>
    <s v="2 - FATURADO"/>
    <n v="0"/>
    <x v="1"/>
    <x v="0"/>
    <m/>
  </r>
  <r>
    <x v="5944"/>
    <s v="45.228.319/0001-07"/>
    <s v="NF SERVICOS DO"/>
    <n v="408901"/>
    <d v="2026-06-18T00:00:00"/>
    <n v="415798"/>
    <d v="2026-06-18T00:00:00"/>
    <m/>
    <n v="940.34"/>
    <d v="2026-07-18T00:00:00"/>
    <s v="E0231015"/>
    <s v="PD023996"/>
    <s v="Serviços de Publicidade Eletrônica"/>
    <n v="895.2"/>
    <m/>
    <x v="0"/>
    <m/>
    <m/>
    <m/>
    <s v="2 - FATURADO"/>
    <n v="0"/>
    <x v="1"/>
    <x v="0"/>
    <m/>
  </r>
  <r>
    <x v="5944"/>
    <s v="45.228.319/0001-07"/>
    <s v="NF SERVICOS DO"/>
    <n v="408988"/>
    <d v="2026-06-19T00:00:00"/>
    <n v="415989"/>
    <d v="2026-06-19T00:00:00"/>
    <m/>
    <n v="1272.22"/>
    <d v="2026-07-19T00:00:00"/>
    <s v="E0231015"/>
    <s v="PD023996"/>
    <s v="Serviços de Publicidade Eletrônica"/>
    <n v="1211.1500000000001"/>
    <m/>
    <x v="0"/>
    <m/>
    <m/>
    <m/>
    <s v="2 - FATURADO"/>
    <n v="0"/>
    <x v="1"/>
    <x v="0"/>
    <m/>
  </r>
  <r>
    <x v="5944"/>
    <s v="45.228.319/0001-07"/>
    <s v="NF SERVICOS DO"/>
    <n v="409324"/>
    <d v="2026-06-22T00:00:00"/>
    <n v="416446"/>
    <d v="2026-06-23T00:00:00"/>
    <m/>
    <n v="276.57"/>
    <d v="2026-07-23T00:00:00"/>
    <s v="E0231015"/>
    <s v="PD023996"/>
    <s v="Serviços de Publicidade Eletrônica"/>
    <n v="263.29000000000002"/>
    <m/>
    <x v="0"/>
    <m/>
    <m/>
    <m/>
    <s v="2 - FATURADO"/>
    <n v="0"/>
    <x v="1"/>
    <x v="0"/>
    <m/>
  </r>
  <r>
    <x v="5944"/>
    <s v="45.228.319/0001-07"/>
    <s v="NF SERVICOS DO"/>
    <n v="409593"/>
    <d v="2026-06-23T00:00:00"/>
    <n v="416679"/>
    <d v="2026-06-24T00:00:00"/>
    <m/>
    <n v="719.08"/>
    <d v="2026-07-24T00:00:00"/>
    <s v="E0231015"/>
    <s v="PD023996"/>
    <s v="Serviços de Publicidade Eletrônica"/>
    <n v="684.56"/>
    <m/>
    <x v="0"/>
    <m/>
    <m/>
    <m/>
    <s v="2 - FATURADO"/>
    <n v="0"/>
    <x v="1"/>
    <x v="0"/>
    <m/>
  </r>
  <r>
    <x v="5944"/>
    <s v="45.228.319/0001-07"/>
    <s v="NF SERVICOS DO"/>
    <n v="409964"/>
    <d v="2026-06-24T00:00:00"/>
    <n v="416939"/>
    <d v="2026-06-24T00:00:00"/>
    <m/>
    <n v="165.94"/>
    <d v="2026-07-24T00:00:00"/>
    <s v="E0231015"/>
    <s v="PD023996"/>
    <s v="Serviços de Publicidade Eletrônica"/>
    <n v="157.97"/>
    <m/>
    <x v="0"/>
    <m/>
    <m/>
    <m/>
    <s v="2 - FATURADO"/>
    <n v="0"/>
    <x v="1"/>
    <x v="0"/>
    <m/>
  </r>
  <r>
    <x v="5944"/>
    <s v="45.228.319/0001-07"/>
    <s v="NF SERVICOS DO"/>
    <n v="410241"/>
    <d v="2026-06-25T00:00:00"/>
    <n v="417303"/>
    <d v="2026-06-25T00:00:00"/>
    <m/>
    <n v="663.77"/>
    <d v="2026-07-25T00:00:00"/>
    <s v="E0231015"/>
    <s v="PD023996"/>
    <s v="Serviços de Publicidade Eletrônica"/>
    <n v="631.91"/>
    <m/>
    <x v="0"/>
    <m/>
    <m/>
    <m/>
    <s v="2 - FATURADO"/>
    <n v="0"/>
    <x v="1"/>
    <x v="0"/>
    <m/>
  </r>
  <r>
    <x v="5944"/>
    <s v="45.228.319/0001-07"/>
    <s v="NF SERVICOS DO"/>
    <n v="410294"/>
    <d v="2026-06-25T00:00:00"/>
    <n v="417276"/>
    <d v="2026-06-25T00:00:00"/>
    <m/>
    <n v="663.77"/>
    <d v="2026-07-25T00:00:00"/>
    <s v="E0231015"/>
    <s v="PD023996"/>
    <s v="Serviços de Publicidade Eletrônica"/>
    <n v="631.91"/>
    <m/>
    <x v="0"/>
    <m/>
    <m/>
    <m/>
    <s v="2 - FATURADO"/>
    <n v="0"/>
    <x v="1"/>
    <x v="0"/>
    <m/>
  </r>
  <r>
    <x v="5944"/>
    <s v="45.228.319/0001-07"/>
    <s v="NF SERVICOS DO"/>
    <n v="410748"/>
    <d v="2026-06-29T00:00:00"/>
    <n v="417778"/>
    <d v="2026-06-29T00:00:00"/>
    <m/>
    <n v="1161.5899999999999"/>
    <d v="2026-07-29T00:00:00"/>
    <s v="E0231015"/>
    <s v="PD023996"/>
    <s v="Serviços de Publicidade Eletrônica"/>
    <n v="1105.83"/>
    <m/>
    <x v="0"/>
    <m/>
    <m/>
    <m/>
    <s v="2 - FATURADO"/>
    <n v="0"/>
    <x v="1"/>
    <x v="0"/>
    <m/>
  </r>
  <r>
    <x v="5944"/>
    <s v="45.228.319/0001-07"/>
    <s v="NF SERVICOS DO"/>
    <n v="410755"/>
    <d v="2026-06-29T00:00:00"/>
    <n v="417770"/>
    <d v="2026-06-29T00:00:00"/>
    <m/>
    <n v="829.71"/>
    <d v="2026-07-29T00:00:00"/>
    <s v="E0231015"/>
    <s v="PD023996"/>
    <s v="Serviços de Publicidade Eletrônica"/>
    <n v="789.88"/>
    <m/>
    <x v="0"/>
    <m/>
    <m/>
    <m/>
    <s v="2 - FATURADO"/>
    <n v="0"/>
    <x v="1"/>
    <x v="0"/>
    <m/>
  </r>
  <r>
    <x v="5944"/>
    <s v="45.228.319/0001-07"/>
    <s v="NF SERVICOS DO"/>
    <n v="410943"/>
    <d v="2026-06-29T00:00:00"/>
    <n v="417736"/>
    <d v="2026-06-29T00:00:00"/>
    <m/>
    <n v="1161.5899999999999"/>
    <d v="2026-07-29T00:00:00"/>
    <s v="E0231015"/>
    <s v="PD023996"/>
    <s v="Serviços de Publicidade Eletrônica"/>
    <n v="1105.83"/>
    <m/>
    <x v="0"/>
    <m/>
    <m/>
    <m/>
    <s v="2 - FATURADO"/>
    <n v="0"/>
    <x v="1"/>
    <x v="0"/>
    <m/>
  </r>
  <r>
    <x v="5944"/>
    <s v="45.228.319/0001-07"/>
    <s v="NF SERVICOS DO"/>
    <n v="410964"/>
    <d v="2026-06-29T00:00:00"/>
    <n v="417892"/>
    <d v="2026-06-29T00:00:00"/>
    <m/>
    <n v="497.83"/>
    <d v="2026-07-29T00:00:00"/>
    <s v="E0231015"/>
    <s v="PD023996"/>
    <s v="Serviços de Publicidade Eletrônica"/>
    <n v="473.93"/>
    <m/>
    <x v="0"/>
    <m/>
    <m/>
    <m/>
    <s v="2 - FATURADO"/>
    <n v="0"/>
    <x v="1"/>
    <x v="0"/>
    <m/>
  </r>
  <r>
    <x v="5944"/>
    <s v="45.228.319/0001-07"/>
    <s v="NF SERVICOS DO"/>
    <n v="411007"/>
    <d v="2026-06-29T00:00:00"/>
    <n v="417694"/>
    <d v="2026-06-29T00:00:00"/>
    <m/>
    <n v="497.83"/>
    <d v="2026-07-29T00:00:00"/>
    <s v="E0231015"/>
    <s v="PD023996"/>
    <s v="Serviços de Publicidade Eletrônica"/>
    <n v="473.93"/>
    <m/>
    <x v="0"/>
    <m/>
    <m/>
    <m/>
    <s v="2 - FATURADO"/>
    <n v="0"/>
    <x v="1"/>
    <x v="0"/>
    <m/>
  </r>
  <r>
    <x v="5944"/>
    <s v="45.228.319/0001-07"/>
    <s v="NF SERVICOS DO"/>
    <n v="411057"/>
    <d v="2026-06-30T00:00:00"/>
    <n v="417927"/>
    <d v="2026-06-30T00:00:00"/>
    <m/>
    <n v="331.88"/>
    <d v="2026-07-30T00:00:00"/>
    <s v="E0231015"/>
    <s v="PD023996"/>
    <s v="Serviços de Publicidade Eletrônica"/>
    <n v="315.95"/>
    <m/>
    <x v="0"/>
    <m/>
    <m/>
    <m/>
    <s v="2 - FATURADO"/>
    <n v="0"/>
    <x v="1"/>
    <x v="0"/>
    <m/>
  </r>
  <r>
    <x v="5944"/>
    <s v="45.228.319/0001-07"/>
    <s v="NF SERVICOS DO"/>
    <n v="411143"/>
    <d v="2026-06-30T00:00:00"/>
    <n v="417945"/>
    <d v="2026-06-30T00:00:00"/>
    <m/>
    <n v="331.88"/>
    <d v="2026-07-30T00:00:00"/>
    <s v="E0231015"/>
    <s v="PD023996"/>
    <s v="Serviços de Publicidade Eletrônica"/>
    <n v="315.95"/>
    <m/>
    <x v="0"/>
    <m/>
    <m/>
    <m/>
    <s v="2 - FATURADO"/>
    <n v="0"/>
    <x v="1"/>
    <x v="0"/>
    <m/>
  </r>
  <r>
    <x v="5944"/>
    <s v="45.228.319/0001-07"/>
    <s v="NF SERVICOS DO"/>
    <n v="411164"/>
    <d v="2026-06-30T00:00:00"/>
    <n v="418015"/>
    <d v="2026-06-30T00:00:00"/>
    <m/>
    <n v="276.57"/>
    <d v="2026-07-30T00:00:00"/>
    <s v="E0231015"/>
    <s v="PD023996"/>
    <s v="Serviços de Publicidade Eletrônica"/>
    <n v="263.29000000000002"/>
    <m/>
    <x v="0"/>
    <m/>
    <m/>
    <m/>
    <s v="2 - FATURADO"/>
    <n v="0"/>
    <x v="1"/>
    <x v="0"/>
    <m/>
  </r>
  <r>
    <x v="5944"/>
    <s v="45.228.319/0001-07"/>
    <s v="NF SERVICOS DO"/>
    <n v="411196"/>
    <d v="2026-06-30T00:00:00"/>
    <n v="418012"/>
    <d v="2026-06-30T00:00:00"/>
    <m/>
    <n v="221.26"/>
    <d v="2026-07-30T00:00:00"/>
    <s v="E0231015"/>
    <s v="PD023996"/>
    <s v="Serviços de Publicidade Eletrônica"/>
    <n v="210.64"/>
    <m/>
    <x v="0"/>
    <m/>
    <m/>
    <m/>
    <s v="2 - FATURADO"/>
    <n v="0"/>
    <x v="1"/>
    <x v="0"/>
    <m/>
  </r>
  <r>
    <x v="5945"/>
    <s v="45.228.400/0001-97"/>
    <s v="NF SERVICOS DO"/>
    <n v="405683"/>
    <d v="2026-06-01T00:00:00"/>
    <n v="412591"/>
    <d v="2026-06-03T00:00:00"/>
    <m/>
    <n v="553.14"/>
    <d v="2026-07-01T00:00:00"/>
    <s v="E0220677"/>
    <s v="PD022677"/>
    <s v="Serviços de Publicidade Eletrônica"/>
    <n v="526.59"/>
    <m/>
    <x v="0"/>
    <m/>
    <m/>
    <m/>
    <s v="2 - FATURADO"/>
    <n v="0"/>
    <x v="1"/>
    <x v="0"/>
    <m/>
  </r>
  <r>
    <x v="5945"/>
    <s v="45.228.400/0001-97"/>
    <s v="NF SERVICOS DO"/>
    <n v="408061"/>
    <d v="2026-06-15T00:00:00"/>
    <n v="414859"/>
    <d v="2026-06-15T00:00:00"/>
    <m/>
    <n v="553.14"/>
    <d v="2026-07-15T00:00:00"/>
    <s v="E0220677"/>
    <s v="PD022677"/>
    <s v="Serviços de Publicidade Eletrônica"/>
    <n v="526.59"/>
    <m/>
    <x v="0"/>
    <m/>
    <m/>
    <m/>
    <s v="2 - FATURADO"/>
    <n v="0"/>
    <x v="1"/>
    <x v="0"/>
    <m/>
  </r>
  <r>
    <x v="5945"/>
    <s v="45.228.400/0001-97"/>
    <s v="NF SERVICOS DO"/>
    <n v="410177"/>
    <d v="2026-06-25T00:00:00"/>
    <n v="417320"/>
    <d v="2026-06-25T00:00:00"/>
    <m/>
    <n v="921.9"/>
    <d v="2026-07-25T00:00:00"/>
    <s v="E0220677"/>
    <s v="PD022677"/>
    <s v="Serviços de Publicidade Eletrônica"/>
    <n v="877.65"/>
    <m/>
    <x v="0"/>
    <m/>
    <m/>
    <m/>
    <s v="2 - FATURADO"/>
    <n v="0"/>
    <x v="1"/>
    <x v="0"/>
    <m/>
  </r>
  <r>
    <x v="5945"/>
    <s v="45.228.400/0001-97"/>
    <s v="NF SERVICOS DO"/>
    <n v="410773"/>
    <d v="2026-06-29T00:00:00"/>
    <n v="417642"/>
    <d v="2026-06-29T00:00:00"/>
    <m/>
    <n v="1014.09"/>
    <d v="2026-07-29T00:00:00"/>
    <s v="E0220677"/>
    <s v="PD022677"/>
    <s v="Serviços de Publicidade Eletrônica"/>
    <n v="965.41"/>
    <m/>
    <x v="0"/>
    <m/>
    <m/>
    <m/>
    <s v="2 - FATURADO"/>
    <n v="0"/>
    <x v="1"/>
    <x v="0"/>
    <m/>
  </r>
  <r>
    <x v="5946"/>
    <s v="45.239.710/0001-07"/>
    <s v="NF SERVICOS - ADESAO"/>
    <n v="1980218"/>
    <d v="2026-05-21T00:00:00"/>
    <n v="2181181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5946"/>
    <s v="45.239.710/0001-07"/>
    <s v="NF SERVICOS - ADESAO"/>
    <n v="2003530"/>
    <d v="2026-06-12T00:00:00"/>
    <n v="220603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5947"/>
    <s v="45.247.780/0001-07"/>
    <s v="NF SERVICOS - ADESAO"/>
    <n v="1994476"/>
    <d v="2026-05-21T00:00:00"/>
    <n v="2195494"/>
    <d v="2026-05-23T00:00:00"/>
    <m/>
    <n v="111.07"/>
    <d v="2026-07-30T00:00:00"/>
    <m/>
    <m/>
    <s v="Processamento de dados e congêneres"/>
    <n v="111.07"/>
    <m/>
    <x v="0"/>
    <m/>
    <m/>
    <m/>
    <s v="2 - FATURADO"/>
    <n v="0"/>
    <x v="1"/>
    <x v="0"/>
    <m/>
  </r>
  <r>
    <x v="5947"/>
    <s v="45.247.780/0001-07"/>
    <s v="NF SERVICOS - ADESAO"/>
    <n v="2012900"/>
    <d v="2026-06-17T00:00:00"/>
    <n v="2215668"/>
    <d v="2026-06-17T00:00:00"/>
    <m/>
    <n v="128.43"/>
    <d v="2026-07-30T00:00:00"/>
    <m/>
    <m/>
    <s v="Processamento de dados e congêneres"/>
    <n v="128.43"/>
    <m/>
    <x v="0"/>
    <m/>
    <m/>
    <m/>
    <s v="2 - FATURADO"/>
    <n v="0"/>
    <x v="1"/>
    <x v="0"/>
    <m/>
  </r>
  <r>
    <x v="5948"/>
    <s v="45.254.950/0001-80"/>
    <s v="NF SERVICOS"/>
    <n v="212276"/>
    <d v="2026-06-11T00:00:00"/>
    <n v="2197983"/>
    <d v="2026-06-11T00:00:00"/>
    <d v="2026-05-01T00:00:00"/>
    <n v="20940"/>
    <d v="2026-07-11T00:00:00"/>
    <s v="E0251413"/>
    <s v="PD251306"/>
    <s v="PLATAFORMA DE COLABORAÇÃO E PRODUTIVIDADE - BASICO"/>
    <n v="20940"/>
    <d v="2026-05-01T00:00:00"/>
    <x v="0"/>
    <s v="19/2025"/>
    <s v="100/2021"/>
    <s v="359.00006721/2025-21 - ITO"/>
    <s v="2 - FATURADO"/>
    <n v="0"/>
    <x v="1"/>
    <x v="1"/>
    <m/>
  </r>
  <r>
    <x v="5949"/>
    <s v="45.270.188/0001-26"/>
    <s v="NF SERVICOS DO"/>
    <n v="404261"/>
    <d v="2026-05-29T00:00:00"/>
    <n v="411154"/>
    <d v="2026-05-29T00:00:00"/>
    <m/>
    <n v="645.33000000000004"/>
    <d v="2026-07-02T00:00:00"/>
    <s v="E0211046"/>
    <s v="PD211046"/>
    <s v="Serviços de Publicidade Eletrônica"/>
    <n v="614.35"/>
    <m/>
    <x v="0"/>
    <m/>
    <m/>
    <m/>
    <s v="2 - FATURADO"/>
    <n v="0"/>
    <x v="1"/>
    <x v="0"/>
    <m/>
  </r>
  <r>
    <x v="5949"/>
    <s v="45.270.188/0001-26"/>
    <s v="NF SERVICOS DO"/>
    <n v="404389"/>
    <d v="2026-05-31T00:00:00"/>
    <n v="411166"/>
    <d v="2026-06-01T00:00:00"/>
    <m/>
    <n v="968"/>
    <d v="2026-06-30T00:00:00"/>
    <s v="E0211046"/>
    <s v="PD211046"/>
    <s v="Serviços de Publicidade Eletrônica"/>
    <n v="921.54"/>
    <m/>
    <x v="0"/>
    <m/>
    <m/>
    <m/>
    <s v="2 - FATURADO"/>
    <n v="1"/>
    <x v="0"/>
    <x v="0"/>
    <m/>
  </r>
  <r>
    <x v="5949"/>
    <s v="45.270.188/0001-26"/>
    <s v="NF SERVICOS DO"/>
    <n v="404505"/>
    <d v="2026-05-31T00:00:00"/>
    <n v="411396"/>
    <d v="2026-06-01T00:00:00"/>
    <m/>
    <n v="774.4"/>
    <d v="2026-06-30T00:00:00"/>
    <s v="E0211046"/>
    <s v="PD211046"/>
    <s v="Serviços de Publicidade Eletrônica"/>
    <n v="737.23"/>
    <m/>
    <x v="0"/>
    <m/>
    <m/>
    <m/>
    <s v="2 - FATURADO"/>
    <n v="1"/>
    <x v="0"/>
    <x v="0"/>
    <m/>
  </r>
  <r>
    <x v="5949"/>
    <s v="45.270.188/0001-26"/>
    <s v="NF SERVICOS DO"/>
    <n v="404703"/>
    <d v="2026-05-31T00:00:00"/>
    <n v="411495"/>
    <d v="2026-06-01T00:00:00"/>
    <m/>
    <n v="774.4"/>
    <d v="2026-06-30T00:00:00"/>
    <s v="E0211046"/>
    <s v="PD211046"/>
    <s v="Serviços de Publicidade Eletrônica"/>
    <n v="737.23"/>
    <m/>
    <x v="0"/>
    <m/>
    <m/>
    <m/>
    <s v="2 - FATURADO"/>
    <n v="1"/>
    <x v="0"/>
    <x v="0"/>
    <m/>
  </r>
  <r>
    <x v="5949"/>
    <s v="45.270.188/0001-26"/>
    <s v="NF SERVICOS DO"/>
    <n v="404842"/>
    <d v="2026-05-31T00:00:00"/>
    <n v="411814"/>
    <d v="2026-06-01T00:00:00"/>
    <m/>
    <n v="709.86"/>
    <d v="2026-06-30T00:00:00"/>
    <s v="E0211046"/>
    <s v="PD211046"/>
    <s v="Serviços de Publicidade Eletrônica"/>
    <n v="675.79"/>
    <m/>
    <x v="0"/>
    <m/>
    <m/>
    <m/>
    <s v="2 - FATURADO"/>
    <n v="1"/>
    <x v="0"/>
    <x v="0"/>
    <m/>
  </r>
  <r>
    <x v="5949"/>
    <s v="45.270.188/0001-26"/>
    <s v="NF SERVICOS DO"/>
    <n v="405019"/>
    <d v="2026-05-31T00:00:00"/>
    <n v="412294"/>
    <d v="2026-06-02T00:00:00"/>
    <m/>
    <n v="2065.06"/>
    <d v="2026-06-30T00:00:00"/>
    <s v="E0211046"/>
    <s v="PD211046"/>
    <s v="Serviços de Publicidade Eletrônica"/>
    <n v="1965.94"/>
    <m/>
    <x v="0"/>
    <m/>
    <m/>
    <m/>
    <s v="2 - FATURADO"/>
    <n v="1"/>
    <x v="0"/>
    <x v="0"/>
    <m/>
  </r>
  <r>
    <x v="5949"/>
    <s v="45.270.188/0001-26"/>
    <s v="NF SERVICOS DO"/>
    <n v="405339"/>
    <d v="2026-05-31T00:00:00"/>
    <n v="412121"/>
    <d v="2026-06-01T00:00:00"/>
    <m/>
    <n v="2581.3200000000002"/>
    <d v="2026-06-30T00:00:00"/>
    <s v="E0211046"/>
    <s v="PD211046"/>
    <s v="Serviços de Publicidade Eletrônica"/>
    <n v="2457.42"/>
    <m/>
    <x v="0"/>
    <m/>
    <m/>
    <m/>
    <s v="2 - FATURADO"/>
    <n v="1"/>
    <x v="0"/>
    <x v="0"/>
    <m/>
  </r>
  <r>
    <x v="5949"/>
    <s v="45.270.188/0001-26"/>
    <s v="NF SERVICOS DO"/>
    <n v="405703"/>
    <d v="2026-06-01T00:00:00"/>
    <n v="412564"/>
    <d v="2026-06-03T00:00:00"/>
    <m/>
    <n v="580.79999999999995"/>
    <d v="2026-07-01T00:00:00"/>
    <s v="E0211046"/>
    <s v="PD211046"/>
    <s v="Serviços de Publicidade Eletrônica"/>
    <n v="552.91999999999996"/>
    <m/>
    <x v="0"/>
    <m/>
    <m/>
    <m/>
    <s v="2 - FATURADO"/>
    <n v="0"/>
    <x v="1"/>
    <x v="0"/>
    <m/>
  </r>
  <r>
    <x v="5949"/>
    <s v="45.270.188/0001-26"/>
    <s v="ND-POUPATEMPO 4.0"/>
    <n v="8561"/>
    <d v="2026-06-03T00:00:00"/>
    <s v="PPT00585"/>
    <s v="PPT00585"/>
    <d v="2026-06-01T00:00:00"/>
    <n v="30634.04"/>
    <d v="2026-07-03T00:00:00"/>
    <s v="PPT00585"/>
    <s v="PP00585"/>
    <s v="IMPLANTACAO E OPERACAO DO POUPATEMPO MATAO"/>
    <n v="30634.04"/>
    <d v="2026-06-01T00:00:00"/>
    <x v="0"/>
    <m/>
    <s v="PC-PRC-2021/01915"/>
    <m/>
    <s v="2 - FATURADO"/>
    <n v="0"/>
    <x v="1"/>
    <x v="14"/>
    <m/>
  </r>
  <r>
    <x v="5949"/>
    <s v="45.270.188/0001-26"/>
    <s v="NF SERVICOS DO"/>
    <n v="406176"/>
    <d v="2026-06-08T00:00:00"/>
    <n v="413083"/>
    <d v="2026-06-08T00:00:00"/>
    <m/>
    <n v="580.79999999999995"/>
    <d v="2026-07-08T00:00:00"/>
    <s v="E0211046"/>
    <s v="PD211046"/>
    <s v="Serviços de Publicidade Eletrônica"/>
    <n v="552.91999999999996"/>
    <m/>
    <x v="0"/>
    <m/>
    <m/>
    <m/>
    <s v="2 - FATURADO"/>
    <n v="0"/>
    <x v="1"/>
    <x v="0"/>
    <m/>
  </r>
  <r>
    <x v="5949"/>
    <s v="45.270.188/0001-26"/>
    <s v="NF SERVICOS DO"/>
    <n v="406327"/>
    <d v="2026-06-08T00:00:00"/>
    <n v="413072"/>
    <d v="2026-06-08T00:00:00"/>
    <m/>
    <n v="709.86"/>
    <d v="2026-07-08T00:00:00"/>
    <s v="E0211046"/>
    <s v="PD211046"/>
    <s v="Serviços de Publicidade Eletrônica"/>
    <n v="675.79"/>
    <m/>
    <x v="0"/>
    <m/>
    <m/>
    <m/>
    <s v="2 - FATURADO"/>
    <n v="0"/>
    <x v="1"/>
    <x v="0"/>
    <m/>
  </r>
  <r>
    <x v="5949"/>
    <s v="45.270.188/0001-26"/>
    <s v="NF SERVICOS DO"/>
    <n v="406364"/>
    <d v="2026-06-08T00:00:00"/>
    <n v="413406"/>
    <d v="2026-06-08T00:00:00"/>
    <m/>
    <n v="2065.06"/>
    <d v="2026-07-08T00:00:00"/>
    <s v="E0211046"/>
    <s v="PD211046"/>
    <s v="Serviços de Publicidade Eletrônica"/>
    <n v="1965.94"/>
    <m/>
    <x v="0"/>
    <m/>
    <m/>
    <m/>
    <s v="2 - FATURADO"/>
    <n v="0"/>
    <x v="1"/>
    <x v="0"/>
    <m/>
  </r>
  <r>
    <x v="5949"/>
    <s v="45.270.188/0001-26"/>
    <s v="NF SERVICOS DO"/>
    <n v="406369"/>
    <d v="2026-06-08T00:00:00"/>
    <n v="413255"/>
    <d v="2026-06-08T00:00:00"/>
    <m/>
    <n v="903.46"/>
    <d v="2026-07-08T00:00:00"/>
    <s v="E0211046"/>
    <s v="PD211046"/>
    <s v="Serviços de Publicidade Eletrônica"/>
    <n v="860.09"/>
    <m/>
    <x v="0"/>
    <m/>
    <m/>
    <m/>
    <s v="2 - FATURADO"/>
    <n v="0"/>
    <x v="1"/>
    <x v="0"/>
    <m/>
  </r>
  <r>
    <x v="5949"/>
    <s v="45.270.188/0001-26"/>
    <s v="NF SERVICOS DO"/>
    <n v="406378"/>
    <d v="2026-06-08T00:00:00"/>
    <n v="413233"/>
    <d v="2026-06-08T00:00:00"/>
    <m/>
    <n v="580.79999999999995"/>
    <d v="2026-07-08T00:00:00"/>
    <s v="E0211046"/>
    <s v="PD211046"/>
    <s v="Serviços de Publicidade Eletrônica"/>
    <n v="552.91999999999996"/>
    <m/>
    <x v="0"/>
    <m/>
    <m/>
    <m/>
    <s v="2 - FATURADO"/>
    <n v="0"/>
    <x v="1"/>
    <x v="0"/>
    <m/>
  </r>
  <r>
    <x v="5949"/>
    <s v="45.270.188/0001-26"/>
    <s v="NF SERVICOS DO"/>
    <n v="406405"/>
    <d v="2026-06-08T00:00:00"/>
    <n v="413285"/>
    <d v="2026-06-08T00:00:00"/>
    <m/>
    <n v="2065.06"/>
    <d v="2026-07-08T00:00:00"/>
    <s v="E0211046"/>
    <s v="PD211046"/>
    <s v="Serviços de Publicidade Eletrônica"/>
    <n v="1965.94"/>
    <m/>
    <x v="0"/>
    <m/>
    <m/>
    <m/>
    <s v="2 - FATURADO"/>
    <n v="0"/>
    <x v="1"/>
    <x v="0"/>
    <m/>
  </r>
  <r>
    <x v="5949"/>
    <s v="45.270.188/0001-26"/>
    <s v="NF SERVICOS DO"/>
    <n v="406448"/>
    <d v="2026-06-08T00:00:00"/>
    <n v="413238"/>
    <d v="2026-06-08T00:00:00"/>
    <m/>
    <n v="774.4"/>
    <d v="2026-07-08T00:00:00"/>
    <s v="E0211046"/>
    <s v="PD211046"/>
    <s v="Serviços de Publicidade Eletrônica"/>
    <n v="737.23"/>
    <m/>
    <x v="0"/>
    <m/>
    <m/>
    <m/>
    <s v="2 - FATURADO"/>
    <n v="0"/>
    <x v="1"/>
    <x v="0"/>
    <m/>
  </r>
  <r>
    <x v="5949"/>
    <s v="45.270.188/0001-26"/>
    <s v="NF SERVICOS DO"/>
    <n v="406587"/>
    <d v="2026-06-08T00:00:00"/>
    <n v="413337"/>
    <d v="2026-06-08T00:00:00"/>
    <m/>
    <n v="580.79999999999995"/>
    <d v="2026-07-08T00:00:00"/>
    <s v="E0211046"/>
    <s v="PD211046"/>
    <s v="Serviços de Publicidade Eletrônica"/>
    <n v="552.91999999999996"/>
    <m/>
    <x v="0"/>
    <m/>
    <m/>
    <m/>
    <s v="2 - FATURADO"/>
    <n v="0"/>
    <x v="1"/>
    <x v="0"/>
    <m/>
  </r>
  <r>
    <x v="5949"/>
    <s v="45.270.188/0001-26"/>
    <s v="NF SERVICOS DO"/>
    <n v="406631"/>
    <d v="2026-06-08T00:00:00"/>
    <n v="413530"/>
    <d v="2026-06-09T00:00:00"/>
    <m/>
    <n v="1806.92"/>
    <d v="2026-07-08T00:00:00"/>
    <s v="E0211046"/>
    <s v="PD211046"/>
    <s v="Serviços de Publicidade Eletrônica"/>
    <n v="1720.19"/>
    <m/>
    <x v="0"/>
    <m/>
    <m/>
    <m/>
    <s v="2 - FATURADO"/>
    <n v="0"/>
    <x v="1"/>
    <x v="0"/>
    <m/>
  </r>
  <r>
    <x v="5949"/>
    <s v="45.270.188/0001-26"/>
    <s v="NF SERVICOS DO"/>
    <n v="406829"/>
    <d v="2026-06-09T00:00:00"/>
    <n v="413592"/>
    <d v="2026-06-09T00:00:00"/>
    <m/>
    <n v="838.93"/>
    <d v="2026-07-09T00:00:00"/>
    <s v="E0211046"/>
    <s v="PD211046"/>
    <s v="Serviços de Publicidade Eletrônica"/>
    <n v="798.66"/>
    <m/>
    <x v="0"/>
    <m/>
    <m/>
    <m/>
    <s v="2 - FATURADO"/>
    <n v="0"/>
    <x v="1"/>
    <x v="0"/>
    <m/>
  </r>
  <r>
    <x v="5949"/>
    <s v="45.270.188/0001-26"/>
    <s v="NF SERVICOS"/>
    <n v="212083"/>
    <d v="2026-06-10T00:00:00"/>
    <n v="2197790"/>
    <d v="2026-06-10T00:00:00"/>
    <d v="2026-05-01T00:00:00"/>
    <n v="3501.4"/>
    <d v="2026-07-10T00:00:00"/>
    <s v="E0230675"/>
    <s v="PD023675"/>
    <s v="PREFEITURA CADASTRO"/>
    <n v="3333.33"/>
    <d v="2026-05-01T00:00:00"/>
    <x v="0"/>
    <s v="357/2023"/>
    <s v="8919/2023"/>
    <s v="359.00006512/2023-15 - ITO/APPS"/>
    <s v="2 - FATURADO"/>
    <n v="0"/>
    <x v="1"/>
    <x v="1"/>
    <m/>
  </r>
  <r>
    <x v="5949"/>
    <s v="45.270.188/0001-26"/>
    <s v="NF SERVICOS DO"/>
    <n v="407479"/>
    <d v="2026-06-12T00:00:00"/>
    <n v="414524"/>
    <d v="2026-06-12T00:00:00"/>
    <m/>
    <n v="709.86"/>
    <d v="2026-07-12T00:00:00"/>
    <s v="E0211046"/>
    <s v="PD211046"/>
    <s v="Serviços de Publicidade Eletrônica"/>
    <n v="675.79"/>
    <m/>
    <x v="0"/>
    <m/>
    <m/>
    <m/>
    <s v="2 - FATURADO"/>
    <n v="0"/>
    <x v="1"/>
    <x v="0"/>
    <m/>
  </r>
  <r>
    <x v="5949"/>
    <s v="45.270.188/0001-26"/>
    <s v="NF SERVICOS DO"/>
    <n v="407514"/>
    <d v="2026-06-12T00:00:00"/>
    <n v="414470"/>
    <d v="2026-06-12T00:00:00"/>
    <m/>
    <n v="516.26"/>
    <d v="2026-07-12T00:00:00"/>
    <s v="E0211046"/>
    <s v="PD211046"/>
    <s v="Serviços de Publicidade Eletrônica"/>
    <n v="491.48"/>
    <m/>
    <x v="0"/>
    <m/>
    <m/>
    <m/>
    <s v="2 - FATURADO"/>
    <n v="0"/>
    <x v="1"/>
    <x v="0"/>
    <m/>
  </r>
  <r>
    <x v="5949"/>
    <s v="45.270.188/0001-26"/>
    <s v="NF SERVICOS DO"/>
    <n v="407637"/>
    <d v="2026-06-12T00:00:00"/>
    <n v="414517"/>
    <d v="2026-06-12T00:00:00"/>
    <m/>
    <n v="903.46"/>
    <d v="2026-07-12T00:00:00"/>
    <s v="E0211046"/>
    <s v="PD211046"/>
    <s v="Serviços de Publicidade Eletrônica"/>
    <n v="860.09"/>
    <m/>
    <x v="0"/>
    <m/>
    <m/>
    <m/>
    <s v="2 - FATURADO"/>
    <n v="0"/>
    <x v="1"/>
    <x v="0"/>
    <m/>
  </r>
  <r>
    <x v="5949"/>
    <s v="45.270.188/0001-26"/>
    <s v="NF SERVICOS DO"/>
    <n v="407643"/>
    <d v="2026-06-12T00:00:00"/>
    <n v="414576"/>
    <d v="2026-06-12T00:00:00"/>
    <m/>
    <n v="516.26"/>
    <d v="2026-07-12T00:00:00"/>
    <s v="E0211046"/>
    <s v="PD211046"/>
    <s v="Serviços de Publicidade Eletrônica"/>
    <n v="491.48"/>
    <m/>
    <x v="0"/>
    <m/>
    <m/>
    <m/>
    <s v="2 - FATURADO"/>
    <n v="0"/>
    <x v="1"/>
    <x v="0"/>
    <m/>
  </r>
  <r>
    <x v="5949"/>
    <s v="45.270.188/0001-26"/>
    <s v="NF SERVICOS DO"/>
    <n v="407664"/>
    <d v="2026-06-12T00:00:00"/>
    <n v="414544"/>
    <d v="2026-06-12T00:00:00"/>
    <m/>
    <n v="516.26"/>
    <d v="2026-07-12T00:00:00"/>
    <s v="E0211046"/>
    <s v="PD211046"/>
    <s v="Serviços de Publicidade Eletrônica"/>
    <n v="491.48"/>
    <m/>
    <x v="0"/>
    <m/>
    <m/>
    <m/>
    <s v="2 - FATURADO"/>
    <n v="0"/>
    <x v="1"/>
    <x v="0"/>
    <m/>
  </r>
  <r>
    <x v="5949"/>
    <s v="45.270.188/0001-26"/>
    <s v="NF SERVICOS DO"/>
    <n v="407744"/>
    <d v="2026-06-12T00:00:00"/>
    <n v="414546"/>
    <d v="2026-06-12T00:00:00"/>
    <m/>
    <n v="774.4"/>
    <d v="2026-07-12T00:00:00"/>
    <s v="E0211046"/>
    <s v="PD211046"/>
    <s v="Serviços de Publicidade Eletrônica"/>
    <n v="737.23"/>
    <m/>
    <x v="0"/>
    <m/>
    <m/>
    <m/>
    <s v="2 - FATURADO"/>
    <n v="0"/>
    <x v="1"/>
    <x v="0"/>
    <m/>
  </r>
  <r>
    <x v="5949"/>
    <s v="45.270.188/0001-26"/>
    <s v="NF SERVICOS DO"/>
    <n v="409021"/>
    <d v="2026-06-19T00:00:00"/>
    <n v="416076"/>
    <d v="2026-06-19T00:00:00"/>
    <m/>
    <n v="1613.32"/>
    <d v="2026-07-19T00:00:00"/>
    <s v="E0211046"/>
    <s v="PD211046"/>
    <s v="Serviços de Publicidade Eletrônica"/>
    <n v="1535.88"/>
    <m/>
    <x v="0"/>
    <m/>
    <m/>
    <m/>
    <s v="2 - FATURADO"/>
    <n v="0"/>
    <x v="1"/>
    <x v="0"/>
    <m/>
  </r>
  <r>
    <x v="5949"/>
    <s v="45.270.188/0001-26"/>
    <s v="NF SERVICOS DO"/>
    <n v="409058"/>
    <d v="2026-06-19T00:00:00"/>
    <n v="415863"/>
    <d v="2026-06-19T00:00:00"/>
    <m/>
    <n v="387.2"/>
    <d v="2026-07-19T00:00:00"/>
    <s v="E0211046"/>
    <s v="PD211046"/>
    <s v="Serviços de Publicidade Eletrônica"/>
    <n v="368.61"/>
    <m/>
    <x v="0"/>
    <m/>
    <m/>
    <m/>
    <s v="2 - FATURADO"/>
    <n v="0"/>
    <x v="1"/>
    <x v="0"/>
    <m/>
  </r>
  <r>
    <x v="5949"/>
    <s v="45.270.188/0001-26"/>
    <s v="NF SERVICOS DO"/>
    <n v="409167"/>
    <d v="2026-06-19T00:00:00"/>
    <n v="415945"/>
    <d v="2026-06-19T00:00:00"/>
    <m/>
    <n v="709.86"/>
    <d v="2026-07-19T00:00:00"/>
    <s v="E0211046"/>
    <s v="PD211046"/>
    <s v="Serviços de Publicidade Eletrônica"/>
    <n v="675.79"/>
    <m/>
    <x v="0"/>
    <m/>
    <m/>
    <m/>
    <s v="2 - FATURADO"/>
    <n v="0"/>
    <x v="1"/>
    <x v="0"/>
    <m/>
  </r>
  <r>
    <x v="5949"/>
    <s v="45.270.188/0001-26"/>
    <s v="NF SERVICOS DO"/>
    <n v="410406"/>
    <d v="2026-06-25T00:00:00"/>
    <n v="417196"/>
    <d v="2026-06-25T00:00:00"/>
    <m/>
    <n v="838.93"/>
    <d v="2026-07-25T00:00:00"/>
    <s v="E0211046"/>
    <s v="PD211046"/>
    <s v="Serviços de Publicidade Eletrônica"/>
    <n v="798.66"/>
    <m/>
    <x v="0"/>
    <m/>
    <m/>
    <m/>
    <s v="2 - FATURADO"/>
    <n v="0"/>
    <x v="1"/>
    <x v="0"/>
    <m/>
  </r>
  <r>
    <x v="5949"/>
    <s v="45.270.188/0001-26"/>
    <s v="NF SERVICOS DO"/>
    <n v="410463"/>
    <d v="2026-06-26T00:00:00"/>
    <n v="417545"/>
    <d v="2026-06-26T00:00:00"/>
    <m/>
    <n v="709.86"/>
    <d v="2026-07-26T00:00:00"/>
    <s v="E0211046"/>
    <s v="PD211046"/>
    <s v="Serviços de Publicidade Eletrônica"/>
    <n v="675.79"/>
    <m/>
    <x v="0"/>
    <m/>
    <m/>
    <m/>
    <s v="2 - FATURADO"/>
    <n v="0"/>
    <x v="1"/>
    <x v="0"/>
    <m/>
  </r>
  <r>
    <x v="5949"/>
    <s v="45.270.188/0001-26"/>
    <s v="NF SERVICOS DO"/>
    <n v="410475"/>
    <d v="2026-06-26T00:00:00"/>
    <n v="417366"/>
    <d v="2026-06-26T00:00:00"/>
    <m/>
    <n v="2065.06"/>
    <d v="2026-07-26T00:00:00"/>
    <s v="E0211046"/>
    <s v="PD211046"/>
    <s v="Serviços de Publicidade Eletrônica"/>
    <n v="1965.94"/>
    <m/>
    <x v="0"/>
    <m/>
    <m/>
    <m/>
    <s v="2 - FATURADO"/>
    <n v="0"/>
    <x v="1"/>
    <x v="0"/>
    <m/>
  </r>
  <r>
    <x v="5949"/>
    <s v="45.270.188/0001-26"/>
    <s v="NF SERVICOS DO"/>
    <n v="410582"/>
    <d v="2026-06-26T00:00:00"/>
    <n v="417351"/>
    <d v="2026-06-26T00:00:00"/>
    <m/>
    <n v="1032.53"/>
    <d v="2026-07-26T00:00:00"/>
    <s v="E0211046"/>
    <s v="PD211046"/>
    <s v="Serviços de Publicidade Eletrônica"/>
    <n v="982.97"/>
    <m/>
    <x v="0"/>
    <m/>
    <m/>
    <m/>
    <s v="2 - FATURADO"/>
    <n v="0"/>
    <x v="1"/>
    <x v="0"/>
    <m/>
  </r>
  <r>
    <x v="5949"/>
    <s v="45.270.188/0001-26"/>
    <s v="NF SERVICOS DO"/>
    <n v="410594"/>
    <d v="2026-06-26T00:00:00"/>
    <n v="417433"/>
    <d v="2026-06-26T00:00:00"/>
    <m/>
    <n v="645.33000000000004"/>
    <d v="2026-07-26T00:00:00"/>
    <s v="E0211046"/>
    <s v="PD211046"/>
    <s v="Serviços de Publicidade Eletrônica"/>
    <n v="614.35"/>
    <m/>
    <x v="0"/>
    <m/>
    <m/>
    <m/>
    <s v="2 - FATURADO"/>
    <n v="0"/>
    <x v="1"/>
    <x v="0"/>
    <m/>
  </r>
  <r>
    <x v="5949"/>
    <s v="45.270.188/0001-26"/>
    <s v="NF SERVICOS DO"/>
    <n v="410688"/>
    <d v="2026-06-26T00:00:00"/>
    <n v="417538"/>
    <d v="2026-06-26T00:00:00"/>
    <m/>
    <n v="516.26"/>
    <d v="2026-07-26T00:00:00"/>
    <s v="E0211046"/>
    <s v="PD211046"/>
    <s v="Serviços de Publicidade Eletrônica"/>
    <n v="491.48"/>
    <m/>
    <x v="0"/>
    <m/>
    <m/>
    <m/>
    <s v="2 - FATURADO"/>
    <n v="0"/>
    <x v="1"/>
    <x v="0"/>
    <m/>
  </r>
  <r>
    <x v="5949"/>
    <s v="45.270.188/0001-26"/>
    <s v="NF SERVICOS DO"/>
    <n v="410717"/>
    <d v="2026-06-26T00:00:00"/>
    <n v="417531"/>
    <d v="2026-06-26T00:00:00"/>
    <m/>
    <n v="451.73"/>
    <d v="2026-07-26T00:00:00"/>
    <s v="E0211046"/>
    <s v="PD211046"/>
    <s v="Serviços de Publicidade Eletrônica"/>
    <n v="430.05"/>
    <m/>
    <x v="0"/>
    <m/>
    <m/>
    <m/>
    <s v="2 - FATURADO"/>
    <n v="0"/>
    <x v="1"/>
    <x v="0"/>
    <m/>
  </r>
  <r>
    <x v="5949"/>
    <s v="45.270.188/0001-26"/>
    <s v="NF SERVICOS DO"/>
    <n v="410929"/>
    <d v="2026-06-29T00:00:00"/>
    <n v="417699"/>
    <d v="2026-06-29T00:00:00"/>
    <m/>
    <n v="709.86"/>
    <d v="2026-07-29T00:00:00"/>
    <s v="E0211046"/>
    <s v="PD211046"/>
    <s v="Serviços de Publicidade Eletrônica"/>
    <n v="675.79"/>
    <m/>
    <x v="0"/>
    <m/>
    <m/>
    <m/>
    <s v="2 - FATURADO"/>
    <n v="0"/>
    <x v="1"/>
    <x v="0"/>
    <m/>
  </r>
  <r>
    <x v="5950"/>
    <s v="45.276.128/0001-10"/>
    <s v="NF SERVICOS"/>
    <n v="210443"/>
    <d v="2026-05-12T00:00:00"/>
    <n v="2175501"/>
    <d v="2026-05-12T00:00:00"/>
    <d v="2026-04-01T00:00:00"/>
    <n v="127496.01"/>
    <d v="2026-06-11T00:00:00"/>
    <s v="E0230642"/>
    <s v="PD023642"/>
    <s v="PREFEITURA CADASTRO"/>
    <n v="121376.2"/>
    <d v="2026-04-01T00:00:00"/>
    <x v="0"/>
    <s v="5831/2023"/>
    <s v="2415/2023"/>
    <s v="PD-PRC-2023/01316-359.00003975/2024-14-APPS/ITO"/>
    <s v="2 - FATURADO"/>
    <n v="19"/>
    <x v="0"/>
    <x v="1"/>
    <m/>
  </r>
  <r>
    <x v="5950"/>
    <s v="45.276.128/0001-10"/>
    <s v="NF SERVICOS DO"/>
    <n v="405574"/>
    <d v="2026-06-01T00:00:00"/>
    <n v="412504"/>
    <d v="2026-06-03T00:00:00"/>
    <m/>
    <n v="368.76"/>
    <d v="2026-07-01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5660"/>
    <d v="2026-06-01T00:00:00"/>
    <n v="412639"/>
    <d v="2026-06-03T00:00:00"/>
    <m/>
    <n v="516.26"/>
    <d v="2026-07-01T00:00:00"/>
    <s v="E0230918"/>
    <s v="PD023918"/>
    <s v="Serviços de Publicidade Eletrônica"/>
    <n v="491.48"/>
    <m/>
    <x v="0"/>
    <m/>
    <m/>
    <m/>
    <s v="2 - FATURADO"/>
    <n v="0"/>
    <x v="1"/>
    <x v="0"/>
    <m/>
  </r>
  <r>
    <x v="5950"/>
    <s v="45.276.128/0001-10"/>
    <s v="NF SERVICOS DO"/>
    <n v="405726"/>
    <d v="2026-06-01T00:00:00"/>
    <n v="412579"/>
    <d v="2026-06-03T00:00:00"/>
    <m/>
    <n v="442.51"/>
    <d v="2026-07-01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05897"/>
    <d v="2026-06-03T00:00:00"/>
    <n v="412849"/>
    <d v="2026-06-03T00:00:00"/>
    <m/>
    <n v="295.01"/>
    <d v="2026-07-03T00:00:00"/>
    <s v="E0230918"/>
    <s v="PD023918"/>
    <s v="Serviços de Publicidade Eletrônica"/>
    <n v="280.85000000000002"/>
    <m/>
    <x v="0"/>
    <m/>
    <m/>
    <m/>
    <s v="2 - FATURADO"/>
    <n v="0"/>
    <x v="1"/>
    <x v="0"/>
    <m/>
  </r>
  <r>
    <x v="5950"/>
    <s v="45.276.128/0001-10"/>
    <s v="NF SERVICOS DO"/>
    <n v="405966"/>
    <d v="2026-06-03T00:00:00"/>
    <n v="412718"/>
    <d v="2026-06-03T00:00:00"/>
    <m/>
    <n v="590.02"/>
    <d v="2026-07-03T00:00:00"/>
    <s v="E0230918"/>
    <s v="PD023918"/>
    <s v="Serviços de Publicidade Eletrônica"/>
    <n v="561.70000000000005"/>
    <m/>
    <x v="0"/>
    <m/>
    <m/>
    <m/>
    <s v="2 - FATURADO"/>
    <n v="0"/>
    <x v="1"/>
    <x v="0"/>
    <m/>
  </r>
  <r>
    <x v="5950"/>
    <s v="45.276.128/0001-10"/>
    <s v="NF SERVICOS DO"/>
    <n v="406061"/>
    <d v="2026-06-08T00:00:00"/>
    <n v="413146"/>
    <d v="2026-06-08T00:00:00"/>
    <m/>
    <n v="368.76"/>
    <d v="2026-07-08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6107"/>
    <d v="2026-06-08T00:00:00"/>
    <n v="413153"/>
    <d v="2026-06-08T00:00:00"/>
    <m/>
    <n v="516.26"/>
    <d v="2026-07-08T00:00:00"/>
    <s v="E0230918"/>
    <s v="PD023918"/>
    <s v="Serviços de Publicidade Eletrônica"/>
    <n v="491.48"/>
    <m/>
    <x v="0"/>
    <m/>
    <m/>
    <m/>
    <s v="2 - FATURADO"/>
    <n v="0"/>
    <x v="1"/>
    <x v="0"/>
    <m/>
  </r>
  <r>
    <x v="5950"/>
    <s v="45.276.128/0001-10"/>
    <s v="NF SERVICOS DO"/>
    <n v="406174"/>
    <d v="2026-06-08T00:00:00"/>
    <n v="413129"/>
    <d v="2026-06-08T00:00:00"/>
    <m/>
    <n v="663.77"/>
    <d v="2026-07-08T00:00:00"/>
    <s v="E0230918"/>
    <s v="PD023918"/>
    <s v="Serviços de Publicidade Eletrônica"/>
    <n v="631.91"/>
    <m/>
    <x v="0"/>
    <m/>
    <m/>
    <m/>
    <s v="2 - FATURADO"/>
    <n v="0"/>
    <x v="1"/>
    <x v="0"/>
    <m/>
  </r>
  <r>
    <x v="5950"/>
    <s v="45.276.128/0001-10"/>
    <s v="NF SERVICOS DO"/>
    <n v="406280"/>
    <d v="2026-06-08T00:00:00"/>
    <n v="413144"/>
    <d v="2026-06-08T00:00:00"/>
    <m/>
    <n v="442.51"/>
    <d v="2026-07-08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06367"/>
    <d v="2026-06-08T00:00:00"/>
    <n v="413377"/>
    <d v="2026-06-08T00:00:00"/>
    <m/>
    <n v="368.76"/>
    <d v="2026-07-08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6454"/>
    <d v="2026-06-08T00:00:00"/>
    <n v="413456"/>
    <d v="2026-06-08T00:00:00"/>
    <m/>
    <n v="295.01"/>
    <d v="2026-07-08T00:00:00"/>
    <s v="E0230918"/>
    <s v="PD023918"/>
    <s v="Serviços de Publicidade Eletrônica"/>
    <n v="280.85000000000002"/>
    <m/>
    <x v="0"/>
    <m/>
    <m/>
    <m/>
    <s v="2 - FATURADO"/>
    <n v="0"/>
    <x v="1"/>
    <x v="0"/>
    <m/>
  </r>
  <r>
    <x v="5950"/>
    <s v="45.276.128/0001-10"/>
    <s v="NF SERVICOS DO"/>
    <n v="406767"/>
    <d v="2026-06-09T00:00:00"/>
    <n v="413612"/>
    <d v="2026-06-09T00:00:00"/>
    <m/>
    <n v="590.02"/>
    <d v="2026-07-09T00:00:00"/>
    <s v="E0230918"/>
    <s v="PD023918"/>
    <s v="Serviços de Publicidade Eletrônica"/>
    <n v="561.70000000000005"/>
    <m/>
    <x v="0"/>
    <m/>
    <m/>
    <m/>
    <s v="2 - FATURADO"/>
    <n v="0"/>
    <x v="1"/>
    <x v="0"/>
    <m/>
  </r>
  <r>
    <x v="5950"/>
    <s v="45.276.128/0001-10"/>
    <s v="NF SERVICOS DO"/>
    <n v="406768"/>
    <d v="2026-06-09T00:00:00"/>
    <n v="413729"/>
    <d v="2026-06-09T00:00:00"/>
    <m/>
    <n v="368.76"/>
    <d v="2026-07-09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6832"/>
    <d v="2026-06-09T00:00:00"/>
    <n v="413707"/>
    <d v="2026-06-09T00:00:00"/>
    <m/>
    <n v="368.76"/>
    <d v="2026-07-09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"/>
    <n v="212016"/>
    <d v="2026-06-10T00:00:00"/>
    <n v="2197723"/>
    <d v="2026-06-10T00:00:00"/>
    <d v="2026-05-01T00:00:00"/>
    <n v="128719.47"/>
    <d v="2026-07-10T00:00:00"/>
    <s v="E0230642"/>
    <s v="PD023642"/>
    <s v="PREFEITURA CADASTRO"/>
    <n v="122540.94"/>
    <d v="2026-05-01T00:00:00"/>
    <x v="0"/>
    <s v="5831/2023"/>
    <s v="2415/2023"/>
    <s v="PD-PRC-2023/01316-359.00003975/2024-14-APPS/ITO"/>
    <s v="2 - FATURADO"/>
    <n v="0"/>
    <x v="1"/>
    <x v="1"/>
    <m/>
  </r>
  <r>
    <x v="5950"/>
    <s v="45.276.128/0001-10"/>
    <s v="NF SERVICOS DO"/>
    <n v="406927"/>
    <d v="2026-06-10T00:00:00"/>
    <n v="414023"/>
    <d v="2026-06-10T00:00:00"/>
    <m/>
    <n v="516.26"/>
    <d v="2026-07-10T00:00:00"/>
    <s v="E0230918"/>
    <s v="PD023918"/>
    <s v="Serviços de Publicidade Eletrônica"/>
    <n v="491.48"/>
    <m/>
    <x v="0"/>
    <m/>
    <m/>
    <m/>
    <s v="2 - FATURADO"/>
    <n v="0"/>
    <x v="1"/>
    <x v="0"/>
    <m/>
  </r>
  <r>
    <x v="5950"/>
    <s v="45.276.128/0001-10"/>
    <s v="NF SERVICOS DO"/>
    <n v="407096"/>
    <d v="2026-06-10T00:00:00"/>
    <n v="413837"/>
    <d v="2026-06-10T00:00:00"/>
    <m/>
    <n v="663.77"/>
    <d v="2026-07-10T00:00:00"/>
    <s v="E0230918"/>
    <s v="PD023918"/>
    <s v="Serviços de Publicidade Eletrônica"/>
    <n v="631.91"/>
    <m/>
    <x v="0"/>
    <m/>
    <m/>
    <m/>
    <s v="2 - FATURADO"/>
    <n v="0"/>
    <x v="1"/>
    <x v="0"/>
    <m/>
  </r>
  <r>
    <x v="5950"/>
    <s v="45.276.128/0001-10"/>
    <s v="NF SERVICOS DO"/>
    <n v="407178"/>
    <d v="2026-06-10T00:00:00"/>
    <n v="414069"/>
    <d v="2026-06-10T00:00:00"/>
    <m/>
    <n v="368.76"/>
    <d v="2026-07-10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7368"/>
    <d v="2026-06-11T00:00:00"/>
    <n v="414250"/>
    <d v="2026-06-11T00:00:00"/>
    <m/>
    <n v="368.76"/>
    <d v="2026-07-11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7432"/>
    <d v="2026-06-11T00:00:00"/>
    <n v="414078"/>
    <d v="2026-06-11T00:00:00"/>
    <m/>
    <n v="295.01"/>
    <d v="2026-07-11T00:00:00"/>
    <s v="E0230918"/>
    <s v="PD023918"/>
    <s v="Serviços de Publicidade Eletrônica"/>
    <n v="280.85000000000002"/>
    <m/>
    <x v="0"/>
    <m/>
    <m/>
    <m/>
    <s v="2 - FATURADO"/>
    <n v="0"/>
    <x v="1"/>
    <x v="0"/>
    <m/>
  </r>
  <r>
    <x v="5950"/>
    <s v="45.276.128/0001-10"/>
    <s v="NF SERVICOS DO"/>
    <n v="407521"/>
    <d v="2026-06-12T00:00:00"/>
    <n v="414419"/>
    <d v="2026-06-12T00:00:00"/>
    <m/>
    <n v="368.76"/>
    <d v="2026-07-12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7529"/>
    <d v="2026-06-12T00:00:00"/>
    <n v="414353"/>
    <d v="2026-06-12T00:00:00"/>
    <m/>
    <n v="516.26"/>
    <d v="2026-07-12T00:00:00"/>
    <s v="E0230918"/>
    <s v="PD023918"/>
    <s v="Serviços de Publicidade Eletrônica"/>
    <n v="491.48"/>
    <m/>
    <x v="0"/>
    <m/>
    <m/>
    <m/>
    <s v="2 - FATURADO"/>
    <n v="0"/>
    <x v="1"/>
    <x v="0"/>
    <m/>
  </r>
  <r>
    <x v="5950"/>
    <s v="45.276.128/0001-10"/>
    <s v="NF SERVICOS DO"/>
    <n v="408212"/>
    <d v="2026-06-16T00:00:00"/>
    <n v="414971"/>
    <d v="2026-06-16T00:00:00"/>
    <m/>
    <n v="516.26"/>
    <d v="2026-07-16T00:00:00"/>
    <s v="E0230918"/>
    <s v="PD023918"/>
    <s v="Serviços de Publicidade Eletrônica"/>
    <n v="491.48"/>
    <m/>
    <x v="0"/>
    <m/>
    <m/>
    <m/>
    <s v="2 - FATURADO"/>
    <n v="0"/>
    <x v="1"/>
    <x v="0"/>
    <m/>
  </r>
  <r>
    <x v="5950"/>
    <s v="45.276.128/0001-10"/>
    <s v="NF SERVICOS DO"/>
    <n v="408235"/>
    <d v="2026-06-16T00:00:00"/>
    <n v="414972"/>
    <d v="2026-06-16T00:00:00"/>
    <m/>
    <n v="368.76"/>
    <d v="2026-07-16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8246"/>
    <d v="2026-06-16T00:00:00"/>
    <n v="415112"/>
    <d v="2026-06-16T00:00:00"/>
    <m/>
    <n v="295.01"/>
    <d v="2026-07-16T00:00:00"/>
    <s v="E0230918"/>
    <s v="PD023918"/>
    <s v="Serviços de Publicidade Eletrônica"/>
    <n v="280.85000000000002"/>
    <m/>
    <x v="0"/>
    <m/>
    <m/>
    <m/>
    <s v="2 - FATURADO"/>
    <n v="0"/>
    <x v="1"/>
    <x v="0"/>
    <m/>
  </r>
  <r>
    <x v="5950"/>
    <s v="45.276.128/0001-10"/>
    <s v="NF SERVICOS DO"/>
    <n v="408263"/>
    <d v="2026-06-16T00:00:00"/>
    <n v="415187"/>
    <d v="2026-06-16T00:00:00"/>
    <m/>
    <n v="368.76"/>
    <d v="2026-07-16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8276"/>
    <d v="2026-06-16T00:00:00"/>
    <n v="415092"/>
    <d v="2026-06-16T00:00:00"/>
    <m/>
    <n v="442.51"/>
    <d v="2026-07-16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08291"/>
    <d v="2026-06-16T00:00:00"/>
    <n v="415077"/>
    <d v="2026-06-16T00:00:00"/>
    <m/>
    <n v="368.76"/>
    <d v="2026-07-16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8490"/>
    <d v="2026-06-17T00:00:00"/>
    <n v="415493"/>
    <d v="2026-06-18T00:00:00"/>
    <m/>
    <n v="295.01"/>
    <d v="2026-07-17T00:00:00"/>
    <s v="E0230918"/>
    <s v="PD023918"/>
    <s v="Serviços de Publicidade Eletrônica"/>
    <n v="280.85000000000002"/>
    <m/>
    <x v="0"/>
    <m/>
    <m/>
    <m/>
    <s v="2 - FATURADO"/>
    <n v="0"/>
    <x v="1"/>
    <x v="0"/>
    <m/>
  </r>
  <r>
    <x v="5950"/>
    <s v="45.276.128/0001-10"/>
    <s v="NF SERVICOS DO"/>
    <n v="408532"/>
    <d v="2026-06-17T00:00:00"/>
    <n v="415518"/>
    <d v="2026-06-18T00:00:00"/>
    <m/>
    <n v="590.02"/>
    <d v="2026-07-17T00:00:00"/>
    <s v="E0230918"/>
    <s v="PD023918"/>
    <s v="Serviços de Publicidade Eletrônica"/>
    <n v="561.70000000000005"/>
    <m/>
    <x v="0"/>
    <m/>
    <m/>
    <m/>
    <s v="2 - FATURADO"/>
    <n v="0"/>
    <x v="1"/>
    <x v="0"/>
    <m/>
  </r>
  <r>
    <x v="5950"/>
    <s v="45.276.128/0001-10"/>
    <s v="NF SERVICOS DO"/>
    <n v="408643"/>
    <d v="2026-06-17T00:00:00"/>
    <n v="415378"/>
    <d v="2026-06-17T00:00:00"/>
    <m/>
    <n v="368.76"/>
    <d v="2026-07-17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8765"/>
    <d v="2026-06-18T00:00:00"/>
    <n v="415594"/>
    <d v="2026-06-18T00:00:00"/>
    <m/>
    <n v="442.51"/>
    <d v="2026-07-18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08789"/>
    <d v="2026-06-18T00:00:00"/>
    <n v="415794"/>
    <d v="2026-06-18T00:00:00"/>
    <m/>
    <n v="368.76"/>
    <d v="2026-07-18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8838"/>
    <d v="2026-06-18T00:00:00"/>
    <n v="415602"/>
    <d v="2026-06-18T00:00:00"/>
    <m/>
    <n v="442.51"/>
    <d v="2026-07-18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09095"/>
    <d v="2026-06-19T00:00:00"/>
    <n v="415884"/>
    <d v="2026-06-19T00:00:00"/>
    <m/>
    <n v="442.51"/>
    <d v="2026-07-19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09190"/>
    <d v="2026-06-19T00:00:00"/>
    <n v="415866"/>
    <d v="2026-06-19T00:00:00"/>
    <m/>
    <n v="368.76"/>
    <d v="2026-07-19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9298"/>
    <d v="2026-06-22T00:00:00"/>
    <n v="416238"/>
    <d v="2026-06-23T00:00:00"/>
    <m/>
    <n v="368.76"/>
    <d v="2026-07-23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9317"/>
    <d v="2026-06-22T00:00:00"/>
    <n v="416290"/>
    <d v="2026-06-23T00:00:00"/>
    <m/>
    <n v="368.76"/>
    <d v="2026-07-23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9357"/>
    <d v="2026-06-22T00:00:00"/>
    <n v="416279"/>
    <d v="2026-06-23T00:00:00"/>
    <m/>
    <n v="516.26"/>
    <d v="2026-07-23T00:00:00"/>
    <s v="E0230918"/>
    <s v="PD023918"/>
    <s v="Serviços de Publicidade Eletrônica"/>
    <n v="491.48"/>
    <m/>
    <x v="0"/>
    <m/>
    <m/>
    <m/>
    <s v="2 - FATURADO"/>
    <n v="0"/>
    <x v="1"/>
    <x v="0"/>
    <m/>
  </r>
  <r>
    <x v="5950"/>
    <s v="45.276.128/0001-10"/>
    <s v="NF SERVICOS DO"/>
    <n v="409462"/>
    <d v="2026-06-22T00:00:00"/>
    <n v="416374"/>
    <d v="2026-06-23T00:00:00"/>
    <m/>
    <n v="442.51"/>
    <d v="2026-07-23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09471"/>
    <d v="2026-06-22T00:00:00"/>
    <n v="416439"/>
    <d v="2026-06-23T00:00:00"/>
    <m/>
    <n v="590.02"/>
    <d v="2026-07-23T00:00:00"/>
    <s v="E0230918"/>
    <s v="PD023918"/>
    <s v="Serviços de Publicidade Eletrônica"/>
    <n v="561.70000000000005"/>
    <m/>
    <x v="0"/>
    <m/>
    <m/>
    <m/>
    <s v="2 - FATURADO"/>
    <n v="0"/>
    <x v="1"/>
    <x v="0"/>
    <m/>
  </r>
  <r>
    <x v="5950"/>
    <s v="45.276.128/0001-10"/>
    <s v="NF SERVICOS DO"/>
    <n v="409563"/>
    <d v="2026-06-23T00:00:00"/>
    <n v="416714"/>
    <d v="2026-06-24T00:00:00"/>
    <m/>
    <n v="368.76"/>
    <d v="2026-07-24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9650"/>
    <d v="2026-06-23T00:00:00"/>
    <n v="416507"/>
    <d v="2026-06-24T00:00:00"/>
    <m/>
    <n v="368.76"/>
    <d v="2026-07-24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9665"/>
    <d v="2026-06-23T00:00:00"/>
    <n v="416565"/>
    <d v="2026-06-24T00:00:00"/>
    <m/>
    <n v="442.51"/>
    <d v="2026-07-24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09692"/>
    <d v="2026-06-23T00:00:00"/>
    <n v="416582"/>
    <d v="2026-06-24T00:00:00"/>
    <m/>
    <n v="368.76"/>
    <d v="2026-07-24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09812"/>
    <d v="2026-06-23T00:00:00"/>
    <n v="416513"/>
    <d v="2026-06-24T00:00:00"/>
    <m/>
    <n v="442.51"/>
    <d v="2026-07-24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09864"/>
    <d v="2026-06-23T00:00:00"/>
    <n v="416687"/>
    <d v="2026-06-24T00:00:00"/>
    <m/>
    <n v="442.51"/>
    <d v="2026-07-24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09889"/>
    <d v="2026-06-24T00:00:00"/>
    <n v="416834"/>
    <d v="2026-06-24T00:00:00"/>
    <m/>
    <n v="368.76"/>
    <d v="2026-07-24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10069"/>
    <d v="2026-06-24T00:00:00"/>
    <n v="416772"/>
    <d v="2026-06-24T00:00:00"/>
    <m/>
    <n v="368.76"/>
    <d v="2026-07-24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10112"/>
    <d v="2026-06-24T00:00:00"/>
    <n v="417018"/>
    <d v="2026-06-24T00:00:00"/>
    <m/>
    <n v="368.76"/>
    <d v="2026-07-24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10149"/>
    <d v="2026-06-24T00:00:00"/>
    <n v="416811"/>
    <d v="2026-06-24T00:00:00"/>
    <m/>
    <n v="295.01"/>
    <d v="2026-07-24T00:00:00"/>
    <s v="E0230918"/>
    <s v="PD023918"/>
    <s v="Serviços de Publicidade Eletrônica"/>
    <n v="280.85000000000002"/>
    <m/>
    <x v="0"/>
    <m/>
    <m/>
    <m/>
    <s v="2 - FATURADO"/>
    <n v="0"/>
    <x v="1"/>
    <x v="0"/>
    <m/>
  </r>
  <r>
    <x v="5950"/>
    <s v="45.276.128/0001-10"/>
    <s v="NF SERVICOS DO"/>
    <n v="410278"/>
    <d v="2026-06-25T00:00:00"/>
    <n v="417254"/>
    <d v="2026-06-25T00:00:00"/>
    <m/>
    <n v="516.26"/>
    <d v="2026-07-25T00:00:00"/>
    <s v="E0230918"/>
    <s v="PD023918"/>
    <s v="Serviços de Publicidade Eletrônica"/>
    <n v="491.48"/>
    <m/>
    <x v="0"/>
    <m/>
    <m/>
    <m/>
    <s v="2 - FATURADO"/>
    <n v="0"/>
    <x v="1"/>
    <x v="0"/>
    <m/>
  </r>
  <r>
    <x v="5950"/>
    <s v="45.276.128/0001-10"/>
    <s v="NF SERVICOS DO"/>
    <n v="410459"/>
    <d v="2026-06-26T00:00:00"/>
    <n v="417484"/>
    <d v="2026-06-26T00:00:00"/>
    <m/>
    <n v="368.76"/>
    <d v="2026-07-26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10505"/>
    <d v="2026-06-26T00:00:00"/>
    <n v="417489"/>
    <d v="2026-06-26T00:00:00"/>
    <m/>
    <n v="663.77"/>
    <d v="2026-07-26T00:00:00"/>
    <s v="E0230918"/>
    <s v="PD023918"/>
    <s v="Serviços de Publicidade Eletrônica"/>
    <n v="631.91"/>
    <m/>
    <x v="0"/>
    <m/>
    <m/>
    <m/>
    <s v="2 - FATURADO"/>
    <n v="0"/>
    <x v="1"/>
    <x v="0"/>
    <m/>
  </r>
  <r>
    <x v="5950"/>
    <s v="45.276.128/0001-10"/>
    <s v="NF SERVICOS DO"/>
    <n v="410696"/>
    <d v="2026-06-26T00:00:00"/>
    <n v="417532"/>
    <d v="2026-06-26T00:00:00"/>
    <m/>
    <n v="442.51"/>
    <d v="2026-07-26T00:00:00"/>
    <s v="E0230918"/>
    <s v="PD023918"/>
    <s v="Serviços de Publicidade Eletrônica"/>
    <n v="421.27"/>
    <m/>
    <x v="0"/>
    <m/>
    <m/>
    <m/>
    <s v="2 - FATURADO"/>
    <n v="0"/>
    <x v="1"/>
    <x v="0"/>
    <m/>
  </r>
  <r>
    <x v="5950"/>
    <s v="45.276.128/0001-10"/>
    <s v="NF SERVICOS DO"/>
    <n v="410744"/>
    <d v="2026-06-29T00:00:00"/>
    <n v="417680"/>
    <d v="2026-06-29T00:00:00"/>
    <m/>
    <n v="295.01"/>
    <d v="2026-07-29T00:00:00"/>
    <s v="E0230918"/>
    <s v="PD023918"/>
    <s v="Serviços de Publicidade Eletrônica"/>
    <n v="280.85000000000002"/>
    <m/>
    <x v="0"/>
    <m/>
    <m/>
    <m/>
    <s v="2 - FATURADO"/>
    <n v="0"/>
    <x v="1"/>
    <x v="0"/>
    <m/>
  </r>
  <r>
    <x v="5950"/>
    <s v="45.276.128/0001-10"/>
    <s v="NF SERVICOS DO"/>
    <n v="410799"/>
    <d v="2026-06-29T00:00:00"/>
    <n v="417813"/>
    <d v="2026-06-29T00:00:00"/>
    <m/>
    <n v="590.02"/>
    <d v="2026-07-29T00:00:00"/>
    <s v="E0230918"/>
    <s v="PD023918"/>
    <s v="Serviços de Publicidade Eletrônica"/>
    <n v="561.70000000000005"/>
    <m/>
    <x v="0"/>
    <m/>
    <m/>
    <m/>
    <s v="2 - FATURADO"/>
    <n v="0"/>
    <x v="1"/>
    <x v="0"/>
    <m/>
  </r>
  <r>
    <x v="5950"/>
    <s v="45.276.128/0001-10"/>
    <s v="NF SERVICOS DO"/>
    <n v="410898"/>
    <d v="2026-06-29T00:00:00"/>
    <n v="417656"/>
    <d v="2026-06-29T00:00:00"/>
    <m/>
    <n v="590.02"/>
    <d v="2026-07-29T00:00:00"/>
    <s v="E0230918"/>
    <s v="PD023918"/>
    <s v="Serviços de Publicidade Eletrônica"/>
    <n v="561.70000000000005"/>
    <m/>
    <x v="0"/>
    <m/>
    <m/>
    <m/>
    <s v="2 - FATURADO"/>
    <n v="0"/>
    <x v="1"/>
    <x v="0"/>
    <m/>
  </r>
  <r>
    <x v="5950"/>
    <s v="45.276.128/0001-10"/>
    <s v="NF SERVICOS DO"/>
    <n v="410927"/>
    <d v="2026-06-29T00:00:00"/>
    <n v="417866"/>
    <d v="2026-06-29T00:00:00"/>
    <m/>
    <n v="368.76"/>
    <d v="2026-07-29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0"/>
    <s v="45.276.128/0001-10"/>
    <s v="NF SERVICOS DO"/>
    <n v="410928"/>
    <d v="2026-06-29T00:00:00"/>
    <n v="417688"/>
    <d v="2026-06-29T00:00:00"/>
    <m/>
    <n v="221.26"/>
    <d v="2026-07-29T00:00:00"/>
    <s v="E0230918"/>
    <s v="PD023918"/>
    <s v="Serviços de Publicidade Eletrônica"/>
    <n v="210.64"/>
    <m/>
    <x v="0"/>
    <m/>
    <m/>
    <m/>
    <s v="2 - FATURADO"/>
    <n v="0"/>
    <x v="1"/>
    <x v="0"/>
    <m/>
  </r>
  <r>
    <x v="5950"/>
    <s v="45.276.128/0001-10"/>
    <s v="NF SERVICOS DO"/>
    <n v="411021"/>
    <d v="2026-06-29T00:00:00"/>
    <n v="417734"/>
    <d v="2026-06-29T00:00:00"/>
    <m/>
    <n v="295.01"/>
    <d v="2026-07-29T00:00:00"/>
    <s v="E0230918"/>
    <s v="PD023918"/>
    <s v="Serviços de Publicidade Eletrônica"/>
    <n v="280.85000000000002"/>
    <m/>
    <x v="0"/>
    <m/>
    <m/>
    <m/>
    <s v="2 - FATURADO"/>
    <n v="0"/>
    <x v="1"/>
    <x v="0"/>
    <m/>
  </r>
  <r>
    <x v="5950"/>
    <s v="45.276.128/0001-10"/>
    <s v="NF SERVICOS DO"/>
    <n v="411174"/>
    <d v="2026-06-30T00:00:00"/>
    <n v="417930"/>
    <d v="2026-06-30T00:00:00"/>
    <m/>
    <n v="368.76"/>
    <d v="2026-07-30T00:00:00"/>
    <s v="E0230918"/>
    <s v="PD023918"/>
    <s v="Serviços de Publicidade Eletrônica"/>
    <n v="351.06"/>
    <m/>
    <x v="0"/>
    <m/>
    <m/>
    <m/>
    <s v="2 - FATURADO"/>
    <n v="0"/>
    <x v="1"/>
    <x v="0"/>
    <m/>
  </r>
  <r>
    <x v="5951"/>
    <s v="45.279.627/0001-61"/>
    <s v="NF SERVICOS"/>
    <n v="212202"/>
    <d v="2026-06-10T00:00:00"/>
    <n v="2197909"/>
    <d v="2026-06-11T00:00:00"/>
    <d v="2026-05-01T00:00:00"/>
    <n v="1929.53"/>
    <d v="2026-07-10T00:00:00"/>
    <s v="E0240705"/>
    <s v="PD024705"/>
    <s v="PREFEITURA SIM"/>
    <n v="1836.91"/>
    <d v="2026-05-01T00:00:00"/>
    <x v="0"/>
    <m/>
    <s v="1.017/2.024"/>
    <s v="359.00009322/2024-31 - APPS\ITO"/>
    <s v="2 - FATURADO"/>
    <n v="0"/>
    <x v="1"/>
    <x v="1"/>
    <m/>
  </r>
  <r>
    <x v="5952"/>
    <s v="45.279.635/0001-08"/>
    <s v="NF SERVICOS DO"/>
    <n v="405534"/>
    <d v="2026-06-01T00:00:00"/>
    <n v="412470"/>
    <d v="2026-06-03T00:00:00"/>
    <m/>
    <n v="885.02"/>
    <d v="2026-07-01T00:00:00"/>
    <s v="E0250784"/>
    <s v="PD025784"/>
    <s v="Serviços de Publicidade Eletrônica"/>
    <n v="842.54"/>
    <m/>
    <x v="0"/>
    <m/>
    <m/>
    <m/>
    <s v="2 - FATURADO"/>
    <n v="0"/>
    <x v="1"/>
    <x v="0"/>
    <m/>
  </r>
  <r>
    <x v="5952"/>
    <s v="45.279.635/0001-08"/>
    <s v="NF SERVICOS DO"/>
    <n v="405631"/>
    <d v="2026-06-01T00:00:00"/>
    <n v="412463"/>
    <d v="2026-06-03T00:00:00"/>
    <m/>
    <n v="1106.28"/>
    <d v="2026-07-01T00:00:00"/>
    <s v="E0250784"/>
    <s v="PD025784"/>
    <s v="Serviços de Publicidade Eletrônica"/>
    <n v="1053.18"/>
    <m/>
    <x v="0"/>
    <m/>
    <m/>
    <m/>
    <s v="2 - FATURADO"/>
    <n v="0"/>
    <x v="1"/>
    <x v="0"/>
    <m/>
  </r>
  <r>
    <x v="5952"/>
    <s v="45.279.635/0001-08"/>
    <s v="ND-POUPATEMPO 4.0"/>
    <n v="8514"/>
    <d v="2026-06-03T00:00:00"/>
    <s v="PPT00847"/>
    <s v="PPT00847"/>
    <d v="2026-06-01T00:00:00"/>
    <n v="45994.63"/>
    <d v="2026-07-03T00:00:00"/>
    <s v="PPT00847"/>
    <s v="PP00847"/>
    <s v="IMPLANTACAO E OPERACAO DO POUPATEMPO ATIBAIA"/>
    <n v="45994.63"/>
    <d v="2026-06-01T00:00:00"/>
    <x v="0"/>
    <m/>
    <s v="SEI 359.00000907/2023-12"/>
    <m/>
    <s v="2 - FATURADO"/>
    <n v="0"/>
    <x v="1"/>
    <x v="14"/>
    <m/>
  </r>
  <r>
    <x v="5952"/>
    <s v="45.279.635/0001-08"/>
    <s v="NF SERVICOS DO"/>
    <n v="406063"/>
    <d v="2026-06-08T00:00:00"/>
    <n v="413151"/>
    <d v="2026-06-08T00:00:00"/>
    <m/>
    <n v="1622.54"/>
    <d v="2026-07-08T00:00:00"/>
    <s v="E0250784"/>
    <s v="PD025784"/>
    <s v="Serviços de Publicidade Eletrônica"/>
    <n v="1544.66"/>
    <m/>
    <x v="0"/>
    <m/>
    <m/>
    <m/>
    <s v="2 - FATURADO"/>
    <n v="0"/>
    <x v="1"/>
    <x v="0"/>
    <m/>
  </r>
  <r>
    <x v="5952"/>
    <s v="45.279.635/0001-08"/>
    <s v="NF SERVICOS DO"/>
    <n v="406382"/>
    <d v="2026-06-08T00:00:00"/>
    <n v="413445"/>
    <d v="2026-06-08T00:00:00"/>
    <m/>
    <n v="1770.05"/>
    <d v="2026-07-08T00:00:00"/>
    <s v="E0250784"/>
    <s v="PD025784"/>
    <s v="Serviços de Publicidade Eletrônica"/>
    <n v="1685.09"/>
    <m/>
    <x v="0"/>
    <m/>
    <m/>
    <m/>
    <s v="2 - FATURADO"/>
    <n v="0"/>
    <x v="1"/>
    <x v="0"/>
    <m/>
  </r>
  <r>
    <x v="5952"/>
    <s v="45.279.635/0001-08"/>
    <s v="NF SERVICOS DO"/>
    <n v="406926"/>
    <d v="2026-06-10T00:00:00"/>
    <n v="413990"/>
    <d v="2026-06-10T00:00:00"/>
    <m/>
    <n v="1253.78"/>
    <d v="2026-07-10T00:00:00"/>
    <s v="E0250784"/>
    <s v="PD025784"/>
    <s v="Serviços de Publicidade Eletrônica"/>
    <n v="1193.5999999999999"/>
    <m/>
    <x v="0"/>
    <m/>
    <m/>
    <m/>
    <s v="2 - FATURADO"/>
    <n v="0"/>
    <x v="1"/>
    <x v="0"/>
    <m/>
  </r>
  <r>
    <x v="5952"/>
    <s v="45.279.635/0001-08"/>
    <s v="NF SERVICOS DO"/>
    <n v="408030"/>
    <d v="2026-06-15T00:00:00"/>
    <n v="414785"/>
    <d v="2026-06-15T00:00:00"/>
    <m/>
    <n v="1032.53"/>
    <d v="2026-07-15T00:00:00"/>
    <s v="E0250784"/>
    <s v="PD025784"/>
    <s v="Serviços de Publicidade Eletrônica"/>
    <n v="982.97"/>
    <m/>
    <x v="0"/>
    <m/>
    <m/>
    <m/>
    <s v="2 - FATURADO"/>
    <n v="0"/>
    <x v="1"/>
    <x v="0"/>
    <m/>
  </r>
  <r>
    <x v="5952"/>
    <s v="45.279.635/0001-08"/>
    <s v="NF SERVICOS DO"/>
    <n v="408510"/>
    <d v="2026-06-17T00:00:00"/>
    <n v="415257"/>
    <d v="2026-06-17T00:00:00"/>
    <m/>
    <n v="958.78"/>
    <d v="2026-07-17T00:00:00"/>
    <s v="E0250784"/>
    <s v="PD025784"/>
    <s v="Serviços de Publicidade Eletrônica"/>
    <n v="912.76"/>
    <m/>
    <x v="0"/>
    <m/>
    <m/>
    <m/>
    <s v="2 - FATURADO"/>
    <n v="0"/>
    <x v="1"/>
    <x v="0"/>
    <m/>
  </r>
  <r>
    <x v="5952"/>
    <s v="45.279.635/0001-08"/>
    <s v="NF SERVICOS DO"/>
    <n v="409450"/>
    <d v="2026-06-22T00:00:00"/>
    <n v="416311"/>
    <d v="2026-06-23T00:00:00"/>
    <m/>
    <n v="516.26"/>
    <d v="2026-07-23T00:00:00"/>
    <s v="E0250784"/>
    <s v="PD025784"/>
    <s v="Serviços de Publicidade Eletrônica"/>
    <n v="491.48"/>
    <m/>
    <x v="0"/>
    <m/>
    <m/>
    <m/>
    <s v="2 - FATURADO"/>
    <n v="0"/>
    <x v="1"/>
    <x v="0"/>
    <m/>
  </r>
  <r>
    <x v="5952"/>
    <s v="45.279.635/0001-08"/>
    <s v="NF SERVICOS DO"/>
    <n v="409498"/>
    <d v="2026-06-22T00:00:00"/>
    <n v="416177"/>
    <d v="2026-06-23T00:00:00"/>
    <m/>
    <n v="885.02"/>
    <d v="2026-07-23T00:00:00"/>
    <s v="E0250784"/>
    <s v="PD025784"/>
    <s v="Serviços de Publicidade Eletrônica"/>
    <n v="842.54"/>
    <m/>
    <x v="0"/>
    <m/>
    <m/>
    <m/>
    <s v="2 - FATURADO"/>
    <n v="0"/>
    <x v="1"/>
    <x v="0"/>
    <m/>
  </r>
  <r>
    <x v="5952"/>
    <s v="45.279.635/0001-08"/>
    <s v="NF SERVICOS DO"/>
    <n v="410087"/>
    <d v="2026-06-24T00:00:00"/>
    <n v="416862"/>
    <d v="2026-06-24T00:00:00"/>
    <m/>
    <n v="1180.03"/>
    <d v="2026-07-24T00:00:00"/>
    <s v="E0250784"/>
    <s v="PD025784"/>
    <s v="Serviços de Publicidade Eletrônica"/>
    <n v="1123.3900000000001"/>
    <m/>
    <x v="0"/>
    <m/>
    <m/>
    <m/>
    <s v="2 - FATURADO"/>
    <n v="0"/>
    <x v="1"/>
    <x v="0"/>
    <m/>
  </r>
  <r>
    <x v="5952"/>
    <s v="45.279.635/0001-08"/>
    <s v="NF SERVICOS DO"/>
    <n v="410942"/>
    <d v="2026-06-29T00:00:00"/>
    <n v="417708"/>
    <d v="2026-06-29T00:00:00"/>
    <m/>
    <n v="958.78"/>
    <d v="2026-07-29T00:00:00"/>
    <s v="E0250784"/>
    <s v="PD025784"/>
    <s v="Serviços de Publicidade Eletrônica"/>
    <n v="912.76"/>
    <m/>
    <x v="0"/>
    <m/>
    <m/>
    <m/>
    <s v="2 - FATURADO"/>
    <n v="0"/>
    <x v="1"/>
    <x v="0"/>
    <m/>
  </r>
  <r>
    <x v="5953"/>
    <s v="45.279.643/0001-54"/>
    <s v="ND-POUPATEMPO 4.0"/>
    <n v="8552"/>
    <d v="2026-06-03T00:00:00"/>
    <s v="PPT00734"/>
    <s v="PPT00734"/>
    <d v="2026-06-01T00:00:00"/>
    <n v="16535.41"/>
    <d v="2026-07-03T00:00:00"/>
    <s v="PPT00734"/>
    <s v="PP00734"/>
    <s v="IMPLANTACAO E OPERACAO DO POUPATEMPO NAZARE PAULISTA"/>
    <n v="16535.41"/>
    <d v="2026-06-01T00:00:00"/>
    <x v="0"/>
    <m/>
    <s v="PD-PRC-2022/04122"/>
    <m/>
    <s v="2 - FATURADO"/>
    <n v="0"/>
    <x v="1"/>
    <x v="14"/>
    <m/>
  </r>
  <r>
    <x v="5953"/>
    <s v="45.279.643/0001-54"/>
    <s v="NF SERVICOS"/>
    <n v="212193"/>
    <d v="2026-06-10T00:00:00"/>
    <n v="2197900"/>
    <d v="2026-06-11T00:00:00"/>
    <d v="2026-05-01T00:00:00"/>
    <n v="713.7"/>
    <d v="2026-07-10T00:00:00"/>
    <s v="E0220576"/>
    <s v="PD022576"/>
    <s v="PREFEITURA SIM"/>
    <n v="679.44"/>
    <d v="2026-05-01T00:00:00"/>
    <x v="0"/>
    <s v="124/2.022 ADITI 067/2024"/>
    <s v="2002/2.022"/>
    <s v="PD-PRC-2022-02914 359.00009740/2024-28 APPS/ITO"/>
    <s v="2 - FATURADO"/>
    <n v="0"/>
    <x v="1"/>
    <x v="1"/>
    <m/>
  </r>
  <r>
    <x v="5954"/>
    <s v="45.280.873/0001-33"/>
    <s v="NF SERVICOS - ADESAO"/>
    <n v="1980635"/>
    <d v="2026-05-21T00:00:00"/>
    <n v="218159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954"/>
    <s v="45.280.873/0001-33"/>
    <s v="NF SERVICOS - ADESAO"/>
    <n v="1999121"/>
    <d v="2026-06-12T00:00:00"/>
    <n v="2201622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955"/>
    <s v="45.281.144/0001-00"/>
    <s v="ND-POUPATEMPO 4.0"/>
    <n v="7865"/>
    <d v="2026-02-04T00:00:00"/>
    <s v="PPT00567"/>
    <s v="PPT00567"/>
    <d v="2026-02-01T00:00:00"/>
    <n v="27499.200000000001"/>
    <d v="2026-03-06T00:00:00"/>
    <s v="PPT00567"/>
    <s v="PP00567"/>
    <s v="IMPLANTACAO E OPERACAO DO POUPATEMPO ITAPIRA"/>
    <n v="27499.200000000001"/>
    <d v="2026-02-01T00:00:00"/>
    <x v="0"/>
    <m/>
    <s v="PD-PRC-2021/01360"/>
    <m/>
    <s v="2 - FATURADO"/>
    <n v="116"/>
    <x v="6"/>
    <x v="14"/>
    <m/>
  </r>
  <r>
    <x v="5955"/>
    <s v="45.281.144/0001-00"/>
    <s v="ND-POUPATEMPO 4.0"/>
    <n v="7931"/>
    <d v="2026-03-04T00:00:00"/>
    <s v="PPT00567"/>
    <s v="PPT00567"/>
    <d v="2026-03-01T00:00:00"/>
    <n v="27499.200000000001"/>
    <d v="2026-04-03T00:00:00"/>
    <s v="PPT00567"/>
    <s v="PP00567"/>
    <s v="IMPLANTACAO E OPERACAO DO POUPATEMPO ITAPIRA"/>
    <n v="27499.200000000001"/>
    <d v="2026-03-01T00:00:00"/>
    <x v="0"/>
    <m/>
    <s v="PD-PRC-2021/01360"/>
    <m/>
    <s v="2 - FATURADO"/>
    <n v="88"/>
    <x v="7"/>
    <x v="14"/>
    <m/>
  </r>
  <r>
    <x v="5955"/>
    <s v="45.281.144/0001-00"/>
    <s v="NF SERVICOS"/>
    <n v="205976"/>
    <d v="2026-03-11T00:00:00"/>
    <n v="2150396"/>
    <d v="2026-03-13T00:00:00"/>
    <d v="2026-02-01T00:00:00"/>
    <n v="7062.03"/>
    <d v="2026-04-10T00:00:00"/>
    <s v="E0251178"/>
    <s v="PD251089"/>
    <s v="PREFEITURA SIM"/>
    <n v="6723.05"/>
    <d v="2026-02-01T00:00:00"/>
    <x v="21"/>
    <s v="060/2025"/>
    <s v="0144/2025 - DL 007/2025"/>
    <s v="359.00003588/2025-51 APPS/ITO"/>
    <s v="2 - FATURADO"/>
    <n v="81"/>
    <x v="7"/>
    <x v="1"/>
    <m/>
  </r>
  <r>
    <x v="5955"/>
    <s v="45.281.144/0001-00"/>
    <s v="ND-POUPATEMPO 4.0"/>
    <n v="8081"/>
    <d v="2026-04-06T00:00:00"/>
    <s v="PPT00567"/>
    <s v="PPT00567"/>
    <d v="2026-04-01T00:00:00"/>
    <n v="27499.200000000001"/>
    <d v="2026-05-06T00:00:00"/>
    <s v="PPT00567"/>
    <s v="PP00567"/>
    <s v="IMPLANTACAO E OPERACAO DO POUPATEMPO ITAPIRA"/>
    <n v="27499.200000000001"/>
    <d v="2026-04-01T00:00:00"/>
    <x v="0"/>
    <m/>
    <s v="PD-PRC-2021/01360"/>
    <m/>
    <s v="2 - FATURADO"/>
    <n v="55"/>
    <x v="3"/>
    <x v="14"/>
    <m/>
  </r>
  <r>
    <x v="5955"/>
    <s v="45.281.144/0001-00"/>
    <s v="ND-POUPATEMPO 4.0"/>
    <n v="8304"/>
    <d v="2026-05-06T00:00:00"/>
    <s v="PPT00567"/>
    <s v="PPT00567"/>
    <d v="2026-04-01T00:00:00"/>
    <n v="30176.91"/>
    <d v="2026-06-05T00:00:00"/>
    <s v="PPT00567"/>
    <s v="PP00567"/>
    <s v="IMPLANTACAO E OPERACAO DO POUPATEMPO ITAPIRA"/>
    <n v="30176.91"/>
    <d v="2026-04-01T00:00:00"/>
    <x v="0"/>
    <m/>
    <s v="PD-PRC-2021/01360"/>
    <m/>
    <s v="2 - FATURADO"/>
    <n v="25"/>
    <x v="0"/>
    <x v="14"/>
    <m/>
  </r>
  <r>
    <x v="5955"/>
    <s v="45.281.144/0001-00"/>
    <s v="ND-POUPATEMPO 4.0"/>
    <n v="8534"/>
    <d v="2026-06-03T00:00:00"/>
    <s v="PPT00567"/>
    <s v="PPT00567"/>
    <d v="2026-06-01T00:00:00"/>
    <n v="28464.42"/>
    <d v="2026-07-03T00:00:00"/>
    <s v="PPT00567"/>
    <s v="PP00567"/>
    <s v="IMPLANTACAO E OPERACAO DO POUPATEMPO ITAPIRA"/>
    <n v="28464.42"/>
    <d v="2026-06-01T00:00:00"/>
    <x v="0"/>
    <m/>
    <s v="PD-PRC-2021/01360"/>
    <m/>
    <s v="2 - FATURADO"/>
    <n v="0"/>
    <x v="1"/>
    <x v="14"/>
    <m/>
  </r>
  <r>
    <x v="5955"/>
    <s v="45.281.144/0001-00"/>
    <s v="NF SERVICOS DO"/>
    <n v="406257"/>
    <d v="2026-06-08T00:00:00"/>
    <n v="413051"/>
    <d v="2026-06-08T00:00:00"/>
    <m/>
    <n v="516.26"/>
    <d v="2026-07-08T00:00:00"/>
    <s v="E0250876"/>
    <s v="PD025876"/>
    <s v="Serviços de Publicidade Eletrônica"/>
    <n v="491.48"/>
    <m/>
    <x v="0"/>
    <m/>
    <m/>
    <m/>
    <s v="2 - FATURADO"/>
    <n v="0"/>
    <x v="1"/>
    <x v="0"/>
    <m/>
  </r>
  <r>
    <x v="5955"/>
    <s v="45.281.144/0001-00"/>
    <s v="NF SERVICOS DO"/>
    <n v="406458"/>
    <d v="2026-06-08T00:00:00"/>
    <n v="413422"/>
    <d v="2026-06-08T00:00:00"/>
    <m/>
    <n v="387.2"/>
    <d v="2026-07-08T00:00:00"/>
    <s v="E0250876"/>
    <s v="PD025876"/>
    <s v="Serviços de Publicidade Eletrônica"/>
    <n v="368.61"/>
    <m/>
    <x v="0"/>
    <m/>
    <m/>
    <m/>
    <s v="2 - FATURADO"/>
    <n v="0"/>
    <x v="1"/>
    <x v="0"/>
    <m/>
  </r>
  <r>
    <x v="5955"/>
    <s v="45.281.144/0001-00"/>
    <s v="NF SERVICOS"/>
    <n v="212063"/>
    <d v="2026-06-10T00:00:00"/>
    <n v="2197770"/>
    <d v="2026-06-10T00:00:00"/>
    <d v="2026-05-01T00:00:00"/>
    <n v="4925.28"/>
    <d v="2026-07-10T00:00:00"/>
    <s v="E0251178"/>
    <s v="PD251089"/>
    <s v="PREFEITURA SIM"/>
    <n v="4688.87"/>
    <d v="2026-05-01T00:00:00"/>
    <x v="0"/>
    <s v="060/2025"/>
    <s v="0144/2025 - DL 007/2025"/>
    <s v="359.00003588/2025-51 APPS/ITO"/>
    <s v="2 - FATURADO"/>
    <n v="0"/>
    <x v="1"/>
    <x v="1"/>
    <m/>
  </r>
  <r>
    <x v="5955"/>
    <s v="45.281.144/0001-00"/>
    <s v="NF SERVICOS DO"/>
    <n v="407758"/>
    <d v="2026-06-15T00:00:00"/>
    <n v="414843"/>
    <d v="2026-06-15T00:00:00"/>
    <m/>
    <n v="387.2"/>
    <d v="2026-07-15T00:00:00"/>
    <s v="E0250876"/>
    <s v="PD025876"/>
    <s v="Serviços de Publicidade Eletrônica"/>
    <n v="368.61"/>
    <m/>
    <x v="0"/>
    <m/>
    <m/>
    <m/>
    <s v="2 - FATURADO"/>
    <n v="0"/>
    <x v="1"/>
    <x v="0"/>
    <m/>
  </r>
  <r>
    <x v="5955"/>
    <s v="45.281.144/0001-00"/>
    <s v="NF SERVICOS DO"/>
    <n v="407794"/>
    <d v="2026-06-15T00:00:00"/>
    <n v="414645"/>
    <d v="2026-06-15T00:00:00"/>
    <m/>
    <n v="580.79999999999995"/>
    <d v="2026-07-15T00:00:00"/>
    <s v="E0250876"/>
    <s v="PD025876"/>
    <s v="Serviços de Publicidade Eletrônica"/>
    <n v="552.91999999999996"/>
    <m/>
    <x v="0"/>
    <m/>
    <m/>
    <m/>
    <s v="2 - FATURADO"/>
    <n v="0"/>
    <x v="1"/>
    <x v="0"/>
    <m/>
  </r>
  <r>
    <x v="5955"/>
    <s v="45.281.144/0001-00"/>
    <s v="NF SERVICOS DO"/>
    <n v="408278"/>
    <d v="2026-06-16T00:00:00"/>
    <n v="415118"/>
    <d v="2026-06-16T00:00:00"/>
    <m/>
    <n v="516.26"/>
    <d v="2026-07-16T00:00:00"/>
    <s v="E0250876"/>
    <s v="PD025876"/>
    <s v="Serviços de Publicidade Eletrônica"/>
    <n v="491.48"/>
    <m/>
    <x v="0"/>
    <m/>
    <m/>
    <m/>
    <s v="2 - FATURADO"/>
    <n v="0"/>
    <x v="1"/>
    <x v="0"/>
    <m/>
  </r>
  <r>
    <x v="5955"/>
    <s v="45.281.144/0001-00"/>
    <s v="NF SERVICOS DO"/>
    <n v="408314"/>
    <d v="2026-06-16T00:00:00"/>
    <n v="415047"/>
    <d v="2026-06-16T00:00:00"/>
    <m/>
    <n v="451.73"/>
    <d v="2026-07-16T00:00:00"/>
    <s v="E0250876"/>
    <s v="PD025876"/>
    <s v="Serviços de Publicidade Eletrônica"/>
    <n v="430.05"/>
    <m/>
    <x v="0"/>
    <m/>
    <m/>
    <m/>
    <s v="2 - FATURADO"/>
    <n v="0"/>
    <x v="1"/>
    <x v="0"/>
    <m/>
  </r>
  <r>
    <x v="5955"/>
    <s v="45.281.144/0001-00"/>
    <s v="NF SERVICOS DO"/>
    <n v="408515"/>
    <d v="2026-06-17T00:00:00"/>
    <n v="415371"/>
    <d v="2026-06-17T00:00:00"/>
    <m/>
    <n v="580.79999999999995"/>
    <d v="2026-07-17T00:00:00"/>
    <s v="E0250876"/>
    <s v="PD025876"/>
    <s v="Serviços de Publicidade Eletrônica"/>
    <n v="552.91999999999996"/>
    <m/>
    <x v="0"/>
    <m/>
    <m/>
    <m/>
    <s v="2 - FATURADO"/>
    <n v="0"/>
    <x v="1"/>
    <x v="0"/>
    <m/>
  </r>
  <r>
    <x v="5955"/>
    <s v="45.281.144/0001-00"/>
    <s v="NF SERVICOS DO"/>
    <n v="408593"/>
    <d v="2026-06-17T00:00:00"/>
    <n v="415262"/>
    <d v="2026-06-17T00:00:00"/>
    <m/>
    <n v="387.2"/>
    <d v="2026-07-17T00:00:00"/>
    <s v="E0250876"/>
    <s v="PD025876"/>
    <s v="Serviços de Publicidade Eletrônica"/>
    <n v="368.61"/>
    <m/>
    <x v="0"/>
    <m/>
    <m/>
    <m/>
    <s v="2 - FATURADO"/>
    <n v="0"/>
    <x v="1"/>
    <x v="0"/>
    <m/>
  </r>
  <r>
    <x v="5955"/>
    <s v="45.281.144/0001-00"/>
    <s v="NF SERVICOS DO"/>
    <n v="408611"/>
    <d v="2026-06-17T00:00:00"/>
    <n v="415288"/>
    <d v="2026-06-18T00:00:00"/>
    <m/>
    <n v="580.79999999999995"/>
    <d v="2026-07-17T00:00:00"/>
    <s v="E0250876"/>
    <s v="PD025876"/>
    <s v="Serviços de Publicidade Eletrônica"/>
    <n v="552.91999999999996"/>
    <m/>
    <x v="0"/>
    <m/>
    <m/>
    <m/>
    <s v="2 - FATURADO"/>
    <n v="0"/>
    <x v="1"/>
    <x v="0"/>
    <m/>
  </r>
  <r>
    <x v="5955"/>
    <s v="45.281.144/0001-00"/>
    <s v="NF SERVICOS DO"/>
    <n v="408749"/>
    <d v="2026-06-18T00:00:00"/>
    <n v="415649"/>
    <d v="2026-06-18T00:00:00"/>
    <m/>
    <n v="322.66000000000003"/>
    <d v="2026-07-18T00:00:00"/>
    <s v="E0250876"/>
    <s v="PD025876"/>
    <s v="Serviços de Publicidade Eletrônica"/>
    <n v="307.17"/>
    <m/>
    <x v="0"/>
    <m/>
    <m/>
    <m/>
    <s v="2 - FATURADO"/>
    <n v="0"/>
    <x v="1"/>
    <x v="0"/>
    <m/>
  </r>
  <r>
    <x v="5955"/>
    <s v="45.281.144/0001-00"/>
    <s v="NF SERVICOS DO"/>
    <n v="409057"/>
    <d v="2026-06-19T00:00:00"/>
    <n v="416018"/>
    <d v="2026-06-19T00:00:00"/>
    <m/>
    <n v="258.13"/>
    <d v="2026-07-19T00:00:00"/>
    <s v="E0250876"/>
    <s v="PD025876"/>
    <s v="Serviços de Publicidade Eletrônica"/>
    <n v="245.74"/>
    <m/>
    <x v="0"/>
    <m/>
    <m/>
    <m/>
    <s v="2 - FATURADO"/>
    <n v="0"/>
    <x v="1"/>
    <x v="0"/>
    <m/>
  </r>
  <r>
    <x v="5955"/>
    <s v="45.281.144/0001-00"/>
    <s v="NF SERVICOS DO"/>
    <n v="409064"/>
    <d v="2026-06-19T00:00:00"/>
    <n v="415836"/>
    <d v="2026-06-19T00:00:00"/>
    <m/>
    <n v="580.79999999999995"/>
    <d v="2026-07-19T00:00:00"/>
    <s v="E0250876"/>
    <s v="PD025876"/>
    <s v="Serviços de Publicidade Eletrônica"/>
    <n v="552.91999999999996"/>
    <m/>
    <x v="0"/>
    <m/>
    <m/>
    <m/>
    <s v="2 - FATURADO"/>
    <n v="0"/>
    <x v="1"/>
    <x v="0"/>
    <m/>
  </r>
  <r>
    <x v="5955"/>
    <s v="45.281.144/0001-00"/>
    <s v="NF SERVICOS DO"/>
    <n v="409340"/>
    <d v="2026-06-22T00:00:00"/>
    <n v="416335"/>
    <d v="2026-06-23T00:00:00"/>
    <m/>
    <n v="1097.06"/>
    <d v="2026-07-23T00:00:00"/>
    <s v="E0250876"/>
    <s v="PD025876"/>
    <s v="Serviços de Publicidade Eletrônica"/>
    <n v="1044.4000000000001"/>
    <m/>
    <x v="0"/>
    <m/>
    <m/>
    <m/>
    <s v="2 - FATURADO"/>
    <n v="0"/>
    <x v="1"/>
    <x v="0"/>
    <m/>
  </r>
  <r>
    <x v="5955"/>
    <s v="45.281.144/0001-00"/>
    <s v="NF SERVICOS DO"/>
    <n v="409707"/>
    <d v="2026-06-23T00:00:00"/>
    <n v="416584"/>
    <d v="2026-06-24T00:00:00"/>
    <m/>
    <n v="322.66000000000003"/>
    <d v="2026-07-24T00:00:00"/>
    <s v="E0250876"/>
    <s v="PD025876"/>
    <s v="Serviços de Publicidade Eletrônica"/>
    <n v="307.17"/>
    <m/>
    <x v="0"/>
    <m/>
    <m/>
    <m/>
    <s v="2 - FATURADO"/>
    <n v="0"/>
    <x v="1"/>
    <x v="0"/>
    <m/>
  </r>
  <r>
    <x v="5955"/>
    <s v="45.281.144/0001-00"/>
    <s v="NF SERVICOS DO"/>
    <n v="410024"/>
    <d v="2026-06-24T00:00:00"/>
    <n v="416872"/>
    <d v="2026-06-24T00:00:00"/>
    <m/>
    <n v="322.66000000000003"/>
    <d v="2026-07-24T00:00:00"/>
    <s v="E0250876"/>
    <s v="PD025876"/>
    <s v="Serviços de Publicidade Eletrônica"/>
    <n v="307.17"/>
    <m/>
    <x v="0"/>
    <m/>
    <m/>
    <m/>
    <s v="2 - FATURADO"/>
    <n v="0"/>
    <x v="1"/>
    <x v="0"/>
    <m/>
  </r>
  <r>
    <x v="5955"/>
    <s v="45.281.144/0001-00"/>
    <s v="NF SERVICOS DO"/>
    <n v="410053"/>
    <d v="2026-06-24T00:00:00"/>
    <n v="416856"/>
    <d v="2026-06-24T00:00:00"/>
    <m/>
    <n v="387.2"/>
    <d v="2026-07-24T00:00:00"/>
    <s v="E0250876"/>
    <s v="PD025876"/>
    <s v="Serviços de Publicidade Eletrônica"/>
    <n v="368.61"/>
    <m/>
    <x v="0"/>
    <m/>
    <m/>
    <m/>
    <s v="2 - FATURADO"/>
    <n v="0"/>
    <x v="1"/>
    <x v="0"/>
    <m/>
  </r>
  <r>
    <x v="5955"/>
    <s v="45.281.144/0001-00"/>
    <s v="NF SERVICOS DO"/>
    <n v="410632"/>
    <d v="2026-06-26T00:00:00"/>
    <n v="417378"/>
    <d v="2026-06-26T00:00:00"/>
    <m/>
    <n v="451.73"/>
    <d v="2026-07-26T00:00:00"/>
    <s v="E0250876"/>
    <s v="PD025876"/>
    <s v="Serviços de Publicidade Eletrônica"/>
    <n v="430.05"/>
    <m/>
    <x v="0"/>
    <m/>
    <m/>
    <m/>
    <s v="2 - FATURADO"/>
    <n v="0"/>
    <x v="1"/>
    <x v="0"/>
    <m/>
  </r>
  <r>
    <x v="5956"/>
    <s v="45.282.704/0001-32"/>
    <s v="NF SERVICOS DO"/>
    <n v="408138"/>
    <d v="2026-06-16T00:00:00"/>
    <n v="415177"/>
    <d v="2026-06-16T00:00:00"/>
    <m/>
    <n v="276.57"/>
    <d v="2026-07-16T00:00:00"/>
    <s v="E0250875"/>
    <s v="PD025875"/>
    <s v="Serviços de Publicidade Eletrônica"/>
    <n v="263.29000000000002"/>
    <m/>
    <x v="0"/>
    <m/>
    <m/>
    <m/>
    <s v="2 - FATURADO"/>
    <n v="0"/>
    <x v="1"/>
    <x v="0"/>
    <m/>
  </r>
  <r>
    <x v="5956"/>
    <s v="45.282.704/0001-32"/>
    <s v="NF SERVICOS DO"/>
    <n v="409681"/>
    <d v="2026-06-23T00:00:00"/>
    <n v="416759"/>
    <d v="2026-06-24T00:00:00"/>
    <m/>
    <n v="875.8"/>
    <d v="2026-07-24T00:00:00"/>
    <s v="E0250875"/>
    <s v="PD025875"/>
    <s v="Serviços de Publicidade Eletrônica"/>
    <n v="833.76"/>
    <m/>
    <x v="0"/>
    <m/>
    <m/>
    <m/>
    <s v="2 - FATURADO"/>
    <n v="0"/>
    <x v="1"/>
    <x v="0"/>
    <m/>
  </r>
  <r>
    <x v="5956"/>
    <s v="45.282.704/0001-32"/>
    <s v="NF SERVICOS DO"/>
    <n v="410317"/>
    <d v="2026-06-25T00:00:00"/>
    <n v="417178"/>
    <d v="2026-06-25T00:00:00"/>
    <m/>
    <n v="507.04"/>
    <d v="2026-07-25T00:00:00"/>
    <s v="E0250875"/>
    <s v="PD025875"/>
    <s v="Serviços de Publicidade Eletrônica"/>
    <n v="482.7"/>
    <m/>
    <x v="0"/>
    <m/>
    <m/>
    <m/>
    <s v="2 - FATURADO"/>
    <n v="0"/>
    <x v="1"/>
    <x v="0"/>
    <m/>
  </r>
  <r>
    <x v="5956"/>
    <s v="45.282.704/0001-32"/>
    <s v="NF SERVICOS DO"/>
    <n v="411095"/>
    <d v="2026-06-30T00:00:00"/>
    <n v="418081"/>
    <d v="2026-06-30T00:00:00"/>
    <m/>
    <n v="507.04"/>
    <d v="2026-07-30T00:00:00"/>
    <s v="E0250875"/>
    <s v="PD025875"/>
    <s v="Serviços de Publicidade Eletrônica"/>
    <n v="482.7"/>
    <m/>
    <x v="0"/>
    <m/>
    <m/>
    <m/>
    <s v="2 - FATURADO"/>
    <n v="0"/>
    <x v="1"/>
    <x v="0"/>
    <m/>
  </r>
  <r>
    <x v="5957"/>
    <s v="45.289.329/0001-52"/>
    <s v="NF SERVICOS DO"/>
    <n v="406244"/>
    <d v="2026-06-08T00:00:00"/>
    <n v="412985"/>
    <d v="2026-06-08T00:00:00"/>
    <m/>
    <n v="553.14"/>
    <d v="2026-07-08T00:00:00"/>
    <s v="E0231074"/>
    <s v="PD231055"/>
    <s v="Serviços de Publicidade Eletrônica"/>
    <n v="526.59"/>
    <m/>
    <x v="0"/>
    <m/>
    <m/>
    <m/>
    <s v="2 - FATURADO"/>
    <n v="0"/>
    <x v="1"/>
    <x v="0"/>
    <m/>
  </r>
  <r>
    <x v="5957"/>
    <s v="45.289.329/0001-52"/>
    <s v="NF SERVICOS DO"/>
    <n v="407310"/>
    <d v="2026-06-11T00:00:00"/>
    <n v="414191"/>
    <d v="2026-06-11T00:00:00"/>
    <m/>
    <n v="553.14"/>
    <d v="2026-07-11T00:00:00"/>
    <s v="E0231074"/>
    <s v="PD231055"/>
    <s v="Serviços de Publicidade Eletrônica"/>
    <n v="526.59"/>
    <m/>
    <x v="0"/>
    <m/>
    <m/>
    <m/>
    <s v="2 - FATURADO"/>
    <n v="0"/>
    <x v="1"/>
    <x v="0"/>
    <m/>
  </r>
  <r>
    <x v="5957"/>
    <s v="45.289.329/0001-52"/>
    <s v="NF SERVICOS DO"/>
    <n v="408566"/>
    <d v="2026-06-17T00:00:00"/>
    <n v="415386"/>
    <d v="2026-06-18T00:00:00"/>
    <m/>
    <n v="460.95"/>
    <d v="2026-07-17T00:00:00"/>
    <s v="E0231074"/>
    <s v="PD231055"/>
    <s v="Serviços de Publicidade Eletrônica"/>
    <n v="438.82"/>
    <m/>
    <x v="0"/>
    <m/>
    <m/>
    <m/>
    <s v="2 - FATURADO"/>
    <n v="0"/>
    <x v="1"/>
    <x v="0"/>
    <m/>
  </r>
  <r>
    <x v="5957"/>
    <s v="45.289.329/0001-52"/>
    <s v="NF SERVICOS DO"/>
    <n v="408938"/>
    <d v="2026-06-18T00:00:00"/>
    <n v="415790"/>
    <d v="2026-06-18T00:00:00"/>
    <m/>
    <n v="553.14"/>
    <d v="2026-07-18T00:00:00"/>
    <s v="E0231074"/>
    <s v="PD231055"/>
    <s v="Serviços de Publicidade Eletrônica"/>
    <n v="526.59"/>
    <m/>
    <x v="0"/>
    <m/>
    <m/>
    <m/>
    <s v="2 - FATURADO"/>
    <n v="0"/>
    <x v="1"/>
    <x v="0"/>
    <m/>
  </r>
  <r>
    <x v="5957"/>
    <s v="45.289.329/0001-52"/>
    <s v="NF SERVICOS DO"/>
    <n v="410473"/>
    <d v="2026-06-26T00:00:00"/>
    <n v="417368"/>
    <d v="2026-06-26T00:00:00"/>
    <m/>
    <n v="460.95"/>
    <d v="2026-07-26T00:00:00"/>
    <s v="E0231074"/>
    <s v="PD231055"/>
    <s v="Serviços de Publicidade Eletrônica"/>
    <n v="438.82"/>
    <m/>
    <x v="0"/>
    <m/>
    <m/>
    <m/>
    <s v="2 - FATURADO"/>
    <n v="0"/>
    <x v="1"/>
    <x v="0"/>
    <m/>
  </r>
  <r>
    <x v="5958"/>
    <s v="45.290.418/0001-19"/>
    <s v="NF SERVICOS DO"/>
    <n v="405682"/>
    <d v="2026-06-01T00:00:00"/>
    <n v="412366"/>
    <d v="2026-06-03T00:00:00"/>
    <m/>
    <n v="230.47"/>
    <d v="2026-07-01T00:00:00"/>
    <s v="E0240811"/>
    <s v="PD024811"/>
    <s v="Serviços de Publicidade Eletrônica"/>
    <n v="219.41"/>
    <m/>
    <x v="0"/>
    <m/>
    <m/>
    <m/>
    <s v="2 - FATURADO"/>
    <n v="0"/>
    <x v="1"/>
    <x v="0"/>
    <m/>
  </r>
  <r>
    <x v="5958"/>
    <s v="45.290.418/0001-19"/>
    <s v="NF SERVICOS DO"/>
    <n v="406905"/>
    <d v="2026-06-09T00:00:00"/>
    <n v="413639"/>
    <d v="2026-06-09T00:00:00"/>
    <m/>
    <n v="184.38"/>
    <d v="2026-07-09T00:00:00"/>
    <s v="E0240811"/>
    <s v="PD024811"/>
    <s v="Serviços de Publicidade Eletrônica"/>
    <n v="175.53"/>
    <m/>
    <x v="0"/>
    <m/>
    <m/>
    <m/>
    <s v="2 - FATURADO"/>
    <n v="0"/>
    <x v="1"/>
    <x v="0"/>
    <m/>
  </r>
  <r>
    <x v="5958"/>
    <s v="45.290.418/0001-19"/>
    <s v="NF SERVICOS DO"/>
    <n v="407146"/>
    <d v="2026-06-10T00:00:00"/>
    <n v="413870"/>
    <d v="2026-06-10T00:00:00"/>
    <m/>
    <n v="184.38"/>
    <d v="2026-07-10T00:00:00"/>
    <s v="E0240811"/>
    <s v="PD024811"/>
    <s v="Serviços de Publicidade Eletrônica"/>
    <n v="175.53"/>
    <m/>
    <x v="0"/>
    <m/>
    <m/>
    <m/>
    <s v="2 - FATURADO"/>
    <n v="0"/>
    <x v="1"/>
    <x v="0"/>
    <m/>
  </r>
  <r>
    <x v="5958"/>
    <s v="45.290.418/0001-19"/>
    <s v="NF SERVICOS DO"/>
    <n v="407229"/>
    <d v="2026-06-11T00:00:00"/>
    <n v="414294"/>
    <d v="2026-06-11T00:00:00"/>
    <m/>
    <n v="230.47"/>
    <d v="2026-07-11T00:00:00"/>
    <s v="E0240811"/>
    <s v="PD024811"/>
    <s v="Serviços de Publicidade Eletrônica"/>
    <n v="219.41"/>
    <m/>
    <x v="0"/>
    <m/>
    <m/>
    <m/>
    <s v="2 - FATURADO"/>
    <n v="0"/>
    <x v="1"/>
    <x v="0"/>
    <m/>
  </r>
  <r>
    <x v="5958"/>
    <s v="45.290.418/0001-19"/>
    <s v="NF SERVICOS DO"/>
    <n v="407843"/>
    <d v="2026-06-15T00:00:00"/>
    <n v="414749"/>
    <d v="2026-06-15T00:00:00"/>
    <m/>
    <n v="322.66000000000003"/>
    <d v="2026-07-15T00:00:00"/>
    <s v="E0240811"/>
    <s v="PD024811"/>
    <s v="Serviços de Publicidade Eletrônica"/>
    <n v="307.17"/>
    <m/>
    <x v="0"/>
    <m/>
    <m/>
    <m/>
    <s v="2 - FATURADO"/>
    <n v="0"/>
    <x v="1"/>
    <x v="0"/>
    <m/>
  </r>
  <r>
    <x v="5958"/>
    <s v="45.290.418/0001-19"/>
    <s v="NF SERVICOS DO"/>
    <n v="408782"/>
    <d v="2026-06-18T00:00:00"/>
    <n v="415538"/>
    <d v="2026-06-18T00:00:00"/>
    <m/>
    <n v="276.57"/>
    <d v="2026-07-18T00:00:00"/>
    <s v="E0240811"/>
    <s v="PD024811"/>
    <s v="Serviços de Publicidade Eletrônica"/>
    <n v="263.29000000000002"/>
    <m/>
    <x v="0"/>
    <m/>
    <m/>
    <m/>
    <s v="2 - FATURADO"/>
    <n v="0"/>
    <x v="1"/>
    <x v="0"/>
    <m/>
  </r>
  <r>
    <x v="5958"/>
    <s v="45.290.418/0001-19"/>
    <s v="NF SERVICOS DO"/>
    <n v="408824"/>
    <d v="2026-06-18T00:00:00"/>
    <n v="415817"/>
    <d v="2026-06-18T00:00:00"/>
    <m/>
    <n v="230.47"/>
    <d v="2026-07-18T00:00:00"/>
    <s v="E0240811"/>
    <s v="PD024811"/>
    <s v="Serviços de Publicidade Eletrônica"/>
    <n v="219.41"/>
    <m/>
    <x v="0"/>
    <m/>
    <m/>
    <m/>
    <s v="2 - FATURADO"/>
    <n v="0"/>
    <x v="1"/>
    <x v="0"/>
    <m/>
  </r>
  <r>
    <x v="5958"/>
    <s v="45.290.418/0001-19"/>
    <s v="NF SERVICOS DO"/>
    <n v="410776"/>
    <d v="2026-06-29T00:00:00"/>
    <n v="417772"/>
    <d v="2026-06-29T00:00:00"/>
    <m/>
    <n v="184.38"/>
    <d v="2026-07-29T00:00:00"/>
    <s v="E0240811"/>
    <s v="PD024811"/>
    <s v="Serviços de Publicidade Eletrônica"/>
    <n v="175.53"/>
    <m/>
    <x v="0"/>
    <m/>
    <m/>
    <m/>
    <s v="2 - FATURADO"/>
    <n v="0"/>
    <x v="1"/>
    <x v="0"/>
    <m/>
  </r>
  <r>
    <x v="5959"/>
    <s v="45.290.426/0001-65"/>
    <s v="NF SERVICOS DO"/>
    <n v="367134"/>
    <d v="2025-11-10T00:00:00"/>
    <n v="373951"/>
    <d v="2025-11-10T00:00:00"/>
    <m/>
    <n v="368.76"/>
    <d v="2025-12-10T00:00:00"/>
    <s v="E0220676"/>
    <s v="PD022676"/>
    <s v="Serviços de Publicidade Eletrônica"/>
    <n v="351.06"/>
    <m/>
    <x v="25"/>
    <m/>
    <m/>
    <m/>
    <s v="2 - FATURADO"/>
    <n v="202"/>
    <x v="4"/>
    <x v="0"/>
    <m/>
  </r>
  <r>
    <x v="5959"/>
    <s v="45.290.426/0001-65"/>
    <s v="NF SERVICOS DO"/>
    <n v="367976"/>
    <d v="2025-11-10T00:00:00"/>
    <n v="374793"/>
    <d v="2025-11-10T00:00:00"/>
    <m/>
    <n v="322.67"/>
    <d v="2025-12-10T00:00:00"/>
    <s v="E0220676"/>
    <s v="PD022676"/>
    <s v="Serviços de Publicidade Eletrônica"/>
    <n v="307.18"/>
    <m/>
    <x v="25"/>
    <m/>
    <m/>
    <m/>
    <s v="2 - FATURADO"/>
    <n v="202"/>
    <x v="4"/>
    <x v="0"/>
    <m/>
  </r>
  <r>
    <x v="5959"/>
    <s v="45.290.426/0001-65"/>
    <s v="NF SERVICOS DO"/>
    <n v="370042"/>
    <d v="2025-11-18T00:00:00"/>
    <n v="376859"/>
    <d v="2025-11-19T00:00:00"/>
    <m/>
    <n v="322.67"/>
    <d v="2025-12-19T00:00:00"/>
    <s v="E0220676"/>
    <s v="PD022676"/>
    <s v="Serviços de Publicidade Eletrônica"/>
    <n v="307.18"/>
    <m/>
    <x v="25"/>
    <m/>
    <m/>
    <m/>
    <s v="2 - FATURADO"/>
    <n v="193"/>
    <x v="4"/>
    <x v="0"/>
    <m/>
  </r>
  <r>
    <x v="5959"/>
    <s v="45.290.426/0001-65"/>
    <s v="NF SERVICOS DO"/>
    <n v="370292"/>
    <d v="2025-11-19T00:00:00"/>
    <n v="377109"/>
    <d v="2025-11-25T00:00:00"/>
    <m/>
    <n v="1198.47"/>
    <d v="2025-12-25T00:00:00"/>
    <s v="E0220676"/>
    <s v="PD022676"/>
    <s v="Serviços de Publicidade Eletrônica"/>
    <n v="1140.94"/>
    <m/>
    <x v="25"/>
    <m/>
    <m/>
    <m/>
    <s v="2 - FATURADO"/>
    <n v="187"/>
    <x v="4"/>
    <x v="0"/>
    <m/>
  </r>
  <r>
    <x v="5959"/>
    <s v="45.290.426/0001-65"/>
    <s v="NF SERVICOS DO"/>
    <n v="371064"/>
    <d v="2025-11-25T00:00:00"/>
    <n v="377881"/>
    <d v="2025-11-26T00:00:00"/>
    <m/>
    <n v="1428.94"/>
    <d v="2025-12-26T00:00:00"/>
    <s v="E0220676"/>
    <s v="PD022676"/>
    <s v="Serviços de Publicidade Eletrônica"/>
    <n v="1360.35"/>
    <m/>
    <x v="25"/>
    <m/>
    <m/>
    <m/>
    <s v="2 - FATURADO"/>
    <n v="186"/>
    <x v="4"/>
    <x v="0"/>
    <m/>
  </r>
  <r>
    <x v="5960"/>
    <s v="45.291.234/0001-73"/>
    <s v="NF SERVICOS"/>
    <n v="207685"/>
    <d v="2026-04-07T00:00:00"/>
    <n v="2152268"/>
    <d v="2026-04-07T00:00:00"/>
    <d v="2026-03-01T00:00:00"/>
    <n v="661.2"/>
    <d v="2026-05-07T00:00:00"/>
    <s v="E0210703"/>
    <s v="PD021703"/>
    <s v="PREFEITURA CADASTRO"/>
    <n v="629.46"/>
    <d v="2026-03-01T00:00:00"/>
    <x v="0"/>
    <s v="NR. 047/2021"/>
    <s v="P.A NR. 1802/2021"/>
    <s v="359.00005529/2024-36-APPS/ITO"/>
    <s v="2 - FATURADO"/>
    <n v="54"/>
    <x v="3"/>
    <x v="1"/>
    <m/>
  </r>
  <r>
    <x v="5960"/>
    <s v="45.291.234/0001-73"/>
    <s v="NF SERVICOS E_GOV"/>
    <n v="209853"/>
    <d v="2026-04-29T00:00:00"/>
    <n v="2174746"/>
    <d v="2026-04-29T00:00:00"/>
    <m/>
    <n v="202.77"/>
    <d v="2026-05-29T00:00:00"/>
    <m/>
    <m/>
    <s v="Certificado e-CPF A3 em cartão - 24 meses Gov"/>
    <n v="193.04"/>
    <m/>
    <x v="0"/>
    <m/>
    <m/>
    <m/>
    <s v="2 - FATURADO"/>
    <n v="32"/>
    <x v="3"/>
    <x v="0"/>
    <m/>
  </r>
  <r>
    <x v="5960"/>
    <s v="45.291.234/0001-73"/>
    <s v="NF SERVICOS"/>
    <n v="210433"/>
    <d v="2026-05-12T00:00:00"/>
    <n v="2175491"/>
    <d v="2026-05-12T00:00:00"/>
    <d v="2026-04-01T00:00:00"/>
    <n v="661.2"/>
    <d v="2026-06-11T00:00:00"/>
    <s v="E0210703"/>
    <s v="PD021703"/>
    <s v="PREFEITURA CADASTRO"/>
    <n v="629.46"/>
    <d v="2026-04-01T00:00:00"/>
    <x v="0"/>
    <s v="NR. 047/2021"/>
    <s v="P.A NR. 1802/2021"/>
    <s v="359.00005529/2024-36-APPS/ITO"/>
    <s v="2 - FATURADO"/>
    <n v="19"/>
    <x v="0"/>
    <x v="1"/>
    <m/>
  </r>
  <r>
    <x v="5960"/>
    <s v="45.291.234/0001-73"/>
    <s v="NF SERVICOS DO"/>
    <n v="405834"/>
    <d v="2026-06-03T00:00:00"/>
    <n v="412866"/>
    <d v="2026-06-03T00:00:00"/>
    <m/>
    <n v="322.66000000000003"/>
    <d v="2026-07-03T00:00:00"/>
    <s v="E0240899"/>
    <s v="PD024899"/>
    <s v="Serviços de Publicidade Eletrônica"/>
    <n v="307.17"/>
    <m/>
    <x v="0"/>
    <m/>
    <m/>
    <m/>
    <s v="2 - FATURADO"/>
    <n v="0"/>
    <x v="1"/>
    <x v="0"/>
    <m/>
  </r>
  <r>
    <x v="5960"/>
    <s v="45.291.234/0001-73"/>
    <s v="NF SERVICOS DO"/>
    <n v="406384"/>
    <d v="2026-06-08T00:00:00"/>
    <n v="413284"/>
    <d v="2026-06-08T00:00:00"/>
    <m/>
    <n v="322.66000000000003"/>
    <d v="2026-07-08T00:00:00"/>
    <s v="E0240899"/>
    <s v="PD024899"/>
    <s v="Serviços de Publicidade Eletrônica"/>
    <n v="307.17"/>
    <m/>
    <x v="0"/>
    <m/>
    <m/>
    <m/>
    <s v="2 - FATURADO"/>
    <n v="0"/>
    <x v="1"/>
    <x v="0"/>
    <m/>
  </r>
  <r>
    <x v="5960"/>
    <s v="45.291.234/0001-73"/>
    <s v="NF SERVICOS DO"/>
    <n v="406677"/>
    <d v="2026-06-09T00:00:00"/>
    <n v="413624"/>
    <d v="2026-06-09T00:00:00"/>
    <m/>
    <n v="230.47"/>
    <d v="2026-07-09T00:00:00"/>
    <s v="E0240899"/>
    <s v="PD024899"/>
    <s v="Serviços de Publicidade Eletrônica"/>
    <n v="219.41"/>
    <m/>
    <x v="0"/>
    <m/>
    <m/>
    <m/>
    <s v="2 - FATURADO"/>
    <n v="0"/>
    <x v="1"/>
    <x v="0"/>
    <m/>
  </r>
  <r>
    <x v="5960"/>
    <s v="45.291.234/0001-73"/>
    <s v="NF SERVICOS DO"/>
    <n v="406854"/>
    <d v="2026-06-09T00:00:00"/>
    <n v="413660"/>
    <d v="2026-06-09T00:00:00"/>
    <m/>
    <n v="322.66000000000003"/>
    <d v="2026-07-09T00:00:00"/>
    <s v="E0240899"/>
    <s v="PD024899"/>
    <s v="Serviços de Publicidade Eletrônica"/>
    <n v="307.17"/>
    <m/>
    <x v="0"/>
    <m/>
    <m/>
    <m/>
    <s v="2 - FATURADO"/>
    <n v="0"/>
    <x v="1"/>
    <x v="0"/>
    <m/>
  </r>
  <r>
    <x v="5960"/>
    <s v="45.291.234/0001-73"/>
    <s v="NF SERVICOS"/>
    <n v="212110"/>
    <d v="2026-06-10T00:00:00"/>
    <n v="2197817"/>
    <d v="2026-06-11T00:00:00"/>
    <d v="2026-05-01T00:00:00"/>
    <n v="644.4"/>
    <d v="2026-07-10T00:00:00"/>
    <s v="E0260197"/>
    <s v="PD260149"/>
    <s v="PREFEITURA CADASTRO"/>
    <n v="613.47"/>
    <d v="2026-05-01T00:00:00"/>
    <x v="0"/>
    <s v="076/2026"/>
    <s v="2.109/2026"/>
    <s v="359.00002199/2026-99 - APPS/ITO"/>
    <s v="2 - FATURADO"/>
    <n v="0"/>
    <x v="1"/>
    <x v="1"/>
    <m/>
  </r>
  <r>
    <x v="5960"/>
    <s v="45.291.234/0001-73"/>
    <s v="NF SERVICOS DO"/>
    <n v="407200"/>
    <d v="2026-06-11T00:00:00"/>
    <n v="414202"/>
    <d v="2026-06-11T00:00:00"/>
    <m/>
    <n v="184.38"/>
    <d v="2026-07-11T00:00:00"/>
    <s v="E0240899"/>
    <s v="PD024899"/>
    <s v="Serviços de Publicidade Eletrônica"/>
    <n v="175.53"/>
    <m/>
    <x v="0"/>
    <m/>
    <m/>
    <m/>
    <s v="2 - FATURADO"/>
    <n v="0"/>
    <x v="1"/>
    <x v="0"/>
    <m/>
  </r>
  <r>
    <x v="5960"/>
    <s v="45.291.234/0001-73"/>
    <s v="NF SERVICOS DO"/>
    <n v="407366"/>
    <d v="2026-06-11T00:00:00"/>
    <n v="414139"/>
    <d v="2026-06-11T00:00:00"/>
    <m/>
    <n v="599.23"/>
    <d v="2026-07-11T00:00:00"/>
    <s v="E0240899"/>
    <s v="PD024899"/>
    <s v="Serviços de Publicidade Eletrônica"/>
    <n v="570.47"/>
    <m/>
    <x v="0"/>
    <m/>
    <m/>
    <m/>
    <s v="2 - FATURADO"/>
    <n v="0"/>
    <x v="1"/>
    <x v="0"/>
    <m/>
  </r>
  <r>
    <x v="5960"/>
    <s v="45.291.234/0001-73"/>
    <s v="NF SERVICOS DO"/>
    <n v="407449"/>
    <d v="2026-06-11T00:00:00"/>
    <n v="414296"/>
    <d v="2026-06-11T00:00:00"/>
    <m/>
    <n v="368.76"/>
    <d v="2026-07-11T00:00:00"/>
    <s v="E0240899"/>
    <s v="PD024899"/>
    <s v="Serviços de Publicidade Eletrônica"/>
    <n v="351.06"/>
    <m/>
    <x v="0"/>
    <m/>
    <m/>
    <m/>
    <s v="2 - FATURADO"/>
    <n v="0"/>
    <x v="1"/>
    <x v="0"/>
    <m/>
  </r>
  <r>
    <x v="5960"/>
    <s v="45.291.234/0001-73"/>
    <s v="NF SERVICOS DO"/>
    <n v="407527"/>
    <d v="2026-06-12T00:00:00"/>
    <n v="414620"/>
    <d v="2026-06-12T00:00:00"/>
    <m/>
    <n v="368.76"/>
    <d v="2026-07-12T00:00:00"/>
    <s v="E0240899"/>
    <s v="PD024899"/>
    <s v="Serviços de Publicidade Eletrônica"/>
    <n v="351.06"/>
    <m/>
    <x v="0"/>
    <m/>
    <m/>
    <m/>
    <s v="2 - FATURADO"/>
    <n v="0"/>
    <x v="1"/>
    <x v="0"/>
    <m/>
  </r>
  <r>
    <x v="5960"/>
    <s v="45.291.234/0001-73"/>
    <s v="NF SERVICOS DO"/>
    <n v="407851"/>
    <d v="2026-06-15T00:00:00"/>
    <n v="414786"/>
    <d v="2026-06-15T00:00:00"/>
    <m/>
    <n v="184.38"/>
    <d v="2026-07-15T00:00:00"/>
    <s v="E0240899"/>
    <s v="PD024899"/>
    <s v="Serviços de Publicidade Eletrônica"/>
    <n v="175.53"/>
    <m/>
    <x v="0"/>
    <m/>
    <m/>
    <m/>
    <s v="2 - FATURADO"/>
    <n v="0"/>
    <x v="1"/>
    <x v="0"/>
    <m/>
  </r>
  <r>
    <x v="5960"/>
    <s v="45.291.234/0001-73"/>
    <s v="NF SERVICOS DO"/>
    <n v="408108"/>
    <d v="2026-06-16T00:00:00"/>
    <n v="415141"/>
    <d v="2026-06-16T00:00:00"/>
    <m/>
    <n v="184.38"/>
    <d v="2026-07-16T00:00:00"/>
    <s v="E0240899"/>
    <s v="PD024899"/>
    <s v="Serviços de Publicidade Eletrônica"/>
    <n v="175.53"/>
    <m/>
    <x v="0"/>
    <m/>
    <m/>
    <m/>
    <s v="2 - FATURADO"/>
    <n v="0"/>
    <x v="1"/>
    <x v="0"/>
    <m/>
  </r>
  <r>
    <x v="5960"/>
    <s v="45.291.234/0001-73"/>
    <s v="NF SERVICOS DO"/>
    <n v="408135"/>
    <d v="2026-06-16T00:00:00"/>
    <n v="415011"/>
    <d v="2026-06-16T00:00:00"/>
    <m/>
    <n v="184.38"/>
    <d v="2026-07-16T00:00:00"/>
    <s v="E0240899"/>
    <s v="PD024899"/>
    <s v="Serviços de Publicidade Eletrônica"/>
    <n v="175.53"/>
    <m/>
    <x v="0"/>
    <m/>
    <m/>
    <m/>
    <s v="2 - FATURADO"/>
    <n v="0"/>
    <x v="1"/>
    <x v="0"/>
    <m/>
  </r>
  <r>
    <x v="5960"/>
    <s v="45.291.234/0001-73"/>
    <s v="NF SERVICOS DO"/>
    <n v="408534"/>
    <d v="2026-06-17T00:00:00"/>
    <n v="415498"/>
    <d v="2026-06-17T00:00:00"/>
    <m/>
    <n v="276.57"/>
    <d v="2026-07-17T00:00:00"/>
    <s v="E0240899"/>
    <s v="PD024899"/>
    <s v="Serviços de Publicidade Eletrônica"/>
    <n v="263.29000000000002"/>
    <m/>
    <x v="0"/>
    <m/>
    <m/>
    <m/>
    <s v="2 - FATURADO"/>
    <n v="0"/>
    <x v="1"/>
    <x v="0"/>
    <m/>
  </r>
  <r>
    <x v="5960"/>
    <s v="45.291.234/0001-73"/>
    <s v="NF SERVICOS DO"/>
    <n v="408542"/>
    <d v="2026-06-17T00:00:00"/>
    <n v="415320"/>
    <d v="2026-06-17T00:00:00"/>
    <m/>
    <n v="276.57"/>
    <d v="2026-07-17T00:00:00"/>
    <s v="E0240899"/>
    <s v="PD024899"/>
    <s v="Serviços de Publicidade Eletrônica"/>
    <n v="263.29000000000002"/>
    <m/>
    <x v="0"/>
    <m/>
    <m/>
    <m/>
    <s v="2 - FATURADO"/>
    <n v="0"/>
    <x v="1"/>
    <x v="0"/>
    <m/>
  </r>
  <r>
    <x v="5960"/>
    <s v="45.291.234/0001-73"/>
    <s v="NF SERVICOS DO"/>
    <n v="408568"/>
    <d v="2026-06-17T00:00:00"/>
    <n v="415364"/>
    <d v="2026-06-17T00:00:00"/>
    <m/>
    <n v="368.76"/>
    <d v="2026-07-17T00:00:00"/>
    <s v="E0240899"/>
    <s v="PD024899"/>
    <s v="Serviços de Publicidade Eletrônica"/>
    <n v="351.06"/>
    <m/>
    <x v="0"/>
    <m/>
    <m/>
    <m/>
    <s v="2 - FATURADO"/>
    <n v="0"/>
    <x v="1"/>
    <x v="0"/>
    <m/>
  </r>
  <r>
    <x v="5960"/>
    <s v="45.291.234/0001-73"/>
    <s v="NF SERVICOS DO"/>
    <n v="408649"/>
    <d v="2026-06-18T00:00:00"/>
    <n v="415787"/>
    <d v="2026-06-18T00:00:00"/>
    <m/>
    <n v="184.38"/>
    <d v="2026-07-18T00:00:00"/>
    <s v="E0240899"/>
    <s v="PD024899"/>
    <s v="Serviços de Publicidade Eletrônica"/>
    <n v="175.53"/>
    <m/>
    <x v="0"/>
    <m/>
    <m/>
    <m/>
    <s v="2 - FATURADO"/>
    <n v="0"/>
    <x v="1"/>
    <x v="0"/>
    <m/>
  </r>
  <r>
    <x v="5960"/>
    <s v="45.291.234/0001-73"/>
    <s v="NF SERVICOS DO"/>
    <n v="409032"/>
    <d v="2026-06-19T00:00:00"/>
    <n v="415903"/>
    <d v="2026-06-19T00:00:00"/>
    <m/>
    <n v="691.42"/>
    <d v="2026-07-19T00:00:00"/>
    <s v="E0240899"/>
    <s v="PD024899"/>
    <s v="Serviços de Publicidade Eletrônica"/>
    <n v="658.23"/>
    <m/>
    <x v="0"/>
    <m/>
    <m/>
    <m/>
    <s v="2 - FATURADO"/>
    <n v="0"/>
    <x v="1"/>
    <x v="0"/>
    <m/>
  </r>
  <r>
    <x v="5960"/>
    <s v="45.291.234/0001-73"/>
    <s v="NF SERVICOS DO"/>
    <n v="409643"/>
    <d v="2026-06-23T00:00:00"/>
    <n v="416487"/>
    <d v="2026-06-24T00:00:00"/>
    <m/>
    <n v="276.57"/>
    <d v="2026-07-24T00:00:00"/>
    <s v="E0240899"/>
    <s v="PD024899"/>
    <s v="Serviços de Publicidade Eletrônica"/>
    <n v="263.29000000000002"/>
    <m/>
    <x v="0"/>
    <m/>
    <m/>
    <m/>
    <s v="2 - FATURADO"/>
    <n v="0"/>
    <x v="1"/>
    <x v="0"/>
    <m/>
  </r>
  <r>
    <x v="5960"/>
    <s v="45.291.234/0001-73"/>
    <s v="NF SERVICOS DO"/>
    <n v="409760"/>
    <d v="2026-06-23T00:00:00"/>
    <n v="416735"/>
    <d v="2026-06-24T00:00:00"/>
    <m/>
    <n v="1060.18"/>
    <d v="2026-07-24T00:00:00"/>
    <s v="E0240899"/>
    <s v="PD024899"/>
    <s v="Serviços de Publicidade Eletrônica"/>
    <n v="1009.29"/>
    <m/>
    <x v="0"/>
    <m/>
    <m/>
    <m/>
    <s v="2 - FATURADO"/>
    <n v="0"/>
    <x v="1"/>
    <x v="0"/>
    <m/>
  </r>
  <r>
    <x v="5960"/>
    <s v="45.291.234/0001-73"/>
    <s v="NF SERVICOS DO"/>
    <n v="410281"/>
    <d v="2026-06-25T00:00:00"/>
    <n v="417265"/>
    <d v="2026-06-25T00:00:00"/>
    <m/>
    <n v="368.76"/>
    <d v="2026-07-25T00:00:00"/>
    <s v="E0240899"/>
    <s v="PD024899"/>
    <s v="Serviços de Publicidade Eletrônica"/>
    <n v="351.06"/>
    <m/>
    <x v="0"/>
    <m/>
    <m/>
    <m/>
    <s v="2 - FATURADO"/>
    <n v="0"/>
    <x v="1"/>
    <x v="0"/>
    <m/>
  </r>
  <r>
    <x v="5960"/>
    <s v="45.291.234/0001-73"/>
    <s v="NF SERVICOS DO"/>
    <n v="410708"/>
    <d v="2026-06-26T00:00:00"/>
    <n v="417393"/>
    <d v="2026-06-26T00:00:00"/>
    <m/>
    <n v="276.57"/>
    <d v="2026-07-26T00:00:00"/>
    <s v="E0240899"/>
    <s v="PD024899"/>
    <s v="Serviços de Publicidade Eletrônica"/>
    <n v="263.29000000000002"/>
    <m/>
    <x v="0"/>
    <m/>
    <m/>
    <m/>
    <s v="2 - FATURADO"/>
    <n v="0"/>
    <x v="1"/>
    <x v="0"/>
    <m/>
  </r>
  <r>
    <x v="5960"/>
    <s v="45.291.234/0001-73"/>
    <s v="NF SERVICOS DO"/>
    <n v="410992"/>
    <d v="2026-06-29T00:00:00"/>
    <n v="417712"/>
    <d v="2026-06-29T00:00:00"/>
    <m/>
    <n v="322.66000000000003"/>
    <d v="2026-07-29T00:00:00"/>
    <s v="E0240899"/>
    <s v="PD024899"/>
    <s v="Serviços de Publicidade Eletrônica"/>
    <n v="307.17"/>
    <m/>
    <x v="0"/>
    <m/>
    <m/>
    <m/>
    <s v="2 - FATURADO"/>
    <n v="0"/>
    <x v="1"/>
    <x v="0"/>
    <m/>
  </r>
  <r>
    <x v="5960"/>
    <s v="45.291.234/0001-73"/>
    <s v="NF SERVICOS DO"/>
    <n v="411052"/>
    <d v="2026-06-30T00:00:00"/>
    <n v="417994"/>
    <d v="2026-06-30T00:00:00"/>
    <m/>
    <n v="322.66000000000003"/>
    <d v="2026-07-30T00:00:00"/>
    <s v="E0240899"/>
    <s v="PD024899"/>
    <s v="Serviços de Publicidade Eletrônica"/>
    <n v="307.17"/>
    <m/>
    <x v="0"/>
    <m/>
    <m/>
    <m/>
    <s v="2 - FATURADO"/>
    <n v="0"/>
    <x v="1"/>
    <x v="0"/>
    <m/>
  </r>
  <r>
    <x v="5961"/>
    <s v="45.293.470/0001-29"/>
    <s v="NF SERVICOS - ADESAO"/>
    <n v="2014053"/>
    <d v="2026-06-17T00:00:00"/>
    <n v="2216822"/>
    <d v="2026-06-17T00:00:00"/>
    <m/>
    <n v="649.15"/>
    <d v="2026-06-20T00:00:00"/>
    <m/>
    <m/>
    <s v="Processamento de dados e congêneres"/>
    <n v="649.15"/>
    <m/>
    <x v="0"/>
    <m/>
    <m/>
    <m/>
    <s v="2 - FATURADO"/>
    <n v="10"/>
    <x v="0"/>
    <x v="0"/>
    <m/>
  </r>
  <r>
    <x v="5962"/>
    <s v="45.298.569/0001-13"/>
    <s v="NF SERVICOS DO"/>
    <n v="402638"/>
    <d v="2026-05-19T00:00:00"/>
    <n v="409372"/>
    <d v="2026-05-20T00:00:00"/>
    <m/>
    <n v="230.47"/>
    <d v="2026-06-18T00:00:00"/>
    <s v="E0250877"/>
    <s v="PD025877"/>
    <s v="Serviços de Publicidade Eletrônica"/>
    <n v="219.41"/>
    <m/>
    <x v="0"/>
    <m/>
    <m/>
    <m/>
    <s v="2 - FATURADO"/>
    <n v="12"/>
    <x v="0"/>
    <x v="0"/>
    <m/>
  </r>
  <r>
    <x v="5962"/>
    <s v="45.298.569/0001-13"/>
    <s v="NF SERVICOS DO"/>
    <n v="406706"/>
    <d v="2026-06-09T00:00:00"/>
    <n v="413573"/>
    <d v="2026-06-09T00:00:00"/>
    <m/>
    <n v="230.47"/>
    <d v="2026-07-09T00:00:00"/>
    <s v="E0250877"/>
    <s v="PD025877"/>
    <s v="Serviços de Publicidade Eletrônica"/>
    <n v="219.41"/>
    <m/>
    <x v="0"/>
    <m/>
    <m/>
    <m/>
    <s v="2 - FATURADO"/>
    <n v="0"/>
    <x v="1"/>
    <x v="0"/>
    <m/>
  </r>
  <r>
    <x v="5962"/>
    <s v="45.298.569/0001-13"/>
    <s v="NF SERVICOS DO"/>
    <n v="406893"/>
    <d v="2026-06-09T00:00:00"/>
    <n v="413564"/>
    <d v="2026-06-09T00:00:00"/>
    <m/>
    <n v="276.57"/>
    <d v="2026-07-09T00:00:00"/>
    <s v="E0250877"/>
    <s v="PD025877"/>
    <s v="Serviços de Publicidade Eletrônica"/>
    <n v="263.29000000000002"/>
    <m/>
    <x v="0"/>
    <m/>
    <m/>
    <m/>
    <s v="2 - FATURADO"/>
    <n v="0"/>
    <x v="1"/>
    <x v="0"/>
    <m/>
  </r>
  <r>
    <x v="5962"/>
    <s v="45.298.569/0001-13"/>
    <s v="NF SERVICOS"/>
    <n v="211995"/>
    <d v="2026-06-10T00:00:00"/>
    <n v="2197702"/>
    <d v="2026-06-10T00:00:00"/>
    <d v="2026-05-01T00:00:00"/>
    <n v="741.65"/>
    <d v="2026-07-10T00:00:00"/>
    <s v="E0230603"/>
    <s v="PD023603"/>
    <s v="PREFEITURA CADASTRO"/>
    <n v="706.05"/>
    <d v="2026-05-01T00:00:00"/>
    <x v="0"/>
    <s v="199/2022"/>
    <m/>
    <s v="PD-PRC-2022/04713-PD-PRC-2023/000295 359.00000462/2025-60 - APP/ITO"/>
    <s v="2 - FATURADO"/>
    <n v="0"/>
    <x v="1"/>
    <x v="1"/>
    <m/>
  </r>
  <r>
    <x v="5962"/>
    <s v="45.298.569/0001-13"/>
    <s v="NF SERVICOS DO"/>
    <n v="407240"/>
    <d v="2026-06-11T00:00:00"/>
    <n v="414160"/>
    <d v="2026-06-11T00:00:00"/>
    <m/>
    <n v="230.47"/>
    <d v="2026-07-11T00:00:00"/>
    <s v="E0250877"/>
    <s v="PD025877"/>
    <s v="Serviços de Publicidade Eletrônica"/>
    <n v="219.41"/>
    <m/>
    <x v="0"/>
    <m/>
    <m/>
    <m/>
    <s v="2 - FATURADO"/>
    <n v="0"/>
    <x v="1"/>
    <x v="0"/>
    <m/>
  </r>
  <r>
    <x v="5962"/>
    <s v="45.298.569/0001-13"/>
    <s v="NF SERVICOS DO"/>
    <n v="408893"/>
    <d v="2026-06-18T00:00:00"/>
    <n v="415806"/>
    <d v="2026-06-18T00:00:00"/>
    <m/>
    <n v="184.38"/>
    <d v="2026-07-18T00:00:00"/>
    <s v="E0250877"/>
    <s v="PD025877"/>
    <s v="Serviços de Publicidade Eletrônica"/>
    <n v="175.53"/>
    <m/>
    <x v="0"/>
    <m/>
    <m/>
    <m/>
    <s v="2 - FATURADO"/>
    <n v="0"/>
    <x v="1"/>
    <x v="0"/>
    <m/>
  </r>
  <r>
    <x v="5962"/>
    <s v="45.298.569/0001-13"/>
    <s v="NF SERVICOS DO"/>
    <n v="409679"/>
    <d v="2026-06-23T00:00:00"/>
    <n v="416494"/>
    <d v="2026-06-24T00:00:00"/>
    <m/>
    <n v="276.57"/>
    <d v="2026-07-24T00:00:00"/>
    <s v="E0250877"/>
    <s v="PD025877"/>
    <s v="Serviços de Publicidade Eletrônica"/>
    <n v="263.29000000000002"/>
    <m/>
    <x v="0"/>
    <m/>
    <m/>
    <m/>
    <s v="2 - FATURADO"/>
    <n v="0"/>
    <x v="1"/>
    <x v="0"/>
    <m/>
  </r>
  <r>
    <x v="5962"/>
    <s v="45.298.569/0001-13"/>
    <s v="NF SERVICOS DO"/>
    <n v="409719"/>
    <d v="2026-06-23T00:00:00"/>
    <n v="416589"/>
    <d v="2026-06-24T00:00:00"/>
    <m/>
    <n v="322.66000000000003"/>
    <d v="2026-07-24T00:00:00"/>
    <s v="E0250877"/>
    <s v="PD025877"/>
    <s v="Serviços de Publicidade Eletrônica"/>
    <n v="307.17"/>
    <m/>
    <x v="0"/>
    <m/>
    <m/>
    <m/>
    <s v="2 - FATURADO"/>
    <n v="0"/>
    <x v="1"/>
    <x v="0"/>
    <m/>
  </r>
  <r>
    <x v="5962"/>
    <s v="45.298.569/0001-13"/>
    <s v="NF SERVICOS DO"/>
    <n v="409855"/>
    <d v="2026-06-23T00:00:00"/>
    <n v="416715"/>
    <d v="2026-06-24T00:00:00"/>
    <m/>
    <n v="276.57"/>
    <d v="2026-07-24T00:00:00"/>
    <s v="E0250877"/>
    <s v="PD025877"/>
    <s v="Serviços de Publicidade Eletrônica"/>
    <n v="263.29000000000002"/>
    <m/>
    <x v="0"/>
    <m/>
    <m/>
    <m/>
    <s v="2 - FATURADO"/>
    <n v="0"/>
    <x v="1"/>
    <x v="0"/>
    <m/>
  </r>
  <r>
    <x v="5962"/>
    <s v="45.298.569/0001-13"/>
    <s v="NF SERVICOS DO"/>
    <n v="409953"/>
    <d v="2026-06-24T00:00:00"/>
    <n v="416891"/>
    <d v="2026-06-24T00:00:00"/>
    <m/>
    <n v="368.76"/>
    <d v="2026-07-24T00:00:00"/>
    <s v="E0250877"/>
    <s v="PD025877"/>
    <s v="Serviços de Publicidade Eletrônica"/>
    <n v="351.06"/>
    <m/>
    <x v="0"/>
    <m/>
    <m/>
    <m/>
    <s v="2 - FATURADO"/>
    <n v="0"/>
    <x v="1"/>
    <x v="0"/>
    <m/>
  </r>
  <r>
    <x v="5962"/>
    <s v="45.298.569/0001-13"/>
    <s v="NF SERVICOS DO"/>
    <n v="410037"/>
    <d v="2026-06-24T00:00:00"/>
    <n v="416978"/>
    <d v="2026-06-24T00:00:00"/>
    <m/>
    <n v="368.76"/>
    <d v="2026-07-24T00:00:00"/>
    <s v="E0250877"/>
    <s v="PD025877"/>
    <s v="Serviços de Publicidade Eletrônica"/>
    <n v="351.06"/>
    <m/>
    <x v="0"/>
    <m/>
    <m/>
    <m/>
    <s v="2 - FATURADO"/>
    <n v="0"/>
    <x v="1"/>
    <x v="0"/>
    <m/>
  </r>
  <r>
    <x v="5962"/>
    <s v="45.298.569/0001-13"/>
    <s v="NF SERVICOS DO"/>
    <n v="410093"/>
    <d v="2026-06-24T00:00:00"/>
    <n v="416956"/>
    <d v="2026-06-24T00:00:00"/>
    <m/>
    <n v="368.76"/>
    <d v="2026-07-24T00:00:00"/>
    <s v="E0250877"/>
    <s v="PD025877"/>
    <s v="Serviços de Publicidade Eletrônica"/>
    <n v="351.06"/>
    <m/>
    <x v="0"/>
    <m/>
    <m/>
    <m/>
    <s v="2 - FATURADO"/>
    <n v="0"/>
    <x v="1"/>
    <x v="0"/>
    <m/>
  </r>
  <r>
    <x v="5962"/>
    <s v="45.298.569/0001-13"/>
    <s v="NF SERVICOS DO"/>
    <n v="410156"/>
    <d v="2026-06-24T00:00:00"/>
    <n v="416844"/>
    <d v="2026-06-24T00:00:00"/>
    <m/>
    <n v="230.47"/>
    <d v="2026-07-24T00:00:00"/>
    <s v="E0250877"/>
    <s v="PD025877"/>
    <s v="Serviços de Publicidade Eletrônica"/>
    <n v="219.41"/>
    <m/>
    <x v="0"/>
    <m/>
    <m/>
    <m/>
    <s v="2 - FATURADO"/>
    <n v="0"/>
    <x v="1"/>
    <x v="0"/>
    <m/>
  </r>
  <r>
    <x v="5962"/>
    <s v="45.298.569/0001-13"/>
    <s v="NF SERVICOS DO"/>
    <n v="411059"/>
    <d v="2026-06-30T00:00:00"/>
    <n v="417932"/>
    <d v="2026-06-30T00:00:00"/>
    <m/>
    <n v="322.66000000000003"/>
    <d v="2026-07-30T00:00:00"/>
    <s v="E0250877"/>
    <s v="PD025877"/>
    <s v="Serviços de Publicidade Eletrônica"/>
    <n v="307.17"/>
    <m/>
    <x v="0"/>
    <m/>
    <m/>
    <m/>
    <s v="2 - FATURADO"/>
    <n v="0"/>
    <x v="1"/>
    <x v="0"/>
    <m/>
  </r>
  <r>
    <x v="5962"/>
    <s v="45.298.569/0001-13"/>
    <s v="NF SERVICOS DO"/>
    <n v="411125"/>
    <d v="2026-06-30T00:00:00"/>
    <n v="417975"/>
    <d v="2026-06-30T00:00:00"/>
    <m/>
    <n v="368.76"/>
    <d v="2026-07-30T00:00:00"/>
    <s v="E0250877"/>
    <s v="PD025877"/>
    <s v="Serviços de Publicidade Eletrônica"/>
    <n v="351.06"/>
    <m/>
    <x v="0"/>
    <m/>
    <m/>
    <m/>
    <s v="2 - FATURADO"/>
    <n v="0"/>
    <x v="1"/>
    <x v="0"/>
    <m/>
  </r>
  <r>
    <x v="5963"/>
    <s v="45.299.104/0001-87"/>
    <s v="ND-POUPATEMPO 4.0"/>
    <n v="8370"/>
    <d v="2026-05-06T00:00:00"/>
    <s v="PPT00702"/>
    <s v="PPT00702"/>
    <d v="2026-05-01T00:00:00"/>
    <n v="20796.939999999999"/>
    <d v="2026-06-05T00:00:00"/>
    <s v="PPT00702"/>
    <s v="PP00702"/>
    <s v="IMPLANTACAO E OPERACAO DO POUPATEMPO BATATAIS"/>
    <n v="20796.939999999999"/>
    <d v="2026-05-01T00:00:00"/>
    <x v="0"/>
    <m/>
    <s v="PD-PRC-2022/02321"/>
    <m/>
    <s v="2 - FATURADO"/>
    <n v="25"/>
    <x v="0"/>
    <x v="14"/>
    <m/>
  </r>
  <r>
    <x v="5963"/>
    <s v="45.299.104/0001-87"/>
    <s v="NF SERVICOS DO"/>
    <n v="404306"/>
    <d v="2026-05-31T00:00:00"/>
    <n v="411263"/>
    <d v="2026-06-01T00:00:00"/>
    <m/>
    <n v="580.79999999999995"/>
    <d v="2026-06-30T00:00:00"/>
    <s v="E0220762"/>
    <s v="PD022762"/>
    <s v="Serviços de Publicidade Eletrônica"/>
    <n v="552.91999999999996"/>
    <m/>
    <x v="0"/>
    <m/>
    <m/>
    <m/>
    <s v="2 - FATURADO"/>
    <n v="1"/>
    <x v="0"/>
    <x v="0"/>
    <m/>
  </r>
  <r>
    <x v="5963"/>
    <s v="45.299.104/0001-87"/>
    <s v="NF SERVICOS DO"/>
    <n v="404364"/>
    <d v="2026-05-31T00:00:00"/>
    <n v="411269"/>
    <d v="2026-06-01T00:00:00"/>
    <m/>
    <n v="516.26"/>
    <d v="2026-06-30T00:00:00"/>
    <s v="E0220762"/>
    <s v="PD022762"/>
    <s v="Serviços de Publicidade Eletrônica"/>
    <n v="491.48"/>
    <m/>
    <x v="0"/>
    <m/>
    <m/>
    <m/>
    <s v="2 - FATURADO"/>
    <n v="1"/>
    <x v="0"/>
    <x v="0"/>
    <m/>
  </r>
  <r>
    <x v="5963"/>
    <s v="45.299.104/0001-87"/>
    <s v="NF SERVICOS DO"/>
    <n v="404756"/>
    <d v="2026-05-31T00:00:00"/>
    <n v="412265"/>
    <d v="2026-06-02T00:00:00"/>
    <m/>
    <n v="968"/>
    <d v="2026-06-30T00:00:00"/>
    <s v="E0220762"/>
    <s v="PD022762"/>
    <s v="Serviços de Publicidade Eletrônica"/>
    <n v="921.54"/>
    <m/>
    <x v="0"/>
    <m/>
    <m/>
    <m/>
    <s v="2 - FATURADO"/>
    <n v="1"/>
    <x v="0"/>
    <x v="0"/>
    <m/>
  </r>
  <r>
    <x v="5963"/>
    <s v="45.299.104/0001-87"/>
    <s v="NF SERVICOS DO"/>
    <n v="404877"/>
    <d v="2026-05-31T00:00:00"/>
    <n v="412159"/>
    <d v="2026-06-02T00:00:00"/>
    <m/>
    <n v="709.86"/>
    <d v="2026-06-30T00:00:00"/>
    <s v="E0220762"/>
    <s v="PD022762"/>
    <s v="Serviços de Publicidade Eletrônica"/>
    <n v="675.79"/>
    <m/>
    <x v="0"/>
    <m/>
    <m/>
    <m/>
    <s v="2 - FATURADO"/>
    <n v="1"/>
    <x v="0"/>
    <x v="0"/>
    <m/>
  </r>
  <r>
    <x v="5963"/>
    <s v="45.299.104/0001-87"/>
    <s v="NF SERVICOS DO"/>
    <n v="405253"/>
    <d v="2026-05-31T00:00:00"/>
    <n v="412050"/>
    <d v="2026-06-02T00:00:00"/>
    <m/>
    <n v="580.79999999999995"/>
    <d v="2026-06-30T00:00:00"/>
    <s v="E0220762"/>
    <s v="PD022762"/>
    <s v="Serviços de Publicidade Eletrônica"/>
    <n v="552.91999999999996"/>
    <m/>
    <x v="0"/>
    <m/>
    <m/>
    <m/>
    <s v="2 - FATURADO"/>
    <n v="1"/>
    <x v="0"/>
    <x v="0"/>
    <m/>
  </r>
  <r>
    <x v="5963"/>
    <s v="45.299.104/0001-87"/>
    <s v="NF SERVICOS DO"/>
    <n v="405664"/>
    <d v="2026-06-01T00:00:00"/>
    <n v="412476"/>
    <d v="2026-06-03T00:00:00"/>
    <m/>
    <n v="193.6"/>
    <d v="2026-07-01T00:00:00"/>
    <s v="E0220762"/>
    <s v="PD022762"/>
    <s v="Serviços de Publicidade Eletrônica"/>
    <n v="184.31"/>
    <m/>
    <x v="0"/>
    <m/>
    <m/>
    <m/>
    <s v="2 - FATURADO"/>
    <n v="0"/>
    <x v="1"/>
    <x v="0"/>
    <m/>
  </r>
  <r>
    <x v="5963"/>
    <s v="45.299.104/0001-87"/>
    <s v="NF SERVICOS DO"/>
    <n v="405925"/>
    <d v="2026-06-03T00:00:00"/>
    <n v="412726"/>
    <d v="2026-06-03T00:00:00"/>
    <m/>
    <n v="516.26"/>
    <d v="2026-07-03T00:00:00"/>
    <s v="E0220762"/>
    <s v="PD022762"/>
    <s v="Serviços de Publicidade Eletrônica"/>
    <n v="491.48"/>
    <m/>
    <x v="0"/>
    <m/>
    <m/>
    <m/>
    <s v="2 - FATURADO"/>
    <n v="0"/>
    <x v="1"/>
    <x v="0"/>
    <m/>
  </r>
  <r>
    <x v="5963"/>
    <s v="45.299.104/0001-87"/>
    <s v="ND-POUPATEMPO 4.0"/>
    <n v="8542"/>
    <d v="2026-06-03T00:00:00"/>
    <s v="PPT00702"/>
    <s v="PPT00702"/>
    <d v="2026-06-01T00:00:00"/>
    <n v="20796.939999999999"/>
    <d v="2026-07-03T00:00:00"/>
    <s v="PPT00702"/>
    <s v="PP00702"/>
    <s v="IMPLANTACAO E OPERACAO DO POUPATEMPO BATATAIS"/>
    <n v="20796.939999999999"/>
    <d v="2026-06-01T00:00:00"/>
    <x v="0"/>
    <m/>
    <s v="PD-PRC-2022/02321"/>
    <m/>
    <s v="2 - FATURADO"/>
    <n v="0"/>
    <x v="1"/>
    <x v="14"/>
    <m/>
  </r>
  <r>
    <x v="5963"/>
    <s v="45.299.104/0001-87"/>
    <s v="NF SERVICOS DO"/>
    <n v="406734"/>
    <d v="2026-06-09T00:00:00"/>
    <n v="413597"/>
    <d v="2026-06-09T00:00:00"/>
    <m/>
    <n v="322.66000000000003"/>
    <d v="2026-07-09T00:00:00"/>
    <s v="E0220762"/>
    <s v="PD022762"/>
    <s v="Serviços de Publicidade Eletrônica"/>
    <n v="307.17"/>
    <m/>
    <x v="0"/>
    <m/>
    <m/>
    <m/>
    <s v="2 - FATURADO"/>
    <n v="0"/>
    <x v="1"/>
    <x v="0"/>
    <m/>
  </r>
  <r>
    <x v="5963"/>
    <s v="45.299.104/0001-87"/>
    <s v="NF SERVICOS DO"/>
    <n v="406836"/>
    <d v="2026-06-09T00:00:00"/>
    <n v="413586"/>
    <d v="2026-06-09T00:00:00"/>
    <m/>
    <n v="968"/>
    <d v="2026-07-09T00:00:00"/>
    <s v="E0220762"/>
    <s v="PD022762"/>
    <s v="Serviços de Publicidade Eletrônica"/>
    <n v="921.54"/>
    <m/>
    <x v="0"/>
    <m/>
    <m/>
    <m/>
    <s v="2 - FATURADO"/>
    <n v="0"/>
    <x v="1"/>
    <x v="0"/>
    <m/>
  </r>
  <r>
    <x v="5963"/>
    <s v="45.299.104/0001-87"/>
    <s v="NF SERVICOS DO"/>
    <n v="407012"/>
    <d v="2026-06-10T00:00:00"/>
    <n v="413995"/>
    <d v="2026-06-10T00:00:00"/>
    <m/>
    <n v="322.66000000000003"/>
    <d v="2026-07-10T00:00:00"/>
    <s v="E0220762"/>
    <s v="PD022762"/>
    <s v="Serviços de Publicidade Eletrônica"/>
    <n v="307.17"/>
    <m/>
    <x v="0"/>
    <m/>
    <m/>
    <m/>
    <s v="2 - FATURADO"/>
    <n v="0"/>
    <x v="1"/>
    <x v="0"/>
    <m/>
  </r>
  <r>
    <x v="5963"/>
    <s v="45.299.104/0001-87"/>
    <s v="NF SERVICOS DO"/>
    <n v="407285"/>
    <d v="2026-06-11T00:00:00"/>
    <n v="414183"/>
    <d v="2026-06-11T00:00:00"/>
    <m/>
    <n v="1097.06"/>
    <d v="2026-07-11T00:00:00"/>
    <s v="E0220762"/>
    <s v="PD022762"/>
    <s v="Serviços de Publicidade Eletrônica"/>
    <n v="1044.4000000000001"/>
    <m/>
    <x v="0"/>
    <m/>
    <m/>
    <m/>
    <s v="2 - FATURADO"/>
    <n v="0"/>
    <x v="1"/>
    <x v="0"/>
    <m/>
  </r>
  <r>
    <x v="5963"/>
    <s v="45.299.104/0001-87"/>
    <s v="NF SERVICOS DO"/>
    <n v="408316"/>
    <d v="2026-06-16T00:00:00"/>
    <n v="415205"/>
    <d v="2026-06-16T00:00:00"/>
    <m/>
    <n v="645.33000000000004"/>
    <d v="2026-07-16T00:00:00"/>
    <s v="E0220762"/>
    <s v="PD022762"/>
    <s v="Serviços de Publicidade Eletrônica"/>
    <n v="614.35"/>
    <m/>
    <x v="0"/>
    <m/>
    <m/>
    <m/>
    <s v="2 - FATURADO"/>
    <n v="0"/>
    <x v="1"/>
    <x v="0"/>
    <m/>
  </r>
  <r>
    <x v="5963"/>
    <s v="45.299.104/0001-87"/>
    <s v="NF SERVICOS DO"/>
    <n v="408429"/>
    <d v="2026-06-17T00:00:00"/>
    <n v="415509"/>
    <d v="2026-06-17T00:00:00"/>
    <m/>
    <n v="838.93"/>
    <d v="2026-07-17T00:00:00"/>
    <s v="E0220762"/>
    <s v="PD022762"/>
    <s v="Serviços de Publicidade Eletrônica"/>
    <n v="798.66"/>
    <m/>
    <x v="0"/>
    <m/>
    <m/>
    <m/>
    <s v="2 - FATURADO"/>
    <n v="0"/>
    <x v="1"/>
    <x v="0"/>
    <m/>
  </r>
  <r>
    <x v="5963"/>
    <s v="45.299.104/0001-87"/>
    <s v="NF SERVICOS DO"/>
    <n v="408875"/>
    <d v="2026-06-18T00:00:00"/>
    <n v="415607"/>
    <d v="2026-06-18T00:00:00"/>
    <m/>
    <n v="516.26"/>
    <d v="2026-07-18T00:00:00"/>
    <s v="E0220762"/>
    <s v="PD022762"/>
    <s v="Serviços de Publicidade Eletrônica"/>
    <n v="491.48"/>
    <m/>
    <x v="0"/>
    <m/>
    <m/>
    <m/>
    <s v="2 - FATURADO"/>
    <n v="0"/>
    <x v="1"/>
    <x v="0"/>
    <m/>
  </r>
  <r>
    <x v="5963"/>
    <s v="45.299.104/0001-87"/>
    <s v="NF SERVICOS DO"/>
    <n v="409011"/>
    <d v="2026-06-19T00:00:00"/>
    <n v="416059"/>
    <d v="2026-06-19T00:00:00"/>
    <m/>
    <n v="322.66000000000003"/>
    <d v="2026-07-19T00:00:00"/>
    <s v="E0220762"/>
    <s v="PD022762"/>
    <s v="Serviços de Publicidade Eletrônica"/>
    <n v="307.17"/>
    <m/>
    <x v="0"/>
    <m/>
    <m/>
    <m/>
    <s v="2 - FATURADO"/>
    <n v="0"/>
    <x v="1"/>
    <x v="0"/>
    <m/>
  </r>
  <r>
    <x v="5963"/>
    <s v="45.299.104/0001-87"/>
    <s v="NF SERVICOS DO"/>
    <n v="409829"/>
    <d v="2026-06-23T00:00:00"/>
    <n v="416544"/>
    <d v="2026-06-24T00:00:00"/>
    <m/>
    <n v="387.2"/>
    <d v="2026-07-24T00:00:00"/>
    <s v="E0220762"/>
    <s v="PD022762"/>
    <s v="Serviços de Publicidade Eletrônica"/>
    <n v="368.61"/>
    <m/>
    <x v="0"/>
    <m/>
    <m/>
    <m/>
    <s v="2 - FATURADO"/>
    <n v="0"/>
    <x v="1"/>
    <x v="0"/>
    <m/>
  </r>
  <r>
    <x v="5963"/>
    <s v="45.299.104/0001-87"/>
    <s v="NF SERVICOS DO"/>
    <n v="409911"/>
    <d v="2026-06-24T00:00:00"/>
    <n v="417037"/>
    <d v="2026-06-24T00:00:00"/>
    <m/>
    <n v="322.66000000000003"/>
    <d v="2026-07-24T00:00:00"/>
    <s v="E0220762"/>
    <s v="PD022762"/>
    <s v="Serviços de Publicidade Eletrônica"/>
    <n v="307.17"/>
    <m/>
    <x v="0"/>
    <m/>
    <m/>
    <m/>
    <s v="2 - FATURADO"/>
    <n v="0"/>
    <x v="1"/>
    <x v="0"/>
    <m/>
  </r>
  <r>
    <x v="5963"/>
    <s v="45.299.104/0001-87"/>
    <s v="NF SERVICOS DO"/>
    <n v="410286"/>
    <d v="2026-06-25T00:00:00"/>
    <n v="417096"/>
    <d v="2026-06-25T00:00:00"/>
    <m/>
    <n v="322.66000000000003"/>
    <d v="2026-07-25T00:00:00"/>
    <s v="E0220762"/>
    <s v="PD022762"/>
    <s v="Serviços de Publicidade Eletrônica"/>
    <n v="307.17"/>
    <m/>
    <x v="0"/>
    <m/>
    <m/>
    <m/>
    <s v="2 - FATURADO"/>
    <n v="0"/>
    <x v="1"/>
    <x v="0"/>
    <m/>
  </r>
  <r>
    <x v="5963"/>
    <s v="45.299.104/0001-87"/>
    <s v="NF SERVICOS DO"/>
    <n v="410356"/>
    <d v="2026-06-25T00:00:00"/>
    <n v="417173"/>
    <d v="2026-06-25T00:00:00"/>
    <m/>
    <n v="645.33000000000004"/>
    <d v="2026-07-25T00:00:00"/>
    <s v="E0220762"/>
    <s v="PD022762"/>
    <s v="Serviços de Publicidade Eletrônica"/>
    <n v="614.35"/>
    <m/>
    <x v="0"/>
    <m/>
    <m/>
    <m/>
    <s v="2 - FATURADO"/>
    <n v="0"/>
    <x v="1"/>
    <x v="0"/>
    <m/>
  </r>
  <r>
    <x v="5963"/>
    <s v="45.299.104/0001-87"/>
    <s v="NF SERVICOS DO"/>
    <n v="410831"/>
    <d v="2026-06-29T00:00:00"/>
    <n v="417904"/>
    <d v="2026-06-29T00:00:00"/>
    <m/>
    <n v="322.66000000000003"/>
    <d v="2026-07-29T00:00:00"/>
    <s v="E0220762"/>
    <s v="PD022762"/>
    <s v="Serviços de Publicidade Eletrônica"/>
    <n v="307.17"/>
    <m/>
    <x v="0"/>
    <m/>
    <m/>
    <m/>
    <s v="2 - FATURADO"/>
    <n v="0"/>
    <x v="1"/>
    <x v="0"/>
    <m/>
  </r>
  <r>
    <x v="5964"/>
    <s v="45.301.264/0001-13"/>
    <s v="ND-RATEIO CONDOM PPT"/>
    <n v="22058"/>
    <d v="2026-06-01T00:00:00"/>
    <m/>
    <m/>
    <m/>
    <n v="2328.79"/>
    <d v="2026-06-30T00:00:00"/>
    <s v="CARGA INICIAL RATEIO CONDOM PPT"/>
    <m/>
    <s v="CARGA INICIAL RATEIO CONDOM PPT"/>
    <n v="2328.79"/>
    <m/>
    <x v="0"/>
    <m/>
    <m/>
    <m/>
    <s v="29 DIAS"/>
    <n v="1"/>
    <x v="0"/>
    <x v="8"/>
    <m/>
  </r>
  <r>
    <x v="5964"/>
    <s v="45.301.264/0001-13"/>
    <s v="NF SERVICOS DO"/>
    <n v="407399"/>
    <d v="2026-06-11T00:00:00"/>
    <n v="414336"/>
    <d v="2026-06-11T00:00:00"/>
    <m/>
    <n v="221.26"/>
    <d v="2026-07-11T00:00:00"/>
    <s v="E0250825"/>
    <s v="PD025825"/>
    <s v="Serviços de Publicidade Eletrônica"/>
    <n v="210.64"/>
    <m/>
    <x v="0"/>
    <m/>
    <m/>
    <m/>
    <s v="2 - FATURADO"/>
    <n v="0"/>
    <x v="1"/>
    <x v="0"/>
    <m/>
  </r>
  <r>
    <x v="5964"/>
    <s v="45.301.264/0001-13"/>
    <s v="NF SERVICOS DO"/>
    <n v="408659"/>
    <d v="2026-06-18T00:00:00"/>
    <n v="415681"/>
    <d v="2026-06-18T00:00:00"/>
    <m/>
    <n v="737.52"/>
    <d v="2026-07-18T00:00:00"/>
    <s v="E0250825"/>
    <s v="PD025825"/>
    <s v="Serviços de Publicidade Eletrônica"/>
    <n v="702.12"/>
    <m/>
    <x v="0"/>
    <m/>
    <m/>
    <m/>
    <s v="2 - FATURADO"/>
    <n v="0"/>
    <x v="1"/>
    <x v="0"/>
    <m/>
  </r>
  <r>
    <x v="5964"/>
    <s v="45.301.264/0001-13"/>
    <s v="NF SERVICOS DO"/>
    <n v="409438"/>
    <d v="2026-06-22T00:00:00"/>
    <n v="416344"/>
    <d v="2026-06-23T00:00:00"/>
    <m/>
    <n v="295.01"/>
    <d v="2026-07-23T00:00:00"/>
    <s v="E0250825"/>
    <s v="PD025825"/>
    <s v="Serviços de Publicidade Eletrônica"/>
    <n v="280.85000000000002"/>
    <m/>
    <x v="0"/>
    <m/>
    <m/>
    <m/>
    <s v="2 - FATURADO"/>
    <n v="0"/>
    <x v="1"/>
    <x v="0"/>
    <m/>
  </r>
  <r>
    <x v="5964"/>
    <s v="45.301.264/0001-13"/>
    <s v="NF SERVICOS DO"/>
    <n v="410299"/>
    <d v="2026-06-25T00:00:00"/>
    <n v="417311"/>
    <d v="2026-06-25T00:00:00"/>
    <m/>
    <n v="295.01"/>
    <d v="2026-07-25T00:00:00"/>
    <s v="E0250825"/>
    <s v="PD025825"/>
    <s v="Serviços de Publicidade Eletrônica"/>
    <n v="280.85000000000002"/>
    <m/>
    <x v="0"/>
    <m/>
    <m/>
    <m/>
    <s v="2 - FATURADO"/>
    <n v="0"/>
    <x v="1"/>
    <x v="0"/>
    <m/>
  </r>
  <r>
    <x v="5964"/>
    <s v="45.301.264/0001-13"/>
    <s v="NF SERVICOS DO"/>
    <n v="410344"/>
    <d v="2026-06-25T00:00:00"/>
    <n v="417235"/>
    <d v="2026-06-25T00:00:00"/>
    <m/>
    <n v="368.76"/>
    <d v="2026-07-25T00:00:00"/>
    <s v="E0250825"/>
    <s v="PD025825"/>
    <s v="Serviços de Publicidade Eletrônica"/>
    <n v="351.06"/>
    <m/>
    <x v="0"/>
    <m/>
    <m/>
    <m/>
    <s v="2 - FATURADO"/>
    <n v="0"/>
    <x v="1"/>
    <x v="0"/>
    <m/>
  </r>
  <r>
    <x v="5964"/>
    <s v="45.301.264/0001-13"/>
    <s v="NF SERVICOS"/>
    <n v="213549"/>
    <d v="2026-06-26T00:00:00"/>
    <n v="2222368"/>
    <d v="2026-06-26T00:00:00"/>
    <d v="2026-05-01T00:00:00"/>
    <n v="37152"/>
    <d v="2026-07-26T00:00:00"/>
    <s v="E0251031"/>
    <s v="PD251025"/>
    <s v="PLATAFORMA COLABORATIVA I"/>
    <n v="35368.699999999997"/>
    <d v="2026-05-01T00:00:00"/>
    <x v="0"/>
    <n v="73538522"/>
    <s v="11561/2025"/>
    <s v="359.00002059/2025-30 - APPS"/>
    <s v="2 - FATURADO"/>
    <n v="0"/>
    <x v="1"/>
    <x v="1"/>
    <m/>
  </r>
  <r>
    <x v="5965"/>
    <s v="45.301.652/0001-02"/>
    <s v="NF SERVICOS DO"/>
    <n v="378155"/>
    <d v="2026-01-09T00:00:00"/>
    <n v="384975"/>
    <d v="2026-01-09T00:00:00"/>
    <m/>
    <n v="829.71"/>
    <d v="2026-02-08T00:00:00"/>
    <s v="E0221007"/>
    <s v="PD221007"/>
    <s v="Serviços de Publicidade Eletrônica"/>
    <n v="789.88"/>
    <m/>
    <x v="1"/>
    <m/>
    <m/>
    <m/>
    <s v="2 - FATURADO"/>
    <n v="142"/>
    <x v="5"/>
    <x v="0"/>
    <m/>
  </r>
  <r>
    <x v="5965"/>
    <s v="45.301.652/0001-02"/>
    <s v="NF SERVICOS DO"/>
    <n v="386063"/>
    <d v="2026-02-25T00:00:00"/>
    <n v="392890"/>
    <d v="2026-02-26T00:00:00"/>
    <m/>
    <n v="5476.09"/>
    <d v="2026-03-28T00:00:00"/>
    <s v="E0221007"/>
    <s v="PD221007"/>
    <s v="Serviços de Publicidade Eletrônica"/>
    <n v="5213.24"/>
    <m/>
    <x v="1"/>
    <m/>
    <m/>
    <m/>
    <s v="2 - FATURADO"/>
    <n v="94"/>
    <x v="6"/>
    <x v="0"/>
    <m/>
  </r>
  <r>
    <x v="5965"/>
    <s v="45.301.652/0001-02"/>
    <s v="NF SERVICOS DO"/>
    <n v="386197"/>
    <d v="2026-02-25T00:00:00"/>
    <n v="393024"/>
    <d v="2026-02-26T00:00:00"/>
    <m/>
    <n v="608.45000000000005"/>
    <d v="2026-03-28T00:00:00"/>
    <s v="E0221007"/>
    <s v="PD221007"/>
    <s v="Serviços de Publicidade Eletrônica"/>
    <n v="579.24"/>
    <m/>
    <x v="1"/>
    <m/>
    <m/>
    <m/>
    <s v="2 - FATURADO"/>
    <n v="94"/>
    <x v="6"/>
    <x v="0"/>
    <m/>
  </r>
  <r>
    <x v="5965"/>
    <s v="45.301.652/0001-02"/>
    <s v="NF SERVICOS DO"/>
    <n v="387290"/>
    <d v="2026-03-04T00:00:00"/>
    <n v="394119"/>
    <d v="2026-03-04T00:00:00"/>
    <m/>
    <n v="497.83"/>
    <d v="2026-04-03T00:00:00"/>
    <s v="E0221007"/>
    <s v="PD221007"/>
    <s v="Serviços de Publicidade Eletrônica"/>
    <n v="473.93"/>
    <m/>
    <x v="1"/>
    <m/>
    <m/>
    <m/>
    <s v="2 - FATURADO"/>
    <n v="88"/>
    <x v="7"/>
    <x v="0"/>
    <m/>
  </r>
  <r>
    <x v="5965"/>
    <s v="45.301.652/0001-02"/>
    <s v="NF SERVICOS DO"/>
    <n v="387849"/>
    <d v="2026-03-05T00:00:00"/>
    <n v="394678"/>
    <d v="2026-03-06T00:00:00"/>
    <m/>
    <n v="829.71"/>
    <d v="2026-04-05T00:00:00"/>
    <s v="E0221007"/>
    <s v="PD221007"/>
    <s v="Serviços de Publicidade Eletrônica"/>
    <n v="789.88"/>
    <m/>
    <x v="1"/>
    <m/>
    <m/>
    <m/>
    <s v="2 - FATURADO"/>
    <n v="86"/>
    <x v="7"/>
    <x v="0"/>
    <m/>
  </r>
  <r>
    <x v="5965"/>
    <s v="45.301.652/0001-02"/>
    <s v="NF SERVICOS DO"/>
    <n v="388489"/>
    <d v="2026-03-09T00:00:00"/>
    <n v="395318"/>
    <d v="2026-03-10T00:00:00"/>
    <m/>
    <n v="885.02"/>
    <d v="2026-04-09T00:00:00"/>
    <s v="E0221007"/>
    <s v="PD221007"/>
    <s v="Serviços de Publicidade Eletrônica"/>
    <n v="842.54"/>
    <m/>
    <x v="1"/>
    <m/>
    <m/>
    <m/>
    <s v="2 - FATURADO"/>
    <n v="82"/>
    <x v="7"/>
    <x v="0"/>
    <m/>
  </r>
  <r>
    <x v="5965"/>
    <s v="45.301.652/0001-02"/>
    <s v="NF SERVICOS DO"/>
    <n v="389427"/>
    <d v="2026-03-12T00:00:00"/>
    <n v="396256"/>
    <d v="2026-03-13T00:00:00"/>
    <m/>
    <n v="497.83"/>
    <d v="2026-04-12T00:00:00"/>
    <s v="E0221007"/>
    <s v="PD221007"/>
    <s v="Serviços de Publicidade Eletrônica"/>
    <n v="473.93"/>
    <m/>
    <x v="1"/>
    <m/>
    <m/>
    <m/>
    <s v="2 - FATURADO"/>
    <n v="79"/>
    <x v="7"/>
    <x v="0"/>
    <m/>
  </r>
  <r>
    <x v="5965"/>
    <s v="45.301.652/0001-02"/>
    <s v="NF SERVICOS DO"/>
    <n v="389556"/>
    <d v="2026-03-13T00:00:00"/>
    <n v="396385"/>
    <d v="2026-03-16T00:00:00"/>
    <m/>
    <n v="1106.28"/>
    <d v="2026-04-15T00:00:00"/>
    <s v="E0221007"/>
    <s v="PD221007"/>
    <s v="Serviços de Publicidade Eletrônica"/>
    <n v="1053.18"/>
    <m/>
    <x v="1"/>
    <m/>
    <m/>
    <m/>
    <s v="2 - FATURADO"/>
    <n v="76"/>
    <x v="7"/>
    <x v="0"/>
    <m/>
  </r>
  <r>
    <x v="5965"/>
    <s v="45.301.652/0001-02"/>
    <s v="NF SERVICOS DO"/>
    <n v="390893"/>
    <d v="2026-03-19T00:00:00"/>
    <n v="397722"/>
    <d v="2026-03-20T00:00:00"/>
    <m/>
    <n v="387.2"/>
    <d v="2026-04-19T00:00:00"/>
    <s v="E0221007"/>
    <s v="PD221007"/>
    <s v="Serviços de Publicidade Eletrônica"/>
    <n v="368.61"/>
    <m/>
    <x v="1"/>
    <m/>
    <m/>
    <m/>
    <s v="2 - FATURADO"/>
    <n v="72"/>
    <x v="7"/>
    <x v="0"/>
    <m/>
  </r>
  <r>
    <x v="5966"/>
    <s v="45.303.044/0001-29"/>
    <s v="NF SERVICOS - ADESAO"/>
    <n v="1982117"/>
    <d v="2026-05-21T00:00:00"/>
    <n v="218308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5966"/>
    <s v="45.303.044/0001-29"/>
    <s v="NF SERVICOS - ADESAO"/>
    <n v="1999575"/>
    <d v="2026-06-12T00:00:00"/>
    <n v="220207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5967"/>
    <s v="45.303.566/0001-20"/>
    <s v="NF SERVICOS - ADESAO"/>
    <n v="2000996"/>
    <d v="2026-06-12T00:00:00"/>
    <n v="2203497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5968"/>
    <s v="45.307.980/0001-08"/>
    <s v="NF SERVICOS DO"/>
    <n v="398813"/>
    <d v="2026-04-30T00:00:00"/>
    <n v="405900"/>
    <d v="2026-04-30T00:00:00"/>
    <m/>
    <n v="599.23"/>
    <d v="2026-05-30T00:00:00"/>
    <s v="E0240786"/>
    <s v="PD024786"/>
    <s v="Serviços de Publicidade Eletrônica"/>
    <n v="570.47"/>
    <m/>
    <x v="1"/>
    <m/>
    <m/>
    <m/>
    <s v="2 - FATURADO"/>
    <n v="31"/>
    <x v="3"/>
    <x v="0"/>
    <m/>
  </r>
  <r>
    <x v="5968"/>
    <s v="45.307.980/0001-08"/>
    <s v="NF SERVICOS DO"/>
    <n v="399791"/>
    <d v="2026-05-06T00:00:00"/>
    <n v="406658"/>
    <d v="2026-05-06T00:00:00"/>
    <m/>
    <n v="368.76"/>
    <d v="2026-06-05T00:00:00"/>
    <s v="E0240786"/>
    <s v="PD024786"/>
    <s v="Serviços de Publicidade Eletrônica"/>
    <n v="351.06"/>
    <m/>
    <x v="1"/>
    <m/>
    <m/>
    <m/>
    <s v="2 - FATURADO"/>
    <n v="25"/>
    <x v="0"/>
    <x v="0"/>
    <m/>
  </r>
  <r>
    <x v="5968"/>
    <s v="45.307.980/0001-08"/>
    <s v="NF SERVICOS DO"/>
    <n v="400722"/>
    <d v="2026-05-09T00:00:00"/>
    <n v="407733"/>
    <d v="2026-05-11T00:00:00"/>
    <m/>
    <n v="967.99"/>
    <d v="2026-06-08T00:00:00"/>
    <m/>
    <m/>
    <s v="Serviços de Publicidade Eletrônica"/>
    <n v="921.53"/>
    <m/>
    <x v="0"/>
    <m/>
    <m/>
    <m/>
    <s v="2 - FATURADO"/>
    <n v="22"/>
    <x v="0"/>
    <x v="0"/>
    <m/>
  </r>
  <r>
    <x v="5968"/>
    <s v="45.307.980/0001-08"/>
    <s v="NF SERVICOS DO"/>
    <n v="401216"/>
    <d v="2026-05-12T00:00:00"/>
    <n v="408058"/>
    <d v="2026-05-12T00:00:00"/>
    <m/>
    <n v="737.52"/>
    <d v="2026-06-11T00:00:00"/>
    <m/>
    <m/>
    <s v="Serviços de Publicidade Eletrônica"/>
    <n v="702.12"/>
    <m/>
    <x v="0"/>
    <m/>
    <m/>
    <m/>
    <s v="2 - FATURADO"/>
    <n v="19"/>
    <x v="0"/>
    <x v="0"/>
    <m/>
  </r>
  <r>
    <x v="5968"/>
    <s v="45.307.980/0001-08"/>
    <s v="NF SERVICOS DO"/>
    <n v="402912"/>
    <d v="2026-05-20T00:00:00"/>
    <n v="409870"/>
    <d v="2026-05-20T00:00:00"/>
    <m/>
    <n v="553.14"/>
    <d v="2026-06-19T00:00:00"/>
    <m/>
    <m/>
    <s v="Serviços de Publicidade Eletrônica"/>
    <n v="526.59"/>
    <m/>
    <x v="0"/>
    <m/>
    <m/>
    <m/>
    <s v="2 - FATURADO"/>
    <n v="11"/>
    <x v="0"/>
    <x v="0"/>
    <m/>
  </r>
  <r>
    <x v="5968"/>
    <s v="45.307.980/0001-08"/>
    <s v="NF SERVICOS DO"/>
    <n v="402941"/>
    <d v="2026-05-20T00:00:00"/>
    <n v="409862"/>
    <d v="2026-05-20T00:00:00"/>
    <m/>
    <n v="276.57"/>
    <d v="2026-06-19T00:00:00"/>
    <m/>
    <m/>
    <s v="Serviços de Publicidade Eletrônica"/>
    <n v="263.29000000000002"/>
    <m/>
    <x v="0"/>
    <m/>
    <m/>
    <m/>
    <s v="2 - FATURADO"/>
    <n v="11"/>
    <x v="0"/>
    <x v="0"/>
    <m/>
  </r>
  <r>
    <x v="5968"/>
    <s v="45.307.980/0001-08"/>
    <s v="NF SERVICOS DO"/>
    <n v="402997"/>
    <d v="2026-05-20T00:00:00"/>
    <n v="409810"/>
    <d v="2026-05-20T00:00:00"/>
    <m/>
    <n v="322.66000000000003"/>
    <d v="2026-06-19T00:00:00"/>
    <m/>
    <m/>
    <s v="Serviços de Publicidade Eletrônica"/>
    <n v="307.17"/>
    <m/>
    <x v="0"/>
    <m/>
    <m/>
    <m/>
    <s v="2 - FATURADO"/>
    <n v="11"/>
    <x v="0"/>
    <x v="0"/>
    <m/>
  </r>
  <r>
    <x v="5968"/>
    <s v="45.307.980/0001-08"/>
    <s v="NF SERVICOS DO"/>
    <n v="404893"/>
    <d v="2026-05-31T00:00:00"/>
    <n v="411975"/>
    <d v="2026-06-01T00:00:00"/>
    <m/>
    <n v="368.76"/>
    <d v="2026-06-30T00:00:00"/>
    <s v="E0265064"/>
    <s v="PD265064"/>
    <s v="Serviços de Publicidade Eletrônica"/>
    <n v="351.06"/>
    <m/>
    <x v="0"/>
    <m/>
    <m/>
    <m/>
    <s v="2 - FATURADO"/>
    <n v="1"/>
    <x v="0"/>
    <x v="0"/>
    <m/>
  </r>
  <r>
    <x v="5968"/>
    <s v="45.307.980/0001-08"/>
    <s v="NF SERVICOS DO"/>
    <n v="405214"/>
    <d v="2026-05-31T00:00:00"/>
    <n v="411660"/>
    <d v="2026-06-01T00:00:00"/>
    <m/>
    <n v="276.57"/>
    <d v="2026-06-30T00:00:00"/>
    <s v="E0265064"/>
    <s v="PD265064"/>
    <s v="Serviços de Publicidade Eletrônica"/>
    <n v="263.29000000000002"/>
    <m/>
    <x v="0"/>
    <m/>
    <m/>
    <m/>
    <s v="2 - FATURADO"/>
    <n v="1"/>
    <x v="0"/>
    <x v="0"/>
    <m/>
  </r>
  <r>
    <x v="5968"/>
    <s v="45.307.980/0001-08"/>
    <s v="NF SERVICOS DO"/>
    <n v="406081"/>
    <d v="2026-06-08T00:00:00"/>
    <n v="412969"/>
    <d v="2026-06-08T00:00:00"/>
    <m/>
    <n v="414.85"/>
    <d v="2026-07-08T00:00:00"/>
    <s v="E0265064"/>
    <s v="PD265064"/>
    <s v="Serviços de Publicidade Eletrônica"/>
    <n v="394.94"/>
    <m/>
    <x v="0"/>
    <m/>
    <m/>
    <m/>
    <s v="2 - FATURADO"/>
    <n v="0"/>
    <x v="1"/>
    <x v="0"/>
    <m/>
  </r>
  <r>
    <x v="5968"/>
    <s v="45.307.980/0001-08"/>
    <s v="NF SERVICOS DO"/>
    <n v="406344"/>
    <d v="2026-06-08T00:00:00"/>
    <n v="413355"/>
    <d v="2026-06-08T00:00:00"/>
    <m/>
    <n v="1244.56"/>
    <d v="2026-07-08T00:00:00"/>
    <s v="E0265064"/>
    <s v="PD265064"/>
    <s v="Serviços de Publicidade Eletrônica"/>
    <n v="1184.82"/>
    <m/>
    <x v="0"/>
    <m/>
    <m/>
    <m/>
    <s v="2 - FATURADO"/>
    <n v="0"/>
    <x v="1"/>
    <x v="0"/>
    <m/>
  </r>
  <r>
    <x v="5968"/>
    <s v="45.307.980/0001-08"/>
    <s v="NF SERVICOS DO"/>
    <n v="407071"/>
    <d v="2026-06-10T00:00:00"/>
    <n v="413875"/>
    <d v="2026-06-10T00:00:00"/>
    <m/>
    <n v="276.57"/>
    <d v="2026-07-10T00:00:00"/>
    <s v="E0265064"/>
    <s v="PD265064"/>
    <s v="Serviços de Publicidade Eletrônica"/>
    <n v="263.29000000000002"/>
    <m/>
    <x v="0"/>
    <m/>
    <m/>
    <m/>
    <s v="2 - FATURADO"/>
    <n v="0"/>
    <x v="1"/>
    <x v="0"/>
    <m/>
  </r>
  <r>
    <x v="5968"/>
    <s v="45.307.980/0001-08"/>
    <s v="NF SERVICOS DO"/>
    <n v="407534"/>
    <d v="2026-06-12T00:00:00"/>
    <n v="414558"/>
    <d v="2026-06-12T00:00:00"/>
    <m/>
    <n v="276.57"/>
    <d v="2026-07-12T00:00:00"/>
    <s v="E0265064"/>
    <s v="PD265064"/>
    <s v="Serviços de Publicidade Eletrônica"/>
    <n v="263.29000000000002"/>
    <m/>
    <x v="0"/>
    <m/>
    <m/>
    <m/>
    <s v="2 - FATURADO"/>
    <n v="0"/>
    <x v="1"/>
    <x v="0"/>
    <m/>
  </r>
  <r>
    <x v="5968"/>
    <s v="45.307.980/0001-08"/>
    <s v="NF SERVICOS DO"/>
    <n v="408096"/>
    <d v="2026-06-16T00:00:00"/>
    <n v="415210"/>
    <d v="2026-06-16T00:00:00"/>
    <m/>
    <n v="276.57"/>
    <d v="2026-07-16T00:00:00"/>
    <s v="E0265064"/>
    <s v="PD265064"/>
    <s v="Serviços de Publicidade Eletrônica"/>
    <n v="263.29000000000002"/>
    <m/>
    <x v="0"/>
    <m/>
    <m/>
    <m/>
    <s v="2 - FATURADO"/>
    <n v="0"/>
    <x v="1"/>
    <x v="0"/>
    <m/>
  </r>
  <r>
    <x v="5969"/>
    <s v="45.317.955/0001-05"/>
    <s v="NF SERVICOS DO"/>
    <n v="393339"/>
    <d v="2026-03-31T00:00:00"/>
    <n v="400171"/>
    <d v="2026-04-01T00:00:00"/>
    <m/>
    <n v="507.05"/>
    <d v="2026-05-01T00:00:00"/>
    <s v="E0250879"/>
    <s v="PD025879"/>
    <s v="Serviços de Publicidade Eletrônica"/>
    <n v="482.71"/>
    <m/>
    <x v="0"/>
    <m/>
    <m/>
    <m/>
    <s v="2 - FATURADO"/>
    <n v="60"/>
    <x v="3"/>
    <x v="0"/>
    <m/>
  </r>
  <r>
    <x v="5969"/>
    <s v="45.317.955/0001-05"/>
    <s v="NF SERVICOS DO"/>
    <n v="405646"/>
    <d v="2026-06-01T00:00:00"/>
    <n v="412449"/>
    <d v="2026-06-03T00:00:00"/>
    <m/>
    <n v="322.66000000000003"/>
    <d v="2026-07-01T00:00:00"/>
    <s v="E0250879"/>
    <s v="PD025879"/>
    <s v="Serviços de Publicidade Eletrônica"/>
    <n v="307.17"/>
    <m/>
    <x v="0"/>
    <m/>
    <m/>
    <m/>
    <s v="2 - FATURADO"/>
    <n v="0"/>
    <x v="1"/>
    <x v="0"/>
    <m/>
  </r>
  <r>
    <x v="5969"/>
    <s v="45.317.955/0001-05"/>
    <s v="NF SERVICOS DO"/>
    <n v="406850"/>
    <d v="2026-06-09T00:00:00"/>
    <n v="413726"/>
    <d v="2026-06-09T00:00:00"/>
    <m/>
    <n v="276.57"/>
    <d v="2026-07-09T00:00:00"/>
    <s v="E0250879"/>
    <s v="PD025879"/>
    <s v="Serviços de Publicidade Eletrônica"/>
    <n v="263.29000000000002"/>
    <m/>
    <x v="0"/>
    <m/>
    <m/>
    <m/>
    <s v="2 - FATURADO"/>
    <n v="0"/>
    <x v="1"/>
    <x v="0"/>
    <m/>
  </r>
  <r>
    <x v="5969"/>
    <s v="45.317.955/0001-05"/>
    <s v="NF SERVICOS DO"/>
    <n v="407342"/>
    <d v="2026-06-11T00:00:00"/>
    <n v="414251"/>
    <d v="2026-06-11T00:00:00"/>
    <m/>
    <n v="414.85"/>
    <d v="2026-07-11T00:00:00"/>
    <s v="E0250879"/>
    <s v="PD025879"/>
    <s v="Serviços de Publicidade Eletrônica"/>
    <n v="394.94"/>
    <m/>
    <x v="0"/>
    <m/>
    <m/>
    <m/>
    <s v="2 - FATURADO"/>
    <n v="0"/>
    <x v="1"/>
    <x v="0"/>
    <m/>
  </r>
  <r>
    <x v="5969"/>
    <s v="45.317.955/0001-05"/>
    <s v="NF SERVICOS DO"/>
    <n v="408149"/>
    <d v="2026-06-16T00:00:00"/>
    <n v="415117"/>
    <d v="2026-06-16T00:00:00"/>
    <m/>
    <n v="691.42"/>
    <d v="2026-07-16T00:00:00"/>
    <s v="E0250879"/>
    <s v="PD025879"/>
    <s v="Serviços de Publicidade Eletrônica"/>
    <n v="658.23"/>
    <m/>
    <x v="0"/>
    <m/>
    <m/>
    <m/>
    <s v="2 - FATURADO"/>
    <n v="0"/>
    <x v="1"/>
    <x v="0"/>
    <m/>
  </r>
  <r>
    <x v="5969"/>
    <s v="45.317.955/0001-05"/>
    <s v="NF SERVICOS DO"/>
    <n v="408298"/>
    <d v="2026-06-16T00:00:00"/>
    <n v="415019"/>
    <d v="2026-06-16T00:00:00"/>
    <m/>
    <n v="1290.6600000000001"/>
    <d v="2026-07-16T00:00:00"/>
    <s v="E0250879"/>
    <s v="PD025879"/>
    <s v="Serviços de Publicidade Eletrônica"/>
    <n v="1228.71"/>
    <m/>
    <x v="0"/>
    <m/>
    <m/>
    <m/>
    <s v="2 - FATURADO"/>
    <n v="0"/>
    <x v="1"/>
    <x v="0"/>
    <m/>
  </r>
  <r>
    <x v="5969"/>
    <s v="45.317.955/0001-05"/>
    <s v="NF SERVICOS DO"/>
    <n v="408331"/>
    <d v="2026-06-16T00:00:00"/>
    <n v="415226"/>
    <d v="2026-06-16T00:00:00"/>
    <m/>
    <n v="414.85"/>
    <d v="2026-07-16T00:00:00"/>
    <s v="E0250879"/>
    <s v="PD025879"/>
    <s v="Serviços de Publicidade Eletrônica"/>
    <n v="394.94"/>
    <m/>
    <x v="0"/>
    <m/>
    <m/>
    <m/>
    <s v="2 - FATURADO"/>
    <n v="0"/>
    <x v="1"/>
    <x v="0"/>
    <m/>
  </r>
  <r>
    <x v="5969"/>
    <s v="45.317.955/0001-05"/>
    <s v="NF SERVICOS DO"/>
    <n v="408389"/>
    <d v="2026-06-17T00:00:00"/>
    <n v="415468"/>
    <d v="2026-06-17T00:00:00"/>
    <m/>
    <n v="184.38"/>
    <d v="2026-07-17T00:00:00"/>
    <s v="E0250879"/>
    <s v="PD025879"/>
    <s v="Serviços de Publicidade Eletrônica"/>
    <n v="175.53"/>
    <m/>
    <x v="0"/>
    <m/>
    <m/>
    <m/>
    <s v="2 - FATURADO"/>
    <n v="0"/>
    <x v="1"/>
    <x v="0"/>
    <m/>
  </r>
  <r>
    <x v="5969"/>
    <s v="45.317.955/0001-05"/>
    <s v="NF SERVICOS DO"/>
    <n v="408606"/>
    <d v="2026-06-17T00:00:00"/>
    <n v="415267"/>
    <d v="2026-06-17T00:00:00"/>
    <m/>
    <n v="460.95"/>
    <d v="2026-07-17T00:00:00"/>
    <s v="E0250879"/>
    <s v="PD025879"/>
    <s v="Serviços de Publicidade Eletrônica"/>
    <n v="438.82"/>
    <m/>
    <x v="0"/>
    <m/>
    <m/>
    <m/>
    <s v="2 - FATURADO"/>
    <n v="0"/>
    <x v="1"/>
    <x v="0"/>
    <m/>
  </r>
  <r>
    <x v="5969"/>
    <s v="45.317.955/0001-05"/>
    <s v="NF SERVICOS DO"/>
    <n v="409128"/>
    <d v="2026-06-19T00:00:00"/>
    <n v="415925"/>
    <d v="2026-06-19T00:00:00"/>
    <m/>
    <n v="230.47"/>
    <d v="2026-07-19T00:00:00"/>
    <s v="E0250879"/>
    <s v="PD025879"/>
    <s v="Serviços de Publicidade Eletrônica"/>
    <n v="219.41"/>
    <m/>
    <x v="0"/>
    <m/>
    <m/>
    <m/>
    <s v="2 - FATURADO"/>
    <n v="0"/>
    <x v="1"/>
    <x v="0"/>
    <m/>
  </r>
  <r>
    <x v="5969"/>
    <s v="45.317.955/0001-05"/>
    <s v="NF SERVICOS DO"/>
    <n v="409636"/>
    <d v="2026-06-23T00:00:00"/>
    <n v="416549"/>
    <d v="2026-06-24T00:00:00"/>
    <m/>
    <n v="1106.28"/>
    <d v="2026-07-24T00:00:00"/>
    <s v="E0250879"/>
    <s v="PD025879"/>
    <s v="Serviços de Publicidade Eletrônica"/>
    <n v="1053.18"/>
    <m/>
    <x v="0"/>
    <m/>
    <m/>
    <m/>
    <s v="2 - FATURADO"/>
    <n v="0"/>
    <x v="1"/>
    <x v="0"/>
    <m/>
  </r>
  <r>
    <x v="5969"/>
    <s v="45.317.955/0001-05"/>
    <s v="NF SERVICOS DO"/>
    <n v="409740"/>
    <d v="2026-06-23T00:00:00"/>
    <n v="416539"/>
    <d v="2026-06-24T00:00:00"/>
    <m/>
    <n v="414.85"/>
    <d v="2026-07-24T00:00:00"/>
    <s v="E0250879"/>
    <s v="PD025879"/>
    <s v="Serviços de Publicidade Eletrônica"/>
    <n v="394.94"/>
    <m/>
    <x v="0"/>
    <m/>
    <m/>
    <m/>
    <s v="2 - FATURADO"/>
    <n v="0"/>
    <x v="1"/>
    <x v="0"/>
    <m/>
  </r>
  <r>
    <x v="5969"/>
    <s v="45.317.955/0001-05"/>
    <s v="NF SERVICOS DO"/>
    <n v="409773"/>
    <d v="2026-06-23T00:00:00"/>
    <n v="416748"/>
    <d v="2026-06-24T00:00:00"/>
    <m/>
    <n v="414.85"/>
    <d v="2026-07-24T00:00:00"/>
    <s v="E0250879"/>
    <s v="PD025879"/>
    <s v="Serviços de Publicidade Eletrônica"/>
    <n v="394.94"/>
    <m/>
    <x v="0"/>
    <m/>
    <m/>
    <m/>
    <s v="2 - FATURADO"/>
    <n v="0"/>
    <x v="1"/>
    <x v="0"/>
    <m/>
  </r>
  <r>
    <x v="5969"/>
    <s v="45.317.955/0001-05"/>
    <s v="NF SERVICOS DO"/>
    <n v="410858"/>
    <d v="2026-06-29T00:00:00"/>
    <n v="417774"/>
    <d v="2026-06-29T00:00:00"/>
    <m/>
    <n v="921.9"/>
    <d v="2026-07-29T00:00:00"/>
    <s v="E0250879"/>
    <s v="PD025879"/>
    <s v="Serviços de Publicidade Eletrônica"/>
    <n v="877.65"/>
    <m/>
    <x v="0"/>
    <m/>
    <m/>
    <m/>
    <s v="2 - FATURADO"/>
    <n v="0"/>
    <x v="1"/>
    <x v="0"/>
    <m/>
  </r>
  <r>
    <x v="5970"/>
    <s v="45.318.185/0001-15"/>
    <s v="NF SERVICOS DO"/>
    <n v="406194"/>
    <d v="2026-06-08T00:00:00"/>
    <n v="413062"/>
    <d v="2026-06-08T00:00:00"/>
    <m/>
    <n v="230.47"/>
    <d v="2026-07-08T00:00:00"/>
    <s v="E0211029"/>
    <s v="PD211029"/>
    <s v="Serviços de Publicidade Eletrônica"/>
    <n v="219.41"/>
    <m/>
    <x v="0"/>
    <m/>
    <m/>
    <m/>
    <s v="2 - FATURADO"/>
    <n v="0"/>
    <x v="1"/>
    <x v="0"/>
    <m/>
  </r>
  <r>
    <x v="5970"/>
    <s v="45.318.185/0001-15"/>
    <s v="NF SERVICOS DO"/>
    <n v="406411"/>
    <d v="2026-06-08T00:00:00"/>
    <n v="413271"/>
    <d v="2026-06-08T00:00:00"/>
    <m/>
    <n v="322.66000000000003"/>
    <d v="2026-07-08T00:00:00"/>
    <s v="E0211029"/>
    <s v="PD211029"/>
    <s v="Serviços de Publicidade Eletrônica"/>
    <n v="307.17"/>
    <m/>
    <x v="0"/>
    <m/>
    <m/>
    <m/>
    <s v="2 - FATURADO"/>
    <n v="0"/>
    <x v="1"/>
    <x v="0"/>
    <m/>
  </r>
  <r>
    <x v="5970"/>
    <s v="45.318.185/0001-15"/>
    <s v="NF SERVICOS"/>
    <n v="212140"/>
    <d v="2026-06-10T00:00:00"/>
    <n v="2197847"/>
    <d v="2026-06-11T00:00:00"/>
    <d v="2026-05-01T00:00:00"/>
    <n v="644.4"/>
    <d v="2026-07-10T00:00:00"/>
    <s v="E0260263"/>
    <s v="PD260182"/>
    <s v="PREFEITURA CADASTRO"/>
    <n v="613.47"/>
    <d v="2026-05-01T00:00:00"/>
    <x v="0"/>
    <m/>
    <s v="498/2026"/>
    <s v="359.00002630/2026-05 APPS/ITO"/>
    <s v="2 - FATURADO"/>
    <n v="0"/>
    <x v="1"/>
    <x v="1"/>
    <m/>
  </r>
  <r>
    <x v="5970"/>
    <s v="45.318.185/0001-15"/>
    <s v="NF SERVICOS DO"/>
    <n v="407519"/>
    <d v="2026-06-12T00:00:00"/>
    <n v="414451"/>
    <d v="2026-06-12T00:00:00"/>
    <m/>
    <n v="368.76"/>
    <d v="2026-07-12T00:00:00"/>
    <s v="E0211029"/>
    <s v="PD211029"/>
    <s v="Serviços de Publicidade Eletrônica"/>
    <n v="351.06"/>
    <m/>
    <x v="0"/>
    <m/>
    <m/>
    <m/>
    <s v="2 - FATURADO"/>
    <n v="0"/>
    <x v="1"/>
    <x v="0"/>
    <m/>
  </r>
  <r>
    <x v="5970"/>
    <s v="45.318.185/0001-15"/>
    <s v="NF SERVICOS DO"/>
    <n v="408480"/>
    <d v="2026-06-17T00:00:00"/>
    <n v="415317"/>
    <d v="2026-06-17T00:00:00"/>
    <m/>
    <n v="230.47"/>
    <d v="2026-07-17T00:00:00"/>
    <s v="E0211029"/>
    <s v="PD211029"/>
    <s v="Serviços de Publicidade Eletrônica"/>
    <n v="219.41"/>
    <m/>
    <x v="0"/>
    <m/>
    <m/>
    <m/>
    <s v="2 - FATURADO"/>
    <n v="0"/>
    <x v="1"/>
    <x v="0"/>
    <m/>
  </r>
  <r>
    <x v="5970"/>
    <s v="45.318.185/0001-15"/>
    <s v="NF SERVICOS DO"/>
    <n v="408805"/>
    <d v="2026-06-18T00:00:00"/>
    <n v="415537"/>
    <d v="2026-06-18T00:00:00"/>
    <m/>
    <n v="322.66000000000003"/>
    <d v="2026-07-18T00:00:00"/>
    <s v="E0211029"/>
    <s v="PD211029"/>
    <s v="Serviços de Publicidade Eletrônica"/>
    <n v="307.17"/>
    <m/>
    <x v="0"/>
    <m/>
    <m/>
    <m/>
    <s v="2 - FATURADO"/>
    <n v="0"/>
    <x v="1"/>
    <x v="0"/>
    <m/>
  </r>
  <r>
    <x v="5970"/>
    <s v="45.318.185/0001-15"/>
    <s v="NF SERVICOS DO"/>
    <n v="409292"/>
    <d v="2026-06-22T00:00:00"/>
    <n v="416190"/>
    <d v="2026-06-23T00:00:00"/>
    <m/>
    <n v="322.66000000000003"/>
    <d v="2026-07-23T00:00:00"/>
    <s v="E0211029"/>
    <s v="PD211029"/>
    <s v="Serviços de Publicidade Eletrônica"/>
    <n v="307.17"/>
    <m/>
    <x v="0"/>
    <m/>
    <m/>
    <m/>
    <s v="2 - FATURADO"/>
    <n v="0"/>
    <x v="1"/>
    <x v="0"/>
    <m/>
  </r>
  <r>
    <x v="5970"/>
    <s v="45.318.185/0001-15"/>
    <s v="NF SERVICOS DO"/>
    <n v="409541"/>
    <d v="2026-06-22T00:00:00"/>
    <n v="416205"/>
    <d v="2026-06-23T00:00:00"/>
    <m/>
    <n v="414.85"/>
    <d v="2026-07-23T00:00:00"/>
    <s v="E0211029"/>
    <s v="PD211029"/>
    <s v="Serviços de Publicidade Eletrônica"/>
    <n v="394.94"/>
    <m/>
    <x v="0"/>
    <m/>
    <m/>
    <m/>
    <s v="2 - FATURADO"/>
    <n v="0"/>
    <x v="1"/>
    <x v="0"/>
    <m/>
  </r>
  <r>
    <x v="5970"/>
    <s v="45.318.185/0001-15"/>
    <s v="NF SERVICOS DO"/>
    <n v="409842"/>
    <d v="2026-06-23T00:00:00"/>
    <n v="416658"/>
    <d v="2026-06-24T00:00:00"/>
    <m/>
    <n v="414.85"/>
    <d v="2026-07-24T00:00:00"/>
    <s v="E0211029"/>
    <s v="PD211029"/>
    <s v="Serviços de Publicidade Eletrônica"/>
    <n v="394.94"/>
    <m/>
    <x v="0"/>
    <m/>
    <m/>
    <m/>
    <s v="2 - FATURADO"/>
    <n v="0"/>
    <x v="1"/>
    <x v="0"/>
    <m/>
  </r>
  <r>
    <x v="5970"/>
    <s v="45.318.185/0001-15"/>
    <s v="NF SERVICOS DO"/>
    <n v="409966"/>
    <d v="2026-06-24T00:00:00"/>
    <n v="416868"/>
    <d v="2026-06-24T00:00:00"/>
    <m/>
    <n v="414.85"/>
    <d v="2026-07-24T00:00:00"/>
    <s v="E0211029"/>
    <s v="PD211029"/>
    <s v="Serviços de Publicidade Eletrônica"/>
    <n v="394.94"/>
    <m/>
    <x v="0"/>
    <m/>
    <m/>
    <m/>
    <s v="2 - FATURADO"/>
    <n v="0"/>
    <x v="1"/>
    <x v="0"/>
    <m/>
  </r>
  <r>
    <x v="5970"/>
    <s v="45.318.185/0001-15"/>
    <s v="NF SERVICOS DO"/>
    <n v="410165"/>
    <d v="2026-06-25T00:00:00"/>
    <n v="417125"/>
    <d v="2026-06-25T00:00:00"/>
    <m/>
    <n v="368.76"/>
    <d v="2026-07-25T00:00:00"/>
    <s v="E0211029"/>
    <s v="PD211029"/>
    <s v="Serviços de Publicidade Eletrônica"/>
    <n v="351.06"/>
    <m/>
    <x v="0"/>
    <m/>
    <m/>
    <m/>
    <s v="2 - FATURADO"/>
    <n v="0"/>
    <x v="1"/>
    <x v="0"/>
    <m/>
  </r>
  <r>
    <x v="5971"/>
    <s v="45.318.466/0001-78"/>
    <s v="NF SERVICOS DO"/>
    <n v="405274"/>
    <d v="2026-05-31T00:00:00"/>
    <n v="411578"/>
    <d v="2026-06-01T00:00:00"/>
    <m/>
    <n v="322.66000000000003"/>
    <d v="2026-06-30T00:00:00"/>
    <s v="E0265047"/>
    <s v="PD265047"/>
    <s v="Serviços de Publicidade Eletrônica"/>
    <n v="307.17"/>
    <m/>
    <x v="0"/>
    <m/>
    <m/>
    <m/>
    <s v="2 - FATURADO"/>
    <n v="1"/>
    <x v="0"/>
    <x v="0"/>
    <m/>
  </r>
  <r>
    <x v="5971"/>
    <s v="45.318.466/0001-78"/>
    <s v="NF SERVICOS DO"/>
    <n v="407161"/>
    <d v="2026-06-10T00:00:00"/>
    <n v="414027"/>
    <d v="2026-06-10T00:00:00"/>
    <m/>
    <n v="322.66000000000003"/>
    <d v="2026-07-10T00:00:00"/>
    <s v="E0265047"/>
    <s v="PD265047"/>
    <s v="Serviços de Publicidade Eletrônica"/>
    <n v="307.17"/>
    <m/>
    <x v="0"/>
    <m/>
    <m/>
    <m/>
    <s v="2 - FATURADO"/>
    <n v="0"/>
    <x v="1"/>
    <x v="0"/>
    <m/>
  </r>
  <r>
    <x v="5971"/>
    <s v="45.318.466/0001-78"/>
    <s v="NF SERVICOS DO"/>
    <n v="408013"/>
    <d v="2026-06-15T00:00:00"/>
    <n v="414921"/>
    <d v="2026-06-15T00:00:00"/>
    <m/>
    <n v="414.85"/>
    <d v="2026-07-15T00:00:00"/>
    <s v="E0265047"/>
    <s v="PD265047"/>
    <s v="Serviços de Publicidade Eletrônica"/>
    <n v="394.94"/>
    <m/>
    <x v="0"/>
    <m/>
    <m/>
    <m/>
    <s v="2 - FATURADO"/>
    <n v="0"/>
    <x v="1"/>
    <x v="0"/>
    <m/>
  </r>
  <r>
    <x v="5971"/>
    <s v="45.318.466/0001-78"/>
    <s v="NF SERVICOS DO"/>
    <n v="408380"/>
    <d v="2026-06-17T00:00:00"/>
    <n v="415383"/>
    <d v="2026-06-17T00:00:00"/>
    <m/>
    <n v="368.76"/>
    <d v="2026-07-17T00:00:00"/>
    <s v="E0265047"/>
    <s v="PD265047"/>
    <s v="Serviços de Publicidade Eletrônica"/>
    <n v="351.06"/>
    <m/>
    <x v="0"/>
    <m/>
    <m/>
    <m/>
    <s v="2 - FATURADO"/>
    <n v="0"/>
    <x v="1"/>
    <x v="0"/>
    <m/>
  </r>
  <r>
    <x v="5971"/>
    <s v="45.318.466/0001-78"/>
    <s v="NF SERVICOS DO"/>
    <n v="409454"/>
    <d v="2026-06-22T00:00:00"/>
    <n v="416413"/>
    <d v="2026-06-23T00:00:00"/>
    <m/>
    <n v="322.66000000000003"/>
    <d v="2026-07-23T00:00:00"/>
    <s v="E0265047"/>
    <s v="PD265047"/>
    <s v="Serviços de Publicidade Eletrônica"/>
    <n v="307.17"/>
    <m/>
    <x v="0"/>
    <m/>
    <m/>
    <m/>
    <s v="2 - FATURADO"/>
    <n v="0"/>
    <x v="1"/>
    <x v="0"/>
    <m/>
  </r>
  <r>
    <x v="5971"/>
    <s v="45.318.466/0001-78"/>
    <s v="NF SERVICOS DO"/>
    <n v="409706"/>
    <d v="2026-06-23T00:00:00"/>
    <n v="416610"/>
    <d v="2026-06-24T00:00:00"/>
    <m/>
    <n v="322.66000000000003"/>
    <d v="2026-07-24T00:00:00"/>
    <s v="E0265047"/>
    <s v="PD265047"/>
    <s v="Serviços de Publicidade Eletrônica"/>
    <n v="307.17"/>
    <m/>
    <x v="0"/>
    <m/>
    <m/>
    <m/>
    <s v="2 - FATURADO"/>
    <n v="0"/>
    <x v="1"/>
    <x v="0"/>
    <m/>
  </r>
  <r>
    <x v="5971"/>
    <s v="45.318.466/0001-78"/>
    <s v="NF SERVICOS DO"/>
    <n v="409994"/>
    <d v="2026-06-24T00:00:00"/>
    <n v="416991"/>
    <d v="2026-06-24T00:00:00"/>
    <m/>
    <n v="368.76"/>
    <d v="2026-07-24T00:00:00"/>
    <s v="E0265047"/>
    <s v="PD265047"/>
    <s v="Serviços de Publicidade Eletrônica"/>
    <n v="351.06"/>
    <m/>
    <x v="0"/>
    <m/>
    <m/>
    <m/>
    <s v="2 - FATURADO"/>
    <n v="0"/>
    <x v="1"/>
    <x v="0"/>
    <m/>
  </r>
  <r>
    <x v="5971"/>
    <s v="45.318.466/0001-78"/>
    <s v="NF SERVICOS DO"/>
    <n v="410650"/>
    <d v="2026-06-26T00:00:00"/>
    <n v="417485"/>
    <d v="2026-06-26T00:00:00"/>
    <m/>
    <n v="414.85"/>
    <d v="2026-07-26T00:00:00"/>
    <s v="E0265047"/>
    <s v="PD265047"/>
    <s v="Serviços de Publicidade Eletrônica"/>
    <n v="394.94"/>
    <m/>
    <x v="0"/>
    <m/>
    <m/>
    <m/>
    <s v="2 - FATURADO"/>
    <n v="0"/>
    <x v="1"/>
    <x v="0"/>
    <m/>
  </r>
  <r>
    <x v="5971"/>
    <s v="45.318.466/0001-78"/>
    <s v="NF SERVICOS DO"/>
    <n v="410961"/>
    <d v="2026-06-29T00:00:00"/>
    <n v="417749"/>
    <d v="2026-06-29T00:00:00"/>
    <m/>
    <n v="322.66000000000003"/>
    <d v="2026-07-29T00:00:00"/>
    <s v="E0265047"/>
    <s v="PD265047"/>
    <s v="Serviços de Publicidade Eletrônica"/>
    <n v="307.17"/>
    <m/>
    <x v="0"/>
    <m/>
    <m/>
    <m/>
    <s v="2 - FATURADO"/>
    <n v="0"/>
    <x v="1"/>
    <x v="0"/>
    <m/>
  </r>
  <r>
    <x v="5972"/>
    <s v="45.318.995/0001-71"/>
    <s v="NF SERVICOS DO"/>
    <n v="392983"/>
    <d v="2026-03-30T00:00:00"/>
    <n v="399891"/>
    <d v="2026-03-31T00:00:00"/>
    <m/>
    <n v="368.76"/>
    <d v="2026-04-30T00:00:00"/>
    <s v="E0220744"/>
    <s v="PD022744"/>
    <s v="Serviços de Publicidade Eletrônica"/>
    <n v="351.06"/>
    <m/>
    <x v="1"/>
    <m/>
    <m/>
    <m/>
    <s v="2 - FATURADO"/>
    <n v="61"/>
    <x v="7"/>
    <x v="0"/>
    <m/>
  </r>
  <r>
    <x v="5972"/>
    <s v="45.318.995/0001-71"/>
    <s v="NF SERVICOS DO"/>
    <n v="400606"/>
    <d v="2026-05-08T00:00:00"/>
    <n v="407372"/>
    <d v="2026-05-08T00:00:00"/>
    <m/>
    <n v="553.14"/>
    <d v="2026-06-07T00:00:00"/>
    <s v="E0220744"/>
    <s v="PD022744"/>
    <s v="Serviços de Publicidade Eletrônica"/>
    <n v="526.59"/>
    <m/>
    <x v="1"/>
    <m/>
    <m/>
    <m/>
    <s v="2 - FATURADO"/>
    <n v="23"/>
    <x v="0"/>
    <x v="0"/>
    <m/>
  </r>
  <r>
    <x v="5972"/>
    <s v="45.318.995/0001-71"/>
    <s v="NF SERVICOS DO"/>
    <n v="405320"/>
    <d v="2026-05-31T00:00:00"/>
    <n v="412271"/>
    <d v="2026-06-02T00:00:00"/>
    <m/>
    <n v="599.23"/>
    <d v="2026-06-30T00:00:00"/>
    <s v="E0220744"/>
    <s v="PD022744"/>
    <s v="Serviços de Publicidade Eletrônica"/>
    <n v="570.47"/>
    <m/>
    <x v="0"/>
    <m/>
    <m/>
    <m/>
    <s v="2 - FATURADO"/>
    <n v="1"/>
    <x v="0"/>
    <x v="0"/>
    <m/>
  </r>
  <r>
    <x v="5972"/>
    <s v="45.318.995/0001-71"/>
    <s v="NF SERVICOS DO"/>
    <n v="405839"/>
    <d v="2026-06-03T00:00:00"/>
    <n v="412704"/>
    <d v="2026-06-03T00:00:00"/>
    <m/>
    <n v="276.57"/>
    <d v="2026-07-03T00:00:00"/>
    <s v="E0220744"/>
    <s v="PD022744"/>
    <s v="Serviços de Publicidade Eletrônica"/>
    <n v="263.29000000000002"/>
    <m/>
    <x v="0"/>
    <m/>
    <m/>
    <m/>
    <s v="2 - FATURADO"/>
    <n v="0"/>
    <x v="1"/>
    <x v="0"/>
    <m/>
  </r>
  <r>
    <x v="5972"/>
    <s v="45.318.995/0001-71"/>
    <s v="NF SERVICOS"/>
    <n v="212015"/>
    <d v="2026-06-10T00:00:00"/>
    <n v="2197722"/>
    <d v="2026-06-10T00:00:00"/>
    <d v="2026-05-01T00:00:00"/>
    <n v="2083.56"/>
    <d v="2026-07-10T00:00:00"/>
    <s v="E0260344"/>
    <s v="PD260241"/>
    <s v="PREFEITURA CADASTRO"/>
    <n v="1983.55"/>
    <d v="2026-05-01T00:00:00"/>
    <x v="0"/>
    <m/>
    <m/>
    <s v="359.00003239/2026-10 - APPS/ITO"/>
    <s v="2 - FATURADO"/>
    <n v="0"/>
    <x v="1"/>
    <x v="1"/>
    <m/>
  </r>
  <r>
    <x v="5972"/>
    <s v="45.318.995/0001-71"/>
    <s v="NF SERVICOS DO"/>
    <n v="407436"/>
    <d v="2026-06-11T00:00:00"/>
    <n v="414271"/>
    <d v="2026-06-11T00:00:00"/>
    <m/>
    <n v="276.57"/>
    <d v="2026-07-11T00:00:00"/>
    <s v="E0220744"/>
    <s v="PD022744"/>
    <s v="Serviços de Publicidade Eletrônica"/>
    <n v="263.29000000000002"/>
    <m/>
    <x v="0"/>
    <m/>
    <m/>
    <m/>
    <s v="2 - FATURADO"/>
    <n v="0"/>
    <x v="1"/>
    <x v="0"/>
    <m/>
  </r>
  <r>
    <x v="5972"/>
    <s v="45.318.995/0001-71"/>
    <s v="NF SERVICOS DO"/>
    <n v="407582"/>
    <d v="2026-06-12T00:00:00"/>
    <n v="414433"/>
    <d v="2026-06-12T00:00:00"/>
    <m/>
    <n v="322.66000000000003"/>
    <d v="2026-07-12T00:00:00"/>
    <s v="E0220744"/>
    <s v="PD022744"/>
    <s v="Serviços de Publicidade Eletrônica"/>
    <n v="307.17"/>
    <m/>
    <x v="0"/>
    <m/>
    <m/>
    <m/>
    <s v="2 - FATURADO"/>
    <n v="0"/>
    <x v="1"/>
    <x v="0"/>
    <m/>
  </r>
  <r>
    <x v="5972"/>
    <s v="45.318.995/0001-71"/>
    <s v="NF SERVICOS DO"/>
    <n v="408094"/>
    <d v="2026-06-16T00:00:00"/>
    <n v="415018"/>
    <d v="2026-06-16T00:00:00"/>
    <m/>
    <n v="368.76"/>
    <d v="2026-07-16T00:00:00"/>
    <s v="E0220744"/>
    <s v="PD022744"/>
    <s v="Serviços de Publicidade Eletrônica"/>
    <n v="351.06"/>
    <m/>
    <x v="0"/>
    <m/>
    <m/>
    <m/>
    <s v="2 - FATURADO"/>
    <n v="0"/>
    <x v="1"/>
    <x v="0"/>
    <m/>
  </r>
  <r>
    <x v="5972"/>
    <s v="45.318.995/0001-71"/>
    <s v="NF SERVICOS DO"/>
    <n v="408253"/>
    <d v="2026-06-16T00:00:00"/>
    <n v="414979"/>
    <d v="2026-06-16T00:00:00"/>
    <m/>
    <n v="322.66000000000003"/>
    <d v="2026-07-16T00:00:00"/>
    <s v="E0220744"/>
    <s v="PD022744"/>
    <s v="Serviços de Publicidade Eletrônica"/>
    <n v="307.17"/>
    <m/>
    <x v="0"/>
    <m/>
    <m/>
    <m/>
    <s v="2 - FATURADO"/>
    <n v="0"/>
    <x v="1"/>
    <x v="0"/>
    <m/>
  </r>
  <r>
    <x v="5972"/>
    <s v="45.318.995/0001-71"/>
    <s v="NF SERVICOS DO"/>
    <n v="408275"/>
    <d v="2026-06-16T00:00:00"/>
    <n v="415097"/>
    <d v="2026-06-16T00:00:00"/>
    <m/>
    <n v="414.85"/>
    <d v="2026-07-16T00:00:00"/>
    <s v="E0220744"/>
    <s v="PD022744"/>
    <s v="Serviços de Publicidade Eletrônica"/>
    <n v="394.94"/>
    <m/>
    <x v="0"/>
    <m/>
    <m/>
    <m/>
    <s v="2 - FATURADO"/>
    <n v="0"/>
    <x v="1"/>
    <x v="0"/>
    <m/>
  </r>
  <r>
    <x v="5972"/>
    <s v="45.318.995/0001-71"/>
    <s v="NF SERVICOS DO"/>
    <n v="408944"/>
    <d v="2026-06-19T00:00:00"/>
    <n v="416120"/>
    <d v="2026-06-19T00:00:00"/>
    <m/>
    <n v="322.66000000000003"/>
    <d v="2026-07-19T00:00:00"/>
    <s v="E0220744"/>
    <s v="PD022744"/>
    <s v="Serviços de Publicidade Eletrônica"/>
    <n v="307.17"/>
    <m/>
    <x v="0"/>
    <m/>
    <m/>
    <m/>
    <s v="2 - FATURADO"/>
    <n v="0"/>
    <x v="1"/>
    <x v="0"/>
    <m/>
  </r>
  <r>
    <x v="5972"/>
    <s v="45.318.995/0001-71"/>
    <s v="NF SERVICOS DO"/>
    <n v="408969"/>
    <d v="2026-06-19T00:00:00"/>
    <n v="416114"/>
    <d v="2026-06-19T00:00:00"/>
    <m/>
    <n v="276.57"/>
    <d v="2026-07-19T00:00:00"/>
    <s v="E0220744"/>
    <s v="PD022744"/>
    <s v="Serviços de Publicidade Eletrônica"/>
    <n v="263.29000000000002"/>
    <m/>
    <x v="0"/>
    <m/>
    <m/>
    <m/>
    <s v="2 - FATURADO"/>
    <n v="0"/>
    <x v="1"/>
    <x v="0"/>
    <m/>
  </r>
  <r>
    <x v="5972"/>
    <s v="45.318.995/0001-71"/>
    <s v="NF SERVICOS DO"/>
    <n v="410088"/>
    <d v="2026-06-24T00:00:00"/>
    <n v="416971"/>
    <d v="2026-06-24T00:00:00"/>
    <m/>
    <n v="276.57"/>
    <d v="2026-07-24T00:00:00"/>
    <s v="E0220744"/>
    <s v="PD022744"/>
    <s v="Serviços de Publicidade Eletrônica"/>
    <n v="263.29000000000002"/>
    <m/>
    <x v="0"/>
    <m/>
    <m/>
    <m/>
    <s v="2 - FATURADO"/>
    <n v="0"/>
    <x v="1"/>
    <x v="0"/>
    <m/>
  </r>
  <r>
    <x v="5972"/>
    <s v="45.318.995/0001-71"/>
    <s v="NF SERVICOS DO"/>
    <n v="410496"/>
    <d v="2026-06-26T00:00:00"/>
    <n v="417572"/>
    <d v="2026-06-26T00:00:00"/>
    <m/>
    <n v="368.76"/>
    <d v="2026-07-26T00:00:00"/>
    <s v="E0220744"/>
    <s v="PD022744"/>
    <s v="Serviços de Publicidade Eletrônica"/>
    <n v="351.06"/>
    <m/>
    <x v="0"/>
    <m/>
    <m/>
    <m/>
    <s v="2 - FATURADO"/>
    <n v="0"/>
    <x v="1"/>
    <x v="0"/>
    <m/>
  </r>
  <r>
    <x v="5972"/>
    <s v="45.318.995/0001-71"/>
    <s v="NF SERVICOS DO"/>
    <n v="410676"/>
    <d v="2026-06-26T00:00:00"/>
    <n v="417387"/>
    <d v="2026-06-26T00:00:00"/>
    <m/>
    <n v="368.76"/>
    <d v="2026-07-26T00:00:00"/>
    <s v="E0220744"/>
    <s v="PD022744"/>
    <s v="Serviços de Publicidade Eletrônica"/>
    <n v="351.06"/>
    <m/>
    <x v="0"/>
    <m/>
    <m/>
    <m/>
    <s v="2 - FATURADO"/>
    <n v="0"/>
    <x v="1"/>
    <x v="0"/>
    <m/>
  </r>
  <r>
    <x v="5973"/>
    <s v="45.321.460/0001-50"/>
    <s v="ND-POUPATEMPO 4.0"/>
    <n v="8548"/>
    <d v="2026-06-03T00:00:00"/>
    <s v="PPT00562"/>
    <s v="PPT00562"/>
    <d v="2026-06-01T00:00:00"/>
    <n v="24455.15"/>
    <d v="2026-07-03T00:00:00"/>
    <s v="PPT00562"/>
    <s v="PP00562"/>
    <s v="IMPLANTACAO E OPERACAO DO POUPATEMPO IBITINGA"/>
    <n v="24455.15"/>
    <d v="2026-06-01T00:00:00"/>
    <x v="0"/>
    <m/>
    <s v="PD-PRC-2021/01090"/>
    <m/>
    <s v="2 - FATURADO"/>
    <n v="0"/>
    <x v="1"/>
    <x v="14"/>
    <m/>
  </r>
  <r>
    <x v="5973"/>
    <s v="45.321.460/0001-50"/>
    <s v="NF SERVICOS"/>
    <n v="212048"/>
    <d v="2026-06-10T00:00:00"/>
    <n v="2197755"/>
    <d v="2026-06-10T00:00:00"/>
    <d v="2026-05-01T00:00:00"/>
    <n v="1707.66"/>
    <d v="2026-07-10T00:00:00"/>
    <s v="E0251752"/>
    <s v="PD251639"/>
    <s v="PREFEITURA CADASTRO"/>
    <n v="1625.69"/>
    <d v="2026-05-01T00:00:00"/>
    <x v="0"/>
    <m/>
    <s v="4.652/2025"/>
    <s v="359.00010447/2025-94 - APPS/ITO"/>
    <s v="2 - FATURADO"/>
    <n v="0"/>
    <x v="1"/>
    <x v="1"/>
    <m/>
  </r>
  <r>
    <x v="5974"/>
    <s v="45.323.474/0001-02"/>
    <s v="NF SERVICOS DO"/>
    <n v="375600"/>
    <d v="2025-12-16T00:00:00"/>
    <n v="382419"/>
    <d v="2025-12-17T00:00:00"/>
    <m/>
    <n v="322.67"/>
    <d v="2026-01-16T00:00:00"/>
    <s v="E0220739"/>
    <s v="PD022739"/>
    <s v="Serviços de Publicidade Eletrônica"/>
    <n v="307.18"/>
    <m/>
    <x v="1"/>
    <m/>
    <m/>
    <m/>
    <s v="2 - FATURADO"/>
    <n v="165"/>
    <x v="8"/>
    <x v="0"/>
    <m/>
  </r>
  <r>
    <x v="5975"/>
    <s v="45.323.698/0001-14"/>
    <s v="NF SERVICOS DO"/>
    <n v="406149"/>
    <d v="2026-06-08T00:00:00"/>
    <n v="413202"/>
    <d v="2026-06-08T00:00:00"/>
    <m/>
    <n v="276.57"/>
    <d v="2026-07-08T00:00:00"/>
    <s v="E0220740"/>
    <s v="PD022740"/>
    <s v="Serviços de Publicidade Eletrônica"/>
    <n v="263.29000000000002"/>
    <m/>
    <x v="0"/>
    <m/>
    <m/>
    <m/>
    <s v="2 - FATURADO"/>
    <n v="0"/>
    <x v="1"/>
    <x v="0"/>
    <m/>
  </r>
  <r>
    <x v="5975"/>
    <s v="45.323.698/0001-14"/>
    <s v="NF SERVICOS DO"/>
    <n v="407239"/>
    <d v="2026-06-11T00:00:00"/>
    <n v="414084"/>
    <d v="2026-06-11T00:00:00"/>
    <m/>
    <n v="276.57"/>
    <d v="2026-07-11T00:00:00"/>
    <s v="E0220740"/>
    <s v="PD022740"/>
    <s v="Serviços de Publicidade Eletrônica"/>
    <n v="263.29000000000002"/>
    <m/>
    <x v="0"/>
    <m/>
    <m/>
    <m/>
    <s v="2 - FATURADO"/>
    <n v="0"/>
    <x v="1"/>
    <x v="0"/>
    <m/>
  </r>
  <r>
    <x v="5975"/>
    <s v="45.323.698/0001-14"/>
    <s v="NF SERVICOS DO"/>
    <n v="408945"/>
    <d v="2026-06-19T00:00:00"/>
    <n v="415901"/>
    <d v="2026-06-19T00:00:00"/>
    <m/>
    <n v="322.66000000000003"/>
    <d v="2026-07-19T00:00:00"/>
    <s v="E0220740"/>
    <s v="PD022740"/>
    <s v="Serviços de Publicidade Eletrônica"/>
    <n v="307.17"/>
    <m/>
    <x v="0"/>
    <m/>
    <m/>
    <m/>
    <s v="2 - FATURADO"/>
    <n v="0"/>
    <x v="1"/>
    <x v="0"/>
    <m/>
  </r>
  <r>
    <x v="5975"/>
    <s v="45.323.698/0001-14"/>
    <s v="NF SERVICOS DO"/>
    <n v="409781"/>
    <d v="2026-06-23T00:00:00"/>
    <n v="416550"/>
    <d v="2026-06-24T00:00:00"/>
    <m/>
    <n v="276.57"/>
    <d v="2026-07-24T00:00:00"/>
    <s v="E0220740"/>
    <s v="PD022740"/>
    <s v="Serviços de Publicidade Eletrônica"/>
    <n v="263.29000000000002"/>
    <m/>
    <x v="0"/>
    <m/>
    <m/>
    <m/>
    <s v="2 - FATURADO"/>
    <n v="0"/>
    <x v="1"/>
    <x v="0"/>
    <m/>
  </r>
  <r>
    <x v="5975"/>
    <s v="45.323.698/0001-14"/>
    <s v="NF SERVICOS DO"/>
    <n v="410363"/>
    <d v="2026-06-25T00:00:00"/>
    <n v="417184"/>
    <d v="2026-06-25T00:00:00"/>
    <m/>
    <n v="276.57"/>
    <d v="2026-07-25T00:00:00"/>
    <s v="E0220740"/>
    <s v="PD022740"/>
    <s v="Serviços de Publicidade Eletrônica"/>
    <n v="263.29000000000002"/>
    <m/>
    <x v="0"/>
    <m/>
    <m/>
    <m/>
    <s v="2 - FATURADO"/>
    <n v="0"/>
    <x v="1"/>
    <x v="0"/>
    <m/>
  </r>
  <r>
    <x v="5976"/>
    <s v="45.324.290/0001-67"/>
    <s v="ND-POUPATEMPO 4.0"/>
    <n v="8434"/>
    <d v="2026-06-03T00:00:00"/>
    <s v="PPT00692"/>
    <s v="PPT00692"/>
    <d v="2026-06-01T00:00:00"/>
    <n v="19235.810000000001"/>
    <d v="2026-07-03T00:00:00"/>
    <s v="PPT00692"/>
    <s v="PP00692"/>
    <s v="IMPLANTACAO E OPERACAO DO POUPATEMPO IGARAPAVA"/>
    <n v="19235.810000000001"/>
    <d v="2026-06-01T00:00:00"/>
    <x v="0"/>
    <m/>
    <s v="PD-PRC-2022/02083"/>
    <m/>
    <s v="2 - FATURADO"/>
    <n v="0"/>
    <x v="1"/>
    <x v="14"/>
    <m/>
  </r>
  <r>
    <x v="5976"/>
    <s v="45.324.290/0001-67"/>
    <s v="NF SERVICOS DO"/>
    <n v="406260"/>
    <d v="2026-06-08T00:00:00"/>
    <n v="412941"/>
    <d v="2026-06-08T00:00:00"/>
    <m/>
    <n v="331.88"/>
    <d v="2026-07-08T00:00:00"/>
    <s v="E0230890"/>
    <s v="PD023890"/>
    <s v="Serviços de Publicidade Eletrônica"/>
    <n v="315.95"/>
    <m/>
    <x v="0"/>
    <m/>
    <m/>
    <m/>
    <s v="2 - FATURADO"/>
    <n v="0"/>
    <x v="1"/>
    <x v="0"/>
    <m/>
  </r>
  <r>
    <x v="5976"/>
    <s v="45.324.290/0001-67"/>
    <s v="NF SERVICOS DO"/>
    <n v="406716"/>
    <d v="2026-06-09T00:00:00"/>
    <n v="413607"/>
    <d v="2026-06-09T00:00:00"/>
    <m/>
    <n v="442.51"/>
    <d v="2026-07-09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"/>
    <n v="212197"/>
    <d v="2026-06-10T00:00:00"/>
    <n v="2197904"/>
    <d v="2026-06-11T00:00:00"/>
    <d v="2026-05-01T00:00:00"/>
    <n v="693"/>
    <d v="2026-07-10T00:00:00"/>
    <s v="E0230664"/>
    <s v="PD023664"/>
    <s v="PREFEITURAS - CADASTRO"/>
    <n v="659.74"/>
    <d v="2026-05-01T00:00:00"/>
    <x v="0"/>
    <s v="287/2023"/>
    <s v="013/2023"/>
    <s v="359.00000349/2024-68-ITO"/>
    <s v="2 - FATURADO"/>
    <n v="0"/>
    <x v="1"/>
    <x v="1"/>
    <m/>
  </r>
  <r>
    <x v="5976"/>
    <s v="45.324.290/0001-67"/>
    <s v="NF SERVICOS DO"/>
    <n v="406928"/>
    <d v="2026-06-10T00:00:00"/>
    <n v="413891"/>
    <d v="2026-06-10T00:00:00"/>
    <m/>
    <n v="442.51"/>
    <d v="2026-07-10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07077"/>
    <d v="2026-06-10T00:00:00"/>
    <n v="413998"/>
    <d v="2026-06-10T00:00:00"/>
    <m/>
    <n v="497.83"/>
    <d v="2026-07-10T00:00:00"/>
    <s v="E0230890"/>
    <s v="PD023890"/>
    <s v="Serviços de Publicidade Eletrônica"/>
    <n v="473.93"/>
    <m/>
    <x v="0"/>
    <m/>
    <m/>
    <m/>
    <s v="2 - FATURADO"/>
    <n v="0"/>
    <x v="1"/>
    <x v="0"/>
    <m/>
  </r>
  <r>
    <x v="5976"/>
    <s v="45.324.290/0001-67"/>
    <s v="NF SERVICOS DO"/>
    <n v="407110"/>
    <d v="2026-06-10T00:00:00"/>
    <n v="413955"/>
    <d v="2026-06-10T00:00:00"/>
    <m/>
    <n v="442.51"/>
    <d v="2026-07-10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07175"/>
    <d v="2026-06-10T00:00:00"/>
    <n v="413824"/>
    <d v="2026-06-10T00:00:00"/>
    <m/>
    <n v="497.83"/>
    <d v="2026-07-10T00:00:00"/>
    <s v="E0230890"/>
    <s v="PD023890"/>
    <s v="Serviços de Publicidade Eletrônica"/>
    <n v="473.93"/>
    <m/>
    <x v="0"/>
    <m/>
    <m/>
    <m/>
    <s v="2 - FATURADO"/>
    <n v="0"/>
    <x v="1"/>
    <x v="0"/>
    <m/>
  </r>
  <r>
    <x v="5976"/>
    <s v="45.324.290/0001-67"/>
    <s v="NF SERVICOS DO"/>
    <n v="407254"/>
    <d v="2026-06-11T00:00:00"/>
    <n v="414123"/>
    <d v="2026-06-11T00:00:00"/>
    <m/>
    <n v="442.51"/>
    <d v="2026-07-11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07860"/>
    <d v="2026-06-15T00:00:00"/>
    <n v="414731"/>
    <d v="2026-06-15T00:00:00"/>
    <m/>
    <n v="442.51"/>
    <d v="2026-07-15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07881"/>
    <d v="2026-06-15T00:00:00"/>
    <n v="414682"/>
    <d v="2026-06-15T00:00:00"/>
    <m/>
    <n v="442.51"/>
    <d v="2026-07-15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08146"/>
    <d v="2026-06-16T00:00:00"/>
    <n v="415170"/>
    <d v="2026-06-16T00:00:00"/>
    <m/>
    <n v="442.51"/>
    <d v="2026-07-16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08558"/>
    <d v="2026-06-17T00:00:00"/>
    <n v="415242"/>
    <d v="2026-06-17T00:00:00"/>
    <m/>
    <n v="442.51"/>
    <d v="2026-07-17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08599"/>
    <d v="2026-06-17T00:00:00"/>
    <n v="415512"/>
    <d v="2026-06-18T00:00:00"/>
    <m/>
    <n v="387.2"/>
    <d v="2026-07-17T00:00:00"/>
    <s v="E0230890"/>
    <s v="PD023890"/>
    <s v="Serviços de Publicidade Eletrônica"/>
    <n v="368.61"/>
    <m/>
    <x v="0"/>
    <m/>
    <m/>
    <m/>
    <s v="2 - FATURADO"/>
    <n v="0"/>
    <x v="1"/>
    <x v="0"/>
    <m/>
  </r>
  <r>
    <x v="5976"/>
    <s v="45.324.290/0001-67"/>
    <s v="NF SERVICOS DO"/>
    <n v="408684"/>
    <d v="2026-06-18T00:00:00"/>
    <n v="415788"/>
    <d v="2026-06-18T00:00:00"/>
    <m/>
    <n v="442.51"/>
    <d v="2026-07-18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08881"/>
    <d v="2026-06-18T00:00:00"/>
    <n v="415755"/>
    <d v="2026-06-18T00:00:00"/>
    <m/>
    <n v="497.83"/>
    <d v="2026-07-18T00:00:00"/>
    <s v="E0230890"/>
    <s v="PD023890"/>
    <s v="Serviços de Publicidade Eletrônica"/>
    <n v="473.93"/>
    <m/>
    <x v="0"/>
    <m/>
    <m/>
    <m/>
    <s v="2 - FATURADO"/>
    <n v="0"/>
    <x v="1"/>
    <x v="0"/>
    <m/>
  </r>
  <r>
    <x v="5976"/>
    <s v="45.324.290/0001-67"/>
    <s v="NF SERVICOS DO"/>
    <n v="409216"/>
    <d v="2026-06-19T00:00:00"/>
    <n v="416053"/>
    <d v="2026-06-19T00:00:00"/>
    <m/>
    <n v="497.83"/>
    <d v="2026-07-19T00:00:00"/>
    <s v="E0230890"/>
    <s v="PD023890"/>
    <s v="Serviços de Publicidade Eletrônica"/>
    <n v="473.93"/>
    <m/>
    <x v="0"/>
    <m/>
    <m/>
    <m/>
    <s v="2 - FATURADO"/>
    <n v="0"/>
    <x v="1"/>
    <x v="0"/>
    <m/>
  </r>
  <r>
    <x v="5976"/>
    <s v="45.324.290/0001-67"/>
    <s v="NF SERVICOS DO"/>
    <n v="409232"/>
    <d v="2026-06-19T00:00:00"/>
    <n v="416096"/>
    <d v="2026-06-19T00:00:00"/>
    <m/>
    <n v="331.88"/>
    <d v="2026-07-19T00:00:00"/>
    <s v="E0230890"/>
    <s v="PD023890"/>
    <s v="Serviços de Publicidade Eletrônica"/>
    <n v="315.95"/>
    <m/>
    <x v="0"/>
    <m/>
    <m/>
    <m/>
    <s v="2 - FATURADO"/>
    <n v="0"/>
    <x v="1"/>
    <x v="0"/>
    <m/>
  </r>
  <r>
    <x v="5976"/>
    <s v="45.324.290/0001-67"/>
    <s v="NF SERVICOS DO"/>
    <n v="409396"/>
    <d v="2026-06-22T00:00:00"/>
    <n v="416393"/>
    <d v="2026-06-23T00:00:00"/>
    <m/>
    <n v="442.51"/>
    <d v="2026-07-23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09419"/>
    <d v="2026-06-22T00:00:00"/>
    <n v="416186"/>
    <d v="2026-06-23T00:00:00"/>
    <m/>
    <n v="553.14"/>
    <d v="2026-07-23T00:00:00"/>
    <s v="E0230890"/>
    <s v="PD023890"/>
    <s v="Serviços de Publicidade Eletrônica"/>
    <n v="526.59"/>
    <m/>
    <x v="0"/>
    <m/>
    <m/>
    <m/>
    <s v="2 - FATURADO"/>
    <n v="0"/>
    <x v="1"/>
    <x v="0"/>
    <m/>
  </r>
  <r>
    <x v="5976"/>
    <s v="45.324.290/0001-67"/>
    <s v="NF SERVICOS DO"/>
    <n v="410434"/>
    <d v="2026-06-25T00:00:00"/>
    <n v="417300"/>
    <d v="2026-06-25T00:00:00"/>
    <m/>
    <n v="442.51"/>
    <d v="2026-07-25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10587"/>
    <d v="2026-06-26T00:00:00"/>
    <n v="417493"/>
    <d v="2026-06-26T00:00:00"/>
    <m/>
    <n v="387.2"/>
    <d v="2026-07-26T00:00:00"/>
    <s v="E0230890"/>
    <s v="PD023890"/>
    <s v="Serviços de Publicidade Eletrônica"/>
    <n v="368.61"/>
    <m/>
    <x v="0"/>
    <m/>
    <m/>
    <m/>
    <s v="2 - FATURADO"/>
    <n v="0"/>
    <x v="1"/>
    <x v="0"/>
    <m/>
  </r>
  <r>
    <x v="5976"/>
    <s v="45.324.290/0001-67"/>
    <s v="NF SERVICOS DO"/>
    <n v="410919"/>
    <d v="2026-06-29T00:00:00"/>
    <n v="417641"/>
    <d v="2026-06-29T00:00:00"/>
    <m/>
    <n v="442.51"/>
    <d v="2026-07-29T00:00:00"/>
    <s v="E0230890"/>
    <s v="PD023890"/>
    <s v="Serviços de Publicidade Eletrônica"/>
    <n v="421.27"/>
    <m/>
    <x v="0"/>
    <m/>
    <m/>
    <m/>
    <s v="2 - FATURADO"/>
    <n v="0"/>
    <x v="1"/>
    <x v="0"/>
    <m/>
  </r>
  <r>
    <x v="5976"/>
    <s v="45.324.290/0001-67"/>
    <s v="NF SERVICOS DO"/>
    <n v="411024"/>
    <d v="2026-06-30T00:00:00"/>
    <n v="417972"/>
    <d v="2026-06-30T00:00:00"/>
    <m/>
    <n v="387.2"/>
    <d v="2026-07-30T00:00:00"/>
    <s v="E0230890"/>
    <s v="PD023890"/>
    <s v="Serviços de Publicidade Eletrônica"/>
    <n v="368.61"/>
    <m/>
    <x v="0"/>
    <m/>
    <m/>
    <m/>
    <s v="2 - FATURADO"/>
    <n v="0"/>
    <x v="1"/>
    <x v="0"/>
    <m/>
  </r>
  <r>
    <x v="5977"/>
    <s v="45.331.188/0001-99"/>
    <s v="ND-POUPATEMPO 4.0"/>
    <n v="8544"/>
    <d v="2026-06-03T00:00:00"/>
    <s v="PPT00565"/>
    <s v="PPT00565"/>
    <d v="2026-06-01T00:00:00"/>
    <n v="23018.14"/>
    <d v="2026-07-03T00:00:00"/>
    <s v="PPT00565"/>
    <s v="PP00565"/>
    <s v="IMPLANTACAO E OPERACAO DO POUPATEMPO CONCHAL"/>
    <n v="23018.14"/>
    <d v="2026-06-01T00:00:00"/>
    <x v="0"/>
    <m/>
    <s v="PD-PRC-2021/01169"/>
    <m/>
    <s v="2 - FATURADO"/>
    <n v="0"/>
    <x v="1"/>
    <x v="14"/>
    <m/>
  </r>
  <r>
    <x v="5977"/>
    <s v="45.331.188/0001-99"/>
    <s v="NF SERVICOS"/>
    <n v="212099"/>
    <d v="2026-06-10T00:00:00"/>
    <n v="2197806"/>
    <d v="2026-06-10T00:00:00"/>
    <d v="2026-05-01T00:00:00"/>
    <n v="644.4"/>
    <d v="2026-07-10T00:00:00"/>
    <s v="E0251390"/>
    <s v="PD251289"/>
    <s v="PREFEITURA CADASTRO"/>
    <n v="613.47"/>
    <d v="2026-05-01T00:00:00"/>
    <x v="0"/>
    <s v="60/25"/>
    <s v="228/25"/>
    <s v="359.00006325/2025-01 - APPS/ITO"/>
    <s v="2 - FATURADO"/>
    <n v="0"/>
    <x v="1"/>
    <x v="1"/>
    <m/>
  </r>
  <r>
    <x v="5978"/>
    <s v="45.331.196/0001-35"/>
    <s v="NF SERVICOS DO"/>
    <n v="388454"/>
    <d v="2026-03-09T00:00:00"/>
    <n v="395283"/>
    <d v="2026-03-10T00:00:00"/>
    <m/>
    <n v="599.23"/>
    <d v="2026-04-09T00:00:00"/>
    <s v="E0220704"/>
    <s v="PD022704"/>
    <s v="Serviços de Publicidade Eletrônica"/>
    <n v="0"/>
    <m/>
    <x v="0"/>
    <m/>
    <m/>
    <m/>
    <s v="2 - FATURADO"/>
    <n v="82"/>
    <x v="7"/>
    <x v="0"/>
    <m/>
  </r>
  <r>
    <x v="5978"/>
    <s v="45.331.196/0001-35"/>
    <s v="NF SERVICOS DO"/>
    <n v="404393"/>
    <d v="2026-05-31T00:00:00"/>
    <n v="411179"/>
    <d v="2026-06-01T00:00:00"/>
    <m/>
    <n v="276.57"/>
    <d v="2026-06-30T00:00:00"/>
    <s v="E0220704"/>
    <s v="PD022704"/>
    <s v="Serviços de Publicidade Eletrônica"/>
    <n v="263.29000000000002"/>
    <m/>
    <x v="0"/>
    <m/>
    <m/>
    <m/>
    <s v="2 - FATURADO"/>
    <n v="1"/>
    <x v="0"/>
    <x v="0"/>
    <m/>
  </r>
  <r>
    <x v="5978"/>
    <s v="45.331.196/0001-35"/>
    <s v="ND-POUPATEMPO 4.0"/>
    <n v="8529"/>
    <d v="2026-06-03T00:00:00"/>
    <s v="PPT00675"/>
    <s v="PPT00675"/>
    <d v="2026-06-01T00:00:00"/>
    <n v="18647.79"/>
    <d v="2026-07-03T00:00:00"/>
    <s v="PPT00675"/>
    <s v="PP00675"/>
    <s v="IMPLANTACAO E OPERACAO DO POUPATEMPO SANTO ANTONIO DE POSSE"/>
    <n v="18647.79"/>
    <d v="2026-06-01T00:00:00"/>
    <x v="0"/>
    <m/>
    <s v="PD-PRC-2022/01919"/>
    <m/>
    <s v="2 - FATURADO"/>
    <n v="0"/>
    <x v="1"/>
    <x v="14"/>
    <m/>
  </r>
  <r>
    <x v="5978"/>
    <s v="45.331.196/0001-35"/>
    <s v="NF SERVICOS DO"/>
    <n v="406355"/>
    <d v="2026-06-08T00:00:00"/>
    <n v="413301"/>
    <d v="2026-06-08T00:00:00"/>
    <m/>
    <n v="553.14"/>
    <d v="2026-07-08T00:00:00"/>
    <s v="E0220704"/>
    <s v="PD022704"/>
    <s v="Serviços de Publicidade Eletrônica"/>
    <n v="526.59"/>
    <m/>
    <x v="0"/>
    <m/>
    <m/>
    <m/>
    <s v="2 - FATURADO"/>
    <n v="0"/>
    <x v="1"/>
    <x v="0"/>
    <m/>
  </r>
  <r>
    <x v="5978"/>
    <s v="45.331.196/0001-35"/>
    <s v="NF SERVICOS DO"/>
    <n v="406390"/>
    <d v="2026-06-08T00:00:00"/>
    <n v="413457"/>
    <d v="2026-06-08T00:00:00"/>
    <m/>
    <n v="553.14"/>
    <d v="2026-07-08T00:00:00"/>
    <s v="E0220704"/>
    <s v="PD022704"/>
    <s v="Serviços de Publicidade Eletrônica"/>
    <n v="526.59"/>
    <m/>
    <x v="0"/>
    <m/>
    <m/>
    <m/>
    <s v="2 - FATURADO"/>
    <n v="0"/>
    <x v="1"/>
    <x v="0"/>
    <m/>
  </r>
  <r>
    <x v="5978"/>
    <s v="45.331.196/0001-35"/>
    <s v="NF SERVICOS DO"/>
    <n v="406459"/>
    <d v="2026-06-08T00:00:00"/>
    <n v="413356"/>
    <d v="2026-06-08T00:00:00"/>
    <m/>
    <n v="507.04"/>
    <d v="2026-07-08T00:00:00"/>
    <s v="E0220704"/>
    <s v="PD022704"/>
    <s v="Serviços de Publicidade Eletrônica"/>
    <n v="482.7"/>
    <m/>
    <x v="0"/>
    <m/>
    <m/>
    <m/>
    <s v="2 - FATURADO"/>
    <n v="0"/>
    <x v="1"/>
    <x v="0"/>
    <m/>
  </r>
  <r>
    <x v="5978"/>
    <s v="45.331.196/0001-35"/>
    <s v="NF SERVICOS DO"/>
    <n v="406488"/>
    <d v="2026-06-08T00:00:00"/>
    <n v="413407"/>
    <d v="2026-06-08T00:00:00"/>
    <m/>
    <n v="414.85"/>
    <d v="2026-07-08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 DO"/>
    <n v="406503"/>
    <d v="2026-06-08T00:00:00"/>
    <n v="413472"/>
    <d v="2026-06-08T00:00:00"/>
    <m/>
    <n v="368.76"/>
    <d v="2026-07-08T00:00:00"/>
    <s v="E0220704"/>
    <s v="PD022704"/>
    <s v="Serviços de Publicidade Eletrônica"/>
    <n v="351.06"/>
    <m/>
    <x v="0"/>
    <m/>
    <m/>
    <m/>
    <s v="2 - FATURADO"/>
    <n v="0"/>
    <x v="1"/>
    <x v="0"/>
    <m/>
  </r>
  <r>
    <x v="5978"/>
    <s v="45.331.196/0001-35"/>
    <s v="NF SERVICOS DO"/>
    <n v="406521"/>
    <d v="2026-06-08T00:00:00"/>
    <n v="413437"/>
    <d v="2026-06-08T00:00:00"/>
    <m/>
    <n v="507.04"/>
    <d v="2026-07-08T00:00:00"/>
    <s v="E0220704"/>
    <s v="PD022704"/>
    <s v="Serviços de Publicidade Eletrônica"/>
    <n v="482.7"/>
    <m/>
    <x v="0"/>
    <m/>
    <m/>
    <m/>
    <s v="2 - FATURADO"/>
    <n v="0"/>
    <x v="1"/>
    <x v="0"/>
    <m/>
  </r>
  <r>
    <x v="5978"/>
    <s v="45.331.196/0001-35"/>
    <s v="NF SERVICOS DO"/>
    <n v="406540"/>
    <d v="2026-06-08T00:00:00"/>
    <n v="413343"/>
    <d v="2026-06-08T00:00:00"/>
    <m/>
    <n v="414.85"/>
    <d v="2026-07-08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 DO"/>
    <n v="406600"/>
    <d v="2026-06-08T00:00:00"/>
    <n v="413487"/>
    <d v="2026-06-09T00:00:00"/>
    <m/>
    <n v="414.85"/>
    <d v="2026-07-08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 DO"/>
    <n v="406632"/>
    <d v="2026-06-08T00:00:00"/>
    <n v="413523"/>
    <d v="2026-06-09T00:00:00"/>
    <m/>
    <n v="460.95"/>
    <d v="2026-07-08T00:00:00"/>
    <s v="E0220704"/>
    <s v="PD022704"/>
    <s v="Serviços de Publicidade Eletrônica"/>
    <n v="438.82"/>
    <m/>
    <x v="0"/>
    <m/>
    <m/>
    <m/>
    <s v="2 - FATURADO"/>
    <n v="0"/>
    <x v="1"/>
    <x v="0"/>
    <m/>
  </r>
  <r>
    <x v="5978"/>
    <s v="45.331.196/0001-35"/>
    <s v="NF SERVICOS DO"/>
    <n v="406749"/>
    <d v="2026-06-09T00:00:00"/>
    <n v="413570"/>
    <d v="2026-06-09T00:00:00"/>
    <m/>
    <n v="460.95"/>
    <d v="2026-07-09T00:00:00"/>
    <s v="E0220704"/>
    <s v="PD022704"/>
    <s v="Serviços de Publicidade Eletrônica"/>
    <n v="438.82"/>
    <m/>
    <x v="0"/>
    <m/>
    <m/>
    <m/>
    <s v="2 - FATURADO"/>
    <n v="0"/>
    <x v="1"/>
    <x v="0"/>
    <m/>
  </r>
  <r>
    <x v="5978"/>
    <s v="45.331.196/0001-35"/>
    <s v="NF SERVICOS DO"/>
    <n v="406817"/>
    <d v="2026-06-09T00:00:00"/>
    <n v="413610"/>
    <d v="2026-06-09T00:00:00"/>
    <m/>
    <n v="691.42"/>
    <d v="2026-07-09T00:00:00"/>
    <s v="E0220704"/>
    <s v="PD022704"/>
    <s v="Serviços de Publicidade Eletrônica"/>
    <n v="658.23"/>
    <m/>
    <x v="0"/>
    <m/>
    <m/>
    <m/>
    <s v="2 - FATURADO"/>
    <n v="0"/>
    <x v="1"/>
    <x v="0"/>
    <m/>
  </r>
  <r>
    <x v="5978"/>
    <s v="45.331.196/0001-35"/>
    <s v="NF SERVICOS DO"/>
    <n v="406847"/>
    <d v="2026-06-09T00:00:00"/>
    <n v="413648"/>
    <d v="2026-06-09T00:00:00"/>
    <m/>
    <n v="414.85"/>
    <d v="2026-07-09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"/>
    <n v="212072"/>
    <d v="2026-06-10T00:00:00"/>
    <n v="2197779"/>
    <d v="2026-06-10T00:00:00"/>
    <d v="2026-05-01T00:00:00"/>
    <n v="1737.36"/>
    <d v="2026-07-10T00:00:00"/>
    <s v="E0240667"/>
    <s v="PD024667"/>
    <s v="PREFEITURA SIM"/>
    <n v="1653.97"/>
    <d v="2026-05-01T00:00:00"/>
    <x v="0"/>
    <s v="063/2024"/>
    <s v="3364/2024"/>
    <s v="359.00006508/2024-38 APPS\ITO"/>
    <s v="2 - FATURADO"/>
    <n v="0"/>
    <x v="1"/>
    <x v="1"/>
    <m/>
  </r>
  <r>
    <x v="5978"/>
    <s v="45.331.196/0001-35"/>
    <s v="NF SERVICOS DO"/>
    <n v="406986"/>
    <d v="2026-06-10T00:00:00"/>
    <n v="413814"/>
    <d v="2026-06-10T00:00:00"/>
    <m/>
    <n v="460.95"/>
    <d v="2026-07-10T00:00:00"/>
    <s v="E0220704"/>
    <s v="PD022704"/>
    <s v="Serviços de Publicidade Eletrônica"/>
    <n v="438.82"/>
    <m/>
    <x v="0"/>
    <m/>
    <m/>
    <m/>
    <s v="2 - FATURADO"/>
    <n v="0"/>
    <x v="1"/>
    <x v="0"/>
    <m/>
  </r>
  <r>
    <x v="5978"/>
    <s v="45.331.196/0001-35"/>
    <s v="NF SERVICOS DO"/>
    <n v="407132"/>
    <d v="2026-06-10T00:00:00"/>
    <n v="413917"/>
    <d v="2026-06-10T00:00:00"/>
    <m/>
    <n v="414.85"/>
    <d v="2026-07-10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 DO"/>
    <n v="407155"/>
    <d v="2026-06-10T00:00:00"/>
    <n v="413949"/>
    <d v="2026-06-10T00:00:00"/>
    <m/>
    <n v="414.85"/>
    <d v="2026-07-17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 DO"/>
    <n v="407167"/>
    <d v="2026-06-10T00:00:00"/>
    <n v="413810"/>
    <d v="2026-06-10T00:00:00"/>
    <m/>
    <n v="507.04"/>
    <d v="2026-07-17T00:00:00"/>
    <s v="E0220704"/>
    <s v="PD022704"/>
    <s v="Serviços de Publicidade Eletrônica"/>
    <n v="482.7"/>
    <m/>
    <x v="0"/>
    <m/>
    <m/>
    <m/>
    <s v="2 - FATURADO"/>
    <n v="0"/>
    <x v="1"/>
    <x v="0"/>
    <m/>
  </r>
  <r>
    <x v="5978"/>
    <s v="45.331.196/0001-35"/>
    <s v="NF SERVICOS DO"/>
    <n v="407470"/>
    <d v="2026-06-12T00:00:00"/>
    <n v="414618"/>
    <d v="2026-06-12T00:00:00"/>
    <m/>
    <n v="414.85"/>
    <d v="2026-07-12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 DO"/>
    <n v="407540"/>
    <d v="2026-06-12T00:00:00"/>
    <n v="414596"/>
    <d v="2026-06-12T00:00:00"/>
    <m/>
    <n v="553.14"/>
    <d v="2026-07-12T00:00:00"/>
    <s v="E0220704"/>
    <s v="PD022704"/>
    <s v="Serviços de Publicidade Eletrônica"/>
    <n v="526.59"/>
    <m/>
    <x v="0"/>
    <m/>
    <m/>
    <m/>
    <s v="2 - FATURADO"/>
    <n v="0"/>
    <x v="1"/>
    <x v="0"/>
    <m/>
  </r>
  <r>
    <x v="5978"/>
    <s v="45.331.196/0001-35"/>
    <s v="NF SERVICOS DO"/>
    <n v="407563"/>
    <d v="2026-06-12T00:00:00"/>
    <n v="414508"/>
    <d v="2026-06-12T00:00:00"/>
    <m/>
    <n v="368.76"/>
    <d v="2026-07-12T00:00:00"/>
    <s v="E0220704"/>
    <s v="PD022704"/>
    <s v="Serviços de Publicidade Eletrônica"/>
    <n v="351.06"/>
    <m/>
    <x v="0"/>
    <m/>
    <m/>
    <m/>
    <s v="2 - FATURADO"/>
    <n v="0"/>
    <x v="1"/>
    <x v="0"/>
    <m/>
  </r>
  <r>
    <x v="5978"/>
    <s v="45.331.196/0001-35"/>
    <s v="NF SERVICOS DO"/>
    <n v="407586"/>
    <d v="2026-06-12T00:00:00"/>
    <n v="414448"/>
    <d v="2026-06-12T00:00:00"/>
    <m/>
    <n v="553.14"/>
    <d v="2026-07-12T00:00:00"/>
    <s v="E0220704"/>
    <s v="PD022704"/>
    <s v="Serviços de Publicidade Eletrônica"/>
    <n v="526.59"/>
    <m/>
    <x v="0"/>
    <m/>
    <m/>
    <m/>
    <s v="2 - FATURADO"/>
    <n v="0"/>
    <x v="1"/>
    <x v="0"/>
    <m/>
  </r>
  <r>
    <x v="5978"/>
    <s v="45.331.196/0001-35"/>
    <s v="NF SERVICOS DO"/>
    <n v="407604"/>
    <d v="2026-06-12T00:00:00"/>
    <n v="414496"/>
    <d v="2026-06-12T00:00:00"/>
    <m/>
    <n v="507.04"/>
    <d v="2026-07-12T00:00:00"/>
    <s v="E0220704"/>
    <s v="PD022704"/>
    <s v="Serviços de Publicidade Eletrônica"/>
    <n v="482.7"/>
    <m/>
    <x v="0"/>
    <m/>
    <m/>
    <m/>
    <s v="2 - FATURADO"/>
    <n v="0"/>
    <x v="1"/>
    <x v="0"/>
    <m/>
  </r>
  <r>
    <x v="5978"/>
    <s v="45.331.196/0001-35"/>
    <s v="NF SERVICOS DO"/>
    <n v="407622"/>
    <d v="2026-06-12T00:00:00"/>
    <n v="414402"/>
    <d v="2026-06-12T00:00:00"/>
    <m/>
    <n v="368.76"/>
    <d v="2026-07-12T00:00:00"/>
    <s v="E0220704"/>
    <s v="PD022704"/>
    <s v="Serviços de Publicidade Eletrônica"/>
    <n v="351.06"/>
    <m/>
    <x v="0"/>
    <m/>
    <m/>
    <m/>
    <s v="2 - FATURADO"/>
    <n v="0"/>
    <x v="1"/>
    <x v="0"/>
    <m/>
  </r>
  <r>
    <x v="5978"/>
    <s v="45.331.196/0001-35"/>
    <s v="NF SERVICOS DO"/>
    <n v="407780"/>
    <d v="2026-06-15T00:00:00"/>
    <n v="414920"/>
    <d v="2026-06-15T00:00:00"/>
    <m/>
    <n v="691.42"/>
    <d v="2026-07-15T00:00:00"/>
    <s v="E0220704"/>
    <s v="PD022704"/>
    <s v="Serviços de Publicidade Eletrônica"/>
    <n v="658.23"/>
    <m/>
    <x v="0"/>
    <m/>
    <m/>
    <m/>
    <s v="2 - FATURADO"/>
    <n v="0"/>
    <x v="1"/>
    <x v="0"/>
    <m/>
  </r>
  <r>
    <x v="5978"/>
    <s v="45.331.196/0001-35"/>
    <s v="NF SERVICOS DO"/>
    <n v="408340"/>
    <d v="2026-06-16T00:00:00"/>
    <n v="415172"/>
    <d v="2026-06-16T00:00:00"/>
    <m/>
    <n v="507.04"/>
    <d v="2026-07-16T00:00:00"/>
    <s v="E0220704"/>
    <s v="PD022704"/>
    <s v="Serviços de Publicidade Eletrônica"/>
    <n v="482.7"/>
    <m/>
    <x v="0"/>
    <m/>
    <m/>
    <m/>
    <s v="2 - FATURADO"/>
    <n v="0"/>
    <x v="1"/>
    <x v="0"/>
    <m/>
  </r>
  <r>
    <x v="5978"/>
    <s v="45.331.196/0001-35"/>
    <s v="NF SERVICOS DO"/>
    <n v="408444"/>
    <d v="2026-06-17T00:00:00"/>
    <n v="415339"/>
    <d v="2026-06-17T00:00:00"/>
    <m/>
    <n v="230.47"/>
    <d v="2026-07-17T00:00:00"/>
    <s v="E0220704"/>
    <s v="PD022704"/>
    <s v="Serviços de Publicidade Eletrônica"/>
    <n v="219.41"/>
    <m/>
    <x v="0"/>
    <m/>
    <m/>
    <m/>
    <s v="2 - FATURADO"/>
    <n v="0"/>
    <x v="1"/>
    <x v="0"/>
    <m/>
  </r>
  <r>
    <x v="5978"/>
    <s v="45.331.196/0001-35"/>
    <s v="NF SERVICOS DO"/>
    <n v="408446"/>
    <d v="2026-06-17T00:00:00"/>
    <n v="415524"/>
    <d v="2026-06-18T00:00:00"/>
    <m/>
    <n v="507.04"/>
    <d v="2026-07-17T00:00:00"/>
    <s v="E0220704"/>
    <s v="PD022704"/>
    <s v="Serviços de Publicidade Eletrônica"/>
    <n v="482.7"/>
    <m/>
    <x v="0"/>
    <m/>
    <m/>
    <m/>
    <s v="2 - FATURADO"/>
    <n v="0"/>
    <x v="1"/>
    <x v="0"/>
    <m/>
  </r>
  <r>
    <x v="5978"/>
    <s v="45.331.196/0001-35"/>
    <s v="NF SERVICOS DO"/>
    <n v="408527"/>
    <d v="2026-06-17T00:00:00"/>
    <n v="415268"/>
    <d v="2026-06-17T00:00:00"/>
    <m/>
    <n v="414.85"/>
    <d v="2026-07-17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 DO"/>
    <n v="409106"/>
    <d v="2026-06-19T00:00:00"/>
    <n v="415948"/>
    <d v="2026-06-19T00:00:00"/>
    <m/>
    <n v="507.04"/>
    <d v="2026-07-19T00:00:00"/>
    <s v="E0220704"/>
    <s v="PD022704"/>
    <s v="Serviços de Publicidade Eletrônica"/>
    <n v="482.7"/>
    <m/>
    <x v="0"/>
    <m/>
    <m/>
    <m/>
    <s v="2 - FATURADO"/>
    <n v="0"/>
    <x v="1"/>
    <x v="0"/>
    <m/>
  </r>
  <r>
    <x v="5978"/>
    <s v="45.331.196/0001-35"/>
    <s v="NF SERVICOS DO"/>
    <n v="409115"/>
    <d v="2026-06-19T00:00:00"/>
    <n v="415834"/>
    <d v="2026-06-19T00:00:00"/>
    <m/>
    <n v="414.85"/>
    <d v="2026-07-19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 DO"/>
    <n v="409219"/>
    <d v="2026-06-19T00:00:00"/>
    <n v="415964"/>
    <d v="2026-06-19T00:00:00"/>
    <m/>
    <n v="599.23"/>
    <d v="2026-07-19T00:00:00"/>
    <s v="E0220704"/>
    <s v="PD022704"/>
    <s v="Serviços de Publicidade Eletrônica"/>
    <n v="570.47"/>
    <m/>
    <x v="0"/>
    <m/>
    <m/>
    <m/>
    <s v="2 - FATURADO"/>
    <n v="0"/>
    <x v="1"/>
    <x v="0"/>
    <m/>
  </r>
  <r>
    <x v="5978"/>
    <s v="45.331.196/0001-35"/>
    <s v="NF SERVICOS DO"/>
    <n v="409264"/>
    <d v="2026-06-19T00:00:00"/>
    <n v="415977"/>
    <d v="2026-06-19T00:00:00"/>
    <m/>
    <n v="645.33000000000004"/>
    <d v="2026-07-19T00:00:00"/>
    <s v="E0220704"/>
    <s v="PD022704"/>
    <s v="Serviços de Publicidade Eletrônica"/>
    <n v="614.35"/>
    <m/>
    <x v="0"/>
    <m/>
    <m/>
    <m/>
    <s v="2 - FATURADO"/>
    <n v="0"/>
    <x v="1"/>
    <x v="0"/>
    <m/>
  </r>
  <r>
    <x v="5978"/>
    <s v="45.331.196/0001-35"/>
    <s v="NF SERVICOS DO"/>
    <n v="409270"/>
    <d v="2026-06-19T00:00:00"/>
    <n v="415840"/>
    <d v="2026-06-19T00:00:00"/>
    <m/>
    <n v="553.14"/>
    <d v="2026-07-19T00:00:00"/>
    <s v="E0220704"/>
    <s v="PD022704"/>
    <s v="Serviços de Publicidade Eletrônica"/>
    <n v="526.59"/>
    <m/>
    <x v="0"/>
    <m/>
    <m/>
    <m/>
    <s v="2 - FATURADO"/>
    <n v="0"/>
    <x v="1"/>
    <x v="0"/>
    <m/>
  </r>
  <r>
    <x v="5978"/>
    <s v="45.331.196/0001-35"/>
    <s v="NF SERVICOS DO"/>
    <n v="409579"/>
    <d v="2026-06-23T00:00:00"/>
    <n v="416725"/>
    <d v="2026-06-24T00:00:00"/>
    <m/>
    <n v="368.76"/>
    <d v="2026-07-24T00:00:00"/>
    <s v="E0220704"/>
    <s v="PD022704"/>
    <s v="Serviços de Publicidade Eletrônica"/>
    <n v="351.06"/>
    <m/>
    <x v="0"/>
    <m/>
    <m/>
    <m/>
    <s v="2 - FATURADO"/>
    <n v="0"/>
    <x v="1"/>
    <x v="0"/>
    <m/>
  </r>
  <r>
    <x v="5978"/>
    <s v="45.331.196/0001-35"/>
    <s v="NF SERVICOS DO"/>
    <n v="409712"/>
    <d v="2026-06-23T00:00:00"/>
    <n v="416568"/>
    <d v="2026-06-24T00:00:00"/>
    <m/>
    <n v="460.95"/>
    <d v="2026-07-24T00:00:00"/>
    <s v="E0220704"/>
    <s v="PD022704"/>
    <s v="Serviços de Publicidade Eletrônica"/>
    <n v="438.82"/>
    <m/>
    <x v="0"/>
    <m/>
    <m/>
    <m/>
    <s v="2 - FATURADO"/>
    <n v="0"/>
    <x v="1"/>
    <x v="0"/>
    <m/>
  </r>
  <r>
    <x v="5978"/>
    <s v="45.331.196/0001-35"/>
    <s v="NF SERVICOS DO"/>
    <n v="409772"/>
    <d v="2026-06-23T00:00:00"/>
    <n v="416623"/>
    <d v="2026-06-24T00:00:00"/>
    <m/>
    <n v="414.85"/>
    <d v="2026-07-24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 DO"/>
    <n v="409797"/>
    <d v="2026-06-23T00:00:00"/>
    <n v="416650"/>
    <d v="2026-06-24T00:00:00"/>
    <m/>
    <n v="414.85"/>
    <d v="2026-07-24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8"/>
    <s v="45.331.196/0001-35"/>
    <s v="NF SERVICOS DO"/>
    <n v="409821"/>
    <d v="2026-06-23T00:00:00"/>
    <n v="416635"/>
    <d v="2026-06-24T00:00:00"/>
    <m/>
    <n v="368.76"/>
    <d v="2026-07-24T00:00:00"/>
    <s v="E0220704"/>
    <s v="PD022704"/>
    <s v="Serviços de Publicidade Eletrônica"/>
    <n v="351.06"/>
    <m/>
    <x v="0"/>
    <m/>
    <m/>
    <m/>
    <s v="2 - FATURADO"/>
    <n v="0"/>
    <x v="1"/>
    <x v="0"/>
    <m/>
  </r>
  <r>
    <x v="5978"/>
    <s v="45.331.196/0001-35"/>
    <s v="NF SERVICOS DO"/>
    <n v="409853"/>
    <d v="2026-06-23T00:00:00"/>
    <n v="416585"/>
    <d v="2026-06-24T00:00:00"/>
    <m/>
    <n v="368.76"/>
    <d v="2026-07-24T00:00:00"/>
    <s v="E0220704"/>
    <s v="PD022704"/>
    <s v="Serviços de Publicidade Eletrônica"/>
    <n v="351.06"/>
    <m/>
    <x v="0"/>
    <m/>
    <m/>
    <m/>
    <s v="2 - FATURADO"/>
    <n v="0"/>
    <x v="1"/>
    <x v="0"/>
    <m/>
  </r>
  <r>
    <x v="5978"/>
    <s v="45.331.196/0001-35"/>
    <s v="NF SERVICOS DO"/>
    <n v="410521"/>
    <d v="2026-06-26T00:00:00"/>
    <n v="417588"/>
    <d v="2026-06-26T00:00:00"/>
    <m/>
    <n v="599.23"/>
    <d v="2026-07-26T00:00:00"/>
    <s v="E0220704"/>
    <s v="PD022704"/>
    <s v="Serviços de Publicidade Eletrônica"/>
    <n v="570.47"/>
    <m/>
    <x v="0"/>
    <m/>
    <m/>
    <m/>
    <s v="2 - FATURADO"/>
    <n v="0"/>
    <x v="1"/>
    <x v="0"/>
    <m/>
  </r>
  <r>
    <x v="5978"/>
    <s v="45.331.196/0001-35"/>
    <s v="NF SERVICOS DO"/>
    <n v="410792"/>
    <d v="2026-06-29T00:00:00"/>
    <n v="417765"/>
    <d v="2026-06-29T00:00:00"/>
    <m/>
    <n v="230.47"/>
    <d v="2026-07-29T00:00:00"/>
    <s v="E0220704"/>
    <s v="PD022704"/>
    <s v="Serviços de Publicidade Eletrônica"/>
    <n v="219.41"/>
    <m/>
    <x v="0"/>
    <m/>
    <m/>
    <m/>
    <s v="2 - FATURADO"/>
    <n v="0"/>
    <x v="1"/>
    <x v="0"/>
    <m/>
  </r>
  <r>
    <x v="5978"/>
    <s v="45.331.196/0001-35"/>
    <s v="NF SERVICOS DO"/>
    <n v="410805"/>
    <d v="2026-06-29T00:00:00"/>
    <n v="417722"/>
    <d v="2026-06-29T00:00:00"/>
    <m/>
    <n v="276.57"/>
    <d v="2026-07-29T00:00:00"/>
    <s v="E0220704"/>
    <s v="PD022704"/>
    <s v="Serviços de Publicidade Eletrônica"/>
    <n v="263.29000000000002"/>
    <m/>
    <x v="0"/>
    <m/>
    <m/>
    <m/>
    <s v="2 - FATURADO"/>
    <n v="0"/>
    <x v="1"/>
    <x v="0"/>
    <m/>
  </r>
  <r>
    <x v="5978"/>
    <s v="45.331.196/0001-35"/>
    <s v="NF SERVICOS DO"/>
    <n v="410994"/>
    <d v="2026-06-29T00:00:00"/>
    <n v="417630"/>
    <d v="2026-06-29T00:00:00"/>
    <m/>
    <n v="414.85"/>
    <d v="2026-07-29T00:00:00"/>
    <s v="E0220704"/>
    <s v="PD022704"/>
    <s v="Serviços de Publicidade Eletrônica"/>
    <n v="394.94"/>
    <m/>
    <x v="0"/>
    <m/>
    <m/>
    <m/>
    <s v="2 - FATURADO"/>
    <n v="0"/>
    <x v="1"/>
    <x v="0"/>
    <m/>
  </r>
  <r>
    <x v="5979"/>
    <s v="45.332.095/0001-89"/>
    <s v="NF SERVICOS"/>
    <n v="210518"/>
    <d v="2026-05-12T00:00:00"/>
    <n v="2175576"/>
    <d v="2026-05-12T00:00:00"/>
    <d v="2026-04-01T00:00:00"/>
    <n v="31679.52"/>
    <d v="2026-06-11T00:00:00"/>
    <s v="E0240654"/>
    <s v="PD024654"/>
    <s v="PREFEITURA CADASTRO"/>
    <n v="30158.9"/>
    <d v="2026-04-01T00:00:00"/>
    <x v="0"/>
    <m/>
    <s v="001039.100003/2024-53"/>
    <s v="359.00006856/2024-13 - APPS\ITO"/>
    <s v="2 - FATURADO"/>
    <n v="19"/>
    <x v="0"/>
    <x v="1"/>
    <m/>
  </r>
  <r>
    <x v="5979"/>
    <s v="45.332.095/0001-89"/>
    <s v="NF SERVICOS DO"/>
    <n v="405499"/>
    <d v="2026-06-01T00:00:00"/>
    <n v="412342"/>
    <d v="2026-06-03T00:00:00"/>
    <m/>
    <n v="774.4"/>
    <d v="2026-07-01T00:00:00"/>
    <s v="E0250835"/>
    <s v="PD025835"/>
    <s v="Serviços de Publicidade Eletrônica"/>
    <n v="737.23"/>
    <m/>
    <x v="0"/>
    <m/>
    <m/>
    <m/>
    <s v="2 - FATURADO"/>
    <n v="0"/>
    <x v="1"/>
    <x v="0"/>
    <m/>
  </r>
  <r>
    <x v="5979"/>
    <s v="45.332.095/0001-89"/>
    <s v="ND-POUPATEMPO 4.0"/>
    <n v="8477"/>
    <d v="2026-06-03T00:00:00"/>
    <s v="PPT00590"/>
    <s v="PPT00590"/>
    <d v="2026-06-01T00:00:00"/>
    <n v="20695.97"/>
    <d v="2026-07-03T00:00:00"/>
    <s v="PPT00590"/>
    <s v="PP00590"/>
    <s v="IMPLANTACAO E OPERACAO DO POUPATEMPO MOGI MIRIM"/>
    <n v="20695.97"/>
    <d v="2026-06-01T00:00:00"/>
    <x v="0"/>
    <m/>
    <s v="PD-PRC-2021/02059"/>
    <m/>
    <s v="2 - FATURADO"/>
    <n v="0"/>
    <x v="1"/>
    <x v="14"/>
    <m/>
  </r>
  <r>
    <x v="5979"/>
    <s v="45.332.095/0001-89"/>
    <s v="NF SERVICOS DO"/>
    <n v="406233"/>
    <d v="2026-06-08T00:00:00"/>
    <n v="413076"/>
    <d v="2026-06-08T00:00:00"/>
    <m/>
    <n v="516.26"/>
    <d v="2026-07-08T00:00:00"/>
    <s v="E0250835"/>
    <s v="PD025835"/>
    <s v="Serviços de Publicidade Eletrônica"/>
    <n v="491.48"/>
    <m/>
    <x v="0"/>
    <m/>
    <m/>
    <m/>
    <s v="2 - FATURADO"/>
    <n v="0"/>
    <x v="1"/>
    <x v="0"/>
    <m/>
  </r>
  <r>
    <x v="5979"/>
    <s v="45.332.095/0001-89"/>
    <s v="NF SERVICOS DO"/>
    <n v="406319"/>
    <d v="2026-06-08T00:00:00"/>
    <n v="413191"/>
    <d v="2026-06-08T00:00:00"/>
    <m/>
    <n v="645.33000000000004"/>
    <d v="2026-07-08T00:00:00"/>
    <s v="E0250835"/>
    <s v="PD025835"/>
    <s v="Serviços de Publicidade Eletrônica"/>
    <n v="614.35"/>
    <m/>
    <x v="0"/>
    <m/>
    <m/>
    <m/>
    <s v="2 - FATURADO"/>
    <n v="0"/>
    <x v="1"/>
    <x v="0"/>
    <m/>
  </r>
  <r>
    <x v="5979"/>
    <s v="45.332.095/0001-89"/>
    <s v="NF SERVICOS DO"/>
    <n v="406507"/>
    <d v="2026-06-08T00:00:00"/>
    <n v="413385"/>
    <d v="2026-06-08T00:00:00"/>
    <m/>
    <n v="387.2"/>
    <d v="2026-07-08T00:00:00"/>
    <s v="E0250835"/>
    <s v="PD025835"/>
    <s v="Serviços de Publicidade Eletrônica"/>
    <n v="368.61"/>
    <m/>
    <x v="0"/>
    <m/>
    <m/>
    <m/>
    <s v="2 - FATURADO"/>
    <n v="0"/>
    <x v="1"/>
    <x v="0"/>
    <m/>
  </r>
  <r>
    <x v="5979"/>
    <s v="45.332.095/0001-89"/>
    <s v="NF SERVICOS"/>
    <n v="212156"/>
    <d v="2026-06-10T00:00:00"/>
    <n v="2197863"/>
    <d v="2026-06-11T00:00:00"/>
    <d v="2026-05-01T00:00:00"/>
    <n v="27503.46"/>
    <d v="2026-07-10T00:00:00"/>
    <s v="E0240654"/>
    <s v="PD024654"/>
    <s v="PREFEITURA CADASTRO"/>
    <n v="26183.29"/>
    <d v="2026-05-01T00:00:00"/>
    <x v="0"/>
    <m/>
    <s v="001039.100003/2024-53"/>
    <s v="359.00006856/2024-13 - APPS\ITO"/>
    <s v="2 - FATURADO"/>
    <n v="0"/>
    <x v="1"/>
    <x v="1"/>
    <m/>
  </r>
  <r>
    <x v="5979"/>
    <s v="45.332.095/0001-89"/>
    <s v="NF SERVICOS DO"/>
    <n v="407322"/>
    <d v="2026-06-11T00:00:00"/>
    <n v="414309"/>
    <d v="2026-06-11T00:00:00"/>
    <m/>
    <n v="774.4"/>
    <d v="2026-07-11T00:00:00"/>
    <s v="E0250835"/>
    <s v="PD025835"/>
    <s v="Serviços de Publicidade Eletrônica"/>
    <n v="737.23"/>
    <m/>
    <x v="0"/>
    <m/>
    <m/>
    <m/>
    <s v="2 - FATURADO"/>
    <n v="0"/>
    <x v="1"/>
    <x v="0"/>
    <m/>
  </r>
  <r>
    <x v="5979"/>
    <s v="45.332.095/0001-89"/>
    <s v="NF SERVICOS DO"/>
    <n v="407783"/>
    <d v="2026-06-15T00:00:00"/>
    <n v="414678"/>
    <d v="2026-06-15T00:00:00"/>
    <m/>
    <n v="1548.79"/>
    <d v="2026-07-15T00:00:00"/>
    <s v="E0250835"/>
    <s v="PD025835"/>
    <s v="Serviços de Publicidade Eletrônica"/>
    <n v="1474.45"/>
    <m/>
    <x v="0"/>
    <m/>
    <m/>
    <m/>
    <s v="2 - FATURADO"/>
    <n v="0"/>
    <x v="1"/>
    <x v="0"/>
    <m/>
  </r>
  <r>
    <x v="5979"/>
    <s v="45.332.095/0001-89"/>
    <s v="NF SERVICOS DO"/>
    <n v="409502"/>
    <d v="2026-06-22T00:00:00"/>
    <n v="416313"/>
    <d v="2026-06-23T00:00:00"/>
    <m/>
    <n v="838.93"/>
    <d v="2026-07-23T00:00:00"/>
    <s v="E0250835"/>
    <s v="PD025835"/>
    <s v="Serviços de Publicidade Eletrônica"/>
    <n v="798.66"/>
    <m/>
    <x v="0"/>
    <m/>
    <m/>
    <m/>
    <s v="2 - FATURADO"/>
    <n v="0"/>
    <x v="1"/>
    <x v="0"/>
    <m/>
  </r>
  <r>
    <x v="5979"/>
    <s v="45.332.095/0001-89"/>
    <s v="NF SERVICOS DO"/>
    <n v="409902"/>
    <d v="2026-06-24T00:00:00"/>
    <n v="416954"/>
    <d v="2026-06-24T00:00:00"/>
    <m/>
    <n v="516.26"/>
    <d v="2026-07-24T00:00:00"/>
    <s v="E0250835"/>
    <s v="PD025835"/>
    <s v="Serviços de Publicidade Eletrônica"/>
    <n v="491.48"/>
    <m/>
    <x v="0"/>
    <m/>
    <m/>
    <m/>
    <s v="2 - FATURADO"/>
    <n v="0"/>
    <x v="1"/>
    <x v="0"/>
    <m/>
  </r>
  <r>
    <x v="5979"/>
    <s v="45.332.095/0001-89"/>
    <s v="NF SERVICOS DO"/>
    <n v="410768"/>
    <d v="2026-06-29T00:00:00"/>
    <n v="417711"/>
    <d v="2026-06-29T00:00:00"/>
    <m/>
    <n v="387.2"/>
    <d v="2026-07-29T00:00:00"/>
    <s v="E0250835"/>
    <s v="PD025835"/>
    <s v="Serviços de Publicidade Eletrônica"/>
    <n v="368.61"/>
    <m/>
    <x v="0"/>
    <m/>
    <m/>
    <m/>
    <s v="2 - FATURADO"/>
    <n v="0"/>
    <x v="1"/>
    <x v="0"/>
    <m/>
  </r>
  <r>
    <x v="5979"/>
    <s v="45.332.095/0001-89"/>
    <s v="NF SERVICOS DO"/>
    <n v="410933"/>
    <d v="2026-06-29T00:00:00"/>
    <n v="417823"/>
    <d v="2026-06-29T00:00:00"/>
    <m/>
    <n v="709.86"/>
    <d v="2026-07-29T00:00:00"/>
    <s v="E0250835"/>
    <s v="PD025835"/>
    <s v="Serviços de Publicidade Eletrônica"/>
    <n v="675.79"/>
    <m/>
    <x v="0"/>
    <m/>
    <m/>
    <m/>
    <s v="2 - FATURADO"/>
    <n v="0"/>
    <x v="1"/>
    <x v="0"/>
    <m/>
  </r>
  <r>
    <x v="5980"/>
    <s v="45.339.363/0001-94"/>
    <s v="NF SERVICOS"/>
    <n v="210335"/>
    <d v="2026-05-12T00:00:00"/>
    <n v="2175393"/>
    <d v="2026-05-12T00:00:00"/>
    <d v="2026-04-01T00:00:00"/>
    <n v="9524.31"/>
    <d v="2026-06-11T00:00:00"/>
    <s v="E0210645"/>
    <s v="PD021645"/>
    <s v="PREFEITURA SIM"/>
    <n v="9067.14"/>
    <d v="2026-04-01T00:00:00"/>
    <x v="0"/>
    <s v="NR. 23/91"/>
    <s v="NR. 5749/2021"/>
    <s v="359.00004647/2024-27-APPS/ITO"/>
    <s v="2 - FATURADO"/>
    <n v="19"/>
    <x v="0"/>
    <x v="1"/>
    <m/>
  </r>
  <r>
    <x v="5980"/>
    <s v="45.339.363/0001-94"/>
    <s v="ND-POUPATEMPO 4.0"/>
    <n v="8528"/>
    <d v="2026-06-03T00:00:00"/>
    <s v="PPT00850"/>
    <s v="PPT00850"/>
    <d v="2026-06-01T00:00:00"/>
    <n v="28225.61"/>
    <d v="2026-07-03T00:00:00"/>
    <s v="PPT00850"/>
    <s v="PP00850"/>
    <s v="IMPLANTACAO E OPERACAO DO POUPATEMPO PORTO FERREIRA"/>
    <n v="28225.61"/>
    <d v="2026-06-01T00:00:00"/>
    <x v="0"/>
    <m/>
    <s v="SEI 359.00000159/2023-60"/>
    <m/>
    <s v="2 - FATURADO"/>
    <n v="0"/>
    <x v="1"/>
    <x v="14"/>
    <m/>
  </r>
  <r>
    <x v="5980"/>
    <s v="45.339.363/0001-94"/>
    <s v="NF SERVICOS"/>
    <n v="212201"/>
    <d v="2026-06-10T00:00:00"/>
    <n v="2197908"/>
    <d v="2026-06-11T00:00:00"/>
    <d v="2026-05-01T00:00:00"/>
    <n v="644.4"/>
    <d v="2026-07-10T00:00:00"/>
    <s v="E0260051"/>
    <s v="PD260031"/>
    <s v="PREFEITURA CADASTRO"/>
    <n v="613.47"/>
    <d v="2026-05-01T00:00:00"/>
    <x v="0"/>
    <m/>
    <s v="nº 1.357/2026"/>
    <s v="359.00000788/2026-32 APPS/ITO"/>
    <s v="2 - FATURADO"/>
    <n v="0"/>
    <x v="1"/>
    <x v="1"/>
    <m/>
  </r>
  <r>
    <x v="5980"/>
    <s v="45.339.363/0001-94"/>
    <s v="NF SERVICOS DO"/>
    <n v="407384"/>
    <d v="2026-06-11T00:00:00"/>
    <n v="414120"/>
    <d v="2026-06-11T00:00:00"/>
    <m/>
    <n v="193.6"/>
    <d v="2026-07-11T00:00:00"/>
    <s v="E0230996"/>
    <s v="PD023977"/>
    <s v="Serviços de Publicidade Eletrônica"/>
    <n v="184.31"/>
    <m/>
    <x v="0"/>
    <m/>
    <m/>
    <m/>
    <s v="2 - FATURADO"/>
    <n v="0"/>
    <x v="1"/>
    <x v="0"/>
    <m/>
  </r>
  <r>
    <x v="5980"/>
    <s v="45.339.363/0001-94"/>
    <s v="NF SERVICOS DO"/>
    <n v="407653"/>
    <d v="2026-06-12T00:00:00"/>
    <n v="414607"/>
    <d v="2026-06-12T00:00:00"/>
    <m/>
    <n v="258.13"/>
    <d v="2026-07-12T00:00:00"/>
    <s v="E0230996"/>
    <s v="PD023977"/>
    <s v="Serviços de Publicidade Eletrônica"/>
    <n v="245.74"/>
    <m/>
    <x v="0"/>
    <m/>
    <m/>
    <m/>
    <s v="2 - FATURADO"/>
    <n v="0"/>
    <x v="1"/>
    <x v="0"/>
    <m/>
  </r>
  <r>
    <x v="5980"/>
    <s v="45.339.363/0001-94"/>
    <s v="NF SERVICOS DO"/>
    <n v="409414"/>
    <d v="2026-06-22T00:00:00"/>
    <n v="416378"/>
    <d v="2026-06-23T00:00:00"/>
    <m/>
    <n v="193.6"/>
    <d v="2026-07-23T00:00:00"/>
    <s v="E0230996"/>
    <s v="PD023977"/>
    <s v="Serviços de Publicidade Eletrônica"/>
    <n v="184.31"/>
    <m/>
    <x v="0"/>
    <m/>
    <m/>
    <m/>
    <s v="2 - FATURADO"/>
    <n v="0"/>
    <x v="1"/>
    <x v="0"/>
    <m/>
  </r>
  <r>
    <x v="5980"/>
    <s v="45.339.363/0001-94"/>
    <s v="NF SERVICOS DO"/>
    <n v="411184"/>
    <d v="2026-06-30T00:00:00"/>
    <n v="417929"/>
    <d v="2026-06-30T00:00:00"/>
    <m/>
    <n v="193.6"/>
    <d v="2026-07-30T00:00:00"/>
    <s v="E0230996"/>
    <s v="PD023977"/>
    <s v="Serviços de Publicidade Eletrônica"/>
    <n v="184.31"/>
    <m/>
    <x v="0"/>
    <m/>
    <m/>
    <m/>
    <s v="2 - FATURADO"/>
    <n v="0"/>
    <x v="1"/>
    <x v="0"/>
    <m/>
  </r>
  <r>
    <x v="5981"/>
    <s v="45.339.611/0001-05"/>
    <s v="NF SERVICOS DO"/>
    <n v="407173"/>
    <d v="2026-06-10T00:00:00"/>
    <n v="414072"/>
    <d v="2026-06-11T00:00:00"/>
    <m/>
    <n v="322.66000000000003"/>
    <d v="2026-07-10T00:00:00"/>
    <s v="E0250814"/>
    <s v="PD025814"/>
    <s v="Serviços de Publicidade Eletrônica"/>
    <n v="307.17"/>
    <m/>
    <x v="0"/>
    <m/>
    <m/>
    <m/>
    <s v="2 - FATURADO"/>
    <n v="0"/>
    <x v="1"/>
    <x v="0"/>
    <m/>
  </r>
  <r>
    <x v="5982"/>
    <s v="45.342.899/0001-69"/>
    <s v="ND-OPERADORA CIELO"/>
    <n v="29558"/>
    <d v="2026-06-22T00:00:00"/>
    <m/>
    <m/>
    <m/>
    <n v="187.49"/>
    <d v="2026-06-22T00:00:00"/>
    <m/>
    <m/>
    <s v="Certificado e-CNPJ A1 em Software (12 meses)"/>
    <n v="187.49"/>
    <m/>
    <x v="0"/>
    <m/>
    <m/>
    <m/>
    <s v="1 - VENDA A VISTA"/>
    <n v="8"/>
    <x v="0"/>
    <x v="2"/>
    <m/>
  </r>
  <r>
    <x v="5983"/>
    <s v="45.343.969/0001-01"/>
    <s v="NF SERVICOS DO"/>
    <n v="405387"/>
    <d v="2026-05-31T00:00:00"/>
    <n v="411644"/>
    <d v="2026-06-01T00:00:00"/>
    <m/>
    <n v="368.76"/>
    <d v="2026-06-30T00:00:00"/>
    <s v="E0240897"/>
    <s v="PD024897"/>
    <s v="Serviços de Publicidade Eletrônica"/>
    <n v="351.06"/>
    <m/>
    <x v="0"/>
    <m/>
    <m/>
    <m/>
    <s v="2 - FATURADO"/>
    <n v="1"/>
    <x v="0"/>
    <x v="0"/>
    <m/>
  </r>
  <r>
    <x v="5983"/>
    <s v="45.343.969/0001-01"/>
    <s v="NF SERVICOS DO"/>
    <n v="406953"/>
    <d v="2026-06-10T00:00:00"/>
    <n v="413986"/>
    <d v="2026-06-10T00:00:00"/>
    <m/>
    <n v="414.85"/>
    <d v="2026-07-10T00:00:00"/>
    <s v="E0240897"/>
    <s v="PD024897"/>
    <s v="Serviços de Publicidade Eletrônica"/>
    <n v="394.94"/>
    <m/>
    <x v="0"/>
    <m/>
    <m/>
    <m/>
    <s v="2 - FATURADO"/>
    <n v="0"/>
    <x v="1"/>
    <x v="0"/>
    <m/>
  </r>
  <r>
    <x v="5983"/>
    <s v="45.343.969/0001-01"/>
    <s v="NF SERVICOS DO"/>
    <n v="408413"/>
    <d v="2026-06-17T00:00:00"/>
    <n v="415374"/>
    <d v="2026-06-17T00:00:00"/>
    <m/>
    <n v="368.76"/>
    <d v="2026-07-17T00:00:00"/>
    <s v="E0240897"/>
    <s v="PD024897"/>
    <s v="Serviços de Publicidade Eletrônica"/>
    <n v="351.06"/>
    <m/>
    <x v="0"/>
    <m/>
    <m/>
    <m/>
    <s v="2 - FATURADO"/>
    <n v="0"/>
    <x v="1"/>
    <x v="0"/>
    <m/>
  </r>
  <r>
    <x v="5983"/>
    <s v="45.343.969/0001-01"/>
    <s v="NF SERVICOS DO"/>
    <n v="409870"/>
    <d v="2026-06-23T00:00:00"/>
    <n v="416479"/>
    <d v="2026-06-24T00:00:00"/>
    <m/>
    <n v="368.76"/>
    <d v="2026-07-24T00:00:00"/>
    <s v="E0240897"/>
    <s v="PD024897"/>
    <s v="Serviços de Publicidade Eletrônica"/>
    <n v="351.06"/>
    <m/>
    <x v="0"/>
    <m/>
    <m/>
    <m/>
    <s v="2 - FATURADO"/>
    <n v="0"/>
    <x v="1"/>
    <x v="0"/>
    <m/>
  </r>
  <r>
    <x v="5984"/>
    <s v="45.345.899/0001-12"/>
    <s v="NF SERVICOS"/>
    <n v="201505"/>
    <d v="2026-01-16T00:00:00"/>
    <n v="2104798"/>
    <d v="2026-01-19T00:00:00"/>
    <d v="2025-12-01T00:00:00"/>
    <n v="644.4"/>
    <d v="2026-02-15T00:00:00"/>
    <s v="E0250174"/>
    <s v="PD025152"/>
    <s v="PREFEITURA CADASTRO"/>
    <n v="613.47"/>
    <d v="2025-12-01T00:00:00"/>
    <x v="21"/>
    <s v="014/2025"/>
    <s v="037/2025"/>
    <s v="SEI:  359.00001944/2025-00 APPS/ITO"/>
    <s v="2 - FATURADO"/>
    <n v="135"/>
    <x v="5"/>
    <x v="1"/>
    <m/>
  </r>
  <r>
    <x v="5984"/>
    <s v="45.345.899/0001-12"/>
    <s v="NF SERVICOS"/>
    <n v="205881"/>
    <d v="2026-03-11T00:00:00"/>
    <n v="2150301"/>
    <d v="2026-03-13T00:00:00"/>
    <d v="2026-02-01T00:00:00"/>
    <n v="644.4"/>
    <d v="2026-04-10T00:00:00"/>
    <s v="E0250174"/>
    <s v="PD025152"/>
    <s v="PREFEITURA CADASTRO"/>
    <n v="613.47"/>
    <d v="2026-02-01T00:00:00"/>
    <x v="21"/>
    <s v="014/2025"/>
    <s v="037/2025"/>
    <s v="SEI:  359.00001944/2025-00 APPS/ITO"/>
    <s v="2 - FATURADO"/>
    <n v="81"/>
    <x v="7"/>
    <x v="1"/>
    <m/>
  </r>
  <r>
    <x v="5984"/>
    <s v="45.345.899/0001-12"/>
    <s v="NF SERVICOS"/>
    <n v="207682"/>
    <d v="2026-04-07T00:00:00"/>
    <n v="2152265"/>
    <d v="2026-04-07T00:00:00"/>
    <d v="2026-03-01T00:00:00"/>
    <n v="644.4"/>
    <d v="2026-05-07T00:00:00"/>
    <s v="E0250174"/>
    <s v="PD025152"/>
    <s v="PREFEITURA CADASTRO"/>
    <n v="613.47"/>
    <d v="2026-03-01T00:00:00"/>
    <x v="0"/>
    <s v="014/2025"/>
    <s v="037/2025"/>
    <s v="SEI:  359.00001944/2025-00 APPS/ITO"/>
    <s v="2 - FATURADO"/>
    <n v="54"/>
    <x v="3"/>
    <x v="1"/>
    <m/>
  </r>
  <r>
    <x v="5984"/>
    <s v="45.345.899/0001-12"/>
    <s v="NF SERVICOS"/>
    <n v="210499"/>
    <d v="2026-05-12T00:00:00"/>
    <n v="2175557"/>
    <d v="2026-05-12T00:00:00"/>
    <d v="2026-04-01T00:00:00"/>
    <n v="667.2"/>
    <d v="2026-06-11T00:00:00"/>
    <s v="E0250174"/>
    <s v="PD025152"/>
    <s v="PREFEITURA CADASTRO"/>
    <n v="635.16999999999996"/>
    <d v="2026-04-01T00:00:00"/>
    <x v="0"/>
    <s v="014/2025"/>
    <s v="037/2025"/>
    <s v="SEI:  359.00001944/2025-00 APPS/ITO"/>
    <s v="2 - FATURADO"/>
    <n v="19"/>
    <x v="0"/>
    <x v="1"/>
    <m/>
  </r>
  <r>
    <x v="5984"/>
    <s v="45.345.899/0001-12"/>
    <s v="NF SERVICOS DO"/>
    <n v="406401"/>
    <d v="2026-06-08T00:00:00"/>
    <n v="413263"/>
    <d v="2026-06-08T00:00:00"/>
    <m/>
    <n v="442.51"/>
    <d v="2026-07-08T00:00:00"/>
    <s v="E0240912"/>
    <s v="PD024912"/>
    <s v="Serviços de Publicidade Eletrônica"/>
    <n v="421.27"/>
    <m/>
    <x v="0"/>
    <m/>
    <m/>
    <m/>
    <s v="2 - FATURADO"/>
    <n v="0"/>
    <x v="1"/>
    <x v="0"/>
    <m/>
  </r>
  <r>
    <x v="5984"/>
    <s v="45.345.899/0001-12"/>
    <s v="NF SERVICOS DO"/>
    <n v="406616"/>
    <d v="2026-06-08T00:00:00"/>
    <n v="413529"/>
    <d v="2026-06-09T00:00:00"/>
    <m/>
    <n v="442.51"/>
    <d v="2026-07-08T00:00:00"/>
    <s v="E0240912"/>
    <s v="PD024912"/>
    <s v="Serviços de Publicidade Eletrônica"/>
    <n v="421.27"/>
    <m/>
    <x v="0"/>
    <m/>
    <m/>
    <m/>
    <s v="2 - FATURADO"/>
    <n v="0"/>
    <x v="1"/>
    <x v="0"/>
    <m/>
  </r>
  <r>
    <x v="5984"/>
    <s v="45.345.899/0001-12"/>
    <s v="NF SERVICOS"/>
    <n v="212160"/>
    <d v="2026-06-10T00:00:00"/>
    <n v="2197867"/>
    <d v="2026-06-11T00:00:00"/>
    <d v="2026-05-01T00:00:00"/>
    <n v="1278.5999999999999"/>
    <d v="2026-07-10T00:00:00"/>
    <s v="E0250174"/>
    <s v="PD025152"/>
    <s v="PREFEITURA CADASTRO"/>
    <n v="1217.23"/>
    <d v="2026-05-01T00:00:00"/>
    <x v="0"/>
    <s v="014/2025"/>
    <s v="037/2025"/>
    <s v="SEI:  359.00001944/2025-00 APPS/ITO"/>
    <s v="2 - FATURADO"/>
    <n v="0"/>
    <x v="1"/>
    <x v="1"/>
    <m/>
  </r>
  <r>
    <x v="5984"/>
    <s v="45.345.899/0001-12"/>
    <s v="NF SERVICOS DO"/>
    <n v="407207"/>
    <d v="2026-06-11T00:00:00"/>
    <n v="414099"/>
    <d v="2026-06-11T00:00:00"/>
    <m/>
    <n v="442.51"/>
    <d v="2026-07-11T00:00:00"/>
    <s v="E0240912"/>
    <s v="PD024912"/>
    <s v="Serviços de Publicidade Eletrônica"/>
    <n v="421.27"/>
    <m/>
    <x v="0"/>
    <m/>
    <m/>
    <m/>
    <s v="2 - FATURADO"/>
    <n v="0"/>
    <x v="1"/>
    <x v="0"/>
    <m/>
  </r>
  <r>
    <x v="5984"/>
    <s v="45.345.899/0001-12"/>
    <s v="NF SERVICOS DO"/>
    <n v="407765"/>
    <d v="2026-06-15T00:00:00"/>
    <n v="414733"/>
    <d v="2026-06-15T00:00:00"/>
    <m/>
    <n v="497.83"/>
    <d v="2026-07-15T00:00:00"/>
    <s v="E0240912"/>
    <s v="PD024912"/>
    <s v="Serviços de Publicidade Eletrônica"/>
    <n v="473.93"/>
    <m/>
    <x v="0"/>
    <m/>
    <m/>
    <m/>
    <s v="2 - FATURADO"/>
    <n v="0"/>
    <x v="1"/>
    <x v="0"/>
    <m/>
  </r>
  <r>
    <x v="5984"/>
    <s v="45.345.899/0001-12"/>
    <s v="NF SERVICOS DO"/>
    <n v="409475"/>
    <d v="2026-06-22T00:00:00"/>
    <n v="416349"/>
    <d v="2026-06-23T00:00:00"/>
    <m/>
    <n v="387.2"/>
    <d v="2026-07-23T00:00:00"/>
    <s v="E0240912"/>
    <s v="PD024912"/>
    <s v="Serviços de Publicidade Eletrônica"/>
    <n v="368.61"/>
    <m/>
    <x v="0"/>
    <m/>
    <m/>
    <m/>
    <s v="2 - FATURADO"/>
    <n v="0"/>
    <x v="1"/>
    <x v="0"/>
    <m/>
  </r>
  <r>
    <x v="5985"/>
    <s v="45.351.749/0001-11"/>
    <s v="NF SERVICOS"/>
    <n v="210928"/>
    <d v="2026-05-18T00:00:00"/>
    <n v="2175986"/>
    <d v="2026-05-18T00:00:00"/>
    <d v="2026-04-01T00:00:00"/>
    <n v="7837.5"/>
    <d v="2026-06-17T00:00:00"/>
    <s v="E0230423"/>
    <s v="PD023348"/>
    <s v="EMAIL COMO SERVIÇO - OFFICE  BASICO"/>
    <n v="7461.3"/>
    <d v="2026-04-01T00:00:00"/>
    <x v="0"/>
    <s v="01/2023  TA 01/2024"/>
    <s v="Dispensa Licitação 13/2023"/>
    <s v="359.00004685/2023-07 ITO"/>
    <s v="2 - FATURADO"/>
    <n v="13"/>
    <x v="0"/>
    <x v="1"/>
    <m/>
  </r>
  <r>
    <x v="5985"/>
    <s v="45.351.749/0001-11"/>
    <s v="ND-POUPATEMPO 4.0"/>
    <n v="8476"/>
    <d v="2026-06-03T00:00:00"/>
    <s v="PPT00650"/>
    <s v="PPT00650"/>
    <d v="2026-06-01T00:00:00"/>
    <n v="22861.8"/>
    <d v="2026-07-03T00:00:00"/>
    <s v="PPT00650"/>
    <s v="PP00650"/>
    <s v="IMPLANTACAO E OPERACAO DO POUPATEMPO ORLANDIA"/>
    <n v="22861.8"/>
    <d v="2026-06-01T00:00:00"/>
    <x v="0"/>
    <m/>
    <s v="PD-PRC-2022/00809"/>
    <m/>
    <s v="2 - FATURADO"/>
    <n v="0"/>
    <x v="1"/>
    <x v="14"/>
    <m/>
  </r>
  <r>
    <x v="5985"/>
    <s v="45.351.749/0001-11"/>
    <s v="NF SERVICOS"/>
    <n v="213571"/>
    <d v="2026-06-26T00:00:00"/>
    <n v="2222390"/>
    <d v="2026-06-26T00:00:00"/>
    <d v="2026-05-01T00:00:00"/>
    <n v="7837.5"/>
    <d v="2026-07-26T00:00:00"/>
    <s v="E0230423"/>
    <s v="PD023348"/>
    <s v="EMAIL COMO SERVIÇO - OFFICE  BASICO"/>
    <n v="7461.3"/>
    <d v="2026-05-01T00:00:00"/>
    <x v="0"/>
    <s v="01/2023  TA 01/2024"/>
    <s v="Dispensa Licitação 13/2023"/>
    <s v="359.00004685/2023-07 ITO"/>
    <s v="2 - FATURADO"/>
    <n v="0"/>
    <x v="1"/>
    <x v="1"/>
    <m/>
  </r>
  <r>
    <x v="5986"/>
    <s v="45.352.267/0001-86"/>
    <s v="NF SERVICOS"/>
    <n v="204526"/>
    <d v="2026-02-18T00:00:00"/>
    <n v="2113937"/>
    <d v="2026-02-18T00:00:00"/>
    <d v="2026-01-01T00:00:00"/>
    <n v="2968"/>
    <d v="2026-03-20T00:00:00"/>
    <s v="E0250086"/>
    <s v="PD025072"/>
    <s v="OFFICE BÁSICO"/>
    <n v="2825.54"/>
    <d v="2026-01-01T00:00:00"/>
    <x v="0"/>
    <s v="32/2.022"/>
    <s v="11/2.022"/>
    <s v="35900011710/2024/81-ITO"/>
    <s v="2 - FATURADO"/>
    <n v="102"/>
    <x v="6"/>
    <x v="1"/>
    <m/>
  </r>
  <r>
    <x v="5986"/>
    <s v="45.352.267/0001-86"/>
    <s v="NF SERVICOS"/>
    <n v="206351"/>
    <d v="2026-03-16T00:00:00"/>
    <n v="2150771"/>
    <d v="2026-03-16T00:00:00"/>
    <d v="2026-02-01T00:00:00"/>
    <n v="2968"/>
    <d v="2026-04-15T00:00:00"/>
    <s v="E0250086"/>
    <s v="PD025072"/>
    <s v="OFFICE BÁSICO"/>
    <n v="2825.54"/>
    <d v="2026-02-01T00:00:00"/>
    <x v="0"/>
    <s v="32/2.022"/>
    <s v="11/2.022"/>
    <s v="35900011710/2024/81-ITO"/>
    <s v="2 - FATURADO"/>
    <n v="76"/>
    <x v="7"/>
    <x v="1"/>
    <m/>
  </r>
  <r>
    <x v="5986"/>
    <s v="45.352.267/0001-86"/>
    <s v="ND-POUPATEMPO 4.0"/>
    <n v="8192"/>
    <d v="2026-04-06T00:00:00"/>
    <s v="PPT00661"/>
    <s v="PPT00661"/>
    <d v="2026-04-01T00:00:00"/>
    <n v="18583.84"/>
    <d v="2026-05-06T00:00:00"/>
    <s v="PPT00661"/>
    <s v="PP00661"/>
    <s v="IMPLANTACAO E OPERACAO DO POUPATEMPO PONTAL"/>
    <n v="18583.84"/>
    <d v="2026-04-01T00:00:00"/>
    <x v="0"/>
    <m/>
    <s v="PD-PRC-2022/01351"/>
    <m/>
    <s v="2 - FATURADO"/>
    <n v="55"/>
    <x v="3"/>
    <x v="14"/>
    <m/>
  </r>
  <r>
    <x v="5986"/>
    <s v="45.352.267/0001-86"/>
    <s v="ND-POUPATEMPO 4.0"/>
    <n v="8398"/>
    <d v="2026-05-06T00:00:00"/>
    <s v="PPT00661"/>
    <s v="PPT00661"/>
    <d v="2026-05-01T00:00:00"/>
    <n v="18583.84"/>
    <d v="2026-06-05T00:00:00"/>
    <s v="PPT00661"/>
    <s v="PP00661"/>
    <s v="IMPLANTACAO E OPERACAO DO POUPATEMPO PONTAL"/>
    <n v="18583.84"/>
    <d v="2026-05-01T00:00:00"/>
    <x v="0"/>
    <m/>
    <s v="PD-PRC-2022/01351"/>
    <m/>
    <s v="2 - FATURADO"/>
    <n v="25"/>
    <x v="0"/>
    <x v="14"/>
    <m/>
  </r>
  <r>
    <x v="5986"/>
    <s v="45.352.267/0001-86"/>
    <s v="NF SERVICOS"/>
    <n v="210341"/>
    <d v="2026-05-12T00:00:00"/>
    <n v="2175399"/>
    <d v="2026-05-12T00:00:00"/>
    <d v="2026-04-01T00:00:00"/>
    <n v="1804.32"/>
    <d v="2026-06-11T00:00:00"/>
    <s v="E0251815"/>
    <s v="PD251693"/>
    <s v="PREFEITURA CADASTRO"/>
    <n v="1717.71"/>
    <d v="2026-04-01T00:00:00"/>
    <x v="0"/>
    <s v="215/2013"/>
    <m/>
    <s v="359.00010941/2025-59 - APPS/ITO"/>
    <s v="2 - FATURADO"/>
    <n v="19"/>
    <x v="0"/>
    <x v="1"/>
    <m/>
  </r>
  <r>
    <x v="5986"/>
    <s v="45.352.267/0001-86"/>
    <s v="NF SERVICOS"/>
    <n v="210964"/>
    <d v="2026-05-18T00:00:00"/>
    <n v="2176022"/>
    <d v="2026-05-18T00:00:00"/>
    <d v="2026-04-01T00:00:00"/>
    <n v="3282"/>
    <d v="2026-06-17T00:00:00"/>
    <s v="E0260070"/>
    <s v="PD260041"/>
    <s v="PLATAFORMA COLABORATIVA I"/>
    <n v="3124.46"/>
    <d v="2026-04-01T00:00:00"/>
    <x v="0"/>
    <s v="N°62/2025"/>
    <s v="DL N°07/2.05  PR 28/2025"/>
    <s v="359.00000843/2026-94 ITO"/>
    <s v="2 - FATURADO"/>
    <n v="13"/>
    <x v="0"/>
    <x v="1"/>
    <m/>
  </r>
  <r>
    <x v="5986"/>
    <s v="45.352.267/0001-86"/>
    <s v="ND-POUPATEMPO 4.0"/>
    <n v="8466"/>
    <d v="2026-06-03T00:00:00"/>
    <s v="PPT00661"/>
    <s v="PPT00661"/>
    <d v="2026-06-01T00:00:00"/>
    <n v="18583.84"/>
    <d v="2026-07-03T00:00:00"/>
    <s v="PPT00661"/>
    <s v="PP00661"/>
    <s v="IMPLANTACAO E OPERACAO DO POUPATEMPO PONTAL"/>
    <n v="18583.84"/>
    <d v="2026-06-01T00:00:00"/>
    <x v="0"/>
    <m/>
    <s v="PD-PRC-2022/01351"/>
    <m/>
    <s v="2 - FATURADO"/>
    <n v="0"/>
    <x v="1"/>
    <x v="14"/>
    <m/>
  </r>
  <r>
    <x v="5986"/>
    <s v="45.352.267/0001-86"/>
    <s v="NF SERVICOS"/>
    <n v="212005"/>
    <d v="2026-06-10T00:00:00"/>
    <n v="2197712"/>
    <d v="2026-06-10T00:00:00"/>
    <d v="2026-05-01T00:00:00"/>
    <n v="1116.96"/>
    <d v="2026-07-10T00:00:00"/>
    <s v="E0251815"/>
    <s v="PD251693"/>
    <s v="PREFEITURA CADASTRO"/>
    <n v="1063.3499999999999"/>
    <d v="2026-05-01T00:00:00"/>
    <x v="0"/>
    <s v="215/2013"/>
    <m/>
    <s v="359.00010941/2025-59 - APPS/ITO"/>
    <s v="2 - FATURADO"/>
    <n v="0"/>
    <x v="1"/>
    <x v="1"/>
    <m/>
  </r>
  <r>
    <x v="5986"/>
    <s v="45.352.267/0001-86"/>
    <s v="NF SERVICOS"/>
    <n v="213563"/>
    <d v="2026-06-26T00:00:00"/>
    <n v="2222382"/>
    <d v="2026-06-26T00:00:00"/>
    <d v="2026-05-01T00:00:00"/>
    <n v="3282"/>
    <d v="2026-07-26T00:00:00"/>
    <s v="E0260070"/>
    <s v="PD260041"/>
    <s v="PLATAFORMA COLABORATIVA I"/>
    <n v="3124.46"/>
    <d v="2026-05-01T00:00:00"/>
    <x v="0"/>
    <s v="N°62/2025"/>
    <s v="DL N°07/2.05  PR 28/2025"/>
    <s v="359.00000843/2026-94 ITO"/>
    <s v="2 - FATURADO"/>
    <n v="0"/>
    <x v="1"/>
    <x v="1"/>
    <m/>
  </r>
  <r>
    <x v="5987"/>
    <s v="45.353.299/0001-04"/>
    <s v="ND-POUPATEMPO 4.0"/>
    <n v="6421"/>
    <d v="2025-06-04T00:00:00"/>
    <s v="PPT00653"/>
    <s v="PPT00653"/>
    <d v="2025-06-01T00:00:00"/>
    <n v="22198.18"/>
    <d v="2025-07-04T00:00:00"/>
    <s v="PPT00653"/>
    <s v="PP00653"/>
    <s v="IMPLANTACAO E OPERACAO DO POUPATEMPO GUARA"/>
    <n v="22198.18"/>
    <d v="2025-06-01T00:00:00"/>
    <x v="4"/>
    <m/>
    <s v="PD-PRC-2022/01021"/>
    <m/>
    <s v="2 - FATURADO"/>
    <n v="361"/>
    <x v="4"/>
    <x v="14"/>
    <m/>
  </r>
  <r>
    <x v="5987"/>
    <s v="45.353.299/0001-04"/>
    <s v="ND-POUPATEMPO 4.0"/>
    <n v="6558"/>
    <d v="2025-07-03T00:00:00"/>
    <s v="PPT00653"/>
    <s v="PPT00653"/>
    <d v="2025-07-01T00:00:00"/>
    <n v="22198.18"/>
    <d v="2025-08-02T00:00:00"/>
    <s v="PPT00653"/>
    <s v="PP00653"/>
    <s v="IMPLANTACAO E OPERACAO DO POUPATEMPO GUARA"/>
    <n v="22198.18"/>
    <d v="2025-07-01T00:00:00"/>
    <x v="4"/>
    <m/>
    <s v="PD-PRC-2022/01021"/>
    <m/>
    <s v="2 - FATURADO"/>
    <n v="332"/>
    <x v="4"/>
    <x v="14"/>
    <m/>
  </r>
  <r>
    <x v="5987"/>
    <s v="45.353.299/0001-04"/>
    <s v="ND-POUPATEMPO 4.0"/>
    <n v="6673"/>
    <d v="2025-08-05T00:00:00"/>
    <s v="PPT00653"/>
    <s v="PPT00653"/>
    <d v="2025-08-01T00:00:00"/>
    <n v="22198.18"/>
    <d v="2025-09-04T00:00:00"/>
    <s v="PPT00653"/>
    <s v="PP00653"/>
    <s v="IMPLANTACAO E OPERACAO DO POUPATEMPO GUARA"/>
    <n v="22198.18"/>
    <d v="2025-08-01T00:00:00"/>
    <x v="4"/>
    <m/>
    <s v="PD-PRC-2022/01021"/>
    <m/>
    <s v="2 - FATURADO"/>
    <n v="299"/>
    <x v="4"/>
    <x v="14"/>
    <m/>
  </r>
  <r>
    <x v="5987"/>
    <s v="45.353.299/0001-04"/>
    <s v="ND-POUPATEMPO 4.0"/>
    <n v="6888"/>
    <d v="2025-09-03T00:00:00"/>
    <s v="PPT00653"/>
    <s v="PPT00653"/>
    <d v="2025-09-01T00:00:00"/>
    <n v="22198.18"/>
    <d v="2025-10-03T00:00:00"/>
    <s v="PPT00653"/>
    <s v="PP00653"/>
    <s v="IMPLANTACAO E OPERACAO DO POUPATEMPO GUARA"/>
    <n v="22198.18"/>
    <d v="2025-09-01T00:00:00"/>
    <x v="4"/>
    <m/>
    <s v="PD-PRC-2022/01021"/>
    <m/>
    <s v="2 - FATURADO"/>
    <n v="270"/>
    <x v="4"/>
    <x v="14"/>
    <m/>
  </r>
  <r>
    <x v="5987"/>
    <s v="45.353.299/0001-04"/>
    <s v="ND-POUPATEMPO 4.0"/>
    <n v="7085"/>
    <d v="2025-10-06T00:00:00"/>
    <s v="PPT00653"/>
    <s v="PPT00653"/>
    <d v="2025-10-01T00:00:00"/>
    <n v="22198.18"/>
    <d v="2025-11-05T00:00:00"/>
    <s v="PPT00653"/>
    <s v="PP00653"/>
    <s v="IMPLANTACAO E OPERACAO DO POUPATEMPO GUARA"/>
    <n v="22198.18"/>
    <d v="2025-10-01T00:00:00"/>
    <x v="4"/>
    <m/>
    <s v="PD-PRC-2022/01021"/>
    <m/>
    <s v="2 - FATURADO"/>
    <n v="237"/>
    <x v="4"/>
    <x v="14"/>
    <m/>
  </r>
  <r>
    <x v="5987"/>
    <s v="45.353.299/0001-04"/>
    <s v="NF SERVICOS"/>
    <n v="198045"/>
    <d v="2025-11-13T00:00:00"/>
    <n v="2064487"/>
    <d v="2025-11-13T00:00:00"/>
    <d v="2025-10-01T00:00:00"/>
    <n v="676.2"/>
    <d v="2025-12-13T00:00:00"/>
    <s v="E0240680"/>
    <s v="PD024680"/>
    <s v="PREFEITURA CADASTRO"/>
    <n v="643.74"/>
    <d v="2025-10-01T00:00:00"/>
    <x v="21"/>
    <s v="5.318/2024"/>
    <s v="042/24"/>
    <s v="359.00006984/2024-59 - APPS\ITO"/>
    <s v="2 - FATURADO"/>
    <n v="199"/>
    <x v="4"/>
    <x v="1"/>
    <m/>
  </r>
  <r>
    <x v="5987"/>
    <s v="45.353.299/0001-04"/>
    <s v="NF SERVICOS"/>
    <n v="199539"/>
    <d v="2025-12-08T00:00:00"/>
    <n v="2084092"/>
    <d v="2025-12-08T00:00:00"/>
    <d v="2025-11-01T00:00:00"/>
    <n v="676.2"/>
    <d v="2026-01-07T00:00:00"/>
    <s v="E0240680"/>
    <s v="PD024680"/>
    <s v="PREFEITURA CADASTRO"/>
    <n v="643.74"/>
    <d v="2025-11-01T00:00:00"/>
    <x v="21"/>
    <s v="5.318/2024"/>
    <s v="042/24"/>
    <s v="359.00006984/2024-59 - APPS\ITO"/>
    <s v="2 - FATURADO"/>
    <n v="174"/>
    <x v="8"/>
    <x v="1"/>
    <m/>
  </r>
  <r>
    <x v="5987"/>
    <s v="45.353.299/0001-04"/>
    <s v="NF SERVICOS"/>
    <n v="210546"/>
    <d v="2026-05-12T00:00:00"/>
    <n v="2175604"/>
    <d v="2026-05-12T00:00:00"/>
    <d v="2026-04-01T00:00:00"/>
    <n v="676.2"/>
    <d v="2026-06-11T00:00:00"/>
    <s v="E0240680"/>
    <s v="PD024680"/>
    <s v="PREFEITURA CADASTRO"/>
    <n v="643.74"/>
    <d v="2026-04-01T00:00:00"/>
    <x v="0"/>
    <s v="5.318/2024"/>
    <s v="042/24"/>
    <s v="359.00006984/2024-59 - APPS\ITO"/>
    <s v="2 - FATURADO"/>
    <n v="19"/>
    <x v="0"/>
    <x v="1"/>
    <m/>
  </r>
  <r>
    <x v="5987"/>
    <s v="45.353.299/0001-04"/>
    <s v="NF SERVICOS DO"/>
    <n v="405038"/>
    <d v="2026-05-31T00:00:00"/>
    <n v="411675"/>
    <d v="2026-06-01T00:00:00"/>
    <m/>
    <n v="230.47"/>
    <d v="2026-06-30T00:00:00"/>
    <s v="E0250848"/>
    <s v="PD025848"/>
    <s v="Serviços de Publicidade Eletrônica"/>
    <n v="219.41"/>
    <m/>
    <x v="0"/>
    <m/>
    <m/>
    <m/>
    <s v="2 - FATURADO"/>
    <n v="1"/>
    <x v="0"/>
    <x v="0"/>
    <m/>
  </r>
  <r>
    <x v="5987"/>
    <s v="45.353.299/0001-04"/>
    <s v="NF SERVICOS"/>
    <n v="212001"/>
    <d v="2026-06-10T00:00:00"/>
    <n v="2197708"/>
    <d v="2026-06-10T00:00:00"/>
    <d v="2026-05-01T00:00:00"/>
    <n v="676.2"/>
    <d v="2026-07-10T00:00:00"/>
    <s v="E0240680"/>
    <s v="PD024680"/>
    <s v="PREFEITURA CADASTRO"/>
    <n v="643.74"/>
    <d v="2026-05-01T00:00:00"/>
    <x v="0"/>
    <s v="5.318/2024"/>
    <s v="042/24"/>
    <s v="359.00006984/2024-59 - APPS\ITO"/>
    <s v="2 - FATURADO"/>
    <n v="0"/>
    <x v="1"/>
    <x v="1"/>
    <m/>
  </r>
  <r>
    <x v="5987"/>
    <s v="45.353.299/0001-04"/>
    <s v="NF SERVICOS DO"/>
    <n v="408957"/>
    <d v="2026-06-19T00:00:00"/>
    <n v="415996"/>
    <d v="2026-06-19T00:00:00"/>
    <m/>
    <n v="230.47"/>
    <d v="2026-07-19T00:00:00"/>
    <s v="E0250848"/>
    <s v="PD025848"/>
    <s v="Serviços de Publicidade Eletrônica"/>
    <n v="219.41"/>
    <m/>
    <x v="0"/>
    <m/>
    <m/>
    <m/>
    <s v="2 - FATURADO"/>
    <n v="0"/>
    <x v="1"/>
    <x v="0"/>
    <m/>
  </r>
  <r>
    <x v="5987"/>
    <s v="45.353.299/0001-04"/>
    <s v="NF SERVICOS DO"/>
    <n v="410193"/>
    <d v="2026-06-25T00:00:00"/>
    <n v="417234"/>
    <d v="2026-06-25T00:00:00"/>
    <m/>
    <n v="276.57"/>
    <d v="2026-07-25T00:00:00"/>
    <m/>
    <m/>
    <s v="Serviços de Publicidade Eletrônica"/>
    <n v="263.29000000000002"/>
    <m/>
    <x v="0"/>
    <m/>
    <m/>
    <m/>
    <s v="2 - FATURADO"/>
    <n v="0"/>
    <x v="1"/>
    <x v="0"/>
    <m/>
  </r>
  <r>
    <x v="5987"/>
    <s v="45.353.299/0001-04"/>
    <s v="NF SERVICOS DO"/>
    <n v="411119"/>
    <d v="2026-06-30T00:00:00"/>
    <n v="418008"/>
    <d v="2026-06-30T00:00:00"/>
    <m/>
    <n v="276.57"/>
    <d v="2026-07-30T00:00:00"/>
    <s v="E0250848"/>
    <s v="PD025848"/>
    <s v="Serviços de Publicidade Eletrônica"/>
    <n v="263.29000000000002"/>
    <m/>
    <x v="0"/>
    <m/>
    <m/>
    <m/>
    <s v="2 - FATURADO"/>
    <n v="0"/>
    <x v="1"/>
    <x v="0"/>
    <m/>
  </r>
  <r>
    <x v="5987"/>
    <s v="45.353.299/0001-04"/>
    <s v="NF SERVICOS DO"/>
    <n v="411193"/>
    <d v="2026-06-30T00:00:00"/>
    <n v="417949"/>
    <d v="2026-06-30T00:00:00"/>
    <m/>
    <n v="276.57"/>
    <d v="2026-07-30T00:00:00"/>
    <s v="E0250848"/>
    <s v="PD025848"/>
    <s v="Serviços de Publicidade Eletrônica"/>
    <n v="263.29000000000002"/>
    <m/>
    <x v="0"/>
    <m/>
    <m/>
    <m/>
    <s v="2 - FATURADO"/>
    <n v="0"/>
    <x v="1"/>
    <x v="0"/>
    <m/>
  </r>
  <r>
    <x v="5988"/>
    <s v="45.353.307/0001-04"/>
    <s v="NF SERVICOS"/>
    <n v="199590"/>
    <d v="2025-12-08T00:00:00"/>
    <n v="2084143"/>
    <d v="2025-12-08T00:00:00"/>
    <d v="2025-11-01T00:00:00"/>
    <n v="644.4"/>
    <d v="2026-01-07T00:00:00"/>
    <s v="E0251263"/>
    <s v="PD251151"/>
    <s v="PREFEITURA CADASTRO"/>
    <n v="613.47"/>
    <d v="2025-11-01T00:00:00"/>
    <x v="21"/>
    <s v="010/2025"/>
    <m/>
    <s v="359.00004591/2025-91- APPS / ITO"/>
    <s v="2 - FATURADO"/>
    <n v="174"/>
    <x v="8"/>
    <x v="1"/>
    <m/>
  </r>
  <r>
    <x v="5988"/>
    <s v="45.353.307/0001-04"/>
    <s v="ND-POUPATEMPO 4.0"/>
    <n v="8331"/>
    <d v="2026-05-06T00:00:00"/>
    <s v="PPT00746"/>
    <s v="PPT00746"/>
    <d v="2026-05-01T00:00:00"/>
    <n v="16499.36"/>
    <d v="2026-06-05T00:00:00"/>
    <s v="PPT00746"/>
    <s v="PP00746"/>
    <s v="IMPLANTAÇÃO E OPERAÇÃO DO POUPATEMPO MIGUELÓPOLIS"/>
    <n v="16499.36"/>
    <d v="2026-05-01T00:00:00"/>
    <x v="0"/>
    <m/>
    <s v="PD-PRC-2022/03661"/>
    <m/>
    <s v="2 - FATURADO"/>
    <n v="25"/>
    <x v="0"/>
    <x v="14"/>
    <m/>
  </r>
  <r>
    <x v="5988"/>
    <s v="45.353.307/0001-04"/>
    <s v="ND-POUPATEMPO 4.0"/>
    <n v="8429"/>
    <d v="2026-06-03T00:00:00"/>
    <s v="PPT00746"/>
    <s v="PPT00746"/>
    <d v="2026-06-01T00:00:00"/>
    <n v="16499.36"/>
    <d v="2026-07-03T00:00:00"/>
    <s v="PPT00746"/>
    <s v="PP00746"/>
    <s v="IMPLANTAÇÃO E OPERAÇÃO DO POUPATEMPO MIGUELÓPOLIS"/>
    <n v="16499.36"/>
    <d v="2026-06-01T00:00:00"/>
    <x v="0"/>
    <m/>
    <s v="PD-PRC-2022/03661"/>
    <m/>
    <s v="2 - FATURADO"/>
    <n v="0"/>
    <x v="1"/>
    <x v="14"/>
    <m/>
  </r>
  <r>
    <x v="5988"/>
    <s v="45.353.307/0001-04"/>
    <s v="NF SERVICOS"/>
    <n v="212017"/>
    <d v="2026-06-10T00:00:00"/>
    <n v="2197724"/>
    <d v="2026-06-10T00:00:00"/>
    <d v="2026-05-01T00:00:00"/>
    <n v="644.4"/>
    <d v="2026-07-10T00:00:00"/>
    <s v="E0251263"/>
    <s v="PD251151"/>
    <s v="PREFEITURA CADASTRO"/>
    <n v="613.47"/>
    <d v="2026-05-01T00:00:00"/>
    <x v="0"/>
    <s v="010/2025"/>
    <m/>
    <s v="359.00004591/2025-91- APPS / ITO"/>
    <s v="2 - FATURADO"/>
    <n v="0"/>
    <x v="1"/>
    <x v="1"/>
    <m/>
  </r>
  <r>
    <x v="5989"/>
    <s v="45.353.315/0001-50"/>
    <s v="NF SERVICOS DO"/>
    <n v="401690"/>
    <d v="2026-05-14T00:00:00"/>
    <n v="408473"/>
    <d v="2026-05-14T00:00:00"/>
    <m/>
    <n v="460.95"/>
    <d v="2026-06-13T00:00:00"/>
    <s v="E0230832"/>
    <s v="PD023832"/>
    <s v="Serviços de Publicidade Eletrônica"/>
    <n v="438.82"/>
    <m/>
    <x v="0"/>
    <m/>
    <m/>
    <m/>
    <s v="2 - FATURADO"/>
    <n v="17"/>
    <x v="0"/>
    <x v="0"/>
    <m/>
  </r>
  <r>
    <x v="5989"/>
    <s v="45.353.315/0001-50"/>
    <s v="NF SERVICOS DO"/>
    <n v="403982"/>
    <d v="2026-05-26T00:00:00"/>
    <n v="410896"/>
    <d v="2026-05-26T00:00:00"/>
    <m/>
    <n v="414.85"/>
    <d v="2026-06-25T00:00:00"/>
    <s v="E0230832"/>
    <s v="PD023832"/>
    <s v="Serviços de Publicidade Eletrônica"/>
    <n v="394.94"/>
    <m/>
    <x v="0"/>
    <m/>
    <m/>
    <m/>
    <s v="2 - FATURADO"/>
    <n v="5"/>
    <x v="0"/>
    <x v="0"/>
    <m/>
  </r>
  <r>
    <x v="5989"/>
    <s v="45.353.315/0001-50"/>
    <s v="NF SERVICOS DO"/>
    <n v="406674"/>
    <d v="2026-06-09T00:00:00"/>
    <n v="413795"/>
    <d v="2026-06-09T00:00:00"/>
    <m/>
    <n v="460.95"/>
    <d v="2026-07-09T00:00:00"/>
    <s v="E0230832"/>
    <s v="PD023832"/>
    <s v="Serviços de Publicidade Eletrônica"/>
    <n v="438.82"/>
    <m/>
    <x v="0"/>
    <m/>
    <m/>
    <m/>
    <s v="2 - FATURADO"/>
    <n v="0"/>
    <x v="1"/>
    <x v="0"/>
    <m/>
  </r>
  <r>
    <x v="5989"/>
    <s v="45.353.315/0001-50"/>
    <s v="NF SERVICOS DO"/>
    <n v="407405"/>
    <d v="2026-06-11T00:00:00"/>
    <n v="414200"/>
    <d v="2026-06-11T00:00:00"/>
    <m/>
    <n v="507.04"/>
    <d v="2026-07-11T00:00:00"/>
    <s v="E0230832"/>
    <s v="PD023832"/>
    <s v="Serviços de Publicidade Eletrônica"/>
    <n v="482.7"/>
    <m/>
    <x v="0"/>
    <m/>
    <m/>
    <m/>
    <s v="2 - FATURADO"/>
    <n v="0"/>
    <x v="1"/>
    <x v="0"/>
    <m/>
  </r>
  <r>
    <x v="5989"/>
    <s v="45.353.315/0001-50"/>
    <s v="NF SERVICOS DO"/>
    <n v="407859"/>
    <d v="2026-06-15T00:00:00"/>
    <n v="414801"/>
    <d v="2026-06-15T00:00:00"/>
    <m/>
    <n v="460.95"/>
    <d v="2026-07-15T00:00:00"/>
    <s v="E0230832"/>
    <s v="PD023832"/>
    <s v="Serviços de Publicidade Eletrônica"/>
    <n v="438.82"/>
    <m/>
    <x v="0"/>
    <m/>
    <m/>
    <m/>
    <s v="2 - FATURADO"/>
    <n v="0"/>
    <x v="1"/>
    <x v="0"/>
    <m/>
  </r>
  <r>
    <x v="5989"/>
    <s v="45.353.315/0001-50"/>
    <s v="NF SERVICOS DO"/>
    <n v="408385"/>
    <d v="2026-06-17T00:00:00"/>
    <n v="415430"/>
    <d v="2026-06-17T00:00:00"/>
    <m/>
    <n v="507.04"/>
    <d v="2026-07-17T00:00:00"/>
    <s v="E0230832"/>
    <s v="PD023832"/>
    <s v="Serviços de Publicidade Eletrônica"/>
    <n v="482.7"/>
    <m/>
    <x v="0"/>
    <m/>
    <m/>
    <m/>
    <s v="2 - FATURADO"/>
    <n v="0"/>
    <x v="1"/>
    <x v="0"/>
    <m/>
  </r>
  <r>
    <x v="5989"/>
    <s v="45.353.315/0001-50"/>
    <s v="NF SERVICOS DO"/>
    <n v="409806"/>
    <d v="2026-06-23T00:00:00"/>
    <n v="416721"/>
    <d v="2026-06-24T00:00:00"/>
    <m/>
    <n v="414.85"/>
    <d v="2026-07-24T00:00:00"/>
    <s v="E0230832"/>
    <s v="PD023832"/>
    <s v="Serviços de Publicidade Eletrônica"/>
    <n v="394.94"/>
    <m/>
    <x v="0"/>
    <m/>
    <m/>
    <m/>
    <s v="2 - FATURADO"/>
    <n v="0"/>
    <x v="1"/>
    <x v="0"/>
    <m/>
  </r>
  <r>
    <x v="5990"/>
    <s v="45.355.575/0001-65"/>
    <s v="ND-POUPATEMPO 4.0"/>
    <n v="8580"/>
    <d v="2026-06-03T00:00:00"/>
    <s v="PPT00560"/>
    <s v="PPT00560"/>
    <d v="2026-06-01T00:00:00"/>
    <n v="23806.11"/>
    <d v="2026-07-03T00:00:00"/>
    <s v="PPT00560"/>
    <s v="PP00560"/>
    <s v="IMPLANTACAO E OPERACAO DO POUPATEMPO IBATE"/>
    <n v="23806.11"/>
    <d v="2026-06-01T00:00:00"/>
    <x v="0"/>
    <m/>
    <s v="PD-PRC-2021/00852"/>
    <m/>
    <s v="2 - FATURADO"/>
    <n v="0"/>
    <x v="1"/>
    <x v="14"/>
    <m/>
  </r>
  <r>
    <x v="5990"/>
    <s v="45.355.575/0001-65"/>
    <s v="NF SERVICOS"/>
    <n v="212068"/>
    <d v="2026-06-10T00:00:00"/>
    <n v="2197775"/>
    <d v="2026-06-10T00:00:00"/>
    <d v="2026-05-01T00:00:00"/>
    <n v="679.2"/>
    <d v="2026-07-10T00:00:00"/>
    <s v="E0240690"/>
    <s v="PD024690"/>
    <s v="PREFEITURA CADASTRO"/>
    <n v="646.6"/>
    <d v="2026-05-01T00:00:00"/>
    <x v="0"/>
    <s v="373/2024"/>
    <s v="3019/2024"/>
    <s v="359.00007903/2024-38 APPS\ITO"/>
    <s v="2 - FATURADO"/>
    <n v="0"/>
    <x v="1"/>
    <x v="1"/>
    <m/>
  </r>
  <r>
    <x v="5991"/>
    <s v="45.358.249/0001-01"/>
    <s v="NF SERVICOS"/>
    <n v="212153"/>
    <d v="2026-06-10T00:00:00"/>
    <n v="2197860"/>
    <d v="2026-06-11T00:00:00"/>
    <d v="2026-05-01T00:00:00"/>
    <n v="51711"/>
    <d v="2026-07-10T00:00:00"/>
    <s v="E0251892"/>
    <s v="PD251737"/>
    <s v="PREFEITURA CADASTRO"/>
    <n v="49228.87"/>
    <d v="2026-05-01T00:00:00"/>
    <x v="0"/>
    <s v="33692-2025"/>
    <m/>
    <s v="359.00011543/2025-50 - APPS/ITO"/>
    <s v="2 - FATURADO"/>
    <n v="0"/>
    <x v="1"/>
    <x v="1"/>
    <m/>
  </r>
  <r>
    <x v="5991"/>
    <s v="45.358.249/0001-01"/>
    <s v="NF SERVICOS DO"/>
    <n v="407504"/>
    <d v="2026-06-12T00:00:00"/>
    <n v="414530"/>
    <d v="2026-06-12T00:00:00"/>
    <m/>
    <n v="368.76"/>
    <d v="2026-07-12T00:00:00"/>
    <s v="E0240910"/>
    <s v="PD024910"/>
    <s v="Serviços de Publicidade Eletrônica"/>
    <n v="351.06"/>
    <m/>
    <x v="0"/>
    <m/>
    <m/>
    <m/>
    <s v="2 - FATURADO"/>
    <n v="0"/>
    <x v="1"/>
    <x v="0"/>
    <m/>
  </r>
  <r>
    <x v="5991"/>
    <s v="45.358.249/0001-01"/>
    <s v="NF SERVICOS DO"/>
    <n v="407505"/>
    <d v="2026-06-12T00:00:00"/>
    <n v="414516"/>
    <d v="2026-06-12T00:00:00"/>
    <m/>
    <n v="368.76"/>
    <d v="2026-07-12T00:00:00"/>
    <s v="E0240910"/>
    <s v="PD024910"/>
    <s v="Serviços de Publicidade Eletrônica"/>
    <n v="351.06"/>
    <m/>
    <x v="0"/>
    <m/>
    <m/>
    <m/>
    <s v="2 - FATURADO"/>
    <n v="0"/>
    <x v="1"/>
    <x v="0"/>
    <m/>
  </r>
  <r>
    <x v="5991"/>
    <s v="45.358.249/0001-01"/>
    <s v="NF SERVICOS DO"/>
    <n v="407737"/>
    <d v="2026-06-12T00:00:00"/>
    <n v="414549"/>
    <d v="2026-06-12T00:00:00"/>
    <m/>
    <n v="295.01"/>
    <d v="2026-07-12T00:00:00"/>
    <s v="E0240910"/>
    <s v="PD024910"/>
    <s v="Serviços de Publicidade Eletrônica"/>
    <n v="280.85000000000002"/>
    <m/>
    <x v="0"/>
    <m/>
    <m/>
    <m/>
    <s v="2 - FATURADO"/>
    <n v="0"/>
    <x v="1"/>
    <x v="0"/>
    <m/>
  </r>
  <r>
    <x v="5991"/>
    <s v="45.358.249/0001-01"/>
    <s v="NF SERVICOS DO"/>
    <n v="407756"/>
    <d v="2026-06-15T00:00:00"/>
    <n v="414807"/>
    <d v="2026-06-15T00:00:00"/>
    <m/>
    <n v="442.51"/>
    <d v="2026-07-15T00:00:00"/>
    <s v="E0240910"/>
    <s v="PD024910"/>
    <s v="Serviços de Publicidade Eletrônica"/>
    <n v="421.27"/>
    <m/>
    <x v="0"/>
    <m/>
    <m/>
    <m/>
    <s v="2 - FATURADO"/>
    <n v="0"/>
    <x v="1"/>
    <x v="0"/>
    <m/>
  </r>
  <r>
    <x v="5991"/>
    <s v="45.358.249/0001-01"/>
    <s v="NF SERVICOS DO"/>
    <n v="407784"/>
    <d v="2026-06-15T00:00:00"/>
    <n v="414671"/>
    <d v="2026-06-15T00:00:00"/>
    <m/>
    <n v="368.76"/>
    <d v="2026-07-15T00:00:00"/>
    <s v="E0240910"/>
    <s v="PD024910"/>
    <s v="Serviços de Publicidade Eletrônica"/>
    <n v="351.06"/>
    <m/>
    <x v="0"/>
    <m/>
    <m/>
    <m/>
    <s v="2 - FATURADO"/>
    <n v="0"/>
    <x v="1"/>
    <x v="0"/>
    <m/>
  </r>
  <r>
    <x v="5991"/>
    <s v="45.358.249/0001-01"/>
    <s v="NF SERVICOS DO"/>
    <n v="407798"/>
    <d v="2026-06-15T00:00:00"/>
    <n v="414773"/>
    <d v="2026-06-15T00:00:00"/>
    <m/>
    <n v="368.76"/>
    <d v="2026-07-15T00:00:00"/>
    <s v="E0240910"/>
    <s v="PD024910"/>
    <s v="Serviços de Publicidade Eletrônica"/>
    <n v="351.06"/>
    <m/>
    <x v="0"/>
    <m/>
    <m/>
    <m/>
    <s v="2 - FATURADO"/>
    <n v="0"/>
    <x v="1"/>
    <x v="0"/>
    <m/>
  </r>
  <r>
    <x v="5991"/>
    <s v="45.358.249/0001-01"/>
    <s v="NF SERVICOS DO"/>
    <n v="407839"/>
    <d v="2026-06-15T00:00:00"/>
    <n v="414827"/>
    <d v="2026-06-15T00:00:00"/>
    <m/>
    <n v="295.01"/>
    <d v="2026-07-15T00:00:00"/>
    <s v="E0240910"/>
    <s v="PD024910"/>
    <s v="Serviços de Publicidade Eletrônica"/>
    <n v="280.85000000000002"/>
    <m/>
    <x v="0"/>
    <m/>
    <m/>
    <m/>
    <s v="2 - FATURADO"/>
    <n v="0"/>
    <x v="1"/>
    <x v="0"/>
    <m/>
  </r>
  <r>
    <x v="5991"/>
    <s v="45.358.249/0001-01"/>
    <s v="NF SERVICOS DO"/>
    <n v="408053"/>
    <d v="2026-06-15T00:00:00"/>
    <n v="414692"/>
    <d v="2026-06-15T00:00:00"/>
    <m/>
    <n v="368.76"/>
    <d v="2026-07-15T00:00:00"/>
    <s v="E0240910"/>
    <s v="PD024910"/>
    <s v="Serviços de Publicidade Eletrônica"/>
    <n v="351.06"/>
    <m/>
    <x v="0"/>
    <m/>
    <m/>
    <m/>
    <s v="2 - FATURADO"/>
    <n v="0"/>
    <x v="1"/>
    <x v="0"/>
    <m/>
  </r>
  <r>
    <x v="5991"/>
    <s v="45.358.249/0001-01"/>
    <s v="NF SERVICOS DO"/>
    <n v="408152"/>
    <d v="2026-06-16T00:00:00"/>
    <n v="415225"/>
    <d v="2026-06-16T00:00:00"/>
    <m/>
    <n v="442.51"/>
    <d v="2026-07-16T00:00:00"/>
    <s v="E0240910"/>
    <s v="PD024910"/>
    <s v="Serviços de Publicidade Eletrônica"/>
    <n v="421.27"/>
    <m/>
    <x v="0"/>
    <m/>
    <m/>
    <m/>
    <s v="2 - FATURADO"/>
    <n v="0"/>
    <x v="1"/>
    <x v="0"/>
    <m/>
  </r>
  <r>
    <x v="5991"/>
    <s v="45.358.249/0001-01"/>
    <s v="NF SERVICOS DO"/>
    <n v="408168"/>
    <d v="2026-06-16T00:00:00"/>
    <n v="415206"/>
    <d v="2026-06-16T00:00:00"/>
    <m/>
    <n v="442.51"/>
    <d v="2026-07-16T00:00:00"/>
    <s v="E0240910"/>
    <s v="PD024910"/>
    <s v="Serviços de Publicidade Eletrônica"/>
    <n v="421.27"/>
    <m/>
    <x v="0"/>
    <m/>
    <m/>
    <m/>
    <s v="2 - FATURADO"/>
    <n v="0"/>
    <x v="1"/>
    <x v="0"/>
    <m/>
  </r>
  <r>
    <x v="5991"/>
    <s v="45.358.249/0001-01"/>
    <s v="NF SERVICOS DO"/>
    <n v="408175"/>
    <d v="2026-06-16T00:00:00"/>
    <n v="415167"/>
    <d v="2026-06-16T00:00:00"/>
    <m/>
    <n v="368.76"/>
    <d v="2026-07-16T00:00:00"/>
    <s v="E0240910"/>
    <s v="PD024910"/>
    <s v="Serviços de Publicidade Eletrônica"/>
    <n v="351.06"/>
    <m/>
    <x v="0"/>
    <m/>
    <m/>
    <m/>
    <s v="2 - FATURADO"/>
    <n v="0"/>
    <x v="1"/>
    <x v="0"/>
    <m/>
  </r>
  <r>
    <x v="5991"/>
    <s v="45.358.249/0001-01"/>
    <s v="NF SERVICOS DO"/>
    <n v="408184"/>
    <d v="2026-06-16T00:00:00"/>
    <n v="415062"/>
    <d v="2026-06-16T00:00:00"/>
    <m/>
    <n v="516.26"/>
    <d v="2026-07-16T00:00:00"/>
    <s v="E0240910"/>
    <s v="PD024910"/>
    <s v="Serviços de Publicidade Eletrônica"/>
    <n v="491.48"/>
    <m/>
    <x v="0"/>
    <m/>
    <m/>
    <m/>
    <s v="2 - FATURADO"/>
    <n v="0"/>
    <x v="1"/>
    <x v="0"/>
    <m/>
  </r>
  <r>
    <x v="5991"/>
    <s v="45.358.249/0001-01"/>
    <s v="NF SERVICOS DO"/>
    <n v="408289"/>
    <d v="2026-06-16T00:00:00"/>
    <n v="414993"/>
    <d v="2026-06-16T00:00:00"/>
    <m/>
    <n v="442.51"/>
    <d v="2026-07-16T00:00:00"/>
    <s v="E0240910"/>
    <s v="PD024910"/>
    <s v="Serviços de Publicidade Eletrônica"/>
    <n v="421.27"/>
    <m/>
    <x v="0"/>
    <m/>
    <m/>
    <m/>
    <s v="2 - FATURADO"/>
    <n v="0"/>
    <x v="1"/>
    <x v="0"/>
    <m/>
  </r>
  <r>
    <x v="5991"/>
    <s v="45.358.249/0001-01"/>
    <s v="NF SERVICOS DO"/>
    <n v="408320"/>
    <d v="2026-06-16T00:00:00"/>
    <n v="415231"/>
    <d v="2026-06-16T00:00:00"/>
    <m/>
    <n v="221.26"/>
    <d v="2026-07-16T00:00:00"/>
    <s v="E0240910"/>
    <s v="PD024910"/>
    <s v="Serviços de Publicidade Eletrônica"/>
    <n v="210.64"/>
    <m/>
    <x v="0"/>
    <m/>
    <m/>
    <m/>
    <s v="2 - FATURADO"/>
    <n v="0"/>
    <x v="1"/>
    <x v="0"/>
    <m/>
  </r>
  <r>
    <x v="5991"/>
    <s v="45.358.249/0001-01"/>
    <s v="NF SERVICOS DO"/>
    <n v="408750"/>
    <d v="2026-06-18T00:00:00"/>
    <n v="415568"/>
    <d v="2026-06-18T00:00:00"/>
    <m/>
    <n v="295.01"/>
    <d v="2026-07-18T00:00:00"/>
    <s v="E0240910"/>
    <s v="PD024910"/>
    <s v="Serviços de Publicidade Eletrônica"/>
    <n v="280.85000000000002"/>
    <m/>
    <x v="0"/>
    <m/>
    <m/>
    <m/>
    <s v="2 - FATURADO"/>
    <n v="0"/>
    <x v="1"/>
    <x v="0"/>
    <m/>
  </r>
  <r>
    <x v="5991"/>
    <s v="45.358.249/0001-01"/>
    <s v="NF SERVICOS DO"/>
    <n v="408986"/>
    <d v="2026-06-19T00:00:00"/>
    <n v="415960"/>
    <d v="2026-06-19T00:00:00"/>
    <m/>
    <n v="516.26"/>
    <d v="2026-07-19T00:00:00"/>
    <s v="E0240910"/>
    <s v="PD024910"/>
    <s v="Serviços de Publicidade Eletrônica"/>
    <n v="491.48"/>
    <m/>
    <x v="0"/>
    <m/>
    <m/>
    <m/>
    <s v="2 - FATURADO"/>
    <n v="0"/>
    <x v="1"/>
    <x v="0"/>
    <m/>
  </r>
  <r>
    <x v="5991"/>
    <s v="45.358.249/0001-01"/>
    <s v="NF SERVICOS DO"/>
    <n v="409027"/>
    <d v="2026-06-19T00:00:00"/>
    <n v="416094"/>
    <d v="2026-06-19T00:00:00"/>
    <m/>
    <n v="295.01"/>
    <d v="2026-07-19T00:00:00"/>
    <s v="E0240910"/>
    <s v="PD024910"/>
    <s v="Serviços de Publicidade Eletrônica"/>
    <n v="280.85000000000002"/>
    <m/>
    <x v="0"/>
    <m/>
    <m/>
    <m/>
    <s v="2 - FATURADO"/>
    <n v="0"/>
    <x v="1"/>
    <x v="0"/>
    <m/>
  </r>
  <r>
    <x v="5991"/>
    <s v="45.358.249/0001-01"/>
    <s v="NF SERVICOS DO"/>
    <n v="409172"/>
    <d v="2026-06-19T00:00:00"/>
    <n v="416086"/>
    <d v="2026-06-19T00:00:00"/>
    <m/>
    <n v="442.51"/>
    <d v="2026-07-19T00:00:00"/>
    <s v="E0240910"/>
    <s v="PD024910"/>
    <s v="Serviços de Publicidade Eletrônica"/>
    <n v="421.27"/>
    <m/>
    <x v="0"/>
    <m/>
    <m/>
    <m/>
    <s v="2 - FATURADO"/>
    <n v="0"/>
    <x v="1"/>
    <x v="0"/>
    <m/>
  </r>
  <r>
    <x v="5991"/>
    <s v="45.358.249/0001-01"/>
    <s v="NF SERVICOS DO"/>
    <n v="409339"/>
    <d v="2026-06-22T00:00:00"/>
    <n v="416417"/>
    <d v="2026-06-23T00:00:00"/>
    <m/>
    <n v="368.76"/>
    <d v="2026-07-23T00:00:00"/>
    <s v="E0240910"/>
    <s v="PD024910"/>
    <s v="Serviços de Publicidade Eletrônica"/>
    <n v="351.06"/>
    <m/>
    <x v="0"/>
    <m/>
    <m/>
    <m/>
    <s v="2 - FATURADO"/>
    <n v="0"/>
    <x v="1"/>
    <x v="0"/>
    <m/>
  </r>
  <r>
    <x v="5991"/>
    <s v="45.358.249/0001-01"/>
    <s v="NF SERVICOS DO"/>
    <n v="409410"/>
    <d v="2026-06-22T00:00:00"/>
    <n v="416353"/>
    <d v="2026-06-23T00:00:00"/>
    <m/>
    <n v="295.01"/>
    <d v="2026-07-23T00:00:00"/>
    <s v="E0240910"/>
    <s v="PD024910"/>
    <s v="Serviços de Publicidade Eletrônica"/>
    <n v="280.85000000000002"/>
    <m/>
    <x v="0"/>
    <m/>
    <m/>
    <m/>
    <s v="2 - FATURADO"/>
    <n v="0"/>
    <x v="1"/>
    <x v="0"/>
    <m/>
  </r>
  <r>
    <x v="5991"/>
    <s v="45.358.249/0001-01"/>
    <s v="NF SERVICOS DO"/>
    <n v="409542"/>
    <d v="2026-06-22T00:00:00"/>
    <n v="416416"/>
    <d v="2026-06-23T00:00:00"/>
    <m/>
    <n v="516.26"/>
    <d v="2026-07-23T00:00:00"/>
    <s v="E0240910"/>
    <s v="PD024910"/>
    <s v="Serviços de Publicidade Eletrônica"/>
    <n v="491.48"/>
    <m/>
    <x v="0"/>
    <m/>
    <m/>
    <m/>
    <s v="2 - FATURADO"/>
    <n v="0"/>
    <x v="1"/>
    <x v="0"/>
    <m/>
  </r>
  <r>
    <x v="5991"/>
    <s v="45.358.249/0001-01"/>
    <s v="NF SERVICOS DO"/>
    <n v="409660"/>
    <d v="2026-06-23T00:00:00"/>
    <n v="416564"/>
    <d v="2026-06-24T00:00:00"/>
    <m/>
    <n v="368.76"/>
    <d v="2026-07-24T00:00:00"/>
    <s v="E0240910"/>
    <s v="PD024910"/>
    <s v="Serviços de Publicidade Eletrônica"/>
    <n v="351.06"/>
    <m/>
    <x v="0"/>
    <m/>
    <m/>
    <m/>
    <s v="2 - FATURADO"/>
    <n v="0"/>
    <x v="1"/>
    <x v="0"/>
    <m/>
  </r>
  <r>
    <x v="5991"/>
    <s v="45.358.249/0001-01"/>
    <s v="NF SERVICOS DO"/>
    <n v="409768"/>
    <d v="2026-06-23T00:00:00"/>
    <n v="416753"/>
    <d v="2026-06-24T00:00:00"/>
    <m/>
    <n v="368.76"/>
    <d v="2026-07-24T00:00:00"/>
    <s v="E0240910"/>
    <s v="PD024910"/>
    <s v="Serviços de Publicidade Eletrônica"/>
    <n v="351.06"/>
    <m/>
    <x v="0"/>
    <m/>
    <m/>
    <m/>
    <s v="2 - FATURADO"/>
    <n v="0"/>
    <x v="1"/>
    <x v="0"/>
    <m/>
  </r>
  <r>
    <x v="5991"/>
    <s v="45.358.249/0001-01"/>
    <s v="NF SERVICOS DO"/>
    <n v="409906"/>
    <d v="2026-06-24T00:00:00"/>
    <n v="416832"/>
    <d v="2026-06-24T00:00:00"/>
    <m/>
    <n v="368.76"/>
    <d v="2026-07-24T00:00:00"/>
    <s v="E0240910"/>
    <s v="PD024910"/>
    <s v="Serviços de Publicidade Eletrônica"/>
    <n v="351.06"/>
    <m/>
    <x v="0"/>
    <m/>
    <m/>
    <m/>
    <s v="2 - FATURADO"/>
    <n v="0"/>
    <x v="1"/>
    <x v="0"/>
    <m/>
  </r>
  <r>
    <x v="5991"/>
    <s v="45.358.249/0001-01"/>
    <s v="NF SERVICOS DO"/>
    <n v="410845"/>
    <d v="2026-06-29T00:00:00"/>
    <n v="417903"/>
    <d v="2026-06-29T00:00:00"/>
    <m/>
    <n v="295.01"/>
    <d v="2026-07-29T00:00:00"/>
    <s v="E0240910"/>
    <s v="PD024910"/>
    <s v="Serviços de Publicidade Eletrônica"/>
    <n v="280.85000000000002"/>
    <m/>
    <x v="0"/>
    <m/>
    <m/>
    <m/>
    <s v="2 - FATURADO"/>
    <n v="0"/>
    <x v="1"/>
    <x v="0"/>
    <m/>
  </r>
  <r>
    <x v="5991"/>
    <s v="45.358.249/0001-01"/>
    <s v="NF SERVICOS DO"/>
    <n v="410916"/>
    <d v="2026-06-29T00:00:00"/>
    <n v="417706"/>
    <d v="2026-06-29T00:00:00"/>
    <m/>
    <n v="295.01"/>
    <d v="2026-07-29T00:00:00"/>
    <s v="E0240910"/>
    <s v="PD024910"/>
    <s v="Serviços de Publicidade Eletrônica"/>
    <n v="280.85000000000002"/>
    <m/>
    <x v="0"/>
    <m/>
    <m/>
    <m/>
    <s v="2 - FATURADO"/>
    <n v="0"/>
    <x v="1"/>
    <x v="0"/>
    <m/>
  </r>
  <r>
    <x v="5991"/>
    <s v="45.358.249/0001-01"/>
    <s v="NF SERVICOS DO"/>
    <n v="410987"/>
    <d v="2026-06-29T00:00:00"/>
    <n v="417853"/>
    <d v="2026-06-29T00:00:00"/>
    <m/>
    <n v="221.26"/>
    <d v="2026-07-29T00:00:00"/>
    <s v="E0240910"/>
    <s v="PD024910"/>
    <s v="Serviços de Publicidade Eletrônica"/>
    <n v="210.64"/>
    <m/>
    <x v="0"/>
    <m/>
    <m/>
    <m/>
    <s v="2 - FATURADO"/>
    <n v="0"/>
    <x v="1"/>
    <x v="0"/>
    <m/>
  </r>
  <r>
    <x v="5991"/>
    <s v="45.358.249/0001-01"/>
    <s v="NF SERVICOS DO"/>
    <n v="411005"/>
    <d v="2026-06-29T00:00:00"/>
    <n v="417827"/>
    <d v="2026-06-29T00:00:00"/>
    <m/>
    <n v="442.51"/>
    <d v="2026-07-29T00:00:00"/>
    <s v="E0240910"/>
    <s v="PD024910"/>
    <s v="Serviços de Publicidade Eletrônica"/>
    <n v="421.27"/>
    <m/>
    <x v="0"/>
    <m/>
    <m/>
    <m/>
    <s v="2 - FATURADO"/>
    <n v="0"/>
    <x v="1"/>
    <x v="0"/>
    <m/>
  </r>
  <r>
    <x v="5992"/>
    <s v="45.359.973/0001-50"/>
    <s v="NF SERVICOS DO"/>
    <n v="405693"/>
    <d v="2026-06-01T00:00:00"/>
    <n v="412613"/>
    <d v="2026-06-03T00:00:00"/>
    <m/>
    <n v="276.57"/>
    <d v="2026-07-01T00:00:00"/>
    <s v="E0240921"/>
    <s v="PD024921"/>
    <s v="Serviços de Publicidade Eletrônica"/>
    <n v="263.29000000000002"/>
    <m/>
    <x v="0"/>
    <m/>
    <m/>
    <m/>
    <s v="2 - FATURADO"/>
    <n v="0"/>
    <x v="1"/>
    <x v="0"/>
    <m/>
  </r>
  <r>
    <x v="5992"/>
    <s v="45.359.973/0001-50"/>
    <s v="NF SERVICOS DO"/>
    <n v="408350"/>
    <d v="2026-06-17T00:00:00"/>
    <n v="415266"/>
    <d v="2026-06-17T00:00:00"/>
    <m/>
    <n v="460.95"/>
    <d v="2026-07-17T00:00:00"/>
    <s v="E0240921"/>
    <s v="PD024921"/>
    <s v="Serviços de Publicidade Eletrônica"/>
    <n v="438.82"/>
    <m/>
    <x v="0"/>
    <m/>
    <m/>
    <m/>
    <s v="2 - FATURADO"/>
    <n v="0"/>
    <x v="1"/>
    <x v="0"/>
    <m/>
  </r>
  <r>
    <x v="5992"/>
    <s v="45.359.973/0001-50"/>
    <s v="NF SERVICOS DO"/>
    <n v="409119"/>
    <d v="2026-06-19T00:00:00"/>
    <n v="416152"/>
    <d v="2026-06-19T00:00:00"/>
    <m/>
    <n v="460.95"/>
    <d v="2026-07-19T00:00:00"/>
    <s v="E0240921"/>
    <s v="PD024921"/>
    <s v="Serviços de Publicidade Eletrônica"/>
    <n v="438.82"/>
    <m/>
    <x v="0"/>
    <m/>
    <m/>
    <m/>
    <s v="2 - FATURADO"/>
    <n v="0"/>
    <x v="1"/>
    <x v="0"/>
    <m/>
  </r>
  <r>
    <x v="5992"/>
    <s v="45.359.973/0001-50"/>
    <s v="NF SERVICOS DO"/>
    <n v="409121"/>
    <d v="2026-06-19T00:00:00"/>
    <n v="415984"/>
    <d v="2026-06-19T00:00:00"/>
    <m/>
    <n v="368.76"/>
    <d v="2026-07-19T00:00:00"/>
    <s v="E0240921"/>
    <s v="PD024921"/>
    <s v="Serviços de Publicidade Eletrônica"/>
    <n v="351.06"/>
    <m/>
    <x v="0"/>
    <m/>
    <m/>
    <m/>
    <s v="2 - FATURADO"/>
    <n v="0"/>
    <x v="1"/>
    <x v="0"/>
    <m/>
  </r>
  <r>
    <x v="5992"/>
    <s v="45.359.973/0001-50"/>
    <s v="NF SERVICOS DO"/>
    <n v="409310"/>
    <d v="2026-06-22T00:00:00"/>
    <n v="416442"/>
    <d v="2026-06-23T00:00:00"/>
    <m/>
    <n v="368.76"/>
    <d v="2026-07-23T00:00:00"/>
    <s v="E0240921"/>
    <s v="PD024921"/>
    <s v="Serviços de Publicidade Eletrônica"/>
    <n v="351.06"/>
    <m/>
    <x v="0"/>
    <m/>
    <m/>
    <m/>
    <s v="2 - FATURADO"/>
    <n v="0"/>
    <x v="1"/>
    <x v="0"/>
    <m/>
  </r>
  <r>
    <x v="5992"/>
    <s v="45.359.973/0001-50"/>
    <s v="NF SERVICOS DO"/>
    <n v="409503"/>
    <d v="2026-06-22T00:00:00"/>
    <n v="416294"/>
    <d v="2026-06-23T00:00:00"/>
    <m/>
    <n v="368.76"/>
    <d v="2026-07-23T00:00:00"/>
    <s v="E0240921"/>
    <s v="PD024921"/>
    <s v="Serviços de Publicidade Eletrônica"/>
    <n v="351.06"/>
    <m/>
    <x v="0"/>
    <m/>
    <m/>
    <m/>
    <s v="2 - FATURADO"/>
    <n v="0"/>
    <x v="1"/>
    <x v="0"/>
    <m/>
  </r>
  <r>
    <x v="5992"/>
    <s v="45.359.973/0001-50"/>
    <s v="NF SERVICOS DO"/>
    <n v="409551"/>
    <d v="2026-06-22T00:00:00"/>
    <n v="416166"/>
    <d v="2026-06-23T00:00:00"/>
    <m/>
    <n v="368.76"/>
    <d v="2026-07-23T00:00:00"/>
    <s v="E0240921"/>
    <s v="PD024921"/>
    <s v="Serviços de Publicidade Eletrônica"/>
    <n v="351.06"/>
    <m/>
    <x v="0"/>
    <m/>
    <m/>
    <m/>
    <s v="2 - FATURADO"/>
    <n v="0"/>
    <x v="1"/>
    <x v="0"/>
    <m/>
  </r>
  <r>
    <x v="5992"/>
    <s v="45.359.973/0001-50"/>
    <s v="NF SERVICOS DO"/>
    <n v="410750"/>
    <d v="2026-06-29T00:00:00"/>
    <n v="417709"/>
    <d v="2026-06-29T00:00:00"/>
    <m/>
    <n v="645.33000000000004"/>
    <d v="2026-07-29T00:00:00"/>
    <s v="E0240921"/>
    <s v="PD024921"/>
    <s v="Serviços de Publicidade Eletrônica"/>
    <n v="614.35"/>
    <m/>
    <x v="0"/>
    <m/>
    <m/>
    <m/>
    <s v="2 - FATURADO"/>
    <n v="0"/>
    <x v="1"/>
    <x v="0"/>
    <m/>
  </r>
  <r>
    <x v="5993"/>
    <s v="45.368.016/0001-90"/>
    <s v="NF SERVICOS DO"/>
    <n v="406744"/>
    <d v="2026-06-09T00:00:00"/>
    <n v="413701"/>
    <d v="2026-06-09T00:00:00"/>
    <m/>
    <n v="553.14"/>
    <d v="2026-07-09T00:00:00"/>
    <s v="E0231118"/>
    <s v="PD231099"/>
    <s v="Serviços de Publicidade Eletrônica"/>
    <n v="526.59"/>
    <m/>
    <x v="0"/>
    <m/>
    <m/>
    <m/>
    <s v="2 - FATURADO"/>
    <n v="0"/>
    <x v="1"/>
    <x v="0"/>
    <m/>
  </r>
  <r>
    <x v="5993"/>
    <s v="45.368.016/0001-90"/>
    <s v="NF SERVICOS DO"/>
    <n v="407303"/>
    <d v="2026-06-11T00:00:00"/>
    <n v="414332"/>
    <d v="2026-06-11T00:00:00"/>
    <m/>
    <n v="322.66000000000003"/>
    <d v="2026-07-11T00:00:00"/>
    <s v="E0231118"/>
    <s v="PD231099"/>
    <s v="Serviços de Publicidade Eletrônica"/>
    <n v="307.17"/>
    <m/>
    <x v="0"/>
    <m/>
    <m/>
    <m/>
    <s v="2 - FATURADO"/>
    <n v="0"/>
    <x v="1"/>
    <x v="0"/>
    <m/>
  </r>
  <r>
    <x v="5993"/>
    <s v="45.368.016/0001-90"/>
    <s v="NF SERVICOS DO"/>
    <n v="407423"/>
    <d v="2026-06-11T00:00:00"/>
    <n v="414285"/>
    <d v="2026-06-11T00:00:00"/>
    <m/>
    <n v="1060.18"/>
    <d v="2026-07-11T00:00:00"/>
    <s v="E0231118"/>
    <s v="PD231099"/>
    <s v="Serviços de Publicidade Eletrônica"/>
    <n v="1009.29"/>
    <m/>
    <x v="0"/>
    <m/>
    <m/>
    <m/>
    <s v="2 - FATURADO"/>
    <n v="0"/>
    <x v="1"/>
    <x v="0"/>
    <m/>
  </r>
  <r>
    <x v="5993"/>
    <s v="45.368.016/0001-90"/>
    <s v="NF SERVICOS DO"/>
    <n v="407428"/>
    <d v="2026-06-11T00:00:00"/>
    <n v="414274"/>
    <d v="2026-06-11T00:00:00"/>
    <m/>
    <n v="553.14"/>
    <d v="2026-07-11T00:00:00"/>
    <s v="E0231118"/>
    <s v="PD231099"/>
    <s v="Serviços de Publicidade Eletrônica"/>
    <n v="526.59"/>
    <m/>
    <x v="0"/>
    <m/>
    <m/>
    <m/>
    <s v="2 - FATURADO"/>
    <n v="0"/>
    <x v="1"/>
    <x v="0"/>
    <m/>
  </r>
  <r>
    <x v="5993"/>
    <s v="45.368.016/0001-90"/>
    <s v="NF SERVICOS DO"/>
    <n v="409785"/>
    <d v="2026-06-23T00:00:00"/>
    <n v="416518"/>
    <d v="2026-06-24T00:00:00"/>
    <m/>
    <n v="322.66000000000003"/>
    <d v="2026-07-24T00:00:00"/>
    <s v="E0231118"/>
    <s v="PD231099"/>
    <s v="Serviços de Publicidade Eletrônica"/>
    <n v="307.17"/>
    <m/>
    <x v="0"/>
    <m/>
    <m/>
    <m/>
    <s v="2 - FATURADO"/>
    <n v="0"/>
    <x v="1"/>
    <x v="0"/>
    <m/>
  </r>
  <r>
    <x v="5993"/>
    <s v="45.368.016/0001-90"/>
    <s v="NF SERVICOS DO"/>
    <n v="409809"/>
    <d v="2026-06-23T00:00:00"/>
    <n v="416720"/>
    <d v="2026-06-24T00:00:00"/>
    <m/>
    <n v="368.76"/>
    <d v="2026-07-24T00:00:00"/>
    <s v="E0231118"/>
    <s v="PD231099"/>
    <s v="Serviços de Publicidade Eletrônica"/>
    <n v="351.06"/>
    <m/>
    <x v="0"/>
    <m/>
    <m/>
    <m/>
    <s v="2 - FATURADO"/>
    <n v="0"/>
    <x v="1"/>
    <x v="0"/>
    <m/>
  </r>
  <r>
    <x v="5993"/>
    <s v="45.368.016/0001-90"/>
    <s v="NF SERVICOS DO"/>
    <n v="410109"/>
    <d v="2026-06-24T00:00:00"/>
    <n v="416858"/>
    <d v="2026-06-24T00:00:00"/>
    <m/>
    <n v="276.57"/>
    <d v="2026-07-24T00:00:00"/>
    <s v="E0231118"/>
    <s v="PD231099"/>
    <s v="Serviços de Publicidade Eletrônica"/>
    <n v="263.29000000000002"/>
    <m/>
    <x v="0"/>
    <m/>
    <m/>
    <m/>
    <s v="2 - FATURADO"/>
    <n v="0"/>
    <x v="1"/>
    <x v="0"/>
    <m/>
  </r>
  <r>
    <x v="5993"/>
    <s v="45.368.016/0001-90"/>
    <s v="NF SERVICOS"/>
    <n v="213535"/>
    <d v="2026-06-25T00:00:00"/>
    <n v="2222354"/>
    <d v="2026-06-26T00:00:00"/>
    <d v="2026-05-01T00:00:00"/>
    <n v="4899.8999999999996"/>
    <d v="2026-07-25T00:00:00"/>
    <s v="E0251869"/>
    <s v="PD251532"/>
    <s v="Cidades Conectadas -  - Pacote Bronze"/>
    <n v="4664.7"/>
    <d v="2026-05-01T00:00:00"/>
    <x v="0"/>
    <s v="n° 100/2025"/>
    <s v="n° 1745/2025 Disp. L12.093/25"/>
    <s v="359.00009035/2025-10  - ITO"/>
    <s v="2 - FATURADO"/>
    <n v="0"/>
    <x v="1"/>
    <x v="1"/>
    <m/>
  </r>
  <r>
    <x v="5994"/>
    <s v="45.368.545/0001-93"/>
    <s v="NF SERVICOS DO"/>
    <n v="402691"/>
    <d v="2026-05-19T00:00:00"/>
    <n v="409530"/>
    <d v="2026-05-20T00:00:00"/>
    <m/>
    <n v="322.66000000000003"/>
    <d v="2026-06-18T00:00:00"/>
    <s v="E0231049"/>
    <s v="PD231030"/>
    <s v="Serviços de Publicidade Eletrônica"/>
    <n v="307.17"/>
    <m/>
    <x v="0"/>
    <m/>
    <m/>
    <m/>
    <s v="2 - FATURADO"/>
    <n v="12"/>
    <x v="0"/>
    <x v="0"/>
    <m/>
  </r>
  <r>
    <x v="5994"/>
    <s v="45.368.545/0001-93"/>
    <s v="NF SERVICOS DO"/>
    <n v="402935"/>
    <d v="2026-05-20T00:00:00"/>
    <n v="409641"/>
    <d v="2026-05-20T00:00:00"/>
    <m/>
    <n v="368.76"/>
    <d v="2026-06-19T00:00:00"/>
    <s v="E0231049"/>
    <s v="PD231030"/>
    <s v="Serviços de Publicidade Eletrônica"/>
    <n v="351.06"/>
    <m/>
    <x v="0"/>
    <m/>
    <m/>
    <m/>
    <s v="2 - FATURADO"/>
    <n v="11"/>
    <x v="0"/>
    <x v="0"/>
    <m/>
  </r>
  <r>
    <x v="5994"/>
    <s v="45.368.545/0001-93"/>
    <s v="NF SERVICOS DO"/>
    <n v="405691"/>
    <d v="2026-06-01T00:00:00"/>
    <n v="412412"/>
    <d v="2026-06-03T00:00:00"/>
    <m/>
    <n v="414.85"/>
    <d v="2026-07-01T00:00:00"/>
    <s v="E0231049"/>
    <s v="PD231030"/>
    <s v="Serviços de Publicidade Eletrônica"/>
    <n v="394.94"/>
    <m/>
    <x v="0"/>
    <m/>
    <m/>
    <m/>
    <s v="2 - FATURADO"/>
    <n v="0"/>
    <x v="1"/>
    <x v="0"/>
    <m/>
  </r>
  <r>
    <x v="5994"/>
    <s v="45.368.545/0001-93"/>
    <s v="ND-POUPATEMPO 4.0"/>
    <n v="8479"/>
    <d v="2026-06-03T00:00:00"/>
    <s v="PPT00671"/>
    <s v="PPT00671"/>
    <d v="2026-06-01T00:00:00"/>
    <n v="22607.279999999999"/>
    <d v="2026-07-03T00:00:00"/>
    <s v="PPT00671"/>
    <s v="PP00671"/>
    <s v="IMPLANTACAO E OPERACAO DO POUPATEMPO SANTA ROSA DE VITERBO"/>
    <n v="22607.279999999999"/>
    <d v="2026-06-01T00:00:00"/>
    <x v="0"/>
    <m/>
    <s v="PD-PRC-2022/01336"/>
    <m/>
    <s v="2 - FATURADO"/>
    <n v="0"/>
    <x v="1"/>
    <x v="14"/>
    <m/>
  </r>
  <r>
    <x v="5994"/>
    <s v="45.368.545/0001-93"/>
    <s v="NF SERVICOS DO"/>
    <n v="407246"/>
    <d v="2026-06-11T00:00:00"/>
    <n v="414244"/>
    <d v="2026-06-11T00:00:00"/>
    <m/>
    <n v="322.66000000000003"/>
    <d v="2026-07-11T00:00:00"/>
    <s v="E0231049"/>
    <s v="PD231030"/>
    <s v="Serviços de Publicidade Eletrônica"/>
    <n v="307.17"/>
    <m/>
    <x v="0"/>
    <m/>
    <m/>
    <m/>
    <s v="2 - FATURADO"/>
    <n v="0"/>
    <x v="1"/>
    <x v="0"/>
    <m/>
  </r>
  <r>
    <x v="5994"/>
    <s v="45.368.545/0001-93"/>
    <s v="NF SERVICOS DO"/>
    <n v="409263"/>
    <d v="2026-06-19T00:00:00"/>
    <n v="415882"/>
    <d v="2026-06-19T00:00:00"/>
    <m/>
    <n v="322.66000000000003"/>
    <d v="2026-07-19T00:00:00"/>
    <s v="E0231049"/>
    <s v="PD231030"/>
    <s v="Serviços de Publicidade Eletrônica"/>
    <n v="307.17"/>
    <m/>
    <x v="0"/>
    <m/>
    <m/>
    <m/>
    <s v="2 - FATURADO"/>
    <n v="0"/>
    <x v="1"/>
    <x v="0"/>
    <m/>
  </r>
  <r>
    <x v="5994"/>
    <s v="45.368.545/0001-93"/>
    <s v="NF SERVICOS DO"/>
    <n v="410586"/>
    <d v="2026-06-26T00:00:00"/>
    <n v="417385"/>
    <d v="2026-06-26T00:00:00"/>
    <m/>
    <n v="276.57"/>
    <d v="2026-07-26T00:00:00"/>
    <s v="E0231049"/>
    <s v="PD231030"/>
    <s v="Serviços de Publicidade Eletrônica"/>
    <n v="263.29000000000002"/>
    <m/>
    <x v="0"/>
    <m/>
    <m/>
    <m/>
    <s v="2 - FATURADO"/>
    <n v="0"/>
    <x v="1"/>
    <x v="0"/>
    <m/>
  </r>
  <r>
    <x v="5995"/>
    <s v="45.369.220/0001-25"/>
    <s v="NF SERVICOS DO"/>
    <n v="408459"/>
    <d v="2026-06-17T00:00:00"/>
    <n v="415410"/>
    <d v="2026-06-17T00:00:00"/>
    <m/>
    <n v="414.85"/>
    <d v="2026-07-17T00:00:00"/>
    <s v="E0250779"/>
    <s v="PD025779"/>
    <s v="Serviços de Publicidade Eletrônica"/>
    <n v="394.94"/>
    <m/>
    <x v="0"/>
    <m/>
    <m/>
    <m/>
    <s v="2 - FATURADO"/>
    <n v="0"/>
    <x v="1"/>
    <x v="0"/>
    <m/>
  </r>
  <r>
    <x v="5995"/>
    <s v="45.369.220/0001-25"/>
    <s v="NF SERVICOS DO"/>
    <n v="409265"/>
    <d v="2026-06-19T00:00:00"/>
    <n v="416046"/>
    <d v="2026-06-19T00:00:00"/>
    <m/>
    <n v="368.76"/>
    <d v="2026-07-19T00:00:00"/>
    <s v="E0250779"/>
    <s v="PD025779"/>
    <s v="Serviços de Publicidade Eletrônica"/>
    <n v="351.06"/>
    <m/>
    <x v="0"/>
    <m/>
    <m/>
    <m/>
    <s v="2 - FATURADO"/>
    <n v="0"/>
    <x v="1"/>
    <x v="0"/>
    <m/>
  </r>
  <r>
    <x v="5995"/>
    <s v="45.369.220/0001-25"/>
    <s v="NF SERVICOS DO"/>
    <n v="409360"/>
    <d v="2026-06-22T00:00:00"/>
    <n v="416203"/>
    <d v="2026-06-23T00:00:00"/>
    <m/>
    <n v="507.04"/>
    <d v="2026-07-23T00:00:00"/>
    <s v="E0250779"/>
    <s v="PD025779"/>
    <s v="Serviços de Publicidade Eletrônica"/>
    <n v="482.7"/>
    <m/>
    <x v="0"/>
    <m/>
    <m/>
    <m/>
    <s v="2 - FATURADO"/>
    <n v="0"/>
    <x v="1"/>
    <x v="0"/>
    <m/>
  </r>
  <r>
    <x v="5995"/>
    <s v="45.369.220/0001-25"/>
    <s v="NF SERVICOS DO"/>
    <n v="410430"/>
    <d v="2026-06-25T00:00:00"/>
    <n v="417192"/>
    <d v="2026-06-25T00:00:00"/>
    <m/>
    <n v="368.76"/>
    <d v="2026-07-25T00:00:00"/>
    <s v="E0250779"/>
    <s v="PD025779"/>
    <s v="Serviços de Publicidade Eletrônica"/>
    <n v="351.06"/>
    <m/>
    <x v="0"/>
    <m/>
    <m/>
    <m/>
    <s v="2 - FATURADO"/>
    <n v="0"/>
    <x v="1"/>
    <x v="0"/>
    <m/>
  </r>
  <r>
    <x v="5996"/>
    <s v="45.370.087/0001-27"/>
    <s v="NF SERVICOS DO"/>
    <n v="405675"/>
    <d v="2026-06-01T00:00:00"/>
    <n v="412350"/>
    <d v="2026-06-03T00:00:00"/>
    <m/>
    <n v="442.51"/>
    <d v="2026-07-01T00:00:00"/>
    <s v="E0250866"/>
    <s v="PD025866"/>
    <s v="Serviços de Publicidade Eletrônica"/>
    <n v="421.27"/>
    <m/>
    <x v="0"/>
    <m/>
    <m/>
    <m/>
    <s v="2 - FATURADO"/>
    <n v="0"/>
    <x v="1"/>
    <x v="0"/>
    <m/>
  </r>
  <r>
    <x v="5996"/>
    <s v="45.370.087/0001-27"/>
    <s v="NF SERVICOS DO"/>
    <n v="406371"/>
    <d v="2026-06-08T00:00:00"/>
    <n v="413413"/>
    <d v="2026-06-08T00:00:00"/>
    <m/>
    <n v="331.88"/>
    <d v="2026-07-08T00:00:00"/>
    <s v="E0250866"/>
    <s v="PD025866"/>
    <s v="Serviços de Publicidade Eletrônica"/>
    <n v="315.95"/>
    <m/>
    <x v="0"/>
    <m/>
    <m/>
    <m/>
    <s v="2 - FATURADO"/>
    <n v="0"/>
    <x v="1"/>
    <x v="0"/>
    <m/>
  </r>
  <r>
    <x v="5996"/>
    <s v="45.370.087/0001-27"/>
    <s v="NF SERVICOS DO"/>
    <n v="406457"/>
    <d v="2026-06-08T00:00:00"/>
    <n v="413320"/>
    <d v="2026-06-08T00:00:00"/>
    <m/>
    <n v="497.83"/>
    <d v="2026-07-08T00:00:00"/>
    <s v="E0250866"/>
    <s v="PD025866"/>
    <s v="Serviços de Publicidade Eletrônica"/>
    <n v="473.93"/>
    <m/>
    <x v="0"/>
    <m/>
    <m/>
    <m/>
    <s v="2 - FATURADO"/>
    <n v="0"/>
    <x v="1"/>
    <x v="0"/>
    <m/>
  </r>
  <r>
    <x v="5996"/>
    <s v="45.370.087/0001-27"/>
    <s v="NF SERVICOS DO"/>
    <n v="407409"/>
    <d v="2026-06-11T00:00:00"/>
    <n v="414300"/>
    <d v="2026-06-11T00:00:00"/>
    <m/>
    <n v="497.83"/>
    <d v="2026-07-11T00:00:00"/>
    <s v="E0250866"/>
    <s v="PD025866"/>
    <s v="Serviços de Publicidade Eletrônica"/>
    <n v="473.93"/>
    <m/>
    <x v="0"/>
    <m/>
    <m/>
    <m/>
    <s v="2 - FATURADO"/>
    <n v="0"/>
    <x v="1"/>
    <x v="0"/>
    <m/>
  </r>
  <r>
    <x v="5996"/>
    <s v="45.370.087/0001-27"/>
    <s v="NF SERVICOS DO"/>
    <n v="408612"/>
    <d v="2026-06-17T00:00:00"/>
    <n v="415269"/>
    <d v="2026-06-17T00:00:00"/>
    <m/>
    <n v="1216.9100000000001"/>
    <d v="2026-07-17T00:00:00"/>
    <s v="E0250866"/>
    <s v="PD025866"/>
    <s v="Serviços de Publicidade Eletrônica"/>
    <n v="1158.5"/>
    <m/>
    <x v="0"/>
    <m/>
    <m/>
    <m/>
    <s v="2 - FATURADO"/>
    <n v="0"/>
    <x v="1"/>
    <x v="0"/>
    <m/>
  </r>
  <r>
    <x v="5996"/>
    <s v="45.370.087/0001-27"/>
    <s v="NF SERVICOS DO"/>
    <n v="408879"/>
    <d v="2026-06-18T00:00:00"/>
    <n v="415690"/>
    <d v="2026-06-18T00:00:00"/>
    <m/>
    <n v="442.51"/>
    <d v="2026-07-18T00:00:00"/>
    <s v="E0250866"/>
    <s v="PD025866"/>
    <s v="Serviços de Publicidade Eletrônica"/>
    <n v="421.27"/>
    <m/>
    <x v="0"/>
    <m/>
    <m/>
    <m/>
    <s v="2 - FATURADO"/>
    <n v="0"/>
    <x v="1"/>
    <x v="0"/>
    <m/>
  </r>
  <r>
    <x v="5996"/>
    <s v="45.370.087/0001-27"/>
    <s v="NF SERVICOS DO"/>
    <n v="409154"/>
    <d v="2026-06-19T00:00:00"/>
    <n v="416127"/>
    <d v="2026-06-19T00:00:00"/>
    <m/>
    <n v="885.02"/>
    <d v="2026-07-19T00:00:00"/>
    <s v="E0250866"/>
    <s v="PD025866"/>
    <s v="Serviços de Publicidade Eletrônica"/>
    <n v="842.54"/>
    <m/>
    <x v="0"/>
    <m/>
    <m/>
    <m/>
    <s v="2 - FATURADO"/>
    <n v="0"/>
    <x v="1"/>
    <x v="0"/>
    <m/>
  </r>
  <r>
    <x v="5996"/>
    <s v="45.370.087/0001-27"/>
    <s v="NF SERVICOS DO"/>
    <n v="409802"/>
    <d v="2026-06-23T00:00:00"/>
    <n v="416678"/>
    <d v="2026-06-24T00:00:00"/>
    <m/>
    <n v="1161.5899999999999"/>
    <d v="2026-07-24T00:00:00"/>
    <s v="E0250866"/>
    <s v="PD025866"/>
    <s v="Serviços de Publicidade Eletrônica"/>
    <n v="1105.83"/>
    <m/>
    <x v="0"/>
    <m/>
    <m/>
    <m/>
    <s v="2 - FATURADO"/>
    <n v="0"/>
    <x v="1"/>
    <x v="0"/>
    <m/>
  </r>
  <r>
    <x v="5996"/>
    <s v="45.370.087/0001-27"/>
    <s v="NF SERVICOS DO"/>
    <n v="410681"/>
    <d v="2026-06-26T00:00:00"/>
    <n v="417524"/>
    <d v="2026-06-26T00:00:00"/>
    <m/>
    <n v="276.57"/>
    <d v="2026-07-26T00:00:00"/>
    <s v="E0250866"/>
    <s v="PD025866"/>
    <s v="Serviços de Publicidade Eletrônica"/>
    <n v="263.29000000000002"/>
    <m/>
    <x v="0"/>
    <m/>
    <m/>
    <m/>
    <s v="2 - FATURADO"/>
    <n v="0"/>
    <x v="1"/>
    <x v="0"/>
    <m/>
  </r>
  <r>
    <x v="5996"/>
    <s v="45.370.087/0001-27"/>
    <s v="NF SERVICOS DO"/>
    <n v="410781"/>
    <d v="2026-06-29T00:00:00"/>
    <n v="417635"/>
    <d v="2026-06-29T00:00:00"/>
    <m/>
    <n v="276.57"/>
    <d v="2026-07-29T00:00:00"/>
    <s v="E0250866"/>
    <s v="PD025866"/>
    <s v="Serviços de Publicidade Eletrônica"/>
    <n v="263.29000000000002"/>
    <m/>
    <x v="0"/>
    <m/>
    <m/>
    <m/>
    <s v="2 - FATURADO"/>
    <n v="0"/>
    <x v="1"/>
    <x v="0"/>
    <m/>
  </r>
  <r>
    <x v="5997"/>
    <s v="45.370.707/0001-28"/>
    <s v="NF SERVICOS"/>
    <n v="196914"/>
    <d v="2025-10-27T00:00:00"/>
    <n v="2045480"/>
    <d v="2025-10-27T00:00:00"/>
    <d v="2025-09-01T00:00:00"/>
    <n v="37.74"/>
    <d v="2025-11-26T00:00:00"/>
    <s v="E0240658"/>
    <s v="PD024658"/>
    <s v="PREFEITURA CADASTRO"/>
    <n v="35.93"/>
    <d v="2025-09-01T00:00:00"/>
    <x v="21"/>
    <s v="148/2024"/>
    <m/>
    <s v="359.00006267/2024-27-APPS/ITO"/>
    <s v="2 - FATURADO"/>
    <n v="216"/>
    <x v="4"/>
    <x v="1"/>
    <m/>
  </r>
  <r>
    <x v="5997"/>
    <s v="45.370.707/0001-28"/>
    <s v="NF SERVICOS DO"/>
    <n v="405968"/>
    <d v="2026-06-03T00:00:00"/>
    <n v="412648"/>
    <d v="2026-06-03T00:00:00"/>
    <m/>
    <n v="387.2"/>
    <d v="2026-07-03T00:00:00"/>
    <s v="E0265012"/>
    <s v="PD265012"/>
    <s v="Serviços de Publicidade Eletrônica"/>
    <n v="368.61"/>
    <m/>
    <x v="0"/>
    <m/>
    <m/>
    <m/>
    <s v="2 - FATURADO"/>
    <n v="0"/>
    <x v="1"/>
    <x v="0"/>
    <m/>
  </r>
  <r>
    <x v="5997"/>
    <s v="45.370.707/0001-28"/>
    <s v="ND-POUPATEMPO 4.0"/>
    <n v="8478"/>
    <d v="2026-06-03T00:00:00"/>
    <s v="PPT00628"/>
    <s v="PPT00628"/>
    <d v="2026-06-01T00:00:00"/>
    <n v="22371.65"/>
    <d v="2026-07-03T00:00:00"/>
    <s v="PPT00628"/>
    <s v="PP00628"/>
    <s v="IMPLANTACAO E OPERACAO DO POUPATEMPO PITANGUEIRAS"/>
    <n v="22371.65"/>
    <d v="2026-06-01T00:00:00"/>
    <x v="0"/>
    <m/>
    <s v="PD-PRC-2021/03191"/>
    <m/>
    <s v="2 - FATURADO"/>
    <n v="0"/>
    <x v="1"/>
    <x v="14"/>
    <m/>
  </r>
  <r>
    <x v="5997"/>
    <s v="45.370.707/0001-28"/>
    <s v="NF SERVICOS DO"/>
    <n v="406858"/>
    <d v="2026-06-09T00:00:00"/>
    <n v="413796"/>
    <d v="2026-06-09T00:00:00"/>
    <m/>
    <n v="553.14"/>
    <d v="2026-07-09T00:00:00"/>
    <s v="E0265012"/>
    <s v="PD265012"/>
    <s v="Serviços de Publicidade Eletrônica"/>
    <n v="526.59"/>
    <m/>
    <x v="0"/>
    <m/>
    <m/>
    <m/>
    <s v="2 - FATURADO"/>
    <n v="0"/>
    <x v="1"/>
    <x v="0"/>
    <m/>
  </r>
  <r>
    <x v="5997"/>
    <s v="45.370.707/0001-28"/>
    <s v="NF SERVICOS"/>
    <n v="212132"/>
    <d v="2026-06-10T00:00:00"/>
    <n v="2197839"/>
    <d v="2026-06-11T00:00:00"/>
    <d v="2026-05-01T00:00:00"/>
    <n v="777.63"/>
    <d v="2026-07-10T00:00:00"/>
    <s v="E0240658"/>
    <s v="PD024658"/>
    <s v="PREFEITURA CADASTRO"/>
    <n v="740.3"/>
    <d v="2026-05-01T00:00:00"/>
    <x v="0"/>
    <s v="148/2024"/>
    <m/>
    <s v="359.00006267/2024-27-APPS/ITO"/>
    <s v="2 - FATURADO"/>
    <n v="0"/>
    <x v="1"/>
    <x v="1"/>
    <m/>
  </r>
  <r>
    <x v="5997"/>
    <s v="45.370.707/0001-28"/>
    <s v="NF SERVICOS DO"/>
    <n v="406961"/>
    <d v="2026-06-10T00:00:00"/>
    <n v="413928"/>
    <d v="2026-06-10T00:00:00"/>
    <m/>
    <n v="497.83"/>
    <d v="2026-07-10T00:00:00"/>
    <s v="E0265012"/>
    <s v="PD265012"/>
    <s v="Serviços de Publicidade Eletrônica"/>
    <n v="473.93"/>
    <m/>
    <x v="0"/>
    <m/>
    <m/>
    <m/>
    <s v="2 - FATURADO"/>
    <n v="0"/>
    <x v="1"/>
    <x v="0"/>
    <m/>
  </r>
  <r>
    <x v="5997"/>
    <s v="45.370.707/0001-28"/>
    <s v="NF SERVICOS DO"/>
    <n v="406983"/>
    <d v="2026-06-10T00:00:00"/>
    <n v="413865"/>
    <d v="2026-06-10T00:00:00"/>
    <m/>
    <n v="331.88"/>
    <d v="2026-07-10T00:00:00"/>
    <s v="E0265012"/>
    <s v="PD265012"/>
    <s v="Serviços de Publicidade Eletrônica"/>
    <n v="315.95"/>
    <m/>
    <x v="0"/>
    <m/>
    <m/>
    <m/>
    <s v="2 - FATURADO"/>
    <n v="0"/>
    <x v="1"/>
    <x v="0"/>
    <m/>
  </r>
  <r>
    <x v="5997"/>
    <s v="45.370.707/0001-28"/>
    <s v="NF SERVICOS DO"/>
    <n v="406999"/>
    <d v="2026-06-10T00:00:00"/>
    <n v="413929"/>
    <d v="2026-06-10T00:00:00"/>
    <m/>
    <n v="497.83"/>
    <d v="2026-07-10T00:00:00"/>
    <s v="E0265012"/>
    <s v="PD265012"/>
    <s v="Serviços de Publicidade Eletrônica"/>
    <n v="473.93"/>
    <m/>
    <x v="0"/>
    <m/>
    <m/>
    <m/>
    <s v="2 - FATURADO"/>
    <n v="0"/>
    <x v="1"/>
    <x v="0"/>
    <m/>
  </r>
  <r>
    <x v="5997"/>
    <s v="45.370.707/0001-28"/>
    <s v="NF SERVICOS DO"/>
    <n v="407148"/>
    <d v="2026-06-10T00:00:00"/>
    <n v="413937"/>
    <d v="2026-06-10T00:00:00"/>
    <m/>
    <n v="497.83"/>
    <d v="2026-07-10T00:00:00"/>
    <s v="E0265012"/>
    <s v="PD265012"/>
    <s v="Serviços de Publicidade Eletrônica"/>
    <n v="473.93"/>
    <m/>
    <x v="0"/>
    <m/>
    <m/>
    <m/>
    <s v="2 - FATURADO"/>
    <n v="0"/>
    <x v="1"/>
    <x v="0"/>
    <m/>
  </r>
  <r>
    <x v="5997"/>
    <s v="45.370.707/0001-28"/>
    <s v="NF SERVICOS DO"/>
    <n v="407580"/>
    <d v="2026-06-12T00:00:00"/>
    <n v="414492"/>
    <d v="2026-06-12T00:00:00"/>
    <m/>
    <n v="497.83"/>
    <d v="2026-07-12T00:00:00"/>
    <s v="E0265012"/>
    <s v="PD265012"/>
    <s v="Serviços de Publicidade Eletrônica"/>
    <n v="473.93"/>
    <m/>
    <x v="0"/>
    <m/>
    <m/>
    <m/>
    <s v="2 - FATURADO"/>
    <n v="0"/>
    <x v="1"/>
    <x v="0"/>
    <m/>
  </r>
  <r>
    <x v="5997"/>
    <s v="45.370.707/0001-28"/>
    <s v="NF SERVICOS DO"/>
    <n v="407642"/>
    <d v="2026-06-12T00:00:00"/>
    <n v="414577"/>
    <d v="2026-06-12T00:00:00"/>
    <m/>
    <n v="442.51"/>
    <d v="2026-07-12T00:00:00"/>
    <s v="E0265012"/>
    <s v="PD265012"/>
    <s v="Serviços de Publicidade Eletrônica"/>
    <n v="421.27"/>
    <m/>
    <x v="0"/>
    <m/>
    <m/>
    <m/>
    <s v="2 - FATURADO"/>
    <n v="0"/>
    <x v="1"/>
    <x v="0"/>
    <m/>
  </r>
  <r>
    <x v="5997"/>
    <s v="45.370.707/0001-28"/>
    <s v="NF SERVICOS DO"/>
    <n v="407675"/>
    <d v="2026-06-12T00:00:00"/>
    <n v="414426"/>
    <d v="2026-06-12T00:00:00"/>
    <m/>
    <n v="497.83"/>
    <d v="2026-07-12T00:00:00"/>
    <s v="E0265012"/>
    <s v="PD265012"/>
    <s v="Serviços de Publicidade Eletrônica"/>
    <n v="473.93"/>
    <m/>
    <x v="0"/>
    <m/>
    <m/>
    <m/>
    <s v="2 - FATURADO"/>
    <n v="0"/>
    <x v="1"/>
    <x v="0"/>
    <m/>
  </r>
  <r>
    <x v="5997"/>
    <s v="45.370.707/0001-28"/>
    <s v="NF SERVICOS DO"/>
    <n v="407704"/>
    <d v="2026-06-12T00:00:00"/>
    <n v="414613"/>
    <d v="2026-06-12T00:00:00"/>
    <m/>
    <n v="553.14"/>
    <d v="2026-07-12T00:00:00"/>
    <s v="E0265012"/>
    <s v="PD265012"/>
    <s v="Serviços de Publicidade Eletrônica"/>
    <n v="526.59"/>
    <m/>
    <x v="0"/>
    <m/>
    <m/>
    <m/>
    <s v="2 - FATURADO"/>
    <n v="0"/>
    <x v="1"/>
    <x v="0"/>
    <m/>
  </r>
  <r>
    <x v="5997"/>
    <s v="45.370.707/0001-28"/>
    <s v="NF SERVICOS DO"/>
    <n v="408083"/>
    <d v="2026-06-16T00:00:00"/>
    <n v="415131"/>
    <d v="2026-06-16T00:00:00"/>
    <m/>
    <n v="442.51"/>
    <d v="2026-07-16T00:00:00"/>
    <s v="E0265012"/>
    <s v="PD265012"/>
    <s v="Serviços de Publicidade Eletrônica"/>
    <n v="421.27"/>
    <m/>
    <x v="0"/>
    <m/>
    <m/>
    <m/>
    <s v="2 - FATURADO"/>
    <n v="0"/>
    <x v="1"/>
    <x v="0"/>
    <m/>
  </r>
  <r>
    <x v="5997"/>
    <s v="45.370.707/0001-28"/>
    <s v="NF SERVICOS DO"/>
    <n v="408105"/>
    <d v="2026-06-16T00:00:00"/>
    <n v="415147"/>
    <d v="2026-06-16T00:00:00"/>
    <m/>
    <n v="497.83"/>
    <d v="2026-07-16T00:00:00"/>
    <s v="E0265012"/>
    <s v="PD265012"/>
    <s v="Serviços de Publicidade Eletrônica"/>
    <n v="473.93"/>
    <m/>
    <x v="0"/>
    <m/>
    <m/>
    <m/>
    <s v="2 - FATURADO"/>
    <n v="0"/>
    <x v="1"/>
    <x v="0"/>
    <m/>
  </r>
  <r>
    <x v="5997"/>
    <s v="45.370.707/0001-28"/>
    <s v="NF SERVICOS DO"/>
    <n v="408176"/>
    <d v="2026-06-16T00:00:00"/>
    <n v="415207"/>
    <d v="2026-06-16T00:00:00"/>
    <m/>
    <n v="442.51"/>
    <d v="2026-07-16T00:00:00"/>
    <s v="E0265012"/>
    <s v="PD265012"/>
    <s v="Serviços de Publicidade Eletrônica"/>
    <n v="421.27"/>
    <m/>
    <x v="0"/>
    <m/>
    <m/>
    <m/>
    <s v="2 - FATURADO"/>
    <n v="0"/>
    <x v="1"/>
    <x v="0"/>
    <m/>
  </r>
  <r>
    <x v="5997"/>
    <s v="45.370.707/0001-28"/>
    <s v="NF SERVICOS DO"/>
    <n v="408250"/>
    <d v="2026-06-16T00:00:00"/>
    <n v="415194"/>
    <d v="2026-06-16T00:00:00"/>
    <m/>
    <n v="497.83"/>
    <d v="2026-07-16T00:00:00"/>
    <s v="E0265012"/>
    <s v="PD265012"/>
    <s v="Serviços de Publicidade Eletrônica"/>
    <n v="473.93"/>
    <m/>
    <x v="0"/>
    <m/>
    <m/>
    <m/>
    <s v="2 - FATURADO"/>
    <n v="0"/>
    <x v="1"/>
    <x v="0"/>
    <m/>
  </r>
  <r>
    <x v="5997"/>
    <s v="45.370.707/0001-28"/>
    <s v="NF SERVICOS DO"/>
    <n v="408369"/>
    <d v="2026-06-17T00:00:00"/>
    <n v="415414"/>
    <d v="2026-06-18T00:00:00"/>
    <m/>
    <n v="497.83"/>
    <d v="2026-07-17T00:00:00"/>
    <s v="E0265012"/>
    <s v="PD265012"/>
    <s v="Serviços de Publicidade Eletrônica"/>
    <n v="473.93"/>
    <m/>
    <x v="0"/>
    <m/>
    <m/>
    <m/>
    <s v="2 - FATURADO"/>
    <n v="0"/>
    <x v="1"/>
    <x v="0"/>
    <m/>
  </r>
  <r>
    <x v="5997"/>
    <s v="45.370.707/0001-28"/>
    <s v="NF SERVICOS DO"/>
    <n v="408891"/>
    <d v="2026-06-18T00:00:00"/>
    <n v="415680"/>
    <d v="2026-06-18T00:00:00"/>
    <m/>
    <n v="497.83"/>
    <d v="2026-07-18T00:00:00"/>
    <s v="E0265012"/>
    <s v="PD265012"/>
    <s v="Serviços de Publicidade Eletrônica"/>
    <n v="473.93"/>
    <m/>
    <x v="0"/>
    <m/>
    <m/>
    <m/>
    <s v="2 - FATURADO"/>
    <n v="0"/>
    <x v="1"/>
    <x v="0"/>
    <m/>
  </r>
  <r>
    <x v="5997"/>
    <s v="45.370.707/0001-28"/>
    <s v="NF SERVICOS DO"/>
    <n v="409590"/>
    <d v="2026-06-23T00:00:00"/>
    <n v="416690"/>
    <d v="2026-06-24T00:00:00"/>
    <m/>
    <n v="553.14"/>
    <d v="2026-07-24T00:00:00"/>
    <s v="E0265012"/>
    <s v="PD265012"/>
    <s v="Serviços de Publicidade Eletrônica"/>
    <n v="526.59"/>
    <m/>
    <x v="0"/>
    <m/>
    <m/>
    <m/>
    <s v="2 - FATURADO"/>
    <n v="0"/>
    <x v="1"/>
    <x v="0"/>
    <m/>
  </r>
  <r>
    <x v="5997"/>
    <s v="45.370.707/0001-28"/>
    <s v="NF SERVICOS DO"/>
    <n v="409626"/>
    <d v="2026-06-23T00:00:00"/>
    <n v="416647"/>
    <d v="2026-06-24T00:00:00"/>
    <m/>
    <n v="608.45000000000005"/>
    <d v="2026-07-24T00:00:00"/>
    <s v="E0265012"/>
    <s v="PD265012"/>
    <s v="Serviços de Publicidade Eletrônica"/>
    <n v="579.24"/>
    <m/>
    <x v="0"/>
    <m/>
    <m/>
    <m/>
    <s v="2 - FATURADO"/>
    <n v="0"/>
    <x v="1"/>
    <x v="0"/>
    <m/>
  </r>
  <r>
    <x v="5997"/>
    <s v="45.370.707/0001-28"/>
    <s v="NF SERVICOS DO"/>
    <n v="409666"/>
    <d v="2026-06-23T00:00:00"/>
    <n v="416633"/>
    <d v="2026-06-24T00:00:00"/>
    <m/>
    <n v="497.83"/>
    <d v="2026-07-24T00:00:00"/>
    <s v="E0265012"/>
    <s v="PD265012"/>
    <s v="Serviços de Publicidade Eletrônica"/>
    <n v="473.93"/>
    <m/>
    <x v="0"/>
    <m/>
    <m/>
    <m/>
    <s v="2 - FATURADO"/>
    <n v="0"/>
    <x v="1"/>
    <x v="0"/>
    <m/>
  </r>
  <r>
    <x v="5997"/>
    <s v="45.370.707/0001-28"/>
    <s v="NF SERVICOS DO"/>
    <n v="409670"/>
    <d v="2026-06-23T00:00:00"/>
    <n v="416475"/>
    <d v="2026-06-24T00:00:00"/>
    <m/>
    <n v="387.2"/>
    <d v="2026-07-24T00:00:00"/>
    <s v="E0265012"/>
    <s v="PD265012"/>
    <s v="Serviços de Publicidade Eletrônica"/>
    <n v="368.61"/>
    <m/>
    <x v="0"/>
    <m/>
    <m/>
    <m/>
    <s v="2 - FATURADO"/>
    <n v="0"/>
    <x v="1"/>
    <x v="0"/>
    <m/>
  </r>
  <r>
    <x v="5997"/>
    <s v="45.370.707/0001-28"/>
    <s v="NF SERVICOS DO"/>
    <n v="411093"/>
    <d v="2026-06-30T00:00:00"/>
    <n v="417997"/>
    <d v="2026-06-30T00:00:00"/>
    <m/>
    <n v="608.45000000000005"/>
    <d v="2026-07-30T00:00:00"/>
    <s v="E0265012"/>
    <s v="PD265012"/>
    <s v="Serviços de Publicidade Eletrônica"/>
    <n v="579.24"/>
    <m/>
    <x v="0"/>
    <m/>
    <m/>
    <m/>
    <s v="2 - FATURADO"/>
    <n v="0"/>
    <x v="1"/>
    <x v="0"/>
    <m/>
  </r>
  <r>
    <x v="5998"/>
    <s v="45.371.820/0001-28"/>
    <s v="NF SERVICOS"/>
    <n v="212169"/>
    <d v="2026-06-10T00:00:00"/>
    <n v="2197876"/>
    <d v="2026-06-11T00:00:00"/>
    <d v="2026-05-01T00:00:00"/>
    <n v="6456.76"/>
    <d v="2026-07-10T00:00:00"/>
    <s v="E0210718"/>
    <s v="PD021718"/>
    <s v="PREFEITURA CADASTRO"/>
    <n v="6146.84"/>
    <d v="2026-05-01T00:00:00"/>
    <x v="0"/>
    <s v="130/2021"/>
    <s v="693/2021"/>
    <s v="PD-PRC-2021/03266-APPS/ITO"/>
    <s v="2 - FATURADO"/>
    <n v="0"/>
    <x v="1"/>
    <x v="1"/>
    <m/>
  </r>
  <r>
    <x v="5999"/>
    <s v="45.374.261/0001-00"/>
    <s v="NF SERVICOS DO"/>
    <n v="408087"/>
    <d v="2026-06-16T00:00:00"/>
    <n v="415157"/>
    <d v="2026-06-16T00:00:00"/>
    <m/>
    <n v="553.14"/>
    <d v="2026-07-16T00:00:00"/>
    <s v="E0240821"/>
    <s v="PD024821"/>
    <s v="Serviços de Publicidade Eletrônica"/>
    <n v="526.59"/>
    <m/>
    <x v="0"/>
    <m/>
    <m/>
    <m/>
    <s v="2 - FATURADO"/>
    <n v="0"/>
    <x v="1"/>
    <x v="0"/>
    <m/>
  </r>
  <r>
    <x v="5999"/>
    <s v="45.374.261/0001-00"/>
    <s v="NF SERVICOS DO"/>
    <n v="408393"/>
    <d v="2026-06-17T00:00:00"/>
    <n v="415401"/>
    <d v="2026-06-17T00:00:00"/>
    <m/>
    <n v="368.76"/>
    <d v="2026-07-17T00:00:00"/>
    <s v="E0240821"/>
    <s v="PD024821"/>
    <s v="Serviços de Publicidade Eletrônica"/>
    <n v="351.06"/>
    <m/>
    <x v="0"/>
    <m/>
    <m/>
    <m/>
    <s v="2 - FATURADO"/>
    <n v="0"/>
    <x v="1"/>
    <x v="0"/>
    <m/>
  </r>
  <r>
    <x v="5999"/>
    <s v="45.374.261/0001-00"/>
    <s v="NF SERVICOS DO"/>
    <n v="408936"/>
    <d v="2026-06-18T00:00:00"/>
    <n v="415636"/>
    <d v="2026-06-18T00:00:00"/>
    <m/>
    <n v="460.95"/>
    <d v="2026-07-18T00:00:00"/>
    <s v="E0240821"/>
    <s v="PD024821"/>
    <s v="Serviços de Publicidade Eletrônica"/>
    <n v="438.82"/>
    <m/>
    <x v="0"/>
    <m/>
    <m/>
    <m/>
    <s v="2 - FATURADO"/>
    <n v="0"/>
    <x v="1"/>
    <x v="0"/>
    <m/>
  </r>
  <r>
    <x v="5999"/>
    <s v="45.374.261/0001-00"/>
    <s v="NF SERVICOS DO"/>
    <n v="409569"/>
    <d v="2026-06-23T00:00:00"/>
    <n v="416557"/>
    <d v="2026-06-24T00:00:00"/>
    <m/>
    <n v="460.95"/>
    <d v="2026-07-24T00:00:00"/>
    <s v="E0240821"/>
    <s v="PD024821"/>
    <s v="Serviços de Publicidade Eletrônica"/>
    <n v="438.82"/>
    <m/>
    <x v="0"/>
    <m/>
    <m/>
    <m/>
    <s v="2 - FATURADO"/>
    <n v="0"/>
    <x v="1"/>
    <x v="0"/>
    <m/>
  </r>
  <r>
    <x v="5999"/>
    <s v="45.374.261/0001-00"/>
    <s v="NF SERVICOS DO"/>
    <n v="409950"/>
    <d v="2026-06-24T00:00:00"/>
    <n v="416804"/>
    <d v="2026-06-24T00:00:00"/>
    <m/>
    <n v="368.76"/>
    <d v="2026-07-24T00:00:00"/>
    <s v="E0240821"/>
    <s v="PD024821"/>
    <s v="Serviços de Publicidade Eletrônica"/>
    <n v="351.06"/>
    <m/>
    <x v="0"/>
    <m/>
    <m/>
    <m/>
    <s v="2 - FATURADO"/>
    <n v="0"/>
    <x v="1"/>
    <x v="0"/>
    <m/>
  </r>
  <r>
    <x v="5999"/>
    <s v="45.374.261/0001-00"/>
    <s v="NF SERVICOS DO"/>
    <n v="410578"/>
    <d v="2026-06-26T00:00:00"/>
    <n v="417455"/>
    <d v="2026-06-26T00:00:00"/>
    <m/>
    <n v="368.76"/>
    <d v="2026-07-26T00:00:00"/>
    <s v="E0240821"/>
    <s v="PD024821"/>
    <s v="Serviços de Publicidade Eletrônica"/>
    <n v="351.06"/>
    <m/>
    <x v="0"/>
    <m/>
    <m/>
    <m/>
    <s v="2 - FATURADO"/>
    <n v="0"/>
    <x v="1"/>
    <x v="0"/>
    <m/>
  </r>
  <r>
    <x v="6000"/>
    <s v="45.389.012/0001-98"/>
    <s v="NF SERVICOS - ADESAO"/>
    <n v="1989790"/>
    <d v="2026-05-21T00:00:00"/>
    <n v="2190793"/>
    <d v="2026-05-23T00:00:00"/>
    <m/>
    <n v="183.64"/>
    <d v="2026-07-30T00:00:00"/>
    <m/>
    <m/>
    <s v="Processamento de dados e congêneres"/>
    <n v="183.64"/>
    <m/>
    <x v="0"/>
    <m/>
    <m/>
    <m/>
    <s v="2 - FATURADO"/>
    <n v="0"/>
    <x v="1"/>
    <x v="0"/>
    <m/>
  </r>
  <r>
    <x v="6000"/>
    <s v="45.389.012/0001-98"/>
    <s v="NF SERVICOS - ADESAO"/>
    <n v="2013081"/>
    <d v="2026-06-17T00:00:00"/>
    <n v="2215849"/>
    <d v="2026-06-17T00:00:00"/>
    <m/>
    <n v="183.64"/>
    <d v="2026-07-30T00:00:00"/>
    <m/>
    <m/>
    <s v="Processamento de dados e congêneres"/>
    <n v="183.64"/>
    <m/>
    <x v="0"/>
    <m/>
    <m/>
    <m/>
    <s v="2 - FATURADO"/>
    <n v="0"/>
    <x v="1"/>
    <x v="0"/>
    <m/>
  </r>
  <r>
    <x v="6001"/>
    <s v="45.395.704/0001-49"/>
    <s v="NF SERVICOS DO"/>
    <n v="331508"/>
    <d v="2025-05-22T00:00:00"/>
    <n v="338221"/>
    <d v="2025-05-23T00:00:00"/>
    <m/>
    <n v="368.76"/>
    <d v="2025-06-22T00:00:00"/>
    <s v="E0240832"/>
    <s v="PD024832"/>
    <s v="Serviços de Publicidade Eletrônica"/>
    <n v="351.06"/>
    <m/>
    <x v="1"/>
    <m/>
    <m/>
    <m/>
    <s v="2 - FATURADO"/>
    <n v="373"/>
    <x v="2"/>
    <x v="0"/>
    <m/>
  </r>
  <r>
    <x v="6002"/>
    <s v="45.399.586/0001-47"/>
    <s v="NF SERVICOS"/>
    <n v="212303"/>
    <d v="2026-06-11T00:00:00"/>
    <n v="2198010"/>
    <d v="2026-06-11T00:00:00"/>
    <m/>
    <n v="8.1"/>
    <d v="2026-07-13T00:00:00"/>
    <m/>
    <m/>
    <s v="Consulta Pontuação Detalhada - Pós-pago - Até 50.000"/>
    <n v="8.1"/>
    <m/>
    <x v="0"/>
    <m/>
    <m/>
    <m/>
    <s v="2 - FATURADO"/>
    <n v="0"/>
    <x v="1"/>
    <x v="1"/>
    <m/>
  </r>
  <r>
    <x v="6003"/>
    <s v="45.432.304/0001-66"/>
    <s v="NF SERVICOS - ADESAO"/>
    <n v="2002186"/>
    <d v="2026-06-12T00:00:00"/>
    <n v="220468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004"/>
    <s v="45.464.451/0001-18"/>
    <s v="ND-OPERADORA CIELO"/>
    <n v="29462"/>
    <d v="2026-06-11T00:00:00"/>
    <m/>
    <m/>
    <m/>
    <n v="139.38999999999999"/>
    <d v="2026-06-11T00:00:00"/>
    <m/>
    <m/>
    <s v="e-CNPJ A1 - Renovação 12 meses"/>
    <n v="139.38999999999999"/>
    <m/>
    <x v="0"/>
    <m/>
    <m/>
    <m/>
    <s v="1 - VENDA A VISTA"/>
    <n v="19"/>
    <x v="0"/>
    <x v="2"/>
    <m/>
  </r>
  <r>
    <x v="6005"/>
    <s v="45.466.554/0001-17"/>
    <s v="NF SERVICOS - ADESAO"/>
    <n v="2014516"/>
    <d v="2026-06-17T00:00:00"/>
    <n v="2217285"/>
    <d v="2026-06-17T00:00:00"/>
    <m/>
    <n v="189.18"/>
    <d v="2026-06-20T00:00:00"/>
    <m/>
    <m/>
    <s v="Processamento de dados e congêneres"/>
    <n v="189.18"/>
    <m/>
    <x v="0"/>
    <m/>
    <m/>
    <m/>
    <s v="2 - FATURADO"/>
    <n v="10"/>
    <x v="0"/>
    <x v="0"/>
    <m/>
  </r>
  <r>
    <x v="6006"/>
    <s v="45.491.793/0001-27"/>
    <s v="NF SERVICOS - ADESAO"/>
    <n v="2000621"/>
    <d v="2026-06-12T00:00:00"/>
    <n v="2203122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007"/>
    <s v="45.499.780/0001-02"/>
    <s v="NF SERVICOS - ADESAO"/>
    <n v="2003085"/>
    <d v="2026-06-12T00:00:00"/>
    <n v="220558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008"/>
    <s v="45.500.484/0001-76"/>
    <s v="NF SERVICOS - ADESAO"/>
    <n v="2006654"/>
    <d v="2026-06-12T00:00:00"/>
    <n v="220917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009"/>
    <s v="45.509.650/0001-03"/>
    <s v="NF SERVICOS DO"/>
    <n v="409325"/>
    <d v="2026-06-22T00:00:00"/>
    <n v="416377"/>
    <d v="2026-06-23T00:00:00"/>
    <m/>
    <n v="368.76"/>
    <d v="2026-07-23T00:00:00"/>
    <s v="E0250900"/>
    <s v="PD025900"/>
    <s v="Serviços de Publicidade Eletrônica"/>
    <n v="351.06"/>
    <m/>
    <x v="0"/>
    <m/>
    <m/>
    <m/>
    <s v="2 - FATURADO"/>
    <n v="0"/>
    <x v="1"/>
    <x v="0"/>
    <m/>
  </r>
  <r>
    <x v="6009"/>
    <s v="45.509.650/0001-03"/>
    <s v="NF SERVICOS DO"/>
    <n v="409552"/>
    <d v="2026-06-22T00:00:00"/>
    <n v="416351"/>
    <d v="2026-06-23T00:00:00"/>
    <m/>
    <n v="368.76"/>
    <d v="2026-07-23T00:00:00"/>
    <s v="E0250900"/>
    <s v="PD025900"/>
    <s v="Serviços de Publicidade Eletrônica"/>
    <n v="351.06"/>
    <m/>
    <x v="0"/>
    <m/>
    <m/>
    <m/>
    <s v="2 - FATURADO"/>
    <n v="0"/>
    <x v="1"/>
    <x v="0"/>
    <m/>
  </r>
  <r>
    <x v="6009"/>
    <s v="45.509.650/0001-03"/>
    <s v="NF SERVICOS DO"/>
    <n v="410464"/>
    <d v="2026-06-26T00:00:00"/>
    <n v="417468"/>
    <d v="2026-06-26T00:00:00"/>
    <m/>
    <n v="460.95"/>
    <d v="2026-07-26T00:00:00"/>
    <s v="E0250900"/>
    <s v="PD025900"/>
    <s v="Serviços de Publicidade Eletrônica"/>
    <n v="438.82"/>
    <m/>
    <x v="0"/>
    <m/>
    <m/>
    <m/>
    <s v="2 - FATURADO"/>
    <n v="0"/>
    <x v="1"/>
    <x v="0"/>
    <m/>
  </r>
  <r>
    <x v="6010"/>
    <s v="45.511.847/0001-79"/>
    <s v="NF SERVICOS DO"/>
    <n v="348552"/>
    <d v="2025-08-08T00:00:00"/>
    <n v="355340"/>
    <d v="2025-08-08T00:00:00"/>
    <m/>
    <n v="1548.79"/>
    <d v="2026-06-23T00:00:00"/>
    <s v="E0230784"/>
    <s v="PD023784"/>
    <s v="Serviços de Publicidade Eletrônica"/>
    <n v="78.349999999999994"/>
    <m/>
    <x v="1"/>
    <m/>
    <m/>
    <m/>
    <s v="2 - FATURADO"/>
    <n v="7"/>
    <x v="0"/>
    <x v="0"/>
    <m/>
  </r>
  <r>
    <x v="6010"/>
    <s v="45.511.847/0001-79"/>
    <s v="NF SERVICOS DO"/>
    <n v="361464"/>
    <d v="2025-10-10T00:00:00"/>
    <n v="368279"/>
    <d v="2025-10-10T00:00:00"/>
    <m/>
    <n v="2286.31"/>
    <d v="2025-11-09T00:00:00"/>
    <s v="E0230784"/>
    <s v="PD023784"/>
    <s v="Serviços de Publicidade Eletrônica"/>
    <n v="2176.5700000000002"/>
    <m/>
    <x v="1"/>
    <m/>
    <m/>
    <m/>
    <s v="2 - FATURADO"/>
    <n v="233"/>
    <x v="4"/>
    <x v="0"/>
    <m/>
  </r>
  <r>
    <x v="6010"/>
    <s v="45.511.847/0001-79"/>
    <s v="ND-JUROS RECEBIMENTO"/>
    <s v="207889-1-NDJ1"/>
    <d v="2026-05-20T00:00:00"/>
    <n v="2152472"/>
    <m/>
    <m/>
    <n v="138"/>
    <d v="2026-06-19T00:00:00"/>
    <m/>
    <m/>
    <s v="Nota de Debito Juros"/>
    <n v="138"/>
    <m/>
    <x v="0"/>
    <m/>
    <m/>
    <m/>
    <s v="2 - FATURADO"/>
    <n v="11"/>
    <x v="0"/>
    <x v="10"/>
    <m/>
  </r>
  <r>
    <x v="6010"/>
    <s v="45.511.847/0001-79"/>
    <s v="NF SERVICOS"/>
    <n v="212046"/>
    <d v="2026-06-10T00:00:00"/>
    <n v="2197753"/>
    <d v="2026-06-10T00:00:00"/>
    <d v="2026-05-01T00:00:00"/>
    <n v="16554.88"/>
    <d v="2026-07-10T00:00:00"/>
    <s v="E0210717"/>
    <s v="PD021717"/>
    <s v="PREFEITURA CADASTRO"/>
    <n v="15760.25"/>
    <d v="2026-05-01T00:00:00"/>
    <x v="0"/>
    <m/>
    <s v="NR. 31.817/2021"/>
    <s v="PD-PRC-2021/03308- 359.00005966/2024-50-APPS/ ITO"/>
    <s v="2 - FATURADO"/>
    <n v="0"/>
    <x v="1"/>
    <x v="1"/>
    <m/>
  </r>
  <r>
    <x v="6010"/>
    <s v="45.511.847/0001-79"/>
    <s v="ND-JUROS RECEBIMENTO"/>
    <s v="210369-1-NDJ1"/>
    <d v="2026-06-12T00:00:00"/>
    <n v="2175427"/>
    <m/>
    <m/>
    <n v="7.65"/>
    <d v="2026-07-12T00:00:00"/>
    <m/>
    <m/>
    <s v="Nota de Debito Juros"/>
    <n v="7.65"/>
    <m/>
    <x v="0"/>
    <m/>
    <m/>
    <m/>
    <s v="2 - FATURADO"/>
    <n v="0"/>
    <x v="1"/>
    <x v="10"/>
    <m/>
  </r>
  <r>
    <x v="6011"/>
    <s v="45.526.095/0001-10"/>
    <s v="NF SERVICOS - ADESAO"/>
    <n v="1990244"/>
    <d v="2026-05-21T00:00:00"/>
    <n v="2191259"/>
    <d v="2026-05-23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6012"/>
    <s v="45.547.395/0001-85"/>
    <s v="NF SERVICOS DO"/>
    <n v="405458"/>
    <d v="2026-06-01T00:00:00"/>
    <n v="412466"/>
    <d v="2026-06-03T00:00:00"/>
    <m/>
    <n v="1659.42"/>
    <d v="2026-07-01T00:00:00"/>
    <s v="E0211004"/>
    <s v="PD211004"/>
    <s v="Serviços de Publicidade Eletrônica"/>
    <n v="1579.77"/>
    <m/>
    <x v="0"/>
    <m/>
    <m/>
    <m/>
    <s v="2 - FATURADO"/>
    <n v="0"/>
    <x v="1"/>
    <x v="0"/>
    <m/>
  </r>
  <r>
    <x v="6012"/>
    <s v="45.547.395/0001-85"/>
    <s v="NF SERVICOS DO"/>
    <n v="406101"/>
    <d v="2026-06-08T00:00:00"/>
    <n v="413068"/>
    <d v="2026-06-08T00:00:00"/>
    <m/>
    <n v="276.57"/>
    <d v="2026-07-08T00:00:00"/>
    <s v="E0211004"/>
    <s v="PD211004"/>
    <s v="Serviços de Publicidade Eletrônica"/>
    <n v="263.29000000000002"/>
    <m/>
    <x v="0"/>
    <m/>
    <m/>
    <m/>
    <s v="2 - FATURADO"/>
    <n v="0"/>
    <x v="1"/>
    <x v="0"/>
    <m/>
  </r>
  <r>
    <x v="6012"/>
    <s v="45.547.395/0001-85"/>
    <s v="NF SERVICOS DO"/>
    <n v="407982"/>
    <d v="2026-06-15T00:00:00"/>
    <n v="414872"/>
    <d v="2026-06-15T00:00:00"/>
    <m/>
    <n v="368.76"/>
    <d v="2026-07-15T00:00:00"/>
    <s v="E0211004"/>
    <s v="PD211004"/>
    <s v="Serviços de Publicidade Eletrônica"/>
    <n v="351.06"/>
    <m/>
    <x v="0"/>
    <m/>
    <m/>
    <m/>
    <s v="2 - FATURADO"/>
    <n v="0"/>
    <x v="1"/>
    <x v="0"/>
    <m/>
  </r>
  <r>
    <x v="6012"/>
    <s v="45.547.395/0001-85"/>
    <s v="NF SERVICOS DO"/>
    <n v="408296"/>
    <d v="2026-06-16T00:00:00"/>
    <n v="415219"/>
    <d v="2026-06-16T00:00:00"/>
    <m/>
    <n v="276.57"/>
    <d v="2026-07-16T00:00:00"/>
    <s v="E0211004"/>
    <s v="PD211004"/>
    <s v="Serviços de Publicidade Eletrônica"/>
    <n v="263.29000000000002"/>
    <m/>
    <x v="0"/>
    <m/>
    <m/>
    <m/>
    <s v="2 - FATURADO"/>
    <n v="0"/>
    <x v="1"/>
    <x v="0"/>
    <m/>
  </r>
  <r>
    <x v="6012"/>
    <s v="45.547.395/0001-85"/>
    <s v="NF SERVICOS DO"/>
    <n v="408482"/>
    <d v="2026-06-17T00:00:00"/>
    <n v="415492"/>
    <d v="2026-06-17T00:00:00"/>
    <m/>
    <n v="414.85"/>
    <d v="2026-07-17T00:00:00"/>
    <s v="E0211004"/>
    <s v="PD211004"/>
    <s v="Serviços de Publicidade Eletrônica"/>
    <n v="394.94"/>
    <m/>
    <x v="0"/>
    <m/>
    <m/>
    <m/>
    <s v="2 - FATURADO"/>
    <n v="0"/>
    <x v="1"/>
    <x v="0"/>
    <m/>
  </r>
  <r>
    <x v="6013"/>
    <s v="45.547.403/0001-93"/>
    <s v="NF SERVICOS DO"/>
    <n v="405572"/>
    <d v="2026-06-01T00:00:00"/>
    <n v="412506"/>
    <d v="2026-06-03T00:00:00"/>
    <m/>
    <n v="230.47"/>
    <d v="2026-07-01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05605"/>
    <d v="2026-06-01T00:00:00"/>
    <n v="412409"/>
    <d v="2026-06-03T00:00:00"/>
    <m/>
    <n v="230.47"/>
    <d v="2026-07-01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05648"/>
    <d v="2026-06-01T00:00:00"/>
    <n v="412610"/>
    <d v="2026-06-03T00:00:00"/>
    <m/>
    <n v="368.76"/>
    <d v="2026-07-01T00:00:00"/>
    <s v="E0265058"/>
    <s v="PD265058"/>
    <s v="Serviços de Publicidade Eletrônica"/>
    <n v="351.06"/>
    <m/>
    <x v="0"/>
    <m/>
    <m/>
    <m/>
    <s v="2 - FATURADO"/>
    <n v="0"/>
    <x v="1"/>
    <x v="0"/>
    <m/>
  </r>
  <r>
    <x v="6013"/>
    <s v="45.547.403/0001-93"/>
    <s v="NF SERVICOS DO"/>
    <n v="405706"/>
    <d v="2026-06-01T00:00:00"/>
    <n v="412513"/>
    <d v="2026-06-03T00:00:00"/>
    <m/>
    <n v="184.38"/>
    <d v="2026-07-01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5752"/>
    <d v="2026-06-01T00:00:00"/>
    <n v="412578"/>
    <d v="2026-06-03T00:00:00"/>
    <m/>
    <n v="276.57"/>
    <d v="2026-07-01T00:00:00"/>
    <s v="E0265058"/>
    <s v="PD265058"/>
    <s v="Serviços de Publicidade Eletrônica"/>
    <n v="263.29000000000002"/>
    <m/>
    <x v="0"/>
    <m/>
    <m/>
    <m/>
    <s v="2 - FATURADO"/>
    <n v="0"/>
    <x v="1"/>
    <x v="0"/>
    <m/>
  </r>
  <r>
    <x v="6013"/>
    <s v="45.547.403/0001-93"/>
    <s v="NF SERVICOS DO"/>
    <n v="405978"/>
    <d v="2026-06-03T00:00:00"/>
    <n v="412646"/>
    <d v="2026-06-03T00:00:00"/>
    <m/>
    <n v="783.61"/>
    <d v="2026-07-03T00:00:00"/>
    <s v="E0265058"/>
    <s v="PD265058"/>
    <s v="Serviços de Publicidade Eletrônica"/>
    <n v="746"/>
    <m/>
    <x v="0"/>
    <m/>
    <m/>
    <m/>
    <s v="2 - FATURADO"/>
    <n v="0"/>
    <x v="1"/>
    <x v="0"/>
    <m/>
  </r>
  <r>
    <x v="6013"/>
    <s v="45.547.403/0001-93"/>
    <s v="ND-POUPATEMPO 4.0"/>
    <n v="8422"/>
    <d v="2026-06-03T00:00:00"/>
    <s v="PPT00635"/>
    <s v="PPT00635"/>
    <d v="2026-06-01T00:00:00"/>
    <n v="19337.150000000001"/>
    <d v="2026-07-03T00:00:00"/>
    <s v="PPT00635"/>
    <s v="PP00635"/>
    <s v="IMPLANTACAO E OPERACAO DO POUPATEMPO BASTOS"/>
    <n v="19337.150000000001"/>
    <d v="2026-06-01T00:00:00"/>
    <x v="0"/>
    <m/>
    <s v="PD-PRC-2022/00207"/>
    <m/>
    <s v="2 - FATURADO"/>
    <n v="0"/>
    <x v="1"/>
    <x v="14"/>
    <m/>
  </r>
  <r>
    <x v="6013"/>
    <s v="45.547.403/0001-93"/>
    <s v="NF SERVICOS DO"/>
    <n v="406097"/>
    <d v="2026-06-08T00:00:00"/>
    <n v="412979"/>
    <d v="2026-06-08T00:00:00"/>
    <m/>
    <n v="184.38"/>
    <d v="2026-07-08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6186"/>
    <d v="2026-06-08T00:00:00"/>
    <n v="412983"/>
    <d v="2026-06-08T00:00:00"/>
    <m/>
    <n v="184.38"/>
    <d v="2026-07-08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6396"/>
    <d v="2026-06-08T00:00:00"/>
    <n v="413279"/>
    <d v="2026-06-08T00:00:00"/>
    <m/>
    <n v="184.38"/>
    <d v="2026-07-08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6418"/>
    <d v="2026-06-08T00:00:00"/>
    <n v="413237"/>
    <d v="2026-06-08T00:00:00"/>
    <m/>
    <n v="460.95"/>
    <d v="2026-07-08T00:00:00"/>
    <s v="E0265058"/>
    <s v="PD265058"/>
    <s v="Serviços de Publicidade Eletrônica"/>
    <n v="438.82"/>
    <m/>
    <x v="0"/>
    <m/>
    <m/>
    <m/>
    <s v="2 - FATURADO"/>
    <n v="0"/>
    <x v="1"/>
    <x v="0"/>
    <m/>
  </r>
  <r>
    <x v="6013"/>
    <s v="45.547.403/0001-93"/>
    <s v="NF SERVICOS DO"/>
    <n v="406538"/>
    <d v="2026-06-08T00:00:00"/>
    <n v="413358"/>
    <d v="2026-06-08T00:00:00"/>
    <m/>
    <n v="184.38"/>
    <d v="2026-07-08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6780"/>
    <d v="2026-06-09T00:00:00"/>
    <n v="413774"/>
    <d v="2026-06-09T00:00:00"/>
    <m/>
    <n v="184.38"/>
    <d v="2026-07-09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6790"/>
    <d v="2026-06-09T00:00:00"/>
    <n v="413581"/>
    <d v="2026-06-09T00:00:00"/>
    <m/>
    <n v="460.95"/>
    <d v="2026-07-09T00:00:00"/>
    <s v="E0265058"/>
    <s v="PD265058"/>
    <s v="Serviços de Publicidade Eletrônica"/>
    <n v="438.82"/>
    <m/>
    <x v="0"/>
    <m/>
    <m/>
    <m/>
    <s v="2 - FATURADO"/>
    <n v="0"/>
    <x v="1"/>
    <x v="0"/>
    <m/>
  </r>
  <r>
    <x v="6013"/>
    <s v="45.547.403/0001-93"/>
    <s v="NF SERVICOS DO"/>
    <n v="406883"/>
    <d v="2026-06-09T00:00:00"/>
    <n v="413627"/>
    <d v="2026-06-09T00:00:00"/>
    <m/>
    <n v="184.38"/>
    <d v="2026-07-09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"/>
    <n v="211991"/>
    <d v="2026-06-10T00:00:00"/>
    <n v="2197698"/>
    <d v="2026-06-10T00:00:00"/>
    <d v="2026-05-01T00:00:00"/>
    <n v="644.4"/>
    <d v="2026-07-10T00:00:00"/>
    <s v="E0260067"/>
    <s v="PD260038"/>
    <s v="PREFEITURA CADASTRO"/>
    <n v="613.47"/>
    <d v="2026-05-01T00:00:00"/>
    <x v="0"/>
    <s v="066/2026"/>
    <s v="061/2026 - IL - 012/2026"/>
    <s v="359.00000835/2026-48 - APPS/ITO"/>
    <s v="2 - FATURADO"/>
    <n v="0"/>
    <x v="1"/>
    <x v="1"/>
    <m/>
  </r>
  <r>
    <x v="6013"/>
    <s v="45.547.403/0001-93"/>
    <s v="NF SERVICOS DO"/>
    <n v="407008"/>
    <d v="2026-06-10T00:00:00"/>
    <n v="413984"/>
    <d v="2026-06-10T00:00:00"/>
    <m/>
    <n v="138.28"/>
    <d v="2026-07-10T00:00:00"/>
    <s v="E0265058"/>
    <s v="PD265058"/>
    <s v="Serviços de Publicidade Eletrônica"/>
    <n v="131.63999999999999"/>
    <m/>
    <x v="0"/>
    <m/>
    <m/>
    <m/>
    <s v="2 - FATURADO"/>
    <n v="0"/>
    <x v="1"/>
    <x v="0"/>
    <m/>
  </r>
  <r>
    <x v="6013"/>
    <s v="45.547.403/0001-93"/>
    <s v="NF SERVICOS DO"/>
    <n v="407295"/>
    <d v="2026-06-11T00:00:00"/>
    <n v="414111"/>
    <d v="2026-06-11T00:00:00"/>
    <m/>
    <n v="230.47"/>
    <d v="2026-07-11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07488"/>
    <d v="2026-06-12T00:00:00"/>
    <n v="414414"/>
    <d v="2026-06-12T00:00:00"/>
    <m/>
    <n v="230.47"/>
    <d v="2026-07-12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07581"/>
    <d v="2026-06-12T00:00:00"/>
    <n v="414369"/>
    <d v="2026-06-12T00:00:00"/>
    <m/>
    <n v="276.57"/>
    <d v="2026-07-12T00:00:00"/>
    <s v="E0265058"/>
    <s v="PD265058"/>
    <s v="Serviços de Publicidade Eletrônica"/>
    <n v="263.29000000000002"/>
    <m/>
    <x v="0"/>
    <m/>
    <m/>
    <m/>
    <s v="2 - FATURADO"/>
    <n v="0"/>
    <x v="1"/>
    <x v="0"/>
    <m/>
  </r>
  <r>
    <x v="6013"/>
    <s v="45.547.403/0001-93"/>
    <s v="NF SERVICOS DO"/>
    <n v="407844"/>
    <d v="2026-06-15T00:00:00"/>
    <n v="414705"/>
    <d v="2026-06-15T00:00:00"/>
    <m/>
    <n v="138.28"/>
    <d v="2026-07-15T00:00:00"/>
    <s v="E0265058"/>
    <s v="PD265058"/>
    <s v="Serviços de Publicidade Eletrônica"/>
    <n v="131.63999999999999"/>
    <m/>
    <x v="0"/>
    <m/>
    <m/>
    <m/>
    <s v="2 - FATURADO"/>
    <n v="0"/>
    <x v="1"/>
    <x v="0"/>
    <m/>
  </r>
  <r>
    <x v="6013"/>
    <s v="45.547.403/0001-93"/>
    <s v="NF SERVICOS DO"/>
    <n v="407908"/>
    <d v="2026-06-15T00:00:00"/>
    <n v="414720"/>
    <d v="2026-06-15T00:00:00"/>
    <m/>
    <n v="322.66000000000003"/>
    <d v="2026-07-15T00:00:00"/>
    <s v="E0265058"/>
    <s v="PD265058"/>
    <s v="Serviços de Publicidade Eletrônica"/>
    <n v="307.17"/>
    <m/>
    <x v="0"/>
    <m/>
    <m/>
    <m/>
    <s v="2 - FATURADO"/>
    <n v="0"/>
    <x v="1"/>
    <x v="0"/>
    <m/>
  </r>
  <r>
    <x v="6013"/>
    <s v="45.547.403/0001-93"/>
    <s v="NF SERVICOS DO"/>
    <n v="407912"/>
    <d v="2026-06-15T00:00:00"/>
    <n v="414774"/>
    <d v="2026-06-15T00:00:00"/>
    <m/>
    <n v="1014.09"/>
    <d v="2026-07-15T00:00:00"/>
    <s v="E0265058"/>
    <s v="PD265058"/>
    <s v="Serviços de Publicidade Eletrônica"/>
    <n v="965.41"/>
    <m/>
    <x v="0"/>
    <m/>
    <m/>
    <m/>
    <s v="2 - FATURADO"/>
    <n v="0"/>
    <x v="1"/>
    <x v="0"/>
    <m/>
  </r>
  <r>
    <x v="6013"/>
    <s v="45.547.403/0001-93"/>
    <s v="NF SERVICOS DO"/>
    <n v="407924"/>
    <d v="2026-06-15T00:00:00"/>
    <n v="414941"/>
    <d v="2026-06-15T00:00:00"/>
    <m/>
    <n v="184.38"/>
    <d v="2026-07-15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7937"/>
    <d v="2026-06-15T00:00:00"/>
    <n v="414938"/>
    <d v="2026-06-15T00:00:00"/>
    <m/>
    <n v="230.47"/>
    <d v="2026-07-15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07955"/>
    <d v="2026-06-15T00:00:00"/>
    <n v="414716"/>
    <d v="2026-06-15T00:00:00"/>
    <m/>
    <n v="368.76"/>
    <d v="2026-07-15T00:00:00"/>
    <s v="E0265058"/>
    <s v="PD265058"/>
    <s v="Serviços de Publicidade Eletrônica"/>
    <n v="351.06"/>
    <m/>
    <x v="0"/>
    <m/>
    <m/>
    <m/>
    <s v="2 - FATURADO"/>
    <n v="0"/>
    <x v="1"/>
    <x v="0"/>
    <m/>
  </r>
  <r>
    <x v="6013"/>
    <s v="45.547.403/0001-93"/>
    <s v="NF SERVICOS DO"/>
    <n v="408190"/>
    <d v="2026-06-16T00:00:00"/>
    <n v="415060"/>
    <d v="2026-06-16T00:00:00"/>
    <m/>
    <n v="276.57"/>
    <d v="2026-07-16T00:00:00"/>
    <s v="E0265058"/>
    <s v="PD265058"/>
    <s v="Serviços de Publicidade Eletrônica"/>
    <n v="263.29000000000002"/>
    <m/>
    <x v="0"/>
    <m/>
    <m/>
    <m/>
    <s v="2 - FATURADO"/>
    <n v="0"/>
    <x v="1"/>
    <x v="0"/>
    <m/>
  </r>
  <r>
    <x v="6013"/>
    <s v="45.547.403/0001-93"/>
    <s v="NF SERVICOS DO"/>
    <n v="408213"/>
    <d v="2026-06-16T00:00:00"/>
    <n v="415164"/>
    <d v="2026-06-16T00:00:00"/>
    <m/>
    <n v="184.38"/>
    <d v="2026-07-16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8217"/>
    <d v="2026-06-16T00:00:00"/>
    <n v="415180"/>
    <d v="2026-06-16T00:00:00"/>
    <m/>
    <n v="184.38"/>
    <d v="2026-07-16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8256"/>
    <d v="2026-06-16T00:00:00"/>
    <n v="415228"/>
    <d v="2026-06-16T00:00:00"/>
    <m/>
    <n v="184.38"/>
    <d v="2026-07-16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8264"/>
    <d v="2026-06-16T00:00:00"/>
    <n v="415221"/>
    <d v="2026-06-16T00:00:00"/>
    <m/>
    <n v="230.47"/>
    <d v="2026-07-16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08299"/>
    <d v="2026-06-16T00:00:00"/>
    <n v="415004"/>
    <d v="2026-06-16T00:00:00"/>
    <m/>
    <n v="184.38"/>
    <d v="2026-07-16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8302"/>
    <d v="2026-06-16T00:00:00"/>
    <n v="414974"/>
    <d v="2026-06-16T00:00:00"/>
    <m/>
    <n v="230.47"/>
    <d v="2026-07-16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08406"/>
    <d v="2026-06-17T00:00:00"/>
    <n v="415491"/>
    <d v="2026-06-17T00:00:00"/>
    <m/>
    <n v="138.28"/>
    <d v="2026-07-17T00:00:00"/>
    <s v="E0265058"/>
    <s v="PD265058"/>
    <s v="Serviços de Publicidade Eletrônica"/>
    <n v="131.63999999999999"/>
    <m/>
    <x v="0"/>
    <m/>
    <m/>
    <m/>
    <s v="2 - FATURADO"/>
    <n v="0"/>
    <x v="1"/>
    <x v="0"/>
    <m/>
  </r>
  <r>
    <x v="6013"/>
    <s v="45.547.403/0001-93"/>
    <s v="NF SERVICOS DO"/>
    <n v="408489"/>
    <d v="2026-06-17T00:00:00"/>
    <n v="415489"/>
    <d v="2026-06-17T00:00:00"/>
    <m/>
    <n v="230.47"/>
    <d v="2026-07-17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08557"/>
    <d v="2026-06-17T00:00:00"/>
    <n v="415294"/>
    <d v="2026-06-17T00:00:00"/>
    <m/>
    <n v="138.28"/>
    <d v="2026-07-17T00:00:00"/>
    <s v="E0265058"/>
    <s v="PD265058"/>
    <s v="Serviços de Publicidade Eletrônica"/>
    <n v="131.63999999999999"/>
    <m/>
    <x v="0"/>
    <m/>
    <m/>
    <m/>
    <s v="2 - FATURADO"/>
    <n v="0"/>
    <x v="1"/>
    <x v="0"/>
    <m/>
  </r>
  <r>
    <x v="6013"/>
    <s v="45.547.403/0001-93"/>
    <s v="NF SERVICOS DO"/>
    <n v="408588"/>
    <d v="2026-06-17T00:00:00"/>
    <n v="415255"/>
    <d v="2026-06-17T00:00:00"/>
    <m/>
    <n v="230.47"/>
    <d v="2026-07-17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08685"/>
    <d v="2026-06-18T00:00:00"/>
    <n v="415653"/>
    <d v="2026-06-18T00:00:00"/>
    <m/>
    <n v="138.28"/>
    <d v="2026-07-18T00:00:00"/>
    <s v="E0265058"/>
    <s v="PD265058"/>
    <s v="Serviços de Publicidade Eletrônica"/>
    <n v="131.63999999999999"/>
    <m/>
    <x v="0"/>
    <m/>
    <m/>
    <m/>
    <s v="2 - FATURADO"/>
    <n v="0"/>
    <x v="1"/>
    <x v="0"/>
    <m/>
  </r>
  <r>
    <x v="6013"/>
    <s v="45.547.403/0001-93"/>
    <s v="NF SERVICOS DO"/>
    <n v="408690"/>
    <d v="2026-06-18T00:00:00"/>
    <n v="415664"/>
    <d v="2026-06-18T00:00:00"/>
    <m/>
    <n v="276.57"/>
    <d v="2026-07-18T00:00:00"/>
    <s v="E0265058"/>
    <s v="PD265058"/>
    <s v="Serviços de Publicidade Eletrônica"/>
    <n v="263.29000000000002"/>
    <m/>
    <x v="0"/>
    <m/>
    <m/>
    <m/>
    <s v="2 - FATURADO"/>
    <n v="0"/>
    <x v="1"/>
    <x v="0"/>
    <m/>
  </r>
  <r>
    <x v="6013"/>
    <s v="45.547.403/0001-93"/>
    <s v="NF SERVICOS DO"/>
    <n v="408710"/>
    <d v="2026-06-18T00:00:00"/>
    <n v="415695"/>
    <d v="2026-06-18T00:00:00"/>
    <m/>
    <n v="322.66000000000003"/>
    <d v="2026-07-18T00:00:00"/>
    <s v="E0265058"/>
    <s v="PD265058"/>
    <s v="Serviços de Publicidade Eletrônica"/>
    <n v="307.17"/>
    <m/>
    <x v="0"/>
    <m/>
    <m/>
    <m/>
    <s v="2 - FATURADO"/>
    <n v="0"/>
    <x v="1"/>
    <x v="0"/>
    <m/>
  </r>
  <r>
    <x v="6013"/>
    <s v="45.547.403/0001-93"/>
    <s v="NF SERVICOS DO"/>
    <n v="408779"/>
    <d v="2026-06-18T00:00:00"/>
    <n v="415542"/>
    <d v="2026-06-18T00:00:00"/>
    <m/>
    <n v="184.38"/>
    <d v="2026-07-18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8781"/>
    <d v="2026-06-18T00:00:00"/>
    <n v="415714"/>
    <d v="2026-06-18T00:00:00"/>
    <m/>
    <n v="138.28"/>
    <d v="2026-07-18T00:00:00"/>
    <s v="E0265058"/>
    <s v="PD265058"/>
    <s v="Serviços de Publicidade Eletrônica"/>
    <n v="131.63999999999999"/>
    <m/>
    <x v="0"/>
    <m/>
    <m/>
    <m/>
    <s v="2 - FATURADO"/>
    <n v="0"/>
    <x v="1"/>
    <x v="0"/>
    <m/>
  </r>
  <r>
    <x v="6013"/>
    <s v="45.547.403/0001-93"/>
    <s v="NF SERVICOS DO"/>
    <n v="408787"/>
    <d v="2026-06-18T00:00:00"/>
    <n v="415579"/>
    <d v="2026-06-18T00:00:00"/>
    <m/>
    <n v="368.76"/>
    <d v="2026-07-18T00:00:00"/>
    <s v="E0265058"/>
    <s v="PD265058"/>
    <s v="Serviços de Publicidade Eletrônica"/>
    <n v="351.06"/>
    <m/>
    <x v="0"/>
    <m/>
    <m/>
    <m/>
    <s v="2 - FATURADO"/>
    <n v="0"/>
    <x v="1"/>
    <x v="0"/>
    <m/>
  </r>
  <r>
    <x v="6013"/>
    <s v="45.547.403/0001-93"/>
    <s v="NF SERVICOS DO"/>
    <n v="408823"/>
    <d v="2026-06-18T00:00:00"/>
    <n v="415652"/>
    <d v="2026-06-18T00:00:00"/>
    <m/>
    <n v="322.66000000000003"/>
    <d v="2026-07-18T00:00:00"/>
    <s v="E0265058"/>
    <s v="PD265058"/>
    <s v="Serviços de Publicidade Eletrônica"/>
    <n v="307.17"/>
    <m/>
    <x v="0"/>
    <m/>
    <m/>
    <m/>
    <s v="2 - FATURADO"/>
    <n v="0"/>
    <x v="1"/>
    <x v="0"/>
    <m/>
  </r>
  <r>
    <x v="6013"/>
    <s v="45.547.403/0001-93"/>
    <s v="NF SERVICOS DO"/>
    <n v="409594"/>
    <d v="2026-06-23T00:00:00"/>
    <n v="416613"/>
    <d v="2026-06-24T00:00:00"/>
    <m/>
    <n v="184.38"/>
    <d v="2026-07-24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9647"/>
    <d v="2026-06-23T00:00:00"/>
    <n v="416699"/>
    <d v="2026-06-24T00:00:00"/>
    <m/>
    <n v="138.28"/>
    <d v="2026-07-24T00:00:00"/>
    <s v="E0265058"/>
    <s v="PD265058"/>
    <s v="Serviços de Publicidade Eletrônica"/>
    <n v="131.63999999999999"/>
    <m/>
    <x v="0"/>
    <m/>
    <m/>
    <m/>
    <s v="2 - FATURADO"/>
    <n v="0"/>
    <x v="1"/>
    <x v="0"/>
    <m/>
  </r>
  <r>
    <x v="6013"/>
    <s v="45.547.403/0001-93"/>
    <s v="NF SERVICOS DO"/>
    <n v="409709"/>
    <d v="2026-06-23T00:00:00"/>
    <n v="416672"/>
    <d v="2026-06-24T00:00:00"/>
    <m/>
    <n v="138.28"/>
    <d v="2026-07-24T00:00:00"/>
    <s v="E0265058"/>
    <s v="PD265058"/>
    <s v="Serviços de Publicidade Eletrônica"/>
    <n v="131.63999999999999"/>
    <m/>
    <x v="0"/>
    <m/>
    <m/>
    <m/>
    <s v="2 - FATURADO"/>
    <n v="0"/>
    <x v="1"/>
    <x v="0"/>
    <m/>
  </r>
  <r>
    <x v="6013"/>
    <s v="45.547.403/0001-93"/>
    <s v="NF SERVICOS DO"/>
    <n v="409752"/>
    <d v="2026-06-23T00:00:00"/>
    <n v="416724"/>
    <d v="2026-06-24T00:00:00"/>
    <m/>
    <n v="184.38"/>
    <d v="2026-07-24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09763"/>
    <d v="2026-06-23T00:00:00"/>
    <n v="416695"/>
    <d v="2026-06-24T00:00:00"/>
    <m/>
    <n v="230.47"/>
    <d v="2026-07-24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09839"/>
    <d v="2026-06-23T00:00:00"/>
    <n v="416490"/>
    <d v="2026-06-24T00:00:00"/>
    <m/>
    <n v="230.47"/>
    <d v="2026-07-24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10188"/>
    <d v="2026-06-25T00:00:00"/>
    <n v="417262"/>
    <d v="2026-06-25T00:00:00"/>
    <m/>
    <n v="276.57"/>
    <d v="2026-07-25T00:00:00"/>
    <s v="E0265058"/>
    <s v="PD265058"/>
    <s v="Serviços de Publicidade Eletrônica"/>
    <n v="263.29000000000002"/>
    <m/>
    <x v="0"/>
    <m/>
    <m/>
    <m/>
    <s v="2 - FATURADO"/>
    <n v="0"/>
    <x v="1"/>
    <x v="0"/>
    <m/>
  </r>
  <r>
    <x v="6013"/>
    <s v="45.547.403/0001-93"/>
    <s v="NF SERVICOS DO"/>
    <n v="410227"/>
    <d v="2026-06-25T00:00:00"/>
    <n v="417121"/>
    <d v="2026-06-25T00:00:00"/>
    <m/>
    <n v="322.66000000000003"/>
    <d v="2026-07-25T00:00:00"/>
    <s v="E0265058"/>
    <s v="PD265058"/>
    <s v="Serviços de Publicidade Eletrônica"/>
    <n v="307.17"/>
    <m/>
    <x v="0"/>
    <m/>
    <m/>
    <m/>
    <s v="2 - FATURADO"/>
    <n v="0"/>
    <x v="1"/>
    <x v="0"/>
    <m/>
  </r>
  <r>
    <x v="6013"/>
    <s v="45.547.403/0001-93"/>
    <s v="NF SERVICOS DO"/>
    <n v="410337"/>
    <d v="2026-06-25T00:00:00"/>
    <n v="417183"/>
    <d v="2026-06-25T00:00:00"/>
    <m/>
    <n v="230.47"/>
    <d v="2026-07-25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10366"/>
    <d v="2026-06-25T00:00:00"/>
    <n v="417141"/>
    <d v="2026-06-25T00:00:00"/>
    <m/>
    <n v="230.47"/>
    <d v="2026-07-25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10380"/>
    <d v="2026-06-25T00:00:00"/>
    <n v="417113"/>
    <d v="2026-06-25T00:00:00"/>
    <m/>
    <n v="322.66000000000003"/>
    <d v="2026-07-25T00:00:00"/>
    <s v="E0265058"/>
    <s v="PD265058"/>
    <s v="Serviços de Publicidade Eletrônica"/>
    <n v="307.17"/>
    <m/>
    <x v="0"/>
    <m/>
    <m/>
    <m/>
    <s v="2 - FATURADO"/>
    <n v="0"/>
    <x v="1"/>
    <x v="0"/>
    <m/>
  </r>
  <r>
    <x v="6013"/>
    <s v="45.547.403/0001-93"/>
    <s v="NF SERVICOS DO"/>
    <n v="410450"/>
    <d v="2026-06-26T00:00:00"/>
    <n v="417436"/>
    <d v="2026-06-26T00:00:00"/>
    <m/>
    <n v="138.28"/>
    <d v="2026-07-26T00:00:00"/>
    <s v="E0265058"/>
    <s v="PD265058"/>
    <s v="Serviços de Publicidade Eletrônica"/>
    <n v="131.63999999999999"/>
    <m/>
    <x v="0"/>
    <m/>
    <m/>
    <m/>
    <s v="2 - FATURADO"/>
    <n v="0"/>
    <x v="1"/>
    <x v="0"/>
    <m/>
  </r>
  <r>
    <x v="6013"/>
    <s v="45.547.403/0001-93"/>
    <s v="NF SERVICOS DO"/>
    <n v="410482"/>
    <d v="2026-06-26T00:00:00"/>
    <n v="417530"/>
    <d v="2026-06-26T00:00:00"/>
    <m/>
    <n v="184.38"/>
    <d v="2026-07-26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10536"/>
    <d v="2026-06-26T00:00:00"/>
    <n v="417425"/>
    <d v="2026-06-26T00:00:00"/>
    <m/>
    <n v="230.47"/>
    <d v="2026-07-26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10539"/>
    <d v="2026-06-26T00:00:00"/>
    <n v="417550"/>
    <d v="2026-06-26T00:00:00"/>
    <m/>
    <n v="599.23"/>
    <d v="2026-07-26T00:00:00"/>
    <s v="E0265058"/>
    <s v="PD265058"/>
    <s v="Serviços de Publicidade Eletrônica"/>
    <n v="570.47"/>
    <m/>
    <x v="0"/>
    <m/>
    <m/>
    <m/>
    <s v="2 - FATURADO"/>
    <n v="0"/>
    <x v="1"/>
    <x v="0"/>
    <m/>
  </r>
  <r>
    <x v="6013"/>
    <s v="45.547.403/0001-93"/>
    <s v="NF SERVICOS DO"/>
    <n v="410548"/>
    <d v="2026-06-26T00:00:00"/>
    <n v="417477"/>
    <d v="2026-06-26T00:00:00"/>
    <m/>
    <n v="276.57"/>
    <d v="2026-07-26T00:00:00"/>
    <s v="E0265058"/>
    <s v="PD265058"/>
    <s v="Serviços de Publicidade Eletrônica"/>
    <n v="263.29000000000002"/>
    <m/>
    <x v="0"/>
    <m/>
    <m/>
    <m/>
    <s v="2 - FATURADO"/>
    <n v="0"/>
    <x v="1"/>
    <x v="0"/>
    <m/>
  </r>
  <r>
    <x v="6013"/>
    <s v="45.547.403/0001-93"/>
    <s v="NF SERVICOS DO"/>
    <n v="410630"/>
    <d v="2026-06-26T00:00:00"/>
    <n v="417540"/>
    <d v="2026-06-26T00:00:00"/>
    <m/>
    <n v="184.38"/>
    <d v="2026-07-26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10649"/>
    <d v="2026-06-26T00:00:00"/>
    <n v="417494"/>
    <d v="2026-06-26T00:00:00"/>
    <m/>
    <n v="276.57"/>
    <d v="2026-07-26T00:00:00"/>
    <s v="E0265058"/>
    <s v="PD265058"/>
    <s v="Serviços de Publicidade Eletrônica"/>
    <n v="263.29000000000002"/>
    <m/>
    <x v="0"/>
    <m/>
    <m/>
    <m/>
    <s v="2 - FATURADO"/>
    <n v="0"/>
    <x v="1"/>
    <x v="0"/>
    <m/>
  </r>
  <r>
    <x v="6013"/>
    <s v="45.547.403/0001-93"/>
    <s v="NF SERVICOS DO"/>
    <n v="410966"/>
    <d v="2026-06-29T00:00:00"/>
    <n v="417801"/>
    <d v="2026-06-29T00:00:00"/>
    <m/>
    <n v="230.47"/>
    <d v="2026-07-29T00:00:00"/>
    <s v="E0265058"/>
    <s v="PD265058"/>
    <s v="Serviços de Publicidade Eletrônica"/>
    <n v="219.41"/>
    <m/>
    <x v="0"/>
    <m/>
    <m/>
    <m/>
    <s v="2 - FATURADO"/>
    <n v="0"/>
    <x v="1"/>
    <x v="0"/>
    <m/>
  </r>
  <r>
    <x v="6013"/>
    <s v="45.547.403/0001-93"/>
    <s v="NF SERVICOS DO"/>
    <n v="411115"/>
    <d v="2026-06-30T00:00:00"/>
    <n v="417960"/>
    <d v="2026-06-30T00:00:00"/>
    <m/>
    <n v="184.38"/>
    <d v="2026-07-30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11158"/>
    <d v="2026-06-30T00:00:00"/>
    <n v="418011"/>
    <d v="2026-06-30T00:00:00"/>
    <m/>
    <n v="138.28"/>
    <d v="2026-07-30T00:00:00"/>
    <s v="E0265058"/>
    <s v="PD265058"/>
    <s v="Serviços de Publicidade Eletrônica"/>
    <n v="131.63999999999999"/>
    <m/>
    <x v="0"/>
    <m/>
    <m/>
    <m/>
    <s v="2 - FATURADO"/>
    <n v="0"/>
    <x v="1"/>
    <x v="0"/>
    <m/>
  </r>
  <r>
    <x v="6013"/>
    <s v="45.547.403/0001-93"/>
    <s v="NF SERVICOS DO"/>
    <n v="411166"/>
    <d v="2026-06-30T00:00:00"/>
    <n v="418063"/>
    <d v="2026-06-30T00:00:00"/>
    <m/>
    <n v="184.38"/>
    <d v="2026-07-30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11169"/>
    <d v="2026-06-30T00:00:00"/>
    <n v="418047"/>
    <d v="2026-06-30T00:00:00"/>
    <m/>
    <n v="184.38"/>
    <d v="2026-07-30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3"/>
    <s v="45.547.403/0001-93"/>
    <s v="NF SERVICOS DO"/>
    <n v="411197"/>
    <d v="2026-06-30T00:00:00"/>
    <n v="417947"/>
    <d v="2026-06-30T00:00:00"/>
    <m/>
    <n v="184.38"/>
    <d v="2026-07-30T00:00:00"/>
    <s v="E0265058"/>
    <s v="PD265058"/>
    <s v="Serviços de Publicidade Eletrônica"/>
    <n v="175.53"/>
    <m/>
    <x v="0"/>
    <m/>
    <m/>
    <m/>
    <s v="2 - FATURADO"/>
    <n v="0"/>
    <x v="1"/>
    <x v="0"/>
    <m/>
  </r>
  <r>
    <x v="6014"/>
    <s v="45.550.167/0001-64"/>
    <s v="NF SERVICOS"/>
    <n v="206262"/>
    <d v="2026-03-13T00:00:00"/>
    <n v="2150682"/>
    <d v="2026-03-13T00:00:00"/>
    <d v="2026-02-01T00:00:00"/>
    <n v="6355.2"/>
    <d v="2026-04-12T00:00:00"/>
    <s v="E0230276"/>
    <s v="PD023244"/>
    <s v="OFFICE BASICO E  EMAIL COMO SERVIÇO"/>
    <n v="1402.35"/>
    <d v="2026-02-01T00:00:00"/>
    <x v="0"/>
    <s v="082/2023"/>
    <s v="549/2023"/>
    <s v="359.00002708/2023-31 ITO"/>
    <s v="2 - FATURADO"/>
    <n v="79"/>
    <x v="7"/>
    <x v="1"/>
    <m/>
  </r>
  <r>
    <x v="6014"/>
    <s v="45.550.167/0001-64"/>
    <s v="ND-POUPATEMPO 4.0"/>
    <n v="8232"/>
    <d v="2026-04-06T00:00:00"/>
    <s v="PPT00707"/>
    <s v="PPT00707"/>
    <d v="2026-04-01T00:00:00"/>
    <n v="16769.14"/>
    <d v="2026-05-06T00:00:00"/>
    <s v="PPT00707"/>
    <s v="PP00707"/>
    <s v="IMPLANTACAO E OPERACAO DO POUPATEMPO IGUAPE"/>
    <n v="16769.14"/>
    <d v="2026-04-01T00:00:00"/>
    <x v="0"/>
    <m/>
    <s v="PD-PRC-2022/01762"/>
    <m/>
    <s v="2 - FATURADO"/>
    <n v="55"/>
    <x v="3"/>
    <x v="14"/>
    <m/>
  </r>
  <r>
    <x v="6014"/>
    <s v="45.550.167/0001-64"/>
    <s v="NF SERVICOS"/>
    <n v="210846"/>
    <d v="2026-05-15T00:00:00"/>
    <n v="2175904"/>
    <d v="2026-05-15T00:00:00"/>
    <d v="2026-04-01T00:00:00"/>
    <n v="6355.2"/>
    <d v="2026-06-14T00:00:00"/>
    <s v="E0230276"/>
    <s v="PD023244"/>
    <s v="OFFICE BASICO E  EMAIL COMO SERVIÇO"/>
    <n v="6050.15"/>
    <d v="2026-04-01T00:00:00"/>
    <x v="0"/>
    <s v="082/2023"/>
    <s v="549/2023"/>
    <s v="359.00002708/2023-31 ITO"/>
    <s v="2 - FATURADO"/>
    <n v="16"/>
    <x v="0"/>
    <x v="1"/>
    <m/>
  </r>
  <r>
    <x v="6014"/>
    <s v="45.550.167/0001-64"/>
    <s v="NF SERVICOS DO"/>
    <n v="405490"/>
    <d v="2026-06-01T00:00:00"/>
    <n v="412490"/>
    <d v="2026-06-03T00:00:00"/>
    <m/>
    <n v="7578.02"/>
    <d v="2026-07-01T00:00:00"/>
    <s v="E0220613"/>
    <s v="PD022613"/>
    <s v="Serviços de Publicidade Eletrônica"/>
    <n v="7214.28"/>
    <m/>
    <x v="0"/>
    <m/>
    <m/>
    <m/>
    <s v="2 - FATURADO"/>
    <n v="0"/>
    <x v="1"/>
    <x v="0"/>
    <m/>
  </r>
  <r>
    <x v="6014"/>
    <s v="45.550.167/0001-64"/>
    <s v="NF SERVICOS DO"/>
    <n v="405535"/>
    <d v="2026-06-01T00:00:00"/>
    <n v="412458"/>
    <d v="2026-06-03T00:00:00"/>
    <m/>
    <n v="442.51"/>
    <d v="2026-07-01T00:00:00"/>
    <s v="E0220613"/>
    <s v="PD022613"/>
    <s v="Serviços de Publicidade Eletrônica"/>
    <n v="421.27"/>
    <m/>
    <x v="0"/>
    <m/>
    <m/>
    <m/>
    <s v="2 - FATURADO"/>
    <n v="0"/>
    <x v="1"/>
    <x v="0"/>
    <m/>
  </r>
  <r>
    <x v="6014"/>
    <s v="45.550.167/0001-64"/>
    <s v="NF SERVICOS DO"/>
    <n v="405732"/>
    <d v="2026-06-01T00:00:00"/>
    <n v="412483"/>
    <d v="2026-06-03T00:00:00"/>
    <m/>
    <n v="1548.79"/>
    <d v="2026-07-01T00:00:00"/>
    <s v="E0220613"/>
    <s v="PD022613"/>
    <s v="Serviços de Publicidade Eletrônica"/>
    <n v="1474.45"/>
    <m/>
    <x v="0"/>
    <m/>
    <m/>
    <m/>
    <s v="2 - FATURADO"/>
    <n v="0"/>
    <x v="1"/>
    <x v="0"/>
    <m/>
  </r>
  <r>
    <x v="6014"/>
    <s v="45.550.167/0001-64"/>
    <s v="NF SERVICOS"/>
    <n v="211977"/>
    <d v="2026-06-10T00:00:00"/>
    <n v="2197684"/>
    <d v="2026-06-10T00:00:00"/>
    <d v="2026-05-01T00:00:00"/>
    <n v="5370"/>
    <d v="2026-07-10T00:00:00"/>
    <s v="E0251986"/>
    <s v="PD251804"/>
    <s v="PREFEITURA CADASTRO"/>
    <n v="5112.24"/>
    <d v="2026-05-01T00:00:00"/>
    <x v="0"/>
    <s v="020/2026"/>
    <m/>
    <s v="359.00012209/2025-13 - APPS/ITO"/>
    <s v="2 - FATURADO"/>
    <n v="0"/>
    <x v="1"/>
    <x v="1"/>
    <m/>
  </r>
  <r>
    <x v="6014"/>
    <s v="45.550.167/0001-64"/>
    <s v="NF SERVICOS DO"/>
    <n v="407884"/>
    <d v="2026-06-15T00:00:00"/>
    <n v="414955"/>
    <d v="2026-06-16T00:00:00"/>
    <m/>
    <n v="442.51"/>
    <d v="2026-07-15T00:00:00"/>
    <s v="E0220613"/>
    <s v="PD022613"/>
    <s v="Serviços de Publicidade Eletrônica"/>
    <n v="421.27"/>
    <m/>
    <x v="0"/>
    <m/>
    <m/>
    <m/>
    <s v="2 - FATURADO"/>
    <n v="0"/>
    <x v="1"/>
    <x v="0"/>
    <m/>
  </r>
  <r>
    <x v="6014"/>
    <s v="45.550.167/0001-64"/>
    <s v="NF SERVICOS DO"/>
    <n v="407925"/>
    <d v="2026-06-15T00:00:00"/>
    <n v="414954"/>
    <d v="2026-06-16T00:00:00"/>
    <m/>
    <n v="442.51"/>
    <d v="2026-07-15T00:00:00"/>
    <s v="E0220613"/>
    <s v="PD022613"/>
    <s v="Serviços de Publicidade Eletrônica"/>
    <n v="421.27"/>
    <m/>
    <x v="0"/>
    <m/>
    <m/>
    <m/>
    <s v="2 - FATURADO"/>
    <n v="0"/>
    <x v="1"/>
    <x v="0"/>
    <m/>
  </r>
  <r>
    <x v="6014"/>
    <s v="45.550.167/0001-64"/>
    <s v="NF SERVICOS DO"/>
    <n v="408199"/>
    <d v="2026-06-16T00:00:00"/>
    <n v="414960"/>
    <d v="2026-06-16T00:00:00"/>
    <m/>
    <n v="331.88"/>
    <d v="2026-07-16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 DO"/>
    <n v="408366"/>
    <d v="2026-06-17T00:00:00"/>
    <n v="415496"/>
    <d v="2026-06-17T00:00:00"/>
    <m/>
    <n v="276.57"/>
    <d v="2026-07-17T00:00:00"/>
    <s v="E0220613"/>
    <s v="PD022613"/>
    <s v="Serviços de Publicidade Eletrônica"/>
    <n v="263.29000000000002"/>
    <m/>
    <x v="0"/>
    <m/>
    <m/>
    <m/>
    <s v="2 - FATURADO"/>
    <n v="0"/>
    <x v="1"/>
    <x v="0"/>
    <m/>
  </r>
  <r>
    <x v="6014"/>
    <s v="45.550.167/0001-64"/>
    <s v="NF SERVICOS DO"/>
    <n v="408418"/>
    <d v="2026-06-17T00:00:00"/>
    <n v="415433"/>
    <d v="2026-06-17T00:00:00"/>
    <m/>
    <n v="331.88"/>
    <d v="2026-07-17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 DO"/>
    <n v="408439"/>
    <d v="2026-06-17T00:00:00"/>
    <n v="415355"/>
    <d v="2026-06-17T00:00:00"/>
    <m/>
    <n v="331.88"/>
    <d v="2026-07-17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 DO"/>
    <n v="408454"/>
    <d v="2026-06-17T00:00:00"/>
    <n v="415250"/>
    <d v="2026-06-17T00:00:00"/>
    <m/>
    <n v="331.88"/>
    <d v="2026-07-17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 DO"/>
    <n v="408538"/>
    <d v="2026-06-17T00:00:00"/>
    <n v="415248"/>
    <d v="2026-06-17T00:00:00"/>
    <m/>
    <n v="497.83"/>
    <d v="2026-07-17T00:00:00"/>
    <s v="E0220613"/>
    <s v="PD022613"/>
    <s v="Serviços de Publicidade Eletrônica"/>
    <n v="473.93"/>
    <m/>
    <x v="0"/>
    <m/>
    <m/>
    <m/>
    <s v="2 - FATURADO"/>
    <n v="0"/>
    <x v="1"/>
    <x v="0"/>
    <m/>
  </r>
  <r>
    <x v="6014"/>
    <s v="45.550.167/0001-64"/>
    <s v="NF SERVICOS DO"/>
    <n v="408559"/>
    <d v="2026-06-17T00:00:00"/>
    <n v="415445"/>
    <d v="2026-06-17T00:00:00"/>
    <m/>
    <n v="331.88"/>
    <d v="2026-07-17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 DO"/>
    <n v="408561"/>
    <d v="2026-06-17T00:00:00"/>
    <n v="415413"/>
    <d v="2026-06-17T00:00:00"/>
    <m/>
    <n v="442.51"/>
    <d v="2026-07-17T00:00:00"/>
    <s v="E0220613"/>
    <s v="PD022613"/>
    <s v="Serviços de Publicidade Eletrônica"/>
    <n v="421.27"/>
    <m/>
    <x v="0"/>
    <m/>
    <m/>
    <m/>
    <s v="2 - FATURADO"/>
    <n v="0"/>
    <x v="1"/>
    <x v="0"/>
    <m/>
  </r>
  <r>
    <x v="6014"/>
    <s v="45.550.167/0001-64"/>
    <s v="NF SERVICOS DO"/>
    <n v="408570"/>
    <d v="2026-06-17T00:00:00"/>
    <n v="415419"/>
    <d v="2026-06-17T00:00:00"/>
    <m/>
    <n v="331.88"/>
    <d v="2026-07-17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 DO"/>
    <n v="408602"/>
    <d v="2026-06-17T00:00:00"/>
    <n v="415301"/>
    <d v="2026-06-17T00:00:00"/>
    <m/>
    <n v="276.57"/>
    <d v="2026-07-17T00:00:00"/>
    <s v="E0220613"/>
    <s v="PD022613"/>
    <s v="Serviços de Publicidade Eletrônica"/>
    <n v="263.29000000000002"/>
    <m/>
    <x v="0"/>
    <m/>
    <m/>
    <m/>
    <s v="2 - FATURADO"/>
    <n v="0"/>
    <x v="1"/>
    <x v="0"/>
    <m/>
  </r>
  <r>
    <x v="6014"/>
    <s v="45.550.167/0001-64"/>
    <s v="NF SERVICOS DO"/>
    <n v="408623"/>
    <d v="2026-06-17T00:00:00"/>
    <n v="415503"/>
    <d v="2026-06-17T00:00:00"/>
    <m/>
    <n v="331.88"/>
    <d v="2026-07-17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 DO"/>
    <n v="408640"/>
    <d v="2026-06-17T00:00:00"/>
    <n v="415502"/>
    <d v="2026-06-17T00:00:00"/>
    <m/>
    <n v="331.88"/>
    <d v="2026-07-17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 DO"/>
    <n v="409012"/>
    <d v="2026-06-19T00:00:00"/>
    <n v="415888"/>
    <d v="2026-06-19T00:00:00"/>
    <m/>
    <n v="276.57"/>
    <d v="2026-07-19T00:00:00"/>
    <s v="E0220613"/>
    <s v="PD022613"/>
    <s v="Serviços de Publicidade Eletrônica"/>
    <n v="263.29000000000002"/>
    <m/>
    <x v="0"/>
    <m/>
    <m/>
    <m/>
    <s v="2 - FATURADO"/>
    <n v="0"/>
    <x v="1"/>
    <x v="0"/>
    <m/>
  </r>
  <r>
    <x v="6014"/>
    <s v="45.550.167/0001-64"/>
    <s v="NF SERVICOS DO"/>
    <n v="409186"/>
    <d v="2026-06-19T00:00:00"/>
    <n v="415867"/>
    <d v="2026-06-19T00:00:00"/>
    <m/>
    <n v="276.57"/>
    <d v="2026-07-19T00:00:00"/>
    <s v="E0220613"/>
    <s v="PD022613"/>
    <s v="Serviços de Publicidade Eletrônica"/>
    <n v="263.29000000000002"/>
    <m/>
    <x v="0"/>
    <m/>
    <m/>
    <m/>
    <s v="2 - FATURADO"/>
    <n v="0"/>
    <x v="1"/>
    <x v="0"/>
    <m/>
  </r>
  <r>
    <x v="6014"/>
    <s v="45.550.167/0001-64"/>
    <s v="NF SERVICOS DO"/>
    <n v="409231"/>
    <d v="2026-06-19T00:00:00"/>
    <n v="415857"/>
    <d v="2026-06-19T00:00:00"/>
    <m/>
    <n v="276.57"/>
    <d v="2026-07-19T00:00:00"/>
    <s v="E0220613"/>
    <s v="PD022613"/>
    <s v="Serviços de Publicidade Eletrônica"/>
    <n v="263.29000000000002"/>
    <m/>
    <x v="0"/>
    <m/>
    <m/>
    <m/>
    <s v="2 - FATURADO"/>
    <n v="0"/>
    <x v="1"/>
    <x v="0"/>
    <m/>
  </r>
  <r>
    <x v="6014"/>
    <s v="45.550.167/0001-64"/>
    <s v="NF SERVICOS DO"/>
    <n v="409277"/>
    <d v="2026-06-22T00:00:00"/>
    <n v="416419"/>
    <d v="2026-06-23T00:00:00"/>
    <m/>
    <n v="387.2"/>
    <d v="2026-07-23T00:00:00"/>
    <s v="E0220613"/>
    <s v="PD022613"/>
    <s v="Serviços de Publicidade Eletrônica"/>
    <n v="368.61"/>
    <m/>
    <x v="0"/>
    <m/>
    <m/>
    <m/>
    <s v="2 - FATURADO"/>
    <n v="0"/>
    <x v="1"/>
    <x v="0"/>
    <m/>
  </r>
  <r>
    <x v="6014"/>
    <s v="45.550.167/0001-64"/>
    <s v="NF SERVICOS DO"/>
    <n v="409394"/>
    <d v="2026-06-22T00:00:00"/>
    <n v="416379"/>
    <d v="2026-06-23T00:00:00"/>
    <m/>
    <n v="442.51"/>
    <d v="2026-07-23T00:00:00"/>
    <s v="E0220613"/>
    <s v="PD022613"/>
    <s v="Serviços de Publicidade Eletrônica"/>
    <n v="421.27"/>
    <m/>
    <x v="0"/>
    <m/>
    <m/>
    <m/>
    <s v="2 - FATURADO"/>
    <n v="0"/>
    <x v="1"/>
    <x v="0"/>
    <m/>
  </r>
  <r>
    <x v="6014"/>
    <s v="45.550.167/0001-64"/>
    <s v="NF SERVICOS DO"/>
    <n v="409455"/>
    <d v="2026-06-22T00:00:00"/>
    <n v="416208"/>
    <d v="2026-06-23T00:00:00"/>
    <m/>
    <n v="331.88"/>
    <d v="2026-07-23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 DO"/>
    <n v="409527"/>
    <d v="2026-06-22T00:00:00"/>
    <n v="416260"/>
    <d v="2026-06-23T00:00:00"/>
    <m/>
    <n v="442.51"/>
    <d v="2026-07-23T00:00:00"/>
    <s v="E0220613"/>
    <s v="PD022613"/>
    <s v="Serviços de Publicidade Eletrônica"/>
    <n v="421.27"/>
    <m/>
    <x v="0"/>
    <m/>
    <m/>
    <m/>
    <s v="2 - FATURADO"/>
    <n v="0"/>
    <x v="1"/>
    <x v="0"/>
    <m/>
  </r>
  <r>
    <x v="6014"/>
    <s v="45.550.167/0001-64"/>
    <s v="NF SERVICOS DO"/>
    <n v="409557"/>
    <d v="2026-06-22T00:00:00"/>
    <n v="416388"/>
    <d v="2026-06-23T00:00:00"/>
    <m/>
    <n v="276.57"/>
    <d v="2026-07-23T00:00:00"/>
    <s v="E0220613"/>
    <s v="PD022613"/>
    <s v="Serviços de Publicidade Eletrônica"/>
    <n v="263.29000000000002"/>
    <m/>
    <x v="0"/>
    <m/>
    <m/>
    <m/>
    <s v="2 - FATURADO"/>
    <n v="0"/>
    <x v="1"/>
    <x v="0"/>
    <m/>
  </r>
  <r>
    <x v="6014"/>
    <s v="45.550.167/0001-64"/>
    <s v="NF SERVICOS DO"/>
    <n v="409913"/>
    <d v="2026-06-24T00:00:00"/>
    <n v="417021"/>
    <d v="2026-06-24T00:00:00"/>
    <m/>
    <n v="331.88"/>
    <d v="2026-07-24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"/>
    <n v="213498"/>
    <d v="2026-06-25T00:00:00"/>
    <n v="2222317"/>
    <d v="2026-06-25T00:00:00"/>
    <d v="2026-05-01T00:00:00"/>
    <n v="6355.2"/>
    <d v="2026-07-25T00:00:00"/>
    <s v="E0230276"/>
    <s v="PD023244"/>
    <s v="OFFICE BASICO E  EMAIL COMO SERVIÇO"/>
    <n v="6050.15"/>
    <d v="2026-05-01T00:00:00"/>
    <x v="0"/>
    <s v="082/2023"/>
    <s v="549/2023"/>
    <s v="359.00002708/2023-31 ITO"/>
    <s v="2 - FATURADO"/>
    <n v="0"/>
    <x v="1"/>
    <x v="1"/>
    <m/>
  </r>
  <r>
    <x v="6014"/>
    <s v="45.550.167/0001-64"/>
    <s v="NF SERVICOS DO"/>
    <n v="410842"/>
    <d v="2026-06-29T00:00:00"/>
    <n v="417848"/>
    <d v="2026-06-29T00:00:00"/>
    <m/>
    <n v="331.88"/>
    <d v="2026-07-29T00:00:00"/>
    <s v="E0220613"/>
    <s v="PD022613"/>
    <s v="Serviços de Publicidade Eletrônica"/>
    <n v="315.95"/>
    <m/>
    <x v="0"/>
    <m/>
    <m/>
    <m/>
    <s v="2 - FATURADO"/>
    <n v="0"/>
    <x v="1"/>
    <x v="0"/>
    <m/>
  </r>
  <r>
    <x v="6014"/>
    <s v="45.550.167/0001-64"/>
    <s v="NF SERVICOS DO"/>
    <n v="410962"/>
    <d v="2026-06-29T00:00:00"/>
    <n v="417672"/>
    <d v="2026-06-29T00:00:00"/>
    <m/>
    <n v="719.08"/>
    <d v="2026-07-29T00:00:00"/>
    <s v="E0220613"/>
    <s v="PD022613"/>
    <s v="Serviços de Publicidade Eletrônica"/>
    <n v="684.56"/>
    <m/>
    <x v="0"/>
    <m/>
    <m/>
    <m/>
    <s v="2 - FATURADO"/>
    <n v="0"/>
    <x v="1"/>
    <x v="0"/>
    <m/>
  </r>
  <r>
    <x v="6015"/>
    <s v="45.582.253/0001-59"/>
    <s v="NF SERVICOS - ADESAO"/>
    <n v="2004645"/>
    <d v="2026-06-12T00:00:00"/>
    <n v="2207148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016"/>
    <s v="45.618.001/0001-32"/>
    <s v="NF SERVICOS - ADESAO"/>
    <n v="2000097"/>
    <d v="2026-06-12T00:00:00"/>
    <n v="220259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017"/>
    <s v="45.619.478/0001-32"/>
    <s v="NF SERVICOS - ADESAO"/>
    <n v="1986368"/>
    <d v="2026-05-21T00:00:00"/>
    <n v="2187331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017"/>
    <s v="45.619.478/0001-32"/>
    <s v="NF SERVICOS - ADESAO"/>
    <n v="2003766"/>
    <d v="2026-06-12T00:00:00"/>
    <n v="2206267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018"/>
    <s v="45.622.112/0001-12"/>
    <s v="NF SERVICOS - ADESAO"/>
    <n v="1985849"/>
    <d v="2026-05-21T00:00:00"/>
    <n v="2186812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018"/>
    <s v="45.622.112/0001-12"/>
    <s v="NF SERVICOS - ADESAO"/>
    <n v="2002006"/>
    <d v="2026-06-12T00:00:00"/>
    <n v="220450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019"/>
    <s v="45.623.600/0001-44"/>
    <s v="NF SERVICOS DO"/>
    <n v="406054"/>
    <d v="2026-06-08T00:00:00"/>
    <n v="413074"/>
    <d v="2026-06-08T00:00:00"/>
    <m/>
    <n v="414.85"/>
    <d v="2026-07-08T00:00:00"/>
    <s v="E0230946"/>
    <s v="PD023946"/>
    <s v="Serviços de Publicidade Eletrônica"/>
    <n v="394.94"/>
    <m/>
    <x v="0"/>
    <m/>
    <m/>
    <m/>
    <s v="2 - FATURADO"/>
    <n v="0"/>
    <x v="1"/>
    <x v="0"/>
    <m/>
  </r>
  <r>
    <x v="6019"/>
    <s v="45.623.600/0001-44"/>
    <s v="NF SERVICOS DO"/>
    <n v="406240"/>
    <d v="2026-06-08T00:00:00"/>
    <n v="413184"/>
    <d v="2026-06-08T00:00:00"/>
    <m/>
    <n v="553.14"/>
    <d v="2026-07-08T00:00:00"/>
    <s v="E0230946"/>
    <s v="PD023946"/>
    <s v="Serviços de Publicidade Eletrônica"/>
    <n v="526.59"/>
    <m/>
    <x v="0"/>
    <m/>
    <m/>
    <m/>
    <s v="2 - FATURADO"/>
    <n v="0"/>
    <x v="1"/>
    <x v="0"/>
    <m/>
  </r>
  <r>
    <x v="6019"/>
    <s v="45.623.600/0001-44"/>
    <s v="NF SERVICOS DO"/>
    <n v="406250"/>
    <d v="2026-06-08T00:00:00"/>
    <n v="413093"/>
    <d v="2026-06-08T00:00:00"/>
    <m/>
    <n v="414.85"/>
    <d v="2026-07-08T00:00:00"/>
    <s v="E0230946"/>
    <s v="PD023946"/>
    <s v="Serviços de Publicidade Eletrônica"/>
    <n v="394.94"/>
    <m/>
    <x v="0"/>
    <m/>
    <m/>
    <m/>
    <s v="2 - FATURADO"/>
    <n v="0"/>
    <x v="1"/>
    <x v="0"/>
    <m/>
  </r>
  <r>
    <x v="6019"/>
    <s v="45.623.600/0001-44"/>
    <s v="NF SERVICOS"/>
    <n v="212118"/>
    <d v="2026-06-10T00:00:00"/>
    <n v="2197825"/>
    <d v="2026-06-11T00:00:00"/>
    <d v="2026-05-01T00:00:00"/>
    <n v="918.4"/>
    <d v="2026-07-10T00:00:00"/>
    <s v="E0220578"/>
    <s v="PD022578"/>
    <s v="PREFEITURA CADASTRO"/>
    <n v="874.32"/>
    <d v="2026-05-01T00:00:00"/>
    <x v="0"/>
    <s v="34/2022"/>
    <s v="127/2022 - 10/2022"/>
    <s v="PD-PRC-2022/03082 - 359.00007654/2024-81 - APPS ITO"/>
    <s v="2 - FATURADO"/>
    <n v="0"/>
    <x v="1"/>
    <x v="1"/>
    <m/>
  </r>
  <r>
    <x v="6019"/>
    <s v="45.623.600/0001-44"/>
    <s v="NF SERVICOS DO"/>
    <n v="407351"/>
    <d v="2026-06-11T00:00:00"/>
    <n v="414260"/>
    <d v="2026-06-11T00:00:00"/>
    <m/>
    <n v="460.95"/>
    <d v="2026-07-11T00:00:00"/>
    <s v="E0230946"/>
    <s v="PD023946"/>
    <s v="Serviços de Publicidade Eletrônica"/>
    <n v="438.82"/>
    <m/>
    <x v="0"/>
    <m/>
    <m/>
    <m/>
    <s v="2 - FATURADO"/>
    <n v="0"/>
    <x v="1"/>
    <x v="0"/>
    <m/>
  </r>
  <r>
    <x v="6019"/>
    <s v="45.623.600/0001-44"/>
    <s v="NF SERVICOS DO"/>
    <n v="408368"/>
    <d v="2026-06-17T00:00:00"/>
    <n v="415353"/>
    <d v="2026-06-17T00:00:00"/>
    <m/>
    <n v="507.04"/>
    <d v="2026-07-17T00:00:00"/>
    <s v="E0230946"/>
    <s v="PD023946"/>
    <s v="Serviços de Publicidade Eletrônica"/>
    <n v="482.7"/>
    <m/>
    <x v="0"/>
    <m/>
    <m/>
    <m/>
    <s v="2 - FATURADO"/>
    <n v="0"/>
    <x v="1"/>
    <x v="0"/>
    <m/>
  </r>
  <r>
    <x v="6019"/>
    <s v="45.623.600/0001-44"/>
    <s v="NF SERVICOS DO"/>
    <n v="408584"/>
    <d v="2026-06-17T00:00:00"/>
    <n v="415251"/>
    <d v="2026-06-17T00:00:00"/>
    <m/>
    <n v="507.04"/>
    <d v="2026-07-17T00:00:00"/>
    <s v="E0230946"/>
    <s v="PD023946"/>
    <s v="Serviços de Publicidade Eletrônica"/>
    <n v="482.7"/>
    <m/>
    <x v="0"/>
    <m/>
    <m/>
    <m/>
    <s v="2 - FATURADO"/>
    <n v="0"/>
    <x v="1"/>
    <x v="0"/>
    <m/>
  </r>
  <r>
    <x v="6019"/>
    <s v="45.623.600/0001-44"/>
    <s v="NF SERVICOS DO"/>
    <n v="409416"/>
    <d v="2026-06-22T00:00:00"/>
    <n v="416276"/>
    <d v="2026-06-23T00:00:00"/>
    <m/>
    <n v="507.04"/>
    <d v="2026-07-23T00:00:00"/>
    <s v="E0230946"/>
    <s v="PD023946"/>
    <s v="Serviços de Publicidade Eletrônica"/>
    <n v="482.7"/>
    <m/>
    <x v="0"/>
    <m/>
    <m/>
    <m/>
    <s v="2 - FATURADO"/>
    <n v="0"/>
    <x v="1"/>
    <x v="0"/>
    <m/>
  </r>
  <r>
    <x v="6020"/>
    <s v="45.660.610/0001-50"/>
    <s v="NF SERVICOS DO"/>
    <n v="388293"/>
    <d v="2026-03-09T00:00:00"/>
    <n v="395122"/>
    <d v="2026-03-10T00:00:00"/>
    <m/>
    <n v="230.47"/>
    <d v="2026-04-09T00:00:00"/>
    <s v="E0265022"/>
    <s v="PD265022"/>
    <s v="Serviços de Publicidade Eletrônica"/>
    <n v="219.41"/>
    <m/>
    <x v="1"/>
    <m/>
    <m/>
    <m/>
    <s v="2 - FATURADO"/>
    <n v="82"/>
    <x v="7"/>
    <x v="0"/>
    <m/>
  </r>
  <r>
    <x v="6020"/>
    <s v="45.660.610/0001-50"/>
    <s v="NF SERVICOS DO"/>
    <n v="394788"/>
    <d v="2026-04-17T00:00:00"/>
    <n v="401904"/>
    <d v="2026-04-17T00:00:00"/>
    <m/>
    <n v="230.47"/>
    <d v="2026-05-17T00:00:00"/>
    <s v="E0265022"/>
    <s v="PD265022"/>
    <s v="Serviços de Publicidade Eletrônica"/>
    <n v="219.41"/>
    <m/>
    <x v="1"/>
    <m/>
    <m/>
    <m/>
    <s v="2 - FATURADO"/>
    <n v="44"/>
    <x v="3"/>
    <x v="0"/>
    <m/>
  </r>
  <r>
    <x v="6020"/>
    <s v="45.660.610/0001-50"/>
    <s v="NF SERVICOS DO"/>
    <n v="399645"/>
    <d v="2026-05-05T00:00:00"/>
    <n v="406429"/>
    <d v="2026-05-06T00:00:00"/>
    <m/>
    <n v="230.47"/>
    <d v="2026-06-04T00:00:00"/>
    <s v="E0265022"/>
    <s v="PD265022"/>
    <s v="Serviços de Publicidade Eletrônica"/>
    <n v="219.41"/>
    <m/>
    <x v="0"/>
    <m/>
    <m/>
    <m/>
    <s v="2 - FATURADO"/>
    <n v="26"/>
    <x v="0"/>
    <x v="0"/>
    <m/>
  </r>
  <r>
    <x v="6020"/>
    <s v="45.660.610/0001-50"/>
    <s v="NF SERVICOS DO"/>
    <n v="403584"/>
    <d v="2026-05-22T00:00:00"/>
    <n v="410468"/>
    <d v="2026-05-22T00:00:00"/>
    <m/>
    <n v="230.47"/>
    <d v="2026-06-21T00:00:00"/>
    <m/>
    <m/>
    <s v="Serviços de Publicidade Eletrônica"/>
    <n v="219.41"/>
    <m/>
    <x v="0"/>
    <m/>
    <m/>
    <m/>
    <s v="2 - FATURADO"/>
    <n v="9"/>
    <x v="0"/>
    <x v="0"/>
    <m/>
  </r>
  <r>
    <x v="6020"/>
    <s v="45.660.610/0001-50"/>
    <s v="NF SERVICOS DO"/>
    <n v="403638"/>
    <d v="2026-05-22T00:00:00"/>
    <n v="410384"/>
    <d v="2026-05-22T00:00:00"/>
    <m/>
    <n v="230.47"/>
    <d v="2026-06-21T00:00:00"/>
    <m/>
    <m/>
    <s v="Serviços de Publicidade Eletrônica"/>
    <n v="219.41"/>
    <m/>
    <x v="0"/>
    <m/>
    <m/>
    <m/>
    <s v="2 - FATURADO"/>
    <n v="9"/>
    <x v="0"/>
    <x v="0"/>
    <m/>
  </r>
  <r>
    <x v="6020"/>
    <s v="45.660.610/0001-50"/>
    <s v="NF SERVICOS DO"/>
    <n v="404124"/>
    <d v="2026-05-26T00:00:00"/>
    <n v="411022"/>
    <d v="2026-05-26T00:00:00"/>
    <m/>
    <n v="230.47"/>
    <d v="2026-06-25T00:00:00"/>
    <s v="E0265022"/>
    <s v="PD265022"/>
    <s v="Serviços de Publicidade Eletrônica"/>
    <n v="219.41"/>
    <m/>
    <x v="0"/>
    <m/>
    <m/>
    <m/>
    <s v="2 - FATURADO"/>
    <n v="5"/>
    <x v="0"/>
    <x v="0"/>
    <m/>
  </r>
  <r>
    <x v="6020"/>
    <s v="45.660.610/0001-50"/>
    <s v="NF SERVICOS DO"/>
    <n v="405360"/>
    <d v="2026-05-31T00:00:00"/>
    <n v="412224"/>
    <d v="2026-06-02T00:00:00"/>
    <m/>
    <n v="230.47"/>
    <d v="2026-06-30T00:00:00"/>
    <s v="E0265022"/>
    <s v="PD265022"/>
    <s v="Serviços de Publicidade Eletrônica"/>
    <n v="219.41"/>
    <m/>
    <x v="0"/>
    <m/>
    <m/>
    <m/>
    <s v="2 - FATURADO"/>
    <n v="1"/>
    <x v="0"/>
    <x v="0"/>
    <m/>
  </r>
  <r>
    <x v="6021"/>
    <s v="45.665.890/0001-99"/>
    <s v="NF SERVICOS DO"/>
    <n v="407774"/>
    <d v="2026-06-15T00:00:00"/>
    <n v="414760"/>
    <d v="2026-06-15T00:00:00"/>
    <m/>
    <n v="322.66000000000003"/>
    <d v="2026-07-15T00:00:00"/>
    <s v="E0220644"/>
    <s v="PD022644"/>
    <s v="Serviços de Publicidade Eletrônica"/>
    <n v="307.17"/>
    <m/>
    <x v="0"/>
    <m/>
    <m/>
    <m/>
    <s v="2 - FATURADO"/>
    <n v="0"/>
    <x v="1"/>
    <x v="0"/>
    <m/>
  </r>
  <r>
    <x v="6022"/>
    <s v="45.671.120/0001-59"/>
    <s v="NF SERVICOS DO"/>
    <n v="405988"/>
    <d v="2026-06-03T00:00:00"/>
    <n v="412782"/>
    <d v="2026-06-03T00:00:00"/>
    <m/>
    <n v="230.47"/>
    <d v="2026-07-03T00:00:00"/>
    <s v="E0221015"/>
    <s v="PD221015"/>
    <s v="Serviços de Publicidade Eletrônica"/>
    <n v="219.41"/>
    <m/>
    <x v="0"/>
    <m/>
    <m/>
    <m/>
    <s v="2 - FATURADO"/>
    <n v="0"/>
    <x v="1"/>
    <x v="0"/>
    <m/>
  </r>
  <r>
    <x v="6022"/>
    <s v="45.671.120/0001-59"/>
    <s v="ND-POUPATEMPO 4.0"/>
    <n v="8559"/>
    <d v="2026-06-03T00:00:00"/>
    <s v="PPT00696"/>
    <s v="PPT00696"/>
    <d v="2026-06-01T00:00:00"/>
    <n v="21009.17"/>
    <d v="2026-07-03T00:00:00"/>
    <s v="PPT00696"/>
    <s v="PP00696"/>
    <s v="IMPLANTACAO E OPERACAO DO POUPATEMPO DOIS CORREGOS"/>
    <n v="21009.17"/>
    <d v="2026-06-01T00:00:00"/>
    <x v="0"/>
    <m/>
    <s v="PD-PRC-2022/01451"/>
    <m/>
    <s v="2 - FATURADO"/>
    <n v="0"/>
    <x v="1"/>
    <x v="14"/>
    <m/>
  </r>
  <r>
    <x v="6022"/>
    <s v="45.671.120/0001-59"/>
    <s v="NF SERVICOS DO"/>
    <n v="406519"/>
    <d v="2026-06-08T00:00:00"/>
    <n v="413282"/>
    <d v="2026-06-08T00:00:00"/>
    <m/>
    <n v="276.57"/>
    <d v="2026-07-08T00:00:00"/>
    <s v="E0221015"/>
    <s v="PD221015"/>
    <s v="Serviços de Publicidade Eletrônica"/>
    <n v="263.29000000000002"/>
    <m/>
    <x v="0"/>
    <m/>
    <m/>
    <m/>
    <s v="2 - FATURADO"/>
    <n v="0"/>
    <x v="1"/>
    <x v="0"/>
    <m/>
  </r>
  <r>
    <x v="6022"/>
    <s v="45.671.120/0001-59"/>
    <s v="NF SERVICOS DO"/>
    <n v="406859"/>
    <d v="2026-06-09T00:00:00"/>
    <n v="413658"/>
    <d v="2026-06-09T00:00:00"/>
    <m/>
    <n v="184.38"/>
    <d v="2026-07-09T00:00:00"/>
    <s v="E0221015"/>
    <s v="PD221015"/>
    <s v="Serviços de Publicidade Eletrônica"/>
    <n v="175.53"/>
    <m/>
    <x v="0"/>
    <m/>
    <m/>
    <m/>
    <s v="2 - FATURADO"/>
    <n v="0"/>
    <x v="1"/>
    <x v="0"/>
    <m/>
  </r>
  <r>
    <x v="6022"/>
    <s v="45.671.120/0001-59"/>
    <s v="NF SERVICOS"/>
    <n v="212178"/>
    <d v="2026-06-10T00:00:00"/>
    <n v="2197885"/>
    <d v="2026-06-11T00:00:00"/>
    <d v="2026-05-01T00:00:00"/>
    <n v="675.6"/>
    <d v="2026-07-10T00:00:00"/>
    <s v="E0240621"/>
    <s v="PD024621"/>
    <s v="PREFEITURA CADASTRO"/>
    <n v="643.16999999999996"/>
    <d v="2026-05-01T00:00:00"/>
    <x v="0"/>
    <s v="71/2024"/>
    <s v="75/2024"/>
    <s v="359.00004217/2024-13  APPS/ITO"/>
    <s v="2 - FATURADO"/>
    <n v="0"/>
    <x v="1"/>
    <x v="1"/>
    <m/>
  </r>
  <r>
    <x v="6022"/>
    <s v="45.671.120/0001-59"/>
    <s v="NF SERVICOS DO"/>
    <n v="407055"/>
    <d v="2026-06-10T00:00:00"/>
    <n v="413894"/>
    <d v="2026-06-10T00:00:00"/>
    <m/>
    <n v="184.38"/>
    <d v="2026-07-10T00:00:00"/>
    <s v="E0221015"/>
    <s v="PD221015"/>
    <s v="Serviços de Publicidade Eletrônica"/>
    <n v="175.53"/>
    <m/>
    <x v="0"/>
    <m/>
    <m/>
    <m/>
    <s v="2 - FATURADO"/>
    <n v="0"/>
    <x v="1"/>
    <x v="0"/>
    <m/>
  </r>
  <r>
    <x v="6022"/>
    <s v="45.671.120/0001-59"/>
    <s v="NF SERVICOS DO"/>
    <n v="407910"/>
    <d v="2026-06-15T00:00:00"/>
    <n v="414752"/>
    <d v="2026-06-15T00:00:00"/>
    <m/>
    <n v="783.61"/>
    <d v="2026-07-15T00:00:00"/>
    <s v="E0221015"/>
    <s v="PD221015"/>
    <s v="Serviços de Publicidade Eletrônica"/>
    <n v="746"/>
    <m/>
    <x v="0"/>
    <m/>
    <m/>
    <m/>
    <s v="2 - FATURADO"/>
    <n v="0"/>
    <x v="1"/>
    <x v="0"/>
    <m/>
  </r>
  <r>
    <x v="6022"/>
    <s v="45.671.120/0001-59"/>
    <s v="NF SERVICOS DO"/>
    <n v="409506"/>
    <d v="2026-06-22T00:00:00"/>
    <n v="416272"/>
    <d v="2026-06-23T00:00:00"/>
    <m/>
    <n v="138.28"/>
    <d v="2026-07-23T00:00:00"/>
    <s v="E0221015"/>
    <s v="PD221015"/>
    <s v="Serviços de Publicidade Eletrônica"/>
    <n v="131.63999999999999"/>
    <m/>
    <x v="0"/>
    <m/>
    <m/>
    <m/>
    <s v="2 - FATURADO"/>
    <n v="0"/>
    <x v="1"/>
    <x v="0"/>
    <m/>
  </r>
  <r>
    <x v="6022"/>
    <s v="45.671.120/0001-59"/>
    <s v="NF SERVICOS DO"/>
    <n v="409820"/>
    <d v="2026-06-23T00:00:00"/>
    <n v="416485"/>
    <d v="2026-06-24T00:00:00"/>
    <m/>
    <n v="276.57"/>
    <d v="2026-07-24T00:00:00"/>
    <s v="E0221015"/>
    <s v="PD221015"/>
    <s v="Serviços de Publicidade Eletrônica"/>
    <n v="263.29000000000002"/>
    <m/>
    <x v="0"/>
    <m/>
    <m/>
    <m/>
    <s v="2 - FATURADO"/>
    <n v="0"/>
    <x v="1"/>
    <x v="0"/>
    <m/>
  </r>
  <r>
    <x v="6022"/>
    <s v="45.671.120/0001-59"/>
    <s v="NF SERVICOS DO"/>
    <n v="410775"/>
    <d v="2026-06-29T00:00:00"/>
    <n v="417845"/>
    <d v="2026-06-29T00:00:00"/>
    <m/>
    <n v="230.47"/>
    <d v="2026-07-29T00:00:00"/>
    <s v="E0221015"/>
    <s v="PD221015"/>
    <s v="Serviços de Publicidade Eletrônica"/>
    <n v="219.41"/>
    <m/>
    <x v="0"/>
    <m/>
    <m/>
    <m/>
    <s v="2 - FATURADO"/>
    <n v="0"/>
    <x v="1"/>
    <x v="0"/>
    <m/>
  </r>
  <r>
    <x v="6022"/>
    <s v="45.671.120/0001-59"/>
    <s v="NF SERVICOS DO"/>
    <n v="410959"/>
    <d v="2026-06-29T00:00:00"/>
    <n v="417825"/>
    <d v="2026-06-29T00:00:00"/>
    <m/>
    <n v="138.28"/>
    <d v="2026-07-29T00:00:00"/>
    <s v="E0221015"/>
    <s v="PD221015"/>
    <s v="Serviços de Publicidade Eletrônica"/>
    <n v="131.63999999999999"/>
    <m/>
    <x v="0"/>
    <m/>
    <m/>
    <m/>
    <s v="2 - FATURADO"/>
    <n v="0"/>
    <x v="1"/>
    <x v="0"/>
    <m/>
  </r>
  <r>
    <x v="6022"/>
    <s v="45.671.120/0001-59"/>
    <s v="NF SERVICOS DO"/>
    <n v="411109"/>
    <d v="2026-06-30T00:00:00"/>
    <n v="417940"/>
    <d v="2026-06-30T00:00:00"/>
    <m/>
    <n v="322.66000000000003"/>
    <d v="2026-07-30T00:00:00"/>
    <s v="E0221015"/>
    <s v="PD221015"/>
    <s v="Serviços de Publicidade Eletrônica"/>
    <n v="307.17"/>
    <m/>
    <x v="0"/>
    <m/>
    <m/>
    <m/>
    <s v="2 - FATURADO"/>
    <n v="0"/>
    <x v="1"/>
    <x v="0"/>
    <m/>
  </r>
  <r>
    <x v="6023"/>
    <s v="45.678.000/0001-83"/>
    <s v="NF SERVICOS"/>
    <n v="213647"/>
    <d v="2026-06-26T00:00:00"/>
    <n v="2222466"/>
    <d v="2026-06-26T00:00:00"/>
    <d v="2026-03-01T00:00:00"/>
    <n v="12383.28"/>
    <d v="2026-07-26T00:00:00"/>
    <s v="E0251935"/>
    <s v="PD251774"/>
    <s v="PREFEITURA CADASTRO"/>
    <n v="11788.88"/>
    <d v="2026-03-01T00:00:00"/>
    <x v="0"/>
    <s v="139/2025"/>
    <m/>
    <s v="359.00012036/2025-33 - APPS/ITO"/>
    <s v="2 - FATURADO"/>
    <n v="0"/>
    <x v="1"/>
    <x v="1"/>
    <m/>
  </r>
  <r>
    <x v="6023"/>
    <s v="45.678.000/0001-83"/>
    <s v="NF SERVICOS"/>
    <n v="213648"/>
    <d v="2026-06-26T00:00:00"/>
    <n v="2222467"/>
    <d v="2026-06-26T00:00:00"/>
    <d v="2026-05-01T00:00:00"/>
    <n v="6648.06"/>
    <d v="2026-07-26T00:00:00"/>
    <s v="E0251935"/>
    <s v="PD251774"/>
    <s v="PREFEITURA CADASTRO"/>
    <n v="6328.95"/>
    <d v="2026-05-01T00:00:00"/>
    <x v="0"/>
    <s v="139/2025"/>
    <m/>
    <s v="359.00012036/2025-33 - APPS/ITO"/>
    <s v="2 - FATURADO"/>
    <n v="0"/>
    <x v="1"/>
    <x v="1"/>
    <m/>
  </r>
  <r>
    <x v="6023"/>
    <s v="45.678.000/0001-83"/>
    <s v="NF SERVICOS"/>
    <n v="213649"/>
    <d v="2026-06-26T00:00:00"/>
    <n v="2222468"/>
    <d v="2026-06-26T00:00:00"/>
    <d v="2026-02-01T00:00:00"/>
    <n v="11143.44"/>
    <d v="2026-07-26T00:00:00"/>
    <s v="E0251935"/>
    <s v="PD251774"/>
    <s v="PREFEITURA CADASTRO"/>
    <n v="10608.55"/>
    <d v="2026-02-01T00:00:00"/>
    <x v="0"/>
    <s v="139/2025"/>
    <m/>
    <s v="359.00012036/2025-33 - APPS/ITO"/>
    <s v="2 - FATURADO"/>
    <n v="0"/>
    <x v="1"/>
    <x v="1"/>
    <m/>
  </r>
  <r>
    <x v="6023"/>
    <s v="45.678.000/0001-83"/>
    <s v="NF SERVICOS"/>
    <n v="213650"/>
    <d v="2026-06-26T00:00:00"/>
    <n v="2222469"/>
    <d v="2026-06-26T00:00:00"/>
    <d v="2026-04-01T00:00:00"/>
    <n v="10267.44"/>
    <d v="2026-07-26T00:00:00"/>
    <s v="E0251935"/>
    <s v="PD251774"/>
    <s v="PREFEITURA CADASTRO"/>
    <n v="9774.6"/>
    <d v="2026-04-01T00:00:00"/>
    <x v="0"/>
    <s v="139/2025"/>
    <m/>
    <s v="359.00012036/2025-33 - APPS/ITO"/>
    <s v="2 - FATURADO"/>
    <n v="0"/>
    <x v="1"/>
    <x v="1"/>
    <m/>
  </r>
  <r>
    <x v="6024"/>
    <s v="45.685.120/0001-08"/>
    <s v="NF SERVICOS DO"/>
    <n v="407738"/>
    <d v="2026-06-12T00:00:00"/>
    <n v="414633"/>
    <d v="2026-06-15T00:00:00"/>
    <m/>
    <n v="460.95"/>
    <d v="2026-07-12T00:00:00"/>
    <s v="E0230945"/>
    <s v="PD023945"/>
    <s v="Serviços de Publicidade Eletrônica"/>
    <n v="438.82"/>
    <m/>
    <x v="0"/>
    <m/>
    <m/>
    <m/>
    <s v="2 - FATURADO"/>
    <n v="0"/>
    <x v="1"/>
    <x v="0"/>
    <m/>
  </r>
  <r>
    <x v="6024"/>
    <s v="45.685.120/0001-08"/>
    <s v="NF SERVICOS DO"/>
    <n v="409137"/>
    <d v="2026-06-19T00:00:00"/>
    <n v="415908"/>
    <d v="2026-06-19T00:00:00"/>
    <m/>
    <n v="599.23"/>
    <d v="2026-07-19T00:00:00"/>
    <s v="E0230945"/>
    <s v="PD023945"/>
    <s v="Serviços de Publicidade Eletrônica"/>
    <n v="570.47"/>
    <m/>
    <x v="0"/>
    <m/>
    <m/>
    <m/>
    <s v="2 - FATURADO"/>
    <n v="0"/>
    <x v="1"/>
    <x v="0"/>
    <m/>
  </r>
  <r>
    <x v="6024"/>
    <s v="45.685.120/0001-08"/>
    <s v="NF SERVICOS DO"/>
    <n v="410012"/>
    <d v="2026-06-24T00:00:00"/>
    <n v="416988"/>
    <d v="2026-06-24T00:00:00"/>
    <m/>
    <n v="460.95"/>
    <d v="2026-07-24T00:00:00"/>
    <s v="E0230945"/>
    <s v="PD023945"/>
    <s v="Serviços de Publicidade Eletrônica"/>
    <n v="438.82"/>
    <m/>
    <x v="0"/>
    <m/>
    <m/>
    <m/>
    <s v="2 - FATURADO"/>
    <n v="0"/>
    <x v="1"/>
    <x v="0"/>
    <m/>
  </r>
  <r>
    <x v="6024"/>
    <s v="45.685.120/0001-08"/>
    <s v="NF SERVICOS DO"/>
    <n v="410336"/>
    <d v="2026-06-25T00:00:00"/>
    <n v="417150"/>
    <d v="2026-06-25T00:00:00"/>
    <m/>
    <n v="460.95"/>
    <d v="2026-07-25T00:00:00"/>
    <s v="E0230945"/>
    <s v="PD023945"/>
    <s v="Serviços de Publicidade Eletrônica"/>
    <n v="438.82"/>
    <m/>
    <x v="0"/>
    <m/>
    <m/>
    <m/>
    <s v="2 - FATURADO"/>
    <n v="0"/>
    <x v="1"/>
    <x v="0"/>
    <m/>
  </r>
  <r>
    <x v="6024"/>
    <s v="45.685.120/0001-08"/>
    <s v="NF SERVICOS DO"/>
    <n v="410603"/>
    <d v="2026-06-26T00:00:00"/>
    <n v="417384"/>
    <d v="2026-06-26T00:00:00"/>
    <m/>
    <n v="460.95"/>
    <d v="2026-07-26T00:00:00"/>
    <s v="E0230945"/>
    <s v="PD023945"/>
    <s v="Serviços de Publicidade Eletrônica"/>
    <n v="438.82"/>
    <m/>
    <x v="0"/>
    <m/>
    <m/>
    <m/>
    <s v="2 - FATURADO"/>
    <n v="0"/>
    <x v="1"/>
    <x v="0"/>
    <m/>
  </r>
  <r>
    <x v="6024"/>
    <s v="45.685.120/0001-08"/>
    <s v="NF SERVICOS DO"/>
    <n v="410835"/>
    <d v="2026-06-29T00:00:00"/>
    <n v="417895"/>
    <d v="2026-06-29T00:00:00"/>
    <m/>
    <n v="645.33000000000004"/>
    <d v="2026-07-29T00:00:00"/>
    <s v="E0230945"/>
    <s v="PD023945"/>
    <s v="Serviços de Publicidade Eletrônica"/>
    <n v="614.35"/>
    <m/>
    <x v="0"/>
    <m/>
    <m/>
    <m/>
    <s v="2 - FATURADO"/>
    <n v="0"/>
    <x v="1"/>
    <x v="0"/>
    <m/>
  </r>
  <r>
    <x v="6024"/>
    <s v="45.685.120/0001-08"/>
    <s v="NF SERVICOS DO"/>
    <n v="410899"/>
    <d v="2026-06-29T00:00:00"/>
    <n v="417818"/>
    <d v="2026-06-29T00:00:00"/>
    <m/>
    <n v="460.95"/>
    <d v="2026-07-29T00:00:00"/>
    <s v="E0230945"/>
    <s v="PD023945"/>
    <s v="Serviços de Publicidade Eletrônica"/>
    <n v="438.82"/>
    <m/>
    <x v="0"/>
    <m/>
    <m/>
    <m/>
    <s v="2 - FATURADO"/>
    <n v="0"/>
    <x v="1"/>
    <x v="0"/>
    <m/>
  </r>
  <r>
    <x v="6025"/>
    <s v="45.685.872/0001-79"/>
    <s v="NF SERVICOS"/>
    <n v="212154"/>
    <d v="2026-06-10T00:00:00"/>
    <n v="2197861"/>
    <d v="2026-06-11T00:00:00"/>
    <d v="2026-05-01T00:00:00"/>
    <n v="14808.78"/>
    <d v="2026-07-10T00:00:00"/>
    <s v="E0240646"/>
    <s v="PD024646"/>
    <s v="PREFEITURA - CADASTRO"/>
    <n v="14097.96"/>
    <d v="2026-05-01T00:00:00"/>
    <x v="0"/>
    <s v="085/2024"/>
    <m/>
    <s v="359.00008763/2024-15 APPS/ ITO"/>
    <s v="2 - FATURADO"/>
    <n v="0"/>
    <x v="1"/>
    <x v="1"/>
    <m/>
  </r>
  <r>
    <x v="6025"/>
    <s v="45.685.872/0001-79"/>
    <s v="NF SERVICOS DO"/>
    <n v="407261"/>
    <d v="2026-06-11T00:00:00"/>
    <n v="414207"/>
    <d v="2026-06-11T00:00:00"/>
    <m/>
    <n v="451.73"/>
    <d v="2026-07-11T00:00:00"/>
    <s v="E0211042"/>
    <s v="PD211042"/>
    <s v="Serviços de Publicidade Eletrônica"/>
    <n v="430.05"/>
    <m/>
    <x v="0"/>
    <m/>
    <m/>
    <m/>
    <s v="2 - FATURADO"/>
    <n v="0"/>
    <x v="1"/>
    <x v="0"/>
    <m/>
  </r>
  <r>
    <x v="6025"/>
    <s v="45.685.872/0001-79"/>
    <s v="NF SERVICOS DO"/>
    <n v="407893"/>
    <d v="2026-06-15T00:00:00"/>
    <n v="414957"/>
    <d v="2026-06-16T00:00:00"/>
    <m/>
    <n v="709.86"/>
    <d v="2026-07-15T00:00:00"/>
    <s v="E0211042"/>
    <s v="PD211042"/>
    <s v="Serviços de Publicidade Eletrônica"/>
    <n v="675.79"/>
    <m/>
    <x v="0"/>
    <m/>
    <m/>
    <m/>
    <s v="2 - FATURADO"/>
    <n v="0"/>
    <x v="1"/>
    <x v="0"/>
    <m/>
  </r>
  <r>
    <x v="6025"/>
    <s v="45.685.872/0001-79"/>
    <s v="NF SERVICOS DO"/>
    <n v="409006"/>
    <d v="2026-06-19T00:00:00"/>
    <n v="416112"/>
    <d v="2026-06-19T00:00:00"/>
    <m/>
    <n v="387.2"/>
    <d v="2026-07-19T00:00:00"/>
    <s v="E0211042"/>
    <s v="PD211042"/>
    <s v="Serviços de Publicidade Eletrônica"/>
    <n v="368.61"/>
    <m/>
    <x v="0"/>
    <m/>
    <m/>
    <m/>
    <s v="2 - FATURADO"/>
    <n v="0"/>
    <x v="1"/>
    <x v="0"/>
    <m/>
  </r>
  <r>
    <x v="6025"/>
    <s v="45.685.872/0001-79"/>
    <s v="NF SERVICOS DO"/>
    <n v="409655"/>
    <d v="2026-06-23T00:00:00"/>
    <n v="416636"/>
    <d v="2026-06-24T00:00:00"/>
    <m/>
    <n v="838.93"/>
    <d v="2026-07-24T00:00:00"/>
    <s v="E0211042"/>
    <s v="PD211042"/>
    <s v="Serviços de Publicidade Eletrônica"/>
    <n v="798.66"/>
    <m/>
    <x v="0"/>
    <m/>
    <m/>
    <m/>
    <s v="2 - FATURADO"/>
    <n v="0"/>
    <x v="1"/>
    <x v="0"/>
    <m/>
  </r>
  <r>
    <x v="6025"/>
    <s v="45.685.872/0001-79"/>
    <s v="NF SERVICOS DO"/>
    <n v="409722"/>
    <d v="2026-06-23T00:00:00"/>
    <n v="416575"/>
    <d v="2026-06-24T00:00:00"/>
    <m/>
    <n v="516.26"/>
    <d v="2026-07-24T00:00:00"/>
    <s v="E0211042"/>
    <s v="PD211042"/>
    <s v="Serviços de Publicidade Eletrônica"/>
    <n v="491.48"/>
    <m/>
    <x v="0"/>
    <m/>
    <m/>
    <m/>
    <s v="2 - FATURADO"/>
    <n v="0"/>
    <x v="1"/>
    <x v="0"/>
    <m/>
  </r>
  <r>
    <x v="6025"/>
    <s v="45.685.872/0001-79"/>
    <s v="NF SERVICOS DO"/>
    <n v="410015"/>
    <d v="2026-06-24T00:00:00"/>
    <n v="416966"/>
    <d v="2026-06-24T00:00:00"/>
    <m/>
    <n v="968"/>
    <d v="2026-07-24T00:00:00"/>
    <s v="E0211042"/>
    <s v="PD211042"/>
    <s v="Serviços de Publicidade Eletrônica"/>
    <n v="921.54"/>
    <m/>
    <x v="0"/>
    <m/>
    <m/>
    <m/>
    <s v="2 - FATURADO"/>
    <n v="0"/>
    <x v="1"/>
    <x v="0"/>
    <m/>
  </r>
  <r>
    <x v="6026"/>
    <s v="45.686.227/0001-70"/>
    <s v="NF SERVICOS"/>
    <n v="205992"/>
    <d v="2026-03-11T00:00:00"/>
    <n v="2150412"/>
    <d v="2026-03-13T00:00:00"/>
    <d v="2026-02-01T00:00:00"/>
    <n v="669"/>
    <d v="2026-06-30T00:00:00"/>
    <s v="E0250020"/>
    <s v="PD025016"/>
    <s v="PREFEITURA CADASTRO"/>
    <n v="636.89"/>
    <d v="2026-02-01T00:00:00"/>
    <x v="0"/>
    <s v="072/2024"/>
    <s v="079/2024"/>
    <s v="359.00010368/2024-01 APPS\ITO"/>
    <s v="2 - FATURADO"/>
    <n v="1"/>
    <x v="0"/>
    <x v="1"/>
    <m/>
  </r>
  <r>
    <x v="6026"/>
    <s v="45.686.227/0001-70"/>
    <s v="NF SERVICOS DO"/>
    <n v="400889"/>
    <d v="2026-05-09T00:00:00"/>
    <n v="407556"/>
    <d v="2026-05-11T00:00:00"/>
    <m/>
    <n v="276.57"/>
    <d v="2026-06-08T00:00:00"/>
    <s v="E0250855"/>
    <s v="PD025855"/>
    <s v="Serviços de Publicidade Eletrônica"/>
    <n v="263.29000000000002"/>
    <m/>
    <x v="0"/>
    <m/>
    <m/>
    <m/>
    <s v="2 - FATURADO"/>
    <n v="22"/>
    <x v="0"/>
    <x v="0"/>
    <m/>
  </r>
  <r>
    <x v="6026"/>
    <s v="45.686.227/0001-70"/>
    <s v="NF SERVICOS"/>
    <n v="210321"/>
    <d v="2026-05-12T00:00:00"/>
    <n v="2175379"/>
    <d v="2026-05-12T00:00:00"/>
    <d v="2026-04-01T00:00:00"/>
    <n v="669"/>
    <d v="2026-06-30T00:00:00"/>
    <s v="E0250020"/>
    <s v="PD025016"/>
    <s v="PREFEITURA CADASTRO"/>
    <n v="636.89"/>
    <d v="2026-04-01T00:00:00"/>
    <x v="0"/>
    <s v="072/2024"/>
    <s v="079/2024"/>
    <s v="359.00010368/2024-01 APPS\ITO"/>
    <s v="2 - FATURADO"/>
    <n v="1"/>
    <x v="0"/>
    <x v="1"/>
    <m/>
  </r>
  <r>
    <x v="6026"/>
    <s v="45.686.227/0001-70"/>
    <s v="NF SERVICOS DO"/>
    <n v="403398"/>
    <d v="2026-05-22T00:00:00"/>
    <n v="410274"/>
    <d v="2026-05-22T00:00:00"/>
    <m/>
    <n v="322.66000000000003"/>
    <d v="2026-06-21T00:00:00"/>
    <m/>
    <m/>
    <s v="Serviços de Publicidade Eletrônica"/>
    <n v="307.17"/>
    <m/>
    <x v="0"/>
    <m/>
    <m/>
    <m/>
    <s v="2 - FATURADO"/>
    <n v="9"/>
    <x v="0"/>
    <x v="0"/>
    <m/>
  </r>
  <r>
    <x v="6026"/>
    <s v="45.686.227/0001-70"/>
    <s v="NF SERVICOS DO"/>
    <n v="404424"/>
    <d v="2026-05-31T00:00:00"/>
    <n v="411344"/>
    <d v="2026-06-01T00:00:00"/>
    <m/>
    <n v="276.57"/>
    <d v="2026-06-30T00:00:00"/>
    <s v="E0250855"/>
    <s v="PD025855"/>
    <s v="Serviços de Publicidade Eletrônica"/>
    <n v="263.29000000000002"/>
    <m/>
    <x v="0"/>
    <m/>
    <m/>
    <m/>
    <s v="2 - FATURADO"/>
    <n v="1"/>
    <x v="0"/>
    <x v="0"/>
    <m/>
  </r>
  <r>
    <x v="6026"/>
    <s v="45.686.227/0001-70"/>
    <s v="NF SERVICOS DO"/>
    <n v="405815"/>
    <d v="2026-06-03T00:00:00"/>
    <n v="412770"/>
    <d v="2026-06-03T00:00:00"/>
    <m/>
    <n v="276.57"/>
    <d v="2026-07-03T00:00:00"/>
    <s v="E0250855"/>
    <s v="PD025855"/>
    <s v="Serviços de Publicidade Eletrônica"/>
    <n v="263.29000000000002"/>
    <m/>
    <x v="0"/>
    <m/>
    <m/>
    <m/>
    <s v="2 - FATURADO"/>
    <n v="0"/>
    <x v="1"/>
    <x v="0"/>
    <m/>
  </r>
  <r>
    <x v="6026"/>
    <s v="45.686.227/0001-70"/>
    <s v="NF SERVICOS DO"/>
    <n v="406034"/>
    <d v="2026-06-08T00:00:00"/>
    <n v="413216"/>
    <d v="2026-06-08T00:00:00"/>
    <m/>
    <n v="230.47"/>
    <d v="2026-07-08T00:00:00"/>
    <s v="E0250855"/>
    <s v="PD025855"/>
    <s v="Serviços de Publicidade Eletrônica"/>
    <n v="219.41"/>
    <m/>
    <x v="0"/>
    <m/>
    <m/>
    <m/>
    <s v="2 - FATURADO"/>
    <n v="0"/>
    <x v="1"/>
    <x v="0"/>
    <m/>
  </r>
  <r>
    <x v="6026"/>
    <s v="45.686.227/0001-70"/>
    <s v="NF SERVICOS DO"/>
    <n v="406504"/>
    <d v="2026-06-08T00:00:00"/>
    <n v="413468"/>
    <d v="2026-06-08T00:00:00"/>
    <m/>
    <n v="276.57"/>
    <d v="2026-07-08T00:00:00"/>
    <s v="E0250855"/>
    <s v="PD025855"/>
    <s v="Serviços de Publicidade Eletrônica"/>
    <n v="263.29000000000002"/>
    <m/>
    <x v="0"/>
    <m/>
    <m/>
    <m/>
    <s v="2 - FATURADO"/>
    <n v="0"/>
    <x v="1"/>
    <x v="0"/>
    <m/>
  </r>
  <r>
    <x v="6026"/>
    <s v="45.686.227/0001-70"/>
    <s v="NF SERVICOS"/>
    <n v="212213"/>
    <d v="2026-06-10T00:00:00"/>
    <n v="2197920"/>
    <d v="2026-06-11T00:00:00"/>
    <d v="2026-05-01T00:00:00"/>
    <n v="669"/>
    <d v="2026-07-09T00:00:00"/>
    <s v="E0250020"/>
    <s v="PD025016"/>
    <s v="PREFEITURA CADASTRO"/>
    <n v="636.89"/>
    <d v="2026-05-01T00:00:00"/>
    <x v="0"/>
    <s v="072/2024"/>
    <s v="079/2024"/>
    <s v="359.00010368/2024-01 APPS\ITO"/>
    <s v="2 - FATURADO"/>
    <n v="0"/>
    <x v="1"/>
    <x v="1"/>
    <m/>
  </r>
  <r>
    <x v="6026"/>
    <s v="45.686.227/0001-70"/>
    <s v="NF SERVICOS DO"/>
    <n v="409434"/>
    <d v="2026-06-22T00:00:00"/>
    <n v="416322"/>
    <d v="2026-06-23T00:00:00"/>
    <m/>
    <n v="184.38"/>
    <d v="2026-07-23T00:00:00"/>
    <s v="E0250855"/>
    <s v="PD025855"/>
    <s v="Serviços de Publicidade Eletrônica"/>
    <n v="175.53"/>
    <m/>
    <x v="0"/>
    <m/>
    <m/>
    <m/>
    <s v="2 - FATURADO"/>
    <n v="0"/>
    <x v="1"/>
    <x v="0"/>
    <m/>
  </r>
  <r>
    <x v="6026"/>
    <s v="45.686.227/0001-70"/>
    <s v="NF SERVICOS DO"/>
    <n v="409445"/>
    <d v="2026-06-22T00:00:00"/>
    <n v="416435"/>
    <d v="2026-06-23T00:00:00"/>
    <m/>
    <n v="230.47"/>
    <d v="2026-07-23T00:00:00"/>
    <s v="E0250855"/>
    <s v="PD025855"/>
    <s v="Serviços de Publicidade Eletrônica"/>
    <n v="219.41"/>
    <m/>
    <x v="0"/>
    <m/>
    <m/>
    <m/>
    <s v="2 - FATURADO"/>
    <n v="0"/>
    <x v="1"/>
    <x v="0"/>
    <m/>
  </r>
  <r>
    <x v="6026"/>
    <s v="45.686.227/0001-70"/>
    <s v="NF SERVICOS DO"/>
    <n v="409495"/>
    <d v="2026-06-22T00:00:00"/>
    <n v="416422"/>
    <d v="2026-06-23T00:00:00"/>
    <m/>
    <n v="230.47"/>
    <d v="2026-07-23T00:00:00"/>
    <s v="E0250855"/>
    <s v="PD025855"/>
    <s v="Serviços de Publicidade Eletrônica"/>
    <n v="219.41"/>
    <m/>
    <x v="0"/>
    <m/>
    <m/>
    <m/>
    <s v="2 - FATURADO"/>
    <n v="0"/>
    <x v="1"/>
    <x v="0"/>
    <m/>
  </r>
  <r>
    <x v="6026"/>
    <s v="45.686.227/0001-70"/>
    <s v="NF SERVICOS DO"/>
    <n v="409521"/>
    <d v="2026-06-22T00:00:00"/>
    <n v="416198"/>
    <d v="2026-06-23T00:00:00"/>
    <m/>
    <n v="184.38"/>
    <d v="2026-07-23T00:00:00"/>
    <s v="E0250855"/>
    <s v="PD025855"/>
    <s v="Serviços de Publicidade Eletrônica"/>
    <n v="175.53"/>
    <m/>
    <x v="0"/>
    <m/>
    <m/>
    <m/>
    <s v="2 - FATURADO"/>
    <n v="0"/>
    <x v="1"/>
    <x v="0"/>
    <m/>
  </r>
  <r>
    <x v="6026"/>
    <s v="45.686.227/0001-70"/>
    <s v="NF SERVICOS DO"/>
    <n v="410506"/>
    <d v="2026-06-26T00:00:00"/>
    <n v="417610"/>
    <d v="2026-06-26T00:00:00"/>
    <m/>
    <n v="230.47"/>
    <d v="2026-07-26T00:00:00"/>
    <m/>
    <m/>
    <s v="Serviços de Publicidade Eletrônica"/>
    <n v="219.41"/>
    <m/>
    <x v="0"/>
    <m/>
    <m/>
    <m/>
    <s v="2 - FATURADO"/>
    <n v="0"/>
    <x v="1"/>
    <x v="0"/>
    <m/>
  </r>
  <r>
    <x v="6026"/>
    <s v="45.686.227/0001-70"/>
    <s v="NF SERVICOS DO"/>
    <n v="410668"/>
    <d v="2026-06-26T00:00:00"/>
    <n v="417444"/>
    <d v="2026-06-26T00:00:00"/>
    <m/>
    <n v="230.47"/>
    <d v="2026-07-26T00:00:00"/>
    <m/>
    <m/>
    <s v="Serviços de Publicidade Eletrônica"/>
    <n v="219.41"/>
    <m/>
    <x v="0"/>
    <m/>
    <m/>
    <m/>
    <s v="2 - FATURADO"/>
    <n v="0"/>
    <x v="1"/>
    <x v="0"/>
    <m/>
  </r>
  <r>
    <x v="6026"/>
    <s v="45.686.227/0001-70"/>
    <s v="NF SERVICOS DO"/>
    <n v="411069"/>
    <d v="2026-06-30T00:00:00"/>
    <n v="417965"/>
    <d v="2026-06-30T00:00:00"/>
    <m/>
    <n v="276.57"/>
    <d v="2026-07-30T00:00:00"/>
    <s v="E0250855"/>
    <s v="PD025855"/>
    <s v="Serviços de Publicidade Eletrônica"/>
    <n v="263.29000000000002"/>
    <m/>
    <x v="0"/>
    <m/>
    <m/>
    <m/>
    <s v="2 - FATURADO"/>
    <n v="0"/>
    <x v="1"/>
    <x v="0"/>
    <m/>
  </r>
  <r>
    <x v="6027"/>
    <s v="45.687.161/0001-33"/>
    <s v="NF SERVICOS - ADESAO"/>
    <n v="1983571"/>
    <d v="2026-05-21T00:00:00"/>
    <n v="2184534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027"/>
    <s v="45.687.161/0001-33"/>
    <s v="NF SERVICOS - ADESAO"/>
    <n v="2004038"/>
    <d v="2026-06-12T00:00:00"/>
    <n v="2206540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028"/>
    <s v="45.687.737/0001-62"/>
    <s v="NF SERVICOS - ADESAO"/>
    <n v="1999101"/>
    <d v="2026-06-12T00:00:00"/>
    <n v="2201602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029"/>
    <s v="45.699.626/0001-76"/>
    <s v="NF SERVICOS"/>
    <n v="202425"/>
    <d v="2026-01-23T00:00:00"/>
    <n v="2105718"/>
    <d v="2026-01-23T00:00:00"/>
    <d v="2025-12-01T00:00:00"/>
    <n v="6583.62"/>
    <d v="2026-02-23T00:00:00"/>
    <s v="E0250095"/>
    <s v="PD025081"/>
    <s v="PREFEITURA CADASTRO"/>
    <n v="6267.61"/>
    <d v="2025-12-01T00:00:00"/>
    <x v="21"/>
    <m/>
    <m/>
    <s v="359.00000384/2025-68 - APPS/ ITO"/>
    <s v="2 - FATURADO"/>
    <n v="127"/>
    <x v="5"/>
    <x v="1"/>
    <m/>
  </r>
  <r>
    <x v="6029"/>
    <s v="45.699.626/0001-76"/>
    <s v="NF SERVICOS DO"/>
    <n v="406146"/>
    <d v="2026-06-08T00:00:00"/>
    <n v="413112"/>
    <d v="2026-06-08T00:00:00"/>
    <m/>
    <n v="608.45000000000005"/>
    <d v="2026-07-08T00:00:00"/>
    <s v="E0230791"/>
    <s v="PD023791"/>
    <s v="Serviços de Publicidade Eletrônica"/>
    <n v="579.24"/>
    <m/>
    <x v="0"/>
    <m/>
    <m/>
    <m/>
    <s v="2 - FATURADO"/>
    <n v="0"/>
    <x v="1"/>
    <x v="0"/>
    <m/>
  </r>
  <r>
    <x v="6029"/>
    <s v="45.699.626/0001-76"/>
    <s v="NF SERVICOS DO"/>
    <n v="406537"/>
    <d v="2026-06-08T00:00:00"/>
    <n v="413433"/>
    <d v="2026-06-08T00:00:00"/>
    <m/>
    <n v="608.45000000000005"/>
    <d v="2026-07-08T00:00:00"/>
    <s v="E0230791"/>
    <s v="PD023791"/>
    <s v="Serviços de Publicidade Eletrônica"/>
    <n v="579.24"/>
    <m/>
    <x v="0"/>
    <m/>
    <m/>
    <m/>
    <s v="2 - FATURADO"/>
    <n v="0"/>
    <x v="1"/>
    <x v="0"/>
    <m/>
  </r>
  <r>
    <x v="6029"/>
    <s v="45.699.626/0001-76"/>
    <s v="NF SERVICOS DO"/>
    <n v="407414"/>
    <d v="2026-06-11T00:00:00"/>
    <n v="414313"/>
    <d v="2026-06-11T00:00:00"/>
    <m/>
    <n v="885.02"/>
    <d v="2026-07-11T00:00:00"/>
    <s v="E0230791"/>
    <s v="PD023791"/>
    <s v="Serviços de Publicidade Eletrônica"/>
    <n v="842.54"/>
    <m/>
    <x v="0"/>
    <m/>
    <m/>
    <m/>
    <s v="2 - FATURADO"/>
    <n v="0"/>
    <x v="1"/>
    <x v="0"/>
    <m/>
  </r>
  <r>
    <x v="6029"/>
    <s v="45.699.626/0001-76"/>
    <s v="NF SERVICOS DO"/>
    <n v="407613"/>
    <d v="2026-06-12T00:00:00"/>
    <n v="414410"/>
    <d v="2026-06-12T00:00:00"/>
    <m/>
    <n v="442.51"/>
    <d v="2026-07-12T00:00:00"/>
    <s v="E0230791"/>
    <s v="PD023791"/>
    <s v="Serviços de Publicidade Eletrônica"/>
    <n v="421.27"/>
    <m/>
    <x v="0"/>
    <m/>
    <m/>
    <m/>
    <s v="2 - FATURADO"/>
    <n v="0"/>
    <x v="1"/>
    <x v="0"/>
    <m/>
  </r>
  <r>
    <x v="6029"/>
    <s v="45.699.626/0001-76"/>
    <s v="NF SERVICOS DO"/>
    <n v="407694"/>
    <d v="2026-06-12T00:00:00"/>
    <n v="414560"/>
    <d v="2026-06-12T00:00:00"/>
    <m/>
    <n v="608.45000000000005"/>
    <d v="2026-07-12T00:00:00"/>
    <s v="E0230791"/>
    <s v="PD023791"/>
    <s v="Serviços de Publicidade Eletrônica"/>
    <n v="579.24"/>
    <m/>
    <x v="0"/>
    <m/>
    <m/>
    <m/>
    <s v="2 - FATURADO"/>
    <n v="0"/>
    <x v="1"/>
    <x v="0"/>
    <m/>
  </r>
  <r>
    <x v="6029"/>
    <s v="45.699.626/0001-76"/>
    <s v="NF SERVICOS DO"/>
    <n v="407732"/>
    <d v="2026-06-12T00:00:00"/>
    <n v="414525"/>
    <d v="2026-06-12T00:00:00"/>
    <m/>
    <n v="442.51"/>
    <d v="2026-07-12T00:00:00"/>
    <s v="E0230791"/>
    <s v="PD023791"/>
    <s v="Serviços de Publicidade Eletrônica"/>
    <n v="421.27"/>
    <m/>
    <x v="0"/>
    <m/>
    <m/>
    <m/>
    <s v="2 - FATURADO"/>
    <n v="0"/>
    <x v="1"/>
    <x v="0"/>
    <m/>
  </r>
  <r>
    <x v="6029"/>
    <s v="45.699.626/0001-76"/>
    <s v="NF SERVICOS DO"/>
    <n v="407777"/>
    <d v="2026-06-15T00:00:00"/>
    <n v="414928"/>
    <d v="2026-06-15T00:00:00"/>
    <m/>
    <n v="497.83"/>
    <d v="2026-07-15T00:00:00"/>
    <s v="E0230791"/>
    <s v="PD023791"/>
    <s v="Serviços de Publicidade Eletrônica"/>
    <n v="473.93"/>
    <m/>
    <x v="0"/>
    <m/>
    <m/>
    <m/>
    <s v="2 - FATURADO"/>
    <n v="0"/>
    <x v="1"/>
    <x v="0"/>
    <m/>
  </r>
  <r>
    <x v="6029"/>
    <s v="45.699.626/0001-76"/>
    <s v="NF SERVICOS DO"/>
    <n v="407791"/>
    <d v="2026-06-15T00:00:00"/>
    <n v="414899"/>
    <d v="2026-06-15T00:00:00"/>
    <m/>
    <n v="497.83"/>
    <d v="2026-07-15T00:00:00"/>
    <s v="E0230791"/>
    <s v="PD023791"/>
    <s v="Serviços de Publicidade Eletrônica"/>
    <n v="473.93"/>
    <m/>
    <x v="0"/>
    <m/>
    <m/>
    <m/>
    <s v="2 - FATURADO"/>
    <n v="0"/>
    <x v="1"/>
    <x v="0"/>
    <m/>
  </r>
  <r>
    <x v="6029"/>
    <s v="45.699.626/0001-76"/>
    <s v="NF SERVICOS DO"/>
    <n v="407806"/>
    <d v="2026-06-15T00:00:00"/>
    <n v="414775"/>
    <d v="2026-06-15T00:00:00"/>
    <m/>
    <n v="497.83"/>
    <d v="2026-07-15T00:00:00"/>
    <s v="E0230791"/>
    <s v="PD023791"/>
    <s v="Serviços de Publicidade Eletrônica"/>
    <n v="473.93"/>
    <m/>
    <x v="0"/>
    <m/>
    <m/>
    <m/>
    <s v="2 - FATURADO"/>
    <n v="0"/>
    <x v="1"/>
    <x v="0"/>
    <m/>
  </r>
  <r>
    <x v="6029"/>
    <s v="45.699.626/0001-76"/>
    <s v="NF SERVICOS DO"/>
    <n v="407932"/>
    <d v="2026-06-15T00:00:00"/>
    <n v="414820"/>
    <d v="2026-06-15T00:00:00"/>
    <m/>
    <n v="497.83"/>
    <d v="2026-07-15T00:00:00"/>
    <s v="E0230791"/>
    <s v="PD023791"/>
    <s v="Serviços de Publicidade Eletrônica"/>
    <n v="473.93"/>
    <m/>
    <x v="0"/>
    <m/>
    <m/>
    <m/>
    <s v="2 - FATURADO"/>
    <n v="0"/>
    <x v="1"/>
    <x v="0"/>
    <m/>
  </r>
  <r>
    <x v="6029"/>
    <s v="45.699.626/0001-76"/>
    <s v="NF SERVICOS DO"/>
    <n v="408023"/>
    <d v="2026-06-15T00:00:00"/>
    <n v="414865"/>
    <d v="2026-06-15T00:00:00"/>
    <m/>
    <n v="553.14"/>
    <d v="2026-07-15T00:00:00"/>
    <s v="E0230791"/>
    <s v="PD023791"/>
    <s v="Serviços de Publicidade Eletrônica"/>
    <n v="526.59"/>
    <m/>
    <x v="0"/>
    <m/>
    <m/>
    <m/>
    <s v="2 - FATURADO"/>
    <n v="0"/>
    <x v="1"/>
    <x v="0"/>
    <m/>
  </r>
  <r>
    <x v="6029"/>
    <s v="45.699.626/0001-76"/>
    <s v="NF SERVICOS DO"/>
    <n v="408733"/>
    <d v="2026-06-18T00:00:00"/>
    <n v="415590"/>
    <d v="2026-06-18T00:00:00"/>
    <m/>
    <n v="608.45000000000005"/>
    <d v="2026-07-18T00:00:00"/>
    <s v="E0230791"/>
    <s v="PD023791"/>
    <s v="Serviços de Publicidade Eletrônica"/>
    <n v="579.24"/>
    <m/>
    <x v="0"/>
    <m/>
    <m/>
    <m/>
    <s v="2 - FATURADO"/>
    <n v="0"/>
    <x v="1"/>
    <x v="0"/>
    <m/>
  </r>
  <r>
    <x v="6029"/>
    <s v="45.699.626/0001-76"/>
    <s v="NF SERVICOS DO"/>
    <n v="408769"/>
    <d v="2026-06-18T00:00:00"/>
    <n v="415686"/>
    <d v="2026-06-18T00:00:00"/>
    <m/>
    <n v="663.77"/>
    <d v="2026-07-18T00:00:00"/>
    <s v="E0230791"/>
    <s v="PD023791"/>
    <s v="Serviços de Publicidade Eletrônica"/>
    <n v="631.91"/>
    <m/>
    <x v="0"/>
    <m/>
    <m/>
    <m/>
    <s v="2 - FATURADO"/>
    <n v="0"/>
    <x v="1"/>
    <x v="0"/>
    <m/>
  </r>
  <r>
    <x v="6029"/>
    <s v="45.699.626/0001-76"/>
    <s v="NF SERVICOS DO"/>
    <n v="409124"/>
    <d v="2026-06-19T00:00:00"/>
    <n v="416089"/>
    <d v="2026-06-19T00:00:00"/>
    <m/>
    <n v="497.83"/>
    <d v="2026-07-19T00:00:00"/>
    <s v="E0230791"/>
    <s v="PD023791"/>
    <s v="Serviços de Publicidade Eletrônica"/>
    <n v="473.93"/>
    <m/>
    <x v="0"/>
    <m/>
    <m/>
    <m/>
    <s v="2 - FATURADO"/>
    <n v="0"/>
    <x v="1"/>
    <x v="0"/>
    <m/>
  </r>
  <r>
    <x v="6029"/>
    <s v="45.699.626/0001-76"/>
    <s v="NF SERVICOS DO"/>
    <n v="409297"/>
    <d v="2026-06-22T00:00:00"/>
    <n v="416398"/>
    <d v="2026-06-23T00:00:00"/>
    <m/>
    <n v="608.45000000000005"/>
    <d v="2026-07-23T00:00:00"/>
    <s v="E0230791"/>
    <s v="PD023791"/>
    <s v="Serviços de Publicidade Eletrônica"/>
    <n v="579.24"/>
    <m/>
    <x v="0"/>
    <m/>
    <m/>
    <m/>
    <s v="2 - FATURADO"/>
    <n v="0"/>
    <x v="1"/>
    <x v="0"/>
    <m/>
  </r>
  <r>
    <x v="6029"/>
    <s v="45.699.626/0001-76"/>
    <s v="NF SERVICOS DO"/>
    <n v="409364"/>
    <d v="2026-06-22T00:00:00"/>
    <n v="416397"/>
    <d v="2026-06-23T00:00:00"/>
    <m/>
    <n v="3927.29"/>
    <d v="2026-07-23T00:00:00"/>
    <s v="E0230791"/>
    <s v="PD023791"/>
    <s v="Serviços de Publicidade Eletrônica"/>
    <n v="3738.78"/>
    <m/>
    <x v="0"/>
    <m/>
    <m/>
    <m/>
    <s v="2 - FATURADO"/>
    <n v="0"/>
    <x v="1"/>
    <x v="0"/>
    <m/>
  </r>
  <r>
    <x v="6029"/>
    <s v="45.699.626/0001-76"/>
    <s v="NF SERVICOS DO"/>
    <n v="409420"/>
    <d v="2026-06-22T00:00:00"/>
    <n v="416364"/>
    <d v="2026-06-23T00:00:00"/>
    <m/>
    <n v="497.83"/>
    <d v="2026-07-23T00:00:00"/>
    <s v="E0230791"/>
    <s v="PD023791"/>
    <s v="Serviços de Publicidade Eletrônica"/>
    <n v="473.93"/>
    <m/>
    <x v="0"/>
    <m/>
    <m/>
    <m/>
    <s v="2 - FATURADO"/>
    <n v="0"/>
    <x v="1"/>
    <x v="0"/>
    <m/>
  </r>
  <r>
    <x v="6029"/>
    <s v="45.699.626/0001-76"/>
    <s v="NF SERVICOS DO"/>
    <n v="409750"/>
    <d v="2026-06-23T00:00:00"/>
    <n v="416593"/>
    <d v="2026-06-24T00:00:00"/>
    <m/>
    <n v="553.14"/>
    <d v="2026-07-24T00:00:00"/>
    <s v="E0230791"/>
    <s v="PD023791"/>
    <s v="Serviços de Publicidade Eletrônica"/>
    <n v="526.59"/>
    <m/>
    <x v="0"/>
    <m/>
    <m/>
    <m/>
    <s v="2 - FATURADO"/>
    <n v="0"/>
    <x v="1"/>
    <x v="0"/>
    <m/>
  </r>
  <r>
    <x v="6029"/>
    <s v="45.699.626/0001-76"/>
    <s v="NF SERVICOS DO"/>
    <n v="409789"/>
    <d v="2026-06-23T00:00:00"/>
    <n v="416590"/>
    <d v="2026-06-24T00:00:00"/>
    <m/>
    <n v="553.14"/>
    <d v="2026-07-24T00:00:00"/>
    <s v="E0230791"/>
    <s v="PD023791"/>
    <s v="Serviços de Publicidade Eletrônica"/>
    <n v="526.59"/>
    <m/>
    <x v="0"/>
    <m/>
    <m/>
    <m/>
    <s v="2 - FATURADO"/>
    <n v="0"/>
    <x v="1"/>
    <x v="0"/>
    <m/>
  </r>
  <r>
    <x v="6029"/>
    <s v="45.699.626/0001-76"/>
    <s v="NF SERVICOS DO"/>
    <n v="409955"/>
    <d v="2026-06-24T00:00:00"/>
    <n v="416898"/>
    <d v="2026-06-24T00:00:00"/>
    <m/>
    <n v="497.83"/>
    <d v="2026-07-24T00:00:00"/>
    <s v="E0230791"/>
    <s v="PD023791"/>
    <s v="Serviços de Publicidade Eletrônica"/>
    <n v="473.93"/>
    <m/>
    <x v="0"/>
    <m/>
    <m/>
    <m/>
    <s v="2 - FATURADO"/>
    <n v="0"/>
    <x v="1"/>
    <x v="0"/>
    <m/>
  </r>
  <r>
    <x v="6029"/>
    <s v="45.699.626/0001-76"/>
    <s v="NF SERVICOS DO"/>
    <n v="410195"/>
    <d v="2026-06-25T00:00:00"/>
    <n v="417175"/>
    <d v="2026-06-25T00:00:00"/>
    <m/>
    <n v="608.45000000000005"/>
    <d v="2026-07-25T00:00:00"/>
    <s v="E0230791"/>
    <s v="PD023791"/>
    <s v="Serviços de Publicidade Eletrônica"/>
    <n v="579.24"/>
    <m/>
    <x v="0"/>
    <m/>
    <m/>
    <m/>
    <s v="2 - FATURADO"/>
    <n v="0"/>
    <x v="1"/>
    <x v="0"/>
    <m/>
  </r>
  <r>
    <x v="6029"/>
    <s v="45.699.626/0001-76"/>
    <s v="NF SERVICOS DO"/>
    <n v="410221"/>
    <d v="2026-06-25T00:00:00"/>
    <n v="417232"/>
    <d v="2026-06-25T00:00:00"/>
    <m/>
    <n v="442.51"/>
    <d v="2026-07-25T00:00:00"/>
    <s v="E0230791"/>
    <s v="PD023791"/>
    <s v="Serviços de Publicidade Eletrônica"/>
    <n v="421.27"/>
    <m/>
    <x v="0"/>
    <m/>
    <m/>
    <m/>
    <s v="2 - FATURADO"/>
    <n v="0"/>
    <x v="1"/>
    <x v="0"/>
    <m/>
  </r>
  <r>
    <x v="6029"/>
    <s v="45.699.626/0001-76"/>
    <s v="NF SERVICOS DO"/>
    <n v="410255"/>
    <d v="2026-06-25T00:00:00"/>
    <n v="417242"/>
    <d v="2026-06-25T00:00:00"/>
    <m/>
    <n v="663.77"/>
    <d v="2026-07-25T00:00:00"/>
    <s v="E0230791"/>
    <s v="PD023791"/>
    <s v="Serviços de Publicidade Eletrônica"/>
    <n v="631.91"/>
    <m/>
    <x v="0"/>
    <m/>
    <m/>
    <m/>
    <s v="2 - FATURADO"/>
    <n v="0"/>
    <x v="1"/>
    <x v="0"/>
    <m/>
  </r>
  <r>
    <x v="6029"/>
    <s v="45.699.626/0001-76"/>
    <s v="NF SERVICOS DO"/>
    <n v="410427"/>
    <d v="2026-06-25T00:00:00"/>
    <n v="417181"/>
    <d v="2026-06-25T00:00:00"/>
    <m/>
    <n v="608.45000000000005"/>
    <d v="2026-07-25T00:00:00"/>
    <s v="E0230791"/>
    <s v="PD023791"/>
    <s v="Serviços de Publicidade Eletrônica"/>
    <n v="579.24"/>
    <m/>
    <x v="0"/>
    <m/>
    <m/>
    <m/>
    <s v="2 - FATURADO"/>
    <n v="0"/>
    <x v="1"/>
    <x v="0"/>
    <m/>
  </r>
  <r>
    <x v="6029"/>
    <s v="45.699.626/0001-76"/>
    <s v="NF SERVICOS DO"/>
    <n v="410498"/>
    <d v="2026-06-26T00:00:00"/>
    <n v="417421"/>
    <d v="2026-06-26T00:00:00"/>
    <m/>
    <n v="663.77"/>
    <d v="2026-07-26T00:00:00"/>
    <s v="E0230791"/>
    <s v="PD023791"/>
    <s v="Serviços de Publicidade Eletrônica"/>
    <n v="631.91"/>
    <m/>
    <x v="0"/>
    <m/>
    <m/>
    <m/>
    <s v="2 - FATURADO"/>
    <n v="0"/>
    <x v="1"/>
    <x v="0"/>
    <m/>
  </r>
  <r>
    <x v="6029"/>
    <s v="45.699.626/0001-76"/>
    <s v="NF SERVICOS DO"/>
    <n v="410691"/>
    <d v="2026-06-26T00:00:00"/>
    <n v="417413"/>
    <d v="2026-06-26T00:00:00"/>
    <m/>
    <n v="276.57"/>
    <d v="2026-07-26T00:00:00"/>
    <s v="E0230791"/>
    <s v="PD023791"/>
    <s v="Serviços de Publicidade Eletrônica"/>
    <n v="263.29000000000002"/>
    <m/>
    <x v="0"/>
    <m/>
    <m/>
    <m/>
    <s v="2 - FATURADO"/>
    <n v="0"/>
    <x v="1"/>
    <x v="0"/>
    <m/>
  </r>
  <r>
    <x v="6029"/>
    <s v="45.699.626/0001-76"/>
    <s v="NF SERVICOS DO"/>
    <n v="410699"/>
    <d v="2026-06-26T00:00:00"/>
    <n v="417431"/>
    <d v="2026-06-26T00:00:00"/>
    <m/>
    <n v="387.2"/>
    <d v="2026-07-26T00:00:00"/>
    <s v="E0230791"/>
    <s v="PD023791"/>
    <s v="Serviços de Publicidade Eletrônica"/>
    <n v="368.61"/>
    <m/>
    <x v="0"/>
    <m/>
    <m/>
    <m/>
    <s v="2 - FATURADO"/>
    <n v="0"/>
    <x v="1"/>
    <x v="0"/>
    <m/>
  </r>
  <r>
    <x v="6029"/>
    <s v="45.699.626/0001-76"/>
    <s v="NF SERVICOS DO"/>
    <n v="410859"/>
    <d v="2026-06-29T00:00:00"/>
    <n v="417704"/>
    <d v="2026-06-29T00:00:00"/>
    <m/>
    <n v="387.2"/>
    <d v="2026-07-29T00:00:00"/>
    <s v="E0230791"/>
    <s v="PD023791"/>
    <s v="Serviços de Publicidade Eletrônica"/>
    <n v="368.61"/>
    <m/>
    <x v="0"/>
    <m/>
    <m/>
    <m/>
    <s v="2 - FATURADO"/>
    <n v="0"/>
    <x v="1"/>
    <x v="0"/>
    <m/>
  </r>
  <r>
    <x v="6029"/>
    <s v="45.699.626/0001-76"/>
    <s v="NF SERVICOS DO"/>
    <n v="410862"/>
    <d v="2026-06-29T00:00:00"/>
    <n v="417877"/>
    <d v="2026-06-29T00:00:00"/>
    <m/>
    <n v="829.71"/>
    <d v="2026-07-29T00:00:00"/>
    <s v="E0230791"/>
    <s v="PD023791"/>
    <s v="Serviços de Publicidade Eletrônica"/>
    <n v="789.88"/>
    <m/>
    <x v="0"/>
    <m/>
    <m/>
    <m/>
    <s v="2 - FATURADO"/>
    <n v="0"/>
    <x v="1"/>
    <x v="0"/>
    <m/>
  </r>
  <r>
    <x v="6029"/>
    <s v="45.699.626/0001-76"/>
    <s v="NF SERVICOS DO"/>
    <n v="410904"/>
    <d v="2026-06-29T00:00:00"/>
    <n v="417639"/>
    <d v="2026-06-29T00:00:00"/>
    <m/>
    <n v="497.83"/>
    <d v="2026-07-29T00:00:00"/>
    <s v="E0230791"/>
    <s v="PD023791"/>
    <s v="Serviços de Publicidade Eletrônica"/>
    <n v="473.93"/>
    <m/>
    <x v="0"/>
    <m/>
    <m/>
    <m/>
    <s v="2 - FATURADO"/>
    <n v="0"/>
    <x v="1"/>
    <x v="0"/>
    <m/>
  </r>
  <r>
    <x v="6030"/>
    <s v="45.701.455/0001-72"/>
    <s v="NF SERVICOS DO"/>
    <n v="405753"/>
    <d v="2026-06-01T00:00:00"/>
    <n v="412359"/>
    <d v="2026-06-03T00:00:00"/>
    <m/>
    <n v="322.66000000000003"/>
    <d v="2026-07-01T00:00:00"/>
    <s v="E0250763"/>
    <s v="PD025763"/>
    <s v="Serviços de Publicidade Eletrônica"/>
    <n v="307.17"/>
    <m/>
    <x v="0"/>
    <m/>
    <m/>
    <m/>
    <s v="2 - FATURADO"/>
    <n v="0"/>
    <x v="1"/>
    <x v="0"/>
    <m/>
  </r>
  <r>
    <x v="6030"/>
    <s v="45.701.455/0001-72"/>
    <s v="NF SERVICOS"/>
    <n v="212116"/>
    <d v="2026-06-10T00:00:00"/>
    <n v="2197823"/>
    <d v="2026-06-11T00:00:00"/>
    <d v="2026-05-01T00:00:00"/>
    <n v="3351.92"/>
    <d v="2026-07-10T00:00:00"/>
    <s v="E0230681"/>
    <s v="PD023681"/>
    <s v="PREFEITURAS - CADASTRO"/>
    <n v="3191.03"/>
    <d v="2026-05-01T00:00:00"/>
    <x v="0"/>
    <s v="226/2023 T.A.P 236/2024"/>
    <s v="251/2022 S.F 23/2026"/>
    <s v="359.00009384/2023-61-ITO/APPS"/>
    <s v="2 - FATURADO"/>
    <n v="0"/>
    <x v="1"/>
    <x v="1"/>
    <m/>
  </r>
  <r>
    <x v="6030"/>
    <s v="45.701.455/0001-72"/>
    <s v="NF SERVICOS DO"/>
    <n v="408706"/>
    <d v="2026-06-18T00:00:00"/>
    <n v="415627"/>
    <d v="2026-06-18T00:00:00"/>
    <m/>
    <n v="368.76"/>
    <d v="2026-07-18T00:00:00"/>
    <s v="E0250763"/>
    <s v="PD025763"/>
    <s v="Serviços de Publicidade Eletrônica"/>
    <n v="351.06"/>
    <m/>
    <x v="0"/>
    <m/>
    <m/>
    <m/>
    <s v="2 - FATURADO"/>
    <n v="0"/>
    <x v="1"/>
    <x v="0"/>
    <m/>
  </r>
  <r>
    <x v="6030"/>
    <s v="45.701.455/0001-72"/>
    <s v="NF SERVICOS DO"/>
    <n v="410063"/>
    <d v="2026-06-24T00:00:00"/>
    <n v="416973"/>
    <d v="2026-06-24T00:00:00"/>
    <m/>
    <n v="322.66000000000003"/>
    <d v="2026-07-24T00:00:00"/>
    <s v="E0250763"/>
    <s v="PD025763"/>
    <s v="Serviços de Publicidade Eletrônica"/>
    <n v="307.17"/>
    <m/>
    <x v="0"/>
    <m/>
    <m/>
    <m/>
    <s v="2 - FATURADO"/>
    <n v="0"/>
    <x v="1"/>
    <x v="0"/>
    <m/>
  </r>
  <r>
    <x v="6030"/>
    <s v="45.701.455/0001-72"/>
    <s v="NF SERVICOS DO"/>
    <n v="410228"/>
    <d v="2026-06-25T00:00:00"/>
    <n v="417144"/>
    <d v="2026-06-25T00:00:00"/>
    <m/>
    <n v="645.33000000000004"/>
    <d v="2026-07-25T00:00:00"/>
    <s v="E0250763"/>
    <s v="PD025763"/>
    <s v="Serviços de Publicidade Eletrônica"/>
    <n v="614.35"/>
    <m/>
    <x v="0"/>
    <m/>
    <m/>
    <m/>
    <s v="2 - FATURADO"/>
    <n v="0"/>
    <x v="1"/>
    <x v="0"/>
    <m/>
  </r>
  <r>
    <x v="6031"/>
    <s v="45.704.053/0001-21"/>
    <s v="ND-POUPATEMPO 4.0"/>
    <n v="8543"/>
    <d v="2026-06-03T00:00:00"/>
    <s v="PPT00716"/>
    <s v="PPT00716"/>
    <d v="2026-06-01T00:00:00"/>
    <n v="16598.14"/>
    <d v="2026-07-03T00:00:00"/>
    <s v="PPT00716"/>
    <s v="PP00716"/>
    <s v="IMPLANTACAO E OPERACAO DO POUPATEMPO CUNHA"/>
    <n v="16598.14"/>
    <d v="2026-06-01T00:00:00"/>
    <x v="0"/>
    <m/>
    <s v="PD-PRC-2022/03120"/>
    <m/>
    <s v="2 - FATURADO"/>
    <n v="0"/>
    <x v="1"/>
    <x v="14"/>
    <m/>
  </r>
  <r>
    <x v="6032"/>
    <s v="45.704.245/0001-38"/>
    <s v="NF SERVICOS - ADESAO"/>
    <n v="1987018"/>
    <d v="2026-05-21T00:00:00"/>
    <n v="2187981"/>
    <d v="2026-05-23T00:00:00"/>
    <m/>
    <n v="499.5"/>
    <d v="2026-06-05T00:00:00"/>
    <m/>
    <m/>
    <s v="Processamento de dados e congêneres ¿ P. dos Credenciados"/>
    <n v="499.5"/>
    <m/>
    <x v="0"/>
    <m/>
    <m/>
    <m/>
    <s v="2 - FATURADO"/>
    <n v="25"/>
    <x v="0"/>
    <x v="0"/>
    <m/>
  </r>
  <r>
    <x v="6032"/>
    <s v="45.704.245/0001-38"/>
    <s v="NF SERVICOS - ADESAO"/>
    <n v="1999080"/>
    <d v="2026-06-12T00:00:00"/>
    <n v="2201581"/>
    <d v="2026-06-13T00:00:00"/>
    <m/>
    <n v="499.5"/>
    <d v="2026-06-20T00:00:00"/>
    <m/>
    <m/>
    <s v="Processamento de dados e congeneres - P. dos Credenciados"/>
    <n v="499.5"/>
    <m/>
    <x v="0"/>
    <m/>
    <m/>
    <m/>
    <s v="2 - FATURADO"/>
    <n v="10"/>
    <x v="0"/>
    <x v="0"/>
    <m/>
  </r>
  <r>
    <x v="6033"/>
    <s v="45.709.896/0001-10"/>
    <s v="NF SERVICOS"/>
    <n v="195687"/>
    <d v="2025-10-15T00:00:00"/>
    <n v="2044253"/>
    <d v="2025-10-15T00:00:00"/>
    <d v="2025-09-01T00:00:00"/>
    <n v="699"/>
    <d v="2025-11-14T00:00:00"/>
    <s v="E0230633"/>
    <s v="PD023633"/>
    <s v="PREFEITURA CADASTRO"/>
    <n v="665.45"/>
    <d v="2025-09-01T00:00:00"/>
    <x v="21"/>
    <d v="2023-09-01T00:00:00"/>
    <s v="15/2023"/>
    <s v="359.00002974/2024-44 - ITO/APPS"/>
    <s v="2 - FATURADO"/>
    <n v="228"/>
    <x v="4"/>
    <x v="1"/>
    <m/>
  </r>
  <r>
    <x v="6033"/>
    <s v="45.709.896/0001-10"/>
    <s v="NF SERVICOS"/>
    <n v="197887"/>
    <d v="2025-11-13T00:00:00"/>
    <n v="2064329"/>
    <d v="2025-11-13T00:00:00"/>
    <d v="2025-10-01T00:00:00"/>
    <n v="827.15"/>
    <d v="2025-12-13T00:00:00"/>
    <s v="E0230633"/>
    <s v="PD023633"/>
    <s v="PREFEITURA CADASTRO"/>
    <n v="787.45"/>
    <d v="2025-10-01T00:00:00"/>
    <x v="21"/>
    <d v="2023-09-01T00:00:00"/>
    <s v="15/2023"/>
    <s v="359.00002974/2024-44 - ITO/APPS"/>
    <s v="2 - FATURADO"/>
    <n v="199"/>
    <x v="4"/>
    <x v="1"/>
    <m/>
  </r>
  <r>
    <x v="6033"/>
    <s v="45.709.896/0001-10"/>
    <s v="NF SERVICOS"/>
    <n v="199673"/>
    <d v="2025-12-08T00:00:00"/>
    <n v="2084226"/>
    <d v="2025-12-08T00:00:00"/>
    <d v="2025-11-01T00:00:00"/>
    <n v="699"/>
    <d v="2026-01-07T00:00:00"/>
    <s v="E0230633"/>
    <s v="PD023633"/>
    <s v="PREFEITURA CADASTRO"/>
    <n v="665.45"/>
    <d v="2025-11-01T00:00:00"/>
    <x v="21"/>
    <d v="2023-09-01T00:00:00"/>
    <s v="15/2023"/>
    <s v="359.00002974/2024-44 - ITO/APPS"/>
    <s v="2 - FATURADO"/>
    <n v="174"/>
    <x v="8"/>
    <x v="1"/>
    <m/>
  </r>
  <r>
    <x v="6033"/>
    <s v="45.709.896/0001-10"/>
    <s v="NF SERVICOS"/>
    <n v="201645"/>
    <d v="2026-01-16T00:00:00"/>
    <n v="2104938"/>
    <d v="2026-01-19T00:00:00"/>
    <d v="2025-12-01T00:00:00"/>
    <n v="699"/>
    <d v="2026-02-15T00:00:00"/>
    <s v="E0230633"/>
    <s v="PD023633"/>
    <s v="PREFEITURA CADASTRO"/>
    <n v="665.45"/>
    <d v="2025-12-01T00:00:00"/>
    <x v="21"/>
    <d v="2023-09-01T00:00:00"/>
    <s v="15/2023"/>
    <s v="359.00002974/2024-44 - ITO/APPS"/>
    <s v="2 - FATURADO"/>
    <n v="135"/>
    <x v="5"/>
    <x v="1"/>
    <m/>
  </r>
  <r>
    <x v="6033"/>
    <s v="45.709.896/0001-10"/>
    <s v="NF SERVICOS"/>
    <n v="203558"/>
    <d v="2026-02-10T00:00:00"/>
    <n v="2107512"/>
    <d v="2026-02-10T00:00:00"/>
    <d v="2026-01-01T00:00:00"/>
    <n v="1246.55"/>
    <d v="2026-03-12T00:00:00"/>
    <s v="E0230633"/>
    <s v="PD023633"/>
    <s v="PREFEITURA CADASTRO"/>
    <n v="1186.72"/>
    <d v="2026-01-01T00:00:00"/>
    <x v="21"/>
    <d v="2023-09-01T00:00:00"/>
    <s v="15/2023"/>
    <s v="359.00002974/2024-44 - ITO/APPS"/>
    <s v="2 - FATURADO"/>
    <n v="110"/>
    <x v="6"/>
    <x v="1"/>
    <m/>
  </r>
  <r>
    <x v="6033"/>
    <s v="45.709.896/0001-10"/>
    <s v="NF SERVICOS"/>
    <n v="206040"/>
    <d v="2026-03-11T00:00:00"/>
    <n v="2150460"/>
    <d v="2026-03-13T00:00:00"/>
    <d v="2026-02-01T00:00:00"/>
    <n v="699"/>
    <d v="2026-04-10T00:00:00"/>
    <s v="E0230633"/>
    <s v="PD023633"/>
    <s v="PREFEITURA CADASTRO"/>
    <n v="665.45"/>
    <d v="2026-02-01T00:00:00"/>
    <x v="0"/>
    <d v="2023-09-01T00:00:00"/>
    <s v="15/2023"/>
    <s v="359.00002974/2024-44 - ITO/APPS"/>
    <s v="2 - FATURADO"/>
    <n v="81"/>
    <x v="7"/>
    <x v="1"/>
    <m/>
  </r>
  <r>
    <x v="6033"/>
    <s v="45.709.896/0001-10"/>
    <s v="NF SERVICOS"/>
    <n v="207887"/>
    <d v="2026-04-07T00:00:00"/>
    <n v="2152470"/>
    <d v="2026-04-07T00:00:00"/>
    <d v="2026-03-01T00:00:00"/>
    <n v="699"/>
    <d v="2026-05-07T00:00:00"/>
    <s v="E0230633"/>
    <s v="PD023633"/>
    <s v="PREFEITURA CADASTRO"/>
    <n v="665.45"/>
    <d v="2026-03-01T00:00:00"/>
    <x v="0"/>
    <d v="2023-09-01T00:00:00"/>
    <s v="15/2023"/>
    <s v="359.00002974/2024-44 - ITO/APPS"/>
    <s v="2 - FATURADO"/>
    <n v="54"/>
    <x v="3"/>
    <x v="1"/>
    <m/>
  </r>
  <r>
    <x v="6033"/>
    <s v="45.709.896/0001-10"/>
    <s v="NF SERVICOS DO"/>
    <n v="394875"/>
    <d v="2026-04-17T00:00:00"/>
    <n v="401753"/>
    <d v="2026-04-17T00:00:00"/>
    <m/>
    <n v="368.76"/>
    <d v="2026-05-17T00:00:00"/>
    <s v="E0230859"/>
    <s v="PD023859"/>
    <s v="Serviços de Publicidade Eletrônica"/>
    <n v="351.06"/>
    <m/>
    <x v="1"/>
    <m/>
    <m/>
    <m/>
    <s v="2 - FATURADO"/>
    <n v="44"/>
    <x v="3"/>
    <x v="0"/>
    <m/>
  </r>
  <r>
    <x v="6033"/>
    <s v="45.709.896/0001-10"/>
    <s v="NF SERVICOS"/>
    <n v="210445"/>
    <d v="2026-05-12T00:00:00"/>
    <n v="2175503"/>
    <d v="2026-05-12T00:00:00"/>
    <d v="2026-04-01T00:00:00"/>
    <n v="680.4"/>
    <d v="2026-06-11T00:00:00"/>
    <s v="E0230633"/>
    <s v="PD023633"/>
    <s v="PREFEITURA CADASTRO"/>
    <n v="647.74"/>
    <d v="2026-04-01T00:00:00"/>
    <x v="0"/>
    <d v="2023-09-01T00:00:00"/>
    <s v="15/2023"/>
    <s v="359.00002974/2024-44 - ITO/APPS"/>
    <s v="2 - FATURADO"/>
    <n v="19"/>
    <x v="0"/>
    <x v="1"/>
    <m/>
  </r>
  <r>
    <x v="6033"/>
    <s v="45.709.896/0001-10"/>
    <s v="NF SERVICOS"/>
    <n v="212064"/>
    <d v="2026-06-10T00:00:00"/>
    <n v="2197771"/>
    <d v="2026-06-10T00:00:00"/>
    <d v="2026-05-01T00:00:00"/>
    <n v="680.4"/>
    <d v="2026-07-10T00:00:00"/>
    <s v="E0230633"/>
    <s v="PD023633"/>
    <s v="PREFEITURA CADASTRO"/>
    <n v="647.74"/>
    <d v="2026-05-01T00:00:00"/>
    <x v="0"/>
    <d v="2023-09-01T00:00:00"/>
    <s v="15/2023"/>
    <s v="359.00002974/2024-44 - ITO/APPS"/>
    <s v="2 - FATURADO"/>
    <n v="0"/>
    <x v="1"/>
    <x v="1"/>
    <m/>
  </r>
  <r>
    <x v="6034"/>
    <s v="45.709.912/0001-75"/>
    <s v="NF SERVICOS"/>
    <n v="212051"/>
    <d v="2026-06-10T00:00:00"/>
    <n v="2197758"/>
    <d v="2026-06-10T00:00:00"/>
    <d v="2026-05-01T00:00:00"/>
    <n v="889.35"/>
    <d v="2026-07-10T00:00:00"/>
    <s v="E0230691"/>
    <s v="PD023691"/>
    <s v="PREFEITURA CADASTRO"/>
    <n v="846.66"/>
    <d v="2026-05-01T00:00:00"/>
    <x v="0"/>
    <s v="120/2023"/>
    <s v="200/2023"/>
    <s v="SEI:  359.00007212/2023-53  APPS/ITO"/>
    <s v="2 - FATURADO"/>
    <n v="0"/>
    <x v="1"/>
    <x v="1"/>
    <m/>
  </r>
  <r>
    <x v="6035"/>
    <s v="45.709.920/0001-11"/>
    <s v="NF SERVICOS DO"/>
    <n v="403988"/>
    <d v="2026-05-26T00:00:00"/>
    <n v="411093"/>
    <d v="2026-05-26T00:00:00"/>
    <m/>
    <n v="645.33000000000004"/>
    <d v="2026-07-02T00:00:00"/>
    <s v="E0220777"/>
    <s v="PD022777"/>
    <s v="Serviços de Publicidade Eletrônica"/>
    <n v="613.35"/>
    <m/>
    <x v="0"/>
    <m/>
    <m/>
    <m/>
    <s v="2 - FATURADO"/>
    <n v="0"/>
    <x v="1"/>
    <x v="0"/>
    <m/>
  </r>
  <r>
    <x v="6035"/>
    <s v="45.709.920/0001-11"/>
    <s v="NF SERVICOS"/>
    <n v="212034"/>
    <d v="2026-06-10T00:00:00"/>
    <n v="2197741"/>
    <d v="2026-06-10T00:00:00"/>
    <d v="2026-05-01T00:00:00"/>
    <n v="1643.22"/>
    <d v="2026-07-10T00:00:00"/>
    <s v="E0251164"/>
    <s v="PD251080"/>
    <s v="PREFEITURA CADASTRO"/>
    <n v="1564.35"/>
    <d v="2026-05-01T00:00:00"/>
    <x v="0"/>
    <s v="44/2025 EP6706/26"/>
    <s v="61/2025 DL 1378/2025 2923/26"/>
    <s v="359.00003503/2025-34 - APPS/ITO"/>
    <s v="2 - FATURADO"/>
    <n v="0"/>
    <x v="1"/>
    <x v="1"/>
    <m/>
  </r>
  <r>
    <x v="6035"/>
    <s v="45.709.920/0001-11"/>
    <s v="NF SERVICOS DO"/>
    <n v="409601"/>
    <d v="2026-06-23T00:00:00"/>
    <n v="416501"/>
    <d v="2026-06-24T00:00:00"/>
    <m/>
    <n v="2387.7199999999998"/>
    <d v="2026-07-24T00:00:00"/>
    <s v="E0220777"/>
    <s v="PD022777"/>
    <s v="Serviços de Publicidade Eletrônica"/>
    <n v="2273.11"/>
    <m/>
    <x v="0"/>
    <m/>
    <m/>
    <m/>
    <s v="2 - FATURADO"/>
    <n v="0"/>
    <x v="1"/>
    <x v="0"/>
    <m/>
  </r>
  <r>
    <x v="6036"/>
    <s v="45.724.831/0001-44"/>
    <s v="ND-OPERADORA CIELO"/>
    <n v="29474"/>
    <d v="2026-06-12T00:00:00"/>
    <m/>
    <m/>
    <m/>
    <n v="124.99"/>
    <d v="2026-06-12T00:00:00"/>
    <m/>
    <m/>
    <s v="Certificado e-CPF A1 em Software (12 meses)"/>
    <n v="124.99"/>
    <m/>
    <x v="0"/>
    <m/>
    <m/>
    <m/>
    <s v="1 - VENDA A VISTA"/>
    <n v="18"/>
    <x v="0"/>
    <x v="2"/>
    <m/>
  </r>
  <r>
    <x v="6037"/>
    <s v="45.724.952/0001-96"/>
    <s v="NF SERVICOS DO"/>
    <n v="407618"/>
    <d v="2026-06-12T00:00:00"/>
    <n v="414465"/>
    <d v="2026-06-12T00:00:00"/>
    <m/>
    <n v="368.76"/>
    <d v="2026-07-12T00:00:00"/>
    <s v="E0230875"/>
    <s v="PD023875"/>
    <s v="Serviços de Publicidade Eletrônica"/>
    <n v="351.06"/>
    <m/>
    <x v="0"/>
    <m/>
    <m/>
    <m/>
    <s v="2 - FATURADO"/>
    <n v="0"/>
    <x v="1"/>
    <x v="0"/>
    <m/>
  </r>
  <r>
    <x v="6037"/>
    <s v="45.724.952/0001-96"/>
    <s v="NF SERVICOS DO"/>
    <n v="407715"/>
    <d v="2026-06-12T00:00:00"/>
    <n v="414390"/>
    <d v="2026-06-12T00:00:00"/>
    <m/>
    <n v="368.76"/>
    <d v="2026-07-12T00:00:00"/>
    <s v="E0230875"/>
    <s v="PD023875"/>
    <s v="Serviços de Publicidade Eletrônica"/>
    <n v="351.06"/>
    <m/>
    <x v="0"/>
    <m/>
    <m/>
    <m/>
    <s v="2 - FATURADO"/>
    <n v="0"/>
    <x v="1"/>
    <x v="0"/>
    <m/>
  </r>
  <r>
    <x v="6037"/>
    <s v="45.724.952/0001-96"/>
    <s v="NF SERVICOS DO"/>
    <n v="407723"/>
    <d v="2026-06-12T00:00:00"/>
    <n v="414584"/>
    <d v="2026-06-12T00:00:00"/>
    <m/>
    <n v="368.76"/>
    <d v="2026-07-12T00:00:00"/>
    <s v="E0230875"/>
    <s v="PD023875"/>
    <s v="Serviços de Publicidade Eletrônica"/>
    <n v="351.06"/>
    <m/>
    <x v="0"/>
    <m/>
    <m/>
    <m/>
    <s v="2 - FATURADO"/>
    <n v="0"/>
    <x v="1"/>
    <x v="0"/>
    <m/>
  </r>
  <r>
    <x v="6038"/>
    <s v="45.728.326/0001-78"/>
    <s v="ND-POUPATEMPO 4.0"/>
    <n v="8553"/>
    <d v="2026-06-03T00:00:00"/>
    <s v="PPT00737"/>
    <s v="PPT00737"/>
    <d v="2026-06-01T00:00:00"/>
    <n v="17523.45"/>
    <d v="2026-07-03T00:00:00"/>
    <s v="PPT00737"/>
    <s v="PP00737"/>
    <s v="IMPLANTACAO E OPERACAO DO POUPATEMPO GUAPIACU"/>
    <n v="17523.45"/>
    <d v="2026-06-01T00:00:00"/>
    <x v="0"/>
    <m/>
    <s v="2022/04349"/>
    <m/>
    <s v="2 - FATURADO"/>
    <n v="0"/>
    <x v="1"/>
    <x v="14"/>
    <m/>
  </r>
  <r>
    <x v="6039"/>
    <s v="45.731.650/0001-45"/>
    <s v="NF SERVICOS DO"/>
    <n v="405506"/>
    <d v="2026-06-01T00:00:00"/>
    <n v="412621"/>
    <d v="2026-06-03T00:00:00"/>
    <m/>
    <n v="258.13"/>
    <d v="2026-07-01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5592"/>
    <d v="2026-06-01T00:00:00"/>
    <n v="412473"/>
    <d v="2026-06-03T00:00:00"/>
    <m/>
    <n v="322.66000000000003"/>
    <d v="2026-07-01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5622"/>
    <d v="2026-06-01T00:00:00"/>
    <n v="412637"/>
    <d v="2026-06-03T00:00:00"/>
    <m/>
    <n v="322.66000000000003"/>
    <d v="2026-07-01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5735"/>
    <d v="2026-06-01T00:00:00"/>
    <n v="412604"/>
    <d v="2026-06-03T00:00:00"/>
    <m/>
    <n v="258.13"/>
    <d v="2026-07-01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5795"/>
    <d v="2026-06-03T00:00:00"/>
    <n v="412864"/>
    <d v="2026-06-03T00:00:00"/>
    <m/>
    <n v="258.13"/>
    <d v="2026-07-03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5830"/>
    <d v="2026-06-03T00:00:00"/>
    <n v="412713"/>
    <d v="2026-06-03T00:00:00"/>
    <m/>
    <n v="322.66000000000003"/>
    <d v="2026-07-03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5878"/>
    <d v="2026-06-03T00:00:00"/>
    <n v="412680"/>
    <d v="2026-06-03T00:00:00"/>
    <m/>
    <n v="322.66000000000003"/>
    <d v="2026-07-03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5895"/>
    <d v="2026-06-03T00:00:00"/>
    <n v="412894"/>
    <d v="2026-06-03T00:00:00"/>
    <m/>
    <n v="258.13"/>
    <d v="2026-07-03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D-POUPATEMPO 4.0"/>
    <n v="8581"/>
    <d v="2026-06-03T00:00:00"/>
    <s v="PPT00571"/>
    <s v="PPT00571"/>
    <d v="2026-06-01T00:00:00"/>
    <n v="24399.9"/>
    <d v="2026-07-03T00:00:00"/>
    <s v="PPT00571"/>
    <s v="PP00571"/>
    <s v="IMPLANTACAO E OPERACAO DO POUPATEMPO PIRASSUNUNGA"/>
    <n v="24399.9"/>
    <d v="2026-06-01T00:00:00"/>
    <x v="0"/>
    <m/>
    <s v="PD-PRC-2021/01710"/>
    <m/>
    <s v="2 - FATURADO"/>
    <n v="0"/>
    <x v="1"/>
    <x v="14"/>
    <m/>
  </r>
  <r>
    <x v="6039"/>
    <s v="45.731.650/0001-45"/>
    <s v="NF SERVICOS DO"/>
    <n v="406029"/>
    <d v="2026-06-08T00:00:00"/>
    <n v="413002"/>
    <d v="2026-06-08T00:00:00"/>
    <m/>
    <n v="451.73"/>
    <d v="2026-07-08T00:00:00"/>
    <s v="E0250908"/>
    <s v="PD025908"/>
    <s v="Serviços de Publicidade Eletrônica"/>
    <n v="430.05"/>
    <m/>
    <x v="0"/>
    <m/>
    <m/>
    <m/>
    <s v="2 - FATURADO"/>
    <n v="0"/>
    <x v="1"/>
    <x v="0"/>
    <m/>
  </r>
  <r>
    <x v="6039"/>
    <s v="45.731.650/0001-45"/>
    <s v="NF SERVICOS DO"/>
    <n v="406258"/>
    <d v="2026-06-08T00:00:00"/>
    <n v="413162"/>
    <d v="2026-06-08T00:00:00"/>
    <m/>
    <n v="322.66000000000003"/>
    <d v="2026-07-08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6469"/>
    <d v="2026-06-08T00:00:00"/>
    <n v="413341"/>
    <d v="2026-06-08T00:00:00"/>
    <m/>
    <n v="645.33000000000004"/>
    <d v="2026-07-08T00:00:00"/>
    <s v="E0250908"/>
    <s v="PD025908"/>
    <s v="Serviços de Publicidade Eletrônica"/>
    <n v="614.35"/>
    <m/>
    <x v="0"/>
    <m/>
    <m/>
    <m/>
    <s v="2 - FATURADO"/>
    <n v="0"/>
    <x v="1"/>
    <x v="0"/>
    <m/>
  </r>
  <r>
    <x v="6039"/>
    <s v="45.731.650/0001-45"/>
    <s v="NF SERVICOS DO"/>
    <n v="406528"/>
    <d v="2026-06-08T00:00:00"/>
    <n v="413373"/>
    <d v="2026-06-08T00:00:00"/>
    <m/>
    <n v="258.13"/>
    <d v="2026-07-08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6553"/>
    <d v="2026-06-08T00:00:00"/>
    <n v="413478"/>
    <d v="2026-06-08T00:00:00"/>
    <m/>
    <n v="387.2"/>
    <d v="2026-07-08T00:00:00"/>
    <s v="E0250908"/>
    <s v="PD025908"/>
    <s v="Serviços de Publicidade Eletrônica"/>
    <n v="368.61"/>
    <m/>
    <x v="0"/>
    <m/>
    <m/>
    <m/>
    <s v="2 - FATURADO"/>
    <n v="0"/>
    <x v="1"/>
    <x v="0"/>
    <m/>
  </r>
  <r>
    <x v="6039"/>
    <s v="45.731.650/0001-45"/>
    <s v="NF SERVICOS DO"/>
    <n v="406598"/>
    <d v="2026-06-08T00:00:00"/>
    <n v="413346"/>
    <d v="2026-06-08T00:00:00"/>
    <m/>
    <n v="516.26"/>
    <d v="2026-07-08T00:00:00"/>
    <s v="E0250908"/>
    <s v="PD025908"/>
    <s v="Serviços de Publicidade Eletrônica"/>
    <n v="491.48"/>
    <m/>
    <x v="0"/>
    <m/>
    <m/>
    <m/>
    <s v="2 - FATURADO"/>
    <n v="0"/>
    <x v="1"/>
    <x v="0"/>
    <m/>
  </r>
  <r>
    <x v="6039"/>
    <s v="45.731.650/0001-45"/>
    <s v="NF SERVICOS DO"/>
    <n v="406602"/>
    <d v="2026-06-08T00:00:00"/>
    <n v="413521"/>
    <d v="2026-06-09T00:00:00"/>
    <m/>
    <n v="451.73"/>
    <d v="2026-07-08T00:00:00"/>
    <s v="E0250908"/>
    <s v="PD025908"/>
    <s v="Serviços de Publicidade Eletrônica"/>
    <n v="430.05"/>
    <m/>
    <x v="0"/>
    <m/>
    <m/>
    <m/>
    <s v="2 - FATURADO"/>
    <n v="0"/>
    <x v="1"/>
    <x v="0"/>
    <m/>
  </r>
  <r>
    <x v="6039"/>
    <s v="45.731.650/0001-45"/>
    <s v="NF SERVICOS DO"/>
    <n v="406624"/>
    <d v="2026-06-08T00:00:00"/>
    <n v="413534"/>
    <d v="2026-06-09T00:00:00"/>
    <m/>
    <n v="258.13"/>
    <d v="2026-07-08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6667"/>
    <d v="2026-06-09T00:00:00"/>
    <n v="413705"/>
    <d v="2026-06-09T00:00:00"/>
    <m/>
    <n v="258.13"/>
    <d v="2026-07-09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6754"/>
    <d v="2026-06-09T00:00:00"/>
    <n v="413617"/>
    <d v="2026-06-09T00:00:00"/>
    <m/>
    <n v="387.2"/>
    <d v="2026-07-09T00:00:00"/>
    <s v="E0250908"/>
    <s v="PD025908"/>
    <s v="Serviços de Publicidade Eletrônica"/>
    <n v="368.61"/>
    <m/>
    <x v="0"/>
    <m/>
    <m/>
    <m/>
    <s v="2 - FATURADO"/>
    <n v="0"/>
    <x v="1"/>
    <x v="0"/>
    <m/>
  </r>
  <r>
    <x v="6039"/>
    <s v="45.731.650/0001-45"/>
    <s v="NF SERVICOS DO"/>
    <n v="406781"/>
    <d v="2026-06-09T00:00:00"/>
    <n v="413619"/>
    <d v="2026-06-09T00:00:00"/>
    <m/>
    <n v="258.13"/>
    <d v="2026-07-09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"/>
    <n v="212008"/>
    <d v="2026-06-10T00:00:00"/>
    <n v="2197715"/>
    <d v="2026-06-10T00:00:00"/>
    <d v="2026-05-01T00:00:00"/>
    <n v="4134.8999999999996"/>
    <d v="2026-07-10T00:00:00"/>
    <s v="E0251386"/>
    <s v="PD251282"/>
    <s v="PREFEITURA CADASTRO"/>
    <n v="3936.42"/>
    <d v="2026-05-01T00:00:00"/>
    <x v="0"/>
    <s v="018/2025"/>
    <s v="5330/2025"/>
    <s v="359.00006240/2025-15 - APPS/ITO"/>
    <s v="2 - FATURADO"/>
    <n v="0"/>
    <x v="1"/>
    <x v="1"/>
    <m/>
  </r>
  <r>
    <x v="6039"/>
    <s v="45.731.650/0001-45"/>
    <s v="NF SERVICOS DO"/>
    <n v="406930"/>
    <d v="2026-06-10T00:00:00"/>
    <n v="413925"/>
    <d v="2026-06-10T00:00:00"/>
    <m/>
    <n v="258.13"/>
    <d v="2026-07-10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6936"/>
    <d v="2026-06-10T00:00:00"/>
    <n v="413943"/>
    <d v="2026-06-10T00:00:00"/>
    <m/>
    <n v="258.13"/>
    <d v="2026-07-10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073"/>
    <d v="2026-06-10T00:00:00"/>
    <n v="413830"/>
    <d v="2026-06-10T00:00:00"/>
    <m/>
    <n v="258.13"/>
    <d v="2026-07-10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100"/>
    <d v="2026-06-10T00:00:00"/>
    <n v="413922"/>
    <d v="2026-06-10T00:00:00"/>
    <m/>
    <n v="258.13"/>
    <d v="2026-07-10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106"/>
    <d v="2026-06-10T00:00:00"/>
    <n v="413996"/>
    <d v="2026-06-10T00:00:00"/>
    <m/>
    <n v="258.13"/>
    <d v="2026-07-10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204"/>
    <d v="2026-06-11T00:00:00"/>
    <n v="414173"/>
    <d v="2026-06-11T00:00:00"/>
    <m/>
    <n v="258.13"/>
    <d v="2026-07-11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270"/>
    <d v="2026-06-11T00:00:00"/>
    <n v="414157"/>
    <d v="2026-06-11T00:00:00"/>
    <m/>
    <n v="258.13"/>
    <d v="2026-07-11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289"/>
    <d v="2026-06-11T00:00:00"/>
    <n v="414339"/>
    <d v="2026-06-11T00:00:00"/>
    <m/>
    <n v="258.13"/>
    <d v="2026-07-11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522"/>
    <d v="2026-06-12T00:00:00"/>
    <n v="414570"/>
    <d v="2026-06-12T00:00:00"/>
    <m/>
    <n v="258.13"/>
    <d v="2026-07-12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575"/>
    <d v="2026-06-12T00:00:00"/>
    <n v="414591"/>
    <d v="2026-06-12T00:00:00"/>
    <m/>
    <n v="258.13"/>
    <d v="2026-07-12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579"/>
    <d v="2026-06-12T00:00:00"/>
    <n v="414428"/>
    <d v="2026-06-12T00:00:00"/>
    <m/>
    <n v="322.66000000000003"/>
    <d v="2026-07-12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7714"/>
    <d v="2026-06-12T00:00:00"/>
    <n v="414557"/>
    <d v="2026-06-12T00:00:00"/>
    <m/>
    <n v="258.13"/>
    <d v="2026-07-12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751"/>
    <d v="2026-06-15T00:00:00"/>
    <n v="414695"/>
    <d v="2026-06-15T00:00:00"/>
    <m/>
    <n v="258.13"/>
    <d v="2026-07-15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850"/>
    <d v="2026-06-15T00:00:00"/>
    <n v="414730"/>
    <d v="2026-06-15T00:00:00"/>
    <m/>
    <n v="258.13"/>
    <d v="2026-07-15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887"/>
    <d v="2026-06-15T00:00:00"/>
    <n v="414805"/>
    <d v="2026-06-15T00:00:00"/>
    <m/>
    <n v="258.13"/>
    <d v="2026-07-15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952"/>
    <d v="2026-06-15T00:00:00"/>
    <n v="414804"/>
    <d v="2026-06-15T00:00:00"/>
    <m/>
    <n v="258.13"/>
    <d v="2026-07-15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7972"/>
    <d v="2026-06-15T00:00:00"/>
    <n v="414890"/>
    <d v="2026-06-15T00:00:00"/>
    <m/>
    <n v="258.13"/>
    <d v="2026-07-15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8202"/>
    <d v="2026-06-16T00:00:00"/>
    <n v="415108"/>
    <d v="2026-06-16T00:00:00"/>
    <m/>
    <n v="516.26"/>
    <d v="2026-07-16T00:00:00"/>
    <s v="E0250908"/>
    <s v="PD025908"/>
    <s v="Serviços de Publicidade Eletrônica"/>
    <n v="491.48"/>
    <m/>
    <x v="0"/>
    <m/>
    <m/>
    <m/>
    <s v="2 - FATURADO"/>
    <n v="0"/>
    <x v="1"/>
    <x v="0"/>
    <m/>
  </r>
  <r>
    <x v="6039"/>
    <s v="45.731.650/0001-45"/>
    <s v="NF SERVICOS DO"/>
    <n v="408204"/>
    <d v="2026-06-16T00:00:00"/>
    <n v="415025"/>
    <d v="2026-06-16T00:00:00"/>
    <m/>
    <n v="322.66000000000003"/>
    <d v="2026-07-16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8430"/>
    <d v="2026-06-17T00:00:00"/>
    <n v="415325"/>
    <d v="2026-06-17T00:00:00"/>
    <m/>
    <n v="258.13"/>
    <d v="2026-07-17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8435"/>
    <d v="2026-06-17T00:00:00"/>
    <n v="415327"/>
    <d v="2026-06-17T00:00:00"/>
    <m/>
    <n v="322.66000000000003"/>
    <d v="2026-07-17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8512"/>
    <d v="2026-06-17T00:00:00"/>
    <n v="415361"/>
    <d v="2026-06-17T00:00:00"/>
    <m/>
    <n v="193.6"/>
    <d v="2026-07-17T00:00:00"/>
    <s v="E0250908"/>
    <s v="PD025908"/>
    <s v="Serviços de Publicidade Eletrônica"/>
    <n v="184.31"/>
    <m/>
    <x v="0"/>
    <m/>
    <m/>
    <m/>
    <s v="2 - FATURADO"/>
    <n v="0"/>
    <x v="1"/>
    <x v="0"/>
    <m/>
  </r>
  <r>
    <x v="6039"/>
    <s v="45.731.650/0001-45"/>
    <s v="NF SERVICOS DO"/>
    <n v="408638"/>
    <d v="2026-06-17T00:00:00"/>
    <n v="415455"/>
    <d v="2026-06-17T00:00:00"/>
    <m/>
    <n v="258.13"/>
    <d v="2026-07-17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8846"/>
    <d v="2026-06-18T00:00:00"/>
    <n v="415663"/>
    <d v="2026-06-18T00:00:00"/>
    <m/>
    <n v="258.13"/>
    <d v="2026-07-18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9060"/>
    <d v="2026-06-19T00:00:00"/>
    <n v="415969"/>
    <d v="2026-06-19T00:00:00"/>
    <m/>
    <n v="258.13"/>
    <d v="2026-07-19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9074"/>
    <d v="2026-06-19T00:00:00"/>
    <n v="416013"/>
    <d v="2026-06-19T00:00:00"/>
    <m/>
    <n v="322.66000000000003"/>
    <d v="2026-07-19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9143"/>
    <d v="2026-06-19T00:00:00"/>
    <n v="416146"/>
    <d v="2026-06-19T00:00:00"/>
    <m/>
    <n v="258.13"/>
    <d v="2026-07-19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9273"/>
    <d v="2026-06-22T00:00:00"/>
    <n v="416425"/>
    <d v="2026-06-23T00:00:00"/>
    <m/>
    <n v="322.66000000000003"/>
    <d v="2026-07-23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9361"/>
    <d v="2026-06-22T00:00:00"/>
    <n v="416438"/>
    <d v="2026-06-23T00:00:00"/>
    <m/>
    <n v="322.66000000000003"/>
    <d v="2026-07-23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9427"/>
    <d v="2026-06-22T00:00:00"/>
    <n v="416325"/>
    <d v="2026-06-23T00:00:00"/>
    <m/>
    <n v="322.66000000000003"/>
    <d v="2026-07-23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09531"/>
    <d v="2026-06-22T00:00:00"/>
    <n v="416347"/>
    <d v="2026-06-23T00:00:00"/>
    <m/>
    <n v="968"/>
    <d v="2026-07-23T00:00:00"/>
    <s v="E0250908"/>
    <s v="PD025908"/>
    <s v="Serviços de Publicidade Eletrônica"/>
    <n v="921.54"/>
    <m/>
    <x v="0"/>
    <m/>
    <m/>
    <m/>
    <s v="2 - FATURADO"/>
    <n v="0"/>
    <x v="1"/>
    <x v="0"/>
    <m/>
  </r>
  <r>
    <x v="6039"/>
    <s v="45.731.650/0001-45"/>
    <s v="NF SERVICOS DO"/>
    <n v="409734"/>
    <d v="2026-06-23T00:00:00"/>
    <n v="416665"/>
    <d v="2026-06-24T00:00:00"/>
    <m/>
    <n v="193.6"/>
    <d v="2026-07-24T00:00:00"/>
    <s v="E0250908"/>
    <s v="PD025908"/>
    <s v="Serviços de Publicidade Eletrônica"/>
    <n v="184.31"/>
    <m/>
    <x v="0"/>
    <m/>
    <m/>
    <m/>
    <s v="2 - FATURADO"/>
    <n v="0"/>
    <x v="1"/>
    <x v="0"/>
    <m/>
  </r>
  <r>
    <x v="6039"/>
    <s v="45.731.650/0001-45"/>
    <s v="NF SERVICOS DO"/>
    <n v="409803"/>
    <d v="2026-06-23T00:00:00"/>
    <n v="416673"/>
    <d v="2026-06-24T00:00:00"/>
    <m/>
    <n v="193.6"/>
    <d v="2026-07-24T00:00:00"/>
    <s v="E0250908"/>
    <s v="PD025908"/>
    <s v="Serviços de Publicidade Eletrônica"/>
    <n v="184.31"/>
    <m/>
    <x v="0"/>
    <m/>
    <m/>
    <m/>
    <s v="2 - FATURADO"/>
    <n v="0"/>
    <x v="1"/>
    <x v="0"/>
    <m/>
  </r>
  <r>
    <x v="6039"/>
    <s v="45.731.650/0001-45"/>
    <s v="NF SERVICOS DO"/>
    <n v="409900"/>
    <d v="2026-06-24T00:00:00"/>
    <n v="417006"/>
    <d v="2026-06-24T00:00:00"/>
    <m/>
    <n v="258.13"/>
    <d v="2026-07-24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9904"/>
    <d v="2026-06-24T00:00:00"/>
    <n v="417049"/>
    <d v="2026-06-24T00:00:00"/>
    <m/>
    <n v="258.13"/>
    <d v="2026-07-24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09926"/>
    <d v="2026-06-24T00:00:00"/>
    <n v="416773"/>
    <d v="2026-06-24T00:00:00"/>
    <m/>
    <n v="258.13"/>
    <d v="2026-07-24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104"/>
    <d v="2026-06-24T00:00:00"/>
    <n v="416951"/>
    <d v="2026-06-24T00:00:00"/>
    <m/>
    <n v="258.13"/>
    <d v="2026-07-24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106"/>
    <d v="2026-06-24T00:00:00"/>
    <n v="416864"/>
    <d v="2026-06-24T00:00:00"/>
    <m/>
    <n v="193.6"/>
    <d v="2026-07-24T00:00:00"/>
    <s v="E0250908"/>
    <s v="PD025908"/>
    <s v="Serviços de Publicidade Eletrônica"/>
    <n v="184.31"/>
    <m/>
    <x v="0"/>
    <m/>
    <m/>
    <m/>
    <s v="2 - FATURADO"/>
    <n v="0"/>
    <x v="1"/>
    <x v="0"/>
    <m/>
  </r>
  <r>
    <x v="6039"/>
    <s v="45.731.650/0001-45"/>
    <s v="NF SERVICOS DO"/>
    <n v="410272"/>
    <d v="2026-06-25T00:00:00"/>
    <n v="417153"/>
    <d v="2026-06-25T00:00:00"/>
    <m/>
    <n v="193.6"/>
    <d v="2026-07-25T00:00:00"/>
    <s v="E0250908"/>
    <s v="PD025908"/>
    <s v="Serviços de Publicidade Eletrônica"/>
    <n v="184.31"/>
    <m/>
    <x v="0"/>
    <m/>
    <m/>
    <m/>
    <s v="2 - FATURADO"/>
    <n v="0"/>
    <x v="1"/>
    <x v="0"/>
    <m/>
  </r>
  <r>
    <x v="6039"/>
    <s v="45.731.650/0001-45"/>
    <s v="NF SERVICOS DO"/>
    <n v="410341"/>
    <d v="2026-06-25T00:00:00"/>
    <n v="417114"/>
    <d v="2026-06-25T00:00:00"/>
    <m/>
    <n v="258.13"/>
    <d v="2026-07-25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359"/>
    <d v="2026-06-25T00:00:00"/>
    <n v="417316"/>
    <d v="2026-06-25T00:00:00"/>
    <m/>
    <n v="258.13"/>
    <d v="2026-07-25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387"/>
    <d v="2026-06-25T00:00:00"/>
    <n v="417215"/>
    <d v="2026-06-25T00:00:00"/>
    <m/>
    <n v="258.13"/>
    <d v="2026-07-25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593"/>
    <d v="2026-06-26T00:00:00"/>
    <n v="417443"/>
    <d v="2026-06-26T00:00:00"/>
    <m/>
    <n v="258.13"/>
    <d v="2026-07-26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608"/>
    <d v="2026-06-26T00:00:00"/>
    <n v="417501"/>
    <d v="2026-06-26T00:00:00"/>
    <m/>
    <n v="258.13"/>
    <d v="2026-07-26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634"/>
    <d v="2026-06-26T00:00:00"/>
    <n v="417505"/>
    <d v="2026-06-26T00:00:00"/>
    <m/>
    <n v="258.13"/>
    <d v="2026-07-26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645"/>
    <d v="2026-06-26T00:00:00"/>
    <n v="417380"/>
    <d v="2026-06-26T00:00:00"/>
    <m/>
    <n v="193.6"/>
    <d v="2026-07-26T00:00:00"/>
    <s v="E0250908"/>
    <s v="PD025908"/>
    <s v="Serviços de Publicidade Eletrônica"/>
    <n v="184.31"/>
    <m/>
    <x v="0"/>
    <m/>
    <m/>
    <m/>
    <s v="2 - FATURADO"/>
    <n v="0"/>
    <x v="1"/>
    <x v="0"/>
    <m/>
  </r>
  <r>
    <x v="6039"/>
    <s v="45.731.650/0001-45"/>
    <s v="NF SERVICOS DO"/>
    <n v="410651"/>
    <d v="2026-06-26T00:00:00"/>
    <n v="417401"/>
    <d v="2026-06-26T00:00:00"/>
    <m/>
    <n v="129.07"/>
    <d v="2026-07-26T00:00:00"/>
    <s v="E0250908"/>
    <s v="PD025908"/>
    <s v="Serviços de Publicidade Eletrônica"/>
    <n v="122.87"/>
    <m/>
    <x v="0"/>
    <m/>
    <m/>
    <m/>
    <s v="2 - FATURADO"/>
    <n v="0"/>
    <x v="1"/>
    <x v="0"/>
    <m/>
  </r>
  <r>
    <x v="6039"/>
    <s v="45.731.650/0001-45"/>
    <s v="NF SERVICOS DO"/>
    <n v="410695"/>
    <d v="2026-06-26T00:00:00"/>
    <n v="417371"/>
    <d v="2026-06-26T00:00:00"/>
    <m/>
    <n v="258.13"/>
    <d v="2026-07-26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720"/>
    <d v="2026-06-26T00:00:00"/>
    <n v="417491"/>
    <d v="2026-06-26T00:00:00"/>
    <m/>
    <n v="387.2"/>
    <d v="2026-07-26T00:00:00"/>
    <s v="E0250908"/>
    <s v="PD025908"/>
    <s v="Serviços de Publicidade Eletrônica"/>
    <n v="368.61"/>
    <m/>
    <x v="0"/>
    <m/>
    <m/>
    <m/>
    <s v="2 - FATURADO"/>
    <n v="0"/>
    <x v="1"/>
    <x v="0"/>
    <m/>
  </r>
  <r>
    <x v="6039"/>
    <s v="45.731.650/0001-45"/>
    <s v="NF SERVICOS DO"/>
    <n v="410721"/>
    <d v="2026-06-26T00:00:00"/>
    <n v="417367"/>
    <d v="2026-06-26T00:00:00"/>
    <m/>
    <n v="258.13"/>
    <d v="2026-07-26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739"/>
    <d v="2026-06-29T00:00:00"/>
    <n v="417653"/>
    <d v="2026-06-29T00:00:00"/>
    <m/>
    <n v="645.33000000000004"/>
    <d v="2026-07-29T00:00:00"/>
    <s v="E0250908"/>
    <s v="PD025908"/>
    <s v="Serviços de Publicidade Eletrônica"/>
    <n v="614.35"/>
    <m/>
    <x v="0"/>
    <m/>
    <m/>
    <m/>
    <s v="2 - FATURADO"/>
    <n v="0"/>
    <x v="1"/>
    <x v="0"/>
    <m/>
  </r>
  <r>
    <x v="6039"/>
    <s v="45.731.650/0001-45"/>
    <s v="NF SERVICOS DO"/>
    <n v="410782"/>
    <d v="2026-06-29T00:00:00"/>
    <n v="417872"/>
    <d v="2026-06-29T00:00:00"/>
    <m/>
    <n v="258.13"/>
    <d v="2026-07-29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0834"/>
    <d v="2026-06-29T00:00:00"/>
    <n v="417855"/>
    <d v="2026-06-29T00:00:00"/>
    <m/>
    <n v="451.73"/>
    <d v="2026-07-29T00:00:00"/>
    <s v="E0250908"/>
    <s v="PD025908"/>
    <s v="Serviços de Publicidade Eletrônica"/>
    <n v="430.05"/>
    <m/>
    <x v="0"/>
    <m/>
    <m/>
    <m/>
    <s v="2 - FATURADO"/>
    <n v="0"/>
    <x v="1"/>
    <x v="0"/>
    <m/>
  </r>
  <r>
    <x v="6039"/>
    <s v="45.731.650/0001-45"/>
    <s v="NF SERVICOS DO"/>
    <n v="410838"/>
    <d v="2026-06-29T00:00:00"/>
    <n v="417856"/>
    <d v="2026-06-29T00:00:00"/>
    <m/>
    <n v="258.13"/>
    <d v="2026-07-29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1003"/>
    <d v="2026-06-29T00:00:00"/>
    <n v="417854"/>
    <d v="2026-06-29T00:00:00"/>
    <m/>
    <n v="258.13"/>
    <d v="2026-07-29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1029"/>
    <d v="2026-06-30T00:00:00"/>
    <n v="418064"/>
    <d v="2026-06-30T00:00:00"/>
    <m/>
    <n v="322.66000000000003"/>
    <d v="2026-07-30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11058"/>
    <d v="2026-06-30T00:00:00"/>
    <n v="418036"/>
    <d v="2026-06-30T00:00:00"/>
    <m/>
    <n v="322.66000000000003"/>
    <d v="2026-07-30T00:00:00"/>
    <s v="E0250908"/>
    <s v="PD025908"/>
    <s v="Serviços de Publicidade Eletrônica"/>
    <n v="307.17"/>
    <m/>
    <x v="0"/>
    <m/>
    <m/>
    <m/>
    <s v="2 - FATURADO"/>
    <n v="0"/>
    <x v="1"/>
    <x v="0"/>
    <m/>
  </r>
  <r>
    <x v="6039"/>
    <s v="45.731.650/0001-45"/>
    <s v="NF SERVICOS DO"/>
    <n v="411112"/>
    <d v="2026-06-30T00:00:00"/>
    <n v="417961"/>
    <d v="2026-06-30T00:00:00"/>
    <m/>
    <n v="258.13"/>
    <d v="2026-07-30T00:00:00"/>
    <s v="E0250908"/>
    <s v="PD025908"/>
    <s v="Serviços de Publicidade Eletrônica"/>
    <n v="245.74"/>
    <m/>
    <x v="0"/>
    <m/>
    <m/>
    <m/>
    <s v="2 - FATURADO"/>
    <n v="0"/>
    <x v="1"/>
    <x v="0"/>
    <m/>
  </r>
  <r>
    <x v="6039"/>
    <s v="45.731.650/0001-45"/>
    <s v="NF SERVICOS DO"/>
    <n v="411140"/>
    <d v="2026-06-30T00:00:00"/>
    <n v="417950"/>
    <d v="2026-06-30T00:00:00"/>
    <m/>
    <n v="193.6"/>
    <d v="2026-07-30T00:00:00"/>
    <s v="E0250908"/>
    <s v="PD025908"/>
    <s v="Serviços de Publicidade Eletrônica"/>
    <n v="184.31"/>
    <m/>
    <x v="0"/>
    <m/>
    <m/>
    <m/>
    <s v="2 - FATURADO"/>
    <n v="0"/>
    <x v="1"/>
    <x v="0"/>
    <m/>
  </r>
  <r>
    <x v="6040"/>
    <s v="45.732.013/0001-93"/>
    <s v="NF SERVICOS"/>
    <n v="212204"/>
    <d v="2026-06-10T00:00:00"/>
    <n v="2197911"/>
    <d v="2026-06-11T00:00:00"/>
    <d v="2026-05-01T00:00:00"/>
    <n v="1844.65"/>
    <d v="2026-07-10T00:00:00"/>
    <s v="E0220514"/>
    <s v="PD022514"/>
    <s v="PREFEITURA SIM"/>
    <n v="1756.11"/>
    <d v="2026-05-01T00:00:00"/>
    <x v="0"/>
    <s v="nº 55/2022"/>
    <s v="518/2022"/>
    <s v="78525/02-359.00003024/2024-37-ITO"/>
    <s v="2 - FATURADO"/>
    <n v="0"/>
    <x v="1"/>
    <x v="1"/>
    <m/>
  </r>
  <r>
    <x v="6040"/>
    <s v="45.732.013/0001-93"/>
    <s v="NF SERVICOS DO"/>
    <n v="407228"/>
    <d v="2026-06-11T00:00:00"/>
    <n v="414245"/>
    <d v="2026-06-11T00:00:00"/>
    <m/>
    <n v="507.04"/>
    <d v="2026-07-11T00:00:00"/>
    <s v="E0230776"/>
    <s v="PD023776"/>
    <s v="Serviços de Publicidade Eletrônica"/>
    <n v="482.7"/>
    <m/>
    <x v="0"/>
    <m/>
    <m/>
    <m/>
    <s v="2 - FATURADO"/>
    <n v="0"/>
    <x v="1"/>
    <x v="0"/>
    <m/>
  </r>
  <r>
    <x v="6040"/>
    <s v="45.732.013/0001-93"/>
    <s v="NF SERVICOS DO"/>
    <n v="407437"/>
    <d v="2026-06-11T00:00:00"/>
    <n v="414194"/>
    <d v="2026-06-11T00:00:00"/>
    <m/>
    <n v="414.85"/>
    <d v="2026-07-11T00:00:00"/>
    <s v="E0230776"/>
    <s v="PD023776"/>
    <s v="Serviços de Publicidade Eletrônica"/>
    <n v="394.94"/>
    <m/>
    <x v="0"/>
    <m/>
    <m/>
    <m/>
    <s v="2 - FATURADO"/>
    <n v="0"/>
    <x v="1"/>
    <x v="0"/>
    <m/>
  </r>
  <r>
    <x v="6040"/>
    <s v="45.732.013/0001-93"/>
    <s v="NF SERVICOS DO"/>
    <n v="407755"/>
    <d v="2026-06-15T00:00:00"/>
    <n v="414696"/>
    <d v="2026-06-15T00:00:00"/>
    <m/>
    <n v="414.85"/>
    <d v="2026-07-15T00:00:00"/>
    <s v="E0230776"/>
    <s v="PD023776"/>
    <s v="Serviços de Publicidade Eletrônica"/>
    <n v="394.94"/>
    <m/>
    <x v="0"/>
    <m/>
    <m/>
    <m/>
    <s v="2 - FATURADO"/>
    <n v="0"/>
    <x v="1"/>
    <x v="0"/>
    <m/>
  </r>
  <r>
    <x v="6040"/>
    <s v="45.732.013/0001-93"/>
    <s v="NF SERVICOS DO"/>
    <n v="407789"/>
    <d v="2026-06-15T00:00:00"/>
    <n v="414834"/>
    <d v="2026-06-15T00:00:00"/>
    <m/>
    <n v="460.95"/>
    <d v="2026-07-15T00:00:00"/>
    <s v="E0230776"/>
    <s v="PD023776"/>
    <s v="Serviços de Publicidade Eletrônica"/>
    <n v="438.82"/>
    <m/>
    <x v="0"/>
    <m/>
    <m/>
    <m/>
    <s v="2 - FATURADO"/>
    <n v="0"/>
    <x v="1"/>
    <x v="0"/>
    <m/>
  </r>
  <r>
    <x v="6040"/>
    <s v="45.732.013/0001-93"/>
    <s v="NF SERVICOS DO"/>
    <n v="407802"/>
    <d v="2026-06-15T00:00:00"/>
    <n v="414917"/>
    <d v="2026-06-15T00:00:00"/>
    <m/>
    <n v="507.04"/>
    <d v="2026-07-15T00:00:00"/>
    <s v="E0230776"/>
    <s v="PD023776"/>
    <s v="Serviços de Publicidade Eletrônica"/>
    <n v="482.7"/>
    <m/>
    <x v="0"/>
    <m/>
    <m/>
    <m/>
    <s v="2 - FATURADO"/>
    <n v="0"/>
    <x v="1"/>
    <x v="0"/>
    <m/>
  </r>
  <r>
    <x v="6040"/>
    <s v="45.732.013/0001-93"/>
    <s v="NF SERVICOS DO"/>
    <n v="407819"/>
    <d v="2026-06-15T00:00:00"/>
    <n v="414837"/>
    <d v="2026-06-15T00:00:00"/>
    <m/>
    <n v="460.95"/>
    <d v="2026-07-15T00:00:00"/>
    <s v="E0230776"/>
    <s v="PD023776"/>
    <s v="Serviços de Publicidade Eletrônica"/>
    <n v="438.82"/>
    <m/>
    <x v="0"/>
    <m/>
    <m/>
    <m/>
    <s v="2 - FATURADO"/>
    <n v="0"/>
    <x v="1"/>
    <x v="0"/>
    <m/>
  </r>
  <r>
    <x v="6040"/>
    <s v="45.732.013/0001-93"/>
    <s v="NF SERVICOS DO"/>
    <n v="407841"/>
    <d v="2026-06-15T00:00:00"/>
    <n v="414923"/>
    <d v="2026-06-15T00:00:00"/>
    <m/>
    <n v="553.14"/>
    <d v="2026-07-15T00:00:00"/>
    <s v="E0230776"/>
    <s v="PD023776"/>
    <s v="Serviços de Publicidade Eletrônica"/>
    <n v="526.59"/>
    <m/>
    <x v="0"/>
    <m/>
    <m/>
    <m/>
    <s v="2 - FATURADO"/>
    <n v="0"/>
    <x v="1"/>
    <x v="0"/>
    <m/>
  </r>
  <r>
    <x v="6040"/>
    <s v="45.732.013/0001-93"/>
    <s v="NF SERVICOS DO"/>
    <n v="407856"/>
    <d v="2026-06-15T00:00:00"/>
    <n v="414766"/>
    <d v="2026-06-15T00:00:00"/>
    <m/>
    <n v="553.14"/>
    <d v="2026-07-15T00:00:00"/>
    <s v="E0230776"/>
    <s v="PD023776"/>
    <s v="Serviços de Publicidade Eletrônica"/>
    <n v="526.59"/>
    <m/>
    <x v="0"/>
    <m/>
    <m/>
    <m/>
    <s v="2 - FATURADO"/>
    <n v="0"/>
    <x v="1"/>
    <x v="0"/>
    <m/>
  </r>
  <r>
    <x v="6040"/>
    <s v="45.732.013/0001-93"/>
    <s v="NF SERVICOS DO"/>
    <n v="407909"/>
    <d v="2026-06-15T00:00:00"/>
    <n v="414771"/>
    <d v="2026-06-15T00:00:00"/>
    <m/>
    <n v="414.85"/>
    <d v="2026-07-15T00:00:00"/>
    <s v="E0230776"/>
    <s v="PD023776"/>
    <s v="Serviços de Publicidade Eletrônica"/>
    <n v="394.94"/>
    <m/>
    <x v="0"/>
    <m/>
    <m/>
    <m/>
    <s v="2 - FATURADO"/>
    <n v="0"/>
    <x v="1"/>
    <x v="0"/>
    <m/>
  </r>
  <r>
    <x v="6040"/>
    <s v="45.732.013/0001-93"/>
    <s v="NF SERVICOS DO"/>
    <n v="407911"/>
    <d v="2026-06-15T00:00:00"/>
    <n v="414836"/>
    <d v="2026-06-15T00:00:00"/>
    <m/>
    <n v="599.23"/>
    <d v="2026-07-15T00:00:00"/>
    <s v="E0230776"/>
    <s v="PD023776"/>
    <s v="Serviços de Publicidade Eletrônica"/>
    <n v="570.47"/>
    <m/>
    <x v="0"/>
    <m/>
    <m/>
    <m/>
    <s v="2 - FATURADO"/>
    <n v="0"/>
    <x v="1"/>
    <x v="0"/>
    <m/>
  </r>
  <r>
    <x v="6040"/>
    <s v="45.732.013/0001-93"/>
    <s v="NF SERVICOS DO"/>
    <n v="407934"/>
    <d v="2026-06-15T00:00:00"/>
    <n v="414813"/>
    <d v="2026-06-15T00:00:00"/>
    <m/>
    <n v="368.76"/>
    <d v="2026-07-15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7962"/>
    <d v="2026-06-15T00:00:00"/>
    <n v="414930"/>
    <d v="2026-06-15T00:00:00"/>
    <m/>
    <n v="414.85"/>
    <d v="2026-07-15T00:00:00"/>
    <s v="E0230776"/>
    <s v="PD023776"/>
    <s v="Serviços de Publicidade Eletrônica"/>
    <n v="394.94"/>
    <m/>
    <x v="0"/>
    <m/>
    <m/>
    <m/>
    <s v="2 - FATURADO"/>
    <n v="0"/>
    <x v="1"/>
    <x v="0"/>
    <m/>
  </r>
  <r>
    <x v="6040"/>
    <s v="45.732.013/0001-93"/>
    <s v="NF SERVICOS DO"/>
    <n v="407969"/>
    <d v="2026-06-15T00:00:00"/>
    <n v="414889"/>
    <d v="2026-06-15T00:00:00"/>
    <m/>
    <n v="460.95"/>
    <d v="2026-07-15T00:00:00"/>
    <s v="E0230776"/>
    <s v="PD023776"/>
    <s v="Serviços de Publicidade Eletrônica"/>
    <n v="438.82"/>
    <m/>
    <x v="0"/>
    <m/>
    <m/>
    <m/>
    <s v="2 - FATURADO"/>
    <n v="0"/>
    <x v="1"/>
    <x v="0"/>
    <m/>
  </r>
  <r>
    <x v="6040"/>
    <s v="45.732.013/0001-93"/>
    <s v="NF SERVICOS DO"/>
    <n v="408012"/>
    <d v="2026-06-15T00:00:00"/>
    <n v="414924"/>
    <d v="2026-06-15T00:00:00"/>
    <m/>
    <n v="414.85"/>
    <d v="2026-07-15T00:00:00"/>
    <s v="E0230776"/>
    <s v="PD023776"/>
    <s v="Serviços de Publicidade Eletrônica"/>
    <n v="394.94"/>
    <m/>
    <x v="0"/>
    <m/>
    <m/>
    <m/>
    <s v="2 - FATURADO"/>
    <n v="0"/>
    <x v="1"/>
    <x v="0"/>
    <m/>
  </r>
  <r>
    <x v="6040"/>
    <s v="45.732.013/0001-93"/>
    <s v="NF SERVICOS DO"/>
    <n v="408020"/>
    <d v="2026-06-15T00:00:00"/>
    <n v="414866"/>
    <d v="2026-06-15T00:00:00"/>
    <m/>
    <n v="368.76"/>
    <d v="2026-07-15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8034"/>
    <d v="2026-06-15T00:00:00"/>
    <n v="414822"/>
    <d v="2026-06-15T00:00:00"/>
    <m/>
    <n v="414.85"/>
    <d v="2026-07-15T00:00:00"/>
    <s v="E0230776"/>
    <s v="PD023776"/>
    <s v="Serviços de Publicidade Eletrônica"/>
    <n v="394.94"/>
    <m/>
    <x v="0"/>
    <m/>
    <m/>
    <m/>
    <s v="2 - FATURADO"/>
    <n v="0"/>
    <x v="1"/>
    <x v="0"/>
    <m/>
  </r>
  <r>
    <x v="6040"/>
    <s v="45.732.013/0001-93"/>
    <s v="NF SERVICOS DO"/>
    <n v="408055"/>
    <d v="2026-06-15T00:00:00"/>
    <n v="414683"/>
    <d v="2026-06-15T00:00:00"/>
    <m/>
    <n v="414.85"/>
    <d v="2026-07-15T00:00:00"/>
    <s v="E0230776"/>
    <s v="PD023776"/>
    <s v="Serviços de Publicidade Eletrônica"/>
    <n v="394.94"/>
    <m/>
    <x v="0"/>
    <m/>
    <m/>
    <m/>
    <s v="2 - FATURADO"/>
    <n v="0"/>
    <x v="1"/>
    <x v="0"/>
    <m/>
  </r>
  <r>
    <x v="6040"/>
    <s v="45.732.013/0001-93"/>
    <s v="NF SERVICOS DO"/>
    <n v="408072"/>
    <d v="2026-06-16T00:00:00"/>
    <n v="415215"/>
    <d v="2026-06-16T00:00:00"/>
    <m/>
    <n v="645.33000000000004"/>
    <d v="2026-07-16T00:00:00"/>
    <s v="E0230776"/>
    <s v="PD023776"/>
    <s v="Serviços de Publicidade Eletrônica"/>
    <n v="614.35"/>
    <m/>
    <x v="0"/>
    <m/>
    <m/>
    <m/>
    <s v="2 - FATURADO"/>
    <n v="0"/>
    <x v="1"/>
    <x v="0"/>
    <m/>
  </r>
  <r>
    <x v="6040"/>
    <s v="45.732.013/0001-93"/>
    <s v="NF SERVICOS DO"/>
    <n v="408262"/>
    <d v="2026-06-16T00:00:00"/>
    <n v="415154"/>
    <d v="2026-06-16T00:00:00"/>
    <m/>
    <n v="553.14"/>
    <d v="2026-07-16T00:00:00"/>
    <s v="E0230776"/>
    <s v="PD023776"/>
    <s v="Serviços de Publicidade Eletrônica"/>
    <n v="526.59"/>
    <m/>
    <x v="0"/>
    <m/>
    <m/>
    <m/>
    <s v="2 - FATURADO"/>
    <n v="0"/>
    <x v="1"/>
    <x v="0"/>
    <m/>
  </r>
  <r>
    <x v="6040"/>
    <s v="45.732.013/0001-93"/>
    <s v="NF SERVICOS DO"/>
    <n v="408281"/>
    <d v="2026-06-16T00:00:00"/>
    <n v="415134"/>
    <d v="2026-06-16T00:00:00"/>
    <m/>
    <n v="645.33000000000004"/>
    <d v="2026-07-16T00:00:00"/>
    <s v="E0230776"/>
    <s v="PD023776"/>
    <s v="Serviços de Publicidade Eletrônica"/>
    <n v="614.35"/>
    <m/>
    <x v="0"/>
    <m/>
    <m/>
    <m/>
    <s v="2 - FATURADO"/>
    <n v="0"/>
    <x v="1"/>
    <x v="0"/>
    <m/>
  </r>
  <r>
    <x v="6040"/>
    <s v="45.732.013/0001-93"/>
    <s v="NF SERVICOS DO"/>
    <n v="408284"/>
    <d v="2026-06-16T00:00:00"/>
    <n v="415198"/>
    <d v="2026-06-16T00:00:00"/>
    <m/>
    <n v="507.04"/>
    <d v="2026-07-16T00:00:00"/>
    <s v="E0230776"/>
    <s v="PD023776"/>
    <s v="Serviços de Publicidade Eletrônica"/>
    <n v="482.7"/>
    <m/>
    <x v="0"/>
    <m/>
    <m/>
    <m/>
    <s v="2 - FATURADO"/>
    <n v="0"/>
    <x v="1"/>
    <x v="0"/>
    <m/>
  </r>
  <r>
    <x v="6040"/>
    <s v="45.732.013/0001-93"/>
    <s v="NF SERVICOS DO"/>
    <n v="408379"/>
    <d v="2026-06-17T00:00:00"/>
    <n v="415454"/>
    <d v="2026-06-17T00:00:00"/>
    <m/>
    <n v="507.04"/>
    <d v="2026-07-17T00:00:00"/>
    <s v="E0230776"/>
    <s v="PD023776"/>
    <s v="Serviços de Publicidade Eletrônica"/>
    <n v="482.7"/>
    <m/>
    <x v="0"/>
    <m/>
    <m/>
    <m/>
    <s v="2 - FATURADO"/>
    <n v="0"/>
    <x v="1"/>
    <x v="0"/>
    <m/>
  </r>
  <r>
    <x v="6040"/>
    <s v="45.732.013/0001-93"/>
    <s v="NF SERVICOS DO"/>
    <n v="408400"/>
    <d v="2026-06-17T00:00:00"/>
    <n v="415514"/>
    <d v="2026-06-18T00:00:00"/>
    <m/>
    <n v="460.95"/>
    <d v="2026-07-17T00:00:00"/>
    <s v="E0230776"/>
    <s v="PD023776"/>
    <s v="Serviços de Publicidade Eletrônica"/>
    <n v="438.82"/>
    <m/>
    <x v="0"/>
    <m/>
    <m/>
    <m/>
    <s v="2 - FATURADO"/>
    <n v="0"/>
    <x v="1"/>
    <x v="0"/>
    <m/>
  </r>
  <r>
    <x v="6040"/>
    <s v="45.732.013/0001-93"/>
    <s v="NF SERVICOS DO"/>
    <n v="408604"/>
    <d v="2026-06-17T00:00:00"/>
    <n v="415354"/>
    <d v="2026-06-17T00:00:00"/>
    <m/>
    <n v="553.14"/>
    <d v="2026-07-17T00:00:00"/>
    <s v="E0230776"/>
    <s v="PD023776"/>
    <s v="Serviços de Publicidade Eletrônica"/>
    <n v="526.59"/>
    <m/>
    <x v="0"/>
    <m/>
    <m/>
    <m/>
    <s v="2 - FATURADO"/>
    <n v="0"/>
    <x v="1"/>
    <x v="0"/>
    <m/>
  </r>
  <r>
    <x v="6040"/>
    <s v="45.732.013/0001-93"/>
    <s v="NF SERVICOS DO"/>
    <n v="408648"/>
    <d v="2026-06-18T00:00:00"/>
    <n v="415585"/>
    <d v="2026-06-18T00:00:00"/>
    <m/>
    <n v="230.47"/>
    <d v="2026-07-18T00:00:00"/>
    <s v="E0230776"/>
    <s v="PD023776"/>
    <s v="Serviços de Publicidade Eletrônica"/>
    <n v="219.41"/>
    <m/>
    <x v="0"/>
    <m/>
    <m/>
    <m/>
    <s v="2 - FATURADO"/>
    <n v="0"/>
    <x v="1"/>
    <x v="0"/>
    <m/>
  </r>
  <r>
    <x v="6040"/>
    <s v="45.732.013/0001-93"/>
    <s v="NF SERVICOS DO"/>
    <n v="409015"/>
    <d v="2026-06-19T00:00:00"/>
    <n v="415928"/>
    <d v="2026-06-19T00:00:00"/>
    <m/>
    <n v="368.76"/>
    <d v="2026-07-19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9056"/>
    <d v="2026-06-19T00:00:00"/>
    <n v="415975"/>
    <d v="2026-06-19T00:00:00"/>
    <m/>
    <n v="368.76"/>
    <d v="2026-07-19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9100"/>
    <d v="2026-06-19T00:00:00"/>
    <n v="415946"/>
    <d v="2026-06-19T00:00:00"/>
    <m/>
    <n v="368.76"/>
    <d v="2026-07-19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9220"/>
    <d v="2026-06-19T00:00:00"/>
    <n v="415917"/>
    <d v="2026-06-19T00:00:00"/>
    <m/>
    <n v="368.76"/>
    <d v="2026-07-19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9233"/>
    <d v="2026-06-19T00:00:00"/>
    <n v="416048"/>
    <d v="2026-06-19T00:00:00"/>
    <m/>
    <n v="368.76"/>
    <d v="2026-07-19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9244"/>
    <d v="2026-06-19T00:00:00"/>
    <n v="415952"/>
    <d v="2026-06-19T00:00:00"/>
    <m/>
    <n v="368.76"/>
    <d v="2026-07-19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9247"/>
    <d v="2026-06-19T00:00:00"/>
    <n v="416154"/>
    <d v="2026-06-19T00:00:00"/>
    <m/>
    <n v="368.76"/>
    <d v="2026-07-19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9333"/>
    <d v="2026-06-22T00:00:00"/>
    <n v="416392"/>
    <d v="2026-06-23T00:00:00"/>
    <m/>
    <n v="368.76"/>
    <d v="2026-07-23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9355"/>
    <d v="2026-06-22T00:00:00"/>
    <n v="416231"/>
    <d v="2026-06-23T00:00:00"/>
    <m/>
    <n v="368.76"/>
    <d v="2026-07-23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9356"/>
    <d v="2026-06-22T00:00:00"/>
    <n v="416230"/>
    <d v="2026-06-23T00:00:00"/>
    <m/>
    <n v="507.04"/>
    <d v="2026-07-23T00:00:00"/>
    <s v="E0230776"/>
    <s v="PD023776"/>
    <s v="Serviços de Publicidade Eletrônica"/>
    <n v="482.7"/>
    <m/>
    <x v="0"/>
    <m/>
    <m/>
    <m/>
    <s v="2 - FATURADO"/>
    <n v="0"/>
    <x v="1"/>
    <x v="0"/>
    <m/>
  </r>
  <r>
    <x v="6040"/>
    <s v="45.732.013/0001-93"/>
    <s v="NF SERVICOS DO"/>
    <n v="409406"/>
    <d v="2026-06-22T00:00:00"/>
    <n v="416404"/>
    <d v="2026-06-23T00:00:00"/>
    <m/>
    <n v="276.57"/>
    <d v="2026-07-23T00:00:00"/>
    <s v="E0230776"/>
    <s v="PD023776"/>
    <s v="Serviços de Publicidade Eletrônica"/>
    <n v="263.29000000000002"/>
    <m/>
    <x v="0"/>
    <m/>
    <m/>
    <m/>
    <s v="2 - FATURADO"/>
    <n v="0"/>
    <x v="1"/>
    <x v="0"/>
    <m/>
  </r>
  <r>
    <x v="6040"/>
    <s v="45.732.013/0001-93"/>
    <s v="NF SERVICOS DO"/>
    <n v="409465"/>
    <d v="2026-06-22T00:00:00"/>
    <n v="416342"/>
    <d v="2026-06-23T00:00:00"/>
    <m/>
    <n v="368.76"/>
    <d v="2026-07-23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09638"/>
    <d v="2026-06-23T00:00:00"/>
    <n v="416577"/>
    <d v="2026-06-24T00:00:00"/>
    <m/>
    <n v="553.14"/>
    <d v="2026-07-24T00:00:00"/>
    <s v="E0230776"/>
    <s v="PD023776"/>
    <s v="Serviços de Publicidade Eletrônica"/>
    <n v="526.59"/>
    <m/>
    <x v="0"/>
    <m/>
    <m/>
    <m/>
    <s v="2 - FATURADO"/>
    <n v="0"/>
    <x v="1"/>
    <x v="0"/>
    <m/>
  </r>
  <r>
    <x v="6040"/>
    <s v="45.732.013/0001-93"/>
    <s v="NF SERVICOS DO"/>
    <n v="409738"/>
    <d v="2026-06-23T00:00:00"/>
    <n v="416511"/>
    <d v="2026-06-24T00:00:00"/>
    <m/>
    <n v="691.42"/>
    <d v="2026-07-24T00:00:00"/>
    <s v="E0230776"/>
    <s v="PD023776"/>
    <s v="Serviços de Publicidade Eletrônica"/>
    <n v="658.23"/>
    <m/>
    <x v="0"/>
    <m/>
    <m/>
    <m/>
    <s v="2 - FATURADO"/>
    <n v="0"/>
    <x v="1"/>
    <x v="0"/>
    <m/>
  </r>
  <r>
    <x v="6040"/>
    <s v="45.732.013/0001-93"/>
    <s v="NF SERVICOS DO"/>
    <n v="410103"/>
    <d v="2026-06-24T00:00:00"/>
    <n v="416931"/>
    <d v="2026-06-24T00:00:00"/>
    <m/>
    <n v="737.52"/>
    <d v="2026-07-24T00:00:00"/>
    <s v="E0230776"/>
    <s v="PD023776"/>
    <s v="Serviços de Publicidade Eletrônica"/>
    <n v="702.12"/>
    <m/>
    <x v="0"/>
    <m/>
    <m/>
    <m/>
    <s v="2 - FATURADO"/>
    <n v="0"/>
    <x v="1"/>
    <x v="0"/>
    <m/>
  </r>
  <r>
    <x v="6040"/>
    <s v="45.732.013/0001-93"/>
    <s v="NF SERVICOS DO"/>
    <n v="410579"/>
    <d v="2026-06-26T00:00:00"/>
    <n v="417439"/>
    <d v="2026-06-26T00:00:00"/>
    <m/>
    <n v="230.47"/>
    <d v="2026-07-26T00:00:00"/>
    <s v="E0230776"/>
    <s v="PD023776"/>
    <s v="Serviços de Publicidade Eletrônica"/>
    <n v="219.41"/>
    <m/>
    <x v="0"/>
    <m/>
    <m/>
    <m/>
    <s v="2 - FATURADO"/>
    <n v="0"/>
    <x v="1"/>
    <x v="0"/>
    <m/>
  </r>
  <r>
    <x v="6040"/>
    <s v="45.732.013/0001-93"/>
    <s v="NF SERVICOS DO"/>
    <n v="410694"/>
    <d v="2026-06-26T00:00:00"/>
    <n v="417420"/>
    <d v="2026-06-26T00:00:00"/>
    <m/>
    <n v="230.47"/>
    <d v="2026-07-26T00:00:00"/>
    <s v="E0230776"/>
    <s v="PD023776"/>
    <s v="Serviços de Publicidade Eletrônica"/>
    <n v="219.41"/>
    <m/>
    <x v="0"/>
    <m/>
    <m/>
    <m/>
    <s v="2 - FATURADO"/>
    <n v="0"/>
    <x v="1"/>
    <x v="0"/>
    <m/>
  </r>
  <r>
    <x v="6040"/>
    <s v="45.732.013/0001-93"/>
    <s v="NF SERVICOS DO"/>
    <n v="410763"/>
    <d v="2026-06-29T00:00:00"/>
    <n v="417890"/>
    <d v="2026-06-29T00:00:00"/>
    <m/>
    <n v="507.04"/>
    <d v="2026-07-29T00:00:00"/>
    <s v="E0230776"/>
    <s v="PD023776"/>
    <s v="Serviços de Publicidade Eletrônica"/>
    <n v="482.7"/>
    <m/>
    <x v="0"/>
    <m/>
    <m/>
    <m/>
    <s v="2 - FATURADO"/>
    <n v="0"/>
    <x v="1"/>
    <x v="0"/>
    <m/>
  </r>
  <r>
    <x v="6040"/>
    <s v="45.732.013/0001-93"/>
    <s v="NF SERVICOS DO"/>
    <n v="410791"/>
    <d v="2026-06-29T00:00:00"/>
    <n v="417901"/>
    <d v="2026-06-29T00:00:00"/>
    <m/>
    <n v="553.14"/>
    <d v="2026-07-29T00:00:00"/>
    <s v="E0230776"/>
    <s v="PD023776"/>
    <s v="Serviços de Publicidade Eletrônica"/>
    <n v="526.59"/>
    <m/>
    <x v="0"/>
    <m/>
    <m/>
    <m/>
    <s v="2 - FATURADO"/>
    <n v="0"/>
    <x v="1"/>
    <x v="0"/>
    <m/>
  </r>
  <r>
    <x v="6040"/>
    <s v="45.732.013/0001-93"/>
    <s v="NF SERVICOS DO"/>
    <n v="410795"/>
    <d v="2026-06-29T00:00:00"/>
    <n v="417870"/>
    <d v="2026-06-29T00:00:00"/>
    <m/>
    <n v="507.04"/>
    <d v="2026-07-29T00:00:00"/>
    <s v="E0230776"/>
    <s v="PD023776"/>
    <s v="Serviços de Publicidade Eletrônica"/>
    <n v="482.7"/>
    <m/>
    <x v="0"/>
    <m/>
    <m/>
    <m/>
    <s v="2 - FATURADO"/>
    <n v="0"/>
    <x v="1"/>
    <x v="0"/>
    <m/>
  </r>
  <r>
    <x v="6040"/>
    <s v="45.732.013/0001-93"/>
    <s v="NF SERVICOS DO"/>
    <n v="410840"/>
    <d v="2026-06-29T00:00:00"/>
    <n v="417820"/>
    <d v="2026-06-29T00:00:00"/>
    <m/>
    <n v="507.04"/>
    <d v="2026-07-29T00:00:00"/>
    <s v="E0230776"/>
    <s v="PD023776"/>
    <s v="Serviços de Publicidade Eletrônica"/>
    <n v="482.7"/>
    <m/>
    <x v="0"/>
    <m/>
    <m/>
    <m/>
    <s v="2 - FATURADO"/>
    <n v="0"/>
    <x v="1"/>
    <x v="0"/>
    <m/>
  </r>
  <r>
    <x v="6040"/>
    <s v="45.732.013/0001-93"/>
    <s v="NF SERVICOS DO"/>
    <n v="410932"/>
    <d v="2026-06-29T00:00:00"/>
    <n v="417761"/>
    <d v="2026-06-29T00:00:00"/>
    <m/>
    <n v="507.04"/>
    <d v="2026-07-29T00:00:00"/>
    <s v="E0230776"/>
    <s v="PD023776"/>
    <s v="Serviços de Publicidade Eletrônica"/>
    <n v="482.7"/>
    <m/>
    <x v="0"/>
    <m/>
    <m/>
    <m/>
    <s v="2 - FATURADO"/>
    <n v="0"/>
    <x v="1"/>
    <x v="0"/>
    <m/>
  </r>
  <r>
    <x v="6040"/>
    <s v="45.732.013/0001-93"/>
    <s v="NF SERVICOS DO"/>
    <n v="410956"/>
    <d v="2026-06-29T00:00:00"/>
    <n v="417780"/>
    <d v="2026-06-29T00:00:00"/>
    <m/>
    <n v="368.76"/>
    <d v="2026-07-29T00:00:00"/>
    <s v="E0230776"/>
    <s v="PD023776"/>
    <s v="Serviços de Publicidade Eletrônica"/>
    <n v="351.06"/>
    <m/>
    <x v="0"/>
    <m/>
    <m/>
    <m/>
    <s v="2 - FATURADO"/>
    <n v="0"/>
    <x v="1"/>
    <x v="0"/>
    <m/>
  </r>
  <r>
    <x v="6040"/>
    <s v="45.732.013/0001-93"/>
    <s v="NF SERVICOS DO"/>
    <n v="411043"/>
    <d v="2026-06-30T00:00:00"/>
    <n v="417980"/>
    <d v="2026-06-30T00:00:00"/>
    <m/>
    <n v="599.23"/>
    <d v="2026-07-30T00:00:00"/>
    <s v="E0230776"/>
    <s v="PD023776"/>
    <s v="Serviços de Publicidade Eletrônica"/>
    <n v="570.47"/>
    <m/>
    <x v="0"/>
    <m/>
    <m/>
    <m/>
    <s v="2 - FATURADO"/>
    <n v="0"/>
    <x v="1"/>
    <x v="0"/>
    <m/>
  </r>
  <r>
    <x v="6041"/>
    <s v="45.732.377/0001-73"/>
    <s v="NF SERVICOS DO"/>
    <n v="361718"/>
    <d v="2025-10-10T00:00:00"/>
    <n v="368333"/>
    <d v="2025-10-10T00:00:00"/>
    <m/>
    <n v="414.85"/>
    <d v="2025-11-09T00:00:00"/>
    <s v="E0231016"/>
    <s v="PD023997"/>
    <s v="Serviços de Publicidade Eletrônica"/>
    <n v="11.89"/>
    <m/>
    <x v="0"/>
    <m/>
    <m/>
    <m/>
    <s v="2 - FATURADO"/>
    <n v="233"/>
    <x v="4"/>
    <x v="0"/>
    <m/>
  </r>
  <r>
    <x v="6041"/>
    <s v="45.732.377/0001-73"/>
    <s v="NF SERVICOS DO"/>
    <n v="375195"/>
    <d v="2025-12-12T00:00:00"/>
    <n v="382011"/>
    <d v="2025-12-15T00:00:00"/>
    <m/>
    <n v="322.67"/>
    <d v="2026-01-14T00:00:00"/>
    <s v="E0231016"/>
    <s v="PD023997"/>
    <s v="Serviços de Publicidade Eletrônica"/>
    <n v="2"/>
    <m/>
    <x v="0"/>
    <m/>
    <m/>
    <m/>
    <s v="2 - FATURADO"/>
    <n v="167"/>
    <x v="8"/>
    <x v="0"/>
    <m/>
  </r>
  <r>
    <x v="6041"/>
    <s v="45.732.377/0001-73"/>
    <s v="NF SERVICOS DO"/>
    <n v="404662"/>
    <d v="2026-05-31T00:00:00"/>
    <n v="411493"/>
    <d v="2026-06-01T00:00:00"/>
    <m/>
    <n v="322.66000000000003"/>
    <d v="2026-06-30T00:00:00"/>
    <s v="E0231016"/>
    <s v="PD023997"/>
    <s v="Serviços de Publicidade Eletrônica"/>
    <n v="307.17"/>
    <m/>
    <x v="0"/>
    <m/>
    <m/>
    <m/>
    <s v="2 - FATURADO"/>
    <n v="1"/>
    <x v="0"/>
    <x v="0"/>
    <m/>
  </r>
  <r>
    <x v="6041"/>
    <s v="45.732.377/0001-73"/>
    <s v="ND-POUPATEMPO 4.0"/>
    <n v="8541"/>
    <d v="2026-06-03T00:00:00"/>
    <s v="PPT00663"/>
    <s v="PPT00663"/>
    <d v="2026-06-01T00:00:00"/>
    <n v="18673.689999999999"/>
    <d v="2026-07-03T00:00:00"/>
    <s v="PPT00663"/>
    <s v="PP00663"/>
    <s v="IMPLANTACAO E OPERACAO DO POUPATEMPO SANTA GERTRUDES"/>
    <n v="18673.689999999999"/>
    <d v="2026-06-01T00:00:00"/>
    <x v="0"/>
    <m/>
    <s v="PD-PRC-2022/01361"/>
    <m/>
    <s v="2 - FATURADO"/>
    <n v="0"/>
    <x v="1"/>
    <x v="14"/>
    <m/>
  </r>
  <r>
    <x v="6041"/>
    <s v="45.732.377/0001-73"/>
    <s v="NF SERVICOS DO"/>
    <n v="407836"/>
    <d v="2026-06-15T00:00:00"/>
    <n v="414878"/>
    <d v="2026-06-15T00:00:00"/>
    <m/>
    <n v="276.57"/>
    <d v="2026-07-15T00:00:00"/>
    <s v="E0231016"/>
    <s v="PD023997"/>
    <s v="Serviços de Publicidade Eletrônica"/>
    <n v="263.29000000000002"/>
    <m/>
    <x v="0"/>
    <m/>
    <m/>
    <m/>
    <s v="2 - FATURADO"/>
    <n v="0"/>
    <x v="1"/>
    <x v="0"/>
    <m/>
  </r>
  <r>
    <x v="6041"/>
    <s v="45.732.377/0001-73"/>
    <s v="NF SERVICOS DO"/>
    <n v="409958"/>
    <d v="2026-06-24T00:00:00"/>
    <n v="416997"/>
    <d v="2026-06-24T00:00:00"/>
    <m/>
    <n v="553.14"/>
    <d v="2026-07-24T00:00:00"/>
    <s v="E0231016"/>
    <s v="PD023997"/>
    <s v="Serviços de Publicidade Eletrônica"/>
    <n v="526.59"/>
    <m/>
    <x v="0"/>
    <m/>
    <m/>
    <m/>
    <s v="2 - FATURADO"/>
    <n v="0"/>
    <x v="1"/>
    <x v="0"/>
    <m/>
  </r>
  <r>
    <x v="6041"/>
    <s v="45.732.377/0001-73"/>
    <s v="NF SERVICOS DO"/>
    <n v="410618"/>
    <d v="2026-06-26T00:00:00"/>
    <n v="417514"/>
    <d v="2026-06-26T00:00:00"/>
    <m/>
    <n v="460.95"/>
    <d v="2026-07-26T00:00:00"/>
    <s v="E0231016"/>
    <s v="PD023997"/>
    <s v="Serviços de Publicidade Eletrônica"/>
    <n v="438.82"/>
    <m/>
    <x v="0"/>
    <m/>
    <m/>
    <m/>
    <s v="2 - FATURADO"/>
    <n v="0"/>
    <x v="1"/>
    <x v="0"/>
    <m/>
  </r>
  <r>
    <x v="6041"/>
    <s v="45.732.377/0001-73"/>
    <s v="NF SERVICOS DO"/>
    <n v="410757"/>
    <d v="2026-06-29T00:00:00"/>
    <n v="417631"/>
    <d v="2026-06-29T00:00:00"/>
    <m/>
    <n v="322.66000000000003"/>
    <d v="2026-07-29T00:00:00"/>
    <s v="E0231016"/>
    <s v="PD023997"/>
    <s v="Serviços de Publicidade Eletrônica"/>
    <n v="307.17"/>
    <m/>
    <x v="0"/>
    <m/>
    <m/>
    <m/>
    <s v="2 - FATURADO"/>
    <n v="0"/>
    <x v="1"/>
    <x v="0"/>
    <m/>
  </r>
  <r>
    <x v="6041"/>
    <s v="45.732.377/0001-73"/>
    <s v="NF SERVICOS DO"/>
    <n v="411127"/>
    <d v="2026-06-30T00:00:00"/>
    <n v="418035"/>
    <d v="2026-06-30T00:00:00"/>
    <m/>
    <n v="368.76"/>
    <d v="2026-07-30T00:00:00"/>
    <s v="E0231016"/>
    <s v="PD023997"/>
    <s v="Serviços de Publicidade Eletrônica"/>
    <n v="351.06"/>
    <m/>
    <x v="0"/>
    <m/>
    <m/>
    <m/>
    <s v="2 - FATURADO"/>
    <n v="0"/>
    <x v="1"/>
    <x v="0"/>
    <m/>
  </r>
  <r>
    <x v="6042"/>
    <s v="45.735.461/0001-40"/>
    <s v="NF SERVICOS DO"/>
    <n v="405854"/>
    <d v="2026-06-03T00:00:00"/>
    <n v="412844"/>
    <d v="2026-06-03T00:00:00"/>
    <m/>
    <n v="276.57"/>
    <d v="2026-07-03T00:00:00"/>
    <s v="E0230841"/>
    <s v="PD023841"/>
    <s v="Serviços de Publicidade Eletrônica"/>
    <n v="263.29000000000002"/>
    <m/>
    <x v="0"/>
    <m/>
    <m/>
    <m/>
    <s v="2 - FATURADO"/>
    <n v="0"/>
    <x v="1"/>
    <x v="0"/>
    <m/>
  </r>
  <r>
    <x v="6043"/>
    <s v="45.735.479/0001-42"/>
    <s v="NF SERVICOS DO"/>
    <n v="403285"/>
    <d v="2026-05-21T00:00:00"/>
    <n v="410033"/>
    <d v="2026-05-21T00:00:00"/>
    <m/>
    <n v="387.2"/>
    <d v="2026-06-20T00:00:00"/>
    <m/>
    <m/>
    <s v="Serviços de Publicidade Eletrônica"/>
    <n v="368.61"/>
    <m/>
    <x v="0"/>
    <m/>
    <m/>
    <m/>
    <s v="2 - FATURADO"/>
    <n v="10"/>
    <x v="0"/>
    <x v="0"/>
    <m/>
  </r>
  <r>
    <x v="6043"/>
    <s v="45.735.479/0001-42"/>
    <s v="NF SERVICOS DO"/>
    <n v="404356"/>
    <d v="2026-05-31T00:00:00"/>
    <n v="411229"/>
    <d v="2026-06-01T00:00:00"/>
    <m/>
    <n v="221.26"/>
    <d v="2026-06-30T00:00:00"/>
    <s v="E0230929"/>
    <s v="PD023929"/>
    <s v="Serviços de Publicidade Eletrônica"/>
    <n v="210.64"/>
    <m/>
    <x v="0"/>
    <m/>
    <m/>
    <m/>
    <s v="2 - FATURADO"/>
    <n v="1"/>
    <x v="0"/>
    <x v="0"/>
    <m/>
  </r>
  <r>
    <x v="6043"/>
    <s v="45.735.479/0001-42"/>
    <s v="NF SERVICOS DO"/>
    <n v="405465"/>
    <d v="2026-06-01T00:00:00"/>
    <n v="412553"/>
    <d v="2026-06-03T00:00:00"/>
    <m/>
    <n v="1106.28"/>
    <d v="2026-07-01T00:00:00"/>
    <s v="E0230929"/>
    <s v="PD023929"/>
    <s v="Serviços de Publicidade Eletrônica"/>
    <n v="1053.18"/>
    <m/>
    <x v="0"/>
    <m/>
    <m/>
    <m/>
    <s v="2 - FATURADO"/>
    <n v="0"/>
    <x v="1"/>
    <x v="0"/>
    <m/>
  </r>
  <r>
    <x v="6043"/>
    <s v="45.735.479/0001-42"/>
    <s v="NF SERVICOS DO"/>
    <n v="405467"/>
    <d v="2026-06-01T00:00:00"/>
    <n v="412491"/>
    <d v="2026-06-03T00:00:00"/>
    <m/>
    <n v="387.2"/>
    <d v="2026-07-01T00:00:00"/>
    <s v="E0230929"/>
    <s v="PD023929"/>
    <s v="Serviços de Publicidade Eletrônica"/>
    <n v="368.61"/>
    <m/>
    <x v="0"/>
    <m/>
    <m/>
    <m/>
    <s v="2 - FATURADO"/>
    <n v="0"/>
    <x v="1"/>
    <x v="0"/>
    <m/>
  </r>
  <r>
    <x v="6043"/>
    <s v="45.735.479/0001-42"/>
    <s v="NF SERVICOS DO"/>
    <n v="405494"/>
    <d v="2026-06-01T00:00:00"/>
    <n v="412552"/>
    <d v="2026-06-03T00:00:00"/>
    <m/>
    <n v="276.57"/>
    <d v="2026-07-01T00:00:00"/>
    <s v="E0230929"/>
    <s v="PD023929"/>
    <s v="Serviços de Publicidade Eletrônica"/>
    <n v="263.29000000000002"/>
    <m/>
    <x v="0"/>
    <m/>
    <m/>
    <m/>
    <s v="2 - FATURADO"/>
    <n v="0"/>
    <x v="1"/>
    <x v="0"/>
    <m/>
  </r>
  <r>
    <x v="6043"/>
    <s v="45.735.479/0001-42"/>
    <s v="NF SERVICOS DO"/>
    <n v="405524"/>
    <d v="2026-06-01T00:00:00"/>
    <n v="412424"/>
    <d v="2026-06-03T00:00:00"/>
    <m/>
    <n v="497.83"/>
    <d v="2026-07-01T00:00:00"/>
    <s v="E0230929"/>
    <s v="PD023929"/>
    <s v="Serviços de Publicidade Eletrônica"/>
    <n v="473.93"/>
    <m/>
    <x v="0"/>
    <m/>
    <m/>
    <m/>
    <s v="2 - FATURADO"/>
    <n v="0"/>
    <x v="1"/>
    <x v="0"/>
    <m/>
  </r>
  <r>
    <x v="6043"/>
    <s v="45.735.479/0001-42"/>
    <s v="NF SERVICOS DO"/>
    <n v="405624"/>
    <d v="2026-06-01T00:00:00"/>
    <n v="412518"/>
    <d v="2026-06-03T00:00:00"/>
    <m/>
    <n v="608.45000000000005"/>
    <d v="2026-07-01T00:00:00"/>
    <s v="E0230929"/>
    <s v="PD023929"/>
    <s v="Serviços de Publicidade Eletrônica"/>
    <n v="579.24"/>
    <m/>
    <x v="0"/>
    <m/>
    <m/>
    <m/>
    <s v="2 - FATURADO"/>
    <n v="0"/>
    <x v="1"/>
    <x v="0"/>
    <m/>
  </r>
  <r>
    <x v="6043"/>
    <s v="45.735.479/0001-42"/>
    <s v="NF SERVICOS DO"/>
    <n v="405643"/>
    <d v="2026-06-01T00:00:00"/>
    <n v="412547"/>
    <d v="2026-06-03T00:00:00"/>
    <m/>
    <n v="497.83"/>
    <d v="2026-07-01T00:00:00"/>
    <s v="E0230929"/>
    <s v="PD023929"/>
    <s v="Serviços de Publicidade Eletrônica"/>
    <n v="473.93"/>
    <m/>
    <x v="0"/>
    <m/>
    <m/>
    <m/>
    <s v="2 - FATURADO"/>
    <n v="0"/>
    <x v="1"/>
    <x v="0"/>
    <m/>
  </r>
  <r>
    <x v="6043"/>
    <s v="45.735.479/0001-42"/>
    <s v="NF SERVICOS DO"/>
    <n v="405678"/>
    <d v="2026-06-01T00:00:00"/>
    <n v="412488"/>
    <d v="2026-06-03T00:00:00"/>
    <m/>
    <n v="276.57"/>
    <d v="2026-07-01T00:00:00"/>
    <s v="E0230929"/>
    <s v="PD023929"/>
    <s v="Serviços de Publicidade Eletrônica"/>
    <n v="263.29000000000002"/>
    <m/>
    <x v="0"/>
    <m/>
    <m/>
    <m/>
    <s v="2 - FATURADO"/>
    <n v="0"/>
    <x v="1"/>
    <x v="0"/>
    <m/>
  </r>
  <r>
    <x v="6043"/>
    <s v="45.735.479/0001-42"/>
    <s v="NF SERVICOS DO"/>
    <n v="405736"/>
    <d v="2026-06-01T00:00:00"/>
    <n v="412372"/>
    <d v="2026-06-03T00:00:00"/>
    <m/>
    <n v="608.45000000000005"/>
    <d v="2026-07-01T00:00:00"/>
    <s v="E0230929"/>
    <s v="PD023929"/>
    <s v="Serviços de Publicidade Eletrônica"/>
    <n v="579.24"/>
    <m/>
    <x v="0"/>
    <m/>
    <m/>
    <m/>
    <s v="2 - FATURADO"/>
    <n v="0"/>
    <x v="1"/>
    <x v="0"/>
    <m/>
  </r>
  <r>
    <x v="6043"/>
    <s v="45.735.479/0001-42"/>
    <s v="NF SERVICOS DO"/>
    <n v="406051"/>
    <d v="2026-06-08T00:00:00"/>
    <n v="413023"/>
    <d v="2026-06-08T00:00:00"/>
    <m/>
    <n v="442.51"/>
    <d v="2026-07-08T00:00:00"/>
    <s v="E0230929"/>
    <s v="PD023929"/>
    <s v="Serviços de Publicidade Eletrônica"/>
    <n v="421.27"/>
    <m/>
    <x v="0"/>
    <m/>
    <m/>
    <m/>
    <s v="2 - FATURADO"/>
    <n v="0"/>
    <x v="1"/>
    <x v="0"/>
    <m/>
  </r>
  <r>
    <x v="6043"/>
    <s v="45.735.479/0001-42"/>
    <s v="NF SERVICOS DO"/>
    <n v="406125"/>
    <d v="2026-06-08T00:00:00"/>
    <n v="413086"/>
    <d v="2026-06-08T00:00:00"/>
    <m/>
    <n v="497.83"/>
    <d v="2026-07-08T00:00:00"/>
    <s v="E0230929"/>
    <s v="PD023929"/>
    <s v="Serviços de Publicidade Eletrônica"/>
    <n v="473.93"/>
    <m/>
    <x v="0"/>
    <m/>
    <m/>
    <m/>
    <s v="2 - FATURADO"/>
    <n v="0"/>
    <x v="1"/>
    <x v="0"/>
    <m/>
  </r>
  <r>
    <x v="6043"/>
    <s v="45.735.479/0001-42"/>
    <s v="NF SERVICOS DO"/>
    <n v="406231"/>
    <d v="2026-06-08T00:00:00"/>
    <n v="413017"/>
    <d v="2026-06-08T00:00:00"/>
    <m/>
    <n v="497.83"/>
    <d v="2026-07-08T00:00:00"/>
    <s v="E0230929"/>
    <s v="PD023929"/>
    <s v="Serviços de Publicidade Eletrônica"/>
    <n v="473.93"/>
    <m/>
    <x v="0"/>
    <m/>
    <m/>
    <m/>
    <s v="2 - FATURADO"/>
    <n v="0"/>
    <x v="1"/>
    <x v="0"/>
    <m/>
  </r>
  <r>
    <x v="6043"/>
    <s v="45.735.479/0001-42"/>
    <s v="NF SERVICOS DO"/>
    <n v="406243"/>
    <d v="2026-06-08T00:00:00"/>
    <n v="413171"/>
    <d v="2026-06-08T00:00:00"/>
    <m/>
    <n v="497.83"/>
    <d v="2026-07-08T00:00:00"/>
    <s v="E0230929"/>
    <s v="PD023929"/>
    <s v="Serviços de Publicidade Eletrônica"/>
    <n v="473.93"/>
    <m/>
    <x v="0"/>
    <m/>
    <m/>
    <m/>
    <s v="2 - FATURADO"/>
    <n v="0"/>
    <x v="1"/>
    <x v="0"/>
    <m/>
  </r>
  <r>
    <x v="6043"/>
    <s v="45.735.479/0001-42"/>
    <s v="NF SERVICOS DO"/>
    <n v="406347"/>
    <d v="2026-06-08T00:00:00"/>
    <n v="413227"/>
    <d v="2026-06-08T00:00:00"/>
    <m/>
    <n v="331.88"/>
    <d v="2026-07-08T00:00:00"/>
    <s v="E0230929"/>
    <s v="PD023929"/>
    <s v="Serviços de Publicidade Eletrônica"/>
    <n v="315.95"/>
    <m/>
    <x v="0"/>
    <m/>
    <m/>
    <m/>
    <s v="2 - FATURADO"/>
    <n v="0"/>
    <x v="1"/>
    <x v="0"/>
    <m/>
  </r>
  <r>
    <x v="6043"/>
    <s v="45.735.479/0001-42"/>
    <s v="NF SERVICOS DO"/>
    <n v="406446"/>
    <d v="2026-06-08T00:00:00"/>
    <n v="413302"/>
    <d v="2026-06-08T00:00:00"/>
    <m/>
    <n v="331.88"/>
    <d v="2026-07-08T00:00:00"/>
    <s v="E0230929"/>
    <s v="PD023929"/>
    <s v="Serviços de Publicidade Eletrônica"/>
    <n v="315.95"/>
    <m/>
    <x v="0"/>
    <m/>
    <m/>
    <m/>
    <s v="2 - FATURADO"/>
    <n v="0"/>
    <x v="1"/>
    <x v="0"/>
    <m/>
  </r>
  <r>
    <x v="6043"/>
    <s v="45.735.479/0001-42"/>
    <s v="NF SERVICOS DO"/>
    <n v="406866"/>
    <d v="2026-06-09T00:00:00"/>
    <n v="413640"/>
    <d v="2026-06-09T00:00:00"/>
    <m/>
    <n v="387.2"/>
    <d v="2026-07-09T00:00:00"/>
    <s v="E0230929"/>
    <s v="PD023929"/>
    <s v="Serviços de Publicidade Eletrônica"/>
    <n v="368.61"/>
    <m/>
    <x v="0"/>
    <m/>
    <m/>
    <m/>
    <s v="2 - FATURADO"/>
    <n v="0"/>
    <x v="1"/>
    <x v="0"/>
    <m/>
  </r>
  <r>
    <x v="6043"/>
    <s v="45.735.479/0001-42"/>
    <s v="NF SERVICOS"/>
    <n v="212182"/>
    <d v="2026-06-10T00:00:00"/>
    <n v="2197889"/>
    <d v="2026-06-11T00:00:00"/>
    <d v="2026-05-01T00:00:00"/>
    <n v="1299.54"/>
    <d v="2026-07-10T00:00:00"/>
    <s v="E0250160"/>
    <s v="PD025138"/>
    <s v="PREFEITURA CADASTRO"/>
    <n v="1237.1600000000001"/>
    <d v="2026-05-01T00:00:00"/>
    <x v="0"/>
    <m/>
    <m/>
    <s v="359.00001401/2025-84 - APPS/ITO"/>
    <s v="2 - FATURADO"/>
    <n v="0"/>
    <x v="1"/>
    <x v="1"/>
    <m/>
  </r>
  <r>
    <x v="6043"/>
    <s v="45.735.479/0001-42"/>
    <s v="NF SERVICOS DO"/>
    <n v="407145"/>
    <d v="2026-06-10T00:00:00"/>
    <n v="414021"/>
    <d v="2026-06-10T00:00:00"/>
    <m/>
    <n v="829.71"/>
    <d v="2026-07-10T00:00:00"/>
    <s v="E0230929"/>
    <s v="PD023929"/>
    <s v="Serviços de Publicidade Eletrônica"/>
    <n v="789.88"/>
    <m/>
    <x v="0"/>
    <m/>
    <m/>
    <m/>
    <s v="2 - FATURADO"/>
    <n v="0"/>
    <x v="1"/>
    <x v="0"/>
    <m/>
  </r>
  <r>
    <x v="6043"/>
    <s v="45.735.479/0001-42"/>
    <s v="NF SERVICOS DO"/>
    <n v="407302"/>
    <d v="2026-06-11T00:00:00"/>
    <n v="414284"/>
    <d v="2026-06-11T00:00:00"/>
    <m/>
    <n v="276.57"/>
    <d v="2026-07-11T00:00:00"/>
    <s v="E0230929"/>
    <s v="PD023929"/>
    <s v="Serviços de Publicidade Eletrônica"/>
    <n v="263.29000000000002"/>
    <m/>
    <x v="0"/>
    <m/>
    <m/>
    <m/>
    <s v="2 - FATURADO"/>
    <n v="0"/>
    <x v="1"/>
    <x v="0"/>
    <m/>
  </r>
  <r>
    <x v="6043"/>
    <s v="45.735.479/0001-42"/>
    <s v="NF SERVICOS DO"/>
    <n v="407332"/>
    <d v="2026-06-11T00:00:00"/>
    <n v="414153"/>
    <d v="2026-06-11T00:00:00"/>
    <m/>
    <n v="940.34"/>
    <d v="2026-07-11T00:00:00"/>
    <s v="E0230929"/>
    <s v="PD023929"/>
    <s v="Serviços de Publicidade Eletrônica"/>
    <n v="895.2"/>
    <m/>
    <x v="0"/>
    <m/>
    <m/>
    <m/>
    <s v="2 - FATURADO"/>
    <n v="0"/>
    <x v="1"/>
    <x v="0"/>
    <m/>
  </r>
  <r>
    <x v="6043"/>
    <s v="45.735.479/0001-42"/>
    <s v="NF SERVICOS DO"/>
    <n v="407440"/>
    <d v="2026-06-11T00:00:00"/>
    <n v="414178"/>
    <d v="2026-06-11T00:00:00"/>
    <m/>
    <n v="387.2"/>
    <d v="2026-07-11T00:00:00"/>
    <s v="E0230929"/>
    <s v="PD023929"/>
    <s v="Serviços de Publicidade Eletrônica"/>
    <n v="368.61"/>
    <m/>
    <x v="0"/>
    <m/>
    <m/>
    <m/>
    <s v="2 - FATURADO"/>
    <n v="0"/>
    <x v="1"/>
    <x v="0"/>
    <m/>
  </r>
  <r>
    <x v="6043"/>
    <s v="45.735.479/0001-42"/>
    <s v="NF SERVICOS DO"/>
    <n v="407474"/>
    <d v="2026-06-12T00:00:00"/>
    <n v="414378"/>
    <d v="2026-06-12T00:00:00"/>
    <m/>
    <n v="442.51"/>
    <d v="2026-07-12T00:00:00"/>
    <s v="E0230929"/>
    <s v="PD023929"/>
    <s v="Serviços de Publicidade Eletrônica"/>
    <n v="421.27"/>
    <m/>
    <x v="0"/>
    <m/>
    <m/>
    <m/>
    <s v="2 - FATURADO"/>
    <n v="0"/>
    <x v="1"/>
    <x v="0"/>
    <m/>
  </r>
  <r>
    <x v="6043"/>
    <s v="45.735.479/0001-42"/>
    <s v="NF SERVICOS DO"/>
    <n v="407483"/>
    <d v="2026-06-12T00:00:00"/>
    <n v="414501"/>
    <d v="2026-06-12T00:00:00"/>
    <m/>
    <n v="331.88"/>
    <d v="2026-07-12T00:00:00"/>
    <s v="E0230929"/>
    <s v="PD023929"/>
    <s v="Serviços de Publicidade Eletrônica"/>
    <n v="315.95"/>
    <m/>
    <x v="0"/>
    <m/>
    <m/>
    <m/>
    <s v="2 - FATURADO"/>
    <n v="0"/>
    <x v="1"/>
    <x v="0"/>
    <m/>
  </r>
  <r>
    <x v="6043"/>
    <s v="45.735.479/0001-42"/>
    <s v="NF SERVICOS DO"/>
    <n v="407603"/>
    <d v="2026-06-12T00:00:00"/>
    <n v="414529"/>
    <d v="2026-06-12T00:00:00"/>
    <m/>
    <n v="221.26"/>
    <d v="2026-07-12T00:00:00"/>
    <s v="E0230929"/>
    <s v="PD023929"/>
    <s v="Serviços de Publicidade Eletrônica"/>
    <n v="210.64"/>
    <m/>
    <x v="0"/>
    <m/>
    <m/>
    <m/>
    <s v="2 - FATURADO"/>
    <n v="0"/>
    <x v="1"/>
    <x v="0"/>
    <m/>
  </r>
  <r>
    <x v="6043"/>
    <s v="45.735.479/0001-42"/>
    <s v="NF SERVICOS DO"/>
    <n v="407709"/>
    <d v="2026-06-12T00:00:00"/>
    <n v="414486"/>
    <d v="2026-06-12T00:00:00"/>
    <m/>
    <n v="829.71"/>
    <d v="2026-07-12T00:00:00"/>
    <s v="E0230929"/>
    <s v="PD023929"/>
    <s v="Serviços de Publicidade Eletrônica"/>
    <n v="789.88"/>
    <m/>
    <x v="0"/>
    <m/>
    <m/>
    <m/>
    <s v="2 - FATURADO"/>
    <n v="0"/>
    <x v="1"/>
    <x v="0"/>
    <m/>
  </r>
  <r>
    <x v="6043"/>
    <s v="45.735.479/0001-42"/>
    <s v="NF SERVICOS DO"/>
    <n v="407734"/>
    <d v="2026-06-12T00:00:00"/>
    <n v="414484"/>
    <d v="2026-06-12T00:00:00"/>
    <m/>
    <n v="276.57"/>
    <d v="2026-07-12T00:00:00"/>
    <s v="E0230929"/>
    <s v="PD023929"/>
    <s v="Serviços de Publicidade Eletrônica"/>
    <n v="263.29000000000002"/>
    <m/>
    <x v="0"/>
    <m/>
    <m/>
    <m/>
    <s v="2 - FATURADO"/>
    <n v="0"/>
    <x v="1"/>
    <x v="0"/>
    <m/>
  </r>
  <r>
    <x v="6043"/>
    <s v="45.735.479/0001-42"/>
    <s v="NF SERVICOS DO"/>
    <n v="407754"/>
    <d v="2026-06-15T00:00:00"/>
    <n v="414719"/>
    <d v="2026-06-15T00:00:00"/>
    <m/>
    <n v="442.51"/>
    <d v="2026-07-15T00:00:00"/>
    <s v="E0230929"/>
    <s v="PD023929"/>
    <s v="Serviços de Publicidade Eletrônica"/>
    <n v="421.27"/>
    <m/>
    <x v="0"/>
    <m/>
    <m/>
    <m/>
    <s v="2 - FATURADO"/>
    <n v="0"/>
    <x v="1"/>
    <x v="0"/>
    <m/>
  </r>
  <r>
    <x v="6043"/>
    <s v="45.735.479/0001-42"/>
    <s v="NF SERVICOS DO"/>
    <n v="407878"/>
    <d v="2026-06-15T00:00:00"/>
    <n v="414795"/>
    <d v="2026-06-15T00:00:00"/>
    <m/>
    <n v="387.2"/>
    <d v="2026-07-15T00:00:00"/>
    <s v="E0230929"/>
    <s v="PD023929"/>
    <s v="Serviços de Publicidade Eletrônica"/>
    <n v="368.61"/>
    <m/>
    <x v="0"/>
    <m/>
    <m/>
    <m/>
    <s v="2 - FATURADO"/>
    <n v="0"/>
    <x v="1"/>
    <x v="0"/>
    <m/>
  </r>
  <r>
    <x v="6043"/>
    <s v="45.735.479/0001-42"/>
    <s v="NF SERVICOS DO"/>
    <n v="408157"/>
    <d v="2026-06-16T00:00:00"/>
    <n v="415079"/>
    <d v="2026-06-16T00:00:00"/>
    <m/>
    <n v="331.88"/>
    <d v="2026-07-16T00:00:00"/>
    <s v="E0230929"/>
    <s v="PD023929"/>
    <s v="Serviços de Publicidade Eletrônica"/>
    <n v="315.95"/>
    <m/>
    <x v="0"/>
    <m/>
    <m/>
    <m/>
    <s v="2 - FATURADO"/>
    <n v="0"/>
    <x v="1"/>
    <x v="0"/>
    <m/>
  </r>
  <r>
    <x v="6043"/>
    <s v="45.735.479/0001-42"/>
    <s v="NF SERVICOS DO"/>
    <n v="408545"/>
    <d v="2026-06-17T00:00:00"/>
    <n v="415479"/>
    <d v="2026-06-18T00:00:00"/>
    <m/>
    <n v="387.2"/>
    <d v="2026-07-17T00:00:00"/>
    <s v="E0230929"/>
    <s v="PD023929"/>
    <s v="Serviços de Publicidade Eletrônica"/>
    <n v="368.61"/>
    <m/>
    <x v="0"/>
    <m/>
    <m/>
    <m/>
    <s v="2 - FATURADO"/>
    <n v="0"/>
    <x v="1"/>
    <x v="0"/>
    <m/>
  </r>
  <r>
    <x v="6043"/>
    <s v="45.735.479/0001-42"/>
    <s v="NF SERVICOS DO"/>
    <n v="408678"/>
    <d v="2026-06-18T00:00:00"/>
    <n v="415696"/>
    <d v="2026-06-18T00:00:00"/>
    <m/>
    <n v="221.26"/>
    <d v="2026-07-18T00:00:00"/>
    <s v="E0230929"/>
    <s v="PD023929"/>
    <s v="Serviços de Publicidade Eletrônica"/>
    <n v="210.64"/>
    <m/>
    <x v="0"/>
    <m/>
    <m/>
    <m/>
    <s v="2 - FATURADO"/>
    <n v="0"/>
    <x v="1"/>
    <x v="0"/>
    <m/>
  </r>
  <r>
    <x v="6043"/>
    <s v="45.735.479/0001-42"/>
    <s v="NF SERVICOS DO"/>
    <n v="408735"/>
    <d v="2026-06-18T00:00:00"/>
    <n v="415772"/>
    <d v="2026-06-18T00:00:00"/>
    <m/>
    <n v="221.26"/>
    <d v="2026-07-18T00:00:00"/>
    <s v="E0230929"/>
    <s v="PD023929"/>
    <s v="Serviços de Publicidade Eletrônica"/>
    <n v="210.64"/>
    <m/>
    <x v="0"/>
    <m/>
    <m/>
    <m/>
    <s v="2 - FATURADO"/>
    <n v="0"/>
    <x v="1"/>
    <x v="0"/>
    <m/>
  </r>
  <r>
    <x v="6043"/>
    <s v="45.735.479/0001-42"/>
    <s v="NF SERVICOS DO"/>
    <n v="408776"/>
    <d v="2026-06-18T00:00:00"/>
    <n v="415684"/>
    <d v="2026-06-18T00:00:00"/>
    <m/>
    <n v="387.2"/>
    <d v="2026-07-18T00:00:00"/>
    <s v="E0230929"/>
    <s v="PD023929"/>
    <s v="Serviços de Publicidade Eletrônica"/>
    <n v="368.61"/>
    <m/>
    <x v="0"/>
    <m/>
    <m/>
    <m/>
    <s v="2 - FATURADO"/>
    <n v="0"/>
    <x v="1"/>
    <x v="0"/>
    <m/>
  </r>
  <r>
    <x v="6043"/>
    <s v="45.735.479/0001-42"/>
    <s v="NF SERVICOS DO"/>
    <n v="408826"/>
    <d v="2026-06-18T00:00:00"/>
    <n v="415675"/>
    <d v="2026-06-18T00:00:00"/>
    <m/>
    <n v="331.88"/>
    <d v="2026-07-18T00:00:00"/>
    <s v="E0230929"/>
    <s v="PD023929"/>
    <s v="Serviços de Publicidade Eletrônica"/>
    <n v="315.95"/>
    <m/>
    <x v="0"/>
    <m/>
    <m/>
    <m/>
    <s v="2 - FATURADO"/>
    <n v="0"/>
    <x v="1"/>
    <x v="0"/>
    <m/>
  </r>
  <r>
    <x v="6043"/>
    <s v="45.735.479/0001-42"/>
    <s v="NF SERVICOS DO"/>
    <n v="408971"/>
    <d v="2026-06-19T00:00:00"/>
    <n v="415918"/>
    <d v="2026-06-19T00:00:00"/>
    <m/>
    <n v="276.57"/>
    <d v="2026-07-19T00:00:00"/>
    <s v="E0230929"/>
    <s v="PD023929"/>
    <s v="Serviços de Publicidade Eletrônica"/>
    <n v="263.29000000000002"/>
    <m/>
    <x v="0"/>
    <m/>
    <m/>
    <m/>
    <s v="2 - FATURADO"/>
    <n v="0"/>
    <x v="1"/>
    <x v="0"/>
    <m/>
  </r>
  <r>
    <x v="6043"/>
    <s v="45.735.479/0001-42"/>
    <s v="NF SERVICOS DO"/>
    <n v="409082"/>
    <d v="2026-06-19T00:00:00"/>
    <n v="416011"/>
    <d v="2026-06-19T00:00:00"/>
    <m/>
    <n v="497.83"/>
    <d v="2026-07-19T00:00:00"/>
    <s v="E0230929"/>
    <s v="PD023929"/>
    <s v="Serviços de Publicidade Eletrônica"/>
    <n v="473.93"/>
    <m/>
    <x v="0"/>
    <m/>
    <m/>
    <m/>
    <s v="2 - FATURADO"/>
    <n v="0"/>
    <x v="1"/>
    <x v="0"/>
    <m/>
  </r>
  <r>
    <x v="6043"/>
    <s v="45.735.479/0001-42"/>
    <s v="NF SERVICOS DO"/>
    <n v="409342"/>
    <d v="2026-06-22T00:00:00"/>
    <n v="416219"/>
    <d v="2026-06-23T00:00:00"/>
    <m/>
    <n v="276.57"/>
    <d v="2026-07-23T00:00:00"/>
    <s v="E0230929"/>
    <s v="PD023929"/>
    <s v="Serviços de Publicidade Eletrônica"/>
    <n v="263.29000000000002"/>
    <m/>
    <x v="0"/>
    <m/>
    <m/>
    <m/>
    <s v="2 - FATURADO"/>
    <n v="0"/>
    <x v="1"/>
    <x v="0"/>
    <m/>
  </r>
  <r>
    <x v="6043"/>
    <s v="45.735.479/0001-42"/>
    <s v="NF SERVICOS DO"/>
    <n v="409589"/>
    <d v="2026-06-23T00:00:00"/>
    <n v="416631"/>
    <d v="2026-06-24T00:00:00"/>
    <m/>
    <n v="442.51"/>
    <d v="2026-07-24T00:00:00"/>
    <s v="E0230929"/>
    <s v="PD023929"/>
    <s v="Serviços de Publicidade Eletrônica"/>
    <n v="421.27"/>
    <m/>
    <x v="0"/>
    <m/>
    <m/>
    <m/>
    <s v="2 - FATURADO"/>
    <n v="0"/>
    <x v="1"/>
    <x v="0"/>
    <m/>
  </r>
  <r>
    <x v="6043"/>
    <s v="45.735.479/0001-42"/>
    <s v="NF SERVICOS DO"/>
    <n v="409598"/>
    <d v="2026-06-23T00:00:00"/>
    <n v="416583"/>
    <d v="2026-06-24T00:00:00"/>
    <m/>
    <n v="331.88"/>
    <d v="2026-07-24T00:00:00"/>
    <s v="E0230929"/>
    <s v="PD023929"/>
    <s v="Serviços de Publicidade Eletrônica"/>
    <n v="315.95"/>
    <m/>
    <x v="0"/>
    <m/>
    <m/>
    <m/>
    <s v="2 - FATURADO"/>
    <n v="0"/>
    <x v="1"/>
    <x v="0"/>
    <m/>
  </r>
  <r>
    <x v="6043"/>
    <s v="45.735.479/0001-42"/>
    <s v="NF SERVICOS DO"/>
    <n v="409616"/>
    <d v="2026-06-23T00:00:00"/>
    <n v="416749"/>
    <d v="2026-06-24T00:00:00"/>
    <m/>
    <n v="331.88"/>
    <d v="2026-07-24T00:00:00"/>
    <s v="E0230929"/>
    <s v="PD023929"/>
    <s v="Serviços de Publicidade Eletrônica"/>
    <n v="315.95"/>
    <m/>
    <x v="0"/>
    <m/>
    <m/>
    <m/>
    <s v="2 - FATURADO"/>
    <n v="0"/>
    <x v="1"/>
    <x v="0"/>
    <m/>
  </r>
  <r>
    <x v="6043"/>
    <s v="45.735.479/0001-42"/>
    <s v="NF SERVICOS DO"/>
    <n v="409846"/>
    <d v="2026-06-23T00:00:00"/>
    <n v="416746"/>
    <d v="2026-06-24T00:00:00"/>
    <m/>
    <n v="221.26"/>
    <d v="2026-07-24T00:00:00"/>
    <s v="E0230929"/>
    <s v="PD023929"/>
    <s v="Serviços de Publicidade Eletrônica"/>
    <n v="210.64"/>
    <m/>
    <x v="0"/>
    <m/>
    <m/>
    <m/>
    <s v="2 - FATURADO"/>
    <n v="0"/>
    <x v="1"/>
    <x v="0"/>
    <m/>
  </r>
  <r>
    <x v="6043"/>
    <s v="45.735.479/0001-42"/>
    <s v="NF SERVICOS DO"/>
    <n v="410042"/>
    <d v="2026-06-24T00:00:00"/>
    <n v="416884"/>
    <d v="2026-06-24T00:00:00"/>
    <m/>
    <n v="387.2"/>
    <d v="2026-07-24T00:00:00"/>
    <s v="E0230929"/>
    <s v="PD023929"/>
    <s v="Serviços de Publicidade Eletrônica"/>
    <n v="368.61"/>
    <m/>
    <x v="0"/>
    <m/>
    <m/>
    <m/>
    <s v="2 - FATURADO"/>
    <n v="0"/>
    <x v="1"/>
    <x v="0"/>
    <m/>
  </r>
  <r>
    <x v="6043"/>
    <s v="45.735.479/0001-42"/>
    <s v="NF SERVICOS DO"/>
    <n v="410187"/>
    <d v="2026-06-25T00:00:00"/>
    <n v="417295"/>
    <d v="2026-06-25T00:00:00"/>
    <m/>
    <n v="442.51"/>
    <d v="2026-07-25T00:00:00"/>
    <s v="E0230929"/>
    <s v="PD023929"/>
    <s v="Serviços de Publicidade Eletrônica"/>
    <n v="421.27"/>
    <m/>
    <x v="0"/>
    <m/>
    <m/>
    <m/>
    <s v="2 - FATURADO"/>
    <n v="0"/>
    <x v="1"/>
    <x v="0"/>
    <m/>
  </r>
  <r>
    <x v="6043"/>
    <s v="45.735.479/0001-42"/>
    <s v="NF SERVICOS DO"/>
    <n v="410303"/>
    <d v="2026-06-25T00:00:00"/>
    <n v="417286"/>
    <d v="2026-06-25T00:00:00"/>
    <m/>
    <n v="387.2"/>
    <d v="2026-07-25T00:00:00"/>
    <s v="E0230929"/>
    <s v="PD023929"/>
    <s v="Serviços de Publicidade Eletrônica"/>
    <n v="368.61"/>
    <m/>
    <x v="0"/>
    <m/>
    <m/>
    <m/>
    <s v="2 - FATURADO"/>
    <n v="0"/>
    <x v="1"/>
    <x v="0"/>
    <m/>
  </r>
  <r>
    <x v="6043"/>
    <s v="45.735.479/0001-42"/>
    <s v="NF SERVICOS DO"/>
    <n v="410342"/>
    <d v="2026-06-25T00:00:00"/>
    <n v="417126"/>
    <d v="2026-06-25T00:00:00"/>
    <m/>
    <n v="221.26"/>
    <d v="2026-07-25T00:00:00"/>
    <s v="E0230929"/>
    <s v="PD023929"/>
    <s v="Serviços de Publicidade Eletrônica"/>
    <n v="210.64"/>
    <m/>
    <x v="0"/>
    <m/>
    <m/>
    <m/>
    <s v="2 - FATURADO"/>
    <n v="0"/>
    <x v="1"/>
    <x v="0"/>
    <m/>
  </r>
  <r>
    <x v="6043"/>
    <s v="45.735.479/0001-42"/>
    <s v="NF SERVICOS DO"/>
    <n v="410362"/>
    <d v="2026-06-25T00:00:00"/>
    <n v="417244"/>
    <d v="2026-06-25T00:00:00"/>
    <m/>
    <n v="442.51"/>
    <d v="2026-07-25T00:00:00"/>
    <s v="E0230929"/>
    <s v="PD023929"/>
    <s v="Serviços de Publicidade Eletrônica"/>
    <n v="421.27"/>
    <m/>
    <x v="0"/>
    <m/>
    <m/>
    <m/>
    <s v="2 - FATURADO"/>
    <n v="0"/>
    <x v="1"/>
    <x v="0"/>
    <m/>
  </r>
  <r>
    <x v="6043"/>
    <s v="45.735.479/0001-42"/>
    <s v="NF SERVICOS DO"/>
    <n v="410391"/>
    <d v="2026-06-25T00:00:00"/>
    <n v="417218"/>
    <d v="2026-06-25T00:00:00"/>
    <m/>
    <n v="221.26"/>
    <d v="2026-07-25T00:00:00"/>
    <s v="E0230929"/>
    <s v="PD023929"/>
    <s v="Serviços de Publicidade Eletrônica"/>
    <n v="210.64"/>
    <m/>
    <x v="0"/>
    <m/>
    <m/>
    <m/>
    <s v="2 - FATURADO"/>
    <n v="0"/>
    <x v="1"/>
    <x v="0"/>
    <m/>
  </r>
  <r>
    <x v="6043"/>
    <s v="45.735.479/0001-42"/>
    <s v="NF SERVICOS DO"/>
    <n v="410627"/>
    <d v="2026-06-26T00:00:00"/>
    <n v="417362"/>
    <d v="2026-06-26T00:00:00"/>
    <m/>
    <n v="442.51"/>
    <d v="2026-07-26T00:00:00"/>
    <s v="E0230929"/>
    <s v="PD023929"/>
    <s v="Serviços de Publicidade Eletrônica"/>
    <n v="421.27"/>
    <m/>
    <x v="0"/>
    <m/>
    <m/>
    <m/>
    <s v="2 - FATURADO"/>
    <n v="0"/>
    <x v="1"/>
    <x v="0"/>
    <m/>
  </r>
  <r>
    <x v="6043"/>
    <s v="45.735.479/0001-42"/>
    <s v="NF SERVICOS DO"/>
    <n v="411128"/>
    <d v="2026-06-30T00:00:00"/>
    <n v="418004"/>
    <d v="2026-06-30T00:00:00"/>
    <m/>
    <n v="497.83"/>
    <d v="2026-07-30T00:00:00"/>
    <s v="E0230929"/>
    <s v="PD023929"/>
    <s v="Serviços de Publicidade Eletrônica"/>
    <n v="473.93"/>
    <m/>
    <x v="0"/>
    <m/>
    <m/>
    <m/>
    <s v="2 - FATURADO"/>
    <n v="0"/>
    <x v="1"/>
    <x v="0"/>
    <m/>
  </r>
  <r>
    <x v="6044"/>
    <s v="45.735.552/0001-86"/>
    <s v="ND-POUPATEMPO 4.0"/>
    <n v="8461"/>
    <d v="2026-06-03T00:00:00"/>
    <s v="PPT00573"/>
    <s v="PPT00573"/>
    <d v="2026-05-01T00:00:00"/>
    <n v="18504.86"/>
    <d v="2026-07-03T00:00:00"/>
    <s v="PPT00573"/>
    <s v="PP00573"/>
    <s v="IMPLANTACAO E OPERACAO DO POUPATEMPO ARTUR NOGUEIRA"/>
    <n v="18504.86"/>
    <d v="2026-05-01T00:00:00"/>
    <x v="0"/>
    <m/>
    <s v="PD-PRC-2021/01716"/>
    <m/>
    <s v="2 - FATURADO"/>
    <n v="0"/>
    <x v="1"/>
    <x v="14"/>
    <m/>
  </r>
  <r>
    <x v="6044"/>
    <s v="45.735.552/0001-86"/>
    <s v="NF SERVICOS"/>
    <n v="212177"/>
    <d v="2026-06-10T00:00:00"/>
    <n v="2197884"/>
    <d v="2026-06-11T00:00:00"/>
    <d v="2026-05-01T00:00:00"/>
    <n v="6108.34"/>
    <d v="2026-07-10T00:00:00"/>
    <s v="E0240666"/>
    <s v="PD024666"/>
    <s v="PREFEITURA CADASTRO"/>
    <n v="5815.14"/>
    <d v="2026-05-01T00:00:00"/>
    <x v="0"/>
    <s v="115/2024"/>
    <s v="5855-0/2024"/>
    <s v="359.00006402/2024-34-ITO"/>
    <s v="2 - FATURADO"/>
    <n v="0"/>
    <x v="1"/>
    <x v="1"/>
    <m/>
  </r>
  <r>
    <x v="6045"/>
    <s v="45.736.691/0001-24"/>
    <s v="NF SERVICOS - ADESAO"/>
    <n v="1989452"/>
    <d v="2026-05-21T00:00:00"/>
    <n v="2190455"/>
    <d v="2026-05-23T00:00:00"/>
    <m/>
    <n v="152.72999999999999"/>
    <d v="2026-06-05T00:00:00"/>
    <m/>
    <m/>
    <s v="Processamento de dados e congêneres"/>
    <n v="152.72999999999999"/>
    <m/>
    <x v="0"/>
    <m/>
    <m/>
    <m/>
    <s v="2 - FATURADO"/>
    <n v="25"/>
    <x v="0"/>
    <x v="0"/>
    <m/>
  </r>
  <r>
    <x v="6045"/>
    <s v="45.736.691/0001-24"/>
    <s v="NF SERVICOS - ADESAO"/>
    <n v="2012773"/>
    <d v="2026-06-17T00:00:00"/>
    <n v="2215541"/>
    <d v="2026-06-17T00:00:00"/>
    <m/>
    <n v="171.82"/>
    <d v="2026-06-20T00:00:00"/>
    <m/>
    <m/>
    <s v="Processamento de dados e congêneres"/>
    <n v="171.82"/>
    <m/>
    <x v="0"/>
    <m/>
    <m/>
    <m/>
    <s v="2 - FATURADO"/>
    <n v="10"/>
    <x v="0"/>
    <x v="0"/>
    <m/>
  </r>
  <r>
    <x v="6046"/>
    <s v="45.739.083/0001-73"/>
    <s v="ND-POUPATEMPO 4.0"/>
    <n v="8456"/>
    <d v="2026-06-03T00:00:00"/>
    <s v="PPT00645"/>
    <s v="PPT00645"/>
    <d v="2026-06-01T00:00:00"/>
    <n v="22054.07"/>
    <d v="2026-07-03T00:00:00"/>
    <s v="PPT00645"/>
    <s v="PP00645"/>
    <s v="IMPLANTACAO E OPERACAO DO POUPATEMPO ESPIRITO SANTO DO PINHAL"/>
    <n v="22054.07"/>
    <d v="2026-06-01T00:00:00"/>
    <x v="0"/>
    <m/>
    <s v="PD-PRC-2022/00481"/>
    <m/>
    <s v="2 - FATURADO"/>
    <n v="0"/>
    <x v="1"/>
    <x v="14"/>
    <m/>
  </r>
  <r>
    <x v="6046"/>
    <s v="45.739.083/0001-73"/>
    <s v="NF SERVICOS"/>
    <n v="212104"/>
    <d v="2026-06-10T00:00:00"/>
    <n v="2197811"/>
    <d v="2026-06-11T00:00:00"/>
    <d v="2026-05-01T00:00:00"/>
    <n v="1384.98"/>
    <d v="2026-07-10T00:00:00"/>
    <s v="E0240691"/>
    <s v="PD024691"/>
    <s v="PREFEITURA CADASTRO"/>
    <n v="1318.5"/>
    <d v="2026-05-01T00:00:00"/>
    <x v="0"/>
    <s v="73/2.024"/>
    <s v="10.414/2024"/>
    <s v="359.00008017/2024-21 - APPS\ITO"/>
    <s v="2 - FATURADO"/>
    <n v="0"/>
    <x v="1"/>
    <x v="1"/>
    <m/>
  </r>
  <r>
    <x v="6047"/>
    <s v="45.739.091/0001-10"/>
    <s v="NF SERVICOS DO"/>
    <n v="406464"/>
    <d v="2026-06-08T00:00:00"/>
    <n v="413236"/>
    <d v="2026-06-08T00:00:00"/>
    <m/>
    <n v="230.47"/>
    <d v="2026-07-08T00:00:00"/>
    <s v="E0240788"/>
    <s v="PD024788"/>
    <s v="Serviços de Publicidade Eletrônica"/>
    <n v="219.41"/>
    <m/>
    <x v="0"/>
    <m/>
    <m/>
    <m/>
    <s v="2 - FATURADO"/>
    <n v="0"/>
    <x v="1"/>
    <x v="0"/>
    <m/>
  </r>
  <r>
    <x v="6047"/>
    <s v="45.739.091/0001-10"/>
    <s v="NF SERVICOS DO"/>
    <n v="406662"/>
    <d v="2026-06-09T00:00:00"/>
    <n v="413772"/>
    <d v="2026-06-09T00:00:00"/>
    <m/>
    <n v="276.57"/>
    <d v="2026-07-09T00:00:00"/>
    <s v="E0240788"/>
    <s v="PD024788"/>
    <s v="Serviços de Publicidade Eletrônica"/>
    <n v="263.29000000000002"/>
    <m/>
    <x v="0"/>
    <m/>
    <m/>
    <m/>
    <s v="2 - FATURADO"/>
    <n v="0"/>
    <x v="1"/>
    <x v="0"/>
    <m/>
  </r>
  <r>
    <x v="6047"/>
    <s v="45.739.091/0001-10"/>
    <s v="NF SERVICOS DO"/>
    <n v="410231"/>
    <d v="2026-06-25T00:00:00"/>
    <n v="417186"/>
    <d v="2026-06-25T00:00:00"/>
    <m/>
    <n v="414.85"/>
    <d v="2026-07-25T00:00:00"/>
    <s v="E0240788"/>
    <s v="PD024788"/>
    <s v="Serviços de Publicidade Eletrônica"/>
    <n v="394.94"/>
    <m/>
    <x v="0"/>
    <m/>
    <m/>
    <m/>
    <s v="2 - FATURADO"/>
    <n v="0"/>
    <x v="1"/>
    <x v="0"/>
    <m/>
  </r>
  <r>
    <x v="6047"/>
    <s v="45.739.091/0001-10"/>
    <s v="NF SERVICOS DO"/>
    <n v="410384"/>
    <d v="2026-06-25T00:00:00"/>
    <n v="417145"/>
    <d v="2026-06-25T00:00:00"/>
    <m/>
    <n v="276.57"/>
    <d v="2026-07-25T00:00:00"/>
    <s v="E0240788"/>
    <s v="PD024788"/>
    <s v="Serviços de Publicidade Eletrônica"/>
    <n v="263.29000000000002"/>
    <m/>
    <x v="0"/>
    <m/>
    <m/>
    <m/>
    <s v="2 - FATURADO"/>
    <n v="0"/>
    <x v="1"/>
    <x v="0"/>
    <m/>
  </r>
  <r>
    <x v="6047"/>
    <s v="45.739.091/0001-10"/>
    <s v="NF SERVICOS DO"/>
    <n v="410468"/>
    <d v="2026-06-26T00:00:00"/>
    <n v="417564"/>
    <d v="2026-06-26T00:00:00"/>
    <m/>
    <n v="276.57"/>
    <d v="2026-07-26T00:00:00"/>
    <s v="E0240788"/>
    <s v="PD024788"/>
    <s v="Serviços de Publicidade Eletrônica"/>
    <n v="263.29000000000002"/>
    <m/>
    <x v="0"/>
    <m/>
    <m/>
    <m/>
    <s v="2 - FATURADO"/>
    <n v="0"/>
    <x v="1"/>
    <x v="0"/>
    <m/>
  </r>
  <r>
    <x v="6047"/>
    <s v="45.739.091/0001-10"/>
    <s v="NF SERVICOS DO"/>
    <n v="411168"/>
    <d v="2026-06-30T00:00:00"/>
    <n v="418069"/>
    <d v="2026-06-30T00:00:00"/>
    <m/>
    <n v="276.57"/>
    <d v="2026-07-30T00:00:00"/>
    <s v="E0240788"/>
    <s v="PD024788"/>
    <s v="Serviços de Publicidade Eletrônica"/>
    <n v="263.29000000000002"/>
    <m/>
    <x v="0"/>
    <m/>
    <m/>
    <m/>
    <s v="2 - FATURADO"/>
    <n v="0"/>
    <x v="1"/>
    <x v="0"/>
    <m/>
  </r>
  <r>
    <x v="6048"/>
    <s v="45.739.174/0001-09"/>
    <s v="NF SERVICOS"/>
    <n v="203564"/>
    <d v="2026-02-10T00:00:00"/>
    <n v="2107518"/>
    <d v="2026-02-10T00:00:00"/>
    <d v="2026-01-01T00:00:00"/>
    <n v="1772.88"/>
    <d v="2026-03-12T00:00:00"/>
    <s v="E0251030"/>
    <s v="PD251024"/>
    <s v="PREFEITURA SIM"/>
    <n v="1687.78"/>
    <d v="2026-01-01T00:00:00"/>
    <x v="21"/>
    <s v="49/2025"/>
    <s v="1028/2025"/>
    <s v="359.00002113/2025-47 - APPS/ITO"/>
    <s v="2 - FATURADO"/>
    <n v="110"/>
    <x v="6"/>
    <x v="1"/>
    <m/>
  </r>
  <r>
    <x v="6048"/>
    <s v="45.739.174/0001-09"/>
    <s v="NF SERVICOS"/>
    <n v="206022"/>
    <d v="2026-03-11T00:00:00"/>
    <n v="2150442"/>
    <d v="2026-03-13T00:00:00"/>
    <d v="2026-02-01T00:00:00"/>
    <n v="2045.37"/>
    <d v="2026-04-10T00:00:00"/>
    <s v="E0251030"/>
    <s v="PD251024"/>
    <s v="PREFEITURA SIM"/>
    <n v="1947.19"/>
    <d v="2026-02-01T00:00:00"/>
    <x v="0"/>
    <s v="49/2025"/>
    <s v="1028/2025"/>
    <s v="359.00002113/2025-47 - APPS/ITO"/>
    <s v="2 - FATURADO"/>
    <n v="81"/>
    <x v="7"/>
    <x v="1"/>
    <m/>
  </r>
  <r>
    <x v="6048"/>
    <s v="45.739.174/0001-09"/>
    <s v="NF SERVICOS"/>
    <n v="207831"/>
    <d v="2026-04-07T00:00:00"/>
    <n v="2152414"/>
    <d v="2026-04-07T00:00:00"/>
    <d v="2026-03-01T00:00:00"/>
    <n v="852.45"/>
    <d v="2026-05-07T00:00:00"/>
    <s v="E0251030"/>
    <s v="PD251024"/>
    <s v="PREFEITURA SIM"/>
    <n v="811.53"/>
    <d v="2026-03-01T00:00:00"/>
    <x v="0"/>
    <s v="49/2025"/>
    <s v="1028/2025"/>
    <s v="359.00002113/2025-47 - APPS/ITO"/>
    <s v="2 - FATURADO"/>
    <n v="54"/>
    <x v="3"/>
    <x v="1"/>
    <m/>
  </r>
  <r>
    <x v="6048"/>
    <s v="45.739.174/0001-09"/>
    <s v="NF SERVICOS"/>
    <n v="210406"/>
    <d v="2026-05-12T00:00:00"/>
    <n v="2175464"/>
    <d v="2026-05-12T00:00:00"/>
    <d v="2026-04-01T00:00:00"/>
    <n v="986.4"/>
    <d v="2026-06-11T00:00:00"/>
    <s v="E0251030"/>
    <s v="PD251024"/>
    <s v="PREFEITURA SIM"/>
    <n v="939.05"/>
    <d v="2026-04-01T00:00:00"/>
    <x v="0"/>
    <s v="49/2025"/>
    <s v="1028/2025"/>
    <s v="359.00002113/2025-47 - APPS/ITO"/>
    <s v="2 - FATURADO"/>
    <n v="19"/>
    <x v="0"/>
    <x v="1"/>
    <m/>
  </r>
  <r>
    <x v="6048"/>
    <s v="45.739.174/0001-09"/>
    <s v="NF SERVICOS"/>
    <n v="211979"/>
    <d v="2026-06-10T00:00:00"/>
    <n v="2197686"/>
    <d v="2026-06-10T00:00:00"/>
    <d v="2026-05-01T00:00:00"/>
    <n v="1033.8"/>
    <d v="2026-07-10T00:00:00"/>
    <s v="E0251030"/>
    <s v="PD251024"/>
    <s v="PREFEITURA SIM"/>
    <n v="984.18"/>
    <d v="2026-05-01T00:00:00"/>
    <x v="0"/>
    <s v="49/2025"/>
    <s v="1028/2025"/>
    <s v="359.00002113/2025-47 - APPS/ITO"/>
    <s v="2 - FATURADO"/>
    <n v="0"/>
    <x v="1"/>
    <x v="1"/>
    <m/>
  </r>
  <r>
    <x v="6048"/>
    <s v="45.739.174/0001-09"/>
    <s v="NF SERVICOS DO"/>
    <n v="410903"/>
    <d v="2026-06-29T00:00:00"/>
    <n v="417891"/>
    <d v="2026-06-29T00:00:00"/>
    <m/>
    <n v="645.33000000000004"/>
    <d v="2026-07-29T00:00:00"/>
    <s v="E0231041"/>
    <s v="PD231022"/>
    <s v="Serviços de Publicidade Eletrônica"/>
    <n v="614.35"/>
    <m/>
    <x v="0"/>
    <m/>
    <m/>
    <m/>
    <s v="2 - FATURADO"/>
    <n v="0"/>
    <x v="1"/>
    <x v="0"/>
    <m/>
  </r>
  <r>
    <x v="6049"/>
    <s v="45.741.527/0001-05"/>
    <s v="NF SERVICOS DO"/>
    <n v="384829"/>
    <d v="2026-02-18T00:00:00"/>
    <n v="391656"/>
    <d v="2026-02-20T00:00:00"/>
    <m/>
    <n v="414.85"/>
    <d v="2026-03-22T00:00:00"/>
    <s v="E0250938"/>
    <s v="PD025938"/>
    <s v="Serviços de Publicidade Eletrônica"/>
    <n v="394.94"/>
    <m/>
    <x v="26"/>
    <m/>
    <m/>
    <m/>
    <s v="2 - FATURADO"/>
    <n v="100"/>
    <x v="6"/>
    <x v="0"/>
    <m/>
  </r>
  <r>
    <x v="6049"/>
    <s v="45.741.527/0001-05"/>
    <s v="NF SERVICOS DO"/>
    <n v="385032"/>
    <d v="2026-02-19T00:00:00"/>
    <n v="391858"/>
    <d v="2026-02-20T00:00:00"/>
    <m/>
    <n v="645.33000000000004"/>
    <d v="2026-03-22T00:00:00"/>
    <s v="E0250938"/>
    <s v="PD025938"/>
    <s v="Serviços de Publicidade Eletrônica"/>
    <n v="614.35"/>
    <m/>
    <x v="26"/>
    <m/>
    <m/>
    <m/>
    <s v="2 - FATURADO"/>
    <n v="100"/>
    <x v="6"/>
    <x v="0"/>
    <m/>
  </r>
  <r>
    <x v="6049"/>
    <s v="45.741.527/0001-05"/>
    <s v="NF SERVICOS DO"/>
    <n v="385414"/>
    <d v="2026-02-23T00:00:00"/>
    <n v="392240"/>
    <d v="2026-02-24T00:00:00"/>
    <m/>
    <n v="553.14"/>
    <d v="2026-03-26T00:00:00"/>
    <s v="E0250938"/>
    <s v="PD025938"/>
    <s v="Serviços de Publicidade Eletrônica"/>
    <n v="526.59"/>
    <m/>
    <x v="26"/>
    <m/>
    <m/>
    <m/>
    <s v="2 - FATURADO"/>
    <n v="96"/>
    <x v="6"/>
    <x v="0"/>
    <m/>
  </r>
  <r>
    <x v="6049"/>
    <s v="45.741.527/0001-05"/>
    <s v="NF SERVICOS DO"/>
    <n v="385451"/>
    <d v="2026-02-23T00:00:00"/>
    <n v="392277"/>
    <d v="2026-02-24T00:00:00"/>
    <m/>
    <n v="184.38"/>
    <d v="2026-03-26T00:00:00"/>
    <s v="E0250938"/>
    <s v="PD025938"/>
    <s v="Serviços de Publicidade Eletrônica"/>
    <n v="175.53"/>
    <m/>
    <x v="26"/>
    <m/>
    <m/>
    <m/>
    <s v="2 - FATURADO"/>
    <n v="96"/>
    <x v="6"/>
    <x v="0"/>
    <m/>
  </r>
  <r>
    <x v="6049"/>
    <s v="45.741.527/0001-05"/>
    <s v="NF SERVICOS DO"/>
    <n v="385455"/>
    <d v="2026-02-23T00:00:00"/>
    <n v="392281"/>
    <d v="2026-02-24T00:00:00"/>
    <m/>
    <n v="322.67"/>
    <d v="2026-03-26T00:00:00"/>
    <s v="E0250938"/>
    <s v="PD025938"/>
    <s v="Serviços de Publicidade Eletrônica"/>
    <n v="307.18"/>
    <m/>
    <x v="26"/>
    <m/>
    <m/>
    <m/>
    <s v="2 - FATURADO"/>
    <n v="96"/>
    <x v="6"/>
    <x v="0"/>
    <m/>
  </r>
  <r>
    <x v="6049"/>
    <s v="45.741.527/0001-05"/>
    <s v="NF SERVICOS DO"/>
    <n v="385460"/>
    <d v="2026-02-23T00:00:00"/>
    <n v="392286"/>
    <d v="2026-02-24T00:00:00"/>
    <m/>
    <n v="230.47"/>
    <d v="2026-03-26T00:00:00"/>
    <s v="E0250938"/>
    <s v="PD025938"/>
    <s v="Serviços de Publicidade Eletrônica"/>
    <n v="219.41"/>
    <m/>
    <x v="26"/>
    <m/>
    <m/>
    <m/>
    <s v="2 - FATURADO"/>
    <n v="96"/>
    <x v="6"/>
    <x v="0"/>
    <m/>
  </r>
  <r>
    <x v="6049"/>
    <s v="45.741.527/0001-05"/>
    <s v="NF SERVICOS DO"/>
    <n v="385497"/>
    <d v="2026-02-23T00:00:00"/>
    <n v="392323"/>
    <d v="2026-02-24T00:00:00"/>
    <m/>
    <n v="553.14"/>
    <d v="2026-03-26T00:00:00"/>
    <s v="E0250938"/>
    <s v="PD025938"/>
    <s v="Serviços de Publicidade Eletrônica"/>
    <n v="526.59"/>
    <m/>
    <x v="26"/>
    <m/>
    <m/>
    <m/>
    <s v="2 - FATURADO"/>
    <n v="96"/>
    <x v="6"/>
    <x v="0"/>
    <m/>
  </r>
  <r>
    <x v="6049"/>
    <s v="45.741.527/0001-05"/>
    <s v="NF SERVICOS DO"/>
    <n v="385552"/>
    <d v="2026-02-23T00:00:00"/>
    <n v="392378"/>
    <d v="2026-02-24T00:00:00"/>
    <m/>
    <n v="230.47"/>
    <d v="2026-03-26T00:00:00"/>
    <s v="E0250938"/>
    <s v="PD025938"/>
    <s v="Serviços de Publicidade Eletrônica"/>
    <n v="219.41"/>
    <m/>
    <x v="26"/>
    <m/>
    <m/>
    <m/>
    <s v="2 - FATURADO"/>
    <n v="96"/>
    <x v="6"/>
    <x v="0"/>
    <m/>
  </r>
  <r>
    <x v="6049"/>
    <s v="45.741.527/0001-05"/>
    <s v="NF SERVICOS DO"/>
    <n v="385637"/>
    <d v="2026-02-23T00:00:00"/>
    <n v="392463"/>
    <d v="2026-02-24T00:00:00"/>
    <m/>
    <n v="3641.5"/>
    <d v="2026-03-26T00:00:00"/>
    <s v="E0250938"/>
    <s v="PD025938"/>
    <s v="Serviços de Publicidade Eletrônica"/>
    <n v="3466.71"/>
    <m/>
    <x v="26"/>
    <m/>
    <m/>
    <m/>
    <s v="2 - FATURADO"/>
    <n v="96"/>
    <x v="6"/>
    <x v="0"/>
    <m/>
  </r>
  <r>
    <x v="6049"/>
    <s v="45.741.527/0001-05"/>
    <s v="NF SERVICOS DO"/>
    <n v="386146"/>
    <d v="2026-02-25T00:00:00"/>
    <n v="392973"/>
    <d v="2026-02-26T00:00:00"/>
    <m/>
    <n v="184.38"/>
    <d v="2026-03-28T00:00:00"/>
    <s v="E0250938"/>
    <s v="PD025938"/>
    <s v="Serviços de Publicidade Eletrônica"/>
    <n v="175.53"/>
    <m/>
    <x v="26"/>
    <m/>
    <m/>
    <m/>
    <s v="2 - FATURADO"/>
    <n v="94"/>
    <x v="6"/>
    <x v="0"/>
    <m/>
  </r>
  <r>
    <x v="6049"/>
    <s v="45.741.527/0001-05"/>
    <s v="NF SERVICOS DO"/>
    <n v="386489"/>
    <d v="2026-02-26T00:00:00"/>
    <n v="393315"/>
    <d v="2026-02-27T00:00:00"/>
    <m/>
    <n v="599.23"/>
    <d v="2026-03-29T00:00:00"/>
    <s v="E0250938"/>
    <s v="PD025938"/>
    <s v="Serviços de Publicidade Eletrônica"/>
    <n v="570.47"/>
    <m/>
    <x v="26"/>
    <m/>
    <m/>
    <m/>
    <s v="2 - FATURADO"/>
    <n v="93"/>
    <x v="6"/>
    <x v="0"/>
    <m/>
  </r>
  <r>
    <x v="6049"/>
    <s v="45.741.527/0001-05"/>
    <s v="NF SERVICOS DO"/>
    <n v="386869"/>
    <d v="2026-03-04T00:00:00"/>
    <n v="393698"/>
    <d v="2026-03-04T00:00:00"/>
    <m/>
    <n v="645.33000000000004"/>
    <d v="2026-04-03T00:00:00"/>
    <s v="E0250938"/>
    <s v="PD025938"/>
    <s v="Serviços de Publicidade Eletrônica"/>
    <n v="614.35"/>
    <m/>
    <x v="26"/>
    <m/>
    <m/>
    <m/>
    <s v="2 - FATURADO"/>
    <n v="88"/>
    <x v="7"/>
    <x v="0"/>
    <m/>
  </r>
  <r>
    <x v="6049"/>
    <s v="45.741.527/0001-05"/>
    <s v="NF SERVICOS DO"/>
    <n v="387147"/>
    <d v="2026-03-04T00:00:00"/>
    <n v="393976"/>
    <d v="2026-03-04T00:00:00"/>
    <m/>
    <n v="737.52"/>
    <d v="2026-04-03T00:00:00"/>
    <s v="E0250938"/>
    <s v="PD025938"/>
    <s v="Serviços de Publicidade Eletrônica"/>
    <n v="702.12"/>
    <m/>
    <x v="26"/>
    <m/>
    <m/>
    <m/>
    <s v="2 - FATURADO"/>
    <n v="88"/>
    <x v="7"/>
    <x v="0"/>
    <m/>
  </r>
  <r>
    <x v="6049"/>
    <s v="45.741.527/0001-05"/>
    <s v="NF SERVICOS DO"/>
    <n v="387702"/>
    <d v="2026-03-04T00:00:00"/>
    <n v="394531"/>
    <d v="2026-03-06T00:00:00"/>
    <m/>
    <n v="322.67"/>
    <d v="2026-04-05T00:00:00"/>
    <s v="E0250938"/>
    <s v="PD025938"/>
    <s v="Serviços de Publicidade Eletrônica"/>
    <n v="307.18"/>
    <m/>
    <x v="26"/>
    <m/>
    <m/>
    <m/>
    <s v="2 - FATURADO"/>
    <n v="86"/>
    <x v="7"/>
    <x v="0"/>
    <m/>
  </r>
  <r>
    <x v="6049"/>
    <s v="45.741.527/0001-05"/>
    <s v="NF SERVICOS DO"/>
    <n v="390564"/>
    <d v="2026-03-18T00:00:00"/>
    <n v="397393"/>
    <d v="2026-03-19T00:00:00"/>
    <m/>
    <n v="322.67"/>
    <d v="2026-04-18T00:00:00"/>
    <s v="E0250938"/>
    <s v="PD025938"/>
    <s v="Serviços de Publicidade Eletrônica"/>
    <n v="307.18"/>
    <m/>
    <x v="26"/>
    <m/>
    <m/>
    <m/>
    <s v="2 - FATURADO"/>
    <n v="73"/>
    <x v="7"/>
    <x v="0"/>
    <m/>
  </r>
  <r>
    <x v="6049"/>
    <s v="45.741.527/0001-05"/>
    <s v="NF SERVICOS DO"/>
    <n v="391639"/>
    <d v="2026-03-26T00:00:00"/>
    <n v="398471"/>
    <d v="2026-03-26T00:00:00"/>
    <m/>
    <n v="368.76"/>
    <d v="2026-04-25T00:00:00"/>
    <s v="E0250938"/>
    <s v="PD025938"/>
    <s v="Serviços de Publicidade Eletrônica"/>
    <n v="351.06"/>
    <m/>
    <x v="26"/>
    <m/>
    <m/>
    <m/>
    <s v="2 - FATURADO"/>
    <n v="66"/>
    <x v="7"/>
    <x v="0"/>
    <m/>
  </r>
  <r>
    <x v="6049"/>
    <s v="45.741.527/0001-05"/>
    <s v="NF SERVICOS DO"/>
    <n v="391661"/>
    <d v="2026-03-26T00:00:00"/>
    <n v="398491"/>
    <d v="2026-03-26T00:00:00"/>
    <m/>
    <n v="368.76"/>
    <d v="2026-04-25T00:00:00"/>
    <s v="E0250938"/>
    <s v="PD025938"/>
    <s v="Serviços de Publicidade Eletrônica"/>
    <n v="351.06"/>
    <m/>
    <x v="26"/>
    <m/>
    <m/>
    <m/>
    <s v="2 - FATURADO"/>
    <n v="66"/>
    <x v="7"/>
    <x v="0"/>
    <m/>
  </r>
  <r>
    <x v="6049"/>
    <s v="45.741.527/0001-05"/>
    <s v="NF SERVICOS DO"/>
    <n v="393145"/>
    <d v="2026-03-31T00:00:00"/>
    <n v="399977"/>
    <d v="2026-04-01T00:00:00"/>
    <m/>
    <n v="599.23"/>
    <d v="2026-05-01T00:00:00"/>
    <s v="E0250938"/>
    <s v="PD025938"/>
    <s v="Serviços de Publicidade Eletrônica"/>
    <n v="570.47"/>
    <m/>
    <x v="26"/>
    <m/>
    <m/>
    <m/>
    <s v="2 - FATURADO"/>
    <n v="60"/>
    <x v="3"/>
    <x v="0"/>
    <m/>
  </r>
  <r>
    <x v="6049"/>
    <s v="45.741.527/0001-05"/>
    <s v="NF SERVICOS DO"/>
    <n v="393207"/>
    <d v="2026-03-31T00:00:00"/>
    <n v="400039"/>
    <d v="2026-04-01T00:00:00"/>
    <m/>
    <n v="507.05"/>
    <d v="2026-05-01T00:00:00"/>
    <s v="E0250938"/>
    <s v="PD025938"/>
    <s v="Serviços de Publicidade Eletrônica"/>
    <n v="482.71"/>
    <m/>
    <x v="26"/>
    <m/>
    <m/>
    <m/>
    <s v="2 - FATURADO"/>
    <n v="60"/>
    <x v="3"/>
    <x v="0"/>
    <m/>
  </r>
  <r>
    <x v="6049"/>
    <s v="45.741.527/0001-05"/>
    <s v="NF SERVICOS DO"/>
    <n v="393274"/>
    <d v="2026-03-31T00:00:00"/>
    <n v="400106"/>
    <d v="2026-04-01T00:00:00"/>
    <m/>
    <n v="691.42"/>
    <d v="2026-05-01T00:00:00"/>
    <s v="E0250938"/>
    <s v="PD025938"/>
    <s v="Serviços de Publicidade Eletrônica"/>
    <n v="658.23"/>
    <m/>
    <x v="26"/>
    <m/>
    <m/>
    <m/>
    <s v="2 - FATURADO"/>
    <n v="60"/>
    <x v="3"/>
    <x v="0"/>
    <m/>
  </r>
  <r>
    <x v="6049"/>
    <s v="45.741.527/0001-05"/>
    <s v="NF SERVICOS DO"/>
    <n v="393880"/>
    <d v="2026-04-05T00:00:00"/>
    <n v="400801"/>
    <d v="2026-04-14T00:00:00"/>
    <m/>
    <n v="460.95"/>
    <d v="2026-05-13T00:00:00"/>
    <s v="E0250938"/>
    <s v="PD025938"/>
    <s v="Serviços de Publicidade Eletrônica"/>
    <n v="438.82"/>
    <m/>
    <x v="26"/>
    <m/>
    <m/>
    <m/>
    <s v="2 - FATURADO"/>
    <n v="48"/>
    <x v="3"/>
    <x v="0"/>
    <m/>
  </r>
  <r>
    <x v="6049"/>
    <s v="45.741.527/0001-05"/>
    <s v="NF SERVICOS DO"/>
    <n v="395954"/>
    <d v="2026-04-20T00:00:00"/>
    <n v="402843"/>
    <d v="2026-04-22T00:00:00"/>
    <m/>
    <n v="368.76"/>
    <d v="2026-05-20T00:00:00"/>
    <s v="E0250938"/>
    <s v="PD025938"/>
    <s v="Serviços de Publicidade Eletrônica"/>
    <n v="351.06"/>
    <m/>
    <x v="26"/>
    <m/>
    <m/>
    <m/>
    <s v="2 - FATURADO"/>
    <n v="41"/>
    <x v="3"/>
    <x v="0"/>
    <m/>
  </r>
  <r>
    <x v="6049"/>
    <s v="45.741.527/0001-05"/>
    <s v="NF SERVICOS DO"/>
    <n v="397603"/>
    <d v="2026-04-24T00:00:00"/>
    <n v="404680"/>
    <d v="2026-04-24T00:00:00"/>
    <m/>
    <n v="368.76"/>
    <d v="2026-05-24T00:00:00"/>
    <s v="E0250938"/>
    <s v="PD025938"/>
    <s v="Serviços de Publicidade Eletrônica"/>
    <n v="351.06"/>
    <m/>
    <x v="26"/>
    <m/>
    <m/>
    <m/>
    <s v="2 - FATURADO"/>
    <n v="37"/>
    <x v="3"/>
    <x v="0"/>
    <m/>
  </r>
  <r>
    <x v="6049"/>
    <s v="45.741.527/0001-05"/>
    <s v="NF SERVICOS DO"/>
    <n v="397787"/>
    <d v="2026-04-24T00:00:00"/>
    <n v="404624"/>
    <d v="2026-04-24T00:00:00"/>
    <m/>
    <n v="276.57"/>
    <d v="2026-05-24T00:00:00"/>
    <s v="E0250938"/>
    <s v="PD025938"/>
    <s v="Serviços de Publicidade Eletrônica"/>
    <n v="263.29000000000002"/>
    <m/>
    <x v="26"/>
    <m/>
    <m/>
    <m/>
    <s v="2 - FATURADO"/>
    <n v="37"/>
    <x v="3"/>
    <x v="0"/>
    <m/>
  </r>
  <r>
    <x v="6049"/>
    <s v="45.741.527/0001-05"/>
    <s v="NF SERVICOS DO"/>
    <n v="398197"/>
    <d v="2026-04-28T00:00:00"/>
    <n v="405089"/>
    <d v="2026-04-28T00:00:00"/>
    <m/>
    <n v="368.76"/>
    <d v="2026-05-28T00:00:00"/>
    <s v="E0250938"/>
    <s v="PD025938"/>
    <s v="Serviços de Publicidade Eletrônica"/>
    <n v="351.06"/>
    <m/>
    <x v="26"/>
    <m/>
    <m/>
    <m/>
    <s v="2 - FATURADO"/>
    <n v="33"/>
    <x v="3"/>
    <x v="0"/>
    <m/>
  </r>
  <r>
    <x v="6050"/>
    <s v="45.741.659/0001-37"/>
    <s v="ND-POUPATEMPO 4.0"/>
    <n v="8444"/>
    <d v="2026-06-03T00:00:00"/>
    <s v="PPT00732"/>
    <s v="PPT00732"/>
    <d v="2026-06-01T00:00:00"/>
    <n v="13583.1"/>
    <d v="2026-07-03T00:00:00"/>
    <s v="PPT00732"/>
    <s v="PP00732"/>
    <s v="IMPLANTACAO E OPERACAO DO POUPATEMPO SAO JOSE DO RIO PARDO"/>
    <n v="13583.1"/>
    <d v="2026-06-01T00:00:00"/>
    <x v="0"/>
    <m/>
    <s v="PD-PRC-2022/03169"/>
    <m/>
    <s v="2 - FATURADO"/>
    <n v="0"/>
    <x v="1"/>
    <x v="14"/>
    <m/>
  </r>
  <r>
    <x v="6050"/>
    <s v="45.741.659/0001-37"/>
    <s v="NF SERVICOS"/>
    <n v="212180"/>
    <d v="2026-06-10T00:00:00"/>
    <n v="2197887"/>
    <d v="2026-06-11T00:00:00"/>
    <d v="2026-05-01T00:00:00"/>
    <n v="4543.0200000000004"/>
    <d v="2026-07-10T00:00:00"/>
    <s v="E0240710"/>
    <s v="PD024710"/>
    <s v="PREFEITURA CADASTRO"/>
    <n v="4324.96"/>
    <d v="2026-05-01T00:00:00"/>
    <x v="0"/>
    <s v="110/2025"/>
    <s v="20/2025"/>
    <s v="359.00009895/2024-64 - APPS/ITO"/>
    <s v="2 - FATURADO"/>
    <n v="0"/>
    <x v="1"/>
    <x v="1"/>
    <m/>
  </r>
  <r>
    <x v="6050"/>
    <s v="45.741.659/0001-37"/>
    <s v="NF SERVICOS DO"/>
    <n v="407554"/>
    <d v="2026-06-12T00:00:00"/>
    <n v="414526"/>
    <d v="2026-06-12T00:00:00"/>
    <m/>
    <n v="258.13"/>
    <d v="2026-07-12T00:00:00"/>
    <s v="E0220646"/>
    <s v="PD022646"/>
    <s v="Serviços de Publicidade Eletrônica"/>
    <n v="245.74"/>
    <m/>
    <x v="0"/>
    <m/>
    <m/>
    <m/>
    <s v="2 - FATURADO"/>
    <n v="0"/>
    <x v="1"/>
    <x v="0"/>
    <m/>
  </r>
  <r>
    <x v="6051"/>
    <s v="45.749.819/0001-94"/>
    <s v="NF SERVICOS DO"/>
    <n v="405782"/>
    <d v="2026-06-03T00:00:00"/>
    <n v="412909"/>
    <d v="2026-06-03T00:00:00"/>
    <m/>
    <n v="184.38"/>
    <d v="2026-07-03T00:00:00"/>
    <s v="E0230939"/>
    <s v="PD023939"/>
    <s v="Serviços de Publicidade Eletrônica"/>
    <n v="175.53"/>
    <m/>
    <x v="0"/>
    <m/>
    <m/>
    <m/>
    <s v="2 - FATURADO"/>
    <n v="0"/>
    <x v="1"/>
    <x v="0"/>
    <m/>
  </r>
  <r>
    <x v="6051"/>
    <s v="45.749.819/0001-94"/>
    <s v="NF SERVICOS DO"/>
    <n v="405950"/>
    <d v="2026-06-03T00:00:00"/>
    <n v="412792"/>
    <d v="2026-06-03T00:00:00"/>
    <m/>
    <n v="184.38"/>
    <d v="2026-07-03T00:00:00"/>
    <s v="E0230939"/>
    <s v="PD023939"/>
    <s v="Serviços de Publicidade Eletrônica"/>
    <n v="175.53"/>
    <m/>
    <x v="0"/>
    <m/>
    <m/>
    <m/>
    <s v="2 - FATURADO"/>
    <n v="0"/>
    <x v="1"/>
    <x v="0"/>
    <m/>
  </r>
  <r>
    <x v="6051"/>
    <s v="45.749.819/0001-94"/>
    <s v="NF SERVICOS DO"/>
    <n v="405986"/>
    <d v="2026-06-03T00:00:00"/>
    <n v="412790"/>
    <d v="2026-06-03T00:00:00"/>
    <m/>
    <n v="322.66000000000003"/>
    <d v="2026-07-03T00:00:00"/>
    <s v="E0230939"/>
    <s v="PD023939"/>
    <s v="Serviços de Publicidade Eletrônica"/>
    <n v="307.17"/>
    <m/>
    <x v="0"/>
    <m/>
    <m/>
    <m/>
    <s v="2 - FATURADO"/>
    <n v="0"/>
    <x v="1"/>
    <x v="0"/>
    <m/>
  </r>
  <r>
    <x v="6051"/>
    <s v="45.749.819/0001-94"/>
    <s v="ND-POUPATEMPO 4.0"/>
    <n v="8516"/>
    <d v="2026-06-03T00:00:00"/>
    <s v="PPT00711"/>
    <s v="PPT00711"/>
    <d v="2026-06-01T00:00:00"/>
    <n v="20828.939999999999"/>
    <d v="2026-07-03T00:00:00"/>
    <s v="PPT00711"/>
    <s v="PP00711"/>
    <s v="IMPLANTACAO E OPERACAO DO POUPATEMPO SANTA RITA DO PASSA QUATRO"/>
    <n v="20828.939999999999"/>
    <d v="2026-06-01T00:00:00"/>
    <x v="0"/>
    <m/>
    <s v="PD-PRC-2022/02007"/>
    <m/>
    <s v="2 - FATURADO"/>
    <n v="0"/>
    <x v="1"/>
    <x v="14"/>
    <m/>
  </r>
  <r>
    <x v="6051"/>
    <s v="45.749.819/0001-94"/>
    <s v="NF SERVICOS DO"/>
    <n v="406693"/>
    <d v="2026-06-09T00:00:00"/>
    <n v="413600"/>
    <d v="2026-06-09T00:00:00"/>
    <m/>
    <n v="230.47"/>
    <d v="2026-07-09T00:00:00"/>
    <s v="E0230939"/>
    <s v="PD023939"/>
    <s v="Serviços de Publicidade Eletrônica"/>
    <n v="219.41"/>
    <m/>
    <x v="0"/>
    <m/>
    <m/>
    <m/>
    <s v="2 - FATURADO"/>
    <n v="0"/>
    <x v="1"/>
    <x v="0"/>
    <m/>
  </r>
  <r>
    <x v="6051"/>
    <s v="45.749.819/0001-94"/>
    <s v="NF SERVICOS DO"/>
    <n v="406695"/>
    <d v="2026-06-09T00:00:00"/>
    <n v="413629"/>
    <d v="2026-06-09T00:00:00"/>
    <m/>
    <n v="691.42"/>
    <d v="2026-07-09T00:00:00"/>
    <s v="E0230939"/>
    <s v="PD023939"/>
    <s v="Serviços de Publicidade Eletrônica"/>
    <n v="658.23"/>
    <m/>
    <x v="0"/>
    <m/>
    <m/>
    <m/>
    <s v="2 - FATURADO"/>
    <n v="0"/>
    <x v="1"/>
    <x v="0"/>
    <m/>
  </r>
  <r>
    <x v="6051"/>
    <s v="45.749.819/0001-94"/>
    <s v="NF SERVICOS DO"/>
    <n v="406764"/>
    <d v="2026-06-09T00:00:00"/>
    <n v="413608"/>
    <d v="2026-06-09T00:00:00"/>
    <m/>
    <n v="184.38"/>
    <d v="2026-07-09T00:00:00"/>
    <s v="E0230939"/>
    <s v="PD023939"/>
    <s v="Serviços de Publicidade Eletrônica"/>
    <n v="175.53"/>
    <m/>
    <x v="0"/>
    <m/>
    <m/>
    <m/>
    <s v="2 - FATURADO"/>
    <n v="0"/>
    <x v="1"/>
    <x v="0"/>
    <m/>
  </r>
  <r>
    <x v="6051"/>
    <s v="45.749.819/0001-94"/>
    <s v="NF SERVICOS DO"/>
    <n v="406810"/>
    <d v="2026-06-09T00:00:00"/>
    <n v="413768"/>
    <d v="2026-06-09T00:00:00"/>
    <m/>
    <n v="184.38"/>
    <d v="2026-07-09T00:00:00"/>
    <s v="E0230939"/>
    <s v="PD023939"/>
    <s v="Serviços de Publicidade Eletrônica"/>
    <n v="175.53"/>
    <m/>
    <x v="0"/>
    <m/>
    <m/>
    <m/>
    <s v="2 - FATURADO"/>
    <n v="0"/>
    <x v="1"/>
    <x v="0"/>
    <m/>
  </r>
  <r>
    <x v="6051"/>
    <s v="45.749.819/0001-94"/>
    <s v="NF SERVICOS DO"/>
    <n v="406901"/>
    <d v="2026-06-09T00:00:00"/>
    <n v="413771"/>
    <d v="2026-06-09T00:00:00"/>
    <m/>
    <n v="1152.3699999999999"/>
    <d v="2026-07-09T00:00:00"/>
    <s v="E0230939"/>
    <s v="PD023939"/>
    <s v="Serviços de Publicidade Eletrônica"/>
    <n v="1097.06"/>
    <m/>
    <x v="0"/>
    <m/>
    <m/>
    <m/>
    <s v="2 - FATURADO"/>
    <n v="0"/>
    <x v="1"/>
    <x v="0"/>
    <m/>
  </r>
  <r>
    <x v="6051"/>
    <s v="45.749.819/0001-94"/>
    <s v="NF SERVICOS"/>
    <n v="212206"/>
    <d v="2026-06-10T00:00:00"/>
    <n v="2197913"/>
    <d v="2026-06-11T00:00:00"/>
    <d v="2026-05-01T00:00:00"/>
    <n v="680.4"/>
    <d v="2026-07-10T00:00:00"/>
    <s v="E0230644"/>
    <s v="PD023644"/>
    <s v="PREFEITURA CADASTRO"/>
    <n v="647.74"/>
    <d v="2026-05-01T00:00:00"/>
    <x v="0"/>
    <s v="66/2023"/>
    <s v="5419-2024- SRQ-SRC"/>
    <s v="PD-PRC-2023/2023/01319-359.00003642/2024-87-ITO/APPS"/>
    <s v="2 - FATURADO"/>
    <n v="0"/>
    <x v="1"/>
    <x v="1"/>
    <m/>
  </r>
  <r>
    <x v="6051"/>
    <s v="45.749.819/0001-94"/>
    <s v="NF SERVICOS DO"/>
    <n v="406963"/>
    <d v="2026-06-10T00:00:00"/>
    <n v="413974"/>
    <d v="2026-06-10T00:00:00"/>
    <m/>
    <n v="230.47"/>
    <d v="2026-07-10T00:00:00"/>
    <s v="E0230939"/>
    <s v="PD023939"/>
    <s v="Serviços de Publicidade Eletrônica"/>
    <n v="219.41"/>
    <m/>
    <x v="0"/>
    <m/>
    <m/>
    <m/>
    <s v="2 - FATURADO"/>
    <n v="0"/>
    <x v="1"/>
    <x v="0"/>
    <m/>
  </r>
  <r>
    <x v="6051"/>
    <s v="45.749.819/0001-94"/>
    <s v="NF SERVICOS DO"/>
    <n v="406991"/>
    <d v="2026-06-10T00:00:00"/>
    <n v="413940"/>
    <d v="2026-06-10T00:00:00"/>
    <m/>
    <n v="368.76"/>
    <d v="2026-07-10T00:00:00"/>
    <s v="E0230939"/>
    <s v="PD023939"/>
    <s v="Serviços de Publicidade Eletrônica"/>
    <n v="351.06"/>
    <m/>
    <x v="0"/>
    <m/>
    <m/>
    <m/>
    <s v="2 - FATURADO"/>
    <n v="0"/>
    <x v="1"/>
    <x v="0"/>
    <m/>
  </r>
  <r>
    <x v="6051"/>
    <s v="45.749.819/0001-94"/>
    <s v="NF SERVICOS DO"/>
    <n v="407571"/>
    <d v="2026-06-12T00:00:00"/>
    <n v="414399"/>
    <d v="2026-06-12T00:00:00"/>
    <m/>
    <n v="184.38"/>
    <d v="2026-07-12T00:00:00"/>
    <s v="E0230939"/>
    <s v="PD023939"/>
    <s v="Serviços de Publicidade Eletrônica"/>
    <n v="175.53"/>
    <m/>
    <x v="0"/>
    <m/>
    <m/>
    <m/>
    <s v="2 - FATURADO"/>
    <n v="0"/>
    <x v="1"/>
    <x v="0"/>
    <m/>
  </r>
  <r>
    <x v="6051"/>
    <s v="45.749.819/0001-94"/>
    <s v="NF SERVICOS DO"/>
    <n v="407621"/>
    <d v="2026-06-12T00:00:00"/>
    <n v="414457"/>
    <d v="2026-06-12T00:00:00"/>
    <m/>
    <n v="460.95"/>
    <d v="2026-07-12T00:00:00"/>
    <s v="E0230939"/>
    <s v="PD023939"/>
    <s v="Serviços de Publicidade Eletrônica"/>
    <n v="438.82"/>
    <m/>
    <x v="0"/>
    <m/>
    <m/>
    <m/>
    <s v="2 - FATURADO"/>
    <n v="0"/>
    <x v="1"/>
    <x v="0"/>
    <m/>
  </r>
  <r>
    <x v="6051"/>
    <s v="45.749.819/0001-94"/>
    <s v="NF SERVICOS DO"/>
    <n v="407656"/>
    <d v="2026-06-12T00:00:00"/>
    <n v="414600"/>
    <d v="2026-06-12T00:00:00"/>
    <m/>
    <n v="691.42"/>
    <d v="2026-07-12T00:00:00"/>
    <s v="E0230939"/>
    <s v="PD023939"/>
    <s v="Serviços de Publicidade Eletrônica"/>
    <n v="658.23"/>
    <m/>
    <x v="0"/>
    <m/>
    <m/>
    <m/>
    <s v="2 - FATURADO"/>
    <n v="0"/>
    <x v="1"/>
    <x v="0"/>
    <m/>
  </r>
  <r>
    <x v="6051"/>
    <s v="45.749.819/0001-94"/>
    <s v="NF SERVICOS DO"/>
    <n v="407811"/>
    <d v="2026-06-15T00:00:00"/>
    <n v="414765"/>
    <d v="2026-06-15T00:00:00"/>
    <m/>
    <n v="276.57"/>
    <d v="2026-07-15T00:00:00"/>
    <s v="E0230939"/>
    <s v="PD023939"/>
    <s v="Serviços de Publicidade Eletrônica"/>
    <n v="263.29000000000002"/>
    <m/>
    <x v="0"/>
    <m/>
    <m/>
    <m/>
    <s v="2 - FATURADO"/>
    <n v="0"/>
    <x v="1"/>
    <x v="0"/>
    <m/>
  </r>
  <r>
    <x v="6051"/>
    <s v="45.749.819/0001-94"/>
    <s v="NF SERVICOS DO"/>
    <n v="407846"/>
    <d v="2026-06-15T00:00:00"/>
    <n v="414706"/>
    <d v="2026-06-15T00:00:00"/>
    <m/>
    <n v="184.38"/>
    <d v="2026-07-15T00:00:00"/>
    <s v="E0230939"/>
    <s v="PD023939"/>
    <s v="Serviços de Publicidade Eletrônica"/>
    <n v="175.53"/>
    <m/>
    <x v="0"/>
    <m/>
    <m/>
    <m/>
    <s v="2 - FATURADO"/>
    <n v="0"/>
    <x v="1"/>
    <x v="0"/>
    <m/>
  </r>
  <r>
    <x v="6051"/>
    <s v="45.749.819/0001-94"/>
    <s v="NF SERVICOS DO"/>
    <n v="407915"/>
    <d v="2026-06-15T00:00:00"/>
    <n v="414793"/>
    <d v="2026-06-15T00:00:00"/>
    <m/>
    <n v="322.66000000000003"/>
    <d v="2026-07-15T00:00:00"/>
    <s v="E0230939"/>
    <s v="PD023939"/>
    <s v="Serviços de Publicidade Eletrônica"/>
    <n v="307.17"/>
    <m/>
    <x v="0"/>
    <m/>
    <m/>
    <m/>
    <s v="2 - FATURADO"/>
    <n v="0"/>
    <x v="1"/>
    <x v="0"/>
    <m/>
  </r>
  <r>
    <x v="6051"/>
    <s v="45.749.819/0001-94"/>
    <s v="NF SERVICOS DO"/>
    <n v="408419"/>
    <d v="2026-06-17T00:00:00"/>
    <n v="415487"/>
    <d v="2026-06-17T00:00:00"/>
    <m/>
    <n v="276.57"/>
    <d v="2026-07-17T00:00:00"/>
    <s v="E0230939"/>
    <s v="PD023939"/>
    <s v="Serviços de Publicidade Eletrônica"/>
    <n v="263.29000000000002"/>
    <m/>
    <x v="0"/>
    <m/>
    <m/>
    <m/>
    <s v="2 - FATURADO"/>
    <n v="0"/>
    <x v="1"/>
    <x v="0"/>
    <m/>
  </r>
  <r>
    <x v="6051"/>
    <s v="45.749.819/0001-94"/>
    <s v="NF SERVICOS DO"/>
    <n v="408714"/>
    <d v="2026-06-18T00:00:00"/>
    <n v="415642"/>
    <d v="2026-06-18T00:00:00"/>
    <m/>
    <n v="184.38"/>
    <d v="2026-07-18T00:00:00"/>
    <s v="E0230939"/>
    <s v="PD023939"/>
    <s v="Serviços de Publicidade Eletrônica"/>
    <n v="175.53"/>
    <m/>
    <x v="0"/>
    <m/>
    <m/>
    <m/>
    <s v="2 - FATURADO"/>
    <n v="0"/>
    <x v="1"/>
    <x v="0"/>
    <m/>
  </r>
  <r>
    <x v="6051"/>
    <s v="45.749.819/0001-94"/>
    <s v="NF SERVICOS DO"/>
    <n v="408742"/>
    <d v="2026-06-18T00:00:00"/>
    <n v="415826"/>
    <d v="2026-06-18T00:00:00"/>
    <m/>
    <n v="553.14"/>
    <d v="2026-07-18T00:00:00"/>
    <s v="E0230939"/>
    <s v="PD023939"/>
    <s v="Serviços de Publicidade Eletrônica"/>
    <n v="526.59"/>
    <m/>
    <x v="0"/>
    <m/>
    <m/>
    <m/>
    <s v="2 - FATURADO"/>
    <n v="0"/>
    <x v="1"/>
    <x v="0"/>
    <m/>
  </r>
  <r>
    <x v="6051"/>
    <s v="45.749.819/0001-94"/>
    <s v="NF SERVICOS DO"/>
    <n v="408888"/>
    <d v="2026-06-18T00:00:00"/>
    <n v="415767"/>
    <d v="2026-06-18T00:00:00"/>
    <m/>
    <n v="184.38"/>
    <d v="2026-07-18T00:00:00"/>
    <s v="E0230939"/>
    <s v="PD023939"/>
    <s v="Serviços de Publicidade Eletrônica"/>
    <n v="175.53"/>
    <m/>
    <x v="0"/>
    <m/>
    <m/>
    <m/>
    <s v="2 - FATURADO"/>
    <n v="0"/>
    <x v="1"/>
    <x v="0"/>
    <m/>
  </r>
  <r>
    <x v="6051"/>
    <s v="45.749.819/0001-94"/>
    <s v="NF SERVICOS DO"/>
    <n v="409010"/>
    <d v="2026-06-19T00:00:00"/>
    <n v="416000"/>
    <d v="2026-06-19T00:00:00"/>
    <m/>
    <n v="645.33000000000004"/>
    <d v="2026-07-19T00:00:00"/>
    <s v="E0230939"/>
    <s v="PD023939"/>
    <s v="Serviços de Publicidade Eletrônica"/>
    <n v="614.35"/>
    <m/>
    <x v="0"/>
    <m/>
    <m/>
    <m/>
    <s v="2 - FATURADO"/>
    <n v="0"/>
    <x v="1"/>
    <x v="0"/>
    <m/>
  </r>
  <r>
    <x v="6051"/>
    <s v="45.749.819/0001-94"/>
    <s v="NF SERVICOS DO"/>
    <n v="409347"/>
    <d v="2026-06-22T00:00:00"/>
    <n v="416307"/>
    <d v="2026-06-23T00:00:00"/>
    <m/>
    <n v="184.38"/>
    <d v="2026-07-23T00:00:00"/>
    <s v="E0230939"/>
    <s v="PD023939"/>
    <s v="Serviços de Publicidade Eletrônica"/>
    <n v="175.53"/>
    <m/>
    <x v="0"/>
    <m/>
    <m/>
    <m/>
    <s v="2 - FATURADO"/>
    <n v="0"/>
    <x v="1"/>
    <x v="0"/>
    <m/>
  </r>
  <r>
    <x v="6051"/>
    <s v="45.749.819/0001-94"/>
    <s v="NF SERVICOS DO"/>
    <n v="409988"/>
    <d v="2026-06-24T00:00:00"/>
    <n v="417015"/>
    <d v="2026-06-24T00:00:00"/>
    <m/>
    <n v="414.85"/>
    <d v="2026-07-24T00:00:00"/>
    <s v="E0230939"/>
    <s v="PD023939"/>
    <s v="Serviços de Publicidade Eletrônica"/>
    <n v="394.94"/>
    <m/>
    <x v="0"/>
    <m/>
    <m/>
    <m/>
    <s v="2 - FATURADO"/>
    <n v="0"/>
    <x v="1"/>
    <x v="0"/>
    <m/>
  </r>
  <r>
    <x v="6051"/>
    <s v="45.749.819/0001-94"/>
    <s v="NF SERVICOS DO"/>
    <n v="410116"/>
    <d v="2026-06-24T00:00:00"/>
    <n v="416994"/>
    <d v="2026-06-24T00:00:00"/>
    <m/>
    <n v="507.04"/>
    <d v="2026-07-24T00:00:00"/>
    <s v="E0230939"/>
    <s v="PD023939"/>
    <s v="Serviços de Publicidade Eletrônica"/>
    <n v="482.7"/>
    <m/>
    <x v="0"/>
    <m/>
    <m/>
    <m/>
    <s v="2 - FATURADO"/>
    <n v="0"/>
    <x v="1"/>
    <x v="0"/>
    <m/>
  </r>
  <r>
    <x v="6051"/>
    <s v="45.749.819/0001-94"/>
    <s v="NF SERVICOS DO"/>
    <n v="410666"/>
    <d v="2026-06-26T00:00:00"/>
    <n v="417595"/>
    <d v="2026-06-26T00:00:00"/>
    <m/>
    <n v="414.85"/>
    <d v="2026-07-26T00:00:00"/>
    <s v="E0230939"/>
    <s v="PD023939"/>
    <s v="Serviços de Publicidade Eletrônica"/>
    <n v="394.94"/>
    <m/>
    <x v="0"/>
    <m/>
    <m/>
    <m/>
    <s v="2 - FATURADO"/>
    <n v="0"/>
    <x v="1"/>
    <x v="0"/>
    <m/>
  </r>
  <r>
    <x v="6051"/>
    <s v="45.749.819/0001-94"/>
    <s v="NF SERVICOS DO"/>
    <n v="410680"/>
    <d v="2026-06-26T00:00:00"/>
    <n v="417522"/>
    <d v="2026-06-26T00:00:00"/>
    <m/>
    <n v="230.47"/>
    <d v="2026-07-26T00:00:00"/>
    <s v="E0230939"/>
    <s v="PD023939"/>
    <s v="Serviços de Publicidade Eletrônica"/>
    <n v="219.41"/>
    <m/>
    <x v="0"/>
    <m/>
    <m/>
    <m/>
    <s v="2 - FATURADO"/>
    <n v="0"/>
    <x v="1"/>
    <x v="0"/>
    <m/>
  </r>
  <r>
    <x v="6051"/>
    <s v="45.749.819/0001-94"/>
    <s v="NF SERVICOS DO"/>
    <n v="410922"/>
    <d v="2026-06-29T00:00:00"/>
    <n v="417729"/>
    <d v="2026-06-29T00:00:00"/>
    <m/>
    <n v="230.47"/>
    <d v="2026-07-29T00:00:00"/>
    <s v="E0230939"/>
    <s v="PD023939"/>
    <s v="Serviços de Publicidade Eletrônica"/>
    <n v="219.41"/>
    <m/>
    <x v="0"/>
    <m/>
    <m/>
    <m/>
    <s v="2 - FATURADO"/>
    <n v="0"/>
    <x v="1"/>
    <x v="0"/>
    <m/>
  </r>
  <r>
    <x v="6051"/>
    <s v="45.749.819/0001-94"/>
    <s v="NF SERVICOS DO"/>
    <n v="410935"/>
    <d v="2026-06-29T00:00:00"/>
    <n v="417730"/>
    <d v="2026-06-29T00:00:00"/>
    <m/>
    <n v="368.76"/>
    <d v="2026-07-29T00:00:00"/>
    <s v="E0230939"/>
    <s v="PD023939"/>
    <s v="Serviços de Publicidade Eletrônica"/>
    <n v="351.06"/>
    <m/>
    <x v="0"/>
    <m/>
    <m/>
    <m/>
    <s v="2 - FATURADO"/>
    <n v="0"/>
    <x v="1"/>
    <x v="0"/>
    <m/>
  </r>
  <r>
    <x v="6052"/>
    <s v="45.751.435/0001-06"/>
    <s v="ND-POUPATEMPO 4.0"/>
    <n v="8499"/>
    <d v="2026-06-03T00:00:00"/>
    <s v="PPT00577"/>
    <s v="PPT00577"/>
    <d v="2026-06-01T00:00:00"/>
    <n v="25048.85"/>
    <d v="2026-07-03T00:00:00"/>
    <s v="PPT00577"/>
    <s v="PP00577"/>
    <s v="IMPLANTACAO E OPERACAO DO POUPATEMPO PAULINIA"/>
    <n v="25048.85"/>
    <d v="2026-06-01T00:00:00"/>
    <x v="0"/>
    <m/>
    <s v="PD-PRC-2021/01742"/>
    <m/>
    <s v="2 - FATURADO"/>
    <n v="0"/>
    <x v="1"/>
    <x v="14"/>
    <m/>
  </r>
  <r>
    <x v="6052"/>
    <s v="45.751.435/0001-06"/>
    <s v="NF SERVICOS DO"/>
    <n v="406187"/>
    <d v="2026-06-08T00:00:00"/>
    <n v="413015"/>
    <d v="2026-06-08T00:00:00"/>
    <m/>
    <n v="516.26"/>
    <d v="2026-07-08T00:00:00"/>
    <s v="E0230950"/>
    <s v="PD023950"/>
    <s v="Serviços de Publicidade Eletrônica"/>
    <n v="491.48"/>
    <m/>
    <x v="0"/>
    <m/>
    <m/>
    <m/>
    <s v="2 - FATURADO"/>
    <n v="0"/>
    <x v="1"/>
    <x v="0"/>
    <m/>
  </r>
  <r>
    <x v="6052"/>
    <s v="45.751.435/0001-06"/>
    <s v="NF SERVICOS DO"/>
    <n v="406594"/>
    <d v="2026-06-08T00:00:00"/>
    <n v="413231"/>
    <d v="2026-06-08T00:00:00"/>
    <m/>
    <n v="811.27"/>
    <d v="2026-07-08T00:00:00"/>
    <s v="E0230950"/>
    <s v="PD023950"/>
    <s v="Serviços de Publicidade Eletrônica"/>
    <n v="772.33"/>
    <m/>
    <x v="0"/>
    <m/>
    <m/>
    <m/>
    <s v="2 - FATURADO"/>
    <n v="0"/>
    <x v="1"/>
    <x v="0"/>
    <m/>
  </r>
  <r>
    <x v="6052"/>
    <s v="45.751.435/0001-06"/>
    <s v="NF SERVICOS DO"/>
    <n v="406827"/>
    <d v="2026-06-09T00:00:00"/>
    <n v="413743"/>
    <d v="2026-06-09T00:00:00"/>
    <m/>
    <n v="1106.28"/>
    <d v="2026-07-09T00:00:00"/>
    <s v="E0230950"/>
    <s v="PD023950"/>
    <s v="Serviços de Publicidade Eletrônica"/>
    <n v="1053.18"/>
    <m/>
    <x v="0"/>
    <m/>
    <m/>
    <m/>
    <s v="2 - FATURADO"/>
    <n v="0"/>
    <x v="1"/>
    <x v="0"/>
    <m/>
  </r>
  <r>
    <x v="6052"/>
    <s v="45.751.435/0001-06"/>
    <s v="NF SERVICOS DO"/>
    <n v="406855"/>
    <d v="2026-06-09T00:00:00"/>
    <n v="413636"/>
    <d v="2026-06-09T00:00:00"/>
    <m/>
    <n v="295.01"/>
    <d v="2026-07-09T00:00:00"/>
    <s v="E0230950"/>
    <s v="PD023950"/>
    <s v="Serviços de Publicidade Eletrônica"/>
    <n v="280.85000000000002"/>
    <m/>
    <x v="0"/>
    <m/>
    <m/>
    <m/>
    <s v="2 - FATURADO"/>
    <n v="0"/>
    <x v="1"/>
    <x v="0"/>
    <m/>
  </r>
  <r>
    <x v="6052"/>
    <s v="45.751.435/0001-06"/>
    <s v="NF SERVICOS"/>
    <n v="212147"/>
    <d v="2026-06-10T00:00:00"/>
    <n v="2197854"/>
    <d v="2026-06-11T00:00:00"/>
    <d v="2026-05-01T00:00:00"/>
    <n v="107037.8"/>
    <d v="2026-07-10T00:00:00"/>
    <s v="E0240607"/>
    <s v="PD024607"/>
    <s v="PREFEITURA CADASTRO"/>
    <n v="101899.99"/>
    <d v="2026-05-01T00:00:00"/>
    <x v="0"/>
    <m/>
    <m/>
    <s v="359.00004494/2024-18-APPS/ITO"/>
    <s v="2 - FATURADO"/>
    <n v="0"/>
    <x v="1"/>
    <x v="1"/>
    <m/>
  </r>
  <r>
    <x v="6052"/>
    <s v="45.751.435/0001-06"/>
    <s v="NF SERVICOS DO"/>
    <n v="407168"/>
    <d v="2026-06-10T00:00:00"/>
    <n v="413885"/>
    <d v="2026-06-10T00:00:00"/>
    <m/>
    <n v="885.02"/>
    <d v="2026-07-10T00:00:00"/>
    <s v="E0230950"/>
    <s v="PD023950"/>
    <s v="Serviços de Publicidade Eletrônica"/>
    <n v="842.54"/>
    <m/>
    <x v="0"/>
    <m/>
    <m/>
    <m/>
    <s v="2 - FATURADO"/>
    <n v="0"/>
    <x v="1"/>
    <x v="0"/>
    <m/>
  </r>
  <r>
    <x v="6052"/>
    <s v="45.751.435/0001-06"/>
    <s v="NF SERVICOS DO"/>
    <n v="407364"/>
    <d v="2026-06-11T00:00:00"/>
    <n v="414306"/>
    <d v="2026-06-11T00:00:00"/>
    <m/>
    <n v="1327.54"/>
    <d v="2026-07-11T00:00:00"/>
    <s v="E0230950"/>
    <s v="PD023950"/>
    <s v="Serviços de Publicidade Eletrônica"/>
    <n v="1263.82"/>
    <m/>
    <x v="0"/>
    <m/>
    <m/>
    <m/>
    <s v="2 - FATURADO"/>
    <n v="0"/>
    <x v="1"/>
    <x v="0"/>
    <m/>
  </r>
  <r>
    <x v="6052"/>
    <s v="45.751.435/0001-06"/>
    <s v="NF SERVICOS DO"/>
    <n v="407578"/>
    <d v="2026-06-12T00:00:00"/>
    <n v="414375"/>
    <d v="2026-06-12T00:00:00"/>
    <m/>
    <n v="1327.54"/>
    <d v="2026-07-12T00:00:00"/>
    <s v="E0230950"/>
    <s v="PD023950"/>
    <s v="Serviços de Publicidade Eletrônica"/>
    <n v="1263.82"/>
    <m/>
    <x v="0"/>
    <m/>
    <m/>
    <m/>
    <s v="2 - FATURADO"/>
    <n v="0"/>
    <x v="1"/>
    <x v="0"/>
    <m/>
  </r>
  <r>
    <x v="6052"/>
    <s v="45.751.435/0001-06"/>
    <s v="NF SERVICOS DO"/>
    <n v="408091"/>
    <d v="2026-06-16T00:00:00"/>
    <n v="415201"/>
    <d v="2026-06-16T00:00:00"/>
    <m/>
    <n v="590.02"/>
    <d v="2026-07-16T00:00:00"/>
    <s v="E0230950"/>
    <s v="PD023950"/>
    <s v="Serviços de Publicidade Eletrônica"/>
    <n v="561.70000000000005"/>
    <m/>
    <x v="0"/>
    <m/>
    <m/>
    <m/>
    <s v="2 - FATURADO"/>
    <n v="0"/>
    <x v="1"/>
    <x v="0"/>
    <m/>
  </r>
  <r>
    <x v="6052"/>
    <s v="45.751.435/0001-06"/>
    <s v="NF SERVICOS DO"/>
    <n v="408495"/>
    <d v="2026-06-17T00:00:00"/>
    <n v="415473"/>
    <d v="2026-06-17T00:00:00"/>
    <m/>
    <n v="368.76"/>
    <d v="2026-07-17T00:00:00"/>
    <s v="E0230950"/>
    <s v="PD023950"/>
    <s v="Serviços de Publicidade Eletrônica"/>
    <n v="351.06"/>
    <m/>
    <x v="0"/>
    <m/>
    <m/>
    <m/>
    <s v="2 - FATURADO"/>
    <n v="0"/>
    <x v="1"/>
    <x v="0"/>
    <m/>
  </r>
  <r>
    <x v="6052"/>
    <s v="45.751.435/0001-06"/>
    <s v="NF SERVICOS DO"/>
    <n v="408712"/>
    <d v="2026-06-18T00:00:00"/>
    <n v="415606"/>
    <d v="2026-06-18T00:00:00"/>
    <m/>
    <n v="663.77"/>
    <d v="2026-07-18T00:00:00"/>
    <s v="E0230950"/>
    <s v="PD023950"/>
    <s v="Serviços de Publicidade Eletrônica"/>
    <n v="631.91"/>
    <m/>
    <x v="0"/>
    <m/>
    <m/>
    <m/>
    <s v="2 - FATURADO"/>
    <n v="0"/>
    <x v="1"/>
    <x v="0"/>
    <m/>
  </r>
  <r>
    <x v="6052"/>
    <s v="45.751.435/0001-06"/>
    <s v="NF SERVICOS DO"/>
    <n v="409000"/>
    <d v="2026-06-19T00:00:00"/>
    <n v="415978"/>
    <d v="2026-06-19T00:00:00"/>
    <m/>
    <n v="1106.28"/>
    <d v="2026-07-19T00:00:00"/>
    <s v="E0230950"/>
    <s v="PD023950"/>
    <s v="Serviços de Publicidade Eletrônica"/>
    <n v="1053.18"/>
    <m/>
    <x v="0"/>
    <m/>
    <m/>
    <m/>
    <s v="2 - FATURADO"/>
    <n v="0"/>
    <x v="1"/>
    <x v="0"/>
    <m/>
  </r>
  <r>
    <x v="6052"/>
    <s v="45.751.435/0001-06"/>
    <s v="NF SERVICOS DO"/>
    <n v="409473"/>
    <d v="2026-06-22T00:00:00"/>
    <n v="416194"/>
    <d v="2026-06-23T00:00:00"/>
    <m/>
    <n v="516.26"/>
    <d v="2026-07-23T00:00:00"/>
    <s v="E0230950"/>
    <s v="PD023950"/>
    <s v="Serviços de Publicidade Eletrônica"/>
    <n v="491.48"/>
    <m/>
    <x v="0"/>
    <m/>
    <m/>
    <m/>
    <s v="2 - FATURADO"/>
    <n v="0"/>
    <x v="1"/>
    <x v="0"/>
    <m/>
  </r>
  <r>
    <x v="6052"/>
    <s v="45.751.435/0001-06"/>
    <s v="NF SERVICOS DO"/>
    <n v="409827"/>
    <d v="2026-06-23T00:00:00"/>
    <n v="416661"/>
    <d v="2026-06-24T00:00:00"/>
    <m/>
    <n v="295.01"/>
    <d v="2026-07-24T00:00:00"/>
    <s v="E0230950"/>
    <s v="PD023950"/>
    <s v="Serviços de Publicidade Eletrônica"/>
    <n v="280.85000000000002"/>
    <m/>
    <x v="0"/>
    <m/>
    <m/>
    <m/>
    <s v="2 - FATURADO"/>
    <n v="0"/>
    <x v="1"/>
    <x v="0"/>
    <m/>
  </r>
  <r>
    <x v="6052"/>
    <s v="45.751.435/0001-06"/>
    <s v="NF SERVICOS DO"/>
    <n v="409893"/>
    <d v="2026-06-24T00:00:00"/>
    <n v="416866"/>
    <d v="2026-06-24T00:00:00"/>
    <m/>
    <n v="1253.78"/>
    <d v="2026-07-24T00:00:00"/>
    <s v="E0230950"/>
    <s v="PD023950"/>
    <s v="Serviços de Publicidade Eletrônica"/>
    <n v="1193.5999999999999"/>
    <m/>
    <x v="0"/>
    <m/>
    <m/>
    <m/>
    <s v="2 - FATURADO"/>
    <n v="0"/>
    <x v="1"/>
    <x v="0"/>
    <m/>
  </r>
  <r>
    <x v="6052"/>
    <s v="45.751.435/0001-06"/>
    <s v="NF SERVICOS DO"/>
    <n v="410242"/>
    <d v="2026-06-25T00:00:00"/>
    <n v="417098"/>
    <d v="2026-06-25T00:00:00"/>
    <m/>
    <n v="2507.5700000000002"/>
    <d v="2026-07-25T00:00:00"/>
    <s v="E0230950"/>
    <s v="PD023950"/>
    <s v="Serviços de Publicidade Eletrônica"/>
    <n v="2387.21"/>
    <m/>
    <x v="0"/>
    <m/>
    <m/>
    <m/>
    <s v="2 - FATURADO"/>
    <n v="0"/>
    <x v="1"/>
    <x v="0"/>
    <m/>
  </r>
  <r>
    <x v="6052"/>
    <s v="45.751.435/0001-06"/>
    <s v="NF SERVICOS DO"/>
    <n v="410591"/>
    <d v="2026-06-26T00:00:00"/>
    <n v="417382"/>
    <d v="2026-06-26T00:00:00"/>
    <m/>
    <n v="1622.54"/>
    <d v="2026-07-26T00:00:00"/>
    <s v="E0230950"/>
    <s v="PD023950"/>
    <s v="Serviços de Publicidade Eletrônica"/>
    <n v="1544.66"/>
    <m/>
    <x v="0"/>
    <m/>
    <m/>
    <m/>
    <s v="2 - FATURADO"/>
    <n v="0"/>
    <x v="1"/>
    <x v="0"/>
    <m/>
  </r>
  <r>
    <x v="6052"/>
    <s v="45.751.435/0001-06"/>
    <s v="NF SERVICOS DO"/>
    <n v="410793"/>
    <d v="2026-06-29T00:00:00"/>
    <n v="417748"/>
    <d v="2026-06-29T00:00:00"/>
    <m/>
    <n v="958.78"/>
    <d v="2026-07-29T00:00:00"/>
    <s v="E0230950"/>
    <s v="PD023950"/>
    <s v="Serviços de Publicidade Eletrônica"/>
    <n v="912.76"/>
    <m/>
    <x v="0"/>
    <m/>
    <m/>
    <m/>
    <s v="2 - FATURADO"/>
    <n v="0"/>
    <x v="1"/>
    <x v="0"/>
    <m/>
  </r>
  <r>
    <x v="6052"/>
    <s v="45.751.435/0001-06"/>
    <s v="NF SERVICOS DO"/>
    <n v="411162"/>
    <d v="2026-06-30T00:00:00"/>
    <n v="417996"/>
    <d v="2026-06-30T00:00:00"/>
    <m/>
    <n v="590.02"/>
    <d v="2026-07-30T00:00:00"/>
    <s v="E0230950"/>
    <s v="PD023950"/>
    <s v="Serviços de Publicidade Eletrônica"/>
    <n v="561.70000000000005"/>
    <m/>
    <x v="0"/>
    <m/>
    <m/>
    <m/>
    <s v="2 - FATURADO"/>
    <n v="0"/>
    <x v="1"/>
    <x v="0"/>
    <m/>
  </r>
  <r>
    <x v="6053"/>
    <s v="45.755.238/0001-65"/>
    <s v="NF SERVICOS"/>
    <n v="212234"/>
    <d v="2026-06-10T00:00:00"/>
    <n v="2197941"/>
    <d v="2026-06-11T00:00:00"/>
    <d v="2026-05-01T00:00:00"/>
    <n v="644.4"/>
    <d v="2026-07-10T00:00:00"/>
    <s v="E0251606"/>
    <s v="PD251492"/>
    <s v="PREFEITURA CADASTRO"/>
    <n v="613.47"/>
    <d v="2026-05-01T00:00:00"/>
    <x v="0"/>
    <m/>
    <s v="1383/09/2025"/>
    <s v="359.00008889/2025-71 APPS/ITO"/>
    <s v="2 - FATURADO"/>
    <n v="0"/>
    <x v="1"/>
    <x v="1"/>
    <m/>
  </r>
  <r>
    <x v="6054"/>
    <s v="45.763.405/0001-10"/>
    <s v="NF SERVICOS - ADESAO"/>
    <n v="2005416"/>
    <d v="2026-06-12T00:00:00"/>
    <n v="2207920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055"/>
    <s v="45.767.829/0001-52"/>
    <s v="NF SERVICOS DO"/>
    <n v="405591"/>
    <d v="2026-06-01T00:00:00"/>
    <n v="412641"/>
    <d v="2026-06-03T00:00:00"/>
    <m/>
    <n v="138.28"/>
    <d v="2026-07-01T00:00:00"/>
    <s v="E0211059"/>
    <s v="PD211059"/>
    <s v="Serviços de Publicidade Eletrônica"/>
    <n v="131.63999999999999"/>
    <m/>
    <x v="0"/>
    <m/>
    <m/>
    <m/>
    <s v="2 - FATURADO"/>
    <n v="0"/>
    <x v="1"/>
    <x v="0"/>
    <m/>
  </r>
  <r>
    <x v="6055"/>
    <s v="45.767.829/0001-52"/>
    <s v="NF SERVICOS DO"/>
    <n v="406451"/>
    <d v="2026-06-08T00:00:00"/>
    <n v="413408"/>
    <d v="2026-06-08T00:00:00"/>
    <m/>
    <n v="184.38"/>
    <d v="2026-07-08T00:00:00"/>
    <s v="E0211059"/>
    <s v="PD211059"/>
    <s v="Serviços de Publicidade Eletrônica"/>
    <n v="175.53"/>
    <m/>
    <x v="0"/>
    <m/>
    <m/>
    <m/>
    <s v="2 - FATURADO"/>
    <n v="0"/>
    <x v="1"/>
    <x v="0"/>
    <m/>
  </r>
  <r>
    <x v="6055"/>
    <s v="45.767.829/0001-52"/>
    <s v="NF SERVICOS DO"/>
    <n v="406618"/>
    <d v="2026-06-08T00:00:00"/>
    <n v="413544"/>
    <d v="2026-06-09T00:00:00"/>
    <m/>
    <n v="322.66000000000003"/>
    <d v="2026-07-08T00:00:00"/>
    <s v="E0211059"/>
    <s v="PD211059"/>
    <s v="Serviços de Publicidade Eletrônica"/>
    <n v="307.17"/>
    <m/>
    <x v="0"/>
    <m/>
    <m/>
    <m/>
    <s v="2 - FATURADO"/>
    <n v="0"/>
    <x v="1"/>
    <x v="0"/>
    <m/>
  </r>
  <r>
    <x v="6055"/>
    <s v="45.767.829/0001-52"/>
    <s v="NF SERVICOS DO"/>
    <n v="406906"/>
    <d v="2026-06-09T00:00:00"/>
    <n v="413670"/>
    <d v="2026-06-09T00:00:00"/>
    <m/>
    <n v="322.66000000000003"/>
    <d v="2026-07-09T00:00:00"/>
    <s v="E0211059"/>
    <s v="PD211059"/>
    <s v="Serviços de Publicidade Eletrônica"/>
    <n v="307.17"/>
    <m/>
    <x v="0"/>
    <m/>
    <m/>
    <m/>
    <s v="2 - FATURADO"/>
    <n v="0"/>
    <x v="1"/>
    <x v="0"/>
    <m/>
  </r>
  <r>
    <x v="6055"/>
    <s v="45.767.829/0001-52"/>
    <s v="NF SERVICOS DO"/>
    <n v="407494"/>
    <d v="2026-06-12T00:00:00"/>
    <n v="414523"/>
    <d v="2026-06-12T00:00:00"/>
    <m/>
    <n v="276.57"/>
    <d v="2026-07-12T00:00:00"/>
    <s v="E0211059"/>
    <s v="PD211059"/>
    <s v="Serviços de Publicidade Eletrônica"/>
    <n v="263.29000000000002"/>
    <m/>
    <x v="0"/>
    <m/>
    <m/>
    <m/>
    <s v="2 - FATURADO"/>
    <n v="0"/>
    <x v="1"/>
    <x v="0"/>
    <m/>
  </r>
  <r>
    <x v="6055"/>
    <s v="45.767.829/0001-52"/>
    <s v="NF SERVICOS DO"/>
    <n v="407778"/>
    <d v="2026-06-15T00:00:00"/>
    <n v="414933"/>
    <d v="2026-06-15T00:00:00"/>
    <m/>
    <n v="184.38"/>
    <d v="2026-07-15T00:00:00"/>
    <s v="E0211059"/>
    <s v="PD211059"/>
    <s v="Serviços de Publicidade Eletrônica"/>
    <n v="175.53"/>
    <m/>
    <x v="0"/>
    <m/>
    <m/>
    <m/>
    <s v="2 - FATURADO"/>
    <n v="0"/>
    <x v="1"/>
    <x v="0"/>
    <m/>
  </r>
  <r>
    <x v="6055"/>
    <s v="45.767.829/0001-52"/>
    <s v="NF SERVICOS DO"/>
    <n v="407818"/>
    <d v="2026-06-15T00:00:00"/>
    <n v="414845"/>
    <d v="2026-06-15T00:00:00"/>
    <m/>
    <n v="322.66000000000003"/>
    <d v="2026-07-15T00:00:00"/>
    <s v="E0211059"/>
    <s v="PD211059"/>
    <s v="Serviços de Publicidade Eletrônica"/>
    <n v="307.17"/>
    <m/>
    <x v="0"/>
    <m/>
    <m/>
    <m/>
    <s v="2 - FATURADO"/>
    <n v="0"/>
    <x v="1"/>
    <x v="0"/>
    <m/>
  </r>
  <r>
    <x v="6055"/>
    <s v="45.767.829/0001-52"/>
    <s v="NF SERVICOS DO"/>
    <n v="409083"/>
    <d v="2026-06-19T00:00:00"/>
    <n v="415924"/>
    <d v="2026-06-19T00:00:00"/>
    <m/>
    <n v="368.76"/>
    <d v="2026-07-19T00:00:00"/>
    <s v="E0211059"/>
    <s v="PD211059"/>
    <s v="Serviços de Publicidade Eletrônica"/>
    <n v="351.06"/>
    <m/>
    <x v="0"/>
    <m/>
    <m/>
    <m/>
    <s v="2 - FATURADO"/>
    <n v="0"/>
    <x v="1"/>
    <x v="0"/>
    <m/>
  </r>
  <r>
    <x v="6055"/>
    <s v="45.767.829/0001-52"/>
    <s v="NF SERVICOS DO"/>
    <n v="409588"/>
    <d v="2026-06-23T00:00:00"/>
    <n v="416489"/>
    <d v="2026-06-24T00:00:00"/>
    <m/>
    <n v="184.38"/>
    <d v="2026-07-24T00:00:00"/>
    <s v="E0211059"/>
    <s v="PD211059"/>
    <s v="Serviços de Publicidade Eletrônica"/>
    <n v="175.53"/>
    <m/>
    <x v="0"/>
    <m/>
    <m/>
    <m/>
    <s v="2 - FATURADO"/>
    <n v="0"/>
    <x v="1"/>
    <x v="0"/>
    <m/>
  </r>
  <r>
    <x v="6055"/>
    <s v="45.767.829/0001-52"/>
    <s v="NF SERVICOS DO"/>
    <n v="409641"/>
    <d v="2026-06-23T00:00:00"/>
    <n v="416536"/>
    <d v="2026-06-24T00:00:00"/>
    <m/>
    <n v="276.57"/>
    <d v="2026-07-24T00:00:00"/>
    <s v="E0211059"/>
    <s v="PD211059"/>
    <s v="Serviços de Publicidade Eletrônica"/>
    <n v="263.29000000000002"/>
    <m/>
    <x v="0"/>
    <m/>
    <m/>
    <m/>
    <s v="2 - FATURADO"/>
    <n v="0"/>
    <x v="1"/>
    <x v="0"/>
    <m/>
  </r>
  <r>
    <x v="6055"/>
    <s v="45.767.829/0001-52"/>
    <s v="NF SERVICOS DO"/>
    <n v="409807"/>
    <d v="2026-06-23T00:00:00"/>
    <n v="416716"/>
    <d v="2026-06-24T00:00:00"/>
    <m/>
    <n v="322.66000000000003"/>
    <d v="2026-07-24T00:00:00"/>
    <s v="E0211059"/>
    <s v="PD211059"/>
    <s v="Serviços de Publicidade Eletrônica"/>
    <n v="307.17"/>
    <m/>
    <x v="0"/>
    <m/>
    <m/>
    <m/>
    <s v="2 - FATURADO"/>
    <n v="0"/>
    <x v="1"/>
    <x v="0"/>
    <m/>
  </r>
  <r>
    <x v="6055"/>
    <s v="45.767.829/0001-52"/>
    <s v="NF SERVICOS DO"/>
    <n v="410131"/>
    <d v="2026-06-24T00:00:00"/>
    <n v="416859"/>
    <d v="2026-06-24T00:00:00"/>
    <m/>
    <n v="184.38"/>
    <d v="2026-07-24T00:00:00"/>
    <s v="E0211059"/>
    <s v="PD211059"/>
    <s v="Serviços de Publicidade Eletrônica"/>
    <n v="175.53"/>
    <m/>
    <x v="0"/>
    <m/>
    <m/>
    <m/>
    <s v="2 - FATURADO"/>
    <n v="0"/>
    <x v="1"/>
    <x v="0"/>
    <m/>
  </r>
  <r>
    <x v="6055"/>
    <s v="45.767.829/0001-52"/>
    <s v="NF SERVICOS DO"/>
    <n v="410263"/>
    <d v="2026-06-25T00:00:00"/>
    <n v="417060"/>
    <d v="2026-06-25T00:00:00"/>
    <m/>
    <n v="184.38"/>
    <d v="2026-07-25T00:00:00"/>
    <s v="E0211059"/>
    <s v="PD211059"/>
    <s v="Serviços de Publicidade Eletrônica"/>
    <n v="175.53"/>
    <m/>
    <x v="0"/>
    <m/>
    <m/>
    <m/>
    <s v="2 - FATURADO"/>
    <n v="0"/>
    <x v="1"/>
    <x v="0"/>
    <m/>
  </r>
  <r>
    <x v="6055"/>
    <s v="45.767.829/0001-52"/>
    <s v="NF SERVICOS DO"/>
    <n v="410480"/>
    <d v="2026-06-26T00:00:00"/>
    <n v="417561"/>
    <d v="2026-06-26T00:00:00"/>
    <m/>
    <n v="184.38"/>
    <d v="2026-07-26T00:00:00"/>
    <s v="E0211059"/>
    <s v="PD211059"/>
    <s v="Serviços de Publicidade Eletrônica"/>
    <n v="175.53"/>
    <m/>
    <x v="0"/>
    <m/>
    <m/>
    <m/>
    <s v="2 - FATURADO"/>
    <n v="0"/>
    <x v="1"/>
    <x v="0"/>
    <m/>
  </r>
  <r>
    <x v="6055"/>
    <s v="45.767.829/0001-52"/>
    <s v="NF SERVICOS DO"/>
    <n v="410551"/>
    <d v="2026-06-26T00:00:00"/>
    <n v="417605"/>
    <d v="2026-06-26T00:00:00"/>
    <m/>
    <n v="184.38"/>
    <d v="2026-07-26T00:00:00"/>
    <s v="E0211059"/>
    <s v="PD211059"/>
    <s v="Serviços de Publicidade Eletrônica"/>
    <n v="175.53"/>
    <m/>
    <x v="0"/>
    <m/>
    <m/>
    <m/>
    <s v="2 - FATURADO"/>
    <n v="0"/>
    <x v="1"/>
    <x v="0"/>
    <m/>
  </r>
  <r>
    <x v="6055"/>
    <s v="45.767.829/0001-52"/>
    <s v="NF SERVICOS DO"/>
    <n v="410981"/>
    <d v="2026-06-29T00:00:00"/>
    <n v="417793"/>
    <d v="2026-06-29T00:00:00"/>
    <m/>
    <n v="184.38"/>
    <d v="2026-07-29T00:00:00"/>
    <s v="E0211059"/>
    <s v="PD211059"/>
    <s v="Serviços de Publicidade Eletrônica"/>
    <n v="175.53"/>
    <m/>
    <x v="0"/>
    <m/>
    <m/>
    <m/>
    <s v="2 - FATURADO"/>
    <n v="0"/>
    <x v="1"/>
    <x v="0"/>
    <m/>
  </r>
  <r>
    <x v="6055"/>
    <s v="45.767.829/0001-52"/>
    <s v="NF SERVICOS DO"/>
    <n v="411194"/>
    <d v="2026-06-30T00:00:00"/>
    <n v="417916"/>
    <d v="2026-06-30T00:00:00"/>
    <m/>
    <n v="230.47"/>
    <d v="2026-07-30T00:00:00"/>
    <s v="E0211059"/>
    <s v="PD211059"/>
    <s v="Serviços de Publicidade Eletrônica"/>
    <n v="219.41"/>
    <m/>
    <x v="0"/>
    <m/>
    <m/>
    <m/>
    <s v="2 - FATURADO"/>
    <n v="0"/>
    <x v="1"/>
    <x v="0"/>
    <m/>
  </r>
  <r>
    <x v="6056"/>
    <s v="45.773.948/0001-18"/>
    <s v="NF SERVICOS - ADESAO"/>
    <n v="2007238"/>
    <d v="2026-06-12T00:00:00"/>
    <n v="2209793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057"/>
    <s v="45.774.064/0001-88"/>
    <s v="NF SERVICOS DO"/>
    <n v="378681"/>
    <d v="2026-01-12T00:00:00"/>
    <n v="385501"/>
    <d v="2026-01-13T00:00:00"/>
    <m/>
    <n v="1696.3"/>
    <d v="2026-02-12T00:00:00"/>
    <s v="E0250919"/>
    <s v="PD025919"/>
    <s v="Serviços de Publicidade Eletrônica"/>
    <n v="80.819999999999993"/>
    <m/>
    <x v="1"/>
    <m/>
    <m/>
    <m/>
    <s v="2 - FATURADO"/>
    <n v="138"/>
    <x v="5"/>
    <x v="0"/>
    <m/>
  </r>
  <r>
    <x v="6057"/>
    <s v="45.774.064/0001-88"/>
    <s v="NF SERVICOS DO"/>
    <n v="378798"/>
    <d v="2026-01-12T00:00:00"/>
    <n v="385618"/>
    <d v="2026-01-13T00:00:00"/>
    <m/>
    <n v="516.26"/>
    <d v="2026-02-12T00:00:00"/>
    <s v="E0250919"/>
    <s v="PD025919"/>
    <s v="Serviços de Publicidade Eletrônica"/>
    <n v="491.48"/>
    <m/>
    <x v="0"/>
    <m/>
    <m/>
    <m/>
    <s v="2 - FATURADO"/>
    <n v="138"/>
    <x v="5"/>
    <x v="0"/>
    <m/>
  </r>
  <r>
    <x v="6057"/>
    <s v="45.774.064/0001-88"/>
    <s v="NF SERVICOS DO"/>
    <n v="379736"/>
    <d v="2026-01-20T00:00:00"/>
    <n v="386559"/>
    <d v="2026-01-20T00:00:00"/>
    <m/>
    <n v="442.51"/>
    <d v="2026-02-19T00:00:00"/>
    <s v="E0250919"/>
    <s v="PD025919"/>
    <s v="Serviços de Publicidade Eletrônica"/>
    <n v="20.05"/>
    <m/>
    <x v="1"/>
    <m/>
    <m/>
    <m/>
    <s v="2 - FATURADO"/>
    <n v="131"/>
    <x v="5"/>
    <x v="0"/>
    <m/>
  </r>
  <r>
    <x v="6057"/>
    <s v="45.774.064/0001-88"/>
    <s v="NF SERVICOS DO"/>
    <n v="385816"/>
    <d v="2026-02-24T00:00:00"/>
    <n v="392642"/>
    <d v="2026-02-25T00:00:00"/>
    <m/>
    <n v="295.01"/>
    <d v="2026-03-27T00:00:00"/>
    <s v="E0250919"/>
    <s v="PD025919"/>
    <s v="Serviços de Publicidade Eletrônica"/>
    <n v="7.18"/>
    <m/>
    <x v="1"/>
    <m/>
    <m/>
    <m/>
    <s v="2 - FATURADO"/>
    <n v="95"/>
    <x v="6"/>
    <x v="0"/>
    <m/>
  </r>
  <r>
    <x v="6057"/>
    <s v="45.774.064/0001-88"/>
    <s v="NF SERVICOS DO"/>
    <n v="386049"/>
    <d v="2026-02-25T00:00:00"/>
    <n v="392876"/>
    <d v="2026-02-26T00:00:00"/>
    <m/>
    <n v="368.76"/>
    <d v="2026-03-28T00:00:00"/>
    <s v="E0250919"/>
    <s v="PD025919"/>
    <s v="Serviços de Publicidade Eletrônica"/>
    <n v="8.85"/>
    <m/>
    <x v="1"/>
    <m/>
    <m/>
    <m/>
    <s v="2 - FATURADO"/>
    <n v="94"/>
    <x v="6"/>
    <x v="0"/>
    <m/>
  </r>
  <r>
    <x v="6057"/>
    <s v="45.774.064/0001-88"/>
    <s v="NF SERVICOS DO"/>
    <n v="387410"/>
    <d v="2026-03-04T00:00:00"/>
    <n v="394239"/>
    <d v="2026-03-04T00:00:00"/>
    <m/>
    <n v="1401.29"/>
    <d v="2026-04-03T00:00:00"/>
    <s v="E0250919"/>
    <s v="PD025919"/>
    <s v="Serviços de Publicidade Eletrônica"/>
    <n v="30.83"/>
    <m/>
    <x v="1"/>
    <m/>
    <m/>
    <m/>
    <s v="2 - FATURADO"/>
    <n v="88"/>
    <x v="7"/>
    <x v="0"/>
    <m/>
  </r>
  <r>
    <x v="6057"/>
    <s v="45.774.064/0001-88"/>
    <s v="NF SERVICOS DO"/>
    <n v="387754"/>
    <d v="2026-03-05T00:00:00"/>
    <n v="394583"/>
    <d v="2026-03-06T00:00:00"/>
    <m/>
    <n v="516.26"/>
    <d v="2026-04-05T00:00:00"/>
    <s v="E0250919"/>
    <s v="PD025919"/>
    <s v="Serviços de Publicidade Eletrônica"/>
    <n v="11.02"/>
    <m/>
    <x v="1"/>
    <m/>
    <m/>
    <m/>
    <s v="2 - FATURADO"/>
    <n v="86"/>
    <x v="7"/>
    <x v="0"/>
    <m/>
  </r>
  <r>
    <x v="6057"/>
    <s v="45.774.064/0001-88"/>
    <s v="NF SERVICOS"/>
    <n v="205892"/>
    <d v="2026-03-11T00:00:00"/>
    <n v="2150312"/>
    <d v="2026-03-13T00:00:00"/>
    <d v="2026-02-01T00:00:00"/>
    <n v="71418.899999999994"/>
    <d v="2026-04-10T00:00:00"/>
    <s v="E0240724"/>
    <s v="PD024724"/>
    <s v="PREFEITURA CADASTRO"/>
    <n v="1849.72"/>
    <d v="2026-02-01T00:00:00"/>
    <x v="21"/>
    <d v="2025-02-01T00:00:00"/>
    <m/>
    <s v="359.00001061/2025-91 APPS/ITO"/>
    <s v="2 - FATURADO"/>
    <n v="81"/>
    <x v="7"/>
    <x v="1"/>
    <m/>
  </r>
  <r>
    <x v="6057"/>
    <s v="45.774.064/0001-88"/>
    <s v="NF SERVICOS DO"/>
    <n v="390858"/>
    <d v="2026-03-19T00:00:00"/>
    <n v="397687"/>
    <d v="2026-03-20T00:00:00"/>
    <m/>
    <n v="368.76"/>
    <d v="2026-04-19T00:00:00"/>
    <s v="E0250919"/>
    <s v="PD025919"/>
    <s v="Serviços de Publicidade Eletrônica"/>
    <n v="9.4700000000000006"/>
    <m/>
    <x v="1"/>
    <m/>
    <m/>
    <m/>
    <s v="2 - FATURADO"/>
    <n v="72"/>
    <x v="7"/>
    <x v="0"/>
    <m/>
  </r>
  <r>
    <x v="6057"/>
    <s v="45.774.064/0001-88"/>
    <s v="NF SERVICOS"/>
    <n v="207931"/>
    <d v="2026-04-07T00:00:00"/>
    <n v="2152514"/>
    <d v="2026-04-07T00:00:00"/>
    <d v="2026-03-01T00:00:00"/>
    <n v="88005.19"/>
    <d v="2026-05-07T00:00:00"/>
    <s v="E0240724"/>
    <s v="PD024724"/>
    <s v="PREFEITURA CADASTRO"/>
    <n v="83780.94"/>
    <d v="2026-03-01T00:00:00"/>
    <x v="0"/>
    <d v="2025-02-01T00:00:00"/>
    <m/>
    <s v="359.00001061/2025-91 APPS/ITO"/>
    <s v="2 - FATURADO"/>
    <n v="54"/>
    <x v="3"/>
    <x v="1"/>
    <m/>
  </r>
  <r>
    <x v="6057"/>
    <s v="45.774.064/0001-88"/>
    <s v="NF SERVICOS"/>
    <n v="210343"/>
    <d v="2026-05-12T00:00:00"/>
    <n v="2175401"/>
    <d v="2026-05-12T00:00:00"/>
    <d v="2026-04-01T00:00:00"/>
    <n v="88691.17"/>
    <d v="2026-06-11T00:00:00"/>
    <s v="E0240724"/>
    <s v="PD024724"/>
    <s v="PREFEITURA CADASTRO"/>
    <n v="84433.99"/>
    <d v="2026-04-01T00:00:00"/>
    <x v="0"/>
    <d v="2025-02-01T00:00:00"/>
    <m/>
    <s v="359.00001061/2025-91 APPS/ITO"/>
    <s v="2 - FATURADO"/>
    <n v="19"/>
    <x v="0"/>
    <x v="1"/>
    <m/>
  </r>
  <r>
    <x v="6057"/>
    <s v="45.774.064/0001-88"/>
    <s v="NF SERVICOS"/>
    <n v="212111"/>
    <d v="2026-06-10T00:00:00"/>
    <n v="2197818"/>
    <d v="2026-06-11T00:00:00"/>
    <d v="2026-05-01T00:00:00"/>
    <n v="93270.55"/>
    <d v="2026-07-10T00:00:00"/>
    <s v="E0240724"/>
    <s v="PD024724"/>
    <s v="PREFEITURA CADASTRO"/>
    <n v="88793.56"/>
    <d v="2026-05-01T00:00:00"/>
    <x v="0"/>
    <d v="2025-02-01T00:00:00"/>
    <m/>
    <s v="359.00001061/2025-91 APPS/ITO"/>
    <s v="2 - FATURADO"/>
    <n v="0"/>
    <x v="1"/>
    <x v="1"/>
    <m/>
  </r>
  <r>
    <x v="6058"/>
    <s v="45.774.740/0001-13"/>
    <s v="ND-OPERADORA CIELO"/>
    <n v="29464"/>
    <d v="2026-06-11T00:00:00"/>
    <m/>
    <m/>
    <m/>
    <n v="187.49"/>
    <d v="2026-06-11T00:00:00"/>
    <m/>
    <m/>
    <s v="Certificado e-CNPJ A1 em Software (12 meses)"/>
    <n v="187.49"/>
    <m/>
    <x v="0"/>
    <m/>
    <m/>
    <m/>
    <s v="1 - VENDA A VISTA"/>
    <n v="19"/>
    <x v="0"/>
    <x v="2"/>
    <m/>
  </r>
  <r>
    <x v="6058"/>
    <s v="45.774.740/0001-13"/>
    <s v="ND-OPERADORA CIELO"/>
    <n v="29634"/>
    <d v="2026-06-30T00:00:00"/>
    <m/>
    <m/>
    <m/>
    <n v="187.49"/>
    <d v="2026-06-30T00:00:00"/>
    <m/>
    <m/>
    <s v="Certificado e-CNPJ A1 em Software (12 meses)"/>
    <n v="187.49"/>
    <m/>
    <x v="0"/>
    <m/>
    <m/>
    <m/>
    <s v="1 - VENDA A VISTA"/>
    <n v="1"/>
    <x v="0"/>
    <x v="2"/>
    <m/>
  </r>
  <r>
    <x v="6059"/>
    <s v="45.780.061/0001-57"/>
    <s v="NF SERVICOS"/>
    <n v="202255"/>
    <d v="2026-01-22T00:00:00"/>
    <n v="2105548"/>
    <d v="2026-01-23T00:00:00"/>
    <d v="2025-12-01T00:00:00"/>
    <n v="25805.46"/>
    <d v="2026-02-21T00:00:00"/>
    <s v="E0220438"/>
    <s v="PD022337"/>
    <s v="OFFICE BASICO-INTERMEDIARIO"/>
    <n v="24566.799999999999"/>
    <d v="2025-12-01T00:00:00"/>
    <x v="0"/>
    <s v="123/2022"/>
    <s v="11476-1/2022"/>
    <s v="PD-PRC-2022/04591  359.00008509/2023-36 ITO"/>
    <s v="2 - FATURADO"/>
    <n v="129"/>
    <x v="5"/>
    <x v="1"/>
    <m/>
  </r>
  <r>
    <x v="6059"/>
    <s v="45.780.061/0001-57"/>
    <s v="NF SERVICOS"/>
    <n v="212133"/>
    <d v="2026-06-10T00:00:00"/>
    <n v="2197840"/>
    <d v="2026-06-11T00:00:00"/>
    <d v="2026-05-01T00:00:00"/>
    <n v="11035.2"/>
    <d v="2026-07-10T00:00:00"/>
    <s v="E0251058"/>
    <s v="PD251042"/>
    <s v="PREFEITURA CADASTRO"/>
    <n v="10505.51"/>
    <d v="2026-05-01T00:00:00"/>
    <x v="0"/>
    <s v="020/2025"/>
    <s v="N 16287/2024 EMPENHO 2090/2026"/>
    <s v="359.00002792/2025-54 - APPS/ITO"/>
    <s v="2 - FATURADO"/>
    <n v="0"/>
    <x v="1"/>
    <x v="1"/>
    <m/>
  </r>
  <r>
    <x v="6060"/>
    <s v="45.780.079/0001-59"/>
    <s v="NF SERVICOS DO"/>
    <n v="389507"/>
    <d v="2026-03-13T00:00:00"/>
    <n v="396336"/>
    <d v="2026-03-16T00:00:00"/>
    <m/>
    <n v="553.14"/>
    <d v="2026-04-15T00:00:00"/>
    <s v="E0240864"/>
    <s v="PD024864"/>
    <s v="Serviços de Publicidade Eletrônica"/>
    <n v="526.59"/>
    <m/>
    <x v="0"/>
    <m/>
    <m/>
    <m/>
    <s v="2 - FATURADO"/>
    <n v="76"/>
    <x v="7"/>
    <x v="0"/>
    <m/>
  </r>
  <r>
    <x v="6060"/>
    <s v="45.780.079/0001-59"/>
    <s v="NF SERVICOS DO"/>
    <n v="404470"/>
    <d v="2026-05-31T00:00:00"/>
    <n v="411334"/>
    <d v="2026-06-01T00:00:00"/>
    <m/>
    <n v="331.88"/>
    <d v="2026-06-30T00:00:00"/>
    <s v="E0240864"/>
    <s v="PD024864"/>
    <s v="Serviços de Publicidade Eletrônica"/>
    <n v="315.95"/>
    <m/>
    <x v="0"/>
    <m/>
    <m/>
    <m/>
    <s v="2 - FATURADO"/>
    <n v="1"/>
    <x v="0"/>
    <x v="0"/>
    <m/>
  </r>
  <r>
    <x v="6060"/>
    <s v="45.780.079/0001-59"/>
    <s v="NF SERVICOS DO"/>
    <n v="404762"/>
    <d v="2026-05-31T00:00:00"/>
    <n v="411692"/>
    <d v="2026-06-01T00:00:00"/>
    <m/>
    <n v="221.26"/>
    <d v="2026-06-30T00:00:00"/>
    <s v="E0240864"/>
    <s v="PD024864"/>
    <s v="Serviços de Publicidade Eletrônica"/>
    <n v="210.64"/>
    <m/>
    <x v="0"/>
    <m/>
    <m/>
    <m/>
    <s v="2 - FATURADO"/>
    <n v="1"/>
    <x v="0"/>
    <x v="0"/>
    <m/>
  </r>
  <r>
    <x v="6060"/>
    <s v="45.780.079/0001-59"/>
    <s v="NF SERVICOS DO"/>
    <n v="404928"/>
    <d v="2026-05-31T00:00:00"/>
    <n v="411791"/>
    <d v="2026-06-01T00:00:00"/>
    <m/>
    <n v="276.57"/>
    <d v="2026-06-30T00:00:00"/>
    <s v="E0240864"/>
    <s v="PD024864"/>
    <s v="Serviços de Publicidade Eletrônica"/>
    <n v="263.29000000000002"/>
    <m/>
    <x v="0"/>
    <m/>
    <m/>
    <m/>
    <s v="2 - FATURADO"/>
    <n v="1"/>
    <x v="0"/>
    <x v="0"/>
    <m/>
  </r>
  <r>
    <x v="6060"/>
    <s v="45.780.079/0001-59"/>
    <s v="NF SERVICOS DO"/>
    <n v="404956"/>
    <d v="2026-05-31T00:00:00"/>
    <n v="412074"/>
    <d v="2026-06-02T00:00:00"/>
    <m/>
    <n v="3429.47"/>
    <d v="2026-06-30T00:00:00"/>
    <s v="E0240864"/>
    <s v="PD024864"/>
    <s v="Serviços de Publicidade Eletrônica"/>
    <n v="3264.86"/>
    <m/>
    <x v="0"/>
    <m/>
    <m/>
    <m/>
    <s v="2 - FATURADO"/>
    <n v="1"/>
    <x v="0"/>
    <x v="0"/>
    <m/>
  </r>
  <r>
    <x v="6060"/>
    <s v="45.780.079/0001-59"/>
    <s v="NF SERVICOS DO"/>
    <n v="404990"/>
    <d v="2026-05-31T00:00:00"/>
    <n v="411565"/>
    <d v="2026-06-01T00:00:00"/>
    <m/>
    <n v="276.57"/>
    <d v="2026-06-30T00:00:00"/>
    <s v="E0240864"/>
    <s v="PD024864"/>
    <s v="Serviços de Publicidade Eletrônica"/>
    <n v="263.29000000000002"/>
    <m/>
    <x v="0"/>
    <m/>
    <m/>
    <m/>
    <s v="2 - FATURADO"/>
    <n v="1"/>
    <x v="0"/>
    <x v="0"/>
    <m/>
  </r>
  <r>
    <x v="6060"/>
    <s v="45.780.079/0001-59"/>
    <s v="NF SERVICOS DO"/>
    <n v="405728"/>
    <d v="2026-06-01T00:00:00"/>
    <n v="412575"/>
    <d v="2026-06-03T00:00:00"/>
    <m/>
    <n v="331.88"/>
    <d v="2026-07-01T00:00:00"/>
    <s v="E0240864"/>
    <s v="PD024864"/>
    <s v="Serviços de Publicidade Eletrônica"/>
    <n v="315.95"/>
    <m/>
    <x v="0"/>
    <m/>
    <m/>
    <m/>
    <s v="2 - FATURADO"/>
    <n v="0"/>
    <x v="1"/>
    <x v="0"/>
    <m/>
  </r>
  <r>
    <x v="6060"/>
    <s v="45.780.079/0001-59"/>
    <s v="NF SERVICOS DO"/>
    <n v="405947"/>
    <d v="2026-06-03T00:00:00"/>
    <n v="412879"/>
    <d v="2026-06-03T00:00:00"/>
    <m/>
    <n v="442.51"/>
    <d v="2026-07-03T00:00:00"/>
    <s v="E0240864"/>
    <s v="PD024864"/>
    <s v="Serviços de Publicidade Eletrônica"/>
    <n v="421.27"/>
    <m/>
    <x v="0"/>
    <m/>
    <m/>
    <m/>
    <s v="2 - FATURADO"/>
    <n v="0"/>
    <x v="1"/>
    <x v="0"/>
    <m/>
  </r>
  <r>
    <x v="6060"/>
    <s v="45.780.079/0001-59"/>
    <s v="NF SERVICOS DO"/>
    <n v="406019"/>
    <d v="2026-06-03T00:00:00"/>
    <n v="412829"/>
    <d v="2026-06-03T00:00:00"/>
    <m/>
    <n v="442.51"/>
    <d v="2026-07-03T00:00:00"/>
    <s v="E0240864"/>
    <s v="PD024864"/>
    <s v="Serviços de Publicidade Eletrônica"/>
    <n v="421.27"/>
    <m/>
    <x v="0"/>
    <m/>
    <m/>
    <m/>
    <s v="2 - FATURADO"/>
    <n v="0"/>
    <x v="1"/>
    <x v="0"/>
    <m/>
  </r>
  <r>
    <x v="6060"/>
    <s v="45.780.079/0001-59"/>
    <s v="NF SERVICOS DO"/>
    <n v="406021"/>
    <d v="2026-06-03T00:00:00"/>
    <n v="412910"/>
    <d v="2026-06-03T00:00:00"/>
    <m/>
    <n v="331.88"/>
    <d v="2026-07-03T00:00:00"/>
    <s v="E0240864"/>
    <s v="PD024864"/>
    <s v="Serviços de Publicidade Eletrônica"/>
    <n v="315.95"/>
    <m/>
    <x v="0"/>
    <m/>
    <m/>
    <m/>
    <s v="2 - FATURADO"/>
    <n v="0"/>
    <x v="1"/>
    <x v="0"/>
    <m/>
  </r>
  <r>
    <x v="6060"/>
    <s v="45.780.079/0001-59"/>
    <s v="ND-POUPATEMPO 4.0"/>
    <n v="8582"/>
    <d v="2026-06-03T00:00:00"/>
    <s v="PPT00677"/>
    <s v="PPT00677"/>
    <d v="2026-06-01T00:00:00"/>
    <n v="23318.27"/>
    <d v="2026-07-03T00:00:00"/>
    <s v="PPT00677"/>
    <s v="PP00677"/>
    <s v="IMPLANTACAO E OPERACAO DO POUPATEMPO JARINU"/>
    <n v="23318.27"/>
    <d v="2026-06-01T00:00:00"/>
    <x v="0"/>
    <m/>
    <s v="PD-PRC-2022/01551"/>
    <m/>
    <s v="2 - FATURADO"/>
    <n v="0"/>
    <x v="1"/>
    <x v="14"/>
    <m/>
  </r>
  <r>
    <x v="6060"/>
    <s v="45.780.079/0001-59"/>
    <s v="NF SERVICOS DO"/>
    <n v="406197"/>
    <d v="2026-06-08T00:00:00"/>
    <n v="413174"/>
    <d v="2026-06-08T00:00:00"/>
    <m/>
    <n v="774.4"/>
    <d v="2026-07-08T00:00:00"/>
    <s v="E0240864"/>
    <s v="PD024864"/>
    <s v="Serviços de Publicidade Eletrônica"/>
    <n v="737.23"/>
    <m/>
    <x v="0"/>
    <m/>
    <m/>
    <m/>
    <s v="2 - FATURADO"/>
    <n v="0"/>
    <x v="1"/>
    <x v="0"/>
    <m/>
  </r>
  <r>
    <x v="6060"/>
    <s v="45.780.079/0001-59"/>
    <s v="NF SERVICOS"/>
    <n v="212087"/>
    <d v="2026-06-10T00:00:00"/>
    <n v="2197794"/>
    <d v="2026-06-10T00:00:00"/>
    <d v="2026-05-01T00:00:00"/>
    <n v="23745.41"/>
    <d v="2026-07-10T00:00:00"/>
    <s v="E0250087"/>
    <s v="PD025073"/>
    <s v="PREFEITURA CADASTRO"/>
    <n v="22605.63"/>
    <d v="2026-05-01T00:00:00"/>
    <x v="0"/>
    <s v="010/2025"/>
    <m/>
    <s v="359.00001720/2025-90 - APPS/ITO"/>
    <s v="2 - FATURADO"/>
    <n v="0"/>
    <x v="1"/>
    <x v="1"/>
    <m/>
  </r>
  <r>
    <x v="6060"/>
    <s v="45.780.079/0001-59"/>
    <s v="NF SERVICOS DO"/>
    <n v="407420"/>
    <d v="2026-06-11T00:00:00"/>
    <n v="414149"/>
    <d v="2026-06-11T00:00:00"/>
    <m/>
    <n v="331.88"/>
    <d v="2026-07-11T00:00:00"/>
    <s v="E0240864"/>
    <s v="PD024864"/>
    <s v="Serviços de Publicidade Eletrônica"/>
    <n v="315.95"/>
    <m/>
    <x v="0"/>
    <m/>
    <m/>
    <m/>
    <s v="2 - FATURADO"/>
    <n v="0"/>
    <x v="1"/>
    <x v="0"/>
    <m/>
  </r>
  <r>
    <x v="6060"/>
    <s v="45.780.079/0001-59"/>
    <s v="NF SERVICOS DO"/>
    <n v="407633"/>
    <d v="2026-06-12T00:00:00"/>
    <n v="414381"/>
    <d v="2026-06-12T00:00:00"/>
    <m/>
    <n v="387.2"/>
    <d v="2026-07-12T00:00:00"/>
    <s v="E0240864"/>
    <s v="PD024864"/>
    <s v="Serviços de Publicidade Eletrônica"/>
    <n v="368.61"/>
    <m/>
    <x v="0"/>
    <m/>
    <m/>
    <m/>
    <s v="2 - FATURADO"/>
    <n v="0"/>
    <x v="1"/>
    <x v="0"/>
    <m/>
  </r>
  <r>
    <x v="6060"/>
    <s v="45.780.079/0001-59"/>
    <s v="NF SERVICOS DO"/>
    <n v="407875"/>
    <d v="2026-06-15T00:00:00"/>
    <n v="414735"/>
    <d v="2026-06-15T00:00:00"/>
    <m/>
    <n v="663.77"/>
    <d v="2026-07-15T00:00:00"/>
    <s v="E0240864"/>
    <s v="PD024864"/>
    <s v="Serviços de Publicidade Eletrônica"/>
    <n v="631.91"/>
    <m/>
    <x v="0"/>
    <m/>
    <m/>
    <m/>
    <s v="2 - FATURADO"/>
    <n v="0"/>
    <x v="1"/>
    <x v="0"/>
    <m/>
  </r>
  <r>
    <x v="6060"/>
    <s v="45.780.079/0001-59"/>
    <s v="NF SERVICOS DO"/>
    <n v="407971"/>
    <d v="2026-06-15T00:00:00"/>
    <n v="414642"/>
    <d v="2026-06-15T00:00:00"/>
    <m/>
    <n v="2433.8200000000002"/>
    <d v="2026-07-15T00:00:00"/>
    <s v="E0240864"/>
    <s v="PD024864"/>
    <s v="Serviços de Publicidade Eletrônica"/>
    <n v="2317"/>
    <m/>
    <x v="0"/>
    <m/>
    <m/>
    <m/>
    <s v="2 - FATURADO"/>
    <n v="0"/>
    <x v="1"/>
    <x v="0"/>
    <m/>
  </r>
  <r>
    <x v="6060"/>
    <s v="45.780.079/0001-59"/>
    <s v="NF SERVICOS DO"/>
    <n v="408469"/>
    <d v="2026-06-17T00:00:00"/>
    <n v="415331"/>
    <d v="2026-06-17T00:00:00"/>
    <m/>
    <n v="774.4"/>
    <d v="2026-07-17T00:00:00"/>
    <s v="E0240864"/>
    <s v="PD024864"/>
    <s v="Serviços de Publicidade Eletrônica"/>
    <n v="737.23"/>
    <m/>
    <x v="0"/>
    <m/>
    <m/>
    <m/>
    <s v="2 - FATURADO"/>
    <n v="0"/>
    <x v="1"/>
    <x v="0"/>
    <m/>
  </r>
  <r>
    <x v="6060"/>
    <s v="45.780.079/0001-59"/>
    <s v="NF SERVICOS DO"/>
    <n v="408620"/>
    <d v="2026-06-17T00:00:00"/>
    <n v="415379"/>
    <d v="2026-06-17T00:00:00"/>
    <m/>
    <n v="442.51"/>
    <d v="2026-07-17T00:00:00"/>
    <s v="E0240864"/>
    <s v="PD024864"/>
    <s v="Serviços de Publicidade Eletrônica"/>
    <n v="421.27"/>
    <m/>
    <x v="0"/>
    <m/>
    <m/>
    <m/>
    <s v="2 - FATURADO"/>
    <n v="0"/>
    <x v="1"/>
    <x v="0"/>
    <m/>
  </r>
  <r>
    <x v="6060"/>
    <s v="45.780.079/0001-59"/>
    <s v="NF SERVICOS DO"/>
    <n v="409296"/>
    <d v="2026-06-22T00:00:00"/>
    <n v="416428"/>
    <d v="2026-06-23T00:00:00"/>
    <m/>
    <n v="387.2"/>
    <d v="2026-07-23T00:00:00"/>
    <s v="E0240864"/>
    <s v="PD024864"/>
    <s v="Serviços de Publicidade Eletrônica"/>
    <n v="368.61"/>
    <m/>
    <x v="0"/>
    <m/>
    <m/>
    <m/>
    <s v="2 - FATURADO"/>
    <n v="0"/>
    <x v="1"/>
    <x v="0"/>
    <m/>
  </r>
  <r>
    <x v="6060"/>
    <s v="45.780.079/0001-59"/>
    <s v="NF SERVICOS DO"/>
    <n v="409307"/>
    <d v="2026-06-22T00:00:00"/>
    <n v="416250"/>
    <d v="2026-06-23T00:00:00"/>
    <m/>
    <n v="1161.5899999999999"/>
    <d v="2026-07-23T00:00:00"/>
    <s v="E0240864"/>
    <s v="PD024864"/>
    <s v="Serviços de Publicidade Eletrônica"/>
    <n v="1105.83"/>
    <m/>
    <x v="0"/>
    <m/>
    <m/>
    <m/>
    <s v="2 - FATURADO"/>
    <n v="0"/>
    <x v="1"/>
    <x v="0"/>
    <m/>
  </r>
  <r>
    <x v="6060"/>
    <s v="45.780.079/0001-59"/>
    <s v="NF SERVICOS DO"/>
    <n v="409397"/>
    <d v="2026-06-22T00:00:00"/>
    <n v="416304"/>
    <d v="2026-06-23T00:00:00"/>
    <m/>
    <n v="331.88"/>
    <d v="2026-07-23T00:00:00"/>
    <s v="E0240864"/>
    <s v="PD024864"/>
    <s v="Serviços de Publicidade Eletrônica"/>
    <n v="315.95"/>
    <m/>
    <x v="0"/>
    <m/>
    <m/>
    <m/>
    <s v="2 - FATURADO"/>
    <n v="0"/>
    <x v="1"/>
    <x v="0"/>
    <m/>
  </r>
  <r>
    <x v="6060"/>
    <s v="45.780.079/0001-59"/>
    <s v="NF SERVICOS DO"/>
    <n v="409894"/>
    <d v="2026-06-24T00:00:00"/>
    <n v="416942"/>
    <d v="2026-06-24T00:00:00"/>
    <m/>
    <n v="387.2"/>
    <d v="2026-07-24T00:00:00"/>
    <s v="E0240864"/>
    <s v="PD024864"/>
    <s v="Serviços de Publicidade Eletrônica"/>
    <n v="368.61"/>
    <m/>
    <x v="0"/>
    <m/>
    <m/>
    <m/>
    <s v="2 - FATURADO"/>
    <n v="0"/>
    <x v="1"/>
    <x v="0"/>
    <m/>
  </r>
  <r>
    <x v="6060"/>
    <s v="45.780.079/0001-59"/>
    <s v="NF SERVICOS DO"/>
    <n v="410070"/>
    <d v="2026-06-24T00:00:00"/>
    <n v="416952"/>
    <d v="2026-06-24T00:00:00"/>
    <m/>
    <n v="276.57"/>
    <d v="2026-07-24T00:00:00"/>
    <s v="E0240864"/>
    <s v="PD024864"/>
    <s v="Serviços de Publicidade Eletrônica"/>
    <n v="263.29000000000002"/>
    <m/>
    <x v="0"/>
    <m/>
    <m/>
    <m/>
    <s v="2 - FATURADO"/>
    <n v="0"/>
    <x v="1"/>
    <x v="0"/>
    <m/>
  </r>
  <r>
    <x v="6060"/>
    <s v="45.780.079/0001-59"/>
    <s v="NF SERVICOS DO"/>
    <n v="410326"/>
    <d v="2026-06-25T00:00:00"/>
    <n v="417326"/>
    <d v="2026-06-25T00:00:00"/>
    <m/>
    <n v="442.51"/>
    <d v="2026-07-25T00:00:00"/>
    <s v="E0240864"/>
    <s v="PD024864"/>
    <s v="Serviços de Publicidade Eletrônica"/>
    <n v="421.27"/>
    <m/>
    <x v="0"/>
    <m/>
    <m/>
    <m/>
    <s v="2 - FATURADO"/>
    <n v="0"/>
    <x v="1"/>
    <x v="0"/>
    <m/>
  </r>
  <r>
    <x v="6060"/>
    <s v="45.780.079/0001-59"/>
    <s v="NF SERVICOS DO"/>
    <n v="410376"/>
    <d v="2026-06-25T00:00:00"/>
    <n v="417197"/>
    <d v="2026-06-25T00:00:00"/>
    <m/>
    <n v="387.2"/>
    <d v="2026-07-25T00:00:00"/>
    <s v="E0240864"/>
    <s v="PD024864"/>
    <s v="Serviços de Publicidade Eletrônica"/>
    <n v="368.61"/>
    <m/>
    <x v="0"/>
    <m/>
    <m/>
    <m/>
    <s v="2 - FATURADO"/>
    <n v="0"/>
    <x v="1"/>
    <x v="0"/>
    <m/>
  </r>
  <r>
    <x v="6060"/>
    <s v="45.780.079/0001-59"/>
    <s v="NF SERVICOS DO"/>
    <n v="410555"/>
    <d v="2026-06-26T00:00:00"/>
    <n v="417405"/>
    <d v="2026-06-26T00:00:00"/>
    <m/>
    <n v="663.77"/>
    <d v="2026-07-26T00:00:00"/>
    <s v="E0240864"/>
    <s v="PD024864"/>
    <s v="Serviços de Publicidade Eletrônica"/>
    <n v="631.91"/>
    <m/>
    <x v="0"/>
    <m/>
    <m/>
    <m/>
    <s v="2 - FATURADO"/>
    <n v="0"/>
    <x v="1"/>
    <x v="0"/>
    <m/>
  </r>
  <r>
    <x v="6060"/>
    <s v="45.780.079/0001-59"/>
    <s v="NF SERVICOS DO"/>
    <n v="410777"/>
    <d v="2026-06-29T00:00:00"/>
    <n v="417776"/>
    <d v="2026-06-29T00:00:00"/>
    <m/>
    <n v="442.51"/>
    <d v="2026-07-29T00:00:00"/>
    <s v="E0240864"/>
    <s v="PD024864"/>
    <s v="Serviços de Publicidade Eletrônica"/>
    <n v="421.27"/>
    <m/>
    <x v="0"/>
    <m/>
    <m/>
    <m/>
    <s v="2 - FATURADO"/>
    <n v="0"/>
    <x v="1"/>
    <x v="0"/>
    <m/>
  </r>
  <r>
    <x v="6060"/>
    <s v="45.780.079/0001-59"/>
    <s v="NF SERVICOS DO"/>
    <n v="410952"/>
    <d v="2026-06-29T00:00:00"/>
    <n v="417686"/>
    <d v="2026-06-29T00:00:00"/>
    <m/>
    <n v="1770.05"/>
    <d v="2026-07-29T00:00:00"/>
    <s v="E0240864"/>
    <s v="PD024864"/>
    <s v="Serviços de Publicidade Eletrônica"/>
    <n v="1685.09"/>
    <m/>
    <x v="0"/>
    <m/>
    <m/>
    <m/>
    <s v="2 - FATURADO"/>
    <n v="0"/>
    <x v="1"/>
    <x v="0"/>
    <m/>
  </r>
  <r>
    <x v="6060"/>
    <s v="45.780.079/0001-59"/>
    <s v="NF SERVICOS DO"/>
    <n v="411045"/>
    <d v="2026-06-30T00:00:00"/>
    <n v="418050"/>
    <d v="2026-06-30T00:00:00"/>
    <m/>
    <n v="276.57"/>
    <d v="2026-07-30T00:00:00"/>
    <s v="E0240864"/>
    <s v="PD024864"/>
    <s v="Serviços de Publicidade Eletrônica"/>
    <n v="263.29000000000002"/>
    <m/>
    <x v="0"/>
    <m/>
    <m/>
    <m/>
    <s v="2 - FATURADO"/>
    <n v="0"/>
    <x v="1"/>
    <x v="0"/>
    <m/>
  </r>
  <r>
    <x v="6060"/>
    <s v="45.780.079/0001-59"/>
    <s v="NF SERVICOS DO"/>
    <n v="411150"/>
    <d v="2026-06-30T00:00:00"/>
    <n v="418041"/>
    <d v="2026-06-30T00:00:00"/>
    <m/>
    <n v="387.2"/>
    <d v="2026-07-30T00:00:00"/>
    <s v="E0240864"/>
    <s v="PD024864"/>
    <s v="Serviços de Publicidade Eletrônica"/>
    <n v="368.61"/>
    <m/>
    <x v="0"/>
    <m/>
    <m/>
    <m/>
    <s v="2 - FATURADO"/>
    <n v="0"/>
    <x v="1"/>
    <x v="0"/>
    <m/>
  </r>
  <r>
    <x v="6061"/>
    <s v="45.780.087/0001-03"/>
    <s v="NF SERVICOS DO"/>
    <n v="405464"/>
    <d v="2026-06-01T00:00:00"/>
    <n v="412562"/>
    <d v="2026-06-03T00:00:00"/>
    <m/>
    <n v="295.01"/>
    <d v="2026-07-01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5685"/>
    <d v="2026-06-01T00:00:00"/>
    <n v="412450"/>
    <d v="2026-06-03T00:00:00"/>
    <m/>
    <n v="295.01"/>
    <d v="2026-07-01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D-POUPATEMPO 4.0"/>
    <n v="8450"/>
    <d v="2026-06-03T00:00:00"/>
    <s v="PPT00633"/>
    <s v="PPT00633"/>
    <d v="2026-06-01T00:00:00"/>
    <n v="28918.3"/>
    <d v="2026-07-03T00:00:00"/>
    <s v="PPT00633"/>
    <s v="PP00633"/>
    <s v="IMPLANTACAO E OPERACAO DO POUPATEMPO VARZEA PAULISTA"/>
    <n v="28918.3"/>
    <d v="2026-06-01T00:00:00"/>
    <x v="0"/>
    <m/>
    <s v="PD-PRC-2022/00113"/>
    <m/>
    <s v="2 - FATURADO"/>
    <n v="0"/>
    <x v="1"/>
    <x v="14"/>
    <m/>
  </r>
  <r>
    <x v="6061"/>
    <s v="45.780.087/0001-03"/>
    <s v="NF SERVICOS DO"/>
    <n v="406045"/>
    <d v="2026-06-08T00:00:00"/>
    <n v="413069"/>
    <d v="2026-06-08T00:00:00"/>
    <m/>
    <n v="368.76"/>
    <d v="2026-07-08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6450"/>
    <d v="2026-06-08T00:00:00"/>
    <n v="413398"/>
    <d v="2026-06-08T00:00:00"/>
    <m/>
    <n v="368.76"/>
    <d v="2026-07-08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6557"/>
    <d v="2026-06-08T00:00:00"/>
    <n v="413309"/>
    <d v="2026-06-08T00:00:00"/>
    <m/>
    <n v="368.76"/>
    <d v="2026-07-08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6599"/>
    <d v="2026-06-08T00:00:00"/>
    <n v="413497"/>
    <d v="2026-06-09T00:00:00"/>
    <m/>
    <n v="442.51"/>
    <d v="2026-07-08T00:00:00"/>
    <s v="E0230838"/>
    <s v="PD023838"/>
    <s v="Serviços de Publicidade Eletrônica"/>
    <n v="421.27"/>
    <m/>
    <x v="0"/>
    <m/>
    <m/>
    <m/>
    <s v="2 - FATURADO"/>
    <n v="0"/>
    <x v="1"/>
    <x v="0"/>
    <m/>
  </r>
  <r>
    <x v="6061"/>
    <s v="45.780.087/0001-03"/>
    <s v="NF SERVICOS"/>
    <n v="212217"/>
    <d v="2026-06-10T00:00:00"/>
    <n v="2197924"/>
    <d v="2026-06-11T00:00:00"/>
    <d v="2026-05-01T00:00:00"/>
    <n v="48123.32"/>
    <d v="2026-07-10T00:00:00"/>
    <s v="E0210708"/>
    <s v="PD021708"/>
    <s v="PREFEITURA CADASTRO"/>
    <n v="45813.4"/>
    <d v="2026-05-01T00:00:00"/>
    <x v="0"/>
    <s v="17/2021"/>
    <s v="2689/2021"/>
    <s v="PD-PRC-2022/00060-359.00004942/2024-83-APPS/ITO"/>
    <s v="2 - FATURADO"/>
    <n v="0"/>
    <x v="1"/>
    <x v="1"/>
    <m/>
  </r>
  <r>
    <x v="6061"/>
    <s v="45.780.087/0001-03"/>
    <s v="NF SERVICOS DO"/>
    <n v="407075"/>
    <d v="2026-06-10T00:00:00"/>
    <n v="414011"/>
    <d v="2026-06-10T00:00:00"/>
    <m/>
    <n v="368.76"/>
    <d v="2026-07-10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7198"/>
    <d v="2026-06-11T00:00:00"/>
    <n v="414218"/>
    <d v="2026-06-11T00:00:00"/>
    <m/>
    <n v="295.01"/>
    <d v="2026-07-11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7306"/>
    <d v="2026-06-11T00:00:00"/>
    <n v="414311"/>
    <d v="2026-06-11T00:00:00"/>
    <m/>
    <n v="295.01"/>
    <d v="2026-07-11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7379"/>
    <d v="2026-06-11T00:00:00"/>
    <n v="414170"/>
    <d v="2026-06-11T00:00:00"/>
    <m/>
    <n v="368.76"/>
    <d v="2026-07-11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7425"/>
    <d v="2026-06-11T00:00:00"/>
    <n v="414316"/>
    <d v="2026-06-11T00:00:00"/>
    <m/>
    <n v="368.76"/>
    <d v="2026-07-11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7433"/>
    <d v="2026-06-11T00:00:00"/>
    <n v="414079"/>
    <d v="2026-06-11T00:00:00"/>
    <m/>
    <n v="295.01"/>
    <d v="2026-07-11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7487"/>
    <d v="2026-06-12T00:00:00"/>
    <n v="414423"/>
    <d v="2026-06-12T00:00:00"/>
    <m/>
    <n v="295.01"/>
    <d v="2026-07-12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7587"/>
    <d v="2026-06-12T00:00:00"/>
    <n v="414398"/>
    <d v="2026-06-12T00:00:00"/>
    <m/>
    <n v="295.01"/>
    <d v="2026-07-12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7625"/>
    <d v="2026-06-12T00:00:00"/>
    <n v="414565"/>
    <d v="2026-06-12T00:00:00"/>
    <m/>
    <n v="295.01"/>
    <d v="2026-07-12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7627"/>
    <d v="2026-06-12T00:00:00"/>
    <n v="414382"/>
    <d v="2026-06-12T00:00:00"/>
    <m/>
    <n v="295.01"/>
    <d v="2026-07-12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7814"/>
    <d v="2026-06-15T00:00:00"/>
    <n v="414796"/>
    <d v="2026-06-15T00:00:00"/>
    <m/>
    <n v="368.76"/>
    <d v="2026-07-15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7830"/>
    <d v="2026-06-15T00:00:00"/>
    <n v="414644"/>
    <d v="2026-06-15T00:00:00"/>
    <m/>
    <n v="295.01"/>
    <d v="2026-07-15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7987"/>
    <d v="2026-06-15T00:00:00"/>
    <n v="414791"/>
    <d v="2026-06-15T00:00:00"/>
    <m/>
    <n v="295.01"/>
    <d v="2026-07-15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8039"/>
    <d v="2026-06-15T00:00:00"/>
    <n v="414680"/>
    <d v="2026-06-15T00:00:00"/>
    <m/>
    <n v="368.76"/>
    <d v="2026-07-15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8045"/>
    <d v="2026-06-15T00:00:00"/>
    <n v="414666"/>
    <d v="2026-06-15T00:00:00"/>
    <m/>
    <n v="368.76"/>
    <d v="2026-07-15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8092"/>
    <d v="2026-06-16T00:00:00"/>
    <n v="415165"/>
    <d v="2026-06-16T00:00:00"/>
    <m/>
    <n v="295.01"/>
    <d v="2026-07-16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8211"/>
    <d v="2026-06-16T00:00:00"/>
    <n v="415136"/>
    <d v="2026-06-16T00:00:00"/>
    <m/>
    <n v="295.01"/>
    <d v="2026-07-16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8288"/>
    <d v="2026-06-16T00:00:00"/>
    <n v="415081"/>
    <d v="2026-06-16T00:00:00"/>
    <m/>
    <n v="368.76"/>
    <d v="2026-07-16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8695"/>
    <d v="2026-06-18T00:00:00"/>
    <n v="415751"/>
    <d v="2026-06-18T00:00:00"/>
    <m/>
    <n v="368.76"/>
    <d v="2026-07-18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8854"/>
    <d v="2026-06-18T00:00:00"/>
    <n v="415789"/>
    <d v="2026-06-18T00:00:00"/>
    <m/>
    <n v="295.01"/>
    <d v="2026-07-18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008"/>
    <d v="2026-06-19T00:00:00"/>
    <n v="415976"/>
    <d v="2026-06-19T00:00:00"/>
    <m/>
    <n v="368.76"/>
    <d v="2026-07-19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09079"/>
    <d v="2026-06-19T00:00:00"/>
    <n v="416121"/>
    <d v="2026-06-19T00:00:00"/>
    <m/>
    <n v="295.01"/>
    <d v="2026-07-19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114"/>
    <d v="2026-06-19T00:00:00"/>
    <n v="416101"/>
    <d v="2026-06-19T00:00:00"/>
    <m/>
    <n v="295.01"/>
    <d v="2026-07-19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200"/>
    <d v="2026-06-19T00:00:00"/>
    <n v="416137"/>
    <d v="2026-06-19T00:00:00"/>
    <m/>
    <n v="295.01"/>
    <d v="2026-07-19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237"/>
    <d v="2026-06-19T00:00:00"/>
    <n v="416113"/>
    <d v="2026-06-19T00:00:00"/>
    <m/>
    <n v="295.01"/>
    <d v="2026-07-19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258"/>
    <d v="2026-06-19T00:00:00"/>
    <n v="416065"/>
    <d v="2026-06-19T00:00:00"/>
    <m/>
    <n v="295.01"/>
    <d v="2026-07-19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415"/>
    <d v="2026-06-22T00:00:00"/>
    <n v="416280"/>
    <d v="2026-06-23T00:00:00"/>
    <m/>
    <n v="295.01"/>
    <d v="2026-07-23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472"/>
    <d v="2026-06-22T00:00:00"/>
    <n v="416283"/>
    <d v="2026-06-23T00:00:00"/>
    <m/>
    <n v="295.01"/>
    <d v="2026-07-23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565"/>
    <d v="2026-06-23T00:00:00"/>
    <n v="416722"/>
    <d v="2026-06-24T00:00:00"/>
    <m/>
    <n v="295.01"/>
    <d v="2026-07-24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612"/>
    <d v="2026-06-23T00:00:00"/>
    <n v="416562"/>
    <d v="2026-06-24T00:00:00"/>
    <m/>
    <n v="295.01"/>
    <d v="2026-07-24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954"/>
    <d v="2026-06-24T00:00:00"/>
    <n v="416930"/>
    <d v="2026-06-24T00:00:00"/>
    <m/>
    <n v="295.01"/>
    <d v="2026-07-24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09984"/>
    <d v="2026-06-24T00:00:00"/>
    <n v="416810"/>
    <d v="2026-06-24T00:00:00"/>
    <m/>
    <n v="368.76"/>
    <d v="2026-07-24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1"/>
    <s v="45.780.087/0001-03"/>
    <s v="NF SERVICOS DO"/>
    <n v="410181"/>
    <d v="2026-06-25T00:00:00"/>
    <n v="417161"/>
    <d v="2026-06-25T00:00:00"/>
    <m/>
    <n v="295.01"/>
    <d v="2026-07-25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10273"/>
    <d v="2026-06-25T00:00:00"/>
    <n v="417304"/>
    <d v="2026-06-25T00:00:00"/>
    <m/>
    <n v="295.01"/>
    <d v="2026-07-25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10284"/>
    <d v="2026-06-25T00:00:00"/>
    <n v="417302"/>
    <d v="2026-06-25T00:00:00"/>
    <m/>
    <n v="295.01"/>
    <d v="2026-07-25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10306"/>
    <d v="2026-06-25T00:00:00"/>
    <n v="417062"/>
    <d v="2026-06-25T00:00:00"/>
    <m/>
    <n v="295.01"/>
    <d v="2026-07-25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10343"/>
    <d v="2026-06-25T00:00:00"/>
    <n v="417239"/>
    <d v="2026-06-25T00:00:00"/>
    <m/>
    <n v="516.26"/>
    <d v="2026-07-25T00:00:00"/>
    <s v="E0230838"/>
    <s v="PD023838"/>
    <s v="Serviços de Publicidade Eletrônica"/>
    <n v="491.48"/>
    <m/>
    <x v="0"/>
    <m/>
    <m/>
    <m/>
    <s v="2 - FATURADO"/>
    <n v="0"/>
    <x v="1"/>
    <x v="0"/>
    <m/>
  </r>
  <r>
    <x v="6061"/>
    <s v="45.780.087/0001-03"/>
    <s v="NF SERVICOS DO"/>
    <n v="411004"/>
    <d v="2026-06-29T00:00:00"/>
    <n v="417783"/>
    <d v="2026-06-29T00:00:00"/>
    <m/>
    <n v="295.01"/>
    <d v="2026-07-29T00:00:00"/>
    <s v="E0230838"/>
    <s v="PD023838"/>
    <s v="Serviços de Publicidade Eletrônica"/>
    <n v="280.85000000000002"/>
    <m/>
    <x v="0"/>
    <m/>
    <m/>
    <m/>
    <s v="2 - FATURADO"/>
    <n v="0"/>
    <x v="1"/>
    <x v="0"/>
    <m/>
  </r>
  <r>
    <x v="6061"/>
    <s v="45.780.087/0001-03"/>
    <s v="NF SERVICOS DO"/>
    <n v="411134"/>
    <d v="2026-06-30T00:00:00"/>
    <n v="417999"/>
    <d v="2026-06-30T00:00:00"/>
    <m/>
    <n v="368.76"/>
    <d v="2026-07-30T00:00:00"/>
    <s v="E0230838"/>
    <s v="PD023838"/>
    <s v="Serviços de Publicidade Eletrônica"/>
    <n v="351.06"/>
    <m/>
    <x v="0"/>
    <m/>
    <m/>
    <m/>
    <s v="2 - FATURADO"/>
    <n v="0"/>
    <x v="1"/>
    <x v="0"/>
    <m/>
  </r>
  <r>
    <x v="6062"/>
    <s v="45.780.095/0001-41"/>
    <s v="ND-POUPATEMPO 4.0"/>
    <n v="8260"/>
    <d v="2026-05-06T00:00:00"/>
    <s v="PPT00723"/>
    <s v="PPT00723"/>
    <d v="2026-05-01T00:00:00"/>
    <n v="21506.79"/>
    <d v="2026-06-05T00:00:00"/>
    <s v="PPT00723"/>
    <s v="PP00723"/>
    <s v="IMPLANTACAO E OPERACAO DO POUPATEMPO CAMPO LIMPO PAULISTA"/>
    <n v="21506.79"/>
    <d v="2026-05-01T00:00:00"/>
    <x v="0"/>
    <m/>
    <s v="PD-PRC-2022/02452"/>
    <m/>
    <s v="2 - FATURADO"/>
    <n v="25"/>
    <x v="0"/>
    <x v="14"/>
    <m/>
  </r>
  <r>
    <x v="6062"/>
    <s v="45.780.095/0001-41"/>
    <s v="NF SERVICOS DO"/>
    <n v="401817"/>
    <d v="2026-05-14T00:00:00"/>
    <n v="408471"/>
    <d v="2026-05-14T00:00:00"/>
    <m/>
    <n v="322.66000000000003"/>
    <d v="2026-06-13T00:00:00"/>
    <s v="E0220730"/>
    <s v="PD022730"/>
    <s v="Serviços de Publicidade Eletrônica"/>
    <n v="307.17"/>
    <m/>
    <x v="0"/>
    <m/>
    <m/>
    <m/>
    <s v="2 - FATURADO"/>
    <n v="17"/>
    <x v="0"/>
    <x v="0"/>
    <m/>
  </r>
  <r>
    <x v="6062"/>
    <s v="45.780.095/0001-41"/>
    <s v="NF SERVICOS DO"/>
    <n v="404322"/>
    <d v="2026-05-31T00:00:00"/>
    <n v="411232"/>
    <d v="2026-06-01T00:00:00"/>
    <m/>
    <n v="2000.52"/>
    <d v="2026-06-30T00:00:00"/>
    <s v="E0220730"/>
    <s v="PD022730"/>
    <s v="Serviços de Publicidade Eletrônica"/>
    <n v="1904.5"/>
    <m/>
    <x v="0"/>
    <m/>
    <m/>
    <m/>
    <s v="2 - FATURADO"/>
    <n v="1"/>
    <x v="0"/>
    <x v="0"/>
    <m/>
  </r>
  <r>
    <x v="6062"/>
    <s v="45.780.095/0001-41"/>
    <s v="NF SERVICOS DO"/>
    <n v="404807"/>
    <d v="2026-05-31T00:00:00"/>
    <n v="412084"/>
    <d v="2026-06-02T00:00:00"/>
    <m/>
    <n v="516.26"/>
    <d v="2026-06-30T00:00:00"/>
    <s v="E0220730"/>
    <s v="PD022730"/>
    <s v="Serviços de Publicidade Eletrônica"/>
    <n v="491.48"/>
    <m/>
    <x v="0"/>
    <m/>
    <m/>
    <m/>
    <s v="2 - FATURADO"/>
    <n v="1"/>
    <x v="0"/>
    <x v="0"/>
    <m/>
  </r>
  <r>
    <x v="6062"/>
    <s v="45.780.095/0001-41"/>
    <s v="NF SERVICOS DO"/>
    <n v="405196"/>
    <d v="2026-05-31T00:00:00"/>
    <n v="411951"/>
    <d v="2026-06-01T00:00:00"/>
    <m/>
    <n v="387.2"/>
    <d v="2026-06-30T00:00:00"/>
    <s v="E0220730"/>
    <s v="PD022730"/>
    <s v="Serviços de Publicidade Eletrônica"/>
    <n v="368.61"/>
    <m/>
    <x v="0"/>
    <m/>
    <m/>
    <m/>
    <s v="2 - FATURADO"/>
    <n v="1"/>
    <x v="0"/>
    <x v="0"/>
    <m/>
  </r>
  <r>
    <x v="6062"/>
    <s v="45.780.095/0001-41"/>
    <s v="ND-POUPATEMPO 4.0"/>
    <n v="8564"/>
    <d v="2026-06-03T00:00:00"/>
    <s v="PPT00723"/>
    <s v="PPT00723"/>
    <d v="2026-06-01T00:00:00"/>
    <n v="21506.79"/>
    <d v="2026-07-03T00:00:00"/>
    <s v="PPT00723"/>
    <s v="PP00723"/>
    <s v="IMPLANTACAO E OPERACAO DO POUPATEMPO CAMPO LIMPO PAULISTA"/>
    <n v="21506.79"/>
    <d v="2026-06-01T00:00:00"/>
    <x v="0"/>
    <m/>
    <s v="PD-PRC-2022/02452"/>
    <m/>
    <s v="2 - FATURADO"/>
    <n v="0"/>
    <x v="1"/>
    <x v="14"/>
    <m/>
  </r>
  <r>
    <x v="6062"/>
    <s v="45.780.095/0001-41"/>
    <s v="NF SERVICOS"/>
    <n v="212176"/>
    <d v="2026-06-10T00:00:00"/>
    <n v="2197883"/>
    <d v="2026-06-11T00:00:00"/>
    <d v="2026-05-01T00:00:00"/>
    <n v="7332"/>
    <d v="2026-07-10T00:00:00"/>
    <s v="E0240661"/>
    <s v="PD024661"/>
    <s v="PREFEITURA CADASTRO"/>
    <n v="6980.06"/>
    <d v="2026-05-01T00:00:00"/>
    <x v="0"/>
    <m/>
    <m/>
    <s v="359.00006383/2024-46-ITO/APPS"/>
    <s v="2 - FATURADO"/>
    <n v="0"/>
    <x v="1"/>
    <x v="1"/>
    <m/>
  </r>
  <r>
    <x v="6062"/>
    <s v="45.780.095/0001-41"/>
    <s v="NF SERVICOS DO"/>
    <n v="407180"/>
    <d v="2026-06-10T00:00:00"/>
    <n v="413960"/>
    <d v="2026-06-10T00:00:00"/>
    <m/>
    <n v="322.66000000000003"/>
    <d v="2026-07-10T00:00:00"/>
    <s v="E0220730"/>
    <s v="PD022730"/>
    <s v="Serviços de Publicidade Eletrônica"/>
    <n v="307.17"/>
    <m/>
    <x v="0"/>
    <m/>
    <m/>
    <m/>
    <s v="2 - FATURADO"/>
    <n v="0"/>
    <x v="1"/>
    <x v="0"/>
    <m/>
  </r>
  <r>
    <x v="6062"/>
    <s v="45.780.095/0001-41"/>
    <s v="NF SERVICOS DO"/>
    <n v="407383"/>
    <d v="2026-06-11T00:00:00"/>
    <n v="414253"/>
    <d v="2026-06-11T00:00:00"/>
    <m/>
    <n v="1484.26"/>
    <d v="2026-07-11T00:00:00"/>
    <s v="E0220730"/>
    <s v="PD022730"/>
    <s v="Serviços de Publicidade Eletrônica"/>
    <n v="1413.02"/>
    <m/>
    <x v="0"/>
    <m/>
    <m/>
    <m/>
    <s v="2 - FATURADO"/>
    <n v="0"/>
    <x v="1"/>
    <x v="0"/>
    <m/>
  </r>
  <r>
    <x v="6062"/>
    <s v="45.780.095/0001-41"/>
    <s v="NF SERVICOS DO"/>
    <n v="408242"/>
    <d v="2026-06-16T00:00:00"/>
    <n v="415010"/>
    <d v="2026-06-16T00:00:00"/>
    <m/>
    <n v="322.66000000000003"/>
    <d v="2026-07-16T00:00:00"/>
    <s v="E0220730"/>
    <s v="PD022730"/>
    <s v="Serviços de Publicidade Eletrônica"/>
    <n v="307.17"/>
    <m/>
    <x v="0"/>
    <m/>
    <m/>
    <m/>
    <s v="2 - FATURADO"/>
    <n v="0"/>
    <x v="1"/>
    <x v="0"/>
    <m/>
  </r>
  <r>
    <x v="6062"/>
    <s v="45.780.095/0001-41"/>
    <s v="NF SERVICOS DO"/>
    <n v="408792"/>
    <d v="2026-06-18T00:00:00"/>
    <n v="415677"/>
    <d v="2026-06-18T00:00:00"/>
    <m/>
    <n v="1097.06"/>
    <d v="2026-07-18T00:00:00"/>
    <s v="E0220730"/>
    <s v="PD022730"/>
    <s v="Serviços de Publicidade Eletrônica"/>
    <n v="1044.4000000000001"/>
    <m/>
    <x v="0"/>
    <m/>
    <m/>
    <m/>
    <s v="2 - FATURADO"/>
    <n v="0"/>
    <x v="1"/>
    <x v="0"/>
    <m/>
  </r>
  <r>
    <x v="6062"/>
    <s v="45.780.095/0001-41"/>
    <s v="NF SERVICOS DO"/>
    <n v="410253"/>
    <d v="2026-06-25T00:00:00"/>
    <n v="417059"/>
    <d v="2026-06-25T00:00:00"/>
    <m/>
    <n v="516.26"/>
    <d v="2026-07-25T00:00:00"/>
    <s v="E0220730"/>
    <s v="PD022730"/>
    <s v="Serviços de Publicidade Eletrônica"/>
    <n v="491.48"/>
    <m/>
    <x v="0"/>
    <m/>
    <m/>
    <m/>
    <s v="2 - FATURADO"/>
    <n v="0"/>
    <x v="1"/>
    <x v="0"/>
    <m/>
  </r>
  <r>
    <x v="6062"/>
    <s v="45.780.095/0001-41"/>
    <s v="NF SERVICOS DO"/>
    <n v="410609"/>
    <d v="2026-06-26T00:00:00"/>
    <n v="417570"/>
    <d v="2026-06-26T00:00:00"/>
    <m/>
    <n v="387.2"/>
    <d v="2026-07-26T00:00:00"/>
    <s v="E0220730"/>
    <s v="PD022730"/>
    <s v="Serviços de Publicidade Eletrônica"/>
    <n v="368.61"/>
    <m/>
    <x v="0"/>
    <m/>
    <m/>
    <m/>
    <s v="2 - FATURADO"/>
    <n v="0"/>
    <x v="1"/>
    <x v="0"/>
    <m/>
  </r>
  <r>
    <x v="6062"/>
    <s v="45.780.095/0001-41"/>
    <s v="NF SERVICOS DO"/>
    <n v="410909"/>
    <d v="2026-06-29T00:00:00"/>
    <n v="417865"/>
    <d v="2026-06-29T00:00:00"/>
    <m/>
    <n v="968"/>
    <d v="2026-07-29T00:00:00"/>
    <s v="E0220730"/>
    <s v="PD022730"/>
    <s v="Serviços de Publicidade Eletrônica"/>
    <n v="921.54"/>
    <m/>
    <x v="0"/>
    <m/>
    <m/>
    <m/>
    <s v="2 - FATURADO"/>
    <n v="0"/>
    <x v="1"/>
    <x v="0"/>
    <m/>
  </r>
  <r>
    <x v="6063"/>
    <s v="45.780.103/0001-50"/>
    <s v="ND-JUROS RECEBIMENTO"/>
    <s v="207744-1-NDJ1"/>
    <d v="2026-05-14T00:00:00"/>
    <n v="2152327"/>
    <m/>
    <m/>
    <n v="104.74"/>
    <d v="2026-06-13T00:00:00"/>
    <m/>
    <m/>
    <s v="Nota de Debito Juros"/>
    <n v="104.74"/>
    <m/>
    <x v="0"/>
    <m/>
    <m/>
    <m/>
    <s v="2 - FATURADO"/>
    <n v="17"/>
    <x v="0"/>
    <x v="10"/>
    <m/>
  </r>
  <r>
    <x v="6063"/>
    <s v="45.780.103/0001-50"/>
    <s v="ND-RATEIO CONDOM PPT"/>
    <n v="22056"/>
    <d v="2026-06-01T00:00:00"/>
    <m/>
    <m/>
    <m/>
    <n v="26105.05"/>
    <d v="2026-06-30T00:00:00"/>
    <s v="CARGA INICIAL RATEIO CONDOM PPT"/>
    <m/>
    <s v="CARGA INICIAL RATEIO CONDOM PPT"/>
    <n v="13790.15"/>
    <m/>
    <x v="0"/>
    <m/>
    <m/>
    <m/>
    <s v="29 DIAS"/>
    <n v="1"/>
    <x v="0"/>
    <x v="8"/>
    <m/>
  </r>
  <r>
    <x v="6063"/>
    <s v="45.780.103/0001-50"/>
    <s v="NF SERVICOS"/>
    <n v="211996"/>
    <d v="2026-06-10T00:00:00"/>
    <n v="2197703"/>
    <d v="2026-06-10T00:00:00"/>
    <d v="2026-05-01T00:00:00"/>
    <n v="119300.98"/>
    <d v="2026-07-10T00:00:00"/>
    <s v="E0210734"/>
    <s v="PD021734"/>
    <s v="PREFEITURA CADASTRO"/>
    <n v="113574.53"/>
    <d v="2026-05-01T00:00:00"/>
    <x v="0"/>
    <s v="NR. 119/2021"/>
    <s v="NR. 10.220-6/2021"/>
    <s v="PD-PRC-2022/00070 - 359.00007142/2024-14 - APPS/ITO"/>
    <s v="2 - FATURADO"/>
    <n v="0"/>
    <x v="1"/>
    <x v="1"/>
    <m/>
  </r>
  <r>
    <x v="6064"/>
    <s v="45.781.176/0001-66"/>
    <s v="NF SERVICOS"/>
    <n v="210512"/>
    <d v="2026-05-12T00:00:00"/>
    <n v="2175570"/>
    <d v="2026-05-12T00:00:00"/>
    <d v="2026-04-01T00:00:00"/>
    <n v="56675.73"/>
    <d v="2026-06-11T00:00:00"/>
    <s v="E0240681"/>
    <s v="PD024681"/>
    <s v="PREFEITURA CADASTRO"/>
    <n v="53955.29"/>
    <d v="2026-04-01T00:00:00"/>
    <x v="0"/>
    <m/>
    <s v="7.921/2024"/>
    <s v="359.00007013/2024-26 APPS\ITO"/>
    <s v="2 - FATURADO"/>
    <n v="19"/>
    <x v="0"/>
    <x v="1"/>
    <m/>
  </r>
  <r>
    <x v="6064"/>
    <s v="45.781.176/0001-66"/>
    <s v="NF SERVICOS DO"/>
    <n v="406408"/>
    <d v="2026-06-08T00:00:00"/>
    <n v="413334"/>
    <d v="2026-06-08T00:00:00"/>
    <m/>
    <n v="442.51"/>
    <d v="2026-07-08T00:00:00"/>
    <s v="E0221011"/>
    <s v="PD221011"/>
    <s v="Serviços de Publicidade Eletrônica"/>
    <n v="421.27"/>
    <m/>
    <x v="0"/>
    <m/>
    <m/>
    <m/>
    <s v="2 - FATURADO"/>
    <n v="0"/>
    <x v="1"/>
    <x v="0"/>
    <m/>
  </r>
  <r>
    <x v="6064"/>
    <s v="45.781.176/0001-66"/>
    <s v="NF SERVICOS"/>
    <n v="212019"/>
    <d v="2026-06-10T00:00:00"/>
    <n v="2197726"/>
    <d v="2026-06-10T00:00:00"/>
    <d v="2026-05-01T00:00:00"/>
    <n v="59429.29"/>
    <d v="2026-07-10T00:00:00"/>
    <s v="E0240681"/>
    <s v="PD024681"/>
    <s v="PREFEITURA CADASTRO"/>
    <n v="56576.68"/>
    <d v="2026-05-01T00:00:00"/>
    <x v="0"/>
    <m/>
    <s v="7.921/2024"/>
    <s v="359.00007013/2024-26 APPS\ITO"/>
    <s v="2 - FATURADO"/>
    <n v="0"/>
    <x v="1"/>
    <x v="1"/>
    <m/>
  </r>
  <r>
    <x v="6064"/>
    <s v="45.781.176/0001-66"/>
    <s v="NF SERVICOS DO"/>
    <n v="407858"/>
    <d v="2026-06-15T00:00:00"/>
    <n v="414894"/>
    <d v="2026-06-15T00:00:00"/>
    <m/>
    <n v="516.26"/>
    <d v="2026-07-15T00:00:00"/>
    <s v="E0221011"/>
    <s v="PD221011"/>
    <s v="Serviços de Publicidade Eletrônica"/>
    <n v="491.48"/>
    <m/>
    <x v="0"/>
    <m/>
    <m/>
    <m/>
    <s v="2 - FATURADO"/>
    <n v="0"/>
    <x v="1"/>
    <x v="0"/>
    <m/>
  </r>
  <r>
    <x v="6064"/>
    <s v="45.781.176/0001-66"/>
    <s v="NF SERVICOS DO"/>
    <n v="409478"/>
    <d v="2026-06-22T00:00:00"/>
    <n v="416212"/>
    <d v="2026-06-23T00:00:00"/>
    <m/>
    <n v="885.02"/>
    <d v="2026-07-23T00:00:00"/>
    <s v="E0221011"/>
    <s v="PD221011"/>
    <s v="Serviços de Publicidade Eletrônica"/>
    <n v="842.54"/>
    <m/>
    <x v="0"/>
    <m/>
    <m/>
    <m/>
    <s v="2 - FATURADO"/>
    <n v="0"/>
    <x v="1"/>
    <x v="0"/>
    <m/>
  </r>
  <r>
    <x v="6064"/>
    <s v="45.781.176/0001-66"/>
    <s v="NF SERVICOS DO"/>
    <n v="410806"/>
    <d v="2026-06-29T00:00:00"/>
    <n v="417800"/>
    <d v="2026-06-29T00:00:00"/>
    <m/>
    <n v="737.52"/>
    <d v="2026-07-29T00:00:00"/>
    <s v="E0221011"/>
    <s v="PD221011"/>
    <s v="Serviços de Publicidade Eletrônica"/>
    <n v="702.12"/>
    <m/>
    <x v="0"/>
    <m/>
    <m/>
    <m/>
    <s v="2 - FATURADO"/>
    <n v="0"/>
    <x v="1"/>
    <x v="0"/>
    <m/>
  </r>
  <r>
    <x v="6065"/>
    <s v="45.781.184/0001-02"/>
    <s v="NF SERVICOS DO"/>
    <n v="405766"/>
    <d v="2026-06-03T00:00:00"/>
    <n v="412768"/>
    <d v="2026-06-03T00:00:00"/>
    <m/>
    <n v="580.79999999999995"/>
    <d v="2026-07-03T00:00:00"/>
    <s v="E0220799"/>
    <s v="PD022799"/>
    <s v="Serviços de Publicidade Eletrônica"/>
    <n v="552.91999999999996"/>
    <m/>
    <x v="0"/>
    <m/>
    <m/>
    <m/>
    <s v="2 - FATURADO"/>
    <n v="0"/>
    <x v="1"/>
    <x v="0"/>
    <m/>
  </r>
  <r>
    <x v="6065"/>
    <s v="45.781.184/0001-02"/>
    <s v="NF SERVICOS DO"/>
    <n v="405943"/>
    <d v="2026-06-03T00:00:00"/>
    <n v="412820"/>
    <d v="2026-06-03T00:00:00"/>
    <m/>
    <n v="322.66000000000003"/>
    <d v="2026-07-03T00:00:00"/>
    <s v="E0220799"/>
    <s v="PD022799"/>
    <s v="Serviços de Publicidade Eletrônica"/>
    <n v="307.17"/>
    <m/>
    <x v="0"/>
    <m/>
    <m/>
    <m/>
    <s v="2 - FATURADO"/>
    <n v="0"/>
    <x v="1"/>
    <x v="0"/>
    <m/>
  </r>
  <r>
    <x v="6065"/>
    <s v="45.781.184/0001-02"/>
    <s v="NF SERVICOS DO"/>
    <n v="405965"/>
    <d v="2026-06-03T00:00:00"/>
    <n v="412684"/>
    <d v="2026-06-03T00:00:00"/>
    <m/>
    <n v="580.79999999999995"/>
    <d v="2026-07-03T00:00:00"/>
    <s v="E0220799"/>
    <s v="PD022799"/>
    <s v="Serviços de Publicidade Eletrônica"/>
    <n v="552.91999999999996"/>
    <m/>
    <x v="0"/>
    <m/>
    <m/>
    <m/>
    <s v="2 - FATURADO"/>
    <n v="0"/>
    <x v="1"/>
    <x v="0"/>
    <m/>
  </r>
  <r>
    <x v="6065"/>
    <s v="45.781.184/0001-02"/>
    <s v="ND-POUPATEMPO 4.0"/>
    <n v="8437"/>
    <d v="2026-06-03T00:00:00"/>
    <s v="PPT00532"/>
    <s v="PPT00532"/>
    <d v="2026-06-01T00:00:00"/>
    <n v="23820.52"/>
    <d v="2026-07-03T00:00:00"/>
    <s v="PPT00532"/>
    <s v="PP00532"/>
    <s v="IMPLANTAÇÃO E OPERAÇÃO DO POUPATEMPO NOVA ODESSA"/>
    <n v="23820.52"/>
    <d v="2026-06-01T00:00:00"/>
    <x v="0"/>
    <m/>
    <s v="PD-PRC-2022/01792"/>
    <m/>
    <s v="2 - FATURADO"/>
    <n v="0"/>
    <x v="1"/>
    <x v="14"/>
    <m/>
  </r>
  <r>
    <x v="6065"/>
    <s v="45.781.184/0001-02"/>
    <s v="NF SERVICOS"/>
    <n v="212146"/>
    <d v="2026-06-10T00:00:00"/>
    <n v="2197853"/>
    <d v="2026-06-11T00:00:00"/>
    <d v="2026-05-01T00:00:00"/>
    <n v="11150"/>
    <d v="2026-07-10T00:00:00"/>
    <s v="E0240718"/>
    <s v="PD024718"/>
    <s v="PREFEITURA CADASTRO"/>
    <n v="10614.8"/>
    <d v="2026-05-01T00:00:00"/>
    <x v="0"/>
    <s v="068/2024"/>
    <s v="13479/2024"/>
    <s v="359.00010329/2024-03 APPS\ITO"/>
    <s v="2 - FATURADO"/>
    <n v="0"/>
    <x v="1"/>
    <x v="1"/>
    <m/>
  </r>
  <r>
    <x v="6065"/>
    <s v="45.781.184/0001-02"/>
    <s v="NF SERVICOS DO"/>
    <n v="406917"/>
    <d v="2026-06-10T00:00:00"/>
    <n v="413932"/>
    <d v="2026-06-10T00:00:00"/>
    <m/>
    <n v="580.79999999999995"/>
    <d v="2026-07-10T00:00:00"/>
    <s v="E0220799"/>
    <s v="PD022799"/>
    <s v="Serviços de Publicidade Eletrônica"/>
    <n v="552.91999999999996"/>
    <m/>
    <x v="0"/>
    <m/>
    <m/>
    <m/>
    <s v="2 - FATURADO"/>
    <n v="0"/>
    <x v="1"/>
    <x v="0"/>
    <m/>
  </r>
  <r>
    <x v="6065"/>
    <s v="45.781.184/0001-02"/>
    <s v="NF SERVICOS DO"/>
    <n v="407128"/>
    <d v="2026-06-10T00:00:00"/>
    <n v="413979"/>
    <d v="2026-06-10T00:00:00"/>
    <m/>
    <n v="645.33000000000004"/>
    <d v="2026-07-10T00:00:00"/>
    <s v="E0220799"/>
    <s v="PD022799"/>
    <s v="Serviços de Publicidade Eletrônica"/>
    <n v="614.35"/>
    <m/>
    <x v="0"/>
    <m/>
    <m/>
    <m/>
    <s v="2 - FATURADO"/>
    <n v="0"/>
    <x v="1"/>
    <x v="0"/>
    <m/>
  </r>
  <r>
    <x v="6065"/>
    <s v="45.781.184/0001-02"/>
    <s v="NF SERVICOS DO"/>
    <n v="407163"/>
    <d v="2026-06-10T00:00:00"/>
    <n v="414022"/>
    <d v="2026-06-10T00:00:00"/>
    <m/>
    <n v="580.79999999999995"/>
    <d v="2026-07-10T00:00:00"/>
    <s v="E0220799"/>
    <s v="PD022799"/>
    <s v="Serviços de Publicidade Eletrônica"/>
    <n v="552.91999999999996"/>
    <m/>
    <x v="0"/>
    <m/>
    <m/>
    <m/>
    <s v="2 - FATURADO"/>
    <n v="0"/>
    <x v="1"/>
    <x v="0"/>
    <m/>
  </r>
  <r>
    <x v="6065"/>
    <s v="45.781.184/0001-02"/>
    <s v="NF SERVICOS DO"/>
    <n v="407948"/>
    <d v="2026-06-15T00:00:00"/>
    <n v="414646"/>
    <d v="2026-06-15T00:00:00"/>
    <m/>
    <n v="645.33000000000004"/>
    <d v="2026-07-15T00:00:00"/>
    <s v="E0220799"/>
    <s v="PD022799"/>
    <s v="Serviços de Publicidade Eletrônica"/>
    <n v="614.35"/>
    <m/>
    <x v="0"/>
    <m/>
    <m/>
    <m/>
    <s v="2 - FATURADO"/>
    <n v="0"/>
    <x v="1"/>
    <x v="0"/>
    <m/>
  </r>
  <r>
    <x v="6065"/>
    <s v="45.781.184/0001-02"/>
    <s v="NF SERVICOS DO"/>
    <n v="408225"/>
    <d v="2026-06-16T00:00:00"/>
    <n v="415229"/>
    <d v="2026-06-16T00:00:00"/>
    <m/>
    <n v="516.26"/>
    <d v="2026-07-16T00:00:00"/>
    <s v="E0220799"/>
    <s v="PD022799"/>
    <s v="Serviços de Publicidade Eletrônica"/>
    <n v="491.48"/>
    <m/>
    <x v="0"/>
    <m/>
    <m/>
    <m/>
    <s v="2 - FATURADO"/>
    <n v="0"/>
    <x v="1"/>
    <x v="0"/>
    <m/>
  </r>
  <r>
    <x v="6065"/>
    <s v="45.781.184/0001-02"/>
    <s v="NF SERVICOS DO"/>
    <n v="410836"/>
    <d v="2026-06-29T00:00:00"/>
    <n v="417786"/>
    <d v="2026-06-29T00:00:00"/>
    <m/>
    <n v="645.33000000000004"/>
    <d v="2026-07-29T00:00:00"/>
    <s v="E0220799"/>
    <s v="PD022799"/>
    <s v="Serviços de Publicidade Eletrônica"/>
    <n v="614.35"/>
    <m/>
    <x v="0"/>
    <m/>
    <m/>
    <m/>
    <s v="2 - FATURADO"/>
    <n v="0"/>
    <x v="1"/>
    <x v="0"/>
    <m/>
  </r>
  <r>
    <x v="6066"/>
    <s v="45.786.159/0001-11"/>
    <s v="NF SERVICOS DO"/>
    <n v="405918"/>
    <d v="2026-06-03T00:00:00"/>
    <n v="412915"/>
    <d v="2026-06-03T00:00:00"/>
    <m/>
    <n v="322.66000000000003"/>
    <d v="2026-07-03T00:00:00"/>
    <s v="E0221005"/>
    <s v="PD221005"/>
    <s v="Serviços de Publicidade Eletrônica"/>
    <n v="307.17"/>
    <m/>
    <x v="0"/>
    <m/>
    <m/>
    <m/>
    <s v="2 - FATURADO"/>
    <n v="0"/>
    <x v="1"/>
    <x v="0"/>
    <m/>
  </r>
  <r>
    <x v="6066"/>
    <s v="45.786.159/0001-11"/>
    <s v="ND-POUPATEMPO 4.0"/>
    <n v="8502"/>
    <d v="2026-06-03T00:00:00"/>
    <s v="PPT00642"/>
    <s v="PPT00642"/>
    <d v="2026-06-01T00:00:00"/>
    <n v="20920.71"/>
    <d v="2026-07-03T00:00:00"/>
    <s v="PPT00642"/>
    <s v="PP00642"/>
    <s v="IMPLANTACAO E OPERACAO DO POUPATEMPO IRACEMAPOLIS"/>
    <n v="20920.71"/>
    <d v="2026-06-01T00:00:00"/>
    <x v="0"/>
    <m/>
    <s v="PD-PRC-2022/00419"/>
    <m/>
    <s v="2 - FATURADO"/>
    <n v="0"/>
    <x v="1"/>
    <x v="14"/>
    <m/>
  </r>
  <r>
    <x v="6066"/>
    <s v="45.786.159/0001-11"/>
    <s v="NF SERVICOS DO"/>
    <n v="406102"/>
    <d v="2026-06-08T00:00:00"/>
    <n v="413207"/>
    <d v="2026-06-08T00:00:00"/>
    <m/>
    <n v="276.57"/>
    <d v="2026-07-08T00:00:00"/>
    <s v="E0221005"/>
    <s v="PD221005"/>
    <s v="Serviços de Publicidade Eletrônica"/>
    <n v="263.29000000000002"/>
    <m/>
    <x v="0"/>
    <m/>
    <m/>
    <m/>
    <s v="2 - FATURADO"/>
    <n v="0"/>
    <x v="1"/>
    <x v="0"/>
    <m/>
  </r>
  <r>
    <x v="6066"/>
    <s v="45.786.159/0001-11"/>
    <s v="NF SERVICOS DO"/>
    <n v="406191"/>
    <d v="2026-06-08T00:00:00"/>
    <n v="413081"/>
    <d v="2026-06-08T00:00:00"/>
    <m/>
    <n v="322.66000000000003"/>
    <d v="2026-07-08T00:00:00"/>
    <s v="E0221005"/>
    <s v="PD221005"/>
    <s v="Serviços de Publicidade Eletrônica"/>
    <n v="307.17"/>
    <m/>
    <x v="0"/>
    <m/>
    <m/>
    <m/>
    <s v="2 - FATURADO"/>
    <n v="0"/>
    <x v="1"/>
    <x v="0"/>
    <m/>
  </r>
  <r>
    <x v="6066"/>
    <s v="45.786.159/0001-11"/>
    <s v="NF SERVICOS DO"/>
    <n v="406407"/>
    <d v="2026-06-08T00:00:00"/>
    <n v="413229"/>
    <d v="2026-06-08T00:00:00"/>
    <m/>
    <n v="507.04"/>
    <d v="2026-07-08T00:00:00"/>
    <s v="E0221005"/>
    <s v="PD221005"/>
    <s v="Serviços de Publicidade Eletrônica"/>
    <n v="482.7"/>
    <m/>
    <x v="0"/>
    <m/>
    <m/>
    <m/>
    <s v="2 - FATURADO"/>
    <n v="0"/>
    <x v="1"/>
    <x v="0"/>
    <m/>
  </r>
  <r>
    <x v="6066"/>
    <s v="45.786.159/0001-11"/>
    <s v="NF SERVICOS DO"/>
    <n v="406498"/>
    <d v="2026-06-08T00:00:00"/>
    <n v="413264"/>
    <d v="2026-06-08T00:00:00"/>
    <m/>
    <n v="368.76"/>
    <d v="2026-07-08T00:00:00"/>
    <s v="E0221005"/>
    <s v="PD221005"/>
    <s v="Serviços de Publicidade Eletrônica"/>
    <n v="351.06"/>
    <m/>
    <x v="0"/>
    <m/>
    <m/>
    <m/>
    <s v="2 - FATURADO"/>
    <n v="0"/>
    <x v="1"/>
    <x v="0"/>
    <m/>
  </r>
  <r>
    <x v="6066"/>
    <s v="45.786.159/0001-11"/>
    <s v="NF SERVICOS DO"/>
    <n v="406821"/>
    <d v="2026-06-09T00:00:00"/>
    <n v="413724"/>
    <d v="2026-06-09T00:00:00"/>
    <m/>
    <n v="322.66000000000003"/>
    <d v="2026-07-09T00:00:00"/>
    <s v="E0221005"/>
    <s v="PD221005"/>
    <s v="Serviços de Publicidade Eletrônica"/>
    <n v="307.17"/>
    <m/>
    <x v="0"/>
    <m/>
    <m/>
    <m/>
    <s v="2 - FATURADO"/>
    <n v="0"/>
    <x v="1"/>
    <x v="0"/>
    <m/>
  </r>
  <r>
    <x v="6066"/>
    <s v="45.786.159/0001-11"/>
    <s v="NF SERVICOS"/>
    <n v="212113"/>
    <d v="2026-06-10T00:00:00"/>
    <n v="2197820"/>
    <d v="2026-06-11T00:00:00"/>
    <d v="2026-05-01T00:00:00"/>
    <n v="692.4"/>
    <d v="2026-07-10T00:00:00"/>
    <s v="E0220583"/>
    <s v="PD022583"/>
    <s v="PREFEITURA CADASTRO"/>
    <n v="659.16"/>
    <d v="2026-05-01T00:00:00"/>
    <x v="0"/>
    <s v="048/2022"/>
    <s v="125/2022"/>
    <s v="359.00009104/2024-04 - APPS/ITO"/>
    <s v="2 - FATURADO"/>
    <n v="0"/>
    <x v="1"/>
    <x v="1"/>
    <m/>
  </r>
  <r>
    <x v="6066"/>
    <s v="45.786.159/0001-11"/>
    <s v="NF SERVICOS DO"/>
    <n v="406994"/>
    <d v="2026-06-10T00:00:00"/>
    <n v="414052"/>
    <d v="2026-06-10T00:00:00"/>
    <m/>
    <n v="414.85"/>
    <d v="2026-07-10T00:00:00"/>
    <s v="E0221005"/>
    <s v="PD221005"/>
    <s v="Serviços de Publicidade Eletrônica"/>
    <n v="394.94"/>
    <m/>
    <x v="0"/>
    <m/>
    <m/>
    <m/>
    <s v="2 - FATURADO"/>
    <n v="0"/>
    <x v="1"/>
    <x v="0"/>
    <m/>
  </r>
  <r>
    <x v="6066"/>
    <s v="45.786.159/0001-11"/>
    <s v="NF SERVICOS DO"/>
    <n v="407047"/>
    <d v="2026-06-10T00:00:00"/>
    <n v="414059"/>
    <d v="2026-06-10T00:00:00"/>
    <m/>
    <n v="5254.83"/>
    <d v="2026-07-10T00:00:00"/>
    <s v="E0221005"/>
    <s v="PD221005"/>
    <s v="Serviços de Publicidade Eletrônica"/>
    <n v="5002.6000000000004"/>
    <m/>
    <x v="0"/>
    <m/>
    <m/>
    <m/>
    <s v="2 - FATURADO"/>
    <n v="0"/>
    <x v="1"/>
    <x v="0"/>
    <m/>
  </r>
  <r>
    <x v="6066"/>
    <s v="45.786.159/0001-11"/>
    <s v="NF SERVICOS DO"/>
    <n v="407188"/>
    <d v="2026-06-11T00:00:00"/>
    <n v="414283"/>
    <d v="2026-06-11T00:00:00"/>
    <m/>
    <n v="368.76"/>
    <d v="2026-07-11T00:00:00"/>
    <s v="E0221005"/>
    <s v="PD221005"/>
    <s v="Serviços de Publicidade Eletrônica"/>
    <n v="351.06"/>
    <m/>
    <x v="0"/>
    <m/>
    <m/>
    <m/>
    <s v="2 - FATURADO"/>
    <n v="0"/>
    <x v="1"/>
    <x v="0"/>
    <m/>
  </r>
  <r>
    <x v="6066"/>
    <s v="45.786.159/0001-11"/>
    <s v="NF SERVICOS DO"/>
    <n v="407679"/>
    <d v="2026-06-12T00:00:00"/>
    <n v="414599"/>
    <d v="2026-06-12T00:00:00"/>
    <m/>
    <n v="368.76"/>
    <d v="2026-07-12T00:00:00"/>
    <s v="E0221005"/>
    <s v="PD221005"/>
    <s v="Serviços de Publicidade Eletrônica"/>
    <n v="351.06"/>
    <m/>
    <x v="0"/>
    <m/>
    <m/>
    <m/>
    <s v="2 - FATURADO"/>
    <n v="0"/>
    <x v="1"/>
    <x v="0"/>
    <m/>
  </r>
  <r>
    <x v="6066"/>
    <s v="45.786.159/0001-11"/>
    <s v="NF SERVICOS DO"/>
    <n v="408817"/>
    <d v="2026-06-18T00:00:00"/>
    <n v="415570"/>
    <d v="2026-06-18T00:00:00"/>
    <m/>
    <n v="276.57"/>
    <d v="2026-07-18T00:00:00"/>
    <s v="E0221005"/>
    <s v="PD221005"/>
    <s v="Serviços de Publicidade Eletrônica"/>
    <n v="263.29000000000002"/>
    <m/>
    <x v="0"/>
    <m/>
    <m/>
    <m/>
    <s v="2 - FATURADO"/>
    <n v="0"/>
    <x v="1"/>
    <x v="0"/>
    <m/>
  </r>
  <r>
    <x v="6066"/>
    <s v="45.786.159/0001-11"/>
    <s v="NF SERVICOS DO"/>
    <n v="408859"/>
    <d v="2026-06-18T00:00:00"/>
    <n v="415658"/>
    <d v="2026-06-18T00:00:00"/>
    <m/>
    <n v="276.57"/>
    <d v="2026-07-18T00:00:00"/>
    <s v="E0221005"/>
    <s v="PD221005"/>
    <s v="Serviços de Publicidade Eletrônica"/>
    <n v="263.29000000000002"/>
    <m/>
    <x v="0"/>
    <m/>
    <m/>
    <m/>
    <s v="2 - FATURADO"/>
    <n v="0"/>
    <x v="1"/>
    <x v="0"/>
    <m/>
  </r>
  <r>
    <x v="6066"/>
    <s v="45.786.159/0001-11"/>
    <s v="NF SERVICOS DO"/>
    <n v="409782"/>
    <d v="2026-06-23T00:00:00"/>
    <n v="416604"/>
    <d v="2026-06-24T00:00:00"/>
    <m/>
    <n v="276.57"/>
    <d v="2026-07-24T00:00:00"/>
    <s v="E0221005"/>
    <s v="PD221005"/>
    <s v="Serviços de Publicidade Eletrônica"/>
    <n v="263.29000000000002"/>
    <m/>
    <x v="0"/>
    <m/>
    <m/>
    <m/>
    <s v="2 - FATURADO"/>
    <n v="0"/>
    <x v="1"/>
    <x v="0"/>
    <m/>
  </r>
  <r>
    <x v="6066"/>
    <s v="45.786.159/0001-11"/>
    <s v="NF SERVICOS DO"/>
    <n v="409783"/>
    <d v="2026-06-23T00:00:00"/>
    <n v="416750"/>
    <d v="2026-06-24T00:00:00"/>
    <m/>
    <n v="322.66000000000003"/>
    <d v="2026-07-24T00:00:00"/>
    <s v="E0221005"/>
    <s v="PD221005"/>
    <s v="Serviços de Publicidade Eletrônica"/>
    <n v="307.17"/>
    <m/>
    <x v="0"/>
    <m/>
    <m/>
    <m/>
    <s v="2 - FATURADO"/>
    <n v="0"/>
    <x v="1"/>
    <x v="0"/>
    <m/>
  </r>
  <r>
    <x v="6066"/>
    <s v="45.786.159/0001-11"/>
    <s v="NF SERVICOS DO"/>
    <n v="410137"/>
    <d v="2026-06-24T00:00:00"/>
    <n v="416878"/>
    <d v="2026-06-24T00:00:00"/>
    <m/>
    <n v="368.76"/>
    <d v="2026-07-24T00:00:00"/>
    <s v="E0221005"/>
    <s v="PD221005"/>
    <s v="Serviços de Publicidade Eletrônica"/>
    <n v="351.06"/>
    <m/>
    <x v="0"/>
    <m/>
    <m/>
    <m/>
    <s v="2 - FATURADO"/>
    <n v="0"/>
    <x v="1"/>
    <x v="0"/>
    <m/>
  </r>
  <r>
    <x v="6066"/>
    <s v="45.786.159/0001-11"/>
    <s v="NF SERVICOS"/>
    <n v="213493"/>
    <d v="2026-06-25T00:00:00"/>
    <n v="2222312"/>
    <d v="2026-06-25T00:00:00"/>
    <d v="2026-05-01T00:00:00"/>
    <n v="2124"/>
    <d v="2026-07-25T00:00:00"/>
    <s v="E0230307"/>
    <s v="PD023268"/>
    <s v="DAAS  DESKTOP AVANCADO"/>
    <n v="2022.05"/>
    <d v="2026-05-01T00:00:00"/>
    <x v="0"/>
    <s v="45/2023"/>
    <s v="669/2023"/>
    <s v="359.00002141/2023-01 - ITO"/>
    <s v="2 - FATURADO"/>
    <n v="0"/>
    <x v="1"/>
    <x v="1"/>
    <m/>
  </r>
  <r>
    <x v="6066"/>
    <s v="45.786.159/0001-11"/>
    <s v="NF SERVICOS"/>
    <n v="213528"/>
    <d v="2026-06-25T00:00:00"/>
    <n v="2222347"/>
    <d v="2026-06-26T00:00:00"/>
    <d v="2026-05-01T00:00:00"/>
    <n v="9012.64"/>
    <d v="2026-07-25T00:00:00"/>
    <s v="E0220389"/>
    <s v="PD022297"/>
    <s v="DAAS DESKTOP AVANCADO"/>
    <n v="8580.0300000000007"/>
    <d v="2026-05-01T00:00:00"/>
    <x v="0"/>
    <s v="19/2022"/>
    <s v="82/2022"/>
    <s v="PD-PC-2022/03164  ITO"/>
    <s v="2 - FATURADO"/>
    <n v="0"/>
    <x v="1"/>
    <x v="1"/>
    <m/>
  </r>
  <r>
    <x v="6066"/>
    <s v="45.786.159/0001-11"/>
    <s v="NF SERVICOS DO"/>
    <n v="410328"/>
    <d v="2026-06-25T00:00:00"/>
    <n v="417138"/>
    <d v="2026-06-25T00:00:00"/>
    <m/>
    <n v="184.38"/>
    <d v="2026-07-25T00:00:00"/>
    <s v="E0221005"/>
    <s v="PD221005"/>
    <s v="Serviços de Publicidade Eletrônica"/>
    <n v="175.53"/>
    <m/>
    <x v="0"/>
    <m/>
    <m/>
    <m/>
    <s v="2 - FATURADO"/>
    <n v="0"/>
    <x v="1"/>
    <x v="0"/>
    <m/>
  </r>
  <r>
    <x v="6066"/>
    <s v="45.786.159/0001-11"/>
    <s v="ND-LOCACAO BENS MOVE"/>
    <n v="1618"/>
    <d v="2026-06-26T00:00:00"/>
    <m/>
    <m/>
    <m/>
    <n v="42677.18"/>
    <d v="2026-07-26T00:00:00"/>
    <s v="E0220389"/>
    <s v="PD022297"/>
    <s v="Locação de Bens Móveis - Desktop Avançado - 36 ms"/>
    <n v="42677.18"/>
    <m/>
    <x v="0"/>
    <m/>
    <m/>
    <m/>
    <s v="2 - FATURADO"/>
    <n v="0"/>
    <x v="1"/>
    <x v="3"/>
    <m/>
  </r>
  <r>
    <x v="6066"/>
    <s v="45.786.159/0001-11"/>
    <s v="ND-LOCACAO BENS MOVE"/>
    <n v="1619"/>
    <d v="2026-06-26T00:00:00"/>
    <m/>
    <m/>
    <m/>
    <n v="10057.049999999999"/>
    <d v="2026-07-26T00:00:00"/>
    <s v="E0230307"/>
    <s v="PD023268"/>
    <s v="Locação de Bens Móveis - Desktop Avançado - 36 ms"/>
    <n v="10057.049999999999"/>
    <m/>
    <x v="0"/>
    <m/>
    <m/>
    <m/>
    <s v="2 - FATURADO"/>
    <n v="0"/>
    <x v="1"/>
    <x v="3"/>
    <m/>
  </r>
  <r>
    <x v="6066"/>
    <s v="45.786.159/0001-11"/>
    <s v="NF SERVICOS DO"/>
    <n v="410718"/>
    <d v="2026-06-26T00:00:00"/>
    <n v="417437"/>
    <d v="2026-06-26T00:00:00"/>
    <m/>
    <n v="414.85"/>
    <d v="2026-07-26T00:00:00"/>
    <s v="E0221005"/>
    <s v="PD221005"/>
    <s v="Serviços de Publicidade Eletrônica"/>
    <n v="394.94"/>
    <m/>
    <x v="0"/>
    <m/>
    <m/>
    <m/>
    <s v="2 - FATURADO"/>
    <n v="0"/>
    <x v="1"/>
    <x v="0"/>
    <m/>
  </r>
  <r>
    <x v="6067"/>
    <s v="45.787.652/0001-56"/>
    <s v="NF SERVICOS"/>
    <n v="210344"/>
    <d v="2026-05-12T00:00:00"/>
    <n v="2175402"/>
    <d v="2026-05-12T00:00:00"/>
    <d v="2026-04-01T00:00:00"/>
    <n v="6949.6"/>
    <d v="2026-06-11T00:00:00"/>
    <s v="E0220516"/>
    <s v="PD022516"/>
    <s v="PREFEITURA CADASTRO"/>
    <n v="6616.02"/>
    <d v="2026-04-01T00:00:00"/>
    <x v="0"/>
    <s v="59/2022"/>
    <s v="6621/2024"/>
    <s v="359.00004999/2024-82-APPS/ITO"/>
    <s v="2 - FATURADO"/>
    <n v="19"/>
    <x v="0"/>
    <x v="1"/>
    <m/>
  </r>
  <r>
    <x v="6067"/>
    <s v="45.787.652/0001-56"/>
    <s v="ND-POUPATEMPO 4.0"/>
    <n v="8532"/>
    <d v="2026-06-03T00:00:00"/>
    <s v="PPT00618"/>
    <s v="PPT00618"/>
    <d v="2026-06-01T00:00:00"/>
    <n v="20870.47"/>
    <d v="2026-07-03T00:00:00"/>
    <s v="PPT00618"/>
    <s v="PP00618"/>
    <s v="IMPLANTACAO E OPERACAO DO POUPATEMPO MONTE MOR"/>
    <n v="20870.47"/>
    <d v="2026-06-01T00:00:00"/>
    <x v="0"/>
    <m/>
    <s v="PD-PRC-2021/02793"/>
    <m/>
    <s v="2 - FATURADO"/>
    <n v="0"/>
    <x v="1"/>
    <x v="14"/>
    <m/>
  </r>
  <r>
    <x v="6067"/>
    <s v="45.787.652/0001-56"/>
    <s v="NF SERVICOS DO"/>
    <n v="406201"/>
    <d v="2026-06-08T00:00:00"/>
    <n v="413004"/>
    <d v="2026-06-08T00:00:00"/>
    <m/>
    <n v="838.93"/>
    <d v="2026-07-08T00:00:00"/>
    <s v="E0220731"/>
    <s v="PD022731"/>
    <s v="Serviços de Publicidade Eletrônica"/>
    <n v="798.66"/>
    <m/>
    <x v="0"/>
    <m/>
    <m/>
    <m/>
    <s v="2 - FATURADO"/>
    <n v="0"/>
    <x v="1"/>
    <x v="0"/>
    <m/>
  </r>
  <r>
    <x v="6067"/>
    <s v="45.787.652/0001-56"/>
    <s v="NF SERVICOS"/>
    <n v="211997"/>
    <d v="2026-06-10T00:00:00"/>
    <n v="2197704"/>
    <d v="2026-06-10T00:00:00"/>
    <d v="2026-05-01T00:00:00"/>
    <n v="4555.2"/>
    <d v="2026-07-10T00:00:00"/>
    <s v="E0220516"/>
    <s v="PD022516"/>
    <s v="PREFEITURA CADASTRO"/>
    <n v="4336.55"/>
    <d v="2026-05-01T00:00:00"/>
    <x v="0"/>
    <s v="59/2022"/>
    <s v="6621/2024"/>
    <s v="359.00004999/2024-82-APPS/ITO"/>
    <s v="2 - FATURADO"/>
    <n v="0"/>
    <x v="1"/>
    <x v="1"/>
    <m/>
  </r>
  <r>
    <x v="6067"/>
    <s v="45.787.652/0001-56"/>
    <s v="NF SERVICOS DO"/>
    <n v="407334"/>
    <d v="2026-06-11T00:00:00"/>
    <n v="414096"/>
    <d v="2026-06-11T00:00:00"/>
    <m/>
    <n v="903.46"/>
    <d v="2026-07-11T00:00:00"/>
    <s v="E0220731"/>
    <s v="PD022731"/>
    <s v="Serviços de Publicidade Eletrônica"/>
    <n v="860.09"/>
    <m/>
    <x v="0"/>
    <m/>
    <m/>
    <m/>
    <s v="2 - FATURADO"/>
    <n v="0"/>
    <x v="1"/>
    <x v="0"/>
    <m/>
  </r>
  <r>
    <x v="6067"/>
    <s v="45.787.652/0001-56"/>
    <s v="NF SERVICOS DO"/>
    <n v="407354"/>
    <d v="2026-06-11T00:00:00"/>
    <n v="414143"/>
    <d v="2026-06-11T00:00:00"/>
    <m/>
    <n v="1032.53"/>
    <d v="2026-07-11T00:00:00"/>
    <s v="E0220731"/>
    <s v="PD022731"/>
    <s v="Serviços de Publicidade Eletrônica"/>
    <n v="982.97"/>
    <m/>
    <x v="0"/>
    <m/>
    <m/>
    <m/>
    <s v="2 - FATURADO"/>
    <n v="0"/>
    <x v="1"/>
    <x v="0"/>
    <m/>
  </r>
  <r>
    <x v="6067"/>
    <s v="45.787.652/0001-56"/>
    <s v="NF SERVICOS DO"/>
    <n v="407500"/>
    <d v="2026-06-12T00:00:00"/>
    <n v="414611"/>
    <d v="2026-06-12T00:00:00"/>
    <m/>
    <n v="580.79999999999995"/>
    <d v="2026-07-12T00:00:00"/>
    <s v="E0220731"/>
    <s v="PD022731"/>
    <s v="Serviços de Publicidade Eletrônica"/>
    <n v="552.91999999999996"/>
    <m/>
    <x v="0"/>
    <m/>
    <m/>
    <m/>
    <s v="2 - FATURADO"/>
    <n v="0"/>
    <x v="1"/>
    <x v="0"/>
    <m/>
  </r>
  <r>
    <x v="6067"/>
    <s v="45.787.652/0001-56"/>
    <s v="NF SERVICOS DO"/>
    <n v="407539"/>
    <d v="2026-06-12T00:00:00"/>
    <n v="414556"/>
    <d v="2026-06-12T00:00:00"/>
    <m/>
    <n v="580.79999999999995"/>
    <d v="2026-07-12T00:00:00"/>
    <s v="E0220731"/>
    <s v="PD022731"/>
    <s v="Serviços de Publicidade Eletrônica"/>
    <n v="552.91999999999996"/>
    <m/>
    <x v="0"/>
    <m/>
    <m/>
    <m/>
    <s v="2 - FATURADO"/>
    <n v="0"/>
    <x v="1"/>
    <x v="0"/>
    <m/>
  </r>
  <r>
    <x v="6067"/>
    <s v="45.787.652/0001-56"/>
    <s v="NF SERVICOS DO"/>
    <n v="407660"/>
    <d v="2026-06-12T00:00:00"/>
    <n v="414447"/>
    <d v="2026-06-12T00:00:00"/>
    <m/>
    <n v="645.33000000000004"/>
    <d v="2026-07-12T00:00:00"/>
    <s v="E0220731"/>
    <s v="PD022731"/>
    <s v="Serviços de Publicidade Eletrônica"/>
    <n v="614.35"/>
    <m/>
    <x v="0"/>
    <m/>
    <m/>
    <m/>
    <s v="2 - FATURADO"/>
    <n v="0"/>
    <x v="1"/>
    <x v="0"/>
    <m/>
  </r>
  <r>
    <x v="6067"/>
    <s v="45.787.652/0001-56"/>
    <s v="NF SERVICOS DO"/>
    <n v="408085"/>
    <d v="2026-06-16T00:00:00"/>
    <n v="414988"/>
    <d v="2026-06-16T00:00:00"/>
    <m/>
    <n v="903.46"/>
    <d v="2026-07-16T00:00:00"/>
    <s v="E0220731"/>
    <s v="PD022731"/>
    <s v="Serviços de Publicidade Eletrônica"/>
    <n v="860.09"/>
    <m/>
    <x v="0"/>
    <m/>
    <m/>
    <m/>
    <s v="2 - FATURADO"/>
    <n v="0"/>
    <x v="1"/>
    <x v="0"/>
    <m/>
  </r>
  <r>
    <x v="6067"/>
    <s v="45.787.652/0001-56"/>
    <s v="NF SERVICOS DO"/>
    <n v="408126"/>
    <d v="2026-06-16T00:00:00"/>
    <n v="415189"/>
    <d v="2026-06-16T00:00:00"/>
    <m/>
    <n v="838.93"/>
    <d v="2026-07-16T00:00:00"/>
    <s v="E0220731"/>
    <s v="PD022731"/>
    <s v="Serviços de Publicidade Eletrônica"/>
    <n v="798.66"/>
    <m/>
    <x v="0"/>
    <m/>
    <m/>
    <m/>
    <s v="2 - FATURADO"/>
    <n v="0"/>
    <x v="1"/>
    <x v="0"/>
    <m/>
  </r>
  <r>
    <x v="6067"/>
    <s v="45.787.652/0001-56"/>
    <s v="NF SERVICOS DO"/>
    <n v="408164"/>
    <d v="2026-06-16T00:00:00"/>
    <n v="415003"/>
    <d v="2026-06-16T00:00:00"/>
    <m/>
    <n v="838.93"/>
    <d v="2026-07-16T00:00:00"/>
    <s v="E0220731"/>
    <s v="PD022731"/>
    <s v="Serviços de Publicidade Eletrônica"/>
    <n v="798.66"/>
    <m/>
    <x v="0"/>
    <m/>
    <m/>
    <m/>
    <s v="2 - FATURADO"/>
    <n v="0"/>
    <x v="1"/>
    <x v="0"/>
    <m/>
  </r>
  <r>
    <x v="6067"/>
    <s v="45.787.652/0001-56"/>
    <s v="NF SERVICOS DO"/>
    <n v="408233"/>
    <d v="2026-06-16T00:00:00"/>
    <n v="415027"/>
    <d v="2026-06-16T00:00:00"/>
    <m/>
    <n v="387.2"/>
    <d v="2026-07-16T00:00:00"/>
    <s v="E0220731"/>
    <s v="PD022731"/>
    <s v="Serviços de Publicidade Eletrônica"/>
    <n v="368.61"/>
    <m/>
    <x v="0"/>
    <m/>
    <m/>
    <m/>
    <s v="2 - FATURADO"/>
    <n v="0"/>
    <x v="1"/>
    <x v="0"/>
    <m/>
  </r>
  <r>
    <x v="6067"/>
    <s v="45.787.652/0001-56"/>
    <s v="NF SERVICOS DO"/>
    <n v="409069"/>
    <d v="2026-06-19T00:00:00"/>
    <n v="415848"/>
    <d v="2026-06-19T00:00:00"/>
    <m/>
    <n v="709.86"/>
    <d v="2026-07-19T00:00:00"/>
    <s v="E0220731"/>
    <s v="PD022731"/>
    <s v="Serviços de Publicidade Eletrônica"/>
    <n v="675.79"/>
    <m/>
    <x v="0"/>
    <m/>
    <m/>
    <m/>
    <s v="2 - FATURADO"/>
    <n v="0"/>
    <x v="1"/>
    <x v="0"/>
    <m/>
  </r>
  <r>
    <x v="6067"/>
    <s v="45.787.652/0001-56"/>
    <s v="NF SERVICOS DO"/>
    <n v="410044"/>
    <d v="2026-06-24T00:00:00"/>
    <n v="416987"/>
    <d v="2026-06-24T00:00:00"/>
    <m/>
    <n v="838.93"/>
    <d v="2026-07-24T00:00:00"/>
    <s v="E0220731"/>
    <s v="PD022731"/>
    <s v="Serviços de Publicidade Eletrônica"/>
    <n v="798.66"/>
    <m/>
    <x v="0"/>
    <m/>
    <m/>
    <m/>
    <s v="2 - FATURADO"/>
    <n v="0"/>
    <x v="1"/>
    <x v="0"/>
    <m/>
  </r>
  <r>
    <x v="6067"/>
    <s v="45.787.652/0001-56"/>
    <s v="NF SERVICOS DO"/>
    <n v="410438"/>
    <d v="2026-06-25T00:00:00"/>
    <n v="417266"/>
    <d v="2026-06-25T00:00:00"/>
    <m/>
    <n v="709.86"/>
    <d v="2026-07-25T00:00:00"/>
    <s v="E0220731"/>
    <s v="PD022731"/>
    <s v="Serviços de Publicidade Eletrônica"/>
    <n v="675.79"/>
    <m/>
    <x v="0"/>
    <m/>
    <m/>
    <m/>
    <s v="2 - FATURADO"/>
    <n v="0"/>
    <x v="1"/>
    <x v="0"/>
    <m/>
  </r>
  <r>
    <x v="6068"/>
    <s v="45.787.660/0001-00"/>
    <s v="ND-POUPATEMPO 4.0"/>
    <n v="8511"/>
    <d v="2026-06-03T00:00:00"/>
    <s v="PPT00852"/>
    <s v="PPT00852"/>
    <d v="2026-06-01T00:00:00"/>
    <n v="54458.11"/>
    <d v="2026-07-03T00:00:00"/>
    <s v="PPT00852"/>
    <s v="PP00852"/>
    <s v="IMPLANTACAO E OPERACAO DO POUPATEMPO SUMARE"/>
    <n v="54458.11"/>
    <d v="2026-06-01T00:00:00"/>
    <x v="0"/>
    <m/>
    <s v="SEI 359.00004527/2023-49"/>
    <m/>
    <s v="2 - FATURADO"/>
    <n v="0"/>
    <x v="1"/>
    <x v="14"/>
    <m/>
  </r>
  <r>
    <x v="6068"/>
    <s v="45.787.660/0001-00"/>
    <s v="NF SERVICOS DO"/>
    <n v="406185"/>
    <d v="2026-06-08T00:00:00"/>
    <n v="413205"/>
    <d v="2026-06-08T00:00:00"/>
    <m/>
    <n v="885.02"/>
    <d v="2026-07-08T00:00:00"/>
    <m/>
    <m/>
    <s v="Serviços de Publicidade Eletrônica"/>
    <n v="842.54"/>
    <m/>
    <x v="0"/>
    <m/>
    <m/>
    <m/>
    <s v="2 - FATURADO"/>
    <n v="0"/>
    <x v="1"/>
    <x v="0"/>
    <m/>
  </r>
  <r>
    <x v="6068"/>
    <s v="45.787.660/0001-00"/>
    <s v="NF SERVICOS"/>
    <n v="212224"/>
    <d v="2026-06-10T00:00:00"/>
    <n v="2197931"/>
    <d v="2026-06-11T00:00:00"/>
    <d v="2026-05-01T00:00:00"/>
    <n v="58179.76"/>
    <d v="2026-07-10T00:00:00"/>
    <s v="E0220562"/>
    <s v="PD022562"/>
    <s v="PREFEITURA CADASTRO"/>
    <n v="55387.13"/>
    <d v="2026-05-01T00:00:00"/>
    <x v="0"/>
    <s v="191/2022"/>
    <s v="20848/2022"/>
    <s v="PD-PRC-2022/02484 359.00009217/2024-00 APPS/ITO"/>
    <s v="2 - FATURADO"/>
    <n v="0"/>
    <x v="1"/>
    <x v="1"/>
    <m/>
  </r>
  <r>
    <x v="6069"/>
    <s v="45.787.678/0001-02"/>
    <s v="ND-POUPATEMPO 4.0"/>
    <n v="8510"/>
    <d v="2026-06-03T00:00:00"/>
    <s v="PPT00836"/>
    <s v="PPT00836"/>
    <d v="2026-06-01T00:00:00"/>
    <n v="35638.43"/>
    <d v="2026-07-03T00:00:00"/>
    <s v="PPT00836"/>
    <s v="PP00836"/>
    <s v="IMPLANTACAO E OPERACAO DO POUPATEMPO VALINHOS"/>
    <n v="35638.43"/>
    <d v="2026-06-01T00:00:00"/>
    <x v="0"/>
    <m/>
    <s v="SEI 359.00000758/2023-83"/>
    <m/>
    <s v="2 - FATURADO"/>
    <n v="0"/>
    <x v="1"/>
    <x v="14"/>
    <m/>
  </r>
  <r>
    <x v="6069"/>
    <s v="45.787.678/0001-02"/>
    <s v="NF SERVICOS"/>
    <n v="212047"/>
    <d v="2026-06-10T00:00:00"/>
    <n v="2197754"/>
    <d v="2026-06-10T00:00:00"/>
    <d v="2026-05-01T00:00:00"/>
    <n v="57028.02"/>
    <d v="2026-07-10T00:00:00"/>
    <s v="E0240702"/>
    <s v="PD024702"/>
    <s v="PREFEITURA CADASTRO"/>
    <n v="54290.68"/>
    <d v="2026-05-01T00:00:00"/>
    <x v="0"/>
    <s v="163/2024"/>
    <s v="16.846/2024"/>
    <s v="359.00008668/2024-11 - APPS\ITO"/>
    <s v="2 - FATURADO"/>
    <n v="0"/>
    <x v="1"/>
    <x v="1"/>
    <m/>
  </r>
  <r>
    <x v="6070"/>
    <s v="45.791.311/0001-54"/>
    <s v="NF SERVICOS - ADESAO"/>
    <n v="1980105"/>
    <d v="2026-05-21T00:00:00"/>
    <n v="218106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070"/>
    <s v="45.791.311/0001-54"/>
    <s v="NF SERVICOS - ADESAO"/>
    <n v="2007315"/>
    <d v="2026-06-12T00:00:00"/>
    <n v="220987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071"/>
    <s v="45.803.841/0001-75"/>
    <s v="NF SERVICOS - ADESAO"/>
    <n v="1979021"/>
    <d v="2026-05-21T00:00:00"/>
    <n v="2179976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6071"/>
    <s v="45.803.841/0001-75"/>
    <s v="NF SERVICOS - ADESAO"/>
    <n v="2002734"/>
    <d v="2026-06-12T00:00:00"/>
    <n v="2205235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072"/>
    <s v="45.817.451/0001-54"/>
    <s v="NF SERVICOS - ADESAO"/>
    <n v="1982189"/>
    <d v="2026-05-21T00:00:00"/>
    <n v="2183152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072"/>
    <s v="45.817.451/0001-54"/>
    <s v="NF SERVICOS - ADESAO"/>
    <n v="2004598"/>
    <d v="2026-06-12T00:00:00"/>
    <n v="2207101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073"/>
    <s v="45.836.231/0001-78"/>
    <s v="NF SERVICOS - ADESAO"/>
    <n v="2003941"/>
    <d v="2026-06-12T00:00:00"/>
    <n v="220644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074"/>
    <s v="45.861.472/0001-77"/>
    <s v="NF SERVICOS - ADESAO"/>
    <n v="1983586"/>
    <d v="2026-05-21T00:00:00"/>
    <n v="2184549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074"/>
    <s v="45.861.472/0001-77"/>
    <s v="NF SERVICOS - ADESAO"/>
    <n v="2000663"/>
    <d v="2026-06-12T00:00:00"/>
    <n v="2203164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075"/>
    <s v="45.889.875/0001-24"/>
    <s v="NF SERVICOS - ADESAO"/>
    <n v="1996771"/>
    <d v="2026-06-12T00:00:00"/>
    <n v="2199237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076"/>
    <s v="45.949.153/0001-18"/>
    <s v="NF SERVICOS - ADESAO"/>
    <n v="2014759"/>
    <d v="2026-06-17T00:00:00"/>
    <n v="2217528"/>
    <d v="2026-06-17T00:00:00"/>
    <m/>
    <n v="197.87"/>
    <d v="2026-06-20T00:00:00"/>
    <m/>
    <m/>
    <s v="Processamento de dados e congêneres"/>
    <n v="197.87"/>
    <m/>
    <x v="0"/>
    <m/>
    <m/>
    <m/>
    <s v="2 - FATURADO"/>
    <n v="10"/>
    <x v="0"/>
    <x v="0"/>
    <m/>
  </r>
  <r>
    <x v="6077"/>
    <s v="45.988.606/0001-15"/>
    <s v="NF SERVICOS - ADESAO"/>
    <n v="2012646"/>
    <d v="2026-06-17T00:00:00"/>
    <n v="2215410"/>
    <d v="2026-06-17T00:00:00"/>
    <m/>
    <n v="95.45"/>
    <d v="2026-07-30T00:00:00"/>
    <m/>
    <m/>
    <s v="Processamento de dados e congêneres"/>
    <n v="95.45"/>
    <m/>
    <x v="0"/>
    <m/>
    <m/>
    <m/>
    <s v="2 - FATURADO"/>
    <n v="0"/>
    <x v="1"/>
    <x v="0"/>
    <m/>
  </r>
  <r>
    <x v="6078"/>
    <s v="45.997.544/0001-08"/>
    <s v="NF SERVICOS - ADESAO"/>
    <n v="2000901"/>
    <d v="2026-06-12T00:00:00"/>
    <n v="2203402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079"/>
    <s v="45.999.568/0001-04"/>
    <s v="NF SERVICOS - ADESAO"/>
    <n v="1999720"/>
    <d v="2026-06-12T00:00:00"/>
    <n v="2202221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080"/>
    <s v="450.276.378-02"/>
    <s v="NF SERVICOS - ADESAO"/>
    <n v="1976097"/>
    <d v="2026-05-21T00:00:00"/>
    <n v="2177052"/>
    <d v="2026-05-22T00:00:00"/>
    <m/>
    <n v="3066.04"/>
    <d v="2026-07-30T00:00:00"/>
    <m/>
    <m/>
    <s v="Processamento de dados e congêneres"/>
    <n v="3066.04"/>
    <m/>
    <x v="0"/>
    <m/>
    <m/>
    <m/>
    <s v="2 - FATURADO"/>
    <n v="0"/>
    <x v="1"/>
    <x v="0"/>
    <m/>
  </r>
  <r>
    <x v="6080"/>
    <s v="450.276.378-02"/>
    <s v="NF SERVICOS - ADESAO"/>
    <n v="1982608"/>
    <d v="2026-05-21T00:00:00"/>
    <n v="218357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080"/>
    <s v="450.276.378-02"/>
    <s v="NF SERVICOS - ADESAO"/>
    <n v="2001576"/>
    <d v="2026-06-12T00:00:00"/>
    <n v="22040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080"/>
    <s v="450.276.378-02"/>
    <s v="NF SERVICOS - ADESAO"/>
    <n v="2018559"/>
    <d v="2026-06-17T00:00:00"/>
    <n v="2221340"/>
    <d v="2026-06-18T00:00:00"/>
    <m/>
    <n v="2380.2600000000002"/>
    <d v="2026-07-30T00:00:00"/>
    <m/>
    <m/>
    <s v="Processamento de dados e congêneres"/>
    <n v="2380.2600000000002"/>
    <m/>
    <x v="0"/>
    <m/>
    <m/>
    <m/>
    <s v="2 - FATURADO"/>
    <n v="0"/>
    <x v="1"/>
    <x v="0"/>
    <m/>
  </r>
  <r>
    <x v="6081"/>
    <s v="450.966.748-51"/>
    <s v="NF SERVICOS - ADESAO"/>
    <n v="2005705"/>
    <d v="2026-06-12T00:00:00"/>
    <n v="220821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081"/>
    <s v="450.966.748-51"/>
    <s v="NF SERVICOS - ADESAO"/>
    <n v="2016837"/>
    <d v="2026-06-17T00:00:00"/>
    <n v="2219612"/>
    <d v="2026-06-18T00:00:00"/>
    <m/>
    <n v="44.06"/>
    <d v="2026-07-30T00:00:00"/>
    <m/>
    <m/>
    <s v="Processamento de dados e congêneres"/>
    <n v="44.06"/>
    <m/>
    <x v="0"/>
    <m/>
    <m/>
    <m/>
    <s v="2 - FATURADO"/>
    <n v="0"/>
    <x v="1"/>
    <x v="0"/>
    <m/>
  </r>
  <r>
    <x v="6082"/>
    <s v="451.082.058-56"/>
    <s v="NF SERVICOS - ADESAO"/>
    <n v="2006408"/>
    <d v="2026-06-12T00:00:00"/>
    <n v="2208928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083"/>
    <s v="451.506.378-23"/>
    <s v="NF SERVICOS - ADESAO"/>
    <n v="1977005"/>
    <d v="2026-05-21T00:00:00"/>
    <n v="2177960"/>
    <d v="2026-05-22T00:00:00"/>
    <m/>
    <n v="366.32"/>
    <d v="2026-06-05T00:00:00"/>
    <m/>
    <m/>
    <s v="Processamento de dados e congêneres"/>
    <n v="99.01"/>
    <m/>
    <x v="0"/>
    <m/>
    <m/>
    <m/>
    <s v="2 - FATURADO"/>
    <n v="25"/>
    <x v="0"/>
    <x v="0"/>
    <m/>
  </r>
  <r>
    <x v="6083"/>
    <s v="451.506.378-23"/>
    <s v="NF SERVICOS - ADESAO"/>
    <n v="1996522"/>
    <d v="2026-06-12T00:00:00"/>
    <n v="219898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083"/>
    <s v="451.506.378-23"/>
    <s v="NF SERVICOS - ADESAO"/>
    <n v="2015432"/>
    <d v="2026-06-17T00:00:00"/>
    <n v="2218201"/>
    <d v="2026-06-17T00:00:00"/>
    <m/>
    <n v="398.6"/>
    <d v="2026-06-20T00:00:00"/>
    <m/>
    <m/>
    <s v="Processamento de dados e congêneres"/>
    <n v="398.6"/>
    <m/>
    <x v="0"/>
    <m/>
    <m/>
    <m/>
    <s v="2 - FATURADO"/>
    <n v="10"/>
    <x v="0"/>
    <x v="0"/>
    <m/>
  </r>
  <r>
    <x v="6084"/>
    <s v="451.759.258-81"/>
    <s v="NF SERVICOS - ADESAO"/>
    <n v="2004554"/>
    <d v="2026-06-12T00:00:00"/>
    <n v="220705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084"/>
    <s v="451.759.258-81"/>
    <s v="NF SERVICOS - ADESAO"/>
    <n v="2011624"/>
    <d v="2026-06-15T00:00:00"/>
    <n v="2214322"/>
    <d v="2026-06-16T00:00:00"/>
    <m/>
    <n v="99.46"/>
    <d v="2026-06-20T00:00:00"/>
    <m/>
    <m/>
    <s v="Processamento de dados e congêneres"/>
    <n v="99.46"/>
    <m/>
    <x v="0"/>
    <m/>
    <m/>
    <m/>
    <s v="2 - FATURADO"/>
    <n v="10"/>
    <x v="0"/>
    <x v="0"/>
    <m/>
  </r>
  <r>
    <x v="6085"/>
    <s v="452.857.428-46"/>
    <s v="NF SERVICOS - ADESAO"/>
    <n v="1977026"/>
    <d v="2026-05-21T00:00:00"/>
    <n v="2177981"/>
    <d v="2026-05-22T00:00:00"/>
    <m/>
    <n v="2299.31"/>
    <d v="2026-07-30T00:00:00"/>
    <m/>
    <m/>
    <s v="Processamento de dados e congêneres"/>
    <n v="2299.31"/>
    <m/>
    <x v="0"/>
    <m/>
    <m/>
    <m/>
    <s v="2 - FATURADO"/>
    <n v="0"/>
    <x v="1"/>
    <x v="0"/>
    <m/>
  </r>
  <r>
    <x v="6085"/>
    <s v="452.857.428-46"/>
    <s v="NF SERVICOS - ADESAO"/>
    <n v="1980390"/>
    <d v="2026-05-21T00:00:00"/>
    <n v="218135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085"/>
    <s v="452.857.428-46"/>
    <s v="NF SERVICOS - ADESAO"/>
    <n v="2003547"/>
    <d v="2026-06-12T00:00:00"/>
    <n v="220604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085"/>
    <s v="452.857.428-46"/>
    <s v="NF SERVICOS - ADESAO"/>
    <n v="2016703"/>
    <d v="2026-06-17T00:00:00"/>
    <n v="2219478"/>
    <d v="2026-06-18T00:00:00"/>
    <m/>
    <n v="1587.05"/>
    <d v="2026-07-30T00:00:00"/>
    <m/>
    <m/>
    <s v="Processamento de dados e congêneres"/>
    <n v="1587.05"/>
    <m/>
    <x v="0"/>
    <m/>
    <m/>
    <m/>
    <s v="2 - FATURADO"/>
    <n v="0"/>
    <x v="1"/>
    <x v="0"/>
    <m/>
  </r>
  <r>
    <x v="6086"/>
    <s v="453.077.568-28"/>
    <s v="NF SERVICOS - ADESAO"/>
    <n v="2005510"/>
    <d v="2026-06-12T00:00:00"/>
    <n v="2208017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086"/>
    <s v="453.077.568-28"/>
    <s v="NF SERVICOS - ADESAO"/>
    <n v="2018618"/>
    <d v="2026-06-17T00:00:00"/>
    <n v="2221400"/>
    <d v="2026-06-18T00:00:00"/>
    <m/>
    <n v="4.93"/>
    <d v="2026-06-20T00:00:00"/>
    <m/>
    <m/>
    <s v="Processamento de dados e congêneres"/>
    <n v="4.93"/>
    <m/>
    <x v="0"/>
    <m/>
    <m/>
    <m/>
    <s v="2 - FATURADO"/>
    <n v="10"/>
    <x v="0"/>
    <x v="0"/>
    <m/>
  </r>
  <r>
    <x v="6087"/>
    <s v="453.730.958-00"/>
    <s v="NF SERVICOS - ADESAO"/>
    <n v="2004397"/>
    <d v="2026-06-12T00:00:00"/>
    <n v="220689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088"/>
    <s v="455.534.278-00"/>
    <s v="NF SERVICOS - ADESAO"/>
    <n v="1976741"/>
    <d v="2026-05-21T00:00:00"/>
    <n v="2177696"/>
    <d v="2026-05-22T00:00:00"/>
    <m/>
    <n v="1294.43"/>
    <d v="2026-07-30T00:00:00"/>
    <m/>
    <m/>
    <s v="Processamento de dados e congêneres"/>
    <n v="1294.43"/>
    <m/>
    <x v="0"/>
    <m/>
    <m/>
    <m/>
    <s v="2 - FATURADO"/>
    <n v="0"/>
    <x v="1"/>
    <x v="0"/>
    <m/>
  </r>
  <r>
    <x v="6088"/>
    <s v="455.534.278-00"/>
    <s v="NF SERVICOS - ADESAO"/>
    <n v="2018026"/>
    <d v="2026-06-17T00:00:00"/>
    <n v="2220804"/>
    <d v="2026-06-18T00:00:00"/>
    <m/>
    <n v="701.16"/>
    <d v="2026-07-30T00:00:00"/>
    <m/>
    <m/>
    <s v="Processamento de dados e congêneres"/>
    <n v="701.16"/>
    <m/>
    <x v="0"/>
    <m/>
    <m/>
    <m/>
    <s v="2 - FATURADO"/>
    <n v="0"/>
    <x v="1"/>
    <x v="0"/>
    <m/>
  </r>
  <r>
    <x v="6089"/>
    <s v="455.537.776-15"/>
    <s v="NF SERVICOS - ADESAO"/>
    <n v="1999996"/>
    <d v="2026-06-12T00:00:00"/>
    <n v="220249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090"/>
    <s v="455.743.748-62"/>
    <s v="NF SERVICOS - ADESAO"/>
    <n v="1980057"/>
    <d v="2026-05-21T00:00:00"/>
    <n v="218102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090"/>
    <s v="455.743.748-62"/>
    <s v="NF SERVICOS - ADESAO"/>
    <n v="2005245"/>
    <d v="2026-06-12T00:00:00"/>
    <n v="220774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091"/>
    <s v="455.798.268-93"/>
    <s v="NF SERVICOS - ADESAO"/>
    <n v="1978631"/>
    <d v="2026-05-21T00:00:00"/>
    <n v="2179586"/>
    <d v="2026-05-22T00:00:00"/>
    <m/>
    <n v="3161.19"/>
    <d v="2026-06-05T00:00:00"/>
    <m/>
    <m/>
    <s v="Processamento de dados e congêneres"/>
    <n v="1080.48"/>
    <m/>
    <x v="0"/>
    <m/>
    <m/>
    <m/>
    <s v="2 - FATURADO"/>
    <n v="25"/>
    <x v="0"/>
    <x v="0"/>
    <m/>
  </r>
  <r>
    <x v="6092"/>
    <s v="455.807.908-72"/>
    <s v="NF SERVICOS - ADESAO"/>
    <n v="1978627"/>
    <d v="2026-05-21T00:00:00"/>
    <n v="2179582"/>
    <d v="2026-05-22T00:00:00"/>
    <m/>
    <n v="530.84"/>
    <d v="2026-06-05T00:00:00"/>
    <m/>
    <m/>
    <s v="Processamento de dados e congêneres"/>
    <n v="137.75"/>
    <m/>
    <x v="0"/>
    <m/>
    <m/>
    <m/>
    <s v="2 - FATURADO"/>
    <n v="25"/>
    <x v="0"/>
    <x v="0"/>
    <m/>
  </r>
  <r>
    <x v="6093"/>
    <s v="455.979.548-73"/>
    <s v="NF SERVICOS - ADESAO"/>
    <n v="1976559"/>
    <d v="2026-05-21T00:00:00"/>
    <n v="2177514"/>
    <d v="2026-05-22T00:00:00"/>
    <m/>
    <n v="1082.8800000000001"/>
    <d v="2026-06-05T00:00:00"/>
    <m/>
    <m/>
    <s v="Processamento de dados e congêneres"/>
    <n v="297.02"/>
    <m/>
    <x v="0"/>
    <m/>
    <m/>
    <m/>
    <s v="2 - FATURADO"/>
    <n v="25"/>
    <x v="0"/>
    <x v="0"/>
    <m/>
  </r>
  <r>
    <x v="6094"/>
    <s v="456.025.108-85"/>
    <s v="NF SERVICOS - ADESAO"/>
    <n v="1982203"/>
    <d v="2026-05-21T00:00:00"/>
    <n v="218316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095"/>
    <s v="456.608.058-76"/>
    <s v="NF SERVICOS - ADESAO"/>
    <n v="1977412"/>
    <d v="2026-05-21T00:00:00"/>
    <n v="2178367"/>
    <d v="2026-05-22T00:00:00"/>
    <m/>
    <n v="1521.51"/>
    <d v="2026-06-05T00:00:00"/>
    <m/>
    <m/>
    <s v="Processamento de dados e congêneres"/>
    <n v="551"/>
    <m/>
    <x v="0"/>
    <m/>
    <m/>
    <m/>
    <s v="2 - FATURADO"/>
    <n v="25"/>
    <x v="0"/>
    <x v="0"/>
    <m/>
  </r>
  <r>
    <x v="6095"/>
    <s v="456.608.058-76"/>
    <s v="NF SERVICOS - ADESAO"/>
    <n v="2015481"/>
    <d v="2026-06-17T00:00:00"/>
    <n v="2218250"/>
    <d v="2026-06-17T00:00:00"/>
    <m/>
    <n v="936.69"/>
    <d v="2026-07-30T00:00:00"/>
    <m/>
    <m/>
    <s v="Processamento de dados e congêneres"/>
    <n v="936.69"/>
    <m/>
    <x v="0"/>
    <m/>
    <m/>
    <m/>
    <s v="2 - FATURADO"/>
    <n v="0"/>
    <x v="1"/>
    <x v="0"/>
    <m/>
  </r>
  <r>
    <x v="6096"/>
    <s v="457.384.638-70"/>
    <s v="NF SERVICOS - ADESAO"/>
    <n v="1998098"/>
    <d v="2026-06-12T00:00:00"/>
    <n v="220059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097"/>
    <s v="457.394.394-34"/>
    <s v="NF SERVICOS - ADESAO"/>
    <n v="1996287"/>
    <d v="2026-06-12T00:00:00"/>
    <n v="219874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098"/>
    <s v="457.456.768-68"/>
    <s v="NF SERVICOS - ADESAO"/>
    <n v="1977845"/>
    <d v="2026-05-21T00:00:00"/>
    <n v="2178800"/>
    <d v="2026-05-22T00:00:00"/>
    <m/>
    <n v="1297.28"/>
    <d v="2026-06-05T00:00:00"/>
    <m/>
    <m/>
    <s v="Processamento de dados e congêneres"/>
    <n v="413.25"/>
    <m/>
    <x v="0"/>
    <m/>
    <m/>
    <m/>
    <s v="2 - FATURADO"/>
    <n v="25"/>
    <x v="0"/>
    <x v="0"/>
    <m/>
  </r>
  <r>
    <x v="6098"/>
    <s v="457.456.768-68"/>
    <s v="NF SERVICOS - ADESAO"/>
    <n v="1999798"/>
    <d v="2026-06-12T00:00:00"/>
    <n v="220229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098"/>
    <s v="457.456.768-68"/>
    <s v="NF SERVICOS - ADESAO"/>
    <n v="2016676"/>
    <d v="2026-06-17T00:00:00"/>
    <n v="2219451"/>
    <d v="2026-06-18T00:00:00"/>
    <m/>
    <n v="1145.08"/>
    <d v="2026-06-20T00:00:00"/>
    <m/>
    <m/>
    <s v="Processamento de dados e congêneres"/>
    <n v="1145.08"/>
    <m/>
    <x v="0"/>
    <m/>
    <m/>
    <m/>
    <s v="2 - FATURADO"/>
    <n v="10"/>
    <x v="0"/>
    <x v="0"/>
    <m/>
  </r>
  <r>
    <x v="6099"/>
    <s v="458.498.168-01"/>
    <s v="NF SERVICOS - ADESAO"/>
    <n v="1996176"/>
    <d v="2026-06-12T00:00:00"/>
    <n v="219863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100"/>
    <s v="458.701.738-84"/>
    <s v="NF SERVICOS - ADESAO"/>
    <n v="1977623"/>
    <d v="2026-05-21T00:00:00"/>
    <n v="2178578"/>
    <d v="2026-05-22T00:00:00"/>
    <m/>
    <n v="744.43"/>
    <d v="2026-07-30T00:00:00"/>
    <m/>
    <m/>
    <s v="Processamento de dados e congêneres"/>
    <n v="744.43"/>
    <m/>
    <x v="0"/>
    <m/>
    <m/>
    <m/>
    <s v="2 - FATURADO"/>
    <n v="0"/>
    <x v="1"/>
    <x v="0"/>
    <m/>
  </r>
  <r>
    <x v="6100"/>
    <s v="458.701.738-84"/>
    <s v="NF SERVICOS - ADESAO"/>
    <n v="1985314"/>
    <d v="2026-05-21T00:00:00"/>
    <n v="218627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100"/>
    <s v="458.701.738-84"/>
    <s v="NF SERVICOS - ADESAO"/>
    <n v="2005395"/>
    <d v="2026-06-12T00:00:00"/>
    <n v="220789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100"/>
    <s v="458.701.738-84"/>
    <s v="NF SERVICOS - ADESAO"/>
    <n v="2017455"/>
    <d v="2026-06-17T00:00:00"/>
    <n v="2220230"/>
    <d v="2026-06-18T00:00:00"/>
    <m/>
    <n v="1623.33"/>
    <d v="2026-06-20T00:00:00"/>
    <m/>
    <m/>
    <s v="Processamento de dados e congêneres"/>
    <n v="1623.33"/>
    <m/>
    <x v="0"/>
    <m/>
    <m/>
    <m/>
    <s v="2 - FATURADO"/>
    <n v="10"/>
    <x v="0"/>
    <x v="0"/>
    <m/>
  </r>
  <r>
    <x v="6101"/>
    <s v="458.961.158-90"/>
    <s v="NF SERVICOS - ADESAO"/>
    <n v="1975744"/>
    <d v="2026-05-21T00:00:00"/>
    <n v="2176699"/>
    <d v="2026-05-22T00:00:00"/>
    <m/>
    <n v="1343"/>
    <d v="2026-06-05T00:00:00"/>
    <m/>
    <m/>
    <s v="Processamento de dados e congêneres"/>
    <n v="417.56"/>
    <m/>
    <x v="0"/>
    <m/>
    <m/>
    <m/>
    <s v="2 - FATURADO"/>
    <n v="25"/>
    <x v="0"/>
    <x v="0"/>
    <m/>
  </r>
  <r>
    <x v="6101"/>
    <s v="458.961.158-90"/>
    <s v="NF SERVICOS - ADESAO"/>
    <n v="2016024"/>
    <d v="2026-06-17T00:00:00"/>
    <n v="2218793"/>
    <d v="2026-06-18T00:00:00"/>
    <m/>
    <n v="859.65"/>
    <d v="2026-06-20T00:00:00"/>
    <m/>
    <m/>
    <s v="Processamento de dados e congêneres"/>
    <n v="859.65"/>
    <m/>
    <x v="0"/>
    <m/>
    <m/>
    <m/>
    <s v="2 - FATURADO"/>
    <n v="10"/>
    <x v="0"/>
    <x v="0"/>
    <m/>
  </r>
  <r>
    <x v="6102"/>
    <s v="459.494.638-03"/>
    <s v="NF SERVICOS - ADESAO"/>
    <n v="2004779"/>
    <d v="2026-06-12T00:00:00"/>
    <n v="220728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103"/>
    <s v="46.057.172/0001-00"/>
    <s v="NF SERVICOS - ADESAO"/>
    <n v="2005673"/>
    <d v="2026-06-12T00:00:00"/>
    <n v="220818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104"/>
    <s v="46.068.425/0001-33"/>
    <s v="NF SERVICOS"/>
    <n v="212531"/>
    <d v="2026-06-16T00:00:00"/>
    <n v="2212319"/>
    <d v="2026-06-16T00:00:00"/>
    <d v="2026-05-01T00:00:00"/>
    <n v="358245.48"/>
    <d v="2026-07-16T00:00:00"/>
    <s v="E0250214"/>
    <s v="PD025184"/>
    <s v="NUVEM PUBLICA"/>
    <n v="341049.7"/>
    <d v="2026-05-01T00:00:00"/>
    <x v="0"/>
    <s v="145/2025"/>
    <s v="16310/2025"/>
    <s v="359.00002839/2025-80 - ITO"/>
    <s v="2 - FATURADO"/>
    <n v="0"/>
    <x v="1"/>
    <x v="1"/>
    <m/>
  </r>
  <r>
    <x v="6105"/>
    <s v="46.071.950/0001-08"/>
    <s v="NF SERVICOS - ADESAO"/>
    <n v="1987524"/>
    <d v="2026-05-21T00:00:00"/>
    <n v="218848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105"/>
    <s v="46.071.950/0001-08"/>
    <s v="NF SERVICOS - ADESAO"/>
    <n v="1987564"/>
    <d v="2026-05-21T00:00:00"/>
    <n v="218852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105"/>
    <s v="46.071.950/0001-08"/>
    <s v="NF SERVICOS - ADESAO"/>
    <n v="2003774"/>
    <d v="2026-06-12T00:00:00"/>
    <n v="2206275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106"/>
    <s v="46.137.410/0001-80"/>
    <s v="NF SERVICOS"/>
    <n v="210861"/>
    <d v="2026-05-15T00:00:00"/>
    <n v="2175919"/>
    <d v="2026-05-15T00:00:00"/>
    <d v="2026-04-01T00:00:00"/>
    <n v="17558.400000000001"/>
    <d v="2026-06-14T00:00:00"/>
    <s v="E0220460"/>
    <s v="PD022353"/>
    <s v="DaaS DESKTOP BASICO,  DESKTOP PLUS E NOTEBOOK BASICO"/>
    <n v="16715.599999999999"/>
    <d v="2026-04-01T00:00:00"/>
    <x v="0"/>
    <s v="11.444/23"/>
    <s v="131.749/21"/>
    <s v="PD-PRC-2023/00210 ITO"/>
    <s v="2 - FATURADO"/>
    <n v="16"/>
    <x v="0"/>
    <x v="1"/>
    <m/>
  </r>
  <r>
    <x v="6106"/>
    <s v="46.137.410/0001-80"/>
    <s v="ND-LOCACAO BENS MOVE"/>
    <n v="1595"/>
    <d v="2026-05-18T00:00:00"/>
    <m/>
    <m/>
    <m/>
    <n v="84303.7"/>
    <d v="2026-06-17T00:00:00"/>
    <s v="E0220460"/>
    <s v="PD022353"/>
    <s v="Locação de Bens Móveis - Notebook Basic - 36 ms"/>
    <n v="84303.7"/>
    <m/>
    <x v="0"/>
    <m/>
    <m/>
    <m/>
    <s v="2 - FATURADO"/>
    <n v="13"/>
    <x v="0"/>
    <x v="3"/>
    <m/>
  </r>
  <r>
    <x v="6106"/>
    <s v="46.137.410/0001-80"/>
    <s v="ND-RATEIO CONDOM PPT"/>
    <n v="22052"/>
    <d v="2026-06-01T00:00:00"/>
    <m/>
    <m/>
    <m/>
    <n v="82675.13"/>
    <d v="2026-06-30T00:00:00"/>
    <s v="CARGA INICIAL RATEIO CONDOM PPT"/>
    <m/>
    <s v="CARGA INICIAL RATEIO CONDOM PPT"/>
    <n v="82675.13"/>
    <m/>
    <x v="0"/>
    <m/>
    <m/>
    <m/>
    <s v="29 DIAS"/>
    <n v="1"/>
    <x v="0"/>
    <x v="8"/>
    <m/>
  </r>
  <r>
    <x v="6106"/>
    <s v="46.137.410/0001-80"/>
    <s v="NF SERVICOS DO"/>
    <n v="408665"/>
    <d v="2026-06-18T00:00:00"/>
    <n v="415582"/>
    <d v="2026-06-18T00:00:00"/>
    <m/>
    <n v="442.51"/>
    <d v="2026-07-18T00:00:00"/>
    <s v="E0220659"/>
    <s v="PD022659"/>
    <s v="Serviços de Publicidade Eletrônica"/>
    <n v="421.27"/>
    <m/>
    <x v="0"/>
    <m/>
    <m/>
    <m/>
    <s v="2 - FATURADO"/>
    <n v="0"/>
    <x v="1"/>
    <x v="0"/>
    <m/>
  </r>
  <r>
    <x v="6106"/>
    <s v="46.137.410/0001-80"/>
    <s v="NF SERVICOS DO"/>
    <n v="408858"/>
    <d v="2026-06-18T00:00:00"/>
    <n v="415629"/>
    <d v="2026-06-18T00:00:00"/>
    <m/>
    <n v="516.26"/>
    <d v="2026-07-18T00:00:00"/>
    <s v="E0220659"/>
    <s v="PD022659"/>
    <s v="Serviços de Publicidade Eletrônica"/>
    <n v="491.48"/>
    <m/>
    <x v="0"/>
    <m/>
    <m/>
    <m/>
    <s v="2 - FATURADO"/>
    <n v="0"/>
    <x v="1"/>
    <x v="0"/>
    <m/>
  </r>
  <r>
    <x v="6106"/>
    <s v="46.137.410/0001-80"/>
    <s v="NF SERVICOS"/>
    <n v="213488"/>
    <d v="2026-06-25T00:00:00"/>
    <n v="2222307"/>
    <d v="2026-06-25T00:00:00"/>
    <d v="2026-05-01T00:00:00"/>
    <n v="17558.400000000001"/>
    <d v="2026-07-25T00:00:00"/>
    <s v="E0220460"/>
    <s v="PD022353"/>
    <s v="DaaS DESKTOP BASICO,  DESKTOP PLUS E NOTEBOOK BASICO"/>
    <n v="16715.599999999999"/>
    <d v="2026-05-01T00:00:00"/>
    <x v="0"/>
    <s v="11.444/23"/>
    <s v="131.749/21"/>
    <s v="PD-PRC-2023/00210 ITO"/>
    <s v="2 - FATURADO"/>
    <n v="0"/>
    <x v="1"/>
    <x v="1"/>
    <m/>
  </r>
  <r>
    <x v="6106"/>
    <s v="46.137.410/0001-80"/>
    <s v="ND-LOCACAO BENS MOVE"/>
    <n v="1620"/>
    <d v="2026-06-26T00:00:00"/>
    <m/>
    <m/>
    <m/>
    <n v="84303.7"/>
    <d v="2026-07-26T00:00:00"/>
    <s v="E0220460"/>
    <s v="PD022353"/>
    <s v="Locação de Bens Móveis - Notebook Basic - 36 ms"/>
    <n v="84303.7"/>
    <m/>
    <x v="0"/>
    <m/>
    <m/>
    <m/>
    <s v="2 - FATURADO"/>
    <n v="0"/>
    <x v="1"/>
    <x v="3"/>
    <m/>
  </r>
  <r>
    <x v="6106"/>
    <s v="46.137.410/0001-80"/>
    <s v="NF SERVICOS DO"/>
    <n v="410839"/>
    <d v="2026-06-29T00:00:00"/>
    <n v="417681"/>
    <d v="2026-06-29T00:00:00"/>
    <m/>
    <n v="368.76"/>
    <d v="2026-07-29T00:00:00"/>
    <s v="E0220659"/>
    <s v="PD022659"/>
    <s v="Serviços de Publicidade Eletrônica"/>
    <n v="351.06"/>
    <m/>
    <x v="0"/>
    <m/>
    <m/>
    <m/>
    <s v="2 - FATURADO"/>
    <n v="0"/>
    <x v="1"/>
    <x v="0"/>
    <m/>
  </r>
  <r>
    <x v="6107"/>
    <s v="46.137.428/0001-81"/>
    <s v="NF SERVICOS"/>
    <n v="212049"/>
    <d v="2026-06-10T00:00:00"/>
    <n v="2197756"/>
    <d v="2026-06-10T00:00:00"/>
    <d v="2026-05-01T00:00:00"/>
    <n v="565.79999999999995"/>
    <d v="2026-07-10T00:00:00"/>
    <s v="E0220511"/>
    <s v="PD022511"/>
    <s v="PREFEITURA CADASTRO"/>
    <n v="538.64"/>
    <d v="2026-05-01T00:00:00"/>
    <x v="0"/>
    <s v="NR. 29/2022"/>
    <s v="NR. 017/2022"/>
    <s v="PD-PRC-2022/01922- 359.00001773/2025-19 APPS\ITO"/>
    <s v="2 - FATURADO"/>
    <n v="0"/>
    <x v="1"/>
    <x v="1"/>
    <m/>
  </r>
  <r>
    <x v="6107"/>
    <s v="46.137.428/0001-81"/>
    <s v="NF SERVICOS DO"/>
    <n v="410499"/>
    <d v="2026-06-26T00:00:00"/>
    <n v="417475"/>
    <d v="2026-06-26T00:00:00"/>
    <m/>
    <n v="414.85"/>
    <d v="2026-07-26T00:00:00"/>
    <s v="E0221021"/>
    <s v="PD221021"/>
    <s v="Serviços de Publicidade Eletrônica"/>
    <n v="394.94"/>
    <m/>
    <x v="0"/>
    <m/>
    <m/>
    <m/>
    <s v="2 - FATURADO"/>
    <n v="0"/>
    <x v="1"/>
    <x v="0"/>
    <m/>
  </r>
  <r>
    <x v="6107"/>
    <s v="46.137.428/0001-81"/>
    <s v="NF SERVICOS DO"/>
    <n v="410787"/>
    <d v="2026-06-29T00:00:00"/>
    <n v="417819"/>
    <d v="2026-06-29T00:00:00"/>
    <m/>
    <n v="414.85"/>
    <d v="2026-07-29T00:00:00"/>
    <s v="E0221021"/>
    <s v="PD221021"/>
    <s v="Serviços de Publicidade Eletrônica"/>
    <n v="394.94"/>
    <m/>
    <x v="0"/>
    <m/>
    <m/>
    <m/>
    <s v="2 - FATURADO"/>
    <n v="0"/>
    <x v="1"/>
    <x v="0"/>
    <m/>
  </r>
  <r>
    <x v="6107"/>
    <s v="46.137.428/0001-81"/>
    <s v="NF SERVICOS DO"/>
    <n v="410800"/>
    <d v="2026-06-29T00:00:00"/>
    <n v="417751"/>
    <d v="2026-06-29T00:00:00"/>
    <m/>
    <n v="322.66000000000003"/>
    <d v="2026-07-29T00:00:00"/>
    <s v="E0221021"/>
    <s v="PD221021"/>
    <s v="Serviços de Publicidade Eletrônica"/>
    <n v="307.17"/>
    <m/>
    <x v="0"/>
    <m/>
    <m/>
    <m/>
    <s v="2 - FATURADO"/>
    <n v="0"/>
    <x v="1"/>
    <x v="0"/>
    <m/>
  </r>
  <r>
    <x v="6107"/>
    <s v="46.137.428/0001-81"/>
    <s v="NF SERVICOS DO"/>
    <n v="410821"/>
    <d v="2026-06-29T00:00:00"/>
    <n v="417779"/>
    <d v="2026-06-29T00:00:00"/>
    <m/>
    <n v="368.76"/>
    <d v="2026-07-29T00:00:00"/>
    <s v="E0221021"/>
    <s v="PD221021"/>
    <s v="Serviços de Publicidade Eletrônica"/>
    <n v="351.06"/>
    <m/>
    <x v="0"/>
    <m/>
    <m/>
    <m/>
    <s v="2 - FATURADO"/>
    <n v="0"/>
    <x v="1"/>
    <x v="0"/>
    <m/>
  </r>
  <r>
    <x v="6107"/>
    <s v="46.137.428/0001-81"/>
    <s v="NF SERVICOS DO"/>
    <n v="410885"/>
    <d v="2026-06-29T00:00:00"/>
    <n v="417874"/>
    <d v="2026-06-29T00:00:00"/>
    <m/>
    <n v="368.76"/>
    <d v="2026-07-29T00:00:00"/>
    <s v="E0221021"/>
    <s v="PD221021"/>
    <s v="Serviços de Publicidade Eletrônica"/>
    <n v="351.06"/>
    <m/>
    <x v="0"/>
    <m/>
    <m/>
    <m/>
    <s v="2 - FATURADO"/>
    <n v="0"/>
    <x v="1"/>
    <x v="0"/>
    <m/>
  </r>
  <r>
    <x v="6107"/>
    <s v="46.137.428/0001-81"/>
    <s v="NF SERVICOS DO"/>
    <n v="410999"/>
    <d v="2026-06-29T00:00:00"/>
    <n v="417727"/>
    <d v="2026-06-29T00:00:00"/>
    <m/>
    <n v="368.76"/>
    <d v="2026-07-29T00:00:00"/>
    <s v="E0221021"/>
    <s v="PD221021"/>
    <s v="Serviços de Publicidade Eletrônica"/>
    <n v="351.06"/>
    <m/>
    <x v="0"/>
    <m/>
    <m/>
    <m/>
    <s v="2 - FATURADO"/>
    <n v="0"/>
    <x v="1"/>
    <x v="0"/>
    <m/>
  </r>
  <r>
    <x v="6108"/>
    <s v="46.137.444/0001-74"/>
    <s v="NF SERVICOS DO"/>
    <n v="402766"/>
    <d v="2026-05-20T00:00:00"/>
    <n v="409730"/>
    <d v="2026-05-20T00:00:00"/>
    <m/>
    <n v="497.83"/>
    <d v="2026-06-19T00:00:00"/>
    <m/>
    <m/>
    <s v="Serviços de Publicidade Eletrônica"/>
    <n v="473.93"/>
    <m/>
    <x v="0"/>
    <m/>
    <m/>
    <m/>
    <s v="2 - FATURADO"/>
    <n v="11"/>
    <x v="0"/>
    <x v="0"/>
    <m/>
  </r>
  <r>
    <x v="6108"/>
    <s v="46.137.444/0001-74"/>
    <s v="ND-POUPATEMPO 4.0"/>
    <n v="8498"/>
    <d v="2026-06-03T00:00:00"/>
    <s v="PPT00759"/>
    <s v="PPT00759"/>
    <d v="2026-06-01T00:00:00"/>
    <n v="22536.76"/>
    <d v="2026-07-03T00:00:00"/>
    <s v="PPT00759"/>
    <s v="PP00759"/>
    <s v="IMPLANTAÇÃO E OPERAÇÃO DO POUPATEMPO AGUDOS"/>
    <n v="22536.76"/>
    <d v="2026-06-01T00:00:00"/>
    <x v="0"/>
    <m/>
    <s v="SEI 359.00001164/2023-90"/>
    <m/>
    <s v="2 - FATURADO"/>
    <n v="0"/>
    <x v="1"/>
    <x v="14"/>
    <m/>
  </r>
  <r>
    <x v="6108"/>
    <s v="46.137.444/0001-74"/>
    <s v="NF SERVICOS DO"/>
    <n v="407220"/>
    <d v="2026-06-11T00:00:00"/>
    <n v="414259"/>
    <d v="2026-06-11T00:00:00"/>
    <m/>
    <n v="608.45000000000005"/>
    <d v="2026-07-11T00:00:00"/>
    <s v="E0221004"/>
    <s v="PD221004"/>
    <s v="Serviços de Publicidade Eletrônica"/>
    <n v="579.24"/>
    <m/>
    <x v="0"/>
    <m/>
    <m/>
    <m/>
    <s v="2 - FATURADO"/>
    <n v="0"/>
    <x v="1"/>
    <x v="0"/>
    <m/>
  </r>
  <r>
    <x v="6108"/>
    <s v="46.137.444/0001-74"/>
    <s v="NF SERVICOS DO"/>
    <n v="407448"/>
    <d v="2026-06-11T00:00:00"/>
    <n v="414299"/>
    <d v="2026-06-11T00:00:00"/>
    <m/>
    <n v="719.08"/>
    <d v="2026-07-11T00:00:00"/>
    <s v="E0221004"/>
    <s v="PD221004"/>
    <s v="Serviços de Publicidade Eletrônica"/>
    <n v="684.56"/>
    <m/>
    <x v="0"/>
    <m/>
    <m/>
    <m/>
    <s v="2 - FATURADO"/>
    <n v="0"/>
    <x v="1"/>
    <x v="0"/>
    <m/>
  </r>
  <r>
    <x v="6108"/>
    <s v="46.137.444/0001-74"/>
    <s v="NF SERVICOS DO"/>
    <n v="407551"/>
    <d v="2026-06-12T00:00:00"/>
    <n v="414575"/>
    <d v="2026-06-12T00:00:00"/>
    <m/>
    <n v="497.83"/>
    <d v="2026-07-12T00:00:00"/>
    <s v="E0221004"/>
    <s v="PD221004"/>
    <s v="Serviços de Publicidade Eletrônica"/>
    <n v="473.93"/>
    <m/>
    <x v="0"/>
    <m/>
    <m/>
    <m/>
    <s v="2 - FATURADO"/>
    <n v="0"/>
    <x v="1"/>
    <x v="0"/>
    <m/>
  </r>
  <r>
    <x v="6108"/>
    <s v="46.137.444/0001-74"/>
    <s v="NF SERVICOS DO"/>
    <n v="408273"/>
    <d v="2026-06-16T00:00:00"/>
    <n v="415095"/>
    <d v="2026-06-16T00:00:00"/>
    <m/>
    <n v="774.4"/>
    <d v="2026-07-16T00:00:00"/>
    <s v="E0221004"/>
    <s v="PD221004"/>
    <s v="Serviços de Publicidade Eletrônica"/>
    <n v="737.23"/>
    <m/>
    <x v="0"/>
    <m/>
    <m/>
    <m/>
    <s v="2 - FATURADO"/>
    <n v="0"/>
    <x v="1"/>
    <x v="0"/>
    <m/>
  </r>
  <r>
    <x v="6108"/>
    <s v="46.137.444/0001-74"/>
    <s v="NF SERVICOS DO"/>
    <n v="408800"/>
    <d v="2026-06-18T00:00:00"/>
    <n v="415774"/>
    <d v="2026-06-18T00:00:00"/>
    <m/>
    <n v="1050.97"/>
    <d v="2026-07-18T00:00:00"/>
    <s v="E0221004"/>
    <s v="PD221004"/>
    <s v="Serviços de Publicidade Eletrônica"/>
    <n v="1000.52"/>
    <m/>
    <x v="0"/>
    <m/>
    <m/>
    <m/>
    <s v="2 - FATURADO"/>
    <n v="0"/>
    <x v="1"/>
    <x v="0"/>
    <m/>
  </r>
  <r>
    <x v="6108"/>
    <s v="46.137.444/0001-74"/>
    <s v="NF SERVICOS DO"/>
    <n v="410050"/>
    <d v="2026-06-24T00:00:00"/>
    <n v="416841"/>
    <d v="2026-06-24T00:00:00"/>
    <m/>
    <n v="497.83"/>
    <d v="2026-07-24T00:00:00"/>
    <s v="E0221004"/>
    <s v="PD221004"/>
    <s v="Serviços de Publicidade Eletrônica"/>
    <n v="473.93"/>
    <m/>
    <x v="0"/>
    <m/>
    <m/>
    <m/>
    <s v="2 - FATURADO"/>
    <n v="0"/>
    <x v="1"/>
    <x v="0"/>
    <m/>
  </r>
  <r>
    <x v="6108"/>
    <s v="46.137.444/0001-74"/>
    <s v="NF SERVICOS DO"/>
    <n v="410089"/>
    <d v="2026-06-24T00:00:00"/>
    <n v="416849"/>
    <d v="2026-06-24T00:00:00"/>
    <m/>
    <n v="497.83"/>
    <d v="2026-07-24T00:00:00"/>
    <s v="E0221004"/>
    <s v="PD221004"/>
    <s v="Serviços de Publicidade Eletrônica"/>
    <n v="473.93"/>
    <m/>
    <x v="0"/>
    <m/>
    <m/>
    <m/>
    <s v="2 - FATURADO"/>
    <n v="0"/>
    <x v="1"/>
    <x v="0"/>
    <m/>
  </r>
  <r>
    <x v="6108"/>
    <s v="46.137.444/0001-74"/>
    <s v="NF SERVICOS DO"/>
    <n v="410159"/>
    <d v="2026-06-24T00:00:00"/>
    <n v="417012"/>
    <d v="2026-06-24T00:00:00"/>
    <m/>
    <n v="553.14"/>
    <d v="2026-07-24T00:00:00"/>
    <s v="E0221004"/>
    <s v="PD221004"/>
    <s v="Serviços de Publicidade Eletrônica"/>
    <n v="526.59"/>
    <m/>
    <x v="0"/>
    <m/>
    <m/>
    <m/>
    <s v="2 - FATURADO"/>
    <n v="0"/>
    <x v="1"/>
    <x v="0"/>
    <m/>
  </r>
  <r>
    <x v="6108"/>
    <s v="46.137.444/0001-74"/>
    <s v="NF SERVICOS DO"/>
    <n v="410824"/>
    <d v="2026-06-29T00:00:00"/>
    <n v="417720"/>
    <d v="2026-06-29T00:00:00"/>
    <m/>
    <n v="663.77"/>
    <d v="2026-07-29T00:00:00"/>
    <s v="E0221004"/>
    <s v="PD221004"/>
    <s v="Serviços de Publicidade Eletrônica"/>
    <n v="631.91"/>
    <m/>
    <x v="0"/>
    <m/>
    <m/>
    <m/>
    <s v="2 - FATURADO"/>
    <n v="0"/>
    <x v="1"/>
    <x v="0"/>
    <m/>
  </r>
  <r>
    <x v="6109"/>
    <s v="46.137.451/0001-76"/>
    <s v="NF SERVICOS DO"/>
    <n v="394773"/>
    <d v="2026-04-17T00:00:00"/>
    <n v="401882"/>
    <d v="2026-04-17T00:00:00"/>
    <m/>
    <n v="276.57"/>
    <d v="2026-05-17T00:00:00"/>
    <s v="E0240803"/>
    <s v="PD024803"/>
    <s v="Serviços de Publicidade Eletrônica"/>
    <n v="263.29000000000002"/>
    <m/>
    <x v="1"/>
    <m/>
    <m/>
    <m/>
    <s v="2 - FATURADO"/>
    <n v="44"/>
    <x v="3"/>
    <x v="0"/>
    <m/>
  </r>
  <r>
    <x v="6110"/>
    <s v="46.137.485/0001-60"/>
    <s v="NF SERVICOS DO"/>
    <n v="407631"/>
    <d v="2026-06-12T00:00:00"/>
    <n v="414586"/>
    <d v="2026-06-12T00:00:00"/>
    <m/>
    <n v="322.66000000000003"/>
    <d v="2026-07-12T00:00:00"/>
    <s v="E0231002"/>
    <s v="PD023983"/>
    <s v="Serviços de Publicidade Eletrônica"/>
    <n v="307.17"/>
    <m/>
    <x v="0"/>
    <m/>
    <m/>
    <m/>
    <s v="2 - FATURADO"/>
    <n v="0"/>
    <x v="1"/>
    <x v="0"/>
    <m/>
  </r>
  <r>
    <x v="6111"/>
    <s v="46.146.856/0001-70"/>
    <s v="NF SERVICOS - ADESAO"/>
    <n v="1981343"/>
    <d v="2026-05-21T00:00:00"/>
    <n v="218230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111"/>
    <s v="46.146.856/0001-70"/>
    <s v="NF SERVICOS - ADESAO"/>
    <n v="2001001"/>
    <d v="2026-06-12T00:00:00"/>
    <n v="220350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112"/>
    <s v="46.151.718/0001-80"/>
    <s v="NF SERVICOS"/>
    <n v="213603"/>
    <d v="2026-06-26T00:00:00"/>
    <n v="2222422"/>
    <d v="2026-06-26T00:00:00"/>
    <d v="2026-05-01T00:00:00"/>
    <n v="17844.48"/>
    <d v="2026-07-26T00:00:00"/>
    <s v="E0251216"/>
    <s v="PD251120"/>
    <s v="PREFEITURA CADASTRO"/>
    <n v="16987.939999999999"/>
    <d v="2026-05-01T00:00:00"/>
    <x v="0"/>
    <s v="11.888 / 2.025"/>
    <m/>
    <s v="359.00003827/2025-72 - ITO/APPS"/>
    <s v="2 - FATURADO"/>
    <n v="0"/>
    <x v="1"/>
    <x v="1"/>
    <m/>
  </r>
  <r>
    <x v="6112"/>
    <s v="46.151.718/0001-80"/>
    <s v="NF SERVICOS DO"/>
    <n v="410953"/>
    <d v="2026-06-29T00:00:00"/>
    <n v="417621"/>
    <d v="2026-06-29T00:00:00"/>
    <m/>
    <n v="442.51"/>
    <d v="2026-07-29T00:00:00"/>
    <s v="E0220796"/>
    <s v="PD022796"/>
    <s v="Serviços de Publicidade Eletrônica"/>
    <n v="421.27"/>
    <m/>
    <x v="0"/>
    <m/>
    <m/>
    <m/>
    <s v="2 - FATURADO"/>
    <n v="0"/>
    <x v="1"/>
    <x v="0"/>
    <m/>
  </r>
  <r>
    <x v="6113"/>
    <s v="46.162.178/0001-30"/>
    <s v="NF SERVICOS DO"/>
    <n v="407992"/>
    <d v="2026-06-15T00:00:00"/>
    <n v="414748"/>
    <d v="2026-06-15T00:00:00"/>
    <m/>
    <n v="414.85"/>
    <d v="2026-07-15T00:00:00"/>
    <s v="E0250861"/>
    <s v="PD025861"/>
    <s v="Serviços de Publicidade Eletrônica"/>
    <n v="394.94"/>
    <m/>
    <x v="0"/>
    <m/>
    <m/>
    <m/>
    <s v="2 - FATURADO"/>
    <n v="0"/>
    <x v="1"/>
    <x v="0"/>
    <m/>
  </r>
  <r>
    <x v="6113"/>
    <s v="46.162.178/0001-30"/>
    <s v="NF SERVICOS DO"/>
    <n v="411187"/>
    <d v="2026-06-30T00:00:00"/>
    <n v="418018"/>
    <d v="2026-06-30T00:00:00"/>
    <m/>
    <n v="507.04"/>
    <d v="2026-07-30T00:00:00"/>
    <s v="E0250861"/>
    <s v="PD025861"/>
    <s v="Serviços de Publicidade Eletrônica"/>
    <n v="482.7"/>
    <m/>
    <x v="0"/>
    <m/>
    <m/>
    <m/>
    <s v="2 - FATURADO"/>
    <n v="0"/>
    <x v="1"/>
    <x v="0"/>
    <m/>
  </r>
  <r>
    <x v="6114"/>
    <s v="46.172.888/0001-40"/>
    <s v="NF SERVICOS DO"/>
    <n v="405533"/>
    <d v="2026-06-01T00:00:00"/>
    <n v="412554"/>
    <d v="2026-06-03T00:00:00"/>
    <m/>
    <n v="221.26"/>
    <d v="2026-07-01T00:00:00"/>
    <s v="E0265052"/>
    <s v="PD265052"/>
    <s v="Serviços de Publicidade Eletrônica"/>
    <n v="210.64"/>
    <m/>
    <x v="0"/>
    <m/>
    <m/>
    <m/>
    <s v="2 - FATURADO"/>
    <n v="0"/>
    <x v="1"/>
    <x v="0"/>
    <m/>
  </r>
  <r>
    <x v="6114"/>
    <s v="46.172.888/0001-40"/>
    <s v="NF SERVICOS DO"/>
    <n v="405610"/>
    <d v="2026-06-01T00:00:00"/>
    <n v="412469"/>
    <d v="2026-06-03T00:00:00"/>
    <m/>
    <n v="221.26"/>
    <d v="2026-07-01T00:00:00"/>
    <s v="E0265052"/>
    <s v="PD265052"/>
    <s v="Serviços de Publicidade Eletrônica"/>
    <n v="210.64"/>
    <m/>
    <x v="0"/>
    <m/>
    <m/>
    <m/>
    <s v="2 - FATURADO"/>
    <n v="0"/>
    <x v="1"/>
    <x v="0"/>
    <m/>
  </r>
  <r>
    <x v="6114"/>
    <s v="46.172.888/0001-40"/>
    <s v="NF SERVICOS DO"/>
    <n v="405882"/>
    <d v="2026-06-03T00:00:00"/>
    <n v="412676"/>
    <d v="2026-06-03T00:00:00"/>
    <m/>
    <n v="442.51"/>
    <d v="2026-07-03T00:00:00"/>
    <s v="E0265052"/>
    <s v="PD265052"/>
    <s v="Serviços de Publicidade Eletrônica"/>
    <n v="421.27"/>
    <m/>
    <x v="0"/>
    <m/>
    <m/>
    <m/>
    <s v="2 - FATURADO"/>
    <n v="0"/>
    <x v="1"/>
    <x v="0"/>
    <m/>
  </r>
  <r>
    <x v="6114"/>
    <s v="46.172.888/0001-40"/>
    <s v="NF SERVICOS DO"/>
    <n v="405904"/>
    <d v="2026-06-03T00:00:00"/>
    <n v="412700"/>
    <d v="2026-06-03T00:00:00"/>
    <m/>
    <n v="331.88"/>
    <d v="2026-07-03T00:00:00"/>
    <s v="E0265052"/>
    <s v="PD265052"/>
    <s v="Serviços de Publicidade Eletrônica"/>
    <n v="315.95"/>
    <m/>
    <x v="0"/>
    <m/>
    <m/>
    <m/>
    <s v="2 - FATURADO"/>
    <n v="0"/>
    <x v="1"/>
    <x v="0"/>
    <m/>
  </r>
  <r>
    <x v="6114"/>
    <s v="46.172.888/0001-40"/>
    <s v="ND-POUPATEMPO 4.0"/>
    <n v="8536"/>
    <d v="2026-06-03T00:00:00"/>
    <s v="PPT00594"/>
    <s v="PPT00594"/>
    <d v="2026-06-01T00:00:00"/>
    <n v="45105.39"/>
    <d v="2026-07-03T00:00:00"/>
    <s v="PPT00594"/>
    <s v="PP00594"/>
    <s v="IMPLANTAÇÃO E OPERAÇÃO DO POUPATEMPO BARRA BONITA"/>
    <n v="45105.39"/>
    <d v="2026-06-01T00:00:00"/>
    <x v="0"/>
    <m/>
    <s v="SEI 359.0001175/2023-70"/>
    <m/>
    <s v="2 - FATURADO"/>
    <n v="0"/>
    <x v="1"/>
    <x v="14"/>
    <m/>
  </r>
  <r>
    <x v="6114"/>
    <s v="46.172.888/0001-40"/>
    <s v="NF SERVICOS DO"/>
    <n v="406071"/>
    <d v="2026-06-08T00:00:00"/>
    <n v="413008"/>
    <d v="2026-06-08T00:00:00"/>
    <m/>
    <n v="276.57"/>
    <d v="2026-07-08T00:00:00"/>
    <s v="E0265052"/>
    <s v="PD265052"/>
    <s v="Serviços de Publicidade Eletrônica"/>
    <n v="263.29000000000002"/>
    <m/>
    <x v="0"/>
    <m/>
    <m/>
    <m/>
    <s v="2 - FATURADO"/>
    <n v="0"/>
    <x v="1"/>
    <x v="0"/>
    <m/>
  </r>
  <r>
    <x v="6114"/>
    <s v="46.172.888/0001-40"/>
    <s v="NF SERVICOS DO"/>
    <n v="406692"/>
    <d v="2026-06-09T00:00:00"/>
    <n v="413590"/>
    <d v="2026-06-09T00:00:00"/>
    <m/>
    <n v="885.02"/>
    <d v="2026-07-09T00:00:00"/>
    <s v="E0265052"/>
    <s v="PD265052"/>
    <s v="Serviços de Publicidade Eletrônica"/>
    <n v="842.54"/>
    <m/>
    <x v="0"/>
    <m/>
    <m/>
    <m/>
    <s v="2 - FATURADO"/>
    <n v="0"/>
    <x v="1"/>
    <x v="0"/>
    <m/>
  </r>
  <r>
    <x v="6114"/>
    <s v="46.172.888/0001-40"/>
    <s v="NF SERVICOS DO"/>
    <n v="406863"/>
    <d v="2026-06-09T00:00:00"/>
    <n v="413738"/>
    <d v="2026-06-09T00:00:00"/>
    <m/>
    <n v="276.57"/>
    <d v="2026-07-09T00:00:00"/>
    <s v="E0265052"/>
    <s v="PD265052"/>
    <s v="Serviços de Publicidade Eletrônica"/>
    <n v="263.29000000000002"/>
    <m/>
    <x v="0"/>
    <m/>
    <m/>
    <m/>
    <s v="2 - FATURADO"/>
    <n v="0"/>
    <x v="1"/>
    <x v="0"/>
    <m/>
  </r>
  <r>
    <x v="6114"/>
    <s v="46.172.888/0001-40"/>
    <s v="NF SERVICOS"/>
    <n v="212127"/>
    <d v="2026-06-10T00:00:00"/>
    <n v="2197834"/>
    <d v="2026-06-11T00:00:00"/>
    <d v="2026-05-01T00:00:00"/>
    <n v="675.6"/>
    <d v="2026-07-10T00:00:00"/>
    <s v="E0240703"/>
    <s v="PD024703"/>
    <s v="PREFEITURA CADASTRO"/>
    <n v="643.16999999999996"/>
    <d v="2026-05-01T00:00:00"/>
    <x v="0"/>
    <m/>
    <s v="9.832/2024"/>
    <s v="359.00008696/2024-39 - APPS\ITO"/>
    <s v="2 - FATURADO"/>
    <n v="0"/>
    <x v="1"/>
    <x v="1"/>
    <m/>
  </r>
  <r>
    <x v="6114"/>
    <s v="46.172.888/0001-40"/>
    <s v="NF SERVICOS DO"/>
    <n v="407236"/>
    <d v="2026-06-11T00:00:00"/>
    <n v="414161"/>
    <d v="2026-06-11T00:00:00"/>
    <m/>
    <n v="1991.3"/>
    <d v="2026-07-11T00:00:00"/>
    <s v="E0265052"/>
    <s v="PD265052"/>
    <s v="Serviços de Publicidade Eletrônica"/>
    <n v="1895.72"/>
    <m/>
    <x v="0"/>
    <m/>
    <m/>
    <m/>
    <s v="2 - FATURADO"/>
    <n v="0"/>
    <x v="1"/>
    <x v="0"/>
    <m/>
  </r>
  <r>
    <x v="6114"/>
    <s v="46.172.888/0001-40"/>
    <s v="NF SERVICOS DO"/>
    <n v="407319"/>
    <d v="2026-06-11T00:00:00"/>
    <n v="414095"/>
    <d v="2026-06-11T00:00:00"/>
    <m/>
    <n v="387.2"/>
    <d v="2026-07-11T00:00:00"/>
    <s v="E0265052"/>
    <s v="PD265052"/>
    <s v="Serviços de Publicidade Eletrônica"/>
    <n v="368.61"/>
    <m/>
    <x v="0"/>
    <m/>
    <m/>
    <m/>
    <s v="2 - FATURADO"/>
    <n v="0"/>
    <x v="1"/>
    <x v="0"/>
    <m/>
  </r>
  <r>
    <x v="6114"/>
    <s v="46.172.888/0001-40"/>
    <s v="NF SERVICOS DO"/>
    <n v="407407"/>
    <d v="2026-06-11T00:00:00"/>
    <n v="414076"/>
    <d v="2026-06-11T00:00:00"/>
    <m/>
    <n v="276.57"/>
    <d v="2026-07-11T00:00:00"/>
    <s v="E0265052"/>
    <s v="PD265052"/>
    <s v="Serviços de Publicidade Eletrônica"/>
    <n v="263.29000000000002"/>
    <m/>
    <x v="0"/>
    <m/>
    <m/>
    <m/>
    <s v="2 - FATURADO"/>
    <n v="0"/>
    <x v="1"/>
    <x v="0"/>
    <m/>
  </r>
  <r>
    <x v="6114"/>
    <s v="46.172.888/0001-40"/>
    <s v="NF SERVICOS DO"/>
    <n v="407486"/>
    <d v="2026-06-12T00:00:00"/>
    <n v="414351"/>
    <d v="2026-06-12T00:00:00"/>
    <m/>
    <n v="276.57"/>
    <d v="2026-07-12T00:00:00"/>
    <s v="E0265052"/>
    <s v="PD265052"/>
    <s v="Serviços de Publicidade Eletrônica"/>
    <n v="263.29000000000002"/>
    <m/>
    <x v="0"/>
    <m/>
    <m/>
    <m/>
    <s v="2 - FATURADO"/>
    <n v="0"/>
    <x v="1"/>
    <x v="0"/>
    <m/>
  </r>
  <r>
    <x v="6114"/>
    <s v="46.172.888/0001-40"/>
    <s v="NF SERVICOS DO"/>
    <n v="407524"/>
    <d v="2026-06-12T00:00:00"/>
    <n v="414412"/>
    <d v="2026-06-12T00:00:00"/>
    <m/>
    <n v="276.57"/>
    <d v="2026-07-12T00:00:00"/>
    <s v="E0265052"/>
    <s v="PD265052"/>
    <s v="Serviços de Publicidade Eletrônica"/>
    <n v="263.29000000000002"/>
    <m/>
    <x v="0"/>
    <m/>
    <m/>
    <m/>
    <s v="2 - FATURADO"/>
    <n v="0"/>
    <x v="1"/>
    <x v="0"/>
    <m/>
  </r>
  <r>
    <x v="6114"/>
    <s v="46.172.888/0001-40"/>
    <s v="NF SERVICOS DO"/>
    <n v="407726"/>
    <d v="2026-06-12T00:00:00"/>
    <n v="414442"/>
    <d v="2026-06-12T00:00:00"/>
    <m/>
    <n v="276.57"/>
    <d v="2026-07-12T00:00:00"/>
    <s v="E0265052"/>
    <s v="PD265052"/>
    <s v="Serviços de Publicidade Eletrônica"/>
    <n v="263.29000000000002"/>
    <m/>
    <x v="0"/>
    <m/>
    <m/>
    <m/>
    <s v="2 - FATURADO"/>
    <n v="0"/>
    <x v="1"/>
    <x v="0"/>
    <m/>
  </r>
  <r>
    <x v="6114"/>
    <s v="46.172.888/0001-40"/>
    <s v="NF SERVICOS DO"/>
    <n v="408218"/>
    <d v="2026-06-16T00:00:00"/>
    <n v="415059"/>
    <d v="2026-06-16T00:00:00"/>
    <m/>
    <n v="553.14"/>
    <d v="2026-07-16T00:00:00"/>
    <s v="E0265052"/>
    <s v="PD265052"/>
    <s v="Serviços de Publicidade Eletrônica"/>
    <n v="526.59"/>
    <m/>
    <x v="0"/>
    <m/>
    <m/>
    <m/>
    <s v="2 - FATURADO"/>
    <n v="0"/>
    <x v="1"/>
    <x v="0"/>
    <m/>
  </r>
  <r>
    <x v="6114"/>
    <s v="46.172.888/0001-40"/>
    <s v="NF SERVICOS DO"/>
    <n v="408371"/>
    <d v="2026-06-17T00:00:00"/>
    <n v="415443"/>
    <d v="2026-06-17T00:00:00"/>
    <m/>
    <n v="221.26"/>
    <d v="2026-07-17T00:00:00"/>
    <s v="E0265052"/>
    <s v="PD265052"/>
    <s v="Serviços de Publicidade Eletrônica"/>
    <n v="210.64"/>
    <m/>
    <x v="0"/>
    <m/>
    <m/>
    <m/>
    <s v="2 - FATURADO"/>
    <n v="0"/>
    <x v="1"/>
    <x v="0"/>
    <m/>
  </r>
  <r>
    <x v="6114"/>
    <s v="46.172.888/0001-40"/>
    <s v="NF SERVICOS DO"/>
    <n v="408378"/>
    <d v="2026-06-17T00:00:00"/>
    <n v="415458"/>
    <d v="2026-06-17T00:00:00"/>
    <m/>
    <n v="276.57"/>
    <d v="2026-07-17T00:00:00"/>
    <s v="E0265052"/>
    <s v="PD265052"/>
    <s v="Serviços de Publicidade Eletrônica"/>
    <n v="263.29000000000002"/>
    <m/>
    <x v="0"/>
    <m/>
    <m/>
    <m/>
    <s v="2 - FATURADO"/>
    <n v="0"/>
    <x v="1"/>
    <x v="0"/>
    <m/>
  </r>
  <r>
    <x v="6114"/>
    <s v="46.172.888/0001-40"/>
    <s v="NF SERVICOS DO"/>
    <n v="408428"/>
    <d v="2026-06-17T00:00:00"/>
    <n v="415471"/>
    <d v="2026-06-17T00:00:00"/>
    <m/>
    <n v="1880.68"/>
    <d v="2026-07-17T00:00:00"/>
    <s v="E0265052"/>
    <s v="PD265052"/>
    <s v="Serviços de Publicidade Eletrônica"/>
    <n v="1790.41"/>
    <m/>
    <x v="0"/>
    <m/>
    <m/>
    <m/>
    <s v="2 - FATURADO"/>
    <n v="0"/>
    <x v="1"/>
    <x v="0"/>
    <m/>
  </r>
  <r>
    <x v="6114"/>
    <s v="46.172.888/0001-40"/>
    <s v="NF SERVICOS DO"/>
    <n v="408462"/>
    <d v="2026-06-17T00:00:00"/>
    <n v="415302"/>
    <d v="2026-06-17T00:00:00"/>
    <m/>
    <n v="276.57"/>
    <d v="2026-07-17T00:00:00"/>
    <s v="E0265052"/>
    <s v="PD265052"/>
    <s v="Serviços de Publicidade Eletrônica"/>
    <n v="263.29000000000002"/>
    <m/>
    <x v="0"/>
    <m/>
    <m/>
    <m/>
    <s v="2 - FATURADO"/>
    <n v="0"/>
    <x v="1"/>
    <x v="0"/>
    <m/>
  </r>
  <r>
    <x v="6114"/>
    <s v="46.172.888/0001-40"/>
    <s v="NF SERVICOS DO"/>
    <n v="408758"/>
    <d v="2026-06-18T00:00:00"/>
    <n v="415757"/>
    <d v="2026-06-18T00:00:00"/>
    <m/>
    <n v="276.57"/>
    <d v="2026-07-18T00:00:00"/>
    <s v="E0265052"/>
    <s v="PD265052"/>
    <s v="Serviços de Publicidade Eletrônica"/>
    <n v="263.29000000000002"/>
    <m/>
    <x v="0"/>
    <m/>
    <m/>
    <m/>
    <s v="2 - FATURADO"/>
    <n v="0"/>
    <x v="1"/>
    <x v="0"/>
    <m/>
  </r>
  <r>
    <x v="6114"/>
    <s v="46.172.888/0001-40"/>
    <s v="NF SERVICOS DO"/>
    <n v="408843"/>
    <d v="2026-06-18T00:00:00"/>
    <n v="415825"/>
    <d v="2026-06-18T00:00:00"/>
    <m/>
    <n v="719.08"/>
    <d v="2026-07-18T00:00:00"/>
    <s v="E0265052"/>
    <s v="PD265052"/>
    <s v="Serviços de Publicidade Eletrônica"/>
    <n v="684.56"/>
    <m/>
    <x v="0"/>
    <m/>
    <m/>
    <m/>
    <s v="2 - FATURADO"/>
    <n v="0"/>
    <x v="1"/>
    <x v="0"/>
    <m/>
  </r>
  <r>
    <x v="6114"/>
    <s v="46.172.888/0001-40"/>
    <s v="NF SERVICOS DO"/>
    <n v="409120"/>
    <d v="2026-06-19T00:00:00"/>
    <n v="416040"/>
    <d v="2026-06-19T00:00:00"/>
    <m/>
    <n v="221.26"/>
    <d v="2026-07-19T00:00:00"/>
    <s v="E0265052"/>
    <s v="PD265052"/>
    <s v="Serviços de Publicidade Eletrônica"/>
    <n v="210.64"/>
    <m/>
    <x v="0"/>
    <m/>
    <m/>
    <m/>
    <s v="2 - FATURADO"/>
    <n v="0"/>
    <x v="1"/>
    <x v="0"/>
    <m/>
  </r>
  <r>
    <x v="6114"/>
    <s v="46.172.888/0001-40"/>
    <s v="NF SERVICOS DO"/>
    <n v="409148"/>
    <d v="2026-06-19T00:00:00"/>
    <n v="415915"/>
    <d v="2026-06-19T00:00:00"/>
    <m/>
    <n v="497.83"/>
    <d v="2026-07-19T00:00:00"/>
    <s v="E0265052"/>
    <s v="PD265052"/>
    <s v="Serviços de Publicidade Eletrônica"/>
    <n v="473.93"/>
    <m/>
    <x v="0"/>
    <m/>
    <m/>
    <m/>
    <s v="2 - FATURADO"/>
    <n v="0"/>
    <x v="1"/>
    <x v="0"/>
    <m/>
  </r>
  <r>
    <x v="6114"/>
    <s v="46.172.888/0001-40"/>
    <s v="NF SERVICOS DO"/>
    <n v="409328"/>
    <d v="2026-06-22T00:00:00"/>
    <n v="416185"/>
    <d v="2026-06-23T00:00:00"/>
    <m/>
    <n v="829.71"/>
    <d v="2026-07-23T00:00:00"/>
    <s v="E0265052"/>
    <s v="PD265052"/>
    <s v="Serviços de Publicidade Eletrônica"/>
    <n v="789.88"/>
    <m/>
    <x v="0"/>
    <m/>
    <m/>
    <m/>
    <s v="2 - FATURADO"/>
    <n v="0"/>
    <x v="1"/>
    <x v="0"/>
    <m/>
  </r>
  <r>
    <x v="6114"/>
    <s v="46.172.888/0001-40"/>
    <s v="NF SERVICOS DO"/>
    <n v="409474"/>
    <d v="2026-06-22T00:00:00"/>
    <n v="416380"/>
    <d v="2026-06-23T00:00:00"/>
    <m/>
    <n v="719.08"/>
    <d v="2026-07-23T00:00:00"/>
    <s v="E0265052"/>
    <s v="PD265052"/>
    <s v="Serviços de Publicidade Eletrônica"/>
    <n v="684.56"/>
    <m/>
    <x v="0"/>
    <m/>
    <m/>
    <m/>
    <s v="2 - FATURADO"/>
    <n v="0"/>
    <x v="1"/>
    <x v="0"/>
    <m/>
  </r>
  <r>
    <x v="6114"/>
    <s v="46.172.888/0001-40"/>
    <s v="NF SERVICOS DO"/>
    <n v="409554"/>
    <d v="2026-06-22T00:00:00"/>
    <n v="416244"/>
    <d v="2026-06-23T00:00:00"/>
    <m/>
    <n v="497.83"/>
    <d v="2026-07-23T00:00:00"/>
    <s v="E0265052"/>
    <s v="PD265052"/>
    <s v="Serviços de Publicidade Eletrônica"/>
    <n v="473.93"/>
    <m/>
    <x v="0"/>
    <m/>
    <m/>
    <m/>
    <s v="2 - FATURADO"/>
    <n v="0"/>
    <x v="1"/>
    <x v="0"/>
    <m/>
  </r>
  <r>
    <x v="6114"/>
    <s v="46.172.888/0001-40"/>
    <s v="NF SERVICOS DO"/>
    <n v="409991"/>
    <d v="2026-06-24T00:00:00"/>
    <n v="416874"/>
    <d v="2026-06-24T00:00:00"/>
    <m/>
    <n v="221.26"/>
    <d v="2026-07-24T00:00:00"/>
    <s v="E0265052"/>
    <s v="PD265052"/>
    <s v="Serviços de Publicidade Eletrônica"/>
    <n v="210.64"/>
    <m/>
    <x v="0"/>
    <m/>
    <m/>
    <m/>
    <s v="2 - FATURADO"/>
    <n v="0"/>
    <x v="1"/>
    <x v="0"/>
    <m/>
  </r>
  <r>
    <x v="6114"/>
    <s v="46.172.888/0001-40"/>
    <s v="NF SERVICOS DO"/>
    <n v="410021"/>
    <d v="2026-06-24T00:00:00"/>
    <n v="416995"/>
    <d v="2026-06-24T00:00:00"/>
    <m/>
    <n v="442.51"/>
    <d v="2026-07-24T00:00:00"/>
    <s v="E0265052"/>
    <s v="PD265052"/>
    <s v="Serviços de Publicidade Eletrônica"/>
    <n v="421.27"/>
    <m/>
    <x v="0"/>
    <m/>
    <m/>
    <m/>
    <s v="2 - FATURADO"/>
    <n v="0"/>
    <x v="1"/>
    <x v="0"/>
    <m/>
  </r>
  <r>
    <x v="6114"/>
    <s v="46.172.888/0001-40"/>
    <s v="NF SERVICOS DO"/>
    <n v="410074"/>
    <d v="2026-06-24T00:00:00"/>
    <n v="417028"/>
    <d v="2026-06-24T00:00:00"/>
    <m/>
    <n v="608.45000000000005"/>
    <d v="2026-07-24T00:00:00"/>
    <s v="E0265052"/>
    <s v="PD265052"/>
    <s v="Serviços de Publicidade Eletrônica"/>
    <n v="579.24"/>
    <m/>
    <x v="0"/>
    <m/>
    <m/>
    <m/>
    <s v="2 - FATURADO"/>
    <n v="0"/>
    <x v="1"/>
    <x v="0"/>
    <m/>
  </r>
  <r>
    <x v="6114"/>
    <s v="46.172.888/0001-40"/>
    <s v="NF SERVICOS DO"/>
    <n v="410270"/>
    <d v="2026-06-25T00:00:00"/>
    <n v="417146"/>
    <d v="2026-06-25T00:00:00"/>
    <m/>
    <n v="331.88"/>
    <d v="2026-07-25T00:00:00"/>
    <s v="E0265052"/>
    <s v="PD265052"/>
    <s v="Serviços de Publicidade Eletrônica"/>
    <n v="315.95"/>
    <m/>
    <x v="0"/>
    <m/>
    <m/>
    <m/>
    <s v="2 - FATURADO"/>
    <n v="0"/>
    <x v="1"/>
    <x v="0"/>
    <m/>
  </r>
  <r>
    <x v="6114"/>
    <s v="46.172.888/0001-40"/>
    <s v="NF SERVICOS DO"/>
    <n v="410725"/>
    <d v="2026-06-26T00:00:00"/>
    <n v="417381"/>
    <d v="2026-06-26T00:00:00"/>
    <m/>
    <n v="995.65"/>
    <d v="2026-07-26T00:00:00"/>
    <s v="E0265052"/>
    <s v="PD265052"/>
    <s v="Serviços de Publicidade Eletrônica"/>
    <n v="947.86"/>
    <m/>
    <x v="0"/>
    <m/>
    <m/>
    <m/>
    <s v="2 - FATURADO"/>
    <n v="0"/>
    <x v="1"/>
    <x v="0"/>
    <m/>
  </r>
  <r>
    <x v="6115"/>
    <s v="46.177.523/0001-09"/>
    <s v="ND-LOCACAO BENS MOVE"/>
    <n v="1345"/>
    <d v="2025-07-11T00:00:00"/>
    <m/>
    <m/>
    <m/>
    <n v="52098.8"/>
    <d v="2025-08-10T00:00:00"/>
    <s v="E0230313"/>
    <s v="PD023274"/>
    <s v="Locação de Bens Móveis - Notebook Padrão - 36 ms"/>
    <n v="2010.23"/>
    <m/>
    <x v="0"/>
    <m/>
    <m/>
    <m/>
    <s v="2 - FATURADO"/>
    <n v="324"/>
    <x v="4"/>
    <x v="3"/>
    <m/>
  </r>
  <r>
    <x v="6115"/>
    <s v="46.177.523/0001-09"/>
    <s v="NF SERVICOS"/>
    <n v="189443"/>
    <d v="2025-07-11T00:00:00"/>
    <n v="1995661"/>
    <d v="2025-07-11T00:00:00"/>
    <d v="2025-06-01T00:00:00"/>
    <n v="12744"/>
    <d v="2025-08-10T00:00:00"/>
    <s v="E0230313"/>
    <s v="PD023274"/>
    <s v="DAAS DESKTOP BASICO E DAAS NOTEBOOK PADRÃO"/>
    <n v="491.64"/>
    <d v="2025-06-01T00:00:00"/>
    <x v="0"/>
    <s v="054/2023"/>
    <s v="55899/2022"/>
    <s v="SEI 359.00001868/2023-62-ITO"/>
    <s v="2 - FATURADO"/>
    <n v="324"/>
    <x v="4"/>
    <x v="1"/>
    <m/>
  </r>
  <r>
    <x v="6115"/>
    <s v="46.177.523/0001-09"/>
    <s v="NF SERVICOS"/>
    <n v="208816"/>
    <d v="2026-04-16T00:00:00"/>
    <n v="2173709"/>
    <d v="2026-04-16T00:00:00"/>
    <d v="2026-03-01T00:00:00"/>
    <n v="12744"/>
    <d v="2026-05-16T00:00:00"/>
    <s v="E0230313"/>
    <s v="PD023274"/>
    <s v="DAAS DESKTOP BASICO E DAAS NOTEBOOK PADRÃO"/>
    <n v="2501.6"/>
    <d v="2026-03-01T00:00:00"/>
    <x v="0"/>
    <s v="054/2023"/>
    <s v="55899/2022"/>
    <s v="SEI 359.00001868/2023-62-ITO"/>
    <s v="2 - FATURADO"/>
    <n v="45"/>
    <x v="3"/>
    <x v="1"/>
    <m/>
  </r>
  <r>
    <x v="6115"/>
    <s v="46.177.523/0001-09"/>
    <s v="ND-LOCACAO BENS MOVE"/>
    <n v="1557"/>
    <d v="2026-04-20T00:00:00"/>
    <m/>
    <m/>
    <m/>
    <n v="52098.8"/>
    <d v="2026-05-20T00:00:00"/>
    <s v="E0230313"/>
    <s v="PD023274"/>
    <s v="Locação de Bens Móveis - Notebook Padrão - 36 ms"/>
    <n v="10218.93"/>
    <m/>
    <x v="0"/>
    <m/>
    <m/>
    <m/>
    <s v="2 - FATURADO"/>
    <n v="41"/>
    <x v="3"/>
    <x v="3"/>
    <m/>
  </r>
  <r>
    <x v="6115"/>
    <s v="46.177.523/0001-09"/>
    <s v="ND-LOCACAO BENS MOVE"/>
    <n v="1600"/>
    <d v="2026-05-18T00:00:00"/>
    <m/>
    <m/>
    <m/>
    <n v="52098.8"/>
    <d v="2026-06-17T00:00:00"/>
    <s v="E0230313"/>
    <s v="PD023274"/>
    <s v="Locação de Bens Móveis - Notebook Padrão - 36 ms"/>
    <n v="10218.93"/>
    <m/>
    <x v="0"/>
    <m/>
    <m/>
    <m/>
    <s v="2 - FATURADO"/>
    <n v="13"/>
    <x v="0"/>
    <x v="3"/>
    <m/>
  </r>
  <r>
    <x v="6115"/>
    <s v="46.177.523/0001-09"/>
    <s v="NF SERVICOS"/>
    <n v="210913"/>
    <d v="2026-05-18T00:00:00"/>
    <n v="2175971"/>
    <d v="2026-05-18T00:00:00"/>
    <d v="2026-04-01T00:00:00"/>
    <n v="12744"/>
    <d v="2026-06-17T00:00:00"/>
    <s v="E0230313"/>
    <s v="PD023274"/>
    <s v="DAAS DESKTOP BASICO E DAAS NOTEBOOK PADRÃO"/>
    <n v="2501.6"/>
    <d v="2026-04-01T00:00:00"/>
    <x v="0"/>
    <s v="054/2023"/>
    <s v="55899/2022"/>
    <s v="SEI 359.00001868/2023-62-ITO"/>
    <s v="2 - FATURADO"/>
    <n v="13"/>
    <x v="0"/>
    <x v="1"/>
    <m/>
  </r>
  <r>
    <x v="6115"/>
    <s v="46.177.523/0001-09"/>
    <s v="NF SERVICOS DO"/>
    <n v="404350"/>
    <d v="2026-05-31T00:00:00"/>
    <n v="411261"/>
    <d v="2026-06-01T00:00:00"/>
    <m/>
    <n v="368.76"/>
    <d v="2026-06-30T00:00:00"/>
    <s v="E0265048"/>
    <s v="PD265048"/>
    <s v="Serviços de Publicidade Eletrônica"/>
    <n v="351.06"/>
    <m/>
    <x v="0"/>
    <m/>
    <m/>
    <m/>
    <s v="2 - FATURADO"/>
    <n v="1"/>
    <x v="0"/>
    <x v="0"/>
    <m/>
  </r>
  <r>
    <x v="6115"/>
    <s v="46.177.523/0001-09"/>
    <s v="NF SERVICOS DO"/>
    <n v="404796"/>
    <d v="2026-05-31T00:00:00"/>
    <n v="411928"/>
    <d v="2026-06-02T00:00:00"/>
    <m/>
    <n v="442.51"/>
    <d v="2026-06-30T00:00:00"/>
    <s v="E0265048"/>
    <s v="PD265048"/>
    <s v="Serviços de Publicidade Eletrônica"/>
    <n v="421.27"/>
    <m/>
    <x v="0"/>
    <m/>
    <m/>
    <m/>
    <s v="2 - FATURADO"/>
    <n v="1"/>
    <x v="0"/>
    <x v="0"/>
    <m/>
  </r>
  <r>
    <x v="6115"/>
    <s v="46.177.523/0001-09"/>
    <s v="NF SERVICOS DO"/>
    <n v="404812"/>
    <d v="2026-05-31T00:00:00"/>
    <n v="411650"/>
    <d v="2026-06-01T00:00:00"/>
    <m/>
    <n v="442.51"/>
    <d v="2026-06-30T00:00:00"/>
    <s v="E0265048"/>
    <s v="PD265048"/>
    <s v="Serviços de Publicidade Eletrônica"/>
    <n v="421.27"/>
    <m/>
    <x v="0"/>
    <m/>
    <m/>
    <m/>
    <s v="2 - FATURADO"/>
    <n v="1"/>
    <x v="0"/>
    <x v="0"/>
    <m/>
  </r>
  <r>
    <x v="6115"/>
    <s v="46.177.523/0001-09"/>
    <s v="NF SERVICOS DO"/>
    <n v="404998"/>
    <d v="2026-05-31T00:00:00"/>
    <n v="412003"/>
    <d v="2026-06-01T00:00:00"/>
    <m/>
    <n v="295.01"/>
    <d v="2026-06-30T00:00:00"/>
    <s v="E0265048"/>
    <s v="PD265048"/>
    <s v="Serviços de Publicidade Eletrônica"/>
    <n v="280.85000000000002"/>
    <m/>
    <x v="0"/>
    <m/>
    <m/>
    <m/>
    <s v="2 - FATURADO"/>
    <n v="1"/>
    <x v="0"/>
    <x v="0"/>
    <m/>
  </r>
  <r>
    <x v="6115"/>
    <s v="46.177.523/0001-09"/>
    <s v="NF SERVICOS DO"/>
    <n v="405051"/>
    <d v="2026-05-31T00:00:00"/>
    <n v="411944"/>
    <d v="2026-06-01T00:00:00"/>
    <m/>
    <n v="295.01"/>
    <d v="2026-06-30T00:00:00"/>
    <s v="E0265048"/>
    <s v="PD265048"/>
    <s v="Serviços de Publicidade Eletrônica"/>
    <n v="280.85000000000002"/>
    <m/>
    <x v="0"/>
    <m/>
    <m/>
    <m/>
    <s v="2 - FATURADO"/>
    <n v="1"/>
    <x v="0"/>
    <x v="0"/>
    <m/>
  </r>
  <r>
    <x v="6115"/>
    <s v="46.177.523/0001-09"/>
    <s v="NF SERVICOS DO"/>
    <n v="405202"/>
    <d v="2026-05-31T00:00:00"/>
    <n v="411764"/>
    <d v="2026-06-02T00:00:00"/>
    <m/>
    <n v="295.01"/>
    <d v="2026-06-30T00:00:00"/>
    <s v="E0265048"/>
    <s v="PD265048"/>
    <s v="Serviços de Publicidade Eletrônica"/>
    <n v="280.85000000000002"/>
    <m/>
    <x v="0"/>
    <m/>
    <m/>
    <m/>
    <s v="2 - FATURADO"/>
    <n v="1"/>
    <x v="0"/>
    <x v="0"/>
    <m/>
  </r>
  <r>
    <x v="6115"/>
    <s v="46.177.523/0001-09"/>
    <s v="NF SERVICOS DO"/>
    <n v="405617"/>
    <d v="2026-06-01T00:00:00"/>
    <n v="412371"/>
    <d v="2026-06-03T00:00:00"/>
    <m/>
    <n v="295.01"/>
    <d v="2026-07-01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5759"/>
    <d v="2026-06-03T00:00:00"/>
    <n v="412728"/>
    <d v="2026-06-03T00:00:00"/>
    <m/>
    <n v="295.01"/>
    <d v="2026-07-03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5939"/>
    <d v="2026-06-03T00:00:00"/>
    <n v="412745"/>
    <d v="2026-06-03T00:00:00"/>
    <m/>
    <n v="442.51"/>
    <d v="2026-07-03T00:00:00"/>
    <s v="E0265048"/>
    <s v="PD265048"/>
    <s v="Serviços de Publicidade Eletrônica"/>
    <n v="421.27"/>
    <m/>
    <x v="0"/>
    <m/>
    <m/>
    <m/>
    <s v="2 - FATURADO"/>
    <n v="0"/>
    <x v="1"/>
    <x v="0"/>
    <m/>
  </r>
  <r>
    <x v="6115"/>
    <s v="46.177.523/0001-09"/>
    <s v="NF SERVICOS DO"/>
    <n v="405977"/>
    <d v="2026-06-03T00:00:00"/>
    <n v="412813"/>
    <d v="2026-06-03T00:00:00"/>
    <m/>
    <n v="295.01"/>
    <d v="2026-07-03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5982"/>
    <d v="2026-06-03T00:00:00"/>
    <n v="412754"/>
    <d v="2026-06-03T00:00:00"/>
    <m/>
    <n v="295.01"/>
    <d v="2026-07-03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6377"/>
    <d v="2026-06-08T00:00:00"/>
    <n v="413259"/>
    <d v="2026-06-08T00:00:00"/>
    <m/>
    <n v="295.01"/>
    <d v="2026-07-08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6663"/>
    <d v="2026-06-09T00:00:00"/>
    <n v="413568"/>
    <d v="2026-06-09T00:00:00"/>
    <m/>
    <n v="221.26"/>
    <d v="2026-07-09T00:00:00"/>
    <s v="E0265048"/>
    <s v="PD265048"/>
    <s v="Serviços de Publicidade Eletrônica"/>
    <n v="210.64"/>
    <m/>
    <x v="0"/>
    <m/>
    <m/>
    <m/>
    <s v="2 - FATURADO"/>
    <n v="0"/>
    <x v="1"/>
    <x v="0"/>
    <m/>
  </r>
  <r>
    <x v="6115"/>
    <s v="46.177.523/0001-09"/>
    <s v="NF SERVICOS DO"/>
    <n v="406774"/>
    <d v="2026-06-09T00:00:00"/>
    <n v="413644"/>
    <d v="2026-06-09T00:00:00"/>
    <m/>
    <n v="442.51"/>
    <d v="2026-07-09T00:00:00"/>
    <s v="E0265048"/>
    <s v="PD265048"/>
    <s v="Serviços de Publicidade Eletrônica"/>
    <n v="421.27"/>
    <m/>
    <x v="0"/>
    <m/>
    <m/>
    <m/>
    <s v="2 - FATURADO"/>
    <n v="0"/>
    <x v="1"/>
    <x v="0"/>
    <m/>
  </r>
  <r>
    <x v="6115"/>
    <s v="46.177.523/0001-09"/>
    <s v="NF SERVICOS DO"/>
    <n v="406890"/>
    <d v="2026-06-09T00:00:00"/>
    <n v="413655"/>
    <d v="2026-06-09T00:00:00"/>
    <m/>
    <n v="368.76"/>
    <d v="2026-07-09T00:00:00"/>
    <s v="E0265048"/>
    <s v="PD265048"/>
    <s v="Serviços de Publicidade Eletrônica"/>
    <n v="351.06"/>
    <m/>
    <x v="0"/>
    <m/>
    <m/>
    <m/>
    <s v="2 - FATURADO"/>
    <n v="0"/>
    <x v="1"/>
    <x v="0"/>
    <m/>
  </r>
  <r>
    <x v="6115"/>
    <s v="46.177.523/0001-09"/>
    <s v="NF SERVICOS"/>
    <n v="212155"/>
    <d v="2026-06-10T00:00:00"/>
    <n v="2197862"/>
    <d v="2026-06-11T00:00:00"/>
    <d v="2026-05-01T00:00:00"/>
    <n v="203474.85"/>
    <d v="2026-07-10T00:00:00"/>
    <s v="E0250116"/>
    <s v="PD025103"/>
    <s v="PREFEITURA CADASTRO"/>
    <n v="193708.06"/>
    <d v="2026-05-01T00:00:00"/>
    <x v="0"/>
    <m/>
    <s v="001-0000002016-2025-9"/>
    <s v="35900001268/2025-66-ITO/APPS"/>
    <s v="2 - FATURADO"/>
    <n v="0"/>
    <x v="1"/>
    <x v="1"/>
    <m/>
  </r>
  <r>
    <x v="6115"/>
    <s v="46.177.523/0001-09"/>
    <s v="NF SERVICOS DO"/>
    <n v="407443"/>
    <d v="2026-06-11T00:00:00"/>
    <n v="414317"/>
    <d v="2026-06-11T00:00:00"/>
    <m/>
    <n v="516.26"/>
    <d v="2026-07-11T00:00:00"/>
    <s v="E0265048"/>
    <s v="PD265048"/>
    <s v="Serviços de Publicidade Eletrônica"/>
    <n v="491.48"/>
    <m/>
    <x v="0"/>
    <m/>
    <m/>
    <m/>
    <s v="2 - FATURADO"/>
    <n v="0"/>
    <x v="1"/>
    <x v="0"/>
    <m/>
  </r>
  <r>
    <x v="6115"/>
    <s v="46.177.523/0001-09"/>
    <s v="NF SERVICOS DO"/>
    <n v="408098"/>
    <d v="2026-06-16T00:00:00"/>
    <n v="414977"/>
    <d v="2026-06-16T00:00:00"/>
    <m/>
    <n v="442.51"/>
    <d v="2026-07-16T00:00:00"/>
    <s v="E0265048"/>
    <s v="PD265048"/>
    <s v="Serviços de Publicidade Eletrônica"/>
    <n v="421.27"/>
    <m/>
    <x v="0"/>
    <m/>
    <m/>
    <m/>
    <s v="2 - FATURADO"/>
    <n v="0"/>
    <x v="1"/>
    <x v="0"/>
    <m/>
  </r>
  <r>
    <x v="6115"/>
    <s v="46.177.523/0001-09"/>
    <s v="NF SERVICOS DO"/>
    <n v="408229"/>
    <d v="2026-06-16T00:00:00"/>
    <n v="415208"/>
    <d v="2026-06-16T00:00:00"/>
    <m/>
    <n v="295.01"/>
    <d v="2026-07-16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8243"/>
    <d v="2026-06-16T00:00:00"/>
    <n v="414989"/>
    <d v="2026-06-16T00:00:00"/>
    <m/>
    <n v="442.51"/>
    <d v="2026-07-16T00:00:00"/>
    <s v="E0265048"/>
    <s v="PD265048"/>
    <s v="Serviços de Publicidade Eletrônica"/>
    <n v="421.27"/>
    <m/>
    <x v="0"/>
    <m/>
    <m/>
    <m/>
    <s v="2 - FATURADO"/>
    <n v="0"/>
    <x v="1"/>
    <x v="0"/>
    <m/>
  </r>
  <r>
    <x v="6115"/>
    <s v="46.177.523/0001-09"/>
    <s v="NF SERVICOS DO"/>
    <n v="409461"/>
    <d v="2026-06-22T00:00:00"/>
    <n v="416332"/>
    <d v="2026-06-23T00:00:00"/>
    <m/>
    <n v="295.01"/>
    <d v="2026-07-23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9519"/>
    <d v="2026-06-22T00:00:00"/>
    <n v="416220"/>
    <d v="2026-06-23T00:00:00"/>
    <m/>
    <n v="295.01"/>
    <d v="2026-07-23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9622"/>
    <d v="2026-06-23T00:00:00"/>
    <n v="416726"/>
    <d v="2026-06-24T00:00:00"/>
    <m/>
    <n v="295.01"/>
    <d v="2026-07-24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9691"/>
    <d v="2026-06-23T00:00:00"/>
    <n v="416460"/>
    <d v="2026-06-24T00:00:00"/>
    <m/>
    <n v="295.01"/>
    <d v="2026-07-24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9718"/>
    <d v="2026-06-23T00:00:00"/>
    <n v="416761"/>
    <d v="2026-06-24T00:00:00"/>
    <m/>
    <n v="295.01"/>
    <d v="2026-07-24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9790"/>
    <d v="2026-06-23T00:00:00"/>
    <n v="416618"/>
    <d v="2026-06-24T00:00:00"/>
    <m/>
    <n v="368.76"/>
    <d v="2026-07-24T00:00:00"/>
    <s v="E0265048"/>
    <s v="PD265048"/>
    <s v="Serviços de Publicidade Eletrônica"/>
    <n v="351.06"/>
    <m/>
    <x v="0"/>
    <m/>
    <m/>
    <m/>
    <s v="2 - FATURADO"/>
    <n v="0"/>
    <x v="1"/>
    <x v="0"/>
    <m/>
  </r>
  <r>
    <x v="6115"/>
    <s v="46.177.523/0001-09"/>
    <s v="NF SERVICOS DO"/>
    <n v="409833"/>
    <d v="2026-06-23T00:00:00"/>
    <n v="416516"/>
    <d v="2026-06-24T00:00:00"/>
    <m/>
    <n v="295.01"/>
    <d v="2026-07-24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09859"/>
    <d v="2026-06-23T00:00:00"/>
    <n v="416734"/>
    <d v="2026-06-24T00:00:00"/>
    <m/>
    <n v="368.76"/>
    <d v="2026-07-24T00:00:00"/>
    <s v="E0265048"/>
    <s v="PD265048"/>
    <s v="Serviços de Publicidade Eletrônica"/>
    <n v="351.06"/>
    <m/>
    <x v="0"/>
    <m/>
    <m/>
    <m/>
    <s v="2 - FATURADO"/>
    <n v="0"/>
    <x v="1"/>
    <x v="0"/>
    <m/>
  </r>
  <r>
    <x v="6115"/>
    <s v="46.177.523/0001-09"/>
    <s v="NF SERVICOS DO"/>
    <n v="409863"/>
    <d v="2026-06-23T00:00:00"/>
    <n v="416508"/>
    <d v="2026-06-24T00:00:00"/>
    <m/>
    <n v="368.76"/>
    <d v="2026-07-24T00:00:00"/>
    <s v="E0265048"/>
    <s v="PD265048"/>
    <s v="Serviços de Publicidade Eletrônica"/>
    <n v="351.06"/>
    <m/>
    <x v="0"/>
    <m/>
    <m/>
    <m/>
    <s v="2 - FATURADO"/>
    <n v="0"/>
    <x v="1"/>
    <x v="0"/>
    <m/>
  </r>
  <r>
    <x v="6115"/>
    <s v="46.177.523/0001-09"/>
    <s v="NF SERVICOS DO"/>
    <n v="409877"/>
    <d v="2026-06-23T00:00:00"/>
    <n v="416755"/>
    <d v="2026-06-24T00:00:00"/>
    <m/>
    <n v="368.76"/>
    <d v="2026-07-24T00:00:00"/>
    <s v="E0265048"/>
    <s v="PD265048"/>
    <s v="Serviços de Publicidade Eletrônica"/>
    <n v="351.06"/>
    <m/>
    <x v="0"/>
    <m/>
    <m/>
    <m/>
    <s v="2 - FATURADO"/>
    <n v="0"/>
    <x v="1"/>
    <x v="0"/>
    <m/>
  </r>
  <r>
    <x v="6115"/>
    <s v="46.177.523/0001-09"/>
    <s v="NF SERVICOS DO"/>
    <n v="409971"/>
    <d v="2026-06-24T00:00:00"/>
    <n v="416926"/>
    <d v="2026-06-24T00:00:00"/>
    <m/>
    <n v="442.51"/>
    <d v="2026-07-24T00:00:00"/>
    <s v="E0265048"/>
    <s v="PD265048"/>
    <s v="Serviços de Publicidade Eletrônica"/>
    <n v="421.27"/>
    <m/>
    <x v="0"/>
    <m/>
    <m/>
    <m/>
    <s v="2 - FATURADO"/>
    <n v="0"/>
    <x v="1"/>
    <x v="0"/>
    <m/>
  </r>
  <r>
    <x v="6115"/>
    <s v="46.177.523/0001-09"/>
    <s v="NF SERVICOS DO"/>
    <n v="410180"/>
    <d v="2026-06-25T00:00:00"/>
    <n v="417135"/>
    <d v="2026-06-25T00:00:00"/>
    <m/>
    <n v="368.76"/>
    <d v="2026-07-25T00:00:00"/>
    <s v="E0265048"/>
    <s v="PD265048"/>
    <s v="Serviços de Publicidade Eletrônica"/>
    <n v="351.06"/>
    <m/>
    <x v="0"/>
    <m/>
    <m/>
    <m/>
    <s v="2 - FATURADO"/>
    <n v="0"/>
    <x v="1"/>
    <x v="0"/>
    <m/>
  </r>
  <r>
    <x v="6115"/>
    <s v="46.177.523/0001-09"/>
    <s v="NF SERVICOS DO"/>
    <n v="410190"/>
    <d v="2026-06-25T00:00:00"/>
    <n v="417078"/>
    <d v="2026-06-25T00:00:00"/>
    <m/>
    <n v="295.01"/>
    <d v="2026-07-25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10386"/>
    <d v="2026-06-25T00:00:00"/>
    <n v="417066"/>
    <d v="2026-06-25T00:00:00"/>
    <m/>
    <n v="295.01"/>
    <d v="2026-07-25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10420"/>
    <d v="2026-06-25T00:00:00"/>
    <n v="417166"/>
    <d v="2026-06-25T00:00:00"/>
    <m/>
    <n v="368.76"/>
    <d v="2026-07-25T00:00:00"/>
    <s v="E0265048"/>
    <s v="PD265048"/>
    <s v="Serviços de Publicidade Eletrônica"/>
    <n v="351.06"/>
    <m/>
    <x v="0"/>
    <m/>
    <m/>
    <m/>
    <s v="2 - FATURADO"/>
    <n v="0"/>
    <x v="1"/>
    <x v="0"/>
    <m/>
  </r>
  <r>
    <x v="6115"/>
    <s v="46.177.523/0001-09"/>
    <s v="NF SERVICOS DO"/>
    <n v="410428"/>
    <d v="2026-06-25T00:00:00"/>
    <n v="417085"/>
    <d v="2026-06-25T00:00:00"/>
    <m/>
    <n v="442.51"/>
    <d v="2026-07-25T00:00:00"/>
    <s v="E0265048"/>
    <s v="PD265048"/>
    <s v="Serviços de Publicidade Eletrônica"/>
    <n v="421.27"/>
    <m/>
    <x v="0"/>
    <m/>
    <m/>
    <m/>
    <s v="2 - FATURADO"/>
    <n v="0"/>
    <x v="1"/>
    <x v="0"/>
    <m/>
  </r>
  <r>
    <x v="6115"/>
    <s v="46.177.523/0001-09"/>
    <s v="ND-LOCACAO BENS MOVE"/>
    <n v="1628"/>
    <d v="2026-06-26T00:00:00"/>
    <m/>
    <m/>
    <m/>
    <n v="83169.27"/>
    <d v="2026-07-26T00:00:00"/>
    <s v="E0210107"/>
    <s v="PD021081"/>
    <s v="Locação de Bens Móveis - Desktop Basic - 36 ms"/>
    <n v="83169.27"/>
    <m/>
    <x v="0"/>
    <m/>
    <m/>
    <m/>
    <s v="2 - FATURADO"/>
    <n v="0"/>
    <x v="1"/>
    <x v="3"/>
    <m/>
  </r>
  <r>
    <x v="6115"/>
    <s v="46.177.523/0001-09"/>
    <s v="ND-LOCACAO BENS MOVE"/>
    <n v="1629"/>
    <d v="2026-06-26T00:00:00"/>
    <m/>
    <m/>
    <m/>
    <n v="12449.95"/>
    <d v="2026-07-26T00:00:00"/>
    <s v="E0210107"/>
    <s v="PD021081"/>
    <s v="Locação de Bens Móveis - Desktop Basic - 36 ms"/>
    <n v="12449.95"/>
    <m/>
    <x v="0"/>
    <m/>
    <m/>
    <m/>
    <s v="2 - FATURADO"/>
    <n v="0"/>
    <x v="1"/>
    <x v="3"/>
    <m/>
  </r>
  <r>
    <x v="6115"/>
    <s v="46.177.523/0001-09"/>
    <s v="ND-LOCACAO BENS MOVE"/>
    <n v="1630"/>
    <d v="2026-06-26T00:00:00"/>
    <m/>
    <m/>
    <m/>
    <n v="52098.8"/>
    <d v="2026-07-26T00:00:00"/>
    <s v="E0230313"/>
    <s v="PD023274"/>
    <s v="Locação de Bens Móveis - Notebook Padrão - 36 ms"/>
    <n v="52098.8"/>
    <m/>
    <x v="0"/>
    <m/>
    <m/>
    <m/>
    <s v="2 - FATURADO"/>
    <n v="0"/>
    <x v="1"/>
    <x v="3"/>
    <m/>
  </r>
  <r>
    <x v="6115"/>
    <s v="46.177.523/0001-09"/>
    <s v="NF SERVICOS"/>
    <n v="213555"/>
    <d v="2026-06-26T00:00:00"/>
    <n v="2222374"/>
    <d v="2026-06-26T00:00:00"/>
    <d v="2026-05-01T00:00:00"/>
    <n v="12744"/>
    <d v="2026-07-26T00:00:00"/>
    <s v="E0230313"/>
    <s v="PD023274"/>
    <s v="DAAS DESKTOP BASICO E DAAS NOTEBOOK PADRÃO"/>
    <n v="12132.29"/>
    <d v="2026-05-01T00:00:00"/>
    <x v="0"/>
    <s v="054/2023"/>
    <s v="55899/2022"/>
    <s v="SEI 359.00001868/2023-62-ITO"/>
    <s v="2 - FATURADO"/>
    <n v="0"/>
    <x v="1"/>
    <x v="1"/>
    <m/>
  </r>
  <r>
    <x v="6115"/>
    <s v="46.177.523/0001-09"/>
    <s v="NF SERVICOS"/>
    <n v="213559"/>
    <d v="2026-06-26T00:00:00"/>
    <n v="2222378"/>
    <d v="2026-06-26T00:00:00"/>
    <d v="2026-05-01T00:00:00"/>
    <n v="3123.75"/>
    <d v="2026-07-26T00:00:00"/>
    <s v="E0210107"/>
    <s v="PD021081"/>
    <s v="DaaS - Desktop Basico e Avancado"/>
    <n v="2973.81"/>
    <d v="2026-05-01T00:00:00"/>
    <x v="0"/>
    <s v="NR. 32/2021"/>
    <s v="NR. 28.214/2021"/>
    <s v="PD-PRC-2021/02232-359.00006416/2024-58-APPS\ITO"/>
    <s v="2 - FATURADO"/>
    <n v="0"/>
    <x v="1"/>
    <x v="1"/>
    <m/>
  </r>
  <r>
    <x v="6115"/>
    <s v="46.177.523/0001-09"/>
    <s v="NF SERVICOS"/>
    <n v="213572"/>
    <d v="2026-06-26T00:00:00"/>
    <n v="2222391"/>
    <d v="2026-06-26T00:00:00"/>
    <d v="2026-05-01T00:00:00"/>
    <n v="20262.55"/>
    <d v="2026-07-26T00:00:00"/>
    <s v="E0210107"/>
    <s v="PD021081"/>
    <s v="DaaS - Desktop Basico e Avancado"/>
    <n v="19289.95"/>
    <d v="2026-05-01T00:00:00"/>
    <x v="0"/>
    <s v="NR. 32/2021"/>
    <s v="NR. 28.214/2021"/>
    <s v="PD-PRC-2021/02232-359.00006416/2024-58-APPS\ITO"/>
    <s v="2 - FATURADO"/>
    <n v="0"/>
    <x v="1"/>
    <x v="1"/>
    <m/>
  </r>
  <r>
    <x v="6115"/>
    <s v="46.177.523/0001-09"/>
    <s v="NF SERVICOS DO"/>
    <n v="410930"/>
    <d v="2026-06-29T00:00:00"/>
    <n v="417762"/>
    <d v="2026-06-29T00:00:00"/>
    <m/>
    <n v="295.01"/>
    <d v="2026-07-29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D-FUNCIONARIO CEDID"/>
    <s v="4004A"/>
    <d v="2026-06-30T00:00:00"/>
    <m/>
    <m/>
    <m/>
    <n v="20394.310000000001"/>
    <d v="2026-07-31T00:00:00"/>
    <s v="CARGA INICIAL FUNCIONARIO CEDID"/>
    <m/>
    <s v="CARGA INICIAL FUNCIONARIO CEDID"/>
    <n v="20394.310000000001"/>
    <m/>
    <x v="0"/>
    <m/>
    <m/>
    <m/>
    <s v="31 DIAS"/>
    <n v="0"/>
    <x v="1"/>
    <x v="11"/>
    <m/>
  </r>
  <r>
    <x v="6115"/>
    <s v="46.177.523/0001-09"/>
    <s v="NF SERVICOS DO"/>
    <n v="411033"/>
    <d v="2026-06-30T00:00:00"/>
    <n v="417979"/>
    <d v="2026-06-30T00:00:00"/>
    <m/>
    <n v="442.51"/>
    <d v="2026-07-30T00:00:00"/>
    <s v="E0265048"/>
    <s v="PD265048"/>
    <s v="Serviços de Publicidade Eletrônica"/>
    <n v="421.27"/>
    <m/>
    <x v="0"/>
    <m/>
    <m/>
    <m/>
    <s v="2 - FATURADO"/>
    <n v="0"/>
    <x v="1"/>
    <x v="0"/>
    <m/>
  </r>
  <r>
    <x v="6115"/>
    <s v="46.177.523/0001-09"/>
    <s v="NF SERVICOS DO"/>
    <n v="411092"/>
    <d v="2026-06-30T00:00:00"/>
    <n v="417978"/>
    <d v="2026-06-30T00:00:00"/>
    <m/>
    <n v="295.01"/>
    <d v="2026-07-30T00:00:00"/>
    <s v="E0265048"/>
    <s v="PD265048"/>
    <s v="Serviços de Publicidade Eletrônica"/>
    <n v="280.85000000000002"/>
    <m/>
    <x v="0"/>
    <m/>
    <m/>
    <m/>
    <s v="2 - FATURADO"/>
    <n v="0"/>
    <x v="1"/>
    <x v="0"/>
    <m/>
  </r>
  <r>
    <x v="6115"/>
    <s v="46.177.523/0001-09"/>
    <s v="NF SERVICOS DO"/>
    <n v="411149"/>
    <d v="2026-06-30T00:00:00"/>
    <n v="418071"/>
    <d v="2026-06-30T00:00:00"/>
    <m/>
    <n v="368.76"/>
    <d v="2026-07-30T00:00:00"/>
    <s v="E0265048"/>
    <s v="PD265048"/>
    <s v="Serviços de Publicidade Eletrônica"/>
    <n v="351.06"/>
    <m/>
    <x v="0"/>
    <m/>
    <m/>
    <m/>
    <s v="2 - FATURADO"/>
    <n v="0"/>
    <x v="1"/>
    <x v="0"/>
    <m/>
  </r>
  <r>
    <x v="6115"/>
    <s v="46.177.523/0001-09"/>
    <s v="NF SERVICOS DO"/>
    <n v="411188"/>
    <d v="2026-06-30T00:00:00"/>
    <n v="417920"/>
    <d v="2026-06-30T00:00:00"/>
    <m/>
    <n v="368.76"/>
    <d v="2026-07-30T00:00:00"/>
    <s v="E0265048"/>
    <s v="PD265048"/>
    <s v="Serviços de Publicidade Eletrônica"/>
    <n v="351.06"/>
    <m/>
    <x v="0"/>
    <m/>
    <m/>
    <m/>
    <s v="2 - FATURADO"/>
    <n v="0"/>
    <x v="1"/>
    <x v="0"/>
    <m/>
  </r>
  <r>
    <x v="6116"/>
    <s v="46.177.531/0001-55"/>
    <s v="NF SERVICOS DO"/>
    <n v="406331"/>
    <d v="2026-06-08T00:00:00"/>
    <n v="412939"/>
    <d v="2026-06-08T00:00:00"/>
    <m/>
    <n v="147.5"/>
    <d v="2026-07-08T00:00:00"/>
    <s v="E0250838"/>
    <s v="PD025838"/>
    <s v="Serviços de Publicidade Eletrônica"/>
    <n v="140.41999999999999"/>
    <m/>
    <x v="0"/>
    <m/>
    <m/>
    <m/>
    <s v="2 - FATURADO"/>
    <n v="0"/>
    <x v="1"/>
    <x v="0"/>
    <m/>
  </r>
  <r>
    <x v="6116"/>
    <s v="46.177.531/0001-55"/>
    <s v="NF SERVICOS"/>
    <n v="212024"/>
    <d v="2026-06-10T00:00:00"/>
    <n v="2197731"/>
    <d v="2026-06-10T00:00:00"/>
    <d v="2026-05-01T00:00:00"/>
    <n v="166413.14000000001"/>
    <d v="2026-07-10T00:00:00"/>
    <s v="E0240676"/>
    <s v="PD024676"/>
    <s v="PREFEITURA CADASTRO"/>
    <n v="158425.31"/>
    <d v="2026-05-01T00:00:00"/>
    <x v="0"/>
    <m/>
    <m/>
    <s v="359.00007136/2024-67-ITO/APPS"/>
    <s v="2 - FATURADO"/>
    <n v="0"/>
    <x v="1"/>
    <x v="1"/>
    <m/>
  </r>
  <r>
    <x v="6116"/>
    <s v="46.177.531/0001-55"/>
    <s v="NF SERVICOS DO"/>
    <n v="407396"/>
    <d v="2026-06-11T00:00:00"/>
    <n v="414086"/>
    <d v="2026-06-11T00:00:00"/>
    <m/>
    <n v="737.52"/>
    <d v="2026-07-11T00:00:00"/>
    <s v="E0250838"/>
    <s v="PD025838"/>
    <s v="Serviços de Publicidade Eletrônica"/>
    <n v="702.12"/>
    <m/>
    <x v="0"/>
    <m/>
    <m/>
    <m/>
    <s v="2 - FATURADO"/>
    <n v="0"/>
    <x v="1"/>
    <x v="0"/>
    <m/>
  </r>
  <r>
    <x v="6116"/>
    <s v="46.177.531/0001-55"/>
    <s v="NF SERVICOS DO"/>
    <n v="407406"/>
    <d v="2026-06-11T00:00:00"/>
    <n v="414083"/>
    <d v="2026-06-11T00:00:00"/>
    <m/>
    <n v="737.52"/>
    <d v="2026-07-11T00:00:00"/>
    <s v="E0250838"/>
    <s v="PD025838"/>
    <s v="Serviços de Publicidade Eletrônica"/>
    <n v="702.12"/>
    <m/>
    <x v="0"/>
    <m/>
    <m/>
    <m/>
    <s v="2 - FATURADO"/>
    <n v="0"/>
    <x v="1"/>
    <x v="0"/>
    <m/>
  </r>
  <r>
    <x v="6116"/>
    <s v="46.177.531/0001-55"/>
    <s v="NF SERVICOS DO"/>
    <n v="408403"/>
    <d v="2026-06-17T00:00:00"/>
    <n v="415446"/>
    <d v="2026-06-18T00:00:00"/>
    <m/>
    <n v="737.52"/>
    <d v="2026-07-17T00:00:00"/>
    <s v="E0250838"/>
    <s v="PD025838"/>
    <s v="Serviços de Publicidade Eletrônica"/>
    <n v="702.12"/>
    <m/>
    <x v="0"/>
    <m/>
    <m/>
    <m/>
    <s v="2 - FATURADO"/>
    <n v="0"/>
    <x v="1"/>
    <x v="0"/>
    <m/>
  </r>
  <r>
    <x v="6116"/>
    <s v="46.177.531/0001-55"/>
    <s v="NF SERVICOS DO"/>
    <n v="408815"/>
    <d v="2026-06-18T00:00:00"/>
    <n v="415802"/>
    <d v="2026-06-18T00:00:00"/>
    <m/>
    <n v="737.52"/>
    <d v="2026-07-18T00:00:00"/>
    <s v="E0250838"/>
    <s v="PD025838"/>
    <s v="Serviços de Publicidade Eletrônica"/>
    <n v="702.12"/>
    <m/>
    <x v="0"/>
    <m/>
    <m/>
    <m/>
    <s v="2 - FATURADO"/>
    <n v="0"/>
    <x v="1"/>
    <x v="0"/>
    <m/>
  </r>
  <r>
    <x v="6116"/>
    <s v="46.177.531/0001-55"/>
    <s v="NF SERVICOS DO"/>
    <n v="408993"/>
    <d v="2026-06-19T00:00:00"/>
    <n v="416035"/>
    <d v="2026-06-19T00:00:00"/>
    <m/>
    <n v="737.52"/>
    <d v="2026-07-19T00:00:00"/>
    <s v="E0250838"/>
    <s v="PD025838"/>
    <s v="Serviços de Publicidade Eletrônica"/>
    <n v="702.12"/>
    <m/>
    <x v="0"/>
    <m/>
    <m/>
    <m/>
    <s v="2 - FATURADO"/>
    <n v="0"/>
    <x v="1"/>
    <x v="0"/>
    <m/>
  </r>
  <r>
    <x v="6116"/>
    <s v="46.177.531/0001-55"/>
    <s v="NF SERVICOS DO"/>
    <n v="409881"/>
    <d v="2026-06-23T00:00:00"/>
    <n v="416653"/>
    <d v="2026-06-24T00:00:00"/>
    <m/>
    <n v="516.26"/>
    <d v="2026-07-24T00:00:00"/>
    <s v="E0250838"/>
    <s v="PD025838"/>
    <s v="Serviços de Publicidade Eletrônica"/>
    <n v="491.48"/>
    <m/>
    <x v="0"/>
    <m/>
    <m/>
    <m/>
    <s v="2 - FATURADO"/>
    <n v="0"/>
    <x v="1"/>
    <x v="0"/>
    <m/>
  </r>
  <r>
    <x v="6117"/>
    <s v="46.179.305/0001-03"/>
    <s v="NF SERVICOS - ADESAO"/>
    <n v="2000121"/>
    <d v="2026-06-12T00:00:00"/>
    <n v="220262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118"/>
    <s v="46.179.941/0001-35"/>
    <s v="NF SERVICOS"/>
    <n v="210379"/>
    <d v="2026-05-12T00:00:00"/>
    <n v="2175437"/>
    <d v="2026-05-12T00:00:00"/>
    <d v="2026-04-01T00:00:00"/>
    <n v="9184"/>
    <d v="2026-06-11T00:00:00"/>
    <s v="E0220542"/>
    <s v="PD022542"/>
    <s v="PREFEITURA CADASTRO"/>
    <n v="8743.17"/>
    <d v="2026-04-01T00:00:00"/>
    <x v="0"/>
    <s v="56/2022"/>
    <s v="154/2022"/>
    <s v="PD-PRC-2022/01970- 359.00007063/2024-11-APPS/ITO"/>
    <s v="2 - FATURADO"/>
    <n v="19"/>
    <x v="0"/>
    <x v="1"/>
    <m/>
  </r>
  <r>
    <x v="6118"/>
    <s v="46.179.941/0001-35"/>
    <s v="NF SERVICOS"/>
    <n v="212043"/>
    <d v="2026-06-10T00:00:00"/>
    <n v="2197750"/>
    <d v="2026-06-10T00:00:00"/>
    <d v="2026-05-01T00:00:00"/>
    <n v="11020.8"/>
    <d v="2026-07-10T00:00:00"/>
    <s v="E0220542"/>
    <s v="PD022542"/>
    <s v="PREFEITURA CADASTRO"/>
    <n v="10491.8"/>
    <d v="2026-05-01T00:00:00"/>
    <x v="0"/>
    <s v="56/2022"/>
    <s v="154/2022"/>
    <s v="PD-PRC-2022/01970- 359.00007063/2024-11-APPS/ITO"/>
    <s v="2 - FATURADO"/>
    <n v="0"/>
    <x v="1"/>
    <x v="1"/>
    <m/>
  </r>
  <r>
    <x v="6118"/>
    <s v="46.179.941/0001-35"/>
    <s v="NF SERVICOS DO"/>
    <n v="408763"/>
    <d v="2026-06-18T00:00:00"/>
    <n v="415727"/>
    <d v="2026-06-18T00:00:00"/>
    <m/>
    <n v="590.02"/>
    <d v="2026-07-18T00:00:00"/>
    <s v="E0230963"/>
    <s v="PD023963"/>
    <s v="Serviços de Publicidade Eletrônica"/>
    <n v="561.70000000000005"/>
    <m/>
    <x v="0"/>
    <m/>
    <m/>
    <m/>
    <s v="2 - FATURADO"/>
    <n v="0"/>
    <x v="1"/>
    <x v="0"/>
    <m/>
  </r>
  <r>
    <x v="6118"/>
    <s v="46.179.941/0001-35"/>
    <s v="NF SERVICOS DO"/>
    <n v="410248"/>
    <d v="2026-06-25T00:00:00"/>
    <n v="417271"/>
    <d v="2026-06-25T00:00:00"/>
    <m/>
    <n v="885.02"/>
    <d v="2026-07-25T00:00:00"/>
    <s v="E0230963"/>
    <s v="PD023963"/>
    <s v="Serviços de Publicidade Eletrônica"/>
    <n v="842.54"/>
    <m/>
    <x v="0"/>
    <m/>
    <m/>
    <m/>
    <s v="2 - FATURADO"/>
    <n v="0"/>
    <x v="1"/>
    <x v="0"/>
    <m/>
  </r>
  <r>
    <x v="6118"/>
    <s v="46.179.941/0001-35"/>
    <s v="NF SERVICOS DO"/>
    <n v="411136"/>
    <d v="2026-06-30T00:00:00"/>
    <n v="417955"/>
    <d v="2026-06-30T00:00:00"/>
    <m/>
    <n v="590.02"/>
    <d v="2026-07-30T00:00:00"/>
    <s v="E0230963"/>
    <s v="PD023963"/>
    <s v="Serviços de Publicidade Eletrônica"/>
    <n v="561.70000000000005"/>
    <m/>
    <x v="0"/>
    <m/>
    <m/>
    <m/>
    <s v="2 - FATURADO"/>
    <n v="0"/>
    <x v="1"/>
    <x v="0"/>
    <m/>
  </r>
  <r>
    <x v="6119"/>
    <s v="46.179.958/0001-92"/>
    <s v="ND-POUPATEMPO 4.0"/>
    <n v="8519"/>
    <d v="2026-06-03T00:00:00"/>
    <s v="PPT00654"/>
    <s v="PPT00654"/>
    <d v="2026-06-01T00:00:00"/>
    <n v="19661.12"/>
    <d v="2026-07-03T00:00:00"/>
    <s v="PPT00654"/>
    <s v="PP00654"/>
    <s v="IMPLANTACAO E OPERACAO DO POUPATEMPO CANDIDO MOTA"/>
    <n v="19661.12"/>
    <d v="2026-06-01T00:00:00"/>
    <x v="0"/>
    <m/>
    <s v="PD-PRC-2021/01045"/>
    <m/>
    <s v="2 - FATURADO"/>
    <n v="0"/>
    <x v="1"/>
    <x v="14"/>
    <m/>
  </r>
  <r>
    <x v="6119"/>
    <s v="46.179.958/0001-92"/>
    <s v="NF SERVICOS"/>
    <n v="212058"/>
    <d v="2026-06-10T00:00:00"/>
    <n v="2197765"/>
    <d v="2026-06-10T00:00:00"/>
    <d v="2026-05-01T00:00:00"/>
    <n v="689.4"/>
    <d v="2026-07-10T00:00:00"/>
    <s v="E0230647"/>
    <s v="PD023647"/>
    <s v="PREFEITURA CADASTRO"/>
    <n v="656.31"/>
    <d v="2026-05-01T00:00:00"/>
    <x v="0"/>
    <s v="057/2023"/>
    <s v="099/2023"/>
    <s v="PD-PRC-2023/01323-359.00006662/2024-18-APPS/ITO"/>
    <s v="2 - FATURADO"/>
    <n v="0"/>
    <x v="1"/>
    <x v="1"/>
    <m/>
  </r>
  <r>
    <x v="6119"/>
    <s v="46.179.958/0001-92"/>
    <s v="NF SERVICOS DO"/>
    <n v="408143"/>
    <d v="2026-06-16T00:00:00"/>
    <n v="415234"/>
    <d v="2026-06-16T00:00:00"/>
    <m/>
    <n v="276.57"/>
    <d v="2026-07-16T00:00:00"/>
    <s v="E0230766"/>
    <s v="PD023766"/>
    <s v="Serviços de Publicidade Eletrônica"/>
    <n v="263.29000000000002"/>
    <m/>
    <x v="0"/>
    <m/>
    <m/>
    <m/>
    <s v="2 - FATURADO"/>
    <n v="0"/>
    <x v="1"/>
    <x v="0"/>
    <m/>
  </r>
  <r>
    <x v="6119"/>
    <s v="46.179.958/0001-92"/>
    <s v="NF SERVICOS DO"/>
    <n v="408906"/>
    <d v="2026-06-18T00:00:00"/>
    <n v="415730"/>
    <d v="2026-06-18T00:00:00"/>
    <m/>
    <n v="276.57"/>
    <d v="2026-07-18T00:00:00"/>
    <s v="E0230766"/>
    <s v="PD023766"/>
    <s v="Serviços de Publicidade Eletrônica"/>
    <n v="263.29000000000002"/>
    <m/>
    <x v="0"/>
    <m/>
    <m/>
    <m/>
    <s v="2 - FATURADO"/>
    <n v="0"/>
    <x v="1"/>
    <x v="0"/>
    <m/>
  </r>
  <r>
    <x v="6119"/>
    <s v="46.179.958/0001-92"/>
    <s v="NF SERVICOS DO"/>
    <n v="409157"/>
    <d v="2026-06-19T00:00:00"/>
    <n v="415994"/>
    <d v="2026-06-19T00:00:00"/>
    <m/>
    <n v="165.94"/>
    <d v="2026-07-19T00:00:00"/>
    <s v="E0230766"/>
    <s v="PD023766"/>
    <s v="Serviços de Publicidade Eletrônica"/>
    <n v="157.97"/>
    <m/>
    <x v="0"/>
    <m/>
    <m/>
    <m/>
    <s v="2 - FATURADO"/>
    <n v="0"/>
    <x v="1"/>
    <x v="0"/>
    <m/>
  </r>
  <r>
    <x v="6120"/>
    <s v="46.179.966/0001-39"/>
    <s v="NF SERVICOS E_GOV"/>
    <n v="77542"/>
    <d v="2022-04-12T00:00:00"/>
    <n v="82064"/>
    <d v="2022-04-13T00:00:00"/>
    <m/>
    <n v="112.5"/>
    <d v="2022-05-12T00:00:00"/>
    <m/>
    <m/>
    <s v="Certificado e-CPF A3 (somente certificado) - 36 meses Gov"/>
    <n v="112.5"/>
    <m/>
    <x v="0"/>
    <m/>
    <m/>
    <m/>
    <s v="1 - VENDA A VISTA"/>
    <n v="1510"/>
    <x v="2"/>
    <x v="0"/>
    <m/>
  </r>
  <r>
    <x v="6120"/>
    <s v="46.179.966/0001-39"/>
    <s v="NF SERVICOS DO"/>
    <n v="319246"/>
    <d v="2025-03-26T00:00:00"/>
    <n v="325903"/>
    <d v="2025-03-27T00:00:00"/>
    <m/>
    <n v="230.47"/>
    <d v="2025-04-26T00:00:00"/>
    <s v="E0220624"/>
    <s v="PD022624"/>
    <s v="Serviços de Publicidade Eletrônica"/>
    <n v="219.41"/>
    <m/>
    <x v="1"/>
    <m/>
    <m/>
    <m/>
    <s v="2 - FATURADO"/>
    <n v="430"/>
    <x v="2"/>
    <x v="0"/>
    <m/>
  </r>
  <r>
    <x v="6121"/>
    <s v="46.181.376/0001-40"/>
    <s v="ND-POUPATEMPO 4.0"/>
    <n v="8462"/>
    <d v="2026-06-03T00:00:00"/>
    <s v="PPT00699"/>
    <s v="PPT00699"/>
    <d v="2026-06-01T00:00:00"/>
    <n v="20264.38"/>
    <d v="2026-07-03T00:00:00"/>
    <s v="PPT00699"/>
    <s v="PP00699"/>
    <s v="IMPLANTACAO E OPERACAO DO POUPATEMPO BARIRI"/>
    <n v="20264.38"/>
    <d v="2026-06-01T00:00:00"/>
    <x v="0"/>
    <m/>
    <s v="2022/01333"/>
    <m/>
    <s v="2 - FATURADO"/>
    <n v="0"/>
    <x v="1"/>
    <x v="14"/>
    <m/>
  </r>
  <r>
    <x v="6122"/>
    <s v="46.186.375/0001-99"/>
    <s v="NF SERVICOS"/>
    <n v="212035"/>
    <d v="2026-06-10T00:00:00"/>
    <n v="2197742"/>
    <d v="2026-06-10T00:00:00"/>
    <d v="2026-05-01T00:00:00"/>
    <n v="580.20000000000005"/>
    <d v="2026-07-10T00:00:00"/>
    <s v="E0210741"/>
    <s v="PD021741"/>
    <s v="PREFEITURA CADASTRO"/>
    <n v="552.35"/>
    <d v="2026-05-01T00:00:00"/>
    <x v="0"/>
    <s v="NR. 01/2022"/>
    <s v="NR. 05/2022"/>
    <s v="PD-PRC-2023/00253 - 359.00011619/2024-66  APPS/ITO"/>
    <s v="2 - FATURADO"/>
    <n v="0"/>
    <x v="1"/>
    <x v="1"/>
    <m/>
  </r>
  <r>
    <x v="6123"/>
    <s v="46.187.506/0001-52"/>
    <s v="NF SERVICOS DO"/>
    <n v="372890"/>
    <d v="2025-12-08T00:00:00"/>
    <n v="379707"/>
    <d v="2025-12-08T00:00:00"/>
    <m/>
    <n v="460.95"/>
    <d v="2026-01-07T00:00:00"/>
    <s v="E0220790"/>
    <s v="PD022790"/>
    <s v="Serviços de Publicidade Eletrônica"/>
    <n v="438.82"/>
    <m/>
    <x v="27"/>
    <m/>
    <m/>
    <m/>
    <s v="2 - FATURADO"/>
    <n v="174"/>
    <x v="8"/>
    <x v="0"/>
    <m/>
  </r>
  <r>
    <x v="6123"/>
    <s v="46.187.506/0001-52"/>
    <s v="NF SERVICOS DO"/>
    <n v="373311"/>
    <d v="2025-12-08T00:00:00"/>
    <n v="380128"/>
    <d v="2025-12-08T00:00:00"/>
    <m/>
    <n v="368.76"/>
    <d v="2026-01-07T00:00:00"/>
    <s v="E0220790"/>
    <s v="PD022790"/>
    <s v="Serviços de Publicidade Eletrônica"/>
    <n v="351.06"/>
    <m/>
    <x v="27"/>
    <m/>
    <m/>
    <m/>
    <s v="2 - FATURADO"/>
    <n v="174"/>
    <x v="8"/>
    <x v="0"/>
    <m/>
  </r>
  <r>
    <x v="6123"/>
    <s v="46.187.506/0001-52"/>
    <s v="NF SERVICOS DO"/>
    <n v="373887"/>
    <d v="2025-12-08T00:00:00"/>
    <n v="380704"/>
    <d v="2025-12-09T00:00:00"/>
    <m/>
    <n v="1014.09"/>
    <d v="2026-01-08T00:00:00"/>
    <s v="E0220790"/>
    <s v="PD022790"/>
    <s v="Serviços de Publicidade Eletrônica"/>
    <n v="965.41"/>
    <m/>
    <x v="27"/>
    <m/>
    <m/>
    <m/>
    <s v="2 - FATURADO"/>
    <n v="173"/>
    <x v="8"/>
    <x v="0"/>
    <m/>
  </r>
  <r>
    <x v="6124"/>
    <s v="46.189.718/0001-79"/>
    <s v="ND-POUPATEMPO 4.0"/>
    <n v="8574"/>
    <d v="2026-06-03T00:00:00"/>
    <s v="PPT00579"/>
    <s v="PPT00579"/>
    <d v="2026-06-01T00:00:00"/>
    <n v="19710.98"/>
    <d v="2026-07-03T00:00:00"/>
    <s v="PPT00579"/>
    <s v="PP00579"/>
    <s v="IMPLANTACAO E OPERACAO DO POUPATEMPO PEDERNEIRAS"/>
    <n v="19710.98"/>
    <d v="2026-06-01T00:00:00"/>
    <x v="0"/>
    <m/>
    <s v="PD-PRC-2021/01763"/>
    <m/>
    <s v="2 - FATURADO"/>
    <n v="0"/>
    <x v="1"/>
    <x v="14"/>
    <m/>
  </r>
  <r>
    <x v="6124"/>
    <s v="46.189.718/0001-79"/>
    <s v="NF SERVICOS"/>
    <n v="212071"/>
    <d v="2026-06-10T00:00:00"/>
    <n v="2197778"/>
    <d v="2026-06-10T00:00:00"/>
    <d v="2026-05-01T00:00:00"/>
    <n v="667.2"/>
    <d v="2026-07-10T00:00:00"/>
    <s v="E0250159"/>
    <s v="PD025137"/>
    <s v="PREFEITURA CADASTRO"/>
    <n v="635.16999999999996"/>
    <d v="2026-05-01T00:00:00"/>
    <x v="0"/>
    <s v="42/2025"/>
    <m/>
    <s v="359.00001410/2025-75 APPS/ITO"/>
    <s v="2 - FATURADO"/>
    <n v="0"/>
    <x v="1"/>
    <x v="1"/>
    <m/>
  </r>
  <r>
    <x v="6125"/>
    <s v="46.189.726/0001-15"/>
    <s v="NF SERVICOS DO"/>
    <n v="401962"/>
    <d v="2026-05-15T00:00:00"/>
    <n v="408874"/>
    <d v="2026-05-15T00:00:00"/>
    <m/>
    <n v="230.47"/>
    <d v="2026-06-14T00:00:00"/>
    <s v="E0240933"/>
    <s v="PD024933"/>
    <s v="Serviços de Publicidade Eletrônica"/>
    <n v="219.41"/>
    <m/>
    <x v="0"/>
    <m/>
    <m/>
    <m/>
    <s v="2 - FATURADO"/>
    <n v="16"/>
    <x v="0"/>
    <x v="0"/>
    <m/>
  </r>
  <r>
    <x v="6125"/>
    <s v="46.189.726/0001-15"/>
    <s v="NF SERVICOS DO"/>
    <n v="409847"/>
    <d v="2026-06-23T00:00:00"/>
    <n v="416702"/>
    <d v="2026-06-24T00:00:00"/>
    <m/>
    <n v="184.38"/>
    <d v="2026-07-24T00:00:00"/>
    <s v="E0240933"/>
    <s v="PD024933"/>
    <s v="Serviços de Publicidade Eletrônica"/>
    <n v="175.53"/>
    <m/>
    <x v="0"/>
    <m/>
    <m/>
    <m/>
    <s v="2 - FATURADO"/>
    <n v="0"/>
    <x v="1"/>
    <x v="0"/>
    <m/>
  </r>
  <r>
    <x v="6125"/>
    <s v="46.189.726/0001-15"/>
    <s v="NF SERVICOS DO"/>
    <n v="410351"/>
    <d v="2026-06-25T00:00:00"/>
    <n v="417119"/>
    <d v="2026-06-25T00:00:00"/>
    <m/>
    <n v="414.85"/>
    <d v="2026-07-25T00:00:00"/>
    <s v="E0240933"/>
    <s v="PD024933"/>
    <s v="Serviços de Publicidade Eletrônica"/>
    <n v="394.94"/>
    <m/>
    <x v="0"/>
    <m/>
    <m/>
    <m/>
    <s v="2 - FATURADO"/>
    <n v="0"/>
    <x v="1"/>
    <x v="0"/>
    <m/>
  </r>
  <r>
    <x v="6125"/>
    <s v="46.189.726/0001-15"/>
    <s v="NF SERVICOS DO"/>
    <n v="411034"/>
    <d v="2026-06-30T00:00:00"/>
    <n v="417926"/>
    <d v="2026-06-30T00:00:00"/>
    <m/>
    <n v="230.47"/>
    <d v="2026-07-30T00:00:00"/>
    <s v="E0240933"/>
    <s v="PD024933"/>
    <s v="Serviços de Publicidade Eletrônica"/>
    <n v="219.41"/>
    <m/>
    <x v="0"/>
    <m/>
    <m/>
    <m/>
    <s v="2 - FATURADO"/>
    <n v="0"/>
    <x v="1"/>
    <x v="0"/>
    <m/>
  </r>
  <r>
    <x v="6126"/>
    <s v="46.195.079/0001-54"/>
    <s v="NF SERVICOS DO"/>
    <n v="404871"/>
    <d v="2026-05-31T00:00:00"/>
    <n v="411685"/>
    <d v="2026-06-01T00:00:00"/>
    <m/>
    <n v="958.78"/>
    <d v="2026-06-30T00:00:00"/>
    <s v="E0231028"/>
    <s v="PD231009"/>
    <s v="Serviços de Publicidade Eletrônica"/>
    <n v="912.76"/>
    <m/>
    <x v="0"/>
    <m/>
    <m/>
    <m/>
    <s v="2 - FATURADO"/>
    <n v="1"/>
    <x v="0"/>
    <x v="0"/>
    <m/>
  </r>
  <r>
    <x v="6126"/>
    <s v="46.195.079/0001-54"/>
    <s v="NF SERVICOS DO"/>
    <n v="405010"/>
    <d v="2026-05-31T00:00:00"/>
    <n v="412162"/>
    <d v="2026-06-02T00:00:00"/>
    <m/>
    <n v="663.77"/>
    <d v="2026-06-30T00:00:00"/>
    <s v="E0231028"/>
    <s v="PD231009"/>
    <s v="Serviços de Publicidade Eletrônica"/>
    <n v="631.91"/>
    <m/>
    <x v="0"/>
    <m/>
    <m/>
    <m/>
    <s v="2 - FATURADO"/>
    <n v="1"/>
    <x v="0"/>
    <x v="0"/>
    <m/>
  </r>
  <r>
    <x v="6126"/>
    <s v="46.195.079/0001-54"/>
    <s v="NF SERVICOS DO"/>
    <n v="405994"/>
    <d v="2026-06-03T00:00:00"/>
    <n v="412880"/>
    <d v="2026-06-03T00:00:00"/>
    <m/>
    <n v="590.02"/>
    <d v="2026-07-03T00:00:00"/>
    <s v="E0231028"/>
    <s v="PD231009"/>
    <s v="Serviços de Publicidade Eletrônica"/>
    <n v="561.70000000000005"/>
    <m/>
    <x v="0"/>
    <m/>
    <m/>
    <m/>
    <s v="2 - FATURADO"/>
    <n v="0"/>
    <x v="1"/>
    <x v="0"/>
    <m/>
  </r>
  <r>
    <x v="6126"/>
    <s v="46.195.079/0001-54"/>
    <s v="NF SERVICOS DO"/>
    <n v="407156"/>
    <d v="2026-06-10T00:00:00"/>
    <n v="413918"/>
    <d v="2026-06-10T00:00:00"/>
    <m/>
    <n v="811.27"/>
    <d v="2026-07-10T00:00:00"/>
    <s v="E0231028"/>
    <s v="PD231009"/>
    <s v="Serviços de Publicidade Eletrônica"/>
    <n v="772.33"/>
    <m/>
    <x v="0"/>
    <m/>
    <m/>
    <m/>
    <s v="2 - FATURADO"/>
    <n v="0"/>
    <x v="1"/>
    <x v="0"/>
    <m/>
  </r>
  <r>
    <x v="6126"/>
    <s v="46.195.079/0001-54"/>
    <s v="NF SERVICOS DO"/>
    <n v="407417"/>
    <d v="2026-06-11T00:00:00"/>
    <n v="414321"/>
    <d v="2026-06-11T00:00:00"/>
    <m/>
    <n v="1253.78"/>
    <d v="2026-07-11T00:00:00"/>
    <s v="E0231028"/>
    <s v="PD231009"/>
    <s v="Serviços de Publicidade Eletrônica"/>
    <n v="1193.5999999999999"/>
    <m/>
    <x v="0"/>
    <m/>
    <m/>
    <m/>
    <s v="2 - FATURADO"/>
    <n v="0"/>
    <x v="1"/>
    <x v="0"/>
    <m/>
  </r>
  <r>
    <x v="6126"/>
    <s v="46.195.079/0001-54"/>
    <s v="NF SERVICOS DO"/>
    <n v="407427"/>
    <d v="2026-06-11T00:00:00"/>
    <n v="414129"/>
    <d v="2026-06-11T00:00:00"/>
    <m/>
    <n v="811.27"/>
    <d v="2026-07-11T00:00:00"/>
    <s v="E0231028"/>
    <s v="PD231009"/>
    <s v="Serviços de Publicidade Eletrônica"/>
    <n v="772.33"/>
    <m/>
    <x v="0"/>
    <m/>
    <m/>
    <m/>
    <s v="2 - FATURADO"/>
    <n v="0"/>
    <x v="1"/>
    <x v="0"/>
    <m/>
  </r>
  <r>
    <x v="6126"/>
    <s v="46.195.079/0001-54"/>
    <s v="NF SERVICOS DO"/>
    <n v="408074"/>
    <d v="2026-06-16T00:00:00"/>
    <n v="415086"/>
    <d v="2026-06-16T00:00:00"/>
    <m/>
    <n v="663.77"/>
    <d v="2026-07-16T00:00:00"/>
    <s v="E0231028"/>
    <s v="PD231009"/>
    <s v="Serviços de Publicidade Eletrônica"/>
    <n v="631.91"/>
    <m/>
    <x v="0"/>
    <m/>
    <m/>
    <m/>
    <s v="2 - FATURADO"/>
    <n v="0"/>
    <x v="1"/>
    <x v="0"/>
    <m/>
  </r>
  <r>
    <x v="6126"/>
    <s v="46.195.079/0001-54"/>
    <s v="NF SERVICOS DO"/>
    <n v="410005"/>
    <d v="2026-06-24T00:00:00"/>
    <n v="416962"/>
    <d v="2026-06-24T00:00:00"/>
    <m/>
    <n v="590.02"/>
    <d v="2026-07-24T00:00:00"/>
    <s v="E0231028"/>
    <s v="PD231009"/>
    <s v="Serviços de Publicidade Eletrônica"/>
    <n v="561.70000000000005"/>
    <m/>
    <x v="0"/>
    <m/>
    <m/>
    <m/>
    <s v="2 - FATURADO"/>
    <n v="0"/>
    <x v="1"/>
    <x v="0"/>
    <m/>
  </r>
  <r>
    <x v="6126"/>
    <s v="46.195.079/0001-54"/>
    <s v="NF SERVICOS DO"/>
    <n v="410530"/>
    <d v="2026-06-26T00:00:00"/>
    <n v="417418"/>
    <d v="2026-06-26T00:00:00"/>
    <m/>
    <n v="1622.54"/>
    <d v="2026-07-26T00:00:00"/>
    <s v="E0231028"/>
    <s v="PD231009"/>
    <s v="Serviços de Publicidade Eletrônica"/>
    <n v="1544.66"/>
    <m/>
    <x v="0"/>
    <m/>
    <m/>
    <m/>
    <s v="2 - FATURADO"/>
    <n v="0"/>
    <x v="1"/>
    <x v="0"/>
    <m/>
  </r>
  <r>
    <x v="6126"/>
    <s v="46.195.079/0001-54"/>
    <s v="NF SERVICOS DO"/>
    <n v="410577"/>
    <d v="2026-06-26T00:00:00"/>
    <n v="417411"/>
    <d v="2026-06-26T00:00:00"/>
    <m/>
    <n v="958.78"/>
    <d v="2026-07-26T00:00:00"/>
    <s v="E0231028"/>
    <s v="PD231009"/>
    <s v="Serviços de Publicidade Eletrônica"/>
    <n v="912.76"/>
    <m/>
    <x v="0"/>
    <m/>
    <m/>
    <m/>
    <s v="2 - FATURADO"/>
    <n v="0"/>
    <x v="1"/>
    <x v="0"/>
    <m/>
  </r>
  <r>
    <x v="6127"/>
    <s v="46.199.253/0001-37"/>
    <s v="NF SERVICOS DO"/>
    <n v="408791"/>
    <d v="2026-06-18T00:00:00"/>
    <n v="415736"/>
    <d v="2026-06-18T00:00:00"/>
    <m/>
    <n v="184.38"/>
    <d v="2026-07-18T00:00:00"/>
    <s v="E0250904"/>
    <s v="PD025904"/>
    <s v="Serviços de Publicidade Eletrônica"/>
    <n v="175.53"/>
    <m/>
    <x v="0"/>
    <m/>
    <m/>
    <m/>
    <s v="2 - FATURADO"/>
    <n v="0"/>
    <x v="1"/>
    <x v="0"/>
    <m/>
  </r>
  <r>
    <x v="6127"/>
    <s v="46.199.253/0001-37"/>
    <s v="NF SERVICOS DO"/>
    <n v="408927"/>
    <d v="2026-06-18T00:00:00"/>
    <n v="415781"/>
    <d v="2026-06-18T00:00:00"/>
    <m/>
    <n v="184.38"/>
    <d v="2026-07-18T00:00:00"/>
    <s v="E0250904"/>
    <s v="PD025904"/>
    <s v="Serviços de Publicidade Eletrônica"/>
    <n v="175.53"/>
    <m/>
    <x v="0"/>
    <m/>
    <m/>
    <m/>
    <s v="2 - FATURADO"/>
    <n v="0"/>
    <x v="1"/>
    <x v="0"/>
    <m/>
  </r>
  <r>
    <x v="6128"/>
    <s v="46.200.846/0001-76"/>
    <s v="ND-POUPATEMPO 4.0"/>
    <n v="8410"/>
    <d v="2026-05-06T00:00:00"/>
    <s v="PPT00764"/>
    <s v="PPT00764"/>
    <d v="2026-05-01T00:00:00"/>
    <n v="37555.39"/>
    <d v="2026-06-05T00:00:00"/>
    <s v="PPT00764"/>
    <s v="PP00764"/>
    <s v="OPERAÇÃO DO POUPATEMPO DE LENCOIS PAULISTA"/>
    <n v="37555.39"/>
    <d v="2026-05-01T00:00:00"/>
    <x v="0"/>
    <m/>
    <s v="PD-PRC-2021/00528"/>
    <m/>
    <s v="2 - FATURADO"/>
    <n v="25"/>
    <x v="0"/>
    <x v="14"/>
    <m/>
  </r>
  <r>
    <x v="6128"/>
    <s v="46.200.846/0001-76"/>
    <s v="ND-POUPATEMPO 4.0"/>
    <n v="8550"/>
    <d v="2026-06-03T00:00:00"/>
    <s v="PPT00764"/>
    <s v="PPT00764"/>
    <d v="2026-06-01T00:00:00"/>
    <n v="37555.39"/>
    <d v="2026-07-03T00:00:00"/>
    <s v="PPT00764"/>
    <s v="PP00764"/>
    <s v="OPERAÇÃO DO POUPATEMPO DE LENCOIS PAULISTA"/>
    <n v="37555.39"/>
    <d v="2026-06-01T00:00:00"/>
    <x v="0"/>
    <m/>
    <s v="PD-PRC-2021/00528"/>
    <m/>
    <s v="2 - FATURADO"/>
    <n v="0"/>
    <x v="1"/>
    <x v="14"/>
    <m/>
  </r>
  <r>
    <x v="6128"/>
    <s v="46.200.846/0001-76"/>
    <s v="NF SERVICOS DO"/>
    <n v="406275"/>
    <d v="2026-06-08T00:00:00"/>
    <n v="413061"/>
    <d v="2026-06-08T00:00:00"/>
    <m/>
    <n v="322.66000000000003"/>
    <d v="2026-07-08T00:00:00"/>
    <s v="E0230933"/>
    <s v="PD023933"/>
    <s v="Serviços de Publicidade Eletrônica"/>
    <n v="307.17"/>
    <m/>
    <x v="0"/>
    <m/>
    <m/>
    <m/>
    <s v="2 - FATURADO"/>
    <n v="0"/>
    <x v="1"/>
    <x v="0"/>
    <m/>
  </r>
  <r>
    <x v="6128"/>
    <s v="46.200.846/0001-76"/>
    <s v="NF SERVICOS DO"/>
    <n v="406297"/>
    <d v="2026-06-08T00:00:00"/>
    <n v="412977"/>
    <d v="2026-06-08T00:00:00"/>
    <m/>
    <n v="258.13"/>
    <d v="2026-07-08T00:00:00"/>
    <s v="E0230933"/>
    <s v="PD023933"/>
    <s v="Serviços de Publicidade Eletrônica"/>
    <n v="245.74"/>
    <m/>
    <x v="0"/>
    <m/>
    <m/>
    <m/>
    <s v="2 - FATURADO"/>
    <n v="0"/>
    <x v="1"/>
    <x v="0"/>
    <m/>
  </r>
  <r>
    <x v="6128"/>
    <s v="46.200.846/0001-76"/>
    <s v="NF SERVICOS DO"/>
    <n v="406455"/>
    <d v="2026-06-08T00:00:00"/>
    <n v="413330"/>
    <d v="2026-06-08T00:00:00"/>
    <m/>
    <n v="322.66000000000003"/>
    <d v="2026-07-08T00:00:00"/>
    <s v="E0230933"/>
    <s v="PD023933"/>
    <s v="Serviços de Publicidade Eletrônica"/>
    <n v="307.17"/>
    <m/>
    <x v="0"/>
    <m/>
    <m/>
    <m/>
    <s v="2 - FATURADO"/>
    <n v="0"/>
    <x v="1"/>
    <x v="0"/>
    <m/>
  </r>
  <r>
    <x v="6128"/>
    <s v="46.200.846/0001-76"/>
    <s v="NF SERVICOS DO"/>
    <n v="406563"/>
    <d v="2026-06-08T00:00:00"/>
    <n v="413448"/>
    <d v="2026-06-08T00:00:00"/>
    <m/>
    <n v="838.93"/>
    <d v="2026-07-08T00:00:00"/>
    <s v="E0230933"/>
    <s v="PD023933"/>
    <s v="Serviços de Publicidade Eletrônica"/>
    <n v="798.66"/>
    <m/>
    <x v="0"/>
    <m/>
    <m/>
    <m/>
    <s v="2 - FATURADO"/>
    <n v="0"/>
    <x v="1"/>
    <x v="0"/>
    <m/>
  </r>
  <r>
    <x v="6128"/>
    <s v="46.200.846/0001-76"/>
    <s v="NF SERVICOS DO"/>
    <n v="406750"/>
    <d v="2026-06-09T00:00:00"/>
    <n v="413697"/>
    <d v="2026-06-09T00:00:00"/>
    <m/>
    <n v="322.66000000000003"/>
    <d v="2026-07-09T00:00:00"/>
    <s v="E0230933"/>
    <s v="PD023933"/>
    <s v="Serviços de Publicidade Eletrônica"/>
    <n v="307.17"/>
    <m/>
    <x v="0"/>
    <m/>
    <m/>
    <m/>
    <s v="2 - FATURADO"/>
    <n v="0"/>
    <x v="1"/>
    <x v="0"/>
    <m/>
  </r>
  <r>
    <x v="6128"/>
    <s v="46.200.846/0001-76"/>
    <s v="NF SERVICOS"/>
    <n v="212018"/>
    <d v="2026-06-10T00:00:00"/>
    <n v="2197725"/>
    <d v="2026-06-10T00:00:00"/>
    <d v="2026-05-01T00:00:00"/>
    <n v="9520.32"/>
    <d v="2026-07-10T00:00:00"/>
    <s v="E0240670"/>
    <s v="PD024670"/>
    <s v="PREFEITURA CADASTRO"/>
    <n v="9063.34"/>
    <d v="2026-05-01T00:00:00"/>
    <x v="0"/>
    <m/>
    <m/>
    <s v="359.00006572/2024-19-ITO/APPS"/>
    <s v="2 - FATURADO"/>
    <n v="0"/>
    <x v="1"/>
    <x v="1"/>
    <m/>
  </r>
  <r>
    <x v="6128"/>
    <s v="46.200.846/0001-76"/>
    <s v="NF SERVICOS DO"/>
    <n v="407202"/>
    <d v="2026-06-11T00:00:00"/>
    <n v="414126"/>
    <d v="2026-06-11T00:00:00"/>
    <m/>
    <n v="709.86"/>
    <d v="2026-07-11T00:00:00"/>
    <s v="E0230933"/>
    <s v="PD023933"/>
    <s v="Serviços de Publicidade Eletrônica"/>
    <n v="675.79"/>
    <m/>
    <x v="0"/>
    <m/>
    <m/>
    <m/>
    <s v="2 - FATURADO"/>
    <n v="0"/>
    <x v="1"/>
    <x v="0"/>
    <m/>
  </r>
  <r>
    <x v="6128"/>
    <s v="46.200.846/0001-76"/>
    <s v="NF SERVICOS DO"/>
    <n v="408210"/>
    <d v="2026-06-16T00:00:00"/>
    <n v="415041"/>
    <d v="2026-06-16T00:00:00"/>
    <m/>
    <n v="322.66000000000003"/>
    <d v="2026-07-16T00:00:00"/>
    <s v="E0230933"/>
    <s v="PD023933"/>
    <s v="Serviços de Publicidade Eletrônica"/>
    <n v="307.17"/>
    <m/>
    <x v="0"/>
    <m/>
    <m/>
    <m/>
    <s v="2 - FATURADO"/>
    <n v="0"/>
    <x v="1"/>
    <x v="0"/>
    <m/>
  </r>
  <r>
    <x v="6128"/>
    <s v="46.200.846/0001-76"/>
    <s v="NF SERVICOS DO"/>
    <n v="408338"/>
    <d v="2026-06-16T00:00:00"/>
    <n v="415233"/>
    <d v="2026-06-16T00:00:00"/>
    <m/>
    <n v="322.66000000000003"/>
    <d v="2026-07-16T00:00:00"/>
    <s v="E0230933"/>
    <s v="PD023933"/>
    <s v="Serviços de Publicidade Eletrônica"/>
    <n v="307.17"/>
    <m/>
    <x v="0"/>
    <m/>
    <m/>
    <m/>
    <s v="2 - FATURADO"/>
    <n v="0"/>
    <x v="1"/>
    <x v="0"/>
    <m/>
  </r>
  <r>
    <x v="6128"/>
    <s v="46.200.846/0001-76"/>
    <s v="NF SERVICOS DO"/>
    <n v="408711"/>
    <d v="2026-06-18T00:00:00"/>
    <n v="415560"/>
    <d v="2026-06-18T00:00:00"/>
    <m/>
    <n v="258.13"/>
    <d v="2026-07-18T00:00:00"/>
    <s v="E0230933"/>
    <s v="PD023933"/>
    <s v="Serviços de Publicidade Eletrônica"/>
    <n v="245.74"/>
    <m/>
    <x v="0"/>
    <m/>
    <m/>
    <m/>
    <s v="2 - FATURADO"/>
    <n v="0"/>
    <x v="1"/>
    <x v="0"/>
    <m/>
  </r>
  <r>
    <x v="6128"/>
    <s v="46.200.846/0001-76"/>
    <s v="NF SERVICOS DO"/>
    <n v="409007"/>
    <d v="2026-06-19T00:00:00"/>
    <n v="415832"/>
    <d v="2026-06-19T00:00:00"/>
    <m/>
    <n v="258.13"/>
    <d v="2026-07-19T00:00:00"/>
    <s v="E0230933"/>
    <s v="PD023933"/>
    <s v="Serviços de Publicidade Eletrônica"/>
    <n v="245.74"/>
    <m/>
    <x v="0"/>
    <m/>
    <m/>
    <m/>
    <s v="2 - FATURADO"/>
    <n v="0"/>
    <x v="1"/>
    <x v="0"/>
    <m/>
  </r>
  <r>
    <x v="6128"/>
    <s v="46.200.846/0001-76"/>
    <s v="NF SERVICOS DO"/>
    <n v="409835"/>
    <d v="2026-06-23T00:00:00"/>
    <n v="416693"/>
    <d v="2026-06-24T00:00:00"/>
    <m/>
    <n v="322.66000000000003"/>
    <d v="2026-07-24T00:00:00"/>
    <s v="E0230933"/>
    <s v="PD023933"/>
    <s v="Serviços de Publicidade Eletrônica"/>
    <n v="307.17"/>
    <m/>
    <x v="0"/>
    <m/>
    <m/>
    <m/>
    <s v="2 - FATURADO"/>
    <n v="0"/>
    <x v="1"/>
    <x v="0"/>
    <m/>
  </r>
  <r>
    <x v="6128"/>
    <s v="46.200.846/0001-76"/>
    <s v="NF SERVICOS DO"/>
    <n v="409908"/>
    <d v="2026-06-24T00:00:00"/>
    <n v="416835"/>
    <d v="2026-06-24T00:00:00"/>
    <m/>
    <n v="322.66000000000003"/>
    <d v="2026-07-24T00:00:00"/>
    <s v="E0230933"/>
    <s v="PD023933"/>
    <s v="Serviços de Publicidade Eletrônica"/>
    <n v="307.17"/>
    <m/>
    <x v="0"/>
    <m/>
    <m/>
    <m/>
    <s v="2 - FATURADO"/>
    <n v="0"/>
    <x v="1"/>
    <x v="0"/>
    <m/>
  </r>
  <r>
    <x v="6129"/>
    <s v="46.200.853/0001-78"/>
    <s v="NF SERVICOS DO"/>
    <n v="406078"/>
    <d v="2026-06-08T00:00:00"/>
    <n v="413059"/>
    <d v="2026-06-08T00:00:00"/>
    <m/>
    <n v="322.66000000000003"/>
    <d v="2026-07-08T00:00:00"/>
    <s v="E0230870"/>
    <s v="PD023870"/>
    <s v="Serviços de Publicidade Eletrônica"/>
    <n v="307.17"/>
    <m/>
    <x v="0"/>
    <m/>
    <m/>
    <m/>
    <s v="2 - FATURADO"/>
    <n v="0"/>
    <x v="1"/>
    <x v="0"/>
    <m/>
  </r>
  <r>
    <x v="6129"/>
    <s v="46.200.853/0001-78"/>
    <s v="NF SERVICOS DO"/>
    <n v="406461"/>
    <d v="2026-06-08T00:00:00"/>
    <n v="413430"/>
    <d v="2026-06-08T00:00:00"/>
    <m/>
    <n v="322.66000000000003"/>
    <d v="2026-07-08T00:00:00"/>
    <s v="E0230870"/>
    <s v="PD023870"/>
    <s v="Serviços de Publicidade Eletrônica"/>
    <n v="307.17"/>
    <m/>
    <x v="0"/>
    <m/>
    <m/>
    <m/>
    <s v="2 - FATURADO"/>
    <n v="0"/>
    <x v="1"/>
    <x v="0"/>
    <m/>
  </r>
  <r>
    <x v="6129"/>
    <s v="46.200.853/0001-78"/>
    <s v="NF SERVICOS DO"/>
    <n v="408862"/>
    <d v="2026-06-18T00:00:00"/>
    <n v="415761"/>
    <d v="2026-06-18T00:00:00"/>
    <m/>
    <n v="414.85"/>
    <d v="2026-07-18T00:00:00"/>
    <s v="E0230870"/>
    <s v="PD023870"/>
    <s v="Serviços de Publicidade Eletrônica"/>
    <n v="394.94"/>
    <m/>
    <x v="0"/>
    <m/>
    <m/>
    <m/>
    <s v="2 - FATURADO"/>
    <n v="0"/>
    <x v="1"/>
    <x v="0"/>
    <m/>
  </r>
  <r>
    <x v="6129"/>
    <s v="46.200.853/0001-78"/>
    <s v="NF SERVICOS DO"/>
    <n v="408908"/>
    <d v="2026-06-18T00:00:00"/>
    <n v="415742"/>
    <d v="2026-06-18T00:00:00"/>
    <m/>
    <n v="276.57"/>
    <d v="2026-07-18T00:00:00"/>
    <s v="E0230870"/>
    <s v="PD023870"/>
    <s v="Serviços de Publicidade Eletrônica"/>
    <n v="263.29000000000002"/>
    <m/>
    <x v="0"/>
    <m/>
    <m/>
    <m/>
    <s v="2 - FATURADO"/>
    <n v="0"/>
    <x v="1"/>
    <x v="0"/>
    <m/>
  </r>
  <r>
    <x v="6129"/>
    <s v="46.200.853/0001-78"/>
    <s v="NF SERVICOS"/>
    <n v="213536"/>
    <d v="2026-06-25T00:00:00"/>
    <n v="2222355"/>
    <d v="2026-06-26T00:00:00"/>
    <d v="2026-05-01T00:00:00"/>
    <n v="10278.219999999999"/>
    <d v="2026-07-25T00:00:00"/>
    <s v="E0251599"/>
    <s v="PD251485"/>
    <s v="PLATAFORMA COLABORATIVA I"/>
    <n v="9784.8700000000008"/>
    <d v="2026-05-01T00:00:00"/>
    <x v="0"/>
    <s v="62-2025"/>
    <s v="191-2025"/>
    <s v="359.00008848/2025-84 - ITO"/>
    <s v="2 - FATURADO"/>
    <n v="0"/>
    <x v="1"/>
    <x v="1"/>
    <m/>
  </r>
  <r>
    <x v="6129"/>
    <s v="46.200.853/0001-78"/>
    <s v="NF SERVICOS DO"/>
    <n v="410640"/>
    <d v="2026-06-26T00:00:00"/>
    <n v="417507"/>
    <d v="2026-06-26T00:00:00"/>
    <m/>
    <n v="322.66000000000003"/>
    <d v="2026-07-26T00:00:00"/>
    <s v="E0230870"/>
    <s v="PD023870"/>
    <s v="Serviços de Publicidade Eletrônica"/>
    <n v="307.17"/>
    <m/>
    <x v="0"/>
    <m/>
    <m/>
    <m/>
    <s v="2 - FATURADO"/>
    <n v="0"/>
    <x v="1"/>
    <x v="0"/>
    <m/>
  </r>
  <r>
    <x v="6129"/>
    <s v="46.200.853/0001-78"/>
    <s v="NF SERVICOS DO"/>
    <n v="410986"/>
    <d v="2026-06-29T00:00:00"/>
    <n v="417664"/>
    <d v="2026-06-29T00:00:00"/>
    <m/>
    <n v="276.57"/>
    <d v="2026-07-29T00:00:00"/>
    <s v="E0230870"/>
    <s v="PD023870"/>
    <s v="Serviços de Publicidade Eletrônica"/>
    <n v="263.29000000000002"/>
    <m/>
    <x v="0"/>
    <m/>
    <m/>
    <m/>
    <s v="2 - FATURADO"/>
    <n v="0"/>
    <x v="1"/>
    <x v="0"/>
    <m/>
  </r>
  <r>
    <x v="6129"/>
    <s v="46.200.853/0001-78"/>
    <s v="NF SERVICOS DO"/>
    <n v="411088"/>
    <d v="2026-06-30T00:00:00"/>
    <n v="418078"/>
    <d v="2026-06-30T00:00:00"/>
    <m/>
    <n v="230.47"/>
    <d v="2026-07-30T00:00:00"/>
    <s v="E0230870"/>
    <s v="PD023870"/>
    <s v="Serviços de Publicidade Eletrônica"/>
    <n v="219.41"/>
    <m/>
    <x v="0"/>
    <m/>
    <m/>
    <m/>
    <s v="2 - FATURADO"/>
    <n v="0"/>
    <x v="1"/>
    <x v="0"/>
    <m/>
  </r>
  <r>
    <x v="6130"/>
    <s v="46.203.469/0001-29"/>
    <s v="NF SERVICOS E_GOV"/>
    <n v="179305"/>
    <d v="2025-02-12T00:00:00"/>
    <n v="1921193"/>
    <d v="2025-02-12T00:00:00"/>
    <m/>
    <n v="109.89"/>
    <d v="2025-03-15T00:00:00"/>
    <m/>
    <m/>
    <s v="Certificado e-CPF A3 (renovação) - 36 meses Gov"/>
    <n v="104.62"/>
    <m/>
    <x v="0"/>
    <m/>
    <m/>
    <m/>
    <s v="2 - FATURADO"/>
    <n v="472"/>
    <x v="2"/>
    <x v="0"/>
    <m/>
  </r>
  <r>
    <x v="965"/>
    <s v="46.208.646/0001-60"/>
    <s v="NF SERVICOS - ADESAO"/>
    <n v="1997895"/>
    <d v="2026-06-12T00:00:00"/>
    <n v="220039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131"/>
    <s v="46.211.686/0001-60"/>
    <s v="NF SERVICOS DO"/>
    <n v="407543"/>
    <d v="2026-06-12T00:00:00"/>
    <n v="414479"/>
    <d v="2026-06-12T00:00:00"/>
    <m/>
    <n v="230.47"/>
    <d v="2026-07-12T00:00:00"/>
    <s v="E0220668"/>
    <s v="PD022668"/>
    <s v="Serviços de Publicidade Eletrônica"/>
    <n v="219.41"/>
    <m/>
    <x v="0"/>
    <m/>
    <m/>
    <m/>
    <s v="2 - FATURADO"/>
    <n v="0"/>
    <x v="1"/>
    <x v="0"/>
    <m/>
  </r>
  <r>
    <x v="6131"/>
    <s v="46.211.686/0001-60"/>
    <s v="NF SERVICOS DO"/>
    <n v="410697"/>
    <d v="2026-06-26T00:00:00"/>
    <n v="417551"/>
    <d v="2026-06-26T00:00:00"/>
    <m/>
    <n v="276.57"/>
    <d v="2026-07-26T00:00:00"/>
    <s v="E0220668"/>
    <s v="PD022668"/>
    <s v="Serviços de Publicidade Eletrônica"/>
    <n v="263.29000000000002"/>
    <m/>
    <x v="0"/>
    <m/>
    <m/>
    <m/>
    <s v="2 - FATURADO"/>
    <n v="0"/>
    <x v="1"/>
    <x v="0"/>
    <m/>
  </r>
  <r>
    <x v="6132"/>
    <s v="46.211.694/0001-07"/>
    <s v="NF SERVICOS DO"/>
    <n v="404205"/>
    <d v="2026-05-26T00:00:00"/>
    <n v="411076"/>
    <d v="2026-05-26T00:00:00"/>
    <m/>
    <n v="967.99"/>
    <d v="2026-06-25T00:00:00"/>
    <s v="E0230863"/>
    <s v="PD023863"/>
    <s v="Serviços de Publicidade Eletrônica"/>
    <n v="921.53"/>
    <m/>
    <x v="0"/>
    <m/>
    <m/>
    <m/>
    <s v="2 - FATURADO"/>
    <n v="5"/>
    <x v="0"/>
    <x v="0"/>
    <m/>
  </r>
  <r>
    <x v="6132"/>
    <s v="46.211.694/0001-07"/>
    <s v="NF SERVICOS DO"/>
    <n v="404482"/>
    <d v="2026-05-31T00:00:00"/>
    <n v="411472"/>
    <d v="2026-06-01T00:00:00"/>
    <m/>
    <n v="322.66000000000003"/>
    <d v="2026-06-30T00:00:00"/>
    <s v="E0230863"/>
    <s v="PD023863"/>
    <s v="Serviços de Publicidade Eletrônica"/>
    <n v="307.17"/>
    <m/>
    <x v="0"/>
    <m/>
    <m/>
    <m/>
    <s v="2 - FATURADO"/>
    <n v="1"/>
    <x v="0"/>
    <x v="0"/>
    <m/>
  </r>
  <r>
    <x v="6132"/>
    <s v="46.211.694/0001-07"/>
    <s v="NF SERVICOS DO"/>
    <n v="405128"/>
    <d v="2026-05-31T00:00:00"/>
    <n v="412270"/>
    <d v="2026-06-02T00:00:00"/>
    <m/>
    <n v="322.66000000000003"/>
    <d v="2026-06-30T00:00:00"/>
    <s v="E0230863"/>
    <s v="PD023863"/>
    <s v="Serviços de Publicidade Eletrônica"/>
    <n v="307.17"/>
    <m/>
    <x v="0"/>
    <m/>
    <m/>
    <m/>
    <s v="2 - FATURADO"/>
    <n v="1"/>
    <x v="0"/>
    <x v="0"/>
    <m/>
  </r>
  <r>
    <x v="6132"/>
    <s v="46.211.694/0001-07"/>
    <s v="NF SERVICOS DO"/>
    <n v="405264"/>
    <d v="2026-05-31T00:00:00"/>
    <n v="412216"/>
    <d v="2026-06-02T00:00:00"/>
    <m/>
    <n v="184.38"/>
    <d v="2026-06-30T00:00:00"/>
    <s v="E0230863"/>
    <s v="PD023863"/>
    <s v="Serviços de Publicidade Eletrônica"/>
    <n v="175.53"/>
    <m/>
    <x v="0"/>
    <m/>
    <m/>
    <m/>
    <s v="2 - FATURADO"/>
    <n v="1"/>
    <x v="0"/>
    <x v="0"/>
    <m/>
  </r>
  <r>
    <x v="6132"/>
    <s v="46.211.694/0001-07"/>
    <s v="NF SERVICOS DO"/>
    <n v="406118"/>
    <d v="2026-06-08T00:00:00"/>
    <n v="413147"/>
    <d v="2026-06-08T00:00:00"/>
    <m/>
    <n v="875.8"/>
    <d v="2026-07-08T00:00:00"/>
    <s v="E0230863"/>
    <s v="PD023863"/>
    <s v="Serviços de Publicidade Eletrônica"/>
    <n v="833.76"/>
    <m/>
    <x v="0"/>
    <m/>
    <m/>
    <m/>
    <s v="2 - FATURADO"/>
    <n v="0"/>
    <x v="1"/>
    <x v="0"/>
    <m/>
  </r>
  <r>
    <x v="6132"/>
    <s v="46.211.694/0001-07"/>
    <s v="NF SERVICOS DO"/>
    <n v="406911"/>
    <d v="2026-06-09T00:00:00"/>
    <n v="413562"/>
    <d v="2026-06-09T00:00:00"/>
    <m/>
    <n v="276.57"/>
    <d v="2026-07-09T00:00:00"/>
    <s v="E0230863"/>
    <s v="PD023863"/>
    <s v="Serviços de Publicidade Eletrônica"/>
    <n v="263.29000000000002"/>
    <m/>
    <x v="0"/>
    <m/>
    <m/>
    <m/>
    <s v="2 - FATURADO"/>
    <n v="0"/>
    <x v="1"/>
    <x v="0"/>
    <m/>
  </r>
  <r>
    <x v="6132"/>
    <s v="46.211.694/0001-07"/>
    <s v="NF SERVICOS DO"/>
    <n v="408165"/>
    <d v="2026-06-16T00:00:00"/>
    <n v="415161"/>
    <d v="2026-06-16T00:00:00"/>
    <m/>
    <n v="368.76"/>
    <d v="2026-07-16T00:00:00"/>
    <s v="E0230863"/>
    <s v="PD023863"/>
    <s v="Serviços de Publicidade Eletrônica"/>
    <n v="351.06"/>
    <m/>
    <x v="0"/>
    <m/>
    <m/>
    <m/>
    <s v="2 - FATURADO"/>
    <n v="0"/>
    <x v="1"/>
    <x v="0"/>
    <m/>
  </r>
  <r>
    <x v="6132"/>
    <s v="46.211.694/0001-07"/>
    <s v="NF SERVICOS DO"/>
    <n v="409595"/>
    <d v="2026-06-23T00:00:00"/>
    <n v="416763"/>
    <d v="2026-06-24T00:00:00"/>
    <m/>
    <n v="276.57"/>
    <d v="2026-07-24T00:00:00"/>
    <s v="E0230863"/>
    <s v="PD023863"/>
    <s v="Serviços de Publicidade Eletrônica"/>
    <n v="263.29000000000002"/>
    <m/>
    <x v="0"/>
    <m/>
    <m/>
    <m/>
    <s v="2 - FATURADO"/>
    <n v="0"/>
    <x v="1"/>
    <x v="0"/>
    <m/>
  </r>
  <r>
    <x v="6133"/>
    <s v="46.211.702/0001-15"/>
    <s v="NF SERVICOS DO"/>
    <n v="406680"/>
    <d v="2026-06-09T00:00:00"/>
    <n v="413800"/>
    <d v="2026-06-09T00:00:00"/>
    <m/>
    <n v="276.57"/>
    <d v="2026-07-09T00:00:00"/>
    <s v="E0240900"/>
    <s v="PD024900"/>
    <s v="Serviços de Publicidade Eletrônica"/>
    <n v="263.29000000000002"/>
    <m/>
    <x v="0"/>
    <m/>
    <m/>
    <m/>
    <s v="2 - FATURADO"/>
    <n v="0"/>
    <x v="1"/>
    <x v="0"/>
    <m/>
  </r>
  <r>
    <x v="6133"/>
    <s v="46.211.702/0001-15"/>
    <s v="NF SERVICOS DO"/>
    <n v="406944"/>
    <d v="2026-06-10T00:00:00"/>
    <n v="414002"/>
    <d v="2026-06-10T00:00:00"/>
    <m/>
    <n v="230.47"/>
    <d v="2026-07-10T00:00:00"/>
    <s v="E0240900"/>
    <s v="PD024900"/>
    <s v="Serviços de Publicidade Eletrônica"/>
    <n v="219.41"/>
    <m/>
    <x v="0"/>
    <m/>
    <m/>
    <m/>
    <s v="2 - FATURADO"/>
    <n v="0"/>
    <x v="1"/>
    <x v="0"/>
    <m/>
  </r>
  <r>
    <x v="6133"/>
    <s v="46.211.702/0001-15"/>
    <s v="NF SERVICOS DO"/>
    <n v="407457"/>
    <d v="2026-06-12T00:00:00"/>
    <n v="414588"/>
    <d v="2026-06-12T00:00:00"/>
    <m/>
    <n v="230.47"/>
    <d v="2026-07-12T00:00:00"/>
    <s v="E0240900"/>
    <s v="PD024900"/>
    <s v="Serviços de Publicidade Eletrônica"/>
    <n v="219.41"/>
    <m/>
    <x v="0"/>
    <m/>
    <m/>
    <m/>
    <s v="2 - FATURADO"/>
    <n v="0"/>
    <x v="1"/>
    <x v="0"/>
    <m/>
  </r>
  <r>
    <x v="6133"/>
    <s v="46.211.702/0001-15"/>
    <s v="NF SERVICOS DO"/>
    <n v="407868"/>
    <d v="2026-06-15T00:00:00"/>
    <n v="414798"/>
    <d v="2026-06-15T00:00:00"/>
    <m/>
    <n v="230.47"/>
    <d v="2026-07-15T00:00:00"/>
    <s v="E0240900"/>
    <s v="PD024900"/>
    <s v="Serviços de Publicidade Eletrônica"/>
    <n v="219.41"/>
    <m/>
    <x v="0"/>
    <m/>
    <m/>
    <m/>
    <s v="2 - FATURADO"/>
    <n v="0"/>
    <x v="1"/>
    <x v="0"/>
    <m/>
  </r>
  <r>
    <x v="6133"/>
    <s v="46.211.702/0001-15"/>
    <s v="NF SERVICOS DO"/>
    <n v="408052"/>
    <d v="2026-06-15T00:00:00"/>
    <n v="414694"/>
    <d v="2026-06-15T00:00:00"/>
    <m/>
    <n v="184.38"/>
    <d v="2026-07-15T00:00:00"/>
    <s v="E0240900"/>
    <s v="PD024900"/>
    <s v="Serviços de Publicidade Eletrônica"/>
    <n v="175.53"/>
    <m/>
    <x v="0"/>
    <m/>
    <m/>
    <m/>
    <s v="2 - FATURADO"/>
    <n v="0"/>
    <x v="1"/>
    <x v="0"/>
    <m/>
  </r>
  <r>
    <x v="6133"/>
    <s v="46.211.702/0001-15"/>
    <s v="NF SERVICOS DO"/>
    <n v="408097"/>
    <d v="2026-06-16T00:00:00"/>
    <n v="415016"/>
    <d v="2026-06-16T00:00:00"/>
    <m/>
    <n v="276.57"/>
    <d v="2026-07-16T00:00:00"/>
    <s v="E0240900"/>
    <s v="PD024900"/>
    <s v="Serviços de Publicidade Eletrônica"/>
    <n v="263.29000000000002"/>
    <m/>
    <x v="0"/>
    <m/>
    <m/>
    <m/>
    <s v="2 - FATURADO"/>
    <n v="0"/>
    <x v="1"/>
    <x v="0"/>
    <m/>
  </r>
  <r>
    <x v="6133"/>
    <s v="46.211.702/0001-15"/>
    <s v="NF SERVICOS DO"/>
    <n v="408929"/>
    <d v="2026-06-18T00:00:00"/>
    <n v="415793"/>
    <d v="2026-06-18T00:00:00"/>
    <m/>
    <n v="322.66000000000003"/>
    <d v="2026-07-18T00:00:00"/>
    <s v="E0240900"/>
    <s v="PD024900"/>
    <s v="Serviços de Publicidade Eletrônica"/>
    <n v="307.17"/>
    <m/>
    <x v="0"/>
    <m/>
    <m/>
    <m/>
    <s v="2 - FATURADO"/>
    <n v="0"/>
    <x v="1"/>
    <x v="0"/>
    <m/>
  </r>
  <r>
    <x v="6133"/>
    <s v="46.211.702/0001-15"/>
    <s v="NF SERVICOS DO"/>
    <n v="408933"/>
    <d v="2026-06-18T00:00:00"/>
    <n v="415782"/>
    <d v="2026-06-18T00:00:00"/>
    <m/>
    <n v="230.47"/>
    <d v="2026-07-18T00:00:00"/>
    <s v="E0240900"/>
    <s v="PD024900"/>
    <s v="Serviços de Publicidade Eletrônica"/>
    <n v="219.41"/>
    <m/>
    <x v="0"/>
    <m/>
    <m/>
    <m/>
    <s v="2 - FATURADO"/>
    <n v="0"/>
    <x v="1"/>
    <x v="0"/>
    <m/>
  </r>
  <r>
    <x v="6133"/>
    <s v="46.211.702/0001-15"/>
    <s v="NF SERVICOS DO"/>
    <n v="409158"/>
    <d v="2026-06-19T00:00:00"/>
    <n v="416092"/>
    <d v="2026-06-19T00:00:00"/>
    <m/>
    <n v="322.66000000000003"/>
    <d v="2026-07-19T00:00:00"/>
    <s v="E0240900"/>
    <s v="PD024900"/>
    <s v="Serviços de Publicidade Eletrônica"/>
    <n v="307.17"/>
    <m/>
    <x v="0"/>
    <m/>
    <m/>
    <m/>
    <s v="2 - FATURADO"/>
    <n v="0"/>
    <x v="1"/>
    <x v="0"/>
    <m/>
  </r>
  <r>
    <x v="6133"/>
    <s v="46.211.702/0001-15"/>
    <s v="NF SERVICOS DO"/>
    <n v="409294"/>
    <d v="2026-06-22T00:00:00"/>
    <n v="416384"/>
    <d v="2026-06-23T00:00:00"/>
    <m/>
    <n v="368.76"/>
    <d v="2026-07-23T00:00:00"/>
    <s v="E0240900"/>
    <s v="PD024900"/>
    <s v="Serviços de Publicidade Eletrônica"/>
    <n v="351.06"/>
    <m/>
    <x v="0"/>
    <m/>
    <m/>
    <m/>
    <s v="2 - FATURADO"/>
    <n v="0"/>
    <x v="1"/>
    <x v="0"/>
    <m/>
  </r>
  <r>
    <x v="6133"/>
    <s v="46.211.702/0001-15"/>
    <s v="NF SERVICOS DO"/>
    <n v="410531"/>
    <d v="2026-06-26T00:00:00"/>
    <n v="417348"/>
    <d v="2026-06-26T00:00:00"/>
    <m/>
    <n v="322.66000000000003"/>
    <d v="2026-07-26T00:00:00"/>
    <s v="E0240900"/>
    <s v="PD024900"/>
    <s v="Serviços de Publicidade Eletrônica"/>
    <n v="307.17"/>
    <m/>
    <x v="0"/>
    <m/>
    <m/>
    <m/>
    <s v="2 - FATURADO"/>
    <n v="0"/>
    <x v="1"/>
    <x v="0"/>
    <m/>
  </r>
  <r>
    <x v="6133"/>
    <s v="46.211.702/0001-15"/>
    <s v="NF SERVICOS DO"/>
    <n v="410767"/>
    <d v="2026-06-29T00:00:00"/>
    <n v="417745"/>
    <d v="2026-06-29T00:00:00"/>
    <m/>
    <n v="184.38"/>
    <d v="2026-07-29T00:00:00"/>
    <s v="E0240900"/>
    <s v="PD024900"/>
    <s v="Serviços de Publicidade Eletrônica"/>
    <n v="175.53"/>
    <m/>
    <x v="0"/>
    <m/>
    <m/>
    <m/>
    <s v="2 - FATURADO"/>
    <n v="0"/>
    <x v="1"/>
    <x v="0"/>
    <m/>
  </r>
  <r>
    <x v="6133"/>
    <s v="46.211.702/0001-15"/>
    <s v="NF SERVICOS DO"/>
    <n v="410993"/>
    <d v="2026-06-29T00:00:00"/>
    <n v="417725"/>
    <d v="2026-06-29T00:00:00"/>
    <m/>
    <n v="184.38"/>
    <d v="2026-07-29T00:00:00"/>
    <s v="E0240900"/>
    <s v="PD024900"/>
    <s v="Serviços de Publicidade Eletrônica"/>
    <n v="175.53"/>
    <m/>
    <x v="0"/>
    <m/>
    <m/>
    <m/>
    <s v="2 - FATURADO"/>
    <n v="0"/>
    <x v="1"/>
    <x v="0"/>
    <m/>
  </r>
  <r>
    <x v="6134"/>
    <s v="46.223.699/0001-50"/>
    <s v="NF SERVICOS DO"/>
    <n v="405840"/>
    <d v="2026-06-03T00:00:00"/>
    <n v="412771"/>
    <d v="2026-06-03T00:00:00"/>
    <m/>
    <n v="387.2"/>
    <d v="2026-07-03T00:00:00"/>
    <s v="E0230830"/>
    <s v="PD023830"/>
    <s v="Serviços de Publicidade Eletrônica"/>
    <n v="368.61"/>
    <m/>
    <x v="0"/>
    <m/>
    <m/>
    <m/>
    <s v="2 - FATURADO"/>
    <n v="0"/>
    <x v="1"/>
    <x v="0"/>
    <m/>
  </r>
  <r>
    <x v="6134"/>
    <s v="46.223.699/0001-50"/>
    <s v="NF SERVICOS"/>
    <n v="212196"/>
    <d v="2026-06-10T00:00:00"/>
    <n v="2197903"/>
    <d v="2026-06-11T00:00:00"/>
    <d v="2026-05-01T00:00:00"/>
    <n v="576.76"/>
    <d v="2026-07-10T00:00:00"/>
    <s v="E0251032"/>
    <s v="PD251026"/>
    <s v="PREFEITURA SIM"/>
    <n v="549.08000000000004"/>
    <d v="2026-05-01T00:00:00"/>
    <x v="0"/>
    <s v="39/2025"/>
    <m/>
    <s v="359.00002543/2025-69-APPS/ITO"/>
    <s v="2 - FATURADO"/>
    <n v="0"/>
    <x v="1"/>
    <x v="1"/>
    <m/>
  </r>
  <r>
    <x v="6134"/>
    <s v="46.223.699/0001-50"/>
    <s v="NF SERVICOS DO"/>
    <n v="407020"/>
    <d v="2026-06-10T00:00:00"/>
    <n v="413866"/>
    <d v="2026-06-10T00:00:00"/>
    <m/>
    <n v="331.88"/>
    <d v="2026-07-10T00:00:00"/>
    <s v="E0230830"/>
    <s v="PD023830"/>
    <s v="Serviços de Publicidade Eletrônica"/>
    <n v="315.95"/>
    <m/>
    <x v="0"/>
    <m/>
    <m/>
    <m/>
    <s v="2 - FATURADO"/>
    <n v="0"/>
    <x v="1"/>
    <x v="0"/>
    <m/>
  </r>
  <r>
    <x v="6134"/>
    <s v="46.223.699/0001-50"/>
    <s v="NF SERVICOS DO"/>
    <n v="407159"/>
    <d v="2026-06-10T00:00:00"/>
    <n v="413909"/>
    <d v="2026-06-10T00:00:00"/>
    <m/>
    <n v="221.26"/>
    <d v="2026-07-10T00:00:00"/>
    <s v="E0230830"/>
    <s v="PD023830"/>
    <s v="Serviços de Publicidade Eletrônica"/>
    <n v="210.64"/>
    <m/>
    <x v="0"/>
    <m/>
    <m/>
    <m/>
    <s v="2 - FATURADO"/>
    <n v="0"/>
    <x v="1"/>
    <x v="0"/>
    <m/>
  </r>
  <r>
    <x v="6134"/>
    <s v="46.223.699/0001-50"/>
    <s v="NF SERVICOS DO"/>
    <n v="409363"/>
    <d v="2026-06-22T00:00:00"/>
    <n v="416350"/>
    <d v="2026-06-23T00:00:00"/>
    <m/>
    <n v="331.88"/>
    <d v="2026-07-23T00:00:00"/>
    <s v="E0230830"/>
    <s v="PD023830"/>
    <s v="Serviços de Publicidade Eletrônica"/>
    <n v="315.95"/>
    <m/>
    <x v="0"/>
    <m/>
    <m/>
    <m/>
    <s v="2 - FATURADO"/>
    <n v="0"/>
    <x v="1"/>
    <x v="0"/>
    <m/>
  </r>
  <r>
    <x v="6134"/>
    <s v="46.223.699/0001-50"/>
    <s v="NF SERVICOS DO"/>
    <n v="409620"/>
    <d v="2026-06-23T00:00:00"/>
    <n v="416758"/>
    <d v="2026-06-24T00:00:00"/>
    <m/>
    <n v="276.57"/>
    <d v="2026-07-24T00:00:00"/>
    <s v="E0230830"/>
    <s v="PD023830"/>
    <s v="Serviços de Publicidade Eletrônica"/>
    <n v="263.29000000000002"/>
    <m/>
    <x v="0"/>
    <m/>
    <m/>
    <m/>
    <s v="2 - FATURADO"/>
    <n v="0"/>
    <x v="1"/>
    <x v="0"/>
    <m/>
  </r>
  <r>
    <x v="6135"/>
    <s v="46.223.723/0001-50"/>
    <s v="NF SERVICOS DO"/>
    <n v="405018"/>
    <d v="2026-05-31T00:00:00"/>
    <n v="411757"/>
    <d v="2026-06-01T00:00:00"/>
    <m/>
    <n v="368.76"/>
    <d v="2026-06-30T00:00:00"/>
    <s v="E0240841"/>
    <s v="PD024841"/>
    <s v="Serviços de Publicidade Eletrônica"/>
    <n v="351.06"/>
    <m/>
    <x v="0"/>
    <m/>
    <m/>
    <m/>
    <s v="2 - FATURADO"/>
    <n v="1"/>
    <x v="0"/>
    <x v="0"/>
    <m/>
  </r>
  <r>
    <x v="6136"/>
    <s v="46.223.731/0001-05"/>
    <s v="NF SERVICOS DO"/>
    <n v="370178"/>
    <d v="2025-11-19T00:00:00"/>
    <n v="376995"/>
    <d v="2025-11-25T00:00:00"/>
    <m/>
    <n v="184.38"/>
    <d v="2025-12-25T00:00:00"/>
    <s v="E0230993"/>
    <s v="PD023974"/>
    <s v="Serviços de Publicidade Eletrônica"/>
    <n v="175.53"/>
    <m/>
    <x v="28"/>
    <m/>
    <m/>
    <m/>
    <s v="2 - FATURADO"/>
    <n v="187"/>
    <x v="4"/>
    <x v="0"/>
    <m/>
  </r>
  <r>
    <x v="6136"/>
    <s v="46.223.731/0001-05"/>
    <s v="NF SERVICOS DO"/>
    <n v="375937"/>
    <d v="2025-12-17T00:00:00"/>
    <n v="382755"/>
    <d v="2025-12-18T00:00:00"/>
    <m/>
    <n v="230.47"/>
    <d v="2026-01-17T00:00:00"/>
    <s v="E0230993"/>
    <s v="PD023974"/>
    <s v="Serviços de Publicidade Eletrônica"/>
    <n v="219.41"/>
    <m/>
    <x v="28"/>
    <m/>
    <m/>
    <m/>
    <s v="2 - FATURADO"/>
    <n v="164"/>
    <x v="8"/>
    <x v="0"/>
    <m/>
  </r>
  <r>
    <x v="6136"/>
    <s v="46.223.731/0001-05"/>
    <s v="NF SERVICOS DO"/>
    <n v="378721"/>
    <d v="2026-01-12T00:00:00"/>
    <n v="385541"/>
    <d v="2026-01-13T00:00:00"/>
    <m/>
    <n v="230.47"/>
    <d v="2026-02-12T00:00:00"/>
    <s v="E0230993"/>
    <s v="PD023974"/>
    <s v="Serviços de Publicidade Eletrônica"/>
    <n v="219.41"/>
    <m/>
    <x v="28"/>
    <m/>
    <m/>
    <m/>
    <s v="2 - FATURADO"/>
    <n v="138"/>
    <x v="5"/>
    <x v="0"/>
    <m/>
  </r>
  <r>
    <x v="6136"/>
    <s v="46.223.731/0001-05"/>
    <s v="NF SERVICOS DO"/>
    <n v="378730"/>
    <d v="2026-01-12T00:00:00"/>
    <n v="385550"/>
    <d v="2026-01-13T00:00:00"/>
    <m/>
    <n v="276.57"/>
    <d v="2026-02-12T00:00:00"/>
    <s v="E0230993"/>
    <s v="PD023974"/>
    <s v="Serviços de Publicidade Eletrônica"/>
    <n v="263.29000000000002"/>
    <m/>
    <x v="28"/>
    <m/>
    <m/>
    <m/>
    <s v="2 - FATURADO"/>
    <n v="138"/>
    <x v="5"/>
    <x v="0"/>
    <m/>
  </r>
  <r>
    <x v="6136"/>
    <s v="46.223.731/0001-05"/>
    <s v="NF SERVICOS DO"/>
    <n v="378803"/>
    <d v="2026-01-12T00:00:00"/>
    <n v="385623"/>
    <d v="2026-01-13T00:00:00"/>
    <m/>
    <n v="230.47"/>
    <d v="2026-02-12T00:00:00"/>
    <s v="E0230993"/>
    <s v="PD023974"/>
    <s v="Serviços de Publicidade Eletrônica"/>
    <n v="219.41"/>
    <m/>
    <x v="28"/>
    <m/>
    <m/>
    <m/>
    <s v="2 - FATURADO"/>
    <n v="138"/>
    <x v="5"/>
    <x v="0"/>
    <m/>
  </r>
  <r>
    <x v="6137"/>
    <s v="46.223.749/0001-07"/>
    <s v="NF SERVICOS DO"/>
    <n v="363705"/>
    <d v="2025-10-17T00:00:00"/>
    <n v="370520"/>
    <d v="2025-10-21T00:00:00"/>
    <m/>
    <n v="783.61"/>
    <d v="2025-11-20T00:00:00"/>
    <s v="E0250849"/>
    <s v="PD025849"/>
    <s v="Serviços de Publicidade Eletrônica"/>
    <n v="746"/>
    <m/>
    <x v="29"/>
    <m/>
    <m/>
    <m/>
    <s v="2 - FATURADO"/>
    <n v="222"/>
    <x v="4"/>
    <x v="0"/>
    <m/>
  </r>
  <r>
    <x v="6137"/>
    <s v="46.223.749/0001-07"/>
    <s v="NF SERVICOS DO"/>
    <n v="363790"/>
    <d v="2025-10-17T00:00:00"/>
    <n v="370605"/>
    <d v="2025-10-21T00:00:00"/>
    <m/>
    <n v="230.47"/>
    <d v="2025-11-20T00:00:00"/>
    <s v="E0250849"/>
    <s v="PD025849"/>
    <s v="Serviços de Publicidade Eletrônica"/>
    <n v="219.41"/>
    <m/>
    <x v="29"/>
    <m/>
    <m/>
    <m/>
    <s v="2 - FATURADO"/>
    <n v="222"/>
    <x v="4"/>
    <x v="0"/>
    <m/>
  </r>
  <r>
    <x v="6137"/>
    <s v="46.223.749/0001-07"/>
    <s v="NF SERVICOS DO"/>
    <n v="363981"/>
    <d v="2025-10-20T00:00:00"/>
    <n v="370796"/>
    <d v="2025-10-21T00:00:00"/>
    <m/>
    <n v="414.85"/>
    <d v="2025-11-20T00:00:00"/>
    <s v="E0250849"/>
    <s v="PD025849"/>
    <s v="Serviços de Publicidade Eletrônica"/>
    <n v="394.94"/>
    <m/>
    <x v="29"/>
    <m/>
    <m/>
    <m/>
    <s v="2 - FATURADO"/>
    <n v="222"/>
    <x v="4"/>
    <x v="0"/>
    <m/>
  </r>
  <r>
    <x v="6138"/>
    <s v="46.226.239/0001-85"/>
    <s v="NF SERVICOS - ADESAO"/>
    <n v="2013919"/>
    <d v="2026-06-17T00:00:00"/>
    <n v="2216688"/>
    <d v="2026-06-17T00:00:00"/>
    <m/>
    <n v="244.73"/>
    <d v="2026-06-20T00:00:00"/>
    <m/>
    <m/>
    <s v="Processamento de dados e congêneres"/>
    <n v="244.73"/>
    <m/>
    <x v="0"/>
    <m/>
    <m/>
    <m/>
    <s v="2 - FATURADO"/>
    <n v="10"/>
    <x v="0"/>
    <x v="0"/>
    <m/>
  </r>
  <r>
    <x v="6139"/>
    <s v="46.231.882/0001-05"/>
    <s v="NF SERVICOS DO"/>
    <n v="410377"/>
    <d v="2026-06-25T00:00:00"/>
    <n v="417319"/>
    <d v="2026-06-25T00:00:00"/>
    <m/>
    <n v="230.47"/>
    <d v="2026-07-25T00:00:00"/>
    <s v="E0220637"/>
    <s v="PD022637"/>
    <s v="Serviços de Publicidade Eletrônica"/>
    <n v="219.41"/>
    <m/>
    <x v="0"/>
    <m/>
    <m/>
    <m/>
    <s v="2 - FATURADO"/>
    <n v="0"/>
    <x v="1"/>
    <x v="0"/>
    <m/>
  </r>
  <r>
    <x v="6139"/>
    <s v="46.231.882/0001-05"/>
    <s v="NF SERVICOS DO"/>
    <n v="410517"/>
    <d v="2026-06-26T00:00:00"/>
    <n v="417343"/>
    <d v="2026-06-26T00:00:00"/>
    <m/>
    <n v="276.57"/>
    <d v="2026-07-26T00:00:00"/>
    <s v="E0220637"/>
    <s v="PD022637"/>
    <s v="Serviços de Publicidade Eletrônica"/>
    <n v="263.29000000000002"/>
    <m/>
    <x v="0"/>
    <m/>
    <m/>
    <m/>
    <s v="2 - FATURADO"/>
    <n v="0"/>
    <x v="1"/>
    <x v="0"/>
    <m/>
  </r>
  <r>
    <x v="6140"/>
    <s v="46.231.890/0001-43"/>
    <s v="ND-POUPATEMPO 4.0"/>
    <n v="8522"/>
    <d v="2026-06-03T00:00:00"/>
    <s v="PPT00583"/>
    <s v="PPT00583"/>
    <d v="2026-05-01T00:00:00"/>
    <n v="14285.73"/>
    <d v="2026-07-03T00:00:00"/>
    <s v="PPT00583"/>
    <s v="PP00583"/>
    <s v="IMPLANTACAO E OPERACAO DO POUPATEMPO SANTA CRUZ DO RIO PARDO"/>
    <n v="14285.73"/>
    <d v="2026-05-01T00:00:00"/>
    <x v="0"/>
    <m/>
    <s v="PD-PRC-2021/01873"/>
    <m/>
    <s v="2 - FATURADO"/>
    <n v="0"/>
    <x v="1"/>
    <x v="14"/>
    <m/>
  </r>
  <r>
    <x v="6140"/>
    <s v="46.231.890/0001-43"/>
    <s v="NF SERVICOS"/>
    <n v="211978"/>
    <d v="2026-06-10T00:00:00"/>
    <n v="2197685"/>
    <d v="2026-06-10T00:00:00"/>
    <d v="2026-05-01T00:00:00"/>
    <n v="1255.2"/>
    <d v="2026-07-10T00:00:00"/>
    <s v="E0210712"/>
    <s v="PD021712"/>
    <s v="PREFEITURA CADASTRO"/>
    <n v="1194.95"/>
    <d v="2026-05-01T00:00:00"/>
    <x v="0"/>
    <s v="56/2021   383/2021"/>
    <s v="098/2021"/>
    <s v="PD-PRC-2021/03306-359.00005532/2024-50-APPS/ITO"/>
    <s v="2 - FATURADO"/>
    <n v="0"/>
    <x v="1"/>
    <x v="1"/>
    <m/>
  </r>
  <r>
    <x v="6141"/>
    <s v="46.248.011/0001-96"/>
    <s v="NF SERVICOS - ADESAO"/>
    <n v="2012914"/>
    <d v="2026-06-17T00:00:00"/>
    <n v="2215682"/>
    <d v="2026-06-17T00:00:00"/>
    <m/>
    <n v="284.32"/>
    <d v="2026-06-20T00:00:00"/>
    <m/>
    <m/>
    <s v="Processamento de dados e congêneres"/>
    <n v="284.32"/>
    <m/>
    <x v="0"/>
    <m/>
    <m/>
    <m/>
    <s v="2 - FATURADO"/>
    <n v="10"/>
    <x v="0"/>
    <x v="0"/>
    <m/>
  </r>
  <r>
    <x v="6142"/>
    <s v="46.248.837/0001-55"/>
    <s v="ND-POUPATEMPO 4.0"/>
    <n v="8468"/>
    <d v="2026-06-03T00:00:00"/>
    <s v="PPT00556"/>
    <s v="PPT00556"/>
    <d v="2026-06-01T00:00:00"/>
    <n v="17633.98"/>
    <d v="2026-07-03T00:00:00"/>
    <s v="PPT00556"/>
    <s v="PP00556"/>
    <s v="IMPLANTAÇÃO E OPERAÇÃO DO POUPATEMPO VARGEM GRANDE DO SUL"/>
    <n v="17633.98"/>
    <d v="2026-06-01T00:00:00"/>
    <x v="0"/>
    <m/>
    <s v="SEI 359.00000764/2023-31"/>
    <m/>
    <s v="2 - FATURADO"/>
    <n v="0"/>
    <x v="1"/>
    <x v="14"/>
    <m/>
  </r>
  <r>
    <x v="6143"/>
    <s v="46.251.021/0001-80"/>
    <s v="NF SERVICOS DO"/>
    <n v="405621"/>
    <d v="2026-06-01T00:00:00"/>
    <n v="412360"/>
    <d v="2026-06-03T00:00:00"/>
    <m/>
    <n v="368.76"/>
    <d v="2026-07-01T00:00:00"/>
    <s v="E0211020"/>
    <s v="PD211020"/>
    <s v="Serviços de Publicidade Eletrônica"/>
    <n v="351.06"/>
    <m/>
    <x v="0"/>
    <m/>
    <m/>
    <m/>
    <s v="2 - FATURADO"/>
    <n v="0"/>
    <x v="1"/>
    <x v="0"/>
    <m/>
  </r>
  <r>
    <x v="6143"/>
    <s v="46.251.021/0001-80"/>
    <s v="NF SERVICOS DO"/>
    <n v="405852"/>
    <d v="2026-06-03T00:00:00"/>
    <n v="412767"/>
    <d v="2026-06-03T00:00:00"/>
    <m/>
    <n v="368.76"/>
    <d v="2026-07-03T00:00:00"/>
    <s v="E0211020"/>
    <s v="PD211020"/>
    <s v="Serviços de Publicidade Eletrônica"/>
    <n v="351.06"/>
    <m/>
    <x v="0"/>
    <m/>
    <m/>
    <m/>
    <s v="2 - FATURADO"/>
    <n v="0"/>
    <x v="1"/>
    <x v="0"/>
    <m/>
  </r>
  <r>
    <x v="6143"/>
    <s v="46.251.021/0001-80"/>
    <s v="NF SERVICOS DO"/>
    <n v="406062"/>
    <d v="2026-06-08T00:00:00"/>
    <n v="413070"/>
    <d v="2026-06-08T00:00:00"/>
    <m/>
    <n v="368.76"/>
    <d v="2026-07-08T00:00:00"/>
    <s v="E0211020"/>
    <s v="PD211020"/>
    <s v="Serviços de Publicidade Eletrônica"/>
    <n v="351.06"/>
    <m/>
    <x v="0"/>
    <m/>
    <m/>
    <m/>
    <s v="2 - FATURADO"/>
    <n v="0"/>
    <x v="1"/>
    <x v="0"/>
    <m/>
  </r>
  <r>
    <x v="6143"/>
    <s v="46.251.021/0001-80"/>
    <s v="NF SERVICOS DO"/>
    <n v="406878"/>
    <d v="2026-06-09T00:00:00"/>
    <n v="413731"/>
    <d v="2026-06-09T00:00:00"/>
    <m/>
    <n v="460.95"/>
    <d v="2026-07-09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3"/>
    <s v="46.251.021/0001-80"/>
    <s v="NF SERVICOS DO"/>
    <n v="408221"/>
    <d v="2026-06-16T00:00:00"/>
    <n v="414986"/>
    <d v="2026-06-16T00:00:00"/>
    <m/>
    <n v="460.95"/>
    <d v="2026-07-16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3"/>
    <s v="46.251.021/0001-80"/>
    <s v="NF SERVICOS DO"/>
    <n v="408479"/>
    <d v="2026-06-17T00:00:00"/>
    <n v="415435"/>
    <d v="2026-06-17T00:00:00"/>
    <m/>
    <n v="460.95"/>
    <d v="2026-07-17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3"/>
    <s v="46.251.021/0001-80"/>
    <s v="NF SERVICOS DO"/>
    <n v="408567"/>
    <d v="2026-06-17T00:00:00"/>
    <n v="415406"/>
    <d v="2026-06-18T00:00:00"/>
    <m/>
    <n v="368.76"/>
    <d v="2026-07-17T00:00:00"/>
    <s v="E0211020"/>
    <s v="PD211020"/>
    <s v="Serviços de Publicidade Eletrônica"/>
    <n v="351.06"/>
    <m/>
    <x v="0"/>
    <m/>
    <m/>
    <m/>
    <s v="2 - FATURADO"/>
    <n v="0"/>
    <x v="1"/>
    <x v="0"/>
    <m/>
  </r>
  <r>
    <x v="6143"/>
    <s v="46.251.021/0001-80"/>
    <s v="NF SERVICOS DO"/>
    <n v="409174"/>
    <d v="2026-06-19T00:00:00"/>
    <n v="416042"/>
    <d v="2026-06-19T00:00:00"/>
    <m/>
    <n v="460.95"/>
    <d v="2026-07-19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3"/>
    <s v="46.251.021/0001-80"/>
    <s v="NF SERVICOS DO"/>
    <n v="409348"/>
    <d v="2026-06-22T00:00:00"/>
    <n v="416233"/>
    <d v="2026-06-23T00:00:00"/>
    <m/>
    <n v="460.95"/>
    <d v="2026-07-23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3"/>
    <s v="46.251.021/0001-80"/>
    <s v="NF SERVICOS DO"/>
    <n v="409869"/>
    <d v="2026-06-23T00:00:00"/>
    <n v="416676"/>
    <d v="2026-06-24T00:00:00"/>
    <m/>
    <n v="460.95"/>
    <d v="2026-07-24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3"/>
    <s v="46.251.021/0001-80"/>
    <s v="NF SERVICOS DO"/>
    <n v="410027"/>
    <d v="2026-06-24T00:00:00"/>
    <n v="417001"/>
    <d v="2026-06-24T00:00:00"/>
    <m/>
    <n v="460.95"/>
    <d v="2026-07-24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3"/>
    <s v="46.251.021/0001-80"/>
    <s v="NF SERVICOS DO"/>
    <n v="410598"/>
    <d v="2026-06-26T00:00:00"/>
    <n v="417359"/>
    <d v="2026-06-26T00:00:00"/>
    <m/>
    <n v="460.95"/>
    <d v="2026-07-26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3"/>
    <s v="46.251.021/0001-80"/>
    <s v="NF SERVICOS DO"/>
    <n v="410653"/>
    <d v="2026-06-26T00:00:00"/>
    <n v="417589"/>
    <d v="2026-06-26T00:00:00"/>
    <m/>
    <n v="460.95"/>
    <d v="2026-07-26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3"/>
    <s v="46.251.021/0001-80"/>
    <s v="NF SERVICOS DO"/>
    <n v="410710"/>
    <d v="2026-06-26T00:00:00"/>
    <n v="417432"/>
    <d v="2026-06-26T00:00:00"/>
    <m/>
    <n v="460.95"/>
    <d v="2026-07-26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3"/>
    <s v="46.251.021/0001-80"/>
    <s v="NF SERVICOS DO"/>
    <n v="410875"/>
    <d v="2026-06-29T00:00:00"/>
    <n v="417868"/>
    <d v="2026-06-29T00:00:00"/>
    <m/>
    <n v="460.95"/>
    <d v="2026-07-29T00:00:00"/>
    <s v="E0211020"/>
    <s v="PD211020"/>
    <s v="Serviços de Publicidade Eletrônica"/>
    <n v="438.82"/>
    <m/>
    <x v="0"/>
    <m/>
    <m/>
    <m/>
    <s v="2 - FATURADO"/>
    <n v="0"/>
    <x v="1"/>
    <x v="0"/>
    <m/>
  </r>
  <r>
    <x v="6144"/>
    <s v="46.255.196/0001-66"/>
    <s v="NF SERVICOS DO"/>
    <n v="405985"/>
    <d v="2026-06-03T00:00:00"/>
    <n v="412719"/>
    <d v="2026-06-03T00:00:00"/>
    <m/>
    <n v="829.71"/>
    <d v="2026-07-03T00:00:00"/>
    <s v="E0250930"/>
    <s v="PD025930"/>
    <s v="Serviços de Publicidade Eletrônica"/>
    <n v="789.88"/>
    <m/>
    <x v="0"/>
    <m/>
    <m/>
    <m/>
    <s v="2 - FATURADO"/>
    <n v="0"/>
    <x v="1"/>
    <x v="0"/>
    <m/>
  </r>
  <r>
    <x v="6144"/>
    <s v="46.255.196/0001-66"/>
    <s v="NF SERVICOS DO"/>
    <n v="406153"/>
    <d v="2026-06-08T00:00:00"/>
    <n v="412922"/>
    <d v="2026-06-08T00:00:00"/>
    <m/>
    <n v="1567.23"/>
    <d v="2026-07-08T00:00:00"/>
    <s v="E0250930"/>
    <s v="PD025930"/>
    <s v="Serviços de Publicidade Eletrônica"/>
    <n v="1492"/>
    <m/>
    <x v="0"/>
    <m/>
    <m/>
    <m/>
    <s v="2 - FATURADO"/>
    <n v="0"/>
    <x v="1"/>
    <x v="0"/>
    <m/>
  </r>
  <r>
    <x v="6144"/>
    <s v="46.255.196/0001-66"/>
    <s v="NF SERVICOS DO"/>
    <n v="406918"/>
    <d v="2026-06-10T00:00:00"/>
    <n v="414007"/>
    <d v="2026-06-10T00:00:00"/>
    <m/>
    <n v="737.52"/>
    <d v="2026-07-10T00:00:00"/>
    <s v="E0250930"/>
    <s v="PD025930"/>
    <s v="Serviços de Publicidade Eletrônica"/>
    <n v="702.12"/>
    <m/>
    <x v="0"/>
    <m/>
    <m/>
    <m/>
    <s v="2 - FATURADO"/>
    <n v="0"/>
    <x v="1"/>
    <x v="0"/>
    <m/>
  </r>
  <r>
    <x v="6144"/>
    <s v="46.255.196/0001-66"/>
    <s v="NF SERVICOS DO"/>
    <n v="408330"/>
    <d v="2026-06-16T00:00:00"/>
    <n v="415155"/>
    <d v="2026-06-16T00:00:00"/>
    <m/>
    <n v="1014.09"/>
    <d v="2026-07-16T00:00:00"/>
    <s v="E0250930"/>
    <s v="PD025930"/>
    <s v="Serviços de Publicidade Eletrônica"/>
    <n v="965.41"/>
    <m/>
    <x v="0"/>
    <m/>
    <m/>
    <m/>
    <s v="2 - FATURADO"/>
    <n v="0"/>
    <x v="1"/>
    <x v="0"/>
    <m/>
  </r>
  <r>
    <x v="6144"/>
    <s v="46.255.196/0001-66"/>
    <s v="NF SERVICOS DO"/>
    <n v="408883"/>
    <d v="2026-06-18T00:00:00"/>
    <n v="415598"/>
    <d v="2026-06-18T00:00:00"/>
    <m/>
    <n v="1382.85"/>
    <d v="2026-07-18T00:00:00"/>
    <s v="E0250930"/>
    <s v="PD025930"/>
    <s v="Serviços de Publicidade Eletrônica"/>
    <n v="1316.47"/>
    <m/>
    <x v="0"/>
    <m/>
    <m/>
    <m/>
    <s v="2 - FATURADO"/>
    <n v="0"/>
    <x v="1"/>
    <x v="0"/>
    <m/>
  </r>
  <r>
    <x v="6144"/>
    <s v="46.255.196/0001-66"/>
    <s v="NF SERVICOS DO"/>
    <n v="409629"/>
    <d v="2026-06-23T00:00:00"/>
    <n v="416741"/>
    <d v="2026-06-24T00:00:00"/>
    <m/>
    <n v="921.9"/>
    <d v="2026-07-24T00:00:00"/>
    <s v="E0250930"/>
    <s v="PD025930"/>
    <s v="Serviços de Publicidade Eletrônica"/>
    <n v="877.65"/>
    <m/>
    <x v="0"/>
    <m/>
    <m/>
    <m/>
    <s v="2 - FATURADO"/>
    <n v="0"/>
    <x v="1"/>
    <x v="0"/>
    <m/>
  </r>
  <r>
    <x v="6145"/>
    <s v="46.261.608/0001-70"/>
    <s v="NF SERVICOS"/>
    <n v="212332"/>
    <d v="2026-06-12T00:00:00"/>
    <n v="2198204"/>
    <d v="2026-06-12T00:00:00"/>
    <d v="2026-05-01T00:00:00"/>
    <n v="0.16"/>
    <d v="2026-07-12T00:00:00"/>
    <s v="E0200393"/>
    <s v="PD020302"/>
    <s v="FOLHA DE PAGAMENTO"/>
    <n v="0.15"/>
    <d v="2026-05-01T00:00:00"/>
    <x v="0"/>
    <s v="11/2020  016/2023"/>
    <s v="268.00000131/2023-60"/>
    <s v="PD-PRC-2020/02478   359.00009569/2023-76   APPS"/>
    <s v="2 - FATURADO"/>
    <n v="0"/>
    <x v="1"/>
    <x v="1"/>
    <m/>
  </r>
  <r>
    <x v="6145"/>
    <s v="46.261.608/0001-70"/>
    <s v="NF SERVICOS"/>
    <n v="212334"/>
    <d v="2026-06-12T00:00:00"/>
    <n v="2198206"/>
    <d v="2026-06-12T00:00:00"/>
    <d v="2026-05-01T00:00:00"/>
    <n v="26.6"/>
    <d v="2026-07-12T00:00:00"/>
    <s v="E0200393"/>
    <s v="PD020302"/>
    <s v="FOLHA DE PAGAMENTO"/>
    <n v="25.32"/>
    <d v="2026-05-01T00:00:00"/>
    <x v="0"/>
    <s v="11/2020  016/2023"/>
    <s v="268.00000131/2023-60"/>
    <s v="PD-PRC-2020/02478   359.00009569/2023-76   APPS"/>
    <s v="2 - FATURADO"/>
    <n v="0"/>
    <x v="1"/>
    <x v="1"/>
    <m/>
  </r>
  <r>
    <x v="6145"/>
    <s v="46.261.608/0001-70"/>
    <s v="NF SERVICOS"/>
    <n v="212336"/>
    <d v="2026-06-12T00:00:00"/>
    <n v="2198208"/>
    <d v="2026-06-12T00:00:00"/>
    <d v="2026-05-01T00:00:00"/>
    <n v="607.6"/>
    <d v="2026-07-12T00:00:00"/>
    <s v="E0200393"/>
    <s v="PD020302"/>
    <s v="FOLHA DE PAGAMENTO"/>
    <n v="578.44000000000005"/>
    <d v="2026-05-01T00:00:00"/>
    <x v="0"/>
    <s v="11/2020  016/2023"/>
    <s v="268.00000131/2023-60"/>
    <s v="PD-PRC-2020/02478   359.00009569/2023-76   APPS"/>
    <s v="2 - FATURADO"/>
    <n v="0"/>
    <x v="1"/>
    <x v="1"/>
    <m/>
  </r>
  <r>
    <x v="6145"/>
    <s v="46.261.608/0001-70"/>
    <s v="NF SERVICOS"/>
    <n v="212357"/>
    <d v="2026-06-12T00:00:00"/>
    <n v="2199284"/>
    <d v="2026-06-12T00:00:00"/>
    <d v="2026-05-01T00:00:00"/>
    <n v="526.12"/>
    <d v="2026-07-12T00:00:00"/>
    <s v="E0220341"/>
    <s v="PD022258"/>
    <s v="SAM ESTOQUE"/>
    <n v="500.87"/>
    <d v="2026-05-01T00:00:00"/>
    <x v="0"/>
    <s v="009/2022"/>
    <s v="268.00000188/2023-69"/>
    <s v="PD-PRC-2022/03606-   359.00007582/2023-91 APPS APPS"/>
    <s v="2 - FATURADO"/>
    <n v="0"/>
    <x v="1"/>
    <x v="1"/>
    <m/>
  </r>
  <r>
    <x v="6145"/>
    <s v="46.261.608/0001-70"/>
    <s v="NF SERVICOS"/>
    <n v="212457"/>
    <d v="2026-06-15T00:00:00"/>
    <n v="2209926"/>
    <d v="2026-06-15T00:00:00"/>
    <d v="2026-05-01T00:00:00"/>
    <n v="29.32"/>
    <d v="2026-07-15T00:00:00"/>
    <s v="E0240053"/>
    <s v="PD024041"/>
    <s v="PROGRAMA SP SEM PAPEL"/>
    <n v="27.91"/>
    <d v="2026-05-01T00:00:00"/>
    <x v="0"/>
    <s v="17/2023"/>
    <s v="268.00000379/2023-21"/>
    <s v="359.00000078/2024-41-APPS"/>
    <s v="2 - FATURADO"/>
    <n v="0"/>
    <x v="1"/>
    <x v="1"/>
    <m/>
  </r>
  <r>
    <x v="6145"/>
    <s v="46.261.608/0001-70"/>
    <s v="NF SERVICOS"/>
    <n v="212666"/>
    <d v="2026-06-18T00:00:00"/>
    <n v="2221485"/>
    <d v="2026-06-18T00:00:00"/>
    <d v="2026-05-01T00:00:00"/>
    <n v="526.12"/>
    <d v="2026-07-18T00:00:00"/>
    <s v="E0220329"/>
    <s v="PD022250"/>
    <s v="SAM PATRIMONIO"/>
    <n v="500.87"/>
    <d v="2026-05-01T00:00:00"/>
    <x v="0"/>
    <s v="008/2022  T.A.012/2023"/>
    <s v="268.00000187/2023-14"/>
    <s v="PD-PRC-2022/03607  359.00008211/2023-26  APPS"/>
    <s v="2 - FATURADO"/>
    <n v="0"/>
    <x v="1"/>
    <x v="1"/>
    <m/>
  </r>
  <r>
    <x v="6145"/>
    <s v="46.261.608/0001-70"/>
    <s v="NF SERVICOS"/>
    <n v="212687"/>
    <d v="2026-06-18T00:00:00"/>
    <n v="2221506"/>
    <d v="2026-06-18T00:00:00"/>
    <d v="2026-05-01T00:00:00"/>
    <n v="2692.13"/>
    <d v="2026-07-18T00:00:00"/>
    <s v="E0230300"/>
    <s v="PD023262"/>
    <s v="NUVEM PUBLICA"/>
    <n v="2562.91"/>
    <d v="2026-05-01T00:00:00"/>
    <x v="0"/>
    <s v="010/2023"/>
    <s v="268.00000058/2023-26"/>
    <s v="359.00006062/2023-61-359.0000.7362/2024-48- ITO"/>
    <s v="2 - FATURADO"/>
    <n v="0"/>
    <x v="1"/>
    <x v="1"/>
    <m/>
  </r>
  <r>
    <x v="6145"/>
    <s v="46.261.608/0001-70"/>
    <s v="NFS INSS RET"/>
    <n v="212885"/>
    <d v="2026-06-22T00:00:00"/>
    <n v="2221704"/>
    <d v="2026-06-22T00:00:00"/>
    <d v="2026-05-01T00:00:00"/>
    <n v="4585.5"/>
    <d v="2026-07-22T00:00:00"/>
    <s v="E0240039"/>
    <s v="PD024030"/>
    <s v="DESENVOLVIMENTO SISTEMA CONECTA-SP"/>
    <n v="3860.99"/>
    <d v="2026-05-01T00:00:00"/>
    <x v="0"/>
    <s v="14/2023"/>
    <s v="268.00000080/2023-76"/>
    <s v="359.00009911/2023-38-APPS"/>
    <s v="2 - FATURADO"/>
    <n v="0"/>
    <x v="1"/>
    <x v="1"/>
    <m/>
  </r>
  <r>
    <x v="6145"/>
    <s v="46.261.608/0001-70"/>
    <s v="NFS INSS RET"/>
    <n v="212888"/>
    <d v="2026-06-22T00:00:00"/>
    <n v="2221707"/>
    <d v="2026-06-22T00:00:00"/>
    <d v="2026-05-01T00:00:00"/>
    <n v="24546.880000000001"/>
    <d v="2026-07-22T00:00:00"/>
    <s v="E0240039"/>
    <s v="PD024030"/>
    <s v="DESENVOLVIMENTO SISTEMA CONECTA-SP"/>
    <n v="20668.47"/>
    <d v="2026-05-01T00:00:00"/>
    <x v="0"/>
    <s v="14/2023"/>
    <s v="268.00000080/2023-76"/>
    <s v="359.00009911/2023-38-APPS"/>
    <s v="2 - FATURADO"/>
    <n v="0"/>
    <x v="1"/>
    <x v="1"/>
    <m/>
  </r>
  <r>
    <x v="6145"/>
    <s v="46.261.608/0001-70"/>
    <s v="NFS INSS RET"/>
    <n v="213247"/>
    <d v="2026-06-24T00:00:00"/>
    <n v="2222066"/>
    <d v="2026-06-24T00:00:00"/>
    <d v="2026-05-01T00:00:00"/>
    <n v="17248.259999999998"/>
    <d v="2026-07-24T00:00:00"/>
    <s v="E0240039"/>
    <s v="PD024030"/>
    <s v="DESENVOLVIMENTO SISTEMA CONECTA-SP"/>
    <n v="14523.03"/>
    <d v="2026-05-01T00:00:00"/>
    <x v="0"/>
    <s v="14/2023"/>
    <s v="268.00000080/2023-76"/>
    <s v="359.00009911/2023-38-APPS"/>
    <s v="2 - FATURADO"/>
    <n v="0"/>
    <x v="1"/>
    <x v="1"/>
    <m/>
  </r>
  <r>
    <x v="6145"/>
    <s v="46.261.608/0001-70"/>
    <s v="NFS INSS RET"/>
    <n v="213251"/>
    <d v="2026-06-24T00:00:00"/>
    <n v="2222070"/>
    <d v="2026-06-24T00:00:00"/>
    <d v="2026-05-01T00:00:00"/>
    <n v="1587.3"/>
    <d v="2026-07-24T00:00:00"/>
    <s v="E0240039"/>
    <s v="PD024030"/>
    <s v="DESENVOLVIMENTO SISTEMA CONECTA-SP"/>
    <n v="1336.51"/>
    <d v="2026-05-01T00:00:00"/>
    <x v="0"/>
    <s v="14/2023"/>
    <s v="268.00000080/2023-76"/>
    <s v="359.00009911/2023-38-APPS"/>
    <s v="2 - FATURADO"/>
    <n v="0"/>
    <x v="1"/>
    <x v="1"/>
    <m/>
  </r>
  <r>
    <x v="6145"/>
    <s v="46.261.608/0001-70"/>
    <s v="NF SERVICOS"/>
    <n v="213504"/>
    <d v="2026-06-25T00:00:00"/>
    <n v="2222323"/>
    <d v="2026-06-25T00:00:00"/>
    <d v="2026-05-01T00:00:00"/>
    <n v="8.16"/>
    <d v="2026-07-25T00:00:00"/>
    <s v="E0240053"/>
    <s v="PD024041"/>
    <s v="PROGRAMA SP SEM PAPEL"/>
    <n v="7.77"/>
    <d v="2026-05-01T00:00:00"/>
    <x v="0"/>
    <s v="17/2023"/>
    <s v="268.00000379/2023-21"/>
    <s v="359.00000078/2024-41-APPS"/>
    <s v="2 - FATURADO"/>
    <n v="0"/>
    <x v="1"/>
    <x v="1"/>
    <m/>
  </r>
  <r>
    <x v="6146"/>
    <s v="46.297.225/0001-52"/>
    <s v="NF SERVICOS - ADESAO"/>
    <n v="1983311"/>
    <d v="2026-05-21T00:00:00"/>
    <n v="2184274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6146"/>
    <s v="46.297.225/0001-52"/>
    <s v="NF SERVICOS - ADESAO"/>
    <n v="2000561"/>
    <d v="2026-06-12T00:00:00"/>
    <n v="2203062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147"/>
    <s v="46.313.714/0001-50"/>
    <s v="ND-POUPATEMPO 4.0"/>
    <n v="8489"/>
    <d v="2026-06-03T00:00:00"/>
    <s v="PPT00727"/>
    <s v="PPT00727"/>
    <d v="2026-06-01T00:00:00"/>
    <n v="20180.23"/>
    <d v="2026-07-03T00:00:00"/>
    <s v="PPT00727"/>
    <s v="PP00727"/>
    <s v="IMPLANTACAO E OPERACAO DO POUPATEMPO ITIRAPINA"/>
    <n v="20180.23"/>
    <d v="2026-06-01T00:00:00"/>
    <x v="0"/>
    <m/>
    <s v="PD-PRC-2022/03640"/>
    <m/>
    <s v="2 - FATURADO"/>
    <n v="0"/>
    <x v="1"/>
    <x v="14"/>
    <m/>
  </r>
  <r>
    <x v="6147"/>
    <s v="46.313.714/0001-50"/>
    <s v="NF SERVICOS DO"/>
    <n v="407115"/>
    <d v="2026-06-10T00:00:00"/>
    <n v="413950"/>
    <d v="2026-06-10T00:00:00"/>
    <m/>
    <n v="276.57"/>
    <d v="2026-07-10T00:00:00"/>
    <s v="E0220716"/>
    <s v="PD022716"/>
    <s v="Serviços de Publicidade Eletrônica"/>
    <n v="263.29000000000002"/>
    <m/>
    <x v="0"/>
    <m/>
    <m/>
    <m/>
    <s v="2 - FATURADO"/>
    <n v="0"/>
    <x v="1"/>
    <x v="0"/>
    <m/>
  </r>
  <r>
    <x v="6147"/>
    <s v="46.313.714/0001-50"/>
    <s v="NF SERVICOS DO"/>
    <n v="407292"/>
    <d v="2026-06-11T00:00:00"/>
    <n v="414248"/>
    <d v="2026-06-11T00:00:00"/>
    <m/>
    <n v="230.47"/>
    <d v="2026-07-11T00:00:00"/>
    <s v="E0220716"/>
    <s v="PD022716"/>
    <s v="Serviços de Publicidade Eletrônica"/>
    <n v="219.41"/>
    <m/>
    <x v="0"/>
    <m/>
    <m/>
    <m/>
    <s v="2 - FATURADO"/>
    <n v="0"/>
    <x v="1"/>
    <x v="0"/>
    <m/>
  </r>
  <r>
    <x v="6147"/>
    <s v="46.313.714/0001-50"/>
    <s v="NF SERVICOS DO"/>
    <n v="407298"/>
    <d v="2026-06-11T00:00:00"/>
    <n v="414257"/>
    <d v="2026-06-11T00:00:00"/>
    <m/>
    <n v="276.57"/>
    <d v="2026-07-11T00:00:00"/>
    <s v="E0220716"/>
    <s v="PD022716"/>
    <s v="Serviços de Publicidade Eletrônica"/>
    <n v="263.29000000000002"/>
    <m/>
    <x v="0"/>
    <m/>
    <m/>
    <m/>
    <s v="2 - FATURADO"/>
    <n v="0"/>
    <x v="1"/>
    <x v="0"/>
    <m/>
  </r>
  <r>
    <x v="6147"/>
    <s v="46.313.714/0001-50"/>
    <s v="NF SERVICOS DO"/>
    <n v="409480"/>
    <d v="2026-06-22T00:00:00"/>
    <n v="416330"/>
    <d v="2026-06-23T00:00:00"/>
    <m/>
    <n v="230.47"/>
    <d v="2026-07-23T00:00:00"/>
    <s v="E0220716"/>
    <s v="PD022716"/>
    <s v="Serviços de Publicidade Eletrônica"/>
    <n v="219.41"/>
    <m/>
    <x v="0"/>
    <m/>
    <m/>
    <m/>
    <s v="2 - FATURADO"/>
    <n v="0"/>
    <x v="1"/>
    <x v="0"/>
    <m/>
  </r>
  <r>
    <x v="6147"/>
    <s v="46.313.714/0001-50"/>
    <s v="NF SERVICOS DO"/>
    <n v="410076"/>
    <d v="2026-06-24T00:00:00"/>
    <n v="416850"/>
    <d v="2026-06-24T00:00:00"/>
    <m/>
    <n v="230.47"/>
    <d v="2026-07-24T00:00:00"/>
    <s v="E0220716"/>
    <s v="PD022716"/>
    <s v="Serviços de Publicidade Eletrônica"/>
    <n v="219.41"/>
    <m/>
    <x v="0"/>
    <m/>
    <m/>
    <m/>
    <s v="2 - FATURADO"/>
    <n v="0"/>
    <x v="1"/>
    <x v="0"/>
    <m/>
  </r>
  <r>
    <x v="6147"/>
    <s v="46.313.714/0001-50"/>
    <s v="NF SERVICOS DO"/>
    <n v="410902"/>
    <d v="2026-06-29T00:00:00"/>
    <n v="417693"/>
    <d v="2026-06-29T00:00:00"/>
    <m/>
    <n v="276.57"/>
    <d v="2026-07-29T00:00:00"/>
    <s v="E0220716"/>
    <s v="PD022716"/>
    <s v="Serviços de Publicidade Eletrônica"/>
    <n v="263.29000000000002"/>
    <m/>
    <x v="0"/>
    <m/>
    <m/>
    <m/>
    <s v="2 - FATURADO"/>
    <n v="0"/>
    <x v="1"/>
    <x v="0"/>
    <m/>
  </r>
  <r>
    <x v="6147"/>
    <s v="46.313.714/0001-50"/>
    <s v="NF SERVICOS DO"/>
    <n v="410958"/>
    <d v="2026-06-29T00:00:00"/>
    <n v="417859"/>
    <d v="2026-06-29T00:00:00"/>
    <m/>
    <n v="276.57"/>
    <d v="2026-07-29T00:00:00"/>
    <s v="E0220716"/>
    <s v="PD022716"/>
    <s v="Serviços de Publicidade Eletrônica"/>
    <n v="263.29000000000002"/>
    <m/>
    <x v="0"/>
    <m/>
    <m/>
    <m/>
    <s v="2 - FATURADO"/>
    <n v="0"/>
    <x v="1"/>
    <x v="0"/>
    <m/>
  </r>
  <r>
    <x v="6148"/>
    <s v="46.316.600/0001-64"/>
    <s v="NF SERVICOS DO"/>
    <n v="404869"/>
    <d v="2026-05-31T00:00:00"/>
    <n v="412077"/>
    <d v="2026-06-01T00:00:00"/>
    <m/>
    <n v="811.27"/>
    <d v="2026-06-30T00:00:00"/>
    <s v="E0220651"/>
    <s v="PD022651"/>
    <s v="Serviços de Publicidade Eletrônica"/>
    <n v="772.33"/>
    <m/>
    <x v="0"/>
    <m/>
    <m/>
    <m/>
    <s v="2 - FATURADO"/>
    <n v="1"/>
    <x v="0"/>
    <x v="0"/>
    <m/>
  </r>
  <r>
    <x v="6148"/>
    <s v="46.316.600/0001-64"/>
    <s v="NF SERVICOS"/>
    <n v="212007"/>
    <d v="2026-06-10T00:00:00"/>
    <n v="2197714"/>
    <d v="2026-06-10T00:00:00"/>
    <d v="2026-05-01T00:00:00"/>
    <n v="143450.96"/>
    <d v="2026-07-10T00:00:00"/>
    <s v="E0240641"/>
    <s v="PD024641"/>
    <s v="PREFEITURAS - CADASTRO"/>
    <n v="136565.31"/>
    <d v="2026-05-01T00:00:00"/>
    <x v="0"/>
    <m/>
    <s v="7.953/2024"/>
    <s v="359.00005069/2024-46 - APPS/ITO"/>
    <s v="2 - FATURADO"/>
    <n v="0"/>
    <x v="1"/>
    <x v="1"/>
    <m/>
  </r>
  <r>
    <x v="6148"/>
    <s v="46.316.600/0001-64"/>
    <s v="NF SERVICOS DO"/>
    <n v="408801"/>
    <d v="2026-06-18T00:00:00"/>
    <n v="415744"/>
    <d v="2026-06-18T00:00:00"/>
    <m/>
    <n v="811.27"/>
    <d v="2026-07-18T00:00:00"/>
    <s v="E0220651"/>
    <s v="PD022651"/>
    <s v="Serviços de Publicidade Eletrônica"/>
    <n v="772.33"/>
    <m/>
    <x v="0"/>
    <m/>
    <m/>
    <m/>
    <s v="2 - FATURADO"/>
    <n v="0"/>
    <x v="1"/>
    <x v="0"/>
    <m/>
  </r>
  <r>
    <x v="6148"/>
    <s v="46.316.600/0001-64"/>
    <s v="NF SERVICOS DO"/>
    <n v="409815"/>
    <d v="2026-06-23T00:00:00"/>
    <n v="416684"/>
    <d v="2026-06-24T00:00:00"/>
    <m/>
    <n v="442.51"/>
    <d v="2026-07-24T00:00:00"/>
    <s v="E0220651"/>
    <s v="PD022651"/>
    <s v="Serviços de Publicidade Eletrônica"/>
    <n v="421.27"/>
    <m/>
    <x v="0"/>
    <m/>
    <m/>
    <m/>
    <s v="2 - FATURADO"/>
    <n v="0"/>
    <x v="1"/>
    <x v="0"/>
    <m/>
  </r>
  <r>
    <x v="6148"/>
    <s v="46.316.600/0001-64"/>
    <s v="NF SERVICOS DO"/>
    <n v="410502"/>
    <d v="2026-06-26T00:00:00"/>
    <n v="417544"/>
    <d v="2026-06-26T00:00:00"/>
    <m/>
    <n v="811.27"/>
    <d v="2026-07-26T00:00:00"/>
    <s v="E0220651"/>
    <s v="PD022651"/>
    <s v="Serviços de Publicidade Eletrônica"/>
    <n v="772.33"/>
    <m/>
    <x v="0"/>
    <m/>
    <m/>
    <m/>
    <s v="2 - FATURADO"/>
    <n v="0"/>
    <x v="1"/>
    <x v="0"/>
    <m/>
  </r>
  <r>
    <x v="6149"/>
    <s v="46.319.000/0001-50"/>
    <s v="NF SERVICOS E_GOV"/>
    <n v="197726"/>
    <d v="2025-11-12T00:00:00"/>
    <n v="2064168"/>
    <d v="2025-11-12T00:00:00"/>
    <m/>
    <n v="124.99"/>
    <d v="2026-08-13T00:00:00"/>
    <m/>
    <m/>
    <s v="e-CPF A1 - 12 meses (Gov)"/>
    <n v="118.99"/>
    <m/>
    <x v="0"/>
    <m/>
    <m/>
    <m/>
    <s v="2 - FATURADO"/>
    <n v="0"/>
    <x v="1"/>
    <x v="0"/>
    <m/>
  </r>
  <r>
    <x v="6149"/>
    <s v="46.319.000/0001-50"/>
    <s v="NF SERVICOS DO"/>
    <n v="400655"/>
    <d v="2026-05-09T00:00:00"/>
    <n v="407730"/>
    <d v="2026-05-11T00:00:00"/>
    <m/>
    <n v="912.68"/>
    <d v="2026-06-08T00:00:00"/>
    <s v="E0240918"/>
    <s v="PD024918"/>
    <s v="Serviços de Publicidade Eletrônica"/>
    <n v="868.87"/>
    <m/>
    <x v="0"/>
    <m/>
    <m/>
    <m/>
    <s v="2 - FATURADO"/>
    <n v="22"/>
    <x v="0"/>
    <x v="0"/>
    <m/>
  </r>
  <r>
    <x v="6149"/>
    <s v="46.319.000/0001-50"/>
    <s v="NF SERVICOS DO"/>
    <n v="406872"/>
    <d v="2026-06-09T00:00:00"/>
    <n v="413664"/>
    <d v="2026-06-09T00:00:00"/>
    <m/>
    <n v="746.74"/>
    <d v="2026-07-09T00:00:00"/>
    <s v="E0240918"/>
    <s v="PD024918"/>
    <s v="Serviços de Publicidade Eletrônica"/>
    <n v="710.9"/>
    <m/>
    <x v="0"/>
    <m/>
    <m/>
    <m/>
    <s v="2 - FATURADO"/>
    <n v="0"/>
    <x v="1"/>
    <x v="0"/>
    <m/>
  </r>
  <r>
    <x v="6149"/>
    <s v="46.319.000/0001-50"/>
    <s v="NF SERVICOS DO"/>
    <n v="407687"/>
    <d v="2026-06-12T00:00:00"/>
    <n v="414536"/>
    <d v="2026-06-12T00:00:00"/>
    <m/>
    <n v="3899.64"/>
    <d v="2026-07-12T00:00:00"/>
    <s v="E0240918"/>
    <s v="PD024918"/>
    <s v="Serviços de Publicidade Eletrônica"/>
    <n v="3712.46"/>
    <m/>
    <x v="0"/>
    <m/>
    <m/>
    <m/>
    <s v="2 - FATURADO"/>
    <n v="0"/>
    <x v="1"/>
    <x v="0"/>
    <m/>
  </r>
  <r>
    <x v="6149"/>
    <s v="46.319.000/0001-50"/>
    <s v="NF SERVICOS"/>
    <n v="212439"/>
    <d v="2026-06-15T00:00:00"/>
    <n v="2209908"/>
    <d v="2026-06-15T00:00:00"/>
    <d v="2026-05-01T00:00:00"/>
    <n v="413433.8"/>
    <d v="2026-07-15T00:00:00"/>
    <s v="E0220531"/>
    <s v="PD022531"/>
    <s v="PREFEITURA CADASTRO"/>
    <n v="393588.98"/>
    <d v="2026-05-01T00:00:00"/>
    <x v="0"/>
    <s v="039101/2022 DLC"/>
    <s v="3953/2022"/>
    <s v="PD-PRC-2022/01948 359.00007591/2024-62 APPS/ ITO"/>
    <s v="2 - FATURADO"/>
    <n v="0"/>
    <x v="1"/>
    <x v="1"/>
    <m/>
  </r>
  <r>
    <x v="6149"/>
    <s v="46.319.000/0001-50"/>
    <s v="NF SERVICOS DO"/>
    <n v="408374"/>
    <d v="2026-06-17T00:00:00"/>
    <n v="415437"/>
    <d v="2026-06-17T00:00:00"/>
    <m/>
    <n v="331.88"/>
    <d v="2026-07-17T00:00:00"/>
    <s v="E0240918"/>
    <s v="PD024918"/>
    <s v="Serviços de Publicidade Eletrônica"/>
    <n v="315.95"/>
    <m/>
    <x v="0"/>
    <m/>
    <m/>
    <m/>
    <s v="2 - FATURADO"/>
    <n v="0"/>
    <x v="1"/>
    <x v="0"/>
    <m/>
  </r>
  <r>
    <x v="6149"/>
    <s v="46.319.000/0001-50"/>
    <s v="NF SERVICOS DO"/>
    <n v="409078"/>
    <d v="2026-06-19T00:00:00"/>
    <n v="415896"/>
    <d v="2026-06-19T00:00:00"/>
    <m/>
    <n v="2986.96"/>
    <d v="2026-07-19T00:00:00"/>
    <s v="E0240918"/>
    <s v="PD024918"/>
    <s v="Serviços de Publicidade Eletrônica"/>
    <n v="2843.59"/>
    <m/>
    <x v="0"/>
    <m/>
    <m/>
    <m/>
    <s v="2 - FATURADO"/>
    <n v="0"/>
    <x v="1"/>
    <x v="0"/>
    <m/>
  </r>
  <r>
    <x v="6149"/>
    <s v="46.319.000/0001-50"/>
    <s v="NF SERVICOS DO"/>
    <n v="409945"/>
    <d v="2026-06-24T00:00:00"/>
    <n v="416923"/>
    <d v="2026-06-24T00:00:00"/>
    <m/>
    <n v="165.94"/>
    <d v="2026-07-24T00:00:00"/>
    <s v="E0240918"/>
    <s v="PD024918"/>
    <s v="Serviços de Publicidade Eletrônica"/>
    <n v="157.97"/>
    <m/>
    <x v="0"/>
    <m/>
    <m/>
    <m/>
    <s v="2 - FATURADO"/>
    <n v="0"/>
    <x v="1"/>
    <x v="0"/>
    <m/>
  </r>
  <r>
    <x v="6149"/>
    <s v="46.319.000/0001-50"/>
    <s v="NF SERVICOS E_GOV"/>
    <n v="213267"/>
    <d v="2026-06-25T00:00:00"/>
    <n v="2222086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149"/>
    <s v="46.319.000/0001-50"/>
    <s v="NF SERVICOS E_GOV"/>
    <n v="213276"/>
    <d v="2026-06-25T00:00:00"/>
    <n v="2222095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149"/>
    <s v="46.319.000/0001-50"/>
    <s v="NF SERVICOS E_GOV"/>
    <n v="213281"/>
    <d v="2026-06-25T00:00:00"/>
    <n v="2222100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149"/>
    <s v="46.319.000/0001-50"/>
    <s v="NF SERVICOS E_GOV"/>
    <n v="213298"/>
    <d v="2026-06-25T00:00:00"/>
    <n v="2222117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149"/>
    <s v="46.319.000/0001-50"/>
    <s v="NF SERVICOS E_GOV"/>
    <n v="213388"/>
    <d v="2026-06-25T00:00:00"/>
    <n v="2222207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149"/>
    <s v="46.319.000/0001-50"/>
    <s v="NF SERVICOS E_GOV"/>
    <n v="213413"/>
    <d v="2026-06-25T00:00:00"/>
    <n v="2222232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149"/>
    <s v="46.319.000/0001-50"/>
    <s v="NF SERVICOS DO"/>
    <n v="410659"/>
    <d v="2026-06-26T00:00:00"/>
    <n v="417509"/>
    <d v="2026-06-26T00:00:00"/>
    <m/>
    <n v="3982.61"/>
    <d v="2026-07-26T00:00:00"/>
    <s v="E0240918"/>
    <s v="PD024918"/>
    <s v="Serviços de Publicidade Eletrônica"/>
    <n v="3791.44"/>
    <m/>
    <x v="0"/>
    <m/>
    <m/>
    <m/>
    <s v="2 - FATURADO"/>
    <n v="0"/>
    <x v="1"/>
    <x v="0"/>
    <m/>
  </r>
  <r>
    <x v="6150"/>
    <s v="46.326.393/0001-29"/>
    <s v="NF SERVICOS - ADESAO"/>
    <n v="2012870"/>
    <d v="2026-06-17T00:00:00"/>
    <n v="2215638"/>
    <d v="2026-06-17T00:00:00"/>
    <m/>
    <n v="400.95"/>
    <d v="2026-06-20T00:00:00"/>
    <m/>
    <m/>
    <s v="Processamento de dados e congêneres"/>
    <n v="400.95"/>
    <m/>
    <x v="0"/>
    <m/>
    <m/>
    <m/>
    <s v="2 - FATURADO"/>
    <n v="10"/>
    <x v="0"/>
    <x v="0"/>
    <m/>
  </r>
  <r>
    <x v="6151"/>
    <s v="46.341.038/0001-29"/>
    <s v="NF SERVICOS"/>
    <n v="211999"/>
    <d v="2026-06-10T00:00:00"/>
    <n v="2197706"/>
    <d v="2026-06-10T00:00:00"/>
    <d v="2026-05-01T00:00:00"/>
    <n v="162762.6"/>
    <d v="2026-07-10T00:00:00"/>
    <s v="E0251914"/>
    <s v="PD251753"/>
    <s v="PREFEITURA CADASTRO"/>
    <n v="154950"/>
    <d v="2026-05-01T00:00:00"/>
    <x v="0"/>
    <m/>
    <s v="170.077/2025"/>
    <s v="359.00011843/2025-39 - APPS/ITO"/>
    <s v="2 - FATURADO"/>
    <n v="0"/>
    <x v="1"/>
    <x v="1"/>
    <m/>
  </r>
  <r>
    <x v="6151"/>
    <s v="46.341.038/0001-29"/>
    <s v="NF SERVICOS DO"/>
    <n v="410679"/>
    <d v="2026-06-26T00:00:00"/>
    <n v="417480"/>
    <d v="2026-06-26T00:00:00"/>
    <m/>
    <n v="442.51"/>
    <d v="2026-07-26T00:00:00"/>
    <s v="E0250801"/>
    <s v="PD025801"/>
    <s v="Serviços de Publicidade Eletrônica"/>
    <n v="421.27"/>
    <m/>
    <x v="0"/>
    <m/>
    <m/>
    <m/>
    <s v="2 - FATURADO"/>
    <n v="0"/>
    <x v="1"/>
    <x v="0"/>
    <m/>
  </r>
  <r>
    <x v="6152"/>
    <s v="46.348.050/0001-65"/>
    <s v="NF SERVICOS - ADESAO"/>
    <n v="1982165"/>
    <d v="2026-05-21T00:00:00"/>
    <n v="218312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152"/>
    <s v="46.348.050/0001-65"/>
    <s v="NF SERVICOS - ADESAO"/>
    <n v="2000484"/>
    <d v="2026-06-12T00:00:00"/>
    <n v="220298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153"/>
    <s v="46.350.019/0001-69"/>
    <s v="ND-OPERADORA CIELO"/>
    <n v="29566"/>
    <d v="2026-06-22T00:00:00"/>
    <m/>
    <m/>
    <m/>
    <n v="139.38999999999999"/>
    <d v="2026-06-22T00:00:00"/>
    <m/>
    <m/>
    <s v="e-CNPJ A1 - Renovação 12 meses"/>
    <n v="139.38999999999999"/>
    <m/>
    <x v="0"/>
    <m/>
    <m/>
    <m/>
    <s v="1 - VENDA A VISTA"/>
    <n v="8"/>
    <x v="0"/>
    <x v="2"/>
    <m/>
  </r>
  <r>
    <x v="6154"/>
    <s v="46.352.746/0001-65"/>
    <s v="NF SERVICOS E_GOV"/>
    <n v="182882"/>
    <d v="2025-03-28T00:00:00"/>
    <n v="1937705"/>
    <d v="2025-03-28T00:00:00"/>
    <m/>
    <n v="167.26"/>
    <d v="2025-04-27T00:00:00"/>
    <m/>
    <m/>
    <s v="Certificado e-CPF A3 (somente certificado) - 36 meses Gov"/>
    <n v="159.22999999999999"/>
    <m/>
    <x v="0"/>
    <m/>
    <m/>
    <m/>
    <s v="2 - FATURADO"/>
    <n v="429"/>
    <x v="2"/>
    <x v="0"/>
    <m/>
  </r>
  <r>
    <x v="6154"/>
    <s v="46.352.746/0001-65"/>
    <s v="NF SERVICOS"/>
    <n v="212086"/>
    <d v="2026-06-10T00:00:00"/>
    <n v="2197793"/>
    <d v="2026-06-10T00:00:00"/>
    <d v="2026-05-01T00:00:00"/>
    <n v="89283.1"/>
    <d v="2026-07-10T00:00:00"/>
    <s v="E0251705"/>
    <s v="PD251591"/>
    <s v="PREFEITURA CADASTRO"/>
    <n v="84997.51"/>
    <d v="2026-05-01T00:00:00"/>
    <x v="0"/>
    <s v="231/2025"/>
    <s v="34.760/2025 / 176/2025"/>
    <s v="359.00009694/2025-48 APPS/ITO"/>
    <s v="2 - FATURADO"/>
    <n v="0"/>
    <x v="1"/>
    <x v="1"/>
    <m/>
  </r>
  <r>
    <x v="6154"/>
    <s v="46.352.746/0001-65"/>
    <s v="NF SERVICOS DO"/>
    <n v="407499"/>
    <d v="2026-06-12T00:00:00"/>
    <n v="414456"/>
    <d v="2026-06-12T00:00:00"/>
    <m/>
    <n v="442.51"/>
    <d v="2026-07-12T00:00:00"/>
    <s v="E0265024"/>
    <s v="PD265024"/>
    <s v="Serviços de Publicidade Eletrônica"/>
    <n v="421.27"/>
    <m/>
    <x v="0"/>
    <m/>
    <m/>
    <m/>
    <s v="2 - FATURADO"/>
    <n v="0"/>
    <x v="1"/>
    <x v="0"/>
    <m/>
  </r>
  <r>
    <x v="6154"/>
    <s v="46.352.746/0001-65"/>
    <s v="NF SERVICOS DO"/>
    <n v="407516"/>
    <d v="2026-06-12T00:00:00"/>
    <n v="414592"/>
    <d v="2026-06-12T00:00:00"/>
    <m/>
    <n v="368.76"/>
    <d v="2026-07-12T00:00:00"/>
    <s v="E0265024"/>
    <s v="PD265024"/>
    <s v="Serviços de Publicidade Eletrônica"/>
    <n v="351.06"/>
    <m/>
    <x v="0"/>
    <m/>
    <m/>
    <m/>
    <s v="2 - FATURADO"/>
    <n v="0"/>
    <x v="1"/>
    <x v="0"/>
    <m/>
  </r>
  <r>
    <x v="6154"/>
    <s v="46.352.746/0001-65"/>
    <s v="NF SERVICOS DO"/>
    <n v="407764"/>
    <d v="2026-06-15T00:00:00"/>
    <n v="414660"/>
    <d v="2026-06-15T00:00:00"/>
    <m/>
    <n v="442.51"/>
    <d v="2026-07-15T00:00:00"/>
    <s v="E0265024"/>
    <s v="PD265024"/>
    <s v="Serviços de Publicidade Eletrônica"/>
    <n v="421.27"/>
    <m/>
    <x v="0"/>
    <m/>
    <m/>
    <m/>
    <s v="2 - FATURADO"/>
    <n v="0"/>
    <x v="1"/>
    <x v="0"/>
    <m/>
  </r>
  <r>
    <x v="6154"/>
    <s v="46.352.746/0001-65"/>
    <s v="NF SERVICOS DO"/>
    <n v="408451"/>
    <d v="2026-06-17T00:00:00"/>
    <n v="415249"/>
    <d v="2026-06-17T00:00:00"/>
    <m/>
    <n v="590.02"/>
    <d v="2026-07-17T00:00:00"/>
    <s v="E0265024"/>
    <s v="PD265024"/>
    <s v="Serviços de Publicidade Eletrônica"/>
    <n v="561.70000000000005"/>
    <m/>
    <x v="0"/>
    <m/>
    <m/>
    <m/>
    <s v="2 - FATURADO"/>
    <n v="0"/>
    <x v="1"/>
    <x v="0"/>
    <m/>
  </r>
  <r>
    <x v="6154"/>
    <s v="46.352.746/0001-65"/>
    <s v="NF SERVICOS DO"/>
    <n v="409283"/>
    <d v="2026-06-22T00:00:00"/>
    <n v="416258"/>
    <d v="2026-06-23T00:00:00"/>
    <m/>
    <n v="442.51"/>
    <d v="2026-07-23T00:00:00"/>
    <s v="E0265024"/>
    <s v="PD265024"/>
    <s v="Serviços de Publicidade Eletrônica"/>
    <n v="421.27"/>
    <m/>
    <x v="0"/>
    <m/>
    <m/>
    <m/>
    <s v="2 - FATURADO"/>
    <n v="0"/>
    <x v="1"/>
    <x v="0"/>
    <m/>
  </r>
  <r>
    <x v="6154"/>
    <s v="46.352.746/0001-65"/>
    <s v="NF SERVICOS DO"/>
    <n v="409756"/>
    <d v="2026-06-23T00:00:00"/>
    <n v="416685"/>
    <d v="2026-06-24T00:00:00"/>
    <m/>
    <n v="368.76"/>
    <d v="2026-07-24T00:00:00"/>
    <s v="E0265024"/>
    <s v="PD265024"/>
    <s v="Serviços de Publicidade Eletrônica"/>
    <n v="351.06"/>
    <m/>
    <x v="0"/>
    <m/>
    <m/>
    <m/>
    <s v="2 - FATURADO"/>
    <n v="0"/>
    <x v="1"/>
    <x v="0"/>
    <m/>
  </r>
  <r>
    <x v="6154"/>
    <s v="46.352.746/0001-65"/>
    <s v="NF SERVICOS DO"/>
    <n v="409805"/>
    <d v="2026-06-23T00:00:00"/>
    <n v="416688"/>
    <d v="2026-06-24T00:00:00"/>
    <m/>
    <n v="368.76"/>
    <d v="2026-07-24T00:00:00"/>
    <s v="E0265024"/>
    <s v="PD265024"/>
    <s v="Serviços de Publicidade Eletrônica"/>
    <n v="351.06"/>
    <m/>
    <x v="0"/>
    <m/>
    <m/>
    <m/>
    <s v="2 - FATURADO"/>
    <n v="0"/>
    <x v="1"/>
    <x v="0"/>
    <m/>
  </r>
  <r>
    <x v="6154"/>
    <s v="46.352.746/0001-65"/>
    <s v="NF SERVICOS DO"/>
    <n v="410485"/>
    <d v="2026-06-26T00:00:00"/>
    <n v="417361"/>
    <d v="2026-06-26T00:00:00"/>
    <m/>
    <n v="368.76"/>
    <d v="2026-07-26T00:00:00"/>
    <s v="E0265024"/>
    <s v="PD265024"/>
    <s v="Serviços de Publicidade Eletrônica"/>
    <n v="351.06"/>
    <m/>
    <x v="0"/>
    <m/>
    <m/>
    <m/>
    <s v="2 - FATURADO"/>
    <n v="0"/>
    <x v="1"/>
    <x v="0"/>
    <m/>
  </r>
  <r>
    <x v="6154"/>
    <s v="46.352.746/0001-65"/>
    <s v="NF SERVICOS DO"/>
    <n v="410535"/>
    <d v="2026-06-26T00:00:00"/>
    <n v="417462"/>
    <d v="2026-06-26T00:00:00"/>
    <m/>
    <n v="295.01"/>
    <d v="2026-07-26T00:00:00"/>
    <s v="E0265024"/>
    <s v="PD265024"/>
    <s v="Serviços de Publicidade Eletrônica"/>
    <n v="280.85000000000002"/>
    <m/>
    <x v="0"/>
    <m/>
    <m/>
    <m/>
    <s v="2 - FATURADO"/>
    <n v="0"/>
    <x v="1"/>
    <x v="0"/>
    <m/>
  </r>
  <r>
    <x v="6155"/>
    <s v="46.358.962/0001-18"/>
    <s v="NF SERVICOS - ADESAO"/>
    <n v="1983976"/>
    <d v="2026-05-21T00:00:00"/>
    <n v="2184939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155"/>
    <s v="46.358.962/0001-18"/>
    <s v="NF SERVICOS - ADESAO"/>
    <n v="2000523"/>
    <d v="2026-06-12T00:00:00"/>
    <n v="220302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156"/>
    <s v="46.362.661/0001-68"/>
    <s v="NF SERVICOS"/>
    <n v="212172"/>
    <d v="2026-06-10T00:00:00"/>
    <n v="2197879"/>
    <d v="2026-06-11T00:00:00"/>
    <d v="2026-05-01T00:00:00"/>
    <n v="27434.98"/>
    <d v="2026-07-10T00:00:00"/>
    <s v="E0230611"/>
    <s v="PD023611"/>
    <s v="PREFEITURA CADASTRO"/>
    <n v="26118.1"/>
    <d v="2026-05-01T00:00:00"/>
    <x v="0"/>
    <m/>
    <d v="2023-01-01T00:00:00"/>
    <s v="359.00004364/2024-85-APPS/ITO"/>
    <s v="2 - FATURADO"/>
    <n v="0"/>
    <x v="1"/>
    <x v="1"/>
    <m/>
  </r>
  <r>
    <x v="6157"/>
    <s v="46.362.927/0001-72"/>
    <s v="ND-POUPATEMPO 4.0"/>
    <n v="8340"/>
    <d v="2026-05-06T00:00:00"/>
    <s v="PPT00747"/>
    <s v="PPT00747"/>
    <d v="2026-05-01T00:00:00"/>
    <n v="18985.689999999999"/>
    <d v="2026-06-05T00:00:00"/>
    <s v="PPT00747"/>
    <s v="PP00747"/>
    <s v="IMPLANTAÇÃO E OPERAÇÃO DO POUPATEMPO BROTAS"/>
    <n v="18985.689999999999"/>
    <d v="2026-05-01T00:00:00"/>
    <x v="0"/>
    <m/>
    <s v="PD-PRC-2022-02952"/>
    <m/>
    <s v="2 - FATURADO"/>
    <n v="25"/>
    <x v="0"/>
    <x v="14"/>
    <m/>
  </r>
  <r>
    <x v="6157"/>
    <s v="46.362.927/0001-72"/>
    <s v="NF SERVICOS DO"/>
    <n v="400208"/>
    <d v="2026-05-07T00:00:00"/>
    <n v="407005"/>
    <d v="2026-05-07T00:00:00"/>
    <m/>
    <n v="230.47"/>
    <d v="2026-06-06T00:00:00"/>
    <s v="E0240881"/>
    <s v="PD024881"/>
    <s v="Serviços de Publicidade Eletrônica"/>
    <n v="219.41"/>
    <m/>
    <x v="0"/>
    <m/>
    <m/>
    <m/>
    <s v="2 - FATURADO"/>
    <n v="24"/>
    <x v="0"/>
    <x v="0"/>
    <m/>
  </r>
  <r>
    <x v="6157"/>
    <s v="46.362.927/0001-72"/>
    <s v="NF SERVICOS DO"/>
    <n v="400318"/>
    <d v="2026-05-07T00:00:00"/>
    <n v="407190"/>
    <d v="2026-05-07T00:00:00"/>
    <m/>
    <n v="691.42"/>
    <d v="2026-06-06T00:00:00"/>
    <s v="E0240881"/>
    <s v="PD024881"/>
    <s v="Serviços de Publicidade Eletrônica"/>
    <n v="658.23"/>
    <m/>
    <x v="0"/>
    <m/>
    <m/>
    <m/>
    <s v="2 - FATURADO"/>
    <n v="24"/>
    <x v="0"/>
    <x v="0"/>
    <m/>
  </r>
  <r>
    <x v="6157"/>
    <s v="46.362.927/0001-72"/>
    <s v="NF SERVICOS DO"/>
    <n v="402139"/>
    <d v="2026-05-16T00:00:00"/>
    <n v="409030"/>
    <d v="2026-05-20T00:00:00"/>
    <m/>
    <n v="322.66000000000003"/>
    <d v="2026-06-15T00:00:00"/>
    <s v="E0240881"/>
    <s v="PD024881"/>
    <s v="Serviços de Publicidade Eletrônica"/>
    <n v="307.17"/>
    <m/>
    <x v="0"/>
    <m/>
    <m/>
    <m/>
    <s v="2 - FATURADO"/>
    <n v="15"/>
    <x v="0"/>
    <x v="0"/>
    <m/>
  </r>
  <r>
    <x v="6157"/>
    <s v="46.362.927/0001-72"/>
    <s v="NF SERVICOS DO"/>
    <n v="402381"/>
    <d v="2026-05-16T00:00:00"/>
    <n v="409284"/>
    <d v="2026-05-20T00:00:00"/>
    <m/>
    <n v="599.23"/>
    <d v="2026-06-15T00:00:00"/>
    <s v="E0240881"/>
    <s v="PD024881"/>
    <s v="Serviços de Publicidade Eletrônica"/>
    <n v="570.47"/>
    <m/>
    <x v="0"/>
    <m/>
    <m/>
    <m/>
    <s v="2 - FATURADO"/>
    <n v="15"/>
    <x v="0"/>
    <x v="0"/>
    <m/>
  </r>
  <r>
    <x v="6157"/>
    <s v="46.362.927/0001-72"/>
    <s v="NF SERVICOS DO"/>
    <n v="402840"/>
    <d v="2026-05-20T00:00:00"/>
    <n v="409750"/>
    <d v="2026-05-20T00:00:00"/>
    <m/>
    <n v="276.57"/>
    <d v="2026-06-19T00:00:00"/>
    <m/>
    <m/>
    <s v="Serviços de Publicidade Eletrônica"/>
    <n v="263.29000000000002"/>
    <m/>
    <x v="0"/>
    <m/>
    <m/>
    <m/>
    <s v="2 - FATURADO"/>
    <n v="11"/>
    <x v="0"/>
    <x v="0"/>
    <m/>
  </r>
  <r>
    <x v="6157"/>
    <s v="46.362.927/0001-72"/>
    <s v="NF SERVICOS DO"/>
    <n v="403424"/>
    <d v="2026-05-22T00:00:00"/>
    <n v="410251"/>
    <d v="2026-05-22T00:00:00"/>
    <m/>
    <n v="322.66000000000003"/>
    <d v="2026-06-21T00:00:00"/>
    <m/>
    <m/>
    <s v="Serviços de Publicidade Eletrônica"/>
    <n v="307.17"/>
    <m/>
    <x v="0"/>
    <m/>
    <m/>
    <m/>
    <s v="2 - FATURADO"/>
    <n v="9"/>
    <x v="0"/>
    <x v="0"/>
    <m/>
  </r>
  <r>
    <x v="6157"/>
    <s v="46.362.927/0001-72"/>
    <s v="NF SERVICOS DO"/>
    <n v="404236"/>
    <d v="2026-05-26T00:00:00"/>
    <n v="411034"/>
    <d v="2026-05-26T00:00:00"/>
    <m/>
    <n v="322.66000000000003"/>
    <d v="2026-06-25T00:00:00"/>
    <s v="E0240881"/>
    <s v="PD024881"/>
    <s v="Serviços de Publicidade Eletrônica"/>
    <n v="307.17"/>
    <m/>
    <x v="0"/>
    <m/>
    <m/>
    <m/>
    <s v="2 - FATURADO"/>
    <n v="5"/>
    <x v="0"/>
    <x v="0"/>
    <m/>
  </r>
  <r>
    <x v="6157"/>
    <s v="46.362.927/0001-72"/>
    <s v="NF SERVICOS DO"/>
    <n v="404485"/>
    <d v="2026-05-31T00:00:00"/>
    <n v="411372"/>
    <d v="2026-06-01T00:00:00"/>
    <m/>
    <n v="368.76"/>
    <d v="2026-06-30T00:00:00"/>
    <s v="E0240881"/>
    <s v="PD024881"/>
    <s v="Serviços de Publicidade Eletrônica"/>
    <n v="351.06"/>
    <m/>
    <x v="0"/>
    <m/>
    <m/>
    <m/>
    <s v="2 - FATURADO"/>
    <n v="1"/>
    <x v="0"/>
    <x v="0"/>
    <m/>
  </r>
  <r>
    <x v="6157"/>
    <s v="46.362.927/0001-72"/>
    <s v="NF SERVICOS DO"/>
    <n v="404654"/>
    <d v="2026-05-31T00:00:00"/>
    <n v="412282"/>
    <d v="2026-06-02T00:00:00"/>
    <m/>
    <n v="691.42"/>
    <d v="2026-06-30T00:00:00"/>
    <s v="E0240881"/>
    <s v="PD024881"/>
    <s v="Serviços de Publicidade Eletrônica"/>
    <n v="658.23"/>
    <m/>
    <x v="0"/>
    <m/>
    <m/>
    <m/>
    <s v="2 - FATURADO"/>
    <n v="1"/>
    <x v="0"/>
    <x v="0"/>
    <m/>
  </r>
  <r>
    <x v="6157"/>
    <s v="46.362.927/0001-72"/>
    <s v="NF SERVICOS DO"/>
    <n v="405087"/>
    <d v="2026-05-31T00:00:00"/>
    <n v="411661"/>
    <d v="2026-06-01T00:00:00"/>
    <m/>
    <n v="322.66000000000003"/>
    <d v="2026-06-30T00:00:00"/>
    <s v="E0240881"/>
    <s v="PD024881"/>
    <s v="Serviços de Publicidade Eletrônica"/>
    <n v="307.17"/>
    <m/>
    <x v="0"/>
    <m/>
    <m/>
    <m/>
    <s v="2 - FATURADO"/>
    <n v="1"/>
    <x v="0"/>
    <x v="0"/>
    <m/>
  </r>
  <r>
    <x v="6157"/>
    <s v="46.362.927/0001-72"/>
    <s v="ND-POUPATEMPO 4.0"/>
    <n v="8436"/>
    <d v="2026-06-03T00:00:00"/>
    <s v="PPT00747"/>
    <s v="PPT00747"/>
    <d v="2026-06-01T00:00:00"/>
    <n v="18985.689999999999"/>
    <d v="2026-07-03T00:00:00"/>
    <s v="PPT00747"/>
    <s v="PP00747"/>
    <s v="IMPLANTAÇÃO E OPERAÇÃO DO POUPATEMPO BROTAS"/>
    <n v="18985.689999999999"/>
    <d v="2026-06-01T00:00:00"/>
    <x v="0"/>
    <m/>
    <s v="PD-PRC-2022-02952"/>
    <m/>
    <s v="2 - FATURADO"/>
    <n v="0"/>
    <x v="1"/>
    <x v="14"/>
    <m/>
  </r>
  <r>
    <x v="6157"/>
    <s v="46.362.927/0001-72"/>
    <s v="NF SERVICOS DO"/>
    <n v="406338"/>
    <d v="2026-06-08T00:00:00"/>
    <n v="413386"/>
    <d v="2026-06-08T00:00:00"/>
    <m/>
    <n v="460.95"/>
    <d v="2026-07-08T00:00:00"/>
    <s v="E0240881"/>
    <s v="PD024881"/>
    <s v="Serviços de Publicidade Eletrônica"/>
    <n v="438.82"/>
    <m/>
    <x v="0"/>
    <m/>
    <m/>
    <m/>
    <s v="2 - FATURADO"/>
    <n v="0"/>
    <x v="1"/>
    <x v="0"/>
    <m/>
  </r>
  <r>
    <x v="6157"/>
    <s v="46.362.927/0001-72"/>
    <s v="NF SERVICOS DO"/>
    <n v="406510"/>
    <d v="2026-06-08T00:00:00"/>
    <n v="413226"/>
    <d v="2026-06-08T00:00:00"/>
    <m/>
    <n v="507.04"/>
    <d v="2026-07-08T00:00:00"/>
    <s v="E0240881"/>
    <s v="PD024881"/>
    <s v="Serviços de Publicidade Eletrônica"/>
    <n v="482.7"/>
    <m/>
    <x v="0"/>
    <m/>
    <m/>
    <m/>
    <s v="2 - FATURADO"/>
    <n v="0"/>
    <x v="1"/>
    <x v="0"/>
    <m/>
  </r>
  <r>
    <x v="6157"/>
    <s v="46.362.927/0001-72"/>
    <s v="NF SERVICOS DO"/>
    <n v="406552"/>
    <d v="2026-06-08T00:00:00"/>
    <n v="413317"/>
    <d v="2026-06-08T00:00:00"/>
    <m/>
    <n v="737.52"/>
    <d v="2026-07-08T00:00:00"/>
    <s v="E0240881"/>
    <s v="PD024881"/>
    <s v="Serviços de Publicidade Eletrônica"/>
    <n v="702.12"/>
    <m/>
    <x v="0"/>
    <m/>
    <m/>
    <m/>
    <s v="2 - FATURADO"/>
    <n v="0"/>
    <x v="1"/>
    <x v="0"/>
    <m/>
  </r>
  <r>
    <x v="6157"/>
    <s v="46.362.927/0001-72"/>
    <s v="NF SERVICOS DO"/>
    <n v="406593"/>
    <d v="2026-06-08T00:00:00"/>
    <n v="413400"/>
    <d v="2026-06-08T00:00:00"/>
    <m/>
    <n v="230.47"/>
    <d v="2026-07-08T00:00:00"/>
    <s v="E0240881"/>
    <s v="PD024881"/>
    <s v="Serviços de Publicidade Eletrônica"/>
    <n v="219.41"/>
    <m/>
    <x v="0"/>
    <m/>
    <m/>
    <m/>
    <s v="2 - FATURADO"/>
    <n v="0"/>
    <x v="1"/>
    <x v="0"/>
    <m/>
  </r>
  <r>
    <x v="6157"/>
    <s v="46.362.927/0001-72"/>
    <s v="NF SERVICOS DO"/>
    <n v="407039"/>
    <d v="2026-06-10T00:00:00"/>
    <n v="413804"/>
    <d v="2026-06-10T00:00:00"/>
    <m/>
    <n v="921.9"/>
    <d v="2026-07-10T00:00:00"/>
    <s v="E0240881"/>
    <s v="PD024881"/>
    <s v="Serviços de Publicidade Eletrônica"/>
    <n v="877.65"/>
    <m/>
    <x v="0"/>
    <m/>
    <m/>
    <m/>
    <s v="2 - FATURADO"/>
    <n v="0"/>
    <x v="1"/>
    <x v="0"/>
    <m/>
  </r>
  <r>
    <x v="6157"/>
    <s v="46.362.927/0001-72"/>
    <s v="NF SERVICOS DO"/>
    <n v="407218"/>
    <d v="2026-06-11T00:00:00"/>
    <n v="414168"/>
    <d v="2026-06-11T00:00:00"/>
    <m/>
    <n v="460.95"/>
    <d v="2026-07-11T00:00:00"/>
    <s v="E0240881"/>
    <s v="PD024881"/>
    <s v="Serviços de Publicidade Eletrônica"/>
    <n v="438.82"/>
    <m/>
    <x v="0"/>
    <m/>
    <m/>
    <m/>
    <s v="2 - FATURADO"/>
    <n v="0"/>
    <x v="1"/>
    <x v="0"/>
    <m/>
  </r>
  <r>
    <x v="6157"/>
    <s v="46.362.927/0001-72"/>
    <s v="NF SERVICOS DO"/>
    <n v="408219"/>
    <d v="2026-06-16T00:00:00"/>
    <n v="415144"/>
    <d v="2026-06-16T00:00:00"/>
    <m/>
    <n v="368.76"/>
    <d v="2026-07-16T00:00:00"/>
    <s v="E0240881"/>
    <s v="PD024881"/>
    <s v="Serviços de Publicidade Eletrônica"/>
    <n v="351.06"/>
    <m/>
    <x v="0"/>
    <m/>
    <m/>
    <m/>
    <s v="2 - FATURADO"/>
    <n v="0"/>
    <x v="1"/>
    <x v="0"/>
    <m/>
  </r>
  <r>
    <x v="6157"/>
    <s v="46.362.927/0001-72"/>
    <s v="NF SERVICOS DO"/>
    <n v="408526"/>
    <d v="2026-06-17T00:00:00"/>
    <n v="415277"/>
    <d v="2026-06-18T00:00:00"/>
    <m/>
    <n v="3733.69"/>
    <d v="2026-07-17T00:00:00"/>
    <s v="E0240881"/>
    <s v="PD024881"/>
    <s v="Serviços de Publicidade Eletrônica"/>
    <n v="3554.47"/>
    <m/>
    <x v="0"/>
    <m/>
    <m/>
    <m/>
    <s v="2 - FATURADO"/>
    <n v="0"/>
    <x v="1"/>
    <x v="0"/>
    <m/>
  </r>
  <r>
    <x v="6157"/>
    <s v="46.362.927/0001-72"/>
    <s v="NF SERVICOS DO"/>
    <n v="408816"/>
    <d v="2026-06-18T00:00:00"/>
    <n v="415569"/>
    <d v="2026-06-18T00:00:00"/>
    <m/>
    <n v="322.66000000000003"/>
    <d v="2026-07-18T00:00:00"/>
    <s v="E0240881"/>
    <s v="PD024881"/>
    <s v="Serviços de Publicidade Eletrônica"/>
    <n v="307.17"/>
    <m/>
    <x v="0"/>
    <m/>
    <m/>
    <m/>
    <s v="2 - FATURADO"/>
    <n v="0"/>
    <x v="1"/>
    <x v="0"/>
    <m/>
  </r>
  <r>
    <x v="6157"/>
    <s v="46.362.927/0001-72"/>
    <s v="NF SERVICOS DO"/>
    <n v="409013"/>
    <d v="2026-06-19T00:00:00"/>
    <n v="415852"/>
    <d v="2026-06-19T00:00:00"/>
    <m/>
    <n v="322.66000000000003"/>
    <d v="2026-07-19T00:00:00"/>
    <s v="E0240881"/>
    <s v="PD024881"/>
    <s v="Serviços de Publicidade Eletrônica"/>
    <n v="307.17"/>
    <m/>
    <x v="0"/>
    <m/>
    <m/>
    <m/>
    <s v="2 - FATURADO"/>
    <n v="0"/>
    <x v="1"/>
    <x v="0"/>
    <m/>
  </r>
  <r>
    <x v="6157"/>
    <s v="46.362.927/0001-72"/>
    <s v="NF SERVICOS DO"/>
    <n v="409315"/>
    <d v="2026-06-22T00:00:00"/>
    <n v="416199"/>
    <d v="2026-06-23T00:00:00"/>
    <m/>
    <n v="553.14"/>
    <d v="2026-07-23T00:00:00"/>
    <s v="E0240881"/>
    <s v="PD024881"/>
    <s v="Serviços de Publicidade Eletrônica"/>
    <n v="526.59"/>
    <m/>
    <x v="0"/>
    <m/>
    <m/>
    <m/>
    <s v="2 - FATURADO"/>
    <n v="0"/>
    <x v="1"/>
    <x v="0"/>
    <m/>
  </r>
  <r>
    <x v="6157"/>
    <s v="46.362.927/0001-72"/>
    <s v="NF SERVICOS DO"/>
    <n v="409319"/>
    <d v="2026-06-22T00:00:00"/>
    <n v="416257"/>
    <d v="2026-06-23T00:00:00"/>
    <m/>
    <n v="599.23"/>
    <d v="2026-07-23T00:00:00"/>
    <s v="E0240881"/>
    <s v="PD024881"/>
    <s v="Serviços de Publicidade Eletrônica"/>
    <n v="570.47"/>
    <m/>
    <x v="0"/>
    <m/>
    <m/>
    <m/>
    <s v="2 - FATURADO"/>
    <n v="0"/>
    <x v="1"/>
    <x v="0"/>
    <m/>
  </r>
  <r>
    <x v="6157"/>
    <s v="46.362.927/0001-72"/>
    <s v="NF SERVICOS DO"/>
    <n v="409418"/>
    <d v="2026-06-22T00:00:00"/>
    <n v="416247"/>
    <d v="2026-06-23T00:00:00"/>
    <m/>
    <n v="599.23"/>
    <d v="2026-07-23T00:00:00"/>
    <s v="E0240881"/>
    <s v="PD024881"/>
    <s v="Serviços de Publicidade Eletrônica"/>
    <n v="570.47"/>
    <m/>
    <x v="0"/>
    <m/>
    <m/>
    <m/>
    <s v="2 - FATURADO"/>
    <n v="0"/>
    <x v="1"/>
    <x v="0"/>
    <m/>
  </r>
  <r>
    <x v="6157"/>
    <s v="46.362.927/0001-72"/>
    <s v="NF SERVICOS DO"/>
    <n v="409702"/>
    <d v="2026-06-23T00:00:00"/>
    <n v="416611"/>
    <d v="2026-06-24T00:00:00"/>
    <m/>
    <n v="276.57"/>
    <d v="2026-07-24T00:00:00"/>
    <s v="E0240881"/>
    <s v="PD024881"/>
    <s v="Serviços de Publicidade Eletrônica"/>
    <n v="263.29000000000002"/>
    <m/>
    <x v="0"/>
    <m/>
    <m/>
    <m/>
    <s v="2 - FATURADO"/>
    <n v="0"/>
    <x v="1"/>
    <x v="0"/>
    <m/>
  </r>
  <r>
    <x v="6157"/>
    <s v="46.362.927/0001-72"/>
    <s v="NF SERVICOS DO"/>
    <n v="410426"/>
    <d v="2026-06-25T00:00:00"/>
    <n v="417315"/>
    <d v="2026-06-25T00:00:00"/>
    <m/>
    <n v="322.66000000000003"/>
    <d v="2026-07-25T00:00:00"/>
    <s v="E0240881"/>
    <s v="PD024881"/>
    <s v="Serviços de Publicidade Eletrônica"/>
    <n v="307.17"/>
    <m/>
    <x v="0"/>
    <m/>
    <m/>
    <m/>
    <s v="2 - FATURADO"/>
    <n v="0"/>
    <x v="1"/>
    <x v="0"/>
    <m/>
  </r>
  <r>
    <x v="6157"/>
    <s v="46.362.927/0001-72"/>
    <s v="NF SERVICOS DO"/>
    <n v="411085"/>
    <d v="2026-06-30T00:00:00"/>
    <n v="418060"/>
    <d v="2026-06-30T00:00:00"/>
    <m/>
    <n v="322.66000000000003"/>
    <d v="2026-07-30T00:00:00"/>
    <s v="E0240881"/>
    <s v="PD024881"/>
    <s v="Serviços de Publicidade Eletrônica"/>
    <n v="307.17"/>
    <m/>
    <x v="0"/>
    <m/>
    <m/>
    <m/>
    <s v="2 - FATURADO"/>
    <n v="0"/>
    <x v="1"/>
    <x v="0"/>
    <m/>
  </r>
  <r>
    <x v="6158"/>
    <s v="46.363.933/0001-44"/>
    <s v="NF SERVICOS"/>
    <n v="201457"/>
    <d v="2026-01-16T00:00:00"/>
    <n v="2104750"/>
    <d v="2026-01-19T00:00:00"/>
    <d v="2025-12-01T00:00:00"/>
    <n v="911.66"/>
    <d v="2026-02-15T00:00:00"/>
    <s v="E0230684"/>
    <s v="PD023684"/>
    <s v="PREFEITURA CADASTRO"/>
    <n v="867.9"/>
    <d v="2025-12-01T00:00:00"/>
    <x v="21"/>
    <s v="161/2023"/>
    <s v="7449/2024"/>
    <s v="SEI: 359.00008821/2023-20  APPS/ITO"/>
    <s v="2 - FATURADO"/>
    <n v="135"/>
    <x v="5"/>
    <x v="1"/>
    <m/>
  </r>
  <r>
    <x v="6158"/>
    <s v="46.363.933/0001-44"/>
    <s v="ND-POUPATEMPO 4.0"/>
    <n v="8448"/>
    <d v="2026-06-03T00:00:00"/>
    <s v="PPT00660"/>
    <s v="PPT00660"/>
    <d v="2026-06-01T00:00:00"/>
    <n v="18525.259999999998"/>
    <d v="2026-07-03T00:00:00"/>
    <s v="PPT00660"/>
    <s v="PP00660"/>
    <s v="IMPLANTACAO E OPERACAO DO POUPATEMPO LOUVEIRA"/>
    <n v="18525.259999999998"/>
    <d v="2026-06-01T00:00:00"/>
    <x v="0"/>
    <m/>
    <s v="PD-PRC-2022/ 01319"/>
    <m/>
    <s v="2 - FATURADO"/>
    <n v="0"/>
    <x v="1"/>
    <x v="14"/>
    <m/>
  </r>
  <r>
    <x v="6158"/>
    <s v="46.363.933/0001-44"/>
    <s v="NF SERVICOS DO"/>
    <n v="406059"/>
    <d v="2026-06-08T00:00:00"/>
    <n v="413067"/>
    <d v="2026-06-08T00:00:00"/>
    <m/>
    <n v="451.73"/>
    <d v="2026-07-08T00:00:00"/>
    <s v="E0231106"/>
    <s v="PD231087"/>
    <s v="Serviços de Publicidade Eletrônica"/>
    <n v="430.05"/>
    <m/>
    <x v="0"/>
    <m/>
    <m/>
    <m/>
    <s v="2 - FATURADO"/>
    <n v="0"/>
    <x v="1"/>
    <x v="0"/>
    <m/>
  </r>
  <r>
    <x v="6158"/>
    <s v="46.363.933/0001-44"/>
    <s v="NF SERVICOS DO"/>
    <n v="406813"/>
    <d v="2026-06-09T00:00:00"/>
    <n v="413751"/>
    <d v="2026-06-09T00:00:00"/>
    <m/>
    <n v="258.13"/>
    <d v="2026-07-09T00:00:00"/>
    <s v="E0231106"/>
    <s v="PD231087"/>
    <s v="Serviços de Publicidade Eletrônica"/>
    <n v="245.74"/>
    <m/>
    <x v="0"/>
    <m/>
    <m/>
    <m/>
    <s v="2 - FATURADO"/>
    <n v="0"/>
    <x v="1"/>
    <x v="0"/>
    <m/>
  </r>
  <r>
    <x v="6158"/>
    <s v="46.363.933/0001-44"/>
    <s v="NF SERVICOS DO"/>
    <n v="406884"/>
    <d v="2026-06-09T00:00:00"/>
    <n v="413781"/>
    <d v="2026-06-09T00:00:00"/>
    <m/>
    <n v="322.66000000000003"/>
    <d v="2026-07-09T00:00:00"/>
    <s v="E0231106"/>
    <s v="PD231087"/>
    <s v="Serviços de Publicidade Eletrônica"/>
    <n v="307.17"/>
    <m/>
    <x v="0"/>
    <m/>
    <m/>
    <m/>
    <s v="2 - FATURADO"/>
    <n v="0"/>
    <x v="1"/>
    <x v="0"/>
    <m/>
  </r>
  <r>
    <x v="6158"/>
    <s v="46.363.933/0001-44"/>
    <s v="NF SERVICOS"/>
    <n v="212117"/>
    <d v="2026-06-10T00:00:00"/>
    <n v="2197824"/>
    <d v="2026-06-11T00:00:00"/>
    <d v="2026-05-01T00:00:00"/>
    <n v="1696.38"/>
    <d v="2026-07-10T00:00:00"/>
    <s v="E0230684"/>
    <s v="PD023684"/>
    <s v="PREFEITURA CADASTRO"/>
    <n v="1614.95"/>
    <d v="2026-05-01T00:00:00"/>
    <x v="0"/>
    <s v="161/2023"/>
    <s v="7449/2024"/>
    <s v="SEI: 359.00008821/2023-20  APPS/ITO"/>
    <s v="2 - FATURADO"/>
    <n v="0"/>
    <x v="1"/>
    <x v="1"/>
    <m/>
  </r>
  <r>
    <x v="6158"/>
    <s v="46.363.933/0001-44"/>
    <s v="NF SERVICOS DO"/>
    <n v="407079"/>
    <d v="2026-06-10T00:00:00"/>
    <n v="414051"/>
    <d v="2026-06-10T00:00:00"/>
    <m/>
    <n v="193.6"/>
    <d v="2026-07-10T00:00:00"/>
    <s v="E0231106"/>
    <s v="PD231087"/>
    <s v="Serviços de Publicidade Eletrônica"/>
    <n v="184.31"/>
    <m/>
    <x v="0"/>
    <m/>
    <m/>
    <m/>
    <s v="2 - FATURADO"/>
    <n v="0"/>
    <x v="1"/>
    <x v="0"/>
    <m/>
  </r>
  <r>
    <x v="6158"/>
    <s v="46.363.933/0001-44"/>
    <s v="NF SERVICOS DO"/>
    <n v="409344"/>
    <d v="2026-06-22T00:00:00"/>
    <n v="416192"/>
    <d v="2026-06-23T00:00:00"/>
    <m/>
    <n v="2258.65"/>
    <d v="2026-07-23T00:00:00"/>
    <s v="E0231106"/>
    <s v="PD231087"/>
    <s v="Serviços de Publicidade Eletrônica"/>
    <n v="2150.23"/>
    <m/>
    <x v="0"/>
    <m/>
    <m/>
    <m/>
    <s v="2 - FATURADO"/>
    <n v="0"/>
    <x v="1"/>
    <x v="0"/>
    <m/>
  </r>
  <r>
    <x v="6158"/>
    <s v="46.363.933/0001-44"/>
    <s v="NF SERVICOS DO"/>
    <n v="410062"/>
    <d v="2026-06-24T00:00:00"/>
    <n v="416979"/>
    <d v="2026-06-24T00:00:00"/>
    <m/>
    <n v="387.2"/>
    <d v="2026-07-24T00:00:00"/>
    <s v="E0231106"/>
    <s v="PD231087"/>
    <s v="Serviços de Publicidade Eletrônica"/>
    <n v="368.61"/>
    <m/>
    <x v="0"/>
    <m/>
    <m/>
    <m/>
    <s v="2 - FATURADO"/>
    <n v="0"/>
    <x v="1"/>
    <x v="0"/>
    <m/>
  </r>
  <r>
    <x v="6159"/>
    <s v="46.371.654/0001-22"/>
    <s v="ND-POUPATEMPO 4.0"/>
    <n v="8427"/>
    <d v="2026-06-03T00:00:00"/>
    <s v="PPT00719"/>
    <s v="PPT00719"/>
    <d v="2026-06-01T00:00:00"/>
    <n v="18084.98"/>
    <d v="2026-07-03T00:00:00"/>
    <s v="PPT00719"/>
    <s v="PP00719"/>
    <s v="IMPLANTACAO E OPERACAO DO POUPATEMPO SANTA CRUZ DAS PALMEIRAS"/>
    <n v="18084.98"/>
    <d v="2026-06-01T00:00:00"/>
    <x v="0"/>
    <m/>
    <s v="PD-PRC-2022/03073"/>
    <m/>
    <s v="2 - FATURADO"/>
    <n v="0"/>
    <x v="1"/>
    <x v="14"/>
    <m/>
  </r>
  <r>
    <x v="6159"/>
    <s v="46.371.654/0001-22"/>
    <s v="NF SERVICOS DO"/>
    <n v="406299"/>
    <d v="2026-06-08T00:00:00"/>
    <n v="413098"/>
    <d v="2026-06-08T00:00:00"/>
    <m/>
    <n v="276.57"/>
    <d v="2026-07-08T00:00:00"/>
    <s v="E0240905"/>
    <s v="PD024905"/>
    <s v="Serviços de Publicidade Eletrônica"/>
    <n v="263.29000000000002"/>
    <m/>
    <x v="0"/>
    <m/>
    <m/>
    <m/>
    <s v="2 - FATURADO"/>
    <n v="0"/>
    <x v="1"/>
    <x v="0"/>
    <m/>
  </r>
  <r>
    <x v="6159"/>
    <s v="46.371.654/0001-22"/>
    <s v="NF SERVICOS"/>
    <n v="212124"/>
    <d v="2026-06-10T00:00:00"/>
    <n v="2197831"/>
    <d v="2026-06-11T00:00:00"/>
    <d v="2026-05-01T00:00:00"/>
    <n v="904.81"/>
    <d v="2026-07-10T00:00:00"/>
    <s v="E0240669"/>
    <s v="PD024669"/>
    <s v="PREFEITURA SIM"/>
    <n v="861.38"/>
    <d v="2026-05-01T00:00:00"/>
    <x v="0"/>
    <s v="104/2024"/>
    <s v="181/2024"/>
    <s v="359.00006509/2024-82-ITO/APPS"/>
    <s v="2 - FATURADO"/>
    <n v="0"/>
    <x v="1"/>
    <x v="1"/>
    <m/>
  </r>
  <r>
    <x v="6159"/>
    <s v="46.371.654/0001-22"/>
    <s v="NF SERVICOS DO"/>
    <n v="407511"/>
    <d v="2026-06-12T00:00:00"/>
    <n v="414606"/>
    <d v="2026-06-12T00:00:00"/>
    <m/>
    <n v="497.83"/>
    <d v="2026-07-12T00:00:00"/>
    <s v="E0240905"/>
    <s v="PD024905"/>
    <s v="Serviços de Publicidade Eletrônica"/>
    <n v="473.93"/>
    <m/>
    <x v="0"/>
    <m/>
    <m/>
    <m/>
    <s v="2 - FATURADO"/>
    <n v="0"/>
    <x v="1"/>
    <x v="0"/>
    <m/>
  </r>
  <r>
    <x v="6159"/>
    <s v="46.371.654/0001-22"/>
    <s v="NF SERVICOS DO"/>
    <n v="408109"/>
    <d v="2026-06-16T00:00:00"/>
    <n v="415032"/>
    <d v="2026-06-16T00:00:00"/>
    <m/>
    <n v="331.88"/>
    <d v="2026-07-16T00:00:00"/>
    <s v="E0240905"/>
    <s v="PD024905"/>
    <s v="Serviços de Publicidade Eletrônica"/>
    <n v="315.95"/>
    <m/>
    <x v="0"/>
    <m/>
    <m/>
    <m/>
    <s v="2 - FATURADO"/>
    <n v="0"/>
    <x v="1"/>
    <x v="0"/>
    <m/>
  </r>
  <r>
    <x v="6159"/>
    <s v="46.371.654/0001-22"/>
    <s v="NF SERVICOS DO"/>
    <n v="409266"/>
    <d v="2026-06-19T00:00:00"/>
    <n v="415858"/>
    <d v="2026-06-19T00:00:00"/>
    <m/>
    <n v="1327.54"/>
    <d v="2026-07-19T00:00:00"/>
    <s v="E0240905"/>
    <s v="PD024905"/>
    <s v="Serviços de Publicidade Eletrônica"/>
    <n v="1263.82"/>
    <m/>
    <x v="0"/>
    <m/>
    <m/>
    <m/>
    <s v="2 - FATURADO"/>
    <n v="0"/>
    <x v="1"/>
    <x v="0"/>
    <m/>
  </r>
  <r>
    <x v="6159"/>
    <s v="46.371.654/0001-22"/>
    <s v="NF SERVICOS DO"/>
    <n v="411022"/>
    <d v="2026-06-29T00:00:00"/>
    <n v="417640"/>
    <d v="2026-06-29T00:00:00"/>
    <m/>
    <n v="885.02"/>
    <d v="2026-07-29T00:00:00"/>
    <s v="E0240905"/>
    <s v="PD024905"/>
    <s v="Serviços de Publicidade Eletrônica"/>
    <n v="842.54"/>
    <m/>
    <x v="0"/>
    <m/>
    <m/>
    <m/>
    <s v="2 - FATURADO"/>
    <n v="0"/>
    <x v="1"/>
    <x v="0"/>
    <m/>
  </r>
  <r>
    <x v="6160"/>
    <s v="46.373.445/0001-18"/>
    <s v="NF SERVICOS DO"/>
    <n v="407891"/>
    <d v="2026-06-15T00:00:00"/>
    <n v="414841"/>
    <d v="2026-06-15T00:00:00"/>
    <m/>
    <n v="184.38"/>
    <d v="2026-07-15T00:00:00"/>
    <s v="E0220650"/>
    <s v="PD022650"/>
    <s v="Serviços de Publicidade Eletrônica"/>
    <n v="175.53"/>
    <m/>
    <x v="0"/>
    <m/>
    <m/>
    <m/>
    <s v="2 - FATURADO"/>
    <n v="0"/>
    <x v="1"/>
    <x v="0"/>
    <m/>
  </r>
  <r>
    <x v="6160"/>
    <s v="46.373.445/0001-18"/>
    <s v="NF SERVICOS DO"/>
    <n v="409886"/>
    <d v="2026-06-24T00:00:00"/>
    <n v="416957"/>
    <d v="2026-06-24T00:00:00"/>
    <m/>
    <n v="184.38"/>
    <d v="2026-07-24T00:00:00"/>
    <s v="E0220650"/>
    <s v="PD022650"/>
    <s v="Serviços de Publicidade Eletrônica"/>
    <n v="175.53"/>
    <m/>
    <x v="0"/>
    <m/>
    <m/>
    <m/>
    <s v="2 - FATURADO"/>
    <n v="0"/>
    <x v="1"/>
    <x v="0"/>
    <m/>
  </r>
  <r>
    <x v="6161"/>
    <s v="46.374.500/0001-94"/>
    <s v="NF SERVICOS"/>
    <n v="9978"/>
    <d v="2019-12-31T00:00:00"/>
    <n v="9973"/>
    <d v="2020-01-09T00:00:00"/>
    <d v="2019-11-01T00:00:00"/>
    <n v="263079.31"/>
    <d v="2020-02-08T00:00:00"/>
    <s v="E0003065"/>
    <s v="PD014050"/>
    <s v="SERVICOS TECNICOS - OUTSOURCING PROFISSIONAL - S4SP"/>
    <n v="263079.31"/>
    <d v="2019-11-01T00:00:00"/>
    <x v="30"/>
    <s v="111/2014"/>
    <s v="001/0001/003776"/>
    <s v="91505 ITO"/>
    <s v="2 - FATURADO"/>
    <n v="2334"/>
    <x v="2"/>
    <x v="1"/>
    <m/>
  </r>
  <r>
    <x v="6161"/>
    <s v="46.374.500/0001-94"/>
    <s v="NF SERVICOS"/>
    <n v="9979"/>
    <d v="2019-12-31T00:00:00"/>
    <n v="9974"/>
    <d v="2020-01-09T00:00:00"/>
    <d v="2019-11-01T00:00:00"/>
    <n v="342696.4"/>
    <d v="2020-02-08T00:00:00"/>
    <s v="E0003065"/>
    <s v="PD014050"/>
    <s v="SERVICOS TECNICOS - OUTSOURCING PROFISSIONAL - S4SP"/>
    <n v="342696.4"/>
    <d v="2019-11-01T00:00:00"/>
    <x v="30"/>
    <s v="111/2014"/>
    <s v="001/0001/003776"/>
    <s v="91505 ITO"/>
    <s v="2 - FATURADO"/>
    <n v="2334"/>
    <x v="2"/>
    <x v="1"/>
    <m/>
  </r>
  <r>
    <x v="6161"/>
    <s v="46.374.500/0001-94"/>
    <s v="NF SERVICOS"/>
    <n v="9980"/>
    <d v="2019-12-31T00:00:00"/>
    <n v="9975"/>
    <d v="2020-01-09T00:00:00"/>
    <d v="2019-11-01T00:00:00"/>
    <n v="269166.28999999998"/>
    <d v="2020-02-08T00:00:00"/>
    <s v="E0003065"/>
    <s v="PD014050"/>
    <s v="SERVICOS TECNICOS - OUTSOURCING PROFISSIONAL - S4SP"/>
    <n v="269166.28999999998"/>
    <d v="2019-11-01T00:00:00"/>
    <x v="30"/>
    <s v="111/2014"/>
    <s v="001/0001/003776"/>
    <s v="91505 ITO"/>
    <s v="2 - FATURADO"/>
    <n v="2334"/>
    <x v="2"/>
    <x v="1"/>
    <m/>
  </r>
  <r>
    <x v="6161"/>
    <s v="46.374.500/0001-94"/>
    <s v="NF SERVICOS"/>
    <n v="9981"/>
    <d v="2019-12-31T00:00:00"/>
    <n v="9976"/>
    <d v="2020-01-09T00:00:00"/>
    <d v="2019-11-01T00:00:00"/>
    <n v="213049.60000000001"/>
    <d v="2020-02-08T00:00:00"/>
    <s v="E0003155"/>
    <s v="PD014050"/>
    <s v="DESENVOLVIMENTO - S4SP"/>
    <n v="213049.60000000001"/>
    <d v="2019-11-01T00:00:00"/>
    <x v="30"/>
    <s v="111/2014"/>
    <s v="001/0001/003776"/>
    <s v="91505 APPS"/>
    <s v="2 - FATURADO"/>
    <n v="2334"/>
    <x v="2"/>
    <x v="1"/>
    <m/>
  </r>
  <r>
    <x v="6161"/>
    <s v="46.374.500/0001-94"/>
    <s v="NF SERVICOS"/>
    <n v="9982"/>
    <d v="2019-12-31T00:00:00"/>
    <n v="9977"/>
    <d v="2020-01-09T00:00:00"/>
    <d v="2019-11-01T00:00:00"/>
    <n v="322472"/>
    <d v="2020-02-08T00:00:00"/>
    <s v="E0003155"/>
    <s v="PD014050"/>
    <s v="DESENVOLVIMENTO - S4SP"/>
    <n v="322472"/>
    <d v="2019-11-01T00:00:00"/>
    <x v="30"/>
    <s v="111/2014"/>
    <s v="001/0001/003776"/>
    <s v="91505 APPS"/>
    <s v="2 - FATURADO"/>
    <n v="2334"/>
    <x v="2"/>
    <x v="1"/>
    <m/>
  </r>
  <r>
    <x v="6161"/>
    <s v="46.374.500/0001-94"/>
    <s v="NF SERVICOS"/>
    <n v="9983"/>
    <d v="2019-12-31T00:00:00"/>
    <n v="9978"/>
    <d v="2020-01-09T00:00:00"/>
    <d v="2019-11-01T00:00:00"/>
    <n v="24771.200000000001"/>
    <d v="2020-02-08T00:00:00"/>
    <s v="E0003155"/>
    <s v="PD014050"/>
    <s v="DESENVOLVIMENTO - S4SP"/>
    <n v="24771.200000000001"/>
    <d v="2019-11-01T00:00:00"/>
    <x v="30"/>
    <s v="111/2014"/>
    <s v="001/0001/003776"/>
    <s v="91505 APPS"/>
    <s v="2 - FATURADO"/>
    <n v="2334"/>
    <x v="2"/>
    <x v="1"/>
    <m/>
  </r>
  <r>
    <x v="6161"/>
    <s v="46.374.500/0001-94"/>
    <s v="NF SERVICOS"/>
    <n v="9984"/>
    <d v="2019-12-31T00:00:00"/>
    <n v="9979"/>
    <d v="2020-01-09T00:00:00"/>
    <d v="2019-11-01T00:00:00"/>
    <n v="35323.32"/>
    <d v="2020-02-08T00:00:00"/>
    <s v="E0140080"/>
    <s v="PD014050"/>
    <s v="INFRAESTRUTURA E IMPLANTACAO - S4SP"/>
    <n v="35323.32"/>
    <d v="2019-11-01T00:00:00"/>
    <x v="30"/>
    <s v="111/2014"/>
    <s v="001/0001/003776"/>
    <s v="91505 ITO"/>
    <s v="2 - FATURADO"/>
    <n v="2334"/>
    <x v="2"/>
    <x v="1"/>
    <m/>
  </r>
  <r>
    <x v="6161"/>
    <s v="46.374.500/0001-94"/>
    <s v="NF SERVICOS"/>
    <n v="9985"/>
    <d v="2019-12-31T00:00:00"/>
    <n v="9980"/>
    <d v="2020-01-09T00:00:00"/>
    <d v="2019-11-01T00:00:00"/>
    <n v="288240.32"/>
    <d v="2020-02-08T00:00:00"/>
    <s v="E0140080"/>
    <s v="PD014050"/>
    <s v="INFRAESTRUTURA E IMPLANTACAO - S4SP"/>
    <n v="288240.32"/>
    <d v="2019-11-01T00:00:00"/>
    <x v="30"/>
    <s v="111/2014"/>
    <s v="001/0001/003776"/>
    <s v="91505 ITO"/>
    <s v="2 - FATURADO"/>
    <n v="2334"/>
    <x v="2"/>
    <x v="1"/>
    <m/>
  </r>
  <r>
    <x v="6161"/>
    <s v="46.374.500/0001-94"/>
    <s v="NF SERVICOS"/>
    <n v="9986"/>
    <d v="2019-12-31T00:00:00"/>
    <n v="9981"/>
    <d v="2020-01-09T00:00:00"/>
    <d v="2019-12-01T00:00:00"/>
    <n v="202001.07"/>
    <d v="2020-02-08T00:00:00"/>
    <s v="E0003065"/>
    <s v="PD014050"/>
    <s v="SERVICOS TECNICOS - OUTSOURCING PROFISSIONAL - S4SP"/>
    <n v="202001.07"/>
    <d v="2019-12-01T00:00:00"/>
    <x v="30"/>
    <s v="111/2014"/>
    <s v="001/0001/003776"/>
    <s v="91505 ITO"/>
    <s v="2 - FATURADO"/>
    <n v="2334"/>
    <x v="2"/>
    <x v="1"/>
    <m/>
  </r>
  <r>
    <x v="6161"/>
    <s v="46.374.500/0001-94"/>
    <s v="NF SERVICOS"/>
    <n v="9987"/>
    <d v="2019-12-31T00:00:00"/>
    <n v="9982"/>
    <d v="2020-01-09T00:00:00"/>
    <d v="2019-12-01T00:00:00"/>
    <n v="296210.86"/>
    <d v="2020-02-08T00:00:00"/>
    <s v="E0003065"/>
    <s v="PD014050"/>
    <s v="SERVICOS TECNICOS - OUTSOURCING PROFISSIONAL - S4SP"/>
    <n v="296210.86"/>
    <d v="2019-12-01T00:00:00"/>
    <x v="30"/>
    <s v="111/2014"/>
    <s v="001/0001/003776"/>
    <s v="91505 ITO"/>
    <s v="2 - FATURADO"/>
    <n v="2334"/>
    <x v="2"/>
    <x v="1"/>
    <m/>
  </r>
  <r>
    <x v="6161"/>
    <s v="46.374.500/0001-94"/>
    <s v="NF SERVICOS"/>
    <n v="9988"/>
    <d v="2019-12-31T00:00:00"/>
    <n v="9983"/>
    <d v="2020-01-09T00:00:00"/>
    <d v="2019-12-01T00:00:00"/>
    <n v="247786.97"/>
    <d v="2020-02-08T00:00:00"/>
    <s v="E0003065"/>
    <s v="PD014050"/>
    <s v="SERVICOS TECNICOS - OUTSOURCING PROFISSIONAL - S4SP"/>
    <n v="247786.97"/>
    <d v="2019-12-01T00:00:00"/>
    <x v="30"/>
    <s v="111/2014"/>
    <s v="001/0001/003776"/>
    <s v="91505 ITO"/>
    <s v="2 - FATURADO"/>
    <n v="2334"/>
    <x v="2"/>
    <x v="1"/>
    <m/>
  </r>
  <r>
    <x v="6161"/>
    <s v="46.374.500/0001-94"/>
    <s v="NF SERVICOS"/>
    <n v="9989"/>
    <d v="2019-12-31T00:00:00"/>
    <n v="9984"/>
    <d v="2020-01-09T00:00:00"/>
    <d v="2019-12-01T00:00:00"/>
    <n v="24771.200000000001"/>
    <d v="2020-02-08T00:00:00"/>
    <s v="E0003155"/>
    <s v="PD014050"/>
    <s v="DESENVOLVIMENTO - S4SP"/>
    <n v="24771.200000000001"/>
    <d v="2019-12-01T00:00:00"/>
    <x v="30"/>
    <s v="111/2014"/>
    <s v="001/0001/003776"/>
    <s v="91505 APPS"/>
    <s v="2 - FATURADO"/>
    <n v="2334"/>
    <x v="2"/>
    <x v="1"/>
    <m/>
  </r>
  <r>
    <x v="6161"/>
    <s v="46.374.500/0001-94"/>
    <s v="NF SERVICOS"/>
    <n v="9990"/>
    <d v="2019-12-31T00:00:00"/>
    <n v="9985"/>
    <d v="2020-01-09T00:00:00"/>
    <d v="2019-12-01T00:00:00"/>
    <n v="322472"/>
    <d v="2020-02-08T00:00:00"/>
    <s v="E0003155"/>
    <s v="PD014050"/>
    <s v="DESENVOLVIMENTO - S4SP"/>
    <n v="322472"/>
    <d v="2019-12-01T00:00:00"/>
    <x v="30"/>
    <s v="111/2014"/>
    <s v="001/0001/003776"/>
    <s v="91505 APPS"/>
    <s v="2 - FATURADO"/>
    <n v="2334"/>
    <x v="2"/>
    <x v="1"/>
    <m/>
  </r>
  <r>
    <x v="6161"/>
    <s v="46.374.500/0001-94"/>
    <s v="NF SERVICOS"/>
    <n v="9991"/>
    <d v="2019-12-31T00:00:00"/>
    <n v="9986"/>
    <d v="2020-01-09T00:00:00"/>
    <d v="2019-12-01T00:00:00"/>
    <n v="213049.60000000001"/>
    <d v="2020-02-08T00:00:00"/>
    <s v="E0003155"/>
    <s v="PD014050"/>
    <s v="DESENVOLVIMENTO - S4SP"/>
    <n v="213049.60000000001"/>
    <d v="2019-12-01T00:00:00"/>
    <x v="30"/>
    <s v="111/2014"/>
    <s v="001/0001/003776"/>
    <s v="91505 APPS"/>
    <s v="2 - FATURADO"/>
    <n v="2334"/>
    <x v="2"/>
    <x v="1"/>
    <m/>
  </r>
  <r>
    <x v="6161"/>
    <s v="46.374.500/0001-94"/>
    <s v="NF SERVICOS"/>
    <n v="9992"/>
    <d v="2019-12-31T00:00:00"/>
    <n v="9987"/>
    <d v="2020-01-09T00:00:00"/>
    <d v="2019-12-01T00:00:00"/>
    <n v="35323.32"/>
    <d v="2020-02-08T00:00:00"/>
    <s v="E0140080"/>
    <s v="PD014050"/>
    <s v="INFRAESTRUTURA E IMPLANTACAO - S4SP"/>
    <n v="35323.32"/>
    <d v="2019-12-01T00:00:00"/>
    <x v="30"/>
    <s v="111/2014"/>
    <s v="001/0001/003776"/>
    <s v="91505 ITO"/>
    <s v="2 - FATURADO"/>
    <n v="2334"/>
    <x v="2"/>
    <x v="1"/>
    <m/>
  </r>
  <r>
    <x v="6161"/>
    <s v="46.374.500/0001-94"/>
    <s v="NF SERVICOS"/>
    <n v="9993"/>
    <d v="2019-12-31T00:00:00"/>
    <n v="9988"/>
    <d v="2020-01-09T00:00:00"/>
    <d v="2019-12-01T00:00:00"/>
    <n v="260129.67"/>
    <d v="2020-02-08T00:00:00"/>
    <s v="E0140080"/>
    <s v="PD014050"/>
    <s v="INFRAESTRUTURA E IMPLANTACAO - S4SP"/>
    <n v="260129.67"/>
    <d v="2019-12-01T00:00:00"/>
    <x v="30"/>
    <s v="111/2014"/>
    <s v="001/0001/003776"/>
    <s v="91505 ITO"/>
    <s v="2 - FATURADO"/>
    <n v="2334"/>
    <x v="2"/>
    <x v="1"/>
    <m/>
  </r>
  <r>
    <x v="6161"/>
    <s v="46.374.500/0001-94"/>
    <s v="NF SERVICOS"/>
    <n v="10041"/>
    <d v="2020-01-31T00:00:00"/>
    <n v="10036"/>
    <d v="2020-02-07T00:00:00"/>
    <d v="2020-01-01T00:00:00"/>
    <n v="322472"/>
    <d v="2020-03-08T00:00:00"/>
    <s v="E0003155"/>
    <s v="PD014050"/>
    <s v="DESENVOLVIMENTO - S4SP"/>
    <n v="322472"/>
    <d v="2020-01-01T00:00:00"/>
    <x v="30"/>
    <s v="111/2014"/>
    <s v="001/0001/003776"/>
    <s v="91505 APPS"/>
    <s v="2 - FATURADO"/>
    <n v="2305"/>
    <x v="2"/>
    <x v="1"/>
    <m/>
  </r>
  <r>
    <x v="6161"/>
    <s v="46.374.500/0001-94"/>
    <s v="NF SERVICOS"/>
    <n v="10042"/>
    <d v="2020-01-31T00:00:00"/>
    <n v="10037"/>
    <d v="2020-02-07T00:00:00"/>
    <d v="2020-01-01T00:00:00"/>
    <n v="24771.200000000001"/>
    <d v="2020-03-08T00:00:00"/>
    <s v="E0003155"/>
    <s v="PD014050"/>
    <s v="DESENVOLVIMENTO - S4SP"/>
    <n v="24771.200000000001"/>
    <d v="2020-01-01T00:00:00"/>
    <x v="30"/>
    <s v="111/2014"/>
    <s v="001/0001/003776"/>
    <s v="91505 APPS"/>
    <s v="2 - FATURADO"/>
    <n v="2305"/>
    <x v="2"/>
    <x v="1"/>
    <m/>
  </r>
  <r>
    <x v="6161"/>
    <s v="46.374.500/0001-94"/>
    <s v="NF SERVICOS"/>
    <n v="10043"/>
    <d v="2020-01-31T00:00:00"/>
    <n v="10038"/>
    <d v="2020-02-07T00:00:00"/>
    <d v="2020-01-01T00:00:00"/>
    <n v="35323.32"/>
    <d v="2020-03-08T00:00:00"/>
    <s v="E0140080"/>
    <s v="PD014050"/>
    <s v="INFRAESTRUTURA E IMPLANTACAO - S4SP"/>
    <n v="35323.32"/>
    <d v="2020-01-01T00:00:00"/>
    <x v="30"/>
    <s v="111/2014"/>
    <s v="001/0001/003776"/>
    <s v="91505 ITO"/>
    <s v="2 - FATURADO"/>
    <n v="2305"/>
    <x v="2"/>
    <x v="1"/>
    <m/>
  </r>
  <r>
    <x v="6161"/>
    <s v="46.374.500/0001-94"/>
    <s v="NF SERVICOS"/>
    <n v="10044"/>
    <d v="2020-01-31T00:00:00"/>
    <n v="10039"/>
    <d v="2020-02-07T00:00:00"/>
    <d v="2020-01-01T00:00:00"/>
    <n v="339271.58"/>
    <d v="2020-03-08T00:00:00"/>
    <s v="E0140080"/>
    <s v="PD014050"/>
    <s v="INFRAESTRUTURA E IMPLANTACAO - S4SP"/>
    <n v="339271.58"/>
    <d v="2020-01-01T00:00:00"/>
    <x v="30"/>
    <s v="111/2014"/>
    <s v="001/0001/003776"/>
    <s v="91505 ITO"/>
    <s v="2 - FATURADO"/>
    <n v="2305"/>
    <x v="2"/>
    <x v="1"/>
    <m/>
  </r>
  <r>
    <x v="6161"/>
    <s v="46.374.500/0001-94"/>
    <s v="NF SERVICOS"/>
    <n v="10045"/>
    <d v="2020-01-31T00:00:00"/>
    <n v="10040"/>
    <d v="2020-02-07T00:00:00"/>
    <d v="2020-01-01T00:00:00"/>
    <n v="253566.14"/>
    <d v="2020-03-08T00:00:00"/>
    <s v="E0003065"/>
    <s v="PD014050"/>
    <s v="SERVICOS TECNICOS - OUTSOURCING PROFISSIONAL - S4SP"/>
    <n v="253566.14"/>
    <d v="2020-01-01T00:00:00"/>
    <x v="30"/>
    <s v="111/2014"/>
    <s v="001/0001/003776"/>
    <s v="91505 ITO"/>
    <s v="2 - FATURADO"/>
    <n v="2305"/>
    <x v="2"/>
    <x v="1"/>
    <m/>
  </r>
  <r>
    <x v="6161"/>
    <s v="46.374.500/0001-94"/>
    <s v="NF SERVICOS"/>
    <n v="10046"/>
    <d v="2020-01-31T00:00:00"/>
    <n v="10041"/>
    <d v="2020-02-07T00:00:00"/>
    <d v="2020-01-01T00:00:00"/>
    <n v="214814.15"/>
    <d v="2020-03-08T00:00:00"/>
    <s v="E0003065"/>
    <s v="PD014050"/>
    <s v="SERVICOS TECNICOS - OUTSOURCING PROFISSIONAL - S4SP"/>
    <n v="214814.15"/>
    <d v="2020-01-01T00:00:00"/>
    <x v="30"/>
    <s v="111/2014"/>
    <s v="001/0001/003776"/>
    <s v="91505 ITO"/>
    <s v="2 - FATURADO"/>
    <n v="2305"/>
    <x v="2"/>
    <x v="1"/>
    <m/>
  </r>
  <r>
    <x v="6161"/>
    <s v="46.374.500/0001-94"/>
    <s v="NF SERVICOS"/>
    <n v="10047"/>
    <d v="2020-01-31T00:00:00"/>
    <n v="10042"/>
    <d v="2020-02-07T00:00:00"/>
    <d v="2020-01-01T00:00:00"/>
    <n v="370307.86"/>
    <d v="2020-03-08T00:00:00"/>
    <s v="E0003065"/>
    <s v="PD014050"/>
    <s v="SERVICOS TECNICOS - OUTSOURCING PROFISSIONAL - S4SP"/>
    <n v="370307.86"/>
    <d v="2020-01-01T00:00:00"/>
    <x v="30"/>
    <s v="111/2014"/>
    <s v="001/0001/003776"/>
    <s v="91505 ITO"/>
    <s v="2 - FATURADO"/>
    <n v="2305"/>
    <x v="2"/>
    <x v="1"/>
    <m/>
  </r>
  <r>
    <x v="6161"/>
    <s v="46.374.500/0001-94"/>
    <s v="NF SERVICOS"/>
    <n v="10048"/>
    <d v="2020-01-31T00:00:00"/>
    <n v="10043"/>
    <d v="2020-02-07T00:00:00"/>
    <d v="2020-01-01T00:00:00"/>
    <n v="213049.60000000001"/>
    <d v="2020-03-08T00:00:00"/>
    <s v="E0003155"/>
    <s v="PD014050"/>
    <s v="DESENVOLVIMENTO - S4SP"/>
    <n v="213049.60000000001"/>
    <d v="2020-01-01T00:00:00"/>
    <x v="30"/>
    <s v="111/2014"/>
    <s v="001/0001/003776"/>
    <s v="91505 APPS"/>
    <s v="2 - FATURADO"/>
    <n v="2305"/>
    <x v="2"/>
    <x v="1"/>
    <m/>
  </r>
  <r>
    <x v="6161"/>
    <s v="46.374.500/0001-94"/>
    <s v="NF SERVICOS"/>
    <n v="10127"/>
    <d v="2020-02-29T00:00:00"/>
    <n v="10118"/>
    <d v="2020-03-06T00:00:00"/>
    <d v="2020-02-01T00:00:00"/>
    <n v="220571.23"/>
    <d v="2020-04-05T00:00:00"/>
    <s v="E0003065"/>
    <s v="PD014050"/>
    <s v="SERVICOS TECNICOS - OUTSOURCING PROFISSIONAL - S4SP"/>
    <n v="220571.23"/>
    <d v="2020-02-01T00:00:00"/>
    <x v="30"/>
    <s v="111/2014"/>
    <s v="001/0001/003776"/>
    <s v="91505 ITO"/>
    <s v="2 - FATURADO"/>
    <n v="2277"/>
    <x v="2"/>
    <x v="1"/>
    <m/>
  </r>
  <r>
    <x v="6161"/>
    <s v="46.374.500/0001-94"/>
    <s v="NF SERVICOS"/>
    <n v="10128"/>
    <d v="2020-02-29T00:00:00"/>
    <n v="10119"/>
    <d v="2020-03-06T00:00:00"/>
    <d v="2020-02-01T00:00:00"/>
    <n v="263839.38"/>
    <d v="2020-04-05T00:00:00"/>
    <s v="E0003065"/>
    <s v="PD014050"/>
    <s v="SERVICOS TECNICOS - OUTSOURCING PROFISSIONAL - S4SP"/>
    <n v="263839.38"/>
    <d v="2020-02-01T00:00:00"/>
    <x v="30"/>
    <s v="111/2014"/>
    <s v="001/0001/003776"/>
    <s v="91505 ITO"/>
    <s v="2 - FATURADO"/>
    <n v="2277"/>
    <x v="2"/>
    <x v="1"/>
    <m/>
  </r>
  <r>
    <x v="6161"/>
    <s v="46.374.500/0001-94"/>
    <s v="NF SERVICOS"/>
    <n v="10129"/>
    <d v="2020-02-29T00:00:00"/>
    <n v="10120"/>
    <d v="2020-03-06T00:00:00"/>
    <d v="2020-02-01T00:00:00"/>
    <n v="298190.92"/>
    <d v="2020-04-05T00:00:00"/>
    <s v="E0003065"/>
    <s v="PD014050"/>
    <s v="SERVICOS TECNICOS - OUTSOURCING PROFISSIONAL - S4SP"/>
    <n v="298190.92"/>
    <d v="2020-02-01T00:00:00"/>
    <x v="30"/>
    <s v="111/2014"/>
    <s v="001/0001/003776"/>
    <s v="91505 ITO"/>
    <s v="2 - FATURADO"/>
    <n v="2277"/>
    <x v="2"/>
    <x v="1"/>
    <m/>
  </r>
  <r>
    <x v="6161"/>
    <s v="46.374.500/0001-94"/>
    <s v="NF SERVICOS"/>
    <n v="10131"/>
    <d v="2020-02-29T00:00:00"/>
    <n v="10122"/>
    <d v="2020-03-06T00:00:00"/>
    <d v="2020-02-01T00:00:00"/>
    <n v="322472"/>
    <d v="2020-04-05T00:00:00"/>
    <s v="E0003155"/>
    <s v="PD014050"/>
    <s v="DESENVOLVIMENTO - S4SP"/>
    <n v="322472"/>
    <d v="2020-02-01T00:00:00"/>
    <x v="30"/>
    <s v="111/2014"/>
    <s v="001/0001/003776"/>
    <s v="91505 APPS"/>
    <s v="2 - FATURADO"/>
    <n v="2277"/>
    <x v="2"/>
    <x v="1"/>
    <m/>
  </r>
  <r>
    <x v="6161"/>
    <s v="46.374.500/0001-94"/>
    <s v="NF SERVICOS"/>
    <n v="10132"/>
    <d v="2020-02-29T00:00:00"/>
    <n v="10123"/>
    <d v="2020-03-06T00:00:00"/>
    <d v="2020-02-01T00:00:00"/>
    <n v="24771.200000000001"/>
    <d v="2020-04-05T00:00:00"/>
    <s v="E0003155"/>
    <s v="PD014050"/>
    <s v="DESENVOLVIMENTO - S4SP"/>
    <n v="24771.200000000001"/>
    <d v="2020-02-01T00:00:00"/>
    <x v="30"/>
    <s v="111/2014"/>
    <s v="001/0001/003776"/>
    <s v="91505 APPS"/>
    <s v="2 - FATURADO"/>
    <n v="2277"/>
    <x v="2"/>
    <x v="1"/>
    <m/>
  </r>
  <r>
    <x v="6161"/>
    <s v="46.374.500/0001-94"/>
    <s v="NF SERVICOS"/>
    <n v="10133"/>
    <d v="2020-02-29T00:00:00"/>
    <n v="10124"/>
    <d v="2020-03-06T00:00:00"/>
    <d v="2020-02-01T00:00:00"/>
    <n v="213049.60000000001"/>
    <d v="2020-04-05T00:00:00"/>
    <s v="E0003155"/>
    <s v="PD014050"/>
    <s v="DESENVOLVIMENTO - S4SP"/>
    <n v="213049.60000000001"/>
    <d v="2020-02-01T00:00:00"/>
    <x v="30"/>
    <s v="111/2014"/>
    <s v="001/0001/003776"/>
    <s v="91505 APPS"/>
    <s v="2 - FATURADO"/>
    <n v="2277"/>
    <x v="2"/>
    <x v="1"/>
    <m/>
  </r>
  <r>
    <x v="6161"/>
    <s v="46.374.500/0001-94"/>
    <s v="NF SERVICOS"/>
    <n v="10134"/>
    <d v="2020-02-29T00:00:00"/>
    <n v="10125"/>
    <d v="2020-03-06T00:00:00"/>
    <d v="2020-02-01T00:00:00"/>
    <n v="35323.32"/>
    <d v="2020-04-05T00:00:00"/>
    <s v="E0140080"/>
    <s v="PD014050"/>
    <s v="INFRAESTRUTURA E IMPLANTACAO - S4SP"/>
    <n v="35323.32"/>
    <d v="2020-02-01T00:00:00"/>
    <x v="30"/>
    <s v="111/2014"/>
    <s v="001/0001/003776"/>
    <s v="91505 ITO"/>
    <s v="2 - FATURADO"/>
    <n v="2277"/>
    <x v="2"/>
    <x v="1"/>
    <m/>
  </r>
  <r>
    <x v="6161"/>
    <s v="46.374.500/0001-94"/>
    <s v="NF SERVICOS"/>
    <n v="10135"/>
    <d v="2020-02-29T00:00:00"/>
    <n v="10126"/>
    <d v="2020-03-06T00:00:00"/>
    <d v="2020-02-01T00:00:00"/>
    <n v="278868.99"/>
    <d v="2020-04-05T00:00:00"/>
    <s v="E0140080"/>
    <s v="PD014050"/>
    <s v="INFRAESTRUTURA E IMPLANTACAO - S4SP"/>
    <n v="278868.99"/>
    <d v="2020-02-01T00:00:00"/>
    <x v="30"/>
    <s v="111/2014"/>
    <s v="001/0001/003776"/>
    <s v="91505 ITO"/>
    <s v="2 - FATURADO"/>
    <n v="2277"/>
    <x v="2"/>
    <x v="1"/>
    <m/>
  </r>
  <r>
    <x v="6161"/>
    <s v="46.374.500/0001-94"/>
    <s v="NF SERVICOS"/>
    <n v="10294"/>
    <d v="2020-03-31T00:00:00"/>
    <n v="10289"/>
    <d v="2020-04-09T00:00:00"/>
    <d v="2020-03-01T00:00:00"/>
    <n v="236479"/>
    <d v="2020-05-09T00:00:00"/>
    <s v="E0003155"/>
    <s v="PD014050"/>
    <s v="DESENVOLVIMENTO - S4SP"/>
    <n v="236479"/>
    <d v="2020-03-01T00:00:00"/>
    <x v="30"/>
    <s v="111/2014"/>
    <s v="001/0001/003776"/>
    <s v="91505 APPS"/>
    <s v="2 - FATURADO"/>
    <n v="2243"/>
    <x v="2"/>
    <x v="1"/>
    <m/>
  </r>
  <r>
    <x v="6161"/>
    <s v="46.374.500/0001-94"/>
    <s v="NF SERVICOS"/>
    <n v="10295"/>
    <d v="2020-03-31T00:00:00"/>
    <n v="10290"/>
    <d v="2020-04-09T00:00:00"/>
    <d v="2020-03-01T00:00:00"/>
    <n v="156235.96"/>
    <d v="2020-05-09T00:00:00"/>
    <s v="E0003155"/>
    <s v="PD014050"/>
    <s v="DESENVOLVIMENTO - S4SP"/>
    <n v="156235.96"/>
    <d v="2020-03-01T00:00:00"/>
    <x v="30"/>
    <s v="111/2014"/>
    <s v="001/0001/003776"/>
    <s v="91505 APPS"/>
    <s v="2 - FATURADO"/>
    <n v="2243"/>
    <x v="2"/>
    <x v="1"/>
    <m/>
  </r>
  <r>
    <x v="6161"/>
    <s v="46.374.500/0001-94"/>
    <s v="NF SERVICOS"/>
    <n v="10296"/>
    <d v="2020-03-31T00:00:00"/>
    <n v="10291"/>
    <d v="2020-04-09T00:00:00"/>
    <d v="2020-03-01T00:00:00"/>
    <n v="18165.03"/>
    <d v="2020-05-09T00:00:00"/>
    <s v="E0003155"/>
    <s v="PD014050"/>
    <s v="DESENVOLVIMENTO - S4SP"/>
    <n v="18165.03"/>
    <d v="2020-03-01T00:00:00"/>
    <x v="30"/>
    <s v="111/2014"/>
    <s v="001/0001/003776"/>
    <s v="91505 APPS"/>
    <s v="2 - FATURADO"/>
    <n v="2243"/>
    <x v="2"/>
    <x v="1"/>
    <m/>
  </r>
  <r>
    <x v="6161"/>
    <s v="46.374.500/0001-94"/>
    <s v="NF SERVICOS"/>
    <n v="10297"/>
    <d v="2020-03-31T00:00:00"/>
    <n v="10292"/>
    <d v="2020-04-09T00:00:00"/>
    <d v="2020-03-01T00:00:00"/>
    <n v="196182.5"/>
    <d v="2020-05-09T00:00:00"/>
    <s v="E0003065"/>
    <s v="PD014050"/>
    <s v="SERVICOS TECNICOS - OUTSOURCING PROFISSIONAL - S4SP"/>
    <n v="196182.5"/>
    <d v="2020-03-01T00:00:00"/>
    <x v="30"/>
    <s v="111/2014"/>
    <s v="001/0001/003776"/>
    <s v="91505 ITO"/>
    <s v="2 - FATURADO"/>
    <n v="2243"/>
    <x v="2"/>
    <x v="1"/>
    <m/>
  </r>
  <r>
    <x v="6161"/>
    <s v="46.374.500/0001-94"/>
    <s v="NF SERVICOS"/>
    <n v="10298"/>
    <d v="2020-03-31T00:00:00"/>
    <n v="10293"/>
    <d v="2020-04-09T00:00:00"/>
    <d v="2020-03-01T00:00:00"/>
    <n v="208024.06"/>
    <d v="2020-05-09T00:00:00"/>
    <s v="E0003065"/>
    <s v="PD014050"/>
    <s v="SERVICOS TECNICOS - OUTSOURCING PROFISSIONAL - S4SP"/>
    <n v="208024.06"/>
    <d v="2020-03-01T00:00:00"/>
    <x v="30"/>
    <s v="111/2014"/>
    <s v="001/0001/003776"/>
    <s v="91505 ITO"/>
    <s v="2 - FATURADO"/>
    <n v="2243"/>
    <x v="2"/>
    <x v="1"/>
    <m/>
  </r>
  <r>
    <x v="6161"/>
    <s v="46.374.500/0001-94"/>
    <s v="NF SERVICOS"/>
    <n v="10299"/>
    <d v="2020-03-31T00:00:00"/>
    <n v="10294"/>
    <d v="2020-04-09T00:00:00"/>
    <d v="2020-03-01T00:00:00"/>
    <n v="24083.74"/>
    <d v="2020-05-09T00:00:00"/>
    <s v="E0140080"/>
    <s v="PD014050"/>
    <s v="INFRAESTRUTURA E IMPLANTACAO - S4SP"/>
    <n v="24083.74"/>
    <d v="2020-03-01T00:00:00"/>
    <x v="30"/>
    <s v="111/2014"/>
    <s v="001/0001/003776"/>
    <s v="91505 ITO"/>
    <s v="2 - FATURADO"/>
    <n v="2243"/>
    <x v="2"/>
    <x v="1"/>
    <m/>
  </r>
  <r>
    <x v="6161"/>
    <s v="46.374.500/0001-94"/>
    <s v="NF SERVICOS"/>
    <n v="10300"/>
    <d v="2020-03-31T00:00:00"/>
    <n v="10295"/>
    <d v="2020-04-09T00:00:00"/>
    <d v="2020-03-01T00:00:00"/>
    <n v="265559.94"/>
    <d v="2020-05-09T00:00:00"/>
    <s v="E0003065"/>
    <s v="PD014050"/>
    <s v="SERVICOS TECNICOS - OUTSOURCING PROFISSIONAL - S4SP"/>
    <n v="265559.94"/>
    <d v="2020-03-01T00:00:00"/>
    <x v="30"/>
    <s v="111/2014"/>
    <s v="001/0001/003776"/>
    <s v="91505 ITO"/>
    <s v="2 - FATURADO"/>
    <n v="2243"/>
    <x v="2"/>
    <x v="1"/>
    <m/>
  </r>
  <r>
    <x v="6161"/>
    <s v="46.374.500/0001-94"/>
    <s v="NF SERVICOS"/>
    <n v="10301"/>
    <d v="2020-03-31T00:00:00"/>
    <n v="10296"/>
    <d v="2020-04-09T00:00:00"/>
    <d v="2020-03-01T00:00:00"/>
    <n v="221086.04"/>
    <d v="2020-05-09T00:00:00"/>
    <s v="E0140080"/>
    <s v="PD014050"/>
    <s v="INFRAESTRUTURA E IMPLANTACAO - S4SP"/>
    <n v="221086.04"/>
    <d v="2020-03-01T00:00:00"/>
    <x v="30"/>
    <s v="111/2014"/>
    <s v="001/0001/003776"/>
    <s v="91505 ITO"/>
    <s v="2 - FATURADO"/>
    <n v="2243"/>
    <x v="2"/>
    <x v="1"/>
    <m/>
  </r>
  <r>
    <x v="6161"/>
    <s v="46.374.500/0001-94"/>
    <s v="NF SERVICOS E_GOV"/>
    <n v="93899"/>
    <d v="2022-05-24T00:00:00"/>
    <n v="98482"/>
    <d v="2022-05-24T00:00:00"/>
    <m/>
    <n v="112.5"/>
    <d v="2022-06-23T00:00:00"/>
    <m/>
    <m/>
    <s v="Certificado e-CPF A3 (somente certificado) - 36 meses Gov"/>
    <n v="112.5"/>
    <m/>
    <x v="31"/>
    <m/>
    <m/>
    <m/>
    <s v="2 - FATURADO"/>
    <n v="1468"/>
    <x v="2"/>
    <x v="0"/>
    <m/>
  </r>
  <r>
    <x v="6161"/>
    <s v="46.374.500/0001-94"/>
    <s v="NF SERVICOS E_GOV"/>
    <n v="167178"/>
    <d v="2023-02-15T00:00:00"/>
    <n v="172413"/>
    <d v="2023-02-15T00:00:00"/>
    <m/>
    <n v="350.16"/>
    <d v="2023-03-17T00:00:00"/>
    <m/>
    <m/>
    <s v="Certificado e-CNPJ A3 em cartão e leitora - 36 meses Gov"/>
    <n v="350.16"/>
    <m/>
    <x v="31"/>
    <m/>
    <m/>
    <m/>
    <s v="2 - FATURADO"/>
    <n v="1201"/>
    <x v="2"/>
    <x v="0"/>
    <m/>
  </r>
  <r>
    <x v="6161"/>
    <s v="46.374.500/0008-60"/>
    <s v="NF SERVICOS E_GOV"/>
    <n v="171337"/>
    <d v="2024-11-12T00:00:00"/>
    <n v="1874352"/>
    <d v="2024-11-12T00:00:00"/>
    <m/>
    <n v="124.99"/>
    <d v="2024-12-12T00:00:00"/>
    <m/>
    <m/>
    <s v="Certificado e-CPF A3 (somente certificado) - 12 meses Gov"/>
    <n v="118.99"/>
    <m/>
    <x v="0"/>
    <m/>
    <m/>
    <m/>
    <s v="2 - FATURADO"/>
    <n v="565"/>
    <x v="2"/>
    <x v="0"/>
    <m/>
  </r>
  <r>
    <x v="6161"/>
    <s v="46.374.500/0010-85"/>
    <s v="NF SERVICOS KIT"/>
    <n v="180307"/>
    <d v="2023-03-31T00:00:00"/>
    <n v="185610"/>
    <d v="2023-03-31T00:00:00"/>
    <m/>
    <n v="219.78"/>
    <d v="2023-04-30T00:00:00"/>
    <m/>
    <m/>
    <s v="Certificado e-CPF A3 (renovação) - 36 meses Gov"/>
    <n v="219.78"/>
    <m/>
    <x v="31"/>
    <m/>
    <m/>
    <m/>
    <s v="2 - FATURADO"/>
    <n v="1157"/>
    <x v="2"/>
    <x v="0"/>
    <m/>
  </r>
  <r>
    <x v="6161"/>
    <s v="46.374.500/0013-28"/>
    <s v="NF SERVICOS E_GOV"/>
    <n v="208451"/>
    <d v="2023-07-12T00:00:00"/>
    <n v="213978"/>
    <d v="2023-07-20T00:00:00"/>
    <m/>
    <n v="277.10000000000002"/>
    <d v="2023-08-11T00:00:00"/>
    <m/>
    <m/>
    <s v="Certificado e-CPF A3 em token - 36 meses Gov"/>
    <n v="277.10000000000002"/>
    <m/>
    <x v="31"/>
    <m/>
    <m/>
    <m/>
    <s v="2 - FATURADO"/>
    <n v="1054"/>
    <x v="2"/>
    <x v="0"/>
    <m/>
  </r>
  <r>
    <x v="6161"/>
    <s v="46.374.500/0016-70"/>
    <s v="NF SERVICOS E_GOV"/>
    <n v="182704"/>
    <d v="2025-03-27T00:00:00"/>
    <n v="1937527"/>
    <d v="2025-03-27T00:00:00"/>
    <m/>
    <n v="227.35"/>
    <d v="2025-04-26T00:00:00"/>
    <m/>
    <m/>
    <s v="Certificado e-CPF A3 em cartão - 36 meses Gov"/>
    <n v="216.44"/>
    <m/>
    <x v="31"/>
    <m/>
    <m/>
    <m/>
    <s v="2 - FATURADO"/>
    <n v="430"/>
    <x v="2"/>
    <x v="0"/>
    <m/>
  </r>
  <r>
    <x v="6161"/>
    <s v="46.374.500/0016-70"/>
    <s v="NF SERVICOS E_GOV"/>
    <n v="183207"/>
    <d v="2025-04-07T00:00:00"/>
    <n v="1950962"/>
    <d v="2025-04-07T00:00:00"/>
    <m/>
    <n v="227.35"/>
    <d v="2025-05-07T00:00:00"/>
    <m/>
    <m/>
    <s v="Certificado e-CPF A3 em cartão - 36 meses Gov"/>
    <n v="216.44"/>
    <m/>
    <x v="31"/>
    <m/>
    <m/>
    <m/>
    <s v="2 - FATURADO"/>
    <n v="419"/>
    <x v="2"/>
    <x v="0"/>
    <m/>
  </r>
  <r>
    <x v="6161"/>
    <s v="46.374.500/0016-70"/>
    <s v="NF SERVICOS E_GOV"/>
    <n v="183210"/>
    <d v="2025-04-07T00:00:00"/>
    <n v="1950965"/>
    <d v="2025-04-07T00:00:00"/>
    <m/>
    <n v="227.35"/>
    <d v="2025-05-07T00:00:00"/>
    <m/>
    <m/>
    <s v="Certificado e-CPF A3 em cartão - 36 meses Gov"/>
    <n v="216.44"/>
    <m/>
    <x v="31"/>
    <m/>
    <m/>
    <m/>
    <s v="2 - FATURADO"/>
    <n v="419"/>
    <x v="2"/>
    <x v="0"/>
    <m/>
  </r>
  <r>
    <x v="6161"/>
    <s v="46.374.500/0016-70"/>
    <s v="NF SERVICOS E_GOV"/>
    <n v="183865"/>
    <d v="2025-04-10T00:00:00"/>
    <n v="1951620"/>
    <d v="2025-04-10T00:00:00"/>
    <m/>
    <n v="227.35"/>
    <d v="2025-05-10T00:00:00"/>
    <m/>
    <m/>
    <s v="Certificado e-CPF A3 em cartão - 36 meses Gov"/>
    <n v="216.44"/>
    <m/>
    <x v="31"/>
    <m/>
    <m/>
    <m/>
    <s v="2 - FATURADO"/>
    <n v="416"/>
    <x v="2"/>
    <x v="0"/>
    <m/>
  </r>
  <r>
    <x v="6161"/>
    <s v="46.374.500/0016-70"/>
    <s v="NF SERVICOS E_GOV"/>
    <n v="184130"/>
    <d v="2025-04-15T00:00:00"/>
    <n v="1951885"/>
    <d v="2025-04-15T00:00:00"/>
    <m/>
    <n v="227.35"/>
    <d v="2025-05-15T00:00:00"/>
    <m/>
    <m/>
    <s v="Certificado e-CPF A3 em cartão - 36 meses Gov"/>
    <n v="216.44"/>
    <m/>
    <x v="31"/>
    <m/>
    <m/>
    <m/>
    <s v="2 - FATURADO"/>
    <n v="411"/>
    <x v="2"/>
    <x v="0"/>
    <m/>
  </r>
  <r>
    <x v="6161"/>
    <s v="46.374.500/0016-70"/>
    <s v="NF SERVICOS E_GOV"/>
    <n v="187414"/>
    <d v="2025-06-06T00:00:00"/>
    <n v="1980899"/>
    <d v="2025-06-06T00:00:00"/>
    <m/>
    <n v="227.35"/>
    <d v="2025-07-06T00:00:00"/>
    <m/>
    <m/>
    <s v="Certificado e-CPF A3 em cartão - 36 meses Gov"/>
    <n v="216.44"/>
    <m/>
    <x v="31"/>
    <m/>
    <m/>
    <m/>
    <s v="2 - FATURADO"/>
    <n v="359"/>
    <x v="4"/>
    <x v="0"/>
    <m/>
  </r>
  <r>
    <x v="6161"/>
    <s v="46.374.500/0031-00"/>
    <s v="NF SERVICOS E_GOV"/>
    <n v="186672"/>
    <d v="2025-05-23T00:00:00"/>
    <n v="1967306"/>
    <d v="2025-05-23T00:00:00"/>
    <m/>
    <n v="167.26"/>
    <d v="2025-06-22T00:00:00"/>
    <m/>
    <m/>
    <s v="Certificado e-CPF A3 (somente certificado) - 36 meses Gov"/>
    <n v="159.22999999999999"/>
    <m/>
    <x v="31"/>
    <m/>
    <m/>
    <m/>
    <s v="2 - FATURADO"/>
    <n v="373"/>
    <x v="2"/>
    <x v="0"/>
    <m/>
  </r>
  <r>
    <x v="6161"/>
    <s v="46.374.500/0031-00"/>
    <s v="NF SERVICOS E_GOV"/>
    <n v="187452"/>
    <d v="2025-06-06T00:00:00"/>
    <n v="1980937"/>
    <d v="2025-06-06T00:00:00"/>
    <m/>
    <n v="167.26"/>
    <d v="2025-07-06T00:00:00"/>
    <m/>
    <m/>
    <s v="Certificado e-CPF A3 (somente certificado) - 36 meses Gov"/>
    <n v="159.22999999999999"/>
    <m/>
    <x v="31"/>
    <m/>
    <m/>
    <m/>
    <s v="2 - FATURADO"/>
    <n v="359"/>
    <x v="4"/>
    <x v="0"/>
    <m/>
  </r>
  <r>
    <x v="6161"/>
    <s v="46.374.500/0031-00"/>
    <s v="NF SERVICOS E_GOV"/>
    <n v="187453"/>
    <d v="2025-06-06T00:00:00"/>
    <n v="1980938"/>
    <d v="2025-06-06T00:00:00"/>
    <m/>
    <n v="167.26"/>
    <d v="2025-07-06T00:00:00"/>
    <m/>
    <m/>
    <s v="Certificado e-CPF A3 (somente certificado) - 36 meses Gov"/>
    <n v="159.22999999999999"/>
    <m/>
    <x v="31"/>
    <m/>
    <m/>
    <m/>
    <s v="2 - FATURADO"/>
    <n v="359"/>
    <x v="4"/>
    <x v="0"/>
    <m/>
  </r>
  <r>
    <x v="6161"/>
    <s v="46.374.500/0031-00"/>
    <s v="NF SERVICOS E_GOV"/>
    <n v="193481"/>
    <d v="2025-09-11T00:00:00"/>
    <n v="2025115"/>
    <d v="2025-09-11T00:00:00"/>
    <m/>
    <n v="277.10000000000002"/>
    <d v="2025-10-11T00:00:00"/>
    <m/>
    <m/>
    <s v="Certificado e-CPF A3 em token - 36 meses Gov"/>
    <n v="263.8"/>
    <m/>
    <x v="31"/>
    <m/>
    <m/>
    <m/>
    <s v="2 - FATURADO"/>
    <n v="262"/>
    <x v="4"/>
    <x v="0"/>
    <m/>
  </r>
  <r>
    <x v="6161"/>
    <s v="46.374.500/0031-00"/>
    <s v="NF SERVICOS E_GOV"/>
    <n v="200808"/>
    <d v="2025-12-19T00:00:00"/>
    <n v="2085361"/>
    <d v="2025-12-19T00:00:00"/>
    <m/>
    <n v="139.38999999999999"/>
    <d v="2026-01-18T00:00:00"/>
    <m/>
    <m/>
    <s v="Certificado e-CPF A3 (somente certificado) - 24 meses Gov"/>
    <n v="132.69999999999999"/>
    <m/>
    <x v="31"/>
    <m/>
    <m/>
    <m/>
    <s v="2 - FATURADO"/>
    <n v="163"/>
    <x v="8"/>
    <x v="0"/>
    <m/>
  </r>
  <r>
    <x v="6161"/>
    <s v="46.374.500/0033-71"/>
    <s v="NF SERVICOS E_GOV"/>
    <n v="182044"/>
    <d v="2025-03-19T00:00:00"/>
    <n v="1936867"/>
    <d v="2025-03-19T00:00:00"/>
    <m/>
    <n v="197.93"/>
    <d v="2025-04-18T00:00:00"/>
    <m/>
    <m/>
    <s v="Certificado e-CNPJ A3 em token - 12 meses Gov"/>
    <n v="188.43"/>
    <m/>
    <x v="31"/>
    <m/>
    <m/>
    <m/>
    <s v="2 - FATURADO"/>
    <n v="438"/>
    <x v="2"/>
    <x v="0"/>
    <m/>
  </r>
  <r>
    <x v="6161"/>
    <s v="46.374.500/0034-52"/>
    <s v="NF SERVICOS E_GOV"/>
    <n v="213101"/>
    <d v="2026-06-23T00:00:00"/>
    <n v="2221920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161"/>
    <s v="46.374.500/0034-52"/>
    <s v="NF SERVICOS E_GOV"/>
    <n v="213156"/>
    <d v="2026-06-23T00:00:00"/>
    <n v="2221975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161"/>
    <s v="46.374.500/0034-52"/>
    <s v="NF SERVICOS E_GOV"/>
    <n v="213195"/>
    <d v="2026-06-23T00:00:00"/>
    <n v="2222014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161"/>
    <s v="46.374.500/0034-52"/>
    <s v="NF SERVICOS E_GOV"/>
    <n v="213226"/>
    <d v="2026-06-23T00:00:00"/>
    <n v="2222045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161"/>
    <s v="46.374.500/0037-03"/>
    <s v="NF SERVICOS E_GOV"/>
    <n v="189282"/>
    <d v="2025-07-10T00:00:00"/>
    <n v="1995500"/>
    <d v="2025-07-10T00:00:00"/>
    <m/>
    <n v="277.10000000000002"/>
    <d v="2025-08-09T00:00:00"/>
    <m/>
    <m/>
    <s v="Certificado e-CPF A3 em token - 36 meses Gov"/>
    <n v="263.8"/>
    <m/>
    <x v="31"/>
    <m/>
    <m/>
    <m/>
    <s v="2 - FATURADO"/>
    <n v="325"/>
    <x v="4"/>
    <x v="0"/>
    <m/>
  </r>
  <r>
    <x v="6161"/>
    <s v="46.374.500/0037-03"/>
    <s v="NF SERVICOS E_GOV"/>
    <n v="189570"/>
    <d v="2025-07-14T00:00:00"/>
    <n v="1995788"/>
    <d v="2025-07-14T00:00:00"/>
    <m/>
    <n v="277.10000000000002"/>
    <d v="2025-08-13T00:00:00"/>
    <m/>
    <m/>
    <s v="Certificado e-CPF A3 em token - 36 meses Gov"/>
    <n v="263.8"/>
    <m/>
    <x v="31"/>
    <m/>
    <m/>
    <m/>
    <s v="2 - FATURADO"/>
    <n v="321"/>
    <x v="4"/>
    <x v="0"/>
    <m/>
  </r>
  <r>
    <x v="6161"/>
    <s v="46.374.500/0037-03"/>
    <s v="NF SERVICOS E_GOV"/>
    <n v="190535"/>
    <d v="2025-07-23T00:00:00"/>
    <n v="1996753"/>
    <d v="2025-07-23T00:00:00"/>
    <m/>
    <n v="277.10000000000002"/>
    <d v="2025-08-22T00:00:00"/>
    <m/>
    <m/>
    <s v="Certificado e-CPF A3 em token - 36 meses Gov"/>
    <n v="263.8"/>
    <m/>
    <x v="31"/>
    <m/>
    <m/>
    <m/>
    <s v="2 - FATURADO"/>
    <n v="312"/>
    <x v="4"/>
    <x v="0"/>
    <m/>
  </r>
  <r>
    <x v="6161"/>
    <s v="46.374.500/0044-24"/>
    <s v="NF SERVICOS E_GOV"/>
    <n v="206634"/>
    <d v="2026-03-18T00:00:00"/>
    <n v="2151054"/>
    <d v="2026-03-18T00:00:00"/>
    <m/>
    <n v="329.43"/>
    <d v="2026-04-17T00:00:00"/>
    <m/>
    <m/>
    <s v="Certificado e-CPF A3 em cartão e leitora - 36 meses Gov"/>
    <n v="313.62"/>
    <m/>
    <x v="0"/>
    <m/>
    <m/>
    <m/>
    <s v="2 - FATURADO"/>
    <n v="74"/>
    <x v="7"/>
    <x v="0"/>
    <m/>
  </r>
  <r>
    <x v="6161"/>
    <s v="46.374.500/0045-05"/>
    <s v="NF SERVICOS E_GOV"/>
    <n v="199001"/>
    <d v="2025-11-27T00:00:00"/>
    <n v="2065443"/>
    <d v="2025-11-27T00:00:00"/>
    <m/>
    <n v="329.43"/>
    <d v="2025-12-27T00:00:00"/>
    <m/>
    <m/>
    <s v="Certificado e-CPF A3 em cartão e leitora - 36 meses Gov"/>
    <n v="313.62"/>
    <m/>
    <x v="31"/>
    <m/>
    <m/>
    <m/>
    <s v="2 - FATURADO"/>
    <n v="185"/>
    <x v="4"/>
    <x v="0"/>
    <m/>
  </r>
  <r>
    <x v="6161"/>
    <s v="46.374.500/0046-96"/>
    <s v="NF SERVICOS"/>
    <n v="212478"/>
    <d v="2026-06-15T00:00:00"/>
    <n v="2209947"/>
    <d v="2026-06-15T00:00:00"/>
    <d v="2026-04-01T00:00:00"/>
    <n v="23385.22"/>
    <d v="2026-07-15T00:00:00"/>
    <s v="E0251971"/>
    <s v="PD251763"/>
    <s v="PAAS MIDDLEWARE"/>
    <n v="22262.73"/>
    <d v="2026-04-01T00:00:00"/>
    <x v="0"/>
    <s v="S/Nº 2025"/>
    <s v="024.00061264/2025-19"/>
    <s v="359.00000851/2026-31 - ITO"/>
    <s v="2 - FATURADO"/>
    <n v="0"/>
    <x v="1"/>
    <x v="1"/>
    <m/>
  </r>
  <r>
    <x v="6161"/>
    <s v="46.374.500/0049-39"/>
    <s v="NF SERVICOS E_GOV"/>
    <n v="127488"/>
    <d v="2022-09-14T00:00:00"/>
    <n v="132329"/>
    <d v="2022-09-15T00:00:00"/>
    <m/>
    <n v="277.10000000000002"/>
    <d v="2022-10-14T00:00:00"/>
    <m/>
    <m/>
    <s v="Certificado e-CPF A3 em token - 36 meses Gov"/>
    <n v="277.10000000000002"/>
    <m/>
    <x v="31"/>
    <m/>
    <m/>
    <m/>
    <s v="2 - FATURADO"/>
    <n v="1355"/>
    <x v="2"/>
    <x v="0"/>
    <m/>
  </r>
  <r>
    <x v="6161"/>
    <s v="46.374.500/0082-50"/>
    <s v="NF SERVICOS E_GOV"/>
    <n v="142526"/>
    <d v="2023-09-28T00:00:00"/>
    <n v="1665635"/>
    <d v="2023-09-28T00:00:00"/>
    <m/>
    <n v="227.35"/>
    <d v="2023-10-28T00:00:00"/>
    <m/>
    <m/>
    <s v="Certificado e-CPF A3 em cartão - 36 meses Gov"/>
    <n v="216.44"/>
    <m/>
    <x v="31"/>
    <m/>
    <m/>
    <m/>
    <s v="2 - FATURADO"/>
    <n v="976"/>
    <x v="2"/>
    <x v="0"/>
    <m/>
  </r>
  <r>
    <x v="6161"/>
    <s v="46.374.500/0088-45"/>
    <s v="NF SERVICOS KIT"/>
    <n v="185748"/>
    <d v="2023-04-20T00:00:00"/>
    <n v="191112"/>
    <d v="2023-04-20T00:00:00"/>
    <m/>
    <n v="183.14"/>
    <d v="2023-05-20T00:00:00"/>
    <m/>
    <m/>
    <s v="Certificado e-CPF A3 (renovação) - 24 meses Gov"/>
    <n v="183.14"/>
    <m/>
    <x v="31"/>
    <m/>
    <m/>
    <m/>
    <s v="2 - FATURADO"/>
    <n v="1137"/>
    <x v="2"/>
    <x v="0"/>
    <m/>
  </r>
  <r>
    <x v="6161"/>
    <s v="46.374.500/0092-21"/>
    <s v="NF SERVICOS KIT"/>
    <n v="205648"/>
    <d v="2026-03-06T00:00:00"/>
    <n v="2130071"/>
    <d v="2026-03-06T00:00:00"/>
    <m/>
    <n v="167.26"/>
    <d v="2026-04-05T00:00:00"/>
    <m/>
    <m/>
    <s v="Certificado e-CPF A3 (somente certificado) - 36 meses Gov"/>
    <n v="159.22999999999999"/>
    <m/>
    <x v="31"/>
    <m/>
    <m/>
    <m/>
    <s v="2 - FATURADO"/>
    <n v="86"/>
    <x v="7"/>
    <x v="0"/>
    <m/>
  </r>
  <r>
    <x v="6161"/>
    <s v="46.374.500/0107-42"/>
    <s v="NF SERVICOS E_GOV"/>
    <n v="202694"/>
    <d v="2026-01-26T00:00:00"/>
    <n v="2105987"/>
    <d v="2026-01-26T00:00:00"/>
    <m/>
    <n v="277.10000000000002"/>
    <d v="2026-02-25T00:00:00"/>
    <m/>
    <m/>
    <s v="Certificado e-CPF A3 em token - 36 meses Gov"/>
    <n v="263.8"/>
    <m/>
    <x v="31"/>
    <m/>
    <m/>
    <m/>
    <s v="2 - FATURADO"/>
    <n v="125"/>
    <x v="5"/>
    <x v="0"/>
    <m/>
  </r>
  <r>
    <x v="6161"/>
    <s v="46.374.500/0107-42"/>
    <s v="NF SERVICOS E_GOV"/>
    <n v="208024"/>
    <d v="2026-04-09T00:00:00"/>
    <n v="2156180"/>
    <d v="2026-04-09T00:00:00"/>
    <m/>
    <n v="277.10000000000002"/>
    <d v="2026-05-09T00:00:00"/>
    <m/>
    <m/>
    <s v="Certificado e-CPF A3 em token - 36 meses Gov"/>
    <n v="263.8"/>
    <m/>
    <x v="0"/>
    <m/>
    <m/>
    <m/>
    <s v="2 - FATURADO"/>
    <n v="52"/>
    <x v="3"/>
    <x v="0"/>
    <m/>
  </r>
  <r>
    <x v="6161"/>
    <s v="46.374.500/0107-42"/>
    <s v="NF SERVICOS E_GOV"/>
    <n v="213113"/>
    <d v="2026-06-23T00:00:00"/>
    <n v="2221932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161"/>
    <s v="46.374.500/0108-23"/>
    <s v="NF SERVICOS E_GOV"/>
    <n v="156985"/>
    <d v="2022-12-30T00:00:00"/>
    <n v="162082"/>
    <d v="2022-12-30T00:00:00"/>
    <m/>
    <n v="329.43"/>
    <d v="2023-01-29T00:00:00"/>
    <m/>
    <m/>
    <s v="Certificado e-CPF A3 em cartão e leitora - 36 meses Gov"/>
    <n v="329.43"/>
    <m/>
    <x v="31"/>
    <m/>
    <m/>
    <m/>
    <s v="2 - FATURADO"/>
    <n v="1248"/>
    <x v="2"/>
    <x v="0"/>
    <m/>
  </r>
  <r>
    <x v="6161"/>
    <s v="46.374.500/0109-04"/>
    <s v="NF SERVICOS E_GOV"/>
    <n v="82997"/>
    <d v="2022-04-20T00:00:00"/>
    <n v="87521"/>
    <d v="2022-04-20T00:00:00"/>
    <m/>
    <n v="287"/>
    <d v="2022-05-20T00:00:00"/>
    <m/>
    <m/>
    <s v="Certificado e-CPF A3 em token - 36 meses Gov"/>
    <n v="287"/>
    <m/>
    <x v="31"/>
    <m/>
    <m/>
    <m/>
    <s v="2 - FATURADO"/>
    <n v="1502"/>
    <x v="2"/>
    <x v="0"/>
    <m/>
  </r>
  <r>
    <x v="6161"/>
    <s v="46.374.500/0109-04"/>
    <s v="NF SERVICOS E_GOV"/>
    <n v="100340"/>
    <d v="2022-06-14T00:00:00"/>
    <n v="104961"/>
    <d v="2022-06-14T00:00:00"/>
    <m/>
    <n v="287"/>
    <d v="2022-07-14T00:00:00"/>
    <m/>
    <m/>
    <s v="Certificado e-CPF A3 em token - 36 meses Gov"/>
    <n v="287"/>
    <m/>
    <x v="31"/>
    <m/>
    <m/>
    <m/>
    <s v="2 - FATURADO"/>
    <n v="1447"/>
    <x v="2"/>
    <x v="0"/>
    <m/>
  </r>
  <r>
    <x v="6161"/>
    <s v="46.374.500/0110-48"/>
    <s v="NF SERVICOS E_GOV"/>
    <n v="204047"/>
    <d v="2026-02-11T00:00:00"/>
    <n v="2108001"/>
    <d v="2026-02-11T00:00:00"/>
    <m/>
    <n v="167.26"/>
    <d v="2026-03-13T00:00:00"/>
    <m/>
    <m/>
    <s v="Certificado e-CPF A3 (somente certificado) - 36 meses Gov"/>
    <n v="159.22999999999999"/>
    <m/>
    <x v="31"/>
    <m/>
    <m/>
    <m/>
    <s v="2 - FATURADO"/>
    <n v="109"/>
    <x v="6"/>
    <x v="0"/>
    <m/>
  </r>
  <r>
    <x v="6161"/>
    <s v="46.374.500/0112-00"/>
    <s v="NF SERVICOS E_GOV"/>
    <n v="196483"/>
    <d v="2025-10-21T00:00:00"/>
    <n v="2045049"/>
    <d v="2025-10-21T00:00:00"/>
    <m/>
    <n v="329.43"/>
    <d v="2025-11-20T00:00:00"/>
    <m/>
    <m/>
    <s v="Certificado e-CPF A3 em cartão e leitora - 36 meses Gov"/>
    <n v="23.71"/>
    <m/>
    <x v="31"/>
    <m/>
    <m/>
    <m/>
    <s v="2 - FATURADO"/>
    <n v="222"/>
    <x v="4"/>
    <x v="0"/>
    <m/>
  </r>
  <r>
    <x v="6161"/>
    <s v="46.374.500/0113-90"/>
    <s v="NF SERVICOS E_GOV"/>
    <n v="183442"/>
    <d v="2023-04-13T00:00:00"/>
    <n v="188800"/>
    <d v="2023-04-13T00:00:00"/>
    <m/>
    <n v="167.26"/>
    <d v="2023-05-13T00:00:00"/>
    <m/>
    <m/>
    <s v="Certificado e-CPF A3 (somente certificado) - 36 meses Gov"/>
    <n v="167.26"/>
    <m/>
    <x v="31"/>
    <m/>
    <m/>
    <m/>
    <s v="2 - FATURADO"/>
    <n v="1144"/>
    <x v="2"/>
    <x v="0"/>
    <m/>
  </r>
  <r>
    <x v="6161"/>
    <s v="46.374.500/0113-90"/>
    <s v="NF SERVICOS E_GOV"/>
    <n v="184498"/>
    <d v="2023-04-17T00:00:00"/>
    <n v="189858"/>
    <d v="2023-04-17T00:00:00"/>
    <m/>
    <n v="167.26"/>
    <d v="2023-05-17T00:00:00"/>
    <m/>
    <m/>
    <s v="Certificado e-CPF A3 (somente certificado) - 36 meses Gov"/>
    <n v="167.26"/>
    <m/>
    <x v="31"/>
    <m/>
    <m/>
    <m/>
    <s v="2 - FATURADO"/>
    <n v="1140"/>
    <x v="2"/>
    <x v="0"/>
    <m/>
  </r>
  <r>
    <x v="6161"/>
    <s v="46.374.500/0113-90"/>
    <s v="NF SERVICOS E_GOV"/>
    <n v="184499"/>
    <d v="2023-04-17T00:00:00"/>
    <n v="189859"/>
    <d v="2023-04-17T00:00:00"/>
    <m/>
    <n v="167.26"/>
    <d v="2023-05-17T00:00:00"/>
    <m/>
    <m/>
    <s v="Certificado e-CPF A3 (somente certificado) - 36 meses Gov"/>
    <n v="167.26"/>
    <m/>
    <x v="31"/>
    <m/>
    <m/>
    <m/>
    <s v="2 - FATURADO"/>
    <n v="1140"/>
    <x v="2"/>
    <x v="0"/>
    <m/>
  </r>
  <r>
    <x v="6161"/>
    <s v="46.374.500/0113-90"/>
    <s v="NF SERVICOS E_GOV"/>
    <n v="188288"/>
    <d v="2023-04-30T00:00:00"/>
    <n v="193660"/>
    <d v="2023-05-02T00:00:00"/>
    <m/>
    <n v="167.26"/>
    <d v="2023-05-30T00:00:00"/>
    <m/>
    <m/>
    <s v="Certificado e-CPF A3 (somente certificado) - 36 meses Gov"/>
    <n v="167.26"/>
    <m/>
    <x v="31"/>
    <m/>
    <m/>
    <m/>
    <s v="2 - FATURADO"/>
    <n v="1127"/>
    <x v="2"/>
    <x v="0"/>
    <m/>
  </r>
  <r>
    <x v="6161"/>
    <s v="46.374.500/0115-52"/>
    <s v="NF SERVICOS KIT"/>
    <n v="62303"/>
    <d v="2022-02-16T00:00:00"/>
    <n v="66715"/>
    <d v="2022-02-16T00:00:00"/>
    <m/>
    <n v="105"/>
    <d v="2022-03-18T00:00:00"/>
    <m/>
    <m/>
    <s v="Certificado e-CPF A3 em cartão - 12 meses Gov"/>
    <n v="105"/>
    <m/>
    <x v="31"/>
    <m/>
    <m/>
    <m/>
    <s v="2 - FATURADO"/>
    <n v="1565"/>
    <x v="2"/>
    <x v="0"/>
    <m/>
  </r>
  <r>
    <x v="6161"/>
    <s v="46.374.500/0115-52"/>
    <s v="NF SERVICOS E_GOV"/>
    <n v="148539"/>
    <d v="2023-12-12T00:00:00"/>
    <n v="1710065"/>
    <d v="2023-12-12T00:00:00"/>
    <m/>
    <n v="167.26"/>
    <d v="2024-01-11T00:00:00"/>
    <m/>
    <m/>
    <s v="Certificado e-CPF A3 (somente certificado) - 36 meses Gov"/>
    <n v="159.22999999999999"/>
    <m/>
    <x v="31"/>
    <m/>
    <m/>
    <m/>
    <s v="2 - FATURADO"/>
    <n v="901"/>
    <x v="2"/>
    <x v="0"/>
    <m/>
  </r>
  <r>
    <x v="6161"/>
    <s v="46.374.500/0115-52"/>
    <s v="NF SERVICOS E_GOV"/>
    <n v="152044"/>
    <d v="2024-01-29T00:00:00"/>
    <n v="1726370"/>
    <d v="2024-01-29T00:00:00"/>
    <m/>
    <n v="227.35"/>
    <d v="2024-02-28T00:00:00"/>
    <m/>
    <m/>
    <s v="Certificado e-CPF A3 em cartão - 36 meses Gov"/>
    <n v="216.44"/>
    <m/>
    <x v="31"/>
    <m/>
    <m/>
    <m/>
    <s v="2 - FATURADO"/>
    <n v="853"/>
    <x v="2"/>
    <x v="0"/>
    <m/>
  </r>
  <r>
    <x v="6161"/>
    <s v="46.374.500/0116-33"/>
    <s v="NF SERVICOS E_GOV"/>
    <n v="87380"/>
    <d v="2022-05-12T00:00:00"/>
    <n v="91932"/>
    <d v="2022-05-12T00:00:00"/>
    <m/>
    <n v="112.5"/>
    <d v="2022-06-11T00:00:00"/>
    <m/>
    <m/>
    <s v="Certificado e-CPF A3 (somente certificado) - 36 meses Gov"/>
    <n v="112.5"/>
    <m/>
    <x v="0"/>
    <m/>
    <m/>
    <m/>
    <s v="2 - FATURADO"/>
    <n v="1480"/>
    <x v="2"/>
    <x v="0"/>
    <m/>
  </r>
  <r>
    <x v="6161"/>
    <s v="46.374.500/0125-24"/>
    <s v="NF SERVICOS E_GOV"/>
    <n v="82075"/>
    <d v="2022-04-18T00:00:00"/>
    <n v="86594"/>
    <d v="2022-04-18T00:00:00"/>
    <m/>
    <n v="287"/>
    <d v="2022-05-18T00:00:00"/>
    <m/>
    <m/>
    <s v="Certificado e-CPF A3 em token - 36 meses Gov"/>
    <n v="287"/>
    <m/>
    <x v="31"/>
    <m/>
    <m/>
    <m/>
    <s v="2 - FATURADO"/>
    <n v="1504"/>
    <x v="2"/>
    <x v="0"/>
    <m/>
  </r>
  <r>
    <x v="6161"/>
    <s v="46.374.500/0125-24"/>
    <s v="NF SERVICOS E_GOV"/>
    <n v="82076"/>
    <d v="2022-04-18T00:00:00"/>
    <n v="86595"/>
    <d v="2022-04-18T00:00:00"/>
    <m/>
    <n v="287"/>
    <d v="2022-05-18T00:00:00"/>
    <m/>
    <m/>
    <s v="Certificado e-CPF A3 em token - 36 meses Gov"/>
    <n v="287"/>
    <m/>
    <x v="31"/>
    <m/>
    <m/>
    <m/>
    <s v="2 - FATURADO"/>
    <n v="1504"/>
    <x v="2"/>
    <x v="0"/>
    <m/>
  </r>
  <r>
    <x v="6161"/>
    <s v="46.374.500/0125-24"/>
    <s v="NF SERVICOS E_GOV"/>
    <n v="82095"/>
    <d v="2022-04-18T00:00:00"/>
    <n v="86614"/>
    <d v="2022-04-18T00:00:00"/>
    <m/>
    <n v="287"/>
    <d v="2022-05-18T00:00:00"/>
    <m/>
    <m/>
    <s v="Certificado e-CPF A3 em token - 36 meses Gov"/>
    <n v="287"/>
    <m/>
    <x v="31"/>
    <m/>
    <m/>
    <m/>
    <s v="2 - FATURADO"/>
    <n v="1504"/>
    <x v="2"/>
    <x v="0"/>
    <m/>
  </r>
  <r>
    <x v="6161"/>
    <s v="46.374.500/0132-53"/>
    <s v="NF SERVICOS KIT"/>
    <n v="120164"/>
    <d v="2022-08-18T00:00:00"/>
    <n v="124946"/>
    <d v="2022-08-18T00:00:00"/>
    <m/>
    <n v="219.78"/>
    <d v="2022-09-17T00:00:00"/>
    <m/>
    <m/>
    <s v="Certificado e-CPF A3 (renovação) - 36 meses Gov"/>
    <n v="219.78"/>
    <m/>
    <x v="31"/>
    <m/>
    <m/>
    <m/>
    <s v="2 - FATURADO"/>
    <n v="1382"/>
    <x v="2"/>
    <x v="0"/>
    <m/>
  </r>
  <r>
    <x v="6161"/>
    <s v="46.374.500/0132-53"/>
    <s v="NF SERVICOS E_GOV"/>
    <n v="123220"/>
    <d v="2022-08-29T00:00:00"/>
    <n v="128013"/>
    <d v="2022-08-29T00:00:00"/>
    <m/>
    <n v="277.10000000000002"/>
    <d v="2022-09-28T00:00:00"/>
    <m/>
    <m/>
    <s v="Certificado e-CPF A3 em token - 36 meses Gov"/>
    <n v="277.10000000000002"/>
    <m/>
    <x v="31"/>
    <m/>
    <m/>
    <m/>
    <s v="2 - FATURADO"/>
    <n v="1371"/>
    <x v="2"/>
    <x v="0"/>
    <m/>
  </r>
  <r>
    <x v="6161"/>
    <s v="46.374.500/0132-53"/>
    <s v="NF SERVICOS E_GOV"/>
    <n v="127028"/>
    <d v="2022-09-14T00:00:00"/>
    <n v="131869"/>
    <d v="2022-09-15T00:00:00"/>
    <m/>
    <n v="277.10000000000002"/>
    <d v="2022-10-14T00:00:00"/>
    <m/>
    <m/>
    <s v="Certificado e-CPF A3 em token - 36 meses Gov"/>
    <n v="277.10000000000002"/>
    <m/>
    <x v="31"/>
    <m/>
    <m/>
    <m/>
    <s v="2 - FATURADO"/>
    <n v="1355"/>
    <x v="2"/>
    <x v="0"/>
    <m/>
  </r>
  <r>
    <x v="6161"/>
    <s v="46.374.500/0132-53"/>
    <s v="NF SERVICOS E_GOV"/>
    <n v="136169"/>
    <d v="2022-10-14T00:00:00"/>
    <n v="141091"/>
    <d v="2022-10-14T00:00:00"/>
    <m/>
    <n v="277.10000000000002"/>
    <d v="2022-11-13T00:00:00"/>
    <m/>
    <m/>
    <s v="Certificado e-CPF A3 em token - 36 meses Gov"/>
    <n v="277.10000000000002"/>
    <m/>
    <x v="31"/>
    <m/>
    <m/>
    <m/>
    <s v="2 - FATURADO"/>
    <n v="1325"/>
    <x v="2"/>
    <x v="0"/>
    <m/>
  </r>
  <r>
    <x v="6161"/>
    <s v="46.374.500/0157-01"/>
    <s v="NF SERVICOS E_GOV"/>
    <n v="213150"/>
    <d v="2026-06-23T00:00:00"/>
    <n v="2221969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161"/>
    <s v="46.374.500/0157-01"/>
    <s v="NF SERVICOS E_GOV"/>
    <n v="213386"/>
    <d v="2026-06-25T00:00:00"/>
    <n v="2222205"/>
    <d v="2026-06-25T00:00:00"/>
    <m/>
    <n v="91.57"/>
    <d v="2026-07-25T00:00:00"/>
    <m/>
    <m/>
    <s v="Certificado e-CPF A3 (renovação) - 24 meses Gov"/>
    <n v="87.17"/>
    <m/>
    <x v="0"/>
    <m/>
    <m/>
    <m/>
    <s v="2 - FATURADO"/>
    <n v="0"/>
    <x v="1"/>
    <x v="0"/>
    <m/>
  </r>
  <r>
    <x v="6161"/>
    <s v="46.374.500/0157-01"/>
    <s v="NF SERVICOS E_GOV"/>
    <n v="213418"/>
    <d v="2026-06-25T00:00:00"/>
    <n v="2222237"/>
    <d v="2026-06-25T00:00:00"/>
    <m/>
    <n v="91.57"/>
    <d v="2026-07-25T00:00:00"/>
    <m/>
    <m/>
    <s v="Certificado e-CPF A3 (renovação) - 24 meses Gov"/>
    <n v="87.17"/>
    <m/>
    <x v="0"/>
    <m/>
    <m/>
    <m/>
    <s v="2 - FATURADO"/>
    <n v="0"/>
    <x v="1"/>
    <x v="0"/>
    <m/>
  </r>
  <r>
    <x v="6161"/>
    <s v="46.374.500/0169-45"/>
    <s v="NF SERVICOS E_GOV"/>
    <n v="190905"/>
    <d v="2025-07-30T00:00:00"/>
    <n v="1997123"/>
    <d v="2025-07-30T00:00:00"/>
    <m/>
    <n v="277.10000000000002"/>
    <d v="2025-08-29T00:00:00"/>
    <m/>
    <m/>
    <s v="Certificado e-CPF A3 em token - 36 meses Gov"/>
    <n v="13.3"/>
    <m/>
    <x v="31"/>
    <m/>
    <m/>
    <m/>
    <s v="2 - FATURADO"/>
    <n v="305"/>
    <x v="4"/>
    <x v="0"/>
    <m/>
  </r>
  <r>
    <x v="6161"/>
    <s v="46.374.500/0171-60"/>
    <s v="NF SERVICOS E_GOV"/>
    <n v="103680"/>
    <d v="2022-06-24T00:00:00"/>
    <n v="108327"/>
    <d v="2022-06-24T00:00:00"/>
    <m/>
    <n v="277.10000000000002"/>
    <d v="2022-07-24T00:00:00"/>
    <m/>
    <m/>
    <s v="Certificado e-CPF A3 em token - 36 meses Gov"/>
    <n v="277.10000000000002"/>
    <m/>
    <x v="31"/>
    <m/>
    <m/>
    <m/>
    <s v="2 - FATURADO"/>
    <n v="1437"/>
    <x v="2"/>
    <x v="0"/>
    <m/>
  </r>
  <r>
    <x v="6161"/>
    <s v="46.374.500/0171-60"/>
    <s v="NF SERVICOS E_GOV"/>
    <n v="103681"/>
    <d v="2022-06-24T00:00:00"/>
    <n v="108328"/>
    <d v="2022-06-24T00:00:00"/>
    <m/>
    <n v="277.10000000000002"/>
    <d v="2022-07-24T00:00:00"/>
    <m/>
    <m/>
    <s v="Certificado e-CPF A3 em token - 36 meses Gov"/>
    <n v="277.10000000000002"/>
    <m/>
    <x v="31"/>
    <m/>
    <m/>
    <m/>
    <s v="2 - FATURADO"/>
    <n v="1437"/>
    <x v="2"/>
    <x v="0"/>
    <m/>
  </r>
  <r>
    <x v="6161"/>
    <s v="46.374.500/0171-60"/>
    <s v="NF SERVICOS E_GOV"/>
    <n v="209695"/>
    <d v="2026-04-29T00:00:00"/>
    <n v="2174588"/>
    <d v="2026-04-29T00:00:00"/>
    <m/>
    <n v="139.38999999999999"/>
    <d v="2026-05-29T00:00:00"/>
    <m/>
    <m/>
    <s v="Certificado e-CPF A3 (somente certificado) - 24 meses Gov"/>
    <n v="132.69999999999999"/>
    <m/>
    <x v="0"/>
    <m/>
    <m/>
    <m/>
    <s v="2 - FATURADO"/>
    <n v="32"/>
    <x v="3"/>
    <x v="0"/>
    <m/>
  </r>
  <r>
    <x v="6161"/>
    <s v="46.374.500/0251-89"/>
    <s v="NF SERVICOS E_GOV"/>
    <n v="111539"/>
    <d v="2022-07-20T00:00:00"/>
    <n v="116236"/>
    <d v="2022-07-20T00:00:00"/>
    <m/>
    <n v="277.10000000000002"/>
    <d v="2022-08-19T00:00:00"/>
    <m/>
    <m/>
    <s v="Certificado e-CPF A3 em token - 36 meses Gov"/>
    <n v="277.10000000000002"/>
    <m/>
    <x v="31"/>
    <m/>
    <m/>
    <m/>
    <s v="2 - FATURADO"/>
    <n v="1411"/>
    <x v="2"/>
    <x v="0"/>
    <m/>
  </r>
  <r>
    <x v="6161"/>
    <s v="46.374.500/0252-60"/>
    <s v="NF SERVICOS"/>
    <n v="132441"/>
    <d v="2023-01-31T00:00:00"/>
    <n v="1566861"/>
    <d v="2023-02-09T00:00:00"/>
    <d v="2023-01-01T00:00:00"/>
    <n v="15190558.970000001"/>
    <d v="2023-03-11T00:00:00"/>
    <s v="E0210330"/>
    <s v="PD021266"/>
    <s v="PaaS MIDDLEWARE"/>
    <n v="3527625.78"/>
    <d v="2023-01-01T00:00:00"/>
    <x v="31"/>
    <s v="Nº 19/2021"/>
    <s v="024.00005769/2023-31"/>
    <s v="PD-PRC-2022/00537  359.00000422/2024-00 APPS/ITO"/>
    <s v="2 - FATURADO"/>
    <n v="1207"/>
    <x v="2"/>
    <x v="1"/>
    <m/>
  </r>
  <r>
    <x v="6161"/>
    <s v="46.374.500/0252-60"/>
    <s v="NF SERVICOS"/>
    <n v="132443"/>
    <d v="2023-01-31T00:00:00"/>
    <n v="1566863"/>
    <d v="2023-02-09T00:00:00"/>
    <d v="2023-01-01T00:00:00"/>
    <n v="189335.76"/>
    <d v="2023-03-11T00:00:00"/>
    <s v="E0210452"/>
    <s v="PD021266"/>
    <s v="DESENVOLVIMENTO E SUSTENTAÇÃO DO PROJETO REMÉDIO EM CASA"/>
    <n v="77116.58"/>
    <d v="2023-01-01T00:00:00"/>
    <x v="31"/>
    <s v="Nº 19/2021"/>
    <s v="024.00005769/2023-31"/>
    <s v="PD-PRC-2022/00537  359.00000422/2024-00 APPS/ITO"/>
    <s v="2 - FATURADO"/>
    <n v="1207"/>
    <x v="2"/>
    <x v="1"/>
    <m/>
  </r>
  <r>
    <x v="6161"/>
    <s v="46.374.500/0252-60"/>
    <s v="NF SERVICOS"/>
    <n v="134478"/>
    <d v="2023-03-31T00:00:00"/>
    <n v="1594160"/>
    <d v="2023-04-06T00:00:00"/>
    <d v="2023-02-01T00:00:00"/>
    <n v="994742.73"/>
    <d v="2023-05-31T00:00:00"/>
    <s v="E0210330"/>
    <s v="PD021266"/>
    <s v="PaaS MIDDLEWARE"/>
    <n v="262360.18"/>
    <d v="2023-02-01T00:00:00"/>
    <x v="31"/>
    <s v="Nº 19/2021"/>
    <s v="024.00005769/2023-31"/>
    <s v="PD-PRC-2022/00537  359.00000422/2024-00 APPS/ITO"/>
    <s v="2 - FATURADO"/>
    <n v="1126"/>
    <x v="2"/>
    <x v="1"/>
    <m/>
  </r>
  <r>
    <x v="6161"/>
    <s v="46.374.500/0252-60"/>
    <s v="NF SERVICOS"/>
    <n v="134482"/>
    <d v="2023-03-31T00:00:00"/>
    <n v="1594164"/>
    <d v="2023-04-06T00:00:00"/>
    <d v="2023-03-01T00:00:00"/>
    <n v="994742.73"/>
    <d v="2023-05-31T00:00:00"/>
    <s v="E0210330"/>
    <s v="PD021266"/>
    <s v="PaaS MIDDLEWARE"/>
    <n v="262360.17"/>
    <d v="2023-03-01T00:00:00"/>
    <x v="31"/>
    <s v="Nº 19/2021"/>
    <s v="024.00005769/2023-31"/>
    <s v="PD-PRC-2022/00537  359.00000422/2024-00 APPS/ITO"/>
    <s v="2 - FATURADO"/>
    <n v="1126"/>
    <x v="2"/>
    <x v="1"/>
    <m/>
  </r>
  <r>
    <x v="6161"/>
    <s v="46.374.500/0252-60"/>
    <s v="NF SERVICOS"/>
    <n v="134485"/>
    <d v="2023-03-31T00:00:00"/>
    <n v="1594167"/>
    <d v="2023-04-06T00:00:00"/>
    <d v="2023-02-01T00:00:00"/>
    <n v="284740.5"/>
    <d v="2023-05-31T00:00:00"/>
    <s v="E0210452"/>
    <s v="PD021266"/>
    <s v="DESENVOLVIMENTO E SUSTENTAÇÃO DO PROJETO REMÉDIO EM CASA"/>
    <n v="99059.67"/>
    <d v="2023-02-01T00:00:00"/>
    <x v="31"/>
    <s v="Nº 19/2021"/>
    <s v="024.00005769/2023-31"/>
    <s v="PD-PRC-2022/00537  359.00000422/2024-00 APPS/ITO"/>
    <s v="2 - FATURADO"/>
    <n v="1126"/>
    <x v="2"/>
    <x v="1"/>
    <m/>
  </r>
  <r>
    <x v="6161"/>
    <s v="46.374.500/0252-60"/>
    <s v="NF SERVICOS"/>
    <n v="134487"/>
    <d v="2023-03-31T00:00:00"/>
    <n v="1594169"/>
    <d v="2023-04-06T00:00:00"/>
    <d v="2023-03-01T00:00:00"/>
    <n v="262971.15000000002"/>
    <d v="2023-05-31T00:00:00"/>
    <s v="E0210452"/>
    <s v="PD021266"/>
    <s v="DESENVOLVIMENTO E SUSTENTAÇÃO DO PROJETO REMÉDIO EM CASA"/>
    <n v="94052.72"/>
    <d v="2023-03-01T00:00:00"/>
    <x v="31"/>
    <s v="Nº 19/2021"/>
    <s v="024.00005769/2023-31"/>
    <s v="PD-PRC-2022/00537  359.00000422/2024-00 APPS/ITO"/>
    <s v="2 - FATURADO"/>
    <n v="1126"/>
    <x v="2"/>
    <x v="1"/>
    <m/>
  </r>
  <r>
    <x v="6161"/>
    <s v="46.374.500/0252-60"/>
    <s v="NF SERVICOS E_GOV"/>
    <n v="158692"/>
    <d v="2024-04-23T00:00:00"/>
    <n v="1771355"/>
    <d v="2024-04-23T00:00:00"/>
    <m/>
    <n v="329.43"/>
    <d v="2024-05-23T00:00:00"/>
    <m/>
    <m/>
    <s v="Certificado e-CPF A3 em cartão e leitora - 36 meses Gov"/>
    <n v="313.62"/>
    <m/>
    <x v="31"/>
    <m/>
    <m/>
    <m/>
    <s v="2 - FATURADO"/>
    <n v="768"/>
    <x v="2"/>
    <x v="0"/>
    <m/>
  </r>
  <r>
    <x v="6161"/>
    <s v="46.374.500/0252-60"/>
    <s v="NF SERVICOS E_GOV"/>
    <n v="167212"/>
    <d v="2024-08-27T00:00:00"/>
    <n v="1831078"/>
    <d v="2024-08-27T00:00:00"/>
    <m/>
    <n v="277.10000000000002"/>
    <d v="2024-09-26T00:00:00"/>
    <m/>
    <m/>
    <s v="Certificado e-CPF A3 em token - 36 meses Gov"/>
    <n v="263.8"/>
    <m/>
    <x v="31"/>
    <m/>
    <m/>
    <m/>
    <s v="2 - FATURADO"/>
    <n v="642"/>
    <x v="2"/>
    <x v="0"/>
    <m/>
  </r>
  <r>
    <x v="6161"/>
    <s v="46.374.500/0252-60"/>
    <s v="NF SERVICOS"/>
    <n v="172941"/>
    <d v="2024-11-25T00:00:00"/>
    <n v="1875956"/>
    <d v="2024-11-25T00:00:00"/>
    <d v="2023-07-01T00:00:00"/>
    <n v="1007510.72"/>
    <d v="2024-12-25T00:00:00"/>
    <s v="E0210330"/>
    <s v="PD021266"/>
    <s v="PaaS MIDDLEWARE"/>
    <n v="260671.83"/>
    <d v="2023-07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2962"/>
    <d v="2024-11-25T00:00:00"/>
    <n v="1875977"/>
    <d v="2024-11-25T00:00:00"/>
    <d v="2023-05-01T00:00:00"/>
    <n v="1005317.73"/>
    <d v="2024-12-25T00:00:00"/>
    <s v="E0210330"/>
    <s v="PD021266"/>
    <s v="PaaS MIDDLEWARE"/>
    <n v="260926.9"/>
    <d v="2023-05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2984"/>
    <d v="2024-11-25T00:00:00"/>
    <n v="1875999"/>
    <d v="2024-11-25T00:00:00"/>
    <d v="2023-06-01T00:00:00"/>
    <n v="1007179.46"/>
    <d v="2024-12-25T00:00:00"/>
    <s v="E0210330"/>
    <s v="PD021266"/>
    <s v="PaaS MIDDLEWARE"/>
    <n v="262360.43"/>
    <d v="2023-06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2991"/>
    <d v="2024-11-25T00:00:00"/>
    <n v="1876006"/>
    <d v="2024-11-25T00:00:00"/>
    <d v="2023-04-01T00:00:00"/>
    <n v="997086.67"/>
    <d v="2024-12-25T00:00:00"/>
    <s v="E0210330"/>
    <s v="PD021266"/>
    <s v="PaaS MIDDLEWARE"/>
    <n v="262899.28999999998"/>
    <d v="2023-04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2994"/>
    <d v="2024-11-25T00:00:00"/>
    <n v="1876009"/>
    <d v="2024-11-25T00:00:00"/>
    <d v="2023-11-01T00:00:00"/>
    <n v="1027134.43"/>
    <d v="2024-12-25T00:00:00"/>
    <s v="E0210330"/>
    <s v="PD021266"/>
    <s v="PaaS MIDDLEWARE"/>
    <n v="245561.58"/>
    <d v="2023-11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00"/>
    <d v="2024-11-25T00:00:00"/>
    <n v="1876015"/>
    <d v="2024-11-25T00:00:00"/>
    <d v="2023-10-01T00:00:00"/>
    <n v="1025511.7"/>
    <d v="2024-12-25T00:00:00"/>
    <s v="E0210330"/>
    <s v="PD021266"/>
    <s v="PaaS MIDDLEWARE"/>
    <n v="246811.08"/>
    <d v="2023-10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02"/>
    <d v="2024-11-25T00:00:00"/>
    <n v="1876017"/>
    <d v="2024-11-25T00:00:00"/>
    <d v="2023-05-01T00:00:00"/>
    <n v="263859.21999999997"/>
    <d v="2024-12-25T00:00:00"/>
    <s v="E0210452"/>
    <s v="PD021266"/>
    <s v="DESENVOLVIMENTO E SUSTENTAÇÃO DO PROJETO REMÉDIO EM CASA"/>
    <n v="94256.98"/>
    <d v="2023-05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03"/>
    <d v="2024-11-25T00:00:00"/>
    <n v="1876018"/>
    <d v="2024-11-25T00:00:00"/>
    <d v="2023-04-01T00:00:00"/>
    <n v="1081662.54"/>
    <d v="2024-12-25T00:00:00"/>
    <s v="E0210452"/>
    <s v="PD021266"/>
    <s v="DESENVOLVIMENTO E SUSTENTAÇÃO DO PROJETO REMÉDIO EM CASA"/>
    <n v="236.43"/>
    <d v="2023-04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10"/>
    <d v="2024-11-25T00:00:00"/>
    <n v="1876025"/>
    <d v="2024-11-25T00:00:00"/>
    <d v="2023-08-01T00:00:00"/>
    <n v="1017620.28"/>
    <d v="2024-12-25T00:00:00"/>
    <s v="E0210330"/>
    <s v="PD021266"/>
    <s v="PaaS MIDDLEWARE"/>
    <n v="252887.47"/>
    <d v="2023-08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11"/>
    <d v="2024-11-25T00:00:00"/>
    <n v="1876026"/>
    <d v="2024-11-25T00:00:00"/>
    <d v="2023-12-01T00:00:00"/>
    <n v="1026707.54"/>
    <d v="2024-12-25T00:00:00"/>
    <s v="E0210330"/>
    <s v="PD021266"/>
    <s v="PaaS MIDDLEWARE"/>
    <n v="245895.28"/>
    <d v="2023-12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14"/>
    <d v="2024-11-25T00:00:00"/>
    <n v="1876029"/>
    <d v="2024-11-25T00:00:00"/>
    <d v="2023-06-01T00:00:00"/>
    <n v="258042.39"/>
    <d v="2024-12-25T00:00:00"/>
    <s v="E0210452"/>
    <s v="PD021266"/>
    <s v="DESENVOLVIMENTO E SUSTENTAÇÃO DO PROJETO REMÉDIO EM CASA"/>
    <n v="92919.11"/>
    <d v="2023-06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23"/>
    <d v="2024-11-25T00:00:00"/>
    <n v="1876038"/>
    <d v="2024-11-25T00:00:00"/>
    <d v="2023-09-01T00:00:00"/>
    <n v="1023553.52"/>
    <d v="2024-12-25T00:00:00"/>
    <s v="E0210330"/>
    <s v="PD021266"/>
    <s v="PaaS MIDDLEWARE"/>
    <n v="248318.88"/>
    <d v="2023-09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26"/>
    <d v="2024-11-25T00:00:00"/>
    <n v="1876041"/>
    <d v="2024-11-25T00:00:00"/>
    <d v="2023-07-01T00:00:00"/>
    <n v="257944.21"/>
    <d v="2024-12-25T00:00:00"/>
    <s v="E0210452"/>
    <s v="PD021266"/>
    <s v="DESENVOLVIMENTO E SUSTENTAÇÃO DO PROJETO REMÉDIO EM CASA"/>
    <n v="92896.53"/>
    <d v="2023-07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27"/>
    <d v="2024-11-25T00:00:00"/>
    <n v="1876042"/>
    <d v="2024-11-25T00:00:00"/>
    <d v="2023-09-01T00:00:00"/>
    <n v="250300.17"/>
    <d v="2024-12-25T00:00:00"/>
    <s v="E0210452"/>
    <s v="PD021266"/>
    <s v="DESENVOLVIMENTO E SUSTENTAÇÃO DO PROJETO REMÉDIO EM CASA"/>
    <n v="91138.4"/>
    <d v="2023-09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28"/>
    <d v="2024-11-25T00:00:00"/>
    <n v="1876043"/>
    <d v="2024-11-25T00:00:00"/>
    <d v="2023-08-01T00:00:00"/>
    <n v="260625.28"/>
    <d v="2024-12-25T00:00:00"/>
    <s v="E0210452"/>
    <s v="PD021266"/>
    <s v="DESENVOLVIMENTO E SUSTENTAÇÃO DO PROJETO REMÉDIO EM CASA"/>
    <n v="93513.17"/>
    <d v="2023-08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29"/>
    <d v="2024-11-25T00:00:00"/>
    <n v="1876044"/>
    <d v="2024-11-25T00:00:00"/>
    <d v="2023-10-01T00:00:00"/>
    <n v="246429.55"/>
    <d v="2024-12-25T00:00:00"/>
    <s v="E0210452"/>
    <s v="PD021266"/>
    <s v="DESENVOLVIMENTO E SUSTENTAÇÃO DO PROJETO REMÉDIO EM CASA"/>
    <n v="90248.15"/>
    <d v="2023-10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37"/>
    <d v="2024-11-25T00:00:00"/>
    <n v="1876052"/>
    <d v="2024-11-25T00:00:00"/>
    <d v="2023-11-01T00:00:00"/>
    <n v="263794.76"/>
    <d v="2024-12-25T00:00:00"/>
    <s v="E0210452"/>
    <s v="PD021266"/>
    <s v="DESENVOLVIMENTO E SUSTENTAÇÃO DO PROJETO REMÉDIO EM CASA"/>
    <n v="94242.15"/>
    <d v="2023-11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040"/>
    <d v="2024-11-25T00:00:00"/>
    <n v="1876055"/>
    <d v="2024-11-25T00:00:00"/>
    <d v="2023-12-01T00:00:00"/>
    <n v="256011.88"/>
    <d v="2024-12-25T00:00:00"/>
    <s v="E0210452"/>
    <s v="PD021266"/>
    <s v="DESENVOLVIMENTO E SUSTENTAÇÃO DO PROJETO REMÉDIO EM CASA"/>
    <n v="92452.09"/>
    <d v="2023-12-01T00:00:00"/>
    <x v="31"/>
    <s v="Nº 19/2021"/>
    <s v="024.00005769/2023-31"/>
    <s v="PD-PRC-2022/00537  359.00000422/2024-00 APPS/ITO"/>
    <s v="2 - FATURADO"/>
    <n v="552"/>
    <x v="2"/>
    <x v="1"/>
    <m/>
  </r>
  <r>
    <x v="6161"/>
    <s v="46.374.500/0252-60"/>
    <s v="NF SERVICOS"/>
    <n v="173406"/>
    <d v="2024-11-28T00:00:00"/>
    <n v="1876421"/>
    <d v="2024-11-28T00:00:00"/>
    <d v="2023-12-01T00:00:00"/>
    <n v="279017.59000000003"/>
    <d v="2024-12-28T00:00:00"/>
    <s v="E0210452"/>
    <s v="PD021266"/>
    <s v="DESENVOLVIMENTO E SUSTENTAÇÃO DO PROJETO REMÉDIO EM CASA"/>
    <n v="97743.4"/>
    <d v="2023-12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08"/>
    <d v="2024-11-28T00:00:00"/>
    <n v="1876423"/>
    <d v="2024-11-28T00:00:00"/>
    <d v="2023-12-01T00:00:00"/>
    <n v="1894799.99"/>
    <d v="2024-12-28T00:00:00"/>
    <s v="E0210330"/>
    <s v="PD021266"/>
    <s v="PaaS MIDDLEWARE"/>
    <n v="469373.34"/>
    <d v="2023-12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30"/>
    <d v="2024-11-28T00:00:00"/>
    <n v="1876445"/>
    <d v="2024-11-28T00:00:00"/>
    <d v="2024-01-01T00:00:00"/>
    <n v="1476514.7"/>
    <d v="2024-12-28T00:00:00"/>
    <s v="E0210330"/>
    <s v="PD021266"/>
    <s v="PaaS MIDDLEWARE"/>
    <n v="424072.58"/>
    <d v="2024-01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32"/>
    <d v="2024-11-28T00:00:00"/>
    <n v="1876447"/>
    <d v="2024-11-28T00:00:00"/>
    <d v="2024-02-01T00:00:00"/>
    <n v="1476667.53"/>
    <d v="2024-12-28T00:00:00"/>
    <s v="E0210330"/>
    <s v="PD021266"/>
    <s v="PaaS MIDDLEWARE"/>
    <n v="424072.52"/>
    <d v="2024-02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33"/>
    <d v="2024-11-28T00:00:00"/>
    <n v="1876448"/>
    <d v="2024-11-28T00:00:00"/>
    <d v="2024-01-01T00:00:00"/>
    <n v="281986.44"/>
    <d v="2024-12-28T00:00:00"/>
    <s v="E0210452"/>
    <s v="PD021266"/>
    <s v="DESENVOLVIMENTO E SUSTENTAÇÃO DO PROJETO REMÉDIO EM CASA"/>
    <n v="268451.09000000003"/>
    <d v="2024-01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35"/>
    <d v="2024-11-28T00:00:00"/>
    <n v="1876450"/>
    <d v="2024-11-28T00:00:00"/>
    <d v="2024-02-01T00:00:00"/>
    <n v="258820.82"/>
    <d v="2024-12-28T00:00:00"/>
    <s v="E0210452"/>
    <s v="PD021266"/>
    <s v="DESENVOLVIMENTO E SUSTENTAÇÃO DO PROJETO REMÉDIO EM CASA"/>
    <n v="246397.42"/>
    <d v="2024-02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36"/>
    <d v="2024-11-28T00:00:00"/>
    <n v="1876451"/>
    <d v="2024-11-28T00:00:00"/>
    <d v="2024-03-01T00:00:00"/>
    <n v="1475970.81"/>
    <d v="2024-12-28T00:00:00"/>
    <s v="E0210330"/>
    <s v="PD021266"/>
    <s v="PaaS MIDDLEWARE"/>
    <n v="424062.17"/>
    <d v="2024-03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37"/>
    <d v="2024-11-28T00:00:00"/>
    <n v="1876452"/>
    <d v="2024-11-28T00:00:00"/>
    <d v="2024-04-01T00:00:00"/>
    <n v="1477755.32"/>
    <d v="2024-12-28T00:00:00"/>
    <s v="E0210330"/>
    <s v="PD021266"/>
    <s v="PaaS MIDDLEWARE"/>
    <n v="424096.35"/>
    <d v="2024-04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38"/>
    <d v="2024-11-28T00:00:00"/>
    <n v="1876453"/>
    <d v="2024-11-28T00:00:00"/>
    <d v="2024-03-01T00:00:00"/>
    <n v="400100.04"/>
    <d v="2024-12-28T00:00:00"/>
    <s v="E0210452"/>
    <s v="PD021266"/>
    <s v="DESENVOLVIMENTO E SUSTENTAÇÃO DO PROJETO REMÉDIO EM CASA"/>
    <n v="380895.24"/>
    <d v="2024-03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43"/>
    <d v="2024-11-28T00:00:00"/>
    <n v="1876458"/>
    <d v="2024-11-28T00:00:00"/>
    <d v="2024-04-01T00:00:00"/>
    <n v="373500.84"/>
    <d v="2024-12-28T00:00:00"/>
    <s v="E0210452"/>
    <s v="PD021266"/>
    <s v="DESENVOLVIMENTO E SUSTENTAÇÃO DO PROJETO REMÉDIO EM CASA"/>
    <n v="355572.8"/>
    <d v="2024-04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49"/>
    <d v="2024-11-28T00:00:00"/>
    <n v="1876464"/>
    <d v="2024-11-28T00:00:00"/>
    <d v="2024-06-01T00:00:00"/>
    <n v="373500.84"/>
    <d v="2024-12-28T00:00:00"/>
    <s v="E0210452"/>
    <s v="PD021266"/>
    <s v="DESENVOLVIMENTO E SUSTENTAÇÃO DO PROJETO REMÉDIO EM CASA"/>
    <n v="355572.8"/>
    <d v="2024-06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52"/>
    <d v="2024-11-28T00:00:00"/>
    <n v="1876467"/>
    <d v="2024-11-28T00:00:00"/>
    <d v="2024-08-01T00:00:00"/>
    <n v="5981893.2000000002"/>
    <d v="2024-12-28T00:00:00"/>
    <s v="E0210452"/>
    <s v="PD021266"/>
    <s v="DESENVOLVIMENTO E SUSTENTAÇÃO DO PROJETO REMÉDIO EM CASA"/>
    <n v="5694762.3300000001"/>
    <d v="2024-08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53"/>
    <d v="2024-11-28T00:00:00"/>
    <n v="1876468"/>
    <d v="2024-11-28T00:00:00"/>
    <d v="2024-07-01T00:00:00"/>
    <n v="382515.86"/>
    <d v="2024-12-28T00:00:00"/>
    <s v="E0210452"/>
    <s v="PD021266"/>
    <s v="DESENVOLVIMENTO E SUSTENTAÇÃO DO PROJETO REMÉDIO EM CASA"/>
    <n v="364155.1"/>
    <d v="2024-07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54"/>
    <d v="2024-11-28T00:00:00"/>
    <n v="1876469"/>
    <d v="2024-11-28T00:00:00"/>
    <d v="2024-09-01T00:00:00"/>
    <n v="442222.76"/>
    <d v="2024-12-28T00:00:00"/>
    <s v="E0210452"/>
    <s v="PD021266"/>
    <s v="DESENVOLVIMENTO E SUSTENTAÇÃO DO PROJETO REMÉDIO EM CASA"/>
    <n v="420996.07"/>
    <d v="2024-09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460"/>
    <d v="2024-11-28T00:00:00"/>
    <n v="1876475"/>
    <d v="2024-11-28T00:00:00"/>
    <d v="2024-10-01T00:00:00"/>
    <n v="382515.86"/>
    <d v="2024-12-28T00:00:00"/>
    <s v="E0210452"/>
    <s v="PD021266"/>
    <s v="DESENVOLVIMENTO E SUSTENTAÇÃO DO PROJETO REMÉDIO EM CASA"/>
    <n v="364155.1"/>
    <d v="2024-10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518"/>
    <d v="2024-11-28T00:00:00"/>
    <n v="1876533"/>
    <d v="2024-11-28T00:00:00"/>
    <d v="2024-05-01T00:00:00"/>
    <n v="1478398.11"/>
    <d v="2024-12-28T00:00:00"/>
    <s v="E0210330"/>
    <s v="PD021266"/>
    <s v="PaaS MIDDLEWARE"/>
    <n v="424108.68"/>
    <d v="2024-05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519"/>
    <d v="2024-11-28T00:00:00"/>
    <n v="1876534"/>
    <d v="2024-11-28T00:00:00"/>
    <d v="2024-07-01T00:00:00"/>
    <n v="429381.34"/>
    <d v="2024-12-28T00:00:00"/>
    <s v="E0210330"/>
    <s v="PD021266"/>
    <s v="PaaS MIDDLEWARE"/>
    <n v="387423.97"/>
    <d v="2024-07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520"/>
    <d v="2024-11-28T00:00:00"/>
    <n v="1876535"/>
    <d v="2024-11-28T00:00:00"/>
    <d v="2024-06-01T00:00:00"/>
    <n v="1479984.84"/>
    <d v="2024-12-28T00:00:00"/>
    <s v="E0210330"/>
    <s v="PD021266"/>
    <s v="PaaS MIDDLEWARE"/>
    <n v="424139.09"/>
    <d v="2024-06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521"/>
    <d v="2024-11-28T00:00:00"/>
    <n v="1876536"/>
    <d v="2024-11-28T00:00:00"/>
    <d v="2024-08-01T00:00:00"/>
    <n v="436555.36"/>
    <d v="2024-12-28T00:00:00"/>
    <s v="E0210330"/>
    <s v="PD021266"/>
    <s v="PaaS MIDDLEWARE"/>
    <n v="387561.44"/>
    <d v="2024-08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522"/>
    <d v="2024-11-28T00:00:00"/>
    <n v="1876537"/>
    <d v="2024-11-29T00:00:00"/>
    <d v="2024-10-01T00:00:00"/>
    <n v="436510.41"/>
    <d v="2024-12-28T00:00:00"/>
    <s v="E0210330"/>
    <s v="PD021266"/>
    <s v="PaaS MIDDLEWARE"/>
    <n v="443555.24"/>
    <d v="2024-10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523"/>
    <d v="2024-11-28T00:00:00"/>
    <n v="1876538"/>
    <d v="2024-11-29T00:00:00"/>
    <d v="2024-09-01T00:00:00"/>
    <n v="438052.19"/>
    <d v="2024-12-28T00:00:00"/>
    <s v="E0210330"/>
    <s v="PD021266"/>
    <s v="PaaS MIDDLEWARE"/>
    <n v="387590.12"/>
    <d v="2024-09-01T00:00:00"/>
    <x v="31"/>
    <s v="Nº 19/2021"/>
    <s v="024.00005769/2023-31"/>
    <s v="PD-PRC-2022/00537  359.00000422/2024-00 APPS/ITO"/>
    <s v="2 - FATURADO"/>
    <n v="549"/>
    <x v="2"/>
    <x v="1"/>
    <m/>
  </r>
  <r>
    <x v="6161"/>
    <s v="46.374.500/0252-60"/>
    <s v="NF SERVICOS"/>
    <n v="173951"/>
    <d v="2024-11-30T00:00:00"/>
    <n v="1876966"/>
    <d v="2024-12-03T00:00:00"/>
    <d v="2024-07-01T00:00:00"/>
    <n v="921781.55"/>
    <d v="2024-12-30T00:00:00"/>
    <s v="E0210239"/>
    <s v="PD021117"/>
    <s v="GESTÃO RECURSOS HUMANOS"/>
    <n v="877536.04"/>
    <d v="2024-07-01T00:00:00"/>
    <x v="32"/>
    <s v="16/2021"/>
    <s v="SEI 024.00010718/2023-21"/>
    <s v="PD-PRC-2021/02588   359.00007837/2023-15 APPS"/>
    <s v="2 - FATURADO"/>
    <n v="547"/>
    <x v="2"/>
    <x v="1"/>
    <m/>
  </r>
  <r>
    <x v="6161"/>
    <s v="46.374.500/0252-60"/>
    <s v="NF SERVICOS"/>
    <n v="173957"/>
    <d v="2024-11-30T00:00:00"/>
    <n v="1876972"/>
    <d v="2024-12-03T00:00:00"/>
    <d v="2024-07-01T00:00:00"/>
    <n v="1126421.7"/>
    <d v="2025-01-02T00:00:00"/>
    <s v="E0210268"/>
    <s v="PD021117"/>
    <s v="OFFICE PLUS"/>
    <n v="1072353.46"/>
    <d v="2024-07-01T00:00:00"/>
    <x v="32"/>
    <s v="16/2021"/>
    <s v="SEI 024.00010718/2023-21"/>
    <s v="PD-PRC-2021/02588   359.00007837/2023-15 - ITO"/>
    <s v="2 - FATURADO"/>
    <n v="544"/>
    <x v="2"/>
    <x v="1"/>
    <m/>
  </r>
  <r>
    <x v="6161"/>
    <s v="46.374.500/0252-60"/>
    <s v="NF SERVICOS"/>
    <n v="173958"/>
    <d v="2024-11-30T00:00:00"/>
    <n v="1876973"/>
    <d v="2024-12-03T00:00:00"/>
    <d v="2024-07-01T00:00:00"/>
    <n v="69140.52"/>
    <d v="2025-01-02T00:00:00"/>
    <s v="E0210270"/>
    <s v="PD021117"/>
    <s v="SAM MODULO PATRIMONIO"/>
    <n v="65821.78"/>
    <d v="2024-07-01T00:00:00"/>
    <x v="32"/>
    <s v="16/2021"/>
    <s v="SEI 024.00010718/2023-21"/>
    <s v="PD-PRC-2021/02588  359.00007837/2023-15  - ITO"/>
    <s v="2 - FATURADO"/>
    <n v="544"/>
    <x v="2"/>
    <x v="1"/>
    <m/>
  </r>
  <r>
    <x v="6161"/>
    <s v="46.374.500/0252-60"/>
    <s v="NF SERVICOS"/>
    <n v="173959"/>
    <d v="2024-11-30T00:00:00"/>
    <n v="1876974"/>
    <d v="2024-12-03T00:00:00"/>
    <d v="2024-07-01T00:00:00"/>
    <n v="48451.39"/>
    <d v="2025-01-02T00:00:00"/>
    <s v="E0210269"/>
    <s v="PD021117"/>
    <s v="GERENCIAMENTO DE ANTIVÍRUS"/>
    <n v="46125.72"/>
    <d v="2024-07-01T00:00:00"/>
    <x v="32"/>
    <s v="16/2021"/>
    <s v="SEI 024.00010718/2023-21"/>
    <s v="PD-PRC-2021/02588   359.00007837/2023-15 - ITO"/>
    <s v="2 - FATURADO"/>
    <n v="544"/>
    <x v="2"/>
    <x v="1"/>
    <m/>
  </r>
  <r>
    <x v="6161"/>
    <s v="46.374.500/0252-60"/>
    <s v="NF SERVICOS"/>
    <n v="173960"/>
    <d v="2024-11-30T00:00:00"/>
    <n v="1876975"/>
    <d v="2024-12-03T00:00:00"/>
    <d v="2024-07-01T00:00:00"/>
    <n v="1093794.3400000001"/>
    <d v="2025-01-02T00:00:00"/>
    <s v="E0210277"/>
    <s v="PD021117"/>
    <s v="MONTORAMENTO DE ATIVOS/OUTSOURCING"/>
    <n v="1041292.21"/>
    <d v="2024-07-01T00:00:00"/>
    <x v="32"/>
    <s v="16/2021"/>
    <s v="SEI 024.00010718/2023-21"/>
    <s v="PD-PRC-2021/02588  359.00007837/2023-15 ITO"/>
    <s v="2 - FATURADO"/>
    <n v="544"/>
    <x v="2"/>
    <x v="1"/>
    <m/>
  </r>
  <r>
    <x v="6161"/>
    <s v="46.374.500/0252-60"/>
    <s v="NF SERVICOS"/>
    <n v="173961"/>
    <d v="2024-11-30T00:00:00"/>
    <n v="1876976"/>
    <d v="2024-12-03T00:00:00"/>
    <d v="2024-07-01T00:00:00"/>
    <n v="794361.55"/>
    <d v="2025-01-02T00:00:00"/>
    <s v="E0210277"/>
    <s v="PD021117"/>
    <s v="MONTORAMENTO DE ATIVOS/OUTSOURCING"/>
    <n v="756232.2"/>
    <d v="2024-07-01T00:00:00"/>
    <x v="32"/>
    <s v="16/2021"/>
    <s v="SEI 024.00010718/2023-21"/>
    <s v="PD-PRC-2021/02588  359.00007837/2023-15 ITO"/>
    <s v="2 - FATURADO"/>
    <n v="544"/>
    <x v="2"/>
    <x v="1"/>
    <m/>
  </r>
  <r>
    <x v="6161"/>
    <s v="46.374.500/0252-60"/>
    <s v="NF SERVICOS"/>
    <n v="173962"/>
    <d v="2024-11-30T00:00:00"/>
    <n v="1876977"/>
    <d v="2024-12-03T00:00:00"/>
    <d v="2024-07-01T00:00:00"/>
    <n v="401766.74"/>
    <d v="2025-01-02T00:00:00"/>
    <s v="E0210277"/>
    <s v="PD021117"/>
    <s v="MONTORAMENTO DE ATIVOS/OUTSOURCING"/>
    <n v="382481.94"/>
    <d v="2024-07-01T00:00:00"/>
    <x v="32"/>
    <s v="16/2021"/>
    <s v="SEI 024.00010718/2023-21"/>
    <s v="PD-PRC-2021/02588  359.00007837/2023-15 ITO"/>
    <s v="2 - FATURADO"/>
    <n v="544"/>
    <x v="2"/>
    <x v="1"/>
    <m/>
  </r>
  <r>
    <x v="6161"/>
    <s v="46.374.500/0252-60"/>
    <s v="NF SERVICOS"/>
    <n v="173963"/>
    <d v="2024-11-30T00:00:00"/>
    <n v="1876978"/>
    <d v="2024-12-03T00:00:00"/>
    <d v="2024-07-01T00:00:00"/>
    <n v="671697.67"/>
    <d v="2025-01-02T00:00:00"/>
    <s v="E0210277"/>
    <s v="PD021117"/>
    <s v="MONTORAMENTO DE ATIVOS/OUTSOURCING"/>
    <n v="639456.18000000005"/>
    <d v="2024-07-01T00:00:00"/>
    <x v="32"/>
    <s v="16/2021"/>
    <s v="SEI 024.00010718/2023-21"/>
    <s v="PD-PRC-2021/02588  359.00007837/2023-15 ITO"/>
    <s v="2 - FATURADO"/>
    <n v="544"/>
    <x v="2"/>
    <x v="1"/>
    <m/>
  </r>
  <r>
    <x v="6161"/>
    <s v="46.374.500/0252-60"/>
    <s v="NF SERVICOS"/>
    <n v="173964"/>
    <d v="2024-11-30T00:00:00"/>
    <n v="1876979"/>
    <d v="2024-12-03T00:00:00"/>
    <d v="2024-07-01T00:00:00"/>
    <n v="312334.08000000002"/>
    <d v="2025-01-02T00:00:00"/>
    <s v="E0210272"/>
    <s v="PD021117"/>
    <s v="FOLHA PAGAMENTO DESCENTRALIZADA, BI  E PaaS BI NA NUVEM"/>
    <n v="297342.03999999998"/>
    <d v="2024-07-01T00:00:00"/>
    <x v="32"/>
    <s v="16/2021"/>
    <s v="SEI 024.00010718/2023-21"/>
    <s v="PD-PRC-2021/02588  359.00007837/2023-15 -APPS/ITO"/>
    <s v="2 - FATURADO"/>
    <n v="544"/>
    <x v="2"/>
    <x v="1"/>
    <m/>
  </r>
  <r>
    <x v="6161"/>
    <s v="46.374.500/0252-60"/>
    <s v="NF SERVICOS"/>
    <n v="173965"/>
    <d v="2024-11-30T00:00:00"/>
    <n v="1876980"/>
    <d v="2024-12-03T00:00:00"/>
    <d v="2024-07-01T00:00:00"/>
    <n v="97451.28"/>
    <d v="2025-01-02T00:00:00"/>
    <s v="E0210272"/>
    <s v="PD021117"/>
    <s v="FOLHA PAGAMENTO DESCENTRALIZADA, BI  E PaaS BI NA NUVEM"/>
    <n v="92773.62"/>
    <d v="2024-07-01T00:00:00"/>
    <x v="32"/>
    <s v="16/2021"/>
    <s v="SEI 024.00010718/2023-21"/>
    <s v="PD-PRC-2021/02588  359.00007837/2023-15 -APPS/ITO"/>
    <s v="2 - FATURADO"/>
    <n v="544"/>
    <x v="2"/>
    <x v="1"/>
    <m/>
  </r>
  <r>
    <x v="6161"/>
    <s v="46.374.500/0252-60"/>
    <s v="NF SERVICOS"/>
    <n v="173966"/>
    <d v="2024-11-30T00:00:00"/>
    <n v="1889954"/>
    <d v="2024-12-04T00:00:00"/>
    <d v="2024-07-01T00:00:00"/>
    <n v="2222311.48"/>
    <d v="2025-01-03T00:00:00"/>
    <s v="E0210281"/>
    <s v="PD021117"/>
    <s v="SISTEMA VACIVIDA E SENSO COVID, NUVEM PÚBLICA, SMS E SMTP"/>
    <n v="2115640.5299999998"/>
    <d v="2024-07-01T00:00:00"/>
    <x v="32"/>
    <s v="16/2021"/>
    <s v="SEI 024.00010718/2023-21"/>
    <s v="PD-PRC-2021/02588  359.00007837/2023-15 APPS/ITO"/>
    <s v="2 - FATURADO"/>
    <n v="543"/>
    <x v="2"/>
    <x v="1"/>
    <m/>
  </r>
  <r>
    <x v="6161"/>
    <s v="46.374.500/0252-60"/>
    <s v="NF SERVICOS"/>
    <n v="173967"/>
    <d v="2024-11-30T00:00:00"/>
    <n v="1889955"/>
    <d v="2024-12-04T00:00:00"/>
    <d v="2024-07-01T00:00:00"/>
    <n v="32011.200000000001"/>
    <d v="2025-01-03T00:00:00"/>
    <s v="E0210281"/>
    <s v="PD021117"/>
    <s v="SISTEMA VACIVIDA E SENSO COVID, NUVEM PÚBLICA, SMS E SMTP"/>
    <n v="30474.66"/>
    <d v="2024-07-01T00:00:00"/>
    <x v="32"/>
    <s v="16/2021"/>
    <s v="SEI 024.00010718/2023-21"/>
    <s v="PD-PRC-2021/02588  359.00007837/2023-15 APPS/ITO"/>
    <s v="2 - FATURADO"/>
    <n v="543"/>
    <x v="2"/>
    <x v="1"/>
    <m/>
  </r>
  <r>
    <x v="6161"/>
    <s v="46.374.500/0252-60"/>
    <s v="NF SERVICOS"/>
    <n v="173968"/>
    <d v="2024-11-30T00:00:00"/>
    <n v="1889956"/>
    <d v="2024-12-04T00:00:00"/>
    <d v="2024-07-01T00:00:00"/>
    <n v="597282.54"/>
    <d v="2025-01-03T00:00:00"/>
    <s v="E0210281"/>
    <s v="PD021117"/>
    <s v="SISTEMA VACIVIDA E SENSO COVID, NUVEM PÚBLICA, SMS E SMTP"/>
    <n v="568612.98"/>
    <d v="2024-07-01T00:00:00"/>
    <x v="32"/>
    <s v="16/2021"/>
    <s v="SEI 024.00010718/2023-21"/>
    <s v="PD-PRC-2021/02588  359.00007837/2023-15 APPS/ITO"/>
    <s v="2 - FATURADO"/>
    <n v="543"/>
    <x v="2"/>
    <x v="1"/>
    <m/>
  </r>
  <r>
    <x v="6161"/>
    <s v="46.374.500/0252-60"/>
    <s v="NF SERVICOS"/>
    <n v="173969"/>
    <d v="2024-11-30T00:00:00"/>
    <n v="1889957"/>
    <d v="2024-12-04T00:00:00"/>
    <d v="2024-07-01T00:00:00"/>
    <n v="146931.04"/>
    <d v="2025-01-03T00:00:00"/>
    <s v="E0210281"/>
    <s v="PD021117"/>
    <s v="SISTEMA VACIVIDA E SENSO COVID, NUVEM PÚBLICA, SMS E SMTP"/>
    <n v="139878.35"/>
    <d v="2024-07-01T00:00:00"/>
    <x v="32"/>
    <s v="16/2021"/>
    <s v="SEI 024.00010718/2023-21"/>
    <s v="PD-PRC-2021/02588  359.00007837/2023-15 APPS/ITO"/>
    <s v="2 - FATURADO"/>
    <n v="543"/>
    <x v="2"/>
    <x v="1"/>
    <m/>
  </r>
  <r>
    <x v="6161"/>
    <s v="46.374.500/0252-60"/>
    <s v="NF SERVICOS"/>
    <n v="173970"/>
    <d v="2024-11-30T00:00:00"/>
    <n v="1889958"/>
    <d v="2024-12-04T00:00:00"/>
    <d v="2024-07-01T00:00:00"/>
    <n v="28085.040000000001"/>
    <d v="2025-01-03T00:00:00"/>
    <s v="E0210271"/>
    <s v="PD021117"/>
    <s v="SP SEM PAPEL"/>
    <n v="26736.959999999999"/>
    <d v="2024-07-01T00:00:00"/>
    <x v="32"/>
    <s v="16/2021"/>
    <s v="SEI 024.00010718/2023-21"/>
    <s v="PD-PRC-2021/02588 -  359.00007837/2023-15  APPS"/>
    <s v="2 - FATURADO"/>
    <n v="543"/>
    <x v="2"/>
    <x v="1"/>
    <m/>
  </r>
  <r>
    <x v="6161"/>
    <s v="46.374.500/0252-60"/>
    <s v="NF SERVICOS"/>
    <n v="173971"/>
    <d v="2024-11-30T00:00:00"/>
    <n v="1889959"/>
    <d v="2024-12-04T00:00:00"/>
    <d v="2024-07-01T00:00:00"/>
    <n v="676124.15"/>
    <d v="2025-01-03T00:00:00"/>
    <s v="E0210280"/>
    <s v="PD021117"/>
    <s v="SISTEMA S4SP, SMTP e SUPORTE TÉCNICO"/>
    <n v="643670.18999999994"/>
    <d v="2024-07-01T00:00:00"/>
    <x v="32"/>
    <s v="16/2021"/>
    <s v="SEI 024.00010718/2023-21"/>
    <s v="PD-PRC-2021/02588-  359.00007837/2023-15 APPS/ITO"/>
    <s v="2 - FATURADO"/>
    <n v="543"/>
    <x v="2"/>
    <x v="1"/>
    <m/>
  </r>
  <r>
    <x v="6161"/>
    <s v="46.374.500/0252-60"/>
    <s v="NF SERVICOS"/>
    <n v="173972"/>
    <d v="2024-11-30T00:00:00"/>
    <n v="1889960"/>
    <d v="2024-12-04T00:00:00"/>
    <d v="2024-07-01T00:00:00"/>
    <n v="678138.14"/>
    <d v="2025-01-03T00:00:00"/>
    <s v="E0210280"/>
    <s v="PD021117"/>
    <s v="SISTEMA S4SP, SMTP e SUPORTE TÉCNICO"/>
    <n v="645587.51"/>
    <d v="2024-07-01T00:00:00"/>
    <x v="32"/>
    <s v="16/2021"/>
    <s v="SEI 024.00010718/2023-21"/>
    <s v="PD-PRC-2021/02588-  359.00007837/2023-15 APPS/ITO"/>
    <s v="2 - FATURADO"/>
    <n v="543"/>
    <x v="2"/>
    <x v="1"/>
    <m/>
  </r>
  <r>
    <x v="6161"/>
    <s v="46.374.500/0252-60"/>
    <s v="NF SERVICOS"/>
    <n v="173973"/>
    <d v="2024-11-30T00:00:00"/>
    <n v="1889961"/>
    <d v="2024-12-04T00:00:00"/>
    <d v="2024-07-01T00:00:00"/>
    <n v="63429.22"/>
    <d v="2025-01-03T00:00:00"/>
    <s v="E0210280"/>
    <s v="PD021117"/>
    <s v="SISTEMA S4SP, SMTP e SUPORTE TÉCNICO"/>
    <n v="60384.62"/>
    <d v="2024-07-01T00:00:00"/>
    <x v="32"/>
    <s v="16/2021"/>
    <s v="SEI 024.00010718/2023-21"/>
    <s v="PD-PRC-2021/02588-  359.00007837/2023-15 APPS/ITO"/>
    <s v="2 - FATURADO"/>
    <n v="543"/>
    <x v="2"/>
    <x v="1"/>
    <m/>
  </r>
  <r>
    <x v="6161"/>
    <s v="46.374.500/0252-60"/>
    <s v="NF SERVICOS"/>
    <n v="173974"/>
    <d v="2024-11-30T00:00:00"/>
    <n v="1889962"/>
    <d v="2024-12-04T00:00:00"/>
    <d v="2024-07-01T00:00:00"/>
    <n v="47257.97"/>
    <d v="2025-01-03T00:00:00"/>
    <s v="E0210280"/>
    <s v="PD021117"/>
    <s v="SISTEMA S4SP, SMTP e SUPORTE TÉCNICO"/>
    <n v="44989.59"/>
    <d v="2024-07-01T00:00:00"/>
    <x v="32"/>
    <s v="16/2021"/>
    <s v="SEI 024.00010718/2023-21"/>
    <s v="PD-PRC-2021/02588-  359.00007837/2023-15 APPS/ITO"/>
    <s v="2 - FATURADO"/>
    <n v="543"/>
    <x v="2"/>
    <x v="1"/>
    <m/>
  </r>
  <r>
    <x v="6161"/>
    <s v="46.374.500/0252-60"/>
    <s v="NF SERVICOS"/>
    <n v="173975"/>
    <d v="2024-11-30T00:00:00"/>
    <n v="1889963"/>
    <d v="2024-12-04T00:00:00"/>
    <d v="2024-07-01T00:00:00"/>
    <n v="106379.51"/>
    <d v="2025-01-03T00:00:00"/>
    <s v="E0210280"/>
    <s v="PD021117"/>
    <s v="SISTEMA S4SP, SMTP e SUPORTE TÉCNICO"/>
    <n v="101273.29"/>
    <d v="2024-07-01T00:00:00"/>
    <x v="32"/>
    <s v="16/2021"/>
    <s v="SEI 024.00010718/2023-21"/>
    <s v="PD-PRC-2021/02588-  359.00007837/2023-15 APPS/ITO"/>
    <s v="2 - FATURADO"/>
    <n v="543"/>
    <x v="2"/>
    <x v="1"/>
    <m/>
  </r>
  <r>
    <x v="6161"/>
    <s v="46.374.500/0252-60"/>
    <s v="NF SERVICOS"/>
    <n v="173976"/>
    <d v="2024-11-30T00:00:00"/>
    <n v="1889964"/>
    <d v="2024-12-04T00:00:00"/>
    <d v="2024-07-01T00:00:00"/>
    <n v="133009.13"/>
    <d v="2025-01-03T00:00:00"/>
    <s v="E0210281"/>
    <s v="PD021117"/>
    <s v="SISTEMA VACIVIDA E SENSO COVID, NUVEM PÚBLICA, SMS E SMTP"/>
    <n v="126624.69"/>
    <d v="2024-07-01T00:00:00"/>
    <x v="32"/>
    <s v="16/2021"/>
    <s v="SEI 024.00010718/2023-21"/>
    <s v="PD-PRC-2021/02588  359.00007837/2023-15 APPS/ITO"/>
    <s v="2 - FATURADO"/>
    <n v="543"/>
    <x v="2"/>
    <x v="1"/>
    <m/>
  </r>
  <r>
    <x v="6161"/>
    <s v="46.374.500/0252-60"/>
    <s v="NF SERVICOS"/>
    <n v="173977"/>
    <d v="2024-11-30T00:00:00"/>
    <n v="1889965"/>
    <d v="2024-12-04T00:00:00"/>
    <d v="2024-07-01T00:00:00"/>
    <n v="584.09"/>
    <d v="2025-01-03T00:00:00"/>
    <s v="E0210281"/>
    <s v="PD021117"/>
    <s v="SISTEMA VACIVIDA E SENSO COVID, NUVEM PÚBLICA, SMS E SMTP"/>
    <n v="556.04999999999995"/>
    <d v="2024-07-01T00:00:00"/>
    <x v="32"/>
    <s v="16/2021"/>
    <s v="SEI 024.00010718/2023-21"/>
    <s v="PD-PRC-2021/02588  359.00007837/2023-15 APPS/ITO"/>
    <s v="2 - FATURADO"/>
    <n v="543"/>
    <x v="2"/>
    <x v="1"/>
    <m/>
  </r>
  <r>
    <x v="6161"/>
    <s v="46.374.500/0252-60"/>
    <s v="NF SERVICOS"/>
    <n v="173978"/>
    <d v="2024-11-30T00:00:00"/>
    <n v="1889966"/>
    <d v="2024-12-04T00:00:00"/>
    <d v="2024-07-01T00:00:00"/>
    <n v="23056.53"/>
    <d v="2025-01-03T00:00:00"/>
    <s v="E0210281"/>
    <s v="PD021117"/>
    <s v="SISTEMA VACIVIDA E SENSO COVID, NUVEM PÚBLICA, SMS E SMTP"/>
    <n v="21949.82"/>
    <d v="2024-07-01T00:00:00"/>
    <x v="32"/>
    <s v="16/2021"/>
    <s v="SEI 024.00010718/2023-21"/>
    <s v="PD-PRC-2021/02588  359.00007837/2023-15 APPS/ITO"/>
    <s v="2 - FATURADO"/>
    <n v="543"/>
    <x v="2"/>
    <x v="1"/>
    <m/>
  </r>
  <r>
    <x v="6161"/>
    <s v="46.374.500/0252-60"/>
    <s v="NF SERVICOS"/>
    <n v="174022"/>
    <d v="2024-11-30T00:00:00"/>
    <n v="1890010"/>
    <d v="2024-12-05T00:00:00"/>
    <d v="2024-07-01T00:00:00"/>
    <n v="6861.7"/>
    <d v="2025-01-04T00:00:00"/>
    <s v="E0210279"/>
    <s v="PD021117"/>
    <s v="SISTEMAS DE GESTAO DE SAUDE"/>
    <n v="6532.3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23"/>
    <d v="2024-11-30T00:00:00"/>
    <n v="1890011"/>
    <d v="2024-12-05T00:00:00"/>
    <d v="2024-07-01T00:00:00"/>
    <n v="1575.07"/>
    <d v="2025-01-04T00:00:00"/>
    <s v="E0210279"/>
    <s v="PD021117"/>
    <s v="SISTEMAS DE GESTAO DE SAUDE"/>
    <n v="1499.4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24"/>
    <d v="2024-11-30T00:00:00"/>
    <n v="1890012"/>
    <d v="2024-12-05T00:00:00"/>
    <d v="2024-07-01T00:00:00"/>
    <n v="1870.96"/>
    <d v="2025-01-04T00:00:00"/>
    <s v="E0210279"/>
    <s v="PD021117"/>
    <s v="SISTEMAS DE GESTAO DE SAUDE"/>
    <n v="1781.1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25"/>
    <d v="2024-11-30T00:00:00"/>
    <n v="1890013"/>
    <d v="2024-12-05T00:00:00"/>
    <d v="2024-07-01T00:00:00"/>
    <n v="2968.17"/>
    <d v="2025-01-04T00:00:00"/>
    <s v="E0210279"/>
    <s v="PD021117"/>
    <s v="SISTEMAS DE GESTAO DE SAUDE"/>
    <n v="2825.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26"/>
    <d v="2024-11-30T00:00:00"/>
    <n v="1890014"/>
    <d v="2024-12-05T00:00:00"/>
    <d v="2024-07-01T00:00:00"/>
    <n v="613.77"/>
    <d v="2025-01-04T00:00:00"/>
    <s v="E0210279"/>
    <s v="PD021117"/>
    <s v="SISTEMAS DE GESTAO DE SAUDE"/>
    <n v="584.3099999999999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27"/>
    <d v="2024-11-30T00:00:00"/>
    <n v="1890015"/>
    <d v="2024-12-05T00:00:00"/>
    <d v="2024-07-01T00:00:00"/>
    <n v="6407.75"/>
    <d v="2025-01-04T00:00:00"/>
    <s v="E0210279"/>
    <s v="PD021117"/>
    <s v="SISTEMAS DE GESTAO DE SAUDE"/>
    <n v="6100.1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28"/>
    <d v="2024-11-30T00:00:00"/>
    <n v="1890016"/>
    <d v="2024-12-05T00:00:00"/>
    <d v="2024-07-01T00:00:00"/>
    <n v="17984.47"/>
    <d v="2025-01-04T00:00:00"/>
    <s v="E0210279"/>
    <s v="PD021117"/>
    <s v="SISTEMAS DE GESTAO DE SAUDE"/>
    <n v="17121.22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29"/>
    <d v="2024-11-30T00:00:00"/>
    <n v="1890017"/>
    <d v="2024-12-05T00:00:00"/>
    <d v="2024-07-01T00:00:00"/>
    <n v="59092.36"/>
    <d v="2025-01-04T00:00:00"/>
    <s v="E0210279"/>
    <s v="PD021117"/>
    <s v="SISTEMAS DE GESTAO DE SAUDE"/>
    <n v="56255.9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30"/>
    <d v="2024-11-30T00:00:00"/>
    <n v="1890018"/>
    <d v="2024-12-05T00:00:00"/>
    <d v="2024-07-01T00:00:00"/>
    <n v="71051.429999999993"/>
    <d v="2025-01-04T00:00:00"/>
    <s v="E0210279"/>
    <s v="PD021117"/>
    <s v="SISTEMAS DE GESTAO DE SAUDE"/>
    <n v="67640.96000000000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31"/>
    <d v="2024-11-30T00:00:00"/>
    <n v="1890019"/>
    <d v="2024-12-05T00:00:00"/>
    <d v="2024-07-01T00:00:00"/>
    <n v="6687.1"/>
    <d v="2025-01-04T00:00:00"/>
    <s v="E0210279"/>
    <s v="PD021117"/>
    <s v="SISTEMAS DE GESTAO DE SAUDE"/>
    <n v="6366.12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33"/>
    <d v="2024-11-30T00:00:00"/>
    <n v="1890021"/>
    <d v="2024-12-05T00:00:00"/>
    <d v="2024-07-01T00:00:00"/>
    <n v="3149.65"/>
    <d v="2025-01-04T00:00:00"/>
    <s v="E0210279"/>
    <s v="PD021117"/>
    <s v="SISTEMAS DE GESTAO DE SAUDE"/>
    <n v="2998.4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34"/>
    <d v="2024-11-30T00:00:00"/>
    <n v="1890022"/>
    <d v="2024-12-05T00:00:00"/>
    <d v="2024-07-01T00:00:00"/>
    <n v="9723.2000000000007"/>
    <d v="2025-01-04T00:00:00"/>
    <s v="E0210279"/>
    <s v="PD021117"/>
    <s v="SISTEMAS DE GESTAO DE SAUDE"/>
    <n v="9256.4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35"/>
    <d v="2024-11-30T00:00:00"/>
    <n v="1890023"/>
    <d v="2024-12-05T00:00:00"/>
    <d v="2024-07-01T00:00:00"/>
    <n v="904.41"/>
    <d v="2025-01-04T00:00:00"/>
    <s v="E0210279"/>
    <s v="PD021117"/>
    <s v="SISTEMAS DE GESTAO DE SAUDE"/>
    <n v="86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36"/>
    <d v="2024-11-30T00:00:00"/>
    <n v="1890024"/>
    <d v="2024-12-05T00:00:00"/>
    <d v="2024-07-01T00:00:00"/>
    <n v="393.89"/>
    <d v="2025-01-04T00:00:00"/>
    <s v="E0210279"/>
    <s v="PD021117"/>
    <s v="SISTEMAS DE GESTAO DE SAUDE"/>
    <n v="374.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37"/>
    <d v="2024-11-30T00:00:00"/>
    <n v="1890025"/>
    <d v="2024-12-05T00:00:00"/>
    <d v="2024-07-01T00:00:00"/>
    <n v="81.95"/>
    <d v="2025-01-04T00:00:00"/>
    <s v="E0210279"/>
    <s v="PD021117"/>
    <s v="SISTEMAS DE GESTAO DE SAUDE"/>
    <n v="78.02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38"/>
    <d v="2024-11-30T00:00:00"/>
    <n v="1890026"/>
    <d v="2024-12-05T00:00:00"/>
    <d v="2024-07-01T00:00:00"/>
    <n v="1147.77"/>
    <d v="2025-01-04T00:00:00"/>
    <s v="E0210279"/>
    <s v="PD021117"/>
    <s v="SISTEMAS DE GESTAO DE SAUDE"/>
    <n v="1092.6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39"/>
    <d v="2024-11-30T00:00:00"/>
    <n v="1890027"/>
    <d v="2024-12-05T00:00:00"/>
    <d v="2024-07-01T00:00:00"/>
    <n v="2968.17"/>
    <d v="2025-01-04T00:00:00"/>
    <s v="E0210279"/>
    <s v="PD021117"/>
    <s v="SISTEMAS DE GESTAO DE SAUDE"/>
    <n v="2825.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40"/>
    <d v="2024-11-30T00:00:00"/>
    <n v="1890028"/>
    <d v="2024-12-05T00:00:00"/>
    <d v="2024-07-01T00:00:00"/>
    <n v="1021.02"/>
    <d v="2025-01-04T00:00:00"/>
    <s v="E0210279"/>
    <s v="PD021117"/>
    <s v="SISTEMAS DE GESTAO DE SAUDE"/>
    <n v="972.0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41"/>
    <d v="2024-11-30T00:00:00"/>
    <n v="1890029"/>
    <d v="2024-12-05T00:00:00"/>
    <d v="2024-07-01T00:00:00"/>
    <n v="1120.6400000000001"/>
    <d v="2025-01-04T00:00:00"/>
    <s v="E0210279"/>
    <s v="PD021117"/>
    <s v="SISTEMAS DE GESTAO DE SAUDE"/>
    <n v="1066.849999999999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42"/>
    <d v="2024-11-30T00:00:00"/>
    <n v="1890030"/>
    <d v="2024-12-05T00:00:00"/>
    <d v="2024-07-01T00:00:00"/>
    <n v="1764.35"/>
    <d v="2025-01-04T00:00:00"/>
    <s v="E0210279"/>
    <s v="PD021117"/>
    <s v="SISTEMAS DE GESTAO DE SAUDE"/>
    <n v="1679.6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43"/>
    <d v="2024-11-30T00:00:00"/>
    <n v="1890031"/>
    <d v="2024-12-05T00:00:00"/>
    <d v="2024-07-01T00:00:00"/>
    <n v="97.55"/>
    <d v="2025-01-04T00:00:00"/>
    <s v="E0210279"/>
    <s v="PD021117"/>
    <s v="SISTEMAS DE GESTAO DE SAUDE"/>
    <n v="92.8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44"/>
    <d v="2024-11-30T00:00:00"/>
    <n v="1890032"/>
    <d v="2024-12-05T00:00:00"/>
    <d v="2024-07-01T00:00:00"/>
    <n v="574.79"/>
    <d v="2025-01-04T00:00:00"/>
    <s v="E0210279"/>
    <s v="PD021117"/>
    <s v="SISTEMAS DE GESTAO DE SAUDE"/>
    <n v="547.2000000000000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45"/>
    <d v="2024-11-30T00:00:00"/>
    <n v="1890033"/>
    <d v="2024-12-05T00:00:00"/>
    <d v="2024-07-01T00:00:00"/>
    <n v="1395.25"/>
    <d v="2025-01-04T00:00:00"/>
    <s v="E0210279"/>
    <s v="PD021117"/>
    <s v="SISTEMAS DE GESTAO DE SAUDE"/>
    <n v="1328.2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46"/>
    <d v="2024-11-30T00:00:00"/>
    <n v="1890034"/>
    <d v="2024-12-05T00:00:00"/>
    <d v="2024-07-01T00:00:00"/>
    <n v="858.92"/>
    <d v="2025-01-04T00:00:00"/>
    <s v="E0210279"/>
    <s v="PD021117"/>
    <s v="SISTEMAS DE GESTAO DE SAUDE"/>
    <n v="817.6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47"/>
    <d v="2024-11-30T00:00:00"/>
    <n v="1890035"/>
    <d v="2024-12-05T00:00:00"/>
    <d v="2024-07-01T00:00:00"/>
    <n v="4378.08"/>
    <d v="2025-01-04T00:00:00"/>
    <s v="E0210279"/>
    <s v="PD021117"/>
    <s v="SISTEMAS DE GESTAO DE SAUDE"/>
    <n v="4167.9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48"/>
    <d v="2024-11-30T00:00:00"/>
    <n v="1890036"/>
    <d v="2024-12-05T00:00:00"/>
    <d v="2024-07-01T00:00:00"/>
    <n v="980.56"/>
    <d v="2025-01-04T00:00:00"/>
    <s v="E0210279"/>
    <s v="PD021117"/>
    <s v="SISTEMAS DE GESTAO DE SAUDE"/>
    <n v="933.4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49"/>
    <d v="2024-11-30T00:00:00"/>
    <n v="1890037"/>
    <d v="2024-12-05T00:00:00"/>
    <d v="2024-07-01T00:00:00"/>
    <n v="4602.82"/>
    <d v="2025-01-04T00:00:00"/>
    <s v="E0210279"/>
    <s v="PD021117"/>
    <s v="SISTEMAS DE GESTAO DE SAUDE"/>
    <n v="4381.8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50"/>
    <d v="2024-11-30T00:00:00"/>
    <n v="1890038"/>
    <d v="2024-12-05T00:00:00"/>
    <d v="2024-07-01T00:00:00"/>
    <n v="391.22"/>
    <d v="2025-01-04T00:00:00"/>
    <s v="E0210279"/>
    <s v="PD021117"/>
    <s v="SISTEMAS DE GESTAO DE SAUDE"/>
    <n v="372.4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51"/>
    <d v="2024-11-30T00:00:00"/>
    <n v="1890039"/>
    <d v="2024-12-05T00:00:00"/>
    <d v="2024-07-01T00:00:00"/>
    <n v="14272.37"/>
    <d v="2025-01-04T00:00:00"/>
    <s v="E0210279"/>
    <s v="PD021117"/>
    <s v="SISTEMAS DE GESTAO DE SAUDE"/>
    <n v="13587.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52"/>
    <d v="2024-11-30T00:00:00"/>
    <n v="1890040"/>
    <d v="2024-12-05T00:00:00"/>
    <d v="2024-07-01T00:00:00"/>
    <n v="2882.05"/>
    <d v="2025-01-04T00:00:00"/>
    <s v="E0210279"/>
    <s v="PD021117"/>
    <s v="SISTEMAS DE GESTAO DE SAUDE"/>
    <n v="2743.7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53"/>
    <d v="2024-11-30T00:00:00"/>
    <n v="1890041"/>
    <d v="2024-12-05T00:00:00"/>
    <d v="2024-07-01T00:00:00"/>
    <n v="590.59"/>
    <d v="2025-01-04T00:00:00"/>
    <s v="E0210279"/>
    <s v="PD021117"/>
    <s v="SISTEMAS DE GESTAO DE SAUDE"/>
    <n v="562.2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54"/>
    <d v="2024-11-30T00:00:00"/>
    <n v="1890042"/>
    <d v="2024-12-05T00:00:00"/>
    <d v="2024-07-01T00:00:00"/>
    <n v="1296.4000000000001"/>
    <d v="2025-01-04T00:00:00"/>
    <s v="E0210279"/>
    <s v="PD021117"/>
    <s v="SISTEMAS DE GESTAO DE SAUDE"/>
    <n v="1234.1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55"/>
    <d v="2024-11-30T00:00:00"/>
    <n v="1890043"/>
    <d v="2024-12-05T00:00:00"/>
    <d v="2024-07-01T00:00:00"/>
    <n v="513.19000000000005"/>
    <d v="2025-01-04T00:00:00"/>
    <s v="E0210279"/>
    <s v="PD021117"/>
    <s v="SISTEMAS DE GESTAO DE SAUDE"/>
    <n v="488.5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56"/>
    <d v="2024-11-30T00:00:00"/>
    <n v="1890044"/>
    <d v="2024-12-05T00:00:00"/>
    <d v="2024-07-01T00:00:00"/>
    <n v="2882.05"/>
    <d v="2025-01-04T00:00:00"/>
    <s v="E0210279"/>
    <s v="PD021117"/>
    <s v="SISTEMAS DE GESTAO DE SAUDE"/>
    <n v="2743.7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57"/>
    <d v="2024-11-30T00:00:00"/>
    <n v="1890045"/>
    <d v="2024-12-05T00:00:00"/>
    <d v="2024-07-01T00:00:00"/>
    <n v="1085.3399999999999"/>
    <d v="2025-01-04T00:00:00"/>
    <s v="E0210279"/>
    <s v="PD021117"/>
    <s v="SISTEMAS DE GESTAO DE SAUDE"/>
    <n v="1033.2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58"/>
    <d v="2024-11-30T00:00:00"/>
    <n v="1890046"/>
    <d v="2024-12-05T00:00:00"/>
    <d v="2024-07-01T00:00:00"/>
    <n v="391.22"/>
    <d v="2025-01-04T00:00:00"/>
    <s v="E0210279"/>
    <s v="PD021117"/>
    <s v="SISTEMAS DE GESTAO DE SAUDE"/>
    <n v="372.4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59"/>
    <d v="2024-11-30T00:00:00"/>
    <n v="1890047"/>
    <d v="2024-12-05T00:00:00"/>
    <d v="2024-07-01T00:00:00"/>
    <n v="10150.39"/>
    <d v="2025-01-04T00:00:00"/>
    <s v="E0210279"/>
    <s v="PD021117"/>
    <s v="SISTEMAS DE GESTAO DE SAUDE"/>
    <n v="9663.1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60"/>
    <d v="2024-11-30T00:00:00"/>
    <n v="1890048"/>
    <d v="2024-12-05T00:00:00"/>
    <d v="2024-07-01T00:00:00"/>
    <n v="20249.25"/>
    <d v="2025-01-04T00:00:00"/>
    <s v="E0210279"/>
    <s v="PD021117"/>
    <s v="SISTEMAS DE GESTAO DE SAUDE"/>
    <n v="19277.2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61"/>
    <d v="2024-11-30T00:00:00"/>
    <n v="1890049"/>
    <d v="2024-12-05T00:00:00"/>
    <d v="2024-07-01T00:00:00"/>
    <n v="20155.2"/>
    <d v="2025-01-04T00:00:00"/>
    <s v="E0210279"/>
    <s v="PD021117"/>
    <s v="SISTEMAS DE GESTAO DE SAUDE"/>
    <n v="19187.7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73"/>
    <d v="2024-11-30T00:00:00"/>
    <n v="1890061"/>
    <d v="2024-12-05T00:00:00"/>
    <d v="2024-07-01T00:00:00"/>
    <n v="10150.39"/>
    <d v="2025-01-04T00:00:00"/>
    <s v="E0210279"/>
    <s v="PD021117"/>
    <s v="SISTEMAS DE GESTAO DE SAUDE"/>
    <n v="9663.1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74"/>
    <d v="2024-11-30T00:00:00"/>
    <n v="1890062"/>
    <d v="2024-12-05T00:00:00"/>
    <d v="2024-07-01T00:00:00"/>
    <n v="3693.86"/>
    <d v="2025-01-04T00:00:00"/>
    <s v="E0210279"/>
    <s v="PD021117"/>
    <s v="SISTEMAS DE GESTAO DE SAUDE"/>
    <n v="3516.5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75"/>
    <d v="2024-11-30T00:00:00"/>
    <n v="1890063"/>
    <d v="2024-12-05T00:00:00"/>
    <d v="2024-07-01T00:00:00"/>
    <n v="2536.71"/>
    <d v="2025-01-04T00:00:00"/>
    <s v="E0210279"/>
    <s v="PD021117"/>
    <s v="SISTEMAS DE GESTAO DE SAUDE"/>
    <n v="2414.94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76"/>
    <d v="2024-11-30T00:00:00"/>
    <n v="1890064"/>
    <d v="2024-12-05T00:00:00"/>
    <d v="2024-07-01T00:00:00"/>
    <n v="1521.52"/>
    <d v="2025-01-04T00:00:00"/>
    <s v="E0210279"/>
    <s v="PD021117"/>
    <s v="SISTEMAS DE GESTAO DE SAUDE"/>
    <n v="1448.4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77"/>
    <d v="2024-11-30T00:00:00"/>
    <n v="1890065"/>
    <d v="2024-12-05T00:00:00"/>
    <d v="2024-07-01T00:00:00"/>
    <n v="5607.29"/>
    <d v="2025-01-04T00:00:00"/>
    <s v="E0210279"/>
    <s v="PD021117"/>
    <s v="SISTEMAS DE GESTAO DE SAUDE"/>
    <n v="5338.1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78"/>
    <d v="2024-11-30T00:00:00"/>
    <n v="1890066"/>
    <d v="2024-12-05T00:00:00"/>
    <d v="2024-07-01T00:00:00"/>
    <n v="391.22"/>
    <d v="2025-01-04T00:00:00"/>
    <s v="E0210279"/>
    <s v="PD021117"/>
    <s v="SISTEMAS DE GESTAO DE SAUDE"/>
    <n v="372.4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79"/>
    <d v="2024-11-30T00:00:00"/>
    <n v="1890067"/>
    <d v="2024-12-05T00:00:00"/>
    <d v="2024-07-01T00:00:00"/>
    <n v="2536.71"/>
    <d v="2025-01-04T00:00:00"/>
    <s v="E0210279"/>
    <s v="PD021117"/>
    <s v="SISTEMAS DE GESTAO DE SAUDE"/>
    <n v="2414.94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80"/>
    <d v="2024-11-30T00:00:00"/>
    <n v="1890068"/>
    <d v="2024-12-05T00:00:00"/>
    <d v="2024-07-01T00:00:00"/>
    <n v="1521.52"/>
    <d v="2025-01-04T00:00:00"/>
    <s v="E0210279"/>
    <s v="PD021117"/>
    <s v="SISTEMAS DE GESTAO DE SAUDE"/>
    <n v="1448.4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81"/>
    <d v="2024-11-30T00:00:00"/>
    <n v="1890069"/>
    <d v="2024-12-05T00:00:00"/>
    <d v="2024-07-01T00:00:00"/>
    <n v="4764.53"/>
    <d v="2025-01-04T00:00:00"/>
    <s v="E0210279"/>
    <s v="PD021117"/>
    <s v="SISTEMAS DE GESTAO DE SAUDE"/>
    <n v="4535.8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82"/>
    <d v="2024-11-30T00:00:00"/>
    <n v="1890070"/>
    <d v="2024-12-05T00:00:00"/>
    <d v="2024-07-01T00:00:00"/>
    <n v="391.22"/>
    <d v="2025-01-04T00:00:00"/>
    <s v="E0210279"/>
    <s v="PD021117"/>
    <s v="SISTEMAS DE GESTAO DE SAUDE"/>
    <n v="372.4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83"/>
    <d v="2024-11-30T00:00:00"/>
    <n v="1890071"/>
    <d v="2024-12-05T00:00:00"/>
    <d v="2024-07-01T00:00:00"/>
    <n v="10150.39"/>
    <d v="2025-01-04T00:00:00"/>
    <s v="E0210279"/>
    <s v="PD021117"/>
    <s v="SISTEMAS DE GESTAO DE SAUDE"/>
    <n v="9663.1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84"/>
    <d v="2024-11-30T00:00:00"/>
    <n v="1890072"/>
    <d v="2024-12-05T00:00:00"/>
    <d v="2024-07-01T00:00:00"/>
    <n v="2487.0500000000002"/>
    <d v="2025-01-04T00:00:00"/>
    <s v="E0210279"/>
    <s v="PD021117"/>
    <s v="SISTEMAS DE GESTAO DE SAUDE"/>
    <n v="2367.6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85"/>
    <d v="2024-11-30T00:00:00"/>
    <n v="1890073"/>
    <d v="2024-12-05T00:00:00"/>
    <d v="2024-07-01T00:00:00"/>
    <n v="3693.86"/>
    <d v="2025-01-04T00:00:00"/>
    <s v="E0210279"/>
    <s v="PD021117"/>
    <s v="SISTEMAS DE GESTAO DE SAUDE"/>
    <n v="3516.5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86"/>
    <d v="2024-11-30T00:00:00"/>
    <n v="1890074"/>
    <d v="2024-12-05T00:00:00"/>
    <d v="2024-07-01T00:00:00"/>
    <n v="14227.71"/>
    <d v="2025-01-04T00:00:00"/>
    <s v="E0210279"/>
    <s v="PD021117"/>
    <s v="SISTEMAS DE GESTAO DE SAUDE"/>
    <n v="13544.7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87"/>
    <d v="2024-11-30T00:00:00"/>
    <n v="1890075"/>
    <d v="2024-12-05T00:00:00"/>
    <d v="2024-07-01T00:00:00"/>
    <n v="4974.1000000000004"/>
    <d v="2025-01-04T00:00:00"/>
    <s v="E0210279"/>
    <s v="PD021117"/>
    <s v="SISTEMAS DE GESTAO DE SAUDE"/>
    <n v="4735.3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88"/>
    <d v="2024-11-30T00:00:00"/>
    <n v="1890076"/>
    <d v="2024-12-05T00:00:00"/>
    <d v="2024-07-01T00:00:00"/>
    <n v="12244.07"/>
    <d v="2025-01-04T00:00:00"/>
    <s v="E0210279"/>
    <s v="PD021117"/>
    <s v="SISTEMAS DE GESTAO DE SAUDE"/>
    <n v="11656.3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89"/>
    <d v="2024-11-30T00:00:00"/>
    <n v="1890077"/>
    <d v="2024-12-05T00:00:00"/>
    <d v="2024-07-01T00:00:00"/>
    <n v="1673.65"/>
    <d v="2025-01-04T00:00:00"/>
    <s v="E0210279"/>
    <s v="PD021117"/>
    <s v="SISTEMAS DE GESTAO DE SAUDE"/>
    <n v="1593.3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90"/>
    <d v="2024-11-30T00:00:00"/>
    <n v="1890078"/>
    <d v="2024-12-05T00:00:00"/>
    <d v="2024-07-01T00:00:00"/>
    <n v="25685.48"/>
    <d v="2025-01-04T00:00:00"/>
    <s v="E0210279"/>
    <s v="PD021117"/>
    <s v="SISTEMAS DE GESTAO DE SAUDE"/>
    <n v="24452.5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91"/>
    <d v="2024-11-30T00:00:00"/>
    <n v="1890079"/>
    <d v="2024-12-05T00:00:00"/>
    <d v="2024-07-01T00:00:00"/>
    <n v="20249.25"/>
    <d v="2025-01-04T00:00:00"/>
    <s v="E0210279"/>
    <s v="PD021117"/>
    <s v="SISTEMAS DE GESTAO DE SAUDE"/>
    <n v="19277.2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92"/>
    <d v="2024-11-30T00:00:00"/>
    <n v="1890080"/>
    <d v="2024-12-05T00:00:00"/>
    <d v="2024-07-01T00:00:00"/>
    <n v="61898.79"/>
    <d v="2025-01-04T00:00:00"/>
    <s v="E0210279"/>
    <s v="PD021117"/>
    <s v="SISTEMAS DE GESTAO DE SAUDE"/>
    <n v="58927.6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93"/>
    <d v="2024-11-30T00:00:00"/>
    <n v="1890081"/>
    <d v="2024-12-05T00:00:00"/>
    <d v="2024-07-01T00:00:00"/>
    <n v="2536.71"/>
    <d v="2025-01-04T00:00:00"/>
    <s v="E0210279"/>
    <s v="PD021117"/>
    <s v="SISTEMAS DE GESTAO DE SAUDE"/>
    <n v="2414.94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94"/>
    <d v="2024-11-30T00:00:00"/>
    <n v="1890082"/>
    <d v="2024-12-05T00:00:00"/>
    <d v="2024-07-01T00:00:00"/>
    <n v="120.19"/>
    <d v="2025-01-04T00:00:00"/>
    <s v="E0210279"/>
    <s v="PD021117"/>
    <s v="SISTEMAS DE GESTAO DE SAUDE"/>
    <n v="114.42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95"/>
    <d v="2024-11-30T00:00:00"/>
    <n v="1890083"/>
    <d v="2024-12-05T00:00:00"/>
    <d v="2024-07-01T00:00:00"/>
    <n v="904.41"/>
    <d v="2025-01-04T00:00:00"/>
    <s v="E0210279"/>
    <s v="PD021117"/>
    <s v="SISTEMAS DE GESTAO DE SAUDE"/>
    <n v="86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096"/>
    <d v="2024-11-30T00:00:00"/>
    <n v="1890084"/>
    <d v="2024-12-05T00:00:00"/>
    <d v="2024-07-01T00:00:00"/>
    <n v="2882.05"/>
    <d v="2025-01-04T00:00:00"/>
    <s v="E0210279"/>
    <s v="PD021117"/>
    <s v="SISTEMAS DE GESTAO DE SAUDE"/>
    <n v="2743.7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10"/>
    <d v="2024-11-30T00:00:00"/>
    <n v="1890098"/>
    <d v="2024-12-05T00:00:00"/>
    <d v="2024-07-01T00:00:00"/>
    <n v="2536.71"/>
    <d v="2025-01-04T00:00:00"/>
    <s v="E0210279"/>
    <s v="PD021117"/>
    <s v="SISTEMAS DE GESTAO DE SAUDE"/>
    <n v="2414.94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11"/>
    <d v="2024-11-30T00:00:00"/>
    <n v="1890099"/>
    <d v="2024-12-05T00:00:00"/>
    <d v="2024-07-01T00:00:00"/>
    <n v="10150.39"/>
    <d v="2025-01-04T00:00:00"/>
    <s v="E0210279"/>
    <s v="PD021117"/>
    <s v="SISTEMAS DE GESTAO DE SAUDE"/>
    <n v="9663.1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12"/>
    <d v="2024-11-30T00:00:00"/>
    <n v="1890100"/>
    <d v="2024-12-05T00:00:00"/>
    <d v="2024-07-01T00:00:00"/>
    <n v="7597.25"/>
    <d v="2025-01-04T00:00:00"/>
    <s v="E0210279"/>
    <s v="PD021117"/>
    <s v="SISTEMAS DE GESTAO DE SAUDE"/>
    <n v="7232.5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13"/>
    <d v="2024-11-30T00:00:00"/>
    <n v="1890101"/>
    <d v="2024-12-05T00:00:00"/>
    <d v="2024-07-01T00:00:00"/>
    <n v="10301.280000000001"/>
    <d v="2025-01-04T00:00:00"/>
    <s v="E0210279"/>
    <s v="PD021117"/>
    <s v="SISTEMAS DE GESTAO DE SAUDE"/>
    <n v="9806.82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14"/>
    <d v="2024-11-30T00:00:00"/>
    <n v="1890102"/>
    <d v="2024-12-05T00:00:00"/>
    <d v="2024-07-01T00:00:00"/>
    <n v="468.29"/>
    <d v="2025-01-04T00:00:00"/>
    <s v="E0210279"/>
    <s v="PD021117"/>
    <s v="SISTEMAS DE GESTAO DE SAUDE"/>
    <n v="445.8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15"/>
    <d v="2024-11-30T00:00:00"/>
    <n v="1890103"/>
    <d v="2024-12-05T00:00:00"/>
    <d v="2024-07-01T00:00:00"/>
    <n v="2715.53"/>
    <d v="2025-01-04T00:00:00"/>
    <s v="E0210279"/>
    <s v="PD021117"/>
    <s v="SISTEMAS DE GESTAO DE SAUDE"/>
    <n v="2585.17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16"/>
    <d v="2024-11-30T00:00:00"/>
    <n v="1890104"/>
    <d v="2024-12-05T00:00:00"/>
    <d v="2024-07-01T00:00:00"/>
    <n v="11490.03"/>
    <d v="2025-01-04T00:00:00"/>
    <s v="E0210279"/>
    <s v="PD021117"/>
    <s v="SISTEMAS DE GESTAO DE SAUDE"/>
    <n v="10938.5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17"/>
    <d v="2024-11-30T00:00:00"/>
    <n v="1890105"/>
    <d v="2024-12-05T00:00:00"/>
    <d v="2024-07-01T00:00:00"/>
    <n v="15.68"/>
    <d v="2025-01-04T00:00:00"/>
    <s v="E0210279"/>
    <s v="PD021117"/>
    <s v="SISTEMAS DE GESTAO DE SAUDE"/>
    <n v="14.9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18"/>
    <d v="2024-11-30T00:00:00"/>
    <n v="1890106"/>
    <d v="2024-12-05T00:00:00"/>
    <d v="2024-07-01T00:00:00"/>
    <n v="1673.65"/>
    <d v="2025-01-04T00:00:00"/>
    <s v="E0210279"/>
    <s v="PD021117"/>
    <s v="SISTEMAS DE GESTAO DE SAUDE"/>
    <n v="1593.3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19"/>
    <d v="2024-11-30T00:00:00"/>
    <n v="1890107"/>
    <d v="2024-12-05T00:00:00"/>
    <d v="2024-07-01T00:00:00"/>
    <n v="510.51"/>
    <d v="2025-01-04T00:00:00"/>
    <s v="E0210279"/>
    <s v="PD021117"/>
    <s v="SISTEMAS DE GESTAO DE SAUDE"/>
    <n v="486.0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20"/>
    <d v="2024-11-30T00:00:00"/>
    <n v="1890108"/>
    <d v="2024-12-05T00:00:00"/>
    <d v="2024-07-01T00:00:00"/>
    <n v="10150.39"/>
    <d v="2025-01-04T00:00:00"/>
    <s v="E0210279"/>
    <s v="PD021117"/>
    <s v="SISTEMAS DE GESTAO DE SAUDE"/>
    <n v="9663.1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21"/>
    <d v="2024-11-30T00:00:00"/>
    <n v="1890109"/>
    <d v="2024-12-05T00:00:00"/>
    <d v="2024-07-01T00:00:00"/>
    <n v="453.36"/>
    <d v="2025-01-04T00:00:00"/>
    <s v="E0210279"/>
    <s v="PD021117"/>
    <s v="SISTEMAS DE GESTAO DE SAUDE"/>
    <n v="431.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22"/>
    <d v="2024-11-30T00:00:00"/>
    <n v="1890110"/>
    <d v="2024-12-05T00:00:00"/>
    <d v="2024-07-01T00:00:00"/>
    <n v="10150.39"/>
    <d v="2025-01-04T00:00:00"/>
    <s v="E0210279"/>
    <s v="PD021117"/>
    <s v="SISTEMAS DE GESTAO DE SAUDE"/>
    <n v="9663.1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23"/>
    <d v="2024-11-30T00:00:00"/>
    <n v="1890111"/>
    <d v="2024-12-05T00:00:00"/>
    <d v="2024-07-01T00:00:00"/>
    <n v="2882.05"/>
    <d v="2025-01-04T00:00:00"/>
    <s v="E0210279"/>
    <s v="PD021117"/>
    <s v="SISTEMAS DE GESTAO DE SAUDE"/>
    <n v="2743.7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24"/>
    <d v="2024-11-30T00:00:00"/>
    <n v="1890112"/>
    <d v="2024-12-05T00:00:00"/>
    <d v="2024-07-01T00:00:00"/>
    <n v="4269.67"/>
    <d v="2025-01-04T00:00:00"/>
    <s v="E0210279"/>
    <s v="PD021117"/>
    <s v="SISTEMAS DE GESTAO DE SAUDE"/>
    <n v="4064.7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25"/>
    <d v="2024-11-30T00:00:00"/>
    <n v="1890113"/>
    <d v="2024-12-05T00:00:00"/>
    <d v="2024-07-01T00:00:00"/>
    <n v="2536.71"/>
    <d v="2025-01-04T00:00:00"/>
    <s v="E0210279"/>
    <s v="PD021117"/>
    <s v="SISTEMAS DE GESTAO DE SAUDE"/>
    <n v="2414.94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26"/>
    <d v="2024-11-30T00:00:00"/>
    <n v="1890114"/>
    <d v="2024-12-05T00:00:00"/>
    <d v="2024-07-01T00:00:00"/>
    <n v="393.89"/>
    <d v="2025-01-04T00:00:00"/>
    <s v="E0210279"/>
    <s v="PD021117"/>
    <s v="SISTEMAS DE GESTAO DE SAUDE"/>
    <n v="374.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27"/>
    <d v="2024-11-30T00:00:00"/>
    <n v="1890115"/>
    <d v="2024-12-05T00:00:00"/>
    <d v="2024-07-01T00:00:00"/>
    <n v="558.08000000000004"/>
    <d v="2025-01-04T00:00:00"/>
    <s v="E0210279"/>
    <s v="PD021117"/>
    <s v="SISTEMAS DE GESTAO DE SAUDE"/>
    <n v="531.2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28"/>
    <d v="2024-11-30T00:00:00"/>
    <n v="1890116"/>
    <d v="2024-12-05T00:00:00"/>
    <d v="2024-07-01T00:00:00"/>
    <n v="453.36"/>
    <d v="2025-01-04T00:00:00"/>
    <s v="E0210279"/>
    <s v="PD021117"/>
    <s v="SISTEMAS DE GESTAO DE SAUDE"/>
    <n v="431.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29"/>
    <d v="2024-11-30T00:00:00"/>
    <n v="1890117"/>
    <d v="2024-12-05T00:00:00"/>
    <d v="2024-07-01T00:00:00"/>
    <n v="11490.03"/>
    <d v="2025-01-04T00:00:00"/>
    <s v="E0210279"/>
    <s v="PD021117"/>
    <s v="SISTEMAS DE GESTAO DE SAUDE"/>
    <n v="10938.5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30"/>
    <d v="2024-11-30T00:00:00"/>
    <n v="1890118"/>
    <d v="2024-12-05T00:00:00"/>
    <d v="2024-07-01T00:00:00"/>
    <n v="2882.05"/>
    <d v="2025-01-04T00:00:00"/>
    <s v="E0210279"/>
    <s v="PD021117"/>
    <s v="SISTEMAS DE GESTAO DE SAUDE"/>
    <n v="2743.7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31"/>
    <d v="2024-11-30T00:00:00"/>
    <n v="1890119"/>
    <d v="2024-12-05T00:00:00"/>
    <d v="2024-07-01T00:00:00"/>
    <n v="4269.67"/>
    <d v="2025-01-04T00:00:00"/>
    <s v="E0210279"/>
    <s v="PD021117"/>
    <s v="SISTEMAS DE GESTAO DE SAUDE"/>
    <n v="4064.7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32"/>
    <d v="2024-11-30T00:00:00"/>
    <n v="1890120"/>
    <d v="2024-12-05T00:00:00"/>
    <d v="2024-07-01T00:00:00"/>
    <n v="2536.71"/>
    <d v="2025-01-04T00:00:00"/>
    <s v="E0210279"/>
    <s v="PD021117"/>
    <s v="SISTEMAS DE GESTAO DE SAUDE"/>
    <n v="2414.94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33"/>
    <d v="2024-11-30T00:00:00"/>
    <n v="1890121"/>
    <d v="2024-12-05T00:00:00"/>
    <d v="2024-07-01T00:00:00"/>
    <n v="5060.54"/>
    <d v="2025-01-04T00:00:00"/>
    <s v="E0210279"/>
    <s v="PD021117"/>
    <s v="SISTEMAS DE GESTAO DE SAUDE"/>
    <n v="4817.6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34"/>
    <d v="2024-11-30T00:00:00"/>
    <n v="1890122"/>
    <d v="2024-12-05T00:00:00"/>
    <d v="2024-07-01T00:00:00"/>
    <n v="6493.18"/>
    <d v="2025-01-04T00:00:00"/>
    <s v="E0210279"/>
    <s v="PD021117"/>
    <s v="SISTEMAS DE GESTAO DE SAUDE"/>
    <n v="6181.5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35"/>
    <d v="2024-11-30T00:00:00"/>
    <n v="1890123"/>
    <d v="2024-12-05T00:00:00"/>
    <d v="2024-07-01T00:00:00"/>
    <n v="5749.47"/>
    <d v="2025-01-04T00:00:00"/>
    <s v="E0210279"/>
    <s v="PD021117"/>
    <s v="SISTEMAS DE GESTAO DE SAUDE"/>
    <n v="5473.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36"/>
    <d v="2024-11-30T00:00:00"/>
    <n v="1890124"/>
    <d v="2024-12-05T00:00:00"/>
    <d v="2024-07-01T00:00:00"/>
    <n v="179.79"/>
    <d v="2025-01-04T00:00:00"/>
    <s v="E0210279"/>
    <s v="PD021117"/>
    <s v="SISTEMAS DE GESTAO DE SAUDE"/>
    <n v="171.1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37"/>
    <d v="2024-11-30T00:00:00"/>
    <n v="1890125"/>
    <d v="2024-12-05T00:00:00"/>
    <d v="2024-07-01T00:00:00"/>
    <n v="1134.4000000000001"/>
    <d v="2025-01-04T00:00:00"/>
    <s v="E0210279"/>
    <s v="PD021117"/>
    <s v="SISTEMAS DE GESTAO DE SAUDE"/>
    <n v="1079.9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38"/>
    <d v="2024-11-30T00:00:00"/>
    <n v="1890126"/>
    <d v="2024-12-05T00:00:00"/>
    <d v="2024-07-01T00:00:00"/>
    <n v="1357.77"/>
    <d v="2025-01-04T00:00:00"/>
    <s v="E0210279"/>
    <s v="PD021117"/>
    <s v="SISTEMAS DE GESTAO DE SAUDE"/>
    <n v="1292.599999999999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39"/>
    <d v="2024-11-30T00:00:00"/>
    <n v="1890127"/>
    <d v="2024-12-05T00:00:00"/>
    <d v="2024-07-01T00:00:00"/>
    <n v="6861.7"/>
    <d v="2025-01-04T00:00:00"/>
    <s v="E0210279"/>
    <s v="PD021117"/>
    <s v="SISTEMAS DE GESTAO DE SAUDE"/>
    <n v="6532.3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40"/>
    <d v="2024-11-30T00:00:00"/>
    <n v="1890128"/>
    <d v="2024-12-05T00:00:00"/>
    <d v="2024-07-01T00:00:00"/>
    <n v="393.89"/>
    <d v="2025-01-04T00:00:00"/>
    <s v="E0210279"/>
    <s v="PD021117"/>
    <s v="SISTEMAS DE GESTAO DE SAUDE"/>
    <n v="374.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41"/>
    <d v="2024-11-30T00:00:00"/>
    <n v="1890129"/>
    <d v="2024-12-05T00:00:00"/>
    <d v="2024-07-01T00:00:00"/>
    <n v="118.57"/>
    <d v="2025-01-04T00:00:00"/>
    <s v="E0210279"/>
    <s v="PD021117"/>
    <s v="SISTEMAS DE GESTAO DE SAUDE"/>
    <n v="112.8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42"/>
    <d v="2024-11-30T00:00:00"/>
    <n v="1890130"/>
    <d v="2024-12-05T00:00:00"/>
    <d v="2024-07-01T00:00:00"/>
    <n v="1028.68"/>
    <d v="2025-01-04T00:00:00"/>
    <s v="E0210279"/>
    <s v="PD021117"/>
    <s v="SISTEMAS DE GESTAO DE SAUDE"/>
    <n v="979.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43"/>
    <d v="2024-11-30T00:00:00"/>
    <n v="1890131"/>
    <d v="2024-12-05T00:00:00"/>
    <d v="2024-07-01T00:00:00"/>
    <n v="11490.03"/>
    <d v="2025-01-04T00:00:00"/>
    <s v="E0210279"/>
    <s v="PD021117"/>
    <s v="SISTEMAS DE GESTAO DE SAUDE"/>
    <n v="10938.5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44"/>
    <d v="2024-11-30T00:00:00"/>
    <n v="1890132"/>
    <d v="2024-12-05T00:00:00"/>
    <d v="2024-07-01T00:00:00"/>
    <n v="5749.47"/>
    <d v="2025-01-04T00:00:00"/>
    <s v="E0210279"/>
    <s v="PD021117"/>
    <s v="SISTEMAS DE GESTAO DE SAUDE"/>
    <n v="5473.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45"/>
    <d v="2024-11-30T00:00:00"/>
    <n v="1890133"/>
    <d v="2024-12-05T00:00:00"/>
    <d v="2024-07-01T00:00:00"/>
    <n v="4269.67"/>
    <d v="2025-01-04T00:00:00"/>
    <s v="E0210279"/>
    <s v="PD021117"/>
    <s v="SISTEMAS DE GESTAO DE SAUDE"/>
    <n v="4064.7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46"/>
    <d v="2024-11-30T00:00:00"/>
    <n v="1890134"/>
    <d v="2024-12-05T00:00:00"/>
    <d v="2024-07-01T00:00:00"/>
    <n v="2362.36"/>
    <d v="2025-01-04T00:00:00"/>
    <s v="E0210279"/>
    <s v="PD021117"/>
    <s v="SISTEMAS DE GESTAO DE SAUDE"/>
    <n v="2248.96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47"/>
    <d v="2024-11-30T00:00:00"/>
    <n v="1890135"/>
    <d v="2024-12-05T00:00:00"/>
    <d v="2024-07-01T00:00:00"/>
    <n v="5007.45"/>
    <d v="2025-01-04T00:00:00"/>
    <s v="E0210279"/>
    <s v="PD021117"/>
    <s v="SISTEMAS DE GESTAO DE SAUDE"/>
    <n v="4767.0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48"/>
    <d v="2024-11-30T00:00:00"/>
    <n v="1890136"/>
    <d v="2024-12-05T00:00:00"/>
    <d v="2024-07-01T00:00:00"/>
    <n v="10307.719999999999"/>
    <d v="2025-01-04T00:00:00"/>
    <s v="E0210279"/>
    <s v="PD021117"/>
    <s v="SISTEMAS DE GESTAO DE SAUDE"/>
    <n v="9812.950000000000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49"/>
    <d v="2024-11-30T00:00:00"/>
    <n v="1890137"/>
    <d v="2024-12-05T00:00:00"/>
    <d v="2024-07-01T00:00:00"/>
    <n v="10150.39"/>
    <d v="2025-01-04T00:00:00"/>
    <s v="E0210279"/>
    <s v="PD021117"/>
    <s v="SISTEMAS DE GESTAO DE SAUDE"/>
    <n v="9663.1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50"/>
    <d v="2024-11-30T00:00:00"/>
    <n v="1890138"/>
    <d v="2024-12-05T00:00:00"/>
    <d v="2024-07-01T00:00:00"/>
    <n v="391.22"/>
    <d v="2025-01-04T00:00:00"/>
    <s v="E0210279"/>
    <s v="PD021117"/>
    <s v="SISTEMAS DE GESTAO DE SAUDE"/>
    <n v="372.4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51"/>
    <d v="2024-11-30T00:00:00"/>
    <n v="1890139"/>
    <d v="2024-12-05T00:00:00"/>
    <d v="2024-07-01T00:00:00"/>
    <n v="5060.54"/>
    <d v="2025-01-04T00:00:00"/>
    <s v="E0210279"/>
    <s v="PD021117"/>
    <s v="SISTEMAS DE GESTAO DE SAUDE"/>
    <n v="4817.6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52"/>
    <d v="2024-11-30T00:00:00"/>
    <n v="1890140"/>
    <d v="2024-12-05T00:00:00"/>
    <d v="2024-07-01T00:00:00"/>
    <n v="8550.2000000000007"/>
    <d v="2025-01-04T00:00:00"/>
    <s v="E0210279"/>
    <s v="PD021117"/>
    <s v="SISTEMAS DE GESTAO DE SAUDE"/>
    <n v="8139.7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53"/>
    <d v="2024-11-30T00:00:00"/>
    <n v="1890141"/>
    <d v="2024-12-05T00:00:00"/>
    <d v="2024-07-01T00:00:00"/>
    <n v="1673.65"/>
    <d v="2025-01-04T00:00:00"/>
    <s v="E0210279"/>
    <s v="PD021117"/>
    <s v="SISTEMAS DE GESTAO DE SAUDE"/>
    <n v="1593.3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54"/>
    <d v="2024-11-30T00:00:00"/>
    <n v="1890142"/>
    <d v="2024-12-05T00:00:00"/>
    <d v="2024-07-01T00:00:00"/>
    <n v="453.36"/>
    <d v="2025-01-04T00:00:00"/>
    <s v="E0210279"/>
    <s v="PD021117"/>
    <s v="SISTEMAS DE GESTAO DE SAUDE"/>
    <n v="431.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55"/>
    <d v="2024-11-30T00:00:00"/>
    <n v="1890143"/>
    <d v="2024-12-05T00:00:00"/>
    <d v="2024-07-01T00:00:00"/>
    <n v="7597.25"/>
    <d v="2025-01-04T00:00:00"/>
    <s v="E0210279"/>
    <s v="PD021117"/>
    <s v="SISTEMAS DE GESTAO DE SAUDE"/>
    <n v="7232.5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56"/>
    <d v="2024-11-30T00:00:00"/>
    <n v="1890144"/>
    <d v="2024-12-05T00:00:00"/>
    <d v="2024-07-01T00:00:00"/>
    <n v="8917.6200000000008"/>
    <d v="2025-01-04T00:00:00"/>
    <s v="E0210279"/>
    <s v="PD021117"/>
    <s v="SISTEMAS DE GESTAO DE SAUDE"/>
    <n v="8489.5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57"/>
    <d v="2024-11-30T00:00:00"/>
    <n v="1890145"/>
    <d v="2024-12-05T00:00:00"/>
    <d v="2024-07-01T00:00:00"/>
    <n v="2882.05"/>
    <d v="2025-01-04T00:00:00"/>
    <s v="E0210279"/>
    <s v="PD021117"/>
    <s v="SISTEMAS DE GESTAO DE SAUDE"/>
    <n v="2743.7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58"/>
    <d v="2024-11-30T00:00:00"/>
    <n v="1890146"/>
    <d v="2024-12-05T00:00:00"/>
    <d v="2024-07-01T00:00:00"/>
    <n v="5060.54"/>
    <d v="2025-01-04T00:00:00"/>
    <s v="E0210279"/>
    <s v="PD021117"/>
    <s v="SISTEMAS DE GESTAO DE SAUDE"/>
    <n v="4817.6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59"/>
    <d v="2024-11-30T00:00:00"/>
    <n v="1890147"/>
    <d v="2024-12-05T00:00:00"/>
    <d v="2024-07-01T00:00:00"/>
    <n v="720.72"/>
    <d v="2025-01-04T00:00:00"/>
    <s v="E0210279"/>
    <s v="PD021117"/>
    <s v="SISTEMAS DE GESTAO DE SAUDE"/>
    <n v="686.1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60"/>
    <d v="2024-11-30T00:00:00"/>
    <n v="1890148"/>
    <d v="2024-12-05T00:00:00"/>
    <d v="2024-07-01T00:00:00"/>
    <n v="1389.03"/>
    <d v="2025-01-04T00:00:00"/>
    <s v="E0210279"/>
    <s v="PD021117"/>
    <s v="SISTEMAS DE GESTAO DE SAUDE"/>
    <n v="1322.3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61"/>
    <d v="2024-11-30T00:00:00"/>
    <n v="1890149"/>
    <d v="2024-12-05T00:00:00"/>
    <d v="2024-07-01T00:00:00"/>
    <n v="966.55"/>
    <d v="2025-01-04T00:00:00"/>
    <s v="E0210279"/>
    <s v="PD021117"/>
    <s v="SISTEMAS DE GESTAO DE SAUDE"/>
    <n v="920.1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62"/>
    <d v="2024-11-30T00:00:00"/>
    <n v="1890150"/>
    <d v="2024-12-05T00:00:00"/>
    <d v="2024-07-01T00:00:00"/>
    <n v="20249.25"/>
    <d v="2025-01-04T00:00:00"/>
    <s v="E0210279"/>
    <s v="PD021117"/>
    <s v="SISTEMAS DE GESTAO DE SAUDE"/>
    <n v="19277.2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63"/>
    <d v="2024-11-30T00:00:00"/>
    <n v="1890151"/>
    <d v="2024-12-05T00:00:00"/>
    <d v="2024-07-01T00:00:00"/>
    <n v="5749.47"/>
    <d v="2025-01-04T00:00:00"/>
    <s v="E0210279"/>
    <s v="PD021117"/>
    <s v="SISTEMAS DE GESTAO DE SAUDE"/>
    <n v="5473.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64"/>
    <d v="2024-11-30T00:00:00"/>
    <n v="1890152"/>
    <d v="2024-12-05T00:00:00"/>
    <d v="2024-07-01T00:00:00"/>
    <n v="3439.58"/>
    <d v="2025-01-04T00:00:00"/>
    <s v="E0210279"/>
    <s v="PD021117"/>
    <s v="SISTEMAS DE GESTAO DE SAUDE"/>
    <n v="3274.4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65"/>
    <d v="2024-11-30T00:00:00"/>
    <n v="1890153"/>
    <d v="2024-12-05T00:00:00"/>
    <d v="2024-07-01T00:00:00"/>
    <n v="1357.77"/>
    <d v="2025-01-04T00:00:00"/>
    <s v="E0210279"/>
    <s v="PD021117"/>
    <s v="SISTEMAS DE GESTAO DE SAUDE"/>
    <n v="1292.599999999999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66"/>
    <d v="2024-11-30T00:00:00"/>
    <n v="1890154"/>
    <d v="2024-12-05T00:00:00"/>
    <d v="2024-07-01T00:00:00"/>
    <n v="10133.959999999999"/>
    <d v="2025-01-04T00:00:00"/>
    <s v="E0210279"/>
    <s v="PD021117"/>
    <s v="SISTEMAS DE GESTAO DE SAUDE"/>
    <n v="9647.530000000000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67"/>
    <d v="2024-11-30T00:00:00"/>
    <n v="1890155"/>
    <d v="2024-12-05T00:00:00"/>
    <d v="2024-07-01T00:00:00"/>
    <n v="3439.58"/>
    <d v="2025-01-04T00:00:00"/>
    <s v="E0210279"/>
    <s v="PD021117"/>
    <s v="SISTEMAS DE GESTAO DE SAUDE"/>
    <n v="3274.4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68"/>
    <d v="2024-11-30T00:00:00"/>
    <n v="1890156"/>
    <d v="2024-12-05T00:00:00"/>
    <d v="2024-07-01T00:00:00"/>
    <n v="2655.07"/>
    <d v="2025-01-04T00:00:00"/>
    <s v="E0210279"/>
    <s v="PD021117"/>
    <s v="SISTEMAS DE GESTAO DE SAUDE"/>
    <n v="2527.6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69"/>
    <d v="2024-11-30T00:00:00"/>
    <n v="1890157"/>
    <d v="2024-12-05T00:00:00"/>
    <d v="2024-07-01T00:00:00"/>
    <n v="18140.36"/>
    <d v="2025-01-04T00:00:00"/>
    <s v="E0210279"/>
    <s v="PD021117"/>
    <s v="SISTEMAS DE GESTAO DE SAUDE"/>
    <n v="17269.62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70"/>
    <d v="2024-11-30T00:00:00"/>
    <n v="1890158"/>
    <d v="2024-12-05T00:00:00"/>
    <d v="2024-07-01T00:00:00"/>
    <n v="10630.62"/>
    <d v="2025-01-04T00:00:00"/>
    <s v="E0210279"/>
    <s v="PD021117"/>
    <s v="SISTEMAS DE GESTAO DE SAUDE"/>
    <n v="10120.3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71"/>
    <d v="2024-11-30T00:00:00"/>
    <n v="1890159"/>
    <d v="2024-12-05T00:00:00"/>
    <d v="2024-07-01T00:00:00"/>
    <n v="85648.18"/>
    <d v="2025-01-04T00:00:00"/>
    <s v="E0210279"/>
    <s v="PD021117"/>
    <s v="SISTEMAS DE GESTAO DE SAUDE"/>
    <n v="81537.07000000000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72"/>
    <d v="2024-11-30T00:00:00"/>
    <n v="1890160"/>
    <d v="2024-12-05T00:00:00"/>
    <d v="2024-07-01T00:00:00"/>
    <n v="2262.1799999999998"/>
    <d v="2025-01-04T00:00:00"/>
    <s v="E0210279"/>
    <s v="PD021117"/>
    <s v="SISTEMAS DE GESTAO DE SAUDE"/>
    <n v="2153.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73"/>
    <d v="2024-11-30T00:00:00"/>
    <n v="1890161"/>
    <d v="2024-12-05T00:00:00"/>
    <d v="2024-07-01T00:00:00"/>
    <n v="25762.400000000001"/>
    <d v="2025-01-04T00:00:00"/>
    <s v="E0210279"/>
    <s v="PD021117"/>
    <s v="SISTEMAS DE GESTAO DE SAUDE"/>
    <n v="24525.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74"/>
    <d v="2024-11-30T00:00:00"/>
    <n v="1890162"/>
    <d v="2024-12-05T00:00:00"/>
    <d v="2024-07-01T00:00:00"/>
    <n v="1673.65"/>
    <d v="2025-01-04T00:00:00"/>
    <s v="E0210279"/>
    <s v="PD021117"/>
    <s v="SISTEMAS DE GESTAO DE SAUDE"/>
    <n v="1593.3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75"/>
    <d v="2024-11-30T00:00:00"/>
    <n v="1890163"/>
    <d v="2024-12-05T00:00:00"/>
    <d v="2024-07-01T00:00:00"/>
    <n v="12082.07"/>
    <d v="2025-01-04T00:00:00"/>
    <s v="E0210279"/>
    <s v="PD021117"/>
    <s v="SISTEMAS DE GESTAO DE SAUDE"/>
    <n v="11502.1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76"/>
    <d v="2024-11-30T00:00:00"/>
    <n v="1890164"/>
    <d v="2024-12-05T00:00:00"/>
    <d v="2024-07-01T00:00:00"/>
    <n v="5603.25"/>
    <d v="2025-01-04T00:00:00"/>
    <s v="E0210279"/>
    <s v="PD021117"/>
    <s v="SISTEMAS DE GESTAO DE SAUDE"/>
    <n v="5334.29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77"/>
    <d v="2024-11-30T00:00:00"/>
    <n v="1890165"/>
    <d v="2024-12-05T00:00:00"/>
    <d v="2024-07-01T00:00:00"/>
    <n v="2189.04"/>
    <d v="2025-01-04T00:00:00"/>
    <s v="E0210279"/>
    <s v="PD021117"/>
    <s v="SISTEMAS DE GESTAO DE SAUDE"/>
    <n v="2083.96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78"/>
    <d v="2024-11-30T00:00:00"/>
    <n v="1890166"/>
    <d v="2024-12-05T00:00:00"/>
    <d v="2024-07-01T00:00:00"/>
    <n v="2536.71"/>
    <d v="2025-01-04T00:00:00"/>
    <s v="E0210279"/>
    <s v="PD021117"/>
    <s v="SISTEMAS DE GESTAO DE SAUDE"/>
    <n v="2414.94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79"/>
    <d v="2024-11-30T00:00:00"/>
    <n v="1890167"/>
    <d v="2024-12-05T00:00:00"/>
    <d v="2024-07-01T00:00:00"/>
    <n v="340.34"/>
    <d v="2025-01-04T00:00:00"/>
    <s v="E0210279"/>
    <s v="PD021117"/>
    <s v="SISTEMAS DE GESTAO DE SAUDE"/>
    <n v="32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80"/>
    <d v="2024-11-30T00:00:00"/>
    <n v="1890168"/>
    <d v="2024-12-05T00:00:00"/>
    <d v="2024-07-01T00:00:00"/>
    <n v="4202.3999999999996"/>
    <d v="2025-01-04T00:00:00"/>
    <s v="E0210279"/>
    <s v="PD021117"/>
    <s v="SISTEMAS DE GESTAO DE SAUDE"/>
    <n v="4000.6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81"/>
    <d v="2024-11-30T00:00:00"/>
    <n v="1890169"/>
    <d v="2024-12-05T00:00:00"/>
    <d v="2024-07-01T00:00:00"/>
    <n v="2189.04"/>
    <d v="2025-01-04T00:00:00"/>
    <s v="E0210279"/>
    <s v="PD021117"/>
    <s v="SISTEMAS DE GESTAO DE SAUDE"/>
    <n v="2083.96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82"/>
    <d v="2024-11-30T00:00:00"/>
    <n v="1890170"/>
    <d v="2024-12-05T00:00:00"/>
    <d v="2024-07-01T00:00:00"/>
    <n v="2968.17"/>
    <d v="2025-01-04T00:00:00"/>
    <s v="E0210279"/>
    <s v="PD021117"/>
    <s v="SISTEMAS DE GESTAO DE SAUDE"/>
    <n v="2825.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83"/>
    <d v="2024-11-30T00:00:00"/>
    <n v="1890171"/>
    <d v="2024-12-05T00:00:00"/>
    <d v="2024-07-01T00:00:00"/>
    <n v="8404.7999999999993"/>
    <d v="2025-01-04T00:00:00"/>
    <s v="E0210279"/>
    <s v="PD021117"/>
    <s v="SISTEMAS DE GESTAO DE SAUDE"/>
    <n v="8001.37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84"/>
    <d v="2024-11-30T00:00:00"/>
    <n v="1890172"/>
    <d v="2024-12-05T00:00:00"/>
    <d v="2024-07-01T00:00:00"/>
    <n v="8904.5"/>
    <d v="2025-01-04T00:00:00"/>
    <s v="E0210279"/>
    <s v="PD021117"/>
    <s v="SISTEMAS DE GESTAO DE SAUDE"/>
    <n v="8477.0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85"/>
    <d v="2024-11-30T00:00:00"/>
    <n v="1890173"/>
    <d v="2024-12-05T00:00:00"/>
    <d v="2024-07-01T00:00:00"/>
    <n v="18364.349999999999"/>
    <d v="2025-01-04T00:00:00"/>
    <s v="E0210279"/>
    <s v="PD021117"/>
    <s v="SISTEMAS DE GESTAO DE SAUDE"/>
    <n v="17482.8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86"/>
    <d v="2024-11-30T00:00:00"/>
    <n v="1890174"/>
    <d v="2024-12-05T00:00:00"/>
    <d v="2024-07-01T00:00:00"/>
    <n v="2536.71"/>
    <d v="2025-01-04T00:00:00"/>
    <s v="E0210279"/>
    <s v="PD021117"/>
    <s v="SISTEMAS DE GESTAO DE SAUDE"/>
    <n v="2414.94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87"/>
    <d v="2024-11-30T00:00:00"/>
    <n v="1890175"/>
    <d v="2024-12-05T00:00:00"/>
    <d v="2024-07-01T00:00:00"/>
    <n v="79.290000000000006"/>
    <d v="2025-01-04T00:00:00"/>
    <s v="E0210279"/>
    <s v="PD021117"/>
    <s v="SISTEMAS DE GESTAO DE SAUDE"/>
    <n v="75.4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88"/>
    <d v="2024-11-30T00:00:00"/>
    <n v="1890176"/>
    <d v="2024-12-05T00:00:00"/>
    <d v="2024-07-01T00:00:00"/>
    <n v="3439.58"/>
    <d v="2025-01-04T00:00:00"/>
    <s v="E0210279"/>
    <s v="PD021117"/>
    <s v="SISTEMAS DE GESTAO DE SAUDE"/>
    <n v="3274.4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89"/>
    <d v="2024-11-30T00:00:00"/>
    <n v="1890177"/>
    <d v="2024-12-05T00:00:00"/>
    <d v="2024-07-01T00:00:00"/>
    <n v="782.44"/>
    <d v="2025-01-04T00:00:00"/>
    <s v="E0210279"/>
    <s v="PD021117"/>
    <s v="SISTEMAS DE GESTAO DE SAUDE"/>
    <n v="744.8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90"/>
    <d v="2024-11-30T00:00:00"/>
    <n v="1890178"/>
    <d v="2024-12-05T00:00:00"/>
    <d v="2024-07-01T00:00:00"/>
    <n v="393.89"/>
    <d v="2025-01-04T00:00:00"/>
    <s v="E0210279"/>
    <s v="PD021117"/>
    <s v="SISTEMAS DE GESTAO DE SAUDE"/>
    <n v="374.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91"/>
    <d v="2024-11-30T00:00:00"/>
    <n v="1890179"/>
    <d v="2024-12-05T00:00:00"/>
    <d v="2024-07-01T00:00:00"/>
    <n v="2882.05"/>
    <d v="2025-01-04T00:00:00"/>
    <s v="E0210279"/>
    <s v="PD021117"/>
    <s v="SISTEMAS DE GESTAO DE SAUDE"/>
    <n v="2743.7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92"/>
    <d v="2024-11-30T00:00:00"/>
    <n v="1890180"/>
    <d v="2024-12-05T00:00:00"/>
    <d v="2024-07-01T00:00:00"/>
    <n v="4269.67"/>
    <d v="2025-01-04T00:00:00"/>
    <s v="E0210279"/>
    <s v="PD021117"/>
    <s v="SISTEMAS DE GESTAO DE SAUDE"/>
    <n v="4064.7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93"/>
    <d v="2024-11-30T00:00:00"/>
    <n v="1890181"/>
    <d v="2024-12-05T00:00:00"/>
    <d v="2024-07-01T00:00:00"/>
    <n v="5060.54"/>
    <d v="2025-01-04T00:00:00"/>
    <s v="E0210279"/>
    <s v="PD021117"/>
    <s v="SISTEMAS DE GESTAO DE SAUDE"/>
    <n v="4817.63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94"/>
    <d v="2024-11-30T00:00:00"/>
    <n v="1890182"/>
    <d v="2024-12-05T00:00:00"/>
    <d v="2024-07-01T00:00:00"/>
    <n v="2536.71"/>
    <d v="2025-01-04T00:00:00"/>
    <s v="E0210279"/>
    <s v="PD021117"/>
    <s v="SISTEMAS DE GESTAO DE SAUDE"/>
    <n v="2414.94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95"/>
    <d v="2024-11-30T00:00:00"/>
    <n v="1890183"/>
    <d v="2024-12-05T00:00:00"/>
    <d v="2024-07-01T00:00:00"/>
    <n v="700.4"/>
    <d v="2025-01-04T00:00:00"/>
    <s v="E0210279"/>
    <s v="PD021117"/>
    <s v="SISTEMAS DE GESTAO DE SAUDE"/>
    <n v="666.7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96"/>
    <d v="2024-11-30T00:00:00"/>
    <n v="1890184"/>
    <d v="2024-12-05T00:00:00"/>
    <d v="2024-07-01T00:00:00"/>
    <n v="61898.79"/>
    <d v="2025-01-04T00:00:00"/>
    <s v="E0210279"/>
    <s v="PD021117"/>
    <s v="SISTEMAS DE GESTAO DE SAUDE"/>
    <n v="58927.65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97"/>
    <d v="2024-11-30T00:00:00"/>
    <n v="1890185"/>
    <d v="2024-12-05T00:00:00"/>
    <d v="2024-07-01T00:00:00"/>
    <n v="453.36"/>
    <d v="2025-01-04T00:00:00"/>
    <s v="E0210279"/>
    <s v="PD021117"/>
    <s v="SISTEMAS DE GESTAO DE SAUDE"/>
    <n v="431.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98"/>
    <d v="2024-11-30T00:00:00"/>
    <n v="1890186"/>
    <d v="2024-12-05T00:00:00"/>
    <d v="2024-07-01T00:00:00"/>
    <n v="13550.69"/>
    <d v="2025-01-04T00:00:00"/>
    <s v="E0210279"/>
    <s v="PD021117"/>
    <s v="SISTEMAS DE GESTAO DE SAUDE"/>
    <n v="12900.26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199"/>
    <d v="2024-11-30T00:00:00"/>
    <n v="1890187"/>
    <d v="2024-12-05T00:00:00"/>
    <d v="2024-07-01T00:00:00"/>
    <n v="2536.71"/>
    <d v="2025-01-04T00:00:00"/>
    <s v="E0210279"/>
    <s v="PD021117"/>
    <s v="SISTEMAS DE GESTAO DE SAUDE"/>
    <n v="2414.9499999999998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200"/>
    <d v="2024-11-30T00:00:00"/>
    <n v="1890188"/>
    <d v="2024-12-05T00:00:00"/>
    <d v="2024-07-01T00:00:00"/>
    <n v="391.22"/>
    <d v="2025-01-04T00:00:00"/>
    <s v="E0210279"/>
    <s v="PD021117"/>
    <s v="SISTEMAS DE GESTAO DE SAUDE"/>
    <n v="372.44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174201"/>
    <d v="2024-11-30T00:00:00"/>
    <n v="1890189"/>
    <d v="2024-12-05T00:00:00"/>
    <d v="2024-07-01T00:00:00"/>
    <n v="6493.18"/>
    <d v="2025-01-04T00:00:00"/>
    <s v="E0210279"/>
    <s v="PD021117"/>
    <s v="SISTEMAS DE GESTAO DE SAUDE"/>
    <n v="6181.51"/>
    <d v="2024-07-01T00:00:00"/>
    <x v="32"/>
    <s v="16/2021"/>
    <s v="SEI 024.00010718/2023-21"/>
    <s v="PD-PRC-2021/02588   359.00007837/2023-15 APPS/ITO"/>
    <s v="2 - FATURADO"/>
    <n v="542"/>
    <x v="2"/>
    <x v="1"/>
    <m/>
  </r>
  <r>
    <x v="6161"/>
    <s v="46.374.500/0252-60"/>
    <s v="NF SERVICOS"/>
    <n v="6527"/>
    <d v="2024-11-30T00:00:00"/>
    <n v="306392"/>
    <d v="2024-12-03T00:00:00"/>
    <d v="2024-07-01T00:00:00"/>
    <n v="38070"/>
    <d v="2025-01-02T00:00:00"/>
    <s v="EM210279"/>
    <s v="PD021117"/>
    <s v="SISTEMAS DE GESTAO DE SAUDE"/>
    <n v="36242.639999999999"/>
    <d v="2024-07-01T00:00:00"/>
    <x v="32"/>
    <s v="16/2021"/>
    <s v="SEI 024.00010718/2023-21"/>
    <s v="PD-PRC-2021/02588   359.00007837/2023-15 APPS/ITO"/>
    <s v="2 - FATURADO"/>
    <n v="544"/>
    <x v="2"/>
    <x v="1"/>
    <m/>
  </r>
  <r>
    <x v="6161"/>
    <s v="46.374.500/0252-60"/>
    <s v="NF SERVICOS"/>
    <n v="6528"/>
    <d v="2024-11-30T00:00:00"/>
    <n v="306393"/>
    <d v="2024-12-03T00:00:00"/>
    <d v="2024-07-01T00:00:00"/>
    <n v="219102.94"/>
    <d v="2025-01-02T00:00:00"/>
    <s v="EM210278"/>
    <s v="PD021117"/>
    <s v="SOLUCAO BIG DATA"/>
    <n v="208586"/>
    <d v="2024-07-01T00:00:00"/>
    <x v="32"/>
    <s v="16/2021"/>
    <s v="SEI 024.00010718/2023-21"/>
    <s v="PD-PRC-2021/02588  359.00007837/2023-15  APPS/ITO"/>
    <s v="2 - FATURADO"/>
    <n v="544"/>
    <x v="2"/>
    <x v="1"/>
    <m/>
  </r>
  <r>
    <x v="6161"/>
    <s v="46.374.500/0252-60"/>
    <s v="NF SERVICOS"/>
    <n v="6529"/>
    <d v="2024-11-30T00:00:00"/>
    <n v="306394"/>
    <d v="2024-12-03T00:00:00"/>
    <d v="2024-07-01T00:00:00"/>
    <n v="312380.69"/>
    <d v="2025-01-02T00:00:00"/>
    <s v="EM210280"/>
    <s v="PD021117"/>
    <s v="SISTEMA S4SP, SMTP e SUPORTE TÉCNICO"/>
    <n v="297386.42"/>
    <d v="2024-07-01T00:00:00"/>
    <x v="32"/>
    <s v="16/2021"/>
    <s v="SEI 024.00010718/2023-21"/>
    <s v="PD-PRC-2021/02588  359.00007837/2023-15 APPS/ITO"/>
    <s v="2 - FATURADO"/>
    <n v="544"/>
    <x v="2"/>
    <x v="1"/>
    <m/>
  </r>
  <r>
    <x v="6161"/>
    <s v="46.374.500/0252-60"/>
    <s v="NF SERVICOS"/>
    <n v="6530"/>
    <d v="2024-11-30T00:00:00"/>
    <n v="306395"/>
    <d v="2024-12-03T00:00:00"/>
    <d v="2024-07-01T00:00:00"/>
    <n v="95319.360000000001"/>
    <d v="2025-01-02T00:00:00"/>
    <s v="EM210280"/>
    <s v="PD021117"/>
    <s v="SISTEMA S4SP, SMTP e SUPORTE TÉCNICO"/>
    <n v="90744.03"/>
    <d v="2024-07-01T00:00:00"/>
    <x v="32"/>
    <s v="16/2021"/>
    <s v="SEI 024.00010718/2023-21"/>
    <s v="PD-PRC-2021/02588  359.00007837/2023-15 APPS/ITO"/>
    <s v="2 - FATURADO"/>
    <n v="544"/>
    <x v="2"/>
    <x v="1"/>
    <m/>
  </r>
  <r>
    <x v="6161"/>
    <s v="46.374.500/0252-60"/>
    <s v="NF SERVICOS"/>
    <n v="176039"/>
    <d v="2024-12-19T00:00:00"/>
    <n v="1892027"/>
    <d v="2024-12-19T00:00:00"/>
    <d v="2024-07-01T00:00:00"/>
    <n v="35654.71"/>
    <d v="2025-01-18T00:00:00"/>
    <s v="E0210278"/>
    <s v="PD021117"/>
    <s v="SOLUÇÃO BIG DATA"/>
    <n v="33943.279999999999"/>
    <d v="2024-07-01T00:00:00"/>
    <x v="32"/>
    <s v="16/2021"/>
    <s v="SEI 024.00010718/2023-21"/>
    <s v="PD-PRC-2021/02588-  359.00007837/2023-15 APPS/ITO"/>
    <s v="2 - FATURADO"/>
    <n v="528"/>
    <x v="2"/>
    <x v="1"/>
    <m/>
  </r>
  <r>
    <x v="6161"/>
    <s v="46.374.500/0252-60"/>
    <s v="NF SERVICOS"/>
    <n v="176040"/>
    <d v="2024-12-19T00:00:00"/>
    <n v="1892028"/>
    <d v="2024-12-19T00:00:00"/>
    <d v="2024-07-01T00:00:00"/>
    <n v="827587.41"/>
    <d v="2025-01-18T00:00:00"/>
    <s v="E0210278"/>
    <s v="PD021117"/>
    <s v="SOLUÇÃO BIG DATA"/>
    <n v="787863.21"/>
    <d v="2024-07-01T00:00:00"/>
    <x v="32"/>
    <s v="16/2021"/>
    <s v="SEI 024.00010718/2023-21"/>
    <s v="PD-PRC-2021/02588-  359.00007837/2023-15 APPS/ITO"/>
    <s v="2 - FATURADO"/>
    <n v="528"/>
    <x v="2"/>
    <x v="1"/>
    <m/>
  </r>
  <r>
    <x v="6161"/>
    <s v="46.374.500/0252-60"/>
    <s v="NF SERVICOS"/>
    <n v="176468"/>
    <d v="2024-12-26T00:00:00"/>
    <n v="1892456"/>
    <d v="2024-12-27T00:00:00"/>
    <d v="2024-11-01T00:00:00"/>
    <n v="14656.79"/>
    <d v="2025-01-26T00:00:00"/>
    <s v="E0210330"/>
    <s v="PD021266"/>
    <s v="PaaS MIDDLEWARE"/>
    <n v="13953.26"/>
    <d v="2024-11-01T00:00:00"/>
    <x v="31"/>
    <s v="Nº 19/2021"/>
    <s v="024.00005769/2023-31"/>
    <s v="PD-PRC-2022/00537  359.00000422/2024-00 APPS/ITO"/>
    <s v="2 - FATURADO"/>
    <n v="520"/>
    <x v="2"/>
    <x v="1"/>
    <m/>
  </r>
  <r>
    <x v="6161"/>
    <s v="46.374.500/0252-60"/>
    <s v="NF SERVICOS"/>
    <n v="176469"/>
    <d v="2024-12-26T00:00:00"/>
    <n v="1892457"/>
    <d v="2024-12-27T00:00:00"/>
    <d v="2024-11-01T00:00:00"/>
    <n v="422240.19"/>
    <d v="2025-01-26T00:00:00"/>
    <s v="E0210330"/>
    <s v="PD021266"/>
    <s v="PaaS MIDDLEWARE"/>
    <n v="401972.66"/>
    <d v="2024-11-01T00:00:00"/>
    <x v="31"/>
    <s v="Nº 19/2021"/>
    <s v="024.00005769/2023-31"/>
    <s v="PD-PRC-2022/00537  359.00000422/2024-00 APPS/ITO"/>
    <s v="2 - FATURADO"/>
    <n v="520"/>
    <x v="2"/>
    <x v="1"/>
    <m/>
  </r>
  <r>
    <x v="6161"/>
    <s v="46.374.500/0252-60"/>
    <s v="NF SERVICOS"/>
    <n v="176471"/>
    <d v="2024-12-27T00:00:00"/>
    <n v="1892459"/>
    <d v="2024-12-27T00:00:00"/>
    <d v="2024-12-01T00:00:00"/>
    <n v="423692.07"/>
    <d v="2025-01-26T00:00:00"/>
    <s v="E0210330"/>
    <s v="PD021266"/>
    <s v="PaaS MIDDLEWARE"/>
    <n v="214678.95"/>
    <d v="2024-12-01T00:00:00"/>
    <x v="31"/>
    <s v="Nº 19/2021"/>
    <s v="024.00005769/2023-31"/>
    <s v="PD-PRC-2022/00537  359.00000422/2024-00 APPS/ITO"/>
    <s v="2 - FATURADO"/>
    <n v="520"/>
    <x v="2"/>
    <x v="1"/>
    <m/>
  </r>
  <r>
    <x v="6161"/>
    <s v="46.374.500/0252-60"/>
    <s v="NF SERVICOS"/>
    <n v="176472"/>
    <d v="2024-12-27T00:00:00"/>
    <n v="1892460"/>
    <d v="2024-12-27T00:00:00"/>
    <d v="2024-12-01T00:00:00"/>
    <n v="14656.79"/>
    <d v="2025-01-26T00:00:00"/>
    <s v="E0210330"/>
    <s v="PD021266"/>
    <s v="PaaS MIDDLEWARE"/>
    <n v="13953.26"/>
    <d v="2024-12-01T00:00:00"/>
    <x v="31"/>
    <s v="Nº 19/2021"/>
    <s v="024.00005769/2023-31"/>
    <s v="PD-PRC-2022/00537  359.00000422/2024-00 APPS/ITO"/>
    <s v="2 - FATURADO"/>
    <n v="520"/>
    <x v="2"/>
    <x v="1"/>
    <m/>
  </r>
  <r>
    <x v="6161"/>
    <s v="46.374.500/0252-60"/>
    <s v="NF SERVICOS"/>
    <n v="177060"/>
    <d v="2024-12-30T00:00:00"/>
    <n v="1893048"/>
    <d v="2024-12-30T00:00:00"/>
    <d v="2024-12-01T00:00:00"/>
    <n v="882.75"/>
    <d v="2025-01-29T00:00:00"/>
    <s v="E0210278"/>
    <s v="PD021117"/>
    <s v="SOLUÇÃO BIG DATA"/>
    <n v="840.38"/>
    <d v="2024-12-01T00:00:00"/>
    <x v="32"/>
    <s v="16/2021"/>
    <s v="SEI 024.00010718/2023-21"/>
    <s v="PD-PRC-2021/02588-  359.00007837/2023-15 APPS/ITO"/>
    <s v="2 - FATURADO"/>
    <n v="517"/>
    <x v="2"/>
    <x v="1"/>
    <m/>
  </r>
  <r>
    <x v="6161"/>
    <s v="46.374.500/0252-60"/>
    <s v="NF SERVICOS"/>
    <n v="177061"/>
    <d v="2024-12-30T00:00:00"/>
    <n v="1893049"/>
    <d v="2024-12-30T00:00:00"/>
    <d v="2024-11-01T00:00:00"/>
    <n v="444989.81"/>
    <d v="2025-01-29T00:00:00"/>
    <s v="E0210278"/>
    <s v="PD021117"/>
    <s v="SOLUÇÃO BIG DATA"/>
    <n v="423630.3"/>
    <d v="2024-11-01T00:00:00"/>
    <x v="32"/>
    <s v="16/2021"/>
    <s v="SEI 024.00010718/2023-21"/>
    <s v="PD-PRC-2021/02588-  359.00007837/2023-15 APPS/ITO"/>
    <s v="2 - FATURADO"/>
    <n v="517"/>
    <x v="2"/>
    <x v="1"/>
    <m/>
  </r>
  <r>
    <x v="6161"/>
    <s v="46.374.500/0252-60"/>
    <s v="NF SERVICOS"/>
    <n v="177062"/>
    <d v="2024-12-30T00:00:00"/>
    <n v="1893050"/>
    <d v="2024-12-30T00:00:00"/>
    <d v="2024-10-01T00:00:00"/>
    <n v="381786.79"/>
    <d v="2025-01-29T00:00:00"/>
    <s v="E0210278"/>
    <s v="PD021117"/>
    <s v="SOLUÇÃO BIG DATA"/>
    <n v="363461.02"/>
    <d v="2024-10-01T00:00:00"/>
    <x v="32"/>
    <s v="16/2021"/>
    <s v="SEI 024.00010718/2023-21"/>
    <s v="PD-PRC-2021/02588-  359.00007837/2023-15 APPS/ITO"/>
    <s v="2 - FATURADO"/>
    <n v="517"/>
    <x v="2"/>
    <x v="1"/>
    <m/>
  </r>
  <r>
    <x v="6161"/>
    <s v="46.374.500/0252-60"/>
    <s v="NF SERVICOS"/>
    <n v="177063"/>
    <d v="2024-12-30T00:00:00"/>
    <n v="1893051"/>
    <d v="2024-12-30T00:00:00"/>
    <d v="2024-12-01T00:00:00"/>
    <n v="444107.06"/>
    <d v="2025-01-29T00:00:00"/>
    <s v="E0210278"/>
    <s v="PD021117"/>
    <s v="SOLUÇÃO BIG DATA"/>
    <n v="422789.92"/>
    <d v="2024-12-01T00:00:00"/>
    <x v="32"/>
    <s v="16/2021"/>
    <s v="SEI 024.00010718/2023-21"/>
    <s v="PD-PRC-2021/02588-  359.00007837/2023-15 APPS/ITO"/>
    <s v="2 - FATURADO"/>
    <n v="517"/>
    <x v="2"/>
    <x v="1"/>
    <m/>
  </r>
  <r>
    <x v="6161"/>
    <s v="46.374.500/0252-60"/>
    <s v="NF SERVICOS"/>
    <n v="180323"/>
    <d v="2025-02-20T00:00:00"/>
    <n v="1922211"/>
    <d v="2025-02-20T00:00:00"/>
    <d v="2025-01-01T00:00:00"/>
    <n v="458230.35"/>
    <d v="2025-03-22T00:00:00"/>
    <s v="E0210278"/>
    <s v="PD021117"/>
    <s v="SOLUÇÃO BIG DATA"/>
    <n v="436235.29"/>
    <d v="2025-01-01T00:00:00"/>
    <x v="32"/>
    <s v="16/2021"/>
    <s v="SEI 024.00010718/2023-21"/>
    <s v="PD-PRC-2021/02588-  359.00007837/2023-15 APPS/ITO"/>
    <s v="2 - FATURADO"/>
    <n v="465"/>
    <x v="2"/>
    <x v="1"/>
    <m/>
  </r>
  <r>
    <x v="6161"/>
    <s v="46.374.500/0252-60"/>
    <s v="NF SERVICOS"/>
    <n v="182635"/>
    <d v="2025-03-25T00:00:00"/>
    <n v="1937458"/>
    <d v="2025-03-25T00:00:00"/>
    <d v="2025-02-01T00:00:00"/>
    <n v="452249.55"/>
    <d v="2025-04-24T00:00:00"/>
    <s v="E0210278"/>
    <s v="PD021117"/>
    <s v="SOLUÇÃO BIG DATA"/>
    <n v="430541.57"/>
    <d v="2025-02-01T00:00:00"/>
    <x v="32"/>
    <s v="16/2021"/>
    <s v="SEI 024.00010718/2023-21"/>
    <s v="PD-PRC-2021/02588-  359.00007837/2023-15 APPS/ITO"/>
    <s v="2 - FATURADO"/>
    <n v="432"/>
    <x v="2"/>
    <x v="1"/>
    <m/>
  </r>
  <r>
    <x v="6161"/>
    <s v="46.374.500/0252-60"/>
    <s v="NF SERVICOS"/>
    <n v="200781"/>
    <d v="2025-12-19T00:00:00"/>
    <n v="2085334"/>
    <d v="2025-12-19T00:00:00"/>
    <d v="2025-11-01T00:00:00"/>
    <n v="5984.55"/>
    <d v="2026-01-18T00:00:00"/>
    <s v="E0230568"/>
    <s v="PD023454"/>
    <s v="AMBIENTE  DE HOSPEDAGEM DO  SISTEMA S4SP"/>
    <n v="90"/>
    <d v="2025-11-01T00:00:00"/>
    <x v="31"/>
    <s v="63/2024"/>
    <s v="024.00062901/2024-93"/>
    <s v="359.00001371/2024-25 APPS/ITO"/>
    <s v="2 - FATURADO"/>
    <n v="163"/>
    <x v="8"/>
    <x v="1"/>
    <m/>
  </r>
  <r>
    <x v="6161"/>
    <s v="46.374.500/0252-60"/>
    <s v="NF SERVICOS"/>
    <n v="200986"/>
    <d v="2025-12-23T00:00:00"/>
    <n v="2085539"/>
    <d v="2025-12-23T00:00:00"/>
    <d v="2025-04-01T00:00:00"/>
    <n v="46488.12"/>
    <d v="2026-01-22T00:00:00"/>
    <s v="E0210330"/>
    <s v="PD021266"/>
    <s v="PaaS MIDDLEWARE"/>
    <n v="44256.69"/>
    <d v="2025-04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0987"/>
    <d v="2025-12-23T00:00:00"/>
    <n v="2085540"/>
    <d v="2025-12-23T00:00:00"/>
    <d v="2025-04-01T00:00:00"/>
    <n v="194432.29"/>
    <d v="2026-01-22T00:00:00"/>
    <s v="E0210330"/>
    <s v="PD021266"/>
    <s v="PaaS MIDDLEWARE"/>
    <n v="185099.54"/>
    <d v="2025-04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0988"/>
    <d v="2025-12-23T00:00:00"/>
    <n v="2085541"/>
    <d v="2025-12-23T00:00:00"/>
    <d v="2025-04-01T00:00:00"/>
    <n v="4052.26"/>
    <d v="2026-01-22T00:00:00"/>
    <s v="E0210330"/>
    <s v="PD021266"/>
    <s v="PaaS MIDDLEWARE"/>
    <n v="3857.75"/>
    <d v="2025-04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0989"/>
    <d v="2025-12-23T00:00:00"/>
    <n v="2085542"/>
    <d v="2025-12-23T00:00:00"/>
    <d v="2025-05-01T00:00:00"/>
    <n v="50886.49"/>
    <d v="2026-01-22T00:00:00"/>
    <s v="E0210330"/>
    <s v="PD021266"/>
    <s v="PaaS MIDDLEWARE"/>
    <n v="48443.94"/>
    <d v="2025-05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0990"/>
    <d v="2025-12-23T00:00:00"/>
    <n v="2085543"/>
    <d v="2025-12-23T00:00:00"/>
    <d v="2025-05-01T00:00:00"/>
    <n v="194432.29"/>
    <d v="2026-01-22T00:00:00"/>
    <s v="E0210330"/>
    <s v="PD021266"/>
    <s v="PaaS MIDDLEWARE"/>
    <n v="185099.54"/>
    <d v="2025-05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0996"/>
    <d v="2025-12-23T00:00:00"/>
    <n v="2085549"/>
    <d v="2025-12-23T00:00:00"/>
    <d v="2025-02-01T00:00:00"/>
    <n v="51772.01"/>
    <d v="2026-01-22T00:00:00"/>
    <s v="E0210330"/>
    <s v="PD021266"/>
    <s v="PaaS MIDDLEWARE"/>
    <n v="49286.95"/>
    <d v="2025-02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0997"/>
    <d v="2025-12-23T00:00:00"/>
    <n v="2085550"/>
    <d v="2025-12-23T00:00:00"/>
    <d v="2025-02-01T00:00:00"/>
    <n v="194432.29"/>
    <d v="2026-01-22T00:00:00"/>
    <s v="E0210330"/>
    <s v="PD021266"/>
    <s v="PaaS MIDDLEWARE"/>
    <n v="185099.54"/>
    <d v="2025-02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0998"/>
    <d v="2025-12-23T00:00:00"/>
    <n v="2085551"/>
    <d v="2025-12-23T00:00:00"/>
    <d v="2025-03-01T00:00:00"/>
    <n v="52536.160000000003"/>
    <d v="2026-01-22T00:00:00"/>
    <s v="E0210330"/>
    <s v="PD021266"/>
    <s v="PaaS MIDDLEWARE"/>
    <n v="50014.42"/>
    <d v="2025-03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0999"/>
    <d v="2025-12-23T00:00:00"/>
    <n v="2085552"/>
    <d v="2025-12-23T00:00:00"/>
    <d v="2025-03-01T00:00:00"/>
    <n v="194432.29"/>
    <d v="2026-01-22T00:00:00"/>
    <s v="E0210330"/>
    <s v="PD021266"/>
    <s v="PaaS MIDDLEWARE"/>
    <n v="185099.54"/>
    <d v="2025-03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01"/>
    <d v="2025-12-23T00:00:00"/>
    <n v="2085554"/>
    <d v="2025-12-23T00:00:00"/>
    <d v="2025-01-01T00:00:00"/>
    <n v="56968.23"/>
    <d v="2026-01-22T00:00:00"/>
    <s v="E0210330"/>
    <s v="PD021266"/>
    <s v="PaaS MIDDLEWARE"/>
    <n v="54233.75"/>
    <d v="2025-01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02"/>
    <d v="2025-12-23T00:00:00"/>
    <n v="2085555"/>
    <d v="2025-12-23T00:00:00"/>
    <d v="2025-01-01T00:00:00"/>
    <n v="194432.29"/>
    <d v="2026-01-22T00:00:00"/>
    <s v="E0210330"/>
    <s v="PD021266"/>
    <s v="PaaS MIDDLEWARE"/>
    <n v="185099.54"/>
    <d v="2025-01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06"/>
    <d v="2025-12-23T00:00:00"/>
    <n v="2085559"/>
    <d v="2025-12-23T00:00:00"/>
    <d v="2025-07-01T00:00:00"/>
    <n v="50553.86"/>
    <d v="2026-01-22T00:00:00"/>
    <s v="E0210330"/>
    <s v="PD021266"/>
    <s v="PaaS MIDDLEWARE"/>
    <n v="48127.27"/>
    <d v="2025-07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07"/>
    <d v="2025-12-23T00:00:00"/>
    <n v="2085560"/>
    <d v="2025-12-23T00:00:00"/>
    <d v="2025-07-01T00:00:00"/>
    <n v="194432.29"/>
    <d v="2026-01-22T00:00:00"/>
    <s v="E0210330"/>
    <s v="PD021266"/>
    <s v="PaaS MIDDLEWARE"/>
    <n v="185099.54"/>
    <d v="2025-07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10"/>
    <d v="2025-12-23T00:00:00"/>
    <n v="2085563"/>
    <d v="2025-12-23T00:00:00"/>
    <d v="2025-06-01T00:00:00"/>
    <n v="50454.97"/>
    <d v="2026-01-22T00:00:00"/>
    <s v="E0210330"/>
    <s v="PD021266"/>
    <s v="PaaS MIDDLEWARE"/>
    <n v="48033.13"/>
    <d v="2025-06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11"/>
    <d v="2025-12-23T00:00:00"/>
    <n v="2085564"/>
    <d v="2025-12-23T00:00:00"/>
    <d v="2025-06-01T00:00:00"/>
    <n v="194432.29"/>
    <d v="2026-01-22T00:00:00"/>
    <s v="E0210330"/>
    <s v="PD021266"/>
    <s v="PaaS MIDDLEWARE"/>
    <n v="185099.54"/>
    <d v="2025-06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20"/>
    <d v="2025-12-23T00:00:00"/>
    <n v="2085573"/>
    <d v="2025-12-23T00:00:00"/>
    <d v="2025-09-01T00:00:00"/>
    <n v="48940.160000000003"/>
    <d v="2026-01-22T00:00:00"/>
    <s v="E0210330"/>
    <s v="PD021266"/>
    <s v="PaaS MIDDLEWARE"/>
    <n v="46591.03"/>
    <d v="2025-09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21"/>
    <d v="2025-12-23T00:00:00"/>
    <n v="2085574"/>
    <d v="2025-12-23T00:00:00"/>
    <d v="2025-09-01T00:00:00"/>
    <n v="194432.29"/>
    <d v="2026-01-22T00:00:00"/>
    <s v="E0210330"/>
    <s v="PD021266"/>
    <s v="PaaS MIDDLEWARE"/>
    <n v="185099.54"/>
    <d v="2025-09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22"/>
    <d v="2025-12-23T00:00:00"/>
    <n v="2085575"/>
    <d v="2025-12-23T00:00:00"/>
    <d v="2025-08-01T00:00:00"/>
    <n v="50994.37"/>
    <d v="2026-01-22T00:00:00"/>
    <s v="E0210330"/>
    <s v="PD021266"/>
    <s v="PaaS MIDDLEWARE"/>
    <n v="48546.64"/>
    <d v="2025-08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23"/>
    <d v="2025-12-23T00:00:00"/>
    <n v="2085576"/>
    <d v="2025-12-23T00:00:00"/>
    <d v="2025-08-01T00:00:00"/>
    <n v="194432.29"/>
    <d v="2026-01-22T00:00:00"/>
    <s v="E0210330"/>
    <s v="PD021266"/>
    <s v="PaaS MIDDLEWARE"/>
    <n v="185099.54"/>
    <d v="2025-08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29"/>
    <d v="2025-12-23T00:00:00"/>
    <n v="2085582"/>
    <d v="2025-12-23T00:00:00"/>
    <d v="2025-10-01T00:00:00"/>
    <n v="29474.63"/>
    <d v="2026-01-22T00:00:00"/>
    <s v="E0210330"/>
    <s v="PD021266"/>
    <s v="PaaS MIDDLEWARE"/>
    <n v="28059.85"/>
    <d v="2025-10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30"/>
    <d v="2025-12-23T00:00:00"/>
    <n v="2085583"/>
    <d v="2025-12-23T00:00:00"/>
    <d v="2025-10-01T00:00:00"/>
    <n v="2970.16"/>
    <d v="2026-01-22T00:00:00"/>
    <s v="E0210330"/>
    <s v="PD021266"/>
    <s v="PaaS MIDDLEWARE"/>
    <n v="2827.59"/>
    <d v="2025-10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1031"/>
    <d v="2025-12-23T00:00:00"/>
    <n v="2085584"/>
    <d v="2025-12-23T00:00:00"/>
    <d v="2025-10-01T00:00:00"/>
    <n v="108154.84"/>
    <d v="2026-01-22T00:00:00"/>
    <s v="E0210330"/>
    <s v="PD021266"/>
    <s v="PaaS MIDDLEWARE"/>
    <n v="102963.41"/>
    <d v="2025-10-01T00:00:00"/>
    <x v="31"/>
    <s v="Nº 19/2021"/>
    <s v="024.00005769/2023-31"/>
    <s v="PD-PRC-2022/00537  359.00000422/2024-00 APPS/ITO"/>
    <s v="2 - FATURADO"/>
    <n v="159"/>
    <x v="8"/>
    <x v="1"/>
    <m/>
  </r>
  <r>
    <x v="6161"/>
    <s v="46.374.500/0252-60"/>
    <s v="NF SERVICOS"/>
    <n v="207399"/>
    <d v="2026-03-25T00:00:00"/>
    <n v="2151819"/>
    <d v="2026-03-25T00:00:00"/>
    <d v="2025-12-01T00:00:00"/>
    <n v="64119.199999999997"/>
    <d v="2026-04-24T00:00:00"/>
    <s v="E0250215"/>
    <s v="PD025185"/>
    <s v="PLATAFORMA COLABORATIVA I"/>
    <n v="61041.48"/>
    <d v="2025-12-01T00:00:00"/>
    <x v="0"/>
    <s v="119/2025"/>
    <s v="024.00118421/2025-75"/>
    <s v="359.00009705/2025-90 - ITO"/>
    <s v="2 - FATURADO"/>
    <n v="67"/>
    <x v="7"/>
    <x v="1"/>
    <m/>
  </r>
  <r>
    <x v="6161"/>
    <s v="46.374.500/0252-60"/>
    <s v="NF SERVICOS E_GOV"/>
    <n v="209896"/>
    <d v="2026-04-29T00:00:00"/>
    <n v="2174789"/>
    <d v="2026-04-29T00:00:00"/>
    <m/>
    <n v="167.26"/>
    <d v="2026-05-29T00:00:00"/>
    <m/>
    <m/>
    <s v="Certificado e-CPF A3 (somente certificado) - 36 meses Gov"/>
    <n v="159.22999999999999"/>
    <m/>
    <x v="0"/>
    <m/>
    <m/>
    <m/>
    <s v="2 - FATURADO"/>
    <n v="32"/>
    <x v="3"/>
    <x v="0"/>
    <m/>
  </r>
  <r>
    <x v="6161"/>
    <s v="46.374.500/0252-60"/>
    <s v="NFS INSS RET"/>
    <n v="211916"/>
    <d v="2026-06-05T00:00:00"/>
    <n v="2197623"/>
    <d v="2026-06-08T00:00:00"/>
    <d v="2026-04-01T00:00:00"/>
    <n v="63476.32"/>
    <d v="2026-07-05T00:00:00"/>
    <s v="E0230480"/>
    <s v="PD023390"/>
    <s v="SUSTENTAÇÃO E DESENVOLVIMENTO"/>
    <n v="53447.07"/>
    <d v="2026-04-01T00:00:00"/>
    <x v="0"/>
    <s v="70/2024"/>
    <s v="024.00124324/2023-50"/>
    <s v="359.00000234/2024-73-ITO/APPS"/>
    <s v="2 - FATURADO"/>
    <n v="0"/>
    <x v="1"/>
    <x v="1"/>
    <m/>
  </r>
  <r>
    <x v="6161"/>
    <s v="46.374.500/0252-60"/>
    <s v="NF SERVICOS"/>
    <n v="211917"/>
    <d v="2026-06-05T00:00:00"/>
    <n v="2197624"/>
    <d v="2026-06-08T00:00:00"/>
    <d v="2026-04-01T00:00:00"/>
    <n v="10386.11"/>
    <d v="2026-07-05T00:00:00"/>
    <s v="E0230476"/>
    <s v="PD023390"/>
    <s v="INFRA ESTRUTURA DO BI EM NUVEM E PROCESSAMENTO EM MIPS"/>
    <n v="9887.58"/>
    <d v="2026-04-01T00:00:00"/>
    <x v="0"/>
    <s v="70/2024"/>
    <s v="024.00124324/2023-50"/>
    <s v="359.00000234/2024-73-ITO/APPS"/>
    <s v="2 - FATURADO"/>
    <n v="0"/>
    <x v="1"/>
    <x v="1"/>
    <m/>
  </r>
  <r>
    <x v="6161"/>
    <s v="46.374.500/0252-60"/>
    <s v="NFS INSS RET"/>
    <n v="211918"/>
    <d v="2026-06-05T00:00:00"/>
    <n v="2197625"/>
    <d v="2026-06-08T00:00:00"/>
    <d v="2026-04-01T00:00:00"/>
    <n v="642.33000000000004"/>
    <d v="2026-07-05T00:00:00"/>
    <s v="E0230475"/>
    <s v="PD023390"/>
    <s v="FOLHA DE PAGAMENTO, INFRA ESTRUTURA E BI EM NUVEM, SUSTENTAÇÃO E DESENVOLVIMENTO"/>
    <n v="540.84"/>
    <d v="2026-04-01T00:00:00"/>
    <x v="0"/>
    <s v="70/2024"/>
    <s v="024.00124324/2023-50"/>
    <s v="359.00000234/2024-73-ITO/APPS"/>
    <s v="2 - FATURADO"/>
    <n v="0"/>
    <x v="1"/>
    <x v="1"/>
    <m/>
  </r>
  <r>
    <x v="6161"/>
    <s v="46.374.500/0252-60"/>
    <s v="NF SERVICOS"/>
    <n v="211919"/>
    <d v="2026-06-05T00:00:00"/>
    <n v="2197626"/>
    <d v="2026-06-08T00:00:00"/>
    <d v="2026-04-01T00:00:00"/>
    <n v="305808"/>
    <d v="2026-07-05T00:00:00"/>
    <s v="E0230475"/>
    <s v="PD023390"/>
    <s v="FOLHA DE PAGAMENTO, INFRA ESTRUTURA E BI EM NUVEM, SUSTENTAÇÃO E DESENVOLVIMENTO"/>
    <n v="291129.21999999997"/>
    <d v="2026-04-01T00:00:00"/>
    <x v="0"/>
    <s v="70/2024"/>
    <s v="024.00124324/2023-50"/>
    <s v="359.00000234/2024-73-ITO/APPS"/>
    <s v="2 - FATURADO"/>
    <n v="0"/>
    <x v="1"/>
    <x v="1"/>
    <m/>
  </r>
  <r>
    <x v="6161"/>
    <s v="46.374.500/0252-60"/>
    <s v="NF SERVICOS"/>
    <n v="211921"/>
    <d v="2026-06-08T00:00:00"/>
    <n v="2197628"/>
    <d v="2026-06-08T00:00:00"/>
    <d v="2026-03-01T00:00:00"/>
    <n v="3830.33"/>
    <d v="2026-07-08T00:00:00"/>
    <s v="E0240141"/>
    <s v="PD024092"/>
    <s v="AMBIENTE HOSPEDAGEM DOS SISTEMAS LEGADOS"/>
    <n v="3646.47"/>
    <d v="2026-03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1922"/>
    <d v="2026-06-08T00:00:00"/>
    <n v="2197629"/>
    <d v="2026-06-08T00:00:00"/>
    <d v="2026-03-01T00:00:00"/>
    <n v="92783.71"/>
    <d v="2026-07-08T00:00:00"/>
    <s v="E0240140"/>
    <s v="PD024092"/>
    <s v="AMBIENTE HOSPEDAGEM VIRTUALIZADA DOS SISTEMAS LEGADOS"/>
    <n v="88330.09"/>
    <d v="2026-03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 KIT"/>
    <n v="211925"/>
    <d v="2026-06-08T00:00:00"/>
    <n v="2197632"/>
    <d v="2026-06-08T00:00:00"/>
    <d v="2026-03-01T00:00:00"/>
    <n v="42.63"/>
    <d v="2026-07-08T00:00:00"/>
    <s v="E0240141"/>
    <s v="PD024092"/>
    <s v="AMBIENTE HOSPEDAGEM DOS SISTEMAS LEGADOS"/>
    <n v="40.58"/>
    <d v="2026-03-01T00:00:00"/>
    <x v="0"/>
    <s v="68/2024"/>
    <s v="024.00124336/2023-84"/>
    <s v="359.00000197/2024-01  APPS/ITO"/>
    <s v="2 - FATURADO"/>
    <n v="0"/>
    <x v="1"/>
    <x v="0"/>
    <m/>
  </r>
  <r>
    <x v="6161"/>
    <s v="46.374.500/0252-60"/>
    <s v="NF SERVICOS"/>
    <n v="211926"/>
    <d v="2026-06-08T00:00:00"/>
    <n v="2197633"/>
    <d v="2026-06-08T00:00:00"/>
    <d v="2026-03-01T00:00:00"/>
    <n v="329697.25"/>
    <d v="2026-07-08T00:00:00"/>
    <s v="E0240141"/>
    <s v="PD024092"/>
    <s v="AMBIENTE HOSPEDAGEM DOS SISTEMAS LEGADOS"/>
    <n v="313871.78000000003"/>
    <d v="2026-03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1927"/>
    <d v="2026-06-08T00:00:00"/>
    <n v="2197634"/>
    <d v="2026-06-08T00:00:00"/>
    <d v="2026-03-01T00:00:00"/>
    <n v="13729.1"/>
    <d v="2026-07-08T00:00:00"/>
    <s v="E0240141"/>
    <s v="PD024092"/>
    <s v="AMBIENTE HOSPEDAGEM DOS SISTEMAS LEGADOS"/>
    <n v="13070.1"/>
    <d v="2026-03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1928"/>
    <d v="2026-06-08T00:00:00"/>
    <n v="2197635"/>
    <d v="2026-06-08T00:00:00"/>
    <d v="2026-03-01T00:00:00"/>
    <n v="857100.88"/>
    <d v="2026-07-08T00:00:00"/>
    <s v="E0240139"/>
    <s v="PD024092"/>
    <s v="SUSTENTAÇÃO/MANUTENÇÃO DO SISTEMA CRH"/>
    <n v="815960.04"/>
    <d v="2026-03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1930"/>
    <d v="2026-06-08T00:00:00"/>
    <n v="2197637"/>
    <d v="2026-06-08T00:00:00"/>
    <d v="2026-03-01T00:00:00"/>
    <n v="21620.880000000001"/>
    <d v="2026-07-08T00:00:00"/>
    <s v="E0240140"/>
    <s v="PD024092"/>
    <s v="AMBIENTE HOSPEDAGEM VIRTUALIZADA DOS SISTEMAS LEGADOS"/>
    <n v="20583.080000000002"/>
    <d v="2026-03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1932"/>
    <d v="2026-06-08T00:00:00"/>
    <n v="2197639"/>
    <d v="2026-06-08T00:00:00"/>
    <d v="2026-03-01T00:00:00"/>
    <n v="244952.55"/>
    <d v="2026-07-08T00:00:00"/>
    <s v="E0240139"/>
    <s v="PD024092"/>
    <s v="SUSTENTAÇÃO/MANUTENÇÃO DO SISTEMA CRH"/>
    <n v="233194.83"/>
    <d v="2026-03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1935"/>
    <d v="2026-06-08T00:00:00"/>
    <n v="2197642"/>
    <d v="2026-06-08T00:00:00"/>
    <d v="2026-03-01T00:00:00"/>
    <n v="63636.94"/>
    <d v="2026-07-08T00:00:00"/>
    <s v="E0240141"/>
    <s v="PD024092"/>
    <s v="AMBIENTE HOSPEDAGEM DOS SISTEMAS LEGADOS"/>
    <n v="60582.37"/>
    <d v="2026-03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1936"/>
    <d v="2026-06-08T00:00:00"/>
    <n v="2197643"/>
    <d v="2026-06-08T00:00:00"/>
    <d v="2026-03-01T00:00:00"/>
    <n v="2510.54"/>
    <d v="2026-07-08T00:00:00"/>
    <s v="E0240141"/>
    <s v="PD024092"/>
    <s v="AMBIENTE HOSPEDAGEM DOS SISTEMAS LEGADOS"/>
    <n v="2390.0300000000002"/>
    <d v="2026-03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1958"/>
    <d v="2026-06-09T00:00:00"/>
    <n v="2197665"/>
    <d v="2026-06-10T00:00:00"/>
    <d v="2025-12-01T00:00:00"/>
    <n v="214083.22"/>
    <d v="2026-07-09T00:00:00"/>
    <s v="E0230491"/>
    <s v="PD023401"/>
    <s v="PLATAFORMA PAAS E OFFICE PLUS"/>
    <n v="203807.23"/>
    <d v="2025-12-01T00:00:00"/>
    <x v="0"/>
    <s v="64/2024"/>
    <s v="024.00017798/2024-27"/>
    <s v="359.00000200/2024-89-ITO"/>
    <s v="2 - FATURADO"/>
    <n v="0"/>
    <x v="1"/>
    <x v="1"/>
    <m/>
  </r>
  <r>
    <x v="6161"/>
    <s v="46.374.500/0252-60"/>
    <s v="NF SERVICOS"/>
    <n v="212636"/>
    <d v="2026-06-17T00:00:00"/>
    <n v="2215316"/>
    <d v="2026-06-17T00:00:00"/>
    <d v="2026-05-01T00:00:00"/>
    <n v="551574.09"/>
    <d v="2026-07-17T00:00:00"/>
    <s v="E0250125"/>
    <s v="PD025109"/>
    <s v="SUSTENTAÇÃO, MANUTENÇÃO E HOSPEDAGEM DO SISTEMA REMEDIO EM CASA"/>
    <n v="525098.53"/>
    <d v="2026-05-01T00:00:00"/>
    <x v="0"/>
    <s v="92/2025"/>
    <s v="024.00085673/2025-19"/>
    <s v="359.00000933/2025-02 - APPS/ITO"/>
    <s v="2 - FATURADO"/>
    <n v="0"/>
    <x v="1"/>
    <x v="1"/>
    <m/>
  </r>
  <r>
    <x v="6161"/>
    <s v="46.374.500/0252-60"/>
    <s v="NF SERVICOS"/>
    <n v="212639"/>
    <d v="2026-06-17T00:00:00"/>
    <n v="2215319"/>
    <d v="2026-06-17T00:00:00"/>
    <d v="2026-05-01T00:00:00"/>
    <n v="171965.93"/>
    <d v="2026-07-17T00:00:00"/>
    <s v="E0250126"/>
    <s v="PD025109"/>
    <s v="SUSTENTAÇÃO, MANUTENÇÃO E HOSPEDAGEM DO SISTEMA REMEDIO EM CASA"/>
    <n v="163711.57"/>
    <d v="2026-05-01T00:00:00"/>
    <x v="0"/>
    <s v="92/2025"/>
    <s v="024.00085673/2025-19"/>
    <s v="359.00000933/2025-02 - APPS/ITO"/>
    <s v="2 - FATURADO"/>
    <n v="0"/>
    <x v="1"/>
    <x v="1"/>
    <m/>
  </r>
  <r>
    <x v="6161"/>
    <s v="46.374.500/0252-60"/>
    <s v="NF SERVICOS"/>
    <n v="212640"/>
    <d v="2026-06-17T00:00:00"/>
    <n v="2215345"/>
    <d v="2026-06-17T00:00:00"/>
    <d v="2026-05-01T00:00:00"/>
    <n v="64874.27"/>
    <d v="2026-07-17T00:00:00"/>
    <s v="E0250126"/>
    <s v="PD025109"/>
    <s v="SUSTENTAÇÃO, MANUTENÇÃO E HOSPEDAGEM DO SISTEMA REMEDIO EM CASA"/>
    <n v="61760.31"/>
    <d v="2026-05-01T00:00:00"/>
    <x v="0"/>
    <s v="92/2025"/>
    <s v="024.00085673/2025-19"/>
    <s v="359.00000933/2025-02 - APPS/ITO"/>
    <s v="2 - FATURADO"/>
    <n v="0"/>
    <x v="1"/>
    <x v="1"/>
    <m/>
  </r>
  <r>
    <x v="6161"/>
    <s v="46.374.500/0252-60"/>
    <s v="NF SERVICOS"/>
    <n v="212641"/>
    <d v="2026-06-17T00:00:00"/>
    <n v="2215394"/>
    <d v="2026-06-17T00:00:00"/>
    <d v="2026-05-01T00:00:00"/>
    <n v="38812.32"/>
    <d v="2026-07-17T00:00:00"/>
    <s v="E0250126"/>
    <s v="PD025109"/>
    <s v="SUSTENTAÇÃO, MANUTENÇÃO E HOSPEDAGEM DO SISTEMA REMEDIO EM CASA"/>
    <n v="36949.33"/>
    <d v="2026-05-01T00:00:00"/>
    <x v="0"/>
    <s v="92/2025"/>
    <s v="024.00085673/2025-19"/>
    <s v="359.00000933/2025-02 - APPS/ITO"/>
    <s v="2 - FATURADO"/>
    <n v="0"/>
    <x v="1"/>
    <x v="1"/>
    <m/>
  </r>
  <r>
    <x v="6161"/>
    <s v="46.374.500/0252-60"/>
    <s v="NF SERVICOS"/>
    <n v="212644"/>
    <d v="2026-06-17T00:00:00"/>
    <n v="2215482"/>
    <d v="2026-06-17T00:00:00"/>
    <d v="2026-05-01T00:00:00"/>
    <n v="760.74"/>
    <d v="2026-07-17T00:00:00"/>
    <s v="E0250126"/>
    <s v="PD025109"/>
    <s v="SUSTENTAÇÃO, MANUTENÇÃO E HOSPEDAGEM DO SISTEMA REMEDIO EM CASA"/>
    <n v="724.22"/>
    <d v="2026-05-01T00:00:00"/>
    <x v="0"/>
    <s v="92/2025"/>
    <s v="024.00085673/2025-19"/>
    <s v="359.00000933/2025-02 - APPS/ITO"/>
    <s v="2 - FATURADO"/>
    <n v="0"/>
    <x v="1"/>
    <x v="1"/>
    <m/>
  </r>
  <r>
    <x v="6161"/>
    <s v="46.374.500/0252-60"/>
    <s v="NF SERVICOS"/>
    <n v="212856"/>
    <d v="2026-06-19T00:00:00"/>
    <n v="2221675"/>
    <d v="2026-06-19T00:00:00"/>
    <d v="2026-05-01T00:00:00"/>
    <n v="393393.36"/>
    <d v="2026-07-19T00:00:00"/>
    <s v="E0240045"/>
    <s v="PD024033"/>
    <s v="HOMOLOGAÇÃO E PRODUÇÃO, PLATAFORMA PAAS, RECURSOS ADICIONAIS E CERTIFICADO SSL STANDARD"/>
    <n v="374510.48"/>
    <d v="2026-05-01T00:00:00"/>
    <x v="0"/>
    <s v="52/2024"/>
    <s v="024.00124330/2023-15"/>
    <s v="359.00000832/2024-42-ITO"/>
    <s v="2 - FATURADO"/>
    <n v="0"/>
    <x v="1"/>
    <x v="1"/>
    <m/>
  </r>
  <r>
    <x v="6161"/>
    <s v="46.374.500/0252-60"/>
    <s v="NF SERVICOS"/>
    <n v="212858"/>
    <d v="2026-06-19T00:00:00"/>
    <n v="2221677"/>
    <d v="2026-06-19T00:00:00"/>
    <d v="2026-05-01T00:00:00"/>
    <n v="138407.39000000001"/>
    <d v="2026-07-19T00:00:00"/>
    <s v="E0240045"/>
    <s v="PD024033"/>
    <s v="HOMOLOGAÇÃO E PRODUÇÃO, PLATAFORMA PAAS, RECURSOS ADICIONAIS E CERTIFICADO SSL STANDARD"/>
    <n v="131763.84"/>
    <d v="2026-05-01T00:00:00"/>
    <x v="0"/>
    <s v="52/2024"/>
    <s v="024.00124330/2023-15"/>
    <s v="359.00000832/2024-42-ITO"/>
    <s v="2 - FATURADO"/>
    <n v="0"/>
    <x v="1"/>
    <x v="1"/>
    <m/>
  </r>
  <r>
    <x v="6161"/>
    <s v="46.374.500/0252-60"/>
    <s v="NF SERVICOS"/>
    <n v="212860"/>
    <d v="2026-06-19T00:00:00"/>
    <n v="2221679"/>
    <d v="2026-06-19T00:00:00"/>
    <d v="2026-05-01T00:00:00"/>
    <n v="27528.93"/>
    <d v="2026-07-19T00:00:00"/>
    <s v="E0240045"/>
    <s v="PD024033"/>
    <s v="HOMOLOGAÇÃO E PRODUÇÃO, PLATAFORMA PAAS, RECURSOS ADICIONAIS E CERTIFICADO SSL STANDARD"/>
    <n v="26207.54"/>
    <d v="2026-05-01T00:00:00"/>
    <x v="0"/>
    <s v="52/2024"/>
    <s v="024.00124330/2023-15"/>
    <s v="359.00000832/2024-42-ITO"/>
    <s v="2 - FATURADO"/>
    <n v="0"/>
    <x v="1"/>
    <x v="1"/>
    <m/>
  </r>
  <r>
    <x v="6161"/>
    <s v="46.374.500/0252-60"/>
    <s v="NF SERVICOS"/>
    <n v="212862"/>
    <d v="2026-06-19T00:00:00"/>
    <n v="2221681"/>
    <d v="2026-06-19T00:00:00"/>
    <d v="2026-05-01T00:00:00"/>
    <n v="250367.6"/>
    <d v="2026-07-19T00:00:00"/>
    <s v="E0240044"/>
    <s v="PD024033"/>
    <s v="MANUTENÇÃO DO SISTEMA VACIVIDA E BIG DATA/VACINÔMETRO"/>
    <n v="238349.96"/>
    <d v="2026-05-01T00:00:00"/>
    <x v="0"/>
    <s v="52/2024"/>
    <s v="024.00124330/2023-15"/>
    <s v="359.00000832/2024-42-APPS"/>
    <s v="2 - FATURADO"/>
    <n v="0"/>
    <x v="1"/>
    <x v="1"/>
    <m/>
  </r>
  <r>
    <x v="6161"/>
    <s v="46.374.500/0252-60"/>
    <s v="NF SERVICOS"/>
    <n v="212983"/>
    <d v="2026-06-23T00:00:00"/>
    <n v="2221802"/>
    <d v="2026-06-23T00:00:00"/>
    <d v="2026-05-01T00:00:00"/>
    <n v="152742"/>
    <d v="2026-07-23T00:00:00"/>
    <s v="E0230475"/>
    <s v="PD023390"/>
    <s v="FOLHA DE PAGAMENTO, INFRA ESTRUTURA E BI EM NUVEM, SUSTENTAÇÃO E DESENVOLVIMENTO"/>
    <n v="145410.38"/>
    <d v="2026-05-01T00:00:00"/>
    <x v="0"/>
    <s v="70/2024"/>
    <s v="024.00124324/2023-50"/>
    <s v="359.00000234/2024-73-ITO/APPS"/>
    <s v="2 - FATURADO"/>
    <n v="0"/>
    <x v="1"/>
    <x v="1"/>
    <m/>
  </r>
  <r>
    <x v="6161"/>
    <s v="46.374.500/0252-60"/>
    <s v="NFS INSS RET"/>
    <n v="212986"/>
    <d v="2026-06-23T00:00:00"/>
    <n v="2221805"/>
    <d v="2026-06-23T00:00:00"/>
    <d v="2026-05-01T00:00:00"/>
    <n v="63476.32"/>
    <d v="2026-07-23T00:00:00"/>
    <s v="E0230480"/>
    <s v="PD023390"/>
    <s v="SUSTENTAÇÃO E DESENVOLVIMENTO"/>
    <n v="53447.07"/>
    <d v="2026-05-01T00:00:00"/>
    <x v="0"/>
    <s v="70/2024"/>
    <s v="024.00124324/2023-50"/>
    <s v="359.00000234/2024-73-ITO/APPS"/>
    <s v="2 - FATURADO"/>
    <n v="0"/>
    <x v="1"/>
    <x v="1"/>
    <m/>
  </r>
  <r>
    <x v="6161"/>
    <s v="46.374.500/0252-60"/>
    <s v="NFS INSS RET"/>
    <n v="212987"/>
    <d v="2026-06-23T00:00:00"/>
    <n v="2221806"/>
    <d v="2026-06-23T00:00:00"/>
    <d v="2026-05-01T00:00:00"/>
    <n v="651.69000000000005"/>
    <d v="2026-07-23T00:00:00"/>
    <s v="E0230475"/>
    <s v="PD023390"/>
    <s v="FOLHA DE PAGAMENTO, INFRA ESTRUTURA E BI EM NUVEM, SUSTENTAÇÃO E DESENVOLVIMENTO"/>
    <n v="548.73"/>
    <d v="2026-05-01T00:00:00"/>
    <x v="0"/>
    <s v="70/2024"/>
    <s v="024.00124324/2023-50"/>
    <s v="359.00000234/2024-73-ITO/APPS"/>
    <s v="2 - FATURADO"/>
    <n v="0"/>
    <x v="1"/>
    <x v="1"/>
    <m/>
  </r>
  <r>
    <x v="6161"/>
    <s v="46.374.500/0252-60"/>
    <s v="NF SERVICOS"/>
    <n v="212993"/>
    <d v="2026-06-23T00:00:00"/>
    <n v="2221812"/>
    <d v="2026-06-23T00:00:00"/>
    <d v="2026-05-01T00:00:00"/>
    <n v="10386.11"/>
    <d v="2026-07-23T00:00:00"/>
    <s v="E0230476"/>
    <s v="PD023390"/>
    <s v="INFRA ESTRUTURA DO BI EM NUVEM E PROCESSAMENTO EM MIPS"/>
    <n v="9887.58"/>
    <d v="2026-05-01T00:00:00"/>
    <x v="0"/>
    <s v="70/2024"/>
    <s v="024.00124324/2023-50"/>
    <s v="359.00000234/2024-73-ITO/APPS"/>
    <s v="2 - FATURADO"/>
    <n v="0"/>
    <x v="1"/>
    <x v="1"/>
    <m/>
  </r>
  <r>
    <x v="6161"/>
    <s v="46.374.500/0252-60"/>
    <s v="NF SERVICOS"/>
    <n v="213005"/>
    <d v="2026-06-23T00:00:00"/>
    <n v="2221824"/>
    <d v="2026-06-23T00:00:00"/>
    <d v="2026-05-01T00:00:00"/>
    <n v="1994153.47"/>
    <d v="2026-07-23T00:00:00"/>
    <s v="E0240023"/>
    <s v="PD024018"/>
    <s v="OUTSOURCING, SERVIÇO DE SUPORTE TECNICO CONTINUO"/>
    <n v="1898434.1"/>
    <d v="2026-05-01T00:00:00"/>
    <x v="0"/>
    <s v="19/2024"/>
    <s v="024.00124341/2023-97"/>
    <s v="359.00000241/2024-75  ITO"/>
    <s v="2 - FATURADO"/>
    <n v="0"/>
    <x v="1"/>
    <x v="1"/>
    <m/>
  </r>
  <r>
    <x v="6161"/>
    <s v="46.374.500/0252-60"/>
    <s v="NF SERVICOS"/>
    <n v="213006"/>
    <d v="2026-06-23T00:00:00"/>
    <n v="2221825"/>
    <d v="2026-06-23T00:00:00"/>
    <d v="2026-05-01T00:00:00"/>
    <n v="1002.74"/>
    <d v="2026-07-23T00:00:00"/>
    <s v="E0240023"/>
    <s v="PD024018"/>
    <s v="OUTSOURCING, SERVIÇO DE SUPORTE TECNICO CONTINUO"/>
    <n v="954.61"/>
    <d v="2026-05-01T00:00:00"/>
    <x v="0"/>
    <s v="19/2024"/>
    <s v="024.00124341/2023-97"/>
    <s v="359.00000241/2024-75  ITO"/>
    <s v="2 - FATURADO"/>
    <n v="0"/>
    <x v="1"/>
    <x v="1"/>
    <m/>
  </r>
  <r>
    <x v="6161"/>
    <s v="46.374.500/0252-60"/>
    <s v="NF SERVICOS"/>
    <n v="213008"/>
    <d v="2026-06-23T00:00:00"/>
    <n v="2221827"/>
    <d v="2026-06-23T00:00:00"/>
    <d v="2026-05-01T00:00:00"/>
    <n v="22378.26"/>
    <d v="2026-07-23T00:00:00"/>
    <s v="E0230568"/>
    <s v="PD023454"/>
    <s v="AMBIENTE  DE HOSPEDAGEM DO  SISTEMA S4SP"/>
    <n v="21304.1"/>
    <d v="2026-05-01T00:00:00"/>
    <x v="0"/>
    <s v="63/2024"/>
    <s v="024.00062901/2024-93"/>
    <s v="359.00001371/2024-25 APPS/ITO"/>
    <s v="2 - FATURADO"/>
    <n v="0"/>
    <x v="1"/>
    <x v="1"/>
    <m/>
  </r>
  <r>
    <x v="6161"/>
    <s v="46.374.500/0252-60"/>
    <s v="NF SERVICOS"/>
    <n v="213009"/>
    <d v="2026-06-23T00:00:00"/>
    <n v="2221828"/>
    <d v="2026-06-23T00:00:00"/>
    <d v="2026-05-01T00:00:00"/>
    <n v="43227.5"/>
    <d v="2026-07-23T00:00:00"/>
    <s v="E0230515"/>
    <s v="PD023417"/>
    <s v="SAM PATRIMONIO"/>
    <n v="41152.58"/>
    <d v="2026-05-01T00:00:00"/>
    <x v="0"/>
    <s v="30/2024"/>
    <s v="024.00018074/2024-09"/>
    <s v="359.00000231/2024-30-APPS"/>
    <s v="2 - FATURADO"/>
    <n v="0"/>
    <x v="1"/>
    <x v="1"/>
    <m/>
  </r>
  <r>
    <x v="6161"/>
    <s v="46.374.500/0252-60"/>
    <s v="NF SERVICOS"/>
    <n v="213010"/>
    <d v="2026-06-23T00:00:00"/>
    <n v="2221829"/>
    <d v="2026-06-23T00:00:00"/>
    <d v="2026-05-01T00:00:00"/>
    <n v="1923556"/>
    <d v="2026-07-23T00:00:00"/>
    <s v="E0250215"/>
    <s v="PD025185"/>
    <s v="PLATAFORMA COLABORATIVA I"/>
    <n v="1831225.31"/>
    <d v="2026-05-01T00:00:00"/>
    <x v="0"/>
    <s v="119/2025"/>
    <s v="024.00118421/2025-75"/>
    <s v="359.00009705/2025-90 - ITO"/>
    <s v="2 - FATURADO"/>
    <n v="0"/>
    <x v="1"/>
    <x v="1"/>
    <m/>
  </r>
  <r>
    <x v="6161"/>
    <s v="46.374.500/0252-60"/>
    <s v="NF SERVICOS"/>
    <n v="213011"/>
    <d v="2026-06-23T00:00:00"/>
    <n v="2221830"/>
    <d v="2026-06-23T00:00:00"/>
    <d v="2026-05-01T00:00:00"/>
    <n v="105513.85"/>
    <d v="2026-07-23T00:00:00"/>
    <s v="E0230567"/>
    <s v="PD023454"/>
    <s v="MANUTENÇÃO DO SISTEMA S4SP"/>
    <n v="100449.19"/>
    <d v="2026-05-01T00:00:00"/>
    <x v="0"/>
    <s v="63/2024"/>
    <s v="024.00062901/2024-93"/>
    <s v="359.00001371/2024-25 APPS"/>
    <s v="2 - FATURADO"/>
    <n v="0"/>
    <x v="1"/>
    <x v="1"/>
    <m/>
  </r>
  <r>
    <x v="6161"/>
    <s v="46.374.500/0252-60"/>
    <s v="NF SERVICOS"/>
    <n v="213012"/>
    <d v="2026-06-23T00:00:00"/>
    <n v="2221831"/>
    <d v="2026-06-23T00:00:00"/>
    <d v="2026-05-01T00:00:00"/>
    <n v="56002.68"/>
    <d v="2026-07-23T00:00:00"/>
    <s v="E0240023"/>
    <s v="PD024018"/>
    <s v="OUTSOURCING, SERVIÇO DE SUPORTE TECNICO CONTINUO"/>
    <n v="53314.55"/>
    <d v="2026-05-01T00:00:00"/>
    <x v="0"/>
    <s v="19/2024"/>
    <s v="024.00124341/2023-97"/>
    <s v="359.00000241/2024-75  ITO"/>
    <s v="2 - FATURADO"/>
    <n v="0"/>
    <x v="1"/>
    <x v="1"/>
    <m/>
  </r>
  <r>
    <x v="6161"/>
    <s v="46.374.500/0252-60"/>
    <s v="NF SERVICOS"/>
    <n v="213013"/>
    <d v="2026-06-23T00:00:00"/>
    <n v="2221832"/>
    <d v="2026-06-23T00:00:00"/>
    <d v="2026-05-01T00:00:00"/>
    <n v="5585.58"/>
    <d v="2026-07-23T00:00:00"/>
    <s v="E0230568"/>
    <s v="PD023454"/>
    <s v="AMBIENTE  DE HOSPEDAGEM DO  SISTEMA S4SP"/>
    <n v="5317.47"/>
    <d v="2026-05-01T00:00:00"/>
    <x v="0"/>
    <s v="63/2024"/>
    <s v="024.00062901/2024-93"/>
    <s v="359.00001371/2024-25 APPS/ITO"/>
    <s v="2 - FATURADO"/>
    <n v="0"/>
    <x v="1"/>
    <x v="1"/>
    <m/>
  </r>
  <r>
    <x v="6161"/>
    <s v="46.374.500/0252-60"/>
    <s v="NF SERVICOS"/>
    <n v="213014"/>
    <d v="2026-06-23T00:00:00"/>
    <n v="2221833"/>
    <d v="2026-06-23T00:00:00"/>
    <d v="2026-05-01T00:00:00"/>
    <n v="627542.81000000006"/>
    <d v="2026-07-23T00:00:00"/>
    <s v="E0240323"/>
    <s v="PD024205"/>
    <s v="SISTEMA DE  GESTÃO INTEGRADO DE RECURSOS HUMANOS  PARA  A SECRETARIA  DA SAUDE"/>
    <n v="597420.76"/>
    <d v="2026-05-01T00:00:00"/>
    <x v="0"/>
    <s v="69/2024"/>
    <s v="024.00062785/2024-11"/>
    <s v="359.00002903/2024-41  ITO"/>
    <s v="2 - FATURADO"/>
    <n v="0"/>
    <x v="1"/>
    <x v="1"/>
    <m/>
  </r>
  <r>
    <x v="6161"/>
    <s v="46.374.500/0252-60"/>
    <s v="NF SERVICOS"/>
    <n v="213015"/>
    <d v="2026-06-23T00:00:00"/>
    <n v="2221834"/>
    <d v="2026-06-23T00:00:00"/>
    <d v="2026-05-01T00:00:00"/>
    <n v="12665.19"/>
    <d v="2026-07-23T00:00:00"/>
    <s v="E0240023"/>
    <s v="PD024018"/>
    <s v="OUTSOURCING, SERVIÇO DE SUPORTE TECNICO CONTINUO"/>
    <n v="12057.26"/>
    <d v="2026-05-01T00:00:00"/>
    <x v="0"/>
    <s v="19/2024"/>
    <s v="024.00124341/2023-97"/>
    <s v="359.00000241/2024-75  ITO"/>
    <s v="2 - FATURADO"/>
    <n v="0"/>
    <x v="1"/>
    <x v="1"/>
    <m/>
  </r>
  <r>
    <x v="6161"/>
    <s v="46.374.500/0252-60"/>
    <s v="NF SERVICOS"/>
    <n v="213016"/>
    <d v="2026-06-23T00:00:00"/>
    <n v="2221835"/>
    <d v="2026-06-23T00:00:00"/>
    <d v="2026-05-01T00:00:00"/>
    <n v="322268.79999999999"/>
    <d v="2026-07-23T00:00:00"/>
    <s v="E0230569"/>
    <s v="PD023454"/>
    <s v="SUPORTE TECNICO -  SISTEMA S4SP"/>
    <n v="306799.90000000002"/>
    <d v="2026-05-01T00:00:00"/>
    <x v="0"/>
    <s v="63/2024"/>
    <s v="024.00062901/2024-93"/>
    <s v="359.00001371/2024-25 ITO"/>
    <s v="2 - FATURADO"/>
    <n v="0"/>
    <x v="1"/>
    <x v="1"/>
    <m/>
  </r>
  <r>
    <x v="6161"/>
    <s v="46.374.500/0252-60"/>
    <s v="NF SERVICOS"/>
    <n v="213017"/>
    <d v="2026-06-23T00:00:00"/>
    <n v="2221836"/>
    <d v="2026-06-23T00:00:00"/>
    <d v="2026-05-01T00:00:00"/>
    <n v="27349.88"/>
    <d v="2026-07-23T00:00:00"/>
    <s v="E0230485"/>
    <s v="PD023396"/>
    <s v="ANTIVIRUS"/>
    <n v="26037.09"/>
    <d v="2026-05-01T00:00:00"/>
    <x v="0"/>
    <s v="32/2024"/>
    <s v="024.00124304/2023-89"/>
    <s v="359.00000457/2024-31-ITO"/>
    <s v="2 - FATURADO"/>
    <n v="0"/>
    <x v="1"/>
    <x v="1"/>
    <m/>
  </r>
  <r>
    <x v="6161"/>
    <s v="46.374.500/0252-60"/>
    <s v="NF SERVICOS"/>
    <n v="213018"/>
    <d v="2026-06-23T00:00:00"/>
    <n v="2221837"/>
    <d v="2026-06-23T00:00:00"/>
    <d v="2026-05-01T00:00:00"/>
    <n v="118991.81"/>
    <d v="2026-07-23T00:00:00"/>
    <s v="E0230567"/>
    <s v="PD023454"/>
    <s v="MANUTENÇÃO DO SISTEMA S4SP"/>
    <n v="113280.2"/>
    <d v="2026-05-01T00:00:00"/>
    <x v="0"/>
    <s v="63/2024"/>
    <s v="024.00062901/2024-93"/>
    <s v="359.00001371/2024-25 APPS"/>
    <s v="2 - FATURADO"/>
    <n v="0"/>
    <x v="1"/>
    <x v="1"/>
    <m/>
  </r>
  <r>
    <x v="6161"/>
    <s v="46.374.500/0252-60"/>
    <s v="NF SERVICOS"/>
    <n v="213019"/>
    <d v="2026-06-23T00:00:00"/>
    <n v="2221838"/>
    <d v="2026-06-23T00:00:00"/>
    <d v="2026-05-01T00:00:00"/>
    <n v="398450.75"/>
    <d v="2026-07-23T00:00:00"/>
    <s v="E0230568"/>
    <s v="PD023454"/>
    <s v="AMBIENTE  DE HOSPEDAGEM DO  SISTEMA S4SP"/>
    <n v="379325.11"/>
    <d v="2026-05-01T00:00:00"/>
    <x v="0"/>
    <s v="63/2024"/>
    <s v="024.00062901/2024-93"/>
    <s v="359.00001371/2024-25 APPS/ITO"/>
    <s v="2 - FATURADO"/>
    <n v="0"/>
    <x v="1"/>
    <x v="1"/>
    <m/>
  </r>
  <r>
    <x v="6161"/>
    <s v="46.374.500/0252-60"/>
    <s v="NF SERVICOS"/>
    <n v="213020"/>
    <d v="2026-06-23T00:00:00"/>
    <n v="2221839"/>
    <d v="2026-06-23T00:00:00"/>
    <d v="2026-05-01T00:00:00"/>
    <n v="101058.88"/>
    <d v="2026-07-23T00:00:00"/>
    <s v="E0230569"/>
    <s v="PD023454"/>
    <s v="SUPORTE TECNICO -  SISTEMA S4SP"/>
    <n v="96208.05"/>
    <d v="2026-05-01T00:00:00"/>
    <x v="0"/>
    <s v="63/2024"/>
    <s v="024.00062901/2024-93"/>
    <s v="359.00001371/2024-25 ITO"/>
    <s v="2 - FATURADO"/>
    <n v="0"/>
    <x v="1"/>
    <x v="1"/>
    <m/>
  </r>
  <r>
    <x v="6161"/>
    <s v="46.374.500/0252-60"/>
    <s v="NF SERVICOS"/>
    <n v="213021"/>
    <d v="2026-06-23T00:00:00"/>
    <n v="2221840"/>
    <d v="2026-06-23T00:00:00"/>
    <d v="2026-05-01T00:00:00"/>
    <n v="130975.2"/>
    <d v="2026-07-23T00:00:00"/>
    <s v="E0240023"/>
    <s v="PD024018"/>
    <s v="OUTSOURCING, SERVIÇO DE SUPORTE TECNICO CONTINUO"/>
    <n v="124688.39"/>
    <d v="2026-05-01T00:00:00"/>
    <x v="0"/>
    <s v="19/2024"/>
    <s v="024.00124341/2023-97"/>
    <s v="359.00000241/2024-75  ITO"/>
    <s v="2 - FATURADO"/>
    <n v="0"/>
    <x v="1"/>
    <x v="1"/>
    <m/>
  </r>
  <r>
    <x v="6161"/>
    <s v="46.374.500/0252-60"/>
    <s v="NF SERVICOS"/>
    <n v="213022"/>
    <d v="2026-06-23T00:00:00"/>
    <n v="2221841"/>
    <d v="2026-06-23T00:00:00"/>
    <d v="2026-05-01T00:00:00"/>
    <n v="6372.51"/>
    <d v="2026-07-23T00:00:00"/>
    <s v="E0240323"/>
    <s v="PD024205"/>
    <s v="SISTEMA DE  GESTÃO INTEGRADO DE RECURSOS HUMANOS  PARA  A SECRETARIA  DA SAUDE"/>
    <n v="6066.63"/>
    <d v="2026-05-01T00:00:00"/>
    <x v="0"/>
    <s v="69/2024"/>
    <s v="024.00062785/2024-11"/>
    <s v="359.00002903/2024-41  ITO"/>
    <s v="2 - FATURADO"/>
    <n v="0"/>
    <x v="1"/>
    <x v="1"/>
    <m/>
  </r>
  <r>
    <x v="6161"/>
    <s v="46.374.500/0252-60"/>
    <s v="NF SERVICOS"/>
    <n v="213023"/>
    <d v="2026-06-23T00:00:00"/>
    <n v="2221842"/>
    <d v="2026-06-23T00:00:00"/>
    <d v="2026-05-01T00:00:00"/>
    <n v="28682.69"/>
    <d v="2026-07-23T00:00:00"/>
    <s v="E0230568"/>
    <s v="PD023454"/>
    <s v="AMBIENTE  DE HOSPEDAGEM DO  SISTEMA S4SP"/>
    <n v="27305.919999999998"/>
    <d v="2026-05-01T00:00:00"/>
    <x v="0"/>
    <s v="63/2024"/>
    <s v="024.00062901/2024-93"/>
    <s v="359.00001371/2024-25 APPS/ITO"/>
    <s v="2 - FATURADO"/>
    <n v="0"/>
    <x v="1"/>
    <x v="1"/>
    <m/>
  </r>
  <r>
    <x v="6161"/>
    <s v="46.374.500/0252-60"/>
    <s v="NF SERVICOS"/>
    <n v="213025"/>
    <d v="2026-06-23T00:00:00"/>
    <n v="2221844"/>
    <d v="2026-06-23T00:00:00"/>
    <d v="2026-05-01T00:00:00"/>
    <n v="366866.23"/>
    <d v="2026-07-23T00:00:00"/>
    <s v="E0230505"/>
    <s v="PD023409"/>
    <s v="NUVEM PÚBLICA, RECURSOS ADICIONAIS E FERRAMENTA DE APLICAÇÕES"/>
    <n v="349256.65"/>
    <d v="2026-05-01T00:00:00"/>
    <x v="0"/>
    <s v="13/2025"/>
    <s v="024.00160910/2024-49"/>
    <s v="359.00000458/2024-85-ITO/APPS"/>
    <s v="2 - FATURADO"/>
    <n v="0"/>
    <x v="1"/>
    <x v="1"/>
    <m/>
  </r>
  <r>
    <x v="6161"/>
    <s v="46.374.500/0252-60"/>
    <s v="NF SERVICOS"/>
    <n v="213026"/>
    <d v="2026-06-23T00:00:00"/>
    <n v="2221845"/>
    <d v="2026-06-23T00:00:00"/>
    <d v="2026-05-01T00:00:00"/>
    <n v="5303.87"/>
    <d v="2026-07-23T00:00:00"/>
    <s v="E0230505"/>
    <s v="PD023409"/>
    <s v="NUVEM PÚBLICA, RECURSOS ADICIONAIS E FERRAMENTA DE APLICAÇÕES"/>
    <n v="5049.28"/>
    <d v="2026-05-01T00:00:00"/>
    <x v="0"/>
    <s v="13/2025"/>
    <s v="024.00160910/2024-49"/>
    <s v="359.00000458/2024-85-ITO/APPS"/>
    <s v="2 - FATURADO"/>
    <n v="0"/>
    <x v="1"/>
    <x v="1"/>
    <m/>
  </r>
  <r>
    <x v="6161"/>
    <s v="46.374.500/0252-60"/>
    <s v="NF SERVICOS"/>
    <n v="213027"/>
    <d v="2026-06-23T00:00:00"/>
    <n v="2221846"/>
    <d v="2026-06-23T00:00:00"/>
    <d v="2026-05-01T00:00:00"/>
    <n v="312696.36"/>
    <d v="2026-07-23T00:00:00"/>
    <s v="E0230504"/>
    <s v="PD023409"/>
    <s v="DESENVOLVIMENTO, MANUTENÇÃO,NUVEM PÚBLICA, RECURSOS ADICIONAIS E FERRAMENTA DE APLICAÇÕES"/>
    <n v="297686.93"/>
    <d v="2026-05-01T00:00:00"/>
    <x v="0"/>
    <s v="13/2025"/>
    <s v="024.00160910/2024-49"/>
    <s v="359.00000458/2024-85-ITO/APPS"/>
    <s v="2 - FATURADO"/>
    <n v="0"/>
    <x v="1"/>
    <x v="1"/>
    <m/>
  </r>
  <r>
    <x v="6161"/>
    <s v="46.374.500/0252-60"/>
    <s v="NF SERVICOS E_GOV"/>
    <n v="213380"/>
    <d v="2026-06-25T00:00:00"/>
    <n v="2222199"/>
    <d v="2026-06-25T00:00:00"/>
    <m/>
    <n v="139.38999999999999"/>
    <d v="2026-07-25T00:00:00"/>
    <m/>
    <m/>
    <s v="Certificado e-CPF A3 (somente certificado) - 24 meses Gov"/>
    <n v="132.69999999999999"/>
    <m/>
    <x v="0"/>
    <m/>
    <m/>
    <m/>
    <s v="2 - FATURADO"/>
    <n v="0"/>
    <x v="1"/>
    <x v="0"/>
    <m/>
  </r>
  <r>
    <x v="6161"/>
    <s v="46.374.500/0252-60"/>
    <s v="NF SERVICOS"/>
    <n v="213579"/>
    <d v="2026-06-26T00:00:00"/>
    <n v="2222398"/>
    <d v="2026-06-26T00:00:00"/>
    <d v="2026-05-01T00:00:00"/>
    <n v="456932.49"/>
    <d v="2026-07-26T00:00:00"/>
    <s v="E0240139"/>
    <s v="PD024092"/>
    <s v="SUSTENTAÇÃO/MANUTENÇÃO DO SISTEMA CRH"/>
    <n v="434999.73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583"/>
    <d v="2026-06-26T00:00:00"/>
    <n v="2222402"/>
    <d v="2026-06-26T00:00:00"/>
    <d v="2026-05-01T00:00:00"/>
    <n v="1458688.05"/>
    <d v="2026-07-26T00:00:00"/>
    <s v="E0240139"/>
    <s v="PD024092"/>
    <s v="SUSTENTAÇÃO/MANUTENÇÃO DO SISTEMA CRH"/>
    <n v="1388671.02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584"/>
    <d v="2026-06-26T00:00:00"/>
    <n v="2222403"/>
    <d v="2026-06-26T00:00:00"/>
    <d v="2026-05-01T00:00:00"/>
    <n v="173224.6"/>
    <d v="2026-07-26T00:00:00"/>
    <s v="E0240140"/>
    <s v="PD024092"/>
    <s v="AMBIENTE HOSPEDAGEM VIRTUALIZADA DOS SISTEMAS LEGADOS"/>
    <n v="164909.82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588"/>
    <d v="2026-06-26T00:00:00"/>
    <n v="2222407"/>
    <d v="2026-06-26T00:00:00"/>
    <d v="2026-05-01T00:00:00"/>
    <n v="133083.56"/>
    <d v="2026-07-26T00:00:00"/>
    <s v="E0240141"/>
    <s v="PD024092"/>
    <s v="AMBIENTE HOSPEDAGEM DOS SISTEMAS LEGADOS"/>
    <n v="126695.55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591"/>
    <d v="2026-06-26T00:00:00"/>
    <n v="2222410"/>
    <d v="2026-06-26T00:00:00"/>
    <d v="2026-05-01T00:00:00"/>
    <n v="33373.589999999997"/>
    <d v="2026-07-26T00:00:00"/>
    <s v="E0240141"/>
    <s v="PD024092"/>
    <s v="AMBIENTE HOSPEDAGEM DOS SISTEMAS LEGADOS"/>
    <n v="31771.66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592"/>
    <d v="2026-06-26T00:00:00"/>
    <n v="2222411"/>
    <d v="2026-06-26T00:00:00"/>
    <d v="2026-05-01T00:00:00"/>
    <n v="31500.71"/>
    <d v="2026-07-26T00:00:00"/>
    <s v="E0240141"/>
    <s v="PD024092"/>
    <s v="AMBIENTE HOSPEDAGEM DOS SISTEMAS LEGADOS"/>
    <n v="29988.68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595"/>
    <d v="2026-06-26T00:00:00"/>
    <n v="2222414"/>
    <d v="2026-06-26T00:00:00"/>
    <d v="2026-05-01T00:00:00"/>
    <n v="44569.120000000003"/>
    <d v="2026-07-26T00:00:00"/>
    <s v="E0240141"/>
    <s v="PD024092"/>
    <s v="AMBIENTE HOSPEDAGEM DOS SISTEMAS LEGADOS"/>
    <n v="42429.8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596"/>
    <d v="2026-06-26T00:00:00"/>
    <n v="2222415"/>
    <d v="2026-06-26T00:00:00"/>
    <d v="2026-05-01T00:00:00"/>
    <n v="28000.6"/>
    <d v="2026-07-26T00:00:00"/>
    <s v="E0240141"/>
    <s v="PD024092"/>
    <s v="AMBIENTE HOSPEDAGEM DOS SISTEMAS LEGADOS"/>
    <n v="26656.57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600"/>
    <d v="2026-06-26T00:00:00"/>
    <n v="2222419"/>
    <d v="2026-06-26T00:00:00"/>
    <d v="2026-05-01T00:00:00"/>
    <n v="43578.29"/>
    <d v="2026-07-26T00:00:00"/>
    <s v="E0240141"/>
    <s v="PD024092"/>
    <s v="AMBIENTE HOSPEDAGEM DOS SISTEMAS LEGADOS"/>
    <n v="41486.53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601"/>
    <d v="2026-06-26T00:00:00"/>
    <n v="2222420"/>
    <d v="2026-06-26T00:00:00"/>
    <d v="2026-05-01T00:00:00"/>
    <n v="5959.95"/>
    <d v="2026-07-26T00:00:00"/>
    <s v="E0240141"/>
    <s v="PD024092"/>
    <s v="AMBIENTE HOSPEDAGEM DOS SISTEMAS LEGADOS"/>
    <n v="5673.87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602"/>
    <d v="2026-06-26T00:00:00"/>
    <n v="2222421"/>
    <d v="2026-06-26T00:00:00"/>
    <d v="2026-05-01T00:00:00"/>
    <n v="12488.03"/>
    <d v="2026-07-26T00:00:00"/>
    <s v="E0240141"/>
    <s v="PD024092"/>
    <s v="AMBIENTE HOSPEDAGEM DOS SISTEMAS LEGADOS"/>
    <n v="11888.6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604"/>
    <d v="2026-06-26T00:00:00"/>
    <n v="2222423"/>
    <d v="2026-06-26T00:00:00"/>
    <d v="2026-05-01T00:00:00"/>
    <n v="5529.01"/>
    <d v="2026-07-26T00:00:00"/>
    <s v="E0240141"/>
    <s v="PD024092"/>
    <s v="AMBIENTE HOSPEDAGEM DOS SISTEMAS LEGADOS"/>
    <n v="5263.62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607"/>
    <d v="2026-06-26T00:00:00"/>
    <n v="2222426"/>
    <d v="2026-06-26T00:00:00"/>
    <d v="2026-05-01T00:00:00"/>
    <n v="187481.48"/>
    <d v="2026-07-26T00:00:00"/>
    <s v="E0240141"/>
    <s v="PD024092"/>
    <s v="AMBIENTE HOSPEDAGEM DOS SISTEMAS LEGADOS"/>
    <n v="178482.37"/>
    <d v="2026-05-01T00:00:00"/>
    <x v="0"/>
    <s v="68/2024"/>
    <s v="024.00124336/2023-84"/>
    <s v="359.00000197/2024-01  APPS/ITO"/>
    <s v="2 - FATURADO"/>
    <n v="0"/>
    <x v="1"/>
    <x v="1"/>
    <m/>
  </r>
  <r>
    <x v="6161"/>
    <s v="46.374.500/0252-60"/>
    <s v="NF SERVICOS"/>
    <n v="213609"/>
    <d v="2026-06-26T00:00:00"/>
    <n v="2222428"/>
    <d v="2026-06-26T00:00:00"/>
    <d v="2026-05-01T00:00:00"/>
    <n v="8388.86"/>
    <d v="2026-07-26T00:00:00"/>
    <s v="E0230514"/>
    <s v="PD023416"/>
    <s v="PROGRAMA SP SEM PAPEL"/>
    <n v="7986.19"/>
    <d v="2026-05-01T00:00:00"/>
    <x v="0"/>
    <s v="41/2024"/>
    <s v="024.00124328/2023-38"/>
    <s v="359.00000470/2024-90 -ITO/APPS"/>
    <s v="2 - FATURADO"/>
    <n v="0"/>
    <x v="1"/>
    <x v="1"/>
    <m/>
  </r>
  <r>
    <x v="6161"/>
    <s v="46.374.500/0262-31"/>
    <s v="NF SERVICOS E_GOV"/>
    <n v="192598"/>
    <d v="2025-08-22T00:00:00"/>
    <n v="2011473"/>
    <d v="2025-08-22T00:00:00"/>
    <m/>
    <n v="277.10000000000002"/>
    <d v="2025-09-21T00:00:00"/>
    <m/>
    <m/>
    <s v="Certificado e-CPF A3 em token - 36 meses Gov"/>
    <n v="263.8"/>
    <m/>
    <x v="31"/>
    <m/>
    <m/>
    <m/>
    <s v="2 - FATURADO"/>
    <n v="282"/>
    <x v="4"/>
    <x v="0"/>
    <m/>
  </r>
  <r>
    <x v="6161"/>
    <s v="46.374.500/0268-27"/>
    <s v="NFS INSS RET"/>
    <n v="212631"/>
    <d v="2026-06-17T00:00:00"/>
    <n v="2215311"/>
    <d v="2026-06-17T00:00:00"/>
    <d v="2026-05-01T00:00:00"/>
    <n v="23986.799999999999"/>
    <d v="2026-07-17T00:00:00"/>
    <s v="E0220471"/>
    <s v="PD022362"/>
    <s v="NUVEM PÚBLICA E INFRAESTRUTURA"/>
    <n v="20196.88"/>
    <d v="2026-05-01T00:00:00"/>
    <x v="0"/>
    <s v="090193.44/2022"/>
    <s v="024.00025158/2023-18"/>
    <s v="PD-PRC-2023/00016   359.00009331/2023-41 ITO"/>
    <s v="2 - FATURADO"/>
    <n v="0"/>
    <x v="1"/>
    <x v="1"/>
    <m/>
  </r>
  <r>
    <x v="6161"/>
    <s v="46.374.500/0268-27"/>
    <s v="NF SERVICOS"/>
    <n v="212633"/>
    <d v="2026-06-17T00:00:00"/>
    <n v="2215313"/>
    <d v="2026-06-17T00:00:00"/>
    <d v="2026-05-01T00:00:00"/>
    <n v="10521.21"/>
    <d v="2026-07-17T00:00:00"/>
    <s v="ET220471"/>
    <s v="PD022362"/>
    <s v="SERVIÇOS TÉCNICOS"/>
    <n v="10016.19"/>
    <d v="2026-05-01T00:00:00"/>
    <x v="0"/>
    <s v="090193.44/2022"/>
    <s v="024.00025158/2023-18"/>
    <s v="PD-PRC-2023/00016   359.00009331/2023-41 ITO"/>
    <s v="2 - FATURADO"/>
    <n v="0"/>
    <x v="1"/>
    <x v="1"/>
    <m/>
  </r>
  <r>
    <x v="6161"/>
    <s v="46.374.500/0268-27"/>
    <s v="NF SERVICOS"/>
    <n v="212634"/>
    <d v="2026-06-17T00:00:00"/>
    <n v="2215314"/>
    <d v="2026-06-17T00:00:00"/>
    <d v="2026-05-01T00:00:00"/>
    <n v="348.6"/>
    <d v="2026-07-17T00:00:00"/>
    <s v="ET220471"/>
    <s v="PD022362"/>
    <s v="SERVIÇOS TÉCNICOS"/>
    <n v="331.87"/>
    <d v="2026-05-01T00:00:00"/>
    <x v="0"/>
    <s v="090193.44/2022"/>
    <s v="024.00025158/2023-18"/>
    <s v="PD-PRC-2023/00016   359.00009331/2023-41 ITO"/>
    <s v="2 - FATURADO"/>
    <n v="0"/>
    <x v="1"/>
    <x v="1"/>
    <m/>
  </r>
  <r>
    <x v="6161"/>
    <s v="46.374.500/0269-08"/>
    <s v="NF SERVICOS"/>
    <n v="203862"/>
    <d v="2026-02-11T00:00:00"/>
    <n v="2107816"/>
    <d v="2026-02-11T00:00:00"/>
    <d v="2026-01-01T00:00:00"/>
    <n v="681502.24"/>
    <d v="2026-03-13T00:00:00"/>
    <s v="E0230126"/>
    <s v="PD023107"/>
    <s v="SISTEMA SAUDE EM REDE"/>
    <n v="648790.13"/>
    <d v="2026-01-01T00:00:00"/>
    <x v="31"/>
    <s v="GGA/CCD  090176.04/2023"/>
    <s v="SEI 024.00002739/2023-73"/>
    <s v="359.00000894/2023-73 APPS"/>
    <s v="2 - FATURADO"/>
    <n v="109"/>
    <x v="6"/>
    <x v="1"/>
    <m/>
  </r>
  <r>
    <x v="6161"/>
    <s v="46.374.500/0269-08"/>
    <s v="NF SERVICOS"/>
    <n v="206347"/>
    <d v="2026-03-16T00:00:00"/>
    <n v="2150767"/>
    <d v="2026-03-16T00:00:00"/>
    <d v="2026-02-01T00:00:00"/>
    <n v="602952.47"/>
    <d v="2026-04-15T00:00:00"/>
    <s v="E0230126"/>
    <s v="PD023107"/>
    <s v="SISTEMA SAUDE EM REDE"/>
    <n v="574010.75"/>
    <d v="2026-02-01T00:00:00"/>
    <x v="31"/>
    <s v="GGA/CCD  090176.04/2023"/>
    <s v="SEI 024.00002739/2023-73"/>
    <s v="359.00000894/2023-73 APPS"/>
    <s v="2 - FATURADO"/>
    <n v="76"/>
    <x v="7"/>
    <x v="1"/>
    <m/>
  </r>
  <r>
    <x v="6161"/>
    <s v="46.374.500/0269-08"/>
    <s v="NF SERVICOS"/>
    <n v="207975"/>
    <d v="2026-04-09T00:00:00"/>
    <n v="2156099"/>
    <d v="2026-04-09T00:00:00"/>
    <d v="2026-03-01T00:00:00"/>
    <n v="616813.18000000005"/>
    <d v="2026-05-09T00:00:00"/>
    <s v="E0230126"/>
    <s v="PD023107"/>
    <s v="SISTEMA SAUDE EM REDE"/>
    <n v="587206.15"/>
    <d v="2026-03-01T00:00:00"/>
    <x v="0"/>
    <s v="GGA/CCD  090176.04/2023"/>
    <s v="SEI 024.00002739/2023-73"/>
    <s v="359.00000894/2023-73 APPS"/>
    <s v="2 - FATURADO"/>
    <n v="52"/>
    <x v="3"/>
    <x v="1"/>
    <m/>
  </r>
  <r>
    <x v="6161"/>
    <s v="46.374.500/0269-08"/>
    <s v="NF SERVICOS"/>
    <n v="210645"/>
    <d v="2026-05-12T00:00:00"/>
    <n v="2175703"/>
    <d v="2026-05-12T00:00:00"/>
    <d v="2026-04-01T00:00:00"/>
    <n v="809979.35"/>
    <d v="2026-06-11T00:00:00"/>
    <s v="E0230126"/>
    <s v="PD023107"/>
    <s v="SISTEMA SAUDE EM REDE"/>
    <n v="771100.34"/>
    <d v="2026-04-01T00:00:00"/>
    <x v="0"/>
    <s v="GGA/CCD  090176.04/2023"/>
    <s v="SEI 024.00002739/2023-73"/>
    <s v="359.00000894/2023-73 APPS"/>
    <s v="2 - FATURADO"/>
    <n v="19"/>
    <x v="0"/>
    <x v="1"/>
    <m/>
  </r>
  <r>
    <x v="6161"/>
    <s v="46.374.500/0269-08"/>
    <s v="NF SERVICOS"/>
    <n v="212447"/>
    <d v="2026-06-15T00:00:00"/>
    <n v="2209916"/>
    <d v="2026-06-15T00:00:00"/>
    <d v="2026-05-01T00:00:00"/>
    <n v="757828.47"/>
    <d v="2026-07-15T00:00:00"/>
    <s v="E0230126"/>
    <s v="PD023107"/>
    <s v="SISTEMA SAUDE EM REDE"/>
    <n v="721452.7"/>
    <d v="2026-05-01T00:00:00"/>
    <x v="0"/>
    <s v="GGA/CCD  090176.04/2023"/>
    <s v="SEI 024.00002739/2023-73"/>
    <s v="359.00000894/2023-73 APPS"/>
    <s v="2 - FATURADO"/>
    <n v="0"/>
    <x v="1"/>
    <x v="1"/>
    <m/>
  </r>
  <r>
    <x v="6161"/>
    <s v="46.374.500/0285-28"/>
    <s v="NF SERVICOS KIT"/>
    <n v="75274"/>
    <d v="2022-03-28T00:00:00"/>
    <n v="79754"/>
    <d v="2022-03-28T00:00:00"/>
    <m/>
    <n v="343.75"/>
    <d v="2022-04-27T00:00:00"/>
    <m/>
    <m/>
    <s v="Certificado e-CPF A3 em cartão e leitora - 36 meses Gov"/>
    <n v="343.75"/>
    <m/>
    <x v="31"/>
    <m/>
    <m/>
    <m/>
    <s v="2 - FATURADO"/>
    <n v="1525"/>
    <x v="2"/>
    <x v="0"/>
    <m/>
  </r>
  <r>
    <x v="6161"/>
    <s v="46.374.500/0285-28"/>
    <s v="NF SERVICOS E_GOV"/>
    <n v="140656"/>
    <d v="2022-10-31T00:00:00"/>
    <n v="145598"/>
    <d v="2022-10-31T00:00:00"/>
    <m/>
    <n v="227.35"/>
    <d v="2022-11-30T00:00:00"/>
    <m/>
    <m/>
    <s v="Certificado e-CPF A3 em cartão - 36 meses Gov"/>
    <n v="227.35"/>
    <m/>
    <x v="31"/>
    <m/>
    <m/>
    <m/>
    <s v="2 - FATURADO"/>
    <n v="1308"/>
    <x v="2"/>
    <x v="0"/>
    <m/>
  </r>
  <r>
    <x v="6162"/>
    <s v="46.375.200/0001-20"/>
    <s v="NF SERVICOS E_GOV"/>
    <n v="209828"/>
    <d v="2026-04-29T00:00:00"/>
    <n v="2174721"/>
    <d v="2026-04-29T00:00:00"/>
    <m/>
    <n v="261.26"/>
    <d v="2026-05-29T00:00:00"/>
    <m/>
    <m/>
    <s v="Certificado e-CPF A3 em token - 24 meses Gov"/>
    <n v="248.72"/>
    <m/>
    <x v="0"/>
    <m/>
    <m/>
    <m/>
    <s v="2 - FATURADO"/>
    <n v="32"/>
    <x v="3"/>
    <x v="0"/>
    <m/>
  </r>
  <r>
    <x v="6162"/>
    <s v="46.375.200/0001-20"/>
    <s v="NF SERVICOS E_GOV"/>
    <n v="210072"/>
    <d v="2026-05-07T00:00:00"/>
    <n v="2175130"/>
    <d v="2026-05-07T00:00:00"/>
    <m/>
    <n v="261.26"/>
    <d v="2026-06-06T00:00:00"/>
    <m/>
    <m/>
    <s v="Certificado e-CPF A3 em token - 24 meses Gov"/>
    <n v="248.72"/>
    <m/>
    <x v="0"/>
    <m/>
    <m/>
    <m/>
    <s v="2 - FATURADO"/>
    <n v="24"/>
    <x v="0"/>
    <x v="0"/>
    <m/>
  </r>
  <r>
    <x v="6162"/>
    <s v="46.375.200/0001-20"/>
    <s v="NF SERVICOS"/>
    <n v="212941"/>
    <d v="2026-06-22T00:00:00"/>
    <n v="2221760"/>
    <d v="2026-06-23T00:00:00"/>
    <d v="2026-05-01T00:00:00"/>
    <n v="8060.89"/>
    <d v="2026-07-22T00:00:00"/>
    <s v="E0251036"/>
    <s v="PD251029"/>
    <s v="PLATAFORMA COLABORATIVA"/>
    <n v="7673.97"/>
    <d v="2026-05-01T00:00:00"/>
    <x v="0"/>
    <m/>
    <s v="022.00000163/2025-28"/>
    <s v="359.00004059/2025-74 - ITO"/>
    <s v="2 - FATURADO"/>
    <n v="0"/>
    <x v="1"/>
    <x v="1"/>
    <m/>
  </r>
  <r>
    <x v="6162"/>
    <s v="46.375.200/0002-00"/>
    <s v="NF SERVICOS DO"/>
    <n v="156390"/>
    <d v="2022-12-29T00:00:00"/>
    <n v="161358"/>
    <d v="2022-12-29T00:00:00"/>
    <m/>
    <n v="27"/>
    <d v="2023-01-28T00:00:00"/>
    <m/>
    <m/>
    <s v="Boletim - Diário Oficial Informa"/>
    <n v="25.7"/>
    <m/>
    <x v="0"/>
    <m/>
    <m/>
    <m/>
    <s v="3 - FATURADO DO INFORMA"/>
    <n v="1249"/>
    <x v="2"/>
    <x v="0"/>
    <m/>
  </r>
  <r>
    <x v="6163"/>
    <s v="46.377.222/0037-30"/>
    <s v="NF SERVICOS"/>
    <n v="173711"/>
    <d v="2024-11-29T00:00:00"/>
    <n v="1876726"/>
    <d v="2024-11-29T00:00:00"/>
    <d v="2019-07-01T00:00:00"/>
    <n v="3538767.09"/>
    <d v="2024-12-29T00:00:00"/>
    <s v="EC140118"/>
    <s v="PD014077"/>
    <s v="DESENVOLVIMENTO, MANUTENÇÃO DO SISTEMA E-SISLA"/>
    <n v="3368906.27"/>
    <d v="2019-07-01T00:00:00"/>
    <x v="33"/>
    <m/>
    <s v="97833-179155-2019"/>
    <s v="91145-APPS"/>
    <s v="2 - FATURADO"/>
    <n v="548"/>
    <x v="2"/>
    <x v="1"/>
    <m/>
  </r>
  <r>
    <x v="6163"/>
    <s v="46.377.222/0037-30"/>
    <s v="NF SERVICOS"/>
    <n v="173712"/>
    <d v="2024-11-29T00:00:00"/>
    <n v="1876727"/>
    <d v="2024-11-29T00:00:00"/>
    <d v="2019-07-01T00:00:00"/>
    <n v="203469.94"/>
    <d v="2024-12-29T00:00:00"/>
    <s v="EC140119"/>
    <s v="PD014077"/>
    <s v="HOSPEDAGEM DO SISTEMA E-SISLA"/>
    <n v="193703.38"/>
    <d v="2019-07-01T00:00:00"/>
    <x v="33"/>
    <s v="023/2014"/>
    <s v="97833-179155-2019"/>
    <s v="91145-ITO"/>
    <s v="2 - FATURADO"/>
    <n v="548"/>
    <x v="2"/>
    <x v="1"/>
    <m/>
  </r>
  <r>
    <x v="6163"/>
    <s v="46.377.222/0037-30"/>
    <s v="NF SERVICOS"/>
    <n v="173719"/>
    <d v="2024-11-29T00:00:00"/>
    <n v="1876734"/>
    <d v="2024-11-29T00:00:00"/>
    <d v="2020-08-01T00:00:00"/>
    <n v="40708.42"/>
    <d v="2024-12-29T00:00:00"/>
    <s v="EC180164"/>
    <s v="PD018116"/>
    <s v="SISTEMA RH - FOLHA 2017"/>
    <n v="38754.42"/>
    <d v="2020-08-01T00:00:00"/>
    <x v="33"/>
    <s v="011/2018-GS"/>
    <s v="97833-179136-2019"/>
    <s v="2017767 - ITO"/>
    <s v="2 - FATURADO"/>
    <n v="548"/>
    <x v="2"/>
    <x v="1"/>
    <m/>
  </r>
  <r>
    <x v="6163"/>
    <s v="46.377.222/0037-30"/>
    <s v="NF SERVICOS"/>
    <n v="173830"/>
    <d v="2024-11-29T00:00:00"/>
    <n v="1876845"/>
    <d v="2024-11-29T00:00:00"/>
    <d v="2020-08-01T00:00:00"/>
    <n v="10284.219999999999"/>
    <d v="2024-12-29T00:00:00"/>
    <s v="EC140105"/>
    <s v="PD014068"/>
    <s v="MANUTENCAO E OPERACAO DO SISTEMA PHX"/>
    <n v="9790.58"/>
    <d v="2020-08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31"/>
    <d v="2024-11-29T00:00:00"/>
    <n v="1876846"/>
    <d v="2024-11-29T00:00:00"/>
    <d v="2020-09-01T00:00:00"/>
    <n v="10284.219999999999"/>
    <d v="2024-12-29T00:00:00"/>
    <s v="EC140105"/>
    <s v="PD014068"/>
    <s v="MANUTENCAO E OPERACAO DO SISTEMA PHX"/>
    <n v="9790.58"/>
    <d v="2020-09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32"/>
    <d v="2024-11-29T00:00:00"/>
    <n v="1876847"/>
    <d v="2024-11-29T00:00:00"/>
    <d v="2020-10-01T00:00:00"/>
    <n v="10284.219999999999"/>
    <d v="2024-12-29T00:00:00"/>
    <s v="EC140105"/>
    <s v="PD014068"/>
    <s v="MANUTENCAO E OPERACAO DO SISTEMA PHX"/>
    <n v="9790.58"/>
    <d v="2020-10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33"/>
    <d v="2024-11-29T00:00:00"/>
    <n v="1876848"/>
    <d v="2024-11-29T00:00:00"/>
    <d v="2020-11-01T00:00:00"/>
    <n v="10284.219999999999"/>
    <d v="2024-12-29T00:00:00"/>
    <s v="EC140105"/>
    <s v="PD014068"/>
    <s v="MANUTENCAO E OPERACAO DO SISTEMA PHX"/>
    <n v="9790.58"/>
    <d v="2020-11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34"/>
    <d v="2024-11-29T00:00:00"/>
    <n v="1876849"/>
    <d v="2024-11-29T00:00:00"/>
    <d v="2020-12-01T00:00:00"/>
    <n v="10284.219999999999"/>
    <d v="2024-12-29T00:00:00"/>
    <s v="EC140105"/>
    <s v="PD014068"/>
    <s v="MANUTENCAO E OPERACAO DO SISTEMA PHX"/>
    <n v="9790.58"/>
    <d v="2020-12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35"/>
    <d v="2024-11-29T00:00:00"/>
    <n v="1876850"/>
    <d v="2024-11-29T00:00:00"/>
    <d v="2021-01-01T00:00:00"/>
    <n v="10284.219999999999"/>
    <d v="2024-12-29T00:00:00"/>
    <s v="EC140105"/>
    <s v="PD014068"/>
    <s v="MANUTENCAO E OPERACAO DO SISTEMA PHX"/>
    <n v="9790.58"/>
    <d v="2021-01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36"/>
    <d v="2024-11-29T00:00:00"/>
    <n v="1876851"/>
    <d v="2024-11-29T00:00:00"/>
    <d v="2021-02-01T00:00:00"/>
    <n v="10284.219999999999"/>
    <d v="2024-12-29T00:00:00"/>
    <s v="EC140105"/>
    <s v="PD014068"/>
    <s v="MANUTENCAO E OPERACAO DO SISTEMA PHX"/>
    <n v="9790.58"/>
    <d v="2021-02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37"/>
    <d v="2024-11-29T00:00:00"/>
    <n v="1876852"/>
    <d v="2024-11-29T00:00:00"/>
    <d v="2021-03-01T00:00:00"/>
    <n v="10284.219999999999"/>
    <d v="2024-12-29T00:00:00"/>
    <s v="EC140105"/>
    <s v="PD014068"/>
    <s v="MANUTENCAO E OPERACAO DO SISTEMA PHX"/>
    <n v="9790.58"/>
    <d v="2021-03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38"/>
    <d v="2024-11-29T00:00:00"/>
    <n v="1876853"/>
    <d v="2024-11-29T00:00:00"/>
    <d v="2021-04-01T00:00:00"/>
    <n v="10284.219999999999"/>
    <d v="2024-12-29T00:00:00"/>
    <s v="EC140105"/>
    <s v="PD014068"/>
    <s v="MANUTENCAO E OPERACAO DO SISTEMA PHX"/>
    <n v="9790.58"/>
    <d v="2021-04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39"/>
    <d v="2024-11-29T00:00:00"/>
    <n v="1876854"/>
    <d v="2024-11-29T00:00:00"/>
    <d v="2021-05-01T00:00:00"/>
    <n v="10284.219999999999"/>
    <d v="2024-12-29T00:00:00"/>
    <s v="EC140105"/>
    <s v="PD014068"/>
    <s v="MANUTENCAO E OPERACAO DO SISTEMA PHX"/>
    <n v="9790.58"/>
    <d v="2021-05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40"/>
    <d v="2024-11-29T00:00:00"/>
    <n v="1876855"/>
    <d v="2024-11-29T00:00:00"/>
    <d v="2021-06-01T00:00:00"/>
    <n v="10284.219999999999"/>
    <d v="2024-12-29T00:00:00"/>
    <s v="EC140105"/>
    <s v="PD014068"/>
    <s v="MANUTENCAO E OPERACAO DO SISTEMA PHX"/>
    <n v="9790.58"/>
    <d v="2021-06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41"/>
    <d v="2024-11-29T00:00:00"/>
    <n v="1876856"/>
    <d v="2024-11-29T00:00:00"/>
    <d v="2021-07-01T00:00:00"/>
    <n v="10284.219999999999"/>
    <d v="2024-12-29T00:00:00"/>
    <s v="EC140105"/>
    <s v="PD014068"/>
    <s v="MANUTENCAO E OPERACAO DO SISTEMA PHX"/>
    <n v="9790.58"/>
    <d v="2021-07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42"/>
    <d v="2024-11-29T00:00:00"/>
    <n v="1876857"/>
    <d v="2024-11-29T00:00:00"/>
    <d v="2021-08-01T00:00:00"/>
    <n v="10284.219999999999"/>
    <d v="2024-12-29T00:00:00"/>
    <s v="EC140105"/>
    <s v="PD014068"/>
    <s v="MANUTENCAO E OPERACAO DO SISTEMA PHX"/>
    <n v="9790.58"/>
    <d v="2021-08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43"/>
    <d v="2024-11-29T00:00:00"/>
    <n v="1876858"/>
    <d v="2024-11-29T00:00:00"/>
    <d v="2021-09-01T00:00:00"/>
    <n v="10284.219999999999"/>
    <d v="2024-12-29T00:00:00"/>
    <s v="EC140105"/>
    <s v="PD014068"/>
    <s v="MANUTENCAO E OPERACAO DO SISTEMA PHX"/>
    <n v="9790.58"/>
    <d v="2021-09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44"/>
    <d v="2024-11-29T00:00:00"/>
    <n v="1876859"/>
    <d v="2024-11-29T00:00:00"/>
    <d v="2019-11-01T00:00:00"/>
    <n v="19470.310000000001"/>
    <d v="2024-12-29T00:00:00"/>
    <s v="EC140105"/>
    <s v="PD014068"/>
    <s v="MANUTENCAO E OPERACAO DO SISTEMA PHX"/>
    <n v="18535.740000000002"/>
    <d v="2019-11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45"/>
    <d v="2024-11-29T00:00:00"/>
    <n v="1876860"/>
    <d v="2024-11-29T00:00:00"/>
    <d v="2019-12-01T00:00:00"/>
    <n v="19470.310000000001"/>
    <d v="2024-12-29T00:00:00"/>
    <s v="EC140105"/>
    <s v="PD014068"/>
    <s v="MANUTENCAO E OPERACAO DO SISTEMA PHX"/>
    <n v="18535.740000000002"/>
    <d v="2019-12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46"/>
    <d v="2024-11-29T00:00:00"/>
    <n v="1876861"/>
    <d v="2024-11-29T00:00:00"/>
    <d v="2021-10-01T00:00:00"/>
    <n v="9952.3700000000008"/>
    <d v="2024-12-29T00:00:00"/>
    <s v="EC140105"/>
    <s v="PD014068"/>
    <s v="MANUTENCAO E OPERACAO DO SISTEMA PHX"/>
    <n v="9474.66"/>
    <d v="2021-10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47"/>
    <d v="2024-11-29T00:00:00"/>
    <n v="1876862"/>
    <d v="2024-11-29T00:00:00"/>
    <d v="2019-07-01T00:00:00"/>
    <n v="9421.1200000000008"/>
    <d v="2024-12-29T00:00:00"/>
    <s v="EC140105"/>
    <s v="PD014068"/>
    <s v="MANUTENCAO E OPERACAO DO SISTEMA PHX"/>
    <n v="8968.91"/>
    <d v="2019-07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48"/>
    <d v="2024-11-29T00:00:00"/>
    <n v="1876863"/>
    <d v="2024-11-29T00:00:00"/>
    <d v="2019-08-01T00:00:00"/>
    <n v="19470.310000000001"/>
    <d v="2024-12-29T00:00:00"/>
    <s v="EC140105"/>
    <s v="PD014068"/>
    <s v="MANUTENCAO E OPERACAO DO SISTEMA PHX"/>
    <n v="18535.740000000002"/>
    <d v="2019-08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49"/>
    <d v="2024-11-29T00:00:00"/>
    <n v="1876864"/>
    <d v="2024-11-29T00:00:00"/>
    <d v="2019-09-01T00:00:00"/>
    <n v="19470.310000000001"/>
    <d v="2024-12-29T00:00:00"/>
    <s v="EC140105"/>
    <s v="PD014068"/>
    <s v="MANUTENCAO E OPERACAO DO SISTEMA PHX"/>
    <n v="18535.740000000002"/>
    <d v="2019-09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50"/>
    <d v="2024-11-29T00:00:00"/>
    <n v="1876865"/>
    <d v="2024-11-29T00:00:00"/>
    <d v="2019-10-01T00:00:00"/>
    <n v="19470.310000000001"/>
    <d v="2024-12-29T00:00:00"/>
    <s v="EC140105"/>
    <s v="PD014068"/>
    <s v="MANUTENCAO E OPERACAO DO SISTEMA PHX"/>
    <n v="18535.740000000002"/>
    <d v="2019-10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51"/>
    <d v="2024-11-29T00:00:00"/>
    <n v="1876866"/>
    <d v="2024-11-29T00:00:00"/>
    <d v="2020-06-01T00:00:00"/>
    <n v="19470.310000000001"/>
    <d v="2024-12-29T00:00:00"/>
    <s v="EC140105"/>
    <s v="PD014068"/>
    <s v="MANUTENCAO E OPERACAO DO SISTEMA PHX"/>
    <n v="18535.740000000002"/>
    <d v="2020-06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52"/>
    <d v="2024-11-29T00:00:00"/>
    <n v="1876867"/>
    <d v="2024-11-29T00:00:00"/>
    <d v="2020-07-01T00:00:00"/>
    <n v="19470.310000000001"/>
    <d v="2024-12-29T00:00:00"/>
    <s v="EC140105"/>
    <s v="PD014068"/>
    <s v="MANUTENCAO E OPERACAO DO SISTEMA PHX"/>
    <n v="18535.740000000002"/>
    <d v="2020-07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53"/>
    <d v="2024-11-29T00:00:00"/>
    <n v="1876868"/>
    <d v="2024-11-29T00:00:00"/>
    <d v="2020-01-01T00:00:00"/>
    <n v="19470.310000000001"/>
    <d v="2024-12-29T00:00:00"/>
    <s v="EC140105"/>
    <s v="PD014068"/>
    <s v="MANUTENCAO E OPERACAO DO SISTEMA PHX"/>
    <n v="18535.740000000002"/>
    <d v="2020-01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54"/>
    <d v="2024-11-29T00:00:00"/>
    <n v="1876869"/>
    <d v="2024-11-29T00:00:00"/>
    <d v="2020-02-01T00:00:00"/>
    <n v="19470.310000000001"/>
    <d v="2024-12-29T00:00:00"/>
    <s v="EC140105"/>
    <s v="PD014068"/>
    <s v="MANUTENCAO E OPERACAO DO SISTEMA PHX"/>
    <n v="18535.740000000002"/>
    <d v="2020-02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55"/>
    <d v="2024-11-29T00:00:00"/>
    <n v="1876870"/>
    <d v="2024-11-29T00:00:00"/>
    <d v="2020-03-01T00:00:00"/>
    <n v="19470.310000000001"/>
    <d v="2024-12-29T00:00:00"/>
    <s v="EC140105"/>
    <s v="PD014068"/>
    <s v="MANUTENCAO E OPERACAO DO SISTEMA PHX"/>
    <n v="18535.740000000002"/>
    <d v="2020-03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56"/>
    <d v="2024-11-29T00:00:00"/>
    <n v="1876871"/>
    <d v="2024-11-29T00:00:00"/>
    <d v="2020-04-01T00:00:00"/>
    <n v="19470.310000000001"/>
    <d v="2024-12-29T00:00:00"/>
    <s v="EC140105"/>
    <s v="PD014068"/>
    <s v="MANUTENCAO E OPERACAO DO SISTEMA PHX"/>
    <n v="18535.740000000002"/>
    <d v="2020-04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57"/>
    <d v="2024-11-29T00:00:00"/>
    <n v="1876872"/>
    <d v="2024-11-29T00:00:00"/>
    <d v="2020-05-01T00:00:00"/>
    <n v="19470.310000000001"/>
    <d v="2024-12-29T00:00:00"/>
    <s v="EC140105"/>
    <s v="PD014068"/>
    <s v="MANUTENCAO E OPERACAO DO SISTEMA PHX"/>
    <n v="18535.740000000002"/>
    <d v="2020-05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58"/>
    <d v="2024-11-29T00:00:00"/>
    <n v="1876873"/>
    <d v="2024-11-29T00:00:00"/>
    <d v="2019-10-01T00:00:00"/>
    <n v="10284.219999999999"/>
    <d v="2024-12-29T00:00:00"/>
    <s v="EC140105"/>
    <s v="PD014068"/>
    <s v="MANUTENCAO E OPERACAO DO SISTEMA PHX"/>
    <n v="9790.58"/>
    <d v="2019-10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59"/>
    <d v="2024-11-29T00:00:00"/>
    <n v="1876874"/>
    <d v="2024-11-29T00:00:00"/>
    <d v="2019-11-01T00:00:00"/>
    <n v="10284.219999999999"/>
    <d v="2024-12-29T00:00:00"/>
    <s v="EC140105"/>
    <s v="PD014068"/>
    <s v="MANUTENCAO E OPERACAO DO SISTEMA PHX"/>
    <n v="9790.58"/>
    <d v="2019-11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60"/>
    <d v="2024-11-29T00:00:00"/>
    <n v="1876875"/>
    <d v="2024-11-29T00:00:00"/>
    <d v="2019-12-01T00:00:00"/>
    <n v="10284.219999999999"/>
    <d v="2024-12-29T00:00:00"/>
    <s v="EC140105"/>
    <s v="PD014068"/>
    <s v="MANUTENCAO E OPERACAO DO SISTEMA PHX"/>
    <n v="9790.58"/>
    <d v="2019-12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61"/>
    <d v="2024-11-29T00:00:00"/>
    <n v="1876876"/>
    <d v="2024-11-29T00:00:00"/>
    <d v="2019-07-01T00:00:00"/>
    <n v="4976.2299999999996"/>
    <d v="2024-12-29T00:00:00"/>
    <s v="EC140105"/>
    <s v="PD014068"/>
    <s v="MANUTENCAO E OPERACAO DO SISTEMA PHX"/>
    <n v="4737.37"/>
    <d v="2019-07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62"/>
    <d v="2024-11-29T00:00:00"/>
    <n v="1876877"/>
    <d v="2024-11-29T00:00:00"/>
    <d v="2019-08-01T00:00:00"/>
    <n v="10284.219999999999"/>
    <d v="2024-12-29T00:00:00"/>
    <s v="EC140105"/>
    <s v="PD014068"/>
    <s v="MANUTENCAO E OPERACAO DO SISTEMA PHX"/>
    <n v="9790.58"/>
    <d v="2019-08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63"/>
    <d v="2024-11-29T00:00:00"/>
    <n v="1876878"/>
    <d v="2024-11-29T00:00:00"/>
    <d v="2019-09-01T00:00:00"/>
    <n v="10284.219999999999"/>
    <d v="2024-12-29T00:00:00"/>
    <s v="EC140105"/>
    <s v="PD014068"/>
    <s v="MANUTENCAO E OPERACAO DO SISTEMA PHX"/>
    <n v="9790.58"/>
    <d v="2019-09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64"/>
    <d v="2024-11-29T00:00:00"/>
    <n v="1876879"/>
    <d v="2024-11-29T00:00:00"/>
    <d v="2020-01-01T00:00:00"/>
    <n v="10284.219999999999"/>
    <d v="2024-12-29T00:00:00"/>
    <s v="EC140105"/>
    <s v="PD014068"/>
    <s v="MANUTENCAO E OPERACAO DO SISTEMA PHX"/>
    <n v="9790.58"/>
    <d v="2020-01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65"/>
    <d v="2024-11-29T00:00:00"/>
    <n v="1876880"/>
    <d v="2024-11-29T00:00:00"/>
    <d v="2020-02-01T00:00:00"/>
    <n v="10284.219999999999"/>
    <d v="2024-12-29T00:00:00"/>
    <s v="EC140105"/>
    <s v="PD014068"/>
    <s v="MANUTENCAO E OPERACAO DO SISTEMA PHX"/>
    <n v="9790.58"/>
    <d v="2020-02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66"/>
    <d v="2024-11-29T00:00:00"/>
    <n v="1876881"/>
    <d v="2024-11-29T00:00:00"/>
    <d v="2020-03-01T00:00:00"/>
    <n v="10284.219999999999"/>
    <d v="2024-12-29T00:00:00"/>
    <s v="EC140105"/>
    <s v="PD014068"/>
    <s v="MANUTENCAO E OPERACAO DO SISTEMA PHX"/>
    <n v="9790.58"/>
    <d v="2020-03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67"/>
    <d v="2024-11-29T00:00:00"/>
    <n v="1876882"/>
    <d v="2024-11-29T00:00:00"/>
    <d v="2020-04-01T00:00:00"/>
    <n v="10284.219999999999"/>
    <d v="2024-12-29T00:00:00"/>
    <s v="EC140105"/>
    <s v="PD014068"/>
    <s v="MANUTENCAO E OPERACAO DO SISTEMA PHX"/>
    <n v="9790.58"/>
    <d v="2020-04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68"/>
    <d v="2024-11-29T00:00:00"/>
    <n v="1876883"/>
    <d v="2024-11-29T00:00:00"/>
    <d v="2020-05-01T00:00:00"/>
    <n v="10284.219999999999"/>
    <d v="2024-12-29T00:00:00"/>
    <s v="EC140105"/>
    <s v="PD014068"/>
    <s v="MANUTENCAO E OPERACAO DO SISTEMA PHX"/>
    <n v="9790.58"/>
    <d v="2020-05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69"/>
    <d v="2024-11-29T00:00:00"/>
    <n v="1876884"/>
    <d v="2024-11-29T00:00:00"/>
    <d v="2020-06-01T00:00:00"/>
    <n v="10284.219999999999"/>
    <d v="2024-12-29T00:00:00"/>
    <s v="EC140105"/>
    <s v="PD014068"/>
    <s v="MANUTENCAO E OPERACAO DO SISTEMA PHX"/>
    <n v="9790.58"/>
    <d v="2020-06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70"/>
    <d v="2024-11-29T00:00:00"/>
    <n v="1876885"/>
    <d v="2024-11-29T00:00:00"/>
    <d v="2020-07-01T00:00:00"/>
    <n v="10284.219999999999"/>
    <d v="2024-12-29T00:00:00"/>
    <s v="EC140105"/>
    <s v="PD014068"/>
    <s v="MANUTENCAO E OPERACAO DO SISTEMA PHX"/>
    <n v="9790.58"/>
    <d v="2020-07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71"/>
    <d v="2024-11-29T00:00:00"/>
    <n v="1876886"/>
    <d v="2024-11-29T00:00:00"/>
    <d v="2021-01-01T00:00:00"/>
    <n v="19470.310000000001"/>
    <d v="2024-12-29T00:00:00"/>
    <s v="EC140105"/>
    <s v="PD014068"/>
    <s v="MANUTENCAO E OPERACAO DO SISTEMA PHX"/>
    <n v="18535.740000000002"/>
    <d v="2021-01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72"/>
    <d v="2024-11-29T00:00:00"/>
    <n v="1876887"/>
    <d v="2024-11-29T00:00:00"/>
    <d v="2021-02-01T00:00:00"/>
    <n v="19470.310000000001"/>
    <d v="2024-12-29T00:00:00"/>
    <s v="EC140105"/>
    <s v="PD014068"/>
    <s v="MANUTENCAO E OPERACAO DO SISTEMA PHX"/>
    <n v="18535.740000000002"/>
    <d v="2021-02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73"/>
    <d v="2024-11-29T00:00:00"/>
    <n v="1876888"/>
    <d v="2024-11-29T00:00:00"/>
    <d v="2020-08-01T00:00:00"/>
    <n v="19470.310000000001"/>
    <d v="2024-12-29T00:00:00"/>
    <s v="EC140105"/>
    <s v="PD014068"/>
    <s v="MANUTENCAO E OPERACAO DO SISTEMA PHX"/>
    <n v="18535.740000000002"/>
    <d v="2020-08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74"/>
    <d v="2024-11-29T00:00:00"/>
    <n v="1876889"/>
    <d v="2024-11-29T00:00:00"/>
    <d v="2020-09-01T00:00:00"/>
    <n v="19470.310000000001"/>
    <d v="2024-12-29T00:00:00"/>
    <s v="EC140105"/>
    <s v="PD014068"/>
    <s v="MANUTENCAO E OPERACAO DO SISTEMA PHX"/>
    <n v="18535.740000000002"/>
    <d v="2020-09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75"/>
    <d v="2024-11-29T00:00:00"/>
    <n v="1876890"/>
    <d v="2024-11-29T00:00:00"/>
    <d v="2020-10-01T00:00:00"/>
    <n v="19470.310000000001"/>
    <d v="2024-12-29T00:00:00"/>
    <s v="EC140105"/>
    <s v="PD014068"/>
    <s v="MANUTENCAO E OPERACAO DO SISTEMA PHX"/>
    <n v="18535.740000000002"/>
    <d v="2020-10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76"/>
    <d v="2024-11-29T00:00:00"/>
    <n v="1876891"/>
    <d v="2024-11-29T00:00:00"/>
    <d v="2020-11-01T00:00:00"/>
    <n v="19470.310000000001"/>
    <d v="2024-12-29T00:00:00"/>
    <s v="EC140105"/>
    <s v="PD014068"/>
    <s v="MANUTENCAO E OPERACAO DO SISTEMA PHX"/>
    <n v="18535.740000000002"/>
    <d v="2020-11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77"/>
    <d v="2024-11-29T00:00:00"/>
    <n v="1876892"/>
    <d v="2024-11-29T00:00:00"/>
    <d v="2020-12-01T00:00:00"/>
    <n v="19470.310000000001"/>
    <d v="2024-12-29T00:00:00"/>
    <s v="EC140105"/>
    <s v="PD014068"/>
    <s v="MANUTENCAO E OPERACAO DO SISTEMA PHX"/>
    <n v="18535.740000000002"/>
    <d v="2020-12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78"/>
    <d v="2024-11-29T00:00:00"/>
    <n v="1876893"/>
    <d v="2024-11-29T00:00:00"/>
    <d v="2021-08-01T00:00:00"/>
    <n v="19470.310000000001"/>
    <d v="2024-12-29T00:00:00"/>
    <s v="EC140105"/>
    <s v="PD014068"/>
    <s v="MANUTENCAO E OPERACAO DO SISTEMA PHX"/>
    <n v="18535.740000000002"/>
    <d v="2021-08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79"/>
    <d v="2024-11-29T00:00:00"/>
    <n v="1876894"/>
    <d v="2024-11-29T00:00:00"/>
    <d v="2021-09-01T00:00:00"/>
    <n v="19470.310000000001"/>
    <d v="2024-12-29T00:00:00"/>
    <s v="EC140105"/>
    <s v="PD014068"/>
    <s v="MANUTENCAO E OPERACAO DO SISTEMA PHX"/>
    <n v="18535.740000000002"/>
    <d v="2021-09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80"/>
    <d v="2024-11-29T00:00:00"/>
    <n v="1876895"/>
    <d v="2024-11-29T00:00:00"/>
    <d v="2021-03-01T00:00:00"/>
    <n v="19470.310000000001"/>
    <d v="2024-12-29T00:00:00"/>
    <s v="EC140105"/>
    <s v="PD014068"/>
    <s v="MANUTENCAO E OPERACAO DO SISTEMA PHX"/>
    <n v="18535.740000000002"/>
    <d v="2021-03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81"/>
    <d v="2024-11-29T00:00:00"/>
    <n v="1876896"/>
    <d v="2024-11-29T00:00:00"/>
    <d v="2021-04-01T00:00:00"/>
    <n v="19470.310000000001"/>
    <d v="2024-12-29T00:00:00"/>
    <s v="EC140105"/>
    <s v="PD014068"/>
    <s v="MANUTENCAO E OPERACAO DO SISTEMA PHX"/>
    <n v="18535.740000000002"/>
    <d v="2021-04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82"/>
    <d v="2024-11-29T00:00:00"/>
    <n v="1876897"/>
    <d v="2024-11-29T00:00:00"/>
    <d v="2021-05-01T00:00:00"/>
    <n v="19470.310000000001"/>
    <d v="2024-12-29T00:00:00"/>
    <s v="EC140105"/>
    <s v="PD014068"/>
    <s v="MANUTENCAO E OPERACAO DO SISTEMA PHX"/>
    <n v="18535.740000000002"/>
    <d v="2021-05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83"/>
    <d v="2024-11-29T00:00:00"/>
    <n v="1876898"/>
    <d v="2024-11-29T00:00:00"/>
    <d v="2021-06-01T00:00:00"/>
    <n v="19470.310000000001"/>
    <d v="2024-12-29T00:00:00"/>
    <s v="EC140105"/>
    <s v="PD014068"/>
    <s v="MANUTENCAO E OPERACAO DO SISTEMA PHX"/>
    <n v="18535.740000000002"/>
    <d v="2021-06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84"/>
    <d v="2024-11-29T00:00:00"/>
    <n v="1876899"/>
    <d v="2024-11-29T00:00:00"/>
    <d v="2021-07-01T00:00:00"/>
    <n v="19470.310000000001"/>
    <d v="2024-12-29T00:00:00"/>
    <s v="EC140105"/>
    <s v="PD014068"/>
    <s v="MANUTENCAO E OPERACAO DO SISTEMA PHX"/>
    <n v="18535.740000000002"/>
    <d v="2021-07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85"/>
    <d v="2024-11-29T00:00:00"/>
    <n v="1876900"/>
    <d v="2024-11-29T00:00:00"/>
    <d v="2021-10-01T00:00:00"/>
    <n v="18842.29"/>
    <d v="2024-12-29T00:00:00"/>
    <s v="EC140105"/>
    <s v="PD014068"/>
    <s v="MANUTENCAO E OPERACAO DO SISTEMA PHX"/>
    <n v="17937.86"/>
    <d v="2021-10-01T00:00:00"/>
    <x v="33"/>
    <s v="SGP 022/2014"/>
    <s v="97833-125717-2019"/>
    <s v="91132 APPS"/>
    <s v="2 - FATURADO"/>
    <n v="548"/>
    <x v="2"/>
    <x v="1"/>
    <m/>
  </r>
  <r>
    <x v="6163"/>
    <s v="46.377.222/0037-30"/>
    <s v="NF SERVICOS"/>
    <n v="173891"/>
    <d v="2024-11-29T00:00:00"/>
    <n v="1876906"/>
    <d v="2024-11-29T00:00:00"/>
    <d v="2019-07-01T00:00:00"/>
    <n v="334157.08"/>
    <d v="2024-12-29T00:00:00"/>
    <s v="EC140108"/>
    <s v="PD014068"/>
    <s v="DESENVOLVIMENTO, MANUTENCAO E HOSPEDAGEM DO SISTEMA PHX"/>
    <n v="318117.53999999998"/>
    <d v="2019-07-01T00:00:00"/>
    <x v="33"/>
    <s v="SGP 022/2014"/>
    <s v="97833-125717-2019"/>
    <s v="91132 ITO"/>
    <s v="2 - FATURADO"/>
    <n v="548"/>
    <x v="2"/>
    <x v="1"/>
    <m/>
  </r>
  <r>
    <x v="6163"/>
    <s v="46.377.222/0037-30"/>
    <s v="NF SERVICOS"/>
    <n v="208533"/>
    <d v="2026-04-14T00:00:00"/>
    <n v="2173426"/>
    <d v="2026-04-14T00:00:00"/>
    <d v="2026-03-01T00:00:00"/>
    <n v="23535.33"/>
    <d v="2026-05-14T00:00:00"/>
    <s v="E0230237"/>
    <s v="PD023207"/>
    <s v="SAM PATRIMONIO"/>
    <n v="21595.78"/>
    <d v="2026-03-01T00:00:00"/>
    <x v="0"/>
    <s v="23673-SAAC-00155-2023"/>
    <s v="SEI  017.00002124/2023-08"/>
    <s v="359.00005951/2023-19    APPS"/>
    <s v="2 - FATURADO"/>
    <n v="47"/>
    <x v="3"/>
    <x v="1"/>
    <m/>
  </r>
  <r>
    <x v="6163"/>
    <s v="46.377.222/0037-30"/>
    <s v="NF SERVICOS"/>
    <n v="209118"/>
    <d v="2026-04-23T00:00:00"/>
    <n v="2174011"/>
    <d v="2026-04-23T00:00:00"/>
    <d v="2026-03-01T00:00:00"/>
    <n v="32698.68"/>
    <d v="2026-07-03T00:00:00"/>
    <s v="E0240346"/>
    <s v="PD024228"/>
    <s v="NUVEM PUBLICA"/>
    <n v="31129.14"/>
    <d v="2026-03-01T00:00:00"/>
    <x v="0"/>
    <s v="23673-SAAC-00192-2024"/>
    <s v="017.00139151/2024-16"/>
    <s v="359.00009891/2024-86    ITO"/>
    <s v="2 - FATURADO"/>
    <n v="0"/>
    <x v="1"/>
    <x v="1"/>
    <m/>
  </r>
  <r>
    <x v="6163"/>
    <s v="46.377.222/0037-30"/>
    <s v="NF SERVICOS"/>
    <n v="209121"/>
    <d v="2026-04-23T00:00:00"/>
    <n v="2174014"/>
    <d v="2026-04-23T00:00:00"/>
    <d v="2026-03-01T00:00:00"/>
    <n v="23488.29"/>
    <d v="2026-07-03T00:00:00"/>
    <s v="E0240346"/>
    <s v="PD024228"/>
    <s v="NUVEM PUBLICA"/>
    <n v="22360.85"/>
    <d v="2026-03-01T00:00:00"/>
    <x v="0"/>
    <s v="23673-SAAC-00192-2024"/>
    <s v="017.00139151/2024-16"/>
    <s v="359.00009891/2024-86    ITO"/>
    <s v="2 - FATURADO"/>
    <n v="0"/>
    <x v="1"/>
    <x v="1"/>
    <m/>
  </r>
  <r>
    <x v="6163"/>
    <s v="46.377.222/0037-30"/>
    <s v="NF SERVICOS"/>
    <n v="210811"/>
    <d v="2026-05-15T00:00:00"/>
    <n v="2175869"/>
    <d v="2026-05-15T00:00:00"/>
    <d v="2026-04-01T00:00:00"/>
    <n v="4129066.72"/>
    <d v="2026-06-14T00:00:00"/>
    <s v="E0220383"/>
    <s v="PD022291"/>
    <s v="INFRAESTRUTURA VIRTUALIZADA ON PREMISES, PAAS BANCO DE DADOS SQL, PAAS JBOSS, PAAS MIDDLEWARE, IMPRESSAO E CERTIFICADO SSL STANDARD"/>
    <n v="3930871.52"/>
    <d v="2026-04-01T00:00:00"/>
    <x v="0"/>
    <s v="23673-SAAC-00262-2022"/>
    <s v="017.00024004/2023-53"/>
    <s v="PD-PRC-2022/04491 -359.00001856/2024-19 ITO"/>
    <s v="2 - FATURADO"/>
    <n v="16"/>
    <x v="0"/>
    <x v="1"/>
    <m/>
  </r>
  <r>
    <x v="6163"/>
    <s v="46.377.222/0037-30"/>
    <s v="NF SERVICOS"/>
    <n v="210816"/>
    <d v="2026-05-15T00:00:00"/>
    <n v="2175874"/>
    <d v="2026-05-15T00:00:00"/>
    <d v="2026-04-01T00:00:00"/>
    <n v="499.04"/>
    <d v="2026-06-14T00:00:00"/>
    <s v="E0220383"/>
    <s v="PD022291"/>
    <s v="INFRAESTRUTURA VIRTUALIZADA ON PREMISES, PAAS BANCO DE DADOS SQL, PAAS JBOSS, PAAS MIDDLEWARE, IMPRESSAO E CERTIFICADO SSL STANDARD"/>
    <n v="475.09"/>
    <d v="2026-04-01T00:00:00"/>
    <x v="0"/>
    <s v="23673-SAAC-00262-2022"/>
    <s v="017.00024004/2023-53"/>
    <s v="PD-PRC-2022/04491 -359.00001856/2024-19 ITO"/>
    <s v="2 - FATURADO"/>
    <n v="16"/>
    <x v="0"/>
    <x v="1"/>
    <m/>
  </r>
  <r>
    <x v="6163"/>
    <s v="46.377.222/0037-30"/>
    <s v="NF SERVICOS KIT"/>
    <n v="210817"/>
    <d v="2026-05-15T00:00:00"/>
    <n v="2175875"/>
    <d v="2026-05-15T00:00:00"/>
    <d v="2026-04-01T00:00:00"/>
    <n v="959.94"/>
    <d v="2026-06-14T00:00:00"/>
    <s v="E0220383"/>
    <s v="PD022291"/>
    <s v="INFRAESTRUTURA VIRTUALIZADA ON PREMISES, PAAS BANCO DE DADOS SQL, PAAS JBOSS, PAAS MIDDLEWARE, IMPRESSAO E CERTIFICADO SSL STANDARD"/>
    <n v="913.86"/>
    <d v="2026-04-01T00:00:00"/>
    <x v="0"/>
    <s v="23673-SAAC-00262-2022"/>
    <s v="017.00024004/2023-53"/>
    <s v="PD-PRC-2022/04491 -359.00001856/2024-19 ITO"/>
    <s v="2 - FATURADO"/>
    <n v="16"/>
    <x v="0"/>
    <x v="0"/>
    <m/>
  </r>
  <r>
    <x v="6163"/>
    <s v="46.377.222/0037-30"/>
    <s v="NF SERVICOS"/>
    <n v="210818"/>
    <d v="2026-05-15T00:00:00"/>
    <n v="2175876"/>
    <d v="2026-05-15T00:00:00"/>
    <d v="2026-04-01T00:00:00"/>
    <n v="300104.11"/>
    <d v="2026-06-14T00:00:00"/>
    <s v="E0220383"/>
    <s v="PD022291"/>
    <s v="INFRAESTRUTURA VIRTUALIZADA ON PREMISES, PAAS BANCO DE DADOS SQL, PAAS JBOSS, PAAS MIDDLEWARE, IMPRESSAO E CERTIFICADO SSL STANDARD"/>
    <n v="285699.11"/>
    <d v="2026-04-01T00:00:00"/>
    <x v="0"/>
    <s v="23673-SAAC-00262-2022"/>
    <s v="017.00024004/2023-53"/>
    <s v="PD-PRC-2022/04491 -359.00001856/2024-19 ITO"/>
    <s v="2 - FATURADO"/>
    <n v="16"/>
    <x v="0"/>
    <x v="1"/>
    <m/>
  </r>
  <r>
    <x v="6163"/>
    <s v="46.377.222/0037-30"/>
    <s v="NF SERVICOS"/>
    <n v="211249"/>
    <d v="2026-05-25T00:00:00"/>
    <n v="2196791"/>
    <d v="2026-05-25T00:00:00"/>
    <d v="2026-04-01T00:00:00"/>
    <n v="1102.5899999999999"/>
    <d v="2026-07-03T00:00:00"/>
    <s v="E0240161"/>
    <s v="PD024110"/>
    <s v="OFFICE INTERMEDIÁRIO E PaaS MIDDLEWARE COMO SERVIÇOS DE GESTÃO"/>
    <n v="1049.67"/>
    <d v="2026-04-01T00:00:00"/>
    <x v="0"/>
    <s v="23673-SAAC-00056-2024"/>
    <s v="017.00047288-2024-37"/>
    <s v="359.00003432/2024-99-ITO"/>
    <s v="2 - FATURADO"/>
    <n v="0"/>
    <x v="1"/>
    <x v="1"/>
    <m/>
  </r>
  <r>
    <x v="6163"/>
    <s v="46.377.222/0037-30"/>
    <s v="NF SERVICOS"/>
    <n v="211253"/>
    <d v="2026-05-25T00:00:00"/>
    <n v="2196795"/>
    <d v="2026-05-25T00:00:00"/>
    <d v="2026-04-01T00:00:00"/>
    <n v="184227.19"/>
    <d v="2026-07-03T00:00:00"/>
    <s v="E0240161"/>
    <s v="PD024110"/>
    <s v="OFFICE INTERMEDIÁRIO E PaaS MIDDLEWARE COMO SERVIÇOS DE GESTÃO"/>
    <n v="175384.28"/>
    <d v="2026-04-01T00:00:00"/>
    <x v="0"/>
    <s v="23673-SAAC-00056-2024"/>
    <s v="017.00047288-2024-37"/>
    <s v="359.00003432/2024-99-ITO"/>
    <s v="2 - FATURADO"/>
    <n v="0"/>
    <x v="1"/>
    <x v="1"/>
    <m/>
  </r>
  <r>
    <x v="6163"/>
    <s v="46.377.222/0037-30"/>
    <s v="NF SERVICOS"/>
    <n v="211934"/>
    <d v="2026-06-08T00:00:00"/>
    <n v="2197641"/>
    <d v="2026-06-08T00:00:00"/>
    <d v="2026-03-01T00:00:00"/>
    <n v="6771.08"/>
    <d v="2026-07-08T00:00:00"/>
    <s v="E0250048"/>
    <s v="PD025039"/>
    <s v="PAAS MIDDLEWARE COM SERVIÇO DE GESTÃO"/>
    <n v="6446.07"/>
    <d v="2026-03-01T00:00:00"/>
    <x v="0"/>
    <n v="23673"/>
    <s v="017.00154450/2024-72"/>
    <s v="359.00009570/2023-09 ITO"/>
    <s v="2 - FATURADO"/>
    <n v="0"/>
    <x v="1"/>
    <x v="1"/>
    <m/>
  </r>
  <r>
    <x v="6163"/>
    <s v="46.377.222/0037-30"/>
    <s v="NF SERVICOS"/>
    <n v="211959"/>
    <d v="2026-06-10T00:00:00"/>
    <n v="2197666"/>
    <d v="2026-06-10T00:00:00"/>
    <d v="2026-05-01T00:00:00"/>
    <n v="139534.79"/>
    <d v="2026-07-10T00:00:00"/>
    <s v="E0240524"/>
    <s v="PD024373"/>
    <s v="INFRAESTRUTURA, OPERAÇÃO E  ATENDIMENTO  PARA SEFAZ"/>
    <n v="132837.12"/>
    <d v="2026-05-01T00:00:00"/>
    <x v="0"/>
    <s v="23673-SAAC-00191-2024"/>
    <s v="017.00146273/2024-51"/>
    <s v="359.00004936/2024-26  ITO"/>
    <s v="2 - FATURADO"/>
    <n v="0"/>
    <x v="1"/>
    <x v="1"/>
    <m/>
  </r>
  <r>
    <x v="6163"/>
    <s v="46.377.222/0037-30"/>
    <s v="NF SERVICOS"/>
    <n v="211960"/>
    <d v="2026-06-10T00:00:00"/>
    <n v="2197667"/>
    <d v="2026-06-10T00:00:00"/>
    <d v="2026-05-01T00:00:00"/>
    <n v="129535.42"/>
    <d v="2026-07-10T00:00:00"/>
    <s v="E0240524"/>
    <s v="PD024373"/>
    <s v="INFRAESTRUTURA, OPERAÇÃO E  ATENDIMENTO  PARA SEFAZ"/>
    <n v="123317.72"/>
    <d v="2026-05-01T00:00:00"/>
    <x v="0"/>
    <s v="23673-SAAC-00191-2024"/>
    <s v="017.00146273/2024-51"/>
    <s v="359.00004936/2024-26  ITO"/>
    <s v="2 - FATURADO"/>
    <n v="0"/>
    <x v="1"/>
    <x v="1"/>
    <m/>
  </r>
  <r>
    <x v="6163"/>
    <s v="46.377.222/0037-30"/>
    <s v="NF SERVICOS"/>
    <n v="211968"/>
    <d v="2026-06-10T00:00:00"/>
    <n v="2197675"/>
    <d v="2026-06-10T00:00:00"/>
    <d v="2026-05-01T00:00:00"/>
    <n v="51754.6"/>
    <d v="2026-07-10T00:00:00"/>
    <s v="E0240524"/>
    <s v="PD024373"/>
    <s v="INFRAESTRUTURA, OPERAÇÃO E  ATENDIMENTO  PARA SEFAZ"/>
    <n v="49270.38"/>
    <d v="2026-05-01T00:00:00"/>
    <x v="0"/>
    <s v="23673-SAAC-00191-2024"/>
    <s v="017.00146273/2024-51"/>
    <s v="359.00004936/2024-26  ITO"/>
    <s v="2 - FATURADO"/>
    <n v="0"/>
    <x v="1"/>
    <x v="1"/>
    <m/>
  </r>
  <r>
    <x v="6163"/>
    <s v="46.377.222/0037-30"/>
    <s v="NF SERVICOS"/>
    <n v="212245"/>
    <d v="2026-06-11T00:00:00"/>
    <n v="2197952"/>
    <d v="2026-06-11T00:00:00"/>
    <d v="2026-04-01T00:00:00"/>
    <n v="21800.93"/>
    <d v="2026-07-11T00:00:00"/>
    <s v="E0230237"/>
    <s v="PD023207"/>
    <s v="SAM PATRIMONIO"/>
    <n v="20754.490000000002"/>
    <d v="2026-04-01T00:00:00"/>
    <x v="0"/>
    <s v="23673-SAAC-00155-2023"/>
    <s v="SEI  017.00002124/2023-08"/>
    <s v="359.00005951/2023-19    APPS"/>
    <s v="2 - FATURADO"/>
    <n v="0"/>
    <x v="1"/>
    <x v="1"/>
    <m/>
  </r>
  <r>
    <x v="6163"/>
    <s v="46.377.222/0037-30"/>
    <s v="NF SERVICOS KIT"/>
    <n v="212386"/>
    <d v="2026-06-12T00:00:00"/>
    <n v="2208248"/>
    <d v="2026-06-15T00:00:00"/>
    <d v="2026-05-01T00:00:00"/>
    <n v="21920.26"/>
    <d v="2026-07-12T00:00:00"/>
    <s v="E0230376"/>
    <s v="PD023307"/>
    <s v="CERTIFICADO DIGITAL E-CPF - E-CNPJ"/>
    <n v="20868.09"/>
    <d v="2026-05-01T00:00:00"/>
    <x v="0"/>
    <s v="23673-SAAC-00180-2023"/>
    <s v="017.00047288/2023-56"/>
    <s v="359.00002868/2023-80  ITO"/>
    <s v="2 - FATURADO"/>
    <n v="0"/>
    <x v="1"/>
    <x v="0"/>
    <m/>
  </r>
  <r>
    <x v="6163"/>
    <s v="46.377.222/0037-30"/>
    <s v="NF SERVICOS KIT"/>
    <n v="212397"/>
    <d v="2026-06-12T00:00:00"/>
    <n v="2208796"/>
    <d v="2026-06-15T00:00:00"/>
    <d v="2026-05-01T00:00:00"/>
    <n v="8987.34"/>
    <d v="2026-07-12T00:00:00"/>
    <s v="E0240018"/>
    <s v="PD024014"/>
    <s v="CERTIFICADO SSL WILDCARD, SSL CODE SIGNING E SSL ICP-BRASIL,"/>
    <n v="8555.9500000000007"/>
    <d v="2026-05-01T00:00:00"/>
    <x v="0"/>
    <s v="23673-SAAC-00223-2023"/>
    <s v="017.00006617/2023-17"/>
    <s v="359.00001231/2024-57  ITO"/>
    <s v="2 - FATURADO"/>
    <n v="0"/>
    <x v="1"/>
    <x v="0"/>
    <m/>
  </r>
  <r>
    <x v="6163"/>
    <s v="46.377.222/0037-30"/>
    <s v="NF SERVICOS"/>
    <n v="212404"/>
    <d v="2026-06-12T00:00:00"/>
    <n v="2209551"/>
    <d v="2026-06-15T00:00:00"/>
    <d v="2026-05-01T00:00:00"/>
    <n v="1658681.19"/>
    <d v="2026-07-12T00:00:00"/>
    <s v="E0240161"/>
    <s v="PD024110"/>
    <s v="OFFICE INTERMEDIÁRIO E PaaS MIDDLEWARE COMO SERVIÇOS DE GESTÃO"/>
    <n v="1579064.49"/>
    <d v="2026-05-01T00:00:00"/>
    <x v="0"/>
    <s v="23673-SAAC-00056-2024"/>
    <s v="017.00047288-2024-37"/>
    <s v="359.00003432/2024-99-ITO"/>
    <s v="2 - FATURADO"/>
    <n v="0"/>
    <x v="1"/>
    <x v="1"/>
    <m/>
  </r>
  <r>
    <x v="6163"/>
    <s v="46.377.222/0037-30"/>
    <s v="NF SERVICOS"/>
    <n v="212405"/>
    <d v="2026-06-12T00:00:00"/>
    <n v="2209595"/>
    <d v="2026-06-15T00:00:00"/>
    <d v="2026-05-01T00:00:00"/>
    <n v="30701.95"/>
    <d v="2026-07-12T00:00:00"/>
    <s v="E0240209"/>
    <s v="PD024118"/>
    <s v="AMBIENTE UNIFICADO DOS SISTEMAS KCR, KCX, KCO E QUITAÇÃO ANTECIPADA DA CARTEIRA PREDIAL"/>
    <n v="29228.26"/>
    <d v="2026-05-01T00:00:00"/>
    <x v="0"/>
    <s v="23673-SAAC-00075-2025"/>
    <s v="017.00192648/2024-54"/>
    <s v="359.00010588/2024-26-ITO"/>
    <s v="2 - FATURADO"/>
    <n v="0"/>
    <x v="1"/>
    <x v="1"/>
    <m/>
  </r>
  <r>
    <x v="6163"/>
    <s v="46.377.222/0037-30"/>
    <s v="NF SERVICOS"/>
    <n v="212408"/>
    <d v="2026-06-12T00:00:00"/>
    <n v="2209607"/>
    <d v="2026-06-15T00:00:00"/>
    <d v="2026-05-01T00:00:00"/>
    <n v="1521.48"/>
    <d v="2026-07-12T00:00:00"/>
    <s v="E0240209"/>
    <s v="PD024118"/>
    <s v="AMBIENTE UNIFICADO DOS SISTEMAS KCR, KCX, KCO E QUITAÇÃO ANTECIPADA DA CARTEIRA PREDIAL"/>
    <n v="1448.45"/>
    <d v="2026-05-01T00:00:00"/>
    <x v="0"/>
    <s v="23673-SAAC-00075-2025"/>
    <s v="017.00192648/2024-54"/>
    <s v="359.00010588/2024-26-ITO"/>
    <s v="2 - FATURADO"/>
    <n v="0"/>
    <x v="1"/>
    <x v="1"/>
    <m/>
  </r>
  <r>
    <x v="6163"/>
    <s v="46.377.222/0037-30"/>
    <s v="NF SERVICOS"/>
    <n v="212409"/>
    <d v="2026-06-12T00:00:00"/>
    <n v="2209608"/>
    <d v="2026-06-15T00:00:00"/>
    <d v="2026-05-01T00:00:00"/>
    <n v="3935.49"/>
    <d v="2026-07-12T00:00:00"/>
    <s v="E0240209"/>
    <s v="PD024118"/>
    <s v="AMBIENTE UNIFICADO DOS SISTEMAS KCR, KCX, KCO E QUITAÇÃO ANTECIPADA DA CARTEIRA PREDIAL"/>
    <n v="3746.59"/>
    <d v="2026-05-01T00:00:00"/>
    <x v="0"/>
    <s v="23673-SAAC-00075-2025"/>
    <s v="017.00192648/2024-54"/>
    <s v="359.00010588/2024-26-ITO"/>
    <s v="2 - FATURADO"/>
    <n v="0"/>
    <x v="1"/>
    <x v="1"/>
    <m/>
  </r>
  <r>
    <x v="6163"/>
    <s v="46.377.222/0037-30"/>
    <s v="NF SERVICOS"/>
    <n v="212413"/>
    <d v="2026-06-12T00:00:00"/>
    <n v="2209612"/>
    <d v="2026-06-15T00:00:00"/>
    <d v="2026-05-01T00:00:00"/>
    <n v="9929.08"/>
    <d v="2026-07-12T00:00:00"/>
    <s v="E0240161"/>
    <s v="PD024110"/>
    <s v="OFFICE INTERMEDIÁRIO E PaaS MIDDLEWARE COMO SERVIÇOS DE GESTÃO"/>
    <n v="9452.48"/>
    <d v="2026-05-01T00:00:00"/>
    <x v="0"/>
    <s v="23673-SAAC-00056-2024"/>
    <s v="017.00047288-2024-37"/>
    <s v="359.00003432/2024-99-ITO"/>
    <s v="2 - FATURADO"/>
    <n v="0"/>
    <x v="1"/>
    <x v="1"/>
    <m/>
  </r>
  <r>
    <x v="6163"/>
    <s v="46.377.222/0037-30"/>
    <s v="NF SERVICOS"/>
    <n v="212466"/>
    <d v="2026-06-15T00:00:00"/>
    <n v="2209935"/>
    <d v="2026-06-15T00:00:00"/>
    <d v="2026-05-01T00:00:00"/>
    <n v="15996.8"/>
    <d v="2026-07-15T00:00:00"/>
    <s v="E0240488"/>
    <s v="PD024344"/>
    <s v="GUIA RH SEFAZ- DATA WAREHOUSE  E PROCESSAMENTO ALTO DESEMPENHO IBM E BI"/>
    <n v="15228.95"/>
    <d v="2026-05-01T00:00:00"/>
    <x v="0"/>
    <s v="23673-SAAC-00133-2024"/>
    <s v="017.00170387-2024-11"/>
    <s v="359.00006619/2024-44 ITO"/>
    <s v="2 - FATURADO"/>
    <n v="0"/>
    <x v="1"/>
    <x v="1"/>
    <m/>
  </r>
  <r>
    <x v="6163"/>
    <s v="46.377.222/0037-30"/>
    <s v="NF SERVICOS"/>
    <n v="212486"/>
    <d v="2026-06-15T00:00:00"/>
    <n v="2209955"/>
    <d v="2026-06-15T00:00:00"/>
    <d v="2026-05-01T00:00:00"/>
    <n v="27091.06"/>
    <d v="2026-07-15T00:00:00"/>
    <s v="E0240489"/>
    <s v="PD024344"/>
    <s v="GUIA RH SEFAZ- DATA WAREHOUSE  E PROCESSAMENTO ALTO DESEMPENHO IBM E BI"/>
    <n v="25790.69"/>
    <d v="2026-05-01T00:00:00"/>
    <x v="0"/>
    <s v="23673-SAAC-00133-2024"/>
    <s v="017.00170387-2024-11"/>
    <s v="359.00006619/2024-44 ITO"/>
    <s v="2 - FATURADO"/>
    <n v="0"/>
    <x v="1"/>
    <x v="1"/>
    <m/>
  </r>
  <r>
    <x v="6163"/>
    <s v="46.377.222/0037-30"/>
    <s v="NF SERVICOS"/>
    <n v="212489"/>
    <d v="2026-06-15T00:00:00"/>
    <n v="2209958"/>
    <d v="2026-06-15T00:00:00"/>
    <d v="2026-05-01T00:00:00"/>
    <n v="288"/>
    <d v="2026-07-15T00:00:00"/>
    <s v="E0240489"/>
    <s v="PD024344"/>
    <s v="GUIA RH SEFAZ- DATA WAREHOUSE  E PROCESSAMENTO ALTO DESEMPENHO IBM E BI"/>
    <n v="274.18"/>
    <d v="2026-05-01T00:00:00"/>
    <x v="0"/>
    <s v="23673-SAAC-00133-2024"/>
    <s v="017.00170387-2024-11"/>
    <s v="359.00006619/2024-44 ITO"/>
    <s v="2 - FATURADO"/>
    <n v="0"/>
    <x v="1"/>
    <x v="1"/>
    <m/>
  </r>
  <r>
    <x v="6163"/>
    <s v="46.377.222/0037-30"/>
    <s v="NF SERVICOS"/>
    <n v="212530"/>
    <d v="2026-06-16T00:00:00"/>
    <n v="2212292"/>
    <d v="2026-06-16T00:00:00"/>
    <d v="2026-05-01T00:00:00"/>
    <n v="5111.76"/>
    <d v="2026-07-16T00:00:00"/>
    <s v="E0250031"/>
    <s v="PD025026"/>
    <s v="SAM ESTOQUE"/>
    <n v="4866.3999999999996"/>
    <d v="2026-05-01T00:00:00"/>
    <x v="0"/>
    <s v="23673-SAAC-00029-2025"/>
    <s v="017.00003593/2025-06"/>
    <s v="359.00010602/2024-91-APPS"/>
    <s v="2 - FATURADO"/>
    <n v="0"/>
    <x v="1"/>
    <x v="1"/>
    <m/>
  </r>
  <r>
    <x v="6163"/>
    <s v="46.377.222/0037-30"/>
    <s v="NF SERVICOS"/>
    <n v="212571"/>
    <d v="2026-06-16T00:00:00"/>
    <n v="2213757"/>
    <d v="2026-06-16T00:00:00"/>
    <d v="2026-05-01T00:00:00"/>
    <n v="300104.11"/>
    <d v="2026-07-16T00:00:00"/>
    <s v="E0220383"/>
    <s v="PD022291"/>
    <s v="INFRAESTRUTURA VIRTUALIZADA ON PREMISES, PAAS BANCO DE DADOS SQL, PAAS JBOSS, PAAS MIDDLEWARE, IMPRESSAO E CERTIFICADO SSL STANDARD"/>
    <n v="285699.11"/>
    <d v="2026-05-01T00:00:00"/>
    <x v="0"/>
    <s v="23673-SAAC-00262-2022"/>
    <s v="017.00024004/2023-53"/>
    <s v="PD-PRC-2022/04491 -359.00001856/2024-19 ITO"/>
    <s v="2 - FATURADO"/>
    <n v="0"/>
    <x v="1"/>
    <x v="1"/>
    <m/>
  </r>
  <r>
    <x v="6163"/>
    <s v="46.377.222/0037-30"/>
    <s v="NF SERVICOS"/>
    <n v="212575"/>
    <d v="2026-06-16T00:00:00"/>
    <n v="2214033"/>
    <d v="2026-06-16T00:00:00"/>
    <d v="2026-05-01T00:00:00"/>
    <n v="3749165.73"/>
    <d v="2026-07-16T00:00:00"/>
    <s v="E0220383"/>
    <s v="PD022291"/>
    <s v="INFRAESTRUTURA VIRTUALIZADA ON PREMISES, PAAS BANCO DE DADOS SQL, PAAS JBOSS, PAAS MIDDLEWARE, IMPRESSAO E CERTIFICADO SSL STANDARD"/>
    <n v="3569205.64"/>
    <d v="2026-05-01T00:00:00"/>
    <x v="0"/>
    <s v="23673-SAAC-00262-2022"/>
    <s v="017.00024004/2023-53"/>
    <s v="PD-PRC-2022/04491 -359.00001856/2024-19 ITO"/>
    <s v="2 - FATURADO"/>
    <n v="0"/>
    <x v="1"/>
    <x v="1"/>
    <m/>
  </r>
  <r>
    <x v="6163"/>
    <s v="46.377.222/0037-30"/>
    <s v="NF SERVICOS KIT"/>
    <n v="212577"/>
    <d v="2026-06-16T00:00:00"/>
    <n v="2214467"/>
    <d v="2026-06-16T00:00:00"/>
    <d v="2026-05-01T00:00:00"/>
    <n v="959.94"/>
    <d v="2026-07-16T00:00:00"/>
    <s v="E0220383"/>
    <s v="PD022291"/>
    <s v="INFRAESTRUTURA VIRTUALIZADA ON PREMISES, PAAS BANCO DE DADOS SQL, PAAS JBOSS, PAAS MIDDLEWARE, IMPRESSAO E CERTIFICADO SSL STANDARD"/>
    <n v="913.86"/>
    <d v="2026-05-01T00:00:00"/>
    <x v="0"/>
    <s v="23673-SAAC-00262-2022"/>
    <s v="017.00024004/2023-53"/>
    <s v="PD-PRC-2022/04491 -359.00001856/2024-19 ITO"/>
    <s v="2 - FATURADO"/>
    <n v="0"/>
    <x v="1"/>
    <x v="0"/>
    <m/>
  </r>
  <r>
    <x v="6163"/>
    <s v="46.377.222/0037-30"/>
    <s v="NF SERVICOS"/>
    <n v="212579"/>
    <d v="2026-06-16T00:00:00"/>
    <n v="2214619"/>
    <d v="2026-06-16T00:00:00"/>
    <d v="2026-05-01T00:00:00"/>
    <n v="499.04"/>
    <d v="2026-07-16T00:00:00"/>
    <s v="E0220383"/>
    <s v="PD022291"/>
    <s v="INFRAESTRUTURA VIRTUALIZADA ON PREMISES, PAAS BANCO DE DADOS SQL, PAAS JBOSS, PAAS MIDDLEWARE, IMPRESSAO E CERTIFICADO SSL STANDARD"/>
    <n v="475.09"/>
    <d v="2026-05-01T00:00:00"/>
    <x v="0"/>
    <s v="23673-SAAC-00262-2022"/>
    <s v="017.00024004/2023-53"/>
    <s v="PD-PRC-2022/04491 -359.00001856/2024-19 ITO"/>
    <s v="2 - FATURADO"/>
    <n v="0"/>
    <x v="1"/>
    <x v="1"/>
    <m/>
  </r>
  <r>
    <x v="6163"/>
    <s v="46.377.222/0037-30"/>
    <s v="NF SERVICOS"/>
    <n v="212604"/>
    <d v="2026-06-17T00:00:00"/>
    <n v="2215284"/>
    <d v="2026-06-17T00:00:00"/>
    <d v="2026-05-01T00:00:00"/>
    <n v="4155709.6"/>
    <d v="2026-07-17T00:00:00"/>
    <s v="E0220349"/>
    <s v="PD022261"/>
    <s v="DESENVOLVIMENTO, MANUTENÇÃO  EVOLUTIVA E SUSTENTAÇÃO DE SISTEMAS - PAAS MIDDLEWARE COM SERVIÇOS DE GESTÃO"/>
    <n v="3956235.54"/>
    <d v="2026-05-01T00:00:00"/>
    <x v="0"/>
    <s v="23673-SAAC-00111-2023"/>
    <s v="017.00001169/2023-57"/>
    <s v="359.00002323/2023-73  APPS/ITO"/>
    <s v="2 - FATURADO"/>
    <n v="0"/>
    <x v="1"/>
    <x v="1"/>
    <m/>
  </r>
  <r>
    <x v="6163"/>
    <s v="46.377.222/0037-30"/>
    <s v="NF SERVICOS"/>
    <n v="212605"/>
    <d v="2026-06-17T00:00:00"/>
    <n v="2215285"/>
    <d v="2026-06-17T00:00:00"/>
    <d v="2026-05-01T00:00:00"/>
    <n v="2431442.7599999998"/>
    <d v="2026-07-17T00:00:00"/>
    <s v="E0220349"/>
    <s v="PD022261"/>
    <s v="DESENVOLVIMENTO, MANUTENÇÃO  EVOLUTIVA E SUSTENTAÇÃO DE SISTEMAS - PAAS MIDDLEWARE COM SERVIÇOS DE GESTÃO"/>
    <n v="2314733.5099999998"/>
    <d v="2026-05-01T00:00:00"/>
    <x v="0"/>
    <s v="23673-SAAC-00111-2023"/>
    <s v="017.00001169/2023-57"/>
    <s v="359.00002323/2023-73  APPS/ITO"/>
    <s v="2 - FATURADO"/>
    <n v="0"/>
    <x v="1"/>
    <x v="1"/>
    <m/>
  </r>
  <r>
    <x v="6163"/>
    <s v="46.377.222/0037-30"/>
    <s v="NF SERVICOS"/>
    <n v="212607"/>
    <d v="2026-06-17T00:00:00"/>
    <n v="2215287"/>
    <d v="2026-06-17T00:00:00"/>
    <d v="2026-05-01T00:00:00"/>
    <n v="113230.08"/>
    <d v="2026-07-17T00:00:00"/>
    <s v="E0220349"/>
    <s v="PD022261"/>
    <s v="DESENVOLVIMENTO, MANUTENÇÃO  EVOLUTIVA E SUSTENTAÇÃO DE SISTEMAS - PAAS MIDDLEWARE COM SERVIÇOS DE GESTÃO"/>
    <n v="107795.04"/>
    <d v="2026-05-01T00:00:00"/>
    <x v="0"/>
    <s v="23673-SAAC-00111-2023"/>
    <s v="017.00001169/2023-57"/>
    <s v="359.00002323/2023-73  APPS/ITO"/>
    <s v="2 - FATURADO"/>
    <n v="0"/>
    <x v="1"/>
    <x v="1"/>
    <m/>
  </r>
  <r>
    <x v="6163"/>
    <s v="46.377.222/0037-30"/>
    <s v="NF SERVICOS"/>
    <n v="212608"/>
    <d v="2026-06-17T00:00:00"/>
    <n v="2215288"/>
    <d v="2026-06-17T00:00:00"/>
    <d v="2026-05-01T00:00:00"/>
    <n v="97841.77"/>
    <d v="2026-07-17T00:00:00"/>
    <s v="E0220349"/>
    <s v="PD022261"/>
    <s v="DESENVOLVIMENTO, MANUTENÇÃO  EVOLUTIVA E SUSTENTAÇÃO DE SISTEMAS - PAAS MIDDLEWARE COM SERVIÇOS DE GESTÃO"/>
    <n v="93145.37"/>
    <d v="2026-05-01T00:00:00"/>
    <x v="0"/>
    <s v="23673-SAAC-00111-2023"/>
    <s v="017.00001169/2023-57"/>
    <s v="359.00002323/2023-73  APPS/ITO"/>
    <s v="2 - FATURADO"/>
    <n v="0"/>
    <x v="1"/>
    <x v="1"/>
    <m/>
  </r>
  <r>
    <x v="6163"/>
    <s v="46.377.222/0037-30"/>
    <s v="NF SERVICOS"/>
    <n v="212883"/>
    <d v="2026-06-22T00:00:00"/>
    <n v="2221702"/>
    <d v="2026-06-22T00:00:00"/>
    <d v="2026-05-01T00:00:00"/>
    <n v="1534459.46"/>
    <d v="2026-07-22T00:00:00"/>
    <s v="E0250337"/>
    <s v="PD025279"/>
    <s v="DESENVOLVIMENTO, MANUTENÇÃO E SUSTENTAÇÃO DESISTEMAS"/>
    <n v="1460805.41"/>
    <d v="2026-05-01T00:00:00"/>
    <x v="0"/>
    <s v="23673-SAAC-00198-2025"/>
    <s v="017.00163294/2025-11"/>
    <s v="359.00008661/2025-81 - APPS"/>
    <s v="2 - FATURADO"/>
    <n v="0"/>
    <x v="1"/>
    <x v="1"/>
    <m/>
  </r>
  <r>
    <x v="6163"/>
    <s v="46.377.222/0037-30"/>
    <s v="NF SERVICOS"/>
    <n v="212887"/>
    <d v="2026-06-22T00:00:00"/>
    <n v="2221706"/>
    <d v="2026-06-22T00:00:00"/>
    <d v="2026-05-01T00:00:00"/>
    <n v="196738.21"/>
    <d v="2026-07-22T00:00:00"/>
    <s v="E0250337"/>
    <s v="PD025279"/>
    <s v="DESENVOLVIMENTO, MANUTENÇÃO E SUSTENTAÇÃO DESISTEMAS"/>
    <n v="187294.78"/>
    <d v="2026-05-01T00:00:00"/>
    <x v="0"/>
    <s v="23673-SAAC-00198-2025"/>
    <s v="017.00163294/2025-11"/>
    <s v="359.00008661/2025-81 - APPS"/>
    <s v="2 - FATURADO"/>
    <n v="0"/>
    <x v="1"/>
    <x v="1"/>
    <m/>
  </r>
  <r>
    <x v="6163"/>
    <s v="46.377.222/0037-30"/>
    <s v="NF SERVICOS"/>
    <n v="212889"/>
    <d v="2026-06-22T00:00:00"/>
    <n v="2221708"/>
    <d v="2026-06-22T00:00:00"/>
    <d v="2026-05-01T00:00:00"/>
    <n v="1883.38"/>
    <d v="2026-08-22T00:00:00"/>
    <s v="E0240346"/>
    <s v="PD024228"/>
    <s v="NUVEM PUBLICA"/>
    <n v="1792.98"/>
    <d v="2026-05-01T00:00:00"/>
    <x v="0"/>
    <s v="23673-SAAC-00192-2024"/>
    <s v="017.00139151/2024-16"/>
    <s v="359.00009891/2024-86    ITO"/>
    <s v="2 - FATURADO"/>
    <n v="0"/>
    <x v="1"/>
    <x v="1"/>
    <m/>
  </r>
  <r>
    <x v="6163"/>
    <s v="46.377.222/0037-30"/>
    <s v="NF SERVICOS"/>
    <n v="212891"/>
    <d v="2026-06-22T00:00:00"/>
    <n v="2221710"/>
    <d v="2026-06-22T00:00:00"/>
    <d v="2026-05-01T00:00:00"/>
    <n v="21800.93"/>
    <d v="2026-07-22T00:00:00"/>
    <s v="E0230237"/>
    <s v="PD023207"/>
    <s v="SAM PATRIMONIO"/>
    <n v="20754.490000000002"/>
    <d v="2026-05-01T00:00:00"/>
    <x v="0"/>
    <s v="23673-SAAC-00155-2023"/>
    <s v="SEI  017.00002124/2023-08"/>
    <s v="359.00005951/2023-19    APPS"/>
    <s v="2 - FATURADO"/>
    <n v="0"/>
    <x v="1"/>
    <x v="1"/>
    <m/>
  </r>
  <r>
    <x v="6163"/>
    <s v="46.377.222/0037-30"/>
    <s v="NF SERVICOS"/>
    <n v="212994"/>
    <d v="2026-06-23T00:00:00"/>
    <n v="2221813"/>
    <d v="2026-06-23T00:00:00"/>
    <d v="2026-05-01T00:00:00"/>
    <n v="1546924.87"/>
    <d v="2026-07-23T00:00:00"/>
    <s v="E0250244"/>
    <s v="PD025209"/>
    <s v="IBM E SERVIÇOS DE IMPRESSÃO AOS SISTEMAS SIAFEM E SIAFISICO"/>
    <n v="1472672.48"/>
    <d v="2026-05-01T00:00:00"/>
    <x v="0"/>
    <s v="23673-SAAC-00130-2025"/>
    <s v="017.00015360/2025-48"/>
    <s v="359.00003880/2025-73 - ITO"/>
    <s v="2 - FATURADO"/>
    <n v="0"/>
    <x v="1"/>
    <x v="1"/>
    <m/>
  </r>
  <r>
    <x v="6163"/>
    <s v="46.377.222/0037-30"/>
    <s v="NF SERVICOS"/>
    <n v="213257"/>
    <d v="2026-06-24T00:00:00"/>
    <n v="2222076"/>
    <d v="2026-06-25T00:00:00"/>
    <d v="2026-05-01T00:00:00"/>
    <n v="26851.13"/>
    <d v="2026-07-24T00:00:00"/>
    <s v="E0250247"/>
    <s v="PD025212"/>
    <s v="SEM PAPEL"/>
    <n v="25562.28"/>
    <d v="2026-05-01T00:00:00"/>
    <x v="0"/>
    <s v="23673-SAAC-00160-2025"/>
    <s v="017.00057886/2025-03"/>
    <s v="359.00004283/2025-66 - APPS"/>
    <s v="2 - FATURADO"/>
    <n v="0"/>
    <x v="1"/>
    <x v="1"/>
    <m/>
  </r>
  <r>
    <x v="6163"/>
    <s v="46.377.222/0037-30"/>
    <s v="NF SERVICOS"/>
    <n v="213258"/>
    <d v="2026-06-25T00:00:00"/>
    <n v="2222077"/>
    <d v="2026-06-25T00:00:00"/>
    <d v="2026-05-01T00:00:00"/>
    <n v="1986.87"/>
    <d v="2026-07-25T00:00:00"/>
    <s v="E0241071"/>
    <s v="PD024493"/>
    <s v="PAAS MIDDLEWARE"/>
    <n v="1891.5"/>
    <d v="2026-05-01T00:00:00"/>
    <x v="0"/>
    <s v="23673-SAAC 00210-2024"/>
    <s v="017.00139368/2024-18"/>
    <s v="359.00009788/2024-36  ITO"/>
    <s v="2 - FATURADO"/>
    <n v="0"/>
    <x v="1"/>
    <x v="1"/>
    <m/>
  </r>
  <r>
    <x v="6163"/>
    <s v="46.377.222/0037-30"/>
    <s v="NF SERVICOS"/>
    <n v="213261"/>
    <d v="2026-06-25T00:00:00"/>
    <n v="2222080"/>
    <d v="2026-06-25T00:00:00"/>
    <d v="2026-05-01T00:00:00"/>
    <n v="5940.45"/>
    <d v="2026-07-25T00:00:00"/>
    <s v="E0241071"/>
    <s v="PD024493"/>
    <s v="PAAS MIDDLEWARE"/>
    <n v="5655.31"/>
    <d v="2026-05-01T00:00:00"/>
    <x v="0"/>
    <s v="23673-SAAC 00210-2024"/>
    <s v="017.00139368/2024-18"/>
    <s v="359.00009788/2024-36  ITO"/>
    <s v="2 - FATURADO"/>
    <n v="0"/>
    <x v="1"/>
    <x v="1"/>
    <m/>
  </r>
  <r>
    <x v="6163"/>
    <s v="46.377.222/0037-30"/>
    <s v="ND-FUNCIONARIO CEDID"/>
    <s v="3998A"/>
    <d v="2026-06-30T00:00:00"/>
    <m/>
    <m/>
    <m/>
    <n v="30391.26"/>
    <d v="2026-07-31T00:00:00"/>
    <s v="CARGA INICIAL FUNCIONARIO CEDID"/>
    <m/>
    <s v="CARGA INICIAL FUNCIONARIO CEDID"/>
    <n v="30391.26"/>
    <m/>
    <x v="0"/>
    <m/>
    <m/>
    <m/>
    <s v="31 DIAS"/>
    <n v="0"/>
    <x v="1"/>
    <x v="11"/>
    <m/>
  </r>
  <r>
    <x v="6163"/>
    <s v="46.377.222/0037-30"/>
    <s v="ND-FUNCIONARIO CEDID"/>
    <s v="3999A"/>
    <d v="2026-06-30T00:00:00"/>
    <m/>
    <m/>
    <m/>
    <n v="49236.03"/>
    <d v="2026-07-31T00:00:00"/>
    <s v="CARGA INICIAL FUNCIONARIO CEDID"/>
    <m/>
    <s v="CARGA INICIAL FUNCIONARIO CEDID"/>
    <n v="49236.03"/>
    <m/>
    <x v="0"/>
    <m/>
    <m/>
    <m/>
    <s v="31 DIAS"/>
    <n v="0"/>
    <x v="1"/>
    <x v="11"/>
    <m/>
  </r>
  <r>
    <x v="6163"/>
    <s v="46.377.222/0106-04"/>
    <s v="NF SERVICOS"/>
    <n v="211945"/>
    <d v="2026-06-09T00:00:00"/>
    <n v="2197652"/>
    <d v="2026-06-09T00:00:00"/>
    <d v="2026-04-01T00:00:00"/>
    <n v="59802.22"/>
    <d v="2026-07-09T00:00:00"/>
    <s v="EC220045"/>
    <s v="PD022034"/>
    <s v="FÁBRICA DE SOFTWARE"/>
    <n v="56931.71"/>
    <d v="2026-04-01T00:00:00"/>
    <x v="0"/>
    <s v="31338-SAAC-00075-2022"/>
    <s v="SEI 017.00006335/2023-10"/>
    <s v="PD-PRC-2022/01578 - SEI 359.00001180/2023-82 - ITO"/>
    <s v="2 - FATURADO"/>
    <n v="0"/>
    <x v="1"/>
    <x v="1"/>
    <m/>
  </r>
  <r>
    <x v="6163"/>
    <s v="46.377.222/0106-04"/>
    <s v="NF SERVICOS"/>
    <n v="212574"/>
    <d v="2026-06-16T00:00:00"/>
    <n v="2213951"/>
    <d v="2026-06-16T00:00:00"/>
    <d v="2026-05-01T00:00:00"/>
    <n v="766.31"/>
    <d v="2026-07-16T00:00:00"/>
    <s v="EC220045"/>
    <s v="PD022034"/>
    <s v="FÁBRICA DE SOFTWARE"/>
    <n v="729.53"/>
    <d v="2026-05-01T00:00:00"/>
    <x v="0"/>
    <s v="31338-SAAC-00075-2022"/>
    <s v="SEI 017.00006335/2023-10"/>
    <s v="PD-PRC-2022/01578 - SEI 359.00001180/2023-82 - ITO"/>
    <s v="2 - FATURADO"/>
    <n v="0"/>
    <x v="1"/>
    <x v="1"/>
    <m/>
  </r>
  <r>
    <x v="6163"/>
    <s v="46.377.222/0106-04"/>
    <s v="NF SERVICOS"/>
    <n v="212580"/>
    <d v="2026-06-16T00:00:00"/>
    <n v="2214695"/>
    <d v="2026-06-16T00:00:00"/>
    <d v="2026-05-01T00:00:00"/>
    <n v="73916.56"/>
    <d v="2026-07-16T00:00:00"/>
    <s v="EC220045"/>
    <s v="PD022034"/>
    <s v="FÁBRICA DE SOFTWARE"/>
    <n v="70368.570000000007"/>
    <d v="2026-05-01T00:00:00"/>
    <x v="0"/>
    <s v="31338-SAAC-00075-2022"/>
    <s v="SEI 017.00006335/2023-10"/>
    <s v="PD-PRC-2022/01578 - SEI 359.00001180/2023-82 - ITO"/>
    <s v="2 - FATURADO"/>
    <n v="0"/>
    <x v="1"/>
    <x v="1"/>
    <m/>
  </r>
  <r>
    <x v="6163"/>
    <s v="46.377.222/0106-04"/>
    <s v="NF SERVICOS"/>
    <n v="212581"/>
    <d v="2026-06-16T00:00:00"/>
    <n v="2214768"/>
    <d v="2026-06-16T00:00:00"/>
    <d v="2026-05-01T00:00:00"/>
    <n v="25782.99"/>
    <d v="2026-07-16T00:00:00"/>
    <s v="EC220045"/>
    <s v="PD022034"/>
    <s v="FÁBRICA DE SOFTWARE"/>
    <n v="24545.41"/>
    <d v="2026-05-01T00:00:00"/>
    <x v="0"/>
    <s v="31338-SAAC-00075-2022"/>
    <s v="SEI 017.00006335/2023-10"/>
    <s v="PD-PRC-2022/01578 - SEI 359.00001180/2023-82 - ITO"/>
    <s v="2 - FATURADO"/>
    <n v="0"/>
    <x v="1"/>
    <x v="1"/>
    <m/>
  </r>
  <r>
    <x v="6163"/>
    <s v="46.377.222/0106-04"/>
    <s v="NF SERVICOS"/>
    <n v="212582"/>
    <d v="2026-06-16T00:00:00"/>
    <n v="2214856"/>
    <d v="2026-06-16T00:00:00"/>
    <d v="2026-05-01T00:00:00"/>
    <n v="286279"/>
    <d v="2026-07-16T00:00:00"/>
    <s v="EC220045"/>
    <s v="PD022034"/>
    <s v="FÁBRICA DE SOFTWARE"/>
    <n v="272537.61"/>
    <d v="2026-05-01T00:00:00"/>
    <x v="0"/>
    <s v="31338-SAAC-00075-2022"/>
    <s v="SEI 017.00006335/2023-10"/>
    <s v="PD-PRC-2022/01578 - SEI 359.00001180/2023-82 - ITO"/>
    <s v="2 - FATURADO"/>
    <n v="0"/>
    <x v="1"/>
    <x v="1"/>
    <m/>
  </r>
  <r>
    <x v="6163"/>
    <s v="46.377.222/0106-04"/>
    <s v="NF SERVICOS"/>
    <n v="212583"/>
    <d v="2026-06-16T00:00:00"/>
    <n v="2215052"/>
    <d v="2026-06-16T00:00:00"/>
    <d v="2026-05-01T00:00:00"/>
    <n v="49937.58"/>
    <d v="2026-07-16T00:00:00"/>
    <s v="EC220045"/>
    <s v="PD022034"/>
    <s v="FÁBRICA DE SOFTWARE"/>
    <n v="47540.58"/>
    <d v="2026-05-01T00:00:00"/>
    <x v="0"/>
    <s v="31338-SAAC-00075-2022"/>
    <s v="SEI 017.00006335/2023-10"/>
    <s v="PD-PRC-2022/01578 - SEI 359.00001180/2023-82 - ITO"/>
    <s v="2 - FATURADO"/>
    <n v="0"/>
    <x v="1"/>
    <x v="1"/>
    <m/>
  </r>
  <r>
    <x v="6163"/>
    <s v="46.377.222/0106-04"/>
    <s v="NF SERVICOS"/>
    <n v="212586"/>
    <d v="2026-06-16T00:00:00"/>
    <n v="2215147"/>
    <d v="2026-06-16T00:00:00"/>
    <d v="2026-05-01T00:00:00"/>
    <n v="137009.06"/>
    <d v="2026-07-16T00:00:00"/>
    <s v="EC220045"/>
    <s v="PD022034"/>
    <s v="FÁBRICA DE SOFTWARE"/>
    <n v="130432.63"/>
    <d v="2026-05-01T00:00:00"/>
    <x v="0"/>
    <s v="31338-SAAC-00075-2022"/>
    <s v="SEI 017.00006335/2023-10"/>
    <s v="PD-PRC-2022/01578 - SEI 359.00001180/2023-82 - ITO"/>
    <s v="2 - FATURADO"/>
    <n v="0"/>
    <x v="1"/>
    <x v="1"/>
    <m/>
  </r>
  <r>
    <x v="6163"/>
    <s v="46.377.222/0106-04"/>
    <s v="NF SERVICOS"/>
    <n v="212587"/>
    <d v="2026-06-16T00:00:00"/>
    <n v="2215201"/>
    <d v="2026-06-16T00:00:00"/>
    <d v="2026-05-01T00:00:00"/>
    <n v="115951.62"/>
    <d v="2026-07-16T00:00:00"/>
    <s v="EC220045"/>
    <s v="PD022034"/>
    <s v="FÁBRICA DE SOFTWARE"/>
    <n v="110385.94"/>
    <d v="2026-05-01T00:00:00"/>
    <x v="0"/>
    <s v="31338-SAAC-00075-2022"/>
    <s v="SEI 017.00006335/2023-10"/>
    <s v="PD-PRC-2022/01578 - SEI 359.00001180/2023-82 - ITO"/>
    <s v="2 - FATURADO"/>
    <n v="0"/>
    <x v="1"/>
    <x v="1"/>
    <m/>
  </r>
  <r>
    <x v="6163"/>
    <s v="46.377.222/0106-04"/>
    <s v="NF SERVICOS"/>
    <n v="212588"/>
    <d v="2026-06-16T00:00:00"/>
    <n v="2215213"/>
    <d v="2026-06-16T00:00:00"/>
    <d v="2026-05-01T00:00:00"/>
    <n v="11175.29"/>
    <d v="2026-07-16T00:00:00"/>
    <s v="EC220045"/>
    <s v="PD022034"/>
    <s v="FÁBRICA DE SOFTWARE"/>
    <n v="10638.88"/>
    <d v="2026-05-01T00:00:00"/>
    <x v="0"/>
    <s v="31338-SAAC-00075-2022"/>
    <s v="SEI 017.00006335/2023-10"/>
    <s v="PD-PRC-2022/01578 - SEI 359.00001180/2023-82 - ITO"/>
    <s v="2 - FATURADO"/>
    <n v="0"/>
    <x v="1"/>
    <x v="1"/>
    <m/>
  </r>
  <r>
    <x v="6164"/>
    <s v="46.377.800/0001-27"/>
    <s v="NF SERVICOS"/>
    <n v="54986"/>
    <d v="2015-06-30T00:00:00"/>
    <n v="460642"/>
    <d v="2015-07-07T00:00:00"/>
    <d v="2015-06-01T00:00:00"/>
    <n v="1400.76"/>
    <d v="2024-11-29T00:00:00"/>
    <s v="E0002265"/>
    <s v="PD012183"/>
    <s v="SISTEMA CONTROLE DE PATRIMONIAL"/>
    <n v="1400.76"/>
    <d v="2015-06-01T00:00:00"/>
    <x v="0"/>
    <s v="GS Nº 01/2013"/>
    <s v="GS Nº 1256/2012"/>
    <s v="891345 APPS"/>
    <s v="2 - FATURADO"/>
    <n v="578"/>
    <x v="2"/>
    <x v="1"/>
    <m/>
  </r>
  <r>
    <x v="6164"/>
    <s v="46.377.800/0001-27"/>
    <s v="NF SERVICOS"/>
    <n v="90312"/>
    <d v="2018-12-28T00:00:00"/>
    <n v="958824"/>
    <d v="2018-12-28T00:00:00"/>
    <d v="2018-11-01T00:00:00"/>
    <n v="53338.95"/>
    <d v="2024-11-29T00:00:00"/>
    <s v="E0150116"/>
    <s v="PD015070"/>
    <s v="MANUTENÇÃO E SERVIÇOS COMPLEMENTARES PARA O DETECTA"/>
    <n v="18125.689999999999"/>
    <d v="2018-11-01T00:00:00"/>
    <x v="0"/>
    <s v="021/2015"/>
    <s v="1638-0"/>
    <s v="891361/02 APPS"/>
    <s v="2 - FATURADO"/>
    <n v="578"/>
    <x v="2"/>
    <x v="1"/>
    <m/>
  </r>
  <r>
    <x v="6164"/>
    <s v="46.377.800/0001-27"/>
    <s v="NF SERVICOS"/>
    <n v="90313"/>
    <d v="2018-12-28T00:00:00"/>
    <n v="958825"/>
    <d v="2018-12-28T00:00:00"/>
    <d v="2018-11-01T00:00:00"/>
    <n v="10590.88"/>
    <d v="2024-11-29T00:00:00"/>
    <s v="E0150116"/>
    <s v="PD015070"/>
    <s v="MANUTENÇÃO E SERVIÇOS COMPLEMENTARES PARA O DETECTA"/>
    <n v="10590.88"/>
    <d v="2018-11-01T00:00:00"/>
    <x v="0"/>
    <s v="021/2015"/>
    <s v="1638-0"/>
    <s v="891361/02 APPS"/>
    <s v="2 - FATURADO"/>
    <n v="578"/>
    <x v="2"/>
    <x v="1"/>
    <m/>
  </r>
  <r>
    <x v="6164"/>
    <s v="46.377.800/0001-27"/>
    <s v="NF SERVICOS E_GOV"/>
    <n v="180633"/>
    <d v="2025-02-25T00:00:00"/>
    <n v="1922521"/>
    <d v="2025-02-25T00:00:00"/>
    <m/>
    <n v="124.99"/>
    <d v="2025-03-27T00:00:00"/>
    <m/>
    <m/>
    <s v="e-CPF A1 - 12 meses (Gov)"/>
    <n v="118.99"/>
    <m/>
    <x v="0"/>
    <m/>
    <m/>
    <m/>
    <s v="2 - FATURADO"/>
    <n v="460"/>
    <x v="2"/>
    <x v="0"/>
    <m/>
  </r>
  <r>
    <x v="6164"/>
    <s v="46.377.800/0001-27"/>
    <s v="NF SERVICOS E_GOV"/>
    <n v="181903"/>
    <d v="2025-03-19T00:00:00"/>
    <n v="1936726"/>
    <d v="2025-03-19T00:00:00"/>
    <m/>
    <n v="124.99"/>
    <d v="2025-04-18T00:00:00"/>
    <m/>
    <m/>
    <s v="e-CPF A1 - 12 meses (Gov)"/>
    <n v="118.99"/>
    <m/>
    <x v="0"/>
    <m/>
    <m/>
    <m/>
    <s v="2 - FATURADO"/>
    <n v="438"/>
    <x v="2"/>
    <x v="0"/>
    <m/>
  </r>
  <r>
    <x v="6164"/>
    <s v="46.377.800/0001-27"/>
    <s v="NF SERVICOS E_GOV"/>
    <n v="181938"/>
    <d v="2025-03-19T00:00:00"/>
    <n v="1936761"/>
    <d v="2025-03-19T00:00:00"/>
    <m/>
    <n v="124.99"/>
    <d v="2025-04-18T00:00:00"/>
    <m/>
    <m/>
    <s v="e-CPF A1 - 12 meses (Gov)"/>
    <n v="118.99"/>
    <m/>
    <x v="0"/>
    <m/>
    <m/>
    <m/>
    <s v="2 - FATURADO"/>
    <n v="438"/>
    <x v="2"/>
    <x v="0"/>
    <m/>
  </r>
  <r>
    <x v="6164"/>
    <s v="46.377.800/0001-27"/>
    <s v="NF SERVICOS E_GOV"/>
    <n v="201104"/>
    <d v="2025-12-23T00:00:00"/>
    <n v="2085657"/>
    <d v="2025-12-23T00:00:00"/>
    <m/>
    <n v="277.10000000000002"/>
    <d v="2026-01-22T00:00:00"/>
    <m/>
    <m/>
    <s v="Certificado e-CPF A3 em token - 36 meses Gov"/>
    <n v="263.8"/>
    <m/>
    <x v="0"/>
    <m/>
    <m/>
    <m/>
    <s v="2 - FATURADO"/>
    <n v="159"/>
    <x v="8"/>
    <x v="0"/>
    <m/>
  </r>
  <r>
    <x v="6164"/>
    <s v="46.377.800/0099-30"/>
    <s v="NF SERVICOS"/>
    <n v="1842"/>
    <d v="2022-01-31T00:00:00"/>
    <n v="1831"/>
    <d v="2022-02-07T00:00:00"/>
    <d v="2021-07-01T00:00:00"/>
    <n v="16814.400000000001"/>
    <d v="2024-11-29T00:00:00"/>
    <s v="E0200311"/>
    <s v="PD020238"/>
    <s v="SUPORTE E OPERAÇÃO TI COI"/>
    <n v="16562.18"/>
    <d v="2021-07-01T00:00:00"/>
    <x v="0"/>
    <d v="2021-03-01T00:00:00"/>
    <s v="SSP-PRC-2020/00077"/>
    <s v="PD-PRC-2021/00750 - ITO"/>
    <s v="2 - FATURADO"/>
    <n v="578"/>
    <x v="2"/>
    <x v="1"/>
    <m/>
  </r>
  <r>
    <x v="6164"/>
    <s v="46.377.800/0099-30"/>
    <s v="NF SERVICOS"/>
    <n v="1859"/>
    <d v="2022-01-31T00:00:00"/>
    <n v="1848"/>
    <d v="2022-02-07T00:00:00"/>
    <d v="2021-11-01T00:00:00"/>
    <n v="23785.05"/>
    <d v="2024-11-29T00:00:00"/>
    <s v="E0200311"/>
    <s v="PD020238"/>
    <s v="SUPORTE E OPERAÇÃO TI COI"/>
    <n v="23785.05"/>
    <d v="2021-11-01T00:00:00"/>
    <x v="0"/>
    <d v="2021-03-01T00:00:00"/>
    <s v="SSP-PRC-2020/00077"/>
    <s v="PD-PRC-2021/00750 - ITO"/>
    <s v="2 - FATURADO"/>
    <n v="578"/>
    <x v="2"/>
    <x v="1"/>
    <m/>
  </r>
  <r>
    <x v="6164"/>
    <s v="46.377.800/0099-30"/>
    <s v="NF SERVICOS"/>
    <n v="1885"/>
    <d v="2022-02-28T00:00:00"/>
    <n v="1874"/>
    <d v="2022-03-02T00:00:00"/>
    <d v="2021-07-01T00:00:00"/>
    <n v="7191.42"/>
    <d v="2024-11-29T00:00:00"/>
    <s v="E0200311"/>
    <s v="PD020238"/>
    <s v="SUPORTE E OPERAÇÃO TI COI"/>
    <n v="7083.55"/>
    <d v="2021-07-01T00:00:00"/>
    <x v="0"/>
    <d v="2021-03-01T00:00:00"/>
    <s v="SSP-PRC-2020/00077"/>
    <s v="PD-PRC-2021/00750 - ITO"/>
    <s v="2 - FATURADO"/>
    <n v="578"/>
    <x v="2"/>
    <x v="1"/>
    <m/>
  </r>
  <r>
    <x v="6164"/>
    <s v="46.377.800/0099-30"/>
    <s v="NF SERVICOS"/>
    <n v="1886"/>
    <d v="2022-02-28T00:00:00"/>
    <n v="1875"/>
    <d v="2022-03-02T00:00:00"/>
    <d v="2021-08-01T00:00:00"/>
    <n v="21679.35"/>
    <d v="2024-11-29T00:00:00"/>
    <s v="E0200311"/>
    <s v="PD020238"/>
    <s v="SUPORTE E OPERAÇÃO TI COI"/>
    <n v="21354.16"/>
    <d v="2021-08-01T00:00:00"/>
    <x v="0"/>
    <d v="2021-03-01T00:00:00"/>
    <s v="SSP-PRC-2020/00077"/>
    <s v="PD-PRC-2021/00750 - ITO"/>
    <s v="2 - FATURADO"/>
    <n v="578"/>
    <x v="2"/>
    <x v="1"/>
    <m/>
  </r>
  <r>
    <x v="6164"/>
    <s v="46.377.800/0099-30"/>
    <s v="NF SERVICOS E_GOV"/>
    <n v="154385"/>
    <d v="2024-02-28T00:00:00"/>
    <n v="1741486"/>
    <d v="2024-02-28T00:00:00"/>
    <m/>
    <n v="167.26"/>
    <d v="2024-03-29T00:00:00"/>
    <m/>
    <m/>
    <s v="Certificado e-CPF A3 (somente certificado) - 36 meses Gov"/>
    <n v="159.22999999999999"/>
    <m/>
    <x v="0"/>
    <m/>
    <m/>
    <m/>
    <s v="2 - FATURADO"/>
    <n v="823"/>
    <x v="2"/>
    <x v="0"/>
    <m/>
  </r>
  <r>
    <x v="6164"/>
    <s v="46.377.800/0099-30"/>
    <s v="NF SERVICOS E_GOV"/>
    <n v="154392"/>
    <d v="2024-02-28T00:00:00"/>
    <n v="1741493"/>
    <d v="2024-02-28T00:00:00"/>
    <m/>
    <n v="277.10000000000002"/>
    <d v="2024-03-29T00:00:00"/>
    <m/>
    <m/>
    <s v="Certificado e-CPF A3 em token - 36 meses Gov"/>
    <n v="263.8"/>
    <m/>
    <x v="0"/>
    <m/>
    <m/>
    <m/>
    <s v="2 - FATURADO"/>
    <n v="823"/>
    <x v="2"/>
    <x v="0"/>
    <m/>
  </r>
  <r>
    <x v="6164"/>
    <s v="46.377.800/0099-30"/>
    <s v="NF SERVICOS E_GOV"/>
    <n v="178000"/>
    <d v="2025-01-16T00:00:00"/>
    <n v="1906939"/>
    <d v="2025-01-16T00:00:00"/>
    <m/>
    <n v="73.260000000000005"/>
    <d v="2025-02-15T00:00:00"/>
    <m/>
    <m/>
    <s v="Certificado e-CPF A1 (renovacao) em Software (12 meses) Gov"/>
    <n v="69.739999999999995"/>
    <m/>
    <x v="0"/>
    <m/>
    <m/>
    <m/>
    <s v="2 - FATURADO"/>
    <n v="500"/>
    <x v="2"/>
    <x v="0"/>
    <m/>
  </r>
  <r>
    <x v="6164"/>
    <s v="46.377.800/0099-30"/>
    <s v="NF SERVICOS KIT"/>
    <n v="201165"/>
    <d v="2026-01-15T00:00:00"/>
    <n v="2104458"/>
    <d v="2026-01-15T00:00:00"/>
    <m/>
    <n v="277.10000000000002"/>
    <d v="2026-02-14T00:00:00"/>
    <m/>
    <m/>
    <s v="Certificado e-CPF A3 em token - 36 meses Gov"/>
    <n v="263.8"/>
    <m/>
    <x v="0"/>
    <m/>
    <m/>
    <m/>
    <s v="2 - FATURADO"/>
    <n v="136"/>
    <x v="5"/>
    <x v="0"/>
    <m/>
  </r>
  <r>
    <x v="6164"/>
    <s v="46.377.800/0099-30"/>
    <s v="NF SERVICOS"/>
    <n v="212259"/>
    <d v="2026-06-11T00:00:00"/>
    <n v="2197966"/>
    <d v="2026-06-11T00:00:00"/>
    <d v="2026-05-01T00:00:00"/>
    <n v="669.6"/>
    <d v="2026-07-11T00:00:00"/>
    <s v="E0240553"/>
    <s v="PD024398"/>
    <s v="SAM PATRIMONIO"/>
    <n v="637.46"/>
    <d v="2026-05-01T00:00:00"/>
    <x v="0"/>
    <s v="002/2025"/>
    <s v="025.00011933/2024-01"/>
    <s v="359.00008298/2024-12-APPS"/>
    <s v="2 - FATURADO"/>
    <n v="0"/>
    <x v="1"/>
    <x v="1"/>
    <m/>
  </r>
  <r>
    <x v="6164"/>
    <s v="46.377.800/0099-30"/>
    <s v="NF SERVICOS"/>
    <n v="212268"/>
    <d v="2026-06-11T00:00:00"/>
    <n v="2197975"/>
    <d v="2026-06-11T00:00:00"/>
    <d v="2026-05-01T00:00:00"/>
    <n v="377.16"/>
    <d v="2026-07-11T00:00:00"/>
    <s v="EC250029"/>
    <s v="PD025024"/>
    <s v="SAM ESTOQUE E PATRIMONIO"/>
    <n v="359.06"/>
    <d v="2026-05-01T00:00:00"/>
    <x v="0"/>
    <s v="006/CICC/25"/>
    <s v="CICC 025.00013814/2024-84"/>
    <s v="359.00010574/2024-11  APPS"/>
    <s v="2 - FATURADO"/>
    <n v="0"/>
    <x v="1"/>
    <x v="1"/>
    <m/>
  </r>
  <r>
    <x v="6164"/>
    <s v="46.377.800/0099-30"/>
    <s v="NF SERVICOS"/>
    <n v="212297"/>
    <d v="2026-06-11T00:00:00"/>
    <n v="2198004"/>
    <d v="2026-06-11T00:00:00"/>
    <d v="2026-05-01T00:00:00"/>
    <n v="399.34"/>
    <d v="2026-07-11T00:00:00"/>
    <s v="E0240552"/>
    <s v="PD024398"/>
    <s v="SAM ESTOQUE"/>
    <n v="380.17"/>
    <d v="2026-05-01T00:00:00"/>
    <x v="0"/>
    <s v="002/2025"/>
    <s v="025.00011933/2024-01"/>
    <s v="359.00008298/2024-12-APPS"/>
    <s v="2 - FATURADO"/>
    <n v="0"/>
    <x v="1"/>
    <x v="1"/>
    <m/>
  </r>
  <r>
    <x v="6164"/>
    <s v="46.377.800/0099-30"/>
    <s v="NF SERVICOS"/>
    <n v="212537"/>
    <d v="2026-06-16T00:00:00"/>
    <n v="2212355"/>
    <d v="2026-06-16T00:00:00"/>
    <d v="2026-05-01T00:00:00"/>
    <n v="90.26"/>
    <d v="2026-07-16T00:00:00"/>
    <s v="E0220357"/>
    <s v="PD022266"/>
    <s v="INFRAESTRUTURA VIRTUALIZADA ON PREMISES -HELPDESK"/>
    <n v="85.93"/>
    <d v="2026-05-01T00:00:00"/>
    <x v="0"/>
    <s v="41/22"/>
    <s v="025.00000747/2023-57"/>
    <s v="PD-PRC-2022/03448  359.00000135/2024-91  -ITO"/>
    <s v="2 - FATURADO"/>
    <n v="0"/>
    <x v="1"/>
    <x v="1"/>
    <m/>
  </r>
  <r>
    <x v="6164"/>
    <s v="46.377.800/0099-30"/>
    <s v="NF SERVICOS"/>
    <n v="212540"/>
    <d v="2026-06-16T00:00:00"/>
    <n v="2212464"/>
    <d v="2026-06-16T00:00:00"/>
    <d v="2026-05-01T00:00:00"/>
    <n v="36762.269999999997"/>
    <d v="2026-07-16T00:00:00"/>
    <s v="E0220357"/>
    <s v="PD022266"/>
    <s v="INFRAESTRUTURA VIRTUALIZADA ON PREMISES -HELPDESK"/>
    <n v="34997.68"/>
    <d v="2026-05-01T00:00:00"/>
    <x v="0"/>
    <s v="41/22"/>
    <s v="025.00000747/2023-57"/>
    <s v="PD-PRC-2022/03448  359.00000135/2024-91  -ITO"/>
    <s v="2 - FATURADO"/>
    <n v="0"/>
    <x v="1"/>
    <x v="1"/>
    <m/>
  </r>
  <r>
    <x v="6164"/>
    <s v="46.377.800/0099-30"/>
    <s v="NF SERVICOS"/>
    <n v="212547"/>
    <d v="2026-06-16T00:00:00"/>
    <n v="2212555"/>
    <d v="2026-06-16T00:00:00"/>
    <d v="2026-05-01T00:00:00"/>
    <n v="338.92"/>
    <d v="2026-07-16T00:00:00"/>
    <s v="E0220423"/>
    <s v="PD022324"/>
    <s v="PROGRAMA SP SEM PAPEL"/>
    <n v="322.64999999999998"/>
    <d v="2026-05-01T00:00:00"/>
    <x v="0"/>
    <s v="39/2022"/>
    <s v="SSP-PRC-2022/00258"/>
    <s v="PD-PRC-2022/04353  APPS"/>
    <s v="2 - FATURADO"/>
    <n v="0"/>
    <x v="1"/>
    <x v="1"/>
    <m/>
  </r>
  <r>
    <x v="6164"/>
    <s v="46.377.800/0099-30"/>
    <s v="NF SERVICOS"/>
    <n v="212553"/>
    <d v="2026-06-16T00:00:00"/>
    <n v="2212561"/>
    <d v="2026-06-16T00:00:00"/>
    <d v="2026-05-01T00:00:00"/>
    <n v="42169.599999999999"/>
    <d v="2026-07-16T00:00:00"/>
    <s v="E0251243"/>
    <s v="PD251138"/>
    <s v="PLATAFORMA COLABORATIVA I"/>
    <n v="40145.46"/>
    <d v="2026-05-01T00:00:00"/>
    <x v="0"/>
    <s v="011/2025"/>
    <s v="02500011060/2024-28"/>
    <s v="359.00004174/2025-49 - ITO"/>
    <s v="2 - FATURADO"/>
    <n v="0"/>
    <x v="1"/>
    <x v="1"/>
    <m/>
  </r>
  <r>
    <x v="6164"/>
    <s v="46.377.800/0099-30"/>
    <s v="NF SERVICOS"/>
    <n v="212554"/>
    <d v="2026-06-16T00:00:00"/>
    <n v="2212562"/>
    <d v="2026-06-16T00:00:00"/>
    <d v="2026-05-01T00:00:00"/>
    <n v="3484.58"/>
    <d v="2026-07-16T00:00:00"/>
    <s v="E0251324"/>
    <s v="PD251184"/>
    <s v="WHATSAPP"/>
    <n v="3317.32"/>
    <d v="2026-05-01T00:00:00"/>
    <x v="0"/>
    <s v="019/2025"/>
    <s v="025.00007037/2025-10"/>
    <s v="359.00006251/2025-03 - ITO"/>
    <s v="2 - FATURADO"/>
    <n v="0"/>
    <x v="1"/>
    <x v="1"/>
    <m/>
  </r>
  <r>
    <x v="6164"/>
    <s v="46.377.800/0099-30"/>
    <s v="NF SERVICOS"/>
    <n v="212819"/>
    <d v="2026-06-19T00:00:00"/>
    <n v="2221638"/>
    <d v="2026-06-19T00:00:00"/>
    <d v="2026-05-01T00:00:00"/>
    <n v="529135.04"/>
    <d v="2026-07-19T00:00:00"/>
    <s v="E0230430"/>
    <s v="PD023353"/>
    <s v="NUVEM PUBLICA COM SUPORTE AVANÇADO, CERTIFICADO SSL STANDARD - OV  E  PAAS MIDDLEWARE COM SERVIÇO DE GESTÃO"/>
    <n v="503736.56"/>
    <d v="2026-05-01T00:00:00"/>
    <x v="0"/>
    <d v="2024-01-01T00:00:00"/>
    <s v="025.00005935/2023-71"/>
    <s v="359.00006755/2023-53  ITO"/>
    <s v="2 - FATURADO"/>
    <n v="0"/>
    <x v="1"/>
    <x v="1"/>
    <m/>
  </r>
  <r>
    <x v="6164"/>
    <s v="46.377.800/0099-30"/>
    <s v="NF SERVICOS"/>
    <n v="212833"/>
    <d v="2026-06-19T00:00:00"/>
    <n v="2221652"/>
    <d v="2026-06-19T00:00:00"/>
    <d v="2026-05-01T00:00:00"/>
    <n v="25296.09"/>
    <d v="2026-07-19T00:00:00"/>
    <s v="E0230430"/>
    <s v="PD023353"/>
    <s v="NUVEM PUBLICA COM SUPORTE AVANÇADO, CERTIFICADO SSL STANDARD - OV  E  PAAS MIDDLEWARE COM SERVIÇO DE GESTÃO"/>
    <n v="24081.88"/>
    <d v="2026-05-01T00:00:00"/>
    <x v="0"/>
    <d v="2024-01-01T00:00:00"/>
    <s v="025.00005935/2023-71"/>
    <s v="359.00006755/2023-53  ITO"/>
    <s v="2 - FATURADO"/>
    <n v="0"/>
    <x v="1"/>
    <x v="1"/>
    <m/>
  </r>
  <r>
    <x v="6164"/>
    <s v="46.377.800/0099-30"/>
    <s v="NF SERVICOS"/>
    <n v="212835"/>
    <d v="2026-06-19T00:00:00"/>
    <n v="2221654"/>
    <d v="2026-06-19T00:00:00"/>
    <d v="2026-05-01T00:00:00"/>
    <n v="164669.12"/>
    <d v="2026-07-19T00:00:00"/>
    <s v="E0230431"/>
    <s v="PD023353"/>
    <s v="NUVEM PUBLICA PARA O PROJETO MURALHA PAULISTA-SSP"/>
    <n v="156765"/>
    <d v="2026-05-01T00:00:00"/>
    <x v="0"/>
    <d v="2024-01-01T00:00:00"/>
    <s v="025.00005935/2023-71"/>
    <s v="359.00006755/2023-53  ITO"/>
    <s v="2 - FATURADO"/>
    <n v="0"/>
    <x v="1"/>
    <x v="1"/>
    <m/>
  </r>
  <r>
    <x v="6165"/>
    <s v="46.379.400/0001-50"/>
    <s v="NF SERVICOS E_GOV"/>
    <n v="143839"/>
    <d v="2023-10-16T00:00:00"/>
    <n v="1679737"/>
    <d v="2023-10-16T00:00:00"/>
    <m/>
    <n v="227.35"/>
    <d v="2023-11-15T00:00:00"/>
    <m/>
    <m/>
    <s v="Certificado e-CPF A3 em cartão - 36 meses Gov"/>
    <n v="216.44"/>
    <m/>
    <x v="0"/>
    <m/>
    <m/>
    <m/>
    <s v="2 - FATURADO"/>
    <n v="958"/>
    <x v="2"/>
    <x v="0"/>
    <m/>
  </r>
  <r>
    <x v="6166"/>
    <s v="46.381.000/0001-80"/>
    <s v="NF SERVICOS E_GOV"/>
    <n v="196763"/>
    <d v="2025-10-24T00:00:00"/>
    <n v="2045329"/>
    <d v="2025-10-24T00:00:00"/>
    <m/>
    <n v="139.38999999999999"/>
    <d v="2025-11-23T00:00:00"/>
    <m/>
    <m/>
    <s v="Certificado e-CPF A3 (somente certificado) - 24 meses Gov"/>
    <n v="132.69999999999999"/>
    <m/>
    <x v="0"/>
    <m/>
    <m/>
    <m/>
    <s v="2 - FATURADO"/>
    <n v="219"/>
    <x v="4"/>
    <x v="0"/>
    <m/>
  </r>
  <r>
    <x v="6166"/>
    <s v="46.381.000/0001-80"/>
    <s v="NF SERVICOS"/>
    <n v="212703"/>
    <d v="2026-06-18T00:00:00"/>
    <n v="2221522"/>
    <d v="2026-06-18T00:00:00"/>
    <d v="2026-05-01T00:00:00"/>
    <n v="67354.06"/>
    <d v="2026-07-18T00:00:00"/>
    <s v="E0251048"/>
    <s v="PD251037"/>
    <s v="OFFICE"/>
    <n v="64121.07"/>
    <d v="2026-05-01T00:00:00"/>
    <x v="0"/>
    <s v="020/2025"/>
    <m/>
    <s v="359.00002652/2025-86 - ITO"/>
    <s v="2 - FATURADO"/>
    <n v="0"/>
    <x v="1"/>
    <x v="1"/>
    <m/>
  </r>
  <r>
    <x v="6166"/>
    <s v="46.381.000/0016-66"/>
    <s v="NF SERVICOS"/>
    <n v="212671"/>
    <d v="2026-06-18T00:00:00"/>
    <n v="2221490"/>
    <d v="2026-06-18T00:00:00"/>
    <d v="2026-05-01T00:00:00"/>
    <n v="2227.02"/>
    <d v="2026-07-18T00:00:00"/>
    <s v="E0240385"/>
    <s v="PD024256"/>
    <s v="SAM ESTOQUE E PATRIMONIO"/>
    <n v="2120.12"/>
    <d v="2026-05-01T00:00:00"/>
    <x v="0"/>
    <d v="2025-01-01T00:00:00"/>
    <s v="019.00003978/2024-28"/>
    <s v="359.00008369/2024-87-APPS"/>
    <s v="2 - FATURADO"/>
    <n v="0"/>
    <x v="1"/>
    <x v="1"/>
    <m/>
  </r>
  <r>
    <x v="6166"/>
    <s v="46.381.000/0016-66"/>
    <s v="NF SERVICOS"/>
    <n v="212960"/>
    <d v="2026-06-22T00:00:00"/>
    <n v="2221779"/>
    <d v="2026-06-23T00:00:00"/>
    <d v="2026-05-01T00:00:00"/>
    <n v="679.3"/>
    <d v="2026-07-22T00:00:00"/>
    <s v="E0230536"/>
    <s v="PD023433"/>
    <s v="PROGRAMA SP SEM PAPEL"/>
    <n v="646.69000000000005"/>
    <d v="2026-05-01T00:00:00"/>
    <x v="0"/>
    <s v="13/2023"/>
    <s v="019.00004018/2023-2"/>
    <s v="359.00008686/2023-12-APPS"/>
    <s v="2 - FATURADO"/>
    <n v="0"/>
    <x v="1"/>
    <x v="1"/>
    <m/>
  </r>
  <r>
    <x v="6167"/>
    <s v="46.382.851/0001-47"/>
    <s v="NF SERVICOS - ADESAO"/>
    <n v="1996905"/>
    <d v="2026-06-12T00:00:00"/>
    <n v="219940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168"/>
    <s v="46.384.111/0004-92"/>
    <s v="NF SERVICOS E_GOV"/>
    <n v="144743"/>
    <d v="2022-11-16T00:00:00"/>
    <n v="149741"/>
    <d v="2022-11-16T00:00:00"/>
    <m/>
    <n v="277.10000000000002"/>
    <d v="2022-12-16T00:00:00"/>
    <m/>
    <m/>
    <s v="Certificado e-CPF A3 em token - 36 meses Gov"/>
    <n v="277.10000000000002"/>
    <m/>
    <x v="34"/>
    <m/>
    <m/>
    <m/>
    <s v="2 - FATURADO"/>
    <n v="1292"/>
    <x v="2"/>
    <x v="0"/>
    <m/>
  </r>
  <r>
    <x v="6168"/>
    <s v="46.384.111/0030-84"/>
    <s v="NF SERVICOS E_GOV"/>
    <n v="198984"/>
    <d v="2025-11-27T00:00:00"/>
    <n v="2065426"/>
    <d v="2025-11-27T00:00:00"/>
    <m/>
    <n v="227.35"/>
    <d v="2025-12-27T00:00:00"/>
    <m/>
    <m/>
    <s v="Certificado e-CPF A3 em cartão - 36 meses Gov"/>
    <n v="4.54"/>
    <m/>
    <x v="34"/>
    <m/>
    <m/>
    <m/>
    <s v="2 - FATURADO"/>
    <n v="185"/>
    <x v="4"/>
    <x v="0"/>
    <m/>
  </r>
  <r>
    <x v="6168"/>
    <s v="46.384.111/0036-70"/>
    <s v="NF SERVICOS E_GOV"/>
    <n v="211714"/>
    <d v="2026-05-28T00:00:00"/>
    <n v="2197256"/>
    <d v="2026-05-28T00:00:00"/>
    <m/>
    <n v="202.77"/>
    <d v="2026-06-27T00:00:00"/>
    <m/>
    <m/>
    <s v="Certificado e-CPF A3 em cartão - 24 meses Gov"/>
    <n v="193.04"/>
    <m/>
    <x v="0"/>
    <m/>
    <m/>
    <m/>
    <s v="2 - FATURADO"/>
    <n v="3"/>
    <x v="0"/>
    <x v="0"/>
    <m/>
  </r>
  <r>
    <x v="6168"/>
    <s v="46.384.111/0046-41"/>
    <s v="NF SERVICOS KIT"/>
    <n v="114403"/>
    <d v="2022-07-31T00:00:00"/>
    <n v="119452"/>
    <d v="2022-08-02T00:00:00"/>
    <m/>
    <n v="109.89"/>
    <d v="2022-09-01T00:00:00"/>
    <m/>
    <m/>
    <s v="Certificado e-CPF A3 (renovação) - 36 meses Gov"/>
    <n v="109.89"/>
    <m/>
    <x v="34"/>
    <m/>
    <m/>
    <m/>
    <s v="2 - FATURADO"/>
    <n v="1398"/>
    <x v="2"/>
    <x v="0"/>
    <m/>
  </r>
  <r>
    <x v="6168"/>
    <s v="46.384.111/0058-85"/>
    <s v="NF SERVICOS E_GOV"/>
    <n v="175182"/>
    <d v="2023-03-15T00:00:00"/>
    <n v="180475"/>
    <d v="2023-03-15T00:00:00"/>
    <m/>
    <n v="139.38999999999999"/>
    <d v="2023-04-14T00:00:00"/>
    <m/>
    <m/>
    <s v="Certificado e-CPF A3 (somente certificado) - 24 meses Gov"/>
    <n v="139.38999999999999"/>
    <m/>
    <x v="34"/>
    <m/>
    <m/>
    <m/>
    <s v="2 - FATURADO"/>
    <n v="1173"/>
    <x v="2"/>
    <x v="0"/>
    <m/>
  </r>
  <r>
    <x v="6168"/>
    <s v="46.384.111/0064-23"/>
    <s v="NF SERVICOS E_GOV"/>
    <n v="163562"/>
    <d v="2023-01-30T00:00:00"/>
    <n v="168729"/>
    <d v="2023-01-30T00:00:00"/>
    <m/>
    <n v="329.43"/>
    <d v="2023-03-01T00:00:00"/>
    <m/>
    <m/>
    <s v="Certificado e-CPF A3 em cartão e leitora - 36 meses Gov"/>
    <n v="329.43"/>
    <m/>
    <x v="35"/>
    <m/>
    <m/>
    <m/>
    <s v="2 - FATURADO"/>
    <n v="1217"/>
    <x v="2"/>
    <x v="0"/>
    <m/>
  </r>
  <r>
    <x v="6168"/>
    <s v="46.384.111/0072-33"/>
    <s v="NF SERVICOS KIT"/>
    <n v="83075"/>
    <d v="2022-04-20T00:00:00"/>
    <n v="87599"/>
    <d v="2022-04-20T00:00:00"/>
    <m/>
    <n v="337.5"/>
    <d v="2022-05-20T00:00:00"/>
    <m/>
    <m/>
    <s v="Certificado e-CPF A3 (renovação) - 36 meses Gov"/>
    <n v="337.5"/>
    <m/>
    <x v="34"/>
    <m/>
    <m/>
    <m/>
    <s v="2 - FATURADO"/>
    <n v="1502"/>
    <x v="2"/>
    <x v="0"/>
    <m/>
  </r>
  <r>
    <x v="6168"/>
    <s v="46.384.111/0072-33"/>
    <s v="NF SERVICOS E_GOV"/>
    <n v="200364"/>
    <d v="2025-12-15T00:00:00"/>
    <n v="2084917"/>
    <d v="2025-12-15T00:00:00"/>
    <m/>
    <n v="167.26"/>
    <d v="2026-01-14T00:00:00"/>
    <m/>
    <m/>
    <s v="Certificado e-CPF A3 (somente certificado) - 36 meses Gov"/>
    <n v="159.22999999999999"/>
    <m/>
    <x v="34"/>
    <m/>
    <m/>
    <m/>
    <s v="2 - FATURADO"/>
    <n v="167"/>
    <x v="8"/>
    <x v="0"/>
    <m/>
  </r>
  <r>
    <x v="6168"/>
    <s v="46.384.111/0072-33"/>
    <s v="NF SERVICOS E_GOV"/>
    <n v="208607"/>
    <d v="2026-04-14T00:00:00"/>
    <n v="2173500"/>
    <d v="2026-04-14T00:00:00"/>
    <m/>
    <n v="202.77"/>
    <d v="2026-05-14T00:00:00"/>
    <m/>
    <m/>
    <s v="Certificado e-CPF A3 em cartão - 24 meses Gov"/>
    <n v="193.04"/>
    <m/>
    <x v="0"/>
    <m/>
    <m/>
    <m/>
    <s v="2 - FATURADO"/>
    <n v="47"/>
    <x v="3"/>
    <x v="0"/>
    <m/>
  </r>
  <r>
    <x v="6168"/>
    <s v="46.384.111/0087-10"/>
    <s v="NF SERVICOS E_GOV"/>
    <n v="167259"/>
    <d v="2023-02-15T00:00:00"/>
    <n v="172494"/>
    <d v="2023-02-15T00:00:00"/>
    <m/>
    <n v="167.26"/>
    <d v="2023-03-17T00:00:00"/>
    <m/>
    <m/>
    <s v="Certificado e-CPF A3 (somente certificado) - 36 meses Gov"/>
    <n v="13.99"/>
    <m/>
    <x v="34"/>
    <m/>
    <m/>
    <m/>
    <s v="2 - FATURADO"/>
    <n v="1201"/>
    <x v="2"/>
    <x v="0"/>
    <m/>
  </r>
  <r>
    <x v="6168"/>
    <s v="46.384.111/0106-17"/>
    <s v="NF SERVICOS E_GOV"/>
    <n v="202636"/>
    <d v="2026-01-26T00:00:00"/>
    <n v="2105929"/>
    <d v="2026-01-26T00:00:00"/>
    <m/>
    <n v="167.26"/>
    <d v="2026-02-25T00:00:00"/>
    <m/>
    <m/>
    <s v="Certificado e-CPF A3 (somente certificado) - 36 meses Gov"/>
    <n v="159.22999999999999"/>
    <m/>
    <x v="34"/>
    <m/>
    <m/>
    <m/>
    <s v="2 - FATURADO"/>
    <n v="125"/>
    <x v="5"/>
    <x v="0"/>
    <m/>
  </r>
  <r>
    <x v="6168"/>
    <s v="46.384.111/0127-41"/>
    <s v="NF-CARGA IMESP"/>
    <s v="417250/01"/>
    <d v="2021-07-16T00:00:00"/>
    <m/>
    <m/>
    <m/>
    <n v="225"/>
    <d v="2021-09-05T00:00:00"/>
    <m/>
    <m/>
    <s v="E-CPF A3 (SOMENTE CERTIFICADO)"/>
    <n v="225"/>
    <m/>
    <x v="34"/>
    <m/>
    <m/>
    <m/>
    <s v="2 - FATURADO"/>
    <n v="1759"/>
    <x v="2"/>
    <x v="0"/>
    <m/>
  </r>
  <r>
    <x v="6168"/>
    <s v="46.384.111/0128-22"/>
    <s v="NF SERVICOS E_GOV"/>
    <n v="187433"/>
    <d v="2025-06-06T00:00:00"/>
    <n v="1980918"/>
    <d v="2025-06-06T00:00:00"/>
    <m/>
    <n v="277.10000000000002"/>
    <d v="2025-07-06T00:00:00"/>
    <m/>
    <m/>
    <s v="Certificado e-CPF A3 em token - 36 meses Gov"/>
    <n v="263.8"/>
    <m/>
    <x v="34"/>
    <m/>
    <m/>
    <m/>
    <s v="2 - FATURADO"/>
    <n v="359"/>
    <x v="4"/>
    <x v="0"/>
    <m/>
  </r>
  <r>
    <x v="6168"/>
    <s v="46.384.111/0138-02"/>
    <s v="NF SERVICOS KIT"/>
    <n v="63708"/>
    <d v="2022-02-18T00:00:00"/>
    <n v="68125"/>
    <d v="2022-02-18T00:00:00"/>
    <m/>
    <n v="1086"/>
    <d v="2022-03-20T00:00:00"/>
    <m/>
    <m/>
    <s v="Certificado e-CPF A3 em token - 36 meses Gov"/>
    <n v="1086"/>
    <m/>
    <x v="34"/>
    <m/>
    <m/>
    <m/>
    <s v="2 - FATURADO"/>
    <n v="1563"/>
    <x v="2"/>
    <x v="0"/>
    <m/>
  </r>
  <r>
    <x v="6168"/>
    <s v="46.384.111/0161-43"/>
    <s v="NF SERVICOS KIT"/>
    <n v="47209"/>
    <d v="2021-12-22T00:00:00"/>
    <n v="51526"/>
    <d v="2021-12-23T00:00:00"/>
    <m/>
    <n v="500"/>
    <d v="2022-01-21T00:00:00"/>
    <m/>
    <m/>
    <s v="Certificado e-CNPJ A3 em cartão e leitora - 36 meses Gov"/>
    <n v="500"/>
    <m/>
    <x v="34"/>
    <m/>
    <m/>
    <m/>
    <s v="2 - FATURADO"/>
    <n v="1621"/>
    <x v="2"/>
    <x v="0"/>
    <m/>
  </r>
  <r>
    <x v="6168"/>
    <s v="46.384.111/0161-43"/>
    <s v="NF SERVICOS KIT"/>
    <n v="123273"/>
    <d v="2022-08-29T00:00:00"/>
    <n v="128066"/>
    <d v="2022-08-29T00:00:00"/>
    <m/>
    <n v="138.75"/>
    <d v="2022-09-28T00:00:00"/>
    <m/>
    <m/>
    <s v="Certificado e-CPF A3 em cartão - 36 meses Gov"/>
    <n v="138.75"/>
    <m/>
    <x v="34"/>
    <m/>
    <m/>
    <m/>
    <s v="2 - FATURADO"/>
    <n v="1371"/>
    <x v="2"/>
    <x v="0"/>
    <m/>
  </r>
  <r>
    <x v="6168"/>
    <s v="46.384.111/0175-49"/>
    <s v="NF SERVICOS"/>
    <n v="127536"/>
    <d v="2022-09-30T00:00:00"/>
    <n v="1511560"/>
    <d v="2022-10-10T00:00:00"/>
    <d v="2022-06-01T00:00:00"/>
    <n v="128742.97"/>
    <d v="2022-11-09T00:00:00"/>
    <s v="E0160212"/>
    <s v="PD016165"/>
    <s v="PROCESSAMENTO ALTA PLATAFORMA"/>
    <n v="128742.97"/>
    <d v="2022-06-01T00:00:00"/>
    <x v="36"/>
    <s v="03/CIMA/2017"/>
    <s v="0066/4444/2016"/>
    <s v="2017172 - ITO"/>
    <s v="2 - FATURADO"/>
    <n v="1329"/>
    <x v="2"/>
    <x v="1"/>
    <m/>
  </r>
  <r>
    <x v="6168"/>
    <s v="46.384.111/0175-49"/>
    <s v="NF SERVICOS"/>
    <n v="127538"/>
    <d v="2022-09-30T00:00:00"/>
    <n v="1511562"/>
    <d v="2022-10-10T00:00:00"/>
    <d v="2022-07-01T00:00:00"/>
    <n v="128477.12"/>
    <d v="2022-11-09T00:00:00"/>
    <s v="E0160212"/>
    <s v="PD016165"/>
    <s v="PROCESSAMENTO ALTA PLATAFORMA"/>
    <n v="128477.12"/>
    <d v="2022-07-01T00:00:00"/>
    <x v="36"/>
    <s v="03/CIMA/2017"/>
    <s v="0066/4444/2016"/>
    <s v="2017172 - ITO"/>
    <s v="2 - FATURADO"/>
    <n v="1329"/>
    <x v="2"/>
    <x v="1"/>
    <m/>
  </r>
  <r>
    <x v="6168"/>
    <s v="46.384.111/0175-49"/>
    <s v="NF SERVICOS"/>
    <n v="127542"/>
    <d v="2022-09-30T00:00:00"/>
    <n v="1511566"/>
    <d v="2022-10-10T00:00:00"/>
    <d v="2022-05-01T00:00:00"/>
    <n v="97328.16"/>
    <d v="2022-11-09T00:00:00"/>
    <s v="E0160212"/>
    <s v="PD016165"/>
    <s v="PROCESSAMENTO ALTA PLATAFORMA"/>
    <n v="97328.16"/>
    <d v="2022-05-01T00:00:00"/>
    <x v="36"/>
    <s v="03/CIMA/2017"/>
    <s v="0066/4444/2016"/>
    <s v="2017172 - ITO"/>
    <s v="2 - FATURADO"/>
    <n v="1329"/>
    <x v="2"/>
    <x v="1"/>
    <m/>
  </r>
  <r>
    <x v="6168"/>
    <s v="46.384.111/0175-49"/>
    <s v="NF SERVICOS"/>
    <n v="127567"/>
    <d v="2022-09-30T00:00:00"/>
    <n v="1511591"/>
    <d v="2022-10-10T00:00:00"/>
    <d v="2022-08-01T00:00:00"/>
    <n v="80436.06"/>
    <d v="2022-11-09T00:00:00"/>
    <s v="E0160212"/>
    <s v="PD016165"/>
    <s v="PROCESSAMENTO ALTA PLATAFORMA"/>
    <n v="80436.06"/>
    <d v="2022-08-01T00:00:00"/>
    <x v="36"/>
    <s v="03/CIMA/2017"/>
    <s v="0066/4444/2016"/>
    <s v="2017172 - ITO"/>
    <s v="2 - FATURADO"/>
    <n v="1329"/>
    <x v="2"/>
    <x v="1"/>
    <m/>
  </r>
  <r>
    <x v="6168"/>
    <s v="46.384.111/0175-49"/>
    <s v="NF SERVICOS"/>
    <n v="127623"/>
    <d v="2022-09-30T00:00:00"/>
    <n v="1511647"/>
    <d v="2022-10-10T00:00:00"/>
    <d v="2022-09-01T00:00:00"/>
    <n v="1436475.42"/>
    <d v="2022-11-09T00:00:00"/>
    <s v="E0210052"/>
    <s v="PD021039"/>
    <s v="NUVEM PÚBLICA e PaaS MIDDLEWARE"/>
    <n v="1436475.42"/>
    <d v="2022-09-01T00:00:00"/>
    <x v="36"/>
    <s v="08/CITEM/2021"/>
    <s v="SEDUC-PRC-2021/18087"/>
    <s v="PD-PRC-2-21/01712 - ITO"/>
    <s v="2 - FATURADO"/>
    <n v="1329"/>
    <x v="2"/>
    <x v="1"/>
    <m/>
  </r>
  <r>
    <x v="6168"/>
    <s v="46.384.111/0175-49"/>
    <s v="NF SERVICOS"/>
    <n v="127628"/>
    <d v="2022-09-30T00:00:00"/>
    <n v="1511652"/>
    <d v="2022-10-10T00:00:00"/>
    <d v="2022-04-01T00:00:00"/>
    <n v="3084209.55"/>
    <d v="2022-11-09T00:00:00"/>
    <s v="E0210052"/>
    <s v="PD021039"/>
    <s v="NUVEM PÚBLICA e PaaS MIDDLEWARE"/>
    <n v="3084209.55"/>
    <d v="2022-04-01T00:00:00"/>
    <x v="36"/>
    <s v="08/CITEM/2021"/>
    <s v="SEDUC-PRC-2021/18087"/>
    <s v="PD-PRC-2-21/01712 - ITO"/>
    <s v="2 - FATURADO"/>
    <n v="1329"/>
    <x v="2"/>
    <x v="1"/>
    <m/>
  </r>
  <r>
    <x v="6168"/>
    <s v="46.384.111/0175-49"/>
    <s v="NF SERVICOS"/>
    <n v="127631"/>
    <d v="2022-09-30T00:00:00"/>
    <n v="1511655"/>
    <d v="2022-10-10T00:00:00"/>
    <d v="2022-04-01T00:00:00"/>
    <n v="1830823.25"/>
    <d v="2022-11-09T00:00:00"/>
    <s v="E0210052"/>
    <s v="PD021039"/>
    <s v="NUVEM PÚBLICA e PaaS MIDDLEWARE"/>
    <n v="1830823.25"/>
    <d v="2022-04-01T00:00:00"/>
    <x v="36"/>
    <s v="08/CITEM/2021"/>
    <s v="SEDUC-PRC-2021/18087"/>
    <s v="PD-PRC-2-21/01712 - ITO"/>
    <s v="2 - FATURADO"/>
    <n v="1329"/>
    <x v="2"/>
    <x v="1"/>
    <m/>
  </r>
  <r>
    <x v="6168"/>
    <s v="46.384.111/0175-49"/>
    <s v="NF SERVICOS"/>
    <n v="127639"/>
    <d v="2022-09-30T00:00:00"/>
    <n v="1511663"/>
    <d v="2022-10-10T00:00:00"/>
    <d v="2022-05-01T00:00:00"/>
    <n v="1943873.42"/>
    <d v="2022-11-09T00:00:00"/>
    <s v="E0210052"/>
    <s v="PD021039"/>
    <s v="NUVEM PÚBLICA e PaaS MIDDLEWARE"/>
    <n v="1943873.42"/>
    <d v="2022-05-01T00:00:00"/>
    <x v="36"/>
    <s v="08/CITEM/2021"/>
    <s v="SEDUC-PRC-2021/18087"/>
    <s v="PD-PRC-2-21/01712 - ITO"/>
    <s v="2 - FATURADO"/>
    <n v="1329"/>
    <x v="2"/>
    <x v="1"/>
    <m/>
  </r>
  <r>
    <x v="6168"/>
    <s v="46.384.111/0175-49"/>
    <s v="NF SERVICOS"/>
    <n v="127642"/>
    <d v="2022-09-30T00:00:00"/>
    <n v="1511666"/>
    <d v="2022-10-10T00:00:00"/>
    <d v="2022-06-01T00:00:00"/>
    <n v="1959903.64"/>
    <d v="2022-11-09T00:00:00"/>
    <s v="E0210052"/>
    <s v="PD021039"/>
    <s v="NUVEM PÚBLICA e PaaS MIDDLEWARE"/>
    <n v="1959903.64"/>
    <d v="2022-06-01T00:00:00"/>
    <x v="36"/>
    <s v="08/CITEM/2021"/>
    <s v="SEDUC-PRC-2021/18087"/>
    <s v="PD-PRC-2-21/01712 - ITO"/>
    <s v="2 - FATURADO"/>
    <n v="1329"/>
    <x v="2"/>
    <x v="1"/>
    <m/>
  </r>
  <r>
    <x v="6168"/>
    <s v="46.384.111/0175-49"/>
    <s v="NF SERVICOS"/>
    <n v="127655"/>
    <d v="2022-09-30T00:00:00"/>
    <n v="1511679"/>
    <d v="2022-10-10T00:00:00"/>
    <d v="2022-08-01T00:00:00"/>
    <n v="2489215.4300000002"/>
    <d v="2022-11-09T00:00:00"/>
    <s v="E0210052"/>
    <s v="PD021039"/>
    <s v="NUVEM PÚBLICA e PaaS MIDDLEWARE"/>
    <n v="2489215.4300000002"/>
    <d v="2022-08-01T00:00:00"/>
    <x v="36"/>
    <s v="08/CITEM/2021"/>
    <s v="SEDUC-PRC-2021/18087"/>
    <s v="PD-PRC-2-21/01712 - ITO"/>
    <s v="2 - FATURADO"/>
    <n v="1329"/>
    <x v="2"/>
    <x v="1"/>
    <m/>
  </r>
  <r>
    <x v="6168"/>
    <s v="46.384.111/0175-49"/>
    <s v="NF SERVICOS"/>
    <n v="127657"/>
    <d v="2022-09-30T00:00:00"/>
    <n v="1511681"/>
    <d v="2022-10-10T00:00:00"/>
    <d v="2022-07-01T00:00:00"/>
    <n v="765574.58"/>
    <d v="2022-11-09T00:00:00"/>
    <s v="E0210052"/>
    <s v="PD021039"/>
    <s v="NUVEM PÚBLICA e PaaS MIDDLEWARE"/>
    <n v="765574.58"/>
    <d v="2022-07-01T00:00:00"/>
    <x v="36"/>
    <s v="08/CITEM/2021"/>
    <s v="SEDUC-PRC-2021/18087"/>
    <s v="PD-PRC-2-21/01712 - ITO"/>
    <s v="2 - FATURADO"/>
    <n v="1329"/>
    <x v="2"/>
    <x v="1"/>
    <m/>
  </r>
  <r>
    <x v="6168"/>
    <s v="46.384.111/0175-49"/>
    <s v="NF SERVICOS"/>
    <n v="127660"/>
    <d v="2022-09-30T00:00:00"/>
    <n v="1511684"/>
    <d v="2022-10-10T00:00:00"/>
    <d v="2022-05-01T00:00:00"/>
    <n v="191660.7"/>
    <d v="2022-11-09T00:00:00"/>
    <s v="E0170040"/>
    <s v="PD017027"/>
    <s v="PROCESSAMENTO EM BAIXA PLATAFORMA"/>
    <n v="191660.7"/>
    <d v="2022-05-01T00:00:00"/>
    <x v="36"/>
    <s v="02/CIMA/2017"/>
    <s v="0065/4444/2016"/>
    <s v="2017173 ITO"/>
    <s v="2 - FATURADO"/>
    <n v="1329"/>
    <x v="2"/>
    <x v="1"/>
    <m/>
  </r>
  <r>
    <x v="6168"/>
    <s v="46.384.111/0175-49"/>
    <s v="NF SERVICOS"/>
    <n v="127661"/>
    <d v="2022-09-30T00:00:00"/>
    <n v="1511685"/>
    <d v="2022-10-10T00:00:00"/>
    <d v="2022-06-01T00:00:00"/>
    <n v="250013.97"/>
    <d v="2022-11-09T00:00:00"/>
    <s v="E0170040"/>
    <s v="PD017027"/>
    <s v="PROCESSAMENTO EM BAIXA PLATAFORMA"/>
    <n v="250013.97"/>
    <d v="2022-06-01T00:00:00"/>
    <x v="36"/>
    <s v="02/CIMA/2017"/>
    <s v="0065/4444/2016"/>
    <s v="2017173 ITO"/>
    <s v="2 - FATURADO"/>
    <n v="1329"/>
    <x v="2"/>
    <x v="1"/>
    <m/>
  </r>
  <r>
    <x v="6168"/>
    <s v="46.384.111/0175-49"/>
    <s v="NF SERVICOS"/>
    <n v="127664"/>
    <d v="2022-09-30T00:00:00"/>
    <n v="1511688"/>
    <d v="2022-10-10T00:00:00"/>
    <d v="2022-07-01T00:00:00"/>
    <n v="250013.97"/>
    <d v="2022-11-09T00:00:00"/>
    <s v="E0170040"/>
    <s v="PD017027"/>
    <s v="PROCESSAMENTO EM BAIXA PLATAFORMA"/>
    <n v="250013.97"/>
    <d v="2022-07-01T00:00:00"/>
    <x v="36"/>
    <s v="02/CIMA/2017"/>
    <s v="0065/4444/2016"/>
    <s v="2017173 ITO"/>
    <s v="2 - FATURADO"/>
    <n v="1329"/>
    <x v="2"/>
    <x v="1"/>
    <m/>
  </r>
  <r>
    <x v="6168"/>
    <s v="46.384.111/0175-49"/>
    <s v="NF SERVICOS"/>
    <n v="127665"/>
    <d v="2022-09-30T00:00:00"/>
    <n v="1511689"/>
    <d v="2022-10-10T00:00:00"/>
    <d v="2021-06-01T00:00:00"/>
    <n v="1340659.3700000001"/>
    <d v="2022-11-09T00:00:00"/>
    <s v="E0190068"/>
    <s v="PD019050"/>
    <s v="SERVIÇOS DE PROCESSAMENTO EM NUVEM PÚBLICA"/>
    <n v="1340659.3700000001"/>
    <d v="2021-06-01T00:00:00"/>
    <x v="36"/>
    <s v="CITEM 01/2020"/>
    <s v="2019/21334"/>
    <s v="PD-PRC-2020/00550 ITO"/>
    <s v="2 - FATURADO"/>
    <n v="1329"/>
    <x v="2"/>
    <x v="1"/>
    <m/>
  </r>
  <r>
    <x v="6168"/>
    <s v="46.384.111/0175-49"/>
    <s v="NF SERVICOS"/>
    <n v="127666"/>
    <d v="2022-09-30T00:00:00"/>
    <n v="1511690"/>
    <d v="2022-10-10T00:00:00"/>
    <d v="2022-08-01T00:00:00"/>
    <n v="250013.97"/>
    <d v="2022-11-09T00:00:00"/>
    <s v="E0170040"/>
    <s v="PD017027"/>
    <s v="PROCESSAMENTO EM BAIXA PLATAFORMA"/>
    <n v="250013.97"/>
    <d v="2022-08-01T00:00:00"/>
    <x v="36"/>
    <s v="02/CIMA/2017"/>
    <s v="0065/4444/2016"/>
    <s v="2017173 ITO"/>
    <s v="2 - FATURADO"/>
    <n v="1329"/>
    <x v="2"/>
    <x v="1"/>
    <m/>
  </r>
  <r>
    <x v="6168"/>
    <s v="46.384.111/0175-49"/>
    <s v="NF SERVICOS"/>
    <n v="127667"/>
    <d v="2022-09-30T00:00:00"/>
    <n v="1511691"/>
    <d v="2022-10-10T00:00:00"/>
    <d v="2021-05-01T00:00:00"/>
    <n v="791374.28"/>
    <d v="2022-11-09T00:00:00"/>
    <s v="E0190068"/>
    <s v="PD019050"/>
    <s v="SERVIÇOS DE PROCESSAMENTO EM NUVEM PÚBLICA"/>
    <n v="791374.28"/>
    <d v="2021-05-01T00:00:00"/>
    <x v="36"/>
    <s v="CITEM 01/2020"/>
    <s v="2019/21334"/>
    <s v="PD-PRC-2020/00550 ITO"/>
    <s v="2 - FATURADO"/>
    <n v="1329"/>
    <x v="2"/>
    <x v="1"/>
    <m/>
  </r>
  <r>
    <x v="6168"/>
    <s v="46.384.111/0175-49"/>
    <s v="NF SERVICOS"/>
    <n v="127669"/>
    <d v="2022-09-30T00:00:00"/>
    <n v="1511693"/>
    <d v="2022-10-10T00:00:00"/>
    <d v="2021-07-01T00:00:00"/>
    <n v="1273777.54"/>
    <d v="2022-11-09T00:00:00"/>
    <s v="E0190068"/>
    <s v="PD019050"/>
    <s v="SERVIÇOS DE PROCESSAMENTO EM NUVEM PÚBLICA"/>
    <n v="1273777.54"/>
    <d v="2021-07-01T00:00:00"/>
    <x v="36"/>
    <s v="CITEM 01/2020"/>
    <s v="2019/21334"/>
    <s v="PD-PRC-2020/00550 ITO"/>
    <s v="2 - FATURADO"/>
    <n v="1329"/>
    <x v="2"/>
    <x v="1"/>
    <m/>
  </r>
  <r>
    <x v="6168"/>
    <s v="46.384.111/0175-49"/>
    <s v="NF SERVICOS"/>
    <n v="127674"/>
    <d v="2022-09-30T00:00:00"/>
    <n v="1511698"/>
    <d v="2022-10-10T00:00:00"/>
    <d v="2022-09-01T00:00:00"/>
    <n v="208336.64000000001"/>
    <d v="2022-11-09T00:00:00"/>
    <s v="E0170040"/>
    <s v="PD017027"/>
    <s v="PROCESSAMENTO EM BAIXA PLATAFORMA"/>
    <n v="208336.64000000001"/>
    <d v="2022-09-01T00:00:00"/>
    <x v="36"/>
    <s v="02/CIMA/2017"/>
    <s v="0065/4444/2016"/>
    <s v="2017173 ITO"/>
    <s v="2 - FATURADO"/>
    <n v="1329"/>
    <x v="2"/>
    <x v="1"/>
    <m/>
  </r>
  <r>
    <x v="6168"/>
    <s v="46.384.111/0175-49"/>
    <s v="NF SERVICOS"/>
    <n v="164475"/>
    <d v="2024-07-12T00:00:00"/>
    <n v="1815495"/>
    <d v="2024-07-12T00:00:00"/>
    <d v="2024-06-01T00:00:00"/>
    <n v="3937.2"/>
    <d v="2024-08-11T00:00:00"/>
    <s v="E0200114"/>
    <s v="PD020098"/>
    <s v="SAM ESTOQUE"/>
    <n v="3748.21"/>
    <d v="2024-06-01T00:00:00"/>
    <x v="34"/>
    <s v="001/CITEM/2021"/>
    <s v="15.00004534.2023-31"/>
    <s v="PD-PRC-2021/00264  359.00006939/2023-13 APPS"/>
    <s v="2 - FATURADO"/>
    <n v="688"/>
    <x v="2"/>
    <x v="1"/>
    <m/>
  </r>
  <r>
    <x v="6168"/>
    <s v="46.384.111/0175-49"/>
    <s v="NF SERVICOS"/>
    <n v="209004"/>
    <d v="2026-04-22T00:00:00"/>
    <n v="2173897"/>
    <d v="2026-04-22T00:00:00"/>
    <d v="2026-03-01T00:00:00"/>
    <n v="9162339.4000000004"/>
    <d v="2026-07-13T00:00:00"/>
    <s v="E0220044"/>
    <s v="PD022033"/>
    <s v="NUVEM PUBLICA"/>
    <n v="8722547.1099999994"/>
    <d v="2026-03-01T00:00:00"/>
    <x v="0"/>
    <s v="024/CITEM/2022"/>
    <s v="15.00004500/2023-47"/>
    <s v="PD-PRC-2022/02482 359.00004861/2023-01     ITO"/>
    <s v="2 - FATURADO"/>
    <n v="0"/>
    <x v="1"/>
    <x v="1"/>
    <m/>
  </r>
  <r>
    <x v="6168"/>
    <s v="46.384.111/0175-49"/>
    <s v="NF SERVICOS"/>
    <n v="209075"/>
    <d v="2026-04-22T00:00:00"/>
    <n v="2173968"/>
    <d v="2026-04-22T00:00:00"/>
    <d v="2026-03-01T00:00:00"/>
    <n v="2282.2199999999998"/>
    <d v="2026-05-22T00:00:00"/>
    <s v="E0220194"/>
    <s v="PD022150"/>
    <s v="INFRAESTRUTURA VIRTUALIZADA ON PREMISES E PAAS MIDDLEWARE"/>
    <n v="2172.67"/>
    <d v="2026-03-01T00:00:00"/>
    <x v="0"/>
    <s v="027/CITEM/2022"/>
    <s v="015.00648772/2024-34"/>
    <s v="PD-PRC-2022/02004-359.00003428/2023-40 ITO"/>
    <s v="2 - FATURADO"/>
    <n v="39"/>
    <x v="3"/>
    <x v="1"/>
    <m/>
  </r>
  <r>
    <x v="6168"/>
    <s v="46.384.111/0175-49"/>
    <s v="NF SERVICOS"/>
    <n v="210974"/>
    <d v="2026-05-18T00:00:00"/>
    <n v="2176032"/>
    <d v="2026-05-19T00:00:00"/>
    <d v="2026-04-01T00:00:00"/>
    <n v="879.5"/>
    <d v="2026-06-22T00:00:00"/>
    <s v="E0230023"/>
    <s v="PD023018"/>
    <s v="SAM PATRIMONIO"/>
    <n v="837.28"/>
    <d v="2026-04-01T00:00:00"/>
    <x v="0"/>
    <s v="032/CITEM/2023"/>
    <s v="015.00009629/2023-41"/>
    <s v="359.00001502/2023-93-APPS"/>
    <s v="2 - FATURADO"/>
    <n v="8"/>
    <x v="0"/>
    <x v="1"/>
    <m/>
  </r>
  <r>
    <x v="6168"/>
    <s v="46.384.111/0175-49"/>
    <s v="NF SERVICOS"/>
    <n v="210981"/>
    <d v="2026-05-18T00:00:00"/>
    <n v="2176039"/>
    <d v="2026-05-19T00:00:00"/>
    <d v="2026-04-01T00:00:00"/>
    <n v="7322.5"/>
    <d v="2026-07-15T00:00:00"/>
    <s v="E0230023"/>
    <s v="PD023018"/>
    <s v="SAM PATRIMONIO"/>
    <n v="6971.02"/>
    <d v="2026-04-01T00:00:00"/>
    <x v="0"/>
    <s v="032/CITEM/2023"/>
    <s v="015.00009629/2023-41"/>
    <s v="359.00001502/2023-93-APPS"/>
    <s v="2 - FATURADO"/>
    <n v="0"/>
    <x v="1"/>
    <x v="1"/>
    <m/>
  </r>
  <r>
    <x v="6168"/>
    <s v="46.384.111/0175-49"/>
    <s v="NF SERVICOS"/>
    <n v="211966"/>
    <d v="2026-06-10T00:00:00"/>
    <n v="2197673"/>
    <d v="2026-06-10T00:00:00"/>
    <d v="2026-05-01T00:00:00"/>
    <n v="879.5"/>
    <d v="2026-07-15T00:00:00"/>
    <s v="E0230023"/>
    <s v="PD023018"/>
    <s v="SAM PATRIMONIO"/>
    <n v="837.28"/>
    <d v="2026-05-01T00:00:00"/>
    <x v="0"/>
    <s v="032/CITEM/2023"/>
    <s v="015.00009629/2023-41"/>
    <s v="359.00001502/2023-93-APPS"/>
    <s v="2 - FATURADO"/>
    <n v="0"/>
    <x v="1"/>
    <x v="1"/>
    <m/>
  </r>
  <r>
    <x v="6168"/>
    <s v="46.384.111/0175-49"/>
    <s v="NF SERVICOS"/>
    <n v="211969"/>
    <d v="2026-06-10T00:00:00"/>
    <n v="2197676"/>
    <d v="2026-06-10T00:00:00"/>
    <d v="2026-05-01T00:00:00"/>
    <n v="7322.5"/>
    <d v="2026-07-15T00:00:00"/>
    <s v="E0230023"/>
    <s v="PD023018"/>
    <s v="SAM PATRIMONIO"/>
    <n v="6971.02"/>
    <d v="2026-05-01T00:00:00"/>
    <x v="0"/>
    <s v="032/CITEM/2023"/>
    <s v="015.00009629/2023-41"/>
    <s v="359.00001502/2023-93-APPS"/>
    <s v="2 - FATURADO"/>
    <n v="0"/>
    <x v="1"/>
    <x v="1"/>
    <m/>
  </r>
  <r>
    <x v="6168"/>
    <s v="46.384.111/0178-91"/>
    <s v="NF SERVICOS E_GOV"/>
    <n v="183278"/>
    <d v="2025-04-07T00:00:00"/>
    <n v="1951033"/>
    <d v="2025-04-07T00:00:00"/>
    <m/>
    <n v="109.89"/>
    <d v="2025-05-07T00:00:00"/>
    <m/>
    <m/>
    <s v="Certificado e-CPF A3 (renovação) - 36 meses Gov"/>
    <n v="104.62"/>
    <m/>
    <x v="34"/>
    <m/>
    <m/>
    <m/>
    <s v="2 - FATURADO"/>
    <n v="419"/>
    <x v="2"/>
    <x v="0"/>
    <m/>
  </r>
  <r>
    <x v="6168"/>
    <s v="46.384.111/0178-91"/>
    <s v="NF SERVICOS E_GOV"/>
    <n v="200472"/>
    <d v="2025-12-16T00:00:00"/>
    <n v="2085025"/>
    <d v="2025-12-16T00:00:00"/>
    <m/>
    <n v="109.89"/>
    <d v="2026-01-15T00:00:00"/>
    <m/>
    <m/>
    <s v="Certificado e-CPF A3 (renovação) - 36 meses Gov"/>
    <n v="104.62"/>
    <m/>
    <x v="34"/>
    <m/>
    <m/>
    <m/>
    <s v="2 - FATURADO"/>
    <n v="166"/>
    <x v="8"/>
    <x v="0"/>
    <m/>
  </r>
  <r>
    <x v="6168"/>
    <s v="46.384.111/0178-91"/>
    <s v="NF SERVICOS"/>
    <n v="212533"/>
    <d v="2026-06-16T00:00:00"/>
    <n v="2212321"/>
    <d v="2026-06-16T00:00:00"/>
    <d v="2026-05-01T00:00:00"/>
    <n v="21074.46"/>
    <d v="2026-07-16T00:00:00"/>
    <s v="E0240269"/>
    <s v="PD024161"/>
    <s v="PROGRAMA SP SEM PAPEL"/>
    <n v="20062.89"/>
    <d v="2026-05-01T00:00:00"/>
    <x v="0"/>
    <m/>
    <s v="015.00212486/2024-34"/>
    <s v="359.00002640/2024-71-APPS"/>
    <s v="2 - FATURADO"/>
    <n v="0"/>
    <x v="1"/>
    <x v="1"/>
    <m/>
  </r>
  <r>
    <x v="6168"/>
    <s v="46.384.111/0178-91"/>
    <s v="NF SERVICOS"/>
    <n v="212542"/>
    <d v="2026-06-16T00:00:00"/>
    <n v="2212543"/>
    <d v="2026-06-16T00:00:00"/>
    <d v="2026-05-01T00:00:00"/>
    <n v="4921.2"/>
    <d v="2026-07-16T00:00:00"/>
    <s v="E0240418"/>
    <s v="PD024282"/>
    <s v="SAM ESTOQUE"/>
    <n v="4684.9799999999996"/>
    <d v="2026-05-01T00:00:00"/>
    <x v="0"/>
    <s v="056/2025"/>
    <s v="015.00005295/2025-07"/>
    <s v="359.00006826/2024-07 - APPS"/>
    <s v="2 - FATURADO"/>
    <n v="0"/>
    <x v="1"/>
    <x v="1"/>
    <m/>
  </r>
  <r>
    <x v="6169"/>
    <s v="46.384.400/0002-20"/>
    <s v="NF SERVICOS E_GOV"/>
    <n v="180258"/>
    <d v="2023-03-31T00:00:00"/>
    <n v="185559"/>
    <d v="2023-03-31T00:00:00"/>
    <m/>
    <n v="329.43"/>
    <d v="2023-04-30T00:00:00"/>
    <m/>
    <m/>
    <s v="Certificado e-CPF A3 em cartão e leitora - 36 meses Gov"/>
    <n v="329.43"/>
    <m/>
    <x v="0"/>
    <m/>
    <m/>
    <m/>
    <s v="2 - FATURADO"/>
    <n v="1157"/>
    <x v="2"/>
    <x v="0"/>
    <m/>
  </r>
  <r>
    <x v="6169"/>
    <s v="46.384.400/0002-20"/>
    <s v="NF SERVICOS E_GOV"/>
    <n v="149562"/>
    <d v="2023-12-27T00:00:00"/>
    <n v="1711088"/>
    <d v="2023-12-27T00:00:00"/>
    <m/>
    <n v="277.10000000000002"/>
    <d v="2024-01-26T00:00:00"/>
    <m/>
    <m/>
    <s v="Certificado e-CPF A3 em token - 36 meses Gov"/>
    <n v="263.8"/>
    <m/>
    <x v="0"/>
    <m/>
    <m/>
    <m/>
    <s v="2 - FATURADO"/>
    <n v="886"/>
    <x v="2"/>
    <x v="0"/>
    <m/>
  </r>
  <r>
    <x v="6169"/>
    <s v="46.384.400/0002-20"/>
    <s v="NF SERVICOS E_GOV"/>
    <n v="178537"/>
    <d v="2025-01-24T00:00:00"/>
    <n v="1907476"/>
    <d v="2025-01-24T00:00:00"/>
    <m/>
    <n v="277.10000000000002"/>
    <d v="2025-02-23T00:00:00"/>
    <m/>
    <m/>
    <s v="Certificado e-CPF A3 em token - 36 meses Gov"/>
    <n v="263.8"/>
    <m/>
    <x v="0"/>
    <m/>
    <m/>
    <m/>
    <s v="2 - FATURADO"/>
    <n v="492"/>
    <x v="2"/>
    <x v="0"/>
    <m/>
  </r>
  <r>
    <x v="6169"/>
    <s v="46.384.400/0002-20"/>
    <s v="NF SERVICOS E_GOV"/>
    <n v="179151"/>
    <d v="2025-02-12T00:00:00"/>
    <n v="1921039"/>
    <d v="2025-02-12T00:00:00"/>
    <m/>
    <n v="277.10000000000002"/>
    <d v="2025-03-14T00:00:00"/>
    <m/>
    <m/>
    <s v="Certificado e-CPF A3 em token - 36 meses Gov"/>
    <n v="263.8"/>
    <m/>
    <x v="0"/>
    <m/>
    <m/>
    <m/>
    <s v="2 - FATURADO"/>
    <n v="473"/>
    <x v="2"/>
    <x v="0"/>
    <m/>
  </r>
  <r>
    <x v="6169"/>
    <s v="46.384.400/0016-25"/>
    <s v="NF SERVICOS E_GOV"/>
    <n v="213116"/>
    <d v="2026-06-23T00:00:00"/>
    <n v="2221935"/>
    <d v="2026-06-24T00:00:00"/>
    <m/>
    <n v="139.38999999999999"/>
    <d v="2026-07-23T00:00:00"/>
    <m/>
    <m/>
    <s v="e-CNPJ A1 - 12 meses (Gov)"/>
    <n v="132.69999999999999"/>
    <m/>
    <x v="0"/>
    <m/>
    <m/>
    <m/>
    <s v="2 - FATURADO"/>
    <n v="0"/>
    <x v="1"/>
    <x v="0"/>
    <m/>
  </r>
  <r>
    <x v="6169"/>
    <s v="46.384.400/0016-25"/>
    <s v="NF SERVICOS E_GOV"/>
    <n v="213162"/>
    <d v="2026-06-23T00:00:00"/>
    <n v="2221981"/>
    <d v="2026-06-24T00:00:00"/>
    <m/>
    <n v="139.38999999999999"/>
    <d v="2026-07-23T00:00:00"/>
    <m/>
    <m/>
    <s v="e-CNPJ A1 - 12 meses (Gov)"/>
    <n v="132.69999999999999"/>
    <m/>
    <x v="0"/>
    <m/>
    <m/>
    <m/>
    <s v="2 - FATURADO"/>
    <n v="0"/>
    <x v="1"/>
    <x v="0"/>
    <m/>
  </r>
  <r>
    <x v="6169"/>
    <s v="46.384.400/0018-97"/>
    <s v="NF SERVICOS E_GOV"/>
    <n v="213145"/>
    <d v="2026-06-23T00:00:00"/>
    <n v="2221964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169"/>
    <s v="46.384.400/0018-97"/>
    <s v="NF SERVICOS E_GOV"/>
    <n v="213166"/>
    <d v="2026-06-23T00:00:00"/>
    <n v="2221985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169"/>
    <s v="46.384.400/0018-97"/>
    <s v="NF SERVICOS E_GOV"/>
    <n v="213286"/>
    <d v="2026-06-25T00:00:00"/>
    <n v="2222105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169"/>
    <s v="46.384.400/0021-92"/>
    <s v="NF SERVICOS"/>
    <n v="1932"/>
    <d v="2024-11-28T00:00:00"/>
    <n v="1932"/>
    <d v="2024-11-28T00:00:00"/>
    <d v="2023-10-01T00:00:00"/>
    <n v="955753.76"/>
    <d v="2024-12-28T00:00:00"/>
    <s v="E0210260"/>
    <s v="PD021088"/>
    <s v="DESENVOLVIMENTO - GEDAVE 2.0"/>
    <n v="909877.58"/>
    <d v="2023-10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33"/>
    <d v="2024-11-28T00:00:00"/>
    <n v="1933"/>
    <d v="2024-11-28T00:00:00"/>
    <d v="2023-11-01T00:00:00"/>
    <n v="955753.76"/>
    <d v="2024-12-28T00:00:00"/>
    <s v="E0210260"/>
    <s v="PD021088"/>
    <s v="DESENVOLVIMENTO - GEDAVE 2.0"/>
    <n v="909877.58"/>
    <d v="2023-11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34"/>
    <d v="2024-11-28T00:00:00"/>
    <n v="1934"/>
    <d v="2024-11-28T00:00:00"/>
    <d v="2024-01-01T00:00:00"/>
    <n v="543942.80000000005"/>
    <d v="2024-12-28T00:00:00"/>
    <s v="E0210260"/>
    <s v="PD021088"/>
    <s v="DESENVOLVIMENTO - GEDAVE 2.0"/>
    <n v="517833.55"/>
    <d v="2024-01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35"/>
    <d v="2024-11-28T00:00:00"/>
    <n v="1935"/>
    <d v="2024-11-28T00:00:00"/>
    <d v="2023-02-01T00:00:00"/>
    <n v="89514.5"/>
    <d v="2024-12-28T00:00:00"/>
    <s v="E0210260"/>
    <s v="PD021088"/>
    <s v="DESENVOLVIMENTO - GEDAVE 2.0"/>
    <n v="85217.8"/>
    <d v="2023-02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36"/>
    <d v="2024-11-28T00:00:00"/>
    <n v="1936"/>
    <d v="2024-11-28T00:00:00"/>
    <d v="2023-03-01T00:00:00"/>
    <n v="202135.14"/>
    <d v="2024-12-28T00:00:00"/>
    <s v="E0210260"/>
    <s v="PD021088"/>
    <s v="DESENVOLVIMENTO - GEDAVE 2.0"/>
    <n v="192432.65"/>
    <d v="2023-03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37"/>
    <d v="2024-11-28T00:00:00"/>
    <n v="1937"/>
    <d v="2024-11-28T00:00:00"/>
    <d v="2023-05-01T00:00:00"/>
    <n v="202135.14"/>
    <d v="2024-12-28T00:00:00"/>
    <s v="E0210260"/>
    <s v="PD021088"/>
    <s v="DESENVOLVIMENTO - GEDAVE 2.0"/>
    <n v="192432.65"/>
    <d v="2023-05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38"/>
    <d v="2024-11-28T00:00:00"/>
    <n v="1938"/>
    <d v="2024-11-28T00:00:00"/>
    <d v="2023-07-01T00:00:00"/>
    <n v="202135.14"/>
    <d v="2024-12-28T00:00:00"/>
    <s v="E0210260"/>
    <s v="PD021088"/>
    <s v="DESENVOLVIMENTO - GEDAVE 2.0"/>
    <n v="192432.65"/>
    <d v="2023-07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39"/>
    <d v="2024-11-28T00:00:00"/>
    <n v="1939"/>
    <d v="2024-11-28T00:00:00"/>
    <d v="2023-08-01T00:00:00"/>
    <n v="202135.14"/>
    <d v="2024-12-28T00:00:00"/>
    <s v="E0210260"/>
    <s v="PD021088"/>
    <s v="DESENVOLVIMENTO - GEDAVE 2.0"/>
    <n v="192432.65"/>
    <d v="2023-08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40"/>
    <d v="2024-11-28T00:00:00"/>
    <n v="1940"/>
    <d v="2024-11-28T00:00:00"/>
    <d v="2023-07-01T00:00:00"/>
    <n v="155648.46"/>
    <d v="2024-12-28T00:00:00"/>
    <s v="E0210260"/>
    <s v="PD021088"/>
    <s v="DESENVOLVIMENTO - GEDAVE 2.0"/>
    <n v="148177.32999999999"/>
    <d v="2023-07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41"/>
    <d v="2024-11-28T00:00:00"/>
    <n v="1941"/>
    <d v="2024-11-28T00:00:00"/>
    <d v="2023-08-01T00:00:00"/>
    <n v="155648.46"/>
    <d v="2024-12-28T00:00:00"/>
    <s v="E0210260"/>
    <s v="PD021088"/>
    <s v="DESENVOLVIMENTO - GEDAVE 2.0"/>
    <n v="148177.32999999999"/>
    <d v="2023-08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42"/>
    <d v="2024-11-28T00:00:00"/>
    <n v="1942"/>
    <d v="2024-11-28T00:00:00"/>
    <d v="2023-10-01T00:00:00"/>
    <n v="155648.46"/>
    <d v="2024-12-28T00:00:00"/>
    <s v="E0210260"/>
    <s v="PD021088"/>
    <s v="DESENVOLVIMENTO - GEDAVE 2.0"/>
    <n v="148177.32999999999"/>
    <d v="2023-10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43"/>
    <d v="2024-11-28T00:00:00"/>
    <n v="1943"/>
    <d v="2024-11-28T00:00:00"/>
    <d v="2024-01-01T00:00:00"/>
    <n v="133054.29"/>
    <d v="2024-12-28T00:00:00"/>
    <s v="E0210260"/>
    <s v="PD021088"/>
    <s v="DESENVOLVIMENTO - GEDAVE 2.0"/>
    <n v="126667.68"/>
    <d v="2024-01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44"/>
    <d v="2024-11-28T00:00:00"/>
    <n v="1944"/>
    <d v="2024-11-28T00:00:00"/>
    <d v="2023-03-01T00:00:00"/>
    <n v="143634.5"/>
    <d v="2024-12-28T00:00:00"/>
    <s v="E0210260"/>
    <s v="PD021088"/>
    <s v="DESENVOLVIMENTO - GEDAVE 2.0"/>
    <n v="136740.04"/>
    <d v="2023-03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45"/>
    <d v="2024-11-28T00:00:00"/>
    <n v="1945"/>
    <d v="2024-11-28T00:00:00"/>
    <d v="2023-10-01T00:00:00"/>
    <n v="202135.14"/>
    <d v="2024-12-28T00:00:00"/>
    <s v="E0210260"/>
    <s v="PD021088"/>
    <s v="DESENVOLVIMENTO - GEDAVE 2.0"/>
    <n v="192432.65"/>
    <d v="2023-10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46"/>
    <d v="2024-11-28T00:00:00"/>
    <n v="1946"/>
    <d v="2024-11-28T00:00:00"/>
    <d v="2024-01-01T00:00:00"/>
    <n v="115040.1"/>
    <d v="2024-12-28T00:00:00"/>
    <s v="E0210260"/>
    <s v="PD021088"/>
    <s v="DESENVOLVIMENTO - GEDAVE 2.0"/>
    <n v="109518.18"/>
    <d v="2024-01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47"/>
    <d v="2024-11-28T00:00:00"/>
    <n v="1947"/>
    <d v="2024-11-28T00:00:00"/>
    <d v="2023-02-01T00:00:00"/>
    <n v="102596.07"/>
    <d v="2024-12-28T00:00:00"/>
    <s v="E0210260"/>
    <s v="PD021088"/>
    <s v="DESENVOLVIMENTO - GEDAVE 2.0"/>
    <n v="97671.46"/>
    <d v="2023-02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48"/>
    <d v="2024-11-28T00:00:00"/>
    <n v="1948"/>
    <d v="2024-11-28T00:00:00"/>
    <d v="2023-10-01T00:00:00"/>
    <n v="143634.5"/>
    <d v="2024-12-28T00:00:00"/>
    <s v="E0210260"/>
    <s v="PD021088"/>
    <s v="DESENVOLVIMENTO - GEDAVE 2.0"/>
    <n v="136740.04"/>
    <d v="2023-10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49"/>
    <d v="2024-11-28T00:00:00"/>
    <n v="1949"/>
    <d v="2024-11-28T00:00:00"/>
    <d v="2023-05-01T00:00:00"/>
    <n v="143634.5"/>
    <d v="2024-12-28T00:00:00"/>
    <s v="E0210260"/>
    <s v="PD021088"/>
    <s v="DESENVOLVIMENTO - GEDAVE 2.0"/>
    <n v="136740.04"/>
    <d v="2023-05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50"/>
    <d v="2024-11-28T00:00:00"/>
    <n v="1950"/>
    <d v="2024-11-28T00:00:00"/>
    <d v="2023-08-01T00:00:00"/>
    <n v="143634.5"/>
    <d v="2024-12-28T00:00:00"/>
    <s v="E0210260"/>
    <s v="PD021088"/>
    <s v="DESENVOLVIMENTO - GEDAVE 2.0"/>
    <n v="136740.04"/>
    <d v="2023-08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51"/>
    <d v="2024-11-28T00:00:00"/>
    <n v="1951"/>
    <d v="2024-11-28T00:00:00"/>
    <d v="2023-12-01T00:00:00"/>
    <n v="122784.33"/>
    <d v="2024-12-28T00:00:00"/>
    <s v="E0210260"/>
    <s v="PD021088"/>
    <s v="DESENVOLVIMENTO - GEDAVE 2.0"/>
    <n v="116890.68"/>
    <d v="2023-12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52"/>
    <d v="2024-11-28T00:00:00"/>
    <n v="1952"/>
    <d v="2024-11-28T00:00:00"/>
    <d v="2023-02-01T00:00:00"/>
    <n v="111177.47"/>
    <d v="2024-12-28T00:00:00"/>
    <s v="E0210260"/>
    <s v="PD021088"/>
    <s v="DESENVOLVIMENTO - GEDAVE 2.0"/>
    <n v="105840.95"/>
    <d v="2023-02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53"/>
    <d v="2024-11-28T00:00:00"/>
    <n v="1953"/>
    <d v="2024-11-28T00:00:00"/>
    <d v="2023-04-01T00:00:00"/>
    <n v="155648.46"/>
    <d v="2024-12-28T00:00:00"/>
    <s v="E0210260"/>
    <s v="PD021088"/>
    <s v="DESENVOLVIMENTO - GEDAVE 2.0"/>
    <n v="148177.32999999999"/>
    <d v="2023-04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54"/>
    <d v="2024-11-28T00:00:00"/>
    <n v="1954"/>
    <d v="2024-11-28T00:00:00"/>
    <d v="2023-10-01T00:00:00"/>
    <n v="125320.3"/>
    <d v="2024-12-28T00:00:00"/>
    <s v="E0210260"/>
    <s v="PD021088"/>
    <s v="DESENVOLVIMENTO - GEDAVE 2.0"/>
    <n v="119304.93"/>
    <d v="2023-10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55"/>
    <d v="2024-11-28T00:00:00"/>
    <n v="1955"/>
    <d v="2024-11-28T00:00:00"/>
    <d v="2023-04-01T00:00:00"/>
    <n v="125320.3"/>
    <d v="2024-12-28T00:00:00"/>
    <s v="E0210260"/>
    <s v="PD021088"/>
    <s v="DESENVOLVIMENTO - GEDAVE 2.0"/>
    <n v="119304.93"/>
    <d v="2023-04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56"/>
    <d v="2024-11-28T00:00:00"/>
    <n v="1956"/>
    <d v="2024-11-28T00:00:00"/>
    <d v="2023-06-01T00:00:00"/>
    <n v="125320.3"/>
    <d v="2024-12-28T00:00:00"/>
    <s v="E0210260"/>
    <s v="PD021088"/>
    <s v="DESENVOLVIMENTO - GEDAVE 2.0"/>
    <n v="119304.93"/>
    <d v="2023-06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57"/>
    <d v="2024-11-28T00:00:00"/>
    <n v="1957"/>
    <d v="2024-11-28T00:00:00"/>
    <d v="2023-08-01T00:00:00"/>
    <n v="125320.3"/>
    <d v="2024-12-28T00:00:00"/>
    <s v="E0210260"/>
    <s v="PD021088"/>
    <s v="DESENVOLVIMENTO - GEDAVE 2.0"/>
    <n v="119304.93"/>
    <d v="2023-08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58"/>
    <d v="2024-11-28T00:00:00"/>
    <n v="1958"/>
    <d v="2024-11-28T00:00:00"/>
    <d v="2023-05-01T00:00:00"/>
    <n v="656857.56000000006"/>
    <d v="2024-12-28T00:00:00"/>
    <s v="E0210260"/>
    <s v="PD021088"/>
    <s v="DESENVOLVIMENTO - GEDAVE 2.0"/>
    <n v="625328.4"/>
    <d v="2023-05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59"/>
    <d v="2024-11-28T00:00:00"/>
    <n v="1959"/>
    <d v="2024-11-28T00:00:00"/>
    <d v="2023-12-01T00:00:00"/>
    <n v="107128.65"/>
    <d v="2024-12-28T00:00:00"/>
    <s v="E0210260"/>
    <s v="PD021088"/>
    <s v="DESENVOLVIMENTO - GEDAVE 2.0"/>
    <n v="101986.47"/>
    <d v="2023-12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60"/>
    <d v="2024-11-28T00:00:00"/>
    <n v="1960"/>
    <d v="2024-11-28T00:00:00"/>
    <d v="2023-02-01T00:00:00"/>
    <n v="469183.97"/>
    <d v="2024-12-28T00:00:00"/>
    <s v="E0210260"/>
    <s v="PD021088"/>
    <s v="DESENVOLVIMENTO - GEDAVE 2.0"/>
    <n v="446663.14"/>
    <d v="2023-02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61"/>
    <d v="2024-11-28T00:00:00"/>
    <n v="1961"/>
    <d v="2024-11-28T00:00:00"/>
    <d v="2023-03-01T00:00:00"/>
    <n v="656857.56000000006"/>
    <d v="2024-12-28T00:00:00"/>
    <s v="E0210260"/>
    <s v="PD021088"/>
    <s v="DESENVOLVIMENTO - GEDAVE 2.0"/>
    <n v="625328.4"/>
    <d v="2023-03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62"/>
    <d v="2024-11-28T00:00:00"/>
    <n v="1962"/>
    <d v="2024-11-28T00:00:00"/>
    <d v="2023-06-01T00:00:00"/>
    <n v="656857.56000000006"/>
    <d v="2024-12-28T00:00:00"/>
    <s v="E0210260"/>
    <s v="PD021088"/>
    <s v="DESENVOLVIMENTO - GEDAVE 2.0"/>
    <n v="625328.4"/>
    <d v="2023-06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63"/>
    <d v="2024-11-28T00:00:00"/>
    <n v="1963"/>
    <d v="2024-11-28T00:00:00"/>
    <d v="2023-09-01T00:00:00"/>
    <n v="561507.28"/>
    <d v="2024-12-28T00:00:00"/>
    <s v="E0210260"/>
    <s v="PD021088"/>
    <s v="DESENVOLVIMENTO - GEDAVE 2.0"/>
    <n v="534554.93000000005"/>
    <d v="2023-09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64"/>
    <d v="2024-11-28T00:00:00"/>
    <n v="1964"/>
    <d v="2024-11-28T00:00:00"/>
    <d v="2023-10-01T00:00:00"/>
    <n v="656857.56000000006"/>
    <d v="2024-12-28T00:00:00"/>
    <s v="E0210260"/>
    <s v="PD021088"/>
    <s v="DESENVOLVIMENTO - GEDAVE 2.0"/>
    <n v="625328.4"/>
    <d v="2023-10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65"/>
    <d v="2024-11-28T00:00:00"/>
    <n v="1965"/>
    <d v="2024-11-28T00:00:00"/>
    <d v="2023-02-01T00:00:00"/>
    <n v="236305.96"/>
    <d v="2024-12-28T00:00:00"/>
    <s v="E0210260"/>
    <s v="PD021088"/>
    <s v="DESENVOLVIMENTO - GEDAVE 2.0"/>
    <n v="224963.27"/>
    <d v="2023-02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66"/>
    <d v="2024-11-28T00:00:00"/>
    <n v="1966"/>
    <d v="2024-11-28T00:00:00"/>
    <d v="2023-04-01T00:00:00"/>
    <n v="330828.34000000003"/>
    <d v="2024-12-28T00:00:00"/>
    <s v="E0210260"/>
    <s v="PD021088"/>
    <s v="DESENVOLVIMENTO - GEDAVE 2.0"/>
    <n v="314948.58"/>
    <d v="2023-04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67"/>
    <d v="2024-11-28T00:00:00"/>
    <n v="1967"/>
    <d v="2024-11-28T00:00:00"/>
    <d v="2023-06-01T00:00:00"/>
    <n v="330828.34000000003"/>
    <d v="2024-12-28T00:00:00"/>
    <s v="E0210260"/>
    <s v="PD021088"/>
    <s v="DESENVOLVIMENTO - GEDAVE 2.0"/>
    <n v="314948.58"/>
    <d v="2023-06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68"/>
    <d v="2024-11-28T00:00:00"/>
    <n v="1968"/>
    <d v="2024-11-28T00:00:00"/>
    <d v="2024-01-01T00:00:00"/>
    <n v="282804.88"/>
    <d v="2024-12-28T00:00:00"/>
    <s v="E0210260"/>
    <s v="PD021088"/>
    <s v="DESENVOLVIMENTO - GEDAVE 2.0"/>
    <n v="269230.25"/>
    <d v="2024-01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69"/>
    <d v="2024-11-28T00:00:00"/>
    <n v="1969"/>
    <d v="2024-11-28T00:00:00"/>
    <d v="2023-08-01T00:00:00"/>
    <n v="330828.34000000003"/>
    <d v="2024-12-28T00:00:00"/>
    <s v="E0210260"/>
    <s v="PD021088"/>
    <s v="DESENVOLVIMENTO - GEDAVE 2.0"/>
    <n v="314948.58"/>
    <d v="2023-08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70"/>
    <d v="2024-11-28T00:00:00"/>
    <n v="1970"/>
    <d v="2024-11-28T00:00:00"/>
    <d v="2023-10-01T00:00:00"/>
    <n v="330828.34000000003"/>
    <d v="2024-12-28T00:00:00"/>
    <s v="E0210260"/>
    <s v="PD021088"/>
    <s v="DESENVOLVIMENTO - GEDAVE 2.0"/>
    <n v="314948.58"/>
    <d v="2023-10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71"/>
    <d v="2024-11-28T00:00:00"/>
    <n v="1971"/>
    <d v="2024-11-28T00:00:00"/>
    <d v="2023-06-01T00:00:00"/>
    <n v="805361.34"/>
    <d v="2024-12-28T00:00:00"/>
    <s v="E0210260"/>
    <s v="PD021088"/>
    <s v="DESENVOLVIMENTO - GEDAVE 2.0"/>
    <n v="766704"/>
    <d v="2023-06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72"/>
    <d v="2024-11-28T00:00:00"/>
    <n v="1972"/>
    <d v="2024-11-28T00:00:00"/>
    <d v="2023-07-01T00:00:00"/>
    <n v="575258.1"/>
    <d v="2024-12-28T00:00:00"/>
    <s v="E0210260"/>
    <s v="PD021088"/>
    <s v="DESENVOLVIMENTO - GEDAVE 2.0"/>
    <n v="547645.71"/>
    <d v="2023-07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73"/>
    <d v="2024-11-28T00:00:00"/>
    <n v="1973"/>
    <d v="2024-11-28T00:00:00"/>
    <d v="2023-03-01T00:00:00"/>
    <n v="805361.34"/>
    <d v="2024-12-28T00:00:00"/>
    <s v="E0210260"/>
    <s v="PD021088"/>
    <s v="DESENVOLVIMENTO - GEDAVE 2.0"/>
    <n v="766704"/>
    <d v="2023-03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74"/>
    <d v="2024-11-28T00:00:00"/>
    <n v="1974"/>
    <d v="2024-11-28T00:00:00"/>
    <d v="2024-01-01T00:00:00"/>
    <n v="688454.04"/>
    <d v="2024-12-28T00:00:00"/>
    <s v="E0210260"/>
    <s v="PD021088"/>
    <s v="DESENVOLVIMENTO - GEDAVE 2.0"/>
    <n v="655408.25"/>
    <d v="2024-01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75"/>
    <d v="2024-11-28T00:00:00"/>
    <n v="1975"/>
    <d v="2024-11-28T00:00:00"/>
    <d v="2023-09-01T00:00:00"/>
    <n v="805361.34"/>
    <d v="2024-12-28T00:00:00"/>
    <s v="E0210260"/>
    <s v="PD021088"/>
    <s v="DESENVOLVIMENTO - GEDAVE 2.0"/>
    <n v="766704"/>
    <d v="2023-09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76"/>
    <d v="2024-11-28T00:00:00"/>
    <n v="1976"/>
    <d v="2024-11-28T00:00:00"/>
    <d v="2023-11-01T00:00:00"/>
    <n v="805361.34"/>
    <d v="2024-12-28T00:00:00"/>
    <s v="E0210260"/>
    <s v="PD021088"/>
    <s v="DESENVOLVIMENTO - GEDAVE 2.0"/>
    <n v="766704"/>
    <d v="2023-11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77"/>
    <d v="2024-11-28T00:00:00"/>
    <n v="1977"/>
    <d v="2024-11-28T00:00:00"/>
    <d v="2023-08-01T00:00:00"/>
    <n v="955753.76"/>
    <d v="2024-12-28T00:00:00"/>
    <s v="E0210260"/>
    <s v="PD021088"/>
    <s v="DESENVOLVIMENTO - GEDAVE 2.0"/>
    <n v="909877.58"/>
    <d v="2023-08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78"/>
    <d v="2024-11-28T00:00:00"/>
    <n v="1978"/>
    <d v="2024-11-28T00:00:00"/>
    <d v="2023-03-01T00:00:00"/>
    <n v="955753.76"/>
    <d v="2024-12-28T00:00:00"/>
    <s v="E0210260"/>
    <s v="PD021088"/>
    <s v="DESENVOLVIMENTO - GEDAVE 2.0"/>
    <n v="909877.58"/>
    <d v="2023-03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979"/>
    <d v="2024-11-28T00:00:00"/>
    <n v="1979"/>
    <d v="2024-11-28T00:00:00"/>
    <d v="2023-05-01T00:00:00"/>
    <n v="955753.76"/>
    <d v="2024-12-28T00:00:00"/>
    <s v="E0210260"/>
    <s v="PD021088"/>
    <s v="DESENVOLVIMENTO - GEDAVE 2.0"/>
    <n v="909877.58"/>
    <d v="2023-05-01T00:00:00"/>
    <x v="37"/>
    <s v="SAA 04/2021"/>
    <s v="SAA 2021/07325"/>
    <s v="PD-PRC-2021-01820 APPS"/>
    <s v="2 - FATURADO"/>
    <n v="549"/>
    <x v="2"/>
    <x v="1"/>
    <m/>
  </r>
  <r>
    <x v="6169"/>
    <s v="46.384.400/0021-92"/>
    <s v="NF SERVICOS"/>
    <n v="173916"/>
    <d v="2024-11-29T00:00:00"/>
    <n v="1876931"/>
    <d v="2024-11-29T00:00:00"/>
    <d v="2024-07-01T00:00:00"/>
    <n v="133379.65"/>
    <d v="2024-12-29T00:00:00"/>
    <s v="E0210261"/>
    <s v="PD021088"/>
    <s v="NUVEM PUBLICA  COM MIDDLEWARE - GEDAVE 2.0"/>
    <n v="126977.43"/>
    <d v="2024-07-01T00:00:00"/>
    <x v="37"/>
    <s v="SAA 04/2021"/>
    <s v="SEI 007.00029275/2023-32"/>
    <s v="PD-PRC-2021-01820  359.00001457/2024-58 ITO"/>
    <s v="2 - FATURADO"/>
    <n v="548"/>
    <x v="2"/>
    <x v="1"/>
    <m/>
  </r>
  <r>
    <x v="6169"/>
    <s v="46.384.400/0021-92"/>
    <s v="NF SERVICOS"/>
    <n v="173917"/>
    <d v="2024-11-29T00:00:00"/>
    <n v="1876932"/>
    <d v="2024-11-29T00:00:00"/>
    <d v="2024-06-01T00:00:00"/>
    <n v="56874.26"/>
    <d v="2024-12-29T00:00:00"/>
    <s v="E0210261"/>
    <s v="PD021088"/>
    <s v="NUVEM PUBLICA  COM MIDDLEWARE - GEDAVE 2.0"/>
    <n v="54144.3"/>
    <d v="2024-06-01T00:00:00"/>
    <x v="37"/>
    <s v="SAA 04/2021"/>
    <s v="SEI 007.00029275/2023-32"/>
    <s v="PD-PRC-2021-01820  359.00001457/2024-58 ITO"/>
    <s v="2 - FATURADO"/>
    <n v="548"/>
    <x v="2"/>
    <x v="1"/>
    <m/>
  </r>
  <r>
    <x v="6169"/>
    <s v="46.384.400/0021-92"/>
    <s v="NF SERVICOS"/>
    <n v="173918"/>
    <d v="2024-11-29T00:00:00"/>
    <n v="1876933"/>
    <d v="2024-11-29T00:00:00"/>
    <d v="2024-06-01T00:00:00"/>
    <n v="7108.25"/>
    <d v="2024-12-29T00:00:00"/>
    <s v="E0210261"/>
    <s v="PD021088"/>
    <s v="NUVEM PUBLICA  COM MIDDLEWARE - GEDAVE 2.0"/>
    <n v="6767.05"/>
    <d v="2024-06-01T00:00:00"/>
    <x v="37"/>
    <s v="SAA 04/2021"/>
    <s v="SEI 007.00029275/2023-32"/>
    <s v="PD-PRC-2021-01820  359.00001457/2024-58 ITO"/>
    <s v="2 - FATURADO"/>
    <n v="548"/>
    <x v="2"/>
    <x v="1"/>
    <m/>
  </r>
  <r>
    <x v="6169"/>
    <s v="46.384.400/0021-92"/>
    <s v="NF SERVICOS"/>
    <n v="173920"/>
    <d v="2024-11-29T00:00:00"/>
    <n v="1876935"/>
    <d v="2024-11-29T00:00:00"/>
    <d v="2024-07-01T00:00:00"/>
    <n v="3725.76"/>
    <d v="2024-12-29T00:00:00"/>
    <s v="E0210261"/>
    <s v="PD021088"/>
    <s v="NUVEM PUBLICA  COM MIDDLEWARE - GEDAVE 2.0"/>
    <n v="3546.92"/>
    <d v="2024-07-01T00:00:00"/>
    <x v="37"/>
    <s v="SAA 04/2021"/>
    <s v="SEI 007.00029275/2023-32"/>
    <s v="PD-PRC-2021-01820  359.00001457/2024-58 ITO"/>
    <s v="2 - FATURADO"/>
    <n v="548"/>
    <x v="2"/>
    <x v="1"/>
    <m/>
  </r>
  <r>
    <x v="6169"/>
    <s v="46.384.400/0021-92"/>
    <s v="NF SERVICOS"/>
    <n v="175788"/>
    <d v="2024-12-16T00:00:00"/>
    <n v="1891776"/>
    <d v="2024-12-16T00:00:00"/>
    <d v="2024-06-01T00:00:00"/>
    <n v="3856.84"/>
    <d v="2025-01-15T00:00:00"/>
    <s v="E0210259"/>
    <s v="PD021088"/>
    <s v="INFRAESTRUTURA VIRTUALIZADA AVANCADA COM GERENCIAMENTO/HELP DESK"/>
    <n v="3671.71"/>
    <d v="2024-06-01T00:00:00"/>
    <x v="37"/>
    <s v="SAA 04/2021"/>
    <s v="SEI 007.00029275/2023-32"/>
    <s v="PD-PRC-2021-01820  359.00001457/2024-58 ITO"/>
    <s v="2 - FATURADO"/>
    <n v="531"/>
    <x v="2"/>
    <x v="1"/>
    <m/>
  </r>
  <r>
    <x v="6169"/>
    <s v="46.384.400/0021-92"/>
    <s v="NF SERVICOS"/>
    <n v="175789"/>
    <d v="2024-12-16T00:00:00"/>
    <n v="1891777"/>
    <d v="2024-12-16T00:00:00"/>
    <d v="2024-06-01T00:00:00"/>
    <n v="20251.13"/>
    <d v="2025-01-15T00:00:00"/>
    <s v="E0210259"/>
    <s v="PD021088"/>
    <s v="INFRAESTRUTURA VIRTUALIZADA AVANCADA COM GERENCIAMENTO/HELP DESK"/>
    <n v="19279.080000000002"/>
    <d v="2024-06-01T00:00:00"/>
    <x v="37"/>
    <s v="SAA 04/2021"/>
    <s v="SEI 007.00029275/2023-32"/>
    <s v="PD-PRC-2021-01820  359.00001457/2024-58 ITO"/>
    <s v="2 - FATURADO"/>
    <n v="531"/>
    <x v="2"/>
    <x v="1"/>
    <m/>
  </r>
  <r>
    <x v="6169"/>
    <s v="46.384.400/0021-92"/>
    <s v="ND-LOCACAO BENS MOVE"/>
    <n v="1614"/>
    <d v="2026-06-18T00:00:00"/>
    <m/>
    <m/>
    <m/>
    <n v="88105.600000000006"/>
    <d v="2026-07-18T00:00:00"/>
    <s v="EC250892"/>
    <s v="PD025892"/>
    <s v="Locação de Bens Móveis - Notebook Padrão - 36 ms"/>
    <n v="88105.600000000006"/>
    <m/>
    <x v="0"/>
    <m/>
    <m/>
    <m/>
    <s v="2 - FATURADO"/>
    <n v="0"/>
    <x v="1"/>
    <x v="3"/>
    <m/>
  </r>
  <r>
    <x v="6169"/>
    <s v="46.384.400/0021-92"/>
    <s v="NF SERVICOS"/>
    <n v="212691"/>
    <d v="2026-06-18T00:00:00"/>
    <n v="2221510"/>
    <d v="2026-06-18T00:00:00"/>
    <d v="2026-05-01T00:00:00"/>
    <n v="17955.3"/>
    <d v="2026-07-18T00:00:00"/>
    <s v="EC250892"/>
    <s v="PD025892"/>
    <s v="DESKTOP E NOTEBOOK COMO SERVIÇO DAAS"/>
    <n v="17093.45"/>
    <d v="2026-05-01T00:00:00"/>
    <x v="0"/>
    <d v="2025-03-01T00:00:00"/>
    <s v="007.00028743/2025-13"/>
    <s v="359.00008686/2025-84 - ITO"/>
    <s v="2 - FATURADO"/>
    <n v="0"/>
    <x v="1"/>
    <x v="1"/>
    <m/>
  </r>
  <r>
    <x v="6169"/>
    <s v="46.384.400/0021-92"/>
    <s v="NF SERVICOS E_GOV"/>
    <n v="213304"/>
    <d v="2026-06-25T00:00:00"/>
    <n v="2222123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169"/>
    <s v="46.384.400/0021-92"/>
    <s v="NF SERVICOS E_GOV"/>
    <n v="213451"/>
    <d v="2026-06-25T00:00:00"/>
    <n v="2222270"/>
    <d v="2026-06-25T00:00:00"/>
    <m/>
    <n v="73.260000000000005"/>
    <d v="2026-07-25T00:00:00"/>
    <m/>
    <m/>
    <s v="Certificado e-CPF A1 (renovacao) em Software (12 meses) Gov"/>
    <n v="69.739999999999995"/>
    <m/>
    <x v="0"/>
    <m/>
    <m/>
    <m/>
    <s v="2 - FATURADO"/>
    <n v="0"/>
    <x v="1"/>
    <x v="0"/>
    <m/>
  </r>
  <r>
    <x v="6169"/>
    <s v="46.384.400/0098-71"/>
    <s v="ND-LOCACAO BENS MOVE"/>
    <n v="664"/>
    <d v="2023-11-10T00:00:00"/>
    <m/>
    <m/>
    <m/>
    <n v="5201.8"/>
    <d v="2023-12-10T00:00:00"/>
    <s v="EB210438"/>
    <s v="PDB21334"/>
    <s v="Locação de Bens Móveis - Notebook Padrão - 36 ms"/>
    <n v="5201.8"/>
    <m/>
    <x v="0"/>
    <m/>
    <m/>
    <m/>
    <s v="2 - FATURADO"/>
    <n v="933"/>
    <x v="2"/>
    <x v="3"/>
    <m/>
  </r>
  <r>
    <x v="6169"/>
    <s v="46.384.400/0128-21"/>
    <s v="NF SERVICOS E_GOV"/>
    <n v="213225"/>
    <d v="2026-06-23T00:00:00"/>
    <n v="2222044"/>
    <d v="2026-06-24T00:00:00"/>
    <m/>
    <n v="139.38999999999999"/>
    <d v="2026-07-23T00:00:00"/>
    <m/>
    <m/>
    <s v="e-CNPJ A1 - 12 meses (Gov)"/>
    <n v="132.69999999999999"/>
    <m/>
    <x v="0"/>
    <m/>
    <m/>
    <m/>
    <s v="2 - FATURADO"/>
    <n v="0"/>
    <x v="1"/>
    <x v="0"/>
    <m/>
  </r>
  <r>
    <x v="6169"/>
    <s v="46.384.400/0174-67"/>
    <s v="NF SERVICOS"/>
    <n v="173894"/>
    <d v="2024-11-29T00:00:00"/>
    <n v="1876909"/>
    <d v="2024-11-29T00:00:00"/>
    <d v="2024-07-01T00:00:00"/>
    <n v="27364.240000000002"/>
    <d v="2024-12-29T00:00:00"/>
    <s v="EC210265"/>
    <s v="PD021088"/>
    <s v="MOVING DATA CENTER/NUVEM PUBLICA E SUPORTE TECNICO"/>
    <n v="26050.76"/>
    <d v="2024-07-01T00:00:00"/>
    <x v="37"/>
    <s v="SAA 04/2021"/>
    <s v="SEI 007.00029275/2023-32"/>
    <s v="PD-PRC-2021-01820   359.00001457/2024-58 ITO"/>
    <s v="2 - FATURADO"/>
    <n v="548"/>
    <x v="2"/>
    <x v="1"/>
    <m/>
  </r>
  <r>
    <x v="6169"/>
    <s v="46.384.400/0174-67"/>
    <s v="NF SERVICOS"/>
    <n v="173895"/>
    <d v="2024-11-29T00:00:00"/>
    <n v="1876910"/>
    <d v="2024-11-29T00:00:00"/>
    <d v="2024-07-01T00:00:00"/>
    <n v="1029292.73"/>
    <d v="2024-12-29T00:00:00"/>
    <s v="EC210265"/>
    <s v="PD021088"/>
    <s v="MOVING DATA CENTER/NUVEM PUBLICA E SUPORTE TECNICO"/>
    <n v="979886.68"/>
    <d v="2024-07-01T00:00:00"/>
    <x v="37"/>
    <s v="SAA 04/2021"/>
    <s v="SEI 007.00029275/2023-32"/>
    <s v="PD-PRC-2021-01820   359.00001457/2024-58 ITO"/>
    <s v="2 - FATURADO"/>
    <n v="548"/>
    <x v="2"/>
    <x v="1"/>
    <m/>
  </r>
  <r>
    <x v="6169"/>
    <s v="46.384.400/0174-67"/>
    <s v="NF SERVICOS"/>
    <n v="173931"/>
    <d v="2024-11-30T00:00:00"/>
    <n v="1876946"/>
    <d v="2024-12-02T00:00:00"/>
    <d v="2024-06-01T00:00:00"/>
    <n v="327.06"/>
    <d v="2025-01-01T00:00:00"/>
    <s v="EC210254"/>
    <s v="PD021088"/>
    <s v="FOLHA DE PAGAMENTO"/>
    <n v="311.36"/>
    <d v="2024-06-01T00:00:00"/>
    <x v="37"/>
    <s v="SAA 04/2021"/>
    <s v="SEI 007.00029275/2023-32"/>
    <s v="PD-PRC-2021-01820   359.00001457/2024-58 APPS"/>
    <s v="2 - FATURADO"/>
    <n v="545"/>
    <x v="2"/>
    <x v="1"/>
    <m/>
  </r>
  <r>
    <x v="6169"/>
    <s v="46.384.400/0174-67"/>
    <s v="NF SERVICOS"/>
    <n v="173934"/>
    <d v="2024-11-30T00:00:00"/>
    <n v="1876949"/>
    <d v="2024-12-02T00:00:00"/>
    <d v="2024-06-01T00:00:00"/>
    <n v="1600.42"/>
    <d v="2025-01-01T00:00:00"/>
    <s v="EC210114"/>
    <s v="PD021088"/>
    <s v="NUVEM PUBLICA  COM PAAS MIDDLEWARE (PORTAL AGROSP)"/>
    <n v="1523.6"/>
    <d v="2024-06-01T00:00:00"/>
    <x v="37"/>
    <s v="SAA 04/2021"/>
    <s v="SEI 007.00029275/2023-32"/>
    <s v="PD-PRC-2021-01820  359.00001457/2024-58 ITO"/>
    <s v="2 - FATURADO"/>
    <n v="545"/>
    <x v="2"/>
    <x v="1"/>
    <m/>
  </r>
  <r>
    <x v="6169"/>
    <s v="46.384.400/0174-67"/>
    <s v="NF SERVICOS"/>
    <n v="175542"/>
    <d v="2024-12-13T00:00:00"/>
    <n v="1891530"/>
    <d v="2024-12-16T00:00:00"/>
    <d v="2024-06-01T00:00:00"/>
    <n v="453607.28"/>
    <d v="2025-01-15T00:00:00"/>
    <s v="EC210265"/>
    <s v="PD021088"/>
    <s v="MOVING DATA CENTER/NUVEM PUBLICA E SUPORTE TECNICO"/>
    <n v="431834.13"/>
    <d v="2024-06-01T00:00:00"/>
    <x v="37"/>
    <s v="SAA 04/2021"/>
    <s v="SEI 007.00029275/2023-32"/>
    <s v="PD-PRC-2021-01820   359.00001457/2024-58 ITO"/>
    <s v="2 - FATURADO"/>
    <n v="531"/>
    <x v="2"/>
    <x v="1"/>
    <m/>
  </r>
  <r>
    <x v="6169"/>
    <s v="46.384.400/0174-67"/>
    <s v="NF SERVICOS"/>
    <n v="175543"/>
    <d v="2024-12-13T00:00:00"/>
    <n v="1891531"/>
    <d v="2024-12-16T00:00:00"/>
    <d v="2024-06-01T00:00:00"/>
    <n v="180474.57"/>
    <d v="2025-01-15T00:00:00"/>
    <s v="EC210265"/>
    <s v="PD021088"/>
    <s v="MOVING DATA CENTER/NUVEM PUBLICA E SUPORTE TECNICO"/>
    <n v="171811.79"/>
    <d v="2024-06-01T00:00:00"/>
    <x v="37"/>
    <s v="SAA 04/2021"/>
    <s v="SEI 007.00029275/2023-32"/>
    <s v="PD-PRC-2021-01820   359.00001457/2024-58 ITO"/>
    <s v="2 - FATURADO"/>
    <n v="531"/>
    <x v="2"/>
    <x v="1"/>
    <m/>
  </r>
  <r>
    <x v="6169"/>
    <s v="46.384.400/0174-67"/>
    <s v="NF SERVICOS"/>
    <n v="175549"/>
    <d v="2024-12-13T00:00:00"/>
    <n v="1891537"/>
    <d v="2024-12-16T00:00:00"/>
    <d v="2024-06-01T00:00:00"/>
    <n v="1200466.75"/>
    <d v="2025-01-15T00:00:00"/>
    <s v="EC210265"/>
    <s v="PD021088"/>
    <s v="MOVING DATA CENTER/NUVEM PUBLICA E SUPORTE TECNICO"/>
    <n v="1142844.3500000001"/>
    <d v="2024-06-01T00:00:00"/>
    <x v="37"/>
    <s v="SAA 04/2021"/>
    <s v="SEI 007.00029275/2023-32"/>
    <s v="PD-PRC-2021-01820   359.00001457/2024-58 ITO"/>
    <s v="2 - FATURADO"/>
    <n v="531"/>
    <x v="2"/>
    <x v="1"/>
    <m/>
  </r>
  <r>
    <x v="6169"/>
    <s v="46.384.400/0174-67"/>
    <s v="NF SERVICOS"/>
    <n v="175556"/>
    <d v="2024-12-13T00:00:00"/>
    <n v="1891544"/>
    <d v="2024-12-16T00:00:00"/>
    <d v="2024-07-01T00:00:00"/>
    <n v="25723.61"/>
    <d v="2025-01-15T00:00:00"/>
    <s v="EC210265"/>
    <s v="PD021088"/>
    <s v="MOVING DATA CENTER/NUVEM PUBLICA E SUPORTE TECNICO"/>
    <n v="24488.880000000001"/>
    <d v="2024-07-01T00:00:00"/>
    <x v="37"/>
    <s v="SAA 04/2021"/>
    <s v="SEI 007.00029275/2023-32"/>
    <s v="PD-PRC-2021-01820   359.00001457/2024-58 ITO"/>
    <s v="2 - FATURADO"/>
    <n v="531"/>
    <x v="2"/>
    <x v="1"/>
    <m/>
  </r>
  <r>
    <x v="6169"/>
    <s v="46.384.400/0174-67"/>
    <s v="NF SERVICOS"/>
    <n v="175731"/>
    <d v="2024-12-16T00:00:00"/>
    <n v="1891719"/>
    <d v="2024-12-16T00:00:00"/>
    <d v="2024-06-01T00:00:00"/>
    <n v="34198.82"/>
    <d v="2025-01-15T00:00:00"/>
    <s v="E0220818"/>
    <s v="PD021088"/>
    <s v="CONTRATO UNIFICADO - SAA"/>
    <n v="32557.279999999999"/>
    <d v="2024-06-01T00:00:00"/>
    <x v="37"/>
    <s v="SAA 04/2021"/>
    <s v="SEI 007.00029275/2023-32"/>
    <s v="PD-PRC-2021-01820 359.00001457/2024-58  APPS/ITO"/>
    <s v="2 - FATURADO"/>
    <n v="531"/>
    <x v="2"/>
    <x v="1"/>
    <m/>
  </r>
  <r>
    <x v="6169"/>
    <s v="46.384.400/0174-67"/>
    <s v="NF SERVICOS"/>
    <n v="175739"/>
    <d v="2024-12-16T00:00:00"/>
    <n v="1891727"/>
    <d v="2024-12-16T00:00:00"/>
    <d v="2024-06-01T00:00:00"/>
    <n v="752.2"/>
    <d v="2025-01-15T00:00:00"/>
    <s v="EC210114"/>
    <s v="PD021088"/>
    <s v="NUVEM PUBLICA  COM PAAS MIDDLEWARE (PORTAL AGROSP)"/>
    <n v="716.09"/>
    <d v="2024-06-01T00:00:00"/>
    <x v="37"/>
    <s v="SAA 04/2021"/>
    <s v="SEI 007.00029275/2023-32"/>
    <s v="PD-PRC-2021-01820  359.00001457/2024-58 ITO"/>
    <s v="2 - FATURADO"/>
    <n v="531"/>
    <x v="2"/>
    <x v="1"/>
    <m/>
  </r>
  <r>
    <x v="6169"/>
    <s v="46.384.400/0174-67"/>
    <s v="NF SERVICOS"/>
    <n v="175744"/>
    <d v="2024-12-16T00:00:00"/>
    <n v="1891732"/>
    <d v="2024-12-16T00:00:00"/>
    <d v="2024-06-01T00:00:00"/>
    <n v="3058.88"/>
    <d v="2025-01-15T00:00:00"/>
    <s v="EC210253"/>
    <s v="PD021088"/>
    <s v="NUVEM PRODESP - SISTEMA SUSER"/>
    <n v="2912.05"/>
    <d v="2024-06-01T00:00:00"/>
    <x v="37"/>
    <s v="SAA 04/2021"/>
    <s v="SEI 007.00029275/2023-32"/>
    <s v="PD-PRC-2021-01820   359.00001457/2024-58 ITO"/>
    <s v="2 - FATURADO"/>
    <n v="531"/>
    <x v="2"/>
    <x v="1"/>
    <m/>
  </r>
  <r>
    <x v="6169"/>
    <s v="46.384.400/0174-67"/>
    <s v="NF SERVICOS"/>
    <n v="175772"/>
    <d v="2024-12-16T00:00:00"/>
    <n v="1891760"/>
    <d v="2024-12-16T00:00:00"/>
    <d v="2024-06-01T00:00:00"/>
    <n v="33297.410000000003"/>
    <d v="2025-01-15T00:00:00"/>
    <s v="EC210255"/>
    <s v="PD021088"/>
    <s v="NUVEM PUBLICA (SOLUCAO SALA DE SITUACAO)"/>
    <n v="31699.13"/>
    <d v="2024-06-01T00:00:00"/>
    <x v="37"/>
    <s v="SAA 04/2021"/>
    <s v="SEI 007.00029275/2023-32"/>
    <s v="PD-PRC-2021-01820-359.00001457/2024-58-APPS/ITO"/>
    <s v="2 - FATURADO"/>
    <n v="531"/>
    <x v="2"/>
    <x v="1"/>
    <m/>
  </r>
  <r>
    <x v="6169"/>
    <s v="46.384.400/0174-67"/>
    <s v="NF SERVICOS"/>
    <n v="175773"/>
    <d v="2024-12-16T00:00:00"/>
    <n v="1891761"/>
    <d v="2024-12-16T00:00:00"/>
    <d v="2024-06-01T00:00:00"/>
    <n v="2352.62"/>
    <d v="2025-01-15T00:00:00"/>
    <s v="EC210255"/>
    <s v="PD021088"/>
    <s v="NUVEM PUBLICA (SOLUCAO SALA DE SITUACAO)"/>
    <n v="2239.69"/>
    <d v="2024-06-01T00:00:00"/>
    <x v="37"/>
    <s v="SAA 04/2021"/>
    <s v="SEI 007.00029275/2023-32"/>
    <s v="PD-PRC-2021-01820-359.00001457/2024-58-APPS/ITO"/>
    <s v="2 - FATURADO"/>
    <n v="531"/>
    <x v="2"/>
    <x v="1"/>
    <m/>
  </r>
  <r>
    <x v="6169"/>
    <s v="46.384.400/0174-67"/>
    <s v="NF SERVICOS"/>
    <n v="175776"/>
    <d v="2024-12-16T00:00:00"/>
    <n v="1891764"/>
    <d v="2024-12-16T00:00:00"/>
    <d v="2024-06-01T00:00:00"/>
    <n v="1074.42"/>
    <d v="2025-01-15T00:00:00"/>
    <s v="EC210264"/>
    <s v="PD021088"/>
    <s v="CENTRAL DE ATENDIMENTO/CHAMADO TÉCNICO"/>
    <n v="1022.85"/>
    <d v="2024-06-01T00:00:00"/>
    <x v="37"/>
    <s v="SAA 04/2021"/>
    <s v="SEI 007.00029275/2023-32"/>
    <s v="PD-PRC-2021-01820   359.00001457/2024-58  ITO"/>
    <s v="2 - FATURADO"/>
    <n v="531"/>
    <x v="2"/>
    <x v="1"/>
    <m/>
  </r>
  <r>
    <x v="6169"/>
    <s v="46.384.400/0174-67"/>
    <s v="NF SERVICOS"/>
    <n v="177118"/>
    <d v="2024-12-30T00:00:00"/>
    <n v="1893106"/>
    <d v="2024-12-30T00:00:00"/>
    <d v="2024-07-01T00:00:00"/>
    <n v="19332.240000000002"/>
    <d v="2025-01-29T00:00:00"/>
    <s v="EC210265"/>
    <s v="PD021088"/>
    <s v="MOVING DATA CENTER/NUVEM PUBLICA E SUPORTE TECNICO"/>
    <n v="18404.29"/>
    <d v="2024-07-01T00:00:00"/>
    <x v="37"/>
    <s v="SAA 04/2021"/>
    <s v="SEI 007.00029275/2023-32"/>
    <s v="PD-PRC-2021-01820   359.00001457/2024-58 ITO"/>
    <s v="2 - FATURADO"/>
    <n v="517"/>
    <x v="2"/>
    <x v="1"/>
    <m/>
  </r>
  <r>
    <x v="6169"/>
    <s v="46.384.400/0174-67"/>
    <s v="NF SERVICOS"/>
    <n v="177119"/>
    <d v="2024-12-30T00:00:00"/>
    <n v="1893107"/>
    <d v="2024-12-30T00:00:00"/>
    <d v="2024-08-01T00:00:00"/>
    <n v="1579150.03"/>
    <d v="2025-01-29T00:00:00"/>
    <s v="EC210265"/>
    <s v="PD021088"/>
    <s v="MOVING DATA CENTER/NUVEM PUBLICA E SUPORTE TECNICO"/>
    <n v="1503350.83"/>
    <d v="2024-08-01T00:00:00"/>
    <x v="37"/>
    <s v="SAA 04/2021"/>
    <s v="SEI 007.00029275/2023-32"/>
    <s v="PD-PRC-2021-01820   359.00001457/2024-58 ITO"/>
    <s v="2 - FATURADO"/>
    <n v="517"/>
    <x v="2"/>
    <x v="1"/>
    <m/>
  </r>
  <r>
    <x v="6169"/>
    <s v="46.384.400/0174-67"/>
    <s v="NF SERVICOS"/>
    <n v="206455"/>
    <d v="2026-03-18T00:00:00"/>
    <n v="2150875"/>
    <d v="2026-03-18T00:00:00"/>
    <d v="2026-02-01T00:00:00"/>
    <n v="4247.05"/>
    <d v="2026-04-17T00:00:00"/>
    <s v="E0241034"/>
    <s v="PD024463"/>
    <s v="SAM PATRIMÔNIO"/>
    <n v="4043.19"/>
    <d v="2026-02-01T00:00:00"/>
    <x v="0"/>
    <d v="2025-01-01T00:00:00"/>
    <s v="007.00004327/2025-20"/>
    <s v="359.00010378/2024-38 - APPS"/>
    <s v="2 - FATURADO"/>
    <n v="74"/>
    <x v="7"/>
    <x v="1"/>
    <m/>
  </r>
  <r>
    <x v="6169"/>
    <s v="46.384.400/0174-67"/>
    <s v="NF SERVICOS"/>
    <n v="206457"/>
    <d v="2026-03-18T00:00:00"/>
    <n v="2150877"/>
    <d v="2026-03-18T00:00:00"/>
    <d v="2026-02-01T00:00:00"/>
    <n v="6561.6"/>
    <d v="2026-04-17T00:00:00"/>
    <s v="E0241033"/>
    <s v="PD024463"/>
    <s v="SAM ESTOQUE"/>
    <n v="6246.64"/>
    <d v="2026-02-01T00:00:00"/>
    <x v="0"/>
    <d v="2025-01-01T00:00:00"/>
    <s v="007.00004327/2025-20"/>
    <s v="359.00010378/2024-38 - APPS"/>
    <s v="2 - FATURADO"/>
    <n v="74"/>
    <x v="7"/>
    <x v="1"/>
    <m/>
  </r>
  <r>
    <x v="6169"/>
    <s v="46.384.400/0174-67"/>
    <s v="ND-LOCACAO BENS MOVE"/>
    <n v="1615"/>
    <d v="2026-06-18T00:00:00"/>
    <m/>
    <m/>
    <m/>
    <n v="161489.62"/>
    <d v="2026-07-18T00:00:00"/>
    <s v="E0250892"/>
    <s v="PD025892"/>
    <s v="Locação de Bens Móveis - Notebook Ultrafino - 36 ms"/>
    <n v="161489.62"/>
    <m/>
    <x v="0"/>
    <m/>
    <m/>
    <m/>
    <s v="2 - FATURADO"/>
    <n v="0"/>
    <x v="1"/>
    <x v="3"/>
    <m/>
  </r>
  <r>
    <x v="6169"/>
    <s v="46.384.400/0174-67"/>
    <s v="NF SERVICOS"/>
    <n v="212667"/>
    <d v="2026-06-18T00:00:00"/>
    <n v="2221486"/>
    <d v="2026-06-18T00:00:00"/>
    <d v="2026-05-01T00:00:00"/>
    <n v="389776.06"/>
    <d v="2026-07-18T00:00:00"/>
    <s v="E0240006"/>
    <s v="PD024006"/>
    <s v="OUTSOURCING"/>
    <n v="371066.81"/>
    <d v="2026-05-01T00:00:00"/>
    <x v="0"/>
    <d v="2024-04-01T00:00:00"/>
    <s v="007.00056235/2023-63"/>
    <s v="359.00005428/2024-65  ITO"/>
    <s v="2 - FATURADO"/>
    <n v="0"/>
    <x v="1"/>
    <x v="1"/>
    <m/>
  </r>
  <r>
    <x v="6169"/>
    <s v="46.384.400/0174-67"/>
    <s v="NF SERVICOS"/>
    <n v="212675"/>
    <d v="2026-06-18T00:00:00"/>
    <n v="2221494"/>
    <d v="2026-06-18T00:00:00"/>
    <d v="2026-05-01T00:00:00"/>
    <n v="6561.6"/>
    <d v="2026-07-18T00:00:00"/>
    <s v="E0241033"/>
    <s v="PD024463"/>
    <s v="SAM ESTOQUE"/>
    <n v="6246.64"/>
    <d v="2026-05-01T00:00:00"/>
    <x v="0"/>
    <d v="2025-01-01T00:00:00"/>
    <s v="007.00004327/2025-20"/>
    <s v="359.00010378/2024-38 - APPS"/>
    <s v="2 - FATURADO"/>
    <n v="0"/>
    <x v="1"/>
    <x v="1"/>
    <m/>
  </r>
  <r>
    <x v="6169"/>
    <s v="46.384.400/0174-67"/>
    <s v="NF SERVICOS"/>
    <n v="212676"/>
    <d v="2026-06-18T00:00:00"/>
    <n v="2221495"/>
    <d v="2026-06-18T00:00:00"/>
    <d v="2026-05-01T00:00:00"/>
    <n v="323703.36"/>
    <d v="2026-07-18T00:00:00"/>
    <s v="E0240006"/>
    <s v="PD024006"/>
    <s v="OUTSOURCING"/>
    <n v="308165.59999999998"/>
    <d v="2026-05-01T00:00:00"/>
    <x v="0"/>
    <d v="2024-04-01T00:00:00"/>
    <s v="007.00056235/2023-63"/>
    <s v="359.00005428/2024-65  ITO"/>
    <s v="2 - FATURADO"/>
    <n v="0"/>
    <x v="1"/>
    <x v="1"/>
    <m/>
  </r>
  <r>
    <x v="6169"/>
    <s v="46.384.400/0174-67"/>
    <s v="NF SERVICOS"/>
    <n v="212688"/>
    <d v="2026-06-18T00:00:00"/>
    <n v="2221507"/>
    <d v="2026-06-18T00:00:00"/>
    <d v="2026-05-01T00:00:00"/>
    <n v="121275.73"/>
    <d v="2026-07-18T00:00:00"/>
    <s v="E0251769"/>
    <s v="PD251335"/>
    <s v="PLATAFORMA COLABORATIVA I"/>
    <n v="115454.49"/>
    <d v="2026-05-01T00:00:00"/>
    <x v="0"/>
    <d v="2025-04-01T00:00:00"/>
    <s v="007.00030919/2025-05"/>
    <s v="359.00007221/2025-14 - ITO"/>
    <s v="2 - FATURADO"/>
    <n v="0"/>
    <x v="1"/>
    <x v="1"/>
    <m/>
  </r>
  <r>
    <x v="6169"/>
    <s v="46.384.400/0174-67"/>
    <s v="NF SERVICOS"/>
    <n v="212690"/>
    <d v="2026-06-18T00:00:00"/>
    <n v="2221509"/>
    <d v="2026-06-18T00:00:00"/>
    <d v="2026-05-01T00:00:00"/>
    <n v="4247.05"/>
    <d v="2026-07-18T00:00:00"/>
    <s v="E0241034"/>
    <s v="PD024463"/>
    <s v="SAM PATRIMÔNIO"/>
    <n v="4043.19"/>
    <d v="2026-05-01T00:00:00"/>
    <x v="0"/>
    <d v="2025-01-01T00:00:00"/>
    <s v="007.00004327/2025-20"/>
    <s v="359.00010378/2024-38 - APPS"/>
    <s v="2 - FATURADO"/>
    <n v="0"/>
    <x v="1"/>
    <x v="1"/>
    <m/>
  </r>
  <r>
    <x v="6169"/>
    <s v="46.384.400/0174-67"/>
    <s v="NF SERVICOS"/>
    <n v="212692"/>
    <d v="2026-06-18T00:00:00"/>
    <n v="2221511"/>
    <d v="2026-06-18T00:00:00"/>
    <d v="2026-05-01T00:00:00"/>
    <n v="28571.040000000001"/>
    <d v="2026-07-18T00:00:00"/>
    <s v="E0250892"/>
    <s v="PD025892"/>
    <s v="DESKTOP E NOTEBOOK COMO SERVIÇO DAAS"/>
    <n v="27199.63"/>
    <d v="2026-05-01T00:00:00"/>
    <x v="0"/>
    <d v="2025-03-01T00:00:00"/>
    <s v="007.00028743/2025-13"/>
    <s v="359.00008686/2025-84 - ITO"/>
    <s v="2 - FATURADO"/>
    <n v="0"/>
    <x v="1"/>
    <x v="1"/>
    <m/>
  </r>
  <r>
    <x v="6169"/>
    <s v="46.384.400/0174-67"/>
    <s v="NF SERVICOS"/>
    <n v="212710"/>
    <d v="2026-06-18T00:00:00"/>
    <n v="2221529"/>
    <d v="2026-06-18T00:00:00"/>
    <d v="2026-05-01T00:00:00"/>
    <n v="2568.4899999999998"/>
    <d v="2026-07-18T00:00:00"/>
    <s v="E0230200"/>
    <s v="PD023172"/>
    <s v="PROGRAMA SP SEM PAPEL"/>
    <n v="2445.1999999999998"/>
    <d v="2026-05-01T00:00:00"/>
    <x v="0"/>
    <d v="2023-02-01T00:00:00"/>
    <s v="007.00000912/2023-99"/>
    <s v="359.00007068/2023-55-APPS"/>
    <s v="2 - FATURADO"/>
    <n v="0"/>
    <x v="1"/>
    <x v="1"/>
    <m/>
  </r>
  <r>
    <x v="6169"/>
    <s v="46.384.400/0174-67"/>
    <s v="NF SERVICOS"/>
    <n v="212895"/>
    <d v="2026-06-22T00:00:00"/>
    <n v="2221714"/>
    <d v="2026-06-22T00:00:00"/>
    <d v="2026-05-01T00:00:00"/>
    <n v="41540.720000000001"/>
    <d v="2026-07-22T00:00:00"/>
    <s v="E0240083"/>
    <s v="PD024057"/>
    <s v="NUVEM PÚBLICA E CERTIFICADO STANDARD"/>
    <n v="39546.769999999997"/>
    <d v="2026-05-01T00:00:00"/>
    <x v="0"/>
    <d v="2024-03-01T00:00:00"/>
    <s v="007.00014889/2024-09"/>
    <s v="359.00005452/2024-02-ITO"/>
    <s v="2 - FATURADO"/>
    <n v="0"/>
    <x v="1"/>
    <x v="1"/>
    <m/>
  </r>
  <r>
    <x v="6169"/>
    <s v="46.384.400/0174-67"/>
    <s v="NF SERVICOS"/>
    <n v="212902"/>
    <d v="2026-06-22T00:00:00"/>
    <n v="2221721"/>
    <d v="2026-06-22T00:00:00"/>
    <d v="2026-05-01T00:00:00"/>
    <n v="4989.3500000000004"/>
    <d v="2026-07-22T00:00:00"/>
    <s v="E0240084"/>
    <s v="PD024057"/>
    <s v="HELP DESK E MIDDLEWARE"/>
    <n v="4749.8599999999997"/>
    <d v="2026-05-01T00:00:00"/>
    <x v="0"/>
    <d v="2024-03-01T00:00:00"/>
    <s v="007.00014889/2024-09"/>
    <s v="359.00005452/2024-02-ITO"/>
    <s v="2 - FATURADO"/>
    <n v="0"/>
    <x v="1"/>
    <x v="1"/>
    <m/>
  </r>
  <r>
    <x v="6169"/>
    <s v="46.384.400/0174-67"/>
    <s v="NF SERVICOS"/>
    <n v="212903"/>
    <d v="2026-06-22T00:00:00"/>
    <n v="2221722"/>
    <d v="2026-06-22T00:00:00"/>
    <d v="2026-05-01T00:00:00"/>
    <n v="61852.800000000003"/>
    <d v="2026-07-22T00:00:00"/>
    <s v="E0240074"/>
    <s v="PD024052"/>
    <s v="SUSTENTAÇÃO DO SISTEMA GEDAVE"/>
    <n v="58883.87"/>
    <d v="2026-05-01T00:00:00"/>
    <x v="0"/>
    <d v="2024-05-01T00:00:00"/>
    <s v="007.00056266/2023-14"/>
    <s v="359.00005451/2024-50  APPS"/>
    <s v="2 - FATURADO"/>
    <n v="0"/>
    <x v="1"/>
    <x v="1"/>
    <m/>
  </r>
  <r>
    <x v="6169"/>
    <s v="46.384.400/0174-67"/>
    <s v="NF SERVICOS"/>
    <n v="212909"/>
    <d v="2026-06-22T00:00:00"/>
    <n v="2221728"/>
    <d v="2026-06-22T00:00:00"/>
    <d v="2026-05-01T00:00:00"/>
    <n v="214.82"/>
    <d v="2026-07-22T00:00:00"/>
    <s v="E0240093"/>
    <s v="PD024063"/>
    <s v="FOLHA DE PAGAMENTO"/>
    <n v="204.51"/>
    <d v="2026-05-01T00:00:00"/>
    <x v="0"/>
    <d v="2024-02-01T00:00:00"/>
    <s v="007.00007446/2024-53"/>
    <s v="359.00005429/2024-18 APPS/ITO"/>
    <s v="2 - FATURADO"/>
    <n v="0"/>
    <x v="1"/>
    <x v="1"/>
    <m/>
  </r>
  <r>
    <x v="6169"/>
    <s v="46.384.400/0174-67"/>
    <s v="NF SERVICOS"/>
    <n v="212912"/>
    <d v="2026-06-22T00:00:00"/>
    <n v="2221731"/>
    <d v="2026-06-22T00:00:00"/>
    <d v="2026-05-01T00:00:00"/>
    <n v="154823.47"/>
    <d v="2026-07-22T00:00:00"/>
    <s v="E0240372"/>
    <s v="PD024063"/>
    <s v="SISTEMA DE GESTAO INTEGRADO DE RECURSOS HUMANOS"/>
    <n v="147391.94"/>
    <d v="2026-05-01T00:00:00"/>
    <x v="0"/>
    <d v="2024-02-01T00:00:00"/>
    <s v="007.00007446/2024-53"/>
    <s v="359.00005429/2024-18 APPS/ITO"/>
    <s v="2 - FATURADO"/>
    <n v="0"/>
    <x v="1"/>
    <x v="1"/>
    <m/>
  </r>
  <r>
    <x v="6169"/>
    <s v="46.384.400/0174-67"/>
    <s v="NF SERVICOS"/>
    <n v="212916"/>
    <d v="2026-06-22T00:00:00"/>
    <n v="2221735"/>
    <d v="2026-06-22T00:00:00"/>
    <d v="2026-05-01T00:00:00"/>
    <n v="24693.279999999999"/>
    <d v="2026-07-22T00:00:00"/>
    <s v="E0240241"/>
    <s v="PD024063"/>
    <s v="SISTEMA DE GESTAO INTEGRADO DE RECURSOS HUMANOS"/>
    <n v="23508"/>
    <d v="2026-05-01T00:00:00"/>
    <x v="0"/>
    <d v="2024-02-01T00:00:00"/>
    <s v="007.00007446/2024-53"/>
    <s v="359.00005429/2024-18 APPS/ITO"/>
    <s v="2 - FATURADO"/>
    <n v="0"/>
    <x v="1"/>
    <x v="1"/>
    <m/>
  </r>
  <r>
    <x v="6169"/>
    <s v="46.384.400/0174-67"/>
    <s v="NF SERVICOS"/>
    <n v="212917"/>
    <d v="2026-06-22T00:00:00"/>
    <n v="2221736"/>
    <d v="2026-06-22T00:00:00"/>
    <d v="2026-05-01T00:00:00"/>
    <n v="9615.9500000000007"/>
    <d v="2026-07-22T00:00:00"/>
    <s v="E0240084"/>
    <s v="PD024057"/>
    <s v="HELP DESK E MIDDLEWARE"/>
    <n v="9154.3799999999992"/>
    <d v="2026-05-01T00:00:00"/>
    <x v="0"/>
    <d v="2024-03-01T00:00:00"/>
    <s v="007.00014889/2024-09"/>
    <s v="359.00005452/2024-02-ITO"/>
    <s v="2 - FATURADO"/>
    <n v="0"/>
    <x v="1"/>
    <x v="1"/>
    <m/>
  </r>
  <r>
    <x v="6169"/>
    <s v="46.384.400/0174-67"/>
    <s v="NF SERVICOS"/>
    <n v="212919"/>
    <d v="2026-06-22T00:00:00"/>
    <n v="2221738"/>
    <d v="2026-06-22T00:00:00"/>
    <d v="2026-05-01T00:00:00"/>
    <n v="138299.29999999999"/>
    <d v="2026-07-22T00:00:00"/>
    <s v="E0240084"/>
    <s v="PD024057"/>
    <s v="HELP DESK E MIDDLEWARE"/>
    <n v="131660.93"/>
    <d v="2026-05-01T00:00:00"/>
    <x v="0"/>
    <d v="2024-03-01T00:00:00"/>
    <s v="007.00014889/2024-09"/>
    <s v="359.00005452/2024-02-ITO"/>
    <s v="2 - FATURADO"/>
    <n v="0"/>
    <x v="1"/>
    <x v="1"/>
    <m/>
  </r>
  <r>
    <x v="6169"/>
    <s v="46.384.400/0174-67"/>
    <s v="NF SERVICOS"/>
    <n v="212924"/>
    <d v="2026-06-22T00:00:00"/>
    <n v="2221743"/>
    <d v="2026-06-22T00:00:00"/>
    <d v="2026-05-01T00:00:00"/>
    <n v="2062143.57"/>
    <d v="2026-07-22T00:00:00"/>
    <s v="E0240083"/>
    <s v="PD024057"/>
    <s v="NUVEM PÚBLICA E CERTIFICADO STANDARD"/>
    <n v="1963160.68"/>
    <d v="2026-05-01T00:00:00"/>
    <x v="0"/>
    <d v="2024-03-01T00:00:00"/>
    <s v="007.00014889/2024-09"/>
    <s v="359.00005452/2024-02-ITO"/>
    <s v="2 - FATURADO"/>
    <n v="0"/>
    <x v="1"/>
    <x v="1"/>
    <m/>
  </r>
  <r>
    <x v="6169"/>
    <s v="46.384.400/0174-67"/>
    <s v="NF SERVICOS"/>
    <n v="212925"/>
    <d v="2026-06-22T00:00:00"/>
    <n v="2221744"/>
    <d v="2026-06-22T00:00:00"/>
    <d v="2026-05-01T00:00:00"/>
    <n v="1390789.05"/>
    <d v="2026-07-22T00:00:00"/>
    <s v="E0240075"/>
    <s v="PD024052"/>
    <s v="SUSTENTAÇÃO DOS  SISTEMAS  SAA PORTAL ADMINISTRATIVO, INFROAGRI E SIRH"/>
    <n v="1324031.18"/>
    <d v="2026-05-01T00:00:00"/>
    <x v="0"/>
    <d v="2024-05-01T00:00:00"/>
    <s v="007.00056266/2023-14"/>
    <s v="359.00005451/2024-50  APPS"/>
    <s v="2 - FATURADO"/>
    <n v="0"/>
    <x v="1"/>
    <x v="1"/>
    <m/>
  </r>
  <r>
    <x v="6169"/>
    <s v="46.384.400/0174-67"/>
    <s v="NF SERVICOS"/>
    <n v="212926"/>
    <d v="2026-06-22T00:00:00"/>
    <n v="2221745"/>
    <d v="2026-06-22T00:00:00"/>
    <d v="2026-05-01T00:00:00"/>
    <n v="602707.68000000005"/>
    <d v="2026-07-22T00:00:00"/>
    <s v="E0240074"/>
    <s v="PD024052"/>
    <s v="SUSTENTAÇÃO DO SISTEMA GEDAVE"/>
    <n v="573777.71"/>
    <d v="2026-05-01T00:00:00"/>
    <x v="0"/>
    <d v="2024-05-01T00:00:00"/>
    <s v="007.00056266/2023-14"/>
    <s v="359.00005451/2024-50  APPS"/>
    <s v="2 - FATURADO"/>
    <n v="0"/>
    <x v="1"/>
    <x v="1"/>
    <m/>
  </r>
  <r>
    <x v="6169"/>
    <s v="46.384.400/0177-00"/>
    <s v="NF SERVICOS E_GOV"/>
    <n v="213274"/>
    <d v="2026-06-25T00:00:00"/>
    <n v="2222093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169"/>
    <s v="46.384.400/0177-00"/>
    <s v="NF SERVICOS E_GOV"/>
    <n v="213331"/>
    <d v="2026-06-25T00:00:00"/>
    <n v="2222150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170"/>
    <s v="46.385.100/0001-84"/>
    <s v="NF SERVICOS"/>
    <n v="79932"/>
    <d v="2017-10-31T00:00:00"/>
    <n v="802095"/>
    <d v="2017-11-08T00:00:00"/>
    <d v="2017-04-01T00:00:00"/>
    <n v="58121.599999999999"/>
    <d v="2017-12-08T00:00:00"/>
    <s v="E0002000"/>
    <s v="PD012001"/>
    <s v="MANUTENÇÃO DE SISTEMAS"/>
    <n v="58121.599999999999"/>
    <d v="2017-04-01T00:00:00"/>
    <x v="38"/>
    <n v="12012"/>
    <s v="0043/2012"/>
    <s v="84394/02 APPS"/>
    <s v="2 - FATURADO"/>
    <n v="3126"/>
    <x v="2"/>
    <x v="1"/>
    <m/>
  </r>
  <r>
    <x v="6170"/>
    <s v="46.385.100/0001-84"/>
    <s v="NF SERVICOS"/>
    <n v="79933"/>
    <d v="2017-10-31T00:00:00"/>
    <n v="802096"/>
    <d v="2017-11-08T00:00:00"/>
    <d v="2017-06-01T00:00:00"/>
    <n v="58121.599999999999"/>
    <d v="2017-12-08T00:00:00"/>
    <s v="E0002000"/>
    <s v="PD012001"/>
    <s v="MANUTENÇÃO DE SISTEMAS"/>
    <n v="58121.599999999999"/>
    <d v="2017-06-01T00:00:00"/>
    <x v="38"/>
    <n v="12012"/>
    <s v="0043/2012"/>
    <s v="84394/02 APPS"/>
    <s v="2 - FATURADO"/>
    <n v="3126"/>
    <x v="2"/>
    <x v="1"/>
    <m/>
  </r>
  <r>
    <x v="6170"/>
    <s v="46.385.100/0001-84"/>
    <s v="NF SERVICOS"/>
    <n v="79934"/>
    <d v="2017-10-31T00:00:00"/>
    <n v="802097"/>
    <d v="2017-11-08T00:00:00"/>
    <d v="2017-05-01T00:00:00"/>
    <n v="58121.599999999999"/>
    <d v="2017-12-08T00:00:00"/>
    <s v="E0002000"/>
    <s v="PD012001"/>
    <s v="MANUTENÇÃO DE SISTEMAS"/>
    <n v="58121.599999999999"/>
    <d v="2017-05-01T00:00:00"/>
    <x v="38"/>
    <n v="12012"/>
    <s v="0043/2012"/>
    <s v="84394/02 APPS"/>
    <s v="2 - FATURADO"/>
    <n v="3126"/>
    <x v="2"/>
    <x v="1"/>
    <m/>
  </r>
  <r>
    <x v="6170"/>
    <s v="46.385.100/0001-84"/>
    <s v="NF SERVICOS"/>
    <n v="79935"/>
    <d v="2017-10-31T00:00:00"/>
    <n v="802098"/>
    <d v="2017-11-08T00:00:00"/>
    <d v="2017-03-01T00:00:00"/>
    <n v="58121.599999999999"/>
    <d v="2017-12-08T00:00:00"/>
    <s v="E0002000"/>
    <s v="PD012001"/>
    <s v="MANUTENÇÃO DE SISTEMAS"/>
    <n v="58121.599999999999"/>
    <d v="2017-03-01T00:00:00"/>
    <x v="38"/>
    <n v="12012"/>
    <s v="0043/2012"/>
    <s v="84394/02 APPS"/>
    <s v="2 - FATURADO"/>
    <n v="3126"/>
    <x v="2"/>
    <x v="1"/>
    <m/>
  </r>
  <r>
    <x v="6170"/>
    <s v="46.385.100/0001-84"/>
    <s v="NF SERVICOS"/>
    <n v="79936"/>
    <d v="2017-10-31T00:00:00"/>
    <n v="802099"/>
    <d v="2017-11-08T00:00:00"/>
    <d v="2017-04-01T00:00:00"/>
    <n v="33230.300000000003"/>
    <d v="2017-12-08T00:00:00"/>
    <s v="E0002000"/>
    <s v="PD012001"/>
    <s v="MANUTENÇÃO DE SISTEMAS"/>
    <n v="33230.300000000003"/>
    <d v="2017-04-01T00:00:00"/>
    <x v="38"/>
    <n v="12012"/>
    <s v="0043/2012"/>
    <s v="84394/02 APPS"/>
    <s v="2 - FATURADO"/>
    <n v="3126"/>
    <x v="2"/>
    <x v="1"/>
    <m/>
  </r>
  <r>
    <x v="6170"/>
    <s v="46.385.100/0001-84"/>
    <s v="NF SERVICOS"/>
    <n v="79937"/>
    <d v="2017-10-31T00:00:00"/>
    <n v="802100"/>
    <d v="2017-11-08T00:00:00"/>
    <d v="2017-06-01T00:00:00"/>
    <n v="35601.620000000003"/>
    <d v="2017-12-08T00:00:00"/>
    <s v="E0002000"/>
    <s v="PD012001"/>
    <s v="MANUTENÇÃO DE SISTEMAS"/>
    <n v="35601.620000000003"/>
    <d v="2017-06-01T00:00:00"/>
    <x v="38"/>
    <n v="12012"/>
    <s v="0043/2012"/>
    <s v="84394/02 APPS"/>
    <s v="2 - FATURADO"/>
    <n v="3126"/>
    <x v="2"/>
    <x v="1"/>
    <m/>
  </r>
  <r>
    <x v="6170"/>
    <s v="46.385.100/0001-84"/>
    <s v="NF SERVICOS"/>
    <n v="79938"/>
    <d v="2017-10-31T00:00:00"/>
    <n v="802101"/>
    <d v="2017-11-08T00:00:00"/>
    <d v="2017-05-01T00:00:00"/>
    <n v="40087.980000000003"/>
    <d v="2017-12-08T00:00:00"/>
    <s v="E0002000"/>
    <s v="PD012001"/>
    <s v="MANUTENÇÃO DE SISTEMAS"/>
    <n v="40087.980000000003"/>
    <d v="2017-05-01T00:00:00"/>
    <x v="38"/>
    <n v="12012"/>
    <s v="0043/2012"/>
    <s v="84394/02 APPS"/>
    <s v="2 - FATURADO"/>
    <n v="3126"/>
    <x v="2"/>
    <x v="1"/>
    <m/>
  </r>
  <r>
    <x v="6170"/>
    <s v="46.385.100/0001-84"/>
    <s v="NF SERVICOS"/>
    <n v="79939"/>
    <d v="2017-10-31T00:00:00"/>
    <n v="802102"/>
    <d v="2017-11-08T00:00:00"/>
    <d v="2017-03-01T00:00:00"/>
    <n v="40068.620000000003"/>
    <d v="2017-12-08T00:00:00"/>
    <s v="E0002000"/>
    <s v="PD012001"/>
    <s v="MANUTENÇÃO DE SISTEMAS"/>
    <n v="40068.620000000003"/>
    <d v="2017-03-01T00:00:00"/>
    <x v="38"/>
    <n v="12012"/>
    <s v="0043/2012"/>
    <s v="84394/02 APPS"/>
    <s v="2 - FATURADO"/>
    <n v="3126"/>
    <x v="2"/>
    <x v="1"/>
    <m/>
  </r>
  <r>
    <x v="6170"/>
    <s v="46.385.100/0001-84"/>
    <s v="NF SERVICOS"/>
    <n v="79940"/>
    <d v="2017-10-31T00:00:00"/>
    <n v="802103"/>
    <d v="2017-11-08T00:00:00"/>
    <d v="2017-04-01T00:00:00"/>
    <n v="7419.04"/>
    <d v="2017-12-08T00:00:00"/>
    <s v="E0160010"/>
    <s v="PD012001"/>
    <s v="SERVIÇOS DE MENSAGERIA WEBGOV"/>
    <n v="7419.04"/>
    <d v="2017-04-01T00:00:00"/>
    <x v="38"/>
    <n v="12012"/>
    <s v="0043/2012"/>
    <s v="84394/02 ITO"/>
    <s v="2 - FATURADO"/>
    <n v="3126"/>
    <x v="2"/>
    <x v="1"/>
    <m/>
  </r>
  <r>
    <x v="6170"/>
    <s v="46.385.100/0001-84"/>
    <s v="NF SERVICOS"/>
    <n v="79941"/>
    <d v="2017-10-31T00:00:00"/>
    <n v="802104"/>
    <d v="2017-11-08T00:00:00"/>
    <d v="2017-05-01T00:00:00"/>
    <n v="7483.12"/>
    <d v="2017-12-08T00:00:00"/>
    <s v="E0160010"/>
    <s v="PD012001"/>
    <s v="SERVIÇOS DE MENSAGERIA WEBGOV"/>
    <n v="7483.12"/>
    <d v="2017-05-01T00:00:00"/>
    <x v="38"/>
    <n v="12012"/>
    <s v="0043/2012"/>
    <s v="84394/02 ITO"/>
    <s v="2 - FATURADO"/>
    <n v="3126"/>
    <x v="2"/>
    <x v="1"/>
    <m/>
  </r>
  <r>
    <x v="6170"/>
    <s v="46.385.100/0001-84"/>
    <s v="NF SERVICOS"/>
    <n v="79942"/>
    <d v="2017-10-31T00:00:00"/>
    <n v="802105"/>
    <d v="2017-11-08T00:00:00"/>
    <d v="2017-03-01T00:00:00"/>
    <n v="7411.92"/>
    <d v="2017-12-08T00:00:00"/>
    <s v="E0160010"/>
    <s v="PD012001"/>
    <s v="SERVIÇOS DE MENSAGERIA WEBGOV"/>
    <n v="7411.92"/>
    <d v="2017-03-01T00:00:00"/>
    <x v="38"/>
    <n v="12012"/>
    <s v="0043/2012"/>
    <s v="84394/02 ITO"/>
    <s v="2 - FATURADO"/>
    <n v="3126"/>
    <x v="2"/>
    <x v="1"/>
    <m/>
  </r>
  <r>
    <x v="6170"/>
    <s v="46.385.100/0001-84"/>
    <s v="NF SERVICOS"/>
    <n v="80263"/>
    <d v="2017-10-31T00:00:00"/>
    <n v="802427"/>
    <d v="2017-11-13T00:00:00"/>
    <d v="2017-04-01T00:00:00"/>
    <n v="23723.96"/>
    <d v="2017-12-13T00:00:00"/>
    <s v="E0002001"/>
    <s v="PD012001"/>
    <s v="MANUTENCAO DO SISTEMA INTEGRADO  DO  TRABALHO"/>
    <n v="23723.96"/>
    <d v="2017-04-01T00:00:00"/>
    <x v="38"/>
    <n v="12012"/>
    <s v="0043/2012"/>
    <s v="84394/02 ITO"/>
    <s v="2 - FATURADO"/>
    <n v="3121"/>
    <x v="2"/>
    <x v="1"/>
    <m/>
  </r>
  <r>
    <x v="6170"/>
    <s v="46.385.100/0001-84"/>
    <s v="NF SERVICOS"/>
    <n v="80264"/>
    <d v="2017-10-31T00:00:00"/>
    <n v="802428"/>
    <d v="2017-11-13T00:00:00"/>
    <d v="2017-03-01T00:00:00"/>
    <n v="50175.040000000001"/>
    <d v="2017-12-13T00:00:00"/>
    <s v="E0002001"/>
    <s v="PD012001"/>
    <s v="MANUTENCAO DO SISTEMA INTEGRADO  DO  TRABALHO"/>
    <n v="50175.040000000001"/>
    <d v="2017-03-01T00:00:00"/>
    <x v="38"/>
    <n v="12012"/>
    <s v="0043/2012"/>
    <s v="84394/02 ITO"/>
    <s v="2 - FATURADO"/>
    <n v="3121"/>
    <x v="2"/>
    <x v="1"/>
    <m/>
  </r>
  <r>
    <x v="6170"/>
    <s v="46.385.100/0001-84"/>
    <s v="NF SERVICOS"/>
    <n v="80265"/>
    <d v="2017-10-31T00:00:00"/>
    <n v="802429"/>
    <d v="2017-11-13T00:00:00"/>
    <d v="2017-04-01T00:00:00"/>
    <n v="26441.71"/>
    <d v="2017-12-13T00:00:00"/>
    <s v="E0002001"/>
    <s v="PD012001"/>
    <s v="MANUTENCAO DO SISTEMA INTEGRADO  DO  TRABALHO"/>
    <n v="26441.71"/>
    <d v="2017-04-01T00:00:00"/>
    <x v="38"/>
    <n v="12012"/>
    <s v="0043/2012"/>
    <s v="84394/02 ITO"/>
    <s v="2 - FATURADO"/>
    <n v="3121"/>
    <x v="2"/>
    <x v="1"/>
    <m/>
  </r>
  <r>
    <x v="6170"/>
    <s v="46.385.100/0001-84"/>
    <s v="NF SERVICOS"/>
    <n v="80266"/>
    <d v="2017-10-31T00:00:00"/>
    <n v="802430"/>
    <d v="2017-11-13T00:00:00"/>
    <d v="2017-06-01T00:00:00"/>
    <n v="52769.87"/>
    <d v="2017-12-13T00:00:00"/>
    <s v="E0002001"/>
    <s v="PD012001"/>
    <s v="MANUTENCAO DO SISTEMA INTEGRADO  DO  TRABALHO"/>
    <n v="52769.87"/>
    <d v="2017-06-01T00:00:00"/>
    <x v="38"/>
    <n v="12012"/>
    <s v="0043/2012"/>
    <s v="84394/02 ITO"/>
    <s v="2 - FATURADO"/>
    <n v="3121"/>
    <x v="2"/>
    <x v="1"/>
    <m/>
  </r>
  <r>
    <x v="6170"/>
    <s v="46.385.100/0001-84"/>
    <s v="NF SERVICOS"/>
    <n v="80268"/>
    <d v="2017-10-31T00:00:00"/>
    <n v="802432"/>
    <d v="2017-11-13T00:00:00"/>
    <d v="2017-05-01T00:00:00"/>
    <n v="50158.99"/>
    <d v="2017-12-13T00:00:00"/>
    <s v="E0002001"/>
    <s v="PD012001"/>
    <s v="MANUTENCAO DO SISTEMA INTEGRADO  DO  TRABALHO"/>
    <n v="50158.99"/>
    <d v="2017-05-01T00:00:00"/>
    <x v="38"/>
    <n v="12012"/>
    <s v="0043/2012"/>
    <s v="84394/02 ITO"/>
    <s v="2 - FATURADO"/>
    <n v="3121"/>
    <x v="2"/>
    <x v="1"/>
    <m/>
  </r>
  <r>
    <x v="6170"/>
    <s v="46.385.100/0001-84"/>
    <s v="NF SERVICOS"/>
    <n v="81531"/>
    <d v="2017-12-31T00:00:00"/>
    <n v="815026"/>
    <d v="2018-01-03T00:00:00"/>
    <d v="2017-12-01T00:00:00"/>
    <n v="10220.280000000001"/>
    <d v="2018-02-02T00:00:00"/>
    <s v="E0170098"/>
    <s v="PD017072"/>
    <s v="INTEGRA - PADRAO E AVANCADO"/>
    <n v="5038.29"/>
    <d v="2017-12-01T00:00:00"/>
    <x v="38"/>
    <s v="004/2017"/>
    <s v="0090/2017"/>
    <s v="2017373 ITO"/>
    <s v="2 - FATURADO"/>
    <n v="3070"/>
    <x v="2"/>
    <x v="1"/>
    <m/>
  </r>
  <r>
    <x v="6170"/>
    <s v="46.385.100/0001-84"/>
    <s v="NFS INSS RET"/>
    <n v="8945"/>
    <d v="2019-01-31T00:00:00"/>
    <n v="8939"/>
    <d v="2019-02-07T00:00:00"/>
    <d v="2019-01-01T00:00:00"/>
    <n v="8876"/>
    <d v="2019-03-09T00:00:00"/>
    <s v="E0140174"/>
    <s v="PD014113"/>
    <s v="GERENCIAMENTO FIREWALL, ANTIVIRUS E SERVIÇO DE OUTSOUCING"/>
    <n v="8565.34"/>
    <d v="2019-01-01T00:00:00"/>
    <x v="38"/>
    <s v="037/2014"/>
    <s v="0292/2014"/>
    <s v="85235/01 ITO"/>
    <s v="2 - FATURADO"/>
    <n v="2670"/>
    <x v="2"/>
    <x v="1"/>
    <m/>
  </r>
  <r>
    <x v="6170"/>
    <s v="46.385.100/0001-84"/>
    <s v="NF SERVICOS"/>
    <n v="91283"/>
    <d v="2019-01-31T00:00:00"/>
    <n v="982252"/>
    <d v="2019-02-07T00:00:00"/>
    <d v="2019-01-01T00:00:00"/>
    <n v="7002.6"/>
    <d v="2019-03-09T00:00:00"/>
    <s v="ET140174"/>
    <s v="PD014113"/>
    <s v="GERENCIAMENTO FIREWALL, ANTIVIRUS E SERVIÇO DE OUTSOUCING"/>
    <n v="7002.6"/>
    <d v="2019-01-01T00:00:00"/>
    <x v="38"/>
    <s v="037/2014"/>
    <s v="0292/2014"/>
    <s v="85235/01 ITO"/>
    <s v="2 - FATURADO"/>
    <n v="2670"/>
    <x v="2"/>
    <x v="1"/>
    <m/>
  </r>
  <r>
    <x v="6170"/>
    <s v="46.385.100/0001-84"/>
    <s v="NF SERVICOS"/>
    <n v="91284"/>
    <d v="2019-01-31T00:00:00"/>
    <n v="982253"/>
    <d v="2019-02-07T00:00:00"/>
    <d v="2019-01-01T00:00:00"/>
    <n v="4135.99"/>
    <d v="2019-03-09T00:00:00"/>
    <s v="ET140174"/>
    <s v="PD014113"/>
    <s v="GERENCIAMENTO FIREWALL, ANTIVIRUS E SERVIÇO DE OUTSOUCING"/>
    <n v="4135.99"/>
    <d v="2019-01-01T00:00:00"/>
    <x v="38"/>
    <s v="037/2014"/>
    <s v="0292/2014"/>
    <s v="85235/01 ITO"/>
    <s v="2 - FATURADO"/>
    <n v="2670"/>
    <x v="2"/>
    <x v="1"/>
    <m/>
  </r>
  <r>
    <x v="6170"/>
    <s v="46.385.100/0001-84"/>
    <s v="NF SERVICOS"/>
    <n v="91285"/>
    <d v="2019-01-31T00:00:00"/>
    <n v="982254"/>
    <d v="2019-02-07T00:00:00"/>
    <d v="2019-01-01T00:00:00"/>
    <n v="9218.25"/>
    <d v="2019-03-09T00:00:00"/>
    <s v="ET140174"/>
    <s v="PD014113"/>
    <s v="GERENCIAMENTO FIREWALL, ANTIVIRUS E SERVIÇO DE OUTSOUCING"/>
    <n v="9218.25"/>
    <d v="2019-01-01T00:00:00"/>
    <x v="38"/>
    <s v="037/2014"/>
    <s v="0292/2014"/>
    <s v="85235/01 ITO"/>
    <s v="2 - FATURADO"/>
    <n v="2670"/>
    <x v="2"/>
    <x v="1"/>
    <m/>
  </r>
  <r>
    <x v="6170"/>
    <s v="46.385.100/0001-84"/>
    <s v="NFS INSS RET"/>
    <n v="9025"/>
    <d v="2019-02-28T00:00:00"/>
    <n v="9019"/>
    <d v="2019-03-07T00:00:00"/>
    <d v="2019-02-01T00:00:00"/>
    <n v="8876"/>
    <d v="2019-04-06T00:00:00"/>
    <s v="E0140174"/>
    <s v="PD014113"/>
    <s v="GERENCIAMENTO FIREWALL, ANTIVIRUS E SERVIÇO DE OUTSOUCING"/>
    <n v="7899.64"/>
    <d v="2019-02-01T00:00:00"/>
    <x v="38"/>
    <s v="037/2014"/>
    <s v="0292/2014"/>
    <s v="85235/01 ITO"/>
    <s v="2 - FATURADO"/>
    <n v="2642"/>
    <x v="2"/>
    <x v="1"/>
    <m/>
  </r>
  <r>
    <x v="6171"/>
    <s v="46.392.114/0001-25"/>
    <s v="NF SERVICOS"/>
    <n v="208705"/>
    <d v="2026-04-14T00:00:00"/>
    <n v="2173598"/>
    <d v="2026-04-15T00:00:00"/>
    <d v="2025-12-01T00:00:00"/>
    <n v="1215.74"/>
    <d v="2026-05-14T00:00:00"/>
    <s v="E0210487"/>
    <s v="PD021373"/>
    <s v="WIFI E PONTOS DE REDE"/>
    <n v="1157.3800000000001"/>
    <d v="2025-12-01T00:00:00"/>
    <x v="0"/>
    <s v="438/SME/2021"/>
    <s v="6016.2021/0113749.7"/>
    <s v="PD-PRC-2022/01244-359.00009812/2023-56 ITO"/>
    <s v="2 - FATURADO"/>
    <n v="47"/>
    <x v="3"/>
    <x v="1"/>
    <m/>
  </r>
  <r>
    <x v="6171"/>
    <s v="46.392.114/0001-25"/>
    <s v="NF SERVICOS"/>
    <n v="212740"/>
    <d v="2026-06-18T00:00:00"/>
    <n v="2221559"/>
    <d v="2026-06-19T00:00:00"/>
    <d v="2026-05-01T00:00:00"/>
    <n v="658759.32999999996"/>
    <d v="2026-07-18T00:00:00"/>
    <s v="E0210487"/>
    <s v="PD021373"/>
    <s v="WIFI E PONTOS DE REDE"/>
    <n v="627138.88"/>
    <d v="2026-05-01T00:00:00"/>
    <x v="0"/>
    <s v="438/SME/2021"/>
    <s v="6016.2021/0113749.7"/>
    <s v="PD-PRC-2022/01244-359.00009812/2023-56 ITO"/>
    <s v="2 - FATURADO"/>
    <n v="0"/>
    <x v="1"/>
    <x v="1"/>
    <m/>
  </r>
  <r>
    <x v="6171"/>
    <s v="46.392.114/0001-25"/>
    <s v="NF SERVICOS"/>
    <n v="212747"/>
    <d v="2026-06-18T00:00:00"/>
    <n v="2221566"/>
    <d v="2026-06-19T00:00:00"/>
    <d v="2026-05-01T00:00:00"/>
    <n v="324150.34000000003"/>
    <d v="2026-07-18T00:00:00"/>
    <s v="E0210487"/>
    <s v="PD021373"/>
    <s v="WIFI E PONTOS DE REDE"/>
    <n v="308591.12"/>
    <d v="2026-05-01T00:00:00"/>
    <x v="0"/>
    <s v="438/SME/2021"/>
    <s v="6016.2021/0113749.7"/>
    <s v="PD-PRC-2022/01244-359.00009812/2023-56 ITO"/>
    <s v="2 - FATURADO"/>
    <n v="0"/>
    <x v="1"/>
    <x v="1"/>
    <m/>
  </r>
  <r>
    <x v="6172"/>
    <s v="46.392.155/0001-11"/>
    <s v="NF SERVICOS"/>
    <n v="212417"/>
    <d v="2026-06-15T00:00:00"/>
    <n v="2209616"/>
    <d v="2026-06-15T00:00:00"/>
    <d v="2026-05-01T00:00:00"/>
    <n v="1662565.66"/>
    <d v="2026-07-15T00:00:00"/>
    <s v="E0240648"/>
    <s v="PD024648"/>
    <s v="PREFEITURA CADASTRO"/>
    <n v="1582762.51"/>
    <d v="2026-05-01T00:00:00"/>
    <x v="0"/>
    <s v="016/SMT.GAB/2024"/>
    <s v="6020.2024/0039684-4"/>
    <s v="359.00006107/2024-88 APPS/ITO"/>
    <s v="2 - FATURADO"/>
    <n v="0"/>
    <x v="1"/>
    <x v="1"/>
    <m/>
  </r>
  <r>
    <x v="6173"/>
    <s v="46.393.500/0001-31"/>
    <s v="NF SERVICOS"/>
    <n v="193134"/>
    <d v="2025-09-09T00:00:00"/>
    <n v="2024768"/>
    <d v="2025-09-09T00:00:00"/>
    <d v="2025-03-01T00:00:00"/>
    <n v="329811.78000000003"/>
    <d v="2025-10-09T00:00:00"/>
    <s v="E0230322"/>
    <s v="PD023093"/>
    <s v="DESENVOLVIMENTO   DO SISTEMA DE CADASTRO DE VEICULOS DE COMUNICAÇÃO"/>
    <n v="313980.81"/>
    <d v="2025-03-01T00:00:00"/>
    <x v="0"/>
    <d v="2024-01-01T00:00:00"/>
    <s v="005.00000050/2023-51"/>
    <s v="359.00009162/2023-49  APPS/ITO"/>
    <s v="2 - FATURADO"/>
    <n v="264"/>
    <x v="4"/>
    <x v="1"/>
    <m/>
  </r>
  <r>
    <x v="6173"/>
    <s v="46.393.500/0001-31"/>
    <s v="NF SERVICOS"/>
    <n v="204261"/>
    <d v="2026-02-12T00:00:00"/>
    <n v="2113215"/>
    <d v="2026-02-12T00:00:00"/>
    <d v="2025-03-01T00:00:00"/>
    <n v="411.16"/>
    <d v="2026-03-14T00:00:00"/>
    <s v="E0230037"/>
    <s v="PD023030"/>
    <s v="WORKSPACE AVANCADO"/>
    <n v="391.42"/>
    <d v="2025-03-01T00:00:00"/>
    <x v="0"/>
    <d v="2023-02-01T00:00:00"/>
    <s v="SEI 005.00000001/2023-18"/>
    <s v="PD-PRC-2023/00977 - ITO"/>
    <s v="2 - FATURADO"/>
    <n v="108"/>
    <x v="6"/>
    <x v="1"/>
    <m/>
  </r>
  <r>
    <x v="6173"/>
    <s v="46.393.500/0001-31"/>
    <s v="NF SERVICOS"/>
    <n v="204270"/>
    <d v="2026-02-12T00:00:00"/>
    <n v="2113224"/>
    <d v="2026-02-12T00:00:00"/>
    <d v="2025-10-01T00:00:00"/>
    <n v="280"/>
    <d v="2026-03-14T00:00:00"/>
    <s v="E0230037"/>
    <s v="PD023030"/>
    <s v="WORKSPACE AVANCADO"/>
    <n v="266.56"/>
    <d v="2025-10-01T00:00:00"/>
    <x v="0"/>
    <d v="2023-02-01T00:00:00"/>
    <s v="SEI 005.00000001/2023-18"/>
    <s v="PD-PRC-2023/00977 - ITO"/>
    <s v="2 - FATURADO"/>
    <n v="108"/>
    <x v="6"/>
    <x v="1"/>
    <m/>
  </r>
  <r>
    <x v="6173"/>
    <s v="46.393.500/0001-31"/>
    <s v="NF SERVICOS"/>
    <n v="211096"/>
    <d v="2026-05-20T00:00:00"/>
    <n v="2176154"/>
    <d v="2026-05-20T00:00:00"/>
    <d v="2026-04-01T00:00:00"/>
    <n v="760.74"/>
    <d v="2026-06-19T00:00:00"/>
    <s v="E0230110"/>
    <s v="PD023093"/>
    <s v="INFRAESTRUTURA COMPUTACIONAL PARA O SISTEMA MIDIACAD -SECOM"/>
    <n v="724.22"/>
    <d v="2026-04-01T00:00:00"/>
    <x v="0"/>
    <d v="2024-01-01T00:00:00"/>
    <s v="005.00000050/2023-51"/>
    <s v="359.00009162/2023-49 APPS/ITO"/>
    <s v="2 - FATURADO"/>
    <n v="11"/>
    <x v="0"/>
    <x v="1"/>
    <m/>
  </r>
  <r>
    <x v="6173"/>
    <s v="46.393.500/0001-31"/>
    <s v="NF SERVICOS"/>
    <n v="211105"/>
    <d v="2026-05-20T00:00:00"/>
    <n v="2176163"/>
    <d v="2026-05-20T00:00:00"/>
    <d v="2026-04-01T00:00:00"/>
    <n v="4742.6400000000003"/>
    <d v="2026-06-19T00:00:00"/>
    <s v="E0230110"/>
    <s v="PD023093"/>
    <s v="INFRAESTRUTURA COMPUTACIONAL PARA O SISTEMA MIDIACAD -SECOM"/>
    <n v="4514.99"/>
    <d v="2026-04-01T00:00:00"/>
    <x v="0"/>
    <d v="2024-01-01T00:00:00"/>
    <s v="005.00000050/2023-51"/>
    <s v="359.00009162/2023-49 APPS/ITO"/>
    <s v="2 - FATURADO"/>
    <n v="11"/>
    <x v="0"/>
    <x v="1"/>
    <m/>
  </r>
  <r>
    <x v="6173"/>
    <s v="46.393.500/0001-31"/>
    <s v="NF SERVICOS"/>
    <n v="212264"/>
    <d v="2026-06-11T00:00:00"/>
    <n v="2197971"/>
    <d v="2026-06-11T00:00:00"/>
    <d v="2026-05-01T00:00:00"/>
    <n v="2632.2"/>
    <d v="2026-07-11T00:00:00"/>
    <s v="E0251638"/>
    <s v="PD251521"/>
    <s v="PLATAFORMA COLABORATIVA II"/>
    <n v="2505.85"/>
    <d v="2026-05-01T00:00:00"/>
    <x v="0"/>
    <d v="2025-07-01T00:00:00"/>
    <s v="005.00000245/2025-62"/>
    <s v="359.00009155/2025-17 - ITO"/>
    <s v="2 - FATURADO"/>
    <n v="0"/>
    <x v="1"/>
    <x v="1"/>
    <m/>
  </r>
  <r>
    <x v="6173"/>
    <s v="46.393.500/0001-31"/>
    <s v="NF SERVICOS"/>
    <n v="212610"/>
    <d v="2026-06-17T00:00:00"/>
    <n v="2215290"/>
    <d v="2026-06-17T00:00:00"/>
    <d v="2026-05-01T00:00:00"/>
    <n v="46866.51"/>
    <d v="2026-07-17T00:00:00"/>
    <s v="E0250148"/>
    <s v="PD025127"/>
    <s v="NFRAESTRUTURA VIRTUALIZADA, SERVIÇO DE SUPORTE AVANÇADO, CERTIFICADOS, CONSUMO DE SERVIÇO DE DESENVOLVIMENTO, SUSTENTAÇÃO E MANUTENÇÃO - USD"/>
    <n v="44616.92"/>
    <d v="2026-05-01T00:00:00"/>
    <x v="0"/>
    <d v="2025-01-01T00:00:00"/>
    <s v="005.000000017/2025-92"/>
    <s v="359.00001040/2025-76-ITO"/>
    <s v="2 - FATURADO"/>
    <n v="0"/>
    <x v="1"/>
    <x v="1"/>
    <m/>
  </r>
  <r>
    <x v="6173"/>
    <s v="46.393.500/0001-31"/>
    <s v="NF SERVICOS"/>
    <n v="212611"/>
    <d v="2026-06-17T00:00:00"/>
    <n v="2215291"/>
    <d v="2026-06-17T00:00:00"/>
    <d v="2026-05-01T00:00:00"/>
    <n v="914.93"/>
    <d v="2026-07-17T00:00:00"/>
    <s v="E0250148"/>
    <s v="PD025127"/>
    <s v="NFRAESTRUTURA VIRTUALIZADA, SERVIÇO DE SUPORTE AVANÇADO, CERTIFICADOS, CONSUMO DE SERVIÇO DE DESENVOLVIMENTO, SUSTENTAÇÃO E MANUTENÇÃO - USD"/>
    <n v="871.01"/>
    <d v="2026-05-01T00:00:00"/>
    <x v="0"/>
    <d v="2025-01-01T00:00:00"/>
    <s v="005.000000017/2025-92"/>
    <s v="359.00001040/2025-76-ITO"/>
    <s v="2 - FATURADO"/>
    <n v="0"/>
    <x v="1"/>
    <x v="1"/>
    <m/>
  </r>
  <r>
    <x v="6173"/>
    <s v="46.393.500/0001-31"/>
    <s v="NF SERVICOS"/>
    <n v="212612"/>
    <d v="2026-06-17T00:00:00"/>
    <n v="2215292"/>
    <d v="2026-06-17T00:00:00"/>
    <d v="2026-05-01T00:00:00"/>
    <n v="4339.53"/>
    <d v="2026-07-17T00:00:00"/>
    <s v="E0250148"/>
    <s v="PD025127"/>
    <s v="NFRAESTRUTURA VIRTUALIZADA, SERVIÇO DE SUPORTE AVANÇADO, CERTIFICADOS, CONSUMO DE SERVIÇO DE DESENVOLVIMENTO, SUSTENTAÇÃO E MANUTENÇÃO - USD"/>
    <n v="4131.2299999999996"/>
    <d v="2026-05-01T00:00:00"/>
    <x v="0"/>
    <d v="2025-01-01T00:00:00"/>
    <s v="005.000000017/2025-92"/>
    <s v="359.00001040/2025-76-ITO"/>
    <s v="2 - FATURADO"/>
    <n v="0"/>
    <x v="1"/>
    <x v="1"/>
    <m/>
  </r>
  <r>
    <x v="6173"/>
    <s v="46.393.500/0001-31"/>
    <s v="NF SERVICOS"/>
    <n v="212996"/>
    <d v="2026-06-23T00:00:00"/>
    <n v="2221815"/>
    <d v="2026-06-23T00:00:00"/>
    <d v="2026-05-01T00:00:00"/>
    <n v="4742.6400000000003"/>
    <d v="2026-07-23T00:00:00"/>
    <s v="E0230110"/>
    <s v="PD023093"/>
    <s v="INFRAESTRUTURA COMPUTACIONAL PARA O SISTEMA MIDIACAD -SECOM"/>
    <n v="4514.99"/>
    <d v="2026-05-01T00:00:00"/>
    <x v="0"/>
    <d v="2024-01-01T00:00:00"/>
    <s v="005.00000050/2023-51"/>
    <s v="359.00009162/2023-49 APPS/ITO"/>
    <s v="2 - FATURADO"/>
    <n v="0"/>
    <x v="1"/>
    <x v="1"/>
    <m/>
  </r>
  <r>
    <x v="6173"/>
    <s v="46.393.500/0001-31"/>
    <s v="NF SERVICOS"/>
    <n v="213000"/>
    <d v="2026-06-23T00:00:00"/>
    <n v="2221819"/>
    <d v="2026-06-23T00:00:00"/>
    <d v="2026-05-01T00:00:00"/>
    <n v="760.74"/>
    <d v="2026-07-23T00:00:00"/>
    <s v="E0230110"/>
    <s v="PD023093"/>
    <s v="INFRAESTRUTURA COMPUTACIONAL PARA O SISTEMA MIDIACAD -SECOM"/>
    <n v="724.22"/>
    <d v="2026-05-01T00:00:00"/>
    <x v="0"/>
    <d v="2024-01-01T00:00:00"/>
    <s v="005.00000050/2023-51"/>
    <s v="359.00009162/2023-49 APPS/ITO"/>
    <s v="2 - FATURADO"/>
    <n v="0"/>
    <x v="1"/>
    <x v="1"/>
    <m/>
  </r>
  <r>
    <x v="6174"/>
    <s v="46.410.775/0001-36"/>
    <s v="ND-POUPATEMPO 4.0"/>
    <n v="8525"/>
    <d v="2026-06-03T00:00:00"/>
    <s v="PPT00668"/>
    <s v="PPT00668"/>
    <d v="2026-06-01T00:00:00"/>
    <n v="20991.43"/>
    <d v="2026-07-03T00:00:00"/>
    <s v="PPT00668"/>
    <s v="PP00668"/>
    <s v="IMPLANTACAO E OPERACAO DO POUPATEMPO PEDREIRA"/>
    <n v="20991.43"/>
    <d v="2026-06-01T00:00:00"/>
    <x v="0"/>
    <m/>
    <s v="PD-PRC-2022/01664"/>
    <m/>
    <s v="2 - FATURADO"/>
    <n v="0"/>
    <x v="1"/>
    <x v="14"/>
    <m/>
  </r>
  <r>
    <x v="6174"/>
    <s v="46.410.775/0001-36"/>
    <s v="NF SERVICOS"/>
    <n v="212039"/>
    <d v="2026-06-10T00:00:00"/>
    <n v="2197746"/>
    <d v="2026-06-10T00:00:00"/>
    <d v="2026-05-01T00:00:00"/>
    <n v="4481.7299999999996"/>
    <d v="2026-07-10T00:00:00"/>
    <s v="E0251379"/>
    <s v="PD251279"/>
    <s v="PREFEITURA SIM"/>
    <n v="4266.6099999999997"/>
    <d v="2026-05-01T00:00:00"/>
    <x v="0"/>
    <s v="209/2025"/>
    <s v="11.225/2025"/>
    <s v="359.00006234/2025-68 - APPS/ITO"/>
    <s v="2 - FATURADO"/>
    <n v="0"/>
    <x v="1"/>
    <x v="1"/>
    <m/>
  </r>
  <r>
    <x v="6175"/>
    <s v="46.410.866/0001-71"/>
    <s v="NF SERVICOS"/>
    <n v="212130"/>
    <d v="2026-06-10T00:00:00"/>
    <n v="2197837"/>
    <d v="2026-06-11T00:00:00"/>
    <d v="2026-05-01T00:00:00"/>
    <n v="38538"/>
    <d v="2026-07-10T00:00:00"/>
    <s v="E0260031"/>
    <s v="PD260018"/>
    <s v="PREFEITURA CADASTRO"/>
    <n v="36688.18"/>
    <d v="2026-05-01T00:00:00"/>
    <x v="0"/>
    <s v="069/2026"/>
    <s v="051/2026"/>
    <s v="359.00000675/2026-37 - APPS/ITO"/>
    <s v="2 - FATURADO"/>
    <n v="0"/>
    <x v="1"/>
    <x v="1"/>
    <m/>
  </r>
  <r>
    <x v="6175"/>
    <s v="46.410.866/0001-71"/>
    <s v="NF SERVICOS DO"/>
    <n v="409592"/>
    <d v="2026-06-23T00:00:00"/>
    <n v="416626"/>
    <d v="2026-06-24T00:00:00"/>
    <m/>
    <n v="322.66000000000003"/>
    <d v="2026-07-24T00:00:00"/>
    <s v="E0250935"/>
    <s v="PD025935"/>
    <s v="Serviços de Publicidade Eletrônica"/>
    <n v="307.17"/>
    <m/>
    <x v="0"/>
    <m/>
    <m/>
    <m/>
    <s v="2 - FATURADO"/>
    <n v="0"/>
    <x v="1"/>
    <x v="0"/>
    <m/>
  </r>
  <r>
    <x v="6176"/>
    <s v="46.415.998/0001-96"/>
    <s v="NF SERVICOS DO"/>
    <n v="405713"/>
    <d v="2026-06-01T00:00:00"/>
    <n v="412411"/>
    <d v="2026-06-03T00:00:00"/>
    <m/>
    <n v="995.65"/>
    <d v="2026-07-01T00:00:00"/>
    <s v="E0250781"/>
    <s v="PD025781"/>
    <s v="Serviços de Publicidade Eletrônica"/>
    <n v="947.86"/>
    <m/>
    <x v="0"/>
    <m/>
    <m/>
    <m/>
    <s v="2 - FATURADO"/>
    <n v="0"/>
    <x v="1"/>
    <x v="0"/>
    <m/>
  </r>
  <r>
    <x v="6176"/>
    <s v="46.415.998/0001-96"/>
    <s v="ND-POUPATEMPO 4.0"/>
    <n v="8570"/>
    <d v="2026-06-03T00:00:00"/>
    <s v="PPT00664"/>
    <s v="PPT00664"/>
    <d v="2026-06-01T00:00:00"/>
    <n v="24934.84"/>
    <d v="2026-07-03T00:00:00"/>
    <s v="PPT00664"/>
    <s v="PP00664"/>
    <s v="IMPLANTACAO E OPERACAO DO POUPATEMPO SAO PEDRO"/>
    <n v="24934.84"/>
    <d v="2026-06-01T00:00:00"/>
    <x v="0"/>
    <m/>
    <s v="PD-PRC-2022/01326"/>
    <m/>
    <s v="2 - FATURADO"/>
    <n v="0"/>
    <x v="1"/>
    <x v="14"/>
    <m/>
  </r>
  <r>
    <x v="6176"/>
    <s v="46.415.998/0001-96"/>
    <s v="NF SERVICOS DO"/>
    <n v="406838"/>
    <d v="2026-06-09T00:00:00"/>
    <n v="413595"/>
    <d v="2026-06-09T00:00:00"/>
    <m/>
    <n v="221.26"/>
    <d v="2026-07-09T00:00:00"/>
    <s v="E0250781"/>
    <s v="PD025781"/>
    <s v="Serviços de Publicidade Eletrônica"/>
    <n v="210.64"/>
    <m/>
    <x v="0"/>
    <m/>
    <m/>
    <m/>
    <s v="2 - FATURADO"/>
    <n v="0"/>
    <x v="1"/>
    <x v="0"/>
    <m/>
  </r>
  <r>
    <x v="6176"/>
    <s v="46.415.998/0001-96"/>
    <s v="NF SERVICOS"/>
    <n v="212203"/>
    <d v="2026-06-10T00:00:00"/>
    <n v="2197910"/>
    <d v="2026-06-11T00:00:00"/>
    <d v="2026-05-01T00:00:00"/>
    <n v="1627.86"/>
    <d v="2026-07-10T00:00:00"/>
    <s v="E0251542"/>
    <s v="PD251434"/>
    <s v="PREFEITURA SIM"/>
    <n v="1549.72"/>
    <d v="2026-05-01T00:00:00"/>
    <x v="0"/>
    <m/>
    <m/>
    <s v="359.00008441/2025-57 APPS/ITO"/>
    <s v="2 - FATURADO"/>
    <n v="0"/>
    <x v="1"/>
    <x v="1"/>
    <m/>
  </r>
  <r>
    <x v="6176"/>
    <s v="46.415.998/0001-96"/>
    <s v="NF SERVICOS DO"/>
    <n v="406937"/>
    <d v="2026-06-10T00:00:00"/>
    <n v="413886"/>
    <d v="2026-06-10T00:00:00"/>
    <m/>
    <n v="221.26"/>
    <d v="2026-07-10T00:00:00"/>
    <s v="E0250781"/>
    <s v="PD025781"/>
    <s v="Serviços de Publicidade Eletrônica"/>
    <n v="210.64"/>
    <m/>
    <x v="0"/>
    <m/>
    <m/>
    <m/>
    <s v="2 - FATURADO"/>
    <n v="0"/>
    <x v="1"/>
    <x v="0"/>
    <m/>
  </r>
  <r>
    <x v="6176"/>
    <s v="46.415.998/0001-96"/>
    <s v="NF SERVICOS DO"/>
    <n v="407227"/>
    <d v="2026-06-11T00:00:00"/>
    <n v="414091"/>
    <d v="2026-06-11T00:00:00"/>
    <m/>
    <n v="221.26"/>
    <d v="2026-07-11T00:00:00"/>
    <s v="E0250781"/>
    <s v="PD025781"/>
    <s v="Serviços de Publicidade Eletrônica"/>
    <n v="210.64"/>
    <m/>
    <x v="0"/>
    <m/>
    <m/>
    <m/>
    <s v="2 - FATURADO"/>
    <n v="0"/>
    <x v="1"/>
    <x v="0"/>
    <m/>
  </r>
  <r>
    <x v="6176"/>
    <s v="46.415.998/0001-96"/>
    <s v="NF SERVICOS DO"/>
    <n v="408021"/>
    <d v="2026-06-15T00:00:00"/>
    <n v="414743"/>
    <d v="2026-06-15T00:00:00"/>
    <m/>
    <n v="553.14"/>
    <d v="2026-07-15T00:00:00"/>
    <s v="E0250781"/>
    <s v="PD025781"/>
    <s v="Serviços de Publicidade Eletrônica"/>
    <n v="526.59"/>
    <m/>
    <x v="0"/>
    <m/>
    <m/>
    <m/>
    <s v="2 - FATURADO"/>
    <n v="0"/>
    <x v="1"/>
    <x v="0"/>
    <m/>
  </r>
  <r>
    <x v="6176"/>
    <s v="46.415.998/0001-96"/>
    <s v="NF SERVICOS DO"/>
    <n v="408185"/>
    <d v="2026-06-16T00:00:00"/>
    <n v="415175"/>
    <d v="2026-06-16T00:00:00"/>
    <m/>
    <n v="387.2"/>
    <d v="2026-07-16T00:00:00"/>
    <s v="E0250781"/>
    <s v="PD025781"/>
    <s v="Serviços de Publicidade Eletrônica"/>
    <n v="368.61"/>
    <m/>
    <x v="0"/>
    <m/>
    <m/>
    <m/>
    <s v="2 - FATURADO"/>
    <n v="0"/>
    <x v="1"/>
    <x v="0"/>
    <m/>
  </r>
  <r>
    <x v="6176"/>
    <s v="46.415.998/0001-96"/>
    <s v="NF SERVICOS DO"/>
    <n v="410105"/>
    <d v="2026-06-24T00:00:00"/>
    <n v="416791"/>
    <d v="2026-06-24T00:00:00"/>
    <m/>
    <n v="331.88"/>
    <d v="2026-07-24T00:00:00"/>
    <s v="E0250781"/>
    <s v="PD025781"/>
    <s v="Serviços de Publicidade Eletrônica"/>
    <n v="315.95"/>
    <m/>
    <x v="0"/>
    <m/>
    <m/>
    <m/>
    <s v="2 - FATURADO"/>
    <n v="0"/>
    <x v="1"/>
    <x v="0"/>
    <m/>
  </r>
  <r>
    <x v="6176"/>
    <s v="46.415.998/0001-96"/>
    <s v="NF SERVICOS DO"/>
    <n v="410946"/>
    <d v="2026-06-29T00:00:00"/>
    <n v="417789"/>
    <d v="2026-06-29T00:00:00"/>
    <m/>
    <n v="331.88"/>
    <d v="2026-07-29T00:00:00"/>
    <s v="E0250781"/>
    <s v="PD025781"/>
    <s v="Serviços de Publicidade Eletrônica"/>
    <n v="315.95"/>
    <m/>
    <x v="0"/>
    <m/>
    <m/>
    <m/>
    <s v="2 - FATURADO"/>
    <n v="0"/>
    <x v="1"/>
    <x v="0"/>
    <m/>
  </r>
  <r>
    <x v="6177"/>
    <s v="46.422.408/0001-52"/>
    <s v="ND-POUPATEMPO 4.0"/>
    <n v="8417"/>
    <d v="2026-06-03T00:00:00"/>
    <s v="PPT00838"/>
    <s v="PPT00838"/>
    <d v="2026-06-01T00:00:00"/>
    <n v="51306.79"/>
    <d v="2026-07-03T00:00:00"/>
    <s v="PPT00838"/>
    <s v="PP00838"/>
    <s v="IMPLANTACAO E OPERACAO DO POUPATEMPO SANTA BARBARA DO OESTE"/>
    <n v="51306.79"/>
    <d v="2026-06-01T00:00:00"/>
    <x v="0"/>
    <m/>
    <s v="SEI 359.00004505/2023-89"/>
    <m/>
    <s v="2 - FATURADO"/>
    <n v="0"/>
    <x v="1"/>
    <x v="14"/>
    <m/>
  </r>
  <r>
    <x v="6177"/>
    <s v="46.422.408/0001-52"/>
    <s v="ND-POUPATEMPO 4.0"/>
    <n v="8586"/>
    <d v="2026-06-03T00:00:00"/>
    <s v="PPT00838"/>
    <s v="PPT00838"/>
    <d v="2026-06-01T00:00:00"/>
    <n v="6620.23"/>
    <d v="2026-07-03T00:00:00"/>
    <s v="PPT00838"/>
    <s v="PP00838"/>
    <s v="IMPLANTACAO E OPERACAO DO POUPATEMPO SANTA BARBARA DO OESTE"/>
    <n v="6620.23"/>
    <d v="2026-06-01T00:00:00"/>
    <x v="0"/>
    <m/>
    <s v="SEI 359.00004505/2023-89"/>
    <m/>
    <s v="2 - FATURADO"/>
    <n v="0"/>
    <x v="1"/>
    <x v="14"/>
    <m/>
  </r>
  <r>
    <x v="6177"/>
    <s v="46.422.408/0001-52"/>
    <s v="ND-POUPATEMPO 4.0"/>
    <n v="8587"/>
    <d v="2026-06-03T00:00:00"/>
    <s v="PPT00838"/>
    <s v="PPT00838"/>
    <d v="2026-06-01T00:00:00"/>
    <n v="51306.79"/>
    <d v="2026-07-03T00:00:00"/>
    <s v="PPT00838"/>
    <s v="PP00838"/>
    <s v="IMPLANTACAO E OPERACAO DO POUPATEMPO SANTA BARBARA DO OESTE"/>
    <n v="51306.79"/>
    <d v="2026-06-01T00:00:00"/>
    <x v="0"/>
    <m/>
    <s v="SEI 359.00004505/2023-89"/>
    <m/>
    <s v="2 - FATURADO"/>
    <n v="0"/>
    <x v="1"/>
    <x v="14"/>
    <m/>
  </r>
  <r>
    <x v="6177"/>
    <s v="46.422.408/0001-52"/>
    <s v="ND-POUPATEMPO 4.0"/>
    <n v="8588"/>
    <d v="2026-06-03T00:00:00"/>
    <s v="PPT00838"/>
    <s v="PPT00838"/>
    <d v="2026-06-01T00:00:00"/>
    <n v="51306.79"/>
    <d v="2026-07-03T00:00:00"/>
    <s v="PPT00838"/>
    <s v="PP00838"/>
    <s v="IMPLANTACAO E OPERACAO DO POUPATEMPO SANTA BARBARA DO OESTE"/>
    <n v="51306.79"/>
    <d v="2026-06-01T00:00:00"/>
    <x v="0"/>
    <m/>
    <s v="SEI 359.00004505/2023-89"/>
    <m/>
    <s v="2 - FATURADO"/>
    <n v="0"/>
    <x v="1"/>
    <x v="14"/>
    <m/>
  </r>
  <r>
    <x v="6177"/>
    <s v="46.422.408/0001-52"/>
    <s v="ND-POUPATEMPO 4.0"/>
    <n v="8589"/>
    <d v="2026-06-03T00:00:00"/>
    <s v="PPT00838"/>
    <s v="PPT00838"/>
    <d v="2026-06-01T00:00:00"/>
    <n v="51306.79"/>
    <d v="2026-07-03T00:00:00"/>
    <s v="PPT00838"/>
    <s v="PP00838"/>
    <s v="IMPLANTACAO E OPERACAO DO POUPATEMPO SANTA BARBARA DO OESTE"/>
    <n v="51306.79"/>
    <d v="2026-06-01T00:00:00"/>
    <x v="0"/>
    <m/>
    <s v="SEI 359.00004505/2023-89"/>
    <m/>
    <s v="2 - FATURADO"/>
    <n v="0"/>
    <x v="1"/>
    <x v="14"/>
    <m/>
  </r>
  <r>
    <x v="6177"/>
    <s v="46.422.408/0001-52"/>
    <s v="ND-POUPATEMPO 4.0"/>
    <n v="8590"/>
    <d v="2026-06-03T00:00:00"/>
    <s v="PPT00838"/>
    <s v="PPT00838"/>
    <d v="2026-06-01T00:00:00"/>
    <n v="15392.04"/>
    <d v="2026-07-03T00:00:00"/>
    <s v="PPT00838"/>
    <s v="PP00838"/>
    <s v="IMPLANTACAO E OPERACAO DO POUPATEMPO SANTA BARBARA DO OESTE"/>
    <n v="15392.04"/>
    <d v="2026-06-01T00:00:00"/>
    <x v="0"/>
    <m/>
    <s v="SEI 359.00004505/2023-89"/>
    <m/>
    <s v="2 - FATURADO"/>
    <n v="0"/>
    <x v="1"/>
    <x v="14"/>
    <m/>
  </r>
  <r>
    <x v="6177"/>
    <s v="46.422.408/0001-52"/>
    <s v="NF SERVICOS"/>
    <n v="212075"/>
    <d v="2026-06-10T00:00:00"/>
    <n v="2197782"/>
    <d v="2026-06-10T00:00:00"/>
    <d v="2026-05-01T00:00:00"/>
    <n v="31120.94"/>
    <d v="2026-07-10T00:00:00"/>
    <s v="E0210737"/>
    <s v="PD021737"/>
    <s v="PREFEITURA CADASTRO"/>
    <n v="29627.13"/>
    <d v="2026-05-01T00:00:00"/>
    <x v="0"/>
    <s v="185/2021 126/2023 164/2024"/>
    <s v="2021/566-03-07 - 12.213/2024"/>
    <s v="PD-PRC-2021/03320 - 359.00007251/2024-31 APPS/ITO"/>
    <s v="2 - FATURADO"/>
    <n v="0"/>
    <x v="1"/>
    <x v="1"/>
    <m/>
  </r>
  <r>
    <x v="6177"/>
    <s v="46.422.408/0001-52"/>
    <s v="NF SERVICOS DO"/>
    <n v="407458"/>
    <d v="2026-06-12T00:00:00"/>
    <n v="414535"/>
    <d v="2026-06-12T00:00:00"/>
    <m/>
    <n v="368.76"/>
    <d v="2026-07-12T00:00:00"/>
    <s v="E0240868"/>
    <s v="PD024868"/>
    <s v="Serviços de Publicidade Eletrônica"/>
    <n v="351.06"/>
    <m/>
    <x v="0"/>
    <m/>
    <m/>
    <m/>
    <s v="2 - FATURADO"/>
    <n v="0"/>
    <x v="1"/>
    <x v="0"/>
    <m/>
  </r>
  <r>
    <x v="6178"/>
    <s v="46.425.229/0001-79"/>
    <s v="NF SERVICOS DO"/>
    <n v="397526"/>
    <d v="2026-04-24T00:00:00"/>
    <n v="404687"/>
    <d v="2026-04-24T00:00:00"/>
    <m/>
    <n v="331.88"/>
    <d v="2026-05-24T00:00:00"/>
    <s v="E0250764"/>
    <s v="PD025764"/>
    <s v="Serviços de Publicidade Eletrônica"/>
    <n v="315.95"/>
    <m/>
    <x v="0"/>
    <m/>
    <m/>
    <m/>
    <s v="2 - FATURADO"/>
    <n v="37"/>
    <x v="3"/>
    <x v="0"/>
    <m/>
  </r>
  <r>
    <x v="6178"/>
    <s v="46.425.229/0001-79"/>
    <s v="NF SERVICOS DO"/>
    <n v="399915"/>
    <d v="2026-05-06T00:00:00"/>
    <n v="406870"/>
    <d v="2026-05-06T00:00:00"/>
    <m/>
    <n v="221.26"/>
    <d v="2026-06-05T00:00:00"/>
    <s v="E0250764"/>
    <s v="PD025764"/>
    <s v="Serviços de Publicidade Eletrônica"/>
    <n v="210.64"/>
    <m/>
    <x v="0"/>
    <m/>
    <m/>
    <m/>
    <s v="2 - FATURADO"/>
    <n v="25"/>
    <x v="0"/>
    <x v="0"/>
    <m/>
  </r>
  <r>
    <x v="6178"/>
    <s v="46.425.229/0001-79"/>
    <s v="NF SERVICOS DO"/>
    <n v="400221"/>
    <d v="2026-05-07T00:00:00"/>
    <n v="406994"/>
    <d v="2026-05-07T00:00:00"/>
    <m/>
    <n v="276.57"/>
    <d v="2026-06-06T00:00:00"/>
    <s v="E0250764"/>
    <s v="PD025764"/>
    <s v="Serviços de Publicidade Eletrônica"/>
    <n v="263.29000000000002"/>
    <m/>
    <x v="0"/>
    <m/>
    <m/>
    <m/>
    <s v="2 - FATURADO"/>
    <n v="24"/>
    <x v="0"/>
    <x v="0"/>
    <m/>
  </r>
  <r>
    <x v="6178"/>
    <s v="46.425.229/0001-79"/>
    <s v="NF SERVICOS DO"/>
    <n v="403583"/>
    <d v="2026-05-22T00:00:00"/>
    <n v="410485"/>
    <d v="2026-05-22T00:00:00"/>
    <m/>
    <n v="276.57"/>
    <d v="2026-06-21T00:00:00"/>
    <m/>
    <m/>
    <s v="Serviços de Publicidade Eletrônica"/>
    <n v="263.29000000000002"/>
    <m/>
    <x v="0"/>
    <m/>
    <m/>
    <m/>
    <s v="2 - FATURADO"/>
    <n v="9"/>
    <x v="0"/>
    <x v="0"/>
    <m/>
  </r>
  <r>
    <x v="6178"/>
    <s v="46.425.229/0001-79"/>
    <s v="NF SERVICOS DO"/>
    <n v="404316"/>
    <d v="2026-05-31T00:00:00"/>
    <n v="411231"/>
    <d v="2026-06-01T00:00:00"/>
    <m/>
    <n v="221.26"/>
    <d v="2026-06-30T00:00:00"/>
    <s v="E0250764"/>
    <s v="PD025764"/>
    <s v="Serviços de Publicidade Eletrônica"/>
    <n v="210.64"/>
    <m/>
    <x v="0"/>
    <m/>
    <m/>
    <m/>
    <s v="2 - FATURADO"/>
    <n v="1"/>
    <x v="0"/>
    <x v="0"/>
    <m/>
  </r>
  <r>
    <x v="6178"/>
    <s v="46.425.229/0001-79"/>
    <s v="NF SERVICOS DO"/>
    <n v="405333"/>
    <d v="2026-05-31T00:00:00"/>
    <n v="412206"/>
    <d v="2026-06-02T00:00:00"/>
    <m/>
    <n v="331.88"/>
    <d v="2026-06-30T00:00:00"/>
    <s v="E0250764"/>
    <s v="PD025764"/>
    <s v="Serviços de Publicidade Eletrônica"/>
    <n v="315.95"/>
    <m/>
    <x v="0"/>
    <m/>
    <m/>
    <m/>
    <s v="2 - FATURADO"/>
    <n v="1"/>
    <x v="0"/>
    <x v="0"/>
    <m/>
  </r>
  <r>
    <x v="6178"/>
    <s v="46.425.229/0001-79"/>
    <s v="ND-POUPATEMPO 4.0"/>
    <n v="8460"/>
    <d v="2026-06-03T00:00:00"/>
    <s v="PPT00767"/>
    <s v="PPT00767"/>
    <d v="2026-06-01T00:00:00"/>
    <n v="25468.05"/>
    <d v="2026-07-03T00:00:00"/>
    <s v="PPT00767"/>
    <s v="PP00767"/>
    <s v="OPERACAO DO POUPATEMPO AGUAI"/>
    <n v="25468.05"/>
    <d v="2026-06-01T00:00:00"/>
    <x v="0"/>
    <m/>
    <s v="PRC-SEI 359.00000745/2023-12"/>
    <m/>
    <s v="2 - FATURADO"/>
    <n v="0"/>
    <x v="1"/>
    <x v="14"/>
    <m/>
  </r>
  <r>
    <x v="6178"/>
    <s v="46.425.229/0001-79"/>
    <s v="NF SERVICOS DO"/>
    <n v="408455"/>
    <d v="2026-06-17T00:00:00"/>
    <n v="415272"/>
    <d v="2026-06-17T00:00:00"/>
    <m/>
    <n v="221.26"/>
    <d v="2026-07-17T00:00:00"/>
    <s v="E0250764"/>
    <s v="PD025764"/>
    <s v="Serviços de Publicidade Eletrônica"/>
    <n v="210.64"/>
    <m/>
    <x v="0"/>
    <m/>
    <m/>
    <m/>
    <s v="2 - FATURADO"/>
    <n v="0"/>
    <x v="1"/>
    <x v="0"/>
    <m/>
  </r>
  <r>
    <x v="6178"/>
    <s v="46.425.229/0001-79"/>
    <s v="NF SERVICOS DO"/>
    <n v="410218"/>
    <d v="2026-06-25T00:00:00"/>
    <n v="417231"/>
    <d v="2026-06-25T00:00:00"/>
    <m/>
    <n v="276.57"/>
    <d v="2026-07-25T00:00:00"/>
    <s v="E0250764"/>
    <s v="PD025764"/>
    <s v="Serviços de Publicidade Eletrônica"/>
    <n v="263.29000000000002"/>
    <m/>
    <x v="0"/>
    <m/>
    <m/>
    <m/>
    <s v="2 - FATURADO"/>
    <n v="0"/>
    <x v="1"/>
    <x v="0"/>
    <m/>
  </r>
  <r>
    <x v="6179"/>
    <s v="46.429.379/0001-50"/>
    <s v="NF SERVICOS DO"/>
    <n v="398666"/>
    <d v="2026-04-29T00:00:00"/>
    <n v="405397"/>
    <d v="2026-04-29T00:00:00"/>
    <m/>
    <n v="516.26"/>
    <d v="2026-05-29T00:00:00"/>
    <s v="E0250907"/>
    <s v="PD025907"/>
    <s v="Serviços de Publicidade Eletrônica"/>
    <n v="491.48"/>
    <m/>
    <x v="0"/>
    <m/>
    <m/>
    <m/>
    <s v="2 - FATURADO"/>
    <n v="32"/>
    <x v="3"/>
    <x v="0"/>
    <m/>
  </r>
  <r>
    <x v="6179"/>
    <s v="46.429.379/0001-50"/>
    <s v="NF SERVICOS DO"/>
    <n v="401240"/>
    <d v="2026-05-12T00:00:00"/>
    <n v="408070"/>
    <d v="2026-05-12T00:00:00"/>
    <m/>
    <n v="258.13"/>
    <d v="2026-06-11T00:00:00"/>
    <s v="E0250907"/>
    <s v="PD025907"/>
    <s v="Serviços de Publicidade Eletrônica"/>
    <n v="245.74"/>
    <m/>
    <x v="0"/>
    <m/>
    <m/>
    <m/>
    <s v="2 - FATURADO"/>
    <n v="19"/>
    <x v="0"/>
    <x v="0"/>
    <m/>
  </r>
  <r>
    <x v="6179"/>
    <s v="46.429.379/0001-50"/>
    <s v="NF SERVICOS DO"/>
    <n v="402435"/>
    <d v="2026-05-16T00:00:00"/>
    <n v="409145"/>
    <d v="2026-05-20T00:00:00"/>
    <m/>
    <n v="387.2"/>
    <d v="2026-06-15T00:00:00"/>
    <s v="E0250907"/>
    <s v="PD025907"/>
    <s v="Serviços de Publicidade Eletrônica"/>
    <n v="368.61"/>
    <m/>
    <x v="0"/>
    <m/>
    <m/>
    <m/>
    <s v="2 - FATURADO"/>
    <n v="15"/>
    <x v="0"/>
    <x v="0"/>
    <m/>
  </r>
  <r>
    <x v="6179"/>
    <s v="46.429.379/0001-50"/>
    <s v="NF SERVICOS DO"/>
    <n v="406151"/>
    <d v="2026-06-08T00:00:00"/>
    <n v="413014"/>
    <d v="2026-06-08T00:00:00"/>
    <m/>
    <n v="387.2"/>
    <d v="2026-07-08T00:00:00"/>
    <s v="E0250907"/>
    <s v="PD025907"/>
    <s v="Serviços de Publicidade Eletrônica"/>
    <n v="368.61"/>
    <m/>
    <x v="0"/>
    <m/>
    <m/>
    <m/>
    <s v="2 - FATURADO"/>
    <n v="0"/>
    <x v="1"/>
    <x v="0"/>
    <m/>
  </r>
  <r>
    <x v="6179"/>
    <s v="46.429.379/0001-50"/>
    <s v="NF SERVICOS DO"/>
    <n v="407935"/>
    <d v="2026-06-15T00:00:00"/>
    <n v="414848"/>
    <d v="2026-06-15T00:00:00"/>
    <m/>
    <n v="258.13"/>
    <d v="2026-07-15T00:00:00"/>
    <s v="E0250907"/>
    <s v="PD025907"/>
    <s v="Serviços de Publicidade Eletrônica"/>
    <n v="245.74"/>
    <m/>
    <x v="0"/>
    <m/>
    <m/>
    <m/>
    <s v="2 - FATURADO"/>
    <n v="0"/>
    <x v="1"/>
    <x v="0"/>
    <m/>
  </r>
  <r>
    <x v="6179"/>
    <s v="46.429.379/0001-50"/>
    <s v="NF SERVICOS DO"/>
    <n v="410519"/>
    <d v="2026-06-26T00:00:00"/>
    <n v="417594"/>
    <d v="2026-06-26T00:00:00"/>
    <m/>
    <n v="129.07"/>
    <d v="2026-07-26T00:00:00"/>
    <s v="E0250907"/>
    <s v="PD025907"/>
    <s v="Serviços de Publicidade Eletrônica"/>
    <n v="122.87"/>
    <m/>
    <x v="0"/>
    <m/>
    <m/>
    <m/>
    <s v="2 - FATURADO"/>
    <n v="0"/>
    <x v="1"/>
    <x v="0"/>
    <m/>
  </r>
  <r>
    <x v="6179"/>
    <s v="46.429.379/0001-50"/>
    <s v="NF SERVICOS DO"/>
    <n v="410656"/>
    <d v="2026-06-26T00:00:00"/>
    <n v="417592"/>
    <d v="2026-06-26T00:00:00"/>
    <m/>
    <n v="387.2"/>
    <d v="2026-07-26T00:00:00"/>
    <s v="E0250907"/>
    <s v="PD025907"/>
    <s v="Serviços de Publicidade Eletrônica"/>
    <n v="368.61"/>
    <m/>
    <x v="0"/>
    <m/>
    <m/>
    <m/>
    <s v="2 - FATURADO"/>
    <n v="0"/>
    <x v="1"/>
    <x v="0"/>
    <m/>
  </r>
  <r>
    <x v="6180"/>
    <s v="46.430.525/0001-68"/>
    <s v="NF SERVICOS - ADESAO"/>
    <n v="1987464"/>
    <d v="2026-05-21T00:00:00"/>
    <n v="218842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180"/>
    <s v="46.430.525/0001-68"/>
    <s v="NF SERVICOS - ADESAO"/>
    <n v="1997941"/>
    <d v="2026-06-12T00:00:00"/>
    <n v="2200442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181"/>
    <s v="46.435.921/0001-88"/>
    <s v="NF SERVICOS DO"/>
    <n v="401222"/>
    <d v="2026-05-12T00:00:00"/>
    <n v="407962"/>
    <d v="2026-05-12T00:00:00"/>
    <m/>
    <n v="737.52"/>
    <d v="2026-06-11T00:00:00"/>
    <s v="E0220703"/>
    <s v="PD022703"/>
    <s v="Serviços de Publicidade Eletrônica"/>
    <n v="702.12"/>
    <m/>
    <x v="0"/>
    <m/>
    <m/>
    <m/>
    <s v="2 - FATURADO"/>
    <n v="19"/>
    <x v="0"/>
    <x v="0"/>
    <m/>
  </r>
  <r>
    <x v="6181"/>
    <s v="46.435.921/0001-88"/>
    <s v="NF SERVICOS DO"/>
    <n v="401271"/>
    <d v="2026-05-12T00:00:00"/>
    <n v="408152"/>
    <d v="2026-05-12T00:00:00"/>
    <m/>
    <n v="645.33000000000004"/>
    <d v="2026-06-11T00:00:00"/>
    <s v="E0220703"/>
    <s v="PD022703"/>
    <s v="Serviços de Publicidade Eletrônica"/>
    <n v="614.35"/>
    <m/>
    <x v="0"/>
    <m/>
    <m/>
    <m/>
    <s v="2 - FATURADO"/>
    <n v="19"/>
    <x v="0"/>
    <x v="0"/>
    <m/>
  </r>
  <r>
    <x v="6181"/>
    <s v="46.435.921/0001-88"/>
    <s v="NF SERVICOS DO"/>
    <n v="402467"/>
    <d v="2026-05-19T00:00:00"/>
    <n v="409447"/>
    <d v="2026-05-20T00:00:00"/>
    <m/>
    <n v="322.66000000000003"/>
    <d v="2026-06-18T00:00:00"/>
    <s v="E0220703"/>
    <s v="PD022703"/>
    <s v="Serviços de Publicidade Eletrônica"/>
    <n v="307.17"/>
    <m/>
    <x v="0"/>
    <m/>
    <m/>
    <m/>
    <s v="2 - FATURADO"/>
    <n v="12"/>
    <x v="0"/>
    <x v="0"/>
    <m/>
  </r>
  <r>
    <x v="6181"/>
    <s v="46.435.921/0001-88"/>
    <s v="NF SERVICOS DO"/>
    <n v="403819"/>
    <d v="2026-05-23T00:00:00"/>
    <n v="410708"/>
    <d v="2026-05-25T00:00:00"/>
    <m/>
    <n v="414.85"/>
    <d v="2026-06-22T00:00:00"/>
    <s v="E0220703"/>
    <s v="PD022703"/>
    <s v="Serviços de Publicidade Eletrônica"/>
    <n v="394.94"/>
    <m/>
    <x v="0"/>
    <m/>
    <m/>
    <m/>
    <s v="2 - FATURADO"/>
    <n v="8"/>
    <x v="0"/>
    <x v="0"/>
    <m/>
  </r>
  <r>
    <x v="6181"/>
    <s v="46.435.921/0001-88"/>
    <s v="NF SERVICOS DO"/>
    <n v="403820"/>
    <d v="2026-05-23T00:00:00"/>
    <n v="410558"/>
    <d v="2026-05-25T00:00:00"/>
    <m/>
    <n v="460.95"/>
    <d v="2026-06-22T00:00:00"/>
    <s v="E0220703"/>
    <s v="PD022703"/>
    <s v="Serviços de Publicidade Eletrônica"/>
    <n v="438.82"/>
    <m/>
    <x v="0"/>
    <m/>
    <m/>
    <m/>
    <s v="2 - FATURADO"/>
    <n v="8"/>
    <x v="0"/>
    <x v="0"/>
    <m/>
  </r>
  <r>
    <x v="6181"/>
    <s v="46.435.921/0001-88"/>
    <s v="NF SERVICOS DO"/>
    <n v="403836"/>
    <d v="2026-05-23T00:00:00"/>
    <n v="410651"/>
    <d v="2026-05-25T00:00:00"/>
    <m/>
    <n v="5900.16"/>
    <d v="2026-06-22T00:00:00"/>
    <s v="E0220703"/>
    <s v="PD022703"/>
    <s v="Serviços de Publicidade Eletrônica"/>
    <n v="5616.95"/>
    <m/>
    <x v="0"/>
    <m/>
    <m/>
    <m/>
    <s v="2 - FATURADO"/>
    <n v="8"/>
    <x v="0"/>
    <x v="0"/>
    <m/>
  </r>
  <r>
    <x v="6181"/>
    <s v="46.435.921/0001-88"/>
    <s v="NF SERVICOS DO"/>
    <n v="403851"/>
    <d v="2026-05-23T00:00:00"/>
    <n v="410585"/>
    <d v="2026-05-25T00:00:00"/>
    <m/>
    <n v="460.95"/>
    <d v="2026-06-22T00:00:00"/>
    <s v="E0220703"/>
    <s v="PD022703"/>
    <s v="Serviços de Publicidade Eletrônica"/>
    <n v="438.82"/>
    <m/>
    <x v="0"/>
    <m/>
    <m/>
    <m/>
    <s v="2 - FATURADO"/>
    <n v="8"/>
    <x v="0"/>
    <x v="0"/>
    <m/>
  </r>
  <r>
    <x v="6181"/>
    <s v="46.435.921/0001-88"/>
    <s v="NF SERVICOS DO"/>
    <n v="404026"/>
    <d v="2026-05-26T00:00:00"/>
    <n v="410924"/>
    <d v="2026-05-26T00:00:00"/>
    <m/>
    <n v="276.57"/>
    <d v="2026-06-25T00:00:00"/>
    <s v="E0220703"/>
    <s v="PD022703"/>
    <s v="Serviços de Publicidade Eletrônica"/>
    <n v="263.29000000000002"/>
    <m/>
    <x v="0"/>
    <m/>
    <m/>
    <m/>
    <s v="2 - FATURADO"/>
    <n v="5"/>
    <x v="0"/>
    <x v="0"/>
    <m/>
  </r>
  <r>
    <x v="6181"/>
    <s v="46.435.921/0001-88"/>
    <s v="NF SERVICOS DO"/>
    <n v="404184"/>
    <d v="2026-05-26T00:00:00"/>
    <n v="410921"/>
    <d v="2026-05-26T00:00:00"/>
    <m/>
    <n v="276.57"/>
    <d v="2026-06-25T00:00:00"/>
    <s v="E0220703"/>
    <s v="PD022703"/>
    <s v="Serviços de Publicidade Eletrônica"/>
    <n v="263.29000000000002"/>
    <m/>
    <x v="0"/>
    <m/>
    <m/>
    <m/>
    <s v="2 - FATURADO"/>
    <n v="5"/>
    <x v="0"/>
    <x v="0"/>
    <m/>
  </r>
  <r>
    <x v="6181"/>
    <s v="46.435.921/0001-88"/>
    <s v="NF SERVICOS DO"/>
    <n v="404464"/>
    <d v="2026-05-31T00:00:00"/>
    <n v="411342"/>
    <d v="2026-06-01T00:00:00"/>
    <m/>
    <n v="645.33000000000004"/>
    <d v="2026-06-30T00:00:00"/>
    <s v="E0220703"/>
    <s v="PD022703"/>
    <s v="Serviços de Publicidade Eletrônica"/>
    <n v="614.35"/>
    <m/>
    <x v="0"/>
    <m/>
    <m/>
    <m/>
    <s v="2 - FATURADO"/>
    <n v="1"/>
    <x v="0"/>
    <x v="0"/>
    <m/>
  </r>
  <r>
    <x v="6181"/>
    <s v="46.435.921/0001-88"/>
    <s v="NF SERVICOS DO"/>
    <n v="405266"/>
    <d v="2026-05-31T00:00:00"/>
    <n v="411599"/>
    <d v="2026-06-01T00:00:00"/>
    <m/>
    <n v="645.33000000000004"/>
    <d v="2026-06-30T00:00:00"/>
    <s v="E0220703"/>
    <s v="PD022703"/>
    <s v="Serviços de Publicidade Eletrônica"/>
    <n v="614.35"/>
    <m/>
    <x v="0"/>
    <m/>
    <m/>
    <m/>
    <s v="2 - FATURADO"/>
    <n v="1"/>
    <x v="0"/>
    <x v="0"/>
    <m/>
  </r>
  <r>
    <x v="6181"/>
    <s v="46.435.921/0001-88"/>
    <s v="NF SERVICOS DO"/>
    <n v="406682"/>
    <d v="2026-06-09T00:00:00"/>
    <n v="413605"/>
    <d v="2026-06-09T00:00:00"/>
    <m/>
    <n v="368.76"/>
    <d v="2026-07-09T00:00:00"/>
    <s v="E0220703"/>
    <s v="PD022703"/>
    <s v="Serviços de Publicidade Eletrônica"/>
    <n v="351.06"/>
    <m/>
    <x v="0"/>
    <m/>
    <m/>
    <m/>
    <s v="2 - FATURADO"/>
    <n v="0"/>
    <x v="1"/>
    <x v="0"/>
    <m/>
  </r>
  <r>
    <x v="6181"/>
    <s v="46.435.921/0001-88"/>
    <s v="NF SERVICOS DO"/>
    <n v="406719"/>
    <d v="2026-06-09T00:00:00"/>
    <n v="413584"/>
    <d v="2026-06-09T00:00:00"/>
    <m/>
    <n v="1014.09"/>
    <d v="2026-07-09T00:00:00"/>
    <s v="E0220703"/>
    <s v="PD022703"/>
    <s v="Serviços de Publicidade Eletrônica"/>
    <n v="965.41"/>
    <m/>
    <x v="0"/>
    <m/>
    <m/>
    <m/>
    <s v="2 - FATURADO"/>
    <n v="0"/>
    <x v="1"/>
    <x v="0"/>
    <m/>
  </r>
  <r>
    <x v="6181"/>
    <s v="46.435.921/0001-88"/>
    <s v="NF SERVICOS DO"/>
    <n v="406929"/>
    <d v="2026-06-10T00:00:00"/>
    <n v="413989"/>
    <d v="2026-06-10T00:00:00"/>
    <m/>
    <n v="829.71"/>
    <d v="2026-07-10T00:00:00"/>
    <s v="E0220703"/>
    <s v="PD022703"/>
    <s v="Serviços de Publicidade Eletrônica"/>
    <n v="789.88"/>
    <m/>
    <x v="0"/>
    <m/>
    <m/>
    <m/>
    <s v="2 - FATURADO"/>
    <n v="0"/>
    <x v="1"/>
    <x v="0"/>
    <m/>
  </r>
  <r>
    <x v="6181"/>
    <s v="46.435.921/0001-88"/>
    <s v="NF SERVICOS DO"/>
    <n v="406941"/>
    <d v="2026-06-10T00:00:00"/>
    <n v="414014"/>
    <d v="2026-06-10T00:00:00"/>
    <m/>
    <n v="230.47"/>
    <d v="2026-07-10T00:00:00"/>
    <s v="E0220703"/>
    <s v="PD022703"/>
    <s v="Serviços de Publicidade Eletrônica"/>
    <n v="219.41"/>
    <m/>
    <x v="0"/>
    <m/>
    <m/>
    <m/>
    <s v="2 - FATURADO"/>
    <n v="0"/>
    <x v="1"/>
    <x v="0"/>
    <m/>
  </r>
  <r>
    <x v="6181"/>
    <s v="46.435.921/0001-88"/>
    <s v="NF SERVICOS DO"/>
    <n v="408325"/>
    <d v="2026-06-16T00:00:00"/>
    <n v="415045"/>
    <d v="2026-06-16T00:00:00"/>
    <m/>
    <n v="322.66000000000003"/>
    <d v="2026-07-16T00:00:00"/>
    <s v="E0220703"/>
    <s v="PD022703"/>
    <s v="Serviços de Publicidade Eletrônica"/>
    <n v="307.17"/>
    <m/>
    <x v="0"/>
    <m/>
    <m/>
    <m/>
    <s v="2 - FATURADO"/>
    <n v="0"/>
    <x v="1"/>
    <x v="0"/>
    <m/>
  </r>
  <r>
    <x v="6181"/>
    <s v="46.435.921/0001-88"/>
    <s v="NF SERVICOS DO"/>
    <n v="408530"/>
    <d v="2026-06-17T00:00:00"/>
    <n v="415462"/>
    <d v="2026-06-17T00:00:00"/>
    <m/>
    <n v="414.85"/>
    <d v="2026-07-17T00:00:00"/>
    <s v="E0220703"/>
    <s v="PD022703"/>
    <s v="Serviços de Publicidade Eletrônica"/>
    <n v="394.94"/>
    <m/>
    <x v="0"/>
    <m/>
    <m/>
    <m/>
    <s v="2 - FATURADO"/>
    <n v="0"/>
    <x v="1"/>
    <x v="0"/>
    <m/>
  </r>
  <r>
    <x v="6181"/>
    <s v="46.435.921/0001-88"/>
    <s v="NF SERVICOS DO"/>
    <n v="409059"/>
    <d v="2026-06-19T00:00:00"/>
    <n v="416019"/>
    <d v="2026-06-19T00:00:00"/>
    <m/>
    <n v="368.76"/>
    <d v="2026-07-19T00:00:00"/>
    <s v="E0220703"/>
    <s v="PD022703"/>
    <s v="Serviços de Publicidade Eletrônica"/>
    <n v="351.06"/>
    <m/>
    <x v="0"/>
    <m/>
    <m/>
    <m/>
    <s v="2 - FATURADO"/>
    <n v="0"/>
    <x v="1"/>
    <x v="0"/>
    <m/>
  </r>
  <r>
    <x v="6181"/>
    <s v="46.435.921/0001-88"/>
    <s v="NF SERVICOS DO"/>
    <n v="409163"/>
    <d v="2026-06-19T00:00:00"/>
    <n v="415843"/>
    <d v="2026-06-19T00:00:00"/>
    <m/>
    <n v="460.95"/>
    <d v="2026-07-19T00:00:00"/>
    <s v="E0220703"/>
    <s v="PD022703"/>
    <s v="Serviços de Publicidade Eletrônica"/>
    <n v="438.82"/>
    <m/>
    <x v="0"/>
    <m/>
    <m/>
    <m/>
    <s v="2 - FATURADO"/>
    <n v="0"/>
    <x v="1"/>
    <x v="0"/>
    <m/>
  </r>
  <r>
    <x v="6181"/>
    <s v="46.435.921/0001-88"/>
    <s v="NF SERVICOS DO"/>
    <n v="409334"/>
    <d v="2026-06-22T00:00:00"/>
    <n v="416321"/>
    <d v="2026-06-23T00:00:00"/>
    <m/>
    <n v="460.95"/>
    <d v="2026-07-23T00:00:00"/>
    <s v="E0220703"/>
    <s v="PD022703"/>
    <s v="Serviços de Publicidade Eletrônica"/>
    <n v="438.82"/>
    <m/>
    <x v="0"/>
    <m/>
    <m/>
    <m/>
    <s v="2 - FATURADO"/>
    <n v="0"/>
    <x v="1"/>
    <x v="0"/>
    <m/>
  </r>
  <r>
    <x v="6181"/>
    <s v="46.435.921/0001-88"/>
    <s v="NF SERVICOS DO"/>
    <n v="410084"/>
    <d v="2026-06-24T00:00:00"/>
    <n v="416782"/>
    <d v="2026-06-24T00:00:00"/>
    <m/>
    <n v="414.85"/>
    <d v="2026-07-24T00:00:00"/>
    <s v="E0220703"/>
    <s v="PD022703"/>
    <s v="Serviços de Publicidade Eletrônica"/>
    <n v="394.94"/>
    <m/>
    <x v="0"/>
    <m/>
    <m/>
    <m/>
    <s v="2 - FATURADO"/>
    <n v="0"/>
    <x v="1"/>
    <x v="0"/>
    <m/>
  </r>
  <r>
    <x v="6181"/>
    <s v="46.435.921/0001-88"/>
    <s v="NF SERVICOS DO"/>
    <n v="410192"/>
    <d v="2026-06-25T00:00:00"/>
    <n v="417283"/>
    <d v="2026-06-25T00:00:00"/>
    <m/>
    <n v="276.57"/>
    <d v="2026-07-25T00:00:00"/>
    <s v="E0220703"/>
    <s v="PD022703"/>
    <s v="Serviços de Publicidade Eletrônica"/>
    <n v="263.29000000000002"/>
    <m/>
    <x v="0"/>
    <m/>
    <m/>
    <m/>
    <s v="2 - FATURADO"/>
    <n v="0"/>
    <x v="1"/>
    <x v="0"/>
    <m/>
  </r>
  <r>
    <x v="6181"/>
    <s v="46.435.921/0001-88"/>
    <s v="NF SERVICOS DO"/>
    <n v="410503"/>
    <d v="2026-06-26T00:00:00"/>
    <n v="417469"/>
    <d v="2026-06-26T00:00:00"/>
    <m/>
    <n v="276.57"/>
    <d v="2026-07-26T00:00:00"/>
    <s v="E0220703"/>
    <s v="PD022703"/>
    <s v="Serviços de Publicidade Eletrônica"/>
    <n v="263.29000000000002"/>
    <m/>
    <x v="0"/>
    <m/>
    <m/>
    <m/>
    <s v="2 - FATURADO"/>
    <n v="0"/>
    <x v="1"/>
    <x v="0"/>
    <m/>
  </r>
  <r>
    <x v="6181"/>
    <s v="46.435.921/0001-88"/>
    <s v="NF SERVICOS DO"/>
    <n v="410606"/>
    <d v="2026-06-26T00:00:00"/>
    <n v="417520"/>
    <d v="2026-06-26T00:00:00"/>
    <m/>
    <n v="276.57"/>
    <d v="2026-07-26T00:00:00"/>
    <s v="E0220703"/>
    <s v="PD022703"/>
    <s v="Serviços de Publicidade Eletrônica"/>
    <n v="263.29000000000002"/>
    <m/>
    <x v="0"/>
    <m/>
    <m/>
    <m/>
    <s v="2 - FATURADO"/>
    <n v="0"/>
    <x v="1"/>
    <x v="0"/>
    <m/>
  </r>
  <r>
    <x v="6182"/>
    <s v="46.439.683/0001-89"/>
    <s v="NF SERVICOS DO"/>
    <n v="395609"/>
    <d v="2026-04-17T00:00:00"/>
    <n v="402506"/>
    <d v="2026-04-17T00:00:00"/>
    <m/>
    <n v="460.95"/>
    <d v="2026-05-17T00:00:00"/>
    <s v="E0220693"/>
    <s v="PD022693"/>
    <s v="Serviços de Publicidade Eletrônica"/>
    <n v="438.82"/>
    <m/>
    <x v="1"/>
    <m/>
    <m/>
    <m/>
    <s v="2 - FATURADO"/>
    <n v="44"/>
    <x v="3"/>
    <x v="0"/>
    <m/>
  </r>
  <r>
    <x v="6182"/>
    <s v="46.439.683/0001-89"/>
    <s v="NF SERVICOS"/>
    <n v="212164"/>
    <d v="2026-06-10T00:00:00"/>
    <n v="2197871"/>
    <d v="2026-06-11T00:00:00"/>
    <d v="2026-05-01T00:00:00"/>
    <n v="6970.16"/>
    <d v="2026-07-10T00:00:00"/>
    <s v="E0220555"/>
    <s v="PD022555"/>
    <s v="PREFEITURA CADASTRO"/>
    <n v="6635.59"/>
    <d v="2026-05-01T00:00:00"/>
    <x v="0"/>
    <m/>
    <s v="150/2022/PMAL"/>
    <s v="PD-PRC-2022/02029 -  359.00009124/2024-17 - ITO/APPS"/>
    <s v="2 - FATURADO"/>
    <n v="0"/>
    <x v="1"/>
    <x v="1"/>
    <m/>
  </r>
  <r>
    <x v="6182"/>
    <s v="46.439.683/0001-89"/>
    <s v="NF SERVICOS DO"/>
    <n v="407686"/>
    <d v="2026-06-12T00:00:00"/>
    <n v="414540"/>
    <d v="2026-06-12T00:00:00"/>
    <m/>
    <n v="230.47"/>
    <d v="2026-07-12T00:00:00"/>
    <s v="E0220693"/>
    <s v="PD022693"/>
    <s v="Serviços de Publicidade Eletrônica"/>
    <n v="219.41"/>
    <m/>
    <x v="0"/>
    <m/>
    <m/>
    <m/>
    <s v="2 - FATURADO"/>
    <n v="0"/>
    <x v="1"/>
    <x v="0"/>
    <m/>
  </r>
  <r>
    <x v="6182"/>
    <s v="46.439.683/0001-89"/>
    <s v="NF SERVICOS"/>
    <n v="213523"/>
    <d v="2026-06-25T00:00:00"/>
    <n v="2222342"/>
    <d v="2026-06-26T00:00:00"/>
    <d v="2026-05-01T00:00:00"/>
    <n v="2852.2"/>
    <d v="2026-07-25T00:00:00"/>
    <s v="E0251943"/>
    <s v="PD251781"/>
    <s v="PLATAFORMA COLABORATIVA I"/>
    <n v="2715.29"/>
    <d v="2026-05-01T00:00:00"/>
    <x v="0"/>
    <s v="0145/2025"/>
    <s v="0144/2025"/>
    <s v="359.00012488/2025-15 - ITO"/>
    <s v="2 - FATURADO"/>
    <n v="0"/>
    <x v="1"/>
    <x v="1"/>
    <m/>
  </r>
  <r>
    <x v="6183"/>
    <s v="46.443.023/0001-71"/>
    <s v="ND-OPERADORA CIELO"/>
    <n v="29423"/>
    <d v="2026-06-07T00:00:00"/>
    <m/>
    <m/>
    <m/>
    <n v="139.38999999999999"/>
    <d v="2026-06-07T00:00:00"/>
    <m/>
    <m/>
    <s v="e-CNPJ A1 - Renovação 12 meses"/>
    <n v="139.38999999999999"/>
    <m/>
    <x v="0"/>
    <m/>
    <m/>
    <m/>
    <s v="1 - VENDA A VISTA"/>
    <n v="23"/>
    <x v="0"/>
    <x v="2"/>
    <m/>
  </r>
  <r>
    <x v="6184"/>
    <s v="46.443.361/0001-03"/>
    <s v="NF SERVICOS - ADESAO"/>
    <n v="1998828"/>
    <d v="2026-06-12T00:00:00"/>
    <n v="220132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185"/>
    <s v="46.444.063/0001-38"/>
    <s v="NF SERVICOS DO"/>
    <n v="403430"/>
    <d v="2026-05-22T00:00:00"/>
    <n v="410333"/>
    <d v="2026-05-22T00:00:00"/>
    <m/>
    <n v="608.45000000000005"/>
    <d v="2026-06-21T00:00:00"/>
    <m/>
    <m/>
    <s v="Serviços de Publicidade Eletrônica"/>
    <n v="579.24"/>
    <m/>
    <x v="0"/>
    <m/>
    <m/>
    <m/>
    <s v="2 - FATURADO"/>
    <n v="9"/>
    <x v="0"/>
    <x v="0"/>
    <m/>
  </r>
  <r>
    <x v="6185"/>
    <s v="46.444.063/0001-38"/>
    <s v="NF SERVICOS DO"/>
    <n v="403597"/>
    <d v="2026-05-22T00:00:00"/>
    <n v="410289"/>
    <d v="2026-05-22T00:00:00"/>
    <m/>
    <n v="497.83"/>
    <d v="2026-06-21T00:00:00"/>
    <m/>
    <m/>
    <s v="Serviços de Publicidade Eletrônica"/>
    <n v="473.93"/>
    <m/>
    <x v="0"/>
    <m/>
    <m/>
    <m/>
    <s v="2 - FATURADO"/>
    <n v="9"/>
    <x v="0"/>
    <x v="0"/>
    <m/>
  </r>
  <r>
    <x v="6185"/>
    <s v="46.444.063/0001-38"/>
    <s v="ND-POUPATEMPO 4.0"/>
    <n v="8423"/>
    <d v="2026-06-03T00:00:00"/>
    <s v="PPT00725"/>
    <s v="PPT00725"/>
    <d v="2026-06-01T00:00:00"/>
    <n v="21181.84"/>
    <d v="2026-07-03T00:00:00"/>
    <s v="PPT00725"/>
    <s v="PP00725"/>
    <s v="IMPLANTACAO E OPERACAO DO POUPATEMPO SOCORRO"/>
    <n v="21181.84"/>
    <d v="2026-06-01T00:00:00"/>
    <x v="0"/>
    <m/>
    <s v="PD-PRC-2022/02581"/>
    <m/>
    <s v="2 - FATURADO"/>
    <n v="0"/>
    <x v="1"/>
    <x v="14"/>
    <m/>
  </r>
  <r>
    <x v="6185"/>
    <s v="46.444.063/0001-38"/>
    <s v="NF SERVICOS"/>
    <n v="212109"/>
    <d v="2026-06-10T00:00:00"/>
    <n v="2197816"/>
    <d v="2026-06-11T00:00:00"/>
    <d v="2026-05-01T00:00:00"/>
    <n v="4941.59"/>
    <d v="2026-07-10T00:00:00"/>
    <s v="E0251035"/>
    <s v="PD251028"/>
    <s v="PREFEITURA SIM"/>
    <n v="4704.3900000000003"/>
    <d v="2026-05-01T00:00:00"/>
    <x v="0"/>
    <s v="039/2025"/>
    <s v="032/2025/PMES"/>
    <s v="SEI:  359.00002018/2025-43 APPS/ITO"/>
    <s v="2 - FATURADO"/>
    <n v="0"/>
    <x v="1"/>
    <x v="1"/>
    <m/>
  </r>
  <r>
    <x v="6185"/>
    <s v="46.444.063/0001-38"/>
    <s v="NF SERVICOS DO"/>
    <n v="409380"/>
    <d v="2026-06-22T00:00:00"/>
    <n v="416251"/>
    <d v="2026-06-23T00:00:00"/>
    <m/>
    <n v="497.83"/>
    <d v="2026-07-23T00:00:00"/>
    <s v="E0231035"/>
    <s v="PD231016"/>
    <s v="Serviços de Publicidade Eletrônica"/>
    <n v="473.93"/>
    <m/>
    <x v="0"/>
    <m/>
    <m/>
    <m/>
    <s v="2 - FATURADO"/>
    <n v="0"/>
    <x v="1"/>
    <x v="0"/>
    <m/>
  </r>
  <r>
    <x v="6186"/>
    <s v="46.446.696/0001-85"/>
    <s v="ND-POUPATEMPO 4.0"/>
    <n v="8480"/>
    <d v="2026-06-03T00:00:00"/>
    <s v="PPT00728"/>
    <s v="PPT00728"/>
    <d v="2026-06-01T00:00:00"/>
    <n v="23112.720000000001"/>
    <d v="2026-07-03T00:00:00"/>
    <s v="PPT00728"/>
    <s v="PP00728"/>
    <s v="IMPLANTACAO E OPERACAO DO POUPATEMPO VINHEDO"/>
    <n v="23112.720000000001"/>
    <d v="2026-06-01T00:00:00"/>
    <x v="0"/>
    <m/>
    <s v="PD-PRC-2022/02950"/>
    <m/>
    <s v="2 - FATURADO"/>
    <n v="0"/>
    <x v="1"/>
    <x v="14"/>
    <m/>
  </r>
  <r>
    <x v="6186"/>
    <s v="46.446.696/0001-85"/>
    <s v="NF SERVICOS"/>
    <n v="212091"/>
    <d v="2026-06-10T00:00:00"/>
    <n v="2197798"/>
    <d v="2026-06-10T00:00:00"/>
    <d v="2026-05-01T00:00:00"/>
    <n v="66733.73"/>
    <d v="2026-07-10T00:00:00"/>
    <s v="E0220569"/>
    <s v="PD022569"/>
    <s v="PREFEITURA CADASTRO"/>
    <n v="63530.51"/>
    <d v="2026-05-01T00:00:00"/>
    <x v="0"/>
    <s v="96/2022"/>
    <s v="6491/2022"/>
    <s v="PD-PRC-2022/02683 - 359.00008808/2024-51 ITO/APPS"/>
    <s v="2 - FATURADO"/>
    <n v="0"/>
    <x v="1"/>
    <x v="1"/>
    <m/>
  </r>
  <r>
    <x v="6186"/>
    <s v="46.446.696/0001-85"/>
    <s v="NF SERVICOS DO"/>
    <n v="409155"/>
    <d v="2026-06-19T00:00:00"/>
    <n v="415893"/>
    <d v="2026-06-19T00:00:00"/>
    <m/>
    <n v="258.13"/>
    <d v="2026-07-19T00:00:00"/>
    <s v="E0250886"/>
    <s v="PD025886"/>
    <s v="Serviços de Publicidade Eletrônica"/>
    <n v="245.74"/>
    <m/>
    <x v="0"/>
    <m/>
    <m/>
    <m/>
    <s v="2 - FATURADO"/>
    <n v="0"/>
    <x v="1"/>
    <x v="0"/>
    <m/>
  </r>
  <r>
    <x v="6186"/>
    <s v="46.446.696/0001-85"/>
    <s v="NF SERVICOS DO"/>
    <n v="409312"/>
    <d v="2026-06-22T00:00:00"/>
    <n v="416229"/>
    <d v="2026-06-23T00:00:00"/>
    <m/>
    <n v="258.13"/>
    <d v="2026-07-23T00:00:00"/>
    <s v="E0250886"/>
    <s v="PD025886"/>
    <s v="Serviços de Publicidade Eletrônica"/>
    <n v="245.74"/>
    <m/>
    <x v="0"/>
    <m/>
    <m/>
    <m/>
    <s v="2 - FATURADO"/>
    <n v="0"/>
    <x v="1"/>
    <x v="0"/>
    <m/>
  </r>
  <r>
    <x v="6186"/>
    <s v="46.446.696/0001-85"/>
    <s v="NF SERVICOS DO"/>
    <n v="409624"/>
    <d v="2026-06-23T00:00:00"/>
    <n v="416697"/>
    <d v="2026-06-24T00:00:00"/>
    <m/>
    <n v="322.66000000000003"/>
    <d v="2026-07-24T00:00:00"/>
    <s v="E0250886"/>
    <s v="PD025886"/>
    <s v="Serviços de Publicidade Eletrônica"/>
    <n v="307.17"/>
    <m/>
    <x v="0"/>
    <m/>
    <m/>
    <m/>
    <s v="2 - FATURADO"/>
    <n v="0"/>
    <x v="1"/>
    <x v="0"/>
    <m/>
  </r>
  <r>
    <x v="6186"/>
    <s v="46.446.696/0001-85"/>
    <s v="NF SERVICOS DO"/>
    <n v="409668"/>
    <d v="2026-06-23T00:00:00"/>
    <n v="416523"/>
    <d v="2026-06-24T00:00:00"/>
    <m/>
    <n v="322.66000000000003"/>
    <d v="2026-07-24T00:00:00"/>
    <s v="E0250886"/>
    <s v="PD025886"/>
    <s v="Serviços de Publicidade Eletrônica"/>
    <n v="307.17"/>
    <m/>
    <x v="0"/>
    <m/>
    <m/>
    <m/>
    <s v="2 - FATURADO"/>
    <n v="0"/>
    <x v="1"/>
    <x v="0"/>
    <m/>
  </r>
  <r>
    <x v="6186"/>
    <s v="46.446.696/0001-85"/>
    <s v="NF SERVICOS DO"/>
    <n v="409965"/>
    <d v="2026-06-24T00:00:00"/>
    <n v="416935"/>
    <d v="2026-06-24T00:00:00"/>
    <m/>
    <n v="322.66000000000003"/>
    <d v="2026-07-24T00:00:00"/>
    <s v="E0250886"/>
    <s v="PD025886"/>
    <s v="Serviços de Publicidade Eletrônica"/>
    <n v="307.17"/>
    <m/>
    <x v="0"/>
    <m/>
    <m/>
    <m/>
    <s v="2 - FATURADO"/>
    <n v="0"/>
    <x v="1"/>
    <x v="0"/>
    <m/>
  </r>
  <r>
    <x v="6186"/>
    <s v="46.446.696/0001-85"/>
    <s v="NF SERVICOS DO"/>
    <n v="409993"/>
    <d v="2026-06-24T00:00:00"/>
    <n v="416896"/>
    <d v="2026-06-24T00:00:00"/>
    <m/>
    <n v="258.13"/>
    <d v="2026-07-24T00:00:00"/>
    <s v="E0250886"/>
    <s v="PD025886"/>
    <s v="Serviços de Publicidade Eletrônica"/>
    <n v="245.74"/>
    <m/>
    <x v="0"/>
    <m/>
    <m/>
    <m/>
    <s v="2 - FATURADO"/>
    <n v="0"/>
    <x v="1"/>
    <x v="0"/>
    <m/>
  </r>
  <r>
    <x v="6186"/>
    <s v="46.446.696/0001-85"/>
    <s v="NF SERVICOS DO"/>
    <n v="410071"/>
    <d v="2026-06-24T00:00:00"/>
    <n v="416976"/>
    <d v="2026-06-24T00:00:00"/>
    <m/>
    <n v="322.66000000000003"/>
    <d v="2026-07-24T00:00:00"/>
    <s v="E0250886"/>
    <s v="PD025886"/>
    <s v="Serviços de Publicidade Eletrônica"/>
    <n v="307.17"/>
    <m/>
    <x v="0"/>
    <m/>
    <m/>
    <m/>
    <s v="2 - FATURADO"/>
    <n v="0"/>
    <x v="1"/>
    <x v="0"/>
    <m/>
  </r>
  <r>
    <x v="6186"/>
    <s v="46.446.696/0001-85"/>
    <s v="NF SERVICOS DO"/>
    <n v="410078"/>
    <d v="2026-06-24T00:00:00"/>
    <n v="416863"/>
    <d v="2026-06-24T00:00:00"/>
    <m/>
    <n v="258.13"/>
    <d v="2026-07-24T00:00:00"/>
    <s v="E0250886"/>
    <s v="PD025886"/>
    <s v="Serviços de Publicidade Eletrônica"/>
    <n v="245.74"/>
    <m/>
    <x v="0"/>
    <m/>
    <m/>
    <m/>
    <s v="2 - FATURADO"/>
    <n v="0"/>
    <x v="1"/>
    <x v="0"/>
    <m/>
  </r>
  <r>
    <x v="6186"/>
    <s v="46.446.696/0001-85"/>
    <s v="NF SERVICOS DO"/>
    <n v="410194"/>
    <d v="2026-06-25T00:00:00"/>
    <n v="417237"/>
    <d v="2026-06-25T00:00:00"/>
    <m/>
    <n v="322.66000000000003"/>
    <d v="2026-07-25T00:00:00"/>
    <s v="E0250886"/>
    <s v="PD025886"/>
    <s v="Serviços de Publicidade Eletrônica"/>
    <n v="307.17"/>
    <m/>
    <x v="0"/>
    <m/>
    <m/>
    <m/>
    <s v="2 - FATURADO"/>
    <n v="0"/>
    <x v="1"/>
    <x v="0"/>
    <m/>
  </r>
  <r>
    <x v="6186"/>
    <s v="46.446.696/0001-85"/>
    <s v="NF SERVICOS DO"/>
    <n v="410247"/>
    <d v="2026-06-25T00:00:00"/>
    <n v="417122"/>
    <d v="2026-06-25T00:00:00"/>
    <m/>
    <n v="258.13"/>
    <d v="2026-07-25T00:00:00"/>
    <s v="E0250886"/>
    <s v="PD025886"/>
    <s v="Serviços de Publicidade Eletrônica"/>
    <n v="245.74"/>
    <m/>
    <x v="0"/>
    <m/>
    <m/>
    <m/>
    <s v="2 - FATURADO"/>
    <n v="0"/>
    <x v="1"/>
    <x v="0"/>
    <m/>
  </r>
  <r>
    <x v="6186"/>
    <s v="46.446.696/0001-85"/>
    <s v="NF SERVICOS DO"/>
    <n v="410411"/>
    <d v="2026-06-25T00:00:00"/>
    <n v="417149"/>
    <d v="2026-06-25T00:00:00"/>
    <m/>
    <n v="322.66000000000003"/>
    <d v="2026-07-25T00:00:00"/>
    <s v="E0250886"/>
    <s v="PD025886"/>
    <s v="Serviços de Publicidade Eletrônica"/>
    <n v="307.17"/>
    <m/>
    <x v="0"/>
    <m/>
    <m/>
    <m/>
    <s v="2 - FATURADO"/>
    <n v="0"/>
    <x v="1"/>
    <x v="0"/>
    <m/>
  </r>
  <r>
    <x v="6186"/>
    <s v="46.446.696/0001-85"/>
    <s v="NF SERVICOS DO"/>
    <n v="410553"/>
    <d v="2026-06-26T00:00:00"/>
    <n v="417392"/>
    <d v="2026-06-26T00:00:00"/>
    <m/>
    <n v="258.13"/>
    <d v="2026-07-26T00:00:00"/>
    <s v="E0250886"/>
    <s v="PD025886"/>
    <s v="Serviços de Publicidade Eletrônica"/>
    <n v="245.74"/>
    <m/>
    <x v="0"/>
    <m/>
    <m/>
    <m/>
    <s v="2 - FATURADO"/>
    <n v="0"/>
    <x v="1"/>
    <x v="0"/>
    <m/>
  </r>
  <r>
    <x v="6186"/>
    <s v="46.446.696/0001-85"/>
    <s v="NF SERVICOS DO"/>
    <n v="410736"/>
    <d v="2026-06-29T00:00:00"/>
    <n v="417826"/>
    <d v="2026-06-29T00:00:00"/>
    <m/>
    <n v="322.66000000000003"/>
    <d v="2026-07-29T00:00:00"/>
    <s v="E0250886"/>
    <s v="PD025886"/>
    <s v="Serviços de Publicidade Eletrônica"/>
    <n v="307.17"/>
    <m/>
    <x v="0"/>
    <m/>
    <m/>
    <m/>
    <s v="2 - FATURADO"/>
    <n v="0"/>
    <x v="1"/>
    <x v="0"/>
    <m/>
  </r>
  <r>
    <x v="6186"/>
    <s v="46.446.696/0001-85"/>
    <s v="NF SERVICOS DO"/>
    <n v="410746"/>
    <d v="2026-06-29T00:00:00"/>
    <n v="417738"/>
    <d v="2026-06-29T00:00:00"/>
    <m/>
    <n v="322.66000000000003"/>
    <d v="2026-07-29T00:00:00"/>
    <s v="E0250886"/>
    <s v="PD025886"/>
    <s v="Serviços de Publicidade Eletrônica"/>
    <n v="307.17"/>
    <m/>
    <x v="0"/>
    <m/>
    <m/>
    <m/>
    <s v="2 - FATURADO"/>
    <n v="0"/>
    <x v="1"/>
    <x v="0"/>
    <m/>
  </r>
  <r>
    <x v="6187"/>
    <s v="46.458.175/0001-48"/>
    <s v="NF SERVICOS - ADESAO"/>
    <n v="2003970"/>
    <d v="2026-06-12T00:00:00"/>
    <n v="2206471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188"/>
    <s v="46.465.081/0001-04"/>
    <s v="NF SERVICOS - ADESAO"/>
    <n v="2013541"/>
    <d v="2026-06-17T00:00:00"/>
    <n v="2216310"/>
    <d v="2026-06-17T00:00:00"/>
    <m/>
    <n v="251.68"/>
    <d v="2026-06-20T00:00:00"/>
    <m/>
    <m/>
    <s v="Processamento de dados e congêneres"/>
    <n v="251.68"/>
    <m/>
    <x v="0"/>
    <m/>
    <m/>
    <m/>
    <s v="2 - FATURADO"/>
    <n v="10"/>
    <x v="0"/>
    <x v="0"/>
    <m/>
  </r>
  <r>
    <x v="6189"/>
    <s v="46.465.126/0001-32"/>
    <s v="ND-POUPATEMPO 4.0"/>
    <n v="8440"/>
    <d v="2026-06-03T00:00:00"/>
    <s v="PPT00733"/>
    <s v="PPT00733"/>
    <d v="2026-06-01T00:00:00"/>
    <n v="20045.18"/>
    <d v="2026-07-03T00:00:00"/>
    <s v="PPT00733"/>
    <s v="PP00733"/>
    <s v="IMPLANTACAO E OPERACAO DO POUPATEMO TUPI PAULISTA"/>
    <n v="20045.18"/>
    <d v="2026-06-01T00:00:00"/>
    <x v="0"/>
    <m/>
    <s v="2022/03642"/>
    <m/>
    <s v="2 - FATURADO"/>
    <n v="0"/>
    <x v="1"/>
    <x v="14"/>
    <m/>
  </r>
  <r>
    <x v="6190"/>
    <s v="46.476.131/0001-40"/>
    <s v="ND-POUPATEMPO 4.0"/>
    <n v="8419"/>
    <d v="2026-06-03T00:00:00"/>
    <s v="PPT00638"/>
    <s v="PPT00638"/>
    <d v="2026-06-01T00:00:00"/>
    <n v="19192.96"/>
    <d v="2026-07-03T00:00:00"/>
    <s v="PPT00638"/>
    <s v="PP00638"/>
    <s v="IMPLANTACAO E OPERACAO DO POUPATEMPO PRESIDENTE VENCESLAU"/>
    <n v="19192.96"/>
    <d v="2026-06-01T00:00:00"/>
    <x v="0"/>
    <m/>
    <s v="PD-PRC-2022/00270"/>
    <m/>
    <s v="2 - FATURADO"/>
    <n v="0"/>
    <x v="1"/>
    <x v="14"/>
    <m/>
  </r>
  <r>
    <x v="6191"/>
    <s v="46.477.618/0001-48"/>
    <s v="NF SERVICOS DO"/>
    <n v="400428"/>
    <d v="2026-05-08T00:00:00"/>
    <n v="407416"/>
    <d v="2026-05-08T00:00:00"/>
    <m/>
    <n v="507.04"/>
    <d v="2026-06-07T00:00:00"/>
    <s v="E0250859"/>
    <s v="PD025859"/>
    <s v="Serviços de Publicidade Eletrônica"/>
    <n v="482.7"/>
    <m/>
    <x v="0"/>
    <m/>
    <m/>
    <m/>
    <s v="2 - FATURADO"/>
    <n v="23"/>
    <x v="0"/>
    <x v="0"/>
    <m/>
  </r>
  <r>
    <x v="6191"/>
    <s v="46.477.618/0001-48"/>
    <s v="NF SERVICOS DO"/>
    <n v="401582"/>
    <d v="2026-05-14T00:00:00"/>
    <n v="408531"/>
    <d v="2026-05-14T00:00:00"/>
    <m/>
    <n v="276.57"/>
    <d v="2026-06-13T00:00:00"/>
    <s v="E0250859"/>
    <s v="PD025859"/>
    <s v="Serviços de Publicidade Eletrônica"/>
    <n v="263.29000000000002"/>
    <m/>
    <x v="0"/>
    <m/>
    <m/>
    <m/>
    <s v="2 - FATURADO"/>
    <n v="17"/>
    <x v="0"/>
    <x v="0"/>
    <m/>
  </r>
  <r>
    <x v="6192"/>
    <s v="46.478.053/0001-13"/>
    <s v="NF SERVICOS DO"/>
    <n v="405484"/>
    <d v="2026-06-01T00:00:00"/>
    <n v="412581"/>
    <d v="2026-06-03T00:00:00"/>
    <m/>
    <n v="230.47"/>
    <d v="2026-07-01T00:00:00"/>
    <s v="E0250906"/>
    <s v="PD025906"/>
    <s v="Serviços de Publicidade Eletrônica"/>
    <n v="219.41"/>
    <m/>
    <x v="0"/>
    <m/>
    <m/>
    <m/>
    <s v="2 - FATURADO"/>
    <n v="0"/>
    <x v="1"/>
    <x v="0"/>
    <m/>
  </r>
  <r>
    <x v="6192"/>
    <s v="46.478.053/0001-13"/>
    <s v="NF SERVICOS DO"/>
    <n v="405587"/>
    <d v="2026-06-01T00:00:00"/>
    <n v="412570"/>
    <d v="2026-06-03T00:00:00"/>
    <m/>
    <n v="230.47"/>
    <d v="2026-07-01T00:00:00"/>
    <s v="E0250906"/>
    <s v="PD025906"/>
    <s v="Serviços de Publicidade Eletrônica"/>
    <n v="219.41"/>
    <m/>
    <x v="0"/>
    <m/>
    <m/>
    <m/>
    <s v="2 - FATURADO"/>
    <n v="0"/>
    <x v="1"/>
    <x v="0"/>
    <m/>
  </r>
  <r>
    <x v="6192"/>
    <s v="46.478.053/0001-13"/>
    <s v="NF SERVICOS DO"/>
    <n v="405597"/>
    <d v="2026-06-01T00:00:00"/>
    <n v="412430"/>
    <d v="2026-06-03T00:00:00"/>
    <m/>
    <n v="230.47"/>
    <d v="2026-07-01T00:00:00"/>
    <s v="E0250906"/>
    <s v="PD025906"/>
    <s v="Serviços de Publicidade Eletrônica"/>
    <n v="219.41"/>
    <m/>
    <x v="0"/>
    <m/>
    <m/>
    <m/>
    <s v="2 - FATURADO"/>
    <n v="0"/>
    <x v="1"/>
    <x v="0"/>
    <m/>
  </r>
  <r>
    <x v="6192"/>
    <s v="46.478.053/0001-13"/>
    <s v="NF SERVICOS DO"/>
    <n v="405635"/>
    <d v="2026-06-01T00:00:00"/>
    <n v="412571"/>
    <d v="2026-06-03T00:00:00"/>
    <m/>
    <n v="230.47"/>
    <d v="2026-07-01T00:00:00"/>
    <s v="E0250906"/>
    <s v="PD025906"/>
    <s v="Serviços de Publicidade Eletrônica"/>
    <n v="219.41"/>
    <m/>
    <x v="0"/>
    <m/>
    <m/>
    <m/>
    <s v="2 - FATURADO"/>
    <n v="0"/>
    <x v="1"/>
    <x v="0"/>
    <m/>
  </r>
  <r>
    <x v="6192"/>
    <s v="46.478.053/0001-13"/>
    <s v="NF SERVICOS DO"/>
    <n v="406808"/>
    <d v="2026-06-09T00:00:00"/>
    <n v="413739"/>
    <d v="2026-06-09T00:00:00"/>
    <m/>
    <n v="230.47"/>
    <d v="2026-07-09T00:00:00"/>
    <s v="E0250906"/>
    <s v="PD025906"/>
    <s v="Serviços de Publicidade Eletrônica"/>
    <n v="219.41"/>
    <m/>
    <x v="0"/>
    <m/>
    <m/>
    <m/>
    <s v="2 - FATURADO"/>
    <n v="0"/>
    <x v="1"/>
    <x v="0"/>
    <m/>
  </r>
  <r>
    <x v="6192"/>
    <s v="46.478.053/0001-13"/>
    <s v="NF SERVICOS DO"/>
    <n v="408836"/>
    <d v="2026-06-18T00:00:00"/>
    <n v="415574"/>
    <d v="2026-06-18T00:00:00"/>
    <m/>
    <n v="230.47"/>
    <d v="2026-07-18T00:00:00"/>
    <s v="E0250906"/>
    <s v="PD025906"/>
    <s v="Serviços de Publicidade Eletrônica"/>
    <n v="219.41"/>
    <m/>
    <x v="0"/>
    <m/>
    <m/>
    <m/>
    <s v="2 - FATURADO"/>
    <n v="0"/>
    <x v="1"/>
    <x v="0"/>
    <m/>
  </r>
  <r>
    <x v="6192"/>
    <s v="46.478.053/0001-13"/>
    <s v="NF SERVICOS DO"/>
    <n v="408920"/>
    <d v="2026-06-18T00:00:00"/>
    <n v="415740"/>
    <d v="2026-06-18T00:00:00"/>
    <m/>
    <n v="230.47"/>
    <d v="2026-07-18T00:00:00"/>
    <s v="E0250906"/>
    <s v="PD025906"/>
    <s v="Serviços de Publicidade Eletrônica"/>
    <n v="219.41"/>
    <m/>
    <x v="0"/>
    <m/>
    <m/>
    <m/>
    <s v="2 - FATURADO"/>
    <n v="0"/>
    <x v="1"/>
    <x v="0"/>
    <m/>
  </r>
  <r>
    <x v="6192"/>
    <s v="46.478.053/0001-13"/>
    <s v="NF SERVICOS DO"/>
    <n v="409195"/>
    <d v="2026-06-19T00:00:00"/>
    <n v="415839"/>
    <d v="2026-06-19T00:00:00"/>
    <m/>
    <n v="322.66000000000003"/>
    <d v="2026-07-19T00:00:00"/>
    <s v="E0250906"/>
    <s v="PD025906"/>
    <s v="Serviços de Publicidade Eletrônica"/>
    <n v="307.17"/>
    <m/>
    <x v="0"/>
    <m/>
    <m/>
    <m/>
    <s v="2 - FATURADO"/>
    <n v="0"/>
    <x v="1"/>
    <x v="0"/>
    <m/>
  </r>
  <r>
    <x v="6192"/>
    <s v="46.478.053/0001-13"/>
    <s v="NF SERVICOS DO"/>
    <n v="409705"/>
    <d v="2026-06-23T00:00:00"/>
    <n v="416756"/>
    <d v="2026-06-24T00:00:00"/>
    <m/>
    <n v="230.47"/>
    <d v="2026-07-24T00:00:00"/>
    <s v="E0250906"/>
    <s v="PD025906"/>
    <s v="Serviços de Publicidade Eletrônica"/>
    <n v="219.41"/>
    <m/>
    <x v="0"/>
    <m/>
    <m/>
    <m/>
    <s v="2 - FATURADO"/>
    <n v="0"/>
    <x v="1"/>
    <x v="0"/>
    <m/>
  </r>
  <r>
    <x v="6192"/>
    <s v="46.478.053/0001-13"/>
    <s v="NF SERVICOS DO"/>
    <n v="409856"/>
    <d v="2026-06-23T00:00:00"/>
    <n v="416609"/>
    <d v="2026-06-24T00:00:00"/>
    <m/>
    <n v="322.66000000000003"/>
    <d v="2026-07-24T00:00:00"/>
    <s v="E0250906"/>
    <s v="PD025906"/>
    <s v="Serviços de Publicidade Eletrônica"/>
    <n v="307.17"/>
    <m/>
    <x v="0"/>
    <m/>
    <m/>
    <m/>
    <s v="2 - FATURADO"/>
    <n v="0"/>
    <x v="1"/>
    <x v="0"/>
    <m/>
  </r>
  <r>
    <x v="6192"/>
    <s v="46.478.053/0001-13"/>
    <s v="NF SERVICOS DO"/>
    <n v="411087"/>
    <d v="2026-06-30T00:00:00"/>
    <n v="418024"/>
    <d v="2026-06-30T00:00:00"/>
    <m/>
    <n v="230.47"/>
    <d v="2026-07-30T00:00:00"/>
    <s v="E0250906"/>
    <s v="PD025906"/>
    <s v="Serviços de Publicidade Eletrônica"/>
    <n v="219.41"/>
    <m/>
    <x v="0"/>
    <m/>
    <m/>
    <m/>
    <s v="2 - FATURADO"/>
    <n v="0"/>
    <x v="1"/>
    <x v="0"/>
    <m/>
  </r>
  <r>
    <x v="6193"/>
    <s v="46.482.278/0001-43"/>
    <s v="NF SERVICOS - ADESAO"/>
    <n v="1984068"/>
    <d v="2026-05-21T00:00:00"/>
    <n v="218503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193"/>
    <s v="46.482.278/0001-43"/>
    <s v="NF SERVICOS - ADESAO"/>
    <n v="1998024"/>
    <d v="2026-06-12T00:00:00"/>
    <n v="220052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194"/>
    <s v="46.482.832/0001-92"/>
    <s v="NF SERVICOS DO"/>
    <n v="404489"/>
    <d v="2026-05-31T00:00:00"/>
    <n v="411296"/>
    <d v="2026-06-01T00:00:00"/>
    <m/>
    <n v="645.33000000000004"/>
    <d v="2026-06-30T00:00:00"/>
    <s v="E0230901"/>
    <s v="PD023901"/>
    <s v="Serviços de Publicidade Eletrônica"/>
    <n v="614.35"/>
    <m/>
    <x v="0"/>
    <m/>
    <m/>
    <m/>
    <s v="2 - FATURADO"/>
    <n v="1"/>
    <x v="0"/>
    <x v="0"/>
    <m/>
  </r>
  <r>
    <x v="6194"/>
    <s v="46.482.832/0001-92"/>
    <s v="NF SERVICOS"/>
    <n v="211990"/>
    <d v="2026-06-10T00:00:00"/>
    <n v="2197697"/>
    <d v="2026-06-10T00:00:00"/>
    <d v="2026-05-01T00:00:00"/>
    <n v="57670.8"/>
    <d v="2026-07-10T00:00:00"/>
    <s v="E0220563"/>
    <s v="PD022563"/>
    <s v="PREFEITURA CADASTRO"/>
    <n v="54902.6"/>
    <d v="2026-05-01T00:00:00"/>
    <x v="0"/>
    <s v="2022SEGUR122"/>
    <s v="12.465/2022"/>
    <s v="PD-PRC-2022/02500 - 359.00008395/2024-13  ITO/APPS"/>
    <s v="2 - FATURADO"/>
    <n v="0"/>
    <x v="1"/>
    <x v="1"/>
    <m/>
  </r>
  <r>
    <x v="6194"/>
    <s v="46.482.832/0001-92"/>
    <s v="NF SERVICOS DO"/>
    <n v="410388"/>
    <d v="2026-06-25T00:00:00"/>
    <n v="417071"/>
    <d v="2026-06-25T00:00:00"/>
    <m/>
    <n v="580.79999999999995"/>
    <d v="2026-07-25T00:00:00"/>
    <s v="E0230901"/>
    <s v="PD023901"/>
    <s v="Serviços de Publicidade Eletrônica"/>
    <n v="552.91999999999996"/>
    <m/>
    <x v="0"/>
    <m/>
    <m/>
    <m/>
    <s v="2 - FATURADO"/>
    <n v="0"/>
    <x v="1"/>
    <x v="0"/>
    <m/>
  </r>
  <r>
    <x v="6194"/>
    <s v="46.482.832/0001-92"/>
    <s v="NF SERVICOS DO"/>
    <n v="410931"/>
    <d v="2026-06-29T00:00:00"/>
    <n v="417627"/>
    <d v="2026-06-29T00:00:00"/>
    <m/>
    <n v="580.79999999999995"/>
    <d v="2026-07-29T00:00:00"/>
    <s v="E0230901"/>
    <s v="PD023901"/>
    <s v="Serviços de Publicidade Eletrônica"/>
    <n v="552.91999999999996"/>
    <m/>
    <x v="0"/>
    <m/>
    <m/>
    <m/>
    <s v="2 - FATURADO"/>
    <n v="0"/>
    <x v="1"/>
    <x v="0"/>
    <m/>
  </r>
  <r>
    <x v="6195"/>
    <s v="46.482.840/0001-39"/>
    <s v="NF SERVICOS DO"/>
    <n v="403797"/>
    <d v="2026-05-23T00:00:00"/>
    <n v="410787"/>
    <d v="2026-05-25T00:00:00"/>
    <m/>
    <n v="737.52"/>
    <d v="2026-06-22T00:00:00"/>
    <s v="E0230782"/>
    <s v="PD023782"/>
    <s v="Serviços de Publicidade Eletrônica"/>
    <n v="702.12"/>
    <m/>
    <x v="0"/>
    <m/>
    <m/>
    <m/>
    <s v="2 - FATURADO"/>
    <n v="8"/>
    <x v="0"/>
    <x v="0"/>
    <m/>
  </r>
  <r>
    <x v="6195"/>
    <s v="46.482.840/0001-39"/>
    <s v="NF SERVICOS DO"/>
    <n v="405975"/>
    <d v="2026-06-03T00:00:00"/>
    <n v="412685"/>
    <d v="2026-06-03T00:00:00"/>
    <m/>
    <n v="295.01"/>
    <d v="2026-07-03T00:00:00"/>
    <s v="E0230782"/>
    <s v="PD023782"/>
    <s v="Serviços de Publicidade Eletrônica"/>
    <n v="280.85000000000002"/>
    <m/>
    <x v="0"/>
    <m/>
    <m/>
    <m/>
    <s v="2 - FATURADO"/>
    <n v="0"/>
    <x v="1"/>
    <x v="0"/>
    <m/>
  </r>
  <r>
    <x v="6195"/>
    <s v="46.482.840/0001-39"/>
    <s v="NF SERVICOS DO"/>
    <n v="406303"/>
    <d v="2026-06-08T00:00:00"/>
    <n v="413041"/>
    <d v="2026-06-08T00:00:00"/>
    <m/>
    <n v="663.77"/>
    <d v="2026-07-08T00:00:00"/>
    <s v="E0230782"/>
    <s v="PD023782"/>
    <s v="Serviços de Publicidade Eletrônica"/>
    <n v="631.91"/>
    <m/>
    <x v="0"/>
    <m/>
    <m/>
    <m/>
    <s v="2 - FATURADO"/>
    <n v="0"/>
    <x v="1"/>
    <x v="0"/>
    <m/>
  </r>
  <r>
    <x v="6195"/>
    <s v="46.482.840/0001-39"/>
    <s v="NF SERVICOS DO"/>
    <n v="406776"/>
    <d v="2026-06-09T00:00:00"/>
    <n v="413794"/>
    <d v="2026-06-09T00:00:00"/>
    <m/>
    <n v="516.26"/>
    <d v="2026-07-09T00:00:00"/>
    <s v="E0230782"/>
    <s v="PD023782"/>
    <s v="Serviços de Publicidade Eletrônica"/>
    <n v="491.48"/>
    <m/>
    <x v="0"/>
    <m/>
    <m/>
    <m/>
    <s v="2 - FATURADO"/>
    <n v="0"/>
    <x v="1"/>
    <x v="0"/>
    <m/>
  </r>
  <r>
    <x v="6195"/>
    <s v="46.482.840/0001-39"/>
    <s v="NF SERVICOS DO"/>
    <n v="407279"/>
    <d v="2026-06-11T00:00:00"/>
    <n v="414267"/>
    <d v="2026-06-11T00:00:00"/>
    <m/>
    <n v="811.27"/>
    <d v="2026-07-11T00:00:00"/>
    <s v="E0230782"/>
    <s v="PD023782"/>
    <s v="Serviços de Publicidade Eletrônica"/>
    <n v="772.33"/>
    <m/>
    <x v="0"/>
    <m/>
    <m/>
    <m/>
    <s v="2 - FATURADO"/>
    <n v="0"/>
    <x v="1"/>
    <x v="0"/>
    <m/>
  </r>
  <r>
    <x v="6195"/>
    <s v="46.482.840/0001-39"/>
    <s v="NF SERVICOS DO"/>
    <n v="407442"/>
    <d v="2026-06-11T00:00:00"/>
    <n v="414280"/>
    <d v="2026-06-11T00:00:00"/>
    <m/>
    <n v="516.26"/>
    <d v="2026-07-11T00:00:00"/>
    <s v="E0230782"/>
    <s v="PD023782"/>
    <s v="Serviços de Publicidade Eletrônica"/>
    <n v="491.48"/>
    <m/>
    <x v="0"/>
    <m/>
    <m/>
    <m/>
    <s v="2 - FATURADO"/>
    <n v="0"/>
    <x v="1"/>
    <x v="0"/>
    <m/>
  </r>
  <r>
    <x v="6195"/>
    <s v="46.482.840/0001-39"/>
    <s v="NF SERVICOS DO"/>
    <n v="407612"/>
    <d v="2026-06-12T00:00:00"/>
    <n v="414392"/>
    <d v="2026-06-12T00:00:00"/>
    <m/>
    <n v="295.01"/>
    <d v="2026-07-12T00:00:00"/>
    <s v="E0230782"/>
    <s v="PD023782"/>
    <s v="Serviços de Publicidade Eletrônica"/>
    <n v="280.85000000000002"/>
    <m/>
    <x v="0"/>
    <m/>
    <m/>
    <m/>
    <s v="2 - FATURADO"/>
    <n v="0"/>
    <x v="1"/>
    <x v="0"/>
    <m/>
  </r>
  <r>
    <x v="6195"/>
    <s v="46.482.840/0001-39"/>
    <s v="NF SERVICOS DO"/>
    <n v="407645"/>
    <d v="2026-06-12T00:00:00"/>
    <n v="414359"/>
    <d v="2026-06-12T00:00:00"/>
    <m/>
    <n v="368.76"/>
    <d v="2026-07-12T00:00:00"/>
    <s v="E0230782"/>
    <s v="PD023782"/>
    <s v="Serviços de Publicidade Eletrônica"/>
    <n v="351.06"/>
    <m/>
    <x v="0"/>
    <m/>
    <m/>
    <m/>
    <s v="2 - FATURADO"/>
    <n v="0"/>
    <x v="1"/>
    <x v="0"/>
    <m/>
  </r>
  <r>
    <x v="6195"/>
    <s v="46.482.840/0001-39"/>
    <s v="NF SERVICOS DO"/>
    <n v="408171"/>
    <d v="2026-06-16T00:00:00"/>
    <n v="415133"/>
    <d v="2026-06-16T00:00:00"/>
    <m/>
    <n v="958.78"/>
    <d v="2026-07-16T00:00:00"/>
    <s v="E0230782"/>
    <s v="PD023782"/>
    <s v="Serviços de Publicidade Eletrônica"/>
    <n v="912.76"/>
    <m/>
    <x v="0"/>
    <m/>
    <m/>
    <m/>
    <s v="2 - FATURADO"/>
    <n v="0"/>
    <x v="1"/>
    <x v="0"/>
    <m/>
  </r>
  <r>
    <x v="6195"/>
    <s v="46.482.840/0001-39"/>
    <s v="NF SERVICOS DO"/>
    <n v="408531"/>
    <d v="2026-06-17T00:00:00"/>
    <n v="415400"/>
    <d v="2026-06-18T00:00:00"/>
    <m/>
    <n v="221.26"/>
    <d v="2026-07-17T00:00:00"/>
    <s v="E0230782"/>
    <s v="PD023782"/>
    <s v="Serviços de Publicidade Eletrônica"/>
    <n v="210.64"/>
    <m/>
    <x v="0"/>
    <m/>
    <m/>
    <m/>
    <s v="2 - FATURADO"/>
    <n v="0"/>
    <x v="1"/>
    <x v="0"/>
    <m/>
  </r>
  <r>
    <x v="6195"/>
    <s v="46.482.840/0001-39"/>
    <s v="NF SERVICOS DO"/>
    <n v="408727"/>
    <d v="2026-06-18T00:00:00"/>
    <n v="415651"/>
    <d v="2026-06-18T00:00:00"/>
    <m/>
    <n v="737.52"/>
    <d v="2026-07-18T00:00:00"/>
    <s v="E0230782"/>
    <s v="PD023782"/>
    <s v="Serviços de Publicidade Eletrônica"/>
    <n v="702.12"/>
    <m/>
    <x v="0"/>
    <m/>
    <m/>
    <m/>
    <s v="2 - FATURADO"/>
    <n v="0"/>
    <x v="1"/>
    <x v="0"/>
    <m/>
  </r>
  <r>
    <x v="6195"/>
    <s v="46.482.840/0001-39"/>
    <s v="NF SERVICOS DO"/>
    <n v="409086"/>
    <d v="2026-06-19T00:00:00"/>
    <n v="416116"/>
    <d v="2026-06-19T00:00:00"/>
    <m/>
    <n v="295.01"/>
    <d v="2026-07-19T00:00:00"/>
    <s v="E0230782"/>
    <s v="PD023782"/>
    <s v="Serviços de Publicidade Eletrônica"/>
    <n v="280.85000000000002"/>
    <m/>
    <x v="0"/>
    <m/>
    <m/>
    <m/>
    <s v="2 - FATURADO"/>
    <n v="0"/>
    <x v="1"/>
    <x v="0"/>
    <m/>
  </r>
  <r>
    <x v="6195"/>
    <s v="46.482.840/0001-39"/>
    <s v="NF SERVICOS DO"/>
    <n v="409518"/>
    <d v="2026-06-22T00:00:00"/>
    <n v="416423"/>
    <d v="2026-06-23T00:00:00"/>
    <m/>
    <n v="442.51"/>
    <d v="2026-07-23T00:00:00"/>
    <s v="E0230782"/>
    <s v="PD023782"/>
    <s v="Serviços de Publicidade Eletrônica"/>
    <n v="421.27"/>
    <m/>
    <x v="0"/>
    <m/>
    <m/>
    <m/>
    <s v="2 - FATURADO"/>
    <n v="0"/>
    <x v="1"/>
    <x v="0"/>
    <m/>
  </r>
  <r>
    <x v="6195"/>
    <s v="46.482.840/0001-39"/>
    <s v="NF SERVICOS DO"/>
    <n v="409726"/>
    <d v="2026-06-23T00:00:00"/>
    <n v="416675"/>
    <d v="2026-06-24T00:00:00"/>
    <m/>
    <n v="590.02"/>
    <d v="2026-07-24T00:00:00"/>
    <s v="E0230782"/>
    <s v="PD023782"/>
    <s v="Serviços de Publicidade Eletrônica"/>
    <n v="561.70000000000005"/>
    <m/>
    <x v="0"/>
    <m/>
    <m/>
    <m/>
    <s v="2 - FATURADO"/>
    <n v="0"/>
    <x v="1"/>
    <x v="0"/>
    <m/>
  </r>
  <r>
    <x v="6195"/>
    <s v="46.482.840/0001-39"/>
    <s v="NF SERVICOS DO"/>
    <n v="409840"/>
    <d v="2026-06-23T00:00:00"/>
    <n v="416767"/>
    <d v="2026-06-24T00:00:00"/>
    <m/>
    <n v="368.76"/>
    <d v="2026-07-24T00:00:00"/>
    <s v="E0230782"/>
    <s v="PD023782"/>
    <s v="Serviços de Publicidade Eletrônica"/>
    <n v="351.06"/>
    <m/>
    <x v="0"/>
    <m/>
    <m/>
    <m/>
    <s v="2 - FATURADO"/>
    <n v="0"/>
    <x v="1"/>
    <x v="0"/>
    <m/>
  </r>
  <r>
    <x v="6195"/>
    <s v="46.482.840/0001-39"/>
    <s v="NF SERVICOS DO"/>
    <n v="409943"/>
    <d v="2026-06-24T00:00:00"/>
    <n v="416800"/>
    <d v="2026-06-24T00:00:00"/>
    <m/>
    <n v="663.77"/>
    <d v="2026-07-24T00:00:00"/>
    <s v="E0230782"/>
    <s v="PD023782"/>
    <s v="Serviços de Publicidade Eletrônica"/>
    <n v="631.91"/>
    <m/>
    <x v="0"/>
    <m/>
    <m/>
    <m/>
    <s v="2 - FATURADO"/>
    <n v="0"/>
    <x v="1"/>
    <x v="0"/>
    <m/>
  </r>
  <r>
    <x v="6195"/>
    <s v="46.482.840/0001-39"/>
    <s v="NF SERVICOS DO"/>
    <n v="410268"/>
    <d v="2026-06-25T00:00:00"/>
    <n v="417157"/>
    <d v="2026-06-25T00:00:00"/>
    <m/>
    <n v="442.51"/>
    <d v="2026-07-25T00:00:00"/>
    <s v="E0230782"/>
    <s v="PD023782"/>
    <s v="Serviços de Publicidade Eletrônica"/>
    <n v="421.27"/>
    <m/>
    <x v="0"/>
    <m/>
    <m/>
    <m/>
    <s v="2 - FATURADO"/>
    <n v="0"/>
    <x v="1"/>
    <x v="0"/>
    <m/>
  </r>
  <r>
    <x v="6195"/>
    <s v="46.482.840/0001-39"/>
    <s v="NF SERVICOS DO"/>
    <n v="410361"/>
    <d v="2026-06-25T00:00:00"/>
    <n v="417280"/>
    <d v="2026-06-25T00:00:00"/>
    <m/>
    <n v="147.5"/>
    <d v="2026-07-25T00:00:00"/>
    <s v="E0230782"/>
    <s v="PD023782"/>
    <s v="Serviços de Publicidade Eletrônica"/>
    <n v="140.41999999999999"/>
    <m/>
    <x v="0"/>
    <m/>
    <m/>
    <m/>
    <s v="2 - FATURADO"/>
    <n v="0"/>
    <x v="1"/>
    <x v="0"/>
    <m/>
  </r>
  <r>
    <x v="6195"/>
    <s v="46.482.840/0001-39"/>
    <s v="NF SERVICOS DO"/>
    <n v="410944"/>
    <d v="2026-06-29T00:00:00"/>
    <n v="417695"/>
    <d v="2026-06-29T00:00:00"/>
    <m/>
    <n v="811.27"/>
    <d v="2026-07-29T00:00:00"/>
    <s v="E0230782"/>
    <s v="PD023782"/>
    <s v="Serviços de Publicidade Eletrônica"/>
    <n v="772.33"/>
    <m/>
    <x v="0"/>
    <m/>
    <m/>
    <m/>
    <s v="2 - FATURADO"/>
    <n v="0"/>
    <x v="1"/>
    <x v="0"/>
    <m/>
  </r>
  <r>
    <x v="6195"/>
    <s v="46.482.840/0001-39"/>
    <s v="NF SERVICOS DO"/>
    <n v="411126"/>
    <d v="2026-06-30T00:00:00"/>
    <n v="417964"/>
    <d v="2026-06-30T00:00:00"/>
    <m/>
    <n v="295.01"/>
    <d v="2026-07-30T00:00:00"/>
    <s v="E0230782"/>
    <s v="PD023782"/>
    <s v="Serviços de Publicidade Eletrônica"/>
    <n v="280.85000000000002"/>
    <m/>
    <x v="0"/>
    <m/>
    <m/>
    <m/>
    <s v="2 - FATURADO"/>
    <n v="0"/>
    <x v="1"/>
    <x v="0"/>
    <m/>
  </r>
  <r>
    <x v="6196"/>
    <s v="46.482.857/0001-96"/>
    <s v="ND-POUPATEMPO 4.0"/>
    <n v="7905"/>
    <d v="2026-03-04T00:00:00"/>
    <s v="PPT00591"/>
    <s v="PPT00591"/>
    <d v="2026-02-01T00:00:00"/>
    <n v="1107.1400000000001"/>
    <d v="2026-04-03T00:00:00"/>
    <s v="PPT00591"/>
    <s v="PP00591"/>
    <s v="IMPLANTACAO E OPERACAO DO POUTATEMPO UBATUBA"/>
    <n v="1107.1400000000001"/>
    <d v="2026-02-01T00:00:00"/>
    <x v="0"/>
    <m/>
    <s v="PD-PRC-2021/02078"/>
    <m/>
    <s v="2 - FATURADO"/>
    <n v="88"/>
    <x v="7"/>
    <x v="14"/>
    <m/>
  </r>
  <r>
    <x v="6196"/>
    <s v="46.482.857/0001-96"/>
    <s v="ND-POUPATEMPO 4.0"/>
    <n v="7995"/>
    <d v="2026-03-04T00:00:00"/>
    <s v="PPT00591"/>
    <s v="PPT00591"/>
    <d v="2026-03-01T00:00:00"/>
    <n v="18687.53"/>
    <d v="2026-04-03T00:00:00"/>
    <s v="PPT00591"/>
    <s v="PP00591"/>
    <s v="IMPLANTACAO E OPERACAO DO POUTATEMPO UBATUBA"/>
    <n v="18687.53"/>
    <d v="2026-03-01T00:00:00"/>
    <x v="0"/>
    <m/>
    <s v="PD-PRC-2021/02078"/>
    <m/>
    <s v="2 - FATURADO"/>
    <n v="88"/>
    <x v="7"/>
    <x v="14"/>
    <m/>
  </r>
  <r>
    <x v="6196"/>
    <s v="46.482.857/0001-96"/>
    <s v="ND-POUPATEMPO 4.0"/>
    <n v="8092"/>
    <d v="2026-04-06T00:00:00"/>
    <s v="PPT00591"/>
    <s v="PPT00591"/>
    <d v="2026-04-01T00:00:00"/>
    <n v="18690.25"/>
    <d v="2026-05-06T00:00:00"/>
    <s v="PPT00591"/>
    <s v="PP00591"/>
    <s v="IMPLANTACAO E OPERACAO DO POUTATEMPO UBATUBA"/>
    <n v="18690.25"/>
    <d v="2026-04-01T00:00:00"/>
    <x v="0"/>
    <m/>
    <s v="PD-PRC-2021/02078"/>
    <m/>
    <s v="2 - FATURADO"/>
    <n v="55"/>
    <x v="3"/>
    <x v="14"/>
    <m/>
  </r>
  <r>
    <x v="6196"/>
    <s v="46.482.857/0001-96"/>
    <s v="NF SERVICOS DO"/>
    <n v="403768"/>
    <d v="2026-05-23T00:00:00"/>
    <n v="410778"/>
    <d v="2026-05-25T00:00:00"/>
    <m/>
    <n v="580.79999999999995"/>
    <d v="2026-06-22T00:00:00"/>
    <s v="E0250847"/>
    <s v="PD025847"/>
    <s v="Serviços de Publicidade Eletrônica"/>
    <n v="552.91999999999996"/>
    <m/>
    <x v="0"/>
    <m/>
    <m/>
    <m/>
    <s v="2 - FATURADO"/>
    <n v="8"/>
    <x v="0"/>
    <x v="0"/>
    <m/>
  </r>
  <r>
    <x v="6196"/>
    <s v="46.482.857/0001-96"/>
    <s v="NF SERVICOS DO"/>
    <n v="404001"/>
    <d v="2026-05-26T00:00:00"/>
    <n v="411052"/>
    <d v="2026-05-26T00:00:00"/>
    <m/>
    <n v="387.2"/>
    <d v="2026-06-25T00:00:00"/>
    <s v="E0250847"/>
    <s v="PD025847"/>
    <s v="Serviços de Publicidade Eletrônica"/>
    <n v="368.61"/>
    <m/>
    <x v="0"/>
    <m/>
    <m/>
    <m/>
    <s v="2 - FATURADO"/>
    <n v="5"/>
    <x v="0"/>
    <x v="0"/>
    <m/>
  </r>
  <r>
    <x v="6196"/>
    <s v="46.482.857/0001-96"/>
    <s v="NF SERVICOS DO"/>
    <n v="404040"/>
    <d v="2026-05-26T00:00:00"/>
    <n v="410895"/>
    <d v="2026-05-26T00:00:00"/>
    <m/>
    <n v="451.73"/>
    <d v="2026-06-25T00:00:00"/>
    <s v="E0250847"/>
    <s v="PD025847"/>
    <s v="Serviços de Publicidade Eletrônica"/>
    <n v="430.05"/>
    <m/>
    <x v="0"/>
    <m/>
    <m/>
    <m/>
    <s v="2 - FATURADO"/>
    <n v="5"/>
    <x v="0"/>
    <x v="0"/>
    <m/>
  </r>
  <r>
    <x v="6196"/>
    <s v="46.482.857/0001-96"/>
    <s v="NF SERVICOS DO"/>
    <n v="404309"/>
    <d v="2026-05-31T00:00:00"/>
    <n v="411224"/>
    <d v="2026-06-01T00:00:00"/>
    <m/>
    <n v="387.2"/>
    <d v="2026-06-30T00:00:00"/>
    <s v="E0250847"/>
    <s v="PD025847"/>
    <s v="Serviços de Publicidade Eletrônica"/>
    <n v="368.61"/>
    <m/>
    <x v="0"/>
    <m/>
    <m/>
    <m/>
    <s v="2 - FATURADO"/>
    <n v="1"/>
    <x v="0"/>
    <x v="0"/>
    <m/>
  </r>
  <r>
    <x v="6196"/>
    <s v="46.482.857/0001-96"/>
    <s v="NF SERVICOS DO"/>
    <n v="404375"/>
    <d v="2026-05-31T00:00:00"/>
    <n v="411162"/>
    <d v="2026-06-01T00:00:00"/>
    <m/>
    <n v="258.13"/>
    <d v="2026-06-30T00:00:00"/>
    <s v="E0250847"/>
    <s v="PD025847"/>
    <s v="Serviços de Publicidade Eletrônica"/>
    <n v="245.74"/>
    <m/>
    <x v="0"/>
    <m/>
    <m/>
    <m/>
    <s v="2 - FATURADO"/>
    <n v="1"/>
    <x v="0"/>
    <x v="0"/>
    <m/>
  </r>
  <r>
    <x v="6196"/>
    <s v="46.482.857/0001-96"/>
    <s v="NF SERVICOS DO"/>
    <n v="404545"/>
    <d v="2026-05-31T00:00:00"/>
    <n v="411363"/>
    <d v="2026-06-01T00:00:00"/>
    <m/>
    <n v="580.79999999999995"/>
    <d v="2026-06-30T00:00:00"/>
    <s v="E0250847"/>
    <s v="PD025847"/>
    <s v="Serviços de Publicidade Eletrônica"/>
    <n v="552.91999999999996"/>
    <m/>
    <x v="0"/>
    <m/>
    <m/>
    <m/>
    <s v="2 - FATURADO"/>
    <n v="1"/>
    <x v="0"/>
    <x v="0"/>
    <m/>
  </r>
  <r>
    <x v="6196"/>
    <s v="46.482.857/0001-96"/>
    <s v="NF SERVICOS DO"/>
    <n v="404616"/>
    <d v="2026-05-31T00:00:00"/>
    <n v="411801"/>
    <d v="2026-06-01T00:00:00"/>
    <m/>
    <n v="516.26"/>
    <d v="2026-06-30T00:00:00"/>
    <s v="E0250847"/>
    <s v="PD025847"/>
    <s v="Serviços de Publicidade Eletrônica"/>
    <n v="491.48"/>
    <m/>
    <x v="0"/>
    <m/>
    <m/>
    <m/>
    <s v="2 - FATURADO"/>
    <n v="1"/>
    <x v="0"/>
    <x v="0"/>
    <m/>
  </r>
  <r>
    <x v="6196"/>
    <s v="46.482.857/0001-96"/>
    <s v="NF SERVICOS DO"/>
    <n v="404679"/>
    <d v="2026-05-31T00:00:00"/>
    <n v="411649"/>
    <d v="2026-06-01T00:00:00"/>
    <m/>
    <n v="193.6"/>
    <d v="2026-06-30T00:00:00"/>
    <s v="E0250847"/>
    <s v="PD025847"/>
    <s v="Serviços de Publicidade Eletrônica"/>
    <n v="184.31"/>
    <m/>
    <x v="0"/>
    <m/>
    <m/>
    <m/>
    <s v="2 - FATURADO"/>
    <n v="1"/>
    <x v="0"/>
    <x v="0"/>
    <m/>
  </r>
  <r>
    <x v="6196"/>
    <s v="46.482.857/0001-96"/>
    <s v="NF SERVICOS DO"/>
    <n v="404718"/>
    <d v="2026-05-31T00:00:00"/>
    <n v="411983"/>
    <d v="2026-06-01T00:00:00"/>
    <m/>
    <n v="258.13"/>
    <d v="2026-06-30T00:00:00"/>
    <s v="E0250847"/>
    <s v="PD025847"/>
    <s v="Serviços de Publicidade Eletrônica"/>
    <n v="245.74"/>
    <m/>
    <x v="0"/>
    <m/>
    <m/>
    <m/>
    <s v="2 - FATURADO"/>
    <n v="1"/>
    <x v="0"/>
    <x v="0"/>
    <m/>
  </r>
  <r>
    <x v="6196"/>
    <s v="46.482.857/0001-96"/>
    <s v="NF SERVICOS DO"/>
    <n v="405417"/>
    <d v="2026-05-31T00:00:00"/>
    <n v="411937"/>
    <d v="2026-06-01T00:00:00"/>
    <m/>
    <n v="516.26"/>
    <d v="2026-06-30T00:00:00"/>
    <s v="E0250847"/>
    <s v="PD025847"/>
    <s v="Serviços de Publicidade Eletrônica"/>
    <n v="491.48"/>
    <m/>
    <x v="0"/>
    <m/>
    <m/>
    <m/>
    <s v="2 - FATURADO"/>
    <n v="1"/>
    <x v="0"/>
    <x v="0"/>
    <m/>
  </r>
  <r>
    <x v="6196"/>
    <s v="46.482.857/0001-96"/>
    <s v="NF SERVICOS DO"/>
    <n v="405489"/>
    <d v="2026-06-01T00:00:00"/>
    <n v="412376"/>
    <d v="2026-06-03T00:00:00"/>
    <m/>
    <n v="709.86"/>
    <d v="2026-07-01T00:00:00"/>
    <s v="E0250847"/>
    <s v="PD025847"/>
    <s v="Serviços de Publicidade Eletrônica"/>
    <n v="675.79"/>
    <m/>
    <x v="0"/>
    <m/>
    <m/>
    <m/>
    <s v="2 - FATURADO"/>
    <n v="0"/>
    <x v="1"/>
    <x v="0"/>
    <m/>
  </r>
  <r>
    <x v="6196"/>
    <s v="46.482.857/0001-96"/>
    <s v="NF SERVICOS DO"/>
    <n v="405554"/>
    <d v="2026-06-01T00:00:00"/>
    <n v="412487"/>
    <d v="2026-06-03T00:00:00"/>
    <m/>
    <n v="258.13"/>
    <d v="2026-07-01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05655"/>
    <d v="2026-06-01T00:00:00"/>
    <n v="412635"/>
    <d v="2026-06-03T00:00:00"/>
    <m/>
    <n v="193.6"/>
    <d v="2026-07-01T00:00:00"/>
    <s v="E0250847"/>
    <s v="PD025847"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05658"/>
    <d v="2026-06-01T00:00:00"/>
    <n v="412423"/>
    <d v="2026-06-03T00:00:00"/>
    <m/>
    <n v="903.46"/>
    <d v="2026-07-01T00:00:00"/>
    <s v="E0250847"/>
    <s v="PD025847"/>
    <s v="Serviços de Publicidade Eletrônica"/>
    <n v="860.09"/>
    <m/>
    <x v="0"/>
    <m/>
    <m/>
    <m/>
    <s v="2 - FATURADO"/>
    <n v="0"/>
    <x v="1"/>
    <x v="0"/>
    <m/>
  </r>
  <r>
    <x v="6196"/>
    <s v="46.482.857/0001-96"/>
    <s v="NF SERVICOS DO"/>
    <n v="405749"/>
    <d v="2026-06-01T00:00:00"/>
    <n v="412606"/>
    <d v="2026-06-03T00:00:00"/>
    <m/>
    <n v="387.2"/>
    <d v="2026-07-01T00:00:00"/>
    <s v="E0250847"/>
    <s v="PD025847"/>
    <s v="Serviços de Publicidade Eletrônica"/>
    <n v="368.61"/>
    <m/>
    <x v="0"/>
    <m/>
    <m/>
    <m/>
    <s v="2 - FATURADO"/>
    <n v="0"/>
    <x v="1"/>
    <x v="0"/>
    <m/>
  </r>
  <r>
    <x v="6196"/>
    <s v="46.482.857/0001-96"/>
    <s v="NF SERVICOS DO"/>
    <n v="405938"/>
    <d v="2026-06-03T00:00:00"/>
    <n v="412908"/>
    <d v="2026-06-03T00:00:00"/>
    <m/>
    <n v="322.66000000000003"/>
    <d v="2026-07-03T00:00:00"/>
    <s v="E0250847"/>
    <s v="PD025847"/>
    <s v="Serviços de Publicidade Eletrônica"/>
    <n v="307.17"/>
    <m/>
    <x v="0"/>
    <m/>
    <m/>
    <m/>
    <s v="2 - FATURADO"/>
    <n v="0"/>
    <x v="1"/>
    <x v="0"/>
    <m/>
  </r>
  <r>
    <x v="6196"/>
    <s v="46.482.857/0001-96"/>
    <s v="NF SERVICOS DO"/>
    <n v="406192"/>
    <d v="2026-06-08T00:00:00"/>
    <n v="412926"/>
    <d v="2026-06-08T00:00:00"/>
    <m/>
    <n v="258.13"/>
    <d v="2026-07-08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06249"/>
    <d v="2026-06-08T00:00:00"/>
    <n v="413125"/>
    <d v="2026-06-08T00:00:00"/>
    <m/>
    <n v="193.6"/>
    <d v="2026-07-08T00:00:00"/>
    <s v="E0250847"/>
    <s v="PD025847"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06625"/>
    <d v="2026-06-08T00:00:00"/>
    <n v="413520"/>
    <d v="2026-06-09T00:00:00"/>
    <m/>
    <n v="580.79999999999995"/>
    <d v="2026-07-08T00:00:00"/>
    <s v="E0250847"/>
    <s v="PD025847"/>
    <s v="Serviços de Publicidade Eletrônica"/>
    <n v="552.91999999999996"/>
    <m/>
    <x v="0"/>
    <m/>
    <m/>
    <m/>
    <s v="2 - FATURADO"/>
    <n v="0"/>
    <x v="1"/>
    <x v="0"/>
    <m/>
  </r>
  <r>
    <x v="6196"/>
    <s v="46.482.857/0001-96"/>
    <s v="NF SERVICOS DO"/>
    <n v="406920"/>
    <d v="2026-06-10T00:00:00"/>
    <n v="413988"/>
    <d v="2026-06-10T00:00:00"/>
    <m/>
    <n v="193.6"/>
    <d v="2026-07-10T00:00:00"/>
    <s v="E0250847"/>
    <s v="PD025847"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06955"/>
    <d v="2026-06-10T00:00:00"/>
    <n v="414019"/>
    <d v="2026-06-10T00:00:00"/>
    <m/>
    <n v="709.86"/>
    <d v="2026-07-10T00:00:00"/>
    <s v="E0250847"/>
    <s v="PD025847"/>
    <s v="Serviços de Publicidade Eletrônica"/>
    <n v="675.79"/>
    <m/>
    <x v="0"/>
    <m/>
    <m/>
    <m/>
    <s v="2 - FATURADO"/>
    <n v="0"/>
    <x v="1"/>
    <x v="0"/>
    <m/>
  </r>
  <r>
    <x v="6196"/>
    <s v="46.482.857/0001-96"/>
    <s v="NF SERVICOS DO"/>
    <n v="406972"/>
    <d v="2026-06-10T00:00:00"/>
    <n v="413931"/>
    <d v="2026-06-10T00:00:00"/>
    <m/>
    <n v="258.13"/>
    <d v="2026-07-10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07002"/>
    <d v="2026-06-10T00:00:00"/>
    <n v="414065"/>
    <d v="2026-06-10T00:00:00"/>
    <m/>
    <n v="968"/>
    <d v="2026-07-10T00:00:00"/>
    <s v="E0250847"/>
    <s v="PD025847"/>
    <s v="Serviços de Publicidade Eletrônica"/>
    <n v="921.54"/>
    <m/>
    <x v="0"/>
    <m/>
    <m/>
    <m/>
    <s v="2 - FATURADO"/>
    <n v="0"/>
    <x v="1"/>
    <x v="0"/>
    <m/>
  </r>
  <r>
    <x v="6196"/>
    <s v="46.482.857/0001-96"/>
    <s v="NF SERVICOS DO"/>
    <n v="407040"/>
    <d v="2026-06-10T00:00:00"/>
    <n v="414016"/>
    <d v="2026-06-10T00:00:00"/>
    <m/>
    <n v="193.6"/>
    <d v="2026-07-10T00:00:00"/>
    <s v="E0250847"/>
    <s v="PD025847"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07082"/>
    <d v="2026-06-10T00:00:00"/>
    <n v="414020"/>
    <d v="2026-06-10T00:00:00"/>
    <m/>
    <n v="193.6"/>
    <d v="2026-07-10T00:00:00"/>
    <s v="E0250847"/>
    <s v="PD025847"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07192"/>
    <d v="2026-06-11T00:00:00"/>
    <n v="414112"/>
    <d v="2026-06-11T00:00:00"/>
    <m/>
    <n v="322.66000000000003"/>
    <d v="2026-07-11T00:00:00"/>
    <s v="E0250847"/>
    <s v="PD025847"/>
    <s v="Serviços de Publicidade Eletrônica"/>
    <n v="307.17"/>
    <m/>
    <x v="0"/>
    <m/>
    <m/>
    <m/>
    <s v="2 - FATURADO"/>
    <n v="0"/>
    <x v="1"/>
    <x v="0"/>
    <m/>
  </r>
  <r>
    <x v="6196"/>
    <s v="46.482.857/0001-96"/>
    <s v="NF SERVICOS DO"/>
    <n v="407419"/>
    <d v="2026-06-11T00:00:00"/>
    <n v="414216"/>
    <d v="2026-06-11T00:00:00"/>
    <m/>
    <n v="193.6"/>
    <d v="2026-07-11T00:00:00"/>
    <s v="E0250847"/>
    <s v="PD025847"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07461"/>
    <d v="2026-06-12T00:00:00"/>
    <n v="414603"/>
    <d v="2026-06-12T00:00:00"/>
    <m/>
    <n v="258.13"/>
    <d v="2026-07-12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07567"/>
    <d v="2026-06-12T00:00:00"/>
    <n v="414361"/>
    <d v="2026-06-12T00:00:00"/>
    <m/>
    <n v="387.2"/>
    <d v="2026-07-12T00:00:00"/>
    <s v="E0250847"/>
    <s v="PD025847"/>
    <s v="Serviços de Publicidade Eletrônica"/>
    <n v="368.61"/>
    <m/>
    <x v="0"/>
    <m/>
    <m/>
    <m/>
    <s v="2 - FATURADO"/>
    <n v="0"/>
    <x v="1"/>
    <x v="0"/>
    <m/>
  </r>
  <r>
    <x v="6196"/>
    <s v="46.482.857/0001-96"/>
    <s v="NF SERVICOS DO"/>
    <n v="407569"/>
    <d v="2026-06-12T00:00:00"/>
    <n v="414404"/>
    <d v="2026-06-12T00:00:00"/>
    <m/>
    <n v="193.6"/>
    <d v="2026-07-12T00:00:00"/>
    <s v="E0250847"/>
    <s v="PD025847"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07608"/>
    <d v="2026-06-12T00:00:00"/>
    <n v="414493"/>
    <d v="2026-06-12T00:00:00"/>
    <m/>
    <n v="129.07"/>
    <d v="2026-07-12T00:00:00"/>
    <s v="E0250847"/>
    <s v="PD025847"/>
    <s v="Serviços de Publicidade Eletrônica"/>
    <n v="122.87"/>
    <m/>
    <x v="0"/>
    <m/>
    <m/>
    <m/>
    <s v="2 - FATURADO"/>
    <n v="0"/>
    <x v="1"/>
    <x v="0"/>
    <m/>
  </r>
  <r>
    <x v="6196"/>
    <s v="46.482.857/0001-96"/>
    <s v="NF SERVICOS DO"/>
    <n v="407648"/>
    <d v="2026-06-12T00:00:00"/>
    <n v="414397"/>
    <d v="2026-06-12T00:00:00"/>
    <m/>
    <n v="580.79999999999995"/>
    <d v="2026-07-12T00:00:00"/>
    <s v="E0250847"/>
    <s v="PD025847"/>
    <s v="Serviços de Publicidade Eletrônica"/>
    <n v="552.91999999999996"/>
    <m/>
    <x v="0"/>
    <m/>
    <m/>
    <m/>
    <s v="2 - FATURADO"/>
    <n v="0"/>
    <x v="1"/>
    <x v="0"/>
    <m/>
  </r>
  <r>
    <x v="6196"/>
    <s v="46.482.857/0001-96"/>
    <s v="NF SERVICOS DO"/>
    <n v="407990"/>
    <d v="2026-06-15T00:00:00"/>
    <n v="414949"/>
    <d v="2026-06-15T00:00:00"/>
    <m/>
    <n v="387.2"/>
    <d v="2026-07-15T00:00:00"/>
    <s v="E0250847"/>
    <s v="PD025847"/>
    <s v="Serviços de Publicidade Eletrônica"/>
    <n v="368.61"/>
    <m/>
    <x v="0"/>
    <m/>
    <m/>
    <m/>
    <s v="2 - FATURADO"/>
    <n v="0"/>
    <x v="1"/>
    <x v="0"/>
    <m/>
  </r>
  <r>
    <x v="6196"/>
    <s v="46.482.857/0001-96"/>
    <s v="NF SERVICOS DO"/>
    <n v="408118"/>
    <d v="2026-06-16T00:00:00"/>
    <n v="414968"/>
    <d v="2026-06-16T00:00:00"/>
    <m/>
    <n v="258.13"/>
    <d v="2026-07-16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08381"/>
    <d v="2026-06-17T00:00:00"/>
    <n v="415384"/>
    <d v="2026-06-18T00:00:00"/>
    <m/>
    <n v="258.13"/>
    <d v="2026-07-17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08442"/>
    <d v="2026-06-17T00:00:00"/>
    <n v="415340"/>
    <d v="2026-06-17T00:00:00"/>
    <m/>
    <n v="258.13"/>
    <d v="2026-07-17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08467"/>
    <d v="2026-06-17T00:00:00"/>
    <n v="415405"/>
    <d v="2026-06-18T00:00:00"/>
    <m/>
    <n v="258.13"/>
    <d v="2026-07-17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08485"/>
    <d v="2026-06-17T00:00:00"/>
    <n v="415411"/>
    <d v="2026-06-17T00:00:00"/>
    <m/>
    <n v="258.13"/>
    <d v="2026-07-17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08541"/>
    <d v="2026-06-17T00:00:00"/>
    <n v="415533"/>
    <d v="2026-06-18T00:00:00"/>
    <m/>
    <n v="580.79999999999995"/>
    <d v="2026-07-17T00:00:00"/>
    <s v="E0250847"/>
    <s v="PD025847"/>
    <s v="Serviços de Publicidade Eletrônica"/>
    <n v="552.91999999999996"/>
    <m/>
    <x v="0"/>
    <m/>
    <m/>
    <m/>
    <s v="2 - FATURADO"/>
    <n v="0"/>
    <x v="1"/>
    <x v="0"/>
    <m/>
  </r>
  <r>
    <x v="6196"/>
    <s v="46.482.857/0001-96"/>
    <s v="NF SERVICOS DO"/>
    <n v="408853"/>
    <d v="2026-06-18T00:00:00"/>
    <n v="415731"/>
    <d v="2026-06-18T00:00:00"/>
    <m/>
    <n v="258.13"/>
    <d v="2026-07-18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08956"/>
    <d v="2026-06-19T00:00:00"/>
    <n v="415883"/>
    <d v="2026-06-19T00:00:00"/>
    <m/>
    <n v="516.26"/>
    <d v="2026-07-19T00:00:00"/>
    <s v="E0250847"/>
    <s v="PD025847"/>
    <s v="Serviços de Publicidade Eletrônica"/>
    <n v="491.48"/>
    <m/>
    <x v="0"/>
    <m/>
    <m/>
    <m/>
    <s v="2 - FATURADO"/>
    <n v="0"/>
    <x v="1"/>
    <x v="0"/>
    <m/>
  </r>
  <r>
    <x v="6196"/>
    <s v="46.482.857/0001-96"/>
    <s v="NF SERVICOS DO"/>
    <n v="409030"/>
    <d v="2026-06-19T00:00:00"/>
    <n v="415892"/>
    <d v="2026-06-19T00:00:00"/>
    <m/>
    <n v="451.73"/>
    <d v="2026-07-19T00:00:00"/>
    <s v="E0250847"/>
    <s v="PD025847"/>
    <s v="Serviços de Publicidade Eletrônica"/>
    <n v="430.05"/>
    <m/>
    <x v="0"/>
    <m/>
    <m/>
    <m/>
    <s v="2 - FATURADO"/>
    <n v="0"/>
    <x v="1"/>
    <x v="0"/>
    <m/>
  </r>
  <r>
    <x v="6196"/>
    <s v="46.482.857/0001-96"/>
    <s v="NF SERVICOS DO"/>
    <n v="409235"/>
    <d v="2026-06-19T00:00:00"/>
    <n v="415974"/>
    <d v="2026-06-19T00:00:00"/>
    <m/>
    <n v="387.2"/>
    <d v="2026-07-19T00:00:00"/>
    <s v="E0250847"/>
    <s v="PD025847"/>
    <s v="Serviços de Publicidade Eletrônica"/>
    <n v="368.61"/>
    <m/>
    <x v="0"/>
    <m/>
    <m/>
    <m/>
    <s v="2 - FATURADO"/>
    <n v="0"/>
    <x v="1"/>
    <x v="0"/>
    <m/>
  </r>
  <r>
    <x v="6196"/>
    <s v="46.482.857/0001-96"/>
    <s v="NF SERVICOS DO"/>
    <n v="409316"/>
    <d v="2026-06-22T00:00:00"/>
    <n v="416226"/>
    <d v="2026-06-23T00:00:00"/>
    <m/>
    <n v="516.26"/>
    <d v="2026-07-23T00:00:00"/>
    <m/>
    <m/>
    <s v="Serviços de Publicidade Eletrônica"/>
    <n v="491.48"/>
    <m/>
    <x v="0"/>
    <m/>
    <m/>
    <m/>
    <s v="2 - FATURADO"/>
    <n v="0"/>
    <x v="1"/>
    <x v="0"/>
    <m/>
  </r>
  <r>
    <x v="6196"/>
    <s v="46.482.857/0001-96"/>
    <s v="NF SERVICOS DO"/>
    <n v="409581"/>
    <d v="2026-06-23T00:00:00"/>
    <n v="416579"/>
    <d v="2026-06-24T00:00:00"/>
    <m/>
    <n v="451.73"/>
    <d v="2026-07-24T00:00:00"/>
    <m/>
    <m/>
    <s v="Serviços de Publicidade Eletrônica"/>
    <n v="430.05"/>
    <m/>
    <x v="0"/>
    <m/>
    <m/>
    <m/>
    <s v="2 - FATURADO"/>
    <n v="0"/>
    <x v="1"/>
    <x v="0"/>
    <m/>
  </r>
  <r>
    <x v="6196"/>
    <s v="46.482.857/0001-96"/>
    <s v="NF SERVICOS DO"/>
    <n v="409673"/>
    <d v="2026-06-23T00:00:00"/>
    <n v="416662"/>
    <d v="2026-06-24T00:00:00"/>
    <m/>
    <n v="193.6"/>
    <d v="2026-07-24T00:00:00"/>
    <m/>
    <m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09724"/>
    <d v="2026-06-23T00:00:00"/>
    <n v="416488"/>
    <d v="2026-06-24T00:00:00"/>
    <m/>
    <n v="193.6"/>
    <d v="2026-07-24T00:00:00"/>
    <m/>
    <m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09852"/>
    <d v="2026-06-23T00:00:00"/>
    <n v="416627"/>
    <d v="2026-06-24T00:00:00"/>
    <m/>
    <n v="193.6"/>
    <d v="2026-07-24T00:00:00"/>
    <m/>
    <m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10189"/>
    <d v="2026-06-25T00:00:00"/>
    <n v="417281"/>
    <d v="2026-06-25T00:00:00"/>
    <m/>
    <n v="193.6"/>
    <d v="2026-07-25T00:00:00"/>
    <s v="E0250847"/>
    <s v="PD025847"/>
    <s v="Serviços de Publicidade Eletrônica"/>
    <n v="184.31"/>
    <m/>
    <x v="0"/>
    <m/>
    <m/>
    <m/>
    <s v="2 - FATURADO"/>
    <n v="0"/>
    <x v="1"/>
    <x v="0"/>
    <m/>
  </r>
  <r>
    <x v="6196"/>
    <s v="46.482.857/0001-96"/>
    <s v="NF SERVICOS DO"/>
    <n v="410246"/>
    <d v="2026-06-25T00:00:00"/>
    <n v="417101"/>
    <d v="2026-06-25T00:00:00"/>
    <m/>
    <n v="258.13"/>
    <d v="2026-07-25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10327"/>
    <d v="2026-06-25T00:00:00"/>
    <n v="417102"/>
    <d v="2026-06-25T00:00:00"/>
    <m/>
    <n v="258.13"/>
    <d v="2026-07-25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10335"/>
    <d v="2026-06-25T00:00:00"/>
    <n v="417106"/>
    <d v="2026-06-25T00:00:00"/>
    <m/>
    <n v="258.13"/>
    <d v="2026-07-25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10385"/>
    <d v="2026-06-25T00:00:00"/>
    <n v="417118"/>
    <d v="2026-06-25T00:00:00"/>
    <m/>
    <n v="258.13"/>
    <d v="2026-07-25T00:00:00"/>
    <s v="E0250847"/>
    <s v="PD025847"/>
    <s v="Serviços de Publicidade Eletrônica"/>
    <n v="245.74"/>
    <m/>
    <x v="0"/>
    <m/>
    <m/>
    <m/>
    <s v="2 - FATURADO"/>
    <n v="0"/>
    <x v="1"/>
    <x v="0"/>
    <m/>
  </r>
  <r>
    <x v="6196"/>
    <s v="46.482.857/0001-96"/>
    <s v="NF SERVICOS DO"/>
    <n v="410433"/>
    <d v="2026-06-25T00:00:00"/>
    <n v="417063"/>
    <d v="2026-06-25T00:00:00"/>
    <m/>
    <n v="193.6"/>
    <d v="2026-07-25T00:00:00"/>
    <s v="E0250847"/>
    <s v="PD025847"/>
    <s v="Serviços de Publicidade Eletrônica"/>
    <n v="184.31"/>
    <m/>
    <x v="0"/>
    <m/>
    <m/>
    <m/>
    <s v="2 - FATURADO"/>
    <n v="0"/>
    <x v="1"/>
    <x v="0"/>
    <m/>
  </r>
  <r>
    <x v="6197"/>
    <s v="46.482.865/0001-32"/>
    <s v="NF SERVICOS"/>
    <n v="212219"/>
    <d v="2026-06-10T00:00:00"/>
    <n v="2197926"/>
    <d v="2026-06-11T00:00:00"/>
    <d v="2026-05-01T00:00:00"/>
    <n v="22084.14"/>
    <d v="2026-07-10T00:00:00"/>
    <s v="E0220590"/>
    <s v="PD022590"/>
    <s v="PREFEITURA SIM"/>
    <n v="21024.1"/>
    <d v="2026-05-01T00:00:00"/>
    <x v="0"/>
    <s v="44/2022"/>
    <s v="17.813/2022"/>
    <s v="359.00003923/2024-30-ITO/APPS"/>
    <s v="2 - FATURADO"/>
    <n v="0"/>
    <x v="1"/>
    <x v="1"/>
    <m/>
  </r>
  <r>
    <x v="6198"/>
    <s v="46.491.474/0001-84"/>
    <s v="NF SERVICOS - ADESAO"/>
    <n v="2000505"/>
    <d v="2026-06-12T00:00:00"/>
    <n v="2203006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6199"/>
    <s v="46.516.910/0001-22"/>
    <s v="NF SERVICOS - ADESAO"/>
    <n v="2014684"/>
    <d v="2026-06-17T00:00:00"/>
    <n v="2217453"/>
    <d v="2026-06-17T00:00:00"/>
    <m/>
    <n v="397.48"/>
    <d v="2026-06-20T00:00:00"/>
    <m/>
    <m/>
    <s v="Processamento de dados e congêneres"/>
    <n v="397.48"/>
    <m/>
    <x v="0"/>
    <m/>
    <m/>
    <m/>
    <s v="2 - FATURADO"/>
    <n v="10"/>
    <x v="0"/>
    <x v="0"/>
    <m/>
  </r>
  <r>
    <x v="6200"/>
    <s v="46.519.003/0001-37"/>
    <s v="ND-OPERADORA CIELO"/>
    <n v="29563"/>
    <d v="2026-06-22T00:00:00"/>
    <m/>
    <m/>
    <m/>
    <n v="187.49"/>
    <d v="2026-06-22T00:00:00"/>
    <m/>
    <m/>
    <s v="Certificado e-CNPJ A1 em Software (12 meses)"/>
    <n v="187.49"/>
    <m/>
    <x v="0"/>
    <m/>
    <m/>
    <m/>
    <s v="1 - VENDA A VISTA"/>
    <n v="8"/>
    <x v="0"/>
    <x v="2"/>
    <m/>
  </r>
  <r>
    <x v="6201"/>
    <s v="46.521.793/0001-95"/>
    <s v="NF SERVICOS - ADESAO"/>
    <n v="1999583"/>
    <d v="2026-06-12T00:00:00"/>
    <n v="220208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202"/>
    <s v="46.522.942/0001-30"/>
    <s v="NF SERVICOS"/>
    <n v="212435"/>
    <d v="2026-06-15T00:00:00"/>
    <n v="2209904"/>
    <d v="2026-06-15T00:00:00"/>
    <d v="2026-05-01T00:00:00"/>
    <n v="195168.56"/>
    <d v="2026-07-15T00:00:00"/>
    <s v="E0230672"/>
    <s v="PD023672"/>
    <s v="PREFEITURA CADASTRO"/>
    <n v="185800.47"/>
    <d v="2026-05-01T00:00:00"/>
    <x v="0"/>
    <s v="362/23-PJ - T.ADI 198/24"/>
    <s v="13.751/2023"/>
    <s v="359.00007643/2023-10 APPS/ITO"/>
    <s v="2 - FATURADO"/>
    <n v="0"/>
    <x v="1"/>
    <x v="1"/>
    <m/>
  </r>
  <r>
    <x v="6203"/>
    <s v="46.522.959/0001-98"/>
    <s v="NF SERVICOS DO"/>
    <n v="406121"/>
    <d v="2026-06-08T00:00:00"/>
    <n v="413058"/>
    <d v="2026-06-08T00:00:00"/>
    <m/>
    <n v="295.01"/>
    <d v="2026-07-08T00:00:00"/>
    <s v="E0250806"/>
    <s v="PD025806"/>
    <s v="Serviços de Publicidade Eletrônica"/>
    <n v="280.85000000000002"/>
    <m/>
    <x v="0"/>
    <m/>
    <m/>
    <m/>
    <s v="2 - FATURADO"/>
    <n v="0"/>
    <x v="1"/>
    <x v="0"/>
    <m/>
  </r>
  <r>
    <x v="6203"/>
    <s v="46.522.959/0001-98"/>
    <s v="NF SERVICOS"/>
    <n v="212438"/>
    <d v="2026-06-15T00:00:00"/>
    <n v="2209907"/>
    <d v="2026-06-15T00:00:00"/>
    <d v="2026-05-01T00:00:00"/>
    <n v="362497.6"/>
    <d v="2026-07-15T00:00:00"/>
    <s v="E0230677"/>
    <s v="PD023677"/>
    <s v="PREFEITURA CADASTRO"/>
    <n v="345097.72"/>
    <d v="2026-05-01T00:00:00"/>
    <x v="0"/>
    <s v="109/2023"/>
    <s v="50567/2023"/>
    <s v="359.00006666/2023-15 ITO/APPS"/>
    <s v="2 - FATURADO"/>
    <n v="0"/>
    <x v="1"/>
    <x v="1"/>
    <m/>
  </r>
  <r>
    <x v="6203"/>
    <s v="46.522.959/0001-98"/>
    <s v="NF SERVICOS DO"/>
    <n v="407895"/>
    <d v="2026-06-15T00:00:00"/>
    <n v="414759"/>
    <d v="2026-06-15T00:00:00"/>
    <m/>
    <n v="295.01"/>
    <d v="2026-07-15T00:00:00"/>
    <s v="E0250806"/>
    <s v="PD025806"/>
    <s v="Serviços de Publicidade Eletrônica"/>
    <n v="280.85000000000002"/>
    <m/>
    <x v="0"/>
    <m/>
    <m/>
    <m/>
    <s v="2 - FATURADO"/>
    <n v="0"/>
    <x v="1"/>
    <x v="0"/>
    <m/>
  </r>
  <r>
    <x v="6203"/>
    <s v="46.522.959/0001-98"/>
    <s v="NF SERVICOS DO"/>
    <n v="409321"/>
    <d v="2026-06-22T00:00:00"/>
    <n v="416259"/>
    <d v="2026-06-23T00:00:00"/>
    <m/>
    <n v="295.01"/>
    <d v="2026-07-23T00:00:00"/>
    <s v="E0250806"/>
    <s v="PD025806"/>
    <s v="Serviços de Publicidade Eletrônica"/>
    <n v="280.85000000000002"/>
    <m/>
    <x v="0"/>
    <m/>
    <m/>
    <m/>
    <s v="2 - FATURADO"/>
    <n v="0"/>
    <x v="1"/>
    <x v="0"/>
    <m/>
  </r>
  <r>
    <x v="6203"/>
    <s v="46.522.959/0001-98"/>
    <s v="NF SERVICOS DO"/>
    <n v="409930"/>
    <d v="2026-06-24T00:00:00"/>
    <n v="416820"/>
    <d v="2026-06-24T00:00:00"/>
    <m/>
    <n v="295.01"/>
    <d v="2026-07-24T00:00:00"/>
    <s v="E0250806"/>
    <s v="PD025806"/>
    <s v="Serviços de Publicidade Eletrônica"/>
    <n v="280.85000000000002"/>
    <m/>
    <x v="0"/>
    <m/>
    <m/>
    <m/>
    <s v="2 - FATURADO"/>
    <n v="0"/>
    <x v="1"/>
    <x v="0"/>
    <m/>
  </r>
  <r>
    <x v="6203"/>
    <s v="46.522.959/0001-98"/>
    <s v="NF SERVICOS DO"/>
    <n v="410524"/>
    <d v="2026-06-26T00:00:00"/>
    <n v="417407"/>
    <d v="2026-06-26T00:00:00"/>
    <m/>
    <n v="295.01"/>
    <d v="2026-07-26T00:00:00"/>
    <s v="E0250806"/>
    <s v="PD025806"/>
    <s v="Serviços de Publicidade Eletrônica"/>
    <n v="280.85000000000002"/>
    <m/>
    <x v="0"/>
    <m/>
    <m/>
    <m/>
    <s v="2 - FATURADO"/>
    <n v="0"/>
    <x v="1"/>
    <x v="0"/>
    <m/>
  </r>
  <r>
    <x v="6203"/>
    <s v="46.522.959/0001-98"/>
    <s v="NF SERVICOS DO"/>
    <n v="411074"/>
    <d v="2026-06-30T00:00:00"/>
    <n v="418067"/>
    <d v="2026-06-30T00:00:00"/>
    <m/>
    <n v="221.26"/>
    <d v="2026-07-30T00:00:00"/>
    <s v="E0250806"/>
    <s v="PD025806"/>
    <s v="Serviços de Publicidade Eletrônica"/>
    <n v="210.64"/>
    <m/>
    <x v="0"/>
    <m/>
    <m/>
    <m/>
    <s v="2 - FATURADO"/>
    <n v="0"/>
    <x v="1"/>
    <x v="0"/>
    <m/>
  </r>
  <r>
    <x v="6204"/>
    <s v="46.522.967/0001-34"/>
    <s v="NF SERVICOS"/>
    <n v="210448"/>
    <d v="2026-05-12T00:00:00"/>
    <n v="2175506"/>
    <d v="2026-05-12T00:00:00"/>
    <d v="2026-04-01T00:00:00"/>
    <n v="38380.559999999998"/>
    <d v="2026-06-11T00:00:00"/>
    <s v="E0251037"/>
    <s v="PD251030"/>
    <s v="PREFEITURA CADASTRO"/>
    <n v="36538.29"/>
    <d v="2026-04-01T00:00:00"/>
    <x v="0"/>
    <s v="275/2025"/>
    <m/>
    <s v="359.00002029/2025-23 APPS/ITO"/>
    <s v="2 - FATURADO"/>
    <n v="19"/>
    <x v="0"/>
    <x v="1"/>
    <m/>
  </r>
  <r>
    <x v="6204"/>
    <s v="46.522.967/0001-34"/>
    <s v="NF SERVICOS DO"/>
    <n v="405730"/>
    <d v="2026-06-01T00:00:00"/>
    <n v="412551"/>
    <d v="2026-06-03T00:00:00"/>
    <m/>
    <n v="442.51"/>
    <d v="2026-07-01T00:00:00"/>
    <s v="E0265026"/>
    <s v="PD265026"/>
    <s v="Serviços de Publicidade Eletrônica"/>
    <n v="421.27"/>
    <m/>
    <x v="0"/>
    <m/>
    <m/>
    <m/>
    <s v="2 - FATURADO"/>
    <n v="0"/>
    <x v="1"/>
    <x v="0"/>
    <m/>
  </r>
  <r>
    <x v="6204"/>
    <s v="46.522.967/0001-34"/>
    <s v="NF SERVICOS DO"/>
    <n v="405870"/>
    <d v="2026-06-03T00:00:00"/>
    <n v="412736"/>
    <d v="2026-06-03T00:00:00"/>
    <m/>
    <n v="295.01"/>
    <d v="2026-07-03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D-POUPATEMPO 4.0"/>
    <n v="8420"/>
    <d v="2026-06-03T00:00:00"/>
    <s v="PPT00566"/>
    <s v="PPT00566"/>
    <d v="2026-05-01T00:00:00"/>
    <n v="27754.67"/>
    <d v="2026-07-03T00:00:00"/>
    <s v="PPT00566"/>
    <s v="PP00566"/>
    <s v="IMPLANTACAO E OPERACAO DO POUPATEMPO RIBEIRAO PIRES"/>
    <n v="27754.67"/>
    <d v="2026-05-01T00:00:00"/>
    <x v="0"/>
    <m/>
    <s v="PD-PRC-2021/01201"/>
    <m/>
    <s v="2 - FATURADO"/>
    <n v="0"/>
    <x v="1"/>
    <x v="14"/>
    <m/>
  </r>
  <r>
    <x v="6204"/>
    <s v="46.522.967/0001-34"/>
    <s v="NF SERVICOS DO"/>
    <n v="406066"/>
    <d v="2026-06-08T00:00:00"/>
    <n v="412955"/>
    <d v="2026-06-08T00:00:00"/>
    <m/>
    <n v="221.26"/>
    <d v="2026-07-08T00:00:00"/>
    <s v="E0265026"/>
    <s v="PD265026"/>
    <s v="Serviços de Publicidade Eletrônica"/>
    <n v="210.64"/>
    <m/>
    <x v="0"/>
    <m/>
    <m/>
    <m/>
    <s v="2 - FATURADO"/>
    <n v="0"/>
    <x v="1"/>
    <x v="0"/>
    <m/>
  </r>
  <r>
    <x v="6204"/>
    <s v="46.522.967/0001-34"/>
    <s v="NF SERVICOS DO"/>
    <n v="406109"/>
    <d v="2026-06-08T00:00:00"/>
    <n v="412970"/>
    <d v="2026-06-08T00:00:00"/>
    <m/>
    <n v="221.26"/>
    <d v="2026-07-08T00:00:00"/>
    <s v="E0265026"/>
    <s v="PD265026"/>
    <s v="Serviços de Publicidade Eletrônica"/>
    <n v="210.64"/>
    <m/>
    <x v="0"/>
    <m/>
    <m/>
    <m/>
    <s v="2 - FATURADO"/>
    <n v="0"/>
    <x v="1"/>
    <x v="0"/>
    <m/>
  </r>
  <r>
    <x v="6204"/>
    <s v="46.522.967/0001-34"/>
    <s v="NF SERVICOS DO"/>
    <n v="406302"/>
    <d v="2026-06-08T00:00:00"/>
    <n v="413009"/>
    <d v="2026-06-08T00:00:00"/>
    <m/>
    <n v="295.01"/>
    <d v="2026-07-08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F SERVICOS DO"/>
    <n v="406415"/>
    <d v="2026-06-08T00:00:00"/>
    <n v="413311"/>
    <d v="2026-06-08T00:00:00"/>
    <m/>
    <n v="442.51"/>
    <d v="2026-07-08T00:00:00"/>
    <s v="E0265026"/>
    <s v="PD265026"/>
    <s v="Serviços de Publicidade Eletrônica"/>
    <n v="421.27"/>
    <m/>
    <x v="0"/>
    <m/>
    <m/>
    <m/>
    <s v="2 - FATURADO"/>
    <n v="0"/>
    <x v="1"/>
    <x v="0"/>
    <m/>
  </r>
  <r>
    <x v="6204"/>
    <s v="46.522.967/0001-34"/>
    <s v="NF SERVICOS DO"/>
    <n v="406554"/>
    <d v="2026-06-08T00:00:00"/>
    <n v="413451"/>
    <d v="2026-06-08T00:00:00"/>
    <m/>
    <n v="368.76"/>
    <d v="2026-07-08T00:00:00"/>
    <s v="E0265026"/>
    <s v="PD265026"/>
    <s v="Serviços de Publicidade Eletrônica"/>
    <n v="351.06"/>
    <m/>
    <x v="0"/>
    <m/>
    <m/>
    <m/>
    <s v="2 - FATURADO"/>
    <n v="0"/>
    <x v="1"/>
    <x v="0"/>
    <m/>
  </r>
  <r>
    <x v="6204"/>
    <s v="46.522.967/0001-34"/>
    <s v="NF SERVICOS DO"/>
    <n v="406690"/>
    <d v="2026-06-09T00:00:00"/>
    <n v="413576"/>
    <d v="2026-06-09T00:00:00"/>
    <m/>
    <n v="295.01"/>
    <d v="2026-07-09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F SERVICOS"/>
    <n v="212053"/>
    <d v="2026-06-10T00:00:00"/>
    <n v="2197760"/>
    <d v="2026-06-10T00:00:00"/>
    <d v="2026-05-01T00:00:00"/>
    <n v="25977.02"/>
    <d v="2026-07-10T00:00:00"/>
    <s v="E0251037"/>
    <s v="PD251030"/>
    <s v="PREFEITURA CADASTRO"/>
    <n v="24730.12"/>
    <d v="2026-05-01T00:00:00"/>
    <x v="0"/>
    <s v="275/2025"/>
    <m/>
    <s v="359.00002029/2025-23 APPS/ITO"/>
    <s v="2 - FATURADO"/>
    <n v="0"/>
    <x v="1"/>
    <x v="1"/>
    <m/>
  </r>
  <r>
    <x v="6204"/>
    <s v="46.522.967/0001-34"/>
    <s v="NF SERVICOS DO"/>
    <n v="407037"/>
    <d v="2026-06-10T00:00:00"/>
    <n v="414017"/>
    <d v="2026-06-10T00:00:00"/>
    <m/>
    <n v="221.26"/>
    <d v="2026-07-10T00:00:00"/>
    <s v="E0265026"/>
    <s v="PD265026"/>
    <s v="Serviços de Publicidade Eletrônica"/>
    <n v="210.64"/>
    <m/>
    <x v="0"/>
    <m/>
    <m/>
    <m/>
    <s v="2 - FATURADO"/>
    <n v="0"/>
    <x v="1"/>
    <x v="0"/>
    <m/>
  </r>
  <r>
    <x v="6204"/>
    <s v="46.522.967/0001-34"/>
    <s v="NF SERVICOS DO"/>
    <n v="407526"/>
    <d v="2026-06-12T00:00:00"/>
    <n v="414538"/>
    <d v="2026-06-12T00:00:00"/>
    <m/>
    <n v="811.27"/>
    <d v="2026-07-12T00:00:00"/>
    <s v="E0265026"/>
    <s v="PD265026"/>
    <s v="Serviços de Publicidade Eletrônica"/>
    <n v="772.33"/>
    <m/>
    <x v="0"/>
    <m/>
    <m/>
    <m/>
    <s v="2 - FATURADO"/>
    <n v="0"/>
    <x v="1"/>
    <x v="0"/>
    <m/>
  </r>
  <r>
    <x v="6204"/>
    <s v="46.522.967/0001-34"/>
    <s v="NF SERVICOS DO"/>
    <n v="407988"/>
    <d v="2026-06-15T00:00:00"/>
    <n v="414905"/>
    <d v="2026-06-15T00:00:00"/>
    <m/>
    <n v="663.77"/>
    <d v="2026-07-15T00:00:00"/>
    <s v="E0265026"/>
    <s v="PD265026"/>
    <s v="Serviços de Publicidade Eletrônica"/>
    <n v="631.91"/>
    <m/>
    <x v="0"/>
    <m/>
    <m/>
    <m/>
    <s v="2 - FATURADO"/>
    <n v="0"/>
    <x v="1"/>
    <x v="0"/>
    <m/>
  </r>
  <r>
    <x v="6204"/>
    <s v="46.522.967/0001-34"/>
    <s v="NF SERVICOS DO"/>
    <n v="408090"/>
    <d v="2026-06-16T00:00:00"/>
    <n v="415182"/>
    <d v="2026-06-16T00:00:00"/>
    <m/>
    <n v="295.01"/>
    <d v="2026-07-16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F SERVICOS DO"/>
    <n v="408431"/>
    <d v="2026-06-17T00:00:00"/>
    <n v="415352"/>
    <d v="2026-06-17T00:00:00"/>
    <m/>
    <n v="221.26"/>
    <d v="2026-07-17T00:00:00"/>
    <s v="E0265026"/>
    <s v="PD265026"/>
    <s v="Serviços de Publicidade Eletrônica"/>
    <n v="210.64"/>
    <m/>
    <x v="0"/>
    <m/>
    <m/>
    <m/>
    <s v="2 - FATURADO"/>
    <n v="0"/>
    <x v="1"/>
    <x v="0"/>
    <m/>
  </r>
  <r>
    <x v="6204"/>
    <s v="46.522.967/0001-34"/>
    <s v="NF SERVICOS DO"/>
    <n v="408513"/>
    <d v="2026-06-17T00:00:00"/>
    <n v="415307"/>
    <d v="2026-06-17T00:00:00"/>
    <m/>
    <n v="221.26"/>
    <d v="2026-07-17T00:00:00"/>
    <s v="E0265026"/>
    <s v="PD265026"/>
    <s v="Serviços de Publicidade Eletrônica"/>
    <n v="210.64"/>
    <m/>
    <x v="0"/>
    <m/>
    <m/>
    <m/>
    <s v="2 - FATURADO"/>
    <n v="0"/>
    <x v="1"/>
    <x v="0"/>
    <m/>
  </r>
  <r>
    <x v="6204"/>
    <s v="46.522.967/0001-34"/>
    <s v="NF SERVICOS DO"/>
    <n v="408615"/>
    <d v="2026-06-17T00:00:00"/>
    <n v="415289"/>
    <d v="2026-06-17T00:00:00"/>
    <m/>
    <n v="442.51"/>
    <d v="2026-07-17T00:00:00"/>
    <s v="E0265026"/>
    <s v="PD265026"/>
    <s v="Serviços de Publicidade Eletrônica"/>
    <n v="421.27"/>
    <m/>
    <x v="0"/>
    <m/>
    <m/>
    <m/>
    <s v="2 - FATURADO"/>
    <n v="0"/>
    <x v="1"/>
    <x v="0"/>
    <m/>
  </r>
  <r>
    <x v="6204"/>
    <s v="46.522.967/0001-34"/>
    <s v="NF SERVICOS DO"/>
    <n v="408647"/>
    <d v="2026-06-17T00:00:00"/>
    <n v="415444"/>
    <d v="2026-06-17T00:00:00"/>
    <m/>
    <n v="295.01"/>
    <d v="2026-07-17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F SERVICOS DO"/>
    <n v="408897"/>
    <d v="2026-06-18T00:00:00"/>
    <n v="415703"/>
    <d v="2026-06-18T00:00:00"/>
    <m/>
    <n v="221.26"/>
    <d v="2026-07-18T00:00:00"/>
    <s v="E0265026"/>
    <s v="PD265026"/>
    <s v="Serviços de Publicidade Eletrônica"/>
    <n v="210.64"/>
    <m/>
    <x v="0"/>
    <m/>
    <m/>
    <m/>
    <s v="2 - FATURADO"/>
    <n v="0"/>
    <x v="1"/>
    <x v="0"/>
    <m/>
  </r>
  <r>
    <x v="6204"/>
    <s v="46.522.967/0001-34"/>
    <s v="NF SERVICOS DO"/>
    <n v="408907"/>
    <d v="2026-06-18T00:00:00"/>
    <n v="415704"/>
    <d v="2026-06-18T00:00:00"/>
    <m/>
    <n v="295.01"/>
    <d v="2026-07-18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F SERVICOS DO"/>
    <n v="409004"/>
    <d v="2026-06-19T00:00:00"/>
    <n v="415943"/>
    <d v="2026-06-19T00:00:00"/>
    <m/>
    <n v="295.01"/>
    <d v="2026-07-19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F SERVICOS DO"/>
    <n v="409035"/>
    <d v="2026-06-19T00:00:00"/>
    <n v="416109"/>
    <d v="2026-06-19T00:00:00"/>
    <m/>
    <n v="368.76"/>
    <d v="2026-07-19T00:00:00"/>
    <s v="E0265026"/>
    <s v="PD265026"/>
    <s v="Serviços de Publicidade Eletrônica"/>
    <n v="351.06"/>
    <m/>
    <x v="0"/>
    <m/>
    <m/>
    <m/>
    <s v="2 - FATURADO"/>
    <n v="0"/>
    <x v="1"/>
    <x v="0"/>
    <m/>
  </r>
  <r>
    <x v="6204"/>
    <s v="46.522.967/0001-34"/>
    <s v="NF SERVICOS DO"/>
    <n v="409091"/>
    <d v="2026-06-19T00:00:00"/>
    <n v="416072"/>
    <d v="2026-06-19T00:00:00"/>
    <m/>
    <n v="295.01"/>
    <d v="2026-07-19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F SERVICOS DO"/>
    <n v="409175"/>
    <d v="2026-06-19T00:00:00"/>
    <n v="415962"/>
    <d v="2026-06-19T00:00:00"/>
    <m/>
    <n v="221.26"/>
    <d v="2026-07-19T00:00:00"/>
    <s v="E0265026"/>
    <s v="PD265026"/>
    <s v="Serviços de Publicidade Eletrônica"/>
    <n v="210.64"/>
    <m/>
    <x v="0"/>
    <m/>
    <m/>
    <m/>
    <s v="2 - FATURADO"/>
    <n v="0"/>
    <x v="1"/>
    <x v="0"/>
    <m/>
  </r>
  <r>
    <x v="6204"/>
    <s v="46.522.967/0001-34"/>
    <s v="NF SERVICOS DO"/>
    <n v="409603"/>
    <d v="2026-06-23T00:00:00"/>
    <n v="416733"/>
    <d v="2026-06-24T00:00:00"/>
    <m/>
    <n v="368.76"/>
    <d v="2026-07-24T00:00:00"/>
    <s v="E0265026"/>
    <s v="PD265026"/>
    <s v="Serviços de Publicidade Eletrônica"/>
    <n v="351.06"/>
    <m/>
    <x v="0"/>
    <m/>
    <m/>
    <m/>
    <s v="2 - FATURADO"/>
    <n v="0"/>
    <x v="1"/>
    <x v="0"/>
    <m/>
  </r>
  <r>
    <x v="6204"/>
    <s v="46.522.967/0001-34"/>
    <s v="NF SERVICOS DO"/>
    <n v="409615"/>
    <d v="2026-06-23T00:00:00"/>
    <n v="416578"/>
    <d v="2026-06-24T00:00:00"/>
    <m/>
    <n v="147.5"/>
    <d v="2026-07-24T00:00:00"/>
    <s v="E0265026"/>
    <s v="PD265026"/>
    <s v="Serviços de Publicidade Eletrônica"/>
    <n v="140.41999999999999"/>
    <m/>
    <x v="0"/>
    <m/>
    <m/>
    <m/>
    <s v="2 - FATURADO"/>
    <n v="0"/>
    <x v="1"/>
    <x v="0"/>
    <m/>
  </r>
  <r>
    <x v="6204"/>
    <s v="46.522.967/0001-34"/>
    <s v="NF SERVICOS DO"/>
    <n v="409876"/>
    <d v="2026-06-23T00:00:00"/>
    <n v="416705"/>
    <d v="2026-06-24T00:00:00"/>
    <m/>
    <n v="295.01"/>
    <d v="2026-07-24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F SERVICOS DO"/>
    <n v="410173"/>
    <d v="2026-06-25T00:00:00"/>
    <n v="417288"/>
    <d v="2026-06-25T00:00:00"/>
    <m/>
    <n v="295.01"/>
    <d v="2026-07-25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F SERVICOS DO"/>
    <n v="410254"/>
    <d v="2026-06-25T00:00:00"/>
    <n v="417208"/>
    <d v="2026-06-25T00:00:00"/>
    <m/>
    <n v="295.01"/>
    <d v="2026-07-25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4"/>
    <s v="46.522.967/0001-34"/>
    <s v="NF SERVICOS DO"/>
    <n v="410830"/>
    <d v="2026-06-29T00:00:00"/>
    <n v="417852"/>
    <d v="2026-06-29T00:00:00"/>
    <m/>
    <n v="221.26"/>
    <d v="2026-07-29T00:00:00"/>
    <s v="E0265026"/>
    <s v="PD265026"/>
    <s v="Serviços de Publicidade Eletrônica"/>
    <n v="210.64"/>
    <m/>
    <x v="0"/>
    <m/>
    <m/>
    <m/>
    <s v="2 - FATURADO"/>
    <n v="0"/>
    <x v="1"/>
    <x v="0"/>
    <m/>
  </r>
  <r>
    <x v="6204"/>
    <s v="46.522.967/0001-34"/>
    <s v="NF SERVICOS DO"/>
    <n v="411030"/>
    <d v="2026-06-30T00:00:00"/>
    <n v="418023"/>
    <d v="2026-06-30T00:00:00"/>
    <m/>
    <n v="295.01"/>
    <d v="2026-07-30T00:00:00"/>
    <s v="E0265026"/>
    <s v="PD265026"/>
    <s v="Serviços de Publicidade Eletrônica"/>
    <n v="280.85000000000002"/>
    <m/>
    <x v="0"/>
    <m/>
    <m/>
    <m/>
    <s v="2 - FATURADO"/>
    <n v="0"/>
    <x v="1"/>
    <x v="0"/>
    <m/>
  </r>
  <r>
    <x v="6205"/>
    <s v="46.522.975/0001-80"/>
    <s v="NF SERVICOS DO"/>
    <n v="405453"/>
    <d v="2026-06-01T00:00:00"/>
    <n v="412419"/>
    <d v="2026-06-03T00:00:00"/>
    <m/>
    <n v="442.51"/>
    <d v="2026-07-01T00:00:00"/>
    <s v="E0231053"/>
    <s v="PD231034"/>
    <s v="Serviços de Publicidade Eletrônica"/>
    <n v="421.27"/>
    <m/>
    <x v="0"/>
    <m/>
    <m/>
    <m/>
    <s v="2 - FATURADO"/>
    <n v="0"/>
    <x v="1"/>
    <x v="0"/>
    <m/>
  </r>
  <r>
    <x v="6206"/>
    <s v="46.522.983/0001-27"/>
    <s v="NF SERVICOS DO"/>
    <n v="405623"/>
    <d v="2026-06-01T00:00:00"/>
    <n v="412615"/>
    <d v="2026-06-03T00:00:00"/>
    <m/>
    <n v="885.02"/>
    <d v="2026-07-01T00:00:00"/>
    <s v="E0230807"/>
    <s v="PD023807"/>
    <s v="Serviços de Publicidade Eletrônica"/>
    <n v="842.54"/>
    <m/>
    <x v="0"/>
    <m/>
    <m/>
    <m/>
    <s v="2 - FATURADO"/>
    <n v="0"/>
    <x v="1"/>
    <x v="0"/>
    <m/>
  </r>
  <r>
    <x v="6206"/>
    <s v="46.522.983/0001-27"/>
    <s v="NF SERVICOS DO"/>
    <n v="405817"/>
    <d v="2026-06-03T00:00:00"/>
    <n v="412712"/>
    <d v="2026-06-03T00:00:00"/>
    <m/>
    <n v="442.51"/>
    <d v="2026-07-03T00:00:00"/>
    <s v="E0230807"/>
    <s v="PD023807"/>
    <s v="Serviços de Publicidade Eletrônica"/>
    <n v="421.27"/>
    <m/>
    <x v="0"/>
    <m/>
    <m/>
    <m/>
    <s v="2 - FATURADO"/>
    <n v="0"/>
    <x v="1"/>
    <x v="0"/>
    <m/>
  </r>
  <r>
    <x v="6206"/>
    <s v="46.522.983/0001-27"/>
    <s v="ND-POUPATEMPO 4.0"/>
    <n v="8560"/>
    <d v="2026-06-03T00:00:00"/>
    <s v="PPT00559"/>
    <s v="PPT00559"/>
    <d v="2026-06-01T00:00:00"/>
    <n v="36318.89"/>
    <d v="2026-07-03T00:00:00"/>
    <s v="PPT00559"/>
    <s v="PP00559"/>
    <s v="IMPLANTACAO E OPERACAO DO POUPATEMPO SANTANA DO PARNAIBA"/>
    <n v="36318.89"/>
    <d v="2026-06-01T00:00:00"/>
    <x v="0"/>
    <m/>
    <s v="2021/00864"/>
    <m/>
    <s v="2 - FATURADO"/>
    <n v="0"/>
    <x v="1"/>
    <x v="14"/>
    <m/>
  </r>
  <r>
    <x v="6206"/>
    <s v="46.522.983/0001-27"/>
    <s v="NF SERVICOS DO"/>
    <n v="406170"/>
    <d v="2026-06-08T00:00:00"/>
    <n v="413114"/>
    <d v="2026-06-08T00:00:00"/>
    <m/>
    <n v="1327.54"/>
    <d v="2026-07-08T00:00:00"/>
    <s v="E0230807"/>
    <s v="PD023807"/>
    <s v="Serviços de Publicidade Eletrônica"/>
    <n v="1263.82"/>
    <m/>
    <x v="0"/>
    <m/>
    <m/>
    <m/>
    <s v="2 - FATURADO"/>
    <n v="0"/>
    <x v="1"/>
    <x v="0"/>
    <m/>
  </r>
  <r>
    <x v="6206"/>
    <s v="46.522.983/0001-27"/>
    <s v="NF SERVICOS DO"/>
    <n v="406479"/>
    <d v="2026-06-08T00:00:00"/>
    <n v="413447"/>
    <d v="2026-06-08T00:00:00"/>
    <m/>
    <n v="516.26"/>
    <d v="2026-07-08T00:00:00"/>
    <s v="E0230807"/>
    <s v="PD023807"/>
    <s v="Serviços de Publicidade Eletrônica"/>
    <n v="491.48"/>
    <m/>
    <x v="0"/>
    <m/>
    <m/>
    <m/>
    <s v="2 - FATURADO"/>
    <n v="0"/>
    <x v="1"/>
    <x v="0"/>
    <m/>
  </r>
  <r>
    <x v="6206"/>
    <s v="46.522.983/0001-27"/>
    <s v="NF SERVICOS DO"/>
    <n v="406573"/>
    <d v="2026-06-08T00:00:00"/>
    <n v="413351"/>
    <d v="2026-06-08T00:00:00"/>
    <m/>
    <n v="885.02"/>
    <d v="2026-07-08T00:00:00"/>
    <s v="E0230807"/>
    <s v="PD023807"/>
    <s v="Serviços de Publicidade Eletrônica"/>
    <n v="842.54"/>
    <m/>
    <x v="0"/>
    <m/>
    <m/>
    <m/>
    <s v="2 - FATURADO"/>
    <n v="0"/>
    <x v="1"/>
    <x v="0"/>
    <m/>
  </r>
  <r>
    <x v="6206"/>
    <s v="46.522.983/0001-27"/>
    <s v="NF SERVICOS DO"/>
    <n v="406688"/>
    <d v="2026-06-09T00:00:00"/>
    <n v="413620"/>
    <d v="2026-06-09T00:00:00"/>
    <m/>
    <n v="1401.29"/>
    <d v="2026-07-09T00:00:00"/>
    <s v="E0230807"/>
    <s v="PD023807"/>
    <s v="Serviços de Publicidade Eletrônica"/>
    <n v="1334.03"/>
    <m/>
    <x v="0"/>
    <m/>
    <m/>
    <m/>
    <s v="2 - FATURADO"/>
    <n v="0"/>
    <x v="1"/>
    <x v="0"/>
    <m/>
  </r>
  <r>
    <x v="6206"/>
    <s v="46.522.983/0001-27"/>
    <s v="NF SERVICOS DO"/>
    <n v="406747"/>
    <d v="2026-06-09T00:00:00"/>
    <n v="413593"/>
    <d v="2026-06-09T00:00:00"/>
    <m/>
    <n v="516.26"/>
    <d v="2026-07-09T00:00:00"/>
    <s v="E0230807"/>
    <s v="PD023807"/>
    <s v="Serviços de Publicidade Eletrônica"/>
    <n v="491.48"/>
    <m/>
    <x v="0"/>
    <m/>
    <m/>
    <m/>
    <s v="2 - FATURADO"/>
    <n v="0"/>
    <x v="1"/>
    <x v="0"/>
    <m/>
  </r>
  <r>
    <x v="6206"/>
    <s v="46.522.983/0001-27"/>
    <s v="NF SERVICOS"/>
    <n v="212069"/>
    <d v="2026-06-10T00:00:00"/>
    <n v="2197776"/>
    <d v="2026-06-10T00:00:00"/>
    <d v="2026-05-01T00:00:00"/>
    <n v="75070"/>
    <d v="2026-07-10T00:00:00"/>
    <s v="E0220572"/>
    <s v="PD022572"/>
    <s v="PREFEITURA CADASTRO"/>
    <n v="71466.64"/>
    <d v="2026-05-01T00:00:00"/>
    <x v="0"/>
    <s v="097/2022"/>
    <s v="610/2022"/>
    <s v="PD-PRC-2022/02515 - 359.00004913/2023-31- 359.00007155/2024-93 - APPS/ITO"/>
    <s v="2 - FATURADO"/>
    <n v="0"/>
    <x v="1"/>
    <x v="1"/>
    <m/>
  </r>
  <r>
    <x v="6206"/>
    <s v="46.522.983/0001-27"/>
    <s v="NF SERVICOS DO"/>
    <n v="407113"/>
    <d v="2026-06-10T00:00:00"/>
    <n v="413935"/>
    <d v="2026-06-10T00:00:00"/>
    <m/>
    <n v="1106.28"/>
    <d v="2026-07-10T00:00:00"/>
    <s v="E0230807"/>
    <s v="PD023807"/>
    <s v="Serviços de Publicidade Eletrônica"/>
    <n v="1053.18"/>
    <m/>
    <x v="0"/>
    <m/>
    <m/>
    <m/>
    <s v="2 - FATURADO"/>
    <n v="0"/>
    <x v="1"/>
    <x v="0"/>
    <m/>
  </r>
  <r>
    <x v="6206"/>
    <s v="46.522.983/0001-27"/>
    <s v="NF SERVICOS DO"/>
    <n v="407700"/>
    <d v="2026-06-12T00:00:00"/>
    <n v="414372"/>
    <d v="2026-06-12T00:00:00"/>
    <m/>
    <n v="2802.58"/>
    <d v="2026-07-12T00:00:00"/>
    <s v="E0230807"/>
    <s v="PD023807"/>
    <s v="Serviços de Publicidade Eletrônica"/>
    <n v="2668.06"/>
    <m/>
    <x v="0"/>
    <m/>
    <m/>
    <m/>
    <s v="2 - FATURADO"/>
    <n v="0"/>
    <x v="1"/>
    <x v="0"/>
    <m/>
  </r>
  <r>
    <x v="6206"/>
    <s v="46.522.983/0001-27"/>
    <s v="NF SERVICOS DO"/>
    <n v="407849"/>
    <d v="2026-06-15T00:00:00"/>
    <n v="414789"/>
    <d v="2026-06-15T00:00:00"/>
    <m/>
    <n v="1253.78"/>
    <d v="2026-07-15T00:00:00"/>
    <s v="E0230807"/>
    <s v="PD023807"/>
    <s v="Serviços de Publicidade Eletrônica"/>
    <n v="1193.5999999999999"/>
    <m/>
    <x v="0"/>
    <m/>
    <m/>
    <m/>
    <s v="2 - FATURADO"/>
    <n v="0"/>
    <x v="1"/>
    <x v="0"/>
    <m/>
  </r>
  <r>
    <x v="6206"/>
    <s v="46.522.983/0001-27"/>
    <s v="NF SERVICOS DO"/>
    <n v="408322"/>
    <d v="2026-06-16T00:00:00"/>
    <n v="415224"/>
    <d v="2026-06-16T00:00:00"/>
    <m/>
    <n v="885.02"/>
    <d v="2026-07-16T00:00:00"/>
    <s v="E0230807"/>
    <s v="PD023807"/>
    <s v="Serviços de Publicidade Eletrônica"/>
    <n v="842.54"/>
    <m/>
    <x v="0"/>
    <m/>
    <m/>
    <m/>
    <s v="2 - FATURADO"/>
    <n v="0"/>
    <x v="1"/>
    <x v="0"/>
    <m/>
  </r>
  <r>
    <x v="6206"/>
    <s v="46.522.983/0001-27"/>
    <s v="NF SERVICOS DO"/>
    <n v="408646"/>
    <d v="2026-06-17T00:00:00"/>
    <n v="415449"/>
    <d v="2026-06-17T00:00:00"/>
    <m/>
    <n v="442.51"/>
    <d v="2026-07-17T00:00:00"/>
    <s v="E0230807"/>
    <s v="PD023807"/>
    <s v="Serviços de Publicidade Eletrônica"/>
    <n v="421.27"/>
    <m/>
    <x v="0"/>
    <m/>
    <m/>
    <m/>
    <s v="2 - FATURADO"/>
    <n v="0"/>
    <x v="1"/>
    <x v="0"/>
    <m/>
  </r>
  <r>
    <x v="6206"/>
    <s v="46.522.983/0001-27"/>
    <s v="NF SERVICOS DO"/>
    <n v="408670"/>
    <d v="2026-06-18T00:00:00"/>
    <n v="415699"/>
    <d v="2026-06-18T00:00:00"/>
    <m/>
    <n v="1401.29"/>
    <d v="2026-07-18T00:00:00"/>
    <s v="E0230807"/>
    <s v="PD023807"/>
    <s v="Serviços de Publicidade Eletrônica"/>
    <n v="1334.03"/>
    <m/>
    <x v="0"/>
    <m/>
    <m/>
    <m/>
    <s v="2 - FATURADO"/>
    <n v="0"/>
    <x v="1"/>
    <x v="0"/>
    <m/>
  </r>
  <r>
    <x v="6206"/>
    <s v="46.522.983/0001-27"/>
    <s v="NF SERVICOS DO"/>
    <n v="408978"/>
    <d v="2026-06-19T00:00:00"/>
    <n v="415949"/>
    <d v="2026-06-19T00:00:00"/>
    <m/>
    <n v="3982.61"/>
    <d v="2026-07-19T00:00:00"/>
    <s v="E0230807"/>
    <s v="PD023807"/>
    <s v="Serviços de Publicidade Eletrônica"/>
    <n v="3791.44"/>
    <m/>
    <x v="0"/>
    <m/>
    <m/>
    <m/>
    <s v="2 - FATURADO"/>
    <n v="0"/>
    <x v="1"/>
    <x v="0"/>
    <m/>
  </r>
  <r>
    <x v="6206"/>
    <s v="46.522.983/0001-27"/>
    <s v="NF SERVICOS DO"/>
    <n v="409248"/>
    <d v="2026-06-19T00:00:00"/>
    <n v="415957"/>
    <d v="2026-06-19T00:00:00"/>
    <m/>
    <n v="1106.28"/>
    <d v="2026-07-19T00:00:00"/>
    <s v="E0230807"/>
    <s v="PD023807"/>
    <s v="Serviços de Publicidade Eletrônica"/>
    <n v="1053.18"/>
    <m/>
    <x v="0"/>
    <m/>
    <m/>
    <m/>
    <s v="2 - FATURADO"/>
    <n v="0"/>
    <x v="1"/>
    <x v="0"/>
    <m/>
  </r>
  <r>
    <x v="6206"/>
    <s v="46.522.983/0001-27"/>
    <s v="NF SERVICOS DO"/>
    <n v="409485"/>
    <d v="2026-06-22T00:00:00"/>
    <n v="416168"/>
    <d v="2026-06-23T00:00:00"/>
    <m/>
    <n v="3835.1"/>
    <d v="2026-07-23T00:00:00"/>
    <s v="E0230807"/>
    <s v="PD023807"/>
    <s v="Serviços de Publicidade Eletrônica"/>
    <n v="3651.02"/>
    <m/>
    <x v="0"/>
    <m/>
    <m/>
    <m/>
    <s v="2 - FATURADO"/>
    <n v="0"/>
    <x v="1"/>
    <x v="0"/>
    <m/>
  </r>
  <r>
    <x v="6206"/>
    <s v="46.522.983/0001-27"/>
    <s v="NF SERVICOS DO"/>
    <n v="409872"/>
    <d v="2026-06-23T00:00:00"/>
    <n v="416686"/>
    <d v="2026-06-24T00:00:00"/>
    <m/>
    <n v="1991.3"/>
    <d v="2026-07-24T00:00:00"/>
    <s v="E0230807"/>
    <s v="PD023807"/>
    <s v="Serviços de Publicidade Eletrônica"/>
    <n v="1895.72"/>
    <m/>
    <x v="0"/>
    <m/>
    <m/>
    <m/>
    <s v="2 - FATURADO"/>
    <n v="0"/>
    <x v="1"/>
    <x v="0"/>
    <m/>
  </r>
  <r>
    <x v="6206"/>
    <s v="46.522.983/0001-27"/>
    <s v="NF SERVICOS DO"/>
    <n v="409933"/>
    <d v="2026-06-24T00:00:00"/>
    <n v="416855"/>
    <d v="2026-06-24T00:00:00"/>
    <m/>
    <n v="516.26"/>
    <d v="2026-07-24T00:00:00"/>
    <s v="E0230807"/>
    <s v="PD023807"/>
    <s v="Serviços de Publicidade Eletrônica"/>
    <n v="491.48"/>
    <m/>
    <x v="0"/>
    <m/>
    <m/>
    <m/>
    <s v="2 - FATURADO"/>
    <n v="0"/>
    <x v="1"/>
    <x v="0"/>
    <m/>
  </r>
  <r>
    <x v="6206"/>
    <s v="46.522.983/0001-27"/>
    <s v="NF SERVICOS DO"/>
    <n v="410249"/>
    <d v="2026-06-25T00:00:00"/>
    <n v="417308"/>
    <d v="2026-06-25T00:00:00"/>
    <m/>
    <n v="221.26"/>
    <d v="2026-07-25T00:00:00"/>
    <s v="E0230807"/>
    <s v="PD023807"/>
    <s v="Serviços de Publicidade Eletrônica"/>
    <n v="210.64"/>
    <m/>
    <x v="0"/>
    <m/>
    <m/>
    <m/>
    <s v="2 - FATURADO"/>
    <n v="0"/>
    <x v="1"/>
    <x v="0"/>
    <m/>
  </r>
  <r>
    <x v="6206"/>
    <s v="46.522.983/0001-27"/>
    <s v="NF SERVICOS DO"/>
    <n v="410528"/>
    <d v="2026-06-26T00:00:00"/>
    <n v="417574"/>
    <d v="2026-06-26T00:00:00"/>
    <m/>
    <n v="516.26"/>
    <d v="2026-07-26T00:00:00"/>
    <s v="E0230807"/>
    <s v="PD023807"/>
    <s v="Serviços de Publicidade Eletrônica"/>
    <n v="491.48"/>
    <m/>
    <x v="0"/>
    <m/>
    <m/>
    <m/>
    <s v="2 - FATURADO"/>
    <n v="0"/>
    <x v="1"/>
    <x v="0"/>
    <m/>
  </r>
  <r>
    <x v="6206"/>
    <s v="46.522.983/0001-27"/>
    <s v="NF SERVICOS DO"/>
    <n v="411061"/>
    <d v="2026-06-30T00:00:00"/>
    <n v="417977"/>
    <d v="2026-06-30T00:00:00"/>
    <m/>
    <n v="3318.84"/>
    <d v="2026-07-30T00:00:00"/>
    <s v="E0230807"/>
    <s v="PD023807"/>
    <s v="Serviços de Publicidade Eletrônica"/>
    <n v="3159.54"/>
    <m/>
    <x v="0"/>
    <m/>
    <m/>
    <m/>
    <s v="2 - FATURADO"/>
    <n v="0"/>
    <x v="1"/>
    <x v="0"/>
    <m/>
  </r>
  <r>
    <x v="6207"/>
    <s v="46.522.991/0001-73"/>
    <s v="NF SERVICOS E_GOV"/>
    <n v="211444"/>
    <d v="2026-05-28T00:00:00"/>
    <n v="2196986"/>
    <d v="2026-05-28T00:00:00"/>
    <m/>
    <n v="261.26"/>
    <d v="2026-06-27T00:00:00"/>
    <m/>
    <m/>
    <s v="Certificado e-CPF A3 em token - 24 meses Gov"/>
    <n v="248.72"/>
    <m/>
    <x v="0"/>
    <m/>
    <m/>
    <m/>
    <s v="2 - FATURADO"/>
    <n v="3"/>
    <x v="0"/>
    <x v="0"/>
    <m/>
  </r>
  <r>
    <x v="6207"/>
    <s v="46.522.991/0001-73"/>
    <s v="NF SERVICOS E_GOV"/>
    <n v="211618"/>
    <d v="2026-05-28T00:00:00"/>
    <n v="2197160"/>
    <d v="2026-05-28T00:00:00"/>
    <m/>
    <n v="261.26"/>
    <d v="2026-06-27T00:00:00"/>
    <m/>
    <m/>
    <s v="Certificado e-CPF A3 em token - 24 meses Gov"/>
    <n v="248.72"/>
    <m/>
    <x v="0"/>
    <m/>
    <m/>
    <m/>
    <s v="2 - FATURADO"/>
    <n v="3"/>
    <x v="0"/>
    <x v="0"/>
    <m/>
  </r>
  <r>
    <x v="6207"/>
    <s v="46.522.991/0001-73"/>
    <s v="NF SERVICOS DO"/>
    <n v="404272"/>
    <d v="2026-05-31T00:00:00"/>
    <n v="411194"/>
    <d v="2026-06-01T00:00:00"/>
    <m/>
    <n v="442.51"/>
    <d v="2026-06-30T00:00:00"/>
    <s v="E0231051"/>
    <s v="PD231032"/>
    <s v="Serviços de Publicidade Eletrônica"/>
    <n v="421.27"/>
    <m/>
    <x v="0"/>
    <m/>
    <m/>
    <m/>
    <s v="2 - FATURADO"/>
    <n v="1"/>
    <x v="0"/>
    <x v="0"/>
    <m/>
  </r>
  <r>
    <x v="6207"/>
    <s v="46.522.991/0001-73"/>
    <s v="NF SERVICOS DO"/>
    <n v="404531"/>
    <d v="2026-05-31T00:00:00"/>
    <n v="411379"/>
    <d v="2026-06-01T00:00:00"/>
    <m/>
    <n v="368.76"/>
    <d v="2026-06-30T00:00:00"/>
    <s v="E0231051"/>
    <s v="PD231032"/>
    <s v="Serviços de Publicidade Eletrônica"/>
    <n v="351.06"/>
    <m/>
    <x v="0"/>
    <m/>
    <m/>
    <m/>
    <s v="2 - FATURADO"/>
    <n v="1"/>
    <x v="0"/>
    <x v="0"/>
    <m/>
  </r>
  <r>
    <x v="6207"/>
    <s v="46.522.991/0001-73"/>
    <s v="NF SERVICOS DO"/>
    <n v="404558"/>
    <d v="2026-05-31T00:00:00"/>
    <n v="411460"/>
    <d v="2026-06-01T00:00:00"/>
    <m/>
    <n v="442.51"/>
    <d v="2026-06-30T00:00:00"/>
    <s v="E0231051"/>
    <s v="PD231032"/>
    <s v="Serviços de Publicidade Eletrônica"/>
    <n v="421.27"/>
    <m/>
    <x v="0"/>
    <m/>
    <m/>
    <m/>
    <s v="2 - FATURADO"/>
    <n v="1"/>
    <x v="0"/>
    <x v="0"/>
    <m/>
  </r>
  <r>
    <x v="6207"/>
    <s v="46.522.991/0001-73"/>
    <s v="NF SERVICOS DO"/>
    <n v="404559"/>
    <d v="2026-05-31T00:00:00"/>
    <n v="411358"/>
    <d v="2026-06-01T00:00:00"/>
    <m/>
    <n v="295.01"/>
    <d v="2026-06-30T00:00:00"/>
    <s v="E0231051"/>
    <s v="PD231032"/>
    <s v="Serviços de Publicidade Eletrônica"/>
    <n v="280.85000000000002"/>
    <m/>
    <x v="0"/>
    <m/>
    <m/>
    <m/>
    <s v="2 - FATURADO"/>
    <n v="1"/>
    <x v="0"/>
    <x v="0"/>
    <m/>
  </r>
  <r>
    <x v="6207"/>
    <s v="46.522.991/0001-73"/>
    <s v="NF SERVICOS DO"/>
    <n v="404790"/>
    <d v="2026-05-31T00:00:00"/>
    <n v="412266"/>
    <d v="2026-06-02T00:00:00"/>
    <m/>
    <n v="368.76"/>
    <d v="2026-06-30T00:00:00"/>
    <s v="E0231051"/>
    <s v="PD231032"/>
    <s v="Serviços de Publicidade Eletrônica"/>
    <n v="351.06"/>
    <m/>
    <x v="0"/>
    <m/>
    <m/>
    <m/>
    <s v="2 - FATURADO"/>
    <n v="1"/>
    <x v="0"/>
    <x v="0"/>
    <m/>
  </r>
  <r>
    <x v="6207"/>
    <s v="46.522.991/0001-73"/>
    <s v="NF SERVICOS DO"/>
    <n v="404861"/>
    <d v="2026-05-31T00:00:00"/>
    <n v="412302"/>
    <d v="2026-06-02T00:00:00"/>
    <m/>
    <n v="516.26"/>
    <d v="2026-06-30T00:00:00"/>
    <s v="E0231051"/>
    <s v="PD231032"/>
    <s v="Serviços de Publicidade Eletrônica"/>
    <n v="491.48"/>
    <m/>
    <x v="0"/>
    <m/>
    <m/>
    <m/>
    <s v="2 - FATURADO"/>
    <n v="1"/>
    <x v="0"/>
    <x v="0"/>
    <m/>
  </r>
  <r>
    <x v="6207"/>
    <s v="46.522.991/0001-73"/>
    <s v="NF SERVICOS DO"/>
    <n v="405173"/>
    <d v="2026-05-31T00:00:00"/>
    <n v="411521"/>
    <d v="2026-06-01T00:00:00"/>
    <m/>
    <n v="368.76"/>
    <d v="2026-06-30T00:00:00"/>
    <s v="E0231051"/>
    <s v="PD231032"/>
    <s v="Serviços de Publicidade Eletrônica"/>
    <n v="351.06"/>
    <m/>
    <x v="0"/>
    <m/>
    <m/>
    <m/>
    <s v="2 - FATURADO"/>
    <n v="1"/>
    <x v="0"/>
    <x v="0"/>
    <m/>
  </r>
  <r>
    <x v="6207"/>
    <s v="46.522.991/0001-73"/>
    <s v="NF SERVICOS DO"/>
    <n v="405260"/>
    <d v="2026-05-31T00:00:00"/>
    <n v="411602"/>
    <d v="2026-06-02T00:00:00"/>
    <m/>
    <n v="442.51"/>
    <d v="2026-06-30T00:00:00"/>
    <s v="E0231051"/>
    <s v="PD231032"/>
    <s v="Serviços de Publicidade Eletrônica"/>
    <n v="421.27"/>
    <m/>
    <x v="0"/>
    <m/>
    <m/>
    <m/>
    <s v="2 - FATURADO"/>
    <n v="1"/>
    <x v="0"/>
    <x v="0"/>
    <m/>
  </r>
  <r>
    <x v="6207"/>
    <s v="46.522.991/0001-73"/>
    <s v="NF SERVICOS DO"/>
    <n v="405582"/>
    <d v="2026-06-01T00:00:00"/>
    <n v="412460"/>
    <d v="2026-06-03T00:00:00"/>
    <m/>
    <n v="442.51"/>
    <d v="2026-07-01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5671"/>
    <d v="2026-06-01T00:00:00"/>
    <n v="412608"/>
    <d v="2026-06-03T00:00:00"/>
    <m/>
    <n v="442.51"/>
    <d v="2026-07-01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5748"/>
    <d v="2026-06-01T00:00:00"/>
    <n v="412383"/>
    <d v="2026-06-03T00:00:00"/>
    <m/>
    <n v="590.02"/>
    <d v="2026-07-01T00:00:00"/>
    <s v="E0231051"/>
    <s v="PD231032"/>
    <s v="Serviços de Publicidade Eletrônica"/>
    <n v="561.70000000000005"/>
    <m/>
    <x v="0"/>
    <m/>
    <m/>
    <m/>
    <s v="2 - FATURADO"/>
    <n v="0"/>
    <x v="1"/>
    <x v="0"/>
    <m/>
  </r>
  <r>
    <x v="6207"/>
    <s v="46.522.991/0001-73"/>
    <s v="NF SERVICOS DO"/>
    <n v="405917"/>
    <d v="2026-06-03T00:00:00"/>
    <n v="412724"/>
    <d v="2026-06-03T00:00:00"/>
    <m/>
    <n v="368.76"/>
    <d v="2026-07-03T00:00:00"/>
    <s v="E0231051"/>
    <s v="PD231032"/>
    <s v="Serviços de Publicidade Eletrônica"/>
    <n v="351.06"/>
    <m/>
    <x v="0"/>
    <m/>
    <m/>
    <m/>
    <s v="2 - FATURADO"/>
    <n v="0"/>
    <x v="1"/>
    <x v="0"/>
    <m/>
  </r>
  <r>
    <x v="6207"/>
    <s v="46.522.991/0001-73"/>
    <s v="NF SERVICOS DO"/>
    <n v="405923"/>
    <d v="2026-06-03T00:00:00"/>
    <n v="412714"/>
    <d v="2026-06-03T00:00:00"/>
    <m/>
    <n v="516.26"/>
    <d v="2026-07-03T00:00:00"/>
    <s v="E0231051"/>
    <s v="PD231032"/>
    <s v="Serviços de Publicidade Eletrônica"/>
    <n v="491.48"/>
    <m/>
    <x v="0"/>
    <m/>
    <m/>
    <m/>
    <s v="2 - FATURADO"/>
    <n v="0"/>
    <x v="1"/>
    <x v="0"/>
    <m/>
  </r>
  <r>
    <x v="6207"/>
    <s v="46.522.991/0001-73"/>
    <s v="ND-POUPATEMPO 4.0"/>
    <n v="8446"/>
    <d v="2026-06-03T00:00:00"/>
    <s v="PPT00576"/>
    <s v="PPT00576"/>
    <d v="2026-06-01T00:00:00"/>
    <n v="32827.57"/>
    <d v="2026-07-03T00:00:00"/>
    <s v="PPT00576"/>
    <s v="PP00576"/>
    <s v="IMPLANTACAO E OPERACAO DO POUPATEMPO JANDIRA"/>
    <n v="32827.57"/>
    <d v="2026-06-01T00:00:00"/>
    <x v="0"/>
    <m/>
    <s v="PD-PRC-2021/01741"/>
    <m/>
    <s v="2 - FATURADO"/>
    <n v="0"/>
    <x v="1"/>
    <x v="14"/>
    <m/>
  </r>
  <r>
    <x v="6207"/>
    <s v="46.522.991/0001-73"/>
    <s v="NF SERVICOS DO"/>
    <n v="406035"/>
    <d v="2026-06-08T00:00:00"/>
    <n v="413064"/>
    <d v="2026-06-08T00:00:00"/>
    <m/>
    <n v="442.51"/>
    <d v="2026-07-08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6160"/>
    <d v="2026-06-08T00:00:00"/>
    <n v="413043"/>
    <d v="2026-06-08T00:00:00"/>
    <m/>
    <n v="442.51"/>
    <d v="2026-07-08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6164"/>
    <d v="2026-06-08T00:00:00"/>
    <n v="412920"/>
    <d v="2026-06-08T00:00:00"/>
    <m/>
    <n v="442.51"/>
    <d v="2026-07-08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6181"/>
    <d v="2026-06-08T00:00:00"/>
    <n v="413176"/>
    <d v="2026-06-08T00:00:00"/>
    <m/>
    <n v="442.51"/>
    <d v="2026-07-08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6221"/>
    <d v="2026-06-08T00:00:00"/>
    <n v="413021"/>
    <d v="2026-06-08T00:00:00"/>
    <m/>
    <n v="442.51"/>
    <d v="2026-07-08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6230"/>
    <d v="2026-06-08T00:00:00"/>
    <n v="413182"/>
    <d v="2026-06-08T00:00:00"/>
    <m/>
    <n v="442.51"/>
    <d v="2026-07-08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6242"/>
    <d v="2026-06-08T00:00:00"/>
    <n v="413037"/>
    <d v="2026-06-08T00:00:00"/>
    <m/>
    <n v="442.51"/>
    <d v="2026-07-08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6253"/>
    <d v="2026-06-08T00:00:00"/>
    <n v="413063"/>
    <d v="2026-06-08T00:00:00"/>
    <m/>
    <n v="442.51"/>
    <d v="2026-07-08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6345"/>
    <d v="2026-06-08T00:00:00"/>
    <n v="413305"/>
    <d v="2026-06-08T00:00:00"/>
    <m/>
    <n v="1180.03"/>
    <d v="2026-07-08T00:00:00"/>
    <s v="E0231051"/>
    <s v="PD231032"/>
    <s v="Serviços de Publicidade Eletrônica"/>
    <n v="1123.3900000000001"/>
    <m/>
    <x v="0"/>
    <m/>
    <m/>
    <m/>
    <s v="2 - FATURADO"/>
    <n v="0"/>
    <x v="1"/>
    <x v="0"/>
    <m/>
  </r>
  <r>
    <x v="6207"/>
    <s v="46.522.991/0001-73"/>
    <s v="NF SERVICOS DO"/>
    <n v="406440"/>
    <d v="2026-06-08T00:00:00"/>
    <n v="413243"/>
    <d v="2026-06-08T00:00:00"/>
    <m/>
    <n v="442.51"/>
    <d v="2026-07-08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6493"/>
    <d v="2026-06-08T00:00:00"/>
    <n v="413389"/>
    <d v="2026-06-08T00:00:00"/>
    <m/>
    <n v="885.02"/>
    <d v="2026-07-08T00:00:00"/>
    <s v="E0231051"/>
    <s v="PD231032"/>
    <s v="Serviços de Publicidade Eletrônica"/>
    <n v="842.54"/>
    <m/>
    <x v="0"/>
    <m/>
    <m/>
    <m/>
    <s v="2 - FATURADO"/>
    <n v="0"/>
    <x v="1"/>
    <x v="0"/>
    <m/>
  </r>
  <r>
    <x v="6207"/>
    <s v="46.522.991/0001-73"/>
    <s v="NF SERVICOS DO"/>
    <n v="406584"/>
    <d v="2026-06-08T00:00:00"/>
    <n v="413418"/>
    <d v="2026-06-08T00:00:00"/>
    <m/>
    <n v="737.52"/>
    <d v="2026-07-08T00:00:00"/>
    <s v="E0231051"/>
    <s v="PD231032"/>
    <s v="Serviços de Publicidade Eletrônica"/>
    <n v="702.12"/>
    <m/>
    <x v="0"/>
    <m/>
    <m/>
    <m/>
    <s v="2 - FATURADO"/>
    <n v="0"/>
    <x v="1"/>
    <x v="0"/>
    <m/>
  </r>
  <r>
    <x v="6207"/>
    <s v="46.522.991/0001-73"/>
    <s v="NF SERVICOS DO"/>
    <n v="406727"/>
    <d v="2026-06-09T00:00:00"/>
    <n v="413728"/>
    <d v="2026-06-09T00:00:00"/>
    <m/>
    <n v="295.01"/>
    <d v="2026-07-09T00:00:00"/>
    <s v="E0231051"/>
    <s v="PD231032"/>
    <s v="Serviços de Publicidade Eletrônica"/>
    <n v="280.85000000000002"/>
    <m/>
    <x v="0"/>
    <m/>
    <m/>
    <m/>
    <s v="2 - FATURADO"/>
    <n v="0"/>
    <x v="1"/>
    <x v="0"/>
    <m/>
  </r>
  <r>
    <x v="6207"/>
    <s v="46.522.991/0001-73"/>
    <s v="NF SERVICOS"/>
    <n v="211983"/>
    <d v="2026-06-10T00:00:00"/>
    <n v="2197690"/>
    <d v="2026-06-10T00:00:00"/>
    <d v="2026-05-01T00:00:00"/>
    <n v="3082.38"/>
    <d v="2026-07-10T00:00:00"/>
    <s v="E0251580"/>
    <s v="PD251468"/>
    <s v="PREFEITURA CADASTRO"/>
    <n v="2934.43"/>
    <d v="2026-05-01T00:00:00"/>
    <x v="0"/>
    <s v="33/2025"/>
    <s v="23.236/2025"/>
    <s v="359.00008824/2025-25 - APPS/ITO"/>
    <s v="2 - FATURADO"/>
    <n v="0"/>
    <x v="1"/>
    <x v="1"/>
    <m/>
  </r>
  <r>
    <x v="6207"/>
    <s v="46.522.991/0001-73"/>
    <s v="NF SERVICOS DO"/>
    <n v="406959"/>
    <d v="2026-06-10T00:00:00"/>
    <n v="414035"/>
    <d v="2026-06-10T00:00:00"/>
    <m/>
    <n v="516.26"/>
    <d v="2026-07-10T00:00:00"/>
    <s v="E0231051"/>
    <s v="PD231032"/>
    <s v="Serviços de Publicidade Eletrônica"/>
    <n v="491.48"/>
    <m/>
    <x v="0"/>
    <m/>
    <m/>
    <m/>
    <s v="2 - FATURADO"/>
    <n v="0"/>
    <x v="1"/>
    <x v="0"/>
    <m/>
  </r>
  <r>
    <x v="6207"/>
    <s v="46.522.991/0001-73"/>
    <s v="NF SERVICOS DO"/>
    <n v="407243"/>
    <d v="2026-06-11T00:00:00"/>
    <n v="414204"/>
    <d v="2026-06-11T00:00:00"/>
    <m/>
    <n v="368.76"/>
    <d v="2026-07-11T00:00:00"/>
    <s v="E0231051"/>
    <s v="PD231032"/>
    <s v="Serviços de Publicidade Eletrônica"/>
    <n v="351.06"/>
    <m/>
    <x v="0"/>
    <m/>
    <m/>
    <m/>
    <s v="2 - FATURADO"/>
    <n v="0"/>
    <x v="1"/>
    <x v="0"/>
    <m/>
  </r>
  <r>
    <x v="6207"/>
    <s v="46.522.991/0001-73"/>
    <s v="NF SERVICOS DO"/>
    <n v="408239"/>
    <d v="2026-06-16T00:00:00"/>
    <n v="415056"/>
    <d v="2026-06-16T00:00:00"/>
    <m/>
    <n v="442.51"/>
    <d v="2026-07-16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8441"/>
    <d v="2026-06-17T00:00:00"/>
    <n v="415507"/>
    <d v="2026-06-17T00:00:00"/>
    <m/>
    <n v="442.51"/>
    <d v="2026-07-17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8571"/>
    <d v="2026-06-17T00:00:00"/>
    <n v="415326"/>
    <d v="2026-06-17T00:00:00"/>
    <m/>
    <n v="442.51"/>
    <d v="2026-07-17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9009"/>
    <d v="2026-06-19T00:00:00"/>
    <n v="415900"/>
    <d v="2026-06-19T00:00:00"/>
    <m/>
    <n v="442.51"/>
    <d v="2026-07-19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9645"/>
    <d v="2026-06-23T00:00:00"/>
    <n v="416478"/>
    <d v="2026-06-24T00:00:00"/>
    <m/>
    <n v="442.51"/>
    <d v="2026-07-24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9658"/>
    <d v="2026-06-23T00:00:00"/>
    <n v="416552"/>
    <d v="2026-06-24T00:00:00"/>
    <m/>
    <n v="516.26"/>
    <d v="2026-07-24T00:00:00"/>
    <s v="E0231051"/>
    <s v="PD231032"/>
    <s v="Serviços de Publicidade Eletrônica"/>
    <n v="491.48"/>
    <m/>
    <x v="0"/>
    <m/>
    <m/>
    <m/>
    <s v="2 - FATURADO"/>
    <n v="0"/>
    <x v="1"/>
    <x v="0"/>
    <m/>
  </r>
  <r>
    <x v="6207"/>
    <s v="46.522.991/0001-73"/>
    <s v="NF SERVICOS DO"/>
    <n v="409947"/>
    <d v="2026-06-24T00:00:00"/>
    <n v="416950"/>
    <d v="2026-06-24T00:00:00"/>
    <m/>
    <n v="442.51"/>
    <d v="2026-07-24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9977"/>
    <d v="2026-06-24T00:00:00"/>
    <n v="416869"/>
    <d v="2026-06-24T00:00:00"/>
    <m/>
    <n v="442.51"/>
    <d v="2026-07-24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09996"/>
    <d v="2026-06-24T00:00:00"/>
    <n v="416829"/>
    <d v="2026-06-24T00:00:00"/>
    <m/>
    <n v="442.51"/>
    <d v="2026-07-24T00:00:00"/>
    <s v="E0231051"/>
    <s v="PD231032"/>
    <s v="Serviços de Publicidade Eletrônica"/>
    <n v="421.27"/>
    <m/>
    <x v="0"/>
    <m/>
    <m/>
    <m/>
    <s v="2 - FATURADO"/>
    <n v="0"/>
    <x v="1"/>
    <x v="0"/>
    <m/>
  </r>
  <r>
    <x v="6207"/>
    <s v="46.522.991/0001-73"/>
    <s v="NF SERVICOS DO"/>
    <n v="410441"/>
    <d v="2026-06-25T00:00:00"/>
    <n v="417123"/>
    <d v="2026-06-25T00:00:00"/>
    <m/>
    <n v="368.76"/>
    <d v="2026-07-25T00:00:00"/>
    <s v="E0231051"/>
    <s v="PD231032"/>
    <s v="Serviços de Publicidade Eletrônica"/>
    <n v="351.06"/>
    <m/>
    <x v="0"/>
    <m/>
    <m/>
    <m/>
    <s v="2 - FATURADO"/>
    <n v="0"/>
    <x v="1"/>
    <x v="0"/>
    <m/>
  </r>
  <r>
    <x v="6207"/>
    <s v="46.522.991/0001-73"/>
    <s v="NF SERVICOS DO"/>
    <n v="410491"/>
    <d v="2026-06-26T00:00:00"/>
    <n v="417373"/>
    <d v="2026-06-26T00:00:00"/>
    <m/>
    <n v="516.26"/>
    <d v="2026-07-26T00:00:00"/>
    <s v="E0231051"/>
    <s v="PD231032"/>
    <s v="Serviços de Publicidade Eletrônica"/>
    <n v="491.48"/>
    <m/>
    <x v="0"/>
    <m/>
    <m/>
    <m/>
    <s v="2 - FATURADO"/>
    <n v="0"/>
    <x v="1"/>
    <x v="0"/>
    <m/>
  </r>
  <r>
    <x v="6207"/>
    <s v="46.522.991/0001-73"/>
    <s v="NF SERVICOS DO"/>
    <n v="410657"/>
    <d v="2026-06-26T00:00:00"/>
    <n v="417537"/>
    <d v="2026-06-26T00:00:00"/>
    <m/>
    <n v="368.76"/>
    <d v="2026-07-26T00:00:00"/>
    <s v="E0231051"/>
    <s v="PD231032"/>
    <s v="Serviços de Publicidade Eletrônica"/>
    <n v="351.06"/>
    <m/>
    <x v="0"/>
    <m/>
    <m/>
    <m/>
    <s v="2 - FATURADO"/>
    <n v="0"/>
    <x v="1"/>
    <x v="0"/>
    <m/>
  </r>
  <r>
    <x v="6207"/>
    <s v="46.522.991/0001-73"/>
    <s v="NF SERVICOS DO"/>
    <n v="410914"/>
    <d v="2026-06-29T00:00:00"/>
    <n v="417759"/>
    <d v="2026-06-29T00:00:00"/>
    <m/>
    <n v="516.26"/>
    <d v="2026-07-29T00:00:00"/>
    <s v="E0231051"/>
    <s v="PD231032"/>
    <s v="Serviços de Publicidade Eletrônica"/>
    <n v="491.48"/>
    <m/>
    <x v="0"/>
    <m/>
    <m/>
    <m/>
    <s v="2 - FATURADO"/>
    <n v="0"/>
    <x v="1"/>
    <x v="0"/>
    <m/>
  </r>
  <r>
    <x v="6208"/>
    <s v="46.523.007/0001-99"/>
    <s v="NF SERVICOS"/>
    <n v="199663"/>
    <d v="2025-12-08T00:00:00"/>
    <n v="2084216"/>
    <d v="2025-12-08T00:00:00"/>
    <d v="2025-11-01T00:00:00"/>
    <n v="644.4"/>
    <d v="2026-01-07T00:00:00"/>
    <s v="E0251059"/>
    <s v="PD251043"/>
    <s v="PREFEITURA CADASTRO"/>
    <n v="613.47"/>
    <d v="2025-11-01T00:00:00"/>
    <x v="21"/>
    <m/>
    <m/>
    <s v="359.00002795/2025-98 - APPS / ITO"/>
    <s v="2 - FATURADO"/>
    <n v="174"/>
    <x v="8"/>
    <x v="1"/>
    <m/>
  </r>
  <r>
    <x v="6208"/>
    <s v="46.523.007/0001-99"/>
    <s v="NF SERVICOS"/>
    <n v="201688"/>
    <d v="2026-01-16T00:00:00"/>
    <n v="2104981"/>
    <d v="2026-01-19T00:00:00"/>
    <d v="2025-12-01T00:00:00"/>
    <n v="644.4"/>
    <d v="2026-02-15T00:00:00"/>
    <s v="E0251059"/>
    <s v="PD251043"/>
    <s v="PREFEITURA CADASTRO"/>
    <n v="613.47"/>
    <d v="2025-12-01T00:00:00"/>
    <x v="21"/>
    <m/>
    <m/>
    <s v="359.00002795/2025-98 - APPS / ITO"/>
    <s v="2 - FATURADO"/>
    <n v="135"/>
    <x v="5"/>
    <x v="1"/>
    <m/>
  </r>
  <r>
    <x v="6208"/>
    <s v="46.523.007/0001-99"/>
    <s v="NF SERVICOS"/>
    <n v="203700"/>
    <d v="2026-02-10T00:00:00"/>
    <n v="2107654"/>
    <d v="2026-02-10T00:00:00"/>
    <d v="2026-01-01T00:00:00"/>
    <n v="644.4"/>
    <d v="2026-03-12T00:00:00"/>
    <s v="E0251059"/>
    <s v="PD251043"/>
    <s v="PREFEITURA CADASTRO"/>
    <n v="613.47"/>
    <d v="2026-01-01T00:00:00"/>
    <x v="21"/>
    <m/>
    <m/>
    <s v="359.00002795/2025-98 - APPS / ITO"/>
    <s v="2 - FATURADO"/>
    <n v="110"/>
    <x v="6"/>
    <x v="1"/>
    <m/>
  </r>
  <r>
    <x v="6208"/>
    <s v="46.523.007/0001-99"/>
    <s v="NF SERVICOS"/>
    <n v="205858"/>
    <d v="2026-03-11T00:00:00"/>
    <n v="2150278"/>
    <d v="2026-03-13T00:00:00"/>
    <d v="2026-02-01T00:00:00"/>
    <n v="644.4"/>
    <d v="2026-04-10T00:00:00"/>
    <s v="E0251059"/>
    <s v="PD251043"/>
    <s v="PREFEITURA CADASTRO"/>
    <n v="613.47"/>
    <d v="2026-02-01T00:00:00"/>
    <x v="21"/>
    <m/>
    <m/>
    <s v="359.00002795/2025-98 - APPS / ITO"/>
    <s v="2 - FATURADO"/>
    <n v="81"/>
    <x v="7"/>
    <x v="1"/>
    <m/>
  </r>
  <r>
    <x v="6208"/>
    <s v="46.523.007/0001-99"/>
    <s v="NF SERVICOS"/>
    <n v="207722"/>
    <d v="2026-04-07T00:00:00"/>
    <n v="2152305"/>
    <d v="2026-04-07T00:00:00"/>
    <d v="2026-03-01T00:00:00"/>
    <n v="644.4"/>
    <d v="2026-05-07T00:00:00"/>
    <s v="E0251059"/>
    <s v="PD251043"/>
    <s v="PREFEITURA CADASTRO"/>
    <n v="613.47"/>
    <d v="2026-03-01T00:00:00"/>
    <x v="0"/>
    <m/>
    <m/>
    <s v="359.00002795/2025-98 - APPS / ITO"/>
    <s v="2 - FATURADO"/>
    <n v="54"/>
    <x v="3"/>
    <x v="1"/>
    <m/>
  </r>
  <r>
    <x v="6208"/>
    <s v="46.523.007/0001-99"/>
    <s v="NF SERVICOS"/>
    <n v="210400"/>
    <d v="2026-05-12T00:00:00"/>
    <n v="2175458"/>
    <d v="2026-05-12T00:00:00"/>
    <d v="2026-04-01T00:00:00"/>
    <n v="644.4"/>
    <d v="2026-06-11T00:00:00"/>
    <s v="E0251059"/>
    <s v="PD251043"/>
    <s v="PREFEITURA CADASTRO"/>
    <n v="613.47"/>
    <d v="2026-04-01T00:00:00"/>
    <x v="0"/>
    <m/>
    <m/>
    <s v="359.00002795/2025-98 - APPS / ITO"/>
    <s v="2 - FATURADO"/>
    <n v="19"/>
    <x v="0"/>
    <x v="1"/>
    <m/>
  </r>
  <r>
    <x v="6208"/>
    <s v="46.523.007/0001-99"/>
    <s v="NF SERVICOS"/>
    <n v="211981"/>
    <d v="2026-06-10T00:00:00"/>
    <n v="2197688"/>
    <d v="2026-06-10T00:00:00"/>
    <d v="2026-05-01T00:00:00"/>
    <n v="644.4"/>
    <d v="2026-07-10T00:00:00"/>
    <s v="E0251059"/>
    <s v="PD251043"/>
    <s v="PREFEITURA CADASTRO"/>
    <n v="613.47"/>
    <d v="2026-05-01T00:00:00"/>
    <x v="0"/>
    <m/>
    <m/>
    <s v="359.00002795/2025-98 - APPS / ITO"/>
    <s v="2 - FATURADO"/>
    <n v="0"/>
    <x v="1"/>
    <x v="1"/>
    <m/>
  </r>
  <r>
    <x v="6208"/>
    <s v="46.523.007/0001-99"/>
    <s v="NF SERVICOS DO"/>
    <n v="406914"/>
    <d v="2026-06-10T00:00:00"/>
    <n v="413850"/>
    <d v="2026-06-10T00:00:00"/>
    <m/>
    <n v="276.57"/>
    <d v="2026-07-10T00:00:00"/>
    <s v="E0231126"/>
    <s v="PD231107"/>
    <s v="Serviços de Publicidade Eletrônica"/>
    <n v="263.29000000000002"/>
    <m/>
    <x v="0"/>
    <m/>
    <m/>
    <m/>
    <s v="2 - FATURADO"/>
    <n v="0"/>
    <x v="1"/>
    <x v="0"/>
    <m/>
  </r>
  <r>
    <x v="6208"/>
    <s v="46.523.007/0001-99"/>
    <s v="NF SERVICOS DO"/>
    <n v="411070"/>
    <d v="2026-06-30T00:00:00"/>
    <n v="418086"/>
    <d v="2026-07-01T00:00:00"/>
    <m/>
    <n v="322.66000000000003"/>
    <d v="2026-07-30T00:00:00"/>
    <s v="E0231126"/>
    <s v="PD231107"/>
    <s v="Serviços de Publicidade Eletrônica"/>
    <n v="307.17"/>
    <m/>
    <x v="0"/>
    <m/>
    <m/>
    <m/>
    <s v="2 - FATURADO"/>
    <n v="0"/>
    <x v="1"/>
    <x v="0"/>
    <m/>
  </r>
  <r>
    <x v="6209"/>
    <s v="46.523.015/0001-35"/>
    <s v="NF SERVICOS DO"/>
    <n v="405504"/>
    <d v="2026-06-01T00:00:00"/>
    <n v="412509"/>
    <d v="2026-06-03T00:00:00"/>
    <m/>
    <n v="2065.06"/>
    <d v="2026-07-01T00:00:00"/>
    <s v="E0231037"/>
    <s v="PD231018"/>
    <s v="Serviços de Publicidade Eletrônica"/>
    <n v="1965.94"/>
    <m/>
    <x v="0"/>
    <m/>
    <m/>
    <m/>
    <s v="2 - FATURADO"/>
    <n v="0"/>
    <x v="1"/>
    <x v="0"/>
    <m/>
  </r>
  <r>
    <x v="6209"/>
    <s v="46.523.015/0001-35"/>
    <s v="NF SERVICOS DO"/>
    <n v="405705"/>
    <d v="2026-06-01T00:00:00"/>
    <n v="412499"/>
    <d v="2026-06-03T00:00:00"/>
    <m/>
    <n v="590.02"/>
    <d v="2026-07-01T00:00:00"/>
    <s v="E0231037"/>
    <s v="PD231018"/>
    <s v="Serviços de Publicidade Eletrônica"/>
    <n v="561.70000000000005"/>
    <m/>
    <x v="0"/>
    <m/>
    <m/>
    <m/>
    <s v="2 - FATURADO"/>
    <n v="0"/>
    <x v="1"/>
    <x v="0"/>
    <m/>
  </r>
  <r>
    <x v="6209"/>
    <s v="46.523.015/0001-35"/>
    <s v="NF SERVICOS DO"/>
    <n v="405744"/>
    <d v="2026-06-01T00:00:00"/>
    <n v="412471"/>
    <d v="2026-06-03T00:00:00"/>
    <m/>
    <n v="368.76"/>
    <d v="2026-07-01T00:00:00"/>
    <s v="E0231037"/>
    <s v="PD231018"/>
    <s v="Serviços de Publicidade Eletrônica"/>
    <n v="351.06"/>
    <m/>
    <x v="0"/>
    <m/>
    <m/>
    <m/>
    <s v="2 - FATURADO"/>
    <n v="0"/>
    <x v="1"/>
    <x v="0"/>
    <m/>
  </r>
  <r>
    <x v="6209"/>
    <s v="46.523.015/0001-35"/>
    <s v="NF SERVICOS DO"/>
    <n v="405745"/>
    <d v="2026-06-01T00:00:00"/>
    <n v="412392"/>
    <d v="2026-06-03T00:00:00"/>
    <m/>
    <n v="1696.3"/>
    <d v="2026-07-01T00:00:00"/>
    <s v="E0231037"/>
    <s v="PD231018"/>
    <s v="Serviços de Publicidade Eletrônica"/>
    <n v="1614.88"/>
    <m/>
    <x v="0"/>
    <m/>
    <m/>
    <m/>
    <s v="2 - FATURADO"/>
    <n v="0"/>
    <x v="1"/>
    <x v="0"/>
    <m/>
  </r>
  <r>
    <x v="6209"/>
    <s v="46.523.015/0001-35"/>
    <s v="NF SERVICOS DO"/>
    <n v="405944"/>
    <d v="2026-06-03T00:00:00"/>
    <n v="412839"/>
    <d v="2026-06-03T00:00:00"/>
    <m/>
    <n v="4425.12"/>
    <d v="2026-07-03T00:00:00"/>
    <s v="E0231037"/>
    <s v="PD231018"/>
    <s v="Serviços de Publicidade Eletrônica"/>
    <n v="4212.71"/>
    <m/>
    <x v="0"/>
    <m/>
    <m/>
    <m/>
    <s v="2 - FATURADO"/>
    <n v="0"/>
    <x v="1"/>
    <x v="0"/>
    <m/>
  </r>
  <r>
    <x v="6209"/>
    <s v="46.523.015/0001-35"/>
    <s v="NF SERVICOS DO"/>
    <n v="406026"/>
    <d v="2026-06-03T00:00:00"/>
    <n v="412727"/>
    <d v="2026-06-03T00:00:00"/>
    <m/>
    <n v="1327.54"/>
    <d v="2026-07-03T00:00:00"/>
    <s v="E0231037"/>
    <s v="PD231018"/>
    <s v="Serviços de Publicidade Eletrônica"/>
    <n v="1263.82"/>
    <m/>
    <x v="0"/>
    <m/>
    <m/>
    <m/>
    <s v="2 - FATURADO"/>
    <n v="0"/>
    <x v="1"/>
    <x v="0"/>
    <m/>
  </r>
  <r>
    <x v="6209"/>
    <s v="46.523.015/0001-35"/>
    <s v="NF SERVICOS DO"/>
    <n v="406084"/>
    <d v="2026-06-08T00:00:00"/>
    <n v="413214"/>
    <d v="2026-06-08T00:00:00"/>
    <m/>
    <n v="590.02"/>
    <d v="2026-07-08T00:00:00"/>
    <s v="E0231037"/>
    <s v="PD231018"/>
    <s v="Serviços de Publicidade Eletrônica"/>
    <n v="561.70000000000005"/>
    <m/>
    <x v="0"/>
    <m/>
    <m/>
    <m/>
    <s v="2 - FATURADO"/>
    <n v="0"/>
    <x v="1"/>
    <x v="0"/>
    <m/>
  </r>
  <r>
    <x v="6209"/>
    <s v="46.523.015/0001-35"/>
    <s v="NF SERVICOS DO"/>
    <n v="406090"/>
    <d v="2026-06-08T00:00:00"/>
    <n v="413183"/>
    <d v="2026-06-08T00:00:00"/>
    <m/>
    <n v="295.01"/>
    <d v="2026-07-08T00:00:00"/>
    <s v="E0231037"/>
    <s v="PD231018"/>
    <s v="Serviços de Publicidade Eletrônica"/>
    <n v="280.85000000000002"/>
    <m/>
    <x v="0"/>
    <m/>
    <m/>
    <m/>
    <s v="2 - FATURADO"/>
    <n v="0"/>
    <x v="1"/>
    <x v="0"/>
    <m/>
  </r>
  <r>
    <x v="6209"/>
    <s v="46.523.015/0001-35"/>
    <s v="NF SERVICOS DO"/>
    <n v="406223"/>
    <d v="2026-06-08T00:00:00"/>
    <n v="412997"/>
    <d v="2026-06-08T00:00:00"/>
    <m/>
    <n v="811.27"/>
    <d v="2026-07-08T00:00:00"/>
    <s v="E0231037"/>
    <s v="PD231018"/>
    <s v="Serviços de Publicidade Eletrônica"/>
    <n v="772.33"/>
    <m/>
    <x v="0"/>
    <m/>
    <m/>
    <m/>
    <s v="2 - FATURADO"/>
    <n v="0"/>
    <x v="1"/>
    <x v="0"/>
    <m/>
  </r>
  <r>
    <x v="6209"/>
    <s v="46.523.015/0001-35"/>
    <s v="NF SERVICOS DO"/>
    <n v="406227"/>
    <d v="2026-06-08T00:00:00"/>
    <n v="413133"/>
    <d v="2026-06-08T00:00:00"/>
    <m/>
    <n v="4203.8599999999997"/>
    <d v="2026-07-08T00:00:00"/>
    <s v="E0231037"/>
    <s v="PD231018"/>
    <s v="Serviços de Publicidade Eletrônica"/>
    <n v="4002.07"/>
    <m/>
    <x v="0"/>
    <m/>
    <m/>
    <m/>
    <s v="2 - FATURADO"/>
    <n v="0"/>
    <x v="1"/>
    <x v="0"/>
    <m/>
  </r>
  <r>
    <x v="6209"/>
    <s v="46.523.015/0001-35"/>
    <s v="NF SERVICOS DO"/>
    <n v="406568"/>
    <d v="2026-06-08T00:00:00"/>
    <n v="413419"/>
    <d v="2026-06-08T00:00:00"/>
    <m/>
    <n v="1548.79"/>
    <d v="2026-07-08T00:00:00"/>
    <s v="E0231037"/>
    <s v="PD231018"/>
    <s v="Serviços de Publicidade Eletrônica"/>
    <n v="1474.45"/>
    <m/>
    <x v="0"/>
    <m/>
    <m/>
    <m/>
    <s v="2 - FATURADO"/>
    <n v="0"/>
    <x v="1"/>
    <x v="0"/>
    <m/>
  </r>
  <r>
    <x v="6209"/>
    <s v="46.523.015/0001-35"/>
    <s v="NF SERVICOS DO"/>
    <n v="406742"/>
    <d v="2026-06-09T00:00:00"/>
    <n v="413793"/>
    <d v="2026-06-09T00:00:00"/>
    <m/>
    <n v="221.26"/>
    <d v="2026-07-09T00:00:00"/>
    <s v="E0231037"/>
    <s v="PD231018"/>
    <s v="Serviços de Publicidade Eletrônica"/>
    <n v="210.64"/>
    <m/>
    <x v="0"/>
    <m/>
    <m/>
    <m/>
    <s v="2 - FATURADO"/>
    <n v="0"/>
    <x v="1"/>
    <x v="0"/>
    <m/>
  </r>
  <r>
    <x v="6209"/>
    <s v="46.523.015/0001-35"/>
    <s v="NF SERVICOS"/>
    <n v="212209"/>
    <d v="2026-06-10T00:00:00"/>
    <n v="2197916"/>
    <d v="2026-06-11T00:00:00"/>
    <d v="2026-05-01T00:00:00"/>
    <n v="151464.9"/>
    <d v="2026-07-10T00:00:00"/>
    <s v="E0230692"/>
    <s v="PD023692"/>
    <s v="PREFEITURA CADASTRO"/>
    <n v="144194.57999999999"/>
    <d v="2026-05-01T00:00:00"/>
    <x v="0"/>
    <s v="638/2023 SNJ 599/2024"/>
    <s v="PMB 112965/2024"/>
    <s v="359.00008748/2023-96-ITO/APPS"/>
    <s v="2 - FATURADO"/>
    <n v="0"/>
    <x v="1"/>
    <x v="1"/>
    <m/>
  </r>
  <r>
    <x v="6209"/>
    <s v="46.523.015/0001-35"/>
    <s v="NF SERVICOS DO"/>
    <n v="406968"/>
    <d v="2026-06-10T00:00:00"/>
    <n v="414047"/>
    <d v="2026-06-10T00:00:00"/>
    <m/>
    <n v="442.51"/>
    <d v="2026-07-10T00:00:00"/>
    <s v="E0231037"/>
    <s v="PD231018"/>
    <s v="Serviços de Publicidade Eletrônica"/>
    <n v="421.27"/>
    <m/>
    <x v="0"/>
    <m/>
    <m/>
    <m/>
    <s v="2 - FATURADO"/>
    <n v="0"/>
    <x v="1"/>
    <x v="0"/>
    <m/>
  </r>
  <r>
    <x v="6209"/>
    <s v="46.523.015/0001-35"/>
    <s v="NF SERVICOS DO"/>
    <n v="407094"/>
    <d v="2026-06-10T00:00:00"/>
    <n v="413969"/>
    <d v="2026-06-10T00:00:00"/>
    <m/>
    <n v="6195.17"/>
    <d v="2026-07-10T00:00:00"/>
    <s v="E0231037"/>
    <s v="PD231018"/>
    <s v="Serviços de Publicidade Eletrônica"/>
    <n v="5897.8"/>
    <m/>
    <x v="0"/>
    <m/>
    <m/>
    <m/>
    <s v="2 - FATURADO"/>
    <n v="0"/>
    <x v="1"/>
    <x v="0"/>
    <m/>
  </r>
  <r>
    <x v="6209"/>
    <s v="46.523.015/0001-35"/>
    <s v="NF SERVICOS DO"/>
    <n v="407095"/>
    <d v="2026-06-10T00:00:00"/>
    <n v="413973"/>
    <d v="2026-06-10T00:00:00"/>
    <m/>
    <n v="1253.78"/>
    <d v="2026-07-10T00:00:00"/>
    <s v="E0231037"/>
    <s v="PD231018"/>
    <s v="Serviços de Publicidade Eletrônica"/>
    <n v="1193.5999999999999"/>
    <m/>
    <x v="0"/>
    <m/>
    <m/>
    <m/>
    <s v="2 - FATURADO"/>
    <n v="0"/>
    <x v="1"/>
    <x v="0"/>
    <m/>
  </r>
  <r>
    <x v="6209"/>
    <s v="46.523.015/0001-35"/>
    <s v="NF SERVICOS DO"/>
    <n v="407105"/>
    <d v="2026-06-10T00:00:00"/>
    <n v="413820"/>
    <d v="2026-06-10T00:00:00"/>
    <m/>
    <n v="1991.3"/>
    <d v="2026-07-10T00:00:00"/>
    <s v="E0231037"/>
    <s v="PD231018"/>
    <s v="Serviços de Publicidade Eletrônica"/>
    <n v="1895.72"/>
    <m/>
    <x v="0"/>
    <m/>
    <m/>
    <m/>
    <s v="2 - FATURADO"/>
    <n v="0"/>
    <x v="1"/>
    <x v="0"/>
    <m/>
  </r>
  <r>
    <x v="6209"/>
    <s v="46.523.015/0001-35"/>
    <s v="NF SERVICOS DO"/>
    <n v="407182"/>
    <d v="2026-06-10T00:00:00"/>
    <n v="413884"/>
    <d v="2026-06-10T00:00:00"/>
    <m/>
    <n v="516.26"/>
    <d v="2026-07-10T00:00:00"/>
    <s v="E0231037"/>
    <s v="PD231018"/>
    <s v="Serviços de Publicidade Eletrônica"/>
    <n v="491.48"/>
    <m/>
    <x v="0"/>
    <m/>
    <m/>
    <m/>
    <s v="2 - FATURADO"/>
    <n v="0"/>
    <x v="1"/>
    <x v="0"/>
    <m/>
  </r>
  <r>
    <x v="6209"/>
    <s v="46.523.015/0001-35"/>
    <s v="NF SERVICOS DO"/>
    <n v="407281"/>
    <d v="2026-06-11T00:00:00"/>
    <n v="414167"/>
    <d v="2026-06-11T00:00:00"/>
    <m/>
    <n v="590.02"/>
    <d v="2026-07-11T00:00:00"/>
    <s v="E0231037"/>
    <s v="PD231018"/>
    <s v="Serviços de Publicidade Eletrônica"/>
    <n v="561.70000000000005"/>
    <m/>
    <x v="0"/>
    <m/>
    <m/>
    <m/>
    <s v="2 - FATURADO"/>
    <n v="0"/>
    <x v="1"/>
    <x v="0"/>
    <m/>
  </r>
  <r>
    <x v="6209"/>
    <s v="46.523.015/0001-35"/>
    <s v="NF SERVICOS DO"/>
    <n v="407365"/>
    <d v="2026-06-11T00:00:00"/>
    <n v="414249"/>
    <d v="2026-06-11T00:00:00"/>
    <m/>
    <n v="442.51"/>
    <d v="2026-07-11T00:00:00"/>
    <s v="E0231037"/>
    <s v="PD231018"/>
    <s v="Serviços de Publicidade Eletrônica"/>
    <n v="421.27"/>
    <m/>
    <x v="0"/>
    <m/>
    <m/>
    <m/>
    <s v="2 - FATURADO"/>
    <n v="0"/>
    <x v="1"/>
    <x v="0"/>
    <m/>
  </r>
  <r>
    <x v="6209"/>
    <s v="46.523.015/0001-35"/>
    <s v="NF SERVICOS DO"/>
    <n v="407439"/>
    <d v="2026-06-11T00:00:00"/>
    <n v="414225"/>
    <d v="2026-06-11T00:00:00"/>
    <m/>
    <n v="516.26"/>
    <d v="2026-07-11T00:00:00"/>
    <s v="E0231037"/>
    <s v="PD231018"/>
    <s v="Serviços de Publicidade Eletrônica"/>
    <n v="491.48"/>
    <m/>
    <x v="0"/>
    <m/>
    <m/>
    <m/>
    <s v="2 - FATURADO"/>
    <n v="0"/>
    <x v="1"/>
    <x v="0"/>
    <m/>
  </r>
  <r>
    <x v="6209"/>
    <s v="46.523.015/0001-35"/>
    <s v="NF SERVICOS DO"/>
    <n v="407454"/>
    <d v="2026-06-11T00:00:00"/>
    <n v="414154"/>
    <d v="2026-06-11T00:00:00"/>
    <m/>
    <n v="516.26"/>
    <d v="2026-07-11T00:00:00"/>
    <s v="E0231037"/>
    <s v="PD231018"/>
    <s v="Serviços de Publicidade Eletrônica"/>
    <n v="491.48"/>
    <m/>
    <x v="0"/>
    <m/>
    <m/>
    <m/>
    <s v="2 - FATURADO"/>
    <n v="0"/>
    <x v="1"/>
    <x v="0"/>
    <m/>
  </r>
  <r>
    <x v="6209"/>
    <s v="46.523.015/0001-35"/>
    <s v="NF SERVICOS DO"/>
    <n v="407459"/>
    <d v="2026-06-12T00:00:00"/>
    <n v="414364"/>
    <d v="2026-06-12T00:00:00"/>
    <m/>
    <n v="3540.1"/>
    <d v="2026-07-12T00:00:00"/>
    <s v="E0231037"/>
    <s v="PD231018"/>
    <s v="Serviços de Publicidade Eletrônica"/>
    <n v="3370.18"/>
    <m/>
    <x v="0"/>
    <m/>
    <m/>
    <m/>
    <s v="2 - FATURADO"/>
    <n v="0"/>
    <x v="1"/>
    <x v="0"/>
    <m/>
  </r>
  <r>
    <x v="6209"/>
    <s v="46.523.015/0001-35"/>
    <s v="NF SERVICOS DO"/>
    <n v="407697"/>
    <d v="2026-06-12T00:00:00"/>
    <n v="414511"/>
    <d v="2026-06-12T00:00:00"/>
    <m/>
    <n v="1548.79"/>
    <d v="2026-07-12T00:00:00"/>
    <s v="E0231037"/>
    <s v="PD231018"/>
    <s v="Serviços de Publicidade Eletrônica"/>
    <n v="1474.45"/>
    <m/>
    <x v="0"/>
    <m/>
    <m/>
    <m/>
    <s v="2 - FATURADO"/>
    <n v="0"/>
    <x v="1"/>
    <x v="0"/>
    <m/>
  </r>
  <r>
    <x v="6209"/>
    <s v="46.523.015/0001-35"/>
    <s v="NF SERVICOS DO"/>
    <n v="407793"/>
    <d v="2026-06-15T00:00:00"/>
    <n v="414740"/>
    <d v="2026-06-15T00:00:00"/>
    <m/>
    <n v="368.76"/>
    <d v="2026-07-15T00:00:00"/>
    <s v="E0231037"/>
    <s v="PD231018"/>
    <s v="Serviços de Publicidade Eletrônica"/>
    <n v="351.06"/>
    <m/>
    <x v="0"/>
    <m/>
    <m/>
    <m/>
    <s v="2 - FATURADO"/>
    <n v="0"/>
    <x v="1"/>
    <x v="0"/>
    <m/>
  </r>
  <r>
    <x v="6209"/>
    <s v="46.523.015/0001-35"/>
    <s v="NF SERVICOS DO"/>
    <n v="407865"/>
    <d v="2026-06-15T00:00:00"/>
    <n v="414811"/>
    <d v="2026-06-15T00:00:00"/>
    <m/>
    <n v="1991.3"/>
    <d v="2026-07-15T00:00:00"/>
    <s v="E0231037"/>
    <s v="PD231018"/>
    <s v="Serviços de Publicidade Eletrônica"/>
    <n v="1895.72"/>
    <m/>
    <x v="0"/>
    <m/>
    <m/>
    <m/>
    <s v="2 - FATURADO"/>
    <n v="0"/>
    <x v="1"/>
    <x v="0"/>
    <m/>
  </r>
  <r>
    <x v="6209"/>
    <s v="46.523.015/0001-35"/>
    <s v="NF SERVICOS DO"/>
    <n v="407929"/>
    <d v="2026-06-15T00:00:00"/>
    <n v="414871"/>
    <d v="2026-06-15T00:00:00"/>
    <m/>
    <n v="958.78"/>
    <d v="2026-07-15T00:00:00"/>
    <s v="E0231037"/>
    <s v="PD231018"/>
    <s v="Serviços de Publicidade Eletrônica"/>
    <n v="912.76"/>
    <m/>
    <x v="0"/>
    <m/>
    <m/>
    <m/>
    <s v="2 - FATURADO"/>
    <n v="0"/>
    <x v="1"/>
    <x v="0"/>
    <m/>
  </r>
  <r>
    <x v="6209"/>
    <s v="46.523.015/0001-35"/>
    <s v="NF SERVICOS DO"/>
    <n v="408059"/>
    <d v="2026-06-15T00:00:00"/>
    <n v="414808"/>
    <d v="2026-06-15T00:00:00"/>
    <m/>
    <n v="1548.79"/>
    <d v="2026-07-15T00:00:00"/>
    <s v="E0231037"/>
    <s v="PD231018"/>
    <s v="Serviços de Publicidade Eletrônica"/>
    <n v="1474.45"/>
    <m/>
    <x v="0"/>
    <m/>
    <m/>
    <m/>
    <s v="2 - FATURADO"/>
    <n v="0"/>
    <x v="1"/>
    <x v="0"/>
    <m/>
  </r>
  <r>
    <x v="6209"/>
    <s v="46.523.015/0001-35"/>
    <s v="NF SERVICOS DO"/>
    <n v="408252"/>
    <d v="2026-06-16T00:00:00"/>
    <n v="414962"/>
    <d v="2026-06-16T00:00:00"/>
    <m/>
    <n v="516.26"/>
    <d v="2026-07-16T00:00:00"/>
    <s v="E0231037"/>
    <s v="PD231018"/>
    <s v="Serviços de Publicidade Eletrônica"/>
    <n v="491.48"/>
    <m/>
    <x v="0"/>
    <m/>
    <m/>
    <m/>
    <s v="2 - FATURADO"/>
    <n v="0"/>
    <x v="1"/>
    <x v="0"/>
    <m/>
  </r>
  <r>
    <x v="6209"/>
    <s v="46.523.015/0001-35"/>
    <s v="NF SERVICOS DO"/>
    <n v="408319"/>
    <d v="2026-06-16T00:00:00"/>
    <n v="415104"/>
    <d v="2026-06-16T00:00:00"/>
    <m/>
    <n v="1253.78"/>
    <d v="2026-07-16T00:00:00"/>
    <s v="E0231037"/>
    <s v="PD231018"/>
    <s v="Serviços de Publicidade Eletrônica"/>
    <n v="1193.5999999999999"/>
    <m/>
    <x v="0"/>
    <m/>
    <m/>
    <m/>
    <s v="2 - FATURADO"/>
    <n v="0"/>
    <x v="1"/>
    <x v="0"/>
    <m/>
  </r>
  <r>
    <x v="6209"/>
    <s v="46.523.015/0001-35"/>
    <s v="NF SERVICOS DO"/>
    <n v="408556"/>
    <d v="2026-06-17T00:00:00"/>
    <n v="415343"/>
    <d v="2026-06-17T00:00:00"/>
    <m/>
    <n v="3097.58"/>
    <d v="2026-07-17T00:00:00"/>
    <s v="E0231037"/>
    <s v="PD231018"/>
    <s v="Serviços de Publicidade Eletrônica"/>
    <n v="2948.9"/>
    <m/>
    <x v="0"/>
    <m/>
    <m/>
    <m/>
    <s v="2 - FATURADO"/>
    <n v="0"/>
    <x v="1"/>
    <x v="0"/>
    <m/>
  </r>
  <r>
    <x v="6209"/>
    <s v="46.523.015/0001-35"/>
    <s v="NF SERVICOS DO"/>
    <n v="408572"/>
    <d v="2026-06-17T00:00:00"/>
    <n v="415365"/>
    <d v="2026-06-17T00:00:00"/>
    <m/>
    <n v="295.01"/>
    <d v="2026-07-17T00:00:00"/>
    <s v="E0231037"/>
    <s v="PD231018"/>
    <s v="Serviços de Publicidade Eletrônica"/>
    <n v="280.85000000000002"/>
    <m/>
    <x v="0"/>
    <m/>
    <m/>
    <m/>
    <s v="2 - FATURADO"/>
    <n v="0"/>
    <x v="1"/>
    <x v="0"/>
    <m/>
  </r>
  <r>
    <x v="6209"/>
    <s v="46.523.015/0001-35"/>
    <s v="NF SERVICOS DO"/>
    <n v="408741"/>
    <d v="2026-06-18T00:00:00"/>
    <n v="415702"/>
    <d v="2026-06-18T00:00:00"/>
    <m/>
    <n v="1327.54"/>
    <d v="2026-07-18T00:00:00"/>
    <s v="E0231037"/>
    <s v="PD231018"/>
    <s v="Serviços de Publicidade Eletrônica"/>
    <n v="1263.82"/>
    <m/>
    <x v="0"/>
    <m/>
    <m/>
    <m/>
    <s v="2 - FATURADO"/>
    <n v="0"/>
    <x v="1"/>
    <x v="0"/>
    <m/>
  </r>
  <r>
    <x v="6209"/>
    <s v="46.523.015/0001-35"/>
    <s v="NF SERVICOS DO"/>
    <n v="408783"/>
    <d v="2026-06-18T00:00:00"/>
    <n v="415632"/>
    <d v="2026-06-18T00:00:00"/>
    <m/>
    <n v="516.26"/>
    <d v="2026-07-18T00:00:00"/>
    <s v="E0231037"/>
    <s v="PD231018"/>
    <s v="Serviços de Publicidade Eletrônica"/>
    <n v="491.48"/>
    <m/>
    <x v="0"/>
    <m/>
    <m/>
    <m/>
    <s v="2 - FATURADO"/>
    <n v="0"/>
    <x v="1"/>
    <x v="0"/>
    <m/>
  </r>
  <r>
    <x v="6209"/>
    <s v="46.523.015/0001-35"/>
    <s v="NF SERVICOS DO"/>
    <n v="408884"/>
    <d v="2026-06-18T00:00:00"/>
    <n v="415824"/>
    <d v="2026-06-18T00:00:00"/>
    <m/>
    <n v="5900.16"/>
    <d v="2026-07-18T00:00:00"/>
    <s v="E0231037"/>
    <s v="PD231018"/>
    <s v="Serviços de Publicidade Eletrônica"/>
    <n v="5616.95"/>
    <m/>
    <x v="0"/>
    <m/>
    <m/>
    <m/>
    <s v="2 - FATURADO"/>
    <n v="0"/>
    <x v="1"/>
    <x v="0"/>
    <m/>
  </r>
  <r>
    <x v="6209"/>
    <s v="46.523.015/0001-35"/>
    <s v="NF SERVICOS DO"/>
    <n v="408968"/>
    <d v="2026-06-19T00:00:00"/>
    <n v="416021"/>
    <d v="2026-06-19T00:00:00"/>
    <m/>
    <n v="663.77"/>
    <d v="2026-07-19T00:00:00"/>
    <s v="E0231037"/>
    <s v="PD231018"/>
    <s v="Serviços de Publicidade Eletrônica"/>
    <n v="631.91"/>
    <m/>
    <x v="0"/>
    <m/>
    <m/>
    <m/>
    <s v="2 - FATURADO"/>
    <n v="0"/>
    <x v="1"/>
    <x v="0"/>
    <m/>
  </r>
  <r>
    <x v="6209"/>
    <s v="46.523.015/0001-35"/>
    <s v="NF SERVICOS DO"/>
    <n v="409005"/>
    <d v="2026-06-19T00:00:00"/>
    <n v="416104"/>
    <d v="2026-06-19T00:00:00"/>
    <m/>
    <n v="3835.1"/>
    <d v="2026-07-19T00:00:00"/>
    <s v="E0231037"/>
    <s v="PD231018"/>
    <s v="Serviços de Publicidade Eletrônica"/>
    <n v="3651.02"/>
    <m/>
    <x v="0"/>
    <m/>
    <m/>
    <m/>
    <s v="2 - FATURADO"/>
    <n v="0"/>
    <x v="1"/>
    <x v="0"/>
    <m/>
  </r>
  <r>
    <x v="6209"/>
    <s v="46.523.015/0001-35"/>
    <s v="NF SERVICOS DO"/>
    <n v="409116"/>
    <d v="2026-06-19T00:00:00"/>
    <n v="416034"/>
    <d v="2026-06-19T00:00:00"/>
    <m/>
    <n v="3835.1"/>
    <d v="2026-07-19T00:00:00"/>
    <s v="E0231037"/>
    <s v="PD231018"/>
    <s v="Serviços de Publicidade Eletrônica"/>
    <n v="3651.02"/>
    <m/>
    <x v="0"/>
    <m/>
    <m/>
    <m/>
    <s v="2 - FATURADO"/>
    <n v="0"/>
    <x v="1"/>
    <x v="0"/>
    <m/>
  </r>
  <r>
    <x v="6209"/>
    <s v="46.523.015/0001-35"/>
    <s v="NF SERVICOS DO"/>
    <n v="409338"/>
    <d v="2026-06-22T00:00:00"/>
    <n v="416165"/>
    <d v="2026-06-23T00:00:00"/>
    <m/>
    <n v="1401.29"/>
    <d v="2026-07-23T00:00:00"/>
    <s v="E0231037"/>
    <s v="PD231018"/>
    <s v="Serviços de Publicidade Eletrônica"/>
    <n v="1334.03"/>
    <m/>
    <x v="0"/>
    <m/>
    <m/>
    <m/>
    <s v="2 - FATURADO"/>
    <n v="0"/>
    <x v="1"/>
    <x v="0"/>
    <m/>
  </r>
  <r>
    <x v="6209"/>
    <s v="46.523.015/0001-35"/>
    <s v="NF SERVICOS DO"/>
    <n v="409401"/>
    <d v="2026-06-22T00:00:00"/>
    <n v="416172"/>
    <d v="2026-06-23T00:00:00"/>
    <m/>
    <n v="958.78"/>
    <d v="2026-07-23T00:00:00"/>
    <s v="E0231037"/>
    <s v="PD231018"/>
    <s v="Serviços de Publicidade Eletrônica"/>
    <n v="912.76"/>
    <m/>
    <x v="0"/>
    <m/>
    <m/>
    <m/>
    <s v="2 - FATURADO"/>
    <n v="0"/>
    <x v="1"/>
    <x v="0"/>
    <m/>
  </r>
  <r>
    <x v="6209"/>
    <s v="46.523.015/0001-35"/>
    <s v="NF SERVICOS DO"/>
    <n v="409524"/>
    <d v="2026-06-22T00:00:00"/>
    <n v="416301"/>
    <d v="2026-06-23T00:00:00"/>
    <m/>
    <n v="4793.88"/>
    <d v="2026-07-23T00:00:00"/>
    <s v="E0231037"/>
    <s v="PD231018"/>
    <s v="Serviços de Publicidade Eletrônica"/>
    <n v="4563.7700000000004"/>
    <m/>
    <x v="0"/>
    <m/>
    <m/>
    <m/>
    <s v="2 - FATURADO"/>
    <n v="0"/>
    <x v="1"/>
    <x v="0"/>
    <m/>
  </r>
  <r>
    <x v="6209"/>
    <s v="46.523.015/0001-35"/>
    <s v="NF SERVICOS DO"/>
    <n v="409540"/>
    <d v="2026-06-22T00:00:00"/>
    <n v="416382"/>
    <d v="2026-06-23T00:00:00"/>
    <m/>
    <n v="2581.3200000000002"/>
    <d v="2026-07-23T00:00:00"/>
    <s v="E0231037"/>
    <s v="PD231018"/>
    <s v="Serviços de Publicidade Eletrônica"/>
    <n v="2457.42"/>
    <m/>
    <x v="0"/>
    <m/>
    <m/>
    <m/>
    <s v="2 - FATURADO"/>
    <n v="0"/>
    <x v="1"/>
    <x v="0"/>
    <m/>
  </r>
  <r>
    <x v="6209"/>
    <s v="46.523.015/0001-35"/>
    <s v="NF SERVICOS DO"/>
    <n v="409608"/>
    <d v="2026-06-23T00:00:00"/>
    <n v="416654"/>
    <d v="2026-06-24T00:00:00"/>
    <m/>
    <n v="442.51"/>
    <d v="2026-07-24T00:00:00"/>
    <s v="E0231037"/>
    <s v="PD231018"/>
    <s v="Serviços de Publicidade Eletrônica"/>
    <n v="421.27"/>
    <m/>
    <x v="0"/>
    <m/>
    <m/>
    <m/>
    <s v="2 - FATURADO"/>
    <n v="0"/>
    <x v="1"/>
    <x v="0"/>
    <m/>
  </r>
  <r>
    <x v="6209"/>
    <s v="46.523.015/0001-35"/>
    <s v="NF SERVICOS DO"/>
    <n v="409700"/>
    <d v="2026-06-23T00:00:00"/>
    <n v="416682"/>
    <d v="2026-06-24T00:00:00"/>
    <m/>
    <n v="3540.1"/>
    <d v="2026-07-24T00:00:00"/>
    <s v="E0231037"/>
    <s v="PD231018"/>
    <s v="Serviços de Publicidade Eletrônica"/>
    <n v="3370.18"/>
    <m/>
    <x v="0"/>
    <m/>
    <m/>
    <m/>
    <s v="2 - FATURADO"/>
    <n v="0"/>
    <x v="1"/>
    <x v="0"/>
    <m/>
  </r>
  <r>
    <x v="6209"/>
    <s v="46.523.015/0001-35"/>
    <s v="NF SERVICOS DO"/>
    <n v="410036"/>
    <d v="2026-06-24T00:00:00"/>
    <n v="416816"/>
    <d v="2026-06-24T00:00:00"/>
    <m/>
    <n v="1401.29"/>
    <d v="2026-07-24T00:00:00"/>
    <s v="E0231037"/>
    <s v="PD231018"/>
    <s v="Serviços de Publicidade Eletrônica"/>
    <n v="1334.03"/>
    <m/>
    <x v="0"/>
    <m/>
    <m/>
    <m/>
    <s v="2 - FATURADO"/>
    <n v="0"/>
    <x v="1"/>
    <x v="0"/>
    <m/>
  </r>
  <r>
    <x v="6209"/>
    <s v="46.523.015/0001-35"/>
    <s v="NF SERVICOS DO"/>
    <n v="410091"/>
    <d v="2026-06-24T00:00:00"/>
    <n v="417004"/>
    <d v="2026-06-24T00:00:00"/>
    <m/>
    <n v="2360.06"/>
    <d v="2026-07-24T00:00:00"/>
    <s v="E0231037"/>
    <s v="PD231018"/>
    <s v="Serviços de Publicidade Eletrônica"/>
    <n v="2246.7800000000002"/>
    <m/>
    <x v="0"/>
    <m/>
    <m/>
    <m/>
    <s v="2 - FATURADO"/>
    <n v="0"/>
    <x v="1"/>
    <x v="0"/>
    <m/>
  </r>
  <r>
    <x v="6209"/>
    <s v="46.523.015/0001-35"/>
    <s v="NF SERVICOS DO"/>
    <n v="410157"/>
    <d v="2026-06-24T00:00:00"/>
    <n v="416993"/>
    <d v="2026-06-24T00:00:00"/>
    <m/>
    <n v="590.02"/>
    <d v="2026-07-24T00:00:00"/>
    <s v="E0231037"/>
    <s v="PD231018"/>
    <s v="Serviços de Publicidade Eletrônica"/>
    <n v="561.70000000000005"/>
    <m/>
    <x v="0"/>
    <m/>
    <m/>
    <m/>
    <s v="2 - FATURADO"/>
    <n v="0"/>
    <x v="1"/>
    <x v="0"/>
    <m/>
  </r>
  <r>
    <x v="6209"/>
    <s v="46.523.015/0001-35"/>
    <s v="NF SERVICOS DO"/>
    <n v="410452"/>
    <d v="2026-06-26T00:00:00"/>
    <n v="417606"/>
    <d v="2026-06-26T00:00:00"/>
    <m/>
    <n v="1475.04"/>
    <d v="2026-07-26T00:00:00"/>
    <s v="E0231037"/>
    <s v="PD231018"/>
    <s v="Serviços de Publicidade Eletrônica"/>
    <n v="1404.24"/>
    <m/>
    <x v="0"/>
    <m/>
    <m/>
    <m/>
    <s v="2 - FATURADO"/>
    <n v="0"/>
    <x v="1"/>
    <x v="0"/>
    <m/>
  </r>
  <r>
    <x v="6209"/>
    <s v="46.523.015/0001-35"/>
    <s v="NF SERVICOS DO"/>
    <n v="410529"/>
    <d v="2026-06-26T00:00:00"/>
    <n v="417369"/>
    <d v="2026-06-26T00:00:00"/>
    <m/>
    <n v="3245.09"/>
    <d v="2026-07-26T00:00:00"/>
    <s v="E0231037"/>
    <s v="PD231018"/>
    <s v="Serviços de Publicidade Eletrônica"/>
    <n v="3089.33"/>
    <m/>
    <x v="0"/>
    <m/>
    <m/>
    <m/>
    <s v="2 - FATURADO"/>
    <n v="0"/>
    <x v="1"/>
    <x v="0"/>
    <m/>
  </r>
  <r>
    <x v="6209"/>
    <s v="46.523.015/0001-35"/>
    <s v="NF SERVICOS DO"/>
    <n v="410647"/>
    <d v="2026-06-26T00:00:00"/>
    <n v="417383"/>
    <d v="2026-06-26T00:00:00"/>
    <m/>
    <n v="663.77"/>
    <d v="2026-07-26T00:00:00"/>
    <s v="E0231037"/>
    <s v="PD231018"/>
    <s v="Serviços de Publicidade Eletrônica"/>
    <n v="631.91"/>
    <m/>
    <x v="0"/>
    <m/>
    <m/>
    <m/>
    <s v="2 - FATURADO"/>
    <n v="0"/>
    <x v="1"/>
    <x v="0"/>
    <m/>
  </r>
  <r>
    <x v="6209"/>
    <s v="46.523.015/0001-35"/>
    <s v="NF SERVICOS DO"/>
    <n v="410968"/>
    <d v="2026-06-29T00:00:00"/>
    <n v="417798"/>
    <d v="2026-06-29T00:00:00"/>
    <m/>
    <n v="2728.82"/>
    <d v="2026-07-29T00:00:00"/>
    <s v="E0231037"/>
    <s v="PD231018"/>
    <s v="Serviços de Publicidade Eletrônica"/>
    <n v="2597.84"/>
    <m/>
    <x v="0"/>
    <m/>
    <m/>
    <m/>
    <s v="2 - FATURADO"/>
    <n v="0"/>
    <x v="1"/>
    <x v="0"/>
    <m/>
  </r>
  <r>
    <x v="6209"/>
    <s v="46.523.015/0001-35"/>
    <s v="NF SERVICOS DO"/>
    <n v="410997"/>
    <d v="2026-06-29T00:00:00"/>
    <n v="417702"/>
    <d v="2026-06-29T00:00:00"/>
    <m/>
    <n v="885.02"/>
    <d v="2026-07-29T00:00:00"/>
    <s v="E0231037"/>
    <s v="PD231018"/>
    <s v="Serviços de Publicidade Eletrônica"/>
    <n v="842.54"/>
    <m/>
    <x v="0"/>
    <m/>
    <m/>
    <m/>
    <s v="2 - FATURADO"/>
    <n v="0"/>
    <x v="1"/>
    <x v="0"/>
    <m/>
  </r>
  <r>
    <x v="6209"/>
    <s v="46.523.015/0001-35"/>
    <s v="NF SERVICOS DO"/>
    <n v="411031"/>
    <d v="2026-06-30T00:00:00"/>
    <n v="418051"/>
    <d v="2026-06-30T00:00:00"/>
    <m/>
    <n v="1475.04"/>
    <d v="2026-07-30T00:00:00"/>
    <s v="E0231037"/>
    <s v="PD231018"/>
    <s v="Serviços de Publicidade Eletrônica"/>
    <n v="1404.24"/>
    <m/>
    <x v="0"/>
    <m/>
    <m/>
    <m/>
    <s v="2 - FATURADO"/>
    <n v="0"/>
    <x v="1"/>
    <x v="0"/>
    <m/>
  </r>
  <r>
    <x v="6210"/>
    <s v="46.523.023/0001-81"/>
    <s v="ND-POUPATEMPO 4.0"/>
    <n v="8361"/>
    <d v="2026-05-06T00:00:00"/>
    <s v="PPT00722"/>
    <s v="PPT00722"/>
    <d v="2026-05-01T00:00:00"/>
    <n v="20790.419999999998"/>
    <d v="2026-06-05T00:00:00"/>
    <s v="PPT00722"/>
    <s v="PP00722"/>
    <s v="IMPLANTACAO E OPERACAO DO POUPATEMPO CAJAMAR"/>
    <n v="20790.419999999998"/>
    <d v="2026-05-01T00:00:00"/>
    <x v="0"/>
    <m/>
    <s v="2022/02815"/>
    <m/>
    <s v="2 - FATURADO"/>
    <n v="25"/>
    <x v="0"/>
    <x v="14"/>
    <m/>
  </r>
  <r>
    <x v="6210"/>
    <s v="46.523.023/0001-81"/>
    <s v="ND-POUPATEMPO 4.0"/>
    <n v="8484"/>
    <d v="2026-06-03T00:00:00"/>
    <s v="PPT00722"/>
    <s v="PPT00722"/>
    <d v="2026-06-01T00:00:00"/>
    <n v="20790.419999999998"/>
    <d v="2026-07-03T00:00:00"/>
    <s v="PPT00722"/>
    <s v="PP00722"/>
    <s v="IMPLANTACAO E OPERACAO DO POUPATEMPO CAJAMAR"/>
    <n v="20790.419999999998"/>
    <d v="2026-06-01T00:00:00"/>
    <x v="0"/>
    <m/>
    <s v="2022/02815"/>
    <m/>
    <s v="2 - FATURADO"/>
    <n v="0"/>
    <x v="1"/>
    <x v="14"/>
    <m/>
  </r>
  <r>
    <x v="6210"/>
    <s v="46.523.023/0001-81"/>
    <s v="NF SERVICOS"/>
    <n v="212114"/>
    <d v="2026-06-10T00:00:00"/>
    <n v="2197821"/>
    <d v="2026-06-11T00:00:00"/>
    <d v="2026-05-01T00:00:00"/>
    <n v="134708.79999999999"/>
    <d v="2026-07-10T00:00:00"/>
    <s v="E0240662"/>
    <s v="PD024662"/>
    <s v="PREFEITURA CADASTRO"/>
    <n v="128242.78"/>
    <d v="2026-05-01T00:00:00"/>
    <x v="0"/>
    <m/>
    <s v="8637/2024"/>
    <s v="359.00006534/2024-66-ITO/APPS"/>
    <s v="2 - FATURADO"/>
    <n v="0"/>
    <x v="1"/>
    <x v="1"/>
    <m/>
  </r>
  <r>
    <x v="6210"/>
    <s v="46.523.023/0001-81"/>
    <s v="NF SERVICOS DO"/>
    <n v="407512"/>
    <d v="2026-06-12T00:00:00"/>
    <n v="414459"/>
    <d v="2026-06-12T00:00:00"/>
    <m/>
    <n v="516.26"/>
    <d v="2026-07-12T00:00:00"/>
    <s v="E0250828"/>
    <s v="PD025828"/>
    <s v="Serviços de Publicidade Eletrônica"/>
    <n v="491.48"/>
    <m/>
    <x v="0"/>
    <m/>
    <m/>
    <m/>
    <s v="2 - FATURADO"/>
    <n v="0"/>
    <x v="1"/>
    <x v="0"/>
    <m/>
  </r>
  <r>
    <x v="6210"/>
    <s v="46.523.023/0001-81"/>
    <s v="NF SERVICOS DO"/>
    <n v="407561"/>
    <d v="2026-06-12T00:00:00"/>
    <n v="414601"/>
    <d v="2026-06-12T00:00:00"/>
    <m/>
    <n v="451.73"/>
    <d v="2026-07-12T00:00:00"/>
    <s v="E0250828"/>
    <s v="PD025828"/>
    <s v="Serviços de Publicidade Eletrônica"/>
    <n v="430.05"/>
    <m/>
    <x v="0"/>
    <m/>
    <m/>
    <m/>
    <s v="2 - FATURADO"/>
    <n v="0"/>
    <x v="1"/>
    <x v="0"/>
    <m/>
  </r>
  <r>
    <x v="6210"/>
    <s v="46.523.023/0001-81"/>
    <s v="NF SERVICOS DO"/>
    <n v="407695"/>
    <d v="2026-06-12T00:00:00"/>
    <n v="414377"/>
    <d v="2026-06-12T00:00:00"/>
    <m/>
    <n v="451.73"/>
    <d v="2026-07-12T00:00:00"/>
    <s v="E0250828"/>
    <s v="PD025828"/>
    <s v="Serviços de Publicidade Eletrônica"/>
    <n v="430.05"/>
    <m/>
    <x v="0"/>
    <m/>
    <m/>
    <m/>
    <s v="2 - FATURADO"/>
    <n v="0"/>
    <x v="1"/>
    <x v="0"/>
    <m/>
  </r>
  <r>
    <x v="6210"/>
    <s v="46.523.023/0001-81"/>
    <s v="NF SERVICOS DO"/>
    <n v="407838"/>
    <d v="2026-06-15T00:00:00"/>
    <n v="414892"/>
    <d v="2026-06-15T00:00:00"/>
    <m/>
    <n v="516.26"/>
    <d v="2026-07-15T00:00:00"/>
    <s v="E0250828"/>
    <s v="PD025828"/>
    <s v="Serviços de Publicidade Eletrônica"/>
    <n v="491.48"/>
    <m/>
    <x v="0"/>
    <m/>
    <m/>
    <m/>
    <s v="2 - FATURADO"/>
    <n v="0"/>
    <x v="1"/>
    <x v="0"/>
    <m/>
  </r>
  <r>
    <x v="6210"/>
    <s v="46.523.023/0001-81"/>
    <s v="NF SERVICOS DO"/>
    <n v="409072"/>
    <d v="2026-06-19T00:00:00"/>
    <n v="416131"/>
    <d v="2026-06-19T00:00:00"/>
    <m/>
    <n v="322.66000000000003"/>
    <d v="2026-07-19T00:00:00"/>
    <s v="E0250828"/>
    <s v="PD025828"/>
    <s v="Serviços de Publicidade Eletrônica"/>
    <n v="307.17"/>
    <m/>
    <x v="0"/>
    <m/>
    <m/>
    <m/>
    <s v="2 - FATURADO"/>
    <n v="0"/>
    <x v="1"/>
    <x v="0"/>
    <m/>
  </r>
  <r>
    <x v="6210"/>
    <s v="46.523.023/0001-81"/>
    <s v="NF SERVICOS DO"/>
    <n v="409073"/>
    <d v="2026-06-19T00:00:00"/>
    <n v="416044"/>
    <d v="2026-06-19T00:00:00"/>
    <m/>
    <n v="580.79999999999995"/>
    <d v="2026-07-19T00:00:00"/>
    <s v="E0250828"/>
    <s v="PD025828"/>
    <s v="Serviços de Publicidade Eletrônica"/>
    <n v="552.91999999999996"/>
    <m/>
    <x v="0"/>
    <m/>
    <m/>
    <m/>
    <s v="2 - FATURADO"/>
    <n v="0"/>
    <x v="1"/>
    <x v="0"/>
    <m/>
  </r>
  <r>
    <x v="6210"/>
    <s v="46.523.023/0001-81"/>
    <s v="NF SERVICOS DO"/>
    <n v="409227"/>
    <d v="2026-06-19T00:00:00"/>
    <n v="416105"/>
    <d v="2026-06-19T00:00:00"/>
    <m/>
    <n v="387.2"/>
    <d v="2026-07-19T00:00:00"/>
    <s v="E0250828"/>
    <s v="PD025828"/>
    <s v="Serviços de Publicidade Eletrônica"/>
    <n v="368.61"/>
    <m/>
    <x v="0"/>
    <m/>
    <m/>
    <m/>
    <s v="2 - FATURADO"/>
    <n v="0"/>
    <x v="1"/>
    <x v="0"/>
    <m/>
  </r>
  <r>
    <x v="6210"/>
    <s v="46.523.023/0001-81"/>
    <s v="NF SERVICOS DO"/>
    <n v="410064"/>
    <d v="2026-06-24T00:00:00"/>
    <n v="417011"/>
    <d v="2026-06-24T00:00:00"/>
    <m/>
    <n v="322.66000000000003"/>
    <d v="2026-07-24T00:00:00"/>
    <s v="E0250828"/>
    <s v="PD025828"/>
    <s v="Serviços de Publicidade Eletrônica"/>
    <n v="307.17"/>
    <m/>
    <x v="0"/>
    <m/>
    <m/>
    <m/>
    <s v="2 - FATURADO"/>
    <n v="0"/>
    <x v="1"/>
    <x v="0"/>
    <m/>
  </r>
  <r>
    <x v="6210"/>
    <s v="46.523.023/0001-81"/>
    <s v="NF SERVICOS DO"/>
    <n v="410481"/>
    <d v="2026-06-26T00:00:00"/>
    <n v="417350"/>
    <d v="2026-06-26T00:00:00"/>
    <m/>
    <n v="322.66000000000003"/>
    <d v="2026-07-26T00:00:00"/>
    <s v="E0250828"/>
    <s v="PD025828"/>
    <s v="Serviços de Publicidade Eletrônica"/>
    <n v="307.17"/>
    <m/>
    <x v="0"/>
    <m/>
    <m/>
    <m/>
    <s v="2 - FATURADO"/>
    <n v="0"/>
    <x v="1"/>
    <x v="0"/>
    <m/>
  </r>
  <r>
    <x v="6210"/>
    <s v="46.523.023/0001-81"/>
    <s v="NF SERVICOS DO"/>
    <n v="411099"/>
    <d v="2026-06-30T00:00:00"/>
    <n v="417936"/>
    <d v="2026-06-30T00:00:00"/>
    <m/>
    <n v="322.66000000000003"/>
    <d v="2026-07-30T00:00:00"/>
    <s v="E0250828"/>
    <s v="PD025828"/>
    <s v="Serviços de Publicidade Eletrônica"/>
    <n v="307.17"/>
    <m/>
    <x v="0"/>
    <m/>
    <m/>
    <m/>
    <s v="2 - FATURADO"/>
    <n v="0"/>
    <x v="1"/>
    <x v="0"/>
    <m/>
  </r>
  <r>
    <x v="6210"/>
    <s v="46.523.023/0001-81"/>
    <s v="NF SERVICOS DO"/>
    <n v="411110"/>
    <d v="2026-06-30T00:00:00"/>
    <n v="417995"/>
    <d v="2026-06-30T00:00:00"/>
    <m/>
    <n v="322.66000000000003"/>
    <d v="2026-07-30T00:00:00"/>
    <s v="E0250828"/>
    <s v="PD025828"/>
    <s v="Serviços de Publicidade Eletrônica"/>
    <n v="307.17"/>
    <m/>
    <x v="0"/>
    <m/>
    <m/>
    <m/>
    <s v="2 - FATURADO"/>
    <n v="0"/>
    <x v="1"/>
    <x v="0"/>
    <m/>
  </r>
  <r>
    <x v="6211"/>
    <s v="46.523.031/0001-28"/>
    <s v="NF SERVICOS DO"/>
    <n v="405483"/>
    <d v="2026-06-01T00:00:00"/>
    <n v="412405"/>
    <d v="2026-06-03T00:00:00"/>
    <m/>
    <n v="147.5"/>
    <d v="2026-07-01T00:00:00"/>
    <s v="E0220729"/>
    <s v="PD022729"/>
    <s v="Serviços de Publicidade Eletrônica"/>
    <n v="140.41999999999999"/>
    <m/>
    <x v="0"/>
    <m/>
    <m/>
    <m/>
    <s v="2 - FATURADO"/>
    <n v="0"/>
    <x v="1"/>
    <x v="0"/>
    <m/>
  </r>
  <r>
    <x v="6211"/>
    <s v="46.523.031/0001-28"/>
    <s v="NF SERVICOS DO"/>
    <n v="405719"/>
    <d v="2026-06-01T00:00:00"/>
    <n v="412501"/>
    <d v="2026-06-03T00:00:00"/>
    <m/>
    <n v="147.5"/>
    <d v="2026-07-01T00:00:00"/>
    <s v="E0220729"/>
    <s v="PD022729"/>
    <s v="Serviços de Publicidade Eletrônica"/>
    <n v="140.41999999999999"/>
    <m/>
    <x v="0"/>
    <m/>
    <m/>
    <m/>
    <s v="2 - FATURADO"/>
    <n v="0"/>
    <x v="1"/>
    <x v="0"/>
    <m/>
  </r>
  <r>
    <x v="6211"/>
    <s v="46.523.031/0001-28"/>
    <s v="NF SERVICOS DO"/>
    <n v="405930"/>
    <d v="2026-06-03T00:00:00"/>
    <n v="412907"/>
    <d v="2026-06-03T00:00:00"/>
    <m/>
    <n v="442.51"/>
    <d v="2026-07-03T00:00:00"/>
    <s v="E0220729"/>
    <s v="PD022729"/>
    <s v="Serviços de Publicidade Eletrônica"/>
    <n v="421.27"/>
    <m/>
    <x v="0"/>
    <m/>
    <m/>
    <m/>
    <s v="2 - FATURADO"/>
    <n v="0"/>
    <x v="1"/>
    <x v="0"/>
    <m/>
  </r>
  <r>
    <x v="6211"/>
    <s v="46.523.031/0001-28"/>
    <s v="NF SERVICOS DO"/>
    <n v="406013"/>
    <d v="2026-06-03T00:00:00"/>
    <n v="412762"/>
    <d v="2026-06-03T00:00:00"/>
    <m/>
    <n v="442.51"/>
    <d v="2026-07-03T00:00:00"/>
    <s v="E0220729"/>
    <s v="PD022729"/>
    <s v="Serviços de Publicidade Eletrônica"/>
    <n v="421.27"/>
    <m/>
    <x v="0"/>
    <m/>
    <m/>
    <m/>
    <s v="2 - FATURADO"/>
    <n v="0"/>
    <x v="1"/>
    <x v="0"/>
    <m/>
  </r>
  <r>
    <x v="6211"/>
    <s v="46.523.031/0001-28"/>
    <s v="NF SERVICOS DO"/>
    <n v="406038"/>
    <d v="2026-06-08T00:00:00"/>
    <n v="413049"/>
    <d v="2026-06-08T00:00:00"/>
    <m/>
    <n v="442.51"/>
    <d v="2026-07-08T00:00:00"/>
    <s v="E0220729"/>
    <s v="PD022729"/>
    <s v="Serviços de Publicidade Eletrônica"/>
    <n v="421.27"/>
    <m/>
    <x v="0"/>
    <m/>
    <m/>
    <m/>
    <s v="2 - FATURADO"/>
    <n v="0"/>
    <x v="1"/>
    <x v="0"/>
    <m/>
  </r>
  <r>
    <x v="6211"/>
    <s v="46.523.031/0001-28"/>
    <s v="NF SERVICOS DO"/>
    <n v="406591"/>
    <d v="2026-06-08T00:00:00"/>
    <n v="413486"/>
    <d v="2026-06-08T00:00:00"/>
    <m/>
    <n v="368.76"/>
    <d v="2026-07-08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06614"/>
    <d v="2026-06-08T00:00:00"/>
    <n v="413531"/>
    <d v="2026-06-09T00:00:00"/>
    <m/>
    <n v="147.5"/>
    <d v="2026-07-08T00:00:00"/>
    <s v="E0220729"/>
    <s v="PD022729"/>
    <s v="Serviços de Publicidade Eletrônica"/>
    <n v="140.41999999999999"/>
    <m/>
    <x v="0"/>
    <m/>
    <m/>
    <m/>
    <s v="2 - FATURADO"/>
    <n v="0"/>
    <x v="1"/>
    <x v="0"/>
    <m/>
  </r>
  <r>
    <x v="6211"/>
    <s v="46.523.031/0001-28"/>
    <s v="NF SERVICOS DO"/>
    <n v="406738"/>
    <d v="2026-06-09T00:00:00"/>
    <n v="413791"/>
    <d v="2026-06-09T00:00:00"/>
    <m/>
    <n v="442.51"/>
    <d v="2026-07-09T00:00:00"/>
    <s v="E0220729"/>
    <s v="PD022729"/>
    <s v="Serviços de Publicidade Eletrônica"/>
    <n v="421.27"/>
    <m/>
    <x v="0"/>
    <m/>
    <m/>
    <m/>
    <s v="2 - FATURADO"/>
    <n v="0"/>
    <x v="1"/>
    <x v="0"/>
    <m/>
  </r>
  <r>
    <x v="6211"/>
    <s v="46.523.031/0001-28"/>
    <s v="NF SERVICOS DO"/>
    <n v="406751"/>
    <d v="2026-06-09T00:00:00"/>
    <n v="413686"/>
    <d v="2026-06-09T00:00:00"/>
    <m/>
    <n v="1032.53"/>
    <d v="2026-07-09T00:00:00"/>
    <s v="E0220729"/>
    <s v="PD022729"/>
    <s v="Serviços de Publicidade Eletrônica"/>
    <n v="982.97"/>
    <m/>
    <x v="0"/>
    <m/>
    <m/>
    <m/>
    <s v="2 - FATURADO"/>
    <n v="0"/>
    <x v="1"/>
    <x v="0"/>
    <m/>
  </r>
  <r>
    <x v="6211"/>
    <s v="46.523.031/0001-28"/>
    <s v="NF SERVICOS"/>
    <n v="212027"/>
    <d v="2026-06-10T00:00:00"/>
    <n v="2197734"/>
    <d v="2026-06-10T00:00:00"/>
    <d v="2026-05-01T00:00:00"/>
    <n v="94730.45"/>
    <d v="2026-07-10T00:00:00"/>
    <s v="E0220506"/>
    <s v="PD022506"/>
    <s v="PREFEITURA CADASTRO"/>
    <n v="90183.39"/>
    <d v="2026-05-01T00:00:00"/>
    <x v="0"/>
    <m/>
    <s v="SUPRI 498/2021 PROC.728/2019"/>
    <s v="359.00011258/2024-58 APPS\ITO"/>
    <s v="2 - FATURADO"/>
    <n v="0"/>
    <x v="1"/>
    <x v="1"/>
    <m/>
  </r>
  <r>
    <x v="6211"/>
    <s v="46.523.031/0001-28"/>
    <s v="NF SERVICOS DO"/>
    <n v="406993"/>
    <d v="2026-06-10T00:00:00"/>
    <n v="413847"/>
    <d v="2026-06-10T00:00:00"/>
    <m/>
    <n v="442.51"/>
    <d v="2026-07-10T00:00:00"/>
    <s v="E0220729"/>
    <s v="PD022729"/>
    <s v="Serviços de Publicidade Eletrônica"/>
    <n v="421.27"/>
    <m/>
    <x v="0"/>
    <m/>
    <m/>
    <m/>
    <s v="2 - FATURADO"/>
    <n v="0"/>
    <x v="1"/>
    <x v="0"/>
    <m/>
  </r>
  <r>
    <x v="6211"/>
    <s v="46.523.031/0001-28"/>
    <s v="NF SERVICOS DO"/>
    <n v="407177"/>
    <d v="2026-06-10T00:00:00"/>
    <n v="413902"/>
    <d v="2026-06-10T00:00:00"/>
    <m/>
    <n v="295.01"/>
    <d v="2026-07-10T00:00:00"/>
    <s v="E0220729"/>
    <s v="PD022729"/>
    <s v="Serviços de Publicidade Eletrônica"/>
    <n v="280.85000000000002"/>
    <m/>
    <x v="0"/>
    <m/>
    <m/>
    <m/>
    <s v="2 - FATURADO"/>
    <n v="0"/>
    <x v="1"/>
    <x v="0"/>
    <m/>
  </r>
  <r>
    <x v="6211"/>
    <s v="46.523.031/0001-28"/>
    <s v="NF SERVICOS DO"/>
    <n v="407624"/>
    <d v="2026-06-12T00:00:00"/>
    <n v="414545"/>
    <d v="2026-06-12T00:00:00"/>
    <m/>
    <n v="368.76"/>
    <d v="2026-07-12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07772"/>
    <d v="2026-06-15T00:00:00"/>
    <n v="414777"/>
    <d v="2026-06-15T00:00:00"/>
    <m/>
    <n v="663.77"/>
    <d v="2026-07-15T00:00:00"/>
    <s v="E0220729"/>
    <s v="PD022729"/>
    <s v="Serviços de Publicidade Eletrônica"/>
    <n v="631.91"/>
    <m/>
    <x v="0"/>
    <m/>
    <m/>
    <m/>
    <s v="2 - FATURADO"/>
    <n v="0"/>
    <x v="1"/>
    <x v="0"/>
    <m/>
  </r>
  <r>
    <x v="6211"/>
    <s v="46.523.031/0001-28"/>
    <s v="NF SERVICOS DO"/>
    <n v="408069"/>
    <d v="2026-06-15T00:00:00"/>
    <n v="414854"/>
    <d v="2026-06-15T00:00:00"/>
    <m/>
    <n v="368.76"/>
    <d v="2026-07-15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08332"/>
    <d v="2026-06-16T00:00:00"/>
    <n v="415142"/>
    <d v="2026-06-16T00:00:00"/>
    <m/>
    <n v="442.51"/>
    <d v="2026-07-16T00:00:00"/>
    <s v="E0220729"/>
    <s v="PD022729"/>
    <s v="Serviços de Publicidade Eletrônica"/>
    <n v="421.27"/>
    <m/>
    <x v="0"/>
    <m/>
    <m/>
    <m/>
    <s v="2 - FATURADO"/>
    <n v="0"/>
    <x v="1"/>
    <x v="0"/>
    <m/>
  </r>
  <r>
    <x v="6211"/>
    <s v="46.523.031/0001-28"/>
    <s v="NF SERVICOS DO"/>
    <n v="408655"/>
    <d v="2026-06-18T00:00:00"/>
    <n v="415812"/>
    <d v="2026-06-18T00:00:00"/>
    <m/>
    <n v="368.76"/>
    <d v="2026-07-18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09088"/>
    <d v="2026-06-19T00:00:00"/>
    <n v="416111"/>
    <d v="2026-06-19T00:00:00"/>
    <m/>
    <n v="442.51"/>
    <d v="2026-07-19T00:00:00"/>
    <s v="E0220729"/>
    <s v="PD022729"/>
    <s v="Serviços de Publicidade Eletrônica"/>
    <n v="421.27"/>
    <m/>
    <x v="0"/>
    <m/>
    <m/>
    <m/>
    <s v="2 - FATURADO"/>
    <n v="0"/>
    <x v="1"/>
    <x v="0"/>
    <m/>
  </r>
  <r>
    <x v="6211"/>
    <s v="46.523.031/0001-28"/>
    <s v="NF SERVICOS DO"/>
    <n v="409092"/>
    <d v="2026-06-19T00:00:00"/>
    <n v="415919"/>
    <d v="2026-06-19T00:00:00"/>
    <m/>
    <n v="442.51"/>
    <d v="2026-07-19T00:00:00"/>
    <s v="E0220729"/>
    <s v="PD022729"/>
    <s v="Serviços de Publicidade Eletrônica"/>
    <n v="421.27"/>
    <m/>
    <x v="0"/>
    <m/>
    <m/>
    <m/>
    <s v="2 - FATURADO"/>
    <n v="0"/>
    <x v="1"/>
    <x v="0"/>
    <m/>
  </r>
  <r>
    <x v="6211"/>
    <s v="46.523.031/0001-28"/>
    <s v="NF SERVICOS DO"/>
    <n v="409230"/>
    <d v="2026-06-19T00:00:00"/>
    <n v="416144"/>
    <d v="2026-06-19T00:00:00"/>
    <m/>
    <n v="811.27"/>
    <d v="2026-07-19T00:00:00"/>
    <s v="E0220729"/>
    <s v="PD022729"/>
    <s v="Serviços de Publicidade Eletrônica"/>
    <n v="772.33"/>
    <m/>
    <x v="0"/>
    <m/>
    <m/>
    <m/>
    <s v="2 - FATURADO"/>
    <n v="0"/>
    <x v="1"/>
    <x v="0"/>
    <m/>
  </r>
  <r>
    <x v="6211"/>
    <s v="46.523.031/0001-28"/>
    <s v="NF SERVICOS DO"/>
    <n v="409424"/>
    <d v="2026-06-22T00:00:00"/>
    <n v="416310"/>
    <d v="2026-06-23T00:00:00"/>
    <m/>
    <n v="295.01"/>
    <d v="2026-07-23T00:00:00"/>
    <s v="E0220729"/>
    <s v="PD022729"/>
    <s v="Serviços de Publicidade Eletrônica"/>
    <n v="280.85000000000002"/>
    <m/>
    <x v="0"/>
    <m/>
    <m/>
    <m/>
    <s v="2 - FATURADO"/>
    <n v="0"/>
    <x v="1"/>
    <x v="0"/>
    <m/>
  </r>
  <r>
    <x v="6211"/>
    <s v="46.523.031/0001-28"/>
    <s v="NF SERVICOS DO"/>
    <n v="409743"/>
    <d v="2026-06-23T00:00:00"/>
    <n v="416709"/>
    <d v="2026-06-24T00:00:00"/>
    <m/>
    <n v="442.51"/>
    <d v="2026-07-24T00:00:00"/>
    <s v="E0220729"/>
    <s v="PD022729"/>
    <s v="Serviços de Publicidade Eletrônica"/>
    <n v="421.27"/>
    <m/>
    <x v="0"/>
    <m/>
    <m/>
    <m/>
    <s v="2 - FATURADO"/>
    <n v="0"/>
    <x v="1"/>
    <x v="0"/>
    <m/>
  </r>
  <r>
    <x v="6211"/>
    <s v="46.523.031/0001-28"/>
    <s v="NF SERVICOS DO"/>
    <n v="409769"/>
    <d v="2026-06-23T00:00:00"/>
    <n v="416457"/>
    <d v="2026-06-24T00:00:00"/>
    <m/>
    <n v="368.76"/>
    <d v="2026-07-24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09919"/>
    <d v="2026-06-24T00:00:00"/>
    <n v="416817"/>
    <d v="2026-06-24T00:00:00"/>
    <m/>
    <n v="147.5"/>
    <d v="2026-07-24T00:00:00"/>
    <s v="E0220729"/>
    <s v="PD022729"/>
    <s v="Serviços de Publicidade Eletrônica"/>
    <n v="140.41999999999999"/>
    <m/>
    <x v="0"/>
    <m/>
    <m/>
    <m/>
    <s v="2 - FATURADO"/>
    <n v="0"/>
    <x v="1"/>
    <x v="0"/>
    <m/>
  </r>
  <r>
    <x v="6211"/>
    <s v="46.523.031/0001-28"/>
    <s v="NF SERVICOS DO"/>
    <n v="410446"/>
    <d v="2026-06-26T00:00:00"/>
    <n v="417391"/>
    <d v="2026-06-26T00:00:00"/>
    <m/>
    <n v="295.01"/>
    <d v="2026-07-26T00:00:00"/>
    <s v="E0220729"/>
    <s v="PD022729"/>
    <s v="Serviços de Publicidade Eletrônica"/>
    <n v="280.85000000000002"/>
    <m/>
    <x v="0"/>
    <m/>
    <m/>
    <m/>
    <s v="2 - FATURADO"/>
    <n v="0"/>
    <x v="1"/>
    <x v="0"/>
    <m/>
  </r>
  <r>
    <x v="6211"/>
    <s v="46.523.031/0001-28"/>
    <s v="NF SERVICOS DO"/>
    <n v="410534"/>
    <d v="2026-06-26T00:00:00"/>
    <n v="417577"/>
    <d v="2026-06-26T00:00:00"/>
    <m/>
    <n v="368.76"/>
    <d v="2026-07-26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10613"/>
    <d v="2026-06-26T00:00:00"/>
    <n v="417508"/>
    <d v="2026-06-26T00:00:00"/>
    <m/>
    <n v="368.76"/>
    <d v="2026-07-26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10715"/>
    <d v="2026-06-26T00:00:00"/>
    <n v="417497"/>
    <d v="2026-06-26T00:00:00"/>
    <m/>
    <n v="368.76"/>
    <d v="2026-07-26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10724"/>
    <d v="2026-06-26T00:00:00"/>
    <n v="417600"/>
    <d v="2026-06-26T00:00:00"/>
    <m/>
    <n v="368.76"/>
    <d v="2026-07-26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10771"/>
    <d v="2026-06-29T00:00:00"/>
    <n v="417834"/>
    <d v="2026-06-29T00:00:00"/>
    <m/>
    <n v="368.76"/>
    <d v="2026-07-29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11036"/>
    <d v="2026-06-30T00:00:00"/>
    <n v="418055"/>
    <d v="2026-06-30T00:00:00"/>
    <m/>
    <n v="442.51"/>
    <d v="2026-07-30T00:00:00"/>
    <s v="E0220729"/>
    <s v="PD022729"/>
    <s v="Serviços de Publicidade Eletrônica"/>
    <n v="421.27"/>
    <m/>
    <x v="0"/>
    <m/>
    <m/>
    <m/>
    <s v="2 - FATURADO"/>
    <n v="0"/>
    <x v="1"/>
    <x v="0"/>
    <m/>
  </r>
  <r>
    <x v="6211"/>
    <s v="46.523.031/0001-28"/>
    <s v="NF SERVICOS DO"/>
    <n v="411049"/>
    <d v="2026-06-30T00:00:00"/>
    <n v="418046"/>
    <d v="2026-06-30T00:00:00"/>
    <m/>
    <n v="368.76"/>
    <d v="2026-07-30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1"/>
    <s v="46.523.031/0001-28"/>
    <s v="NF SERVICOS DO"/>
    <n v="411190"/>
    <d v="2026-06-30T00:00:00"/>
    <n v="417967"/>
    <d v="2026-06-30T00:00:00"/>
    <m/>
    <n v="368.76"/>
    <d v="2026-07-30T00:00:00"/>
    <s v="E0220729"/>
    <s v="PD022729"/>
    <s v="Serviços de Publicidade Eletrônica"/>
    <n v="351.06"/>
    <m/>
    <x v="0"/>
    <m/>
    <m/>
    <m/>
    <s v="2 - FATURADO"/>
    <n v="0"/>
    <x v="1"/>
    <x v="0"/>
    <m/>
  </r>
  <r>
    <x v="6212"/>
    <s v="46.523.049/0001-20"/>
    <s v="NF SERVICOS DO"/>
    <n v="406130"/>
    <d v="2026-06-08T00:00:00"/>
    <n v="412961"/>
    <d v="2026-06-08T00:00:00"/>
    <m/>
    <n v="147.5"/>
    <d v="2026-07-08T00:00:00"/>
    <s v="E0230866"/>
    <s v="PD023866"/>
    <s v="Serviços de Publicidade Eletrônica"/>
    <n v="140.41999999999999"/>
    <m/>
    <x v="0"/>
    <m/>
    <m/>
    <m/>
    <s v="2 - FATURADO"/>
    <n v="0"/>
    <x v="1"/>
    <x v="0"/>
    <m/>
  </r>
  <r>
    <x v="6212"/>
    <s v="46.523.049/0001-20"/>
    <s v="NF SERVICOS DO"/>
    <n v="406179"/>
    <d v="2026-06-08T00:00:00"/>
    <n v="413204"/>
    <d v="2026-06-08T00:00:00"/>
    <m/>
    <n v="295.01"/>
    <d v="2026-07-08T00:00:00"/>
    <s v="E0230866"/>
    <s v="PD023866"/>
    <s v="Serviços de Publicidade Eletrônica"/>
    <n v="280.85000000000002"/>
    <m/>
    <x v="0"/>
    <m/>
    <m/>
    <m/>
    <s v="2 - FATURADO"/>
    <n v="0"/>
    <x v="1"/>
    <x v="0"/>
    <m/>
  </r>
  <r>
    <x v="6212"/>
    <s v="46.523.049/0001-20"/>
    <s v="NF SERVICOS DO"/>
    <n v="406272"/>
    <d v="2026-06-08T00:00:00"/>
    <n v="412938"/>
    <d v="2026-06-08T00:00:00"/>
    <m/>
    <n v="368.76"/>
    <d v="2026-07-08T00:00:00"/>
    <s v="E0230866"/>
    <s v="PD023866"/>
    <s v="Serviços de Publicidade Eletrônica"/>
    <n v="351.06"/>
    <m/>
    <x v="0"/>
    <m/>
    <m/>
    <m/>
    <s v="2 - FATURADO"/>
    <n v="0"/>
    <x v="1"/>
    <x v="0"/>
    <m/>
  </r>
  <r>
    <x v="6212"/>
    <s v="46.523.049/0001-20"/>
    <s v="NF SERVICOS DO"/>
    <n v="406523"/>
    <d v="2026-06-08T00:00:00"/>
    <n v="413465"/>
    <d v="2026-06-08T00:00:00"/>
    <m/>
    <n v="368.76"/>
    <d v="2026-07-08T00:00:00"/>
    <s v="E0230866"/>
    <s v="PD023866"/>
    <s v="Serviços de Publicidade Eletrônica"/>
    <n v="351.06"/>
    <m/>
    <x v="0"/>
    <m/>
    <m/>
    <m/>
    <s v="2 - FATURADO"/>
    <n v="0"/>
    <x v="1"/>
    <x v="0"/>
    <m/>
  </r>
  <r>
    <x v="6212"/>
    <s v="46.523.049/0001-20"/>
    <s v="NF SERVICOS DO"/>
    <n v="406524"/>
    <d v="2026-06-08T00:00:00"/>
    <n v="413340"/>
    <d v="2026-06-08T00:00:00"/>
    <m/>
    <n v="442.51"/>
    <d v="2026-07-08T00:00:00"/>
    <s v="E0230866"/>
    <s v="PD023866"/>
    <s v="Serviços de Publicidade Eletrônica"/>
    <n v="421.27"/>
    <m/>
    <x v="0"/>
    <m/>
    <m/>
    <m/>
    <s v="2 - FATURADO"/>
    <n v="0"/>
    <x v="1"/>
    <x v="0"/>
    <m/>
  </r>
  <r>
    <x v="6212"/>
    <s v="46.523.049/0001-20"/>
    <s v="NF SERVICOS DO"/>
    <n v="406627"/>
    <d v="2026-06-08T00:00:00"/>
    <n v="413501"/>
    <d v="2026-06-09T00:00:00"/>
    <m/>
    <n v="147.5"/>
    <d v="2026-07-08T00:00:00"/>
    <s v="E0230866"/>
    <s v="PD023866"/>
    <s v="Serviços de Publicidade Eletrônica"/>
    <n v="140.41999999999999"/>
    <m/>
    <x v="0"/>
    <m/>
    <m/>
    <m/>
    <s v="2 - FATURADO"/>
    <n v="0"/>
    <x v="1"/>
    <x v="0"/>
    <m/>
  </r>
  <r>
    <x v="6212"/>
    <s v="46.523.049/0001-20"/>
    <s v="NF SERVICOS DO"/>
    <n v="406800"/>
    <d v="2026-06-09T00:00:00"/>
    <n v="413735"/>
    <d v="2026-06-09T00:00:00"/>
    <m/>
    <n v="295.01"/>
    <d v="2026-07-09T00:00:00"/>
    <s v="E0230866"/>
    <s v="PD023866"/>
    <s v="Serviços de Publicidade Eletrônica"/>
    <n v="280.85000000000002"/>
    <m/>
    <x v="0"/>
    <m/>
    <m/>
    <m/>
    <s v="2 - FATURADO"/>
    <n v="0"/>
    <x v="1"/>
    <x v="0"/>
    <m/>
  </r>
  <r>
    <x v="6212"/>
    <s v="46.523.049/0001-20"/>
    <s v="NF SERVICOS"/>
    <n v="212082"/>
    <d v="2026-06-10T00:00:00"/>
    <n v="2197789"/>
    <d v="2026-06-10T00:00:00"/>
    <d v="2026-05-01T00:00:00"/>
    <n v="103788.24"/>
    <d v="2026-07-10T00:00:00"/>
    <s v="E0230655"/>
    <s v="PD023655"/>
    <s v="PREFEITURA CADASTRO"/>
    <n v="98806.399999999994"/>
    <d v="2026-05-01T00:00:00"/>
    <x v="0"/>
    <s v="099/2023"/>
    <m/>
    <s v="PRC-2023/01389-ITO/APPS"/>
    <s v="2 - FATURADO"/>
    <n v="0"/>
    <x v="1"/>
    <x v="1"/>
    <m/>
  </r>
  <r>
    <x v="6212"/>
    <s v="46.523.049/0001-20"/>
    <s v="NF SERVICOS DO"/>
    <n v="407224"/>
    <d v="2026-06-11T00:00:00"/>
    <n v="414087"/>
    <d v="2026-06-11T00:00:00"/>
    <m/>
    <n v="442.51"/>
    <d v="2026-07-11T00:00:00"/>
    <s v="E0230866"/>
    <s v="PD023866"/>
    <s v="Serviços de Publicidade Eletrônica"/>
    <n v="421.27"/>
    <m/>
    <x v="0"/>
    <m/>
    <m/>
    <m/>
    <s v="2 - FATURADO"/>
    <n v="0"/>
    <x v="1"/>
    <x v="0"/>
    <m/>
  </r>
  <r>
    <x v="6212"/>
    <s v="46.523.049/0001-20"/>
    <s v="NF SERVICOS DO"/>
    <n v="407746"/>
    <d v="2026-06-12T00:00:00"/>
    <n v="414499"/>
    <d v="2026-06-12T00:00:00"/>
    <m/>
    <n v="221.26"/>
    <d v="2026-07-12T00:00:00"/>
    <s v="E0230866"/>
    <s v="PD023866"/>
    <s v="Serviços de Publicidade Eletrônica"/>
    <n v="210.64"/>
    <m/>
    <x v="0"/>
    <m/>
    <m/>
    <m/>
    <s v="2 - FATURADO"/>
    <n v="0"/>
    <x v="1"/>
    <x v="0"/>
    <m/>
  </r>
  <r>
    <x v="6212"/>
    <s v="46.523.049/0001-20"/>
    <s v="NF SERVICOS DO"/>
    <n v="408006"/>
    <d v="2026-06-15T00:00:00"/>
    <n v="414767"/>
    <d v="2026-06-15T00:00:00"/>
    <m/>
    <n v="958.78"/>
    <d v="2026-07-15T00:00:00"/>
    <s v="E0230866"/>
    <s v="PD023866"/>
    <s v="Serviços de Publicidade Eletrônica"/>
    <n v="912.76"/>
    <m/>
    <x v="0"/>
    <m/>
    <m/>
    <m/>
    <s v="2 - FATURADO"/>
    <n v="0"/>
    <x v="1"/>
    <x v="0"/>
    <m/>
  </r>
  <r>
    <x v="6212"/>
    <s v="46.523.049/0001-20"/>
    <s v="NF SERVICOS DO"/>
    <n v="408473"/>
    <d v="2026-06-17T00:00:00"/>
    <n v="415432"/>
    <d v="2026-06-17T00:00:00"/>
    <m/>
    <n v="885.02"/>
    <d v="2026-07-17T00:00:00"/>
    <s v="E0230866"/>
    <s v="PD023866"/>
    <s v="Serviços de Publicidade Eletrônica"/>
    <n v="842.54"/>
    <m/>
    <x v="0"/>
    <m/>
    <m/>
    <m/>
    <s v="2 - FATURADO"/>
    <n v="0"/>
    <x v="1"/>
    <x v="0"/>
    <m/>
  </r>
  <r>
    <x v="6212"/>
    <s v="46.523.049/0001-20"/>
    <s v="NF SERVICOS DO"/>
    <n v="408689"/>
    <d v="2026-06-18T00:00:00"/>
    <n v="415626"/>
    <d v="2026-06-18T00:00:00"/>
    <m/>
    <n v="442.51"/>
    <d v="2026-07-18T00:00:00"/>
    <s v="E0230866"/>
    <s v="PD023866"/>
    <s v="Serviços de Publicidade Eletrônica"/>
    <n v="421.27"/>
    <m/>
    <x v="0"/>
    <m/>
    <m/>
    <m/>
    <s v="2 - FATURADO"/>
    <n v="0"/>
    <x v="1"/>
    <x v="0"/>
    <m/>
  </r>
  <r>
    <x v="6212"/>
    <s v="46.523.049/0001-20"/>
    <s v="NF SERVICOS DO"/>
    <n v="408743"/>
    <d v="2026-06-18T00:00:00"/>
    <n v="415647"/>
    <d v="2026-06-18T00:00:00"/>
    <m/>
    <n v="516.26"/>
    <d v="2026-07-18T00:00:00"/>
    <s v="E0230866"/>
    <s v="PD023866"/>
    <s v="Serviços de Publicidade Eletrônica"/>
    <n v="491.48"/>
    <m/>
    <x v="0"/>
    <m/>
    <m/>
    <m/>
    <s v="2 - FATURADO"/>
    <n v="0"/>
    <x v="1"/>
    <x v="0"/>
    <m/>
  </r>
  <r>
    <x v="6212"/>
    <s v="46.523.049/0001-20"/>
    <s v="NF SERVICOS DO"/>
    <n v="408752"/>
    <d v="2026-06-18T00:00:00"/>
    <n v="415726"/>
    <d v="2026-06-18T00:00:00"/>
    <m/>
    <n v="295.01"/>
    <d v="2026-07-18T00:00:00"/>
    <s v="E0230866"/>
    <s v="PD023866"/>
    <s v="Serviços de Publicidade Eletrônica"/>
    <n v="280.85000000000002"/>
    <m/>
    <x v="0"/>
    <m/>
    <m/>
    <m/>
    <s v="2 - FATURADO"/>
    <n v="0"/>
    <x v="1"/>
    <x v="0"/>
    <m/>
  </r>
  <r>
    <x v="6212"/>
    <s v="46.523.049/0001-20"/>
    <s v="NF SERVICOS DO"/>
    <n v="409003"/>
    <d v="2026-06-19T00:00:00"/>
    <n v="416085"/>
    <d v="2026-06-19T00:00:00"/>
    <m/>
    <n v="737.52"/>
    <d v="2026-07-19T00:00:00"/>
    <s v="E0230866"/>
    <s v="PD023866"/>
    <s v="Serviços de Publicidade Eletrônica"/>
    <n v="702.12"/>
    <m/>
    <x v="0"/>
    <m/>
    <m/>
    <m/>
    <s v="2 - FATURADO"/>
    <n v="0"/>
    <x v="1"/>
    <x v="0"/>
    <m/>
  </r>
  <r>
    <x v="6212"/>
    <s v="46.523.049/0001-20"/>
    <s v="NF SERVICOS DO"/>
    <n v="410210"/>
    <d v="2026-06-25T00:00:00"/>
    <n v="417252"/>
    <d v="2026-06-25T00:00:00"/>
    <m/>
    <n v="221.26"/>
    <d v="2026-07-25T00:00:00"/>
    <s v="E0230866"/>
    <s v="PD023866"/>
    <s v="Serviços de Publicidade Eletrônica"/>
    <n v="210.64"/>
    <m/>
    <x v="0"/>
    <m/>
    <m/>
    <m/>
    <s v="2 - FATURADO"/>
    <n v="0"/>
    <x v="1"/>
    <x v="0"/>
    <m/>
  </r>
  <r>
    <x v="6212"/>
    <s v="46.523.049/0001-20"/>
    <s v="NF SERVICOS DO"/>
    <n v="410372"/>
    <d v="2026-06-25T00:00:00"/>
    <n v="417094"/>
    <d v="2026-06-25T00:00:00"/>
    <m/>
    <n v="368.76"/>
    <d v="2026-07-25T00:00:00"/>
    <s v="E0230866"/>
    <s v="PD023866"/>
    <s v="Serviços de Publicidade Eletrônica"/>
    <n v="351.06"/>
    <m/>
    <x v="0"/>
    <m/>
    <m/>
    <m/>
    <s v="2 - FATURADO"/>
    <n v="0"/>
    <x v="1"/>
    <x v="0"/>
    <m/>
  </r>
  <r>
    <x v="6212"/>
    <s v="46.523.049/0001-20"/>
    <s v="NF SERVICOS DO"/>
    <n v="410494"/>
    <d v="2026-06-26T00:00:00"/>
    <n v="417554"/>
    <d v="2026-06-26T00:00:00"/>
    <m/>
    <n v="368.76"/>
    <d v="2026-07-26T00:00:00"/>
    <s v="E0230866"/>
    <s v="PD023866"/>
    <s v="Serviços de Publicidade Eletrônica"/>
    <n v="351.06"/>
    <m/>
    <x v="0"/>
    <m/>
    <m/>
    <m/>
    <s v="2 - FATURADO"/>
    <n v="0"/>
    <x v="1"/>
    <x v="0"/>
    <m/>
  </r>
  <r>
    <x v="6212"/>
    <s v="46.523.049/0001-20"/>
    <s v="NF SERVICOS DO"/>
    <n v="410507"/>
    <d v="2026-06-26T00:00:00"/>
    <n v="417612"/>
    <d v="2026-06-26T00:00:00"/>
    <m/>
    <n v="811.27"/>
    <d v="2026-07-26T00:00:00"/>
    <s v="E0230866"/>
    <s v="PD023866"/>
    <s v="Serviços de Publicidade Eletrônica"/>
    <n v="772.33"/>
    <m/>
    <x v="0"/>
    <m/>
    <m/>
    <m/>
    <s v="2 - FATURADO"/>
    <n v="0"/>
    <x v="1"/>
    <x v="0"/>
    <m/>
  </r>
  <r>
    <x v="6212"/>
    <s v="46.523.049/0001-20"/>
    <s v="NF SERVICOS DO"/>
    <n v="410642"/>
    <d v="2026-06-26T00:00:00"/>
    <n v="417352"/>
    <d v="2026-06-26T00:00:00"/>
    <m/>
    <n v="516.26"/>
    <d v="2026-07-26T00:00:00"/>
    <s v="E0230866"/>
    <s v="PD023866"/>
    <s v="Serviços de Publicidade Eletrônica"/>
    <n v="491.48"/>
    <m/>
    <x v="0"/>
    <m/>
    <m/>
    <m/>
    <s v="2 - FATURADO"/>
    <n v="0"/>
    <x v="1"/>
    <x v="0"/>
    <m/>
  </r>
  <r>
    <x v="6213"/>
    <s v="46.523.056/0001-21"/>
    <s v="NF SERVICOS DO"/>
    <n v="407189"/>
    <d v="2026-06-11T00:00:00"/>
    <n v="414097"/>
    <d v="2026-06-11T00:00:00"/>
    <m/>
    <n v="295.01"/>
    <d v="2026-07-11T00:00:00"/>
    <s v="E0250898"/>
    <s v="PD025898"/>
    <s v="Serviços de Publicidade Eletrônica"/>
    <n v="280.85000000000002"/>
    <m/>
    <x v="0"/>
    <m/>
    <m/>
    <m/>
    <s v="2 - FATURADO"/>
    <n v="0"/>
    <x v="1"/>
    <x v="0"/>
    <m/>
  </r>
  <r>
    <x v="6213"/>
    <s v="46.523.056/0001-21"/>
    <s v="NF SERVICOS DO"/>
    <n v="407330"/>
    <d v="2026-06-11T00:00:00"/>
    <n v="414209"/>
    <d v="2026-06-11T00:00:00"/>
    <m/>
    <n v="295.01"/>
    <d v="2026-07-11T00:00:00"/>
    <s v="E0250898"/>
    <s v="PD025898"/>
    <s v="Serviços de Publicidade Eletrônica"/>
    <n v="280.85000000000002"/>
    <m/>
    <x v="0"/>
    <m/>
    <m/>
    <m/>
    <s v="2 - FATURADO"/>
    <n v="0"/>
    <x v="1"/>
    <x v="0"/>
    <m/>
  </r>
  <r>
    <x v="6213"/>
    <s v="46.523.056/0001-21"/>
    <s v="NF SERVICOS DO"/>
    <n v="407573"/>
    <d v="2026-06-12T00:00:00"/>
    <n v="414622"/>
    <d v="2026-06-15T00:00:00"/>
    <m/>
    <n v="295.01"/>
    <d v="2026-07-12T00:00:00"/>
    <s v="E0250898"/>
    <s v="PD025898"/>
    <s v="Serviços de Publicidade Eletrônica"/>
    <n v="280.85000000000002"/>
    <m/>
    <x v="0"/>
    <m/>
    <m/>
    <m/>
    <s v="2 - FATURADO"/>
    <n v="0"/>
    <x v="1"/>
    <x v="0"/>
    <m/>
  </r>
  <r>
    <x v="6213"/>
    <s v="46.523.056/0001-21"/>
    <s v="NF SERVICOS DO"/>
    <n v="407813"/>
    <d v="2026-06-15T00:00:00"/>
    <n v="414806"/>
    <d v="2026-06-15T00:00:00"/>
    <m/>
    <n v="958.78"/>
    <d v="2026-07-15T00:00:00"/>
    <s v="E0250898"/>
    <s v="PD025898"/>
    <s v="Serviços de Publicidade Eletrônica"/>
    <n v="912.76"/>
    <m/>
    <x v="0"/>
    <m/>
    <m/>
    <m/>
    <s v="2 - FATURADO"/>
    <n v="0"/>
    <x v="1"/>
    <x v="0"/>
    <m/>
  </r>
  <r>
    <x v="6213"/>
    <s v="46.523.056/0001-21"/>
    <s v="NF SERVICOS DO"/>
    <n v="408394"/>
    <d v="2026-06-17T00:00:00"/>
    <n v="415387"/>
    <d v="2026-06-17T00:00:00"/>
    <m/>
    <n v="590.02"/>
    <d v="2026-07-17T00:00:00"/>
    <s v="E0250898"/>
    <s v="PD025898"/>
    <s v="Serviços de Publicidade Eletrônica"/>
    <n v="561.70000000000005"/>
    <m/>
    <x v="0"/>
    <m/>
    <m/>
    <m/>
    <s v="2 - FATURADO"/>
    <n v="0"/>
    <x v="1"/>
    <x v="0"/>
    <m/>
  </r>
  <r>
    <x v="6213"/>
    <s v="46.523.056/0001-21"/>
    <s v="NF SERVICOS DO"/>
    <n v="409637"/>
    <d v="2026-06-23T00:00:00"/>
    <n v="416674"/>
    <d v="2026-06-24T00:00:00"/>
    <m/>
    <n v="295.01"/>
    <d v="2026-07-24T00:00:00"/>
    <s v="E0250898"/>
    <s v="PD025898"/>
    <s v="Serviços de Publicidade Eletrônica"/>
    <n v="280.85000000000002"/>
    <m/>
    <x v="0"/>
    <m/>
    <m/>
    <m/>
    <s v="2 - FATURADO"/>
    <n v="0"/>
    <x v="1"/>
    <x v="0"/>
    <m/>
  </r>
  <r>
    <x v="6213"/>
    <s v="46.523.056/0001-21"/>
    <s v="NF SERVICOS DO"/>
    <n v="409884"/>
    <d v="2026-06-24T00:00:00"/>
    <n v="416781"/>
    <d v="2026-06-24T00:00:00"/>
    <m/>
    <n v="737.52"/>
    <d v="2026-07-24T00:00:00"/>
    <s v="E0250898"/>
    <s v="PD025898"/>
    <s v="Serviços de Publicidade Eletrônica"/>
    <n v="702.12"/>
    <m/>
    <x v="0"/>
    <m/>
    <m/>
    <m/>
    <s v="2 - FATURADO"/>
    <n v="0"/>
    <x v="1"/>
    <x v="0"/>
    <m/>
  </r>
  <r>
    <x v="6213"/>
    <s v="46.523.056/0001-21"/>
    <s v="NF SERVICOS DO"/>
    <n v="409979"/>
    <d v="2026-06-24T00:00:00"/>
    <n v="416928"/>
    <d v="2026-06-24T00:00:00"/>
    <m/>
    <n v="442.51"/>
    <d v="2026-07-24T00:00:00"/>
    <s v="E0250898"/>
    <s v="PD025898"/>
    <s v="Serviços de Publicidade Eletrônica"/>
    <n v="421.27"/>
    <m/>
    <x v="0"/>
    <m/>
    <m/>
    <m/>
    <s v="2 - FATURADO"/>
    <n v="0"/>
    <x v="1"/>
    <x v="0"/>
    <m/>
  </r>
  <r>
    <x v="6213"/>
    <s v="46.523.056/0001-21"/>
    <s v="NF SERVICOS DO"/>
    <n v="410325"/>
    <d v="2026-06-25T00:00:00"/>
    <n v="417160"/>
    <d v="2026-06-25T00:00:00"/>
    <m/>
    <n v="516.26"/>
    <d v="2026-07-25T00:00:00"/>
    <s v="E0250898"/>
    <s v="PD025898"/>
    <s v="Serviços de Publicidade Eletrônica"/>
    <n v="491.48"/>
    <m/>
    <x v="0"/>
    <m/>
    <m/>
    <m/>
    <s v="2 - FATURADO"/>
    <n v="0"/>
    <x v="1"/>
    <x v="0"/>
    <m/>
  </r>
  <r>
    <x v="6214"/>
    <s v="46.523.064/0001-78"/>
    <s v="NF SERVICOS DO"/>
    <n v="405802"/>
    <d v="2026-06-03T00:00:00"/>
    <n v="412695"/>
    <d v="2026-06-03T00:00:00"/>
    <m/>
    <n v="193.6"/>
    <d v="2026-07-03T00:00:00"/>
    <s v="E0231045"/>
    <s v="PD231026"/>
    <s v="Serviços de Publicidade Eletrônica"/>
    <n v="184.31"/>
    <m/>
    <x v="0"/>
    <m/>
    <m/>
    <m/>
    <s v="2 - FATURADO"/>
    <n v="0"/>
    <x v="1"/>
    <x v="0"/>
    <m/>
  </r>
  <r>
    <x v="6214"/>
    <s v="46.523.064/0001-78"/>
    <s v="NF SERVICOS DO"/>
    <n v="406330"/>
    <d v="2026-06-08T00:00:00"/>
    <n v="412974"/>
    <d v="2026-06-08T00:00:00"/>
    <m/>
    <n v="258.13"/>
    <d v="2026-07-08T00:00:00"/>
    <s v="E0231045"/>
    <s v="PD231026"/>
    <s v="Serviços de Publicidade Eletrônica"/>
    <n v="245.74"/>
    <m/>
    <x v="0"/>
    <m/>
    <m/>
    <m/>
    <s v="2 - FATURADO"/>
    <n v="0"/>
    <x v="1"/>
    <x v="0"/>
    <m/>
  </r>
  <r>
    <x v="6214"/>
    <s v="46.523.064/0001-78"/>
    <s v="NF SERVICOS DO"/>
    <n v="406550"/>
    <d v="2026-06-08T00:00:00"/>
    <n v="413376"/>
    <d v="2026-06-08T00:00:00"/>
    <m/>
    <n v="258.13"/>
    <d v="2026-07-08T00:00:00"/>
    <s v="E0231045"/>
    <s v="PD231026"/>
    <s v="Serviços de Publicidade Eletrônica"/>
    <n v="245.74"/>
    <m/>
    <x v="0"/>
    <m/>
    <m/>
    <m/>
    <s v="2 - FATURADO"/>
    <n v="0"/>
    <x v="1"/>
    <x v="0"/>
    <m/>
  </r>
  <r>
    <x v="6214"/>
    <s v="46.523.064/0001-78"/>
    <s v="NF SERVICOS DO"/>
    <n v="406756"/>
    <d v="2026-06-09T00:00:00"/>
    <n v="413704"/>
    <d v="2026-06-09T00:00:00"/>
    <m/>
    <n v="3742.91"/>
    <d v="2026-07-09T00:00:00"/>
    <s v="E0231045"/>
    <s v="PD231026"/>
    <s v="Serviços de Publicidade Eletrônica"/>
    <n v="3563.25"/>
    <m/>
    <x v="0"/>
    <m/>
    <m/>
    <m/>
    <s v="2 - FATURADO"/>
    <n v="0"/>
    <x v="1"/>
    <x v="0"/>
    <m/>
  </r>
  <r>
    <x v="6214"/>
    <s v="46.523.064/0001-78"/>
    <s v="NF SERVICOS DO"/>
    <n v="406907"/>
    <d v="2026-06-09T00:00:00"/>
    <n v="413611"/>
    <d v="2026-06-09T00:00:00"/>
    <m/>
    <n v="193.6"/>
    <d v="2026-07-09T00:00:00"/>
    <s v="E0231045"/>
    <s v="PD231026"/>
    <s v="Serviços de Publicidade Eletrônica"/>
    <n v="184.31"/>
    <m/>
    <x v="0"/>
    <m/>
    <m/>
    <m/>
    <s v="2 - FATURADO"/>
    <n v="0"/>
    <x v="1"/>
    <x v="0"/>
    <m/>
  </r>
  <r>
    <x v="6214"/>
    <s v="46.523.064/0001-78"/>
    <s v="NF SERVICOS"/>
    <n v="212134"/>
    <d v="2026-06-10T00:00:00"/>
    <n v="2197841"/>
    <d v="2026-06-11T00:00:00"/>
    <d v="2026-05-01T00:00:00"/>
    <n v="4460.08"/>
    <d v="2026-07-10T00:00:00"/>
    <s v="E0240651"/>
    <s v="PD024651"/>
    <s v="PREFEITURA CADASTRO"/>
    <n v="4246"/>
    <d v="2026-05-01T00:00:00"/>
    <x v="0"/>
    <s v="2504/2024"/>
    <s v="3697/2024"/>
    <s v="359.00008645/2024-15 APPS/ITO"/>
    <s v="2 - FATURADO"/>
    <n v="0"/>
    <x v="1"/>
    <x v="1"/>
    <m/>
  </r>
  <r>
    <x v="6214"/>
    <s v="46.523.064/0001-78"/>
    <s v="NF SERVICOS DO"/>
    <n v="407393"/>
    <d v="2026-06-11T00:00:00"/>
    <n v="414243"/>
    <d v="2026-06-11T00:00:00"/>
    <m/>
    <n v="322.66000000000003"/>
    <d v="2026-07-11T00:00:00"/>
    <s v="E0231045"/>
    <s v="PD231026"/>
    <s v="Serviços de Publicidade Eletrônica"/>
    <n v="307.17"/>
    <m/>
    <x v="0"/>
    <m/>
    <m/>
    <m/>
    <s v="2 - FATURADO"/>
    <n v="0"/>
    <x v="1"/>
    <x v="0"/>
    <m/>
  </r>
  <r>
    <x v="6214"/>
    <s v="46.523.064/0001-78"/>
    <s v="NF SERVICOS DO"/>
    <n v="407489"/>
    <d v="2026-06-12T00:00:00"/>
    <n v="414466"/>
    <d v="2026-06-12T00:00:00"/>
    <m/>
    <n v="774.4"/>
    <d v="2026-07-12T00:00:00"/>
    <s v="E0231045"/>
    <s v="PD231026"/>
    <s v="Serviços de Publicidade Eletrônica"/>
    <n v="737.23"/>
    <m/>
    <x v="0"/>
    <m/>
    <m/>
    <m/>
    <s v="2 - FATURADO"/>
    <n v="0"/>
    <x v="1"/>
    <x v="0"/>
    <m/>
  </r>
  <r>
    <x v="6214"/>
    <s v="46.523.064/0001-78"/>
    <s v="NF SERVICOS DO"/>
    <n v="407658"/>
    <d v="2026-06-12T00:00:00"/>
    <n v="414443"/>
    <d v="2026-06-12T00:00:00"/>
    <m/>
    <n v="258.13"/>
    <d v="2026-07-12T00:00:00"/>
    <s v="E0231045"/>
    <s v="PD231026"/>
    <s v="Serviços de Publicidade Eletrônica"/>
    <n v="245.74"/>
    <m/>
    <x v="0"/>
    <m/>
    <m/>
    <m/>
    <s v="2 - FATURADO"/>
    <n v="0"/>
    <x v="1"/>
    <x v="0"/>
    <m/>
  </r>
  <r>
    <x v="6214"/>
    <s v="46.523.064/0001-78"/>
    <s v="NF SERVICOS DO"/>
    <n v="407941"/>
    <d v="2026-06-15T00:00:00"/>
    <n v="414778"/>
    <d v="2026-06-15T00:00:00"/>
    <m/>
    <n v="387.2"/>
    <d v="2026-07-15T00:00:00"/>
    <s v="E0231045"/>
    <s v="PD231026"/>
    <s v="Serviços de Publicidade Eletrônica"/>
    <n v="368.61"/>
    <m/>
    <x v="0"/>
    <m/>
    <m/>
    <m/>
    <s v="2 - FATURADO"/>
    <n v="0"/>
    <x v="1"/>
    <x v="0"/>
    <m/>
  </r>
  <r>
    <x v="6214"/>
    <s v="46.523.064/0001-78"/>
    <s v="NF SERVICOS DO"/>
    <n v="407958"/>
    <d v="2026-06-15T00:00:00"/>
    <n v="414900"/>
    <d v="2026-06-15T00:00:00"/>
    <m/>
    <n v="193.6"/>
    <d v="2026-07-15T00:00:00"/>
    <s v="E0231045"/>
    <s v="PD231026"/>
    <s v="Serviços de Publicidade Eletrônica"/>
    <n v="184.31"/>
    <m/>
    <x v="0"/>
    <m/>
    <m/>
    <m/>
    <s v="2 - FATURADO"/>
    <n v="0"/>
    <x v="1"/>
    <x v="0"/>
    <m/>
  </r>
  <r>
    <x v="6214"/>
    <s v="46.523.064/0001-78"/>
    <s v="NF SERVICOS DO"/>
    <n v="408116"/>
    <d v="2026-06-16T00:00:00"/>
    <n v="415153"/>
    <d v="2026-06-16T00:00:00"/>
    <m/>
    <n v="1484.26"/>
    <d v="2026-07-16T00:00:00"/>
    <s v="E0231045"/>
    <s v="PD231026"/>
    <s v="Serviços de Publicidade Eletrônica"/>
    <n v="1413.02"/>
    <m/>
    <x v="0"/>
    <m/>
    <m/>
    <m/>
    <s v="2 - FATURADO"/>
    <n v="0"/>
    <x v="1"/>
    <x v="0"/>
    <m/>
  </r>
  <r>
    <x v="6214"/>
    <s v="46.523.064/0001-78"/>
    <s v="NF SERVICOS DO"/>
    <n v="408162"/>
    <d v="2026-06-16T00:00:00"/>
    <n v="415080"/>
    <d v="2026-06-16T00:00:00"/>
    <m/>
    <n v="193.6"/>
    <d v="2026-07-16T00:00:00"/>
    <s v="E0231045"/>
    <s v="PD231026"/>
    <s v="Serviços de Publicidade Eletrônica"/>
    <n v="184.31"/>
    <m/>
    <x v="0"/>
    <m/>
    <m/>
    <m/>
    <s v="2 - FATURADO"/>
    <n v="0"/>
    <x v="1"/>
    <x v="0"/>
    <m/>
  </r>
  <r>
    <x v="6214"/>
    <s v="46.523.064/0001-78"/>
    <s v="NF SERVICOS DO"/>
    <n v="408327"/>
    <d v="2026-06-16T00:00:00"/>
    <n v="415072"/>
    <d v="2026-06-16T00:00:00"/>
    <m/>
    <n v="129.07"/>
    <d v="2026-07-16T00:00:00"/>
    <s v="E0231045"/>
    <s v="PD231026"/>
    <s v="Serviços de Publicidade Eletrônica"/>
    <n v="122.87"/>
    <m/>
    <x v="0"/>
    <m/>
    <m/>
    <m/>
    <s v="2 - FATURADO"/>
    <n v="0"/>
    <x v="1"/>
    <x v="0"/>
    <m/>
  </r>
  <r>
    <x v="6214"/>
    <s v="46.523.064/0001-78"/>
    <s v="NF SERVICOS DO"/>
    <n v="409467"/>
    <d v="2026-06-22T00:00:00"/>
    <n v="416269"/>
    <d v="2026-06-23T00:00:00"/>
    <m/>
    <n v="2129.59"/>
    <d v="2026-07-23T00:00:00"/>
    <s v="E0231045"/>
    <s v="PD231026"/>
    <s v="Serviços de Publicidade Eletrônica"/>
    <n v="2027.37"/>
    <m/>
    <x v="0"/>
    <m/>
    <m/>
    <m/>
    <s v="2 - FATURADO"/>
    <n v="0"/>
    <x v="1"/>
    <x v="0"/>
    <m/>
  </r>
  <r>
    <x v="6214"/>
    <s v="46.523.064/0001-78"/>
    <s v="NF SERVICOS DO"/>
    <n v="409686"/>
    <d v="2026-06-23T00:00:00"/>
    <n v="416760"/>
    <d v="2026-06-24T00:00:00"/>
    <m/>
    <n v="709.86"/>
    <d v="2026-07-24T00:00:00"/>
    <s v="E0231045"/>
    <s v="PD231026"/>
    <s v="Serviços de Publicidade Eletrônica"/>
    <n v="675.79"/>
    <m/>
    <x v="0"/>
    <m/>
    <m/>
    <m/>
    <s v="2 - FATURADO"/>
    <n v="0"/>
    <x v="1"/>
    <x v="0"/>
    <m/>
  </r>
  <r>
    <x v="6214"/>
    <s v="46.523.064/0001-78"/>
    <s v="NF SERVICOS DO"/>
    <n v="409819"/>
    <d v="2026-06-23T00:00:00"/>
    <n v="416624"/>
    <d v="2026-06-24T00:00:00"/>
    <m/>
    <n v="193.6"/>
    <d v="2026-07-24T00:00:00"/>
    <s v="E0231045"/>
    <s v="PD231026"/>
    <s v="Serviços de Publicidade Eletrônica"/>
    <n v="184.31"/>
    <m/>
    <x v="0"/>
    <m/>
    <m/>
    <m/>
    <s v="2 - FATURADO"/>
    <n v="0"/>
    <x v="1"/>
    <x v="0"/>
    <m/>
  </r>
  <r>
    <x v="6214"/>
    <s v="46.523.064/0001-78"/>
    <s v="NF SERVICOS DO"/>
    <n v="410295"/>
    <d v="2026-06-25T00:00:00"/>
    <n v="417275"/>
    <d v="2026-06-25T00:00:00"/>
    <m/>
    <n v="129.07"/>
    <d v="2026-07-25T00:00:00"/>
    <s v="E0231045"/>
    <s v="PD231026"/>
    <s v="Serviços de Publicidade Eletrônica"/>
    <n v="122.87"/>
    <m/>
    <x v="0"/>
    <m/>
    <m/>
    <m/>
    <s v="2 - FATURADO"/>
    <n v="0"/>
    <x v="1"/>
    <x v="0"/>
    <m/>
  </r>
  <r>
    <x v="6215"/>
    <s v="46.523.072/0001-14"/>
    <s v="NF SERVICOS DO"/>
    <n v="393338"/>
    <d v="2026-03-31T00:00:00"/>
    <n v="400170"/>
    <d v="2026-04-01T00:00:00"/>
    <m/>
    <n v="442.51"/>
    <d v="2026-05-01T00:00:00"/>
    <s v="E0230925"/>
    <s v="PD023925"/>
    <s v="Serviços de Publicidade Eletrônica"/>
    <n v="421.27"/>
    <m/>
    <x v="0"/>
    <m/>
    <m/>
    <m/>
    <s v="2 - FATURADO"/>
    <n v="60"/>
    <x v="3"/>
    <x v="0"/>
    <m/>
  </r>
  <r>
    <x v="6215"/>
    <s v="46.523.072/0001-14"/>
    <s v="NF SERVICOS DO"/>
    <n v="397919"/>
    <d v="2026-04-27T00:00:00"/>
    <n v="404886"/>
    <d v="2026-04-27T00:00:00"/>
    <m/>
    <n v="1180.03"/>
    <d v="2026-05-27T00:00:00"/>
    <s v="E0230925"/>
    <s v="PD023925"/>
    <s v="Serviços de Publicidade Eletrônica"/>
    <n v="1123.3900000000001"/>
    <m/>
    <x v="0"/>
    <m/>
    <m/>
    <m/>
    <s v="2 - FATURADO"/>
    <n v="34"/>
    <x v="3"/>
    <x v="0"/>
    <m/>
  </r>
  <r>
    <x v="6215"/>
    <s v="46.523.072/0001-14"/>
    <s v="NF SERVICOS DO"/>
    <n v="398563"/>
    <d v="2026-04-29T00:00:00"/>
    <n v="405627"/>
    <d v="2026-04-29T00:00:00"/>
    <m/>
    <n v="442.51"/>
    <d v="2026-05-29T00:00:00"/>
    <s v="E0230925"/>
    <s v="PD023925"/>
    <s v="Serviços de Publicidade Eletrônica"/>
    <n v="421.27"/>
    <m/>
    <x v="0"/>
    <m/>
    <m/>
    <m/>
    <s v="2 - FATURADO"/>
    <n v="32"/>
    <x v="3"/>
    <x v="0"/>
    <m/>
  </r>
  <r>
    <x v="6215"/>
    <s v="46.523.072/0001-14"/>
    <s v="NF SERVICOS DO"/>
    <n v="399437"/>
    <d v="2026-05-05T00:00:00"/>
    <n v="406383"/>
    <d v="2026-05-06T00:00:00"/>
    <m/>
    <n v="442.51"/>
    <d v="2026-06-04T00:00:00"/>
    <s v="E0230925"/>
    <s v="PD023925"/>
    <s v="Serviços de Publicidade Eletrônica"/>
    <n v="421.27"/>
    <m/>
    <x v="0"/>
    <m/>
    <m/>
    <m/>
    <s v="2 - FATURADO"/>
    <n v="26"/>
    <x v="0"/>
    <x v="0"/>
    <m/>
  </r>
  <r>
    <x v="6215"/>
    <s v="46.523.072/0001-14"/>
    <s v="NF SERVICOS DO"/>
    <n v="399505"/>
    <d v="2026-05-05T00:00:00"/>
    <n v="406292"/>
    <d v="2026-05-06T00:00:00"/>
    <m/>
    <n v="1843.8"/>
    <d v="2026-06-04T00:00:00"/>
    <s v="E0230925"/>
    <s v="PD023925"/>
    <s v="Serviços de Publicidade Eletrônica"/>
    <n v="1755.3"/>
    <m/>
    <x v="0"/>
    <m/>
    <m/>
    <m/>
    <s v="2 - FATURADO"/>
    <n v="26"/>
    <x v="0"/>
    <x v="0"/>
    <m/>
  </r>
  <r>
    <x v="6215"/>
    <s v="46.523.072/0001-14"/>
    <s v="NF SERVICOS DO"/>
    <n v="402188"/>
    <d v="2026-05-16T00:00:00"/>
    <n v="409200"/>
    <d v="2026-05-20T00:00:00"/>
    <m/>
    <n v="1622.54"/>
    <d v="2026-06-15T00:00:00"/>
    <s v="E0230925"/>
    <s v="PD023925"/>
    <s v="Serviços de Publicidade Eletrônica"/>
    <n v="1544.66"/>
    <m/>
    <x v="0"/>
    <m/>
    <m/>
    <m/>
    <s v="2 - FATURADO"/>
    <n v="15"/>
    <x v="0"/>
    <x v="0"/>
    <m/>
  </r>
  <r>
    <x v="6215"/>
    <s v="46.523.072/0001-14"/>
    <s v="ND-POUPATEMPO 4.0"/>
    <n v="8566"/>
    <d v="2026-06-03T00:00:00"/>
    <s v="PPT00596"/>
    <s v="PPT00596"/>
    <d v="2026-06-01T00:00:00"/>
    <n v="39456.660000000003"/>
    <d v="2026-07-03T00:00:00"/>
    <s v="PPT00596"/>
    <s v="PP00596"/>
    <s v="IMPLANTACAO E OPERACAO DO POUPATEMPO FRANCISCO MORATO"/>
    <n v="39456.660000000003"/>
    <d v="2026-06-01T00:00:00"/>
    <x v="0"/>
    <m/>
    <s v="PD-PRC-2021/02320"/>
    <m/>
    <s v="2 - FATURADO"/>
    <n v="0"/>
    <x v="1"/>
    <x v="14"/>
    <m/>
  </r>
  <r>
    <x v="6215"/>
    <s v="46.523.072/0001-14"/>
    <s v="NF SERVICOS DO"/>
    <n v="406041"/>
    <d v="2026-06-08T00:00:00"/>
    <n v="413119"/>
    <d v="2026-06-08T00:00:00"/>
    <m/>
    <n v="368.76"/>
    <d v="2026-07-08T00:00:00"/>
    <s v="E0230925"/>
    <s v="PD023925"/>
    <s v="Serviços de Publicidade Eletrônica"/>
    <n v="351.06"/>
    <m/>
    <x v="0"/>
    <m/>
    <m/>
    <m/>
    <s v="2 - FATURADO"/>
    <n v="0"/>
    <x v="1"/>
    <x v="0"/>
    <m/>
  </r>
  <r>
    <x v="6215"/>
    <s v="46.523.072/0001-14"/>
    <s v="NF SERVICOS DO"/>
    <n v="406372"/>
    <d v="2026-06-08T00:00:00"/>
    <n v="413417"/>
    <d v="2026-06-08T00:00:00"/>
    <m/>
    <n v="368.76"/>
    <d v="2026-07-08T00:00:00"/>
    <s v="E0230925"/>
    <s v="PD023925"/>
    <s v="Serviços de Publicidade Eletrônica"/>
    <n v="351.06"/>
    <m/>
    <x v="0"/>
    <m/>
    <m/>
    <m/>
    <s v="2 - FATURADO"/>
    <n v="0"/>
    <x v="1"/>
    <x v="0"/>
    <m/>
  </r>
  <r>
    <x v="6215"/>
    <s v="46.523.072/0001-14"/>
    <s v="NF SERVICOS DO"/>
    <n v="406421"/>
    <d v="2026-06-08T00:00:00"/>
    <n v="413247"/>
    <d v="2026-06-08T00:00:00"/>
    <m/>
    <n v="516.26"/>
    <d v="2026-07-08T00:00:00"/>
    <s v="E0230925"/>
    <s v="PD023925"/>
    <s v="Serviços de Publicidade Eletrônica"/>
    <n v="491.48"/>
    <m/>
    <x v="0"/>
    <m/>
    <m/>
    <m/>
    <s v="2 - FATURADO"/>
    <n v="0"/>
    <x v="1"/>
    <x v="0"/>
    <m/>
  </r>
  <r>
    <x v="6215"/>
    <s v="46.523.072/0001-14"/>
    <s v="NF SERVICOS DO"/>
    <n v="406643"/>
    <d v="2026-06-08T00:00:00"/>
    <n v="413517"/>
    <d v="2026-06-09T00:00:00"/>
    <m/>
    <n v="958.78"/>
    <d v="2026-07-08T00:00:00"/>
    <s v="E0230925"/>
    <s v="PD023925"/>
    <s v="Serviços de Publicidade Eletrônica"/>
    <n v="912.76"/>
    <m/>
    <x v="0"/>
    <m/>
    <m/>
    <m/>
    <s v="2 - FATURADO"/>
    <n v="0"/>
    <x v="1"/>
    <x v="0"/>
    <m/>
  </r>
  <r>
    <x v="6215"/>
    <s v="46.523.072/0001-14"/>
    <s v="NF SERVICOS DO"/>
    <n v="407724"/>
    <d v="2026-06-12T00:00:00"/>
    <n v="414387"/>
    <d v="2026-06-12T00:00:00"/>
    <m/>
    <n v="1475.04"/>
    <d v="2026-07-12T00:00:00"/>
    <s v="E0230925"/>
    <s v="PD023925"/>
    <s v="Serviços de Publicidade Eletrônica"/>
    <n v="1404.24"/>
    <m/>
    <x v="0"/>
    <m/>
    <m/>
    <m/>
    <s v="2 - FATURADO"/>
    <n v="0"/>
    <x v="1"/>
    <x v="0"/>
    <m/>
  </r>
  <r>
    <x v="6215"/>
    <s v="46.523.072/0001-14"/>
    <s v="NF SERVICOS DO"/>
    <n v="409165"/>
    <d v="2026-06-19T00:00:00"/>
    <n v="416050"/>
    <d v="2026-06-19T00:00:00"/>
    <m/>
    <n v="811.27"/>
    <d v="2026-07-19T00:00:00"/>
    <s v="E0230925"/>
    <s v="PD023925"/>
    <s v="Serviços de Publicidade Eletrônica"/>
    <n v="772.33"/>
    <m/>
    <x v="0"/>
    <m/>
    <m/>
    <m/>
    <s v="2 - FATURADO"/>
    <n v="0"/>
    <x v="1"/>
    <x v="0"/>
    <m/>
  </r>
  <r>
    <x v="6215"/>
    <s v="46.523.072/0001-14"/>
    <s v="NF SERVICOS DO"/>
    <n v="409516"/>
    <d v="2026-06-22T00:00:00"/>
    <n v="416359"/>
    <d v="2026-06-23T00:00:00"/>
    <m/>
    <n v="295.01"/>
    <d v="2026-07-23T00:00:00"/>
    <s v="E0230925"/>
    <s v="PD023925"/>
    <s v="Serviços de Publicidade Eletrônica"/>
    <n v="280.85000000000002"/>
    <m/>
    <x v="0"/>
    <m/>
    <m/>
    <m/>
    <s v="2 - FATURADO"/>
    <n v="0"/>
    <x v="1"/>
    <x v="0"/>
    <m/>
  </r>
  <r>
    <x v="6215"/>
    <s v="46.523.072/0001-14"/>
    <s v="NF SERVICOS DO"/>
    <n v="409553"/>
    <d v="2026-06-22T00:00:00"/>
    <n v="416346"/>
    <d v="2026-06-23T00:00:00"/>
    <m/>
    <n v="368.76"/>
    <d v="2026-07-23T00:00:00"/>
    <s v="E0230925"/>
    <s v="PD023925"/>
    <s v="Serviços de Publicidade Eletrônica"/>
    <n v="351.06"/>
    <m/>
    <x v="0"/>
    <m/>
    <m/>
    <m/>
    <s v="2 - FATURADO"/>
    <n v="0"/>
    <x v="1"/>
    <x v="0"/>
    <m/>
  </r>
  <r>
    <x v="6215"/>
    <s v="46.523.072/0001-14"/>
    <s v="NF SERVICOS DO"/>
    <n v="410829"/>
    <d v="2026-06-29T00:00:00"/>
    <n v="417746"/>
    <d v="2026-06-29T00:00:00"/>
    <m/>
    <n v="2286.31"/>
    <d v="2026-07-29T00:00:00"/>
    <s v="E0230925"/>
    <s v="PD023925"/>
    <s v="Serviços de Publicidade Eletrônica"/>
    <n v="2176.5700000000002"/>
    <m/>
    <x v="0"/>
    <m/>
    <m/>
    <m/>
    <s v="2 - FATURADO"/>
    <n v="0"/>
    <x v="1"/>
    <x v="0"/>
    <m/>
  </r>
  <r>
    <x v="6215"/>
    <s v="46.523.072/0001-14"/>
    <s v="NF SERVICOS DO"/>
    <n v="411165"/>
    <d v="2026-06-30T00:00:00"/>
    <n v="418080"/>
    <d v="2026-06-30T00:00:00"/>
    <m/>
    <n v="295.01"/>
    <d v="2026-07-30T00:00:00"/>
    <s v="E0230925"/>
    <s v="PD023925"/>
    <s v="Serviços de Publicidade Eletrônica"/>
    <n v="280.85000000000002"/>
    <m/>
    <x v="0"/>
    <m/>
    <m/>
    <m/>
    <s v="2 - FATURADO"/>
    <n v="0"/>
    <x v="1"/>
    <x v="0"/>
    <m/>
  </r>
  <r>
    <x v="6216"/>
    <s v="46.523.080/0001-60"/>
    <s v="ND-POUPATEMPO 4.0"/>
    <n v="8486"/>
    <d v="2026-06-03T00:00:00"/>
    <s v="PPT00842"/>
    <s v="PPT00842"/>
    <d v="2026-06-01T00:00:00"/>
    <n v="51696.02"/>
    <d v="2026-07-03T00:00:00"/>
    <s v="PPT00842"/>
    <s v="PP00842"/>
    <s v="IMPLANTACAO E OPERACAO DO POUPATEMPO FRANCO DA ROCHA"/>
    <n v="51696.02"/>
    <d v="2026-06-01T00:00:00"/>
    <x v="0"/>
    <m/>
    <s v="SEI-359.00004529/2023-38"/>
    <m/>
    <s v="2 - FATURADO"/>
    <n v="0"/>
    <x v="1"/>
    <x v="14"/>
    <m/>
  </r>
  <r>
    <x v="6216"/>
    <s v="46.523.080/0001-60"/>
    <s v="NF SERVICOS"/>
    <n v="212220"/>
    <d v="2026-06-10T00:00:00"/>
    <n v="2197927"/>
    <d v="2026-06-11T00:00:00"/>
    <d v="2026-05-01T00:00:00"/>
    <n v="21845.75"/>
    <d v="2026-07-10T00:00:00"/>
    <s v="E0220559"/>
    <s v="PD022559"/>
    <s v="PREFEITURA CADASTRO"/>
    <n v="20797.150000000001"/>
    <d v="2026-05-01T00:00:00"/>
    <x v="0"/>
    <s v="96/2022"/>
    <s v="11369/2022 - 11862/2024"/>
    <s v="359.00009109/2024-29 - ITO/APPS"/>
    <s v="2 - FATURADO"/>
    <n v="0"/>
    <x v="1"/>
    <x v="1"/>
    <m/>
  </r>
  <r>
    <x v="6217"/>
    <s v="46.523.114/0001-17"/>
    <s v="NF SERVICOS DO"/>
    <n v="405560"/>
    <d v="2026-06-01T00:00:00"/>
    <n v="412643"/>
    <d v="2026-06-03T00:00:00"/>
    <m/>
    <n v="1032.53"/>
    <d v="2026-07-01T00:00:00"/>
    <s v="E0230775"/>
    <s v="PD023775"/>
    <s v="Serviços de Publicidade Eletrônica"/>
    <n v="982.97"/>
    <m/>
    <x v="0"/>
    <m/>
    <m/>
    <m/>
    <s v="2 - FATURADO"/>
    <n v="0"/>
    <x v="1"/>
    <x v="0"/>
    <m/>
  </r>
  <r>
    <x v="6217"/>
    <s v="46.523.114/0001-17"/>
    <s v="ND-POUPATEMPO 4.0"/>
    <n v="8555"/>
    <d v="2026-06-03T00:00:00"/>
    <s v="PPT00580"/>
    <s v="PPT00580"/>
    <d v="2026-06-01T00:00:00"/>
    <n v="44436.95"/>
    <d v="2026-07-03T00:00:00"/>
    <s v="PPT00580"/>
    <s v="PP00580"/>
    <s v="IMPLANTACAO E OPERACAO DO POUPATEMPO EMBU DAS ARTES"/>
    <n v="44436.95"/>
    <d v="2026-06-01T00:00:00"/>
    <x v="0"/>
    <m/>
    <s v="2021/01827"/>
    <m/>
    <s v="2 - FATURADO"/>
    <n v="0"/>
    <x v="1"/>
    <x v="14"/>
    <m/>
  </r>
  <r>
    <x v="6217"/>
    <s v="46.523.114/0001-17"/>
    <s v="NF SERVICOS DO"/>
    <n v="406128"/>
    <d v="2026-06-08T00:00:00"/>
    <n v="413124"/>
    <d v="2026-06-08T00:00:00"/>
    <m/>
    <n v="590.02"/>
    <d v="2026-07-08T00:00:00"/>
    <s v="E0230775"/>
    <s v="PD023775"/>
    <s v="Serviços de Publicidade Eletrônica"/>
    <n v="561.70000000000005"/>
    <m/>
    <x v="0"/>
    <m/>
    <m/>
    <m/>
    <s v="2 - FATURADO"/>
    <n v="0"/>
    <x v="1"/>
    <x v="0"/>
    <m/>
  </r>
  <r>
    <x v="6217"/>
    <s v="46.523.114/0001-17"/>
    <s v="NF SERVICOS DO"/>
    <n v="406515"/>
    <d v="2026-06-08T00:00:00"/>
    <n v="413421"/>
    <d v="2026-06-08T00:00:00"/>
    <m/>
    <n v="1106.28"/>
    <d v="2026-07-08T00:00:00"/>
    <s v="E0230775"/>
    <s v="PD023775"/>
    <s v="Serviços de Publicidade Eletrônica"/>
    <n v="1053.18"/>
    <m/>
    <x v="0"/>
    <m/>
    <m/>
    <m/>
    <s v="2 - FATURADO"/>
    <n v="0"/>
    <x v="1"/>
    <x v="0"/>
    <m/>
  </r>
  <r>
    <x v="6217"/>
    <s v="46.523.114/0001-17"/>
    <s v="NF SERVICOS"/>
    <n v="212055"/>
    <d v="2026-06-10T00:00:00"/>
    <n v="2197762"/>
    <d v="2026-06-10T00:00:00"/>
    <d v="2026-05-01T00:00:00"/>
    <n v="82777.210000000006"/>
    <d v="2026-07-10T00:00:00"/>
    <s v="E0230666"/>
    <s v="PD023666"/>
    <s v="PREFEITURA CADASTRO"/>
    <n v="78803.899999999994"/>
    <d v="2026-05-01T00:00:00"/>
    <x v="0"/>
    <s v="102/2023"/>
    <s v="15528/2023"/>
    <s v="359.00008668/2023-31 - ITO/APPS"/>
    <s v="2 - FATURADO"/>
    <n v="0"/>
    <x v="1"/>
    <x v="1"/>
    <m/>
  </r>
  <r>
    <x v="6217"/>
    <s v="46.523.114/0001-17"/>
    <s v="NF SERVICOS DO"/>
    <n v="406934"/>
    <d v="2026-06-10T00:00:00"/>
    <n v="413868"/>
    <d v="2026-06-10T00:00:00"/>
    <m/>
    <n v="368.76"/>
    <d v="2026-07-10T00:00:00"/>
    <s v="E0230775"/>
    <s v="PD023775"/>
    <s v="Serviços de Publicidade Eletrônica"/>
    <n v="351.06"/>
    <m/>
    <x v="0"/>
    <m/>
    <m/>
    <m/>
    <s v="2 - FATURADO"/>
    <n v="0"/>
    <x v="1"/>
    <x v="0"/>
    <m/>
  </r>
  <r>
    <x v="6217"/>
    <s v="46.523.114/0001-17"/>
    <s v="NF SERVICOS DO"/>
    <n v="407455"/>
    <d v="2026-06-11T00:00:00"/>
    <n v="414270"/>
    <d v="2026-06-11T00:00:00"/>
    <m/>
    <n v="368.76"/>
    <d v="2026-07-11T00:00:00"/>
    <s v="E0230775"/>
    <s v="PD023775"/>
    <s v="Serviços de Publicidade Eletrônica"/>
    <n v="351.06"/>
    <m/>
    <x v="0"/>
    <m/>
    <m/>
    <m/>
    <s v="2 - FATURADO"/>
    <n v="0"/>
    <x v="1"/>
    <x v="0"/>
    <m/>
  </r>
  <r>
    <x v="6217"/>
    <s v="46.523.114/0001-17"/>
    <s v="NF SERVICOS DO"/>
    <n v="407661"/>
    <d v="2026-06-12T00:00:00"/>
    <n v="414469"/>
    <d v="2026-06-12T00:00:00"/>
    <m/>
    <n v="590.02"/>
    <d v="2026-07-12T00:00:00"/>
    <s v="E0230775"/>
    <s v="PD023775"/>
    <s v="Serviços de Publicidade Eletrônica"/>
    <n v="561.70000000000005"/>
    <m/>
    <x v="0"/>
    <m/>
    <m/>
    <m/>
    <s v="2 - FATURADO"/>
    <n v="0"/>
    <x v="1"/>
    <x v="0"/>
    <m/>
  </r>
  <r>
    <x v="6217"/>
    <s v="46.523.114/0001-17"/>
    <s v="NF SERVICOS DO"/>
    <n v="408249"/>
    <d v="2026-06-16T00:00:00"/>
    <n v="415024"/>
    <d v="2026-06-16T00:00:00"/>
    <m/>
    <n v="2286.31"/>
    <d v="2026-07-16T00:00:00"/>
    <s v="E0230775"/>
    <s v="PD023775"/>
    <s v="Serviços de Publicidade Eletrônica"/>
    <n v="2176.5700000000002"/>
    <m/>
    <x v="0"/>
    <m/>
    <m/>
    <m/>
    <s v="2 - FATURADO"/>
    <n v="0"/>
    <x v="1"/>
    <x v="0"/>
    <m/>
  </r>
  <r>
    <x v="6217"/>
    <s v="46.523.114/0001-17"/>
    <s v="NF SERVICOS DO"/>
    <n v="408343"/>
    <d v="2026-06-16T00:00:00"/>
    <n v="415042"/>
    <d v="2026-06-16T00:00:00"/>
    <m/>
    <n v="516.26"/>
    <d v="2026-07-16T00:00:00"/>
    <s v="E0230775"/>
    <s v="PD023775"/>
    <s v="Serviços de Publicidade Eletrônica"/>
    <n v="491.48"/>
    <m/>
    <x v="0"/>
    <m/>
    <m/>
    <m/>
    <s v="2 - FATURADO"/>
    <n v="0"/>
    <x v="1"/>
    <x v="0"/>
    <m/>
  </r>
  <r>
    <x v="6217"/>
    <s v="46.523.114/0001-17"/>
    <s v="NF SERVICOS DO"/>
    <n v="408626"/>
    <d v="2026-06-17T00:00:00"/>
    <n v="415436"/>
    <d v="2026-06-17T00:00:00"/>
    <m/>
    <n v="368.76"/>
    <d v="2026-07-17T00:00:00"/>
    <s v="E0230775"/>
    <s v="PD023775"/>
    <s v="Serviços de Publicidade Eletrônica"/>
    <n v="351.06"/>
    <m/>
    <x v="0"/>
    <m/>
    <m/>
    <m/>
    <s v="2 - FATURADO"/>
    <n v="0"/>
    <x v="1"/>
    <x v="0"/>
    <m/>
  </r>
  <r>
    <x v="6217"/>
    <s v="46.523.114/0001-17"/>
    <s v="NF SERVICOS DO"/>
    <n v="408892"/>
    <d v="2026-06-18T00:00:00"/>
    <n v="415773"/>
    <d v="2026-06-18T00:00:00"/>
    <m/>
    <n v="368.76"/>
    <d v="2026-07-18T00:00:00"/>
    <s v="E0230775"/>
    <s v="PD023775"/>
    <s v="Serviços de Publicidade Eletrônica"/>
    <n v="351.06"/>
    <m/>
    <x v="0"/>
    <m/>
    <m/>
    <m/>
    <s v="2 - FATURADO"/>
    <n v="0"/>
    <x v="1"/>
    <x v="0"/>
    <m/>
  </r>
  <r>
    <x v="6217"/>
    <s v="46.523.114/0001-17"/>
    <s v="NF SERVICOS DO"/>
    <n v="409236"/>
    <d v="2026-06-19T00:00:00"/>
    <n v="416070"/>
    <d v="2026-06-19T00:00:00"/>
    <m/>
    <n v="590.02"/>
    <d v="2026-07-19T00:00:00"/>
    <s v="E0230775"/>
    <s v="PD023775"/>
    <s v="Serviços de Publicidade Eletrônica"/>
    <n v="561.70000000000005"/>
    <m/>
    <x v="0"/>
    <m/>
    <m/>
    <m/>
    <s v="2 - FATURADO"/>
    <n v="0"/>
    <x v="1"/>
    <x v="0"/>
    <m/>
  </r>
  <r>
    <x v="6217"/>
    <s v="46.523.114/0001-17"/>
    <s v="NF SERVICOS DO"/>
    <n v="410678"/>
    <d v="2026-06-26T00:00:00"/>
    <n v="417448"/>
    <d v="2026-06-26T00:00:00"/>
    <m/>
    <n v="1032.53"/>
    <d v="2026-07-26T00:00:00"/>
    <s v="E0230775"/>
    <s v="PD023775"/>
    <s v="Serviços de Publicidade Eletrônica"/>
    <n v="982.97"/>
    <m/>
    <x v="0"/>
    <m/>
    <m/>
    <m/>
    <s v="2 - FATURADO"/>
    <n v="0"/>
    <x v="1"/>
    <x v="0"/>
    <m/>
  </r>
  <r>
    <x v="6217"/>
    <s v="46.523.114/0001-17"/>
    <s v="NF SERVICOS DO"/>
    <n v="410984"/>
    <d v="2026-06-29T00:00:00"/>
    <n v="417658"/>
    <d v="2026-06-29T00:00:00"/>
    <m/>
    <n v="590.02"/>
    <d v="2026-07-29T00:00:00"/>
    <s v="E0230775"/>
    <s v="PD023775"/>
    <s v="Serviços de Publicidade Eletrônica"/>
    <n v="561.70000000000005"/>
    <m/>
    <x v="0"/>
    <m/>
    <m/>
    <m/>
    <s v="2 - FATURADO"/>
    <n v="0"/>
    <x v="1"/>
    <x v="0"/>
    <m/>
  </r>
  <r>
    <x v="6218"/>
    <s v="46.523.122/0001-63"/>
    <s v="NF SERVICOS"/>
    <n v="203623"/>
    <d v="2026-02-10T00:00:00"/>
    <n v="2107577"/>
    <d v="2026-02-10T00:00:00"/>
    <d v="2026-01-01T00:00:00"/>
    <n v="160657.60999999999"/>
    <d v="2026-03-12T00:00:00"/>
    <s v="E0210693"/>
    <s v="PD021693"/>
    <s v="PREFEITURA CADASTRO"/>
    <n v="149732.89000000001"/>
    <d v="2026-01-01T00:00:00"/>
    <x v="21"/>
    <s v="NR. 03/2021"/>
    <s v="NR. 4048/2021 - S - 44/21"/>
    <s v="PDC-PRC-2021/03244      359.00001641/2025-89 -APPS/ITO"/>
    <s v="2 - FATURADO"/>
    <n v="110"/>
    <x v="6"/>
    <x v="1"/>
    <m/>
  </r>
  <r>
    <x v="6218"/>
    <s v="46.523.122/0001-63"/>
    <s v="NF SERVICOS"/>
    <n v="206058"/>
    <d v="2026-03-11T00:00:00"/>
    <n v="2150478"/>
    <d v="2026-03-13T00:00:00"/>
    <d v="2026-02-01T00:00:00"/>
    <n v="53409.86"/>
    <d v="2026-04-10T00:00:00"/>
    <s v="E0210693"/>
    <s v="PD021693"/>
    <s v="PREFEITURA CADASTRO"/>
    <n v="49777.99"/>
    <d v="2026-02-01T00:00:00"/>
    <x v="21"/>
    <s v="NR. 03/2021"/>
    <s v="NR. 4048/2021 - S - 44/21"/>
    <s v="PDC-PRC-2021/03244      359.00001641/2025-89 -APPS/ITO"/>
    <s v="2 - FATURADO"/>
    <n v="81"/>
    <x v="7"/>
    <x v="1"/>
    <m/>
  </r>
  <r>
    <x v="6218"/>
    <s v="46.523.122/0001-63"/>
    <s v="NF SERVICOS"/>
    <n v="207767"/>
    <d v="2026-04-07T00:00:00"/>
    <n v="2152350"/>
    <d v="2026-04-07T00:00:00"/>
    <d v="2026-03-01T00:00:00"/>
    <n v="85380.9"/>
    <d v="2026-05-07T00:00:00"/>
    <s v="E0260099"/>
    <s v="PD260073"/>
    <s v="PREFEITURA CADASTRO"/>
    <n v="79575"/>
    <d v="2026-03-01T00:00:00"/>
    <x v="0"/>
    <m/>
    <m/>
    <s v="359.00001324/2026-43 - APPS/ITO"/>
    <s v="2 - FATURADO"/>
    <n v="54"/>
    <x v="3"/>
    <x v="1"/>
    <m/>
  </r>
  <r>
    <x v="6218"/>
    <s v="46.523.122/0001-63"/>
    <s v="NF SERVICOS"/>
    <n v="210360"/>
    <d v="2026-05-12T00:00:00"/>
    <n v="2175418"/>
    <d v="2026-05-12T00:00:00"/>
    <d v="2026-04-01T00:00:00"/>
    <n v="72904.600000000006"/>
    <d v="2026-06-11T00:00:00"/>
    <s v="E0260099"/>
    <s v="PD260073"/>
    <s v="PREFEITURA CADASTRO"/>
    <n v="67947.09"/>
    <d v="2026-04-01T00:00:00"/>
    <x v="0"/>
    <m/>
    <m/>
    <s v="359.00001324/2026-43 - APPS/ITO"/>
    <s v="2 - FATURADO"/>
    <n v="19"/>
    <x v="0"/>
    <x v="1"/>
    <m/>
  </r>
  <r>
    <x v="6218"/>
    <s v="46.523.122/0001-63"/>
    <s v="NF SERVICOS"/>
    <n v="211992"/>
    <d v="2026-06-10T00:00:00"/>
    <n v="2197699"/>
    <d v="2026-06-10T00:00:00"/>
    <d v="2026-05-01T00:00:00"/>
    <n v="62012.45"/>
    <d v="2026-07-10T00:00:00"/>
    <s v="E0260099"/>
    <s v="PD260073"/>
    <s v="PREFEITURA CADASTRO"/>
    <n v="57795.6"/>
    <d v="2026-05-01T00:00:00"/>
    <x v="0"/>
    <m/>
    <m/>
    <s v="359.00001324/2026-43 - APPS/ITO"/>
    <s v="2 - FATURADO"/>
    <n v="0"/>
    <x v="1"/>
    <x v="1"/>
    <m/>
  </r>
  <r>
    <x v="6219"/>
    <s v="46.523.130/0001-00"/>
    <s v="NF SERVICOS DO"/>
    <n v="402857"/>
    <d v="2026-05-20T00:00:00"/>
    <n v="409736"/>
    <d v="2026-05-20T00:00:00"/>
    <m/>
    <n v="516.26"/>
    <d v="2026-06-19T00:00:00"/>
    <m/>
    <m/>
    <s v="Serviços de Publicidade Eletrônica"/>
    <n v="491.48"/>
    <m/>
    <x v="0"/>
    <m/>
    <m/>
    <m/>
    <s v="2 - FATURADO"/>
    <n v="11"/>
    <x v="0"/>
    <x v="0"/>
    <m/>
  </r>
  <r>
    <x v="6219"/>
    <s v="46.523.130/0001-00"/>
    <s v="ND-POUPATEMPO 4.0"/>
    <n v="8517"/>
    <d v="2026-06-03T00:00:00"/>
    <s v="PPT00624"/>
    <s v="PPT00624"/>
    <d v="2026-06-01T00:00:00"/>
    <n v="36593.040000000001"/>
    <d v="2026-07-03T00:00:00"/>
    <s v="PPT00624"/>
    <s v="PP00624"/>
    <s v="IMPLANTACAO E OPERACAO DO POUPATEMPO ITAPECERICA DA SERRA"/>
    <n v="36593.040000000001"/>
    <d v="2026-06-01T00:00:00"/>
    <x v="0"/>
    <m/>
    <s v="PD-PRC-2021/02914"/>
    <m/>
    <s v="2 - FATURADO"/>
    <n v="0"/>
    <x v="1"/>
    <x v="14"/>
    <m/>
  </r>
  <r>
    <x v="6219"/>
    <s v="46.523.130/0001-00"/>
    <s v="NF SERVICOS"/>
    <n v="212216"/>
    <d v="2026-06-10T00:00:00"/>
    <n v="2197923"/>
    <d v="2026-06-11T00:00:00"/>
    <d v="2026-05-01T00:00:00"/>
    <n v="67952.600000000006"/>
    <d v="2026-07-10T00:00:00"/>
    <s v="E0240640"/>
    <s v="PD024640"/>
    <s v="PREFEITURA CADASTRO"/>
    <n v="64690.879999999997"/>
    <d v="2026-05-01T00:00:00"/>
    <x v="0"/>
    <d v="2024-02-01T00:00:00"/>
    <m/>
    <s v="359.00005910/2024-03-ITO/APPS"/>
    <s v="2 - FATURADO"/>
    <n v="0"/>
    <x v="1"/>
    <x v="1"/>
    <m/>
  </r>
  <r>
    <x v="6219"/>
    <s v="46.523.130/0001-00"/>
    <s v="NF SERVICOS DO"/>
    <n v="407736"/>
    <d v="2026-06-12T00:00:00"/>
    <n v="414522"/>
    <d v="2026-06-12T00:00:00"/>
    <m/>
    <n v="516.26"/>
    <d v="2026-07-12T00:00:00"/>
    <s v="E0230878"/>
    <s v="PD023878"/>
    <s v="Serviços de Publicidade Eletrônica"/>
    <n v="491.48"/>
    <m/>
    <x v="0"/>
    <m/>
    <m/>
    <m/>
    <s v="2 - FATURADO"/>
    <n v="0"/>
    <x v="1"/>
    <x v="0"/>
    <m/>
  </r>
  <r>
    <x v="6219"/>
    <s v="46.523.130/0001-00"/>
    <s v="NF SERVICOS DO"/>
    <n v="408068"/>
    <d v="2026-06-15T00:00:00"/>
    <n v="414658"/>
    <d v="2026-06-15T00:00:00"/>
    <m/>
    <n v="885.02"/>
    <d v="2026-07-15T00:00:00"/>
    <s v="E0230878"/>
    <s v="PD023878"/>
    <s v="Serviços de Publicidade Eletrônica"/>
    <n v="842.54"/>
    <m/>
    <x v="0"/>
    <m/>
    <m/>
    <m/>
    <s v="2 - FATURADO"/>
    <n v="0"/>
    <x v="1"/>
    <x v="0"/>
    <m/>
  </r>
  <r>
    <x v="6219"/>
    <s v="46.523.130/0001-00"/>
    <s v="NF SERVICOS DO"/>
    <n v="408600"/>
    <d v="2026-06-17T00:00:00"/>
    <n v="415505"/>
    <d v="2026-06-17T00:00:00"/>
    <m/>
    <n v="516.26"/>
    <d v="2026-07-17T00:00:00"/>
    <s v="E0230878"/>
    <s v="PD023878"/>
    <s v="Serviços de Publicidade Eletrônica"/>
    <n v="491.48"/>
    <m/>
    <x v="0"/>
    <m/>
    <m/>
    <m/>
    <s v="2 - FATURADO"/>
    <n v="0"/>
    <x v="1"/>
    <x v="0"/>
    <m/>
  </r>
  <r>
    <x v="6219"/>
    <s v="46.523.130/0001-00"/>
    <s v="NF SERVICOS DO"/>
    <n v="409723"/>
    <d v="2026-06-23T00:00:00"/>
    <n v="416587"/>
    <d v="2026-06-24T00:00:00"/>
    <m/>
    <n v="737.52"/>
    <d v="2026-07-24T00:00:00"/>
    <s v="E0230878"/>
    <s v="PD023878"/>
    <s v="Serviços de Publicidade Eletrônica"/>
    <n v="702.12"/>
    <m/>
    <x v="0"/>
    <m/>
    <m/>
    <m/>
    <s v="2 - FATURADO"/>
    <n v="0"/>
    <x v="1"/>
    <x v="0"/>
    <m/>
  </r>
  <r>
    <x v="6219"/>
    <s v="46.523.130/0001-00"/>
    <s v="NF SERVICOS DO"/>
    <n v="409909"/>
    <d v="2026-06-24T00:00:00"/>
    <n v="416972"/>
    <d v="2026-06-24T00:00:00"/>
    <m/>
    <n v="516.26"/>
    <d v="2026-07-24T00:00:00"/>
    <s v="E0230878"/>
    <s v="PD023878"/>
    <s v="Serviços de Publicidade Eletrônica"/>
    <n v="491.48"/>
    <m/>
    <x v="0"/>
    <m/>
    <m/>
    <m/>
    <s v="2 - FATURADO"/>
    <n v="0"/>
    <x v="1"/>
    <x v="0"/>
    <m/>
  </r>
  <r>
    <x v="6219"/>
    <s v="46.523.130/0001-00"/>
    <s v="NF SERVICOS DO"/>
    <n v="410404"/>
    <d v="2026-06-25T00:00:00"/>
    <n v="417289"/>
    <d v="2026-06-25T00:00:00"/>
    <m/>
    <n v="516.26"/>
    <d v="2026-07-25T00:00:00"/>
    <s v="E0230878"/>
    <s v="PD023878"/>
    <s v="Serviços de Publicidade Eletrônica"/>
    <n v="491.48"/>
    <m/>
    <x v="0"/>
    <m/>
    <m/>
    <m/>
    <s v="2 - FATURADO"/>
    <n v="0"/>
    <x v="1"/>
    <x v="0"/>
    <m/>
  </r>
  <r>
    <x v="6220"/>
    <s v="46.523.148/0001-01"/>
    <s v="ND-POUPATEMPO 4.0"/>
    <n v="7343"/>
    <d v="2025-11-18T00:00:00"/>
    <s v="PPT00755"/>
    <s v="PPT00755"/>
    <d v="2025-09-01T00:00:00"/>
    <n v="116128.39"/>
    <d v="2025-12-18T00:00:00"/>
    <s v="PPT00755"/>
    <s v="PP00755"/>
    <s v="IMPLANTAÇÃO E OPERAÇÃO DO POUPATEMPO EMBU-GUAÇU"/>
    <n v="116128.39"/>
    <d v="2025-09-01T00:00:00"/>
    <x v="4"/>
    <m/>
    <s v="PD-PRC-2022/04088"/>
    <m/>
    <s v="2 - FATURADO"/>
    <n v="194"/>
    <x v="4"/>
    <x v="14"/>
    <m/>
  </r>
  <r>
    <x v="6220"/>
    <s v="46.523.148/0001-01"/>
    <s v="ND-POUPATEMPO 4.0"/>
    <n v="7344"/>
    <d v="2025-11-18T00:00:00"/>
    <s v="PPT00755"/>
    <s v="PPT00755"/>
    <d v="2025-09-01T00:00:00"/>
    <n v="3739.79"/>
    <d v="2025-12-18T00:00:00"/>
    <s v="PPT00755"/>
    <s v="PP00755"/>
    <s v="IMPLANTAÇÃO E OPERAÇÃO DO POUPATEMPO EMBU-GUAÇU"/>
    <n v="3739.79"/>
    <d v="2025-09-01T00:00:00"/>
    <x v="4"/>
    <m/>
    <s v="PD-PRC-2022/04088"/>
    <m/>
    <s v="2 - FATURADO"/>
    <n v="194"/>
    <x v="4"/>
    <x v="14"/>
    <m/>
  </r>
  <r>
    <x v="6220"/>
    <s v="46.523.148/0001-01"/>
    <s v="ND-POUPATEMPO 4.0"/>
    <n v="7345"/>
    <d v="2025-11-18T00:00:00"/>
    <s v="PPT00755"/>
    <s v="PPT00755"/>
    <d v="2025-10-01T00:00:00"/>
    <n v="16027.69"/>
    <d v="2025-12-18T00:00:00"/>
    <s v="PPT00755"/>
    <s v="PP00755"/>
    <s v="IMPLANTAÇÃO E OPERAÇÃO DO POUPATEMPO EMBU-GUAÇU"/>
    <n v="16027.69"/>
    <d v="2025-10-01T00:00:00"/>
    <x v="4"/>
    <m/>
    <s v="PD-PRC-2022/04088"/>
    <m/>
    <s v="2 - FATURADO"/>
    <n v="194"/>
    <x v="4"/>
    <x v="14"/>
    <m/>
  </r>
  <r>
    <x v="6220"/>
    <s v="46.523.148/0001-01"/>
    <s v="ND-POUPATEMPO 4.0"/>
    <n v="7346"/>
    <d v="2025-11-18T00:00:00"/>
    <s v="PPT00755"/>
    <s v="PPT00755"/>
    <d v="2025-11-01T00:00:00"/>
    <n v="16027.69"/>
    <d v="2025-12-18T00:00:00"/>
    <s v="PPT00755"/>
    <s v="PP00755"/>
    <s v="IMPLANTAÇÃO E OPERAÇÃO DO POUPATEMPO EMBU-GUAÇU"/>
    <n v="16027.69"/>
    <d v="2025-11-01T00:00:00"/>
    <x v="4"/>
    <m/>
    <s v="PD-PRC-2022/04088"/>
    <m/>
    <s v="2 - FATURADO"/>
    <n v="194"/>
    <x v="4"/>
    <x v="14"/>
    <m/>
  </r>
  <r>
    <x v="6220"/>
    <s v="46.523.148/0001-01"/>
    <s v="ND-POUPATEMPO 4.0"/>
    <n v="7502"/>
    <d v="2025-12-03T00:00:00"/>
    <s v="PPT00755"/>
    <s v="PPT00755"/>
    <d v="2025-12-01T00:00:00"/>
    <n v="16027.69"/>
    <d v="2026-01-02T00:00:00"/>
    <s v="PPT00755"/>
    <s v="PP00755"/>
    <s v="IMPLANTAÇÃO E OPERAÇÃO DO POUPATEMPO EMBU-GUAÇU"/>
    <n v="16027.69"/>
    <d v="2025-12-01T00:00:00"/>
    <x v="4"/>
    <m/>
    <s v="PD-PRC-2022/04088"/>
    <m/>
    <s v="2 - FATURADO"/>
    <n v="179"/>
    <x v="8"/>
    <x v="14"/>
    <m/>
  </r>
  <r>
    <x v="6220"/>
    <s v="46.523.148/0001-01"/>
    <s v="ND-POUPATEMPO 4.0"/>
    <n v="7672"/>
    <d v="2026-01-07T00:00:00"/>
    <s v="PPT00755"/>
    <s v="PPT00755"/>
    <d v="2026-01-01T00:00:00"/>
    <n v="16027.69"/>
    <d v="2026-02-06T00:00:00"/>
    <s v="PPT00755"/>
    <s v="PP00755"/>
    <s v="IMPLANTAÇÃO E OPERAÇÃO DO POUPATEMPO EMBU-GUAÇU"/>
    <n v="16027.69"/>
    <d v="2026-01-01T00:00:00"/>
    <x v="4"/>
    <m/>
    <s v="PD-PRC-2022/04088"/>
    <m/>
    <s v="2 - FATURADO"/>
    <n v="144"/>
    <x v="5"/>
    <x v="14"/>
    <m/>
  </r>
  <r>
    <x v="6220"/>
    <s v="46.523.148/0001-01"/>
    <s v="ND-POUPATEMPO 4.0"/>
    <n v="7708"/>
    <d v="2026-01-12T00:00:00"/>
    <s v="PPT00755"/>
    <s v="PPT00755"/>
    <d v="2026-01-01T00:00:00"/>
    <n v="673.27"/>
    <d v="2026-02-11T00:00:00"/>
    <s v="PPT00755"/>
    <s v="PP00755"/>
    <s v="IMPLANTAÇÃO E OPERAÇÃO DO POUPATEMPO EMBU-GUAÇU"/>
    <n v="673.27"/>
    <d v="2026-01-01T00:00:00"/>
    <x v="4"/>
    <m/>
    <s v="PD-PRC-2022/04088"/>
    <m/>
    <s v="2 - FATURADO"/>
    <n v="139"/>
    <x v="5"/>
    <x v="14"/>
    <m/>
  </r>
  <r>
    <x v="6220"/>
    <s v="46.523.148/0001-01"/>
    <s v="ND-POUPATEMPO 4.0"/>
    <n v="7871"/>
    <d v="2026-02-04T00:00:00"/>
    <s v="PPT00755"/>
    <s v="PPT00755"/>
    <d v="2026-02-01T00:00:00"/>
    <n v="16641.55"/>
    <d v="2026-03-06T00:00:00"/>
    <s v="PPT00755"/>
    <s v="PP00755"/>
    <s v="IMPLANTAÇÃO E OPERAÇÃO DO POUPATEMPO EMBU-GUAÇU"/>
    <n v="16641.55"/>
    <d v="2026-02-01T00:00:00"/>
    <x v="4"/>
    <m/>
    <s v="PD-PRC-2022/04088"/>
    <m/>
    <s v="2 - FATURADO"/>
    <n v="116"/>
    <x v="6"/>
    <x v="14"/>
    <m/>
  </r>
  <r>
    <x v="6220"/>
    <s v="46.523.148/0001-01"/>
    <s v="ND-POUPATEMPO 4.0"/>
    <n v="7967"/>
    <d v="2026-03-04T00:00:00"/>
    <s v="PPT00755"/>
    <s v="PPT00755"/>
    <d v="2026-03-01T00:00:00"/>
    <n v="16641.55"/>
    <d v="2026-04-03T00:00:00"/>
    <s v="PPT00755"/>
    <s v="PP00755"/>
    <s v="IMPLANTAÇÃO E OPERAÇÃO DO POUPATEMPO EMBU-GUAÇU"/>
    <n v="16641.55"/>
    <d v="2026-03-01T00:00:00"/>
    <x v="4"/>
    <m/>
    <s v="PD-PRC-2022/04088"/>
    <m/>
    <s v="2 - FATURADO"/>
    <n v="88"/>
    <x v="7"/>
    <x v="14"/>
    <m/>
  </r>
  <r>
    <x v="6220"/>
    <s v="46.523.148/0001-01"/>
    <s v="ND-POUPATEMPO 4.0"/>
    <n v="8102"/>
    <d v="2026-04-06T00:00:00"/>
    <s v="PPT00755"/>
    <s v="PPT00755"/>
    <d v="2026-04-01T00:00:00"/>
    <n v="16641.55"/>
    <d v="2026-05-06T00:00:00"/>
    <s v="PPT00755"/>
    <s v="PP00755"/>
    <s v="IMPLANTAÇÃO E OPERAÇÃO DO POUPATEMPO EMBU-GUAÇU"/>
    <n v="16641.55"/>
    <d v="2026-04-01T00:00:00"/>
    <x v="4"/>
    <m/>
    <s v="PD-PRC-2022/04088"/>
    <m/>
    <s v="2 - FATURADO"/>
    <n v="55"/>
    <x v="3"/>
    <x v="14"/>
    <m/>
  </r>
  <r>
    <x v="6220"/>
    <s v="46.523.148/0001-01"/>
    <s v="ND-POUPATEMPO 4.0"/>
    <n v="8396"/>
    <d v="2026-05-06T00:00:00"/>
    <s v="PPT00755"/>
    <s v="PPT00755"/>
    <d v="2026-05-01T00:00:00"/>
    <n v="16641.55"/>
    <d v="2026-06-05T00:00:00"/>
    <s v="PPT00755"/>
    <s v="PP00755"/>
    <s v="IMPLANTAÇÃO E OPERAÇÃO DO POUPATEMPO EMBU-GUAÇU"/>
    <n v="16641.55"/>
    <d v="2026-05-01T00:00:00"/>
    <x v="4"/>
    <m/>
    <s v="PD-PRC-2022/04088"/>
    <m/>
    <s v="2 - FATURADO"/>
    <n v="25"/>
    <x v="0"/>
    <x v="14"/>
    <m/>
  </r>
  <r>
    <x v="6220"/>
    <s v="46.523.148/0001-01"/>
    <s v="ND-POUPATEMPO 4.0"/>
    <n v="8556"/>
    <d v="2026-06-03T00:00:00"/>
    <s v="PPT00755"/>
    <s v="PPT00755"/>
    <d v="2026-06-01T00:00:00"/>
    <n v="16641.55"/>
    <d v="2026-07-03T00:00:00"/>
    <s v="PPT00755"/>
    <s v="PP00755"/>
    <s v="IMPLANTAÇÃO E OPERAÇÃO DO POUPATEMPO EMBU-GUAÇU"/>
    <n v="16641.55"/>
    <d v="2026-06-01T00:00:00"/>
    <x v="4"/>
    <m/>
    <s v="PD-PRC-2022/04088"/>
    <m/>
    <s v="2 - FATURADO"/>
    <n v="0"/>
    <x v="1"/>
    <x v="14"/>
    <m/>
  </r>
  <r>
    <x v="6221"/>
    <s v="46.523.155/0001-03"/>
    <s v="NF SERVICOS"/>
    <n v="210359"/>
    <d v="2026-05-12T00:00:00"/>
    <n v="2175417"/>
    <d v="2026-05-12T00:00:00"/>
    <d v="2026-04-01T00:00:00"/>
    <n v="1202.8800000000001"/>
    <d v="2026-06-11T00:00:00"/>
    <s v="E0251165"/>
    <s v="PD251081"/>
    <s v="PREFEITURA CADASTRO"/>
    <n v="1145.1400000000001"/>
    <d v="2026-04-01T00:00:00"/>
    <x v="0"/>
    <m/>
    <s v="51/2025"/>
    <s v="SEI: 359.00003504/2025-89  APPS/ITO"/>
    <s v="2 - FATURADO"/>
    <n v="19"/>
    <x v="0"/>
    <x v="1"/>
    <m/>
  </r>
  <r>
    <x v="6221"/>
    <s v="46.523.155/0001-03"/>
    <s v="NF SERVICOS DO"/>
    <n v="405507"/>
    <d v="2026-06-01T00:00:00"/>
    <n v="412384"/>
    <d v="2026-06-03T00:00:00"/>
    <m/>
    <n v="221.26"/>
    <d v="2026-07-01T00:00:00"/>
    <s v="E0250778"/>
    <s v="PD025778"/>
    <s v="Serviços de Publicidade Eletrônica"/>
    <n v="210.64"/>
    <m/>
    <x v="0"/>
    <m/>
    <m/>
    <m/>
    <s v="2 - FATURADO"/>
    <n v="0"/>
    <x v="1"/>
    <x v="0"/>
    <m/>
  </r>
  <r>
    <x v="6221"/>
    <s v="46.523.155/0001-03"/>
    <s v="NF SERVICOS DO"/>
    <n v="405530"/>
    <d v="2026-06-01T00:00:00"/>
    <n v="412636"/>
    <d v="2026-06-03T00:00:00"/>
    <m/>
    <n v="331.88"/>
    <d v="2026-07-01T00:00:00"/>
    <s v="E0250778"/>
    <s v="PD025778"/>
    <s v="Serviços de Publicidade Eletrônica"/>
    <n v="315.95"/>
    <m/>
    <x v="0"/>
    <m/>
    <m/>
    <m/>
    <s v="2 - FATURADO"/>
    <n v="0"/>
    <x v="1"/>
    <x v="0"/>
    <m/>
  </r>
  <r>
    <x v="6221"/>
    <s v="46.523.155/0001-03"/>
    <s v="NF SERVICOS DO"/>
    <n v="405578"/>
    <d v="2026-06-01T00:00:00"/>
    <n v="412577"/>
    <d v="2026-06-03T00:00:00"/>
    <m/>
    <n v="331.88"/>
    <d v="2026-07-01T00:00:00"/>
    <s v="E0250778"/>
    <s v="PD025778"/>
    <s v="Serviços de Publicidade Eletrônica"/>
    <n v="315.95"/>
    <m/>
    <x v="0"/>
    <m/>
    <m/>
    <m/>
    <s v="2 - FATURADO"/>
    <n v="0"/>
    <x v="1"/>
    <x v="0"/>
    <m/>
  </r>
  <r>
    <x v="6221"/>
    <s v="46.523.155/0001-03"/>
    <s v="NF SERVICOS DO"/>
    <n v="405586"/>
    <d v="2026-06-01T00:00:00"/>
    <n v="412638"/>
    <d v="2026-06-03T00:00:00"/>
    <m/>
    <n v="221.26"/>
    <d v="2026-07-01T00:00:00"/>
    <s v="E0250778"/>
    <s v="PD025778"/>
    <s v="Serviços de Publicidade Eletrônica"/>
    <n v="210.64"/>
    <m/>
    <x v="0"/>
    <m/>
    <m/>
    <m/>
    <s v="2 - FATURADO"/>
    <n v="0"/>
    <x v="1"/>
    <x v="0"/>
    <m/>
  </r>
  <r>
    <x v="6221"/>
    <s v="46.523.155/0001-03"/>
    <s v="NF SERVICOS DO"/>
    <n v="405632"/>
    <d v="2026-06-01T00:00:00"/>
    <n v="412381"/>
    <d v="2026-06-03T00:00:00"/>
    <m/>
    <n v="331.88"/>
    <d v="2026-07-01T00:00:00"/>
    <s v="E0250778"/>
    <s v="PD025778"/>
    <s v="Serviços de Publicidade Eletrônica"/>
    <n v="315.95"/>
    <m/>
    <x v="0"/>
    <m/>
    <m/>
    <m/>
    <s v="2 - FATURADO"/>
    <n v="0"/>
    <x v="1"/>
    <x v="0"/>
    <m/>
  </r>
  <r>
    <x v="6221"/>
    <s v="46.523.155/0001-03"/>
    <s v="NF SERVICOS DO"/>
    <n v="405645"/>
    <d v="2026-06-01T00:00:00"/>
    <n v="412525"/>
    <d v="2026-06-03T00:00:00"/>
    <m/>
    <n v="331.88"/>
    <d v="2026-07-01T00:00:00"/>
    <s v="E0250778"/>
    <s v="PD025778"/>
    <s v="Serviços de Publicidade Eletrônica"/>
    <n v="315.95"/>
    <m/>
    <x v="0"/>
    <m/>
    <m/>
    <m/>
    <s v="2 - FATURADO"/>
    <n v="0"/>
    <x v="1"/>
    <x v="0"/>
    <m/>
  </r>
  <r>
    <x v="6221"/>
    <s v="46.523.155/0001-03"/>
    <s v="NF SERVICOS DO"/>
    <n v="406136"/>
    <d v="2026-06-08T00:00:00"/>
    <n v="413142"/>
    <d v="2026-06-08T00:00:00"/>
    <m/>
    <n v="276.57"/>
    <d v="2026-07-08T00:00:00"/>
    <s v="E0250778"/>
    <s v="PD025778"/>
    <s v="Serviços de Publicidade Eletrônica"/>
    <n v="263.29000000000002"/>
    <m/>
    <x v="0"/>
    <m/>
    <m/>
    <m/>
    <s v="2 - FATURADO"/>
    <n v="0"/>
    <x v="1"/>
    <x v="0"/>
    <m/>
  </r>
  <r>
    <x v="6221"/>
    <s v="46.523.155/0001-03"/>
    <s v="NF SERVICOS DO"/>
    <n v="406370"/>
    <d v="2026-06-08T00:00:00"/>
    <n v="413390"/>
    <d v="2026-06-08T00:00:00"/>
    <m/>
    <n v="387.2"/>
    <d v="2026-07-08T00:00:00"/>
    <s v="E0250778"/>
    <s v="PD025778"/>
    <s v="Serviços de Publicidade Eletrônica"/>
    <n v="368.61"/>
    <m/>
    <x v="0"/>
    <m/>
    <m/>
    <m/>
    <s v="2 - FATURADO"/>
    <n v="0"/>
    <x v="1"/>
    <x v="0"/>
    <m/>
  </r>
  <r>
    <x v="6221"/>
    <s v="46.523.155/0001-03"/>
    <s v="NF SERVICOS DO"/>
    <n v="406513"/>
    <d v="2026-06-08T00:00:00"/>
    <n v="413391"/>
    <d v="2026-06-08T00:00:00"/>
    <m/>
    <n v="331.88"/>
    <d v="2026-07-08T00:00:00"/>
    <s v="E0250778"/>
    <s v="PD025778"/>
    <s v="Serviços de Publicidade Eletrônica"/>
    <n v="315.95"/>
    <m/>
    <x v="0"/>
    <m/>
    <m/>
    <m/>
    <s v="2 - FATURADO"/>
    <n v="0"/>
    <x v="1"/>
    <x v="0"/>
    <m/>
  </r>
  <r>
    <x v="6221"/>
    <s v="46.523.155/0001-03"/>
    <s v="NF SERVICOS DO"/>
    <n v="406639"/>
    <d v="2026-06-08T00:00:00"/>
    <n v="413539"/>
    <d v="2026-06-09T00:00:00"/>
    <m/>
    <n v="165.94"/>
    <d v="2026-07-08T00:00:00"/>
    <s v="E0250778"/>
    <s v="PD025778"/>
    <s v="Serviços de Publicidade Eletrônica"/>
    <n v="157.97"/>
    <m/>
    <x v="0"/>
    <m/>
    <m/>
    <m/>
    <s v="2 - FATURADO"/>
    <n v="0"/>
    <x v="1"/>
    <x v="0"/>
    <m/>
  </r>
  <r>
    <x v="6221"/>
    <s v="46.523.155/0001-03"/>
    <s v="NF SERVICOS DO"/>
    <n v="406923"/>
    <d v="2026-06-10T00:00:00"/>
    <n v="413803"/>
    <d v="2026-06-10T00:00:00"/>
    <m/>
    <n v="442.51"/>
    <d v="2026-07-10T00:00:00"/>
    <s v="E0250778"/>
    <s v="PD025778"/>
    <s v="Serviços de Publicidade Eletrônica"/>
    <n v="421.27"/>
    <m/>
    <x v="0"/>
    <m/>
    <m/>
    <m/>
    <s v="2 - FATURADO"/>
    <n v="0"/>
    <x v="1"/>
    <x v="0"/>
    <m/>
  </r>
  <r>
    <x v="6221"/>
    <s v="46.523.155/0001-03"/>
    <s v="NF SERVICOS DO"/>
    <n v="407001"/>
    <d v="2026-06-10T00:00:00"/>
    <n v="414053"/>
    <d v="2026-06-10T00:00:00"/>
    <m/>
    <n v="331.88"/>
    <d v="2026-07-10T00:00:00"/>
    <s v="E0250778"/>
    <s v="PD025778"/>
    <s v="Serviços de Publicidade Eletrônica"/>
    <n v="315.95"/>
    <m/>
    <x v="0"/>
    <m/>
    <m/>
    <m/>
    <s v="2 - FATURADO"/>
    <n v="0"/>
    <x v="1"/>
    <x v="0"/>
    <m/>
  </r>
  <r>
    <x v="6221"/>
    <s v="46.523.155/0001-03"/>
    <s v="NF SERVICOS DO"/>
    <n v="407143"/>
    <d v="2026-06-10T00:00:00"/>
    <n v="413927"/>
    <d v="2026-06-10T00:00:00"/>
    <m/>
    <n v="331.88"/>
    <d v="2026-07-10T00:00:00"/>
    <s v="E0250778"/>
    <s v="PD025778"/>
    <s v="Serviços de Publicidade Eletrônica"/>
    <n v="315.95"/>
    <m/>
    <x v="0"/>
    <m/>
    <m/>
    <m/>
    <s v="2 - FATURADO"/>
    <n v="0"/>
    <x v="1"/>
    <x v="0"/>
    <m/>
  </r>
  <r>
    <x v="6221"/>
    <s v="46.523.155/0001-03"/>
    <s v="NF SERVICOS DO"/>
    <n v="407477"/>
    <d v="2026-06-12T00:00:00"/>
    <n v="414624"/>
    <d v="2026-06-15T00:00:00"/>
    <m/>
    <n v="387.2"/>
    <d v="2026-07-12T00:00:00"/>
    <s v="E0250778"/>
    <s v="PD025778"/>
    <s v="Serviços de Publicidade Eletrônica"/>
    <n v="368.61"/>
    <m/>
    <x v="0"/>
    <m/>
    <m/>
    <m/>
    <s v="2 - FATURADO"/>
    <n v="0"/>
    <x v="1"/>
    <x v="0"/>
    <m/>
  </r>
  <r>
    <x v="6221"/>
    <s v="46.523.155/0001-03"/>
    <s v="NF SERVICOS DO"/>
    <n v="407515"/>
    <d v="2026-06-12T00:00:00"/>
    <n v="414625"/>
    <d v="2026-06-15T00:00:00"/>
    <m/>
    <n v="276.57"/>
    <d v="2026-07-12T00:00:00"/>
    <s v="E0250778"/>
    <s v="PD025778"/>
    <s v="Serviços de Publicidade Eletrônica"/>
    <n v="263.29000000000002"/>
    <m/>
    <x v="0"/>
    <m/>
    <m/>
    <m/>
    <s v="2 - FATURADO"/>
    <n v="0"/>
    <x v="1"/>
    <x v="0"/>
    <m/>
  </r>
  <r>
    <x v="6221"/>
    <s v="46.523.155/0001-03"/>
    <s v="NF SERVICOS DO"/>
    <n v="407590"/>
    <d v="2026-06-12T00:00:00"/>
    <n v="414623"/>
    <d v="2026-06-15T00:00:00"/>
    <m/>
    <n v="276.57"/>
    <d v="2026-07-12T00:00:00"/>
    <s v="E0250778"/>
    <s v="PD025778"/>
    <s v="Serviços de Publicidade Eletrônica"/>
    <n v="263.29000000000002"/>
    <m/>
    <x v="0"/>
    <m/>
    <m/>
    <m/>
    <s v="2 - FATURADO"/>
    <n v="0"/>
    <x v="1"/>
    <x v="0"/>
    <m/>
  </r>
  <r>
    <x v="6221"/>
    <s v="46.523.155/0001-03"/>
    <s v="NF SERVICOS DO"/>
    <n v="408277"/>
    <d v="2026-06-16T00:00:00"/>
    <n v="415179"/>
    <d v="2026-06-16T00:00:00"/>
    <m/>
    <n v="276.57"/>
    <d v="2026-07-16T00:00:00"/>
    <s v="E0250778"/>
    <s v="PD025778"/>
    <s v="Serviços de Publicidade Eletrônica"/>
    <n v="263.29000000000002"/>
    <m/>
    <x v="0"/>
    <m/>
    <m/>
    <m/>
    <s v="2 - FATURADO"/>
    <n v="0"/>
    <x v="1"/>
    <x v="0"/>
    <m/>
  </r>
  <r>
    <x v="6221"/>
    <s v="46.523.155/0001-03"/>
    <s v="NF SERVICOS DO"/>
    <n v="408358"/>
    <d v="2026-06-17T00:00:00"/>
    <n v="415260"/>
    <d v="2026-06-17T00:00:00"/>
    <m/>
    <n v="276.57"/>
    <d v="2026-07-17T00:00:00"/>
    <s v="E0250778"/>
    <s v="PD025778"/>
    <s v="Serviços de Publicidade Eletrônica"/>
    <n v="263.29000000000002"/>
    <m/>
    <x v="0"/>
    <m/>
    <m/>
    <m/>
    <s v="2 - FATURADO"/>
    <n v="0"/>
    <x v="1"/>
    <x v="0"/>
    <m/>
  </r>
  <r>
    <x v="6221"/>
    <s v="46.523.155/0001-03"/>
    <s v="NF SERVICOS DO"/>
    <n v="408387"/>
    <d v="2026-06-17T00:00:00"/>
    <n v="415261"/>
    <d v="2026-06-17T00:00:00"/>
    <m/>
    <n v="331.88"/>
    <d v="2026-07-17T00:00:00"/>
    <s v="E0250778"/>
    <s v="PD025778"/>
    <s v="Serviços de Publicidade Eletrônica"/>
    <n v="315.95"/>
    <m/>
    <x v="0"/>
    <m/>
    <m/>
    <m/>
    <s v="2 - FATURADO"/>
    <n v="0"/>
    <x v="1"/>
    <x v="0"/>
    <m/>
  </r>
  <r>
    <x v="6221"/>
    <s v="46.523.155/0001-03"/>
    <s v="NF SERVICOS DO"/>
    <n v="408827"/>
    <d v="2026-06-18T00:00:00"/>
    <n v="415738"/>
    <d v="2026-06-18T00:00:00"/>
    <m/>
    <n v="221.26"/>
    <d v="2026-07-18T00:00:00"/>
    <s v="E0250778"/>
    <s v="PD025778"/>
    <s v="Serviços de Publicidade Eletrônica"/>
    <n v="210.64"/>
    <m/>
    <x v="0"/>
    <m/>
    <m/>
    <m/>
    <s v="2 - FATURADO"/>
    <n v="0"/>
    <x v="1"/>
    <x v="0"/>
    <m/>
  </r>
  <r>
    <x v="6221"/>
    <s v="46.523.155/0001-03"/>
    <s v="NF SERVICOS DO"/>
    <n v="409087"/>
    <d v="2026-06-19T00:00:00"/>
    <n v="416066"/>
    <d v="2026-06-19T00:00:00"/>
    <m/>
    <n v="387.2"/>
    <d v="2026-07-19T00:00:00"/>
    <s v="E0250778"/>
    <s v="PD025778"/>
    <s v="Serviços de Publicidade Eletrônica"/>
    <n v="368.61"/>
    <m/>
    <x v="0"/>
    <m/>
    <m/>
    <m/>
    <s v="2 - FATURADO"/>
    <n v="0"/>
    <x v="1"/>
    <x v="0"/>
    <m/>
  </r>
  <r>
    <x v="6221"/>
    <s v="46.523.155/0001-03"/>
    <s v="NF SERVICOS DO"/>
    <n v="409309"/>
    <d v="2026-06-22T00:00:00"/>
    <n v="416274"/>
    <d v="2026-06-23T00:00:00"/>
    <m/>
    <n v="165.94"/>
    <d v="2026-07-23T00:00:00"/>
    <s v="E0250778"/>
    <s v="PD025778"/>
    <s v="Serviços de Publicidade Eletrônica"/>
    <n v="157.97"/>
    <m/>
    <x v="0"/>
    <m/>
    <m/>
    <m/>
    <s v="2 - FATURADO"/>
    <n v="0"/>
    <x v="1"/>
    <x v="0"/>
    <m/>
  </r>
  <r>
    <x v="6221"/>
    <s v="46.523.155/0001-03"/>
    <s v="NF SERVICOS DO"/>
    <n v="409326"/>
    <d v="2026-06-22T00:00:00"/>
    <n v="416343"/>
    <d v="2026-06-23T00:00:00"/>
    <m/>
    <n v="221.26"/>
    <d v="2026-07-23T00:00:00"/>
    <s v="E0250778"/>
    <s v="PD025778"/>
    <s v="Serviços de Publicidade Eletrônica"/>
    <n v="210.64"/>
    <m/>
    <x v="0"/>
    <m/>
    <m/>
    <m/>
    <s v="2 - FATURADO"/>
    <n v="0"/>
    <x v="1"/>
    <x v="0"/>
    <m/>
  </r>
  <r>
    <x v="6221"/>
    <s v="46.523.155/0001-03"/>
    <s v="NF SERVICOS DO"/>
    <n v="409346"/>
    <d v="2026-06-22T00:00:00"/>
    <n v="416309"/>
    <d v="2026-06-23T00:00:00"/>
    <m/>
    <n v="276.57"/>
    <d v="2026-07-23T00:00:00"/>
    <s v="E0250778"/>
    <s v="PD025778"/>
    <s v="Serviços de Publicidade Eletrônica"/>
    <n v="263.29000000000002"/>
    <m/>
    <x v="0"/>
    <m/>
    <m/>
    <m/>
    <s v="2 - FATURADO"/>
    <n v="0"/>
    <x v="1"/>
    <x v="0"/>
    <m/>
  </r>
  <r>
    <x v="6221"/>
    <s v="46.523.155/0001-03"/>
    <s v="NF SERVICOS DO"/>
    <n v="409372"/>
    <d v="2026-06-22T00:00:00"/>
    <n v="416176"/>
    <d v="2026-06-23T00:00:00"/>
    <m/>
    <n v="221.26"/>
    <d v="2026-07-23T00:00:00"/>
    <s v="E0250778"/>
    <s v="PD025778"/>
    <s v="Serviços de Publicidade Eletrônica"/>
    <n v="210.64"/>
    <m/>
    <x v="0"/>
    <m/>
    <m/>
    <m/>
    <s v="2 - FATURADO"/>
    <n v="0"/>
    <x v="1"/>
    <x v="0"/>
    <m/>
  </r>
  <r>
    <x v="6221"/>
    <s v="46.523.155/0001-03"/>
    <s v="NF SERVICOS DO"/>
    <n v="409439"/>
    <d v="2026-06-22T00:00:00"/>
    <n v="416337"/>
    <d v="2026-06-23T00:00:00"/>
    <m/>
    <n v="276.57"/>
    <d v="2026-07-23T00:00:00"/>
    <s v="E0250778"/>
    <s v="PD025778"/>
    <s v="Serviços de Publicidade Eletrônica"/>
    <n v="263.29000000000002"/>
    <m/>
    <x v="0"/>
    <m/>
    <m/>
    <m/>
    <s v="2 - FATURADO"/>
    <n v="0"/>
    <x v="1"/>
    <x v="0"/>
    <m/>
  </r>
  <r>
    <x v="6221"/>
    <s v="46.523.155/0001-03"/>
    <s v="NF SERVICOS DO"/>
    <n v="409487"/>
    <d v="2026-06-22T00:00:00"/>
    <n v="416234"/>
    <d v="2026-06-23T00:00:00"/>
    <m/>
    <n v="221.26"/>
    <d v="2026-07-23T00:00:00"/>
    <s v="E0250778"/>
    <s v="PD025778"/>
    <s v="Serviços de Publicidade Eletrônica"/>
    <n v="210.64"/>
    <m/>
    <x v="0"/>
    <m/>
    <m/>
    <m/>
    <s v="2 - FATURADO"/>
    <n v="0"/>
    <x v="1"/>
    <x v="0"/>
    <m/>
  </r>
  <r>
    <x v="6221"/>
    <s v="46.523.155/0001-03"/>
    <s v="NF SERVICOS DO"/>
    <n v="409505"/>
    <d v="2026-06-22T00:00:00"/>
    <n v="416323"/>
    <d v="2026-06-23T00:00:00"/>
    <m/>
    <n v="276.57"/>
    <d v="2026-07-23T00:00:00"/>
    <s v="E0250778"/>
    <s v="PD025778"/>
    <s v="Serviços de Publicidade Eletrônica"/>
    <n v="263.29000000000002"/>
    <m/>
    <x v="0"/>
    <m/>
    <m/>
    <m/>
    <s v="2 - FATURADO"/>
    <n v="0"/>
    <x v="1"/>
    <x v="0"/>
    <m/>
  </r>
  <r>
    <x v="6221"/>
    <s v="46.523.155/0001-03"/>
    <s v="NF SERVICOS DO"/>
    <n v="409507"/>
    <d v="2026-06-22T00:00:00"/>
    <n v="416331"/>
    <d v="2026-06-23T00:00:00"/>
    <m/>
    <n v="221.26"/>
    <d v="2026-07-23T00:00:00"/>
    <s v="E0250778"/>
    <s v="PD025778"/>
    <s v="Serviços de Publicidade Eletrônica"/>
    <n v="210.64"/>
    <m/>
    <x v="0"/>
    <m/>
    <m/>
    <m/>
    <s v="2 - FATURADO"/>
    <n v="0"/>
    <x v="1"/>
    <x v="0"/>
    <m/>
  </r>
  <r>
    <x v="6221"/>
    <s v="46.523.155/0001-03"/>
    <s v="NF SERVICOS DO"/>
    <n v="409539"/>
    <d v="2026-06-22T00:00:00"/>
    <n v="416368"/>
    <d v="2026-06-23T00:00:00"/>
    <m/>
    <n v="221.26"/>
    <d v="2026-07-23T00:00:00"/>
    <s v="E0250778"/>
    <s v="PD025778"/>
    <s v="Serviços de Publicidade Eletrônica"/>
    <n v="210.64"/>
    <m/>
    <x v="0"/>
    <m/>
    <m/>
    <m/>
    <s v="2 - FATURADO"/>
    <n v="0"/>
    <x v="1"/>
    <x v="0"/>
    <m/>
  </r>
  <r>
    <x v="6221"/>
    <s v="46.523.155/0001-03"/>
    <s v="NF SERVICOS DO"/>
    <n v="409547"/>
    <d v="2026-06-22T00:00:00"/>
    <n v="416237"/>
    <d v="2026-06-23T00:00:00"/>
    <m/>
    <n v="221.26"/>
    <d v="2026-07-23T00:00:00"/>
    <s v="E0250778"/>
    <s v="PD025778"/>
    <s v="Serviços de Publicidade Eletrônica"/>
    <n v="210.64"/>
    <m/>
    <x v="0"/>
    <m/>
    <m/>
    <m/>
    <s v="2 - FATURADO"/>
    <n v="0"/>
    <x v="1"/>
    <x v="0"/>
    <m/>
  </r>
  <r>
    <x v="6221"/>
    <s v="46.523.155/0001-03"/>
    <s v="NF SERVICOS DO"/>
    <n v="410080"/>
    <d v="2026-06-24T00:00:00"/>
    <n v="416875"/>
    <d v="2026-06-24T00:00:00"/>
    <m/>
    <n v="442.51"/>
    <d v="2026-07-24T00:00:00"/>
    <s v="E0250778"/>
    <s v="PD025778"/>
    <s v="Serviços de Publicidade Eletrônica"/>
    <n v="421.27"/>
    <m/>
    <x v="0"/>
    <m/>
    <m/>
    <m/>
    <s v="2 - FATURADO"/>
    <n v="0"/>
    <x v="1"/>
    <x v="0"/>
    <m/>
  </r>
  <r>
    <x v="6221"/>
    <s v="46.523.155/0001-03"/>
    <s v="NF SERVICOS DO"/>
    <n v="410390"/>
    <d v="2026-06-25T00:00:00"/>
    <n v="417069"/>
    <d v="2026-06-25T00:00:00"/>
    <m/>
    <n v="387.2"/>
    <d v="2026-07-25T00:00:00"/>
    <s v="E0250778"/>
    <s v="PD025778"/>
    <s v="Serviços de Publicidade Eletrônica"/>
    <n v="368.61"/>
    <m/>
    <x v="0"/>
    <m/>
    <m/>
    <m/>
    <s v="2 - FATURADO"/>
    <n v="0"/>
    <x v="1"/>
    <x v="0"/>
    <m/>
  </r>
  <r>
    <x v="6221"/>
    <s v="46.523.155/0001-03"/>
    <s v="NF SERVICOS DO"/>
    <n v="410490"/>
    <d v="2026-06-26T00:00:00"/>
    <n v="417597"/>
    <d v="2026-06-26T00:00:00"/>
    <m/>
    <n v="276.57"/>
    <d v="2026-07-26T00:00:00"/>
    <s v="E0250778"/>
    <s v="PD025778"/>
    <s v="Serviços de Publicidade Eletrônica"/>
    <n v="263.29000000000002"/>
    <m/>
    <x v="0"/>
    <m/>
    <m/>
    <m/>
    <s v="2 - FATURADO"/>
    <n v="0"/>
    <x v="1"/>
    <x v="0"/>
    <m/>
  </r>
  <r>
    <x v="6221"/>
    <s v="46.523.155/0001-03"/>
    <s v="NF SERVICOS DO"/>
    <n v="410547"/>
    <d v="2026-06-26T00:00:00"/>
    <n v="417560"/>
    <d v="2026-06-26T00:00:00"/>
    <m/>
    <n v="276.57"/>
    <d v="2026-07-26T00:00:00"/>
    <s v="E0250778"/>
    <s v="PD025778"/>
    <s v="Serviços de Publicidade Eletrônica"/>
    <n v="263.29000000000002"/>
    <m/>
    <x v="0"/>
    <m/>
    <m/>
    <m/>
    <s v="2 - FATURADO"/>
    <n v="0"/>
    <x v="1"/>
    <x v="0"/>
    <m/>
  </r>
  <r>
    <x v="6221"/>
    <s v="46.523.155/0001-03"/>
    <s v="NF SERVICOS DO"/>
    <n v="410811"/>
    <d v="2026-06-29T00:00:00"/>
    <n v="417690"/>
    <d v="2026-06-29T00:00:00"/>
    <m/>
    <n v="442.51"/>
    <d v="2026-07-29T00:00:00"/>
    <s v="E0250778"/>
    <s v="PD025778"/>
    <s v="Serviços de Publicidade Eletrônica"/>
    <n v="421.27"/>
    <m/>
    <x v="0"/>
    <m/>
    <m/>
    <m/>
    <s v="2 - FATURADO"/>
    <n v="0"/>
    <x v="1"/>
    <x v="0"/>
    <m/>
  </r>
  <r>
    <x v="6221"/>
    <s v="46.523.155/0001-03"/>
    <s v="NF SERVICOS DO"/>
    <n v="410960"/>
    <d v="2026-06-29T00:00:00"/>
    <n v="417862"/>
    <d v="2026-06-29T00:00:00"/>
    <m/>
    <n v="221.26"/>
    <d v="2026-07-29T00:00:00"/>
    <s v="E0250778"/>
    <s v="PD025778"/>
    <s v="Serviços de Publicidade Eletrônica"/>
    <n v="210.64"/>
    <m/>
    <x v="0"/>
    <m/>
    <m/>
    <m/>
    <s v="2 - FATURADO"/>
    <n v="0"/>
    <x v="1"/>
    <x v="0"/>
    <m/>
  </r>
  <r>
    <x v="6221"/>
    <s v="46.523.155/0001-03"/>
    <s v="NF SERVICOS DO"/>
    <n v="411103"/>
    <d v="2026-06-30T00:00:00"/>
    <n v="418001"/>
    <d v="2026-06-30T00:00:00"/>
    <m/>
    <n v="331.88"/>
    <d v="2026-07-30T00:00:00"/>
    <s v="E0250778"/>
    <s v="PD025778"/>
    <s v="Serviços de Publicidade Eletrônica"/>
    <n v="315.95"/>
    <m/>
    <x v="0"/>
    <m/>
    <m/>
    <m/>
    <s v="2 - FATURADO"/>
    <n v="0"/>
    <x v="1"/>
    <x v="0"/>
    <m/>
  </r>
  <r>
    <x v="6222"/>
    <s v="46.523.163/0001-50"/>
    <s v="NF SERVICOS DO"/>
    <n v="394434"/>
    <d v="2026-04-16T00:00:00"/>
    <n v="401307"/>
    <d v="2026-04-16T00:00:00"/>
    <m/>
    <n v="3807.45"/>
    <d v="2026-05-16T00:00:00"/>
    <s v="E0220800"/>
    <s v="PD022800"/>
    <s v="Serviços de Publicidade Eletrônica"/>
    <n v="3624.69"/>
    <m/>
    <x v="0"/>
    <m/>
    <m/>
    <m/>
    <s v="2 - FATURADO"/>
    <n v="45"/>
    <x v="3"/>
    <x v="0"/>
    <m/>
  </r>
  <r>
    <x v="6222"/>
    <s v="46.523.163/0001-50"/>
    <s v="ND-POUPATEMPO 4.0"/>
    <n v="8491"/>
    <d v="2026-06-03T00:00:00"/>
    <s v="PPT00606"/>
    <s v="PPT00606"/>
    <d v="2026-06-01T00:00:00"/>
    <n v="26324.14"/>
    <d v="2026-07-03T00:00:00"/>
    <s v="PPT00606"/>
    <s v="PP00606"/>
    <s v="IMPLANTACAO E OPERACAO DO POUPATEMPO MAIRIPORA"/>
    <n v="26324.14"/>
    <d v="2026-06-01T00:00:00"/>
    <x v="0"/>
    <m/>
    <s v="PD-PRC-2021/02518"/>
    <m/>
    <s v="2 - FATURADO"/>
    <n v="0"/>
    <x v="1"/>
    <x v="14"/>
    <m/>
  </r>
  <r>
    <x v="6222"/>
    <s v="46.523.163/0001-50"/>
    <s v="NF SERVICOS DO"/>
    <n v="406556"/>
    <d v="2026-06-08T00:00:00"/>
    <n v="413294"/>
    <d v="2026-06-08T00:00:00"/>
    <m/>
    <n v="516.26"/>
    <d v="2026-07-08T00:00:00"/>
    <s v="E0220800"/>
    <s v="PD022800"/>
    <s v="Serviços de Publicidade Eletrônica"/>
    <n v="491.48"/>
    <m/>
    <x v="0"/>
    <m/>
    <m/>
    <m/>
    <s v="2 - FATURADO"/>
    <n v="0"/>
    <x v="1"/>
    <x v="0"/>
    <m/>
  </r>
  <r>
    <x v="6222"/>
    <s v="46.523.163/0001-50"/>
    <s v="NF SERVICOS"/>
    <n v="212161"/>
    <d v="2026-06-10T00:00:00"/>
    <n v="2197868"/>
    <d v="2026-06-11T00:00:00"/>
    <d v="2026-05-01T00:00:00"/>
    <n v="42028.72"/>
    <d v="2026-07-10T00:00:00"/>
    <s v="E0220510"/>
    <s v="PD022510"/>
    <s v="PREFEITURA CADASTRO"/>
    <n v="40011.339999999997"/>
    <d v="2026-05-01T00:00:00"/>
    <x v="0"/>
    <s v="084/2022"/>
    <s v="23.572/2021"/>
    <s v="PD-PRC-2021/03252-359.00004361/2024-41-APPS/ITO"/>
    <s v="2 - FATURADO"/>
    <n v="0"/>
    <x v="1"/>
    <x v="1"/>
    <m/>
  </r>
  <r>
    <x v="6222"/>
    <s v="46.523.163/0001-50"/>
    <s v="NF SERVICOS DO"/>
    <n v="406945"/>
    <d v="2026-06-10T00:00:00"/>
    <n v="414033"/>
    <d v="2026-06-10T00:00:00"/>
    <m/>
    <n v="322.66000000000003"/>
    <d v="2026-07-10T00:00:00"/>
    <s v="E0220800"/>
    <s v="PD022800"/>
    <s v="Serviços de Publicidade Eletrônica"/>
    <n v="307.17"/>
    <m/>
    <x v="0"/>
    <m/>
    <m/>
    <m/>
    <s v="2 - FATURADO"/>
    <n v="0"/>
    <x v="1"/>
    <x v="0"/>
    <m/>
  </r>
  <r>
    <x v="6222"/>
    <s v="46.523.163/0001-50"/>
    <s v="NF SERVICOS DO"/>
    <n v="407674"/>
    <d v="2026-06-12T00:00:00"/>
    <n v="414573"/>
    <d v="2026-06-12T00:00:00"/>
    <m/>
    <n v="387.2"/>
    <d v="2026-07-12T00:00:00"/>
    <s v="E0220800"/>
    <s v="PD022800"/>
    <s v="Serviços de Publicidade Eletrônica"/>
    <n v="368.61"/>
    <m/>
    <x v="0"/>
    <m/>
    <m/>
    <m/>
    <s v="2 - FATURADO"/>
    <n v="0"/>
    <x v="1"/>
    <x v="0"/>
    <m/>
  </r>
  <r>
    <x v="6222"/>
    <s v="46.523.163/0001-50"/>
    <s v="NF SERVICOS DO"/>
    <n v="407840"/>
    <d v="2026-06-15T00:00:00"/>
    <n v="414732"/>
    <d v="2026-06-15T00:00:00"/>
    <m/>
    <n v="387.2"/>
    <d v="2026-07-15T00:00:00"/>
    <s v="E0220800"/>
    <s v="PD022800"/>
    <s v="Serviços de Publicidade Eletrônica"/>
    <n v="368.61"/>
    <m/>
    <x v="0"/>
    <m/>
    <m/>
    <m/>
    <s v="2 - FATURADO"/>
    <n v="0"/>
    <x v="1"/>
    <x v="0"/>
    <m/>
  </r>
  <r>
    <x v="6222"/>
    <s v="46.523.163/0001-50"/>
    <s v="NF SERVICOS DO"/>
    <n v="407853"/>
    <d v="2026-06-15T00:00:00"/>
    <n v="414668"/>
    <d v="2026-06-15T00:00:00"/>
    <m/>
    <n v="387.2"/>
    <d v="2026-07-15T00:00:00"/>
    <s v="E0220800"/>
    <s v="PD022800"/>
    <s v="Serviços de Publicidade Eletrônica"/>
    <n v="368.61"/>
    <m/>
    <x v="0"/>
    <m/>
    <m/>
    <m/>
    <s v="2 - FATURADO"/>
    <n v="0"/>
    <x v="1"/>
    <x v="0"/>
    <m/>
  </r>
  <r>
    <x v="6222"/>
    <s v="46.523.163/0001-50"/>
    <s v="NF SERVICOS DO"/>
    <n v="407901"/>
    <d v="2026-06-15T00:00:00"/>
    <n v="414727"/>
    <d v="2026-06-15T00:00:00"/>
    <m/>
    <n v="451.73"/>
    <d v="2026-07-15T00:00:00"/>
    <s v="E0220800"/>
    <s v="PD022800"/>
    <s v="Serviços de Publicidade Eletrônica"/>
    <n v="430.05"/>
    <m/>
    <x v="0"/>
    <m/>
    <m/>
    <m/>
    <s v="2 - FATURADO"/>
    <n v="0"/>
    <x v="1"/>
    <x v="0"/>
    <m/>
  </r>
  <r>
    <x v="6222"/>
    <s v="46.523.163/0001-50"/>
    <s v="NF SERVICOS DO"/>
    <n v="407966"/>
    <d v="2026-06-15T00:00:00"/>
    <n v="414779"/>
    <d v="2026-06-15T00:00:00"/>
    <m/>
    <n v="322.66000000000003"/>
    <d v="2026-07-15T00:00:00"/>
    <s v="E0220800"/>
    <s v="PD022800"/>
    <s v="Serviços de Publicidade Eletrônica"/>
    <n v="307.17"/>
    <m/>
    <x v="0"/>
    <m/>
    <m/>
    <m/>
    <s v="2 - FATURADO"/>
    <n v="0"/>
    <x v="1"/>
    <x v="0"/>
    <m/>
  </r>
  <r>
    <x v="6222"/>
    <s v="46.523.163/0001-50"/>
    <s v="NF SERVICOS DO"/>
    <n v="408017"/>
    <d v="2026-06-15T00:00:00"/>
    <n v="414755"/>
    <d v="2026-06-15T00:00:00"/>
    <m/>
    <n v="1742.39"/>
    <d v="2026-07-15T00:00:00"/>
    <s v="E0220800"/>
    <s v="PD022800"/>
    <s v="Serviços de Publicidade Eletrônica"/>
    <n v="1658.76"/>
    <m/>
    <x v="0"/>
    <m/>
    <m/>
    <m/>
    <s v="2 - FATURADO"/>
    <n v="0"/>
    <x v="1"/>
    <x v="0"/>
    <m/>
  </r>
  <r>
    <x v="6222"/>
    <s v="46.523.163/0001-50"/>
    <s v="NF SERVICOS DO"/>
    <n v="408060"/>
    <d v="2026-06-15T00:00:00"/>
    <n v="414844"/>
    <d v="2026-06-15T00:00:00"/>
    <m/>
    <n v="387.2"/>
    <d v="2026-07-15T00:00:00"/>
    <s v="E0220800"/>
    <s v="PD022800"/>
    <s v="Serviços de Publicidade Eletrônica"/>
    <n v="368.61"/>
    <m/>
    <x v="0"/>
    <m/>
    <m/>
    <m/>
    <s v="2 - FATURADO"/>
    <n v="0"/>
    <x v="1"/>
    <x v="0"/>
    <m/>
  </r>
  <r>
    <x v="6222"/>
    <s v="46.523.163/0001-50"/>
    <s v="NF SERVICOS DO"/>
    <n v="409288"/>
    <d v="2026-06-22T00:00:00"/>
    <n v="416196"/>
    <d v="2026-06-23T00:00:00"/>
    <m/>
    <n v="1032.53"/>
    <d v="2026-07-23T00:00:00"/>
    <s v="E0220800"/>
    <s v="PD022800"/>
    <s v="Serviços de Publicidade Eletrônica"/>
    <n v="982.97"/>
    <m/>
    <x v="0"/>
    <m/>
    <m/>
    <m/>
    <s v="2 - FATURADO"/>
    <n v="0"/>
    <x v="1"/>
    <x v="0"/>
    <m/>
  </r>
  <r>
    <x v="6222"/>
    <s v="46.523.163/0001-50"/>
    <s v="NF SERVICOS DO"/>
    <n v="409409"/>
    <d v="2026-06-22T00:00:00"/>
    <n v="416267"/>
    <d v="2026-06-23T00:00:00"/>
    <m/>
    <n v="387.2"/>
    <d v="2026-07-23T00:00:00"/>
    <s v="E0220800"/>
    <s v="PD022800"/>
    <s v="Serviços de Publicidade Eletrônica"/>
    <n v="368.61"/>
    <m/>
    <x v="0"/>
    <m/>
    <m/>
    <m/>
    <s v="2 - FATURADO"/>
    <n v="0"/>
    <x v="1"/>
    <x v="0"/>
    <m/>
  </r>
  <r>
    <x v="6222"/>
    <s v="46.523.163/0001-50"/>
    <s v="NF SERVICOS DO"/>
    <n v="409428"/>
    <d v="2026-06-22T00:00:00"/>
    <n v="416405"/>
    <d v="2026-06-23T00:00:00"/>
    <m/>
    <n v="451.73"/>
    <d v="2026-07-23T00:00:00"/>
    <s v="E0220800"/>
    <s v="PD022800"/>
    <s v="Serviços de Publicidade Eletrônica"/>
    <n v="430.05"/>
    <m/>
    <x v="0"/>
    <m/>
    <m/>
    <m/>
    <s v="2 - FATURADO"/>
    <n v="0"/>
    <x v="1"/>
    <x v="0"/>
    <m/>
  </r>
  <r>
    <x v="6222"/>
    <s v="46.523.163/0001-50"/>
    <s v="NF SERVICOS DO"/>
    <n v="409448"/>
    <d v="2026-06-22T00:00:00"/>
    <n v="416277"/>
    <d v="2026-06-23T00:00:00"/>
    <m/>
    <n v="387.2"/>
    <d v="2026-07-23T00:00:00"/>
    <s v="E0220800"/>
    <s v="PD022800"/>
    <s v="Serviços de Publicidade Eletrônica"/>
    <n v="368.61"/>
    <m/>
    <x v="0"/>
    <m/>
    <m/>
    <m/>
    <s v="2 - FATURADO"/>
    <n v="0"/>
    <x v="1"/>
    <x v="0"/>
    <m/>
  </r>
  <r>
    <x v="6222"/>
    <s v="46.523.163/0001-50"/>
    <s v="NF SERVICOS DO"/>
    <n v="409491"/>
    <d v="2026-06-22T00:00:00"/>
    <n v="416391"/>
    <d v="2026-06-23T00:00:00"/>
    <m/>
    <n v="322.66000000000003"/>
    <d v="2026-07-23T00:00:00"/>
    <s v="E0220800"/>
    <s v="PD022800"/>
    <s v="Serviços de Publicidade Eletrônica"/>
    <n v="307.17"/>
    <m/>
    <x v="0"/>
    <m/>
    <m/>
    <m/>
    <s v="2 - FATURADO"/>
    <n v="0"/>
    <x v="1"/>
    <x v="0"/>
    <m/>
  </r>
  <r>
    <x v="6222"/>
    <s v="46.523.163/0001-50"/>
    <s v="NF SERVICOS DO"/>
    <n v="409517"/>
    <d v="2026-06-22T00:00:00"/>
    <n v="416430"/>
    <d v="2026-06-23T00:00:00"/>
    <m/>
    <n v="322.66000000000003"/>
    <d v="2026-07-23T00:00:00"/>
    <s v="E0220800"/>
    <s v="PD022800"/>
    <s v="Serviços de Publicidade Eletrônica"/>
    <n v="307.17"/>
    <m/>
    <x v="0"/>
    <m/>
    <m/>
    <m/>
    <s v="2 - FATURADO"/>
    <n v="0"/>
    <x v="1"/>
    <x v="0"/>
    <m/>
  </r>
  <r>
    <x v="6222"/>
    <s v="46.523.163/0001-50"/>
    <s v="NF SERVICOS DO"/>
    <n v="409799"/>
    <d v="2026-06-23T00:00:00"/>
    <n v="416463"/>
    <d v="2026-06-24T00:00:00"/>
    <m/>
    <n v="387.2"/>
    <d v="2026-07-24T00:00:00"/>
    <s v="E0220800"/>
    <s v="PD022800"/>
    <s v="Serviços de Publicidade Eletrônica"/>
    <n v="368.61"/>
    <m/>
    <x v="0"/>
    <m/>
    <m/>
    <m/>
    <s v="2 - FATURADO"/>
    <n v="0"/>
    <x v="1"/>
    <x v="0"/>
    <m/>
  </r>
  <r>
    <x v="6222"/>
    <s v="46.523.163/0001-50"/>
    <s v="NF SERVICOS DO"/>
    <n v="410234"/>
    <d v="2026-06-25T00:00:00"/>
    <n v="417324"/>
    <d v="2026-06-25T00:00:00"/>
    <m/>
    <n v="322.66000000000003"/>
    <d v="2026-07-25T00:00:00"/>
    <s v="E0220800"/>
    <s v="PD022800"/>
    <s v="Serviços de Publicidade Eletrônica"/>
    <n v="307.17"/>
    <m/>
    <x v="0"/>
    <m/>
    <m/>
    <m/>
    <s v="2 - FATURADO"/>
    <n v="0"/>
    <x v="1"/>
    <x v="0"/>
    <m/>
  </r>
  <r>
    <x v="6222"/>
    <s v="46.523.163/0001-50"/>
    <s v="NF SERVICOS DO"/>
    <n v="410240"/>
    <d v="2026-06-25T00:00:00"/>
    <n v="417210"/>
    <d v="2026-06-25T00:00:00"/>
    <m/>
    <n v="387.2"/>
    <d v="2026-07-25T00:00:00"/>
    <s v="E0220800"/>
    <s v="PD022800"/>
    <s v="Serviços de Publicidade Eletrônica"/>
    <n v="368.61"/>
    <m/>
    <x v="0"/>
    <m/>
    <m/>
    <m/>
    <s v="2 - FATURADO"/>
    <n v="0"/>
    <x v="1"/>
    <x v="0"/>
    <m/>
  </r>
  <r>
    <x v="6222"/>
    <s v="46.523.163/0001-50"/>
    <s v="NF SERVICOS DO"/>
    <n v="410580"/>
    <d v="2026-06-26T00:00:00"/>
    <n v="417388"/>
    <d v="2026-06-26T00:00:00"/>
    <m/>
    <n v="387.2"/>
    <d v="2026-07-26T00:00:00"/>
    <s v="E0220800"/>
    <s v="PD022800"/>
    <s v="Serviços de Publicidade Eletrônica"/>
    <n v="368.61"/>
    <m/>
    <x v="0"/>
    <m/>
    <m/>
    <m/>
    <s v="2 - FATURADO"/>
    <n v="0"/>
    <x v="1"/>
    <x v="0"/>
    <m/>
  </r>
  <r>
    <x v="6222"/>
    <s v="46.523.163/0001-50"/>
    <s v="NF SERVICOS DO"/>
    <n v="410635"/>
    <d v="2026-06-26T00:00:00"/>
    <n v="417402"/>
    <d v="2026-06-26T00:00:00"/>
    <m/>
    <n v="451.73"/>
    <d v="2026-07-26T00:00:00"/>
    <s v="E0220800"/>
    <s v="PD022800"/>
    <s v="Serviços de Publicidade Eletrônica"/>
    <n v="430.05"/>
    <m/>
    <x v="0"/>
    <m/>
    <m/>
    <m/>
    <s v="2 - FATURADO"/>
    <n v="0"/>
    <x v="1"/>
    <x v="0"/>
    <m/>
  </r>
  <r>
    <x v="6222"/>
    <s v="46.523.163/0001-50"/>
    <s v="NF SERVICOS DO"/>
    <n v="410745"/>
    <d v="2026-06-29T00:00:00"/>
    <n v="417650"/>
    <d v="2026-06-29T00:00:00"/>
    <m/>
    <n v="451.73"/>
    <d v="2026-07-29T00:00:00"/>
    <s v="E0220800"/>
    <s v="PD022800"/>
    <s v="Serviços de Publicidade Eletrônica"/>
    <n v="430.05"/>
    <m/>
    <x v="0"/>
    <m/>
    <m/>
    <m/>
    <s v="2 - FATURADO"/>
    <n v="0"/>
    <x v="1"/>
    <x v="0"/>
    <m/>
  </r>
  <r>
    <x v="6222"/>
    <s v="46.523.163/0001-50"/>
    <s v="NF SERVICOS DO"/>
    <n v="410778"/>
    <d v="2026-06-29T00:00:00"/>
    <n v="417858"/>
    <d v="2026-06-29T00:00:00"/>
    <m/>
    <n v="322.66000000000003"/>
    <d v="2026-07-29T00:00:00"/>
    <s v="E0220800"/>
    <s v="PD022800"/>
    <s v="Serviços de Publicidade Eletrônica"/>
    <n v="307.17"/>
    <m/>
    <x v="0"/>
    <m/>
    <m/>
    <m/>
    <s v="2 - FATURADO"/>
    <n v="0"/>
    <x v="1"/>
    <x v="0"/>
    <m/>
  </r>
  <r>
    <x v="6222"/>
    <s v="46.523.163/0001-50"/>
    <s v="NF SERVICOS DO"/>
    <n v="410813"/>
    <d v="2026-06-29T00:00:00"/>
    <n v="417697"/>
    <d v="2026-06-29T00:00:00"/>
    <m/>
    <n v="322.66000000000003"/>
    <d v="2026-07-29T00:00:00"/>
    <s v="E0220800"/>
    <s v="PD022800"/>
    <s v="Serviços de Publicidade Eletrônica"/>
    <n v="307.17"/>
    <m/>
    <x v="0"/>
    <m/>
    <m/>
    <m/>
    <s v="2 - FATURADO"/>
    <n v="0"/>
    <x v="1"/>
    <x v="0"/>
    <m/>
  </r>
  <r>
    <x v="6222"/>
    <s v="46.523.163/0001-50"/>
    <s v="NF SERVICOS DO"/>
    <n v="410879"/>
    <d v="2026-06-29T00:00:00"/>
    <n v="417906"/>
    <d v="2026-06-29T00:00:00"/>
    <m/>
    <n v="322.66000000000003"/>
    <d v="2026-07-29T00:00:00"/>
    <s v="E0220800"/>
    <s v="PD022800"/>
    <s v="Serviços de Publicidade Eletrônica"/>
    <n v="307.17"/>
    <m/>
    <x v="0"/>
    <m/>
    <m/>
    <m/>
    <s v="2 - FATURADO"/>
    <n v="0"/>
    <x v="1"/>
    <x v="0"/>
    <m/>
  </r>
  <r>
    <x v="6222"/>
    <s v="46.523.163/0001-50"/>
    <s v="NF SERVICOS DO"/>
    <n v="410900"/>
    <d v="2026-06-29T00:00:00"/>
    <n v="417867"/>
    <d v="2026-06-29T00:00:00"/>
    <m/>
    <n v="322.66000000000003"/>
    <d v="2026-07-29T00:00:00"/>
    <s v="E0220800"/>
    <s v="PD022800"/>
    <s v="Serviços de Publicidade Eletrônica"/>
    <n v="307.17"/>
    <m/>
    <x v="0"/>
    <m/>
    <m/>
    <m/>
    <s v="2 - FATURADO"/>
    <n v="0"/>
    <x v="1"/>
    <x v="0"/>
    <m/>
  </r>
  <r>
    <x v="6223"/>
    <s v="46.523.171/0001-04"/>
    <s v="NF SERVICOS"/>
    <n v="210567"/>
    <d v="2026-05-12T00:00:00"/>
    <n v="2175625"/>
    <d v="2026-05-12T00:00:00"/>
    <d v="2026-04-01T00:00:00"/>
    <n v="195663.6"/>
    <d v="2026-06-11T00:00:00"/>
    <s v="E0220553"/>
    <s v="PD022553"/>
    <s v="PREFEITURA CADASTRO"/>
    <n v="186271.75"/>
    <d v="2026-04-01T00:00:00"/>
    <x v="0"/>
    <m/>
    <s v="P.14.242/2022"/>
    <s v="359.00008253/2024-48 - APPS/ITO"/>
    <s v="2 - FATURADO"/>
    <n v="19"/>
    <x v="0"/>
    <x v="1"/>
    <m/>
  </r>
  <r>
    <x v="6223"/>
    <s v="46.523.171/0001-04"/>
    <s v="NF SERVICOS DO"/>
    <n v="402244"/>
    <d v="2026-05-16T00:00:00"/>
    <n v="409073"/>
    <d v="2026-05-20T00:00:00"/>
    <m/>
    <n v="746.74"/>
    <d v="2026-06-15T00:00:00"/>
    <s v="E0240789"/>
    <s v="PD024789"/>
    <s v="Serviços de Publicidade Eletrônica"/>
    <n v="710.9"/>
    <m/>
    <x v="0"/>
    <m/>
    <m/>
    <m/>
    <s v="2 - FATURADO"/>
    <n v="15"/>
    <x v="0"/>
    <x v="0"/>
    <m/>
  </r>
  <r>
    <x v="6223"/>
    <s v="46.523.171/0001-04"/>
    <s v="NF SERVICOS DO"/>
    <n v="403692"/>
    <d v="2026-05-23T00:00:00"/>
    <n v="410749"/>
    <d v="2026-05-25T00:00:00"/>
    <m/>
    <n v="746.74"/>
    <d v="2026-06-22T00:00:00"/>
    <s v="E0240789"/>
    <s v="PD024789"/>
    <s v="Serviços de Publicidade Eletrônica"/>
    <n v="710.9"/>
    <m/>
    <x v="0"/>
    <m/>
    <m/>
    <m/>
    <s v="2 - FATURADO"/>
    <n v="8"/>
    <x v="0"/>
    <x v="0"/>
    <m/>
  </r>
  <r>
    <x v="6223"/>
    <s v="46.523.171/0001-04"/>
    <s v="NF SERVICOS DO"/>
    <n v="404495"/>
    <d v="2026-05-31T00:00:00"/>
    <n v="411355"/>
    <d v="2026-06-01T00:00:00"/>
    <m/>
    <n v="663.77"/>
    <d v="2026-06-30T00:00:00"/>
    <s v="E0240789"/>
    <s v="PD024789"/>
    <s v="Serviços de Publicidade Eletrônica"/>
    <n v="631.91"/>
    <m/>
    <x v="0"/>
    <m/>
    <m/>
    <m/>
    <s v="2 - FATURADO"/>
    <n v="1"/>
    <x v="0"/>
    <x v="0"/>
    <m/>
  </r>
  <r>
    <x v="6223"/>
    <s v="46.523.171/0001-04"/>
    <s v="NF SERVICOS DO"/>
    <n v="405175"/>
    <d v="2026-05-31T00:00:00"/>
    <n v="412198"/>
    <d v="2026-06-02T00:00:00"/>
    <m/>
    <n v="663.77"/>
    <d v="2026-06-30T00:00:00"/>
    <s v="E0240789"/>
    <s v="PD024789"/>
    <s v="Serviços de Publicidade Eletrônica"/>
    <n v="631.91"/>
    <m/>
    <x v="0"/>
    <m/>
    <m/>
    <m/>
    <s v="2 - FATURADO"/>
    <n v="1"/>
    <x v="0"/>
    <x v="0"/>
    <m/>
  </r>
  <r>
    <x v="6223"/>
    <s v="46.523.171/0001-04"/>
    <s v="NF SERVICOS DO"/>
    <n v="405526"/>
    <d v="2026-06-01T00:00:00"/>
    <n v="412512"/>
    <d v="2026-06-03T00:00:00"/>
    <m/>
    <n v="663.77"/>
    <d v="2026-07-01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5541"/>
    <d v="2026-06-01T00:00:00"/>
    <n v="412634"/>
    <d v="2026-06-03T00:00:00"/>
    <m/>
    <n v="663.77"/>
    <d v="2026-07-01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5550"/>
    <d v="2026-06-01T00:00:00"/>
    <n v="412413"/>
    <d v="2026-06-03T00:00:00"/>
    <m/>
    <n v="663.77"/>
    <d v="2026-07-01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5704"/>
    <d v="2026-06-01T00:00:00"/>
    <n v="412588"/>
    <d v="2026-06-03T00:00:00"/>
    <m/>
    <n v="663.77"/>
    <d v="2026-07-01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6006"/>
    <d v="2026-06-03T00:00:00"/>
    <n v="412788"/>
    <d v="2026-06-03T00:00:00"/>
    <m/>
    <n v="663.77"/>
    <d v="2026-07-03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6228"/>
    <d v="2026-06-08T00:00:00"/>
    <n v="413048"/>
    <d v="2026-06-08T00:00:00"/>
    <m/>
    <n v="663.77"/>
    <d v="2026-07-08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6843"/>
    <d v="2026-06-09T00:00:00"/>
    <n v="413690"/>
    <d v="2026-06-09T00:00:00"/>
    <m/>
    <n v="663.77"/>
    <d v="2026-07-09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6913"/>
    <d v="2026-06-09T00:00:00"/>
    <n v="413733"/>
    <d v="2026-06-09T00:00:00"/>
    <m/>
    <n v="663.77"/>
    <d v="2026-07-09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"/>
    <n v="212037"/>
    <d v="2026-06-10T00:00:00"/>
    <n v="2197744"/>
    <d v="2026-06-10T00:00:00"/>
    <d v="2026-05-01T00:00:00"/>
    <n v="301267.89"/>
    <d v="2026-07-10T00:00:00"/>
    <s v="E0220553"/>
    <s v="PD022553"/>
    <s v="PREFEITURA CADASTRO"/>
    <n v="286807.03000000003"/>
    <d v="2026-05-01T00:00:00"/>
    <x v="0"/>
    <m/>
    <s v="P.14.242/2022"/>
    <s v="359.00008253/2024-48 - APPS/ITO"/>
    <s v="2 - FATURADO"/>
    <n v="0"/>
    <x v="1"/>
    <x v="1"/>
    <m/>
  </r>
  <r>
    <x v="6223"/>
    <s v="46.523.171/0001-04"/>
    <s v="NF SERVICOS DO"/>
    <n v="407472"/>
    <d v="2026-06-12T00:00:00"/>
    <n v="414554"/>
    <d v="2026-06-12T00:00:00"/>
    <m/>
    <n v="663.77"/>
    <d v="2026-07-12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7602"/>
    <d v="2026-06-12T00:00:00"/>
    <n v="414602"/>
    <d v="2026-06-12T00:00:00"/>
    <m/>
    <n v="746.74"/>
    <d v="2026-07-12T00:00:00"/>
    <s v="E0240789"/>
    <s v="PD024789"/>
    <s v="Serviços de Publicidade Eletrônica"/>
    <n v="710.9"/>
    <m/>
    <x v="0"/>
    <m/>
    <m/>
    <m/>
    <s v="2 - FATURADO"/>
    <n v="0"/>
    <x v="1"/>
    <x v="0"/>
    <m/>
  </r>
  <r>
    <x v="6223"/>
    <s v="46.523.171/0001-04"/>
    <s v="NF SERVICOS DO"/>
    <n v="407711"/>
    <d v="2026-06-12T00:00:00"/>
    <n v="414572"/>
    <d v="2026-06-12T00:00:00"/>
    <m/>
    <n v="663.77"/>
    <d v="2026-07-12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8342"/>
    <d v="2026-06-16T00:00:00"/>
    <n v="415053"/>
    <d v="2026-06-16T00:00:00"/>
    <m/>
    <n v="663.77"/>
    <d v="2026-07-16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8675"/>
    <d v="2026-06-18T00:00:00"/>
    <n v="415635"/>
    <d v="2026-06-18T00:00:00"/>
    <m/>
    <n v="746.74"/>
    <d v="2026-07-18T00:00:00"/>
    <s v="E0240789"/>
    <s v="PD024789"/>
    <s v="Serviços de Publicidade Eletrônica"/>
    <n v="710.9"/>
    <m/>
    <x v="0"/>
    <m/>
    <m/>
    <m/>
    <s v="2 - FATURADO"/>
    <n v="0"/>
    <x v="1"/>
    <x v="0"/>
    <m/>
  </r>
  <r>
    <x v="6223"/>
    <s v="46.523.171/0001-04"/>
    <s v="NF SERVICOS DO"/>
    <n v="409285"/>
    <d v="2026-06-22T00:00:00"/>
    <n v="416292"/>
    <d v="2026-06-23T00:00:00"/>
    <m/>
    <n v="663.77"/>
    <d v="2026-07-23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9490"/>
    <d v="2026-06-22T00:00:00"/>
    <n v="416329"/>
    <d v="2026-06-23T00:00:00"/>
    <m/>
    <n v="663.77"/>
    <d v="2026-07-23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3"/>
    <s v="46.523.171/0001-04"/>
    <s v="NF SERVICOS DO"/>
    <n v="409942"/>
    <d v="2026-06-24T00:00:00"/>
    <n v="416809"/>
    <d v="2026-06-24T00:00:00"/>
    <m/>
    <n v="663.77"/>
    <d v="2026-07-24T00:00:00"/>
    <s v="E0240789"/>
    <s v="PD024789"/>
    <s v="Serviços de Publicidade Eletrônica"/>
    <n v="631.91"/>
    <m/>
    <x v="0"/>
    <m/>
    <m/>
    <m/>
    <s v="2 - FATURADO"/>
    <n v="0"/>
    <x v="1"/>
    <x v="0"/>
    <m/>
  </r>
  <r>
    <x v="6224"/>
    <s v="46.523.197/0001-44"/>
    <s v="NF SERVICOS DO"/>
    <n v="405710"/>
    <d v="2026-06-01T00:00:00"/>
    <n v="412361"/>
    <d v="2026-06-03T00:00:00"/>
    <m/>
    <n v="1475.04"/>
    <d v="2026-07-01T00:00:00"/>
    <s v="E0250910"/>
    <s v="PD025910"/>
    <s v="Serviços de Publicidade Eletrônica"/>
    <n v="1404.24"/>
    <m/>
    <x v="0"/>
    <m/>
    <m/>
    <m/>
    <s v="2 - FATURADO"/>
    <n v="0"/>
    <x v="1"/>
    <x v="0"/>
    <m/>
  </r>
  <r>
    <x v="6224"/>
    <s v="46.523.197/0001-44"/>
    <s v="NF SERVICOS DO"/>
    <n v="405981"/>
    <d v="2026-06-03T00:00:00"/>
    <n v="412804"/>
    <d v="2026-06-03T00:00:00"/>
    <m/>
    <n v="1622.54"/>
    <d v="2026-07-03T00:00:00"/>
    <s v="E0250910"/>
    <s v="PD025910"/>
    <s v="Serviços de Publicidade Eletrônica"/>
    <n v="1544.66"/>
    <m/>
    <x v="0"/>
    <m/>
    <m/>
    <m/>
    <s v="2 - FATURADO"/>
    <n v="0"/>
    <x v="1"/>
    <x v="0"/>
    <m/>
  </r>
  <r>
    <x v="6224"/>
    <s v="46.523.197/0001-44"/>
    <s v="NF SERVICOS DO"/>
    <n v="406080"/>
    <d v="2026-06-08T00:00:00"/>
    <n v="413159"/>
    <d v="2026-06-08T00:00:00"/>
    <m/>
    <n v="1622.54"/>
    <d v="2026-07-08T00:00:00"/>
    <s v="E0250910"/>
    <s v="PD025910"/>
    <s v="Serviços de Publicidade Eletrônica"/>
    <n v="1544.66"/>
    <m/>
    <x v="0"/>
    <m/>
    <m/>
    <m/>
    <s v="2 - FATURADO"/>
    <n v="0"/>
    <x v="1"/>
    <x v="0"/>
    <m/>
  </r>
  <r>
    <x v="6224"/>
    <s v="46.523.197/0001-44"/>
    <s v="NF SERVICOS DO"/>
    <n v="406423"/>
    <d v="2026-06-08T00:00:00"/>
    <n v="413265"/>
    <d v="2026-06-08T00:00:00"/>
    <m/>
    <n v="958.78"/>
    <d v="2026-07-08T00:00:00"/>
    <s v="E0250910"/>
    <s v="PD025910"/>
    <s v="Serviços de Publicidade Eletrônica"/>
    <n v="912.76"/>
    <m/>
    <x v="0"/>
    <m/>
    <m/>
    <m/>
    <s v="2 - FATURADO"/>
    <n v="0"/>
    <x v="1"/>
    <x v="0"/>
    <m/>
  </r>
  <r>
    <x v="6224"/>
    <s v="46.523.197/0001-44"/>
    <s v="NF SERVICOS DO"/>
    <n v="406833"/>
    <d v="2026-06-09T00:00:00"/>
    <n v="413770"/>
    <d v="2026-06-09T00:00:00"/>
    <m/>
    <n v="442.51"/>
    <d v="2026-07-09T00:00:00"/>
    <s v="E0250910"/>
    <s v="PD025910"/>
    <s v="Serviços de Publicidade Eletrônica"/>
    <n v="421.27"/>
    <m/>
    <x v="0"/>
    <m/>
    <m/>
    <m/>
    <s v="2 - FATURADO"/>
    <n v="0"/>
    <x v="1"/>
    <x v="0"/>
    <m/>
  </r>
  <r>
    <x v="6224"/>
    <s v="46.523.197/0001-44"/>
    <s v="NF SERVICOS"/>
    <n v="212098"/>
    <d v="2026-06-10T00:00:00"/>
    <n v="2197805"/>
    <d v="2026-06-10T00:00:00"/>
    <d v="2026-05-01T00:00:00"/>
    <n v="52552.3"/>
    <d v="2026-07-10T00:00:00"/>
    <s v="E0251459"/>
    <s v="PD251351"/>
    <s v="PREFEITURA CADASTRO"/>
    <n v="50029.79"/>
    <d v="2026-05-01T00:00:00"/>
    <x v="0"/>
    <s v="521/2025"/>
    <s v="15.809/2025"/>
    <s v="359.00007418/2025-45 - APPS/ITO"/>
    <s v="2 - FATURADO"/>
    <n v="0"/>
    <x v="1"/>
    <x v="1"/>
    <m/>
  </r>
  <r>
    <x v="6224"/>
    <s v="46.523.197/0001-44"/>
    <s v="NF SERVICOS DO"/>
    <n v="406939"/>
    <d v="2026-06-10T00:00:00"/>
    <n v="413828"/>
    <d v="2026-06-10T00:00:00"/>
    <m/>
    <n v="1401.29"/>
    <d v="2026-07-10T00:00:00"/>
    <s v="E0250910"/>
    <s v="PD025910"/>
    <s v="Serviços de Publicidade Eletrônica"/>
    <n v="1334.03"/>
    <m/>
    <x v="0"/>
    <m/>
    <m/>
    <m/>
    <s v="2 - FATURADO"/>
    <n v="0"/>
    <x v="1"/>
    <x v="0"/>
    <m/>
  </r>
  <r>
    <x v="6224"/>
    <s v="46.523.197/0001-44"/>
    <s v="NF SERVICOS DO"/>
    <n v="407235"/>
    <d v="2026-06-11T00:00:00"/>
    <n v="414226"/>
    <d v="2026-06-11T00:00:00"/>
    <m/>
    <n v="221.26"/>
    <d v="2026-07-11T00:00:00"/>
    <s v="E0250910"/>
    <s v="PD025910"/>
    <s v="Serviços de Publicidade Eletrônica"/>
    <n v="210.64"/>
    <m/>
    <x v="0"/>
    <m/>
    <m/>
    <m/>
    <s v="2 - FATURADO"/>
    <n v="0"/>
    <x v="1"/>
    <x v="0"/>
    <m/>
  </r>
  <r>
    <x v="6224"/>
    <s v="46.523.197/0001-44"/>
    <s v="NF SERVICOS DO"/>
    <n v="407481"/>
    <d v="2026-06-12T00:00:00"/>
    <n v="414614"/>
    <d v="2026-06-12T00:00:00"/>
    <m/>
    <n v="2138.81"/>
    <d v="2026-07-12T00:00:00"/>
    <s v="E0250910"/>
    <s v="PD025910"/>
    <s v="Serviços de Publicidade Eletrônica"/>
    <n v="2036.15"/>
    <m/>
    <x v="0"/>
    <m/>
    <m/>
    <m/>
    <s v="2 - FATURADO"/>
    <n v="0"/>
    <x v="1"/>
    <x v="0"/>
    <m/>
  </r>
  <r>
    <x v="6224"/>
    <s v="46.523.197/0001-44"/>
    <s v="NF SERVICOS DO"/>
    <n v="407833"/>
    <d v="2026-06-15T00:00:00"/>
    <n v="414812"/>
    <d v="2026-06-15T00:00:00"/>
    <m/>
    <n v="1401.29"/>
    <d v="2026-07-15T00:00:00"/>
    <s v="E0250910"/>
    <s v="PD025910"/>
    <s v="Serviços de Publicidade Eletrônica"/>
    <n v="1334.03"/>
    <m/>
    <x v="0"/>
    <m/>
    <m/>
    <m/>
    <s v="2 - FATURADO"/>
    <n v="0"/>
    <x v="1"/>
    <x v="0"/>
    <m/>
  </r>
  <r>
    <x v="6224"/>
    <s v="46.523.197/0001-44"/>
    <s v="NF SERVICOS DO"/>
    <n v="408161"/>
    <d v="2026-06-16T00:00:00"/>
    <n v="415001"/>
    <d v="2026-06-16T00:00:00"/>
    <m/>
    <n v="2360.06"/>
    <d v="2026-07-16T00:00:00"/>
    <s v="E0250910"/>
    <s v="PD025910"/>
    <s v="Serviços de Publicidade Eletrônica"/>
    <n v="2246.7800000000002"/>
    <m/>
    <x v="0"/>
    <m/>
    <m/>
    <m/>
    <s v="2 - FATURADO"/>
    <n v="0"/>
    <x v="1"/>
    <x v="0"/>
    <m/>
  </r>
  <r>
    <x v="6224"/>
    <s v="46.523.197/0001-44"/>
    <s v="NF SERVICOS DO"/>
    <n v="408508"/>
    <d v="2026-06-17T00:00:00"/>
    <n v="415440"/>
    <d v="2026-06-17T00:00:00"/>
    <m/>
    <n v="3097.58"/>
    <d v="2026-07-17T00:00:00"/>
    <s v="E0250910"/>
    <s v="PD025910"/>
    <s v="Serviços de Publicidade Eletrônica"/>
    <n v="2948.9"/>
    <m/>
    <x v="0"/>
    <m/>
    <m/>
    <m/>
    <s v="2 - FATURADO"/>
    <n v="0"/>
    <x v="1"/>
    <x v="0"/>
    <m/>
  </r>
  <r>
    <x v="6224"/>
    <s v="46.523.197/0001-44"/>
    <s v="NF SERVICOS DO"/>
    <n v="408785"/>
    <d v="2026-06-18T00:00:00"/>
    <n v="415701"/>
    <d v="2026-06-18T00:00:00"/>
    <m/>
    <n v="958.78"/>
    <d v="2026-07-18T00:00:00"/>
    <s v="E0250910"/>
    <s v="PD025910"/>
    <s v="Serviços de Publicidade Eletrônica"/>
    <n v="912.76"/>
    <m/>
    <x v="0"/>
    <m/>
    <m/>
    <m/>
    <s v="2 - FATURADO"/>
    <n v="0"/>
    <x v="1"/>
    <x v="0"/>
    <m/>
  </r>
  <r>
    <x v="6224"/>
    <s v="46.523.197/0001-44"/>
    <s v="NF SERVICOS DO"/>
    <n v="409153"/>
    <d v="2026-06-19T00:00:00"/>
    <n v="415911"/>
    <d v="2026-06-19T00:00:00"/>
    <m/>
    <n v="958.78"/>
    <d v="2026-07-19T00:00:00"/>
    <s v="E0250910"/>
    <s v="PD025910"/>
    <s v="Serviços de Publicidade Eletrônica"/>
    <n v="912.76"/>
    <m/>
    <x v="0"/>
    <m/>
    <m/>
    <m/>
    <s v="2 - FATURADO"/>
    <n v="0"/>
    <x v="1"/>
    <x v="0"/>
    <m/>
  </r>
  <r>
    <x v="6224"/>
    <s v="46.523.197/0001-44"/>
    <s v="NF SERVICOS DO"/>
    <n v="409341"/>
    <d v="2026-06-22T00:00:00"/>
    <n v="416340"/>
    <d v="2026-06-23T00:00:00"/>
    <m/>
    <n v="368.76"/>
    <d v="2026-07-23T00:00:00"/>
    <s v="E0250910"/>
    <s v="PD025910"/>
    <s v="Serviços de Publicidade Eletrônica"/>
    <n v="351.06"/>
    <m/>
    <x v="0"/>
    <m/>
    <m/>
    <m/>
    <s v="2 - FATURADO"/>
    <n v="0"/>
    <x v="1"/>
    <x v="0"/>
    <m/>
  </r>
  <r>
    <x v="6224"/>
    <s v="46.523.197/0001-44"/>
    <s v="NF SERVICOS DO"/>
    <n v="409798"/>
    <d v="2026-06-23T00:00:00"/>
    <n v="416556"/>
    <d v="2026-06-24T00:00:00"/>
    <m/>
    <n v="2138.81"/>
    <d v="2026-07-24T00:00:00"/>
    <s v="E0250910"/>
    <s v="PD025910"/>
    <s v="Serviços de Publicidade Eletrônica"/>
    <n v="2036.15"/>
    <m/>
    <x v="0"/>
    <m/>
    <m/>
    <m/>
    <s v="2 - FATURADO"/>
    <n v="0"/>
    <x v="1"/>
    <x v="0"/>
    <m/>
  </r>
  <r>
    <x v="6224"/>
    <s v="46.523.197/0001-44"/>
    <s v="NF SERVICOS DO"/>
    <n v="409903"/>
    <d v="2026-06-24T00:00:00"/>
    <n v="416974"/>
    <d v="2026-06-24T00:00:00"/>
    <m/>
    <n v="590.02"/>
    <d v="2026-07-24T00:00:00"/>
    <s v="E0250910"/>
    <s v="PD025910"/>
    <s v="Serviços de Publicidade Eletrônica"/>
    <n v="561.70000000000005"/>
    <m/>
    <x v="0"/>
    <m/>
    <m/>
    <m/>
    <s v="2 - FATURADO"/>
    <n v="0"/>
    <x v="1"/>
    <x v="0"/>
    <m/>
  </r>
  <r>
    <x v="6224"/>
    <s v="46.523.197/0001-44"/>
    <s v="NF SERVICOS DO"/>
    <n v="410311"/>
    <d v="2026-06-25T00:00:00"/>
    <n v="417224"/>
    <d v="2026-06-25T00:00:00"/>
    <m/>
    <n v="1032.53"/>
    <d v="2026-07-25T00:00:00"/>
    <s v="E0250910"/>
    <s v="PD025910"/>
    <s v="Serviços de Publicidade Eletrônica"/>
    <n v="982.97"/>
    <m/>
    <x v="0"/>
    <m/>
    <m/>
    <m/>
    <s v="2 - FATURADO"/>
    <n v="0"/>
    <x v="1"/>
    <x v="0"/>
    <m/>
  </r>
  <r>
    <x v="6224"/>
    <s v="46.523.197/0001-44"/>
    <s v="NF SERVICOS DO"/>
    <n v="410504"/>
    <d v="2026-06-26T00:00:00"/>
    <n v="417539"/>
    <d v="2026-06-26T00:00:00"/>
    <m/>
    <n v="811.27"/>
    <d v="2026-07-26T00:00:00"/>
    <s v="E0250910"/>
    <s v="PD025910"/>
    <s v="Serviços de Publicidade Eletrônica"/>
    <n v="772.33"/>
    <m/>
    <x v="0"/>
    <m/>
    <m/>
    <m/>
    <s v="2 - FATURADO"/>
    <n v="0"/>
    <x v="1"/>
    <x v="0"/>
    <m/>
  </r>
  <r>
    <x v="6224"/>
    <s v="46.523.197/0001-44"/>
    <s v="NF SERVICOS DO"/>
    <n v="410766"/>
    <d v="2026-06-29T00:00:00"/>
    <n v="417766"/>
    <d v="2026-06-29T00:00:00"/>
    <m/>
    <n v="3245.09"/>
    <d v="2026-07-29T00:00:00"/>
    <s v="E0250910"/>
    <s v="PD025910"/>
    <s v="Serviços de Publicidade Eletrônica"/>
    <n v="3089.33"/>
    <m/>
    <x v="0"/>
    <m/>
    <m/>
    <m/>
    <s v="2 - FATURADO"/>
    <n v="0"/>
    <x v="1"/>
    <x v="0"/>
    <m/>
  </r>
  <r>
    <x v="6225"/>
    <s v="46.523.239/0001-47"/>
    <s v="NF SERVICOS DO"/>
    <n v="405762"/>
    <d v="2026-06-03T00:00:00"/>
    <n v="412729"/>
    <d v="2026-06-03T00:00:00"/>
    <m/>
    <n v="497.83"/>
    <d v="2026-07-03T00:00:00"/>
    <s v="E0230761"/>
    <s v="PD023761"/>
    <s v="Serviços de Publicidade Eletrônica"/>
    <n v="473.93"/>
    <m/>
    <x v="0"/>
    <m/>
    <m/>
    <m/>
    <s v="2 - FATURADO"/>
    <n v="0"/>
    <x v="1"/>
    <x v="0"/>
    <m/>
  </r>
  <r>
    <x v="6225"/>
    <s v="46.523.239/0001-47"/>
    <s v="NF SERVICOS DO"/>
    <n v="406001"/>
    <d v="2026-06-03T00:00:00"/>
    <n v="412914"/>
    <d v="2026-06-03T00:00:00"/>
    <m/>
    <n v="331.88"/>
    <d v="2026-07-03T00:00:00"/>
    <s v="E0230761"/>
    <s v="PD023761"/>
    <s v="Serviços de Publicidade Eletrônica"/>
    <n v="315.95"/>
    <m/>
    <x v="0"/>
    <m/>
    <m/>
    <m/>
    <s v="2 - FATURADO"/>
    <n v="0"/>
    <x v="1"/>
    <x v="0"/>
    <m/>
  </r>
  <r>
    <x v="6225"/>
    <s v="46.523.239/0001-47"/>
    <s v="NF SERVICOS DO"/>
    <n v="406177"/>
    <d v="2026-06-08T00:00:00"/>
    <n v="413022"/>
    <d v="2026-06-08T00:00:00"/>
    <m/>
    <n v="663.77"/>
    <d v="2026-07-08T00:00:00"/>
    <s v="E0230761"/>
    <s v="PD023761"/>
    <s v="Serviços de Publicidade Eletrônica"/>
    <n v="631.91"/>
    <m/>
    <x v="0"/>
    <m/>
    <m/>
    <m/>
    <s v="2 - FATURADO"/>
    <n v="0"/>
    <x v="1"/>
    <x v="0"/>
    <m/>
  </r>
  <r>
    <x v="6225"/>
    <s v="46.523.239/0001-47"/>
    <s v="NF SERVICOS DO"/>
    <n v="406566"/>
    <d v="2026-06-08T00:00:00"/>
    <n v="413461"/>
    <d v="2026-06-08T00:00:00"/>
    <m/>
    <n v="248.91"/>
    <d v="2026-07-08T00:00:00"/>
    <s v="E0230761"/>
    <s v="PD023761"/>
    <s v="Serviços de Publicidade Eletrônica"/>
    <n v="236.96"/>
    <m/>
    <x v="0"/>
    <m/>
    <m/>
    <m/>
    <s v="2 - FATURADO"/>
    <n v="0"/>
    <x v="1"/>
    <x v="0"/>
    <m/>
  </r>
  <r>
    <x v="6225"/>
    <s v="46.523.239/0001-47"/>
    <s v="NF SERVICOS DO"/>
    <n v="406976"/>
    <d v="2026-06-10T00:00:00"/>
    <n v="413975"/>
    <d v="2026-06-10T00:00:00"/>
    <m/>
    <n v="331.88"/>
    <d v="2026-07-10T00:00:00"/>
    <s v="E0230761"/>
    <s v="PD023761"/>
    <s v="Serviços de Publicidade Eletrônica"/>
    <n v="315.95"/>
    <m/>
    <x v="0"/>
    <m/>
    <m/>
    <m/>
    <s v="2 - FATURADO"/>
    <n v="0"/>
    <x v="1"/>
    <x v="0"/>
    <m/>
  </r>
  <r>
    <x v="6225"/>
    <s v="46.523.239/0001-47"/>
    <s v="NF SERVICOS DO"/>
    <n v="407377"/>
    <d v="2026-06-11T00:00:00"/>
    <n v="414320"/>
    <d v="2026-06-11T00:00:00"/>
    <m/>
    <n v="331.88"/>
    <d v="2026-07-11T00:00:00"/>
    <s v="E0230761"/>
    <s v="PD023761"/>
    <s v="Serviços de Publicidade Eletrônica"/>
    <n v="315.95"/>
    <m/>
    <x v="0"/>
    <m/>
    <m/>
    <m/>
    <s v="2 - FATURADO"/>
    <n v="0"/>
    <x v="1"/>
    <x v="0"/>
    <m/>
  </r>
  <r>
    <x v="6225"/>
    <s v="46.523.239/0001-47"/>
    <s v="NF SERVICOS DO"/>
    <n v="407501"/>
    <d v="2026-06-12T00:00:00"/>
    <n v="414583"/>
    <d v="2026-06-12T00:00:00"/>
    <m/>
    <n v="1410.51"/>
    <d v="2026-07-12T00:00:00"/>
    <s v="E0230761"/>
    <s v="PD023761"/>
    <s v="Serviços de Publicidade Eletrônica"/>
    <n v="1342.81"/>
    <m/>
    <x v="0"/>
    <m/>
    <m/>
    <m/>
    <s v="2 - FATURADO"/>
    <n v="0"/>
    <x v="1"/>
    <x v="0"/>
    <m/>
  </r>
  <r>
    <x v="6225"/>
    <s v="46.523.239/0001-47"/>
    <s v="NF SERVICOS DO"/>
    <n v="407696"/>
    <d v="2026-06-12T00:00:00"/>
    <n v="414471"/>
    <d v="2026-06-12T00:00:00"/>
    <m/>
    <n v="580.79999999999995"/>
    <d v="2026-07-12T00:00:00"/>
    <s v="E0230761"/>
    <s v="PD023761"/>
    <s v="Serviços de Publicidade Eletrônica"/>
    <n v="552.91999999999996"/>
    <m/>
    <x v="0"/>
    <m/>
    <m/>
    <m/>
    <s v="2 - FATURADO"/>
    <n v="0"/>
    <x v="1"/>
    <x v="0"/>
    <m/>
  </r>
  <r>
    <x v="6225"/>
    <s v="46.523.239/0001-47"/>
    <s v="NF SERVICOS"/>
    <n v="212419"/>
    <d v="2026-06-15T00:00:00"/>
    <n v="2209618"/>
    <d v="2026-06-15T00:00:00"/>
    <d v="2026-05-01T00:00:00"/>
    <n v="452538.08"/>
    <d v="2026-07-15T00:00:00"/>
    <s v="E0220504"/>
    <s v="PD022504"/>
    <s v="PREFEITURA CADASTRO"/>
    <n v="430816.25"/>
    <d v="2026-05-01T00:00:00"/>
    <x v="0"/>
    <s v="NR. SA.201.1 No. 37/2022"/>
    <s v="nr. 211/2022"/>
    <s v="359.0000.2750/2024-32-APPS\ITO"/>
    <s v="2 - FATURADO"/>
    <n v="0"/>
    <x v="1"/>
    <x v="1"/>
    <m/>
  </r>
  <r>
    <x v="6225"/>
    <s v="46.523.239/0001-47"/>
    <s v="NF SERVICOS DO"/>
    <n v="407947"/>
    <d v="2026-06-15T00:00:00"/>
    <n v="414643"/>
    <d v="2026-06-15T00:00:00"/>
    <m/>
    <n v="331.88"/>
    <d v="2026-07-15T00:00:00"/>
    <s v="E0230761"/>
    <s v="PD023761"/>
    <s v="Serviços de Publicidade Eletrônica"/>
    <n v="315.95"/>
    <m/>
    <x v="0"/>
    <m/>
    <m/>
    <m/>
    <s v="2 - FATURADO"/>
    <n v="0"/>
    <x v="1"/>
    <x v="0"/>
    <m/>
  </r>
  <r>
    <x v="6225"/>
    <s v="46.523.239/0001-47"/>
    <s v="NF SERVICOS DO"/>
    <n v="408247"/>
    <d v="2026-06-16T00:00:00"/>
    <n v="415190"/>
    <d v="2026-06-16T00:00:00"/>
    <m/>
    <n v="580.79999999999995"/>
    <d v="2026-07-16T00:00:00"/>
    <s v="E0230761"/>
    <s v="PD023761"/>
    <s v="Serviços de Publicidade Eletrônica"/>
    <n v="552.91999999999996"/>
    <m/>
    <x v="0"/>
    <m/>
    <m/>
    <m/>
    <s v="2 - FATURADO"/>
    <n v="0"/>
    <x v="1"/>
    <x v="0"/>
    <m/>
  </r>
  <r>
    <x v="6225"/>
    <s v="46.523.239/0001-47"/>
    <s v="NF SERVICOS DO"/>
    <n v="408404"/>
    <d v="2026-06-17T00:00:00"/>
    <n v="415348"/>
    <d v="2026-06-17T00:00:00"/>
    <m/>
    <n v="331.88"/>
    <d v="2026-07-17T00:00:00"/>
    <s v="E0230761"/>
    <s v="PD023761"/>
    <s v="Serviços de Publicidade Eletrônica"/>
    <n v="315.95"/>
    <m/>
    <x v="0"/>
    <m/>
    <m/>
    <m/>
    <s v="2 - FATURADO"/>
    <n v="0"/>
    <x v="1"/>
    <x v="0"/>
    <m/>
  </r>
  <r>
    <x v="6225"/>
    <s v="46.523.239/0001-47"/>
    <s v="NF SERVICOS DO"/>
    <n v="408476"/>
    <d v="2026-06-17T00:00:00"/>
    <n v="415536"/>
    <d v="2026-06-18T00:00:00"/>
    <m/>
    <n v="414.85"/>
    <d v="2026-07-17T00:00:00"/>
    <s v="E0230761"/>
    <s v="PD023761"/>
    <s v="Serviços de Publicidade Eletrônica"/>
    <n v="394.94"/>
    <m/>
    <x v="0"/>
    <m/>
    <m/>
    <m/>
    <s v="2 - FATURADO"/>
    <n v="0"/>
    <x v="1"/>
    <x v="0"/>
    <m/>
  </r>
  <r>
    <x v="6225"/>
    <s v="46.523.239/0001-47"/>
    <s v="NF SERVICOS DO"/>
    <n v="408483"/>
    <d v="2026-06-17T00:00:00"/>
    <n v="415381"/>
    <d v="2026-06-18T00:00:00"/>
    <m/>
    <n v="248.91"/>
    <d v="2026-07-17T00:00:00"/>
    <s v="E0230761"/>
    <s v="PD023761"/>
    <s v="Serviços de Publicidade Eletrônica"/>
    <n v="236.96"/>
    <m/>
    <x v="0"/>
    <m/>
    <m/>
    <m/>
    <s v="2 - FATURADO"/>
    <n v="0"/>
    <x v="1"/>
    <x v="0"/>
    <m/>
  </r>
  <r>
    <x v="6225"/>
    <s v="46.523.239/0001-47"/>
    <s v="NF SERVICOS DO"/>
    <n v="408488"/>
    <d v="2026-06-17T00:00:00"/>
    <n v="415478"/>
    <d v="2026-06-17T00:00:00"/>
    <m/>
    <n v="331.88"/>
    <d v="2026-07-17T00:00:00"/>
    <s v="E0230761"/>
    <s v="PD023761"/>
    <s v="Serviços de Publicidade Eletrônica"/>
    <n v="315.95"/>
    <m/>
    <x v="0"/>
    <m/>
    <m/>
    <m/>
    <s v="2 - FATURADO"/>
    <n v="0"/>
    <x v="1"/>
    <x v="0"/>
    <m/>
  </r>
  <r>
    <x v="6225"/>
    <s v="46.523.239/0001-47"/>
    <s v="NF SERVICOS DO"/>
    <n v="408632"/>
    <d v="2026-06-17T00:00:00"/>
    <n v="415457"/>
    <d v="2026-06-17T00:00:00"/>
    <m/>
    <n v="912.68"/>
    <d v="2026-07-17T00:00:00"/>
    <s v="E0230761"/>
    <s v="PD023761"/>
    <s v="Serviços de Publicidade Eletrônica"/>
    <n v="868.87"/>
    <m/>
    <x v="0"/>
    <m/>
    <m/>
    <m/>
    <s v="2 - FATURADO"/>
    <n v="0"/>
    <x v="1"/>
    <x v="0"/>
    <m/>
  </r>
  <r>
    <x v="6225"/>
    <s v="46.523.239/0001-47"/>
    <s v="NF SERVICOS DO"/>
    <n v="408720"/>
    <d v="2026-06-18T00:00:00"/>
    <n v="415778"/>
    <d v="2026-06-18T00:00:00"/>
    <m/>
    <n v="497.83"/>
    <d v="2026-07-18T00:00:00"/>
    <s v="E0230761"/>
    <s v="PD023761"/>
    <s v="Serviços de Publicidade Eletrônica"/>
    <n v="473.93"/>
    <m/>
    <x v="0"/>
    <m/>
    <m/>
    <m/>
    <s v="2 - FATURADO"/>
    <n v="0"/>
    <x v="1"/>
    <x v="0"/>
    <m/>
  </r>
  <r>
    <x v="6225"/>
    <s v="46.523.239/0001-47"/>
    <s v="NF SERVICOS DO"/>
    <n v="409052"/>
    <d v="2026-06-19T00:00:00"/>
    <n v="415970"/>
    <d v="2026-06-19T00:00:00"/>
    <m/>
    <n v="663.77"/>
    <d v="2026-07-19T00:00:00"/>
    <s v="E0230761"/>
    <s v="PD023761"/>
    <s v="Serviços de Publicidade Eletrônica"/>
    <n v="631.91"/>
    <m/>
    <x v="0"/>
    <m/>
    <m/>
    <m/>
    <s v="2 - FATURADO"/>
    <n v="0"/>
    <x v="1"/>
    <x v="0"/>
    <m/>
  </r>
  <r>
    <x v="6225"/>
    <s v="46.523.239/0001-47"/>
    <s v="NF SERVICOS DO"/>
    <n v="409146"/>
    <d v="2026-06-19T00:00:00"/>
    <n v="415961"/>
    <d v="2026-06-19T00:00:00"/>
    <m/>
    <n v="497.83"/>
    <d v="2026-07-19T00:00:00"/>
    <s v="E0230761"/>
    <s v="PD023761"/>
    <s v="Serviços de Publicidade Eletrônica"/>
    <n v="473.93"/>
    <m/>
    <x v="0"/>
    <m/>
    <m/>
    <m/>
    <s v="2 - FATURADO"/>
    <n v="0"/>
    <x v="1"/>
    <x v="0"/>
    <m/>
  </r>
  <r>
    <x v="6225"/>
    <s v="46.523.239/0001-47"/>
    <s v="NF SERVICOS DO"/>
    <n v="409623"/>
    <d v="2026-06-23T00:00:00"/>
    <n v="416563"/>
    <d v="2026-06-24T00:00:00"/>
    <m/>
    <n v="580.79999999999995"/>
    <d v="2026-07-24T00:00:00"/>
    <s v="E0230761"/>
    <s v="PD023761"/>
    <s v="Serviços de Publicidade Eletrônica"/>
    <n v="552.91999999999996"/>
    <m/>
    <x v="0"/>
    <m/>
    <m/>
    <m/>
    <s v="2 - FATURADO"/>
    <n v="0"/>
    <x v="1"/>
    <x v="0"/>
    <m/>
  </r>
  <r>
    <x v="6225"/>
    <s v="46.523.239/0001-47"/>
    <s v="NF SERVICOS DO"/>
    <n v="409754"/>
    <d v="2026-06-23T00:00:00"/>
    <n v="416614"/>
    <d v="2026-06-24T00:00:00"/>
    <m/>
    <n v="331.88"/>
    <d v="2026-07-24T00:00:00"/>
    <s v="E0230761"/>
    <s v="PD023761"/>
    <s v="Serviços de Publicidade Eletrônica"/>
    <n v="315.95"/>
    <m/>
    <x v="0"/>
    <m/>
    <m/>
    <m/>
    <s v="2 - FATURADO"/>
    <n v="0"/>
    <x v="1"/>
    <x v="0"/>
    <m/>
  </r>
  <r>
    <x v="6225"/>
    <s v="46.523.239/0001-47"/>
    <s v="NF SERVICOS DO"/>
    <n v="409774"/>
    <d v="2026-06-23T00:00:00"/>
    <n v="416474"/>
    <d v="2026-06-24T00:00:00"/>
    <m/>
    <n v="580.79999999999995"/>
    <d v="2026-07-24T00:00:00"/>
    <s v="E0230761"/>
    <s v="PD023761"/>
    <s v="Serviços de Publicidade Eletrônica"/>
    <n v="552.91999999999996"/>
    <m/>
    <x v="0"/>
    <m/>
    <m/>
    <m/>
    <s v="2 - FATURADO"/>
    <n v="0"/>
    <x v="1"/>
    <x v="0"/>
    <m/>
  </r>
  <r>
    <x v="6225"/>
    <s v="46.523.239/0001-47"/>
    <s v="NF SERVICOS DO"/>
    <n v="410549"/>
    <d v="2026-06-26T00:00:00"/>
    <n v="417394"/>
    <d v="2026-06-26T00:00:00"/>
    <m/>
    <n v="663.77"/>
    <d v="2026-07-26T00:00:00"/>
    <s v="E0230761"/>
    <s v="PD023761"/>
    <s v="Serviços de Publicidade Eletrônica"/>
    <n v="631.91"/>
    <m/>
    <x v="0"/>
    <m/>
    <m/>
    <m/>
    <s v="2 - FATURADO"/>
    <n v="0"/>
    <x v="1"/>
    <x v="0"/>
    <m/>
  </r>
  <r>
    <x v="6226"/>
    <s v="46.523.247/0001-93"/>
    <s v="NF SERVICOS DO"/>
    <n v="405818"/>
    <d v="2026-06-03T00:00:00"/>
    <n v="412808"/>
    <d v="2026-06-03T00:00:00"/>
    <m/>
    <n v="295.01"/>
    <d v="2026-07-03T00:00:00"/>
    <s v="E0230857"/>
    <s v="PD023857"/>
    <s v="Serviços de Publicidade Eletrônica"/>
    <n v="280.85000000000002"/>
    <m/>
    <x v="0"/>
    <m/>
    <m/>
    <m/>
    <s v="2 - FATURADO"/>
    <n v="0"/>
    <x v="1"/>
    <x v="0"/>
    <m/>
  </r>
  <r>
    <x v="6226"/>
    <s v="46.523.247/0001-93"/>
    <s v="NF SERVICOS DO"/>
    <n v="406650"/>
    <d v="2026-06-08T00:00:00"/>
    <n v="413528"/>
    <d v="2026-06-09T00:00:00"/>
    <m/>
    <n v="368.76"/>
    <d v="2026-07-08T00:00:00"/>
    <s v="E0230857"/>
    <s v="PD023857"/>
    <s v="Serviços de Publicidade Eletrônica"/>
    <n v="351.06"/>
    <m/>
    <x v="0"/>
    <m/>
    <m/>
    <m/>
    <s v="2 - FATURADO"/>
    <n v="0"/>
    <x v="1"/>
    <x v="0"/>
    <m/>
  </r>
  <r>
    <x v="6226"/>
    <s v="46.523.247/0001-93"/>
    <s v="NF SERVICOS"/>
    <n v="212445"/>
    <d v="2026-06-15T00:00:00"/>
    <n v="2209914"/>
    <d v="2026-06-15T00:00:00"/>
    <d v="2026-05-01T00:00:00"/>
    <n v="177161.24"/>
    <d v="2026-07-15T00:00:00"/>
    <s v="E0230676"/>
    <s v="PD023676"/>
    <s v="PREFEITURA CADASTRO"/>
    <n v="168657.5"/>
    <d v="2026-05-01T00:00:00"/>
    <x v="0"/>
    <s v="83/2023"/>
    <s v="PROCE.PMDI 31.139/2023"/>
    <s v="359.00007382/2023-38 - ITO/APPS"/>
    <s v="2 - FATURADO"/>
    <n v="0"/>
    <x v="1"/>
    <x v="1"/>
    <m/>
  </r>
  <r>
    <x v="6226"/>
    <s v="46.523.247/0001-93"/>
    <s v="NF SERVICOS DO"/>
    <n v="408025"/>
    <d v="2026-06-15T00:00:00"/>
    <n v="414927"/>
    <d v="2026-06-15T00:00:00"/>
    <m/>
    <n v="1032.53"/>
    <d v="2026-07-15T00:00:00"/>
    <s v="E0230857"/>
    <s v="PD023857"/>
    <s v="Serviços de Publicidade Eletrônica"/>
    <n v="982.97"/>
    <m/>
    <x v="0"/>
    <m/>
    <m/>
    <m/>
    <s v="2 - FATURADO"/>
    <n v="0"/>
    <x v="1"/>
    <x v="0"/>
    <m/>
  </r>
  <r>
    <x v="6226"/>
    <s v="46.523.247/0001-93"/>
    <s v="NF SERVICOS DO"/>
    <n v="408309"/>
    <d v="2026-06-16T00:00:00"/>
    <n v="415078"/>
    <d v="2026-06-16T00:00:00"/>
    <m/>
    <n v="368.76"/>
    <d v="2026-07-16T00:00:00"/>
    <s v="E0230857"/>
    <s v="PD023857"/>
    <s v="Serviços de Publicidade Eletrônica"/>
    <n v="351.06"/>
    <m/>
    <x v="0"/>
    <m/>
    <m/>
    <m/>
    <s v="2 - FATURADO"/>
    <n v="0"/>
    <x v="1"/>
    <x v="0"/>
    <m/>
  </r>
  <r>
    <x v="6226"/>
    <s v="46.523.247/0001-93"/>
    <s v="NF SERVICOS DO"/>
    <n v="408317"/>
    <d v="2026-06-16T00:00:00"/>
    <n v="414994"/>
    <d v="2026-06-16T00:00:00"/>
    <m/>
    <n v="295.01"/>
    <d v="2026-07-16T00:00:00"/>
    <s v="E0230857"/>
    <s v="PD023857"/>
    <s v="Serviços de Publicidade Eletrônica"/>
    <n v="280.85000000000002"/>
    <m/>
    <x v="0"/>
    <m/>
    <m/>
    <m/>
    <s v="2 - FATURADO"/>
    <n v="0"/>
    <x v="1"/>
    <x v="0"/>
    <m/>
  </r>
  <r>
    <x v="6226"/>
    <s v="46.523.247/0001-93"/>
    <s v="NF SERVICOS DO"/>
    <n v="408472"/>
    <d v="2026-06-17T00:00:00"/>
    <n v="415368"/>
    <d v="2026-06-17T00:00:00"/>
    <m/>
    <n v="368.76"/>
    <d v="2026-07-17T00:00:00"/>
    <s v="E0230857"/>
    <s v="PD023857"/>
    <s v="Serviços de Publicidade Eletrônica"/>
    <n v="351.06"/>
    <m/>
    <x v="0"/>
    <m/>
    <m/>
    <m/>
    <s v="2 - FATURADO"/>
    <n v="0"/>
    <x v="1"/>
    <x v="0"/>
    <m/>
  </r>
  <r>
    <x v="6226"/>
    <s v="46.523.247/0001-93"/>
    <s v="NF SERVICOS DO"/>
    <n v="408474"/>
    <d v="2026-06-17T00:00:00"/>
    <n v="415276"/>
    <d v="2026-06-17T00:00:00"/>
    <m/>
    <n v="590.02"/>
    <d v="2026-07-17T00:00:00"/>
    <s v="E0230857"/>
    <s v="PD023857"/>
    <s v="Serviços de Publicidade Eletrônica"/>
    <n v="561.70000000000005"/>
    <m/>
    <x v="0"/>
    <m/>
    <m/>
    <m/>
    <s v="2 - FATURADO"/>
    <n v="0"/>
    <x v="1"/>
    <x v="0"/>
    <m/>
  </r>
  <r>
    <x v="6226"/>
    <s v="46.523.247/0001-93"/>
    <s v="NF SERVICOS DO"/>
    <n v="408486"/>
    <d v="2026-06-17T00:00:00"/>
    <n v="415527"/>
    <d v="2026-06-18T00:00:00"/>
    <m/>
    <n v="442.51"/>
    <d v="2026-07-17T00:00:00"/>
    <s v="E0230857"/>
    <s v="PD023857"/>
    <s v="Serviços de Publicidade Eletrônica"/>
    <n v="421.27"/>
    <m/>
    <x v="0"/>
    <m/>
    <m/>
    <m/>
    <s v="2 - FATURADO"/>
    <n v="0"/>
    <x v="1"/>
    <x v="0"/>
    <m/>
  </r>
  <r>
    <x v="6226"/>
    <s v="46.523.247/0001-93"/>
    <s v="NF SERVICOS DO"/>
    <n v="408575"/>
    <d v="2026-06-17T00:00:00"/>
    <n v="415399"/>
    <d v="2026-06-17T00:00:00"/>
    <m/>
    <n v="368.76"/>
    <d v="2026-07-17T00:00:00"/>
    <s v="E0230857"/>
    <s v="PD023857"/>
    <s v="Serviços de Publicidade Eletrônica"/>
    <n v="351.06"/>
    <m/>
    <x v="0"/>
    <m/>
    <m/>
    <m/>
    <s v="2 - FATURADO"/>
    <n v="0"/>
    <x v="1"/>
    <x v="0"/>
    <m/>
  </r>
  <r>
    <x v="6226"/>
    <s v="46.523.247/0001-93"/>
    <s v="NF SERVICOS DO"/>
    <n v="408581"/>
    <d v="2026-06-17T00:00:00"/>
    <n v="415461"/>
    <d v="2026-06-17T00:00:00"/>
    <m/>
    <n v="295.01"/>
    <d v="2026-07-17T00:00:00"/>
    <s v="E0230857"/>
    <s v="PD023857"/>
    <s v="Serviços de Publicidade Eletrônica"/>
    <n v="280.85000000000002"/>
    <m/>
    <x v="0"/>
    <m/>
    <m/>
    <m/>
    <s v="2 - FATURADO"/>
    <n v="0"/>
    <x v="1"/>
    <x v="0"/>
    <m/>
  </r>
  <r>
    <x v="6226"/>
    <s v="46.523.247/0001-93"/>
    <s v="NF SERVICOS DO"/>
    <n v="408682"/>
    <d v="2026-06-18T00:00:00"/>
    <n v="415822"/>
    <d v="2026-06-18T00:00:00"/>
    <m/>
    <n v="295.01"/>
    <d v="2026-07-18T00:00:00"/>
    <s v="E0230857"/>
    <s v="PD023857"/>
    <s v="Serviços de Publicidade Eletrônica"/>
    <n v="280.85000000000002"/>
    <m/>
    <x v="0"/>
    <m/>
    <m/>
    <m/>
    <s v="2 - FATURADO"/>
    <n v="0"/>
    <x v="1"/>
    <x v="0"/>
    <m/>
  </r>
  <r>
    <x v="6226"/>
    <s v="46.523.247/0001-93"/>
    <s v="NF SERVICOS DO"/>
    <n v="408745"/>
    <d v="2026-06-18T00:00:00"/>
    <n v="415648"/>
    <d v="2026-06-18T00:00:00"/>
    <m/>
    <n v="221.26"/>
    <d v="2026-07-18T00:00:00"/>
    <s v="E0230857"/>
    <s v="PD023857"/>
    <s v="Serviços de Publicidade Eletrônica"/>
    <n v="210.64"/>
    <m/>
    <x v="0"/>
    <m/>
    <m/>
    <m/>
    <s v="2 - FATURADO"/>
    <n v="0"/>
    <x v="1"/>
    <x v="0"/>
    <m/>
  </r>
  <r>
    <x v="6226"/>
    <s v="46.523.247/0001-93"/>
    <s v="NF SERVICOS DO"/>
    <n v="408812"/>
    <d v="2026-06-18T00:00:00"/>
    <n v="415786"/>
    <d v="2026-06-18T00:00:00"/>
    <m/>
    <n v="368.76"/>
    <d v="2026-07-18T00:00:00"/>
    <s v="E0230857"/>
    <s v="PD023857"/>
    <s v="Serviços de Publicidade Eletrônica"/>
    <n v="351.06"/>
    <m/>
    <x v="0"/>
    <m/>
    <m/>
    <m/>
    <s v="2 - FATURADO"/>
    <n v="0"/>
    <x v="1"/>
    <x v="0"/>
    <m/>
  </r>
  <r>
    <x v="6226"/>
    <s v="46.523.247/0001-93"/>
    <s v="NF SERVICOS DO"/>
    <n v="408825"/>
    <d v="2026-06-18T00:00:00"/>
    <n v="415601"/>
    <d v="2026-06-18T00:00:00"/>
    <m/>
    <n v="1106.28"/>
    <d v="2026-07-18T00:00:00"/>
    <s v="E0230857"/>
    <s v="PD023857"/>
    <s v="Serviços de Publicidade Eletrônica"/>
    <n v="1053.18"/>
    <m/>
    <x v="0"/>
    <m/>
    <m/>
    <m/>
    <s v="2 - FATURADO"/>
    <n v="0"/>
    <x v="1"/>
    <x v="0"/>
    <m/>
  </r>
  <r>
    <x v="6226"/>
    <s v="46.523.247/0001-93"/>
    <s v="NF SERVICOS DO"/>
    <n v="409280"/>
    <d v="2026-06-22T00:00:00"/>
    <n v="416327"/>
    <d v="2026-06-23T00:00:00"/>
    <m/>
    <n v="958.78"/>
    <d v="2026-07-23T00:00:00"/>
    <s v="E0230857"/>
    <s v="PD023857"/>
    <s v="Serviços de Publicidade Eletrônica"/>
    <n v="912.76"/>
    <m/>
    <x v="0"/>
    <m/>
    <m/>
    <m/>
    <s v="2 - FATURADO"/>
    <n v="0"/>
    <x v="1"/>
    <x v="0"/>
    <m/>
  </r>
  <r>
    <x v="6226"/>
    <s v="46.523.247/0001-93"/>
    <s v="NF SERVICOS DO"/>
    <n v="410150"/>
    <d v="2026-06-24T00:00:00"/>
    <n v="416975"/>
    <d v="2026-06-24T00:00:00"/>
    <m/>
    <n v="368.76"/>
    <d v="2026-07-24T00:00:00"/>
    <s v="E0230857"/>
    <s v="PD023857"/>
    <s v="Serviços de Publicidade Eletrônica"/>
    <n v="351.06"/>
    <m/>
    <x v="0"/>
    <m/>
    <m/>
    <m/>
    <s v="2 - FATURADO"/>
    <n v="0"/>
    <x v="1"/>
    <x v="0"/>
    <m/>
  </r>
  <r>
    <x v="6226"/>
    <s v="46.523.247/0001-93"/>
    <s v="NF SERVICOS DO"/>
    <n v="410882"/>
    <d v="2026-06-29T00:00:00"/>
    <n v="417910"/>
    <d v="2026-06-29T00:00:00"/>
    <m/>
    <n v="442.51"/>
    <d v="2026-07-29T00:00:00"/>
    <s v="E0230857"/>
    <s v="PD023857"/>
    <s v="Serviços de Publicidade Eletrônica"/>
    <n v="421.27"/>
    <m/>
    <x v="0"/>
    <m/>
    <m/>
    <m/>
    <s v="2 - FATURADO"/>
    <n v="0"/>
    <x v="1"/>
    <x v="0"/>
    <m/>
  </r>
  <r>
    <x v="6226"/>
    <s v="46.523.247/0001-93"/>
    <s v="NF SERVICOS DO"/>
    <n v="410995"/>
    <d v="2026-06-29T00:00:00"/>
    <n v="417643"/>
    <d v="2026-06-29T00:00:00"/>
    <m/>
    <n v="221.26"/>
    <d v="2026-07-29T00:00:00"/>
    <s v="E0230857"/>
    <s v="PD023857"/>
    <s v="Serviços de Publicidade Eletrônica"/>
    <n v="210.64"/>
    <m/>
    <x v="0"/>
    <m/>
    <m/>
    <m/>
    <s v="2 - FATURADO"/>
    <n v="0"/>
    <x v="1"/>
    <x v="0"/>
    <m/>
  </r>
  <r>
    <x v="6227"/>
    <s v="46.523.262/0001-31"/>
    <s v="NF SERVICOS"/>
    <n v="212090"/>
    <d v="2026-06-10T00:00:00"/>
    <n v="2197797"/>
    <d v="2026-06-10T00:00:00"/>
    <d v="2026-05-01T00:00:00"/>
    <n v="25057.84"/>
    <d v="2026-07-10T00:00:00"/>
    <s v="E0240612"/>
    <s v="PD024612"/>
    <s v="PREFEITURA CADASTRO"/>
    <n v="23855.06"/>
    <d v="2026-05-01T00:00:00"/>
    <x v="0"/>
    <m/>
    <m/>
    <s v="359.00005286/2024-36 APPS/ITO"/>
    <s v="2 - FATURADO"/>
    <n v="0"/>
    <x v="1"/>
    <x v="1"/>
    <m/>
  </r>
  <r>
    <x v="6227"/>
    <s v="46.523.262/0001-31"/>
    <s v="NF SERVICOS"/>
    <n v="213489"/>
    <d v="2026-06-25T00:00:00"/>
    <n v="2222308"/>
    <d v="2026-06-25T00:00:00"/>
    <d v="2026-05-01T00:00:00"/>
    <n v="468.72"/>
    <d v="2026-07-25T00:00:00"/>
    <s v="E0251055"/>
    <s v="PD251040"/>
    <s v="PLATAFORMA COLABORATIVA I"/>
    <n v="446.22"/>
    <d v="2026-05-01T00:00:00"/>
    <x v="0"/>
    <s v="63/2025"/>
    <s v="188/2025"/>
    <s v="359.00001973/2025-63 - ITO"/>
    <s v="2 - FATURADO"/>
    <n v="0"/>
    <x v="1"/>
    <x v="1"/>
    <m/>
  </r>
  <r>
    <x v="6227"/>
    <s v="46.523.262/0001-31"/>
    <s v="NF SERVICOS"/>
    <n v="213522"/>
    <d v="2026-06-25T00:00:00"/>
    <n v="2222341"/>
    <d v="2026-06-26T00:00:00"/>
    <d v="2026-05-01T00:00:00"/>
    <n v="13352.63"/>
    <d v="2026-07-25T00:00:00"/>
    <s v="E0251055"/>
    <s v="PD251040"/>
    <s v="PLATAFORMA COLABORATIVA I"/>
    <n v="12711.7"/>
    <d v="2026-05-01T00:00:00"/>
    <x v="0"/>
    <s v="63/2025"/>
    <s v="188/2025"/>
    <s v="359.00001973/2025-63 - ITO"/>
    <s v="2 - FATURADO"/>
    <n v="0"/>
    <x v="1"/>
    <x v="1"/>
    <m/>
  </r>
  <r>
    <x v="6228"/>
    <s v="46.523.270/0001-88"/>
    <s v="NF SERVICOS DO"/>
    <n v="406255"/>
    <d v="2026-06-08T00:00:00"/>
    <n v="413221"/>
    <d v="2026-06-08T00:00:00"/>
    <m/>
    <n v="516.26"/>
    <d v="2026-07-08T00:00:00"/>
    <s v="E0220666"/>
    <s v="PD022666"/>
    <s v="Serviços de Publicidade Eletrônica"/>
    <n v="491.48"/>
    <m/>
    <x v="0"/>
    <m/>
    <m/>
    <m/>
    <s v="2 - FATURADO"/>
    <n v="0"/>
    <x v="1"/>
    <x v="0"/>
    <m/>
  </r>
  <r>
    <x v="6228"/>
    <s v="46.523.270/0001-88"/>
    <s v="NF SERVICOS DO"/>
    <n v="406471"/>
    <d v="2026-06-08T00:00:00"/>
    <n v="413327"/>
    <d v="2026-06-08T00:00:00"/>
    <m/>
    <n v="590.02"/>
    <d v="2026-07-08T00:00:00"/>
    <s v="E0220666"/>
    <s v="PD022666"/>
    <s v="Serviços de Publicidade Eletrônica"/>
    <n v="561.70000000000005"/>
    <m/>
    <x v="0"/>
    <m/>
    <m/>
    <m/>
    <s v="2 - FATURADO"/>
    <n v="0"/>
    <x v="1"/>
    <x v="0"/>
    <m/>
  </r>
  <r>
    <x v="6228"/>
    <s v="46.523.270/0001-88"/>
    <s v="NF SERVICOS DO"/>
    <n v="406874"/>
    <d v="2026-06-09T00:00:00"/>
    <n v="413762"/>
    <d v="2026-06-09T00:00:00"/>
    <m/>
    <n v="590.02"/>
    <d v="2026-07-09T00:00:00"/>
    <s v="E0220666"/>
    <s v="PD022666"/>
    <s v="Serviços de Publicidade Eletrônica"/>
    <n v="561.70000000000005"/>
    <m/>
    <x v="0"/>
    <m/>
    <m/>
    <m/>
    <s v="2 - FATURADO"/>
    <n v="0"/>
    <x v="1"/>
    <x v="0"/>
    <m/>
  </r>
  <r>
    <x v="6228"/>
    <s v="46.523.270/0001-88"/>
    <s v="NF SERVICOS"/>
    <n v="212228"/>
    <d v="2026-06-10T00:00:00"/>
    <n v="2197935"/>
    <d v="2026-06-11T00:00:00"/>
    <d v="2026-05-01T00:00:00"/>
    <n v="120976.56"/>
    <d v="2026-07-10T00:00:00"/>
    <s v="E0220527"/>
    <s v="PD022527"/>
    <s v="PREFEITURA CADASTRO"/>
    <n v="115169.69"/>
    <d v="2026-05-01T00:00:00"/>
    <x v="0"/>
    <s v="Nº 72"/>
    <s v="PMMC 5.104/2024"/>
    <s v="PD-PRC-2022/01944  SEI:  359.00006040/2024-81 APPS/ITO"/>
    <s v="2 - FATURADO"/>
    <n v="0"/>
    <x v="1"/>
    <x v="1"/>
    <m/>
  </r>
  <r>
    <x v="6228"/>
    <s v="46.523.270/0001-88"/>
    <s v="NF SERVICOS DO"/>
    <n v="407029"/>
    <d v="2026-06-10T00:00:00"/>
    <n v="413953"/>
    <d v="2026-06-10T00:00:00"/>
    <m/>
    <n v="295.01"/>
    <d v="2026-07-10T00:00:00"/>
    <s v="E0220666"/>
    <s v="PD022666"/>
    <s v="Serviços de Publicidade Eletrônica"/>
    <n v="280.85000000000002"/>
    <m/>
    <x v="0"/>
    <m/>
    <m/>
    <m/>
    <s v="2 - FATURADO"/>
    <n v="0"/>
    <x v="1"/>
    <x v="0"/>
    <m/>
  </r>
  <r>
    <x v="6228"/>
    <s v="46.523.270/0001-88"/>
    <s v="NF SERVICOS DO"/>
    <n v="407959"/>
    <d v="2026-06-15T00:00:00"/>
    <n v="414946"/>
    <d v="2026-06-15T00:00:00"/>
    <m/>
    <n v="590.02"/>
    <d v="2026-07-15T00:00:00"/>
    <s v="E0220666"/>
    <s v="PD022666"/>
    <s v="Serviços de Publicidade Eletrônica"/>
    <n v="561.70000000000005"/>
    <m/>
    <x v="0"/>
    <m/>
    <m/>
    <m/>
    <s v="2 - FATURADO"/>
    <n v="0"/>
    <x v="1"/>
    <x v="0"/>
    <m/>
  </r>
  <r>
    <x v="6228"/>
    <s v="46.523.270/0001-88"/>
    <s v="NF SERVICOS DO"/>
    <n v="408613"/>
    <d v="2026-06-17T00:00:00"/>
    <n v="415367"/>
    <d v="2026-06-17T00:00:00"/>
    <m/>
    <n v="295.01"/>
    <d v="2026-07-17T00:00:00"/>
    <s v="E0220666"/>
    <s v="PD022666"/>
    <s v="Serviços de Publicidade Eletrônica"/>
    <n v="280.85000000000002"/>
    <m/>
    <x v="0"/>
    <m/>
    <m/>
    <m/>
    <s v="2 - FATURADO"/>
    <n v="0"/>
    <x v="1"/>
    <x v="0"/>
    <m/>
  </r>
  <r>
    <x v="6228"/>
    <s v="46.523.270/0001-88"/>
    <s v="NF SERVICOS DO"/>
    <n v="408663"/>
    <d v="2026-06-18T00:00:00"/>
    <n v="415596"/>
    <d v="2026-06-18T00:00:00"/>
    <m/>
    <n v="368.76"/>
    <d v="2026-07-18T00:00:00"/>
    <s v="E0220666"/>
    <s v="PD022666"/>
    <s v="Serviços de Publicidade Eletrônica"/>
    <n v="351.06"/>
    <m/>
    <x v="0"/>
    <m/>
    <m/>
    <m/>
    <s v="2 - FATURADO"/>
    <n v="0"/>
    <x v="1"/>
    <x v="0"/>
    <m/>
  </r>
  <r>
    <x v="6228"/>
    <s v="46.523.270/0001-88"/>
    <s v="NF SERVICOS DO"/>
    <n v="409402"/>
    <d v="2026-06-22T00:00:00"/>
    <n v="416180"/>
    <d v="2026-06-23T00:00:00"/>
    <m/>
    <n v="516.26"/>
    <d v="2026-07-23T00:00:00"/>
    <s v="E0220666"/>
    <s v="PD022666"/>
    <s v="Serviços de Publicidade Eletrônica"/>
    <n v="491.48"/>
    <m/>
    <x v="0"/>
    <m/>
    <m/>
    <m/>
    <s v="2 - FATURADO"/>
    <n v="0"/>
    <x v="1"/>
    <x v="0"/>
    <m/>
  </r>
  <r>
    <x v="6228"/>
    <s v="46.523.270/0001-88"/>
    <s v="NF SERVICOS DO"/>
    <n v="410542"/>
    <d v="2026-06-26T00:00:00"/>
    <n v="417426"/>
    <d v="2026-06-26T00:00:00"/>
    <m/>
    <n v="442.51"/>
    <d v="2026-07-26T00:00:00"/>
    <s v="E0220666"/>
    <s v="PD022666"/>
    <s v="Serviços de Publicidade Eletrônica"/>
    <n v="421.27"/>
    <m/>
    <x v="0"/>
    <m/>
    <m/>
    <m/>
    <s v="2 - FATURADO"/>
    <n v="0"/>
    <x v="1"/>
    <x v="0"/>
    <m/>
  </r>
  <r>
    <x v="6229"/>
    <s v="46.523.288/0001-80"/>
    <s v="NF SERVICOS DO"/>
    <n v="407193"/>
    <d v="2026-06-11T00:00:00"/>
    <n v="414186"/>
    <d v="2026-06-11T00:00:00"/>
    <m/>
    <n v="1106.28"/>
    <d v="2026-07-11T00:00:00"/>
    <s v="E0250913"/>
    <s v="PD025913"/>
    <s v="Serviços de Publicidade Eletrônica"/>
    <n v="1053.18"/>
    <m/>
    <x v="0"/>
    <m/>
    <m/>
    <m/>
    <s v="2 - FATURADO"/>
    <n v="0"/>
    <x v="1"/>
    <x v="0"/>
    <m/>
  </r>
  <r>
    <x v="6229"/>
    <s v="46.523.288/0001-80"/>
    <s v="NF SERVICOS DO"/>
    <n v="407921"/>
    <d v="2026-06-15T00:00:00"/>
    <n v="414956"/>
    <d v="2026-06-16T00:00:00"/>
    <m/>
    <n v="331.88"/>
    <d v="2026-07-15T00:00:00"/>
    <s v="E0250913"/>
    <s v="PD025913"/>
    <s v="Serviços de Publicidade Eletrônica"/>
    <n v="315.95"/>
    <m/>
    <x v="0"/>
    <m/>
    <m/>
    <m/>
    <s v="2 - FATURADO"/>
    <n v="0"/>
    <x v="1"/>
    <x v="0"/>
    <m/>
  </r>
  <r>
    <x v="6229"/>
    <s v="46.523.288/0001-80"/>
    <s v="NF SERVICOS DO"/>
    <n v="408729"/>
    <d v="2026-06-18T00:00:00"/>
    <n v="415605"/>
    <d v="2026-06-18T00:00:00"/>
    <m/>
    <n v="719.08"/>
    <d v="2026-07-18T00:00:00"/>
    <s v="E0250913"/>
    <s v="PD025913"/>
    <s v="Serviços de Publicidade Eletrônica"/>
    <n v="684.56"/>
    <m/>
    <x v="0"/>
    <m/>
    <m/>
    <m/>
    <s v="2 - FATURADO"/>
    <n v="0"/>
    <x v="1"/>
    <x v="0"/>
    <m/>
  </r>
  <r>
    <x v="6229"/>
    <s v="46.523.288/0001-80"/>
    <s v="NF SERVICOS DO"/>
    <n v="409831"/>
    <d v="2026-06-23T00:00:00"/>
    <n v="416472"/>
    <d v="2026-06-24T00:00:00"/>
    <m/>
    <n v="663.77"/>
    <d v="2026-07-24T00:00:00"/>
    <s v="E0250913"/>
    <s v="PD025913"/>
    <s v="Serviços de Publicidade Eletrônica"/>
    <n v="631.91"/>
    <m/>
    <x v="0"/>
    <m/>
    <m/>
    <m/>
    <s v="2 - FATURADO"/>
    <n v="0"/>
    <x v="1"/>
    <x v="0"/>
    <m/>
  </r>
  <r>
    <x v="6229"/>
    <s v="46.523.288/0001-80"/>
    <s v="NF SERVICOS DO"/>
    <n v="409969"/>
    <d v="2026-06-24T00:00:00"/>
    <n v="416959"/>
    <d v="2026-06-24T00:00:00"/>
    <m/>
    <n v="387.2"/>
    <d v="2026-07-24T00:00:00"/>
    <s v="E0250913"/>
    <s v="PD025913"/>
    <s v="Serviços de Publicidade Eletrônica"/>
    <n v="368.61"/>
    <m/>
    <x v="0"/>
    <m/>
    <m/>
    <m/>
    <s v="2 - FATURADO"/>
    <n v="0"/>
    <x v="1"/>
    <x v="0"/>
    <m/>
  </r>
  <r>
    <x v="6229"/>
    <s v="46.523.288/0001-80"/>
    <s v="NF SERVICOS DO"/>
    <n v="410445"/>
    <d v="2026-06-26T00:00:00"/>
    <n v="417568"/>
    <d v="2026-06-26T00:00:00"/>
    <m/>
    <n v="1161.5899999999999"/>
    <d v="2026-07-26T00:00:00"/>
    <s v="E0250913"/>
    <s v="PD025913"/>
    <s v="Serviços de Publicidade Eletrônica"/>
    <n v="1105.83"/>
    <m/>
    <x v="0"/>
    <m/>
    <m/>
    <m/>
    <s v="2 - FATURADO"/>
    <n v="0"/>
    <x v="1"/>
    <x v="0"/>
    <m/>
  </r>
  <r>
    <x v="6229"/>
    <s v="46.523.288/0001-80"/>
    <s v="NF SERVICOS DO"/>
    <n v="410779"/>
    <d v="2026-06-29T00:00:00"/>
    <n v="417679"/>
    <d v="2026-06-29T00:00:00"/>
    <m/>
    <n v="387.2"/>
    <d v="2026-07-29T00:00:00"/>
    <s v="E0250913"/>
    <s v="PD025913"/>
    <s v="Serviços de Publicidade Eletrônica"/>
    <n v="368.61"/>
    <m/>
    <x v="0"/>
    <m/>
    <m/>
    <m/>
    <s v="2 - FATURADO"/>
    <n v="0"/>
    <x v="1"/>
    <x v="0"/>
    <m/>
  </r>
  <r>
    <x v="6230"/>
    <s v="46.523.296/0001-26"/>
    <s v="NF SERVICOS DO"/>
    <n v="394181"/>
    <d v="2026-04-15T00:00:00"/>
    <n v="401061"/>
    <d v="2026-04-15T00:00:00"/>
    <m/>
    <n v="184.38"/>
    <d v="2026-05-15T00:00:00"/>
    <s v="E0231023"/>
    <s v="PD231004"/>
    <s v="Serviços de Publicidade Eletrônica"/>
    <n v="175.53"/>
    <m/>
    <x v="0"/>
    <m/>
    <m/>
    <m/>
    <s v="2 - FATURADO"/>
    <n v="46"/>
    <x v="3"/>
    <x v="0"/>
    <m/>
  </r>
  <r>
    <x v="6230"/>
    <s v="46.523.296/0001-26"/>
    <s v="NF SERVICOS DO"/>
    <n v="406343"/>
    <d v="2026-06-08T00:00:00"/>
    <n v="413431"/>
    <d v="2026-06-08T00:00:00"/>
    <m/>
    <n v="92.19"/>
    <d v="2026-07-08T00:00:00"/>
    <s v="E0231023"/>
    <s v="PD231004"/>
    <s v="Serviços de Publicidade Eletrônica"/>
    <n v="87.76"/>
    <m/>
    <x v="0"/>
    <m/>
    <m/>
    <m/>
    <s v="2 - FATURADO"/>
    <n v="0"/>
    <x v="1"/>
    <x v="0"/>
    <m/>
  </r>
  <r>
    <x v="6230"/>
    <s v="46.523.296/0001-26"/>
    <s v="NF SERVICOS DO"/>
    <n v="406428"/>
    <d v="2026-06-08T00:00:00"/>
    <n v="413359"/>
    <d v="2026-06-08T00:00:00"/>
    <m/>
    <n v="138.28"/>
    <d v="2026-07-08T00:00:00"/>
    <s v="E0231023"/>
    <s v="PD231004"/>
    <s v="Serviços de Publicidade Eletrônica"/>
    <n v="131.63999999999999"/>
    <m/>
    <x v="0"/>
    <m/>
    <m/>
    <m/>
    <s v="2 - FATURADO"/>
    <n v="0"/>
    <x v="1"/>
    <x v="0"/>
    <m/>
  </r>
  <r>
    <x v="6230"/>
    <s v="46.523.296/0001-26"/>
    <s v="NF SERVICOS DO"/>
    <n v="406520"/>
    <d v="2026-06-08T00:00:00"/>
    <n v="413352"/>
    <d v="2026-06-08T00:00:00"/>
    <m/>
    <n v="230.47"/>
    <d v="2026-07-08T00:00:00"/>
    <s v="E0231023"/>
    <s v="PD231004"/>
    <s v="Serviços de Publicidade Eletrônica"/>
    <n v="219.41"/>
    <m/>
    <x v="0"/>
    <m/>
    <m/>
    <m/>
    <s v="2 - FATURADO"/>
    <n v="0"/>
    <x v="1"/>
    <x v="0"/>
    <m/>
  </r>
  <r>
    <x v="6230"/>
    <s v="46.523.296/0001-26"/>
    <s v="NF SERVICOS DO"/>
    <n v="406533"/>
    <d v="2026-06-08T00:00:00"/>
    <n v="413438"/>
    <d v="2026-06-08T00:00:00"/>
    <m/>
    <n v="1198.47"/>
    <d v="2026-07-08T00:00:00"/>
    <s v="E0231023"/>
    <s v="PD231004"/>
    <s v="Serviços de Publicidade Eletrônica"/>
    <n v="1140.94"/>
    <m/>
    <x v="0"/>
    <m/>
    <m/>
    <m/>
    <s v="2 - FATURADO"/>
    <n v="0"/>
    <x v="1"/>
    <x v="0"/>
    <m/>
  </r>
  <r>
    <x v="6230"/>
    <s v="46.523.296/0001-26"/>
    <s v="NF SERVICOS DO"/>
    <n v="406570"/>
    <d v="2026-06-08T00:00:00"/>
    <n v="413420"/>
    <d v="2026-06-08T00:00:00"/>
    <m/>
    <n v="184.38"/>
    <d v="2026-07-08T00:00:00"/>
    <s v="E0231023"/>
    <s v="PD231004"/>
    <s v="Serviços de Publicidade Eletrônica"/>
    <n v="175.53"/>
    <m/>
    <x v="0"/>
    <m/>
    <m/>
    <m/>
    <s v="2 - FATURADO"/>
    <n v="0"/>
    <x v="1"/>
    <x v="0"/>
    <m/>
  </r>
  <r>
    <x v="6230"/>
    <s v="46.523.296/0001-26"/>
    <s v="NF SERVICOS DO"/>
    <n v="406860"/>
    <d v="2026-06-09T00:00:00"/>
    <n v="413742"/>
    <d v="2026-06-09T00:00:00"/>
    <m/>
    <n v="184.38"/>
    <d v="2026-07-09T00:00:00"/>
    <s v="E0231023"/>
    <s v="PD231004"/>
    <s v="Serviços de Publicidade Eletrônica"/>
    <n v="175.53"/>
    <m/>
    <x v="0"/>
    <m/>
    <m/>
    <m/>
    <s v="2 - FATURADO"/>
    <n v="0"/>
    <x v="1"/>
    <x v="0"/>
    <m/>
  </r>
  <r>
    <x v="6230"/>
    <s v="46.523.296/0001-26"/>
    <s v="NF SERVICOS DO"/>
    <n v="406891"/>
    <d v="2026-06-09T00:00:00"/>
    <n v="413609"/>
    <d v="2026-06-09T00:00:00"/>
    <m/>
    <n v="184.38"/>
    <d v="2026-07-09T00:00:00"/>
    <s v="E0231023"/>
    <s v="PD231004"/>
    <s v="Serviços de Publicidade Eletrônica"/>
    <n v="175.53"/>
    <m/>
    <x v="0"/>
    <m/>
    <m/>
    <m/>
    <s v="2 - FATURADO"/>
    <n v="0"/>
    <x v="1"/>
    <x v="0"/>
    <m/>
  </r>
  <r>
    <x v="6230"/>
    <s v="46.523.296/0001-26"/>
    <s v="NF SERVICOS"/>
    <n v="212163"/>
    <d v="2026-06-10T00:00:00"/>
    <n v="2197870"/>
    <d v="2026-06-11T00:00:00"/>
    <d v="2026-05-01T00:00:00"/>
    <n v="2565.9899999999998"/>
    <d v="2026-07-10T00:00:00"/>
    <s v="E0230636"/>
    <s v="PD023636"/>
    <s v="PREFEITURA SIM"/>
    <n v="2442.8200000000002"/>
    <d v="2026-05-01T00:00:00"/>
    <x v="0"/>
    <s v="32/2023"/>
    <s v="244/2024"/>
    <s v="PD-PRC-2023/00903 ITO/APPS"/>
    <s v="2 - FATURADO"/>
    <n v="0"/>
    <x v="1"/>
    <x v="1"/>
    <m/>
  </r>
  <r>
    <x v="6230"/>
    <s v="46.523.296/0001-26"/>
    <s v="NF SERVICOS DO"/>
    <n v="406960"/>
    <d v="2026-06-10T00:00:00"/>
    <n v="413999"/>
    <d v="2026-06-10T00:00:00"/>
    <m/>
    <n v="460.95"/>
    <d v="2026-07-10T00:00:00"/>
    <s v="E0231023"/>
    <s v="PD231004"/>
    <s v="Serviços de Publicidade Eletrônica"/>
    <n v="438.82"/>
    <m/>
    <x v="0"/>
    <m/>
    <m/>
    <m/>
    <s v="2 - FATURADO"/>
    <n v="0"/>
    <x v="1"/>
    <x v="0"/>
    <m/>
  </r>
  <r>
    <x v="6230"/>
    <s v="46.523.296/0001-26"/>
    <s v="NF SERVICOS DO"/>
    <n v="407059"/>
    <d v="2026-06-10T00:00:00"/>
    <n v="414041"/>
    <d v="2026-06-10T00:00:00"/>
    <m/>
    <n v="276.57"/>
    <d v="2026-07-10T00:00:00"/>
    <s v="E0231023"/>
    <s v="PD231004"/>
    <s v="Serviços de Publicidade Eletrônica"/>
    <n v="263.29000000000002"/>
    <m/>
    <x v="0"/>
    <m/>
    <m/>
    <m/>
    <s v="2 - FATURADO"/>
    <n v="0"/>
    <x v="1"/>
    <x v="0"/>
    <m/>
  </r>
  <r>
    <x v="6230"/>
    <s v="46.523.296/0001-26"/>
    <s v="NF SERVICOS DO"/>
    <n v="407201"/>
    <d v="2026-06-11T00:00:00"/>
    <n v="414121"/>
    <d v="2026-06-11T00:00:00"/>
    <m/>
    <n v="276.57"/>
    <d v="2026-07-11T00:00:00"/>
    <s v="E0231023"/>
    <s v="PD231004"/>
    <s v="Serviços de Publicidade Eletrônica"/>
    <n v="263.29000000000002"/>
    <m/>
    <x v="0"/>
    <m/>
    <m/>
    <m/>
    <s v="2 - FATURADO"/>
    <n v="0"/>
    <x v="1"/>
    <x v="0"/>
    <m/>
  </r>
  <r>
    <x v="6230"/>
    <s v="46.523.296/0001-26"/>
    <s v="NF SERVICOS DO"/>
    <n v="407341"/>
    <d v="2026-06-11T00:00:00"/>
    <n v="414114"/>
    <d v="2026-06-11T00:00:00"/>
    <m/>
    <n v="138.28"/>
    <d v="2026-07-11T00:00:00"/>
    <s v="E0231023"/>
    <s v="PD231004"/>
    <s v="Serviços de Publicidade Eletrônica"/>
    <n v="131.63999999999999"/>
    <m/>
    <x v="0"/>
    <m/>
    <m/>
    <m/>
    <s v="2 - FATURADO"/>
    <n v="0"/>
    <x v="1"/>
    <x v="0"/>
    <m/>
  </r>
  <r>
    <x v="6230"/>
    <s v="46.523.296/0001-26"/>
    <s v="NF SERVICOS DO"/>
    <n v="407343"/>
    <d v="2026-06-11T00:00:00"/>
    <n v="414241"/>
    <d v="2026-06-11T00:00:00"/>
    <m/>
    <n v="230.47"/>
    <d v="2026-07-11T00:00:00"/>
    <s v="E0231023"/>
    <s v="PD231004"/>
    <s v="Serviços de Publicidade Eletrônica"/>
    <n v="219.41"/>
    <m/>
    <x v="0"/>
    <m/>
    <m/>
    <m/>
    <s v="2 - FATURADO"/>
    <n v="0"/>
    <x v="1"/>
    <x v="0"/>
    <m/>
  </r>
  <r>
    <x v="6230"/>
    <s v="46.523.296/0001-26"/>
    <s v="NF SERVICOS DO"/>
    <n v="407652"/>
    <d v="2026-06-12T00:00:00"/>
    <n v="414628"/>
    <d v="2026-06-15T00:00:00"/>
    <m/>
    <n v="184.38"/>
    <d v="2026-07-12T00:00:00"/>
    <s v="E0231023"/>
    <s v="PD231004"/>
    <s v="Serviços de Publicidade Eletrônica"/>
    <n v="175.53"/>
    <m/>
    <x v="0"/>
    <m/>
    <m/>
    <m/>
    <s v="2 - FATURADO"/>
    <n v="0"/>
    <x v="1"/>
    <x v="0"/>
    <m/>
  </r>
  <r>
    <x v="6230"/>
    <s v="46.523.296/0001-26"/>
    <s v="NF SERVICOS DO"/>
    <n v="407964"/>
    <d v="2026-06-15T00:00:00"/>
    <n v="414855"/>
    <d v="2026-06-15T00:00:00"/>
    <m/>
    <n v="230.47"/>
    <d v="2026-07-15T00:00:00"/>
    <s v="E0231023"/>
    <s v="PD231004"/>
    <s v="Serviços de Publicidade Eletrônica"/>
    <n v="219.41"/>
    <m/>
    <x v="0"/>
    <m/>
    <m/>
    <m/>
    <s v="2 - FATURADO"/>
    <n v="0"/>
    <x v="1"/>
    <x v="0"/>
    <m/>
  </r>
  <r>
    <x v="6230"/>
    <s v="46.523.296/0001-26"/>
    <s v="NF SERVICOS DO"/>
    <n v="408941"/>
    <d v="2026-06-19T00:00:00"/>
    <n v="415864"/>
    <d v="2026-06-19T00:00:00"/>
    <m/>
    <n v="322.66000000000003"/>
    <d v="2026-07-19T00:00:00"/>
    <s v="E0231023"/>
    <s v="PD231004"/>
    <s v="Serviços de Publicidade Eletrônica"/>
    <n v="307.17"/>
    <m/>
    <x v="0"/>
    <m/>
    <m/>
    <m/>
    <s v="2 - FATURADO"/>
    <n v="0"/>
    <x v="1"/>
    <x v="0"/>
    <m/>
  </r>
  <r>
    <x v="6230"/>
    <s v="46.523.296/0001-26"/>
    <s v="NF SERVICOS DO"/>
    <n v="408948"/>
    <d v="2026-06-19T00:00:00"/>
    <n v="416051"/>
    <d v="2026-06-19T00:00:00"/>
    <m/>
    <n v="230.47"/>
    <d v="2026-07-19T00:00:00"/>
    <s v="E0231023"/>
    <s v="PD231004"/>
    <s v="Serviços de Publicidade Eletrônica"/>
    <n v="219.41"/>
    <m/>
    <x v="0"/>
    <m/>
    <m/>
    <m/>
    <s v="2 - FATURADO"/>
    <n v="0"/>
    <x v="1"/>
    <x v="0"/>
    <m/>
  </r>
  <r>
    <x v="6230"/>
    <s v="46.523.296/0001-26"/>
    <s v="NF SERVICOS DO"/>
    <n v="408949"/>
    <d v="2026-06-19T00:00:00"/>
    <n v="415944"/>
    <d v="2026-06-19T00:00:00"/>
    <m/>
    <n v="184.38"/>
    <d v="2026-07-19T00:00:00"/>
    <s v="E0231023"/>
    <s v="PD231004"/>
    <s v="Serviços de Publicidade Eletrônica"/>
    <n v="175.53"/>
    <m/>
    <x v="0"/>
    <m/>
    <m/>
    <m/>
    <s v="2 - FATURADO"/>
    <n v="0"/>
    <x v="1"/>
    <x v="0"/>
    <m/>
  </r>
  <r>
    <x v="6230"/>
    <s v="46.523.296/0001-26"/>
    <s v="NF SERVICOS DO"/>
    <n v="409053"/>
    <d v="2026-06-19T00:00:00"/>
    <n v="416136"/>
    <d v="2026-06-19T00:00:00"/>
    <m/>
    <n v="230.47"/>
    <d v="2026-07-19T00:00:00"/>
    <s v="E0231023"/>
    <s v="PD231004"/>
    <s v="Serviços de Publicidade Eletrônica"/>
    <n v="219.41"/>
    <m/>
    <x v="0"/>
    <m/>
    <m/>
    <m/>
    <s v="2 - FATURADO"/>
    <n v="0"/>
    <x v="1"/>
    <x v="0"/>
    <m/>
  </r>
  <r>
    <x v="6230"/>
    <s v="46.523.296/0001-26"/>
    <s v="NF SERVICOS DO"/>
    <n v="409109"/>
    <d v="2026-06-19T00:00:00"/>
    <n v="415907"/>
    <d v="2026-06-19T00:00:00"/>
    <m/>
    <n v="276.57"/>
    <d v="2026-07-19T00:00:00"/>
    <s v="E0231023"/>
    <s v="PD231004"/>
    <s v="Serviços de Publicidade Eletrônica"/>
    <n v="263.29000000000002"/>
    <m/>
    <x v="0"/>
    <m/>
    <m/>
    <m/>
    <s v="2 - FATURADO"/>
    <n v="0"/>
    <x v="1"/>
    <x v="0"/>
    <m/>
  </r>
  <r>
    <x v="6230"/>
    <s v="46.523.296/0001-26"/>
    <s v="NF SERVICOS DO"/>
    <n v="409246"/>
    <d v="2026-06-19T00:00:00"/>
    <n v="416037"/>
    <d v="2026-06-19T00:00:00"/>
    <m/>
    <n v="230.47"/>
    <d v="2026-07-19T00:00:00"/>
    <s v="E0231023"/>
    <s v="PD231004"/>
    <s v="Serviços de Publicidade Eletrônica"/>
    <n v="219.41"/>
    <m/>
    <x v="0"/>
    <m/>
    <m/>
    <m/>
    <s v="2 - FATURADO"/>
    <n v="0"/>
    <x v="1"/>
    <x v="0"/>
    <m/>
  </r>
  <r>
    <x v="6230"/>
    <s v="46.523.296/0001-26"/>
    <s v="NF SERVICOS DO"/>
    <n v="409614"/>
    <d v="2026-06-23T00:00:00"/>
    <n v="416694"/>
    <d v="2026-06-24T00:00:00"/>
    <m/>
    <n v="276.57"/>
    <d v="2026-07-24T00:00:00"/>
    <s v="E0231023"/>
    <s v="PD231004"/>
    <s v="Serviços de Publicidade Eletrônica"/>
    <n v="263.29000000000002"/>
    <m/>
    <x v="0"/>
    <m/>
    <m/>
    <m/>
    <s v="2 - FATURADO"/>
    <n v="0"/>
    <x v="1"/>
    <x v="0"/>
    <m/>
  </r>
  <r>
    <x v="6230"/>
    <s v="46.523.296/0001-26"/>
    <s v="NF SERVICOS DO"/>
    <n v="409744"/>
    <d v="2026-06-23T00:00:00"/>
    <n v="416449"/>
    <d v="2026-06-24T00:00:00"/>
    <m/>
    <n v="276.57"/>
    <d v="2026-07-24T00:00:00"/>
    <s v="E0231023"/>
    <s v="PD231004"/>
    <s v="Serviços de Publicidade Eletrônica"/>
    <n v="263.29000000000002"/>
    <m/>
    <x v="0"/>
    <m/>
    <m/>
    <m/>
    <s v="2 - FATURADO"/>
    <n v="0"/>
    <x v="1"/>
    <x v="0"/>
    <m/>
  </r>
  <r>
    <x v="6230"/>
    <s v="46.523.296/0001-26"/>
    <s v="NF SERVICOS DO"/>
    <n v="409923"/>
    <d v="2026-06-24T00:00:00"/>
    <n v="417036"/>
    <d v="2026-06-24T00:00:00"/>
    <m/>
    <n v="184.38"/>
    <d v="2026-07-24T00:00:00"/>
    <s v="E0231023"/>
    <s v="PD231004"/>
    <s v="Serviços de Publicidade Eletrônica"/>
    <n v="175.53"/>
    <m/>
    <x v="0"/>
    <m/>
    <m/>
    <m/>
    <s v="2 - FATURADO"/>
    <n v="0"/>
    <x v="1"/>
    <x v="0"/>
    <m/>
  </r>
  <r>
    <x v="6230"/>
    <s v="46.523.296/0001-26"/>
    <s v="NF SERVICOS DO"/>
    <n v="409982"/>
    <d v="2026-06-24T00:00:00"/>
    <n v="417014"/>
    <d v="2026-06-24T00:00:00"/>
    <m/>
    <n v="184.38"/>
    <d v="2026-07-24T00:00:00"/>
    <s v="E0231023"/>
    <s v="PD231004"/>
    <s v="Serviços de Publicidade Eletrônica"/>
    <n v="175.53"/>
    <m/>
    <x v="0"/>
    <m/>
    <m/>
    <m/>
    <s v="2 - FATURADO"/>
    <n v="0"/>
    <x v="1"/>
    <x v="0"/>
    <m/>
  </r>
  <r>
    <x v="6230"/>
    <s v="46.523.296/0001-26"/>
    <s v="NF SERVICOS DO"/>
    <n v="411160"/>
    <d v="2026-06-30T00:00:00"/>
    <n v="417953"/>
    <d v="2026-06-30T00:00:00"/>
    <m/>
    <n v="230.47"/>
    <d v="2026-07-30T00:00:00"/>
    <s v="E0231023"/>
    <s v="PD231004"/>
    <s v="Serviços de Publicidade Eletrônica"/>
    <n v="219.41"/>
    <m/>
    <x v="0"/>
    <m/>
    <m/>
    <m/>
    <s v="2 - FATURADO"/>
    <n v="0"/>
    <x v="1"/>
    <x v="0"/>
    <m/>
  </r>
  <r>
    <x v="6230"/>
    <s v="46.523.296/0001-26"/>
    <s v="NF SERVICOS DO"/>
    <n v="411173"/>
    <d v="2026-06-30T00:00:00"/>
    <n v="417966"/>
    <d v="2026-06-30T00:00:00"/>
    <m/>
    <n v="230.47"/>
    <d v="2026-07-30T00:00:00"/>
    <s v="E0231023"/>
    <s v="PD231004"/>
    <s v="Serviços de Publicidade Eletrônica"/>
    <n v="219.41"/>
    <m/>
    <x v="0"/>
    <m/>
    <m/>
    <m/>
    <s v="2 - FATURADO"/>
    <n v="0"/>
    <x v="1"/>
    <x v="0"/>
    <m/>
  </r>
  <r>
    <x v="6231"/>
    <s v="46.558.503/0001-88"/>
    <s v="ND-OPERADORA CIELO"/>
    <n v="29499"/>
    <d v="2026-06-15T00:00:00"/>
    <m/>
    <m/>
    <m/>
    <n v="139.38999999999999"/>
    <d v="2026-06-15T00:00:00"/>
    <m/>
    <m/>
    <s v="e-CNPJ A1 - Renovação 12 meses"/>
    <n v="139.38999999999999"/>
    <m/>
    <x v="0"/>
    <m/>
    <m/>
    <m/>
    <s v="1 - VENDA A VISTA"/>
    <n v="15"/>
    <x v="0"/>
    <x v="2"/>
    <m/>
  </r>
  <r>
    <x v="6232"/>
    <s v="46.578.498/0001-75"/>
    <s v="NF SERVICOS DO"/>
    <n v="399904"/>
    <d v="2026-05-06T00:00:00"/>
    <n v="406755"/>
    <d v="2026-05-06T00:00:00"/>
    <m/>
    <n v="442.51"/>
    <d v="2026-06-05T00:00:00"/>
    <s v="E0240836"/>
    <s v="PD024836"/>
    <s v="Serviços de Publicidade Eletrônica"/>
    <n v="421.27"/>
    <m/>
    <x v="0"/>
    <m/>
    <m/>
    <m/>
    <s v="2 - FATURADO"/>
    <n v="25"/>
    <x v="0"/>
    <x v="0"/>
    <m/>
  </r>
  <r>
    <x v="6232"/>
    <s v="46.578.498/0001-75"/>
    <s v="NF SERVICOS DO"/>
    <n v="404472"/>
    <d v="2026-05-31T00:00:00"/>
    <n v="411317"/>
    <d v="2026-06-01T00:00:00"/>
    <m/>
    <n v="442.51"/>
    <d v="2026-06-30T00:00:00"/>
    <s v="E0240836"/>
    <s v="PD024836"/>
    <s v="Serviços de Publicidade Eletrônica"/>
    <n v="421.27"/>
    <m/>
    <x v="0"/>
    <m/>
    <m/>
    <m/>
    <s v="2 - FATURADO"/>
    <n v="1"/>
    <x v="0"/>
    <x v="0"/>
    <m/>
  </r>
  <r>
    <x v="6232"/>
    <s v="46.578.498/0001-75"/>
    <s v="NF SERVICOS DO"/>
    <n v="404586"/>
    <d v="2026-05-31T00:00:00"/>
    <n v="411434"/>
    <d v="2026-06-01T00:00:00"/>
    <m/>
    <n v="516.26"/>
    <d v="2026-06-30T00:00:00"/>
    <s v="E0240836"/>
    <s v="PD024836"/>
    <s v="Serviços de Publicidade Eletrônica"/>
    <n v="491.48"/>
    <m/>
    <x v="0"/>
    <m/>
    <m/>
    <m/>
    <s v="2 - FATURADO"/>
    <n v="1"/>
    <x v="0"/>
    <x v="0"/>
    <m/>
  </r>
  <r>
    <x v="6232"/>
    <s v="46.578.498/0001-75"/>
    <s v="NF SERVICOS DO"/>
    <n v="404752"/>
    <d v="2026-05-31T00:00:00"/>
    <n v="412083"/>
    <d v="2026-06-02T00:00:00"/>
    <m/>
    <n v="442.51"/>
    <d v="2026-06-30T00:00:00"/>
    <s v="E0240836"/>
    <s v="PD024836"/>
    <s v="Serviços de Publicidade Eletrônica"/>
    <n v="421.27"/>
    <m/>
    <x v="0"/>
    <m/>
    <m/>
    <m/>
    <s v="2 - FATURADO"/>
    <n v="1"/>
    <x v="0"/>
    <x v="0"/>
    <m/>
  </r>
  <r>
    <x v="6232"/>
    <s v="46.578.498/0001-75"/>
    <s v="NF SERVICOS DO"/>
    <n v="404974"/>
    <d v="2026-05-31T00:00:00"/>
    <n v="412289"/>
    <d v="2026-06-02T00:00:00"/>
    <m/>
    <n v="516.26"/>
    <d v="2026-06-30T00:00:00"/>
    <s v="E0240836"/>
    <s v="PD024836"/>
    <s v="Serviços de Publicidade Eletrônica"/>
    <n v="491.48"/>
    <m/>
    <x v="0"/>
    <m/>
    <m/>
    <m/>
    <s v="2 - FATURADO"/>
    <n v="1"/>
    <x v="0"/>
    <x v="0"/>
    <m/>
  </r>
  <r>
    <x v="6232"/>
    <s v="46.578.498/0001-75"/>
    <s v="NF SERVICOS DO"/>
    <n v="405140"/>
    <d v="2026-05-31T00:00:00"/>
    <n v="411743"/>
    <d v="2026-06-01T00:00:00"/>
    <m/>
    <n v="442.51"/>
    <d v="2026-06-30T00:00:00"/>
    <s v="E0240836"/>
    <s v="PD024836"/>
    <s v="Serviços de Publicidade Eletrônica"/>
    <n v="421.27"/>
    <m/>
    <x v="0"/>
    <m/>
    <m/>
    <m/>
    <s v="2 - FATURADO"/>
    <n v="1"/>
    <x v="0"/>
    <x v="0"/>
    <m/>
  </r>
  <r>
    <x v="6232"/>
    <s v="46.578.498/0001-75"/>
    <s v="NF SERVICOS DO"/>
    <n v="405522"/>
    <d v="2026-06-01T00:00:00"/>
    <n v="412378"/>
    <d v="2026-06-03T00:00:00"/>
    <m/>
    <n v="516.26"/>
    <d v="2026-07-01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5570"/>
    <d v="2026-06-01T00:00:00"/>
    <n v="412482"/>
    <d v="2026-06-03T00:00:00"/>
    <m/>
    <n v="442.51"/>
    <d v="2026-07-01T00:00:00"/>
    <s v="E0240836"/>
    <s v="PD024836"/>
    <s v="Serviços de Publicidade Eletrônica"/>
    <n v="421.27"/>
    <m/>
    <x v="0"/>
    <m/>
    <m/>
    <m/>
    <s v="2 - FATURADO"/>
    <n v="0"/>
    <x v="1"/>
    <x v="0"/>
    <m/>
  </r>
  <r>
    <x v="6232"/>
    <s v="46.578.498/0001-75"/>
    <s v="NF SERVICOS DO"/>
    <n v="405680"/>
    <d v="2026-06-01T00:00:00"/>
    <n v="412406"/>
    <d v="2026-06-03T00:00:00"/>
    <m/>
    <n v="516.26"/>
    <d v="2026-07-01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5825"/>
    <d v="2026-06-03T00:00:00"/>
    <n v="412670"/>
    <d v="2026-06-03T00:00:00"/>
    <m/>
    <n v="1032.53"/>
    <d v="2026-07-03T00:00:00"/>
    <s v="E0240836"/>
    <s v="PD024836"/>
    <s v="Serviços de Publicidade Eletrônica"/>
    <n v="982.97"/>
    <m/>
    <x v="0"/>
    <m/>
    <m/>
    <m/>
    <s v="2 - FATURADO"/>
    <n v="0"/>
    <x v="1"/>
    <x v="0"/>
    <m/>
  </r>
  <r>
    <x v="6232"/>
    <s v="46.578.498/0001-75"/>
    <s v="ND-POUPATEMPO 4.0"/>
    <n v="8505"/>
    <d v="2026-06-03T00:00:00"/>
    <s v="PPT00589"/>
    <s v="PPT00589"/>
    <d v="2026-06-01T00:00:00"/>
    <n v="27371.02"/>
    <d v="2026-07-03T00:00:00"/>
    <s v="PPT00589"/>
    <s v="PP00589"/>
    <s v="IMPLANTACAO E OPERACAO DO POUPATEMPO ITANHAEM"/>
    <n v="27371.02"/>
    <d v="2026-06-01T00:00:00"/>
    <x v="0"/>
    <m/>
    <s v="PD-PRC-2021/02057"/>
    <m/>
    <s v="2 - FATURADO"/>
    <n v="0"/>
    <x v="1"/>
    <x v="14"/>
    <m/>
  </r>
  <r>
    <x v="6232"/>
    <s v="46.578.498/0001-75"/>
    <s v="NF SERVICOS DO"/>
    <n v="406630"/>
    <d v="2026-06-08T00:00:00"/>
    <n v="413493"/>
    <d v="2026-06-09T00:00:00"/>
    <m/>
    <n v="221.26"/>
    <d v="2026-07-08T00:00:00"/>
    <s v="E0240836"/>
    <s v="PD024836"/>
    <s v="Serviços de Publicidade Eletrônica"/>
    <n v="210.64"/>
    <m/>
    <x v="0"/>
    <m/>
    <m/>
    <m/>
    <s v="2 - FATURADO"/>
    <n v="0"/>
    <x v="1"/>
    <x v="0"/>
    <m/>
  </r>
  <r>
    <x v="6232"/>
    <s v="46.578.498/0001-75"/>
    <s v="NF SERVICOS DO"/>
    <n v="407230"/>
    <d v="2026-06-11T00:00:00"/>
    <n v="414312"/>
    <d v="2026-06-11T00:00:00"/>
    <m/>
    <n v="516.26"/>
    <d v="2026-07-11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7593"/>
    <d v="2026-06-12T00:00:00"/>
    <n v="414432"/>
    <d v="2026-06-12T00:00:00"/>
    <m/>
    <n v="442.51"/>
    <d v="2026-07-12T00:00:00"/>
    <s v="E0240836"/>
    <s v="PD024836"/>
    <s v="Serviços de Publicidade Eletrônica"/>
    <n v="421.27"/>
    <m/>
    <x v="0"/>
    <m/>
    <m/>
    <m/>
    <s v="2 - FATURADO"/>
    <n v="0"/>
    <x v="1"/>
    <x v="0"/>
    <m/>
  </r>
  <r>
    <x v="6232"/>
    <s v="46.578.498/0001-75"/>
    <s v="NF SERVICOS DO"/>
    <n v="407981"/>
    <d v="2026-06-15T00:00:00"/>
    <n v="414637"/>
    <d v="2026-06-15T00:00:00"/>
    <m/>
    <n v="442.51"/>
    <d v="2026-07-15T00:00:00"/>
    <s v="E0240836"/>
    <s v="PD024836"/>
    <s v="Serviços de Publicidade Eletrônica"/>
    <n v="421.27"/>
    <m/>
    <x v="0"/>
    <m/>
    <m/>
    <m/>
    <s v="2 - FATURADO"/>
    <n v="0"/>
    <x v="1"/>
    <x v="0"/>
    <m/>
  </r>
  <r>
    <x v="6232"/>
    <s v="46.578.498/0001-75"/>
    <s v="NF SERVICOS DO"/>
    <n v="407999"/>
    <d v="2026-06-15T00:00:00"/>
    <n v="414867"/>
    <d v="2026-06-15T00:00:00"/>
    <m/>
    <n v="442.51"/>
    <d v="2026-07-15T00:00:00"/>
    <s v="E0240836"/>
    <s v="PD024836"/>
    <s v="Serviços de Publicidade Eletrônica"/>
    <n v="421.27"/>
    <m/>
    <x v="0"/>
    <m/>
    <m/>
    <m/>
    <s v="2 - FATURADO"/>
    <n v="0"/>
    <x v="1"/>
    <x v="0"/>
    <m/>
  </r>
  <r>
    <x v="6232"/>
    <s v="46.578.498/0001-75"/>
    <s v="NF SERVICOS DO"/>
    <n v="408308"/>
    <d v="2026-06-16T00:00:00"/>
    <n v="415026"/>
    <d v="2026-06-16T00:00:00"/>
    <m/>
    <n v="295.01"/>
    <d v="2026-07-16T00:00:00"/>
    <s v="E0240836"/>
    <s v="PD024836"/>
    <s v="Serviços de Publicidade Eletrônica"/>
    <n v="280.85000000000002"/>
    <m/>
    <x v="0"/>
    <m/>
    <m/>
    <m/>
    <s v="2 - FATURADO"/>
    <n v="0"/>
    <x v="1"/>
    <x v="0"/>
    <m/>
  </r>
  <r>
    <x v="6232"/>
    <s v="46.578.498/0001-75"/>
    <s v="NF SERVICOS DO"/>
    <n v="408328"/>
    <d v="2026-06-16T00:00:00"/>
    <n v="414966"/>
    <d v="2026-06-16T00:00:00"/>
    <m/>
    <n v="516.26"/>
    <d v="2026-07-16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8341"/>
    <d v="2026-06-16T00:00:00"/>
    <n v="415199"/>
    <d v="2026-06-16T00:00:00"/>
    <m/>
    <n v="295.01"/>
    <d v="2026-07-16T00:00:00"/>
    <s v="E0240836"/>
    <s v="PD024836"/>
    <s v="Serviços de Publicidade Eletrônica"/>
    <n v="280.85000000000002"/>
    <m/>
    <x v="0"/>
    <m/>
    <m/>
    <m/>
    <s v="2 - FATURADO"/>
    <n v="0"/>
    <x v="1"/>
    <x v="0"/>
    <m/>
  </r>
  <r>
    <x v="6232"/>
    <s v="46.578.498/0001-75"/>
    <s v="NF SERVICOS DO"/>
    <n v="408449"/>
    <d v="2026-06-17T00:00:00"/>
    <n v="415525"/>
    <d v="2026-06-18T00:00:00"/>
    <m/>
    <n v="516.26"/>
    <d v="2026-07-17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8598"/>
    <d v="2026-06-17T00:00:00"/>
    <n v="415427"/>
    <d v="2026-06-17T00:00:00"/>
    <m/>
    <n v="516.26"/>
    <d v="2026-07-17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8681"/>
    <d v="2026-06-18T00:00:00"/>
    <n v="415779"/>
    <d v="2026-06-18T00:00:00"/>
    <m/>
    <n v="1106.28"/>
    <d v="2026-07-18T00:00:00"/>
    <s v="E0240836"/>
    <s v="PD024836"/>
    <s v="Serviços de Publicidade Eletrônica"/>
    <n v="1053.18"/>
    <m/>
    <x v="0"/>
    <m/>
    <m/>
    <m/>
    <s v="2 - FATURADO"/>
    <n v="0"/>
    <x v="1"/>
    <x v="0"/>
    <m/>
  </r>
  <r>
    <x v="6232"/>
    <s v="46.578.498/0001-75"/>
    <s v="NF SERVICOS DO"/>
    <n v="408692"/>
    <d v="2026-06-18T00:00:00"/>
    <n v="415771"/>
    <d v="2026-06-18T00:00:00"/>
    <m/>
    <n v="516.26"/>
    <d v="2026-07-18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8905"/>
    <d v="2026-06-18T00:00:00"/>
    <n v="415618"/>
    <d v="2026-06-18T00:00:00"/>
    <m/>
    <n v="368.76"/>
    <d v="2026-07-18T00:00:00"/>
    <s v="E0240836"/>
    <s v="PD024836"/>
    <s v="Serviços de Publicidade Eletrônica"/>
    <n v="351.06"/>
    <m/>
    <x v="0"/>
    <m/>
    <m/>
    <m/>
    <s v="2 - FATURADO"/>
    <n v="0"/>
    <x v="1"/>
    <x v="0"/>
    <m/>
  </r>
  <r>
    <x v="6232"/>
    <s v="46.578.498/0001-75"/>
    <s v="NF SERVICOS DO"/>
    <n v="408995"/>
    <d v="2026-06-19T00:00:00"/>
    <n v="415854"/>
    <d v="2026-06-19T00:00:00"/>
    <m/>
    <n v="516.26"/>
    <d v="2026-07-19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9362"/>
    <d v="2026-06-22T00:00:00"/>
    <n v="416263"/>
    <d v="2026-06-23T00:00:00"/>
    <m/>
    <n v="516.26"/>
    <d v="2026-07-23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9369"/>
    <d v="2026-06-22T00:00:00"/>
    <n v="416232"/>
    <d v="2026-06-23T00:00:00"/>
    <m/>
    <n v="516.26"/>
    <d v="2026-07-23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9879"/>
    <d v="2026-06-23T00:00:00"/>
    <n v="416634"/>
    <d v="2026-06-24T00:00:00"/>
    <m/>
    <n v="295.01"/>
    <d v="2026-07-24T00:00:00"/>
    <s v="E0240836"/>
    <s v="PD024836"/>
    <s v="Serviços de Publicidade Eletrônica"/>
    <n v="280.85000000000002"/>
    <m/>
    <x v="0"/>
    <m/>
    <m/>
    <m/>
    <s v="2 - FATURADO"/>
    <n v="0"/>
    <x v="1"/>
    <x v="0"/>
    <m/>
  </r>
  <r>
    <x v="6232"/>
    <s v="46.578.498/0001-75"/>
    <s v="NF SERVICOS DO"/>
    <n v="409895"/>
    <d v="2026-06-24T00:00:00"/>
    <n v="416932"/>
    <d v="2026-06-24T00:00:00"/>
    <m/>
    <n v="442.51"/>
    <d v="2026-07-24T00:00:00"/>
    <s v="E0240836"/>
    <s v="PD024836"/>
    <s v="Serviços de Publicidade Eletrônica"/>
    <n v="421.27"/>
    <m/>
    <x v="0"/>
    <m/>
    <m/>
    <m/>
    <s v="2 - FATURADO"/>
    <n v="0"/>
    <x v="1"/>
    <x v="0"/>
    <m/>
  </r>
  <r>
    <x v="6232"/>
    <s v="46.578.498/0001-75"/>
    <s v="NF SERVICOS DO"/>
    <n v="409929"/>
    <d v="2026-06-24T00:00:00"/>
    <n v="416847"/>
    <d v="2026-06-24T00:00:00"/>
    <m/>
    <n v="442.51"/>
    <d v="2026-07-24T00:00:00"/>
    <s v="E0240836"/>
    <s v="PD024836"/>
    <s v="Serviços de Publicidade Eletrônica"/>
    <n v="421.27"/>
    <m/>
    <x v="0"/>
    <m/>
    <m/>
    <m/>
    <s v="2 - FATURADO"/>
    <n v="0"/>
    <x v="1"/>
    <x v="0"/>
    <m/>
  </r>
  <r>
    <x v="6232"/>
    <s v="46.578.498/0001-75"/>
    <s v="NF SERVICOS DO"/>
    <n v="409946"/>
    <d v="2026-06-24T00:00:00"/>
    <n v="416837"/>
    <d v="2026-06-24T00:00:00"/>
    <m/>
    <n v="516.26"/>
    <d v="2026-07-24T00:00:00"/>
    <s v="E0240836"/>
    <s v="PD024836"/>
    <s v="Serviços de Publicidade Eletrônica"/>
    <n v="491.48"/>
    <m/>
    <x v="0"/>
    <m/>
    <m/>
    <m/>
    <s v="2 - FATURADO"/>
    <n v="0"/>
    <x v="1"/>
    <x v="0"/>
    <m/>
  </r>
  <r>
    <x v="6232"/>
    <s v="46.578.498/0001-75"/>
    <s v="NF SERVICOS DO"/>
    <n v="409968"/>
    <d v="2026-06-24T00:00:00"/>
    <n v="416964"/>
    <d v="2026-06-24T00:00:00"/>
    <m/>
    <n v="442.51"/>
    <d v="2026-07-24T00:00:00"/>
    <s v="E0240836"/>
    <s v="PD024836"/>
    <s v="Serviços de Publicidade Eletrônica"/>
    <n v="421.27"/>
    <m/>
    <x v="0"/>
    <m/>
    <m/>
    <m/>
    <s v="2 - FATURADO"/>
    <n v="0"/>
    <x v="1"/>
    <x v="0"/>
    <m/>
  </r>
  <r>
    <x v="6232"/>
    <s v="46.578.498/0001-75"/>
    <s v="NF SERVICOS DO"/>
    <n v="410059"/>
    <d v="2026-06-24T00:00:00"/>
    <n v="416795"/>
    <d v="2026-06-24T00:00:00"/>
    <m/>
    <n v="590.02"/>
    <d v="2026-07-24T00:00:00"/>
    <s v="E0240836"/>
    <s v="PD024836"/>
    <s v="Serviços de Publicidade Eletrônica"/>
    <n v="561.70000000000005"/>
    <m/>
    <x v="0"/>
    <m/>
    <m/>
    <m/>
    <s v="2 - FATURADO"/>
    <n v="0"/>
    <x v="1"/>
    <x v="0"/>
    <m/>
  </r>
  <r>
    <x v="6232"/>
    <s v="46.578.498/0001-75"/>
    <s v="NF SERVICOS DO"/>
    <n v="410211"/>
    <d v="2026-06-25T00:00:00"/>
    <n v="417136"/>
    <d v="2026-06-25T00:00:00"/>
    <m/>
    <n v="221.26"/>
    <d v="2026-07-25T00:00:00"/>
    <s v="E0240836"/>
    <s v="PD024836"/>
    <s v="Serviços de Publicidade Eletrônica"/>
    <n v="210.64"/>
    <m/>
    <x v="0"/>
    <m/>
    <m/>
    <m/>
    <s v="2 - FATURADO"/>
    <n v="0"/>
    <x v="1"/>
    <x v="0"/>
    <m/>
  </r>
  <r>
    <x v="6232"/>
    <s v="46.578.498/0001-75"/>
    <s v="NF SERVICOS DO"/>
    <n v="410332"/>
    <d v="2026-06-25T00:00:00"/>
    <n v="417077"/>
    <d v="2026-06-25T00:00:00"/>
    <m/>
    <n v="442.51"/>
    <d v="2026-07-25T00:00:00"/>
    <s v="E0240836"/>
    <s v="PD024836"/>
    <s v="Serviços de Publicidade Eletrônica"/>
    <n v="421.27"/>
    <m/>
    <x v="0"/>
    <m/>
    <m/>
    <m/>
    <s v="2 - FATURADO"/>
    <n v="0"/>
    <x v="1"/>
    <x v="0"/>
    <m/>
  </r>
  <r>
    <x v="6232"/>
    <s v="46.578.498/0001-75"/>
    <s v="NF SERVICOS DO"/>
    <n v="410402"/>
    <d v="2026-06-25T00:00:00"/>
    <n v="417152"/>
    <d v="2026-06-25T00:00:00"/>
    <m/>
    <n v="221.26"/>
    <d v="2026-07-25T00:00:00"/>
    <s v="E0240836"/>
    <s v="PD024836"/>
    <s v="Serviços de Publicidade Eletrônica"/>
    <n v="210.64"/>
    <m/>
    <x v="0"/>
    <m/>
    <m/>
    <m/>
    <s v="2 - FATURADO"/>
    <n v="0"/>
    <x v="1"/>
    <x v="0"/>
    <m/>
  </r>
  <r>
    <x v="6232"/>
    <s v="46.578.498/0001-75"/>
    <s v="NF SERVICOS DO"/>
    <n v="410563"/>
    <d v="2026-06-26T00:00:00"/>
    <n v="417451"/>
    <d v="2026-06-26T00:00:00"/>
    <m/>
    <n v="1917.55"/>
    <d v="2026-07-26T00:00:00"/>
    <s v="E0240836"/>
    <s v="PD024836"/>
    <s v="Serviços de Publicidade Eletrônica"/>
    <n v="1825.51"/>
    <m/>
    <x v="0"/>
    <m/>
    <m/>
    <m/>
    <s v="2 - FATURADO"/>
    <n v="0"/>
    <x v="1"/>
    <x v="0"/>
    <m/>
  </r>
  <r>
    <x v="6232"/>
    <s v="46.578.498/0001-75"/>
    <s v="NF SERVICOS DO"/>
    <n v="410671"/>
    <d v="2026-06-26T00:00:00"/>
    <n v="417481"/>
    <d v="2026-06-26T00:00:00"/>
    <m/>
    <n v="295.01"/>
    <d v="2026-07-26T00:00:00"/>
    <s v="E0240836"/>
    <s v="PD024836"/>
    <s v="Serviços de Publicidade Eletrônica"/>
    <n v="280.85000000000002"/>
    <m/>
    <x v="0"/>
    <m/>
    <m/>
    <m/>
    <s v="2 - FATURADO"/>
    <n v="0"/>
    <x v="1"/>
    <x v="0"/>
    <m/>
  </r>
  <r>
    <x v="6232"/>
    <s v="46.578.498/0001-75"/>
    <s v="NF SERVICOS DO"/>
    <n v="410684"/>
    <d v="2026-06-26T00:00:00"/>
    <n v="417365"/>
    <d v="2026-06-26T00:00:00"/>
    <m/>
    <n v="2433.8200000000002"/>
    <d v="2026-07-26T00:00:00"/>
    <s v="E0240836"/>
    <s v="PD024836"/>
    <s v="Serviços de Publicidade Eletrônica"/>
    <n v="2317"/>
    <m/>
    <x v="0"/>
    <m/>
    <m/>
    <m/>
    <s v="2 - FATURADO"/>
    <n v="0"/>
    <x v="1"/>
    <x v="0"/>
    <m/>
  </r>
  <r>
    <x v="6232"/>
    <s v="46.578.498/0001-75"/>
    <s v="NF SERVICOS DO"/>
    <n v="410802"/>
    <d v="2026-06-29T00:00:00"/>
    <n v="417873"/>
    <d v="2026-06-29T00:00:00"/>
    <m/>
    <n v="1917.55"/>
    <d v="2026-07-29T00:00:00"/>
    <s v="E0240836"/>
    <s v="PD024836"/>
    <s v="Serviços de Publicidade Eletrônica"/>
    <n v="1825.51"/>
    <m/>
    <x v="0"/>
    <m/>
    <m/>
    <m/>
    <s v="2 - FATURADO"/>
    <n v="0"/>
    <x v="1"/>
    <x v="0"/>
    <m/>
  </r>
  <r>
    <x v="6232"/>
    <s v="46.578.498/0001-75"/>
    <s v="NF SERVICOS DO"/>
    <n v="410812"/>
    <d v="2026-06-29T00:00:00"/>
    <n v="417648"/>
    <d v="2026-06-29T00:00:00"/>
    <m/>
    <n v="295.01"/>
    <d v="2026-07-29T00:00:00"/>
    <s v="E0240836"/>
    <s v="PD024836"/>
    <s v="Serviços de Publicidade Eletrônica"/>
    <n v="280.85000000000002"/>
    <m/>
    <x v="0"/>
    <m/>
    <m/>
    <m/>
    <s v="2 - FATURADO"/>
    <n v="0"/>
    <x v="1"/>
    <x v="0"/>
    <m/>
  </r>
  <r>
    <x v="6232"/>
    <s v="46.578.498/0001-75"/>
    <s v="NF SERVICOS DO"/>
    <n v="410917"/>
    <d v="2026-06-29T00:00:00"/>
    <n v="417831"/>
    <d v="2026-06-29T00:00:00"/>
    <m/>
    <n v="1475.04"/>
    <d v="2026-07-29T00:00:00"/>
    <s v="E0240836"/>
    <s v="PD024836"/>
    <s v="Serviços de Publicidade Eletrônica"/>
    <n v="1404.24"/>
    <m/>
    <x v="0"/>
    <m/>
    <m/>
    <m/>
    <s v="2 - FATURADO"/>
    <n v="0"/>
    <x v="1"/>
    <x v="0"/>
    <m/>
  </r>
  <r>
    <x v="6232"/>
    <s v="46.578.498/0001-75"/>
    <s v="NF SERVICOS DO"/>
    <n v="410923"/>
    <d v="2026-06-29T00:00:00"/>
    <n v="417753"/>
    <d v="2026-06-29T00:00:00"/>
    <m/>
    <n v="590.02"/>
    <d v="2026-07-29T00:00:00"/>
    <s v="E0240836"/>
    <s v="PD024836"/>
    <s v="Serviços de Publicidade Eletrônica"/>
    <n v="561.70000000000005"/>
    <m/>
    <x v="0"/>
    <m/>
    <m/>
    <m/>
    <s v="2 - FATURADO"/>
    <n v="0"/>
    <x v="1"/>
    <x v="0"/>
    <m/>
  </r>
  <r>
    <x v="6232"/>
    <s v="46.578.498/0001-75"/>
    <s v="NF SERVICOS DO"/>
    <n v="411089"/>
    <d v="2026-06-30T00:00:00"/>
    <n v="418073"/>
    <d v="2026-06-30T00:00:00"/>
    <m/>
    <n v="221.26"/>
    <d v="2026-07-30T00:00:00"/>
    <s v="E0240836"/>
    <s v="PD024836"/>
    <s v="Serviços de Publicidade Eletrônica"/>
    <n v="210.64"/>
    <m/>
    <x v="0"/>
    <m/>
    <m/>
    <m/>
    <s v="2 - FATURADO"/>
    <n v="0"/>
    <x v="1"/>
    <x v="0"/>
    <m/>
  </r>
  <r>
    <x v="6233"/>
    <s v="46.578.506/0001-83"/>
    <s v="ND-POUPATEMPO 4.0"/>
    <n v="8527"/>
    <d v="2026-06-03T00:00:00"/>
    <s v="PPT00655"/>
    <s v="PPT00655"/>
    <d v="2026-06-01T00:00:00"/>
    <n v="20229.91"/>
    <d v="2026-07-03T00:00:00"/>
    <s v="PPT00655"/>
    <s v="PP00655"/>
    <s v="IMPLANTACAO E OPERACAO DO POUPATEMPO MONGAGUA"/>
    <n v="20229.91"/>
    <d v="2026-06-01T00:00:00"/>
    <x v="0"/>
    <m/>
    <s v="PD-PRC-2022/01064"/>
    <m/>
    <s v="2 - FATURADO"/>
    <n v="0"/>
    <x v="1"/>
    <x v="14"/>
    <m/>
  </r>
  <r>
    <x v="6233"/>
    <s v="46.578.506/0001-83"/>
    <s v="NF SERVICOS"/>
    <n v="212092"/>
    <d v="2026-06-10T00:00:00"/>
    <n v="2197799"/>
    <d v="2026-06-10T00:00:00"/>
    <d v="2026-05-01T00:00:00"/>
    <n v="12708"/>
    <d v="2026-07-10T00:00:00"/>
    <s v="E0240722"/>
    <s v="PD024722"/>
    <s v="PREFEITURA - CADASTRO"/>
    <n v="12098.02"/>
    <d v="2026-05-01T00:00:00"/>
    <x v="0"/>
    <s v="038/2025"/>
    <m/>
    <s v="359.00005723/2025-01 - APPS/ITO"/>
    <s v="2 - FATURADO"/>
    <n v="0"/>
    <x v="1"/>
    <x v="1"/>
    <m/>
  </r>
  <r>
    <x v="6234"/>
    <s v="46.578.514/0001-20"/>
    <s v="NF SERVICOS DO"/>
    <n v="405927"/>
    <d v="2026-06-03T00:00:00"/>
    <n v="412887"/>
    <d v="2026-06-03T00:00:00"/>
    <m/>
    <n v="258.13"/>
    <d v="2026-07-03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05972"/>
    <d v="2026-06-03T00:00:00"/>
    <n v="412749"/>
    <d v="2026-06-03T00:00:00"/>
    <m/>
    <n v="580.79999999999995"/>
    <d v="2026-07-03T00:00:00"/>
    <s v="E0230802"/>
    <s v="PD023802"/>
    <s v="Serviços de Publicidade Eletrônica"/>
    <n v="552.91999999999996"/>
    <m/>
    <x v="0"/>
    <m/>
    <m/>
    <m/>
    <s v="2 - FATURADO"/>
    <n v="0"/>
    <x v="1"/>
    <x v="0"/>
    <m/>
  </r>
  <r>
    <x v="6234"/>
    <s v="46.578.514/0001-20"/>
    <s v="NF SERVICOS DO"/>
    <n v="406030"/>
    <d v="2026-06-08T00:00:00"/>
    <n v="413219"/>
    <d v="2026-06-08T00:00:00"/>
    <m/>
    <n v="387.2"/>
    <d v="2026-07-08T00:00:00"/>
    <s v="E0230802"/>
    <s v="PD023802"/>
    <s v="Serviços de Publicidade Eletrônica"/>
    <n v="368.61"/>
    <m/>
    <x v="0"/>
    <m/>
    <m/>
    <m/>
    <s v="2 - FATURADO"/>
    <n v="0"/>
    <x v="1"/>
    <x v="0"/>
    <m/>
  </r>
  <r>
    <x v="6234"/>
    <s v="46.578.514/0001-20"/>
    <s v="NF SERVICOS DO"/>
    <n v="406226"/>
    <d v="2026-06-08T00:00:00"/>
    <n v="413116"/>
    <d v="2026-06-08T00:00:00"/>
    <m/>
    <n v="645.33000000000004"/>
    <d v="2026-07-08T00:00:00"/>
    <s v="E0230802"/>
    <s v="PD023802"/>
    <s v="Serviços de Publicidade Eletrônica"/>
    <n v="614.35"/>
    <m/>
    <x v="0"/>
    <m/>
    <m/>
    <m/>
    <s v="2 - FATURADO"/>
    <n v="0"/>
    <x v="1"/>
    <x v="0"/>
    <m/>
  </r>
  <r>
    <x v="6234"/>
    <s v="46.578.514/0001-20"/>
    <s v="NF SERVICOS DO"/>
    <n v="406248"/>
    <d v="2026-06-08T00:00:00"/>
    <n v="412937"/>
    <d v="2026-06-08T00:00:00"/>
    <m/>
    <n v="258.13"/>
    <d v="2026-07-08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06263"/>
    <d v="2026-06-08T00:00:00"/>
    <n v="413092"/>
    <d v="2026-06-08T00:00:00"/>
    <m/>
    <n v="193.6"/>
    <d v="2026-07-08T00:00:00"/>
    <s v="E0230802"/>
    <s v="PD023802"/>
    <s v="Serviços de Publicidade Eletrônica"/>
    <n v="184.31"/>
    <m/>
    <x v="0"/>
    <m/>
    <m/>
    <m/>
    <s v="2 - FATURADO"/>
    <n v="0"/>
    <x v="1"/>
    <x v="0"/>
    <m/>
  </r>
  <r>
    <x v="6234"/>
    <s v="46.578.514/0001-20"/>
    <s v="NF SERVICOS DO"/>
    <n v="406351"/>
    <d v="2026-06-08T00:00:00"/>
    <n v="413484"/>
    <d v="2026-06-08T00:00:00"/>
    <m/>
    <n v="258.13"/>
    <d v="2026-07-08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06386"/>
    <d v="2026-06-08T00:00:00"/>
    <n v="413288"/>
    <d v="2026-06-08T00:00:00"/>
    <m/>
    <n v="709.86"/>
    <d v="2026-07-08T00:00:00"/>
    <s v="E0230802"/>
    <s v="PD023802"/>
    <s v="Serviços de Publicidade Eletrônica"/>
    <n v="675.79"/>
    <m/>
    <x v="0"/>
    <m/>
    <m/>
    <m/>
    <s v="2 - FATURADO"/>
    <n v="0"/>
    <x v="1"/>
    <x v="0"/>
    <m/>
  </r>
  <r>
    <x v="6234"/>
    <s v="46.578.514/0001-20"/>
    <s v="NF SERVICOS DO"/>
    <n v="406487"/>
    <d v="2026-06-08T00:00:00"/>
    <n v="413286"/>
    <d v="2026-06-08T00:00:00"/>
    <m/>
    <n v="709.86"/>
    <d v="2026-07-08T00:00:00"/>
    <s v="E0230802"/>
    <s v="PD023802"/>
    <s v="Serviços de Publicidade Eletrônica"/>
    <n v="675.79"/>
    <m/>
    <x v="0"/>
    <m/>
    <m/>
    <m/>
    <s v="2 - FATURADO"/>
    <n v="0"/>
    <x v="1"/>
    <x v="0"/>
    <m/>
  </r>
  <r>
    <x v="6234"/>
    <s v="46.578.514/0001-20"/>
    <s v="NF SERVICOS DO"/>
    <n v="406660"/>
    <d v="2026-06-09T00:00:00"/>
    <n v="413582"/>
    <d v="2026-06-09T00:00:00"/>
    <m/>
    <n v="258.13"/>
    <d v="2026-07-09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06794"/>
    <d v="2026-06-09T00:00:00"/>
    <n v="413740"/>
    <d v="2026-06-09T00:00:00"/>
    <m/>
    <n v="258.13"/>
    <d v="2026-07-09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07004"/>
    <d v="2026-06-10T00:00:00"/>
    <n v="413992"/>
    <d v="2026-06-10T00:00:00"/>
    <m/>
    <n v="516.26"/>
    <d v="2026-07-10T00:00:00"/>
    <s v="E0230802"/>
    <s v="PD023802"/>
    <s v="Serviços de Publicidade Eletrônica"/>
    <n v="491.48"/>
    <m/>
    <x v="0"/>
    <m/>
    <m/>
    <m/>
    <s v="2 - FATURADO"/>
    <n v="0"/>
    <x v="1"/>
    <x v="0"/>
    <m/>
  </r>
  <r>
    <x v="6234"/>
    <s v="46.578.514/0001-20"/>
    <s v="NF SERVICOS DO"/>
    <n v="407067"/>
    <d v="2026-06-10T00:00:00"/>
    <n v="413863"/>
    <d v="2026-06-10T00:00:00"/>
    <m/>
    <n v="322.66000000000003"/>
    <d v="2026-07-10T00:00:00"/>
    <s v="E0230802"/>
    <s v="PD023802"/>
    <s v="Serviços de Publicidade Eletrônica"/>
    <n v="307.17"/>
    <m/>
    <x v="0"/>
    <m/>
    <m/>
    <m/>
    <s v="2 - FATURADO"/>
    <n v="0"/>
    <x v="1"/>
    <x v="0"/>
    <m/>
  </r>
  <r>
    <x v="6234"/>
    <s v="46.578.514/0001-20"/>
    <s v="NF SERVICOS DO"/>
    <n v="407091"/>
    <d v="2026-06-10T00:00:00"/>
    <n v="413839"/>
    <d v="2026-06-10T00:00:00"/>
    <m/>
    <n v="580.79999999999995"/>
    <d v="2026-07-10T00:00:00"/>
    <s v="E0230802"/>
    <s v="PD023802"/>
    <s v="Serviços de Publicidade Eletrônica"/>
    <n v="552.91999999999996"/>
    <m/>
    <x v="0"/>
    <m/>
    <m/>
    <m/>
    <s v="2 - FATURADO"/>
    <n v="0"/>
    <x v="1"/>
    <x v="0"/>
    <m/>
  </r>
  <r>
    <x v="6234"/>
    <s v="46.578.514/0001-20"/>
    <s v="NF SERVICOS DO"/>
    <n v="407199"/>
    <d v="2026-06-11T00:00:00"/>
    <n v="414101"/>
    <d v="2026-06-11T00:00:00"/>
    <m/>
    <n v="774.4"/>
    <d v="2026-07-11T00:00:00"/>
    <s v="E0230802"/>
    <s v="PD023802"/>
    <s v="Serviços de Publicidade Eletrônica"/>
    <n v="737.23"/>
    <m/>
    <x v="0"/>
    <m/>
    <m/>
    <m/>
    <s v="2 - FATURADO"/>
    <n v="0"/>
    <x v="1"/>
    <x v="0"/>
    <m/>
  </r>
  <r>
    <x v="6234"/>
    <s v="46.578.514/0001-20"/>
    <s v="NF SERVICOS DO"/>
    <n v="407463"/>
    <d v="2026-06-12T00:00:00"/>
    <n v="414604"/>
    <d v="2026-06-12T00:00:00"/>
    <m/>
    <n v="258.13"/>
    <d v="2026-07-12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07538"/>
    <d v="2026-06-12T00:00:00"/>
    <n v="414393"/>
    <d v="2026-06-12T00:00:00"/>
    <m/>
    <n v="709.86"/>
    <d v="2026-07-12T00:00:00"/>
    <s v="E0230802"/>
    <s v="PD023802"/>
    <s v="Serviços de Publicidade Eletrônica"/>
    <n v="675.79"/>
    <m/>
    <x v="0"/>
    <m/>
    <m/>
    <m/>
    <s v="2 - FATURADO"/>
    <n v="0"/>
    <x v="1"/>
    <x v="0"/>
    <m/>
  </r>
  <r>
    <x v="6234"/>
    <s v="46.578.514/0001-20"/>
    <s v="NF SERVICOS DO"/>
    <n v="407680"/>
    <d v="2026-06-12T00:00:00"/>
    <n v="414406"/>
    <d v="2026-06-12T00:00:00"/>
    <m/>
    <n v="258.13"/>
    <d v="2026-07-12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07788"/>
    <d v="2026-06-15T00:00:00"/>
    <n v="414691"/>
    <d v="2026-06-15T00:00:00"/>
    <m/>
    <n v="451.73"/>
    <d v="2026-07-15T00:00:00"/>
    <s v="E0230802"/>
    <s v="PD023802"/>
    <s v="Serviços de Publicidade Eletrônica"/>
    <n v="430.05"/>
    <m/>
    <x v="0"/>
    <m/>
    <m/>
    <m/>
    <s v="2 - FATURADO"/>
    <n v="0"/>
    <x v="1"/>
    <x v="0"/>
    <m/>
  </r>
  <r>
    <x v="6234"/>
    <s v="46.578.514/0001-20"/>
    <s v="NF SERVICOS DO"/>
    <n v="407869"/>
    <d v="2026-06-15T00:00:00"/>
    <n v="414711"/>
    <d v="2026-06-15T00:00:00"/>
    <m/>
    <n v="645.33000000000004"/>
    <d v="2026-07-15T00:00:00"/>
    <s v="E0230802"/>
    <s v="PD023802"/>
    <s v="Serviços de Publicidade Eletrônica"/>
    <n v="614.35"/>
    <m/>
    <x v="0"/>
    <m/>
    <m/>
    <m/>
    <s v="2 - FATURADO"/>
    <n v="0"/>
    <x v="1"/>
    <x v="0"/>
    <m/>
  </r>
  <r>
    <x v="6234"/>
    <s v="46.578.514/0001-20"/>
    <s v="NF SERVICOS DO"/>
    <n v="408351"/>
    <d v="2026-06-17T00:00:00"/>
    <n v="415477"/>
    <d v="2026-06-17T00:00:00"/>
    <m/>
    <n v="580.79999999999995"/>
    <d v="2026-07-17T00:00:00"/>
    <s v="E0230802"/>
    <s v="PD023802"/>
    <s v="Serviços de Publicidade Eletrônica"/>
    <n v="552.91999999999996"/>
    <m/>
    <x v="0"/>
    <m/>
    <m/>
    <m/>
    <s v="2 - FATURADO"/>
    <n v="0"/>
    <x v="1"/>
    <x v="0"/>
    <m/>
  </r>
  <r>
    <x v="6234"/>
    <s v="46.578.514/0001-20"/>
    <s v="NF SERVICOS DO"/>
    <n v="408352"/>
    <d v="2026-06-17T00:00:00"/>
    <n v="415531"/>
    <d v="2026-06-18T00:00:00"/>
    <m/>
    <n v="774.4"/>
    <d v="2026-07-17T00:00:00"/>
    <s v="E0230802"/>
    <s v="PD023802"/>
    <s v="Serviços de Publicidade Eletrônica"/>
    <n v="737.23"/>
    <m/>
    <x v="0"/>
    <m/>
    <m/>
    <m/>
    <s v="2 - FATURADO"/>
    <n v="0"/>
    <x v="1"/>
    <x v="0"/>
    <m/>
  </r>
  <r>
    <x v="6234"/>
    <s v="46.578.514/0001-20"/>
    <s v="NF SERVICOS DO"/>
    <n v="408392"/>
    <d v="2026-06-17T00:00:00"/>
    <n v="415299"/>
    <d v="2026-06-17T00:00:00"/>
    <m/>
    <n v="193.6"/>
    <d v="2026-07-17T00:00:00"/>
    <s v="E0230802"/>
    <s v="PD023802"/>
    <s v="Serviços de Publicidade Eletrônica"/>
    <n v="184.31"/>
    <m/>
    <x v="0"/>
    <m/>
    <m/>
    <m/>
    <s v="2 - FATURADO"/>
    <n v="0"/>
    <x v="1"/>
    <x v="0"/>
    <m/>
  </r>
  <r>
    <x v="6234"/>
    <s v="46.578.514/0001-20"/>
    <s v="NF SERVICOS DO"/>
    <n v="408610"/>
    <d v="2026-06-17T00:00:00"/>
    <n v="415415"/>
    <d v="2026-06-17T00:00:00"/>
    <m/>
    <n v="709.86"/>
    <d v="2026-07-17T00:00:00"/>
    <s v="E0230802"/>
    <s v="PD023802"/>
    <s v="Serviços de Publicidade Eletrônica"/>
    <n v="675.79"/>
    <m/>
    <x v="0"/>
    <m/>
    <m/>
    <m/>
    <s v="2 - FATURADO"/>
    <n v="0"/>
    <x v="1"/>
    <x v="0"/>
    <m/>
  </r>
  <r>
    <x v="6234"/>
    <s v="46.578.514/0001-20"/>
    <s v="NF SERVICOS DO"/>
    <n v="408753"/>
    <d v="2026-06-18T00:00:00"/>
    <n v="415612"/>
    <d v="2026-06-18T00:00:00"/>
    <m/>
    <n v="1355.19"/>
    <d v="2026-07-18T00:00:00"/>
    <s v="E0230802"/>
    <s v="PD023802"/>
    <s v="Serviços de Publicidade Eletrônica"/>
    <n v="1290.1400000000001"/>
    <m/>
    <x v="0"/>
    <m/>
    <m/>
    <m/>
    <s v="2 - FATURADO"/>
    <n v="0"/>
    <x v="1"/>
    <x v="0"/>
    <m/>
  </r>
  <r>
    <x v="6234"/>
    <s v="46.578.514/0001-20"/>
    <s v="NF SERVICOS DO"/>
    <n v="409255"/>
    <d v="2026-06-19T00:00:00"/>
    <n v="416135"/>
    <d v="2026-06-19T00:00:00"/>
    <m/>
    <n v="193.6"/>
    <d v="2026-07-19T00:00:00"/>
    <s v="E0230802"/>
    <s v="PD023802"/>
    <s v="Serviços de Publicidade Eletrônica"/>
    <n v="184.31"/>
    <m/>
    <x v="0"/>
    <m/>
    <m/>
    <m/>
    <s v="2 - FATURADO"/>
    <n v="0"/>
    <x v="1"/>
    <x v="0"/>
    <m/>
  </r>
  <r>
    <x v="6234"/>
    <s v="46.578.514/0001-20"/>
    <s v="NF SERVICOS DO"/>
    <n v="409384"/>
    <d v="2026-06-22T00:00:00"/>
    <n v="416300"/>
    <d v="2026-06-23T00:00:00"/>
    <m/>
    <n v="322.66000000000003"/>
    <d v="2026-07-23T00:00:00"/>
    <s v="E0230802"/>
    <s v="PD023802"/>
    <s v="Serviços de Publicidade Eletrônica"/>
    <n v="307.17"/>
    <m/>
    <x v="0"/>
    <m/>
    <m/>
    <m/>
    <s v="2 - FATURADO"/>
    <n v="0"/>
    <x v="1"/>
    <x v="0"/>
    <m/>
  </r>
  <r>
    <x v="6234"/>
    <s v="46.578.514/0001-20"/>
    <s v="NF SERVICOS DO"/>
    <n v="409391"/>
    <d v="2026-06-22T00:00:00"/>
    <n v="416162"/>
    <d v="2026-06-23T00:00:00"/>
    <m/>
    <n v="1032.53"/>
    <d v="2026-07-23T00:00:00"/>
    <s v="E0230802"/>
    <s v="PD023802"/>
    <s v="Serviços de Publicidade Eletrônica"/>
    <n v="982.97"/>
    <m/>
    <x v="0"/>
    <m/>
    <m/>
    <m/>
    <s v="2 - FATURADO"/>
    <n v="0"/>
    <x v="1"/>
    <x v="0"/>
    <m/>
  </r>
  <r>
    <x v="6234"/>
    <s v="46.578.514/0001-20"/>
    <s v="NF SERVICOS DO"/>
    <n v="409423"/>
    <d v="2026-06-22T00:00:00"/>
    <n v="416411"/>
    <d v="2026-06-23T00:00:00"/>
    <m/>
    <n v="1032.53"/>
    <d v="2026-07-23T00:00:00"/>
    <s v="E0230802"/>
    <s v="PD023802"/>
    <s v="Serviços de Publicidade Eletrônica"/>
    <n v="982.97"/>
    <m/>
    <x v="0"/>
    <m/>
    <m/>
    <m/>
    <s v="2 - FATURADO"/>
    <n v="0"/>
    <x v="1"/>
    <x v="0"/>
    <m/>
  </r>
  <r>
    <x v="6234"/>
    <s v="46.578.514/0001-20"/>
    <s v="NF SERVICOS DO"/>
    <n v="409661"/>
    <d v="2026-06-23T00:00:00"/>
    <n v="416453"/>
    <d v="2026-06-24T00:00:00"/>
    <m/>
    <n v="838.93"/>
    <d v="2026-07-24T00:00:00"/>
    <s v="E0230802"/>
    <s v="PD023802"/>
    <s v="Serviços de Publicidade Eletrônica"/>
    <n v="798.66"/>
    <m/>
    <x v="0"/>
    <m/>
    <m/>
    <m/>
    <s v="2 - FATURADO"/>
    <n v="0"/>
    <x v="1"/>
    <x v="0"/>
    <m/>
  </r>
  <r>
    <x v="6234"/>
    <s v="46.578.514/0001-20"/>
    <s v="NF SERVICOS DO"/>
    <n v="409764"/>
    <d v="2026-06-23T00:00:00"/>
    <n v="416466"/>
    <d v="2026-06-24T00:00:00"/>
    <m/>
    <n v="258.13"/>
    <d v="2026-07-24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09787"/>
    <d v="2026-06-23T00:00:00"/>
    <n v="416574"/>
    <d v="2026-06-24T00:00:00"/>
    <m/>
    <n v="258.13"/>
    <d v="2026-07-24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09788"/>
    <d v="2026-06-23T00:00:00"/>
    <n v="416500"/>
    <d v="2026-06-24T00:00:00"/>
    <m/>
    <n v="1484.26"/>
    <d v="2026-07-24T00:00:00"/>
    <s v="E0230802"/>
    <s v="PD023802"/>
    <s v="Serviços de Publicidade Eletrônica"/>
    <n v="1413.02"/>
    <m/>
    <x v="0"/>
    <m/>
    <m/>
    <m/>
    <s v="2 - FATURADO"/>
    <n v="0"/>
    <x v="1"/>
    <x v="0"/>
    <m/>
  </r>
  <r>
    <x v="6234"/>
    <s v="46.578.514/0001-20"/>
    <s v="NF SERVICOS DO"/>
    <n v="409793"/>
    <d v="2026-06-23T00:00:00"/>
    <n v="416468"/>
    <d v="2026-06-24T00:00:00"/>
    <m/>
    <n v="322.66000000000003"/>
    <d v="2026-07-24T00:00:00"/>
    <s v="E0230802"/>
    <s v="PD023802"/>
    <s v="Serviços de Publicidade Eletrônica"/>
    <n v="307.17"/>
    <m/>
    <x v="0"/>
    <m/>
    <m/>
    <m/>
    <s v="2 - FATURADO"/>
    <n v="0"/>
    <x v="1"/>
    <x v="0"/>
    <m/>
  </r>
  <r>
    <x v="6234"/>
    <s v="46.578.514/0001-20"/>
    <s v="NF SERVICOS DO"/>
    <n v="409915"/>
    <d v="2026-06-24T00:00:00"/>
    <n v="416953"/>
    <d v="2026-06-24T00:00:00"/>
    <m/>
    <n v="451.73"/>
    <d v="2026-07-24T00:00:00"/>
    <s v="E0230802"/>
    <s v="PD023802"/>
    <s v="Serviços de Publicidade Eletrônica"/>
    <n v="430.05"/>
    <m/>
    <x v="0"/>
    <m/>
    <m/>
    <m/>
    <s v="2 - FATURADO"/>
    <n v="0"/>
    <x v="1"/>
    <x v="0"/>
    <m/>
  </r>
  <r>
    <x v="6234"/>
    <s v="46.578.514/0001-20"/>
    <s v="NF SERVICOS DO"/>
    <n v="410126"/>
    <d v="2026-06-24T00:00:00"/>
    <n v="416879"/>
    <d v="2026-06-24T00:00:00"/>
    <m/>
    <n v="258.13"/>
    <d v="2026-07-24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10134"/>
    <d v="2026-06-24T00:00:00"/>
    <n v="417048"/>
    <d v="2026-06-24T00:00:00"/>
    <m/>
    <n v="258.13"/>
    <d v="2026-07-24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10151"/>
    <d v="2026-06-24T00:00:00"/>
    <n v="416815"/>
    <d v="2026-06-24T00:00:00"/>
    <m/>
    <n v="322.66000000000003"/>
    <d v="2026-07-24T00:00:00"/>
    <s v="E0230802"/>
    <s v="PD023802"/>
    <s v="Serviços de Publicidade Eletrônica"/>
    <n v="307.17"/>
    <m/>
    <x v="0"/>
    <m/>
    <m/>
    <m/>
    <s v="2 - FATURADO"/>
    <n v="0"/>
    <x v="1"/>
    <x v="0"/>
    <m/>
  </r>
  <r>
    <x v="6234"/>
    <s v="46.578.514/0001-20"/>
    <s v="NF SERVICOS DO"/>
    <n v="410153"/>
    <d v="2026-06-24T00:00:00"/>
    <n v="416943"/>
    <d v="2026-06-24T00:00:00"/>
    <m/>
    <n v="258.13"/>
    <d v="2026-07-24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10654"/>
    <d v="2026-06-26T00:00:00"/>
    <n v="417415"/>
    <d v="2026-06-26T00:00:00"/>
    <m/>
    <n v="193.6"/>
    <d v="2026-07-26T00:00:00"/>
    <s v="E0230802"/>
    <s v="PD023802"/>
    <s v="Serviços de Publicidade Eletrônica"/>
    <n v="184.31"/>
    <m/>
    <x v="0"/>
    <m/>
    <m/>
    <m/>
    <s v="2 - FATURADO"/>
    <n v="0"/>
    <x v="1"/>
    <x v="0"/>
    <m/>
  </r>
  <r>
    <x v="6234"/>
    <s v="46.578.514/0001-20"/>
    <s v="NF SERVICOS DO"/>
    <n v="410789"/>
    <d v="2026-06-29T00:00:00"/>
    <n v="417747"/>
    <d v="2026-06-29T00:00:00"/>
    <m/>
    <n v="258.13"/>
    <d v="2026-07-29T00:00:00"/>
    <s v="E0230802"/>
    <s v="PD023802"/>
    <s v="Serviços de Publicidade Eletrônica"/>
    <n v="245.74"/>
    <m/>
    <x v="0"/>
    <m/>
    <m/>
    <m/>
    <s v="2 - FATURADO"/>
    <n v="0"/>
    <x v="1"/>
    <x v="0"/>
    <m/>
  </r>
  <r>
    <x v="6234"/>
    <s v="46.578.514/0001-20"/>
    <s v="NF SERVICOS DO"/>
    <n v="410801"/>
    <d v="2026-06-29T00:00:00"/>
    <n v="417804"/>
    <d v="2026-06-29T00:00:00"/>
    <m/>
    <n v="580.79999999999995"/>
    <d v="2026-07-29T00:00:00"/>
    <s v="E0230802"/>
    <s v="PD023802"/>
    <s v="Serviços de Publicidade Eletrônica"/>
    <n v="552.91999999999996"/>
    <m/>
    <x v="0"/>
    <m/>
    <m/>
    <m/>
    <s v="2 - FATURADO"/>
    <n v="0"/>
    <x v="1"/>
    <x v="0"/>
    <m/>
  </r>
  <r>
    <x v="6234"/>
    <s v="46.578.514/0001-20"/>
    <s v="NF SERVICOS DO"/>
    <n v="410847"/>
    <d v="2026-06-29T00:00:00"/>
    <n v="417840"/>
    <d v="2026-06-29T00:00:00"/>
    <m/>
    <n v="1161.5899999999999"/>
    <d v="2026-07-29T00:00:00"/>
    <s v="E0230802"/>
    <s v="PD023802"/>
    <s v="Serviços de Publicidade Eletrônica"/>
    <n v="1105.83"/>
    <m/>
    <x v="0"/>
    <m/>
    <m/>
    <m/>
    <s v="2 - FATURADO"/>
    <n v="0"/>
    <x v="1"/>
    <x v="0"/>
    <m/>
  </r>
  <r>
    <x v="6234"/>
    <s v="46.578.514/0001-20"/>
    <s v="NF SERVICOS DO"/>
    <n v="410864"/>
    <d v="2026-06-29T00:00:00"/>
    <n v="417788"/>
    <d v="2026-06-29T00:00:00"/>
    <m/>
    <n v="1032.53"/>
    <d v="2026-07-29T00:00:00"/>
    <s v="E0230802"/>
    <s v="PD023802"/>
    <s v="Serviços de Publicidade Eletrônica"/>
    <n v="982.97"/>
    <m/>
    <x v="0"/>
    <m/>
    <m/>
    <m/>
    <s v="2 - FATURADO"/>
    <n v="0"/>
    <x v="1"/>
    <x v="0"/>
    <m/>
  </r>
  <r>
    <x v="6234"/>
    <s v="46.578.514/0001-20"/>
    <s v="NF SERVICOS DO"/>
    <n v="410918"/>
    <d v="2026-06-29T00:00:00"/>
    <n v="417839"/>
    <d v="2026-06-29T00:00:00"/>
    <m/>
    <n v="709.86"/>
    <d v="2026-07-29T00:00:00"/>
    <s v="E0230802"/>
    <s v="PD023802"/>
    <s v="Serviços de Publicidade Eletrônica"/>
    <n v="675.79"/>
    <m/>
    <x v="0"/>
    <m/>
    <m/>
    <m/>
    <s v="2 - FATURADO"/>
    <n v="0"/>
    <x v="1"/>
    <x v="0"/>
    <m/>
  </r>
  <r>
    <x v="6235"/>
    <s v="46.578.522/0001-76"/>
    <s v="NF SERVICOS DO"/>
    <n v="405451"/>
    <d v="2026-06-01T00:00:00"/>
    <n v="412477"/>
    <d v="2026-06-03T00:00:00"/>
    <m/>
    <n v="460.95"/>
    <d v="2026-07-01T00:00:00"/>
    <s v="E0240806"/>
    <s v="PD024806"/>
    <s v="Serviços de Publicidade Eletrônica"/>
    <n v="438.82"/>
    <m/>
    <x v="0"/>
    <m/>
    <m/>
    <m/>
    <s v="2 - FATURADO"/>
    <n v="0"/>
    <x v="1"/>
    <x v="0"/>
    <m/>
  </r>
  <r>
    <x v="6235"/>
    <s v="46.578.522/0001-76"/>
    <s v="NF SERVICOS DO"/>
    <n v="405532"/>
    <d v="2026-06-01T00:00:00"/>
    <n v="412600"/>
    <d v="2026-06-03T00:00:00"/>
    <m/>
    <n v="507.04"/>
    <d v="2026-07-01T00:00:00"/>
    <s v="E0240806"/>
    <s v="PD024806"/>
    <s v="Serviços de Publicidade Eletrônica"/>
    <n v="482.7"/>
    <m/>
    <x v="0"/>
    <m/>
    <m/>
    <m/>
    <s v="2 - FATURADO"/>
    <n v="0"/>
    <x v="1"/>
    <x v="0"/>
    <m/>
  </r>
  <r>
    <x v="6235"/>
    <s v="46.578.522/0001-76"/>
    <s v="NF SERVICOS DO"/>
    <n v="406157"/>
    <d v="2026-06-08T00:00:00"/>
    <n v="412976"/>
    <d v="2026-06-08T00:00:00"/>
    <m/>
    <n v="414.85"/>
    <d v="2026-07-08T00:00:00"/>
    <s v="E0240806"/>
    <s v="PD024806"/>
    <s v="Serviços de Publicidade Eletrônica"/>
    <n v="394.94"/>
    <m/>
    <x v="0"/>
    <m/>
    <m/>
    <m/>
    <s v="2 - FATURADO"/>
    <n v="0"/>
    <x v="1"/>
    <x v="0"/>
    <m/>
  </r>
  <r>
    <x v="6235"/>
    <s v="46.578.522/0001-76"/>
    <s v="NF SERVICOS DO"/>
    <n v="406465"/>
    <d v="2026-06-08T00:00:00"/>
    <n v="413453"/>
    <d v="2026-06-08T00:00:00"/>
    <m/>
    <n v="276.57"/>
    <d v="2026-07-08T00:00:00"/>
    <s v="E0240806"/>
    <s v="PD024806"/>
    <s v="Serviços de Publicidade Eletrônica"/>
    <n v="263.29000000000002"/>
    <m/>
    <x v="0"/>
    <m/>
    <m/>
    <m/>
    <s v="2 - FATURADO"/>
    <n v="0"/>
    <x v="1"/>
    <x v="0"/>
    <m/>
  </r>
  <r>
    <x v="6235"/>
    <s v="46.578.522/0001-76"/>
    <s v="NF SERVICOS DO"/>
    <n v="407262"/>
    <d v="2026-06-11T00:00:00"/>
    <n v="414324"/>
    <d v="2026-06-11T00:00:00"/>
    <m/>
    <n v="414.85"/>
    <d v="2026-07-11T00:00:00"/>
    <s v="E0240806"/>
    <s v="PD024806"/>
    <s v="Serviços de Publicidade Eletrônica"/>
    <n v="394.94"/>
    <m/>
    <x v="0"/>
    <m/>
    <m/>
    <m/>
    <s v="2 - FATURADO"/>
    <n v="0"/>
    <x v="1"/>
    <x v="0"/>
    <m/>
  </r>
  <r>
    <x v="6235"/>
    <s v="46.578.522/0001-76"/>
    <s v="NF SERVICOS DO"/>
    <n v="407888"/>
    <d v="2026-06-15T00:00:00"/>
    <n v="414952"/>
    <d v="2026-06-16T00:00:00"/>
    <m/>
    <n v="553.14"/>
    <d v="2026-07-15T00:00:00"/>
    <s v="E0240806"/>
    <s v="PD024806"/>
    <s v="Serviços de Publicidade Eletrônica"/>
    <n v="526.59"/>
    <m/>
    <x v="0"/>
    <m/>
    <m/>
    <m/>
    <s v="2 - FATURADO"/>
    <n v="0"/>
    <x v="1"/>
    <x v="0"/>
    <m/>
  </r>
  <r>
    <x v="6235"/>
    <s v="46.578.522/0001-76"/>
    <s v="NF SERVICOS DO"/>
    <n v="407906"/>
    <d v="2026-06-15T00:00:00"/>
    <n v="414950"/>
    <d v="2026-06-16T00:00:00"/>
    <m/>
    <n v="368.76"/>
    <d v="2026-07-15T00:00:00"/>
    <s v="E0240806"/>
    <s v="PD024806"/>
    <s v="Serviços de Publicidade Eletrônica"/>
    <n v="351.06"/>
    <m/>
    <x v="0"/>
    <m/>
    <m/>
    <m/>
    <s v="2 - FATURADO"/>
    <n v="0"/>
    <x v="1"/>
    <x v="0"/>
    <m/>
  </r>
  <r>
    <x v="6235"/>
    <s v="46.578.522/0001-76"/>
    <s v="NF SERVICOS DO"/>
    <n v="407951"/>
    <d v="2026-06-15T00:00:00"/>
    <n v="414951"/>
    <d v="2026-06-16T00:00:00"/>
    <m/>
    <n v="368.76"/>
    <d v="2026-07-15T00:00:00"/>
    <s v="E0240806"/>
    <s v="PD024806"/>
    <s v="Serviços de Publicidade Eletrônica"/>
    <n v="351.06"/>
    <m/>
    <x v="0"/>
    <m/>
    <m/>
    <m/>
    <s v="2 - FATURADO"/>
    <n v="0"/>
    <x v="1"/>
    <x v="0"/>
    <m/>
  </r>
  <r>
    <x v="6235"/>
    <s v="46.578.522/0001-76"/>
    <s v="NF SERVICOS DO"/>
    <n v="408056"/>
    <d v="2026-06-15T00:00:00"/>
    <n v="414953"/>
    <d v="2026-06-16T00:00:00"/>
    <m/>
    <n v="368.76"/>
    <d v="2026-07-15T00:00:00"/>
    <s v="E0240806"/>
    <s v="PD024806"/>
    <s v="Serviços de Publicidade Eletrônica"/>
    <n v="351.06"/>
    <m/>
    <x v="0"/>
    <m/>
    <m/>
    <m/>
    <s v="2 - FATURADO"/>
    <n v="0"/>
    <x v="1"/>
    <x v="0"/>
    <m/>
  </r>
  <r>
    <x v="6235"/>
    <s v="46.578.522/0001-76"/>
    <s v="NF SERVICOS DO"/>
    <n v="408195"/>
    <d v="2026-06-16T00:00:00"/>
    <n v="415204"/>
    <d v="2026-06-16T00:00:00"/>
    <m/>
    <n v="599.23"/>
    <d v="2026-07-16T00:00:00"/>
    <s v="E0240806"/>
    <s v="PD024806"/>
    <s v="Serviços de Publicidade Eletrônica"/>
    <n v="570.47"/>
    <m/>
    <x v="0"/>
    <m/>
    <m/>
    <m/>
    <s v="2 - FATURADO"/>
    <n v="0"/>
    <x v="1"/>
    <x v="0"/>
    <m/>
  </r>
  <r>
    <x v="6235"/>
    <s v="46.578.522/0001-76"/>
    <s v="NF SERVICOS DO"/>
    <n v="408807"/>
    <d v="2026-06-18T00:00:00"/>
    <n v="415800"/>
    <d v="2026-06-18T00:00:00"/>
    <m/>
    <n v="276.57"/>
    <d v="2026-07-18T00:00:00"/>
    <s v="E0240806"/>
    <s v="PD024806"/>
    <s v="Serviços de Publicidade Eletrônica"/>
    <n v="263.29000000000002"/>
    <m/>
    <x v="0"/>
    <m/>
    <m/>
    <m/>
    <s v="2 - FATURADO"/>
    <n v="0"/>
    <x v="1"/>
    <x v="0"/>
    <m/>
  </r>
  <r>
    <x v="6235"/>
    <s v="46.578.522/0001-76"/>
    <s v="NF SERVICOS DO"/>
    <n v="408863"/>
    <d v="2026-06-18T00:00:00"/>
    <n v="415548"/>
    <d v="2026-06-18T00:00:00"/>
    <m/>
    <n v="460.95"/>
    <d v="2026-07-18T00:00:00"/>
    <s v="E0240806"/>
    <s v="PD024806"/>
    <s v="Serviços de Publicidade Eletrônica"/>
    <n v="438.82"/>
    <m/>
    <x v="0"/>
    <m/>
    <m/>
    <m/>
    <s v="2 - FATURADO"/>
    <n v="0"/>
    <x v="1"/>
    <x v="0"/>
    <m/>
  </r>
  <r>
    <x v="6235"/>
    <s v="46.578.522/0001-76"/>
    <s v="NF SERVICOS DO"/>
    <n v="408935"/>
    <d v="2026-06-18T00:00:00"/>
    <n v="415552"/>
    <d v="2026-06-18T00:00:00"/>
    <m/>
    <n v="368.76"/>
    <d v="2026-07-18T00:00:00"/>
    <s v="E0240806"/>
    <s v="PD024806"/>
    <s v="Serviços de Publicidade Eletrônica"/>
    <n v="351.06"/>
    <m/>
    <x v="0"/>
    <m/>
    <m/>
    <m/>
    <s v="2 - FATURADO"/>
    <n v="0"/>
    <x v="1"/>
    <x v="0"/>
    <m/>
  </r>
  <r>
    <x v="6235"/>
    <s v="46.578.522/0001-76"/>
    <s v="NF SERVICOS DO"/>
    <n v="409131"/>
    <d v="2026-06-19T00:00:00"/>
    <n v="415894"/>
    <d v="2026-06-19T00:00:00"/>
    <m/>
    <n v="322.66000000000003"/>
    <d v="2026-07-19T00:00:00"/>
    <s v="E0240806"/>
    <s v="PD024806"/>
    <s v="Serviços de Publicidade Eletrônica"/>
    <n v="307.17"/>
    <m/>
    <x v="0"/>
    <m/>
    <m/>
    <m/>
    <s v="2 - FATURADO"/>
    <n v="0"/>
    <x v="1"/>
    <x v="0"/>
    <m/>
  </r>
  <r>
    <x v="6235"/>
    <s v="46.578.522/0001-76"/>
    <s v="NF SERVICOS DO"/>
    <n v="409205"/>
    <d v="2026-06-19T00:00:00"/>
    <n v="415941"/>
    <d v="2026-06-19T00:00:00"/>
    <m/>
    <n v="507.04"/>
    <d v="2026-07-19T00:00:00"/>
    <s v="E0240806"/>
    <s v="PD024806"/>
    <s v="Serviços de Publicidade Eletrônica"/>
    <n v="482.7"/>
    <m/>
    <x v="0"/>
    <m/>
    <m/>
    <m/>
    <s v="2 - FATURADO"/>
    <n v="0"/>
    <x v="1"/>
    <x v="0"/>
    <m/>
  </r>
  <r>
    <x v="6235"/>
    <s v="46.578.522/0001-76"/>
    <s v="NF SERVICOS DO"/>
    <n v="409784"/>
    <d v="2026-06-23T00:00:00"/>
    <n v="416566"/>
    <d v="2026-06-24T00:00:00"/>
    <m/>
    <n v="599.23"/>
    <d v="2026-07-24T00:00:00"/>
    <s v="E0240806"/>
    <s v="PD024806"/>
    <s v="Serviços de Publicidade Eletrônica"/>
    <n v="570.47"/>
    <m/>
    <x v="0"/>
    <m/>
    <m/>
    <m/>
    <s v="2 - FATURADO"/>
    <n v="0"/>
    <x v="1"/>
    <x v="0"/>
    <m/>
  </r>
  <r>
    <x v="6235"/>
    <s v="46.578.522/0001-76"/>
    <s v="NF SERVICOS DO"/>
    <n v="409832"/>
    <d v="2026-06-23T00:00:00"/>
    <n v="416667"/>
    <d v="2026-06-24T00:00:00"/>
    <m/>
    <n v="599.23"/>
    <d v="2026-07-24T00:00:00"/>
    <s v="E0240806"/>
    <s v="PD024806"/>
    <s v="Serviços de Publicidade Eletrônica"/>
    <n v="570.47"/>
    <m/>
    <x v="0"/>
    <m/>
    <m/>
    <m/>
    <s v="2 - FATURADO"/>
    <n v="0"/>
    <x v="1"/>
    <x v="0"/>
    <m/>
  </r>
  <r>
    <x v="6235"/>
    <s v="46.578.522/0001-76"/>
    <s v="NF SERVICOS DO"/>
    <n v="409985"/>
    <d v="2026-06-24T00:00:00"/>
    <n v="417041"/>
    <d v="2026-06-24T00:00:00"/>
    <m/>
    <n v="322.66000000000003"/>
    <d v="2026-07-24T00:00:00"/>
    <s v="E0240806"/>
    <s v="PD024806"/>
    <s v="Serviços de Publicidade Eletrônica"/>
    <n v="307.17"/>
    <m/>
    <x v="0"/>
    <m/>
    <m/>
    <m/>
    <s v="2 - FATURADO"/>
    <n v="0"/>
    <x v="1"/>
    <x v="0"/>
    <m/>
  </r>
  <r>
    <x v="6235"/>
    <s v="46.578.522/0001-76"/>
    <s v="NF SERVICOS DO"/>
    <n v="410423"/>
    <d v="2026-06-25T00:00:00"/>
    <n v="417313"/>
    <d v="2026-06-25T00:00:00"/>
    <m/>
    <n v="460.95"/>
    <d v="2026-07-25T00:00:00"/>
    <s v="E0240806"/>
    <s v="PD024806"/>
    <s v="Serviços de Publicidade Eletrônica"/>
    <n v="438.82"/>
    <m/>
    <x v="0"/>
    <m/>
    <m/>
    <m/>
    <s v="2 - FATURADO"/>
    <n v="0"/>
    <x v="1"/>
    <x v="0"/>
    <m/>
  </r>
  <r>
    <x v="6235"/>
    <s v="46.578.522/0001-76"/>
    <s v="NF SERVICOS DO"/>
    <n v="410972"/>
    <d v="2026-06-29T00:00:00"/>
    <n v="417897"/>
    <d v="2026-06-29T00:00:00"/>
    <m/>
    <n v="507.04"/>
    <d v="2026-07-29T00:00:00"/>
    <s v="E0240806"/>
    <s v="PD024806"/>
    <s v="Serviços de Publicidade Eletrônica"/>
    <n v="482.7"/>
    <m/>
    <x v="0"/>
    <m/>
    <m/>
    <m/>
    <s v="2 - FATURADO"/>
    <n v="0"/>
    <x v="1"/>
    <x v="0"/>
    <m/>
  </r>
  <r>
    <x v="6235"/>
    <s v="46.578.522/0001-76"/>
    <s v="NF SERVICOS DO"/>
    <n v="411185"/>
    <d v="2026-06-30T00:00:00"/>
    <n v="417983"/>
    <d v="2026-06-30T00:00:00"/>
    <m/>
    <n v="414.85"/>
    <d v="2026-07-30T00:00:00"/>
    <s v="E0240806"/>
    <s v="PD024806"/>
    <s v="Serviços de Publicidade Eletrônica"/>
    <n v="394.94"/>
    <m/>
    <x v="0"/>
    <m/>
    <m/>
    <m/>
    <s v="2 - FATURADO"/>
    <n v="0"/>
    <x v="1"/>
    <x v="0"/>
    <m/>
  </r>
  <r>
    <x v="6236"/>
    <s v="46.578.530/0001-12"/>
    <s v="NF SERVICOS DO"/>
    <n v="363681"/>
    <d v="2025-10-17T00:00:00"/>
    <n v="370496"/>
    <d v="2025-10-21T00:00:00"/>
    <m/>
    <n v="138.28"/>
    <d v="2025-11-20T00:00:00"/>
    <s v="E0230904"/>
    <s v="PD023904"/>
    <s v="Serviços de Publicidade Eletrônica"/>
    <n v="131.63999999999999"/>
    <m/>
    <x v="1"/>
    <m/>
    <m/>
    <m/>
    <s v="2 - FATURADO"/>
    <n v="222"/>
    <x v="4"/>
    <x v="0"/>
    <m/>
  </r>
  <r>
    <x v="6237"/>
    <s v="46.582.185/0001-90"/>
    <s v="NF SERVICOS"/>
    <n v="212080"/>
    <d v="2026-06-10T00:00:00"/>
    <n v="2197787"/>
    <d v="2026-06-10T00:00:00"/>
    <d v="2026-05-01T00:00:00"/>
    <n v="693"/>
    <d v="2026-07-10T00:00:00"/>
    <s v="E0220588"/>
    <s v="PD022588"/>
    <s v="PREFEITURA CADASTRO"/>
    <n v="659.74"/>
    <d v="2026-05-01T00:00:00"/>
    <x v="0"/>
    <s v="86/2022"/>
    <s v="014/2022"/>
    <s v="PD-PRC-2022/04691 - 359.00010333/2024-63 ITO/APPS"/>
    <s v="2 - FATURADO"/>
    <n v="0"/>
    <x v="1"/>
    <x v="1"/>
    <m/>
  </r>
  <r>
    <x v="6238"/>
    <s v="46.583.654/0001-96"/>
    <s v="NF SERVICOS"/>
    <n v="212221"/>
    <d v="2026-06-10T00:00:00"/>
    <n v="2197928"/>
    <d v="2026-06-11T00:00:00"/>
    <d v="2026-05-01T00:00:00"/>
    <n v="692.4"/>
    <d v="2026-07-10T00:00:00"/>
    <s v="E0230678"/>
    <s v="PD023678"/>
    <s v="PREFEITURA CADASTRO"/>
    <n v="659.16"/>
    <d v="2026-05-01T00:00:00"/>
    <x v="0"/>
    <s v="245/2023"/>
    <s v="4752/2023"/>
    <s v="359.00007500-2023-16 - ITO/APPS"/>
    <s v="2 - FATURADO"/>
    <n v="0"/>
    <x v="1"/>
    <x v="1"/>
    <m/>
  </r>
  <r>
    <x v="6239"/>
    <s v="46.585.956/0001-01"/>
    <s v="NF SERVICOS DO"/>
    <n v="402584"/>
    <d v="2026-05-19T00:00:00"/>
    <n v="409423"/>
    <d v="2026-05-20T00:00:00"/>
    <m/>
    <n v="184.38"/>
    <d v="2026-06-18T00:00:00"/>
    <s v="E0265062"/>
    <s v="PD265062"/>
    <s v="Serviços de Publicidade Eletrônica"/>
    <n v="175.53"/>
    <m/>
    <x v="0"/>
    <m/>
    <m/>
    <m/>
    <s v="2 - FATURADO"/>
    <n v="12"/>
    <x v="0"/>
    <x v="0"/>
    <m/>
  </r>
  <r>
    <x v="6239"/>
    <s v="46.585.956/0001-01"/>
    <s v="NF SERVICOS DO"/>
    <n v="404223"/>
    <d v="2026-05-26T00:00:00"/>
    <n v="411040"/>
    <d v="2026-05-26T00:00:00"/>
    <m/>
    <n v="138.28"/>
    <d v="2026-06-25T00:00:00"/>
    <s v="E0265062"/>
    <s v="PD265062"/>
    <s v="Serviços de Publicidade Eletrônica"/>
    <n v="131.63999999999999"/>
    <m/>
    <x v="0"/>
    <m/>
    <m/>
    <m/>
    <s v="2 - FATURADO"/>
    <n v="5"/>
    <x v="0"/>
    <x v="0"/>
    <m/>
  </r>
  <r>
    <x v="6239"/>
    <s v="46.585.956/0001-01"/>
    <s v="NF SERVICOS"/>
    <n v="212119"/>
    <d v="2026-06-10T00:00:00"/>
    <n v="2197826"/>
    <d v="2026-06-11T00:00:00"/>
    <d v="2026-05-01T00:00:00"/>
    <n v="929.49"/>
    <d v="2026-07-10T00:00:00"/>
    <s v="E0260196"/>
    <s v="PD260148"/>
    <s v="SIM PREFEITURA"/>
    <n v="884.87"/>
    <d v="2026-05-01T00:00:00"/>
    <x v="0"/>
    <m/>
    <s v="001/2022"/>
    <s v="359.00002191/2026-22 - APPS/ITO"/>
    <s v="2 - FATURADO"/>
    <n v="0"/>
    <x v="1"/>
    <x v="1"/>
    <m/>
  </r>
  <r>
    <x v="6239"/>
    <s v="46.585.956/0001-01"/>
    <s v="NF SERVICOS DO"/>
    <n v="409122"/>
    <d v="2026-06-19T00:00:00"/>
    <n v="416155"/>
    <d v="2026-06-22T00:00:00"/>
    <m/>
    <n v="230.47"/>
    <d v="2026-07-19T00:00:00"/>
    <s v="E0265062"/>
    <s v="PD265062"/>
    <s v="Serviços de Publicidade Eletrônica"/>
    <n v="219.41"/>
    <m/>
    <x v="0"/>
    <m/>
    <m/>
    <m/>
    <s v="2 - FATURADO"/>
    <n v="0"/>
    <x v="1"/>
    <x v="0"/>
    <m/>
  </r>
  <r>
    <x v="6239"/>
    <s v="46.585.956/0001-01"/>
    <s v="NF SERVICOS DO"/>
    <n v="410738"/>
    <d v="2026-06-29T00:00:00"/>
    <n v="417791"/>
    <d v="2026-06-29T00:00:00"/>
    <m/>
    <n v="184.38"/>
    <d v="2026-07-29T00:00:00"/>
    <s v="E0265062"/>
    <s v="PD265062"/>
    <s v="Serviços de Publicidade Eletrônica"/>
    <n v="175.53"/>
    <m/>
    <x v="0"/>
    <m/>
    <m/>
    <m/>
    <s v="2 - FATURADO"/>
    <n v="0"/>
    <x v="1"/>
    <x v="0"/>
    <m/>
  </r>
  <r>
    <x v="6240"/>
    <s v="46.588.950/0001-80"/>
    <s v="NF SERVICOS DO"/>
    <n v="405568"/>
    <d v="2026-06-01T00:00:00"/>
    <n v="412399"/>
    <d v="2026-06-03T00:00:00"/>
    <m/>
    <n v="147.5"/>
    <d v="2026-07-01T00:00:00"/>
    <s v="E0240876"/>
    <s v="PD024876"/>
    <s v="Serviços de Publicidade Eletrônica"/>
    <n v="140.41999999999999"/>
    <m/>
    <x v="0"/>
    <m/>
    <m/>
    <m/>
    <s v="2 - FATURADO"/>
    <n v="0"/>
    <x v="1"/>
    <x v="0"/>
    <m/>
  </r>
  <r>
    <x v="6240"/>
    <s v="46.588.950/0001-80"/>
    <s v="NF SERVICOS DO"/>
    <n v="405667"/>
    <d v="2026-06-01T00:00:00"/>
    <n v="412432"/>
    <d v="2026-06-03T00:00:00"/>
    <m/>
    <n v="295.01"/>
    <d v="2026-07-01T00:00:00"/>
    <s v="E0240876"/>
    <s v="PD024876"/>
    <s v="Serviços de Publicidade Eletrônica"/>
    <n v="280.85000000000002"/>
    <m/>
    <x v="0"/>
    <m/>
    <m/>
    <m/>
    <s v="2 - FATURADO"/>
    <n v="0"/>
    <x v="1"/>
    <x v="0"/>
    <m/>
  </r>
  <r>
    <x v="6240"/>
    <s v="46.588.950/0001-80"/>
    <s v="NF SERVICOS DO"/>
    <n v="406835"/>
    <d v="2026-06-09T00:00:00"/>
    <n v="413727"/>
    <d v="2026-06-09T00:00:00"/>
    <m/>
    <n v="885.02"/>
    <d v="2026-07-09T00:00:00"/>
    <s v="E0240876"/>
    <s v="PD024876"/>
    <s v="Serviços de Publicidade Eletrônica"/>
    <n v="842.54"/>
    <m/>
    <x v="0"/>
    <m/>
    <m/>
    <m/>
    <s v="2 - FATURADO"/>
    <n v="0"/>
    <x v="1"/>
    <x v="0"/>
    <m/>
  </r>
  <r>
    <x v="6240"/>
    <s v="46.588.950/0001-80"/>
    <s v="NF SERVICOS DO"/>
    <n v="407662"/>
    <d v="2026-06-12T00:00:00"/>
    <n v="414626"/>
    <d v="2026-06-15T00:00:00"/>
    <m/>
    <n v="737.52"/>
    <d v="2026-07-12T00:00:00"/>
    <s v="E0240876"/>
    <s v="PD024876"/>
    <s v="Serviços de Publicidade Eletrônica"/>
    <n v="702.12"/>
    <m/>
    <x v="0"/>
    <m/>
    <m/>
    <m/>
    <s v="2 - FATURADO"/>
    <n v="0"/>
    <x v="1"/>
    <x v="0"/>
    <m/>
  </r>
  <r>
    <x v="6240"/>
    <s v="46.588.950/0001-80"/>
    <s v="NF SERVICOS DO"/>
    <n v="407706"/>
    <d v="2026-06-12T00:00:00"/>
    <n v="414627"/>
    <d v="2026-06-15T00:00:00"/>
    <m/>
    <n v="516.26"/>
    <d v="2026-07-12T00:00:00"/>
    <s v="E0240876"/>
    <s v="PD024876"/>
    <s v="Serviços de Publicidade Eletrônica"/>
    <n v="491.48"/>
    <m/>
    <x v="0"/>
    <m/>
    <m/>
    <m/>
    <s v="2 - FATURADO"/>
    <n v="0"/>
    <x v="1"/>
    <x v="0"/>
    <m/>
  </r>
  <r>
    <x v="6240"/>
    <s v="46.588.950/0001-80"/>
    <s v="NF SERVICOS DO"/>
    <n v="407983"/>
    <d v="2026-06-15T00:00:00"/>
    <n v="414853"/>
    <d v="2026-06-15T00:00:00"/>
    <m/>
    <n v="737.52"/>
    <d v="2026-07-15T00:00:00"/>
    <s v="E0240876"/>
    <s v="PD024876"/>
    <s v="Serviços de Publicidade Eletrônica"/>
    <n v="702.12"/>
    <m/>
    <x v="0"/>
    <m/>
    <m/>
    <m/>
    <s v="2 - FATURADO"/>
    <n v="0"/>
    <x v="1"/>
    <x v="0"/>
    <m/>
  </r>
  <r>
    <x v="6240"/>
    <s v="46.588.950/0001-80"/>
    <s v="NF SERVICOS DO"/>
    <n v="409067"/>
    <d v="2026-06-19T00:00:00"/>
    <n v="415849"/>
    <d v="2026-06-19T00:00:00"/>
    <m/>
    <n v="885.02"/>
    <d v="2026-07-19T00:00:00"/>
    <s v="E0240876"/>
    <s v="PD024876"/>
    <s v="Serviços de Publicidade Eletrônica"/>
    <n v="842.54"/>
    <m/>
    <x v="0"/>
    <m/>
    <m/>
    <m/>
    <s v="2 - FATURADO"/>
    <n v="0"/>
    <x v="1"/>
    <x v="0"/>
    <m/>
  </r>
  <r>
    <x v="6241"/>
    <s v="46.596.151/0001-55"/>
    <s v="NF SERVICOS DO"/>
    <n v="402298"/>
    <d v="2026-05-16T00:00:00"/>
    <n v="409159"/>
    <d v="2026-05-20T00:00:00"/>
    <m/>
    <n v="387.2"/>
    <d v="2026-06-15T00:00:00"/>
    <s v="E0240886"/>
    <s v="PD024886"/>
    <s v="Serviços de Publicidade Eletrônica"/>
    <n v="368.61"/>
    <m/>
    <x v="0"/>
    <m/>
    <m/>
    <m/>
    <s v="2 - FATURADO"/>
    <n v="15"/>
    <x v="0"/>
    <x v="0"/>
    <m/>
  </r>
  <r>
    <x v="6241"/>
    <s v="46.596.151/0001-55"/>
    <s v="NF SERVICOS DO"/>
    <n v="402307"/>
    <d v="2026-05-16T00:00:00"/>
    <n v="409177"/>
    <d v="2026-05-20T00:00:00"/>
    <m/>
    <n v="322.66000000000003"/>
    <d v="2026-06-15T00:00:00"/>
    <s v="E0240886"/>
    <s v="PD024886"/>
    <s v="Serviços de Publicidade Eletrônica"/>
    <n v="307.17"/>
    <m/>
    <x v="0"/>
    <m/>
    <m/>
    <m/>
    <s v="2 - FATURADO"/>
    <n v="15"/>
    <x v="0"/>
    <x v="0"/>
    <m/>
  </r>
  <r>
    <x v="6241"/>
    <s v="46.596.151/0001-55"/>
    <s v="NF SERVICOS DO"/>
    <n v="402693"/>
    <d v="2026-05-19T00:00:00"/>
    <n v="409350"/>
    <d v="2026-05-20T00:00:00"/>
    <m/>
    <n v="387.2"/>
    <d v="2026-06-18T00:00:00"/>
    <s v="E0240886"/>
    <s v="PD024886"/>
    <s v="Serviços de Publicidade Eletrônica"/>
    <n v="368.61"/>
    <m/>
    <x v="0"/>
    <m/>
    <m/>
    <m/>
    <s v="2 - FATURADO"/>
    <n v="12"/>
    <x v="0"/>
    <x v="0"/>
    <m/>
  </r>
  <r>
    <x v="6241"/>
    <s v="46.596.151/0001-55"/>
    <s v="NF SERVICOS DO"/>
    <n v="402736"/>
    <d v="2026-05-20T00:00:00"/>
    <n v="409653"/>
    <d v="2026-05-20T00:00:00"/>
    <m/>
    <n v="258.13"/>
    <d v="2026-06-19T00:00:00"/>
    <m/>
    <m/>
    <s v="Serviços de Publicidade Eletrônica"/>
    <n v="245.74"/>
    <m/>
    <x v="0"/>
    <m/>
    <m/>
    <m/>
    <s v="2 - FATURADO"/>
    <n v="11"/>
    <x v="0"/>
    <x v="0"/>
    <m/>
  </r>
  <r>
    <x v="6241"/>
    <s v="46.596.151/0001-55"/>
    <s v="NF SERVICOS DO"/>
    <n v="402879"/>
    <d v="2026-05-20T00:00:00"/>
    <n v="409655"/>
    <d v="2026-05-20T00:00:00"/>
    <m/>
    <n v="645.33000000000004"/>
    <d v="2026-06-19T00:00:00"/>
    <m/>
    <m/>
    <s v="Serviços de Publicidade Eletrônica"/>
    <n v="614.35"/>
    <m/>
    <x v="0"/>
    <m/>
    <m/>
    <m/>
    <s v="2 - FATURADO"/>
    <n v="11"/>
    <x v="0"/>
    <x v="0"/>
    <m/>
  </r>
  <r>
    <x v="6241"/>
    <s v="46.596.151/0001-55"/>
    <s v="NF SERVICOS DO"/>
    <n v="403048"/>
    <d v="2026-05-21T00:00:00"/>
    <n v="410182"/>
    <d v="2026-05-21T00:00:00"/>
    <m/>
    <n v="193.6"/>
    <d v="2026-06-20T00:00:00"/>
    <m/>
    <m/>
    <s v="Serviços de Publicidade Eletrônica"/>
    <n v="184.31"/>
    <m/>
    <x v="0"/>
    <m/>
    <m/>
    <m/>
    <s v="2 - FATURADO"/>
    <n v="10"/>
    <x v="0"/>
    <x v="0"/>
    <m/>
  </r>
  <r>
    <x v="6241"/>
    <s v="46.596.151/0001-55"/>
    <s v="NF SERVICOS DO"/>
    <n v="403571"/>
    <d v="2026-05-22T00:00:00"/>
    <n v="410499"/>
    <d v="2026-05-22T00:00:00"/>
    <m/>
    <n v="193.6"/>
    <d v="2026-06-21T00:00:00"/>
    <m/>
    <m/>
    <s v="Serviços de Publicidade Eletrônica"/>
    <n v="184.31"/>
    <m/>
    <x v="0"/>
    <m/>
    <m/>
    <m/>
    <s v="2 - FATURADO"/>
    <n v="9"/>
    <x v="0"/>
    <x v="0"/>
    <m/>
  </r>
  <r>
    <x v="6241"/>
    <s v="46.596.151/0001-55"/>
    <s v="NF SERVICOS DO"/>
    <n v="403596"/>
    <d v="2026-05-22T00:00:00"/>
    <n v="410271"/>
    <d v="2026-05-22T00:00:00"/>
    <m/>
    <n v="451.73"/>
    <d v="2026-06-21T00:00:00"/>
    <m/>
    <m/>
    <s v="Serviços de Publicidade Eletrônica"/>
    <n v="430.05"/>
    <m/>
    <x v="0"/>
    <m/>
    <m/>
    <m/>
    <s v="2 - FATURADO"/>
    <n v="9"/>
    <x v="0"/>
    <x v="0"/>
    <m/>
  </r>
  <r>
    <x v="6241"/>
    <s v="46.596.151/0001-55"/>
    <s v="NF SERVICOS DO"/>
    <n v="403974"/>
    <d v="2026-05-26T00:00:00"/>
    <n v="411023"/>
    <d v="2026-05-26T00:00:00"/>
    <m/>
    <n v="258.13"/>
    <d v="2026-06-25T00:00:00"/>
    <s v="E0240886"/>
    <s v="PD024886"/>
    <s v="Serviços de Publicidade Eletrônica"/>
    <n v="245.74"/>
    <m/>
    <x v="0"/>
    <m/>
    <m/>
    <m/>
    <s v="2 - FATURADO"/>
    <n v="5"/>
    <x v="0"/>
    <x v="0"/>
    <m/>
  </r>
  <r>
    <x v="6241"/>
    <s v="46.596.151/0001-55"/>
    <s v="NF SERVICOS DO"/>
    <n v="404080"/>
    <d v="2026-05-26T00:00:00"/>
    <n v="410959"/>
    <d v="2026-05-26T00:00:00"/>
    <m/>
    <n v="193.6"/>
    <d v="2026-06-25T00:00:00"/>
    <s v="E0240886"/>
    <s v="PD024886"/>
    <s v="Serviços de Publicidade Eletrônica"/>
    <n v="184.31"/>
    <m/>
    <x v="0"/>
    <m/>
    <m/>
    <m/>
    <s v="2 - FATURADO"/>
    <n v="5"/>
    <x v="0"/>
    <x v="0"/>
    <m/>
  </r>
  <r>
    <x v="6241"/>
    <s v="46.596.151/0001-55"/>
    <s v="NF SERVICOS DO"/>
    <n v="404400"/>
    <d v="2026-05-31T00:00:00"/>
    <n v="411169"/>
    <d v="2026-06-01T00:00:00"/>
    <m/>
    <n v="322.66000000000003"/>
    <d v="2026-06-30T00:00:00"/>
    <s v="E0240886"/>
    <s v="PD024886"/>
    <s v="Serviços de Publicidade Eletrônica"/>
    <n v="307.17"/>
    <m/>
    <x v="0"/>
    <m/>
    <m/>
    <m/>
    <s v="2 - FATURADO"/>
    <n v="1"/>
    <x v="0"/>
    <x v="0"/>
    <m/>
  </r>
  <r>
    <x v="6241"/>
    <s v="46.596.151/0001-55"/>
    <s v="NF SERVICOS DO"/>
    <n v="404822"/>
    <d v="2026-05-31T00:00:00"/>
    <n v="411822"/>
    <d v="2026-06-01T00:00:00"/>
    <m/>
    <n v="193.6"/>
    <d v="2026-06-30T00:00:00"/>
    <s v="E0240886"/>
    <s v="PD024886"/>
    <s v="Serviços de Publicidade Eletrônica"/>
    <n v="184.31"/>
    <m/>
    <x v="0"/>
    <m/>
    <m/>
    <m/>
    <s v="2 - FATURADO"/>
    <n v="1"/>
    <x v="0"/>
    <x v="0"/>
    <m/>
  </r>
  <r>
    <x v="6241"/>
    <s v="46.596.151/0001-55"/>
    <s v="NF SERVICOS DO"/>
    <n v="405080"/>
    <d v="2026-05-31T00:00:00"/>
    <n v="412201"/>
    <d v="2026-06-02T00:00:00"/>
    <m/>
    <n v="838.93"/>
    <d v="2026-06-30T00:00:00"/>
    <s v="E0240886"/>
    <s v="PD024886"/>
    <s v="Serviços de Publicidade Eletrônica"/>
    <n v="798.66"/>
    <m/>
    <x v="0"/>
    <m/>
    <m/>
    <m/>
    <s v="2 - FATURADO"/>
    <n v="1"/>
    <x v="0"/>
    <x v="0"/>
    <m/>
  </r>
  <r>
    <x v="6241"/>
    <s v="46.596.151/0001-55"/>
    <s v="NF SERVICOS DO"/>
    <n v="405228"/>
    <d v="2026-05-31T00:00:00"/>
    <n v="411509"/>
    <d v="2026-06-01T00:00:00"/>
    <m/>
    <n v="258.13"/>
    <d v="2026-06-30T00:00:00"/>
    <s v="E0240886"/>
    <s v="PD024886"/>
    <s v="Serviços de Publicidade Eletrônica"/>
    <n v="245.74"/>
    <m/>
    <x v="0"/>
    <m/>
    <m/>
    <m/>
    <s v="2 - FATURADO"/>
    <n v="1"/>
    <x v="0"/>
    <x v="0"/>
    <m/>
  </r>
  <r>
    <x v="6241"/>
    <s v="46.596.151/0001-55"/>
    <s v="NF SERVICOS DO"/>
    <n v="405251"/>
    <d v="2026-05-31T00:00:00"/>
    <n v="412076"/>
    <d v="2026-06-01T00:00:00"/>
    <m/>
    <n v="516.26"/>
    <d v="2026-06-30T00:00:00"/>
    <s v="E0240886"/>
    <s v="PD024886"/>
    <s v="Serviços de Publicidade Eletrônica"/>
    <n v="491.48"/>
    <m/>
    <x v="0"/>
    <m/>
    <m/>
    <m/>
    <s v="2 - FATURADO"/>
    <n v="1"/>
    <x v="0"/>
    <x v="0"/>
    <m/>
  </r>
  <r>
    <x v="6241"/>
    <s v="46.596.151/0001-55"/>
    <s v="NF SERVICOS DO"/>
    <n v="405689"/>
    <d v="2026-06-01T00:00:00"/>
    <n v="412594"/>
    <d v="2026-06-03T00:00:00"/>
    <m/>
    <n v="451.73"/>
    <d v="2026-07-01T00:00:00"/>
    <s v="E0240886"/>
    <s v="PD024886"/>
    <s v="Serviços de Publicidade Eletrônica"/>
    <n v="430.05"/>
    <m/>
    <x v="0"/>
    <m/>
    <m/>
    <m/>
    <s v="2 - FATURADO"/>
    <n v="0"/>
    <x v="1"/>
    <x v="0"/>
    <m/>
  </r>
  <r>
    <x v="6241"/>
    <s v="46.596.151/0001-55"/>
    <s v="NF SERVICOS DO"/>
    <n v="405716"/>
    <d v="2026-06-01T00:00:00"/>
    <n v="412524"/>
    <d v="2026-06-03T00:00:00"/>
    <m/>
    <n v="258.13"/>
    <d v="2026-07-01T00:00:00"/>
    <s v="E0240886"/>
    <s v="PD024886"/>
    <s v="Serviços de Publicidade Eletrônica"/>
    <n v="245.74"/>
    <m/>
    <x v="0"/>
    <m/>
    <m/>
    <m/>
    <s v="2 - FATURADO"/>
    <n v="0"/>
    <x v="1"/>
    <x v="0"/>
    <m/>
  </r>
  <r>
    <x v="6241"/>
    <s v="46.596.151/0001-55"/>
    <s v="NF SERVICOS DO"/>
    <n v="405892"/>
    <d v="2026-06-03T00:00:00"/>
    <n v="412785"/>
    <d v="2026-06-03T00:00:00"/>
    <m/>
    <n v="387.2"/>
    <d v="2026-07-03T00:00:00"/>
    <s v="E0240886"/>
    <s v="PD024886"/>
    <s v="Serviços de Publicidade Eletrônica"/>
    <n v="368.61"/>
    <m/>
    <x v="0"/>
    <m/>
    <m/>
    <m/>
    <s v="2 - FATURADO"/>
    <n v="0"/>
    <x v="1"/>
    <x v="0"/>
    <m/>
  </r>
  <r>
    <x v="6241"/>
    <s v="46.596.151/0001-55"/>
    <s v="NF SERVICOS DO"/>
    <n v="405921"/>
    <d v="2026-06-03T00:00:00"/>
    <n v="412794"/>
    <d v="2026-06-03T00:00:00"/>
    <m/>
    <n v="387.2"/>
    <d v="2026-07-03T00:00:00"/>
    <s v="E0240886"/>
    <s v="PD024886"/>
    <s v="Serviços de Publicidade Eletrônica"/>
    <n v="368.61"/>
    <m/>
    <x v="0"/>
    <m/>
    <m/>
    <m/>
    <s v="2 - FATURADO"/>
    <n v="0"/>
    <x v="1"/>
    <x v="0"/>
    <m/>
  </r>
  <r>
    <x v="6241"/>
    <s v="46.596.151/0001-55"/>
    <s v="NF SERVICOS DO"/>
    <n v="406462"/>
    <d v="2026-06-08T00:00:00"/>
    <n v="413272"/>
    <d v="2026-06-08T00:00:00"/>
    <m/>
    <n v="322.66000000000003"/>
    <d v="2026-07-08T00:00:00"/>
    <s v="E0240886"/>
    <s v="PD024886"/>
    <s v="Serviços de Publicidade Eletrônica"/>
    <n v="307.17"/>
    <m/>
    <x v="0"/>
    <m/>
    <m/>
    <m/>
    <s v="2 - FATURADO"/>
    <n v="0"/>
    <x v="1"/>
    <x v="0"/>
    <m/>
  </r>
  <r>
    <x v="6241"/>
    <s v="46.596.151/0001-55"/>
    <s v="NF SERVICOS DO"/>
    <n v="406466"/>
    <d v="2026-06-08T00:00:00"/>
    <n v="413481"/>
    <d v="2026-06-08T00:00:00"/>
    <m/>
    <n v="580.79999999999995"/>
    <d v="2026-07-08T00:00:00"/>
    <s v="E0240886"/>
    <s v="PD024886"/>
    <s v="Serviços de Publicidade Eletrônica"/>
    <n v="552.91999999999996"/>
    <m/>
    <x v="0"/>
    <m/>
    <m/>
    <m/>
    <s v="2 - FATURADO"/>
    <n v="0"/>
    <x v="1"/>
    <x v="0"/>
    <m/>
  </r>
  <r>
    <x v="6241"/>
    <s v="46.596.151/0001-55"/>
    <s v="NF SERVICOS DO"/>
    <n v="406759"/>
    <d v="2026-06-09T00:00:00"/>
    <n v="413759"/>
    <d v="2026-06-09T00:00:00"/>
    <m/>
    <n v="322.66000000000003"/>
    <d v="2026-07-09T00:00:00"/>
    <s v="E0240886"/>
    <s v="PD024886"/>
    <s v="Serviços de Publicidade Eletrônica"/>
    <n v="307.17"/>
    <m/>
    <x v="0"/>
    <m/>
    <m/>
    <m/>
    <s v="2 - FATURADO"/>
    <n v="0"/>
    <x v="1"/>
    <x v="0"/>
    <m/>
  </r>
  <r>
    <x v="6241"/>
    <s v="46.596.151/0001-55"/>
    <s v="NF SERVICOS DO"/>
    <n v="406825"/>
    <d v="2026-06-09T00:00:00"/>
    <n v="413744"/>
    <d v="2026-06-09T00:00:00"/>
    <m/>
    <n v="580.79999999999995"/>
    <d v="2026-07-09T00:00:00"/>
    <s v="E0240886"/>
    <s v="PD024886"/>
    <s v="Serviços de Publicidade Eletrônica"/>
    <n v="552.91999999999996"/>
    <m/>
    <x v="0"/>
    <m/>
    <m/>
    <m/>
    <s v="2 - FATURADO"/>
    <n v="0"/>
    <x v="1"/>
    <x v="0"/>
    <m/>
  </r>
  <r>
    <x v="6241"/>
    <s v="46.596.151/0001-55"/>
    <s v="NF SERVICOS DO"/>
    <n v="406842"/>
    <d v="2026-06-09T00:00:00"/>
    <n v="413551"/>
    <d v="2026-06-09T00:00:00"/>
    <m/>
    <n v="322.66000000000003"/>
    <d v="2026-07-09T00:00:00"/>
    <s v="E0240886"/>
    <s v="PD024886"/>
    <s v="Serviços de Publicidade Eletrônica"/>
    <n v="307.17"/>
    <m/>
    <x v="0"/>
    <m/>
    <m/>
    <m/>
    <s v="2 - FATURADO"/>
    <n v="0"/>
    <x v="1"/>
    <x v="0"/>
    <m/>
  </r>
  <r>
    <x v="6241"/>
    <s v="46.596.151/0001-55"/>
    <s v="NF SERVICOS DO"/>
    <n v="406875"/>
    <d v="2026-06-09T00:00:00"/>
    <n v="413559"/>
    <d v="2026-06-09T00:00:00"/>
    <m/>
    <n v="322.66000000000003"/>
    <d v="2026-07-09T00:00:00"/>
    <s v="E0240886"/>
    <s v="PD024886"/>
    <s v="Serviços de Publicidade Eletrônica"/>
    <n v="307.17"/>
    <m/>
    <x v="0"/>
    <m/>
    <m/>
    <m/>
    <s v="2 - FATURADO"/>
    <n v="0"/>
    <x v="1"/>
    <x v="0"/>
    <m/>
  </r>
  <r>
    <x v="6241"/>
    <s v="46.596.151/0001-55"/>
    <s v="NF SERVICOS DO"/>
    <n v="407065"/>
    <d v="2026-06-10T00:00:00"/>
    <n v="413993"/>
    <d v="2026-06-10T00:00:00"/>
    <m/>
    <n v="322.66000000000003"/>
    <d v="2026-07-10T00:00:00"/>
    <s v="E0240886"/>
    <s v="PD024886"/>
    <s v="Serviços de Publicidade Eletrônica"/>
    <n v="307.17"/>
    <m/>
    <x v="0"/>
    <m/>
    <m/>
    <m/>
    <s v="2 - FATURADO"/>
    <n v="0"/>
    <x v="1"/>
    <x v="0"/>
    <m/>
  </r>
  <r>
    <x v="6241"/>
    <s v="46.596.151/0001-55"/>
    <s v="NF SERVICOS DO"/>
    <n v="407086"/>
    <d v="2026-06-10T00:00:00"/>
    <n v="414050"/>
    <d v="2026-06-10T00:00:00"/>
    <m/>
    <n v="322.66000000000003"/>
    <d v="2026-07-10T00:00:00"/>
    <s v="E0240886"/>
    <s v="PD024886"/>
    <s v="Serviços de Publicidade Eletrônica"/>
    <n v="307.17"/>
    <m/>
    <x v="0"/>
    <m/>
    <m/>
    <m/>
    <s v="2 - FATURADO"/>
    <n v="0"/>
    <x v="1"/>
    <x v="0"/>
    <m/>
  </r>
  <r>
    <x v="6241"/>
    <s v="46.596.151/0001-55"/>
    <s v="NF SERVICOS DO"/>
    <n v="407402"/>
    <d v="2026-06-11T00:00:00"/>
    <n v="414305"/>
    <d v="2026-06-11T00:00:00"/>
    <m/>
    <n v="258.13"/>
    <d v="2026-07-11T00:00:00"/>
    <s v="E0240886"/>
    <s v="PD024886"/>
    <s v="Serviços de Publicidade Eletrônica"/>
    <n v="245.74"/>
    <m/>
    <x v="0"/>
    <m/>
    <m/>
    <m/>
    <s v="2 - FATURADO"/>
    <n v="0"/>
    <x v="1"/>
    <x v="0"/>
    <m/>
  </r>
  <r>
    <x v="6241"/>
    <s v="46.596.151/0001-55"/>
    <s v="NF SERVICOS DO"/>
    <n v="407482"/>
    <d v="2026-06-12T00:00:00"/>
    <n v="414595"/>
    <d v="2026-06-12T00:00:00"/>
    <m/>
    <n v="903.46"/>
    <d v="2026-07-12T00:00:00"/>
    <s v="E0240886"/>
    <s v="PD024886"/>
    <s v="Serviços de Publicidade Eletrônica"/>
    <n v="860.09"/>
    <m/>
    <x v="0"/>
    <m/>
    <m/>
    <m/>
    <s v="2 - FATURADO"/>
    <n v="0"/>
    <x v="1"/>
    <x v="0"/>
    <m/>
  </r>
  <r>
    <x v="6241"/>
    <s v="46.596.151/0001-55"/>
    <s v="NF SERVICOS DO"/>
    <n v="407805"/>
    <d v="2026-06-15T00:00:00"/>
    <n v="414677"/>
    <d v="2026-06-15T00:00:00"/>
    <m/>
    <n v="258.13"/>
    <d v="2026-07-15T00:00:00"/>
    <s v="E0240886"/>
    <s v="PD024886"/>
    <s v="Serviços de Publicidade Eletrônica"/>
    <n v="245.74"/>
    <m/>
    <x v="0"/>
    <m/>
    <m/>
    <m/>
    <s v="2 - FATURADO"/>
    <n v="0"/>
    <x v="1"/>
    <x v="0"/>
    <m/>
  </r>
  <r>
    <x v="6241"/>
    <s v="46.596.151/0001-55"/>
    <s v="NF SERVICOS DO"/>
    <n v="407864"/>
    <d v="2026-06-15T00:00:00"/>
    <n v="414750"/>
    <d v="2026-06-15T00:00:00"/>
    <m/>
    <n v="387.2"/>
    <d v="2026-07-15T00:00:00"/>
    <s v="E0240886"/>
    <s v="PD024886"/>
    <s v="Serviços de Publicidade Eletrônica"/>
    <n v="368.61"/>
    <m/>
    <x v="0"/>
    <m/>
    <m/>
    <m/>
    <s v="2 - FATURADO"/>
    <n v="0"/>
    <x v="1"/>
    <x v="0"/>
    <m/>
  </r>
  <r>
    <x v="6241"/>
    <s v="46.596.151/0001-55"/>
    <s v="NF SERVICOS DO"/>
    <n v="408079"/>
    <d v="2026-06-16T00:00:00"/>
    <n v="415115"/>
    <d v="2026-06-16T00:00:00"/>
    <m/>
    <n v="645.33000000000004"/>
    <d v="2026-07-16T00:00:00"/>
    <s v="E0240886"/>
    <s v="PD024886"/>
    <s v="Serviços de Publicidade Eletrônica"/>
    <n v="614.35"/>
    <m/>
    <x v="0"/>
    <m/>
    <m/>
    <m/>
    <s v="2 - FATURADO"/>
    <n v="0"/>
    <x v="1"/>
    <x v="0"/>
    <m/>
  </r>
  <r>
    <x v="6241"/>
    <s v="46.596.151/0001-55"/>
    <s v="NF SERVICOS DO"/>
    <n v="408290"/>
    <d v="2026-06-16T00:00:00"/>
    <n v="414997"/>
    <d v="2026-06-16T00:00:00"/>
    <m/>
    <n v="193.6"/>
    <d v="2026-07-16T00:00:00"/>
    <s v="E0240886"/>
    <s v="PD024886"/>
    <s v="Serviços de Publicidade Eletrônica"/>
    <n v="184.31"/>
    <m/>
    <x v="0"/>
    <m/>
    <m/>
    <m/>
    <s v="2 - FATURADO"/>
    <n v="0"/>
    <x v="1"/>
    <x v="0"/>
    <m/>
  </r>
  <r>
    <x v="6241"/>
    <s v="46.596.151/0001-55"/>
    <s v="NF SERVICOS DO"/>
    <n v="408312"/>
    <d v="2026-06-16T00:00:00"/>
    <n v="415213"/>
    <d v="2026-06-16T00:00:00"/>
    <m/>
    <n v="322.66000000000003"/>
    <d v="2026-07-16T00:00:00"/>
    <s v="E0240886"/>
    <s v="PD024886"/>
    <s v="Serviços de Publicidade Eletrônica"/>
    <n v="307.17"/>
    <m/>
    <x v="0"/>
    <m/>
    <m/>
    <m/>
    <s v="2 - FATURADO"/>
    <n v="0"/>
    <x v="1"/>
    <x v="0"/>
    <m/>
  </r>
  <r>
    <x v="6241"/>
    <s v="46.596.151/0001-55"/>
    <s v="NF SERVICOS DO"/>
    <n v="408520"/>
    <d v="2026-06-17T00:00:00"/>
    <n v="415480"/>
    <d v="2026-06-17T00:00:00"/>
    <m/>
    <n v="193.6"/>
    <d v="2026-07-17T00:00:00"/>
    <s v="E0240886"/>
    <s v="PD024886"/>
    <s v="Serviços de Publicidade Eletrônica"/>
    <n v="184.31"/>
    <m/>
    <x v="0"/>
    <m/>
    <m/>
    <m/>
    <s v="2 - FATURADO"/>
    <n v="0"/>
    <x v="1"/>
    <x v="0"/>
    <m/>
  </r>
  <r>
    <x v="6241"/>
    <s v="46.596.151/0001-55"/>
    <s v="NF SERVICOS DO"/>
    <n v="408555"/>
    <d v="2026-06-17T00:00:00"/>
    <n v="415495"/>
    <d v="2026-06-17T00:00:00"/>
    <m/>
    <n v="258.13"/>
    <d v="2026-07-17T00:00:00"/>
    <s v="E0240886"/>
    <s v="PD024886"/>
    <s v="Serviços de Publicidade Eletrônica"/>
    <n v="245.74"/>
    <m/>
    <x v="0"/>
    <m/>
    <m/>
    <m/>
    <s v="2 - FATURADO"/>
    <n v="0"/>
    <x v="1"/>
    <x v="0"/>
    <m/>
  </r>
  <r>
    <x v="6241"/>
    <s v="46.596.151/0001-55"/>
    <s v="NF SERVICOS DO"/>
    <n v="408565"/>
    <d v="2026-06-17T00:00:00"/>
    <n v="415522"/>
    <d v="2026-06-18T00:00:00"/>
    <m/>
    <n v="387.2"/>
    <d v="2026-07-17T00:00:00"/>
    <s v="E0240886"/>
    <s v="PD024886"/>
    <s v="Serviços de Publicidade Eletrônica"/>
    <n v="368.61"/>
    <m/>
    <x v="0"/>
    <m/>
    <m/>
    <m/>
    <s v="2 - FATURADO"/>
    <n v="0"/>
    <x v="1"/>
    <x v="0"/>
    <m/>
  </r>
  <r>
    <x v="6241"/>
    <s v="46.596.151/0001-55"/>
    <s v="NF SERVICOS DO"/>
    <n v="408759"/>
    <d v="2026-06-18T00:00:00"/>
    <n v="415724"/>
    <d v="2026-06-18T00:00:00"/>
    <m/>
    <n v="322.66000000000003"/>
    <d v="2026-07-18T00:00:00"/>
    <s v="E0240886"/>
    <s v="PD024886"/>
    <s v="Serviços de Publicidade Eletrônica"/>
    <n v="307.17"/>
    <m/>
    <x v="0"/>
    <m/>
    <m/>
    <m/>
    <s v="2 - FATURADO"/>
    <n v="0"/>
    <x v="1"/>
    <x v="0"/>
    <m/>
  </r>
  <r>
    <x v="6241"/>
    <s v="46.596.151/0001-55"/>
    <s v="NF SERVICOS DO"/>
    <n v="408790"/>
    <d v="2026-06-18T00:00:00"/>
    <n v="415707"/>
    <d v="2026-06-18T00:00:00"/>
    <m/>
    <n v="258.13"/>
    <d v="2026-07-18T00:00:00"/>
    <s v="E0240886"/>
    <s v="PD024886"/>
    <s v="Serviços de Publicidade Eletrônica"/>
    <n v="245.74"/>
    <m/>
    <x v="0"/>
    <m/>
    <m/>
    <m/>
    <s v="2 - FATURADO"/>
    <n v="0"/>
    <x v="1"/>
    <x v="0"/>
    <m/>
  </r>
  <r>
    <x v="6241"/>
    <s v="46.596.151/0001-55"/>
    <s v="NF SERVICOS DO"/>
    <n v="408877"/>
    <d v="2026-06-18T00:00:00"/>
    <n v="415583"/>
    <d v="2026-06-18T00:00:00"/>
    <m/>
    <n v="258.13"/>
    <d v="2026-07-18T00:00:00"/>
    <s v="E0240886"/>
    <s v="PD024886"/>
    <s v="Serviços de Publicidade Eletrônica"/>
    <n v="245.74"/>
    <m/>
    <x v="0"/>
    <m/>
    <m/>
    <m/>
    <s v="2 - FATURADO"/>
    <n v="0"/>
    <x v="1"/>
    <x v="0"/>
    <m/>
  </r>
  <r>
    <x v="6241"/>
    <s v="46.596.151/0001-55"/>
    <s v="NF SERVICOS DO"/>
    <n v="408983"/>
    <d v="2026-06-19T00:00:00"/>
    <n v="416088"/>
    <d v="2026-06-19T00:00:00"/>
    <m/>
    <n v="387.2"/>
    <d v="2026-07-19T00:00:00"/>
    <s v="E0240886"/>
    <s v="PD024886"/>
    <s v="Serviços de Publicidade Eletrônica"/>
    <n v="368.61"/>
    <m/>
    <x v="0"/>
    <m/>
    <m/>
    <m/>
    <s v="2 - FATURADO"/>
    <n v="0"/>
    <x v="1"/>
    <x v="0"/>
    <m/>
  </r>
  <r>
    <x v="6241"/>
    <s v="46.596.151/0001-55"/>
    <s v="NF SERVICOS DO"/>
    <n v="409090"/>
    <d v="2026-06-19T00:00:00"/>
    <n v="415877"/>
    <d v="2026-06-19T00:00:00"/>
    <m/>
    <n v="258.13"/>
    <d v="2026-07-19T00:00:00"/>
    <s v="E0240886"/>
    <s v="PD024886"/>
    <s v="Serviços de Publicidade Eletrônica"/>
    <n v="245.74"/>
    <m/>
    <x v="0"/>
    <m/>
    <m/>
    <m/>
    <s v="2 - FATURADO"/>
    <n v="0"/>
    <x v="1"/>
    <x v="0"/>
    <m/>
  </r>
  <r>
    <x v="6241"/>
    <s v="46.596.151/0001-55"/>
    <s v="NF SERVICOS DO"/>
    <n v="409353"/>
    <d v="2026-06-22T00:00:00"/>
    <n v="416348"/>
    <d v="2026-06-23T00:00:00"/>
    <m/>
    <n v="258.13"/>
    <d v="2026-07-23T00:00:00"/>
    <s v="E0240886"/>
    <s v="PD024886"/>
    <s v="Serviços de Publicidade Eletrônica"/>
    <n v="245.74"/>
    <m/>
    <x v="0"/>
    <m/>
    <m/>
    <m/>
    <s v="2 - FATURADO"/>
    <n v="0"/>
    <x v="1"/>
    <x v="0"/>
    <m/>
  </r>
  <r>
    <x v="6241"/>
    <s v="46.596.151/0001-55"/>
    <s v="NF SERVICOS DO"/>
    <n v="409633"/>
    <d v="2026-06-23T00:00:00"/>
    <n v="416465"/>
    <d v="2026-06-24T00:00:00"/>
    <m/>
    <n v="322.66000000000003"/>
    <d v="2026-07-24T00:00:00"/>
    <s v="E0240886"/>
    <s v="PD024886"/>
    <s v="Serviços de Publicidade Eletrônica"/>
    <n v="307.17"/>
    <m/>
    <x v="0"/>
    <m/>
    <m/>
    <m/>
    <s v="2 - FATURADO"/>
    <n v="0"/>
    <x v="1"/>
    <x v="0"/>
    <m/>
  </r>
  <r>
    <x v="6241"/>
    <s v="46.596.151/0001-55"/>
    <s v="NF SERVICOS DO"/>
    <n v="409664"/>
    <d v="2026-06-23T00:00:00"/>
    <n v="416484"/>
    <d v="2026-06-24T00:00:00"/>
    <m/>
    <n v="968"/>
    <d v="2026-07-24T00:00:00"/>
    <s v="E0240886"/>
    <s v="PD024886"/>
    <s v="Serviços de Publicidade Eletrônica"/>
    <n v="921.54"/>
    <m/>
    <x v="0"/>
    <m/>
    <m/>
    <m/>
    <s v="2 - FATURADO"/>
    <n v="0"/>
    <x v="1"/>
    <x v="0"/>
    <m/>
  </r>
  <r>
    <x v="6241"/>
    <s v="46.596.151/0001-55"/>
    <s v="NF SERVICOS DO"/>
    <n v="409838"/>
    <d v="2026-06-23T00:00:00"/>
    <n v="416586"/>
    <d v="2026-06-24T00:00:00"/>
    <m/>
    <n v="193.6"/>
    <d v="2026-07-24T00:00:00"/>
    <s v="E0240886"/>
    <s v="PD024886"/>
    <s v="Serviços de Publicidade Eletrônica"/>
    <n v="184.31"/>
    <m/>
    <x v="0"/>
    <m/>
    <m/>
    <m/>
    <s v="2 - FATURADO"/>
    <n v="0"/>
    <x v="1"/>
    <x v="0"/>
    <m/>
  </r>
  <r>
    <x v="6241"/>
    <s v="46.596.151/0001-55"/>
    <s v="NF SERVICOS DO"/>
    <n v="409957"/>
    <d v="2026-06-24T00:00:00"/>
    <n v="417040"/>
    <d v="2026-06-24T00:00:00"/>
    <m/>
    <n v="258.13"/>
    <d v="2026-07-24T00:00:00"/>
    <s v="E0240886"/>
    <s v="PD024886"/>
    <s v="Serviços de Publicidade Eletrônica"/>
    <n v="245.74"/>
    <m/>
    <x v="0"/>
    <m/>
    <m/>
    <m/>
    <s v="2 - FATURADO"/>
    <n v="0"/>
    <x v="1"/>
    <x v="0"/>
    <m/>
  </r>
  <r>
    <x v="6241"/>
    <s v="46.596.151/0001-55"/>
    <s v="NF SERVICOS DO"/>
    <n v="410492"/>
    <d v="2026-06-26T00:00:00"/>
    <n v="417528"/>
    <d v="2026-06-26T00:00:00"/>
    <m/>
    <n v="322.66000000000003"/>
    <d v="2026-07-26T00:00:00"/>
    <s v="E0240886"/>
    <s v="PD024886"/>
    <s v="Serviços de Publicidade Eletrônica"/>
    <n v="307.17"/>
    <m/>
    <x v="0"/>
    <m/>
    <m/>
    <m/>
    <s v="2 - FATURADO"/>
    <n v="0"/>
    <x v="1"/>
    <x v="0"/>
    <m/>
  </r>
  <r>
    <x v="6241"/>
    <s v="46.596.151/0001-55"/>
    <s v="NF SERVICOS DO"/>
    <n v="410623"/>
    <d v="2026-06-26T00:00:00"/>
    <n v="417578"/>
    <d v="2026-06-26T00:00:00"/>
    <m/>
    <n v="451.73"/>
    <d v="2026-07-26T00:00:00"/>
    <s v="E0240886"/>
    <s v="PD024886"/>
    <s v="Serviços de Publicidade Eletrônica"/>
    <n v="430.05"/>
    <m/>
    <x v="0"/>
    <m/>
    <m/>
    <m/>
    <s v="2 - FATURADO"/>
    <n v="0"/>
    <x v="1"/>
    <x v="0"/>
    <m/>
  </r>
  <r>
    <x v="6241"/>
    <s v="46.596.151/0001-55"/>
    <s v="NF SERVICOS DO"/>
    <n v="410963"/>
    <d v="2026-06-29T00:00:00"/>
    <n v="417799"/>
    <d v="2026-06-29T00:00:00"/>
    <m/>
    <n v="516.26"/>
    <d v="2026-07-29T00:00:00"/>
    <s v="E0240886"/>
    <s v="PD024886"/>
    <s v="Serviços de Publicidade Eletrônica"/>
    <n v="491.48"/>
    <m/>
    <x v="0"/>
    <m/>
    <m/>
    <m/>
    <s v="2 - FATURADO"/>
    <n v="0"/>
    <x v="1"/>
    <x v="0"/>
    <m/>
  </r>
  <r>
    <x v="6241"/>
    <s v="46.596.151/0001-55"/>
    <s v="NF SERVICOS DO"/>
    <n v="411101"/>
    <d v="2026-06-30T00:00:00"/>
    <n v="418025"/>
    <d v="2026-06-30T00:00:00"/>
    <m/>
    <n v="451.73"/>
    <d v="2026-07-30T00:00:00"/>
    <s v="E0240886"/>
    <s v="PD024886"/>
    <s v="Serviços de Publicidade Eletrônica"/>
    <n v="430.05"/>
    <m/>
    <x v="0"/>
    <m/>
    <m/>
    <m/>
    <s v="2 - FATURADO"/>
    <n v="0"/>
    <x v="1"/>
    <x v="0"/>
    <m/>
  </r>
  <r>
    <x v="6242"/>
    <s v="46.596.235/0001-99"/>
    <s v="NF SERVICOS DO"/>
    <n v="404839"/>
    <d v="2026-05-31T00:00:00"/>
    <n v="412297"/>
    <d v="2026-06-02T00:00:00"/>
    <m/>
    <n v="276.57"/>
    <d v="2026-06-30T00:00:00"/>
    <s v="E0250852"/>
    <s v="PD025852"/>
    <s v="Serviços de Publicidade Eletrônica"/>
    <n v="263.29000000000002"/>
    <m/>
    <x v="0"/>
    <m/>
    <m/>
    <m/>
    <s v="2 - FATURADO"/>
    <n v="1"/>
    <x v="0"/>
    <x v="0"/>
    <m/>
  </r>
  <r>
    <x v="6242"/>
    <s v="46.596.235/0001-99"/>
    <s v="NF SERVICOS DO"/>
    <n v="404890"/>
    <d v="2026-05-31T00:00:00"/>
    <n v="411745"/>
    <d v="2026-06-01T00:00:00"/>
    <m/>
    <n v="368.76"/>
    <d v="2026-06-30T00:00:00"/>
    <s v="E0250852"/>
    <s v="PD025852"/>
    <s v="Serviços de Publicidade Eletrônica"/>
    <n v="351.06"/>
    <m/>
    <x v="0"/>
    <m/>
    <m/>
    <m/>
    <s v="2 - FATURADO"/>
    <n v="1"/>
    <x v="0"/>
    <x v="0"/>
    <m/>
  </r>
  <r>
    <x v="6242"/>
    <s v="46.596.235/0001-99"/>
    <s v="NF SERVICOS DO"/>
    <n v="406241"/>
    <d v="2026-06-08T00:00:00"/>
    <n v="413033"/>
    <d v="2026-06-08T00:00:00"/>
    <m/>
    <n v="276.57"/>
    <d v="2026-07-08T00:00:00"/>
    <s v="E0250852"/>
    <s v="PD025852"/>
    <s v="Serviços de Publicidade Eletrônica"/>
    <n v="263.29000000000002"/>
    <m/>
    <x v="0"/>
    <m/>
    <m/>
    <m/>
    <s v="2 - FATURADO"/>
    <n v="0"/>
    <x v="1"/>
    <x v="0"/>
    <m/>
  </r>
  <r>
    <x v="6242"/>
    <s v="46.596.235/0001-99"/>
    <s v="NF SERVICOS"/>
    <n v="212038"/>
    <d v="2026-06-10T00:00:00"/>
    <n v="2197745"/>
    <d v="2026-06-10T00:00:00"/>
    <d v="2026-05-01T00:00:00"/>
    <n v="969.22"/>
    <d v="2026-07-10T00:00:00"/>
    <s v="E0240674"/>
    <s v="PD024674"/>
    <s v="PREFEITURA CADASTRO"/>
    <n v="922.7"/>
    <d v="2026-05-01T00:00:00"/>
    <x v="0"/>
    <m/>
    <s v="0098/24 - 000113/2024"/>
    <s v="359.00006733/2024-74 APPS\ITO"/>
    <s v="2 - FATURADO"/>
    <n v="0"/>
    <x v="1"/>
    <x v="1"/>
    <m/>
  </r>
  <r>
    <x v="6242"/>
    <s v="46.596.235/0001-99"/>
    <s v="NF SERVICOS DO"/>
    <n v="407288"/>
    <d v="2026-06-11T00:00:00"/>
    <n v="414128"/>
    <d v="2026-06-11T00:00:00"/>
    <m/>
    <n v="322.66000000000003"/>
    <d v="2026-07-11T00:00:00"/>
    <s v="E0250852"/>
    <s v="PD025852"/>
    <s v="Serviços de Publicidade Eletrônica"/>
    <n v="307.17"/>
    <m/>
    <x v="0"/>
    <m/>
    <m/>
    <m/>
    <s v="2 - FATURADO"/>
    <n v="0"/>
    <x v="1"/>
    <x v="0"/>
    <m/>
  </r>
  <r>
    <x v="6242"/>
    <s v="46.596.235/0001-99"/>
    <s v="NF SERVICOS DO"/>
    <n v="407326"/>
    <d v="2026-06-11T00:00:00"/>
    <n v="414286"/>
    <d v="2026-06-11T00:00:00"/>
    <m/>
    <n v="322.66000000000003"/>
    <d v="2026-07-11T00:00:00"/>
    <s v="E0250852"/>
    <s v="PD025852"/>
    <s v="Serviços de Publicidade Eletrônica"/>
    <n v="307.17"/>
    <m/>
    <x v="0"/>
    <m/>
    <m/>
    <m/>
    <s v="2 - FATURADO"/>
    <n v="0"/>
    <x v="1"/>
    <x v="0"/>
    <m/>
  </r>
  <r>
    <x v="6242"/>
    <s v="46.596.235/0001-99"/>
    <s v="NF SERVICOS DO"/>
    <n v="407401"/>
    <d v="2026-06-11T00:00:00"/>
    <n v="414290"/>
    <d v="2026-06-11T00:00:00"/>
    <m/>
    <n v="276.57"/>
    <d v="2026-07-11T00:00:00"/>
    <s v="E0250852"/>
    <s v="PD025852"/>
    <s v="Serviços de Publicidade Eletrônica"/>
    <n v="263.29000000000002"/>
    <m/>
    <x v="0"/>
    <m/>
    <m/>
    <m/>
    <s v="2 - FATURADO"/>
    <n v="0"/>
    <x v="1"/>
    <x v="0"/>
    <m/>
  </r>
  <r>
    <x v="6242"/>
    <s v="46.596.235/0001-99"/>
    <s v="NF SERVICOS DO"/>
    <n v="408107"/>
    <d v="2026-06-16T00:00:00"/>
    <n v="415132"/>
    <d v="2026-06-16T00:00:00"/>
    <m/>
    <n v="322.66000000000003"/>
    <d v="2026-07-16T00:00:00"/>
    <s v="E0250852"/>
    <s v="PD025852"/>
    <s v="Serviços de Publicidade Eletrônica"/>
    <n v="307.17"/>
    <m/>
    <x v="0"/>
    <m/>
    <m/>
    <m/>
    <s v="2 - FATURADO"/>
    <n v="0"/>
    <x v="1"/>
    <x v="0"/>
    <m/>
  </r>
  <r>
    <x v="6242"/>
    <s v="46.596.235/0001-99"/>
    <s v="NF SERVICOS DO"/>
    <n v="410686"/>
    <d v="2026-06-26T00:00:00"/>
    <n v="417585"/>
    <d v="2026-06-26T00:00:00"/>
    <m/>
    <n v="368.76"/>
    <d v="2026-07-26T00:00:00"/>
    <s v="E0250852"/>
    <s v="PD025852"/>
    <s v="Serviços de Publicidade Eletrônica"/>
    <n v="351.06"/>
    <m/>
    <x v="0"/>
    <m/>
    <m/>
    <m/>
    <s v="2 - FATURADO"/>
    <n v="0"/>
    <x v="1"/>
    <x v="0"/>
    <m/>
  </r>
  <r>
    <x v="6242"/>
    <s v="46.596.235/0001-99"/>
    <s v="NF SERVICOS DO"/>
    <n v="411053"/>
    <d v="2026-06-30T00:00:00"/>
    <n v="417968"/>
    <d v="2026-06-30T00:00:00"/>
    <m/>
    <n v="230.47"/>
    <d v="2026-07-30T00:00:00"/>
    <s v="E0250852"/>
    <s v="PD025852"/>
    <s v="Serviços de Publicidade Eletrônica"/>
    <n v="219.41"/>
    <m/>
    <x v="0"/>
    <m/>
    <m/>
    <m/>
    <s v="2 - FATURADO"/>
    <n v="0"/>
    <x v="1"/>
    <x v="0"/>
    <m/>
  </r>
  <r>
    <x v="6242"/>
    <s v="46.596.235/0001-99"/>
    <s v="NF SERVICOS DO"/>
    <n v="411054"/>
    <d v="2026-06-30T00:00:00"/>
    <n v="418056"/>
    <d v="2026-06-30T00:00:00"/>
    <m/>
    <n v="230.47"/>
    <d v="2026-07-30T00:00:00"/>
    <s v="E0250852"/>
    <s v="PD025852"/>
    <s v="Serviços de Publicidade Eletrônica"/>
    <n v="219.41"/>
    <m/>
    <x v="0"/>
    <m/>
    <m/>
    <m/>
    <s v="2 - FATURADO"/>
    <n v="0"/>
    <x v="1"/>
    <x v="0"/>
    <m/>
  </r>
  <r>
    <x v="6243"/>
    <s v="46.596.318/0001-88"/>
    <s v="NF SERVICOS DO"/>
    <n v="404844"/>
    <d v="2026-05-31T00:00:00"/>
    <n v="411766"/>
    <d v="2026-06-01T00:00:00"/>
    <m/>
    <n v="230.47"/>
    <d v="2026-06-30T00:00:00"/>
    <s v="E0230770"/>
    <s v="PD023770"/>
    <s v="Serviços de Publicidade Eletrônica"/>
    <n v="219.41"/>
    <m/>
    <x v="0"/>
    <m/>
    <m/>
    <m/>
    <s v="2 - FATURADO"/>
    <n v="1"/>
    <x v="0"/>
    <x v="0"/>
    <m/>
  </r>
  <r>
    <x v="6243"/>
    <s v="46.596.318/0001-88"/>
    <s v="NF SERVICOS DO"/>
    <n v="404947"/>
    <d v="2026-05-31T00:00:00"/>
    <n v="411997"/>
    <d v="2026-06-01T00:00:00"/>
    <m/>
    <n v="230.47"/>
    <d v="2026-06-30T00:00:00"/>
    <s v="E0230770"/>
    <s v="PD023770"/>
    <s v="Serviços de Publicidade Eletrônica"/>
    <n v="219.41"/>
    <m/>
    <x v="0"/>
    <m/>
    <m/>
    <m/>
    <s v="2 - FATURADO"/>
    <n v="1"/>
    <x v="0"/>
    <x v="0"/>
    <m/>
  </r>
  <r>
    <x v="6243"/>
    <s v="46.596.318/0001-88"/>
    <s v="NF SERVICOS DO"/>
    <n v="405269"/>
    <d v="2026-05-31T00:00:00"/>
    <n v="411750"/>
    <d v="2026-06-01T00:00:00"/>
    <m/>
    <n v="276.57"/>
    <d v="2026-06-30T00:00:00"/>
    <s v="E0230770"/>
    <s v="PD023770"/>
    <s v="Serviços de Publicidade Eletrônica"/>
    <n v="263.29000000000002"/>
    <m/>
    <x v="0"/>
    <m/>
    <m/>
    <m/>
    <s v="2 - FATURADO"/>
    <n v="1"/>
    <x v="0"/>
    <x v="0"/>
    <m/>
  </r>
  <r>
    <x v="6243"/>
    <s v="46.596.318/0001-88"/>
    <s v="NF SERVICOS DO"/>
    <n v="405364"/>
    <d v="2026-05-31T00:00:00"/>
    <n v="412100"/>
    <d v="2026-06-02T00:00:00"/>
    <m/>
    <n v="230.47"/>
    <d v="2026-06-30T00:00:00"/>
    <s v="E0230770"/>
    <s v="PD023770"/>
    <s v="Serviços de Publicidade Eletrônica"/>
    <n v="219.41"/>
    <m/>
    <x v="0"/>
    <m/>
    <m/>
    <m/>
    <s v="2 - FATURADO"/>
    <n v="1"/>
    <x v="0"/>
    <x v="0"/>
    <m/>
  </r>
  <r>
    <x v="6243"/>
    <s v="46.596.318/0001-88"/>
    <s v="NF SERVICOS DO"/>
    <n v="405642"/>
    <d v="2026-06-01T00:00:00"/>
    <n v="412536"/>
    <d v="2026-06-03T00:00:00"/>
    <m/>
    <n v="322.66000000000003"/>
    <d v="2026-07-01T00:00:00"/>
    <s v="E0230770"/>
    <s v="PD023770"/>
    <s v="Serviços de Publicidade Eletrônica"/>
    <n v="307.17"/>
    <m/>
    <x v="0"/>
    <m/>
    <m/>
    <m/>
    <s v="2 - FATURADO"/>
    <n v="0"/>
    <x v="1"/>
    <x v="0"/>
    <m/>
  </r>
  <r>
    <x v="6243"/>
    <s v="46.596.318/0001-88"/>
    <s v="NF SERVICOS DO"/>
    <n v="409570"/>
    <d v="2026-06-23T00:00:00"/>
    <n v="416642"/>
    <d v="2026-06-24T00:00:00"/>
    <m/>
    <n v="230.47"/>
    <d v="2026-07-24T00:00:00"/>
    <s v="E0230770"/>
    <s v="PD023770"/>
    <s v="Serviços de Publicidade Eletrônica"/>
    <n v="219.41"/>
    <m/>
    <x v="0"/>
    <m/>
    <m/>
    <m/>
    <s v="2 - FATURADO"/>
    <n v="0"/>
    <x v="1"/>
    <x v="0"/>
    <m/>
  </r>
  <r>
    <x v="6243"/>
    <s v="46.596.318/0001-88"/>
    <s v="NF SERVICOS DO"/>
    <n v="410111"/>
    <d v="2026-06-24T00:00:00"/>
    <n v="416861"/>
    <d v="2026-06-24T00:00:00"/>
    <m/>
    <n v="230.47"/>
    <d v="2026-07-24T00:00:00"/>
    <s v="E0230770"/>
    <s v="PD023770"/>
    <s v="Serviços de Publicidade Eletrônica"/>
    <n v="219.41"/>
    <m/>
    <x v="0"/>
    <m/>
    <m/>
    <m/>
    <s v="2 - FATURADO"/>
    <n v="0"/>
    <x v="1"/>
    <x v="0"/>
    <m/>
  </r>
  <r>
    <x v="6243"/>
    <s v="46.596.318/0001-88"/>
    <s v="NF SERVICOS DO"/>
    <n v="410712"/>
    <d v="2026-06-26T00:00:00"/>
    <n v="417515"/>
    <d v="2026-06-26T00:00:00"/>
    <m/>
    <n v="322.66000000000003"/>
    <d v="2026-07-26T00:00:00"/>
    <s v="E0230770"/>
    <s v="PD023770"/>
    <s v="Serviços de Publicidade Eletrônica"/>
    <n v="307.17"/>
    <m/>
    <x v="0"/>
    <m/>
    <m/>
    <m/>
    <s v="2 - FATURADO"/>
    <n v="0"/>
    <x v="1"/>
    <x v="0"/>
    <m/>
  </r>
  <r>
    <x v="6243"/>
    <s v="46.596.318/0001-88"/>
    <s v="NF SERVICOS DO"/>
    <n v="410985"/>
    <d v="2026-06-29T00:00:00"/>
    <n v="417732"/>
    <d v="2026-06-29T00:00:00"/>
    <m/>
    <n v="322.66000000000003"/>
    <d v="2026-07-29T00:00:00"/>
    <s v="E0230770"/>
    <s v="PD023770"/>
    <s v="Serviços de Publicidade Eletrônica"/>
    <n v="307.17"/>
    <m/>
    <x v="0"/>
    <m/>
    <m/>
    <m/>
    <s v="2 - FATURADO"/>
    <n v="0"/>
    <x v="1"/>
    <x v="0"/>
    <m/>
  </r>
  <r>
    <x v="6243"/>
    <s v="46.596.318/0001-88"/>
    <s v="NF SERVICOS DO"/>
    <n v="411078"/>
    <d v="2026-06-30T00:00:00"/>
    <n v="417988"/>
    <d v="2026-06-30T00:00:00"/>
    <m/>
    <n v="368.76"/>
    <d v="2026-07-30T00:00:00"/>
    <s v="E0230770"/>
    <s v="PD023770"/>
    <s v="Serviços de Publicidade Eletrônica"/>
    <n v="351.06"/>
    <m/>
    <x v="0"/>
    <m/>
    <m/>
    <m/>
    <s v="2 - FATURADO"/>
    <n v="0"/>
    <x v="1"/>
    <x v="0"/>
    <m/>
  </r>
  <r>
    <x v="6243"/>
    <s v="46.596.318/0001-88"/>
    <s v="NF SERVICOS DO"/>
    <n v="411094"/>
    <d v="2026-06-30T00:00:00"/>
    <n v="417933"/>
    <d v="2026-06-30T00:00:00"/>
    <m/>
    <n v="322.66000000000003"/>
    <d v="2026-07-30T00:00:00"/>
    <s v="E0230770"/>
    <s v="PD023770"/>
    <s v="Serviços de Publicidade Eletrônica"/>
    <n v="307.17"/>
    <m/>
    <x v="0"/>
    <m/>
    <m/>
    <m/>
    <s v="2 - FATURADO"/>
    <n v="0"/>
    <x v="1"/>
    <x v="0"/>
    <m/>
  </r>
  <r>
    <x v="6244"/>
    <s v="46.599.270/0001-61"/>
    <s v="NF SERVICOS DO"/>
    <n v="395323"/>
    <d v="2026-04-17T00:00:00"/>
    <n v="402048"/>
    <d v="2026-04-17T00:00:00"/>
    <m/>
    <n v="875.8"/>
    <d v="2026-05-17T00:00:00"/>
    <s v="E0231043"/>
    <s v="PD231024"/>
    <s v="Serviços de Publicidade Eletrônica"/>
    <n v="833.76"/>
    <m/>
    <x v="1"/>
    <m/>
    <m/>
    <m/>
    <s v="2 - FATURADO"/>
    <n v="44"/>
    <x v="3"/>
    <x v="0"/>
    <m/>
  </r>
  <r>
    <x v="6244"/>
    <s v="46.599.270/0001-61"/>
    <s v="NF SERVICOS DO"/>
    <n v="400462"/>
    <d v="2026-05-08T00:00:00"/>
    <n v="407487"/>
    <d v="2026-05-08T00:00:00"/>
    <m/>
    <n v="368.76"/>
    <d v="2026-06-07T00:00:00"/>
    <s v="E0231043"/>
    <s v="PD231024"/>
    <s v="Serviços de Publicidade Eletrônica"/>
    <n v="351.06"/>
    <m/>
    <x v="1"/>
    <m/>
    <m/>
    <m/>
    <s v="2 - FATURADO"/>
    <n v="23"/>
    <x v="0"/>
    <x v="0"/>
    <m/>
  </r>
  <r>
    <x v="6244"/>
    <s v="46.599.270/0001-61"/>
    <s v="NF SERVICOS DO"/>
    <n v="408780"/>
    <d v="2026-06-18T00:00:00"/>
    <n v="415718"/>
    <d v="2026-06-18T00:00:00"/>
    <m/>
    <n v="230.47"/>
    <d v="2026-07-18T00:00:00"/>
    <s v="E0231043"/>
    <s v="PD231024"/>
    <s v="Serviços de Publicidade Eletrônica"/>
    <n v="219.41"/>
    <m/>
    <x v="0"/>
    <m/>
    <m/>
    <m/>
    <s v="2 - FATURADO"/>
    <n v="0"/>
    <x v="1"/>
    <x v="0"/>
    <m/>
  </r>
  <r>
    <x v="6244"/>
    <s v="46.599.270/0001-61"/>
    <s v="NF SERVICOS DO"/>
    <n v="408810"/>
    <d v="2026-06-18T00:00:00"/>
    <n v="415673"/>
    <d v="2026-06-18T00:00:00"/>
    <m/>
    <n v="368.76"/>
    <d v="2026-07-18T00:00:00"/>
    <s v="E0231043"/>
    <s v="PD231024"/>
    <s v="Serviços de Publicidade Eletrônica"/>
    <n v="351.06"/>
    <m/>
    <x v="0"/>
    <m/>
    <m/>
    <m/>
    <s v="2 - FATURADO"/>
    <n v="0"/>
    <x v="1"/>
    <x v="0"/>
    <m/>
  </r>
  <r>
    <x v="6244"/>
    <s v="46.599.270/0001-61"/>
    <s v="NF SERVICOS DO"/>
    <n v="408840"/>
    <d v="2026-06-18T00:00:00"/>
    <n v="415546"/>
    <d v="2026-06-18T00:00:00"/>
    <m/>
    <n v="368.76"/>
    <d v="2026-07-18T00:00:00"/>
    <s v="E0231043"/>
    <s v="PD231024"/>
    <s v="Serviços de Publicidade Eletrônica"/>
    <n v="351.06"/>
    <m/>
    <x v="0"/>
    <m/>
    <m/>
    <m/>
    <s v="2 - FATURADO"/>
    <n v="0"/>
    <x v="1"/>
    <x v="0"/>
    <m/>
  </r>
  <r>
    <x v="6244"/>
    <s v="46.599.270/0001-61"/>
    <s v="NF SERVICOS DO"/>
    <n v="410329"/>
    <d v="2026-06-25T00:00:00"/>
    <n v="417084"/>
    <d v="2026-06-25T00:00:00"/>
    <m/>
    <n v="230.47"/>
    <d v="2026-07-25T00:00:00"/>
    <s v="E0231043"/>
    <s v="PD231024"/>
    <s v="Serviços de Publicidade Eletrônica"/>
    <n v="219.41"/>
    <m/>
    <x v="0"/>
    <m/>
    <m/>
    <m/>
    <s v="2 - FATURADO"/>
    <n v="0"/>
    <x v="1"/>
    <x v="0"/>
    <m/>
  </r>
  <r>
    <x v="6245"/>
    <s v="46.599.809/0001-82"/>
    <s v="NF SERVICOS DO"/>
    <n v="405462"/>
    <d v="2026-06-01T00:00:00"/>
    <n v="412542"/>
    <d v="2026-06-03T00:00:00"/>
    <m/>
    <n v="258.13"/>
    <d v="2026-07-01T00:00:00"/>
    <s v="E0220621"/>
    <s v="PD022621"/>
    <s v="Serviços de Publicidade Eletrônica"/>
    <n v="245.74"/>
    <m/>
    <x v="0"/>
    <m/>
    <m/>
    <m/>
    <s v="2 - FATURADO"/>
    <n v="0"/>
    <x v="1"/>
    <x v="0"/>
    <m/>
  </r>
  <r>
    <x v="6245"/>
    <s v="46.599.809/0001-82"/>
    <s v="NF SERVICOS"/>
    <n v="212192"/>
    <d v="2026-06-10T00:00:00"/>
    <n v="2197899"/>
    <d v="2026-06-11T00:00:00"/>
    <d v="2026-05-01T00:00:00"/>
    <n v="24686.240000000002"/>
    <d v="2026-07-10T00:00:00"/>
    <s v="E0230630"/>
    <s v="PD023630"/>
    <s v="PREFEITURA CADASTRO"/>
    <n v="23501.3"/>
    <d v="2026-05-01T00:00:00"/>
    <x v="0"/>
    <s v="194/2023"/>
    <s v="194/2023 46/2023 057/2023"/>
    <s v="PD-PRC-2023/01307 359.00005783/2024-34 APPS/ITO"/>
    <s v="2 - FATURADO"/>
    <n v="0"/>
    <x v="1"/>
    <x v="1"/>
    <m/>
  </r>
  <r>
    <x v="6245"/>
    <s v="46.599.809/0001-82"/>
    <s v="NF SERVICOS DO"/>
    <n v="407248"/>
    <d v="2026-06-11T00:00:00"/>
    <n v="414293"/>
    <d v="2026-06-11T00:00:00"/>
    <m/>
    <n v="258.13"/>
    <d v="2026-07-11T00:00:00"/>
    <s v="E0220621"/>
    <s v="PD022621"/>
    <s v="Serviços de Publicidade Eletrônica"/>
    <n v="245.74"/>
    <m/>
    <x v="0"/>
    <m/>
    <m/>
    <m/>
    <s v="2 - FATURADO"/>
    <n v="0"/>
    <x v="1"/>
    <x v="0"/>
    <m/>
  </r>
  <r>
    <x v="6245"/>
    <s v="46.599.809/0001-82"/>
    <s v="NF SERVICOS DO"/>
    <n v="408240"/>
    <d v="2026-06-16T00:00:00"/>
    <n v="414964"/>
    <d v="2026-06-16T00:00:00"/>
    <m/>
    <n v="322.66000000000003"/>
    <d v="2026-07-16T00:00:00"/>
    <s v="E0220621"/>
    <s v="PD022621"/>
    <s v="Serviços de Publicidade Eletrônica"/>
    <n v="307.17"/>
    <m/>
    <x v="0"/>
    <m/>
    <m/>
    <m/>
    <s v="2 - FATURADO"/>
    <n v="0"/>
    <x v="1"/>
    <x v="0"/>
    <m/>
  </r>
  <r>
    <x v="6245"/>
    <s v="46.599.809/0001-82"/>
    <s v="NF SERVICOS DO"/>
    <n v="408601"/>
    <d v="2026-06-17T00:00:00"/>
    <n v="415347"/>
    <d v="2026-06-17T00:00:00"/>
    <m/>
    <n v="258.13"/>
    <d v="2026-07-17T00:00:00"/>
    <s v="E0220621"/>
    <s v="PD022621"/>
    <s v="Serviços de Publicidade Eletrônica"/>
    <n v="245.74"/>
    <m/>
    <x v="0"/>
    <m/>
    <m/>
    <m/>
    <s v="2 - FATURADO"/>
    <n v="0"/>
    <x v="1"/>
    <x v="0"/>
    <m/>
  </r>
  <r>
    <x v="6245"/>
    <s v="46.599.809/0001-82"/>
    <s v="NF SERVICOS DO"/>
    <n v="409672"/>
    <d v="2026-06-23T00:00:00"/>
    <n v="416486"/>
    <d v="2026-06-24T00:00:00"/>
    <m/>
    <n v="387.2"/>
    <d v="2026-07-24T00:00:00"/>
    <s v="E0220621"/>
    <s v="PD022621"/>
    <s v="Serviços de Publicidade Eletrônica"/>
    <n v="368.61"/>
    <m/>
    <x v="0"/>
    <m/>
    <m/>
    <m/>
    <s v="2 - FATURADO"/>
    <n v="0"/>
    <x v="1"/>
    <x v="0"/>
    <m/>
  </r>
  <r>
    <x v="6246"/>
    <s v="46.599.833/0001-11"/>
    <s v="NF SERVICOS DO"/>
    <n v="407619"/>
    <d v="2026-06-12T00:00:00"/>
    <n v="414478"/>
    <d v="2026-06-12T00:00:00"/>
    <m/>
    <n v="368.76"/>
    <d v="2026-07-12T00:00:00"/>
    <s v="E0231000"/>
    <s v="PD023981"/>
    <s v="Serviços de Publicidade Eletrônica"/>
    <n v="351.06"/>
    <m/>
    <x v="0"/>
    <m/>
    <m/>
    <m/>
    <s v="2 - FATURADO"/>
    <n v="0"/>
    <x v="1"/>
    <x v="0"/>
    <m/>
  </r>
  <r>
    <x v="6246"/>
    <s v="46.599.833/0001-11"/>
    <s v="NF SERVICOS DO"/>
    <n v="410559"/>
    <d v="2026-06-26T00:00:00"/>
    <n v="417347"/>
    <d v="2026-06-26T00:00:00"/>
    <m/>
    <n v="414.85"/>
    <d v="2026-07-26T00:00:00"/>
    <s v="E0231000"/>
    <s v="PD023981"/>
    <s v="Serviços de Publicidade Eletrônica"/>
    <n v="394.94"/>
    <m/>
    <x v="0"/>
    <m/>
    <m/>
    <m/>
    <s v="2 - FATURADO"/>
    <n v="0"/>
    <x v="1"/>
    <x v="0"/>
    <m/>
  </r>
  <r>
    <x v="6247"/>
    <s v="46.608.063/0001-26"/>
    <s v="NF SERVICOS DO"/>
    <n v="356718"/>
    <d v="2025-09-16T00:00:00"/>
    <n v="363532"/>
    <d v="2025-09-17T00:00:00"/>
    <m/>
    <n v="230.47"/>
    <d v="2025-10-17T00:00:00"/>
    <s v="E0240797"/>
    <s v="PD024797"/>
    <s v="Serviços de Publicidade Eletrônica"/>
    <n v="219.41"/>
    <m/>
    <x v="1"/>
    <m/>
    <m/>
    <m/>
    <s v="2 - FATURADO"/>
    <n v="256"/>
    <x v="4"/>
    <x v="0"/>
    <m/>
  </r>
  <r>
    <x v="6247"/>
    <s v="46.608.063/0001-26"/>
    <s v="NF SERVICOS DO"/>
    <n v="359077"/>
    <d v="2025-09-26T00:00:00"/>
    <n v="365892"/>
    <d v="2025-09-29T00:00:00"/>
    <m/>
    <n v="322.67"/>
    <d v="2025-10-29T00:00:00"/>
    <s v="E0240797"/>
    <s v="PD024797"/>
    <s v="Serviços de Publicidade Eletrônica"/>
    <n v="307.18"/>
    <m/>
    <x v="1"/>
    <m/>
    <m/>
    <m/>
    <s v="2 - FATURADO"/>
    <n v="244"/>
    <x v="4"/>
    <x v="0"/>
    <m/>
  </r>
  <r>
    <x v="6248"/>
    <s v="46.611.117/0001-02"/>
    <s v="NF SERVICOS DO"/>
    <n v="405805"/>
    <d v="2026-06-03T00:00:00"/>
    <n v="412799"/>
    <d v="2026-06-03T00:00:00"/>
    <m/>
    <n v="322.66000000000003"/>
    <d v="2026-07-03T00:00:00"/>
    <s v="E0250797"/>
    <s v="PD025797"/>
    <s v="Serviços de Publicidade Eletrônica"/>
    <n v="307.17"/>
    <m/>
    <x v="0"/>
    <m/>
    <m/>
    <m/>
    <s v="2 - FATURADO"/>
    <n v="0"/>
    <x v="1"/>
    <x v="0"/>
    <m/>
  </r>
  <r>
    <x v="6248"/>
    <s v="46.611.117/0001-02"/>
    <s v="NF SERVICOS DO"/>
    <n v="405812"/>
    <d v="2026-06-03T00:00:00"/>
    <n v="412655"/>
    <d v="2026-06-03T00:00:00"/>
    <m/>
    <n v="322.66000000000003"/>
    <d v="2026-07-03T00:00:00"/>
    <s v="E0250797"/>
    <s v="PD025797"/>
    <s v="Serviços de Publicidade Eletrônica"/>
    <n v="307.17"/>
    <m/>
    <x v="0"/>
    <m/>
    <m/>
    <m/>
    <s v="2 - FATURADO"/>
    <n v="0"/>
    <x v="1"/>
    <x v="0"/>
    <m/>
  </r>
  <r>
    <x v="6248"/>
    <s v="46.611.117/0001-02"/>
    <s v="NF SERVICOS DO"/>
    <n v="405926"/>
    <d v="2026-06-03T00:00:00"/>
    <n v="412739"/>
    <d v="2026-06-03T00:00:00"/>
    <m/>
    <n v="368.76"/>
    <d v="2026-07-03T00:00:00"/>
    <s v="E0250797"/>
    <s v="PD025797"/>
    <s v="Serviços de Publicidade Eletrônica"/>
    <n v="351.06"/>
    <m/>
    <x v="0"/>
    <m/>
    <m/>
    <m/>
    <s v="2 - FATURADO"/>
    <n v="0"/>
    <x v="1"/>
    <x v="0"/>
    <m/>
  </r>
  <r>
    <x v="6248"/>
    <s v="46.611.117/0001-02"/>
    <s v="NF SERVICOS DO"/>
    <n v="405997"/>
    <d v="2026-06-03T00:00:00"/>
    <n v="412807"/>
    <d v="2026-06-03T00:00:00"/>
    <m/>
    <n v="230.47"/>
    <d v="2026-07-03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6004"/>
    <d v="2026-06-03T00:00:00"/>
    <n v="412737"/>
    <d v="2026-06-03T00:00:00"/>
    <m/>
    <n v="276.57"/>
    <d v="2026-07-03T00:00:00"/>
    <s v="E0250797"/>
    <s v="PD025797"/>
    <s v="Serviços de Publicidade Eletrônica"/>
    <n v="263.29000000000002"/>
    <m/>
    <x v="0"/>
    <m/>
    <m/>
    <m/>
    <s v="2 - FATURADO"/>
    <n v="0"/>
    <x v="1"/>
    <x v="0"/>
    <m/>
  </r>
  <r>
    <x v="6248"/>
    <s v="46.611.117/0001-02"/>
    <s v="NF SERVICOS DO"/>
    <n v="406990"/>
    <d v="2026-06-10T00:00:00"/>
    <n v="413856"/>
    <d v="2026-06-10T00:00:00"/>
    <m/>
    <n v="276.57"/>
    <d v="2026-07-10T00:00:00"/>
    <s v="E0250797"/>
    <s v="PD025797"/>
    <s v="Serviços de Publicidade Eletrônica"/>
    <n v="263.29000000000002"/>
    <m/>
    <x v="0"/>
    <m/>
    <m/>
    <m/>
    <s v="2 - FATURADO"/>
    <n v="0"/>
    <x v="1"/>
    <x v="0"/>
    <m/>
  </r>
  <r>
    <x v="6248"/>
    <s v="46.611.117/0001-02"/>
    <s v="NF SERVICOS DO"/>
    <n v="407072"/>
    <d v="2026-06-10T00:00:00"/>
    <n v="413898"/>
    <d v="2026-06-10T00:00:00"/>
    <m/>
    <n v="230.47"/>
    <d v="2026-07-10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456"/>
    <d v="2026-06-12T00:00:00"/>
    <n v="414368"/>
    <d v="2026-06-12T00:00:00"/>
    <m/>
    <n v="230.47"/>
    <d v="2026-07-12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507"/>
    <d v="2026-06-12T00:00:00"/>
    <n v="414365"/>
    <d v="2026-06-12T00:00:00"/>
    <m/>
    <n v="230.47"/>
    <d v="2026-07-12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517"/>
    <d v="2026-06-12T00:00:00"/>
    <n v="414489"/>
    <d v="2026-06-12T00:00:00"/>
    <m/>
    <n v="230.47"/>
    <d v="2026-07-12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531"/>
    <d v="2026-06-12T00:00:00"/>
    <n v="414458"/>
    <d v="2026-06-12T00:00:00"/>
    <m/>
    <n v="230.47"/>
    <d v="2026-07-12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547"/>
    <d v="2026-06-12T00:00:00"/>
    <n v="414420"/>
    <d v="2026-06-12T00:00:00"/>
    <m/>
    <n v="322.66000000000003"/>
    <d v="2026-07-12T00:00:00"/>
    <s v="E0250797"/>
    <s v="PD025797"/>
    <s v="Serviços de Publicidade Eletrônica"/>
    <n v="307.17"/>
    <m/>
    <x v="0"/>
    <m/>
    <m/>
    <m/>
    <s v="2 - FATURADO"/>
    <n v="0"/>
    <x v="1"/>
    <x v="0"/>
    <m/>
  </r>
  <r>
    <x v="6248"/>
    <s v="46.611.117/0001-02"/>
    <s v="NF SERVICOS DO"/>
    <n v="407558"/>
    <d v="2026-06-12T00:00:00"/>
    <n v="414615"/>
    <d v="2026-06-12T00:00:00"/>
    <m/>
    <n v="230.47"/>
    <d v="2026-07-12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596"/>
    <d v="2026-06-12T00:00:00"/>
    <n v="414394"/>
    <d v="2026-06-12T00:00:00"/>
    <m/>
    <n v="230.47"/>
    <d v="2026-07-12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601"/>
    <d v="2026-06-12T00:00:00"/>
    <n v="414564"/>
    <d v="2026-06-12T00:00:00"/>
    <m/>
    <n v="230.47"/>
    <d v="2026-07-12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669"/>
    <d v="2026-06-12T00:00:00"/>
    <n v="414594"/>
    <d v="2026-06-12T00:00:00"/>
    <m/>
    <n v="322.66000000000003"/>
    <d v="2026-07-12T00:00:00"/>
    <s v="E0250797"/>
    <s v="PD025797"/>
    <s v="Serviços de Publicidade Eletrônica"/>
    <n v="307.17"/>
    <m/>
    <x v="0"/>
    <m/>
    <m/>
    <m/>
    <s v="2 - FATURADO"/>
    <n v="0"/>
    <x v="1"/>
    <x v="0"/>
    <m/>
  </r>
  <r>
    <x v="6248"/>
    <s v="46.611.117/0001-02"/>
    <s v="NF SERVICOS DO"/>
    <n v="407673"/>
    <d v="2026-06-12T00:00:00"/>
    <n v="414559"/>
    <d v="2026-06-12T00:00:00"/>
    <m/>
    <n v="230.47"/>
    <d v="2026-07-12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678"/>
    <d v="2026-06-12T00:00:00"/>
    <n v="414568"/>
    <d v="2026-06-12T00:00:00"/>
    <m/>
    <n v="230.47"/>
    <d v="2026-07-12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731"/>
    <d v="2026-06-12T00:00:00"/>
    <n v="414386"/>
    <d v="2026-06-12T00:00:00"/>
    <m/>
    <n v="230.47"/>
    <d v="2026-07-12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7824"/>
    <d v="2026-06-15T00:00:00"/>
    <n v="414707"/>
    <d v="2026-06-15T00:00:00"/>
    <m/>
    <n v="368.76"/>
    <d v="2026-07-15T00:00:00"/>
    <s v="E0250797"/>
    <s v="PD025797"/>
    <s v="Serviços de Publicidade Eletrônica"/>
    <n v="351.06"/>
    <m/>
    <x v="0"/>
    <m/>
    <m/>
    <m/>
    <s v="2 - FATURADO"/>
    <n v="0"/>
    <x v="1"/>
    <x v="0"/>
    <m/>
  </r>
  <r>
    <x v="6248"/>
    <s v="46.611.117/0001-02"/>
    <s v="NF SERVICOS DO"/>
    <n v="408384"/>
    <d v="2026-06-17T00:00:00"/>
    <n v="415279"/>
    <d v="2026-06-17T00:00:00"/>
    <m/>
    <n v="230.47"/>
    <d v="2026-07-17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8717"/>
    <d v="2026-06-18T00:00:00"/>
    <n v="415721"/>
    <d v="2026-06-18T00:00:00"/>
    <m/>
    <n v="921.9"/>
    <d v="2026-07-18T00:00:00"/>
    <s v="E0250797"/>
    <s v="PD025797"/>
    <s v="Serviços de Publicidade Eletrônica"/>
    <n v="877.65"/>
    <m/>
    <x v="0"/>
    <m/>
    <m/>
    <m/>
    <s v="2 - FATURADO"/>
    <n v="0"/>
    <x v="1"/>
    <x v="0"/>
    <m/>
  </r>
  <r>
    <x v="6248"/>
    <s v="46.611.117/0001-02"/>
    <s v="NF SERVICOS DO"/>
    <n v="408767"/>
    <d v="2026-06-18T00:00:00"/>
    <n v="415609"/>
    <d v="2026-06-18T00:00:00"/>
    <m/>
    <n v="230.47"/>
    <d v="2026-07-18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8771"/>
    <d v="2026-06-18T00:00:00"/>
    <n v="415633"/>
    <d v="2026-06-18T00:00:00"/>
    <m/>
    <n v="1843.8"/>
    <d v="2026-07-18T00:00:00"/>
    <s v="E0250797"/>
    <s v="PD025797"/>
    <s v="Serviços de Publicidade Eletrônica"/>
    <n v="1755.3"/>
    <m/>
    <x v="0"/>
    <m/>
    <m/>
    <m/>
    <s v="2 - FATURADO"/>
    <n v="0"/>
    <x v="1"/>
    <x v="0"/>
    <m/>
  </r>
  <r>
    <x v="6248"/>
    <s v="46.611.117/0001-02"/>
    <s v="NF SERVICOS DO"/>
    <n v="408786"/>
    <d v="2026-06-18T00:00:00"/>
    <n v="415556"/>
    <d v="2026-06-18T00:00:00"/>
    <m/>
    <n v="230.47"/>
    <d v="2026-07-18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8887"/>
    <d v="2026-06-18T00:00:00"/>
    <n v="415733"/>
    <d v="2026-06-18T00:00:00"/>
    <m/>
    <n v="184.38"/>
    <d v="2026-07-18T00:00:00"/>
    <s v="E0250797"/>
    <s v="PD025797"/>
    <s v="Serviços de Publicidade Eletrônica"/>
    <n v="175.53"/>
    <m/>
    <x v="0"/>
    <m/>
    <m/>
    <m/>
    <s v="2 - FATURADO"/>
    <n v="0"/>
    <x v="1"/>
    <x v="0"/>
    <m/>
  </r>
  <r>
    <x v="6248"/>
    <s v="46.611.117/0001-02"/>
    <s v="NF SERVICOS DO"/>
    <n v="408916"/>
    <d v="2026-06-18T00:00:00"/>
    <n v="415766"/>
    <d v="2026-06-18T00:00:00"/>
    <m/>
    <n v="368.76"/>
    <d v="2026-07-18T00:00:00"/>
    <s v="E0250797"/>
    <s v="PD025797"/>
    <s v="Serviços de Publicidade Eletrônica"/>
    <n v="351.06"/>
    <m/>
    <x v="0"/>
    <m/>
    <m/>
    <m/>
    <s v="2 - FATURADO"/>
    <n v="0"/>
    <x v="1"/>
    <x v="0"/>
    <m/>
  </r>
  <r>
    <x v="6248"/>
    <s v="46.611.117/0001-02"/>
    <s v="NF SERVICOS DO"/>
    <n v="408960"/>
    <d v="2026-06-19T00:00:00"/>
    <n v="415887"/>
    <d v="2026-06-19T00:00:00"/>
    <m/>
    <n v="184.38"/>
    <d v="2026-07-19T00:00:00"/>
    <s v="E0250797"/>
    <s v="PD025797"/>
    <s v="Serviços de Publicidade Eletrônica"/>
    <n v="175.53"/>
    <m/>
    <x v="0"/>
    <m/>
    <m/>
    <m/>
    <s v="2 - FATURADO"/>
    <n v="0"/>
    <x v="1"/>
    <x v="0"/>
    <m/>
  </r>
  <r>
    <x v="6248"/>
    <s v="46.611.117/0001-02"/>
    <s v="NF SERVICOS DO"/>
    <n v="408961"/>
    <d v="2026-06-19T00:00:00"/>
    <n v="416047"/>
    <d v="2026-06-19T00:00:00"/>
    <m/>
    <n v="230.47"/>
    <d v="2026-07-19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09107"/>
    <d v="2026-06-19T00:00:00"/>
    <n v="415880"/>
    <d v="2026-06-19T00:00:00"/>
    <m/>
    <n v="184.38"/>
    <d v="2026-07-19T00:00:00"/>
    <s v="E0250797"/>
    <s v="PD025797"/>
    <s v="Serviços de Publicidade Eletrônica"/>
    <n v="175.53"/>
    <m/>
    <x v="0"/>
    <m/>
    <m/>
    <m/>
    <s v="2 - FATURADO"/>
    <n v="0"/>
    <x v="1"/>
    <x v="0"/>
    <m/>
  </r>
  <r>
    <x v="6248"/>
    <s v="46.611.117/0001-02"/>
    <s v="NF SERVICOS DO"/>
    <n v="409290"/>
    <d v="2026-06-22T00:00:00"/>
    <n v="416403"/>
    <d v="2026-06-23T00:00:00"/>
    <m/>
    <n v="184.38"/>
    <d v="2026-07-23T00:00:00"/>
    <s v="E0250797"/>
    <s v="PD025797"/>
    <s v="Serviços de Publicidade Eletrônica"/>
    <n v="175.53"/>
    <m/>
    <x v="0"/>
    <m/>
    <m/>
    <m/>
    <s v="2 - FATURADO"/>
    <n v="0"/>
    <x v="1"/>
    <x v="0"/>
    <m/>
  </r>
  <r>
    <x v="6248"/>
    <s v="46.611.117/0001-02"/>
    <s v="NF SERVICOS DO"/>
    <n v="409367"/>
    <d v="2026-06-22T00:00:00"/>
    <n v="416245"/>
    <d v="2026-06-23T00:00:00"/>
    <m/>
    <n v="230.47"/>
    <d v="2026-07-23T00:00:00"/>
    <s v="E0250797"/>
    <s v="PD025797"/>
    <s v="Serviços de Publicidade Eletrônica"/>
    <n v="219.41"/>
    <m/>
    <x v="0"/>
    <m/>
    <m/>
    <m/>
    <s v="2 - FATURADO"/>
    <n v="0"/>
    <x v="1"/>
    <x v="0"/>
    <m/>
  </r>
  <r>
    <x v="6248"/>
    <s v="46.611.117/0001-02"/>
    <s v="NF SERVICOS DO"/>
    <n v="410252"/>
    <d v="2026-06-25T00:00:00"/>
    <n v="417202"/>
    <d v="2026-06-25T00:00:00"/>
    <m/>
    <n v="414.85"/>
    <d v="2026-07-25T00:00:00"/>
    <s v="E0250797"/>
    <s v="PD025797"/>
    <s v="Serviços de Publicidade Eletrônica"/>
    <n v="394.94"/>
    <m/>
    <x v="0"/>
    <m/>
    <m/>
    <m/>
    <s v="2 - FATURADO"/>
    <n v="0"/>
    <x v="1"/>
    <x v="0"/>
    <m/>
  </r>
  <r>
    <x v="6248"/>
    <s v="46.611.117/0001-02"/>
    <s v="NF SERVICOS DO"/>
    <n v="410280"/>
    <d v="2026-06-25T00:00:00"/>
    <n v="417134"/>
    <d v="2026-06-25T00:00:00"/>
    <m/>
    <n v="322.66000000000003"/>
    <d v="2026-07-25T00:00:00"/>
    <s v="E0250797"/>
    <s v="PD025797"/>
    <s v="Serviços de Publicidade Eletrônica"/>
    <n v="307.17"/>
    <m/>
    <x v="0"/>
    <m/>
    <m/>
    <m/>
    <s v="2 - FATURADO"/>
    <n v="0"/>
    <x v="1"/>
    <x v="0"/>
    <m/>
  </r>
  <r>
    <x v="6248"/>
    <s v="46.611.117/0001-02"/>
    <s v="NF SERVICOS DO"/>
    <n v="410333"/>
    <d v="2026-06-25T00:00:00"/>
    <n v="417238"/>
    <d v="2026-06-25T00:00:00"/>
    <m/>
    <n v="276.57"/>
    <d v="2026-07-25T00:00:00"/>
    <s v="E0250797"/>
    <s v="PD025797"/>
    <s v="Serviços de Publicidade Eletrônica"/>
    <n v="263.29000000000002"/>
    <m/>
    <x v="0"/>
    <m/>
    <m/>
    <m/>
    <s v="2 - FATURADO"/>
    <n v="0"/>
    <x v="1"/>
    <x v="0"/>
    <m/>
  </r>
  <r>
    <x v="6248"/>
    <s v="46.611.117/0001-02"/>
    <s v="NF SERVICOS DO"/>
    <n v="410761"/>
    <d v="2026-06-29T00:00:00"/>
    <n v="417670"/>
    <d v="2026-06-29T00:00:00"/>
    <m/>
    <n v="368.76"/>
    <d v="2026-07-29T00:00:00"/>
    <s v="E0250797"/>
    <s v="PD025797"/>
    <s v="Serviços de Publicidade Eletrônica"/>
    <n v="351.06"/>
    <m/>
    <x v="0"/>
    <m/>
    <m/>
    <m/>
    <s v="2 - FATURADO"/>
    <n v="0"/>
    <x v="1"/>
    <x v="0"/>
    <m/>
  </r>
  <r>
    <x v="6248"/>
    <s v="46.611.117/0001-02"/>
    <s v="NF SERVICOS DO"/>
    <n v="410794"/>
    <d v="2026-06-29T00:00:00"/>
    <n v="417777"/>
    <d v="2026-06-29T00:00:00"/>
    <m/>
    <n v="1613.32"/>
    <d v="2026-07-29T00:00:00"/>
    <s v="E0250797"/>
    <s v="PD025797"/>
    <s v="Serviços de Publicidade Eletrônica"/>
    <n v="1535.88"/>
    <m/>
    <x v="0"/>
    <m/>
    <m/>
    <m/>
    <s v="2 - FATURADO"/>
    <n v="0"/>
    <x v="1"/>
    <x v="0"/>
    <m/>
  </r>
  <r>
    <x v="6248"/>
    <s v="46.611.117/0001-02"/>
    <s v="NF SERVICOS DO"/>
    <n v="410883"/>
    <d v="2026-06-29T00:00:00"/>
    <n v="417811"/>
    <d v="2026-06-29T00:00:00"/>
    <m/>
    <n v="322.66000000000003"/>
    <d v="2026-07-29T00:00:00"/>
    <s v="E0250797"/>
    <s v="PD025797"/>
    <s v="Serviços de Publicidade Eletrônica"/>
    <n v="307.17"/>
    <m/>
    <x v="0"/>
    <m/>
    <m/>
    <m/>
    <s v="2 - FATURADO"/>
    <n v="0"/>
    <x v="1"/>
    <x v="0"/>
    <m/>
  </r>
  <r>
    <x v="6248"/>
    <s v="46.611.117/0001-02"/>
    <s v="NF SERVICOS DO"/>
    <n v="410912"/>
    <d v="2026-06-29T00:00:00"/>
    <n v="417671"/>
    <d v="2026-06-29T00:00:00"/>
    <m/>
    <n v="737.52"/>
    <d v="2026-07-29T00:00:00"/>
    <s v="E0250797"/>
    <s v="PD025797"/>
    <s v="Serviços de Publicidade Eletrônica"/>
    <n v="702.12"/>
    <m/>
    <x v="0"/>
    <m/>
    <m/>
    <m/>
    <s v="2 - FATURADO"/>
    <n v="0"/>
    <x v="1"/>
    <x v="0"/>
    <m/>
  </r>
  <r>
    <x v="6248"/>
    <s v="46.611.117/0001-02"/>
    <s v="NF SERVICOS DO"/>
    <n v="410937"/>
    <d v="2026-06-29T00:00:00"/>
    <n v="417876"/>
    <d v="2026-06-29T00:00:00"/>
    <m/>
    <n v="368.76"/>
    <d v="2026-07-29T00:00:00"/>
    <s v="E0250797"/>
    <s v="PD025797"/>
    <s v="Serviços de Publicidade Eletrônica"/>
    <n v="351.06"/>
    <m/>
    <x v="0"/>
    <m/>
    <m/>
    <m/>
    <s v="2 - FATURADO"/>
    <n v="0"/>
    <x v="1"/>
    <x v="0"/>
    <m/>
  </r>
  <r>
    <x v="6248"/>
    <s v="46.611.117/0001-02"/>
    <s v="NF SERVICOS DO"/>
    <n v="410941"/>
    <d v="2026-06-29T00:00:00"/>
    <n v="417742"/>
    <d v="2026-06-29T00:00:00"/>
    <m/>
    <n v="1843.8"/>
    <d v="2026-07-29T00:00:00"/>
    <s v="E0250797"/>
    <s v="PD025797"/>
    <s v="Serviços de Publicidade Eletrônica"/>
    <n v="1755.3"/>
    <m/>
    <x v="0"/>
    <m/>
    <m/>
    <m/>
    <s v="2 - FATURADO"/>
    <n v="0"/>
    <x v="1"/>
    <x v="0"/>
    <m/>
  </r>
  <r>
    <x v="6248"/>
    <s v="46.611.117/0001-02"/>
    <s v="NF SERVICOS DO"/>
    <n v="411000"/>
    <d v="2026-06-29T00:00:00"/>
    <n v="417822"/>
    <d v="2026-06-29T00:00:00"/>
    <m/>
    <n v="276.57"/>
    <d v="2026-07-29T00:00:00"/>
    <s v="E0250797"/>
    <s v="PD025797"/>
    <s v="Serviços de Publicidade Eletrônica"/>
    <n v="263.29000000000002"/>
    <m/>
    <x v="0"/>
    <m/>
    <m/>
    <m/>
    <s v="2 - FATURADO"/>
    <n v="0"/>
    <x v="1"/>
    <x v="0"/>
    <m/>
  </r>
  <r>
    <x v="6248"/>
    <s v="46.611.117/0001-02"/>
    <s v="NF SERVICOS DO"/>
    <n v="411002"/>
    <d v="2026-06-29T00:00:00"/>
    <n v="417735"/>
    <d v="2026-06-29T00:00:00"/>
    <m/>
    <n v="691.42"/>
    <d v="2026-07-29T00:00:00"/>
    <s v="E0250797"/>
    <s v="PD025797"/>
    <s v="Serviços de Publicidade Eletrônica"/>
    <n v="658.23"/>
    <m/>
    <x v="0"/>
    <m/>
    <m/>
    <m/>
    <s v="2 - FATURADO"/>
    <n v="0"/>
    <x v="1"/>
    <x v="0"/>
    <m/>
  </r>
  <r>
    <x v="6248"/>
    <s v="46.611.117/0001-02"/>
    <s v="NF SERVICOS DO"/>
    <n v="411020"/>
    <d v="2026-06-29T00:00:00"/>
    <n v="417649"/>
    <d v="2026-06-29T00:00:00"/>
    <m/>
    <n v="414.85"/>
    <d v="2026-07-29T00:00:00"/>
    <s v="E0250797"/>
    <s v="PD025797"/>
    <s v="Serviços de Publicidade Eletrônica"/>
    <n v="394.94"/>
    <m/>
    <x v="0"/>
    <m/>
    <m/>
    <m/>
    <s v="2 - FATURADO"/>
    <n v="0"/>
    <x v="1"/>
    <x v="0"/>
    <m/>
  </r>
  <r>
    <x v="6249"/>
    <s v="46.612.032/0001-49"/>
    <s v="NF SERVICOS DO"/>
    <n v="394034"/>
    <d v="2026-04-15T00:00:00"/>
    <n v="400940"/>
    <d v="2026-04-15T00:00:00"/>
    <m/>
    <n v="129.07"/>
    <d v="2026-05-15T00:00:00"/>
    <s v="E0221010"/>
    <s v="PD221010"/>
    <s v="Serviços de Publicidade Eletrônica"/>
    <n v="122.87"/>
    <m/>
    <x v="0"/>
    <m/>
    <m/>
    <m/>
    <s v="2 - FATURADO"/>
    <n v="46"/>
    <x v="3"/>
    <x v="0"/>
    <m/>
  </r>
  <r>
    <x v="6249"/>
    <s v="46.612.032/0001-49"/>
    <s v="ND-POUPATEMPO 4.0"/>
    <n v="8549"/>
    <d v="2026-06-03T00:00:00"/>
    <s v="PPT00640"/>
    <s v="PPT00640"/>
    <d v="2026-06-01T00:00:00"/>
    <n v="22547.4"/>
    <d v="2026-07-03T00:00:00"/>
    <s v="PPT00640"/>
    <s v="PP00640"/>
    <s v="IMPLANTAÇÃO E OPERAÇÃO DO POUPATEMPO MIRASSOL"/>
    <n v="22547.4"/>
    <d v="2026-06-01T00:00:00"/>
    <x v="0"/>
    <m/>
    <s v="PD-PRC-2022/00371"/>
    <m/>
    <s v="2 - FATURADO"/>
    <n v="0"/>
    <x v="1"/>
    <x v="14"/>
    <m/>
  </r>
  <r>
    <x v="6249"/>
    <s v="46.612.032/0001-49"/>
    <s v="NF SERVICOS DO"/>
    <n v="406496"/>
    <d v="2026-06-08T00:00:00"/>
    <n v="413365"/>
    <d v="2026-06-08T00:00:00"/>
    <m/>
    <n v="451.73"/>
    <d v="2026-07-08T00:00:00"/>
    <s v="E0221010"/>
    <s v="PD221010"/>
    <s v="Serviços de Publicidade Eletrônica"/>
    <n v="430.05"/>
    <m/>
    <x v="0"/>
    <m/>
    <m/>
    <m/>
    <s v="2 - FATURADO"/>
    <n v="0"/>
    <x v="1"/>
    <x v="0"/>
    <m/>
  </r>
  <r>
    <x v="6249"/>
    <s v="46.612.032/0001-49"/>
    <s v="NF SERVICOS"/>
    <n v="212205"/>
    <d v="2026-06-10T00:00:00"/>
    <n v="2197912"/>
    <d v="2026-06-11T00:00:00"/>
    <d v="2026-05-01T00:00:00"/>
    <n v="1288.8"/>
    <d v="2026-07-10T00:00:00"/>
    <s v="E0251719"/>
    <s v="PD251604"/>
    <s v="PREFEITURA CADASTRO"/>
    <n v="1226.94"/>
    <d v="2026-05-01T00:00:00"/>
    <x v="0"/>
    <m/>
    <m/>
    <s v="359.00009877/2025-63 APPS/ITO"/>
    <s v="2 - FATURADO"/>
    <n v="0"/>
    <x v="1"/>
    <x v="1"/>
    <m/>
  </r>
  <r>
    <x v="6249"/>
    <s v="46.612.032/0001-49"/>
    <s v="NF SERVICOS DO"/>
    <n v="406952"/>
    <d v="2026-06-10T00:00:00"/>
    <n v="413838"/>
    <d v="2026-06-10T00:00:00"/>
    <m/>
    <n v="580.79999999999995"/>
    <d v="2026-07-10T00:00:00"/>
    <s v="E0221010"/>
    <s v="PD221010"/>
    <s v="Serviços de Publicidade Eletrônica"/>
    <n v="552.91999999999996"/>
    <m/>
    <x v="0"/>
    <m/>
    <m/>
    <m/>
    <s v="2 - FATURADO"/>
    <n v="0"/>
    <x v="1"/>
    <x v="0"/>
    <m/>
  </r>
  <r>
    <x v="6249"/>
    <s v="46.612.032/0001-49"/>
    <s v="NF SERVICOS DO"/>
    <n v="410558"/>
    <d v="2026-06-26T00:00:00"/>
    <n v="417379"/>
    <d v="2026-06-26T00:00:00"/>
    <m/>
    <n v="451.73"/>
    <d v="2026-07-26T00:00:00"/>
    <s v="E0221010"/>
    <s v="PD221010"/>
    <s v="Serviços de Publicidade Eletrônica"/>
    <n v="430.05"/>
    <m/>
    <x v="0"/>
    <m/>
    <m/>
    <m/>
    <s v="2 - FATURADO"/>
    <n v="0"/>
    <x v="1"/>
    <x v="0"/>
    <m/>
  </r>
  <r>
    <x v="6250"/>
    <s v="46.628.737/0001-54"/>
    <s v="NF SERVICOS - ADESAO"/>
    <n v="2001992"/>
    <d v="2026-06-12T00:00:00"/>
    <n v="220449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251"/>
    <s v="46.631.248/0001-51"/>
    <s v="NF SERVICOS DO"/>
    <n v="407208"/>
    <d v="2026-06-11T00:00:00"/>
    <n v="414281"/>
    <d v="2026-06-11T00:00:00"/>
    <m/>
    <n v="276.57"/>
    <d v="2026-07-11T00:00:00"/>
    <s v="E0240883"/>
    <s v="PD024883"/>
    <s v="Serviços de Publicidade Eletrônica"/>
    <n v="263.29000000000002"/>
    <m/>
    <x v="0"/>
    <m/>
    <m/>
    <m/>
    <s v="2 - FATURADO"/>
    <n v="0"/>
    <x v="1"/>
    <x v="0"/>
    <m/>
  </r>
  <r>
    <x v="6251"/>
    <s v="46.631.248/0001-51"/>
    <s v="NF SERVICOS DO"/>
    <n v="408010"/>
    <d v="2026-06-15T00:00:00"/>
    <n v="414809"/>
    <d v="2026-06-15T00:00:00"/>
    <m/>
    <n v="322.66000000000003"/>
    <d v="2026-07-15T00:00:00"/>
    <s v="E0240883"/>
    <s v="PD024883"/>
    <s v="Serviços de Publicidade Eletrônica"/>
    <n v="307.17"/>
    <m/>
    <x v="0"/>
    <m/>
    <m/>
    <m/>
    <s v="2 - FATURADO"/>
    <n v="0"/>
    <x v="1"/>
    <x v="0"/>
    <m/>
  </r>
  <r>
    <x v="6251"/>
    <s v="46.631.248/0001-51"/>
    <s v="NF SERVICOS DO"/>
    <n v="410477"/>
    <d v="2026-06-26T00:00:00"/>
    <n v="417523"/>
    <d v="2026-06-26T00:00:00"/>
    <m/>
    <n v="414.85"/>
    <d v="2026-07-26T00:00:00"/>
    <s v="E0240883"/>
    <s v="PD024883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E_GOV"/>
    <n v="200838"/>
    <d v="2025-12-19T00:00:00"/>
    <n v="2085391"/>
    <d v="2025-12-19T00:00:00"/>
    <m/>
    <n v="251.97"/>
    <d v="2026-01-18T00:00:00"/>
    <m/>
    <m/>
    <s v="Certificado e-CNPJ A3 (somente certificado) - 36 meses Gov"/>
    <n v="239.88"/>
    <m/>
    <x v="0"/>
    <m/>
    <m/>
    <m/>
    <s v="2 - FATURADO"/>
    <n v="163"/>
    <x v="8"/>
    <x v="0"/>
    <m/>
  </r>
  <r>
    <x v="6252"/>
    <s v="46.634.044/0001-74"/>
    <s v="NF SERVICOS E_GOV"/>
    <n v="208253"/>
    <d v="2026-04-09T00:00:00"/>
    <n v="2156435"/>
    <d v="2026-04-09T00:00:00"/>
    <m/>
    <n v="91.57"/>
    <d v="2026-05-09T00:00:00"/>
    <m/>
    <m/>
    <s v="Certificado e-CPF A3 (renovação) - 24 meses Gov"/>
    <n v="87.17"/>
    <m/>
    <x v="0"/>
    <m/>
    <m/>
    <m/>
    <s v="2 - FATURADO"/>
    <n v="52"/>
    <x v="3"/>
    <x v="0"/>
    <m/>
  </r>
  <r>
    <x v="6252"/>
    <s v="46.634.044/0001-74"/>
    <s v="NF SERVICOS E_GOV"/>
    <n v="209693"/>
    <d v="2026-04-29T00:00:00"/>
    <n v="2174586"/>
    <d v="2026-04-29T00:00:00"/>
    <m/>
    <n v="124.99"/>
    <d v="2026-05-29T00:00:00"/>
    <m/>
    <m/>
    <s v="e-CPF A1 - 12 meses (Gov)"/>
    <n v="118.99"/>
    <m/>
    <x v="0"/>
    <m/>
    <m/>
    <m/>
    <s v="2 - FATURADO"/>
    <n v="32"/>
    <x v="3"/>
    <x v="0"/>
    <m/>
  </r>
  <r>
    <x v="6252"/>
    <s v="46.634.044/0001-74"/>
    <s v="NF SERVICOS E_GOV"/>
    <n v="211691"/>
    <d v="2026-05-28T00:00:00"/>
    <n v="2197233"/>
    <d v="2026-05-28T00:00:00"/>
    <m/>
    <n v="203.72"/>
    <d v="2026-06-27T00:00:00"/>
    <m/>
    <m/>
    <s v="Certificado e-CNPJ A3 (somente certificado) - 24 meses Gov"/>
    <n v="193.94"/>
    <m/>
    <x v="0"/>
    <m/>
    <m/>
    <m/>
    <s v="2 - FATURADO"/>
    <n v="3"/>
    <x v="0"/>
    <x v="0"/>
    <m/>
  </r>
  <r>
    <x v="6252"/>
    <s v="46.634.044/0001-74"/>
    <s v="NF SERVICOS DO"/>
    <n v="405474"/>
    <d v="2026-06-01T00:00:00"/>
    <n v="412585"/>
    <d v="2026-06-03T00:00:00"/>
    <m/>
    <n v="414.85"/>
    <d v="2026-07-01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DO"/>
    <n v="405476"/>
    <d v="2026-06-01T00:00:00"/>
    <n v="412566"/>
    <d v="2026-06-03T00:00:00"/>
    <m/>
    <n v="414.85"/>
    <d v="2026-07-01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DO"/>
    <n v="405481"/>
    <d v="2026-06-01T00:00:00"/>
    <n v="412602"/>
    <d v="2026-06-03T00:00:00"/>
    <m/>
    <n v="414.85"/>
    <d v="2026-07-01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DO"/>
    <n v="405514"/>
    <d v="2026-06-01T00:00:00"/>
    <n v="412573"/>
    <d v="2026-06-03T00:00:00"/>
    <m/>
    <n v="414.85"/>
    <d v="2026-07-01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DO"/>
    <n v="405584"/>
    <d v="2026-06-01T00:00:00"/>
    <n v="412557"/>
    <d v="2026-06-03T00:00:00"/>
    <m/>
    <n v="414.85"/>
    <d v="2026-07-01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DO"/>
    <n v="405663"/>
    <d v="2026-06-01T00:00:00"/>
    <n v="412357"/>
    <d v="2026-06-03T00:00:00"/>
    <m/>
    <n v="414.85"/>
    <d v="2026-07-01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DO"/>
    <n v="405688"/>
    <d v="2026-06-01T00:00:00"/>
    <n v="412519"/>
    <d v="2026-06-03T00:00:00"/>
    <m/>
    <n v="414.85"/>
    <d v="2026-07-01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DO"/>
    <n v="405979"/>
    <d v="2026-06-03T00:00:00"/>
    <n v="412811"/>
    <d v="2026-06-03T00:00:00"/>
    <m/>
    <n v="414.85"/>
    <d v="2026-07-03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DO"/>
    <n v="406266"/>
    <d v="2026-06-08T00:00:00"/>
    <n v="413028"/>
    <d v="2026-06-08T00:00:00"/>
    <m/>
    <n v="663.77"/>
    <d v="2026-07-08T00:00:00"/>
    <s v="E0250840"/>
    <s v="PD025840"/>
    <s v="Serviços de Publicidade Eletrônica"/>
    <n v="631.91"/>
    <m/>
    <x v="0"/>
    <m/>
    <m/>
    <m/>
    <s v="2 - FATURADO"/>
    <n v="0"/>
    <x v="1"/>
    <x v="0"/>
    <m/>
  </r>
  <r>
    <x v="6252"/>
    <s v="46.634.044/0001-74"/>
    <s v="NF SERVICOS DO"/>
    <n v="406391"/>
    <d v="2026-06-08T00:00:00"/>
    <n v="413423"/>
    <d v="2026-06-08T00:00:00"/>
    <m/>
    <n v="414.85"/>
    <d v="2026-07-08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"/>
    <n v="212138"/>
    <d v="2026-06-10T00:00:00"/>
    <n v="2197845"/>
    <d v="2026-06-11T00:00:00"/>
    <d v="2026-05-01T00:00:00"/>
    <n v="129933.08"/>
    <d v="2026-07-10T00:00:00"/>
    <s v="E0210705"/>
    <s v="PD021705"/>
    <s v="PREFEITURA CADASTRO"/>
    <n v="123696.29"/>
    <d v="2026-05-01T00:00:00"/>
    <x v="0"/>
    <s v="223/2021"/>
    <s v="067/2021"/>
    <s v="954693/01 PD-PRC-2021/013297 359.00004254/2024-13 APPS/ITO"/>
    <s v="2 - FATURADO"/>
    <n v="0"/>
    <x v="1"/>
    <x v="1"/>
    <m/>
  </r>
  <r>
    <x v="6252"/>
    <s v="46.634.044/0001-74"/>
    <s v="NF SERVICOS DO"/>
    <n v="406924"/>
    <d v="2026-06-10T00:00:00"/>
    <n v="413921"/>
    <d v="2026-06-10T00:00:00"/>
    <m/>
    <n v="497.83"/>
    <d v="2026-07-10T00:00:00"/>
    <s v="E0250840"/>
    <s v="PD025840"/>
    <s v="Serviços de Publicidade Eletrônica"/>
    <n v="473.93"/>
    <m/>
    <x v="0"/>
    <m/>
    <m/>
    <m/>
    <s v="2 - FATURADO"/>
    <n v="0"/>
    <x v="1"/>
    <x v="0"/>
    <m/>
  </r>
  <r>
    <x v="6252"/>
    <s v="46.634.044/0001-74"/>
    <s v="NF SERVICOS DO"/>
    <n v="408181"/>
    <d v="2026-06-16T00:00:00"/>
    <n v="415021"/>
    <d v="2026-06-16T00:00:00"/>
    <m/>
    <n v="414.85"/>
    <d v="2026-07-16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DO"/>
    <n v="408205"/>
    <d v="2026-06-16T00:00:00"/>
    <n v="415191"/>
    <d v="2026-06-16T00:00:00"/>
    <m/>
    <n v="497.83"/>
    <d v="2026-07-16T00:00:00"/>
    <s v="E0250840"/>
    <s v="PD025840"/>
    <s v="Serviços de Publicidade Eletrônica"/>
    <n v="473.93"/>
    <m/>
    <x v="0"/>
    <m/>
    <m/>
    <m/>
    <s v="2 - FATURADO"/>
    <n v="0"/>
    <x v="1"/>
    <x v="0"/>
    <m/>
  </r>
  <r>
    <x v="6252"/>
    <s v="46.634.044/0001-74"/>
    <s v="NF SERVICOS DO"/>
    <n v="409070"/>
    <d v="2026-06-19T00:00:00"/>
    <n v="416082"/>
    <d v="2026-06-19T00:00:00"/>
    <m/>
    <n v="414.85"/>
    <d v="2026-07-19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DO"/>
    <n v="409098"/>
    <d v="2026-06-19T00:00:00"/>
    <n v="416128"/>
    <d v="2026-06-19T00:00:00"/>
    <m/>
    <n v="414.85"/>
    <d v="2026-07-19T00:00:00"/>
    <s v="E0250840"/>
    <s v="PD025840"/>
    <s v="Serviços de Publicidade Eletrônica"/>
    <n v="394.94"/>
    <m/>
    <x v="0"/>
    <m/>
    <m/>
    <m/>
    <s v="2 - FATURADO"/>
    <n v="0"/>
    <x v="1"/>
    <x v="0"/>
    <m/>
  </r>
  <r>
    <x v="6252"/>
    <s v="46.634.044/0001-74"/>
    <s v="NF SERVICOS E_GOV"/>
    <n v="213387"/>
    <d v="2026-06-25T00:00:00"/>
    <n v="2222206"/>
    <d v="2026-06-25T00:00:00"/>
    <m/>
    <n v="73.260000000000005"/>
    <d v="2026-07-25T00:00:00"/>
    <m/>
    <m/>
    <s v="Certificado e-CPF A1 (renovacao) em Software (12 meses) Gov"/>
    <n v="69.739999999999995"/>
    <m/>
    <x v="0"/>
    <m/>
    <m/>
    <m/>
    <s v="2 - FATURADO"/>
    <n v="0"/>
    <x v="1"/>
    <x v="0"/>
    <m/>
  </r>
  <r>
    <x v="6253"/>
    <s v="46.634.051/0001-76"/>
    <s v="NF SERVICOS DO"/>
    <n v="400066"/>
    <d v="2026-05-07T00:00:00"/>
    <n v="407064"/>
    <d v="2026-05-07T00:00:00"/>
    <m/>
    <n v="368.76"/>
    <d v="2026-06-06T00:00:00"/>
    <s v="E0240955"/>
    <s v="PD024955"/>
    <s v="Serviços de Publicidade Eletrônica"/>
    <n v="351.06"/>
    <m/>
    <x v="0"/>
    <m/>
    <m/>
    <m/>
    <s v="2 - FATURADO"/>
    <n v="24"/>
    <x v="0"/>
    <x v="0"/>
    <m/>
  </r>
  <r>
    <x v="6253"/>
    <s v="46.634.051/0001-76"/>
    <s v="ND-POUPATEMPO 4.0"/>
    <n v="8433"/>
    <d v="2026-06-03T00:00:00"/>
    <s v="PPT00619"/>
    <s v="PPT00619"/>
    <d v="2026-06-01T00:00:00"/>
    <n v="33935.94"/>
    <d v="2026-07-03T00:00:00"/>
    <s v="PPT00619"/>
    <s v="PP00619"/>
    <s v="IMPLANTACAO E OPERACAO DO POUPATEMPO VOTORANTIM"/>
    <n v="33935.94"/>
    <d v="2026-06-01T00:00:00"/>
    <x v="0"/>
    <m/>
    <s v="PD-PRC-2021/02800"/>
    <m/>
    <s v="2 - FATURADO"/>
    <n v="0"/>
    <x v="1"/>
    <x v="14"/>
    <m/>
  </r>
  <r>
    <x v="6253"/>
    <s v="46.634.051/0001-76"/>
    <s v="NF SERVICOS"/>
    <n v="211994"/>
    <d v="2026-06-10T00:00:00"/>
    <n v="2197701"/>
    <d v="2026-06-10T00:00:00"/>
    <d v="2026-05-01T00:00:00"/>
    <n v="5207.2"/>
    <d v="2026-07-10T00:00:00"/>
    <s v="E0240677"/>
    <s v="PD024677"/>
    <s v="PREFEITURA CADASTRO"/>
    <n v="4957.25"/>
    <d v="2026-05-01T00:00:00"/>
    <x v="0"/>
    <s v="92/2024"/>
    <m/>
    <s v="359.00006904/2024-65-ITO/APPS"/>
    <s v="2 - FATURADO"/>
    <n v="0"/>
    <x v="1"/>
    <x v="1"/>
    <m/>
  </r>
  <r>
    <x v="6254"/>
    <s v="46.634.069/0001-78"/>
    <s v="ND-POUPATEMPO 4.0"/>
    <n v="8547"/>
    <d v="2026-06-03T00:00:00"/>
    <s v="PPT00740"/>
    <s v="PPT00740"/>
    <d v="2026-06-01T00:00:00"/>
    <n v="19177.95"/>
    <d v="2026-07-03T00:00:00"/>
    <s v="PPT00740"/>
    <s v="PP00740"/>
    <s v="IMPLANTACAO E OPERACAO DO POUPATEMPO ARACOIABA DA SERRA"/>
    <n v="19177.95"/>
    <d v="2026-06-01T00:00:00"/>
    <x v="0"/>
    <m/>
    <s v="PD-PRC-2022/01989"/>
    <m/>
    <s v="2 - FATURADO"/>
    <n v="0"/>
    <x v="1"/>
    <x v="14"/>
    <m/>
  </r>
  <r>
    <x v="6254"/>
    <s v="46.634.069/0001-78"/>
    <s v="NF SERVICOS"/>
    <n v="211998"/>
    <d v="2026-06-10T00:00:00"/>
    <n v="2197705"/>
    <d v="2026-06-10T00:00:00"/>
    <d v="2026-05-01T00:00:00"/>
    <n v="5855.65"/>
    <d v="2026-07-10T00:00:00"/>
    <s v="E0220580"/>
    <s v="PD022580"/>
    <s v="PREFEITURA SIM"/>
    <n v="5574.58"/>
    <d v="2026-05-01T00:00:00"/>
    <x v="0"/>
    <s v="021/2023"/>
    <s v="050/2023"/>
    <s v="PD-PRC-2023/00264 359.00002531/2025-34 - ITO/APPS"/>
    <s v="2 - FATURADO"/>
    <n v="0"/>
    <x v="1"/>
    <x v="1"/>
    <m/>
  </r>
  <r>
    <x v="6254"/>
    <s v="46.634.069/0001-78"/>
    <s v="NF SERVICOS DO"/>
    <n v="407497"/>
    <d v="2026-06-12T00:00:00"/>
    <n v="414608"/>
    <d v="2026-06-12T00:00:00"/>
    <m/>
    <n v="331.88"/>
    <d v="2026-07-12T00:00:00"/>
    <s v="E0211054"/>
    <s v="PD211054"/>
    <s v="Serviços de Publicidade Eletrônica"/>
    <n v="315.95"/>
    <m/>
    <x v="0"/>
    <m/>
    <m/>
    <m/>
    <s v="2 - FATURADO"/>
    <n v="0"/>
    <x v="1"/>
    <x v="0"/>
    <m/>
  </r>
  <r>
    <x v="6254"/>
    <s v="46.634.069/0001-78"/>
    <s v="NF SERVICOS DO"/>
    <n v="410764"/>
    <d v="2026-06-29T00:00:00"/>
    <n v="417689"/>
    <d v="2026-06-29T00:00:00"/>
    <m/>
    <n v="276.57"/>
    <d v="2026-07-29T00:00:00"/>
    <s v="E0211054"/>
    <s v="PD211054"/>
    <s v="Serviços de Publicidade Eletrônica"/>
    <n v="263.29000000000002"/>
    <m/>
    <x v="0"/>
    <m/>
    <m/>
    <m/>
    <s v="2 - FATURADO"/>
    <n v="0"/>
    <x v="1"/>
    <x v="0"/>
    <m/>
  </r>
  <r>
    <x v="6255"/>
    <s v="46.634.077/0001-14"/>
    <s v="NF SERVICOS DO"/>
    <n v="394106"/>
    <d v="2026-04-15T00:00:00"/>
    <n v="401031"/>
    <d v="2026-04-15T00:00:00"/>
    <m/>
    <n v="368.76"/>
    <d v="2026-05-15T00:00:00"/>
    <s v="E0240823"/>
    <s v="PD024823"/>
    <s v="Serviços de Publicidade Eletrônica"/>
    <n v="351.06"/>
    <m/>
    <x v="1"/>
    <m/>
    <m/>
    <m/>
    <s v="2 - FATURADO"/>
    <n v="46"/>
    <x v="3"/>
    <x v="0"/>
    <m/>
  </r>
  <r>
    <x v="6255"/>
    <s v="46.634.077/0001-14"/>
    <s v="NF SERVICOS DO"/>
    <n v="396456"/>
    <d v="2026-04-23T00:00:00"/>
    <n v="403322"/>
    <d v="2026-04-24T00:00:00"/>
    <m/>
    <n v="507.04"/>
    <d v="2026-05-23T00:00:00"/>
    <s v="E0240823"/>
    <s v="PD024823"/>
    <s v="Serviços de Publicidade Eletrônica"/>
    <n v="482.7"/>
    <m/>
    <x v="1"/>
    <m/>
    <m/>
    <m/>
    <s v="2 - FATURADO"/>
    <n v="38"/>
    <x v="3"/>
    <x v="0"/>
    <m/>
  </r>
  <r>
    <x v="6255"/>
    <s v="46.634.077/0001-14"/>
    <s v="NF SERVICOS DO"/>
    <n v="397242"/>
    <d v="2026-04-24T00:00:00"/>
    <n v="404342"/>
    <d v="2026-04-24T00:00:00"/>
    <m/>
    <n v="368.76"/>
    <d v="2026-05-24T00:00:00"/>
    <s v="E0240823"/>
    <s v="PD024823"/>
    <s v="Serviços de Publicidade Eletrônica"/>
    <n v="351.06"/>
    <m/>
    <x v="1"/>
    <m/>
    <m/>
    <m/>
    <s v="2 - FATURADO"/>
    <n v="37"/>
    <x v="3"/>
    <x v="0"/>
    <m/>
  </r>
  <r>
    <x v="6255"/>
    <s v="46.634.077/0001-14"/>
    <s v="NF SERVICOS DO"/>
    <n v="397797"/>
    <d v="2026-04-24T00:00:00"/>
    <n v="404510"/>
    <d v="2026-04-24T00:00:00"/>
    <m/>
    <n v="322.66000000000003"/>
    <d v="2026-05-24T00:00:00"/>
    <s v="E0240823"/>
    <s v="PD024823"/>
    <s v="Serviços de Publicidade Eletrônica"/>
    <n v="307.17"/>
    <m/>
    <x v="1"/>
    <m/>
    <m/>
    <m/>
    <s v="2 - FATURADO"/>
    <n v="37"/>
    <x v="3"/>
    <x v="0"/>
    <m/>
  </r>
  <r>
    <x v="6255"/>
    <s v="46.634.077/0001-14"/>
    <s v="NF SERVICOS DO"/>
    <n v="398463"/>
    <d v="2026-04-29T00:00:00"/>
    <n v="405524"/>
    <d v="2026-04-29T00:00:00"/>
    <m/>
    <n v="276.57"/>
    <d v="2026-05-29T00:00:00"/>
    <s v="E0240823"/>
    <s v="PD024823"/>
    <s v="Serviços de Publicidade Eletrônica"/>
    <n v="263.29000000000002"/>
    <m/>
    <x v="1"/>
    <m/>
    <m/>
    <m/>
    <s v="2 - FATURADO"/>
    <n v="32"/>
    <x v="3"/>
    <x v="0"/>
    <m/>
  </r>
  <r>
    <x v="6255"/>
    <s v="46.634.077/0001-14"/>
    <s v="NF SERVICOS DO"/>
    <n v="398891"/>
    <d v="2026-04-30T00:00:00"/>
    <n v="405854"/>
    <d v="2026-04-30T00:00:00"/>
    <m/>
    <n v="645.33000000000004"/>
    <d v="2026-05-30T00:00:00"/>
    <s v="E0240823"/>
    <s v="PD024823"/>
    <s v="Serviços de Publicidade Eletrônica"/>
    <n v="614.35"/>
    <m/>
    <x v="1"/>
    <m/>
    <m/>
    <m/>
    <s v="2 - FATURADO"/>
    <n v="31"/>
    <x v="3"/>
    <x v="0"/>
    <m/>
  </r>
  <r>
    <x v="6255"/>
    <s v="46.634.077/0001-14"/>
    <s v="NF SERVICOS DO"/>
    <n v="404660"/>
    <d v="2026-05-31T00:00:00"/>
    <n v="411729"/>
    <d v="2026-06-01T00:00:00"/>
    <m/>
    <n v="553.14"/>
    <d v="2026-06-30T00:00:00"/>
    <s v="E0240823"/>
    <s v="PD024823"/>
    <s v="Serviços de Publicidade Eletrônica"/>
    <n v="526.59"/>
    <m/>
    <x v="0"/>
    <m/>
    <m/>
    <m/>
    <s v="2 - FATURADO"/>
    <n v="1"/>
    <x v="0"/>
    <x v="0"/>
    <m/>
  </r>
  <r>
    <x v="6255"/>
    <s v="46.634.077/0001-14"/>
    <s v="NF SERVICOS DO"/>
    <n v="405305"/>
    <d v="2026-05-31T00:00:00"/>
    <n v="412149"/>
    <d v="2026-06-01T00:00:00"/>
    <m/>
    <n v="276.57"/>
    <d v="2026-06-30T00:00:00"/>
    <s v="E0240823"/>
    <s v="PD024823"/>
    <s v="Serviços de Publicidade Eletrônica"/>
    <n v="263.29000000000002"/>
    <m/>
    <x v="0"/>
    <m/>
    <m/>
    <m/>
    <s v="2 - FATURADO"/>
    <n v="1"/>
    <x v="0"/>
    <x v="0"/>
    <m/>
  </r>
  <r>
    <x v="6255"/>
    <s v="46.634.077/0001-14"/>
    <s v="ND-POUPATEMPO 4.0"/>
    <n v="8538"/>
    <d v="2026-06-03T00:00:00"/>
    <s v="PPT00730"/>
    <s v="PPT00730"/>
    <d v="2026-06-01T00:00:00"/>
    <n v="22065.18"/>
    <d v="2026-07-03T00:00:00"/>
    <s v="PPT00730"/>
    <s v="PP00730"/>
    <s v="IMPLANTAÇÃO E OPERAÇÃO DO POUPATEMPO CAPELA DO ALTO"/>
    <n v="22065.18"/>
    <d v="2026-06-01T00:00:00"/>
    <x v="0"/>
    <m/>
    <s v="SEI 359.00000733/2023-80"/>
    <m/>
    <s v="2 - FATURADO"/>
    <n v="0"/>
    <x v="1"/>
    <x v="14"/>
    <m/>
  </r>
  <r>
    <x v="6255"/>
    <s v="46.634.077/0001-14"/>
    <s v="NF SERVICOS DO"/>
    <n v="406708"/>
    <d v="2026-06-09T00:00:00"/>
    <n v="413785"/>
    <d v="2026-06-09T00:00:00"/>
    <m/>
    <n v="322.66000000000003"/>
    <d v="2026-07-09T00:00:00"/>
    <s v="E0240823"/>
    <s v="PD024823"/>
    <s v="Serviços de Publicidade Eletrônica"/>
    <n v="307.17"/>
    <m/>
    <x v="0"/>
    <m/>
    <m/>
    <m/>
    <s v="2 - FATURADO"/>
    <n v="0"/>
    <x v="1"/>
    <x v="0"/>
    <m/>
  </r>
  <r>
    <x v="6255"/>
    <s v="46.634.077/0001-14"/>
    <s v="NF SERVICOS DO"/>
    <n v="406908"/>
    <d v="2026-06-09T00:00:00"/>
    <n v="413688"/>
    <d v="2026-06-09T00:00:00"/>
    <m/>
    <n v="322.66000000000003"/>
    <d v="2026-07-09T00:00:00"/>
    <s v="E0240823"/>
    <s v="PD024823"/>
    <s v="Serviços de Publicidade Eletrônica"/>
    <n v="307.17"/>
    <m/>
    <x v="0"/>
    <m/>
    <m/>
    <m/>
    <s v="2 - FATURADO"/>
    <n v="0"/>
    <x v="1"/>
    <x v="0"/>
    <m/>
  </r>
  <r>
    <x v="6255"/>
    <s v="46.634.077/0001-14"/>
    <s v="NF SERVICOS"/>
    <n v="212199"/>
    <d v="2026-06-10T00:00:00"/>
    <n v="2197906"/>
    <d v="2026-06-11T00:00:00"/>
    <d v="2026-05-01T00:00:00"/>
    <n v="1331.79"/>
    <d v="2026-07-10T00:00:00"/>
    <s v="E0220552"/>
    <s v="PD022552"/>
    <s v="PREFEITURA SIM"/>
    <n v="1267.8599999999999"/>
    <d v="2026-05-01T00:00:00"/>
    <x v="0"/>
    <s v="nº 133/2022"/>
    <s v="nº 259/2022"/>
    <s v="PD-PRC-2022/02540 - 359.00008185/2024-17 - APPS/ITO"/>
    <s v="2 - FATURADO"/>
    <n v="0"/>
    <x v="1"/>
    <x v="1"/>
    <m/>
  </r>
  <r>
    <x v="6255"/>
    <s v="46.634.077/0001-14"/>
    <s v="NF SERVICOS DO"/>
    <n v="407867"/>
    <d v="2026-06-15T00:00:00"/>
    <n v="414698"/>
    <d v="2026-06-15T00:00:00"/>
    <m/>
    <n v="460.95"/>
    <d v="2026-07-15T00:00:00"/>
    <s v="E0240823"/>
    <s v="PD024823"/>
    <s v="Serviços de Publicidade Eletrônica"/>
    <n v="438.82"/>
    <m/>
    <x v="0"/>
    <m/>
    <m/>
    <m/>
    <s v="2 - FATURADO"/>
    <n v="0"/>
    <x v="1"/>
    <x v="0"/>
    <m/>
  </r>
  <r>
    <x v="6255"/>
    <s v="46.634.077/0001-14"/>
    <s v="NF SERVICOS DO"/>
    <n v="407919"/>
    <d v="2026-06-15T00:00:00"/>
    <n v="414788"/>
    <d v="2026-06-15T00:00:00"/>
    <m/>
    <n v="276.57"/>
    <d v="2026-07-15T00:00:00"/>
    <s v="E0240823"/>
    <s v="PD024823"/>
    <s v="Serviços de Publicidade Eletrônica"/>
    <n v="263.29000000000002"/>
    <m/>
    <x v="0"/>
    <m/>
    <m/>
    <m/>
    <s v="2 - FATURADO"/>
    <n v="0"/>
    <x v="1"/>
    <x v="0"/>
    <m/>
  </r>
  <r>
    <x v="6255"/>
    <s v="46.634.077/0001-14"/>
    <s v="NF SERVICOS DO"/>
    <n v="407985"/>
    <d v="2026-06-15T00:00:00"/>
    <n v="414832"/>
    <d v="2026-06-15T00:00:00"/>
    <m/>
    <n v="414.85"/>
    <d v="2026-07-15T00:00:00"/>
    <s v="E0240823"/>
    <s v="PD024823"/>
    <s v="Serviços de Publicidade Eletrônica"/>
    <n v="394.94"/>
    <m/>
    <x v="0"/>
    <m/>
    <m/>
    <m/>
    <s v="2 - FATURADO"/>
    <n v="0"/>
    <x v="1"/>
    <x v="0"/>
    <m/>
  </r>
  <r>
    <x v="6255"/>
    <s v="46.634.077/0001-14"/>
    <s v="NF SERVICOS DO"/>
    <n v="408002"/>
    <d v="2026-06-15T00:00:00"/>
    <n v="414929"/>
    <d v="2026-06-15T00:00:00"/>
    <m/>
    <n v="599.23"/>
    <d v="2026-07-15T00:00:00"/>
    <s v="E0240823"/>
    <s v="PD024823"/>
    <s v="Serviços de Publicidade Eletrônica"/>
    <n v="570.47"/>
    <m/>
    <x v="0"/>
    <m/>
    <m/>
    <m/>
    <s v="2 - FATURADO"/>
    <n v="0"/>
    <x v="1"/>
    <x v="0"/>
    <m/>
  </r>
  <r>
    <x v="6255"/>
    <s v="46.634.077/0001-14"/>
    <s v="NF SERVICOS DO"/>
    <n v="408925"/>
    <d v="2026-06-18T00:00:00"/>
    <n v="415753"/>
    <d v="2026-06-18T00:00:00"/>
    <m/>
    <n v="460.95"/>
    <d v="2026-07-18T00:00:00"/>
    <s v="E0240823"/>
    <s v="PD024823"/>
    <s v="Serviços de Publicidade Eletrônica"/>
    <n v="438.82"/>
    <m/>
    <x v="0"/>
    <m/>
    <m/>
    <m/>
    <s v="2 - FATURADO"/>
    <n v="0"/>
    <x v="1"/>
    <x v="0"/>
    <m/>
  </r>
  <r>
    <x v="6255"/>
    <s v="46.634.077/0001-14"/>
    <s v="NF SERVICOS DO"/>
    <n v="409150"/>
    <d v="2026-06-19T00:00:00"/>
    <n v="416093"/>
    <d v="2026-06-19T00:00:00"/>
    <m/>
    <n v="368.76"/>
    <d v="2026-07-19T00:00:00"/>
    <s v="E0240823"/>
    <s v="PD024823"/>
    <s v="Serviços de Publicidade Eletrônica"/>
    <n v="351.06"/>
    <m/>
    <x v="0"/>
    <m/>
    <m/>
    <m/>
    <s v="2 - FATURADO"/>
    <n v="0"/>
    <x v="1"/>
    <x v="0"/>
    <m/>
  </r>
  <r>
    <x v="6255"/>
    <s v="46.634.077/0001-14"/>
    <s v="NF SERVICOS DO"/>
    <n v="409305"/>
    <d v="2026-06-22T00:00:00"/>
    <n v="416387"/>
    <d v="2026-06-23T00:00:00"/>
    <m/>
    <n v="322.66000000000003"/>
    <d v="2026-07-23T00:00:00"/>
    <s v="E0240823"/>
    <s v="PD024823"/>
    <s v="Serviços de Publicidade Eletrônica"/>
    <n v="307.17"/>
    <m/>
    <x v="0"/>
    <m/>
    <m/>
    <m/>
    <s v="2 - FATURADO"/>
    <n v="0"/>
    <x v="1"/>
    <x v="0"/>
    <m/>
  </r>
  <r>
    <x v="6255"/>
    <s v="46.634.077/0001-14"/>
    <s v="NF SERVICOS DO"/>
    <n v="409667"/>
    <d v="2026-06-23T00:00:00"/>
    <n v="416747"/>
    <d v="2026-06-24T00:00:00"/>
    <m/>
    <n v="276.57"/>
    <d v="2026-07-24T00:00:00"/>
    <s v="E0240823"/>
    <s v="PD024823"/>
    <s v="Serviços de Publicidade Eletrônica"/>
    <n v="263.29000000000002"/>
    <m/>
    <x v="0"/>
    <m/>
    <m/>
    <m/>
    <s v="2 - FATURADO"/>
    <n v="0"/>
    <x v="1"/>
    <x v="0"/>
    <m/>
  </r>
  <r>
    <x v="6255"/>
    <s v="46.634.077/0001-14"/>
    <s v="NF SERVICOS DO"/>
    <n v="410566"/>
    <d v="2026-06-26T00:00:00"/>
    <n v="417447"/>
    <d v="2026-06-26T00:00:00"/>
    <m/>
    <n v="322.66000000000003"/>
    <d v="2026-07-26T00:00:00"/>
    <s v="E0240823"/>
    <s v="PD024823"/>
    <s v="Serviços de Publicidade Eletrônica"/>
    <n v="307.17"/>
    <m/>
    <x v="0"/>
    <m/>
    <m/>
    <m/>
    <s v="2 - FATURADO"/>
    <n v="0"/>
    <x v="1"/>
    <x v="0"/>
    <m/>
  </r>
  <r>
    <x v="6255"/>
    <s v="46.634.077/0001-14"/>
    <s v="NF SERVICOS DO"/>
    <n v="410848"/>
    <d v="2026-06-29T00:00:00"/>
    <n v="417692"/>
    <d v="2026-06-29T00:00:00"/>
    <m/>
    <n v="691.42"/>
    <d v="2026-07-29T00:00:00"/>
    <s v="E0240823"/>
    <s v="PD024823"/>
    <s v="Serviços de Publicidade Eletrônica"/>
    <n v="658.23"/>
    <m/>
    <x v="0"/>
    <m/>
    <m/>
    <m/>
    <s v="2 - FATURADO"/>
    <n v="0"/>
    <x v="1"/>
    <x v="0"/>
    <m/>
  </r>
  <r>
    <x v="6255"/>
    <s v="46.634.077/0001-14"/>
    <s v="NF SERVICOS DO"/>
    <n v="411138"/>
    <d v="2026-06-30T00:00:00"/>
    <n v="418016"/>
    <d v="2026-06-30T00:00:00"/>
    <m/>
    <n v="230.47"/>
    <d v="2026-07-30T00:00:00"/>
    <s v="E0240823"/>
    <s v="PD024823"/>
    <s v="Serviços de Publicidade Eletrônica"/>
    <n v="219.41"/>
    <m/>
    <x v="0"/>
    <m/>
    <m/>
    <m/>
    <s v="2 - FATURADO"/>
    <n v="0"/>
    <x v="1"/>
    <x v="0"/>
    <m/>
  </r>
  <r>
    <x v="6255"/>
    <s v="46.634.077/0001-14"/>
    <s v="NF SERVICOS DO"/>
    <n v="411175"/>
    <d v="2026-06-30T00:00:00"/>
    <n v="418034"/>
    <d v="2026-06-30T00:00:00"/>
    <m/>
    <n v="553.14"/>
    <d v="2026-07-30T00:00:00"/>
    <s v="E0240823"/>
    <s v="PD024823"/>
    <s v="Serviços de Publicidade Eletrônica"/>
    <n v="526.59"/>
    <m/>
    <x v="0"/>
    <m/>
    <m/>
    <m/>
    <s v="2 - FATURADO"/>
    <n v="0"/>
    <x v="1"/>
    <x v="0"/>
    <m/>
  </r>
  <r>
    <x v="6256"/>
    <s v="46.634.085/0001-60"/>
    <s v="NF SERVICOS DO"/>
    <n v="391078"/>
    <d v="2026-03-20T00:00:00"/>
    <n v="397910"/>
    <d v="2026-03-23T00:00:00"/>
    <m/>
    <n v="276.57"/>
    <d v="2026-04-22T00:00:00"/>
    <s v="E0230860"/>
    <s v="PD023860"/>
    <s v="Serviços de Publicidade Eletrônica"/>
    <n v="263.29000000000002"/>
    <m/>
    <x v="1"/>
    <m/>
    <m/>
    <m/>
    <s v="2 - FATURADO"/>
    <n v="69"/>
    <x v="7"/>
    <x v="0"/>
    <m/>
  </r>
  <r>
    <x v="6256"/>
    <s v="46.634.085/0001-60"/>
    <s v="NF SERVICOS DO"/>
    <n v="402975"/>
    <d v="2026-05-20T00:00:00"/>
    <n v="409892"/>
    <d v="2026-05-20T00:00:00"/>
    <m/>
    <n v="221.26"/>
    <d v="2026-06-19T00:00:00"/>
    <m/>
    <m/>
    <s v="Serviços de Publicidade Eletrônica"/>
    <n v="210.64"/>
    <m/>
    <x v="0"/>
    <m/>
    <m/>
    <m/>
    <s v="2 - FATURADO"/>
    <n v="11"/>
    <x v="0"/>
    <x v="0"/>
    <m/>
  </r>
  <r>
    <x v="6256"/>
    <s v="46.634.085/0001-60"/>
    <s v="NF SERVICOS DO"/>
    <n v="404287"/>
    <d v="2026-05-31T00:00:00"/>
    <n v="411215"/>
    <d v="2026-06-01T00:00:00"/>
    <m/>
    <n v="221.26"/>
    <d v="2026-06-30T00:00:00"/>
    <s v="E0230860"/>
    <s v="PD023860"/>
    <s v="Serviços de Publicidade Eletrônica"/>
    <n v="210.64"/>
    <m/>
    <x v="0"/>
    <m/>
    <m/>
    <m/>
    <s v="2 - FATURADO"/>
    <n v="1"/>
    <x v="0"/>
    <x v="0"/>
    <m/>
  </r>
  <r>
    <x v="6256"/>
    <s v="46.634.085/0001-60"/>
    <s v="ND-POUPATEMPO 4.0"/>
    <n v="8524"/>
    <d v="2026-06-03T00:00:00"/>
    <s v="PPT00623"/>
    <s v="PPT00623"/>
    <d v="2026-06-01T00:00:00"/>
    <n v="19906.259999999998"/>
    <d v="2026-07-03T00:00:00"/>
    <s v="PPT00623"/>
    <s v="PP00623"/>
    <s v="IMPLANTACAO E OPERACAO DO POUPATEMPO IPERO"/>
    <n v="19906.259999999998"/>
    <d v="2026-06-01T00:00:00"/>
    <x v="0"/>
    <m/>
    <s v="PD-PRC-2021/02866"/>
    <m/>
    <s v="2 - FATURADO"/>
    <n v="0"/>
    <x v="1"/>
    <x v="14"/>
    <m/>
  </r>
  <r>
    <x v="6256"/>
    <s v="46.634.085/0001-60"/>
    <s v="NF SERVICOS"/>
    <n v="212074"/>
    <d v="2026-06-10T00:00:00"/>
    <n v="2197781"/>
    <d v="2026-06-10T00:00:00"/>
    <d v="2026-05-01T00:00:00"/>
    <n v="2757.55"/>
    <d v="2026-07-10T00:00:00"/>
    <s v="E0220571"/>
    <s v="PD022571"/>
    <s v="PREFEITURA SIM"/>
    <n v="2625.19"/>
    <d v="2026-05-01T00:00:00"/>
    <x v="0"/>
    <s v="86/2022"/>
    <s v="95/2022"/>
    <s v="PD-PRC-2022/02694 - ITO/APPS"/>
    <s v="2 - FATURADO"/>
    <n v="0"/>
    <x v="1"/>
    <x v="1"/>
    <m/>
  </r>
  <r>
    <x v="6257"/>
    <s v="46.634.093/0001-07"/>
    <s v="NF SERVICOS"/>
    <n v="212181"/>
    <d v="2026-06-10T00:00:00"/>
    <n v="2197888"/>
    <d v="2026-06-11T00:00:00"/>
    <d v="2026-05-01T00:00:00"/>
    <n v="2995.35"/>
    <d v="2026-07-10T00:00:00"/>
    <s v="E0240634"/>
    <s v="PD024634"/>
    <s v="PREFEITURA SIM"/>
    <n v="2851.57"/>
    <d v="2026-05-01T00:00:00"/>
    <x v="0"/>
    <s v="043/2024"/>
    <m/>
    <s v="359.00003457/2024-92 - APPS/ITO"/>
    <s v="2 - FATURADO"/>
    <n v="0"/>
    <x v="1"/>
    <x v="1"/>
    <m/>
  </r>
  <r>
    <x v="6257"/>
    <s v="46.634.093/0001-07"/>
    <s v="NF SERVICOS"/>
    <n v="212590"/>
    <d v="2026-06-17T00:00:00"/>
    <n v="2215270"/>
    <d v="2026-06-17T00:00:00"/>
    <d v="2026-05-01T00:00:00"/>
    <n v="108.4"/>
    <d v="2026-07-17T00:00:00"/>
    <s v="E0240634"/>
    <s v="PD024634"/>
    <s v="PREFEITURA SIM"/>
    <n v="103.2"/>
    <d v="2026-05-01T00:00:00"/>
    <x v="0"/>
    <s v="043/2024"/>
    <m/>
    <s v="359.00003457/2024-92 - APPS/ITO"/>
    <s v="2 - FATURADO"/>
    <n v="0"/>
    <x v="1"/>
    <x v="1"/>
    <m/>
  </r>
  <r>
    <x v="6258"/>
    <s v="46.634.101/0001-15"/>
    <s v="NF SERVICOS"/>
    <n v="212097"/>
    <d v="2026-06-10T00:00:00"/>
    <n v="2197804"/>
    <d v="2026-06-10T00:00:00"/>
    <d v="2026-05-01T00:00:00"/>
    <n v="9785.6"/>
    <d v="2026-07-10T00:00:00"/>
    <s v="E0250114"/>
    <s v="PD025099"/>
    <s v="PREFEITURA CADASTRO"/>
    <n v="9315.89"/>
    <d v="2026-05-01T00:00:00"/>
    <x v="0"/>
    <m/>
    <m/>
    <s v="359.00000537/2025-77 - ITO/APPS"/>
    <s v="2 - FATURADO"/>
    <n v="0"/>
    <x v="1"/>
    <x v="1"/>
    <m/>
  </r>
  <r>
    <x v="6259"/>
    <s v="46.634.119/0001-17"/>
    <s v="NF SERVICOS"/>
    <n v="212179"/>
    <d v="2026-06-10T00:00:00"/>
    <n v="2197886"/>
    <d v="2026-06-11T00:00:00"/>
    <d v="2026-05-01T00:00:00"/>
    <n v="483.3"/>
    <d v="2026-07-10T00:00:00"/>
    <s v="E0251547"/>
    <s v="PD251438"/>
    <s v="PREFEITURA SIM"/>
    <n v="460.1"/>
    <d v="2026-05-01T00:00:00"/>
    <x v="0"/>
    <s v="118/2025"/>
    <m/>
    <s v="359.00008446/2025-80 - APPS/ITO"/>
    <s v="2 - FATURADO"/>
    <n v="0"/>
    <x v="1"/>
    <x v="1"/>
    <m/>
  </r>
  <r>
    <x v="6259"/>
    <s v="46.634.119/0001-17"/>
    <s v="NF SERVICOS DO"/>
    <n v="408475"/>
    <d v="2026-06-17T00:00:00"/>
    <n v="415517"/>
    <d v="2026-06-18T00:00:00"/>
    <m/>
    <n v="184.38"/>
    <d v="2026-07-17T00:00:00"/>
    <s v="E0221020"/>
    <s v="PD221020"/>
    <s v="Serviços de Publicidade Eletrônica"/>
    <n v="175.53"/>
    <m/>
    <x v="0"/>
    <m/>
    <m/>
    <m/>
    <s v="2 - FATURADO"/>
    <n v="0"/>
    <x v="1"/>
    <x v="0"/>
    <m/>
  </r>
  <r>
    <x v="6259"/>
    <s v="46.634.119/0001-17"/>
    <s v="NF SERVICOS DO"/>
    <n v="410709"/>
    <d v="2026-06-26T00:00:00"/>
    <n v="417517"/>
    <d v="2026-06-26T00:00:00"/>
    <m/>
    <n v="414.85"/>
    <d v="2026-07-26T00:00:00"/>
    <s v="E0221020"/>
    <s v="PD221020"/>
    <s v="Serviços de Publicidade Eletrônica"/>
    <n v="394.94"/>
    <m/>
    <x v="0"/>
    <m/>
    <m/>
    <m/>
    <s v="2 - FATURADO"/>
    <n v="0"/>
    <x v="1"/>
    <x v="0"/>
    <m/>
  </r>
  <r>
    <x v="6260"/>
    <s v="46.634.127/0001-63"/>
    <s v="ND-POUPATEMPO 4.0"/>
    <n v="8568"/>
    <d v="2026-06-03T00:00:00"/>
    <s v="PPT00849"/>
    <s v="PPT00849"/>
    <d v="2026-06-01T00:00:00"/>
    <n v="25185.77"/>
    <d v="2026-07-03T00:00:00"/>
    <s v="PPT00849"/>
    <s v="PP00849"/>
    <s v="IMPLANTACAO E OPERACAO DO POUPATEMPO ITATINGA"/>
    <n v="25185.77"/>
    <d v="2026-06-01T00:00:00"/>
    <x v="0"/>
    <m/>
    <s v="SEI 359.00000903/2023-26"/>
    <m/>
    <s v="2 - FATURADO"/>
    <n v="0"/>
    <x v="1"/>
    <x v="14"/>
    <m/>
  </r>
  <r>
    <x v="6260"/>
    <s v="46.634.127/0001-63"/>
    <s v="NF SERVICOS"/>
    <n v="212077"/>
    <d v="2026-06-10T00:00:00"/>
    <n v="2197784"/>
    <d v="2026-06-10T00:00:00"/>
    <d v="2026-05-01T00:00:00"/>
    <n v="848.46"/>
    <d v="2026-07-10T00:00:00"/>
    <s v="E0251289"/>
    <s v="PD251166"/>
    <s v="PREFEITURA CADASTRO"/>
    <n v="807.73"/>
    <d v="2026-05-01T00:00:00"/>
    <x v="0"/>
    <s v="56/2025"/>
    <s v="84/2025 - DL 23/2025"/>
    <s v="359.00004822/2025-67 - ITO"/>
    <s v="2 - FATURADO"/>
    <n v="0"/>
    <x v="1"/>
    <x v="1"/>
    <m/>
  </r>
  <r>
    <x v="6261"/>
    <s v="46.634.135/0001-00"/>
    <s v="NF SERVICOS DO"/>
    <n v="137739"/>
    <d v="2022-10-19T00:00:00"/>
    <n v="142678"/>
    <d v="2022-10-20T00:00:00"/>
    <m/>
    <n v="184.38"/>
    <d v="2022-11-19T00:00:00"/>
    <s v="E0220685"/>
    <s v="PD022685"/>
    <s v="Serviços de Publicidade Eletrônica"/>
    <n v="184.38"/>
    <m/>
    <x v="4"/>
    <m/>
    <m/>
    <m/>
    <s v="2 - FATURADO"/>
    <n v="1319"/>
    <x v="2"/>
    <x v="0"/>
    <m/>
  </r>
  <r>
    <x v="6262"/>
    <s v="46.634.143/0001-56"/>
    <s v="NF SERVICOS DO"/>
    <n v="327394"/>
    <d v="2025-05-07T00:00:00"/>
    <n v="334086"/>
    <d v="2025-05-07T00:00:00"/>
    <m/>
    <n v="230.47"/>
    <d v="2025-06-06T00:00:00"/>
    <s v="E0220627"/>
    <s v="PD022627"/>
    <s v="Serviços de Publicidade Eletrônica"/>
    <n v="219.41"/>
    <m/>
    <x v="1"/>
    <m/>
    <m/>
    <m/>
    <s v="2 - FATURADO"/>
    <n v="389"/>
    <x v="2"/>
    <x v="0"/>
    <m/>
  </r>
  <r>
    <x v="6262"/>
    <s v="46.634.143/0001-56"/>
    <s v="NF SERVICOS DO"/>
    <n v="335230"/>
    <d v="2025-06-06T00:00:00"/>
    <n v="341956"/>
    <d v="2025-06-10T00:00:00"/>
    <m/>
    <n v="553.14"/>
    <d v="2025-07-10T00:00:00"/>
    <s v="E0220627"/>
    <s v="PD022627"/>
    <s v="Serviços de Publicidade Eletrônica"/>
    <n v="526.59"/>
    <m/>
    <x v="1"/>
    <m/>
    <m/>
    <m/>
    <s v="2 - FATURADO"/>
    <n v="355"/>
    <x v="4"/>
    <x v="0"/>
    <m/>
  </r>
  <r>
    <x v="6262"/>
    <s v="46.634.143/0001-56"/>
    <s v="NF SERVICOS DO"/>
    <n v="336816"/>
    <d v="2025-06-12T00:00:00"/>
    <n v="343548"/>
    <d v="2025-06-13T00:00:00"/>
    <m/>
    <n v="460.95"/>
    <d v="2025-07-13T00:00:00"/>
    <s v="E0220627"/>
    <s v="PD022627"/>
    <s v="Serviços de Publicidade Eletrônica"/>
    <n v="438.82"/>
    <m/>
    <x v="1"/>
    <m/>
    <m/>
    <m/>
    <s v="2 - FATURADO"/>
    <n v="352"/>
    <x v="4"/>
    <x v="0"/>
    <m/>
  </r>
  <r>
    <x v="6262"/>
    <s v="46.634.143/0001-56"/>
    <s v="NF SERVICOS DO"/>
    <n v="339234"/>
    <d v="2025-06-26T00:00:00"/>
    <n v="345980"/>
    <d v="2025-06-27T00:00:00"/>
    <m/>
    <n v="230.47"/>
    <d v="2025-07-27T00:00:00"/>
    <s v="E0220627"/>
    <s v="PD022627"/>
    <s v="Serviços de Publicidade Eletrônica"/>
    <n v="219.41"/>
    <m/>
    <x v="1"/>
    <m/>
    <m/>
    <m/>
    <s v="2 - FATURADO"/>
    <n v="338"/>
    <x v="4"/>
    <x v="0"/>
    <m/>
  </r>
  <r>
    <x v="6262"/>
    <s v="46.634.143/0001-56"/>
    <s v="NF SERVICOS DO"/>
    <n v="339424"/>
    <d v="2025-06-26T00:00:00"/>
    <n v="346170"/>
    <d v="2025-06-27T00:00:00"/>
    <m/>
    <n v="276.57"/>
    <d v="2025-07-27T00:00:00"/>
    <s v="E0220627"/>
    <s v="PD022627"/>
    <s v="Serviços de Publicidade Eletrônica"/>
    <n v="263.29000000000002"/>
    <m/>
    <x v="1"/>
    <m/>
    <m/>
    <m/>
    <s v="2 - FATURADO"/>
    <n v="338"/>
    <x v="4"/>
    <x v="0"/>
    <m/>
  </r>
  <r>
    <x v="6262"/>
    <s v="46.634.143/0001-56"/>
    <s v="NF SERVICOS DO"/>
    <n v="339802"/>
    <d v="2025-07-08T00:00:00"/>
    <n v="346552"/>
    <d v="2025-07-08T00:00:00"/>
    <m/>
    <n v="230.47"/>
    <d v="2025-08-07T00:00:00"/>
    <s v="E0220627"/>
    <s v="PD022627"/>
    <s v="Serviços de Publicidade Eletrônica"/>
    <n v="219.41"/>
    <m/>
    <x v="1"/>
    <m/>
    <m/>
    <m/>
    <s v="2 - FATURADO"/>
    <n v="327"/>
    <x v="4"/>
    <x v="0"/>
    <m/>
  </r>
  <r>
    <x v="6262"/>
    <s v="46.634.143/0001-56"/>
    <s v="NF SERVICOS DO"/>
    <n v="341608"/>
    <d v="2025-07-08T00:00:00"/>
    <n v="348358"/>
    <d v="2025-07-08T00:00:00"/>
    <m/>
    <n v="322.67"/>
    <d v="2025-08-07T00:00:00"/>
    <s v="E0220627"/>
    <s v="PD022627"/>
    <s v="Serviços de Publicidade Eletrônica"/>
    <n v="307.18"/>
    <m/>
    <x v="1"/>
    <m/>
    <m/>
    <m/>
    <s v="2 - FATURADO"/>
    <n v="327"/>
    <x v="4"/>
    <x v="0"/>
    <m/>
  </r>
  <r>
    <x v="6262"/>
    <s v="46.634.143/0001-56"/>
    <s v="NF SERVICOS DO"/>
    <n v="341669"/>
    <d v="2025-07-08T00:00:00"/>
    <n v="348419"/>
    <d v="2025-07-08T00:00:00"/>
    <m/>
    <n v="276.57"/>
    <d v="2025-08-07T00:00:00"/>
    <s v="E0220627"/>
    <s v="PD022627"/>
    <s v="Serviços de Publicidade Eletrônica"/>
    <n v="263.29000000000002"/>
    <m/>
    <x v="1"/>
    <m/>
    <m/>
    <m/>
    <s v="2 - FATURADO"/>
    <n v="327"/>
    <x v="4"/>
    <x v="0"/>
    <m/>
  </r>
  <r>
    <x v="6263"/>
    <s v="46.634.150/0001-58"/>
    <s v="NF SERVICOS DO"/>
    <n v="404733"/>
    <d v="2026-05-31T00:00:00"/>
    <n v="412189"/>
    <d v="2026-06-02T00:00:00"/>
    <m/>
    <n v="138.28"/>
    <d v="2026-06-30T00:00:00"/>
    <m/>
    <m/>
    <s v="Serviços de Publicidade Eletrônica"/>
    <n v="131.63999999999999"/>
    <m/>
    <x v="0"/>
    <m/>
    <m/>
    <m/>
    <s v="2 - FATURADO"/>
    <n v="1"/>
    <x v="0"/>
    <x v="0"/>
    <m/>
  </r>
  <r>
    <x v="6264"/>
    <s v="46.634.168/0001-50"/>
    <s v="NF SERVICOS DO"/>
    <n v="407315"/>
    <d v="2026-06-11T00:00:00"/>
    <n v="414174"/>
    <d v="2026-06-11T00:00:00"/>
    <m/>
    <n v="258.13"/>
    <d v="2026-07-11T00:00:00"/>
    <s v="E0231062"/>
    <s v="PD231043"/>
    <s v="Serviços de Publicidade Eletrônica"/>
    <n v="245.74"/>
    <m/>
    <x v="0"/>
    <m/>
    <m/>
    <m/>
    <s v="2 - FATURADO"/>
    <n v="0"/>
    <x v="1"/>
    <x v="0"/>
    <m/>
  </r>
  <r>
    <x v="6264"/>
    <s v="46.634.168/0001-50"/>
    <s v="NF SERVICOS DO"/>
    <n v="407779"/>
    <d v="2026-06-15T00:00:00"/>
    <n v="414769"/>
    <d v="2026-06-15T00:00:00"/>
    <m/>
    <n v="5678.9"/>
    <d v="2026-07-15T00:00:00"/>
    <s v="E0231062"/>
    <s v="PD231043"/>
    <s v="Serviços de Publicidade Eletrônica"/>
    <n v="5406.31"/>
    <m/>
    <x v="0"/>
    <m/>
    <m/>
    <m/>
    <s v="2 - FATURADO"/>
    <n v="0"/>
    <x v="1"/>
    <x v="0"/>
    <m/>
  </r>
  <r>
    <x v="6264"/>
    <s v="46.634.168/0001-50"/>
    <s v="NF SERVICOS DO"/>
    <n v="408605"/>
    <d v="2026-06-17T00:00:00"/>
    <n v="415490"/>
    <d v="2026-06-17T00:00:00"/>
    <m/>
    <n v="1419.73"/>
    <d v="2026-07-17T00:00:00"/>
    <s v="E0231062"/>
    <s v="PD231043"/>
    <s v="Serviços de Publicidade Eletrônica"/>
    <n v="1351.58"/>
    <m/>
    <x v="0"/>
    <m/>
    <m/>
    <m/>
    <s v="2 - FATURADO"/>
    <n v="0"/>
    <x v="1"/>
    <x v="0"/>
    <m/>
  </r>
  <r>
    <x v="6264"/>
    <s v="46.634.168/0001-50"/>
    <s v="NF SERVICOS DO"/>
    <n v="409256"/>
    <d v="2026-06-19T00:00:00"/>
    <n v="416074"/>
    <d v="2026-06-19T00:00:00"/>
    <m/>
    <n v="258.13"/>
    <d v="2026-07-19T00:00:00"/>
    <s v="E0231062"/>
    <s v="PD231043"/>
    <s v="Serviços de Publicidade Eletrônica"/>
    <n v="245.74"/>
    <m/>
    <x v="0"/>
    <m/>
    <m/>
    <m/>
    <s v="2 - FATURADO"/>
    <n v="0"/>
    <x v="1"/>
    <x v="0"/>
    <m/>
  </r>
  <r>
    <x v="6264"/>
    <s v="46.634.168/0001-50"/>
    <s v="NF SERVICOS DO"/>
    <n v="409422"/>
    <d v="2026-06-22T00:00:00"/>
    <n v="416195"/>
    <d v="2026-06-23T00:00:00"/>
    <m/>
    <n v="7550.36"/>
    <d v="2026-07-23T00:00:00"/>
    <s v="E0231062"/>
    <s v="PD231043"/>
    <s v="Serviços de Publicidade Eletrônica"/>
    <n v="7187.94"/>
    <m/>
    <x v="0"/>
    <m/>
    <m/>
    <m/>
    <s v="2 - FATURADO"/>
    <n v="0"/>
    <x v="1"/>
    <x v="0"/>
    <m/>
  </r>
  <r>
    <x v="6264"/>
    <s v="46.634.168/0001-50"/>
    <s v="NF SERVICOS DO"/>
    <n v="410765"/>
    <d v="2026-06-29T00:00:00"/>
    <n v="417784"/>
    <d v="2026-06-29T00:00:00"/>
    <m/>
    <n v="8002.09"/>
    <d v="2026-07-29T00:00:00"/>
    <s v="E0231062"/>
    <s v="PD231043"/>
    <s v="Serviços de Publicidade Eletrônica"/>
    <n v="7617.99"/>
    <m/>
    <x v="0"/>
    <m/>
    <m/>
    <m/>
    <s v="2 - FATURADO"/>
    <n v="0"/>
    <x v="1"/>
    <x v="0"/>
    <m/>
  </r>
  <r>
    <x v="6265"/>
    <s v="46.634.176/0001-04"/>
    <s v="NF SERVICOS DO"/>
    <n v="406463"/>
    <d v="2026-06-08T00:00:00"/>
    <n v="413381"/>
    <d v="2026-06-08T00:00:00"/>
    <m/>
    <n v="230.47"/>
    <d v="2026-07-08T00:00:00"/>
    <s v="E0220745"/>
    <s v="PD022745"/>
    <s v="Serviços de Publicidade Eletrônica"/>
    <n v="219.41"/>
    <m/>
    <x v="0"/>
    <m/>
    <m/>
    <m/>
    <s v="2 - FATURADO"/>
    <n v="0"/>
    <x v="1"/>
    <x v="0"/>
    <m/>
  </r>
  <r>
    <x v="6265"/>
    <s v="46.634.176/0001-04"/>
    <s v="NF SERVICOS DO"/>
    <n v="406912"/>
    <d v="2026-06-09T00:00:00"/>
    <n v="413706"/>
    <d v="2026-06-09T00:00:00"/>
    <m/>
    <n v="276.57"/>
    <d v="2026-07-09T00:00:00"/>
    <s v="E0220745"/>
    <s v="PD022745"/>
    <s v="Serviços de Publicidade Eletrônica"/>
    <n v="263.29000000000002"/>
    <m/>
    <x v="0"/>
    <m/>
    <m/>
    <m/>
    <s v="2 - FATURADO"/>
    <n v="0"/>
    <x v="1"/>
    <x v="0"/>
    <m/>
  </r>
  <r>
    <x v="6265"/>
    <s v="46.634.176/0001-04"/>
    <s v="NF SERVICOS DO"/>
    <n v="407104"/>
    <d v="2026-06-10T00:00:00"/>
    <n v="414042"/>
    <d v="2026-06-10T00:00:00"/>
    <m/>
    <n v="276.57"/>
    <d v="2026-07-10T00:00:00"/>
    <s v="E0220745"/>
    <s v="PD022745"/>
    <s v="Serviços de Publicidade Eletrônica"/>
    <n v="263.29000000000002"/>
    <m/>
    <x v="0"/>
    <m/>
    <m/>
    <m/>
    <s v="2 - FATURADO"/>
    <n v="0"/>
    <x v="1"/>
    <x v="0"/>
    <m/>
  </r>
  <r>
    <x v="6265"/>
    <s v="46.634.176/0001-04"/>
    <s v="NF SERVICOS DO"/>
    <n v="407215"/>
    <d v="2026-06-11T00:00:00"/>
    <n v="414242"/>
    <d v="2026-06-11T00:00:00"/>
    <m/>
    <n v="322.66000000000003"/>
    <d v="2026-07-11T00:00:00"/>
    <s v="E0220745"/>
    <s v="PD022745"/>
    <s v="Serviços de Publicidade Eletrônica"/>
    <n v="307.17"/>
    <m/>
    <x v="0"/>
    <m/>
    <m/>
    <m/>
    <s v="2 - FATURADO"/>
    <n v="0"/>
    <x v="1"/>
    <x v="0"/>
    <m/>
  </r>
  <r>
    <x v="6265"/>
    <s v="46.634.176/0001-04"/>
    <s v="NF SERVICOS DO"/>
    <n v="407323"/>
    <d v="2026-06-11T00:00:00"/>
    <n v="414187"/>
    <d v="2026-06-11T00:00:00"/>
    <m/>
    <n v="322.66000000000003"/>
    <d v="2026-07-11T00:00:00"/>
    <s v="E0220745"/>
    <s v="PD022745"/>
    <s v="Serviços de Publicidade Eletrônica"/>
    <n v="307.17"/>
    <m/>
    <x v="0"/>
    <m/>
    <m/>
    <m/>
    <s v="2 - FATURADO"/>
    <n v="0"/>
    <x v="1"/>
    <x v="0"/>
    <m/>
  </r>
  <r>
    <x v="6265"/>
    <s v="46.634.176/0001-04"/>
    <s v="NF SERVICOS DO"/>
    <n v="407367"/>
    <d v="2026-06-11T00:00:00"/>
    <n v="414307"/>
    <d v="2026-06-11T00:00:00"/>
    <m/>
    <n v="276.57"/>
    <d v="2026-07-11T00:00:00"/>
    <s v="E0220745"/>
    <s v="PD022745"/>
    <s v="Serviços de Publicidade Eletrônica"/>
    <n v="263.29000000000002"/>
    <m/>
    <x v="0"/>
    <m/>
    <m/>
    <m/>
    <s v="2 - FATURADO"/>
    <n v="0"/>
    <x v="1"/>
    <x v="0"/>
    <m/>
  </r>
  <r>
    <x v="6265"/>
    <s v="46.634.176/0001-04"/>
    <s v="NF SERVICOS DO"/>
    <n v="407404"/>
    <d v="2026-06-11T00:00:00"/>
    <n v="414159"/>
    <d v="2026-06-11T00:00:00"/>
    <m/>
    <n v="276.57"/>
    <d v="2026-07-11T00:00:00"/>
    <s v="E0220745"/>
    <s v="PD022745"/>
    <s v="Serviços de Publicidade Eletrônica"/>
    <n v="263.29000000000002"/>
    <m/>
    <x v="0"/>
    <m/>
    <m/>
    <m/>
    <s v="2 - FATURADO"/>
    <n v="0"/>
    <x v="1"/>
    <x v="0"/>
    <m/>
  </r>
  <r>
    <x v="6265"/>
    <s v="46.634.176/0001-04"/>
    <s v="NF SERVICOS DO"/>
    <n v="407889"/>
    <d v="2026-06-15T00:00:00"/>
    <n v="414653"/>
    <d v="2026-06-15T00:00:00"/>
    <m/>
    <n v="276.57"/>
    <d v="2026-07-15T00:00:00"/>
    <s v="E0220745"/>
    <s v="PD022745"/>
    <s v="Serviços de Publicidade Eletrônica"/>
    <n v="263.29000000000002"/>
    <m/>
    <x v="0"/>
    <m/>
    <m/>
    <m/>
    <s v="2 - FATURADO"/>
    <n v="0"/>
    <x v="1"/>
    <x v="0"/>
    <m/>
  </r>
  <r>
    <x v="6265"/>
    <s v="46.634.176/0001-04"/>
    <s v="NF SERVICOS DO"/>
    <n v="407970"/>
    <d v="2026-06-15T00:00:00"/>
    <n v="414688"/>
    <d v="2026-06-15T00:00:00"/>
    <m/>
    <n v="276.57"/>
    <d v="2026-07-15T00:00:00"/>
    <s v="E0220745"/>
    <s v="PD022745"/>
    <s v="Serviços de Publicidade Eletrônica"/>
    <n v="263.29000000000002"/>
    <m/>
    <x v="0"/>
    <m/>
    <m/>
    <m/>
    <s v="2 - FATURADO"/>
    <n v="0"/>
    <x v="1"/>
    <x v="0"/>
    <m/>
  </r>
  <r>
    <x v="6265"/>
    <s v="46.634.176/0001-04"/>
    <s v="NF SERVICOS DO"/>
    <n v="408049"/>
    <d v="2026-06-15T00:00:00"/>
    <n v="414697"/>
    <d v="2026-06-15T00:00:00"/>
    <m/>
    <n v="368.76"/>
    <d v="2026-07-15T00:00:00"/>
    <s v="E0220745"/>
    <s v="PD022745"/>
    <s v="Serviços de Publicidade Eletrônica"/>
    <n v="351.06"/>
    <m/>
    <x v="0"/>
    <m/>
    <m/>
    <m/>
    <s v="2 - FATURADO"/>
    <n v="0"/>
    <x v="1"/>
    <x v="0"/>
    <m/>
  </r>
  <r>
    <x v="6265"/>
    <s v="46.634.176/0001-04"/>
    <s v="NF SERVICOS DO"/>
    <n v="409014"/>
    <d v="2026-06-19T00:00:00"/>
    <n v="415999"/>
    <d v="2026-06-19T00:00:00"/>
    <m/>
    <n v="276.57"/>
    <d v="2026-07-19T00:00:00"/>
    <s v="E0220745"/>
    <s v="PD022745"/>
    <s v="Serviços de Publicidade Eletrônica"/>
    <n v="263.29000000000002"/>
    <m/>
    <x v="0"/>
    <m/>
    <m/>
    <m/>
    <s v="2 - FATURADO"/>
    <n v="0"/>
    <x v="1"/>
    <x v="0"/>
    <m/>
  </r>
  <r>
    <x v="6265"/>
    <s v="46.634.176/0001-04"/>
    <s v="NF SERVICOS DO"/>
    <n v="409099"/>
    <d v="2026-06-19T00:00:00"/>
    <n v="416124"/>
    <d v="2026-06-19T00:00:00"/>
    <m/>
    <n v="230.47"/>
    <d v="2026-07-19T00:00:00"/>
    <s v="E0220745"/>
    <s v="PD022745"/>
    <s v="Serviços de Publicidade Eletrônica"/>
    <n v="219.41"/>
    <m/>
    <x v="0"/>
    <m/>
    <m/>
    <m/>
    <s v="2 - FATURADO"/>
    <n v="0"/>
    <x v="1"/>
    <x v="0"/>
    <m/>
  </r>
  <r>
    <x v="6265"/>
    <s v="46.634.176/0001-04"/>
    <s v="NF SERVICOS DO"/>
    <n v="409176"/>
    <d v="2026-06-19T00:00:00"/>
    <n v="416009"/>
    <d v="2026-06-19T00:00:00"/>
    <m/>
    <n v="322.66000000000003"/>
    <d v="2026-07-19T00:00:00"/>
    <s v="E0220745"/>
    <s v="PD022745"/>
    <s v="Serviços de Publicidade Eletrônica"/>
    <n v="307.17"/>
    <m/>
    <x v="0"/>
    <m/>
    <m/>
    <m/>
    <s v="2 - FATURADO"/>
    <n v="0"/>
    <x v="1"/>
    <x v="0"/>
    <m/>
  </r>
  <r>
    <x v="6265"/>
    <s v="46.634.176/0001-04"/>
    <s v="NF SERVICOS DO"/>
    <n v="410389"/>
    <d v="2026-06-25T00:00:00"/>
    <n v="417278"/>
    <d v="2026-06-25T00:00:00"/>
    <m/>
    <n v="368.76"/>
    <d v="2026-07-25T00:00:00"/>
    <s v="E0220745"/>
    <s v="PD022745"/>
    <s v="Serviços de Publicidade Eletrônica"/>
    <n v="351.06"/>
    <m/>
    <x v="0"/>
    <m/>
    <m/>
    <m/>
    <s v="2 - FATURADO"/>
    <n v="0"/>
    <x v="1"/>
    <x v="0"/>
    <m/>
  </r>
  <r>
    <x v="6265"/>
    <s v="46.634.176/0001-04"/>
    <s v="NF SERVICOS DO"/>
    <n v="410796"/>
    <d v="2026-06-29T00:00:00"/>
    <n v="417724"/>
    <d v="2026-06-29T00:00:00"/>
    <m/>
    <n v="414.85"/>
    <d v="2026-07-29T00:00:00"/>
    <s v="E0220745"/>
    <s v="PD022745"/>
    <s v="Serviços de Publicidade Eletrônica"/>
    <n v="394.94"/>
    <m/>
    <x v="0"/>
    <m/>
    <m/>
    <m/>
    <s v="2 - FATURADO"/>
    <n v="0"/>
    <x v="1"/>
    <x v="0"/>
    <m/>
  </r>
  <r>
    <x v="6266"/>
    <s v="46.634.184/0001-42"/>
    <s v="NF SERVICOS"/>
    <n v="207743"/>
    <d v="2026-04-07T00:00:00"/>
    <n v="2152326"/>
    <d v="2026-04-07T00:00:00"/>
    <d v="2026-03-01T00:00:00"/>
    <n v="669"/>
    <d v="2026-05-07T00:00:00"/>
    <s v="E0240647"/>
    <s v="PD024647"/>
    <s v="PREFEITURA CADASTRO"/>
    <n v="636.89"/>
    <d v="2026-03-01T00:00:00"/>
    <x v="0"/>
    <s v="089/2024"/>
    <s v="144/2024"/>
    <s v="359.00011107/2024-08 APPS/ITO"/>
    <s v="2 - FATURADO"/>
    <n v="54"/>
    <x v="3"/>
    <x v="1"/>
    <m/>
  </r>
  <r>
    <x v="6266"/>
    <s v="46.634.184/0001-42"/>
    <s v="NF SERVICOS"/>
    <n v="210503"/>
    <d v="2026-05-12T00:00:00"/>
    <n v="2175561"/>
    <d v="2026-05-12T00:00:00"/>
    <d v="2026-04-01T00:00:00"/>
    <n v="669"/>
    <d v="2026-06-11T00:00:00"/>
    <s v="E0240647"/>
    <s v="PD024647"/>
    <s v="PREFEITURA CADASTRO"/>
    <n v="636.89"/>
    <d v="2026-04-01T00:00:00"/>
    <x v="0"/>
    <s v="089/2024"/>
    <s v="144/2024"/>
    <s v="359.00011107/2024-08 APPS/ITO"/>
    <s v="2 - FATURADO"/>
    <n v="19"/>
    <x v="0"/>
    <x v="1"/>
    <m/>
  </r>
  <r>
    <x v="6266"/>
    <s v="46.634.184/0001-42"/>
    <s v="NF SERVICOS DO"/>
    <n v="406213"/>
    <d v="2026-06-08T00:00:00"/>
    <n v="412919"/>
    <d v="2026-06-08T00:00:00"/>
    <m/>
    <n v="322.66000000000003"/>
    <d v="2026-07-08T00:00:00"/>
    <s v="E0250909"/>
    <s v="PD025909"/>
    <s v="Serviços de Publicidade Eletrônica"/>
    <n v="307.17"/>
    <m/>
    <x v="0"/>
    <m/>
    <m/>
    <m/>
    <s v="2 - FATURADO"/>
    <n v="0"/>
    <x v="1"/>
    <x v="0"/>
    <m/>
  </r>
  <r>
    <x v="6266"/>
    <s v="46.634.184/0001-42"/>
    <s v="NF SERVICOS"/>
    <n v="212073"/>
    <d v="2026-06-10T00:00:00"/>
    <n v="2197780"/>
    <d v="2026-06-10T00:00:00"/>
    <d v="2026-05-01T00:00:00"/>
    <n v="992.35"/>
    <d v="2026-07-10T00:00:00"/>
    <s v="E0240647"/>
    <s v="PD024647"/>
    <s v="PREFEITURA CADASTRO"/>
    <n v="944.72"/>
    <d v="2026-05-01T00:00:00"/>
    <x v="0"/>
    <s v="089/2024"/>
    <s v="144/2024"/>
    <s v="359.00011107/2024-08 APPS/ITO"/>
    <s v="2 - FATURADO"/>
    <n v="0"/>
    <x v="1"/>
    <x v="1"/>
    <m/>
  </r>
  <r>
    <x v="6266"/>
    <s v="46.634.184/0001-42"/>
    <s v="NF SERVICOS DO"/>
    <n v="407291"/>
    <d v="2026-06-11T00:00:00"/>
    <n v="414136"/>
    <d v="2026-06-11T00:00:00"/>
    <m/>
    <n v="230.47"/>
    <d v="2026-07-11T00:00:00"/>
    <s v="E0250909"/>
    <s v="PD025909"/>
    <s v="Serviços de Publicidade Eletrônica"/>
    <n v="219.41"/>
    <m/>
    <x v="0"/>
    <m/>
    <m/>
    <m/>
    <s v="2 - FATURADO"/>
    <n v="0"/>
    <x v="1"/>
    <x v="0"/>
    <m/>
  </r>
  <r>
    <x v="6266"/>
    <s v="46.634.184/0001-42"/>
    <s v="NF SERVICOS DO"/>
    <n v="407508"/>
    <d v="2026-06-12T00:00:00"/>
    <n v="414474"/>
    <d v="2026-06-12T00:00:00"/>
    <m/>
    <n v="1336.75"/>
    <d v="2026-07-12T00:00:00"/>
    <s v="E0250909"/>
    <s v="PD025909"/>
    <s v="Serviços de Publicidade Eletrônica"/>
    <n v="1272.5899999999999"/>
    <m/>
    <x v="0"/>
    <m/>
    <m/>
    <m/>
    <s v="2 - FATURADO"/>
    <n v="0"/>
    <x v="1"/>
    <x v="0"/>
    <m/>
  </r>
  <r>
    <x v="6266"/>
    <s v="46.634.184/0001-42"/>
    <s v="NF SERVICOS DO"/>
    <n v="408970"/>
    <d v="2026-06-19T00:00:00"/>
    <n v="415870"/>
    <d v="2026-06-19T00:00:00"/>
    <m/>
    <n v="2304.75"/>
    <d v="2026-07-19T00:00:00"/>
    <s v="E0250909"/>
    <s v="PD025909"/>
    <s v="Serviços de Publicidade Eletrônica"/>
    <n v="2194.12"/>
    <m/>
    <x v="0"/>
    <m/>
    <m/>
    <m/>
    <s v="2 - FATURADO"/>
    <n v="0"/>
    <x v="1"/>
    <x v="0"/>
    <m/>
  </r>
  <r>
    <x v="6266"/>
    <s v="46.634.184/0001-42"/>
    <s v="NF SERVICOS DO"/>
    <n v="409185"/>
    <d v="2026-06-19T00:00:00"/>
    <n v="416068"/>
    <d v="2026-06-19T00:00:00"/>
    <m/>
    <n v="2304.75"/>
    <d v="2026-07-19T00:00:00"/>
    <s v="E0250909"/>
    <s v="PD025909"/>
    <s v="Serviços de Publicidade Eletrônica"/>
    <n v="2194.12"/>
    <m/>
    <x v="0"/>
    <m/>
    <m/>
    <m/>
    <s v="2 - FATURADO"/>
    <n v="0"/>
    <x v="1"/>
    <x v="0"/>
    <m/>
  </r>
  <r>
    <x v="6266"/>
    <s v="46.634.184/0001-42"/>
    <s v="NF SERVICOS DO"/>
    <n v="409188"/>
    <d v="2026-06-19T00:00:00"/>
    <n v="415856"/>
    <d v="2026-06-19T00:00:00"/>
    <m/>
    <n v="2350.84"/>
    <d v="2026-07-19T00:00:00"/>
    <s v="E0250909"/>
    <s v="PD025909"/>
    <s v="Serviços de Publicidade Eletrônica"/>
    <n v="2238"/>
    <m/>
    <x v="0"/>
    <m/>
    <m/>
    <m/>
    <s v="2 - FATURADO"/>
    <n v="0"/>
    <x v="1"/>
    <x v="0"/>
    <m/>
  </r>
  <r>
    <x v="6266"/>
    <s v="46.634.184/0001-42"/>
    <s v="NF SERVICOS DO"/>
    <n v="410085"/>
    <d v="2026-06-24T00:00:00"/>
    <n v="416980"/>
    <d v="2026-06-24T00:00:00"/>
    <m/>
    <n v="460.95"/>
    <d v="2026-07-24T00:00:00"/>
    <s v="E0250909"/>
    <s v="PD025909"/>
    <s v="Serviços de Publicidade Eletrônica"/>
    <n v="438.82"/>
    <m/>
    <x v="0"/>
    <m/>
    <m/>
    <m/>
    <s v="2 - FATURADO"/>
    <n v="0"/>
    <x v="1"/>
    <x v="0"/>
    <m/>
  </r>
  <r>
    <x v="6266"/>
    <s v="46.634.184/0001-42"/>
    <s v="NF SERVICOS DO"/>
    <n v="410665"/>
    <d v="2026-06-26T00:00:00"/>
    <n v="417358"/>
    <d v="2026-06-26T00:00:00"/>
    <m/>
    <n v="737.52"/>
    <d v="2026-07-26T00:00:00"/>
    <s v="E0250909"/>
    <s v="PD025909"/>
    <s v="Serviços de Publicidade Eletrônica"/>
    <n v="702.12"/>
    <m/>
    <x v="0"/>
    <m/>
    <m/>
    <m/>
    <s v="2 - FATURADO"/>
    <n v="0"/>
    <x v="1"/>
    <x v="0"/>
    <m/>
  </r>
  <r>
    <x v="6266"/>
    <s v="46.634.184/0001-42"/>
    <s v="NF SERVICOS DO"/>
    <n v="410735"/>
    <d v="2026-06-29T00:00:00"/>
    <n v="417636"/>
    <d v="2026-06-29T00:00:00"/>
    <m/>
    <n v="2304.75"/>
    <d v="2026-07-29T00:00:00"/>
    <s v="E0250909"/>
    <s v="PD025909"/>
    <s v="Serviços de Publicidade Eletrônica"/>
    <n v="2194.12"/>
    <m/>
    <x v="0"/>
    <m/>
    <m/>
    <m/>
    <s v="2 - FATURADO"/>
    <n v="0"/>
    <x v="1"/>
    <x v="0"/>
    <m/>
  </r>
  <r>
    <x v="6267"/>
    <s v="46.634.200/0001-05"/>
    <s v="NF SERVICOS E_GOV"/>
    <n v="153672"/>
    <d v="2024-02-16T00:00:00"/>
    <n v="1740773"/>
    <d v="2024-02-16T00:00:00"/>
    <m/>
    <n v="91.57"/>
    <d v="2024-03-17T00:00:00"/>
    <m/>
    <m/>
    <s v="Certificado e-CPF A3 (renovação) - 24 meses Gov"/>
    <n v="87.17"/>
    <m/>
    <x v="0"/>
    <m/>
    <m/>
    <m/>
    <s v="2 - FATURADO"/>
    <n v="835"/>
    <x v="2"/>
    <x v="0"/>
    <m/>
  </r>
  <r>
    <x v="6267"/>
    <s v="46.634.200/0001-05"/>
    <s v="NF SERVICOS"/>
    <n v="209964"/>
    <d v="2026-05-05T00:00:00"/>
    <n v="2174857"/>
    <d v="2026-05-05T00:00:00"/>
    <d v="2026-02-01T00:00:00"/>
    <n v="1159.92"/>
    <d v="2026-06-04T00:00:00"/>
    <s v="EA250168"/>
    <s v="PD025146"/>
    <s v="PREFEITURA CADASTRO"/>
    <n v="1104.24"/>
    <d v="2026-02-01T00:00:00"/>
    <x v="0"/>
    <s v="2/2021 / 51/2025"/>
    <m/>
    <s v="359.00001806/2025-12 APPS/ITO"/>
    <s v="2 - FATURADO"/>
    <n v="26"/>
    <x v="0"/>
    <x v="1"/>
    <m/>
  </r>
  <r>
    <x v="6267"/>
    <s v="46.634.200/0001-05"/>
    <s v="NF SERVICOS DO"/>
    <n v="401354"/>
    <d v="2026-05-13T00:00:00"/>
    <n v="408247"/>
    <d v="2026-05-13T00:00:00"/>
    <m/>
    <n v="885.02"/>
    <d v="2026-06-12T00:00:00"/>
    <s v="E0250851"/>
    <s v="PD025851"/>
    <s v="Serviços de Publicidade Eletrônica"/>
    <n v="842.54"/>
    <m/>
    <x v="0"/>
    <m/>
    <m/>
    <m/>
    <s v="2 - FATURADO"/>
    <n v="18"/>
    <x v="0"/>
    <x v="0"/>
    <m/>
  </r>
  <r>
    <x v="6267"/>
    <s v="46.634.200/0001-05"/>
    <s v="NF SERVICOS DO"/>
    <n v="406354"/>
    <d v="2026-06-08T00:00:00"/>
    <n v="413477"/>
    <d v="2026-06-08T00:00:00"/>
    <m/>
    <n v="221.26"/>
    <d v="2026-07-08T00:00:00"/>
    <s v="E0250851"/>
    <s v="PD025851"/>
    <s v="Serviços de Publicidade Eletrônica"/>
    <n v="210.64"/>
    <m/>
    <x v="0"/>
    <m/>
    <m/>
    <m/>
    <s v="2 - FATURADO"/>
    <n v="0"/>
    <x v="1"/>
    <x v="0"/>
    <m/>
  </r>
  <r>
    <x v="6267"/>
    <s v="46.634.200/0001-05"/>
    <s v="NF SERVICOS"/>
    <n v="212009"/>
    <d v="2026-06-10T00:00:00"/>
    <n v="2197716"/>
    <d v="2026-06-10T00:00:00"/>
    <d v="2026-05-01T00:00:00"/>
    <n v="644.4"/>
    <d v="2026-07-10T00:00:00"/>
    <s v="EA250168"/>
    <s v="PD025146"/>
    <s v="PREFEITURA CADASTRO"/>
    <n v="613.47"/>
    <d v="2026-05-01T00:00:00"/>
    <x v="0"/>
    <s v="2/2021 / 51/2025"/>
    <m/>
    <s v="359.00001806/2025-12 APPS/ITO"/>
    <s v="2 - FATURADO"/>
    <n v="0"/>
    <x v="1"/>
    <x v="1"/>
    <m/>
  </r>
  <r>
    <x v="6267"/>
    <s v="46.634.200/0001-05"/>
    <s v="NF SERVICOS DO"/>
    <n v="406966"/>
    <d v="2026-06-10T00:00:00"/>
    <n v="414057"/>
    <d v="2026-06-10T00:00:00"/>
    <m/>
    <n v="608.45000000000005"/>
    <d v="2026-07-10T00:00:00"/>
    <s v="E0250851"/>
    <s v="PD025851"/>
    <s v="Serviços de Publicidade Eletrônica"/>
    <n v="579.24"/>
    <m/>
    <x v="0"/>
    <m/>
    <m/>
    <m/>
    <s v="2 - FATURADO"/>
    <n v="0"/>
    <x v="1"/>
    <x v="0"/>
    <m/>
  </r>
  <r>
    <x v="6267"/>
    <s v="46.634.200/0001-05"/>
    <s v="NF SERVICOS DO"/>
    <n v="407276"/>
    <d v="2026-06-11T00:00:00"/>
    <n v="414219"/>
    <d v="2026-06-11T00:00:00"/>
    <m/>
    <n v="663.77"/>
    <d v="2026-07-11T00:00:00"/>
    <s v="E0250851"/>
    <s v="PD025851"/>
    <s v="Serviços de Publicidade Eletrônica"/>
    <n v="631.91"/>
    <m/>
    <x v="0"/>
    <m/>
    <m/>
    <m/>
    <s v="2 - FATURADO"/>
    <n v="0"/>
    <x v="1"/>
    <x v="0"/>
    <m/>
  </r>
  <r>
    <x v="6267"/>
    <s v="46.634.200/0001-05"/>
    <s v="NF SERVICOS"/>
    <n v="212797"/>
    <d v="2026-06-19T00:00:00"/>
    <n v="2221616"/>
    <d v="2026-06-19T00:00:00"/>
    <d v="2026-05-01T00:00:00"/>
    <n v="23.4"/>
    <d v="2026-07-19T00:00:00"/>
    <s v="EA250168"/>
    <s v="PD025146"/>
    <s v="PREFEITURA CADASTRO"/>
    <n v="22.28"/>
    <d v="2026-05-01T00:00:00"/>
    <x v="0"/>
    <s v="2/2021 / 51/2025"/>
    <m/>
    <s v="359.00001806/2025-12 APPS/ITO"/>
    <s v="2 - FATURADO"/>
    <n v="0"/>
    <x v="1"/>
    <x v="1"/>
    <m/>
  </r>
  <r>
    <x v="6267"/>
    <s v="46.634.200/0001-05"/>
    <s v="NF SERVICOS DO"/>
    <n v="409703"/>
    <d v="2026-06-23T00:00:00"/>
    <n v="416646"/>
    <d v="2026-06-24T00:00:00"/>
    <m/>
    <n v="2599.7600000000002"/>
    <d v="2026-07-24T00:00:00"/>
    <s v="E0250851"/>
    <s v="PD025851"/>
    <s v="Serviços de Publicidade Eletrônica"/>
    <n v="2474.9699999999998"/>
    <m/>
    <x v="0"/>
    <m/>
    <m/>
    <m/>
    <s v="2 - FATURADO"/>
    <n v="0"/>
    <x v="1"/>
    <x v="0"/>
    <m/>
  </r>
  <r>
    <x v="6267"/>
    <s v="46.634.200/0001-05"/>
    <s v="NF SERVICOS DO"/>
    <n v="409990"/>
    <d v="2026-06-24T00:00:00"/>
    <n v="416779"/>
    <d v="2026-06-24T00:00:00"/>
    <m/>
    <n v="885.02"/>
    <d v="2026-07-24T00:00:00"/>
    <s v="E0250851"/>
    <s v="PD025851"/>
    <s v="Serviços de Publicidade Eletrônica"/>
    <n v="842.54"/>
    <m/>
    <x v="0"/>
    <m/>
    <m/>
    <m/>
    <s v="2 - FATURADO"/>
    <n v="0"/>
    <x v="1"/>
    <x v="0"/>
    <m/>
  </r>
  <r>
    <x v="6267"/>
    <s v="46.634.200/0001-05"/>
    <s v="NF SERVICOS DO"/>
    <n v="410713"/>
    <d v="2026-06-26T00:00:00"/>
    <n v="417423"/>
    <d v="2026-06-26T00:00:00"/>
    <m/>
    <n v="1714.73"/>
    <d v="2026-07-26T00:00:00"/>
    <s v="E0250851"/>
    <s v="PD025851"/>
    <s v="Serviços de Publicidade Eletrônica"/>
    <n v="1632.42"/>
    <m/>
    <x v="0"/>
    <m/>
    <m/>
    <m/>
    <s v="2 - FATURADO"/>
    <n v="0"/>
    <x v="1"/>
    <x v="0"/>
    <m/>
  </r>
  <r>
    <x v="6267"/>
    <s v="46.634.200/0001-05"/>
    <s v="NF SERVICOS DO"/>
    <n v="410939"/>
    <d v="2026-06-29T00:00:00"/>
    <n v="417741"/>
    <d v="2026-06-29T00:00:00"/>
    <m/>
    <n v="1216.9100000000001"/>
    <d v="2026-07-29T00:00:00"/>
    <s v="E0250851"/>
    <s v="PD025851"/>
    <s v="Serviços de Publicidade Eletrônica"/>
    <n v="1158.5"/>
    <m/>
    <x v="0"/>
    <m/>
    <m/>
    <m/>
    <s v="2 - FATURADO"/>
    <n v="0"/>
    <x v="1"/>
    <x v="0"/>
    <m/>
  </r>
  <r>
    <x v="6267"/>
    <s v="46.634.200/0001-05"/>
    <s v="NF SERVICOS DO"/>
    <n v="411182"/>
    <d v="2026-06-30T00:00:00"/>
    <n v="417939"/>
    <d v="2026-06-30T00:00:00"/>
    <m/>
    <n v="442.51"/>
    <d v="2026-07-30T00:00:00"/>
    <s v="E0250851"/>
    <s v="PD025851"/>
    <s v="Serviços de Publicidade Eletrônica"/>
    <n v="421.27"/>
    <m/>
    <x v="0"/>
    <m/>
    <m/>
    <m/>
    <s v="2 - FATURADO"/>
    <n v="0"/>
    <x v="1"/>
    <x v="0"/>
    <m/>
  </r>
  <r>
    <x v="6268"/>
    <s v="46.634.218/0001-07"/>
    <s v="NF SERVICOS DO"/>
    <n v="398232"/>
    <d v="2026-04-28T00:00:00"/>
    <n v="405021"/>
    <d v="2026-04-28T00:00:00"/>
    <m/>
    <n v="460.95"/>
    <d v="2026-05-28T00:00:00"/>
    <s v="E0220763"/>
    <s v="PD022763"/>
    <s v="Serviços de Publicidade Eletrônica"/>
    <n v="438.82"/>
    <m/>
    <x v="0"/>
    <m/>
    <m/>
    <m/>
    <s v="2 - FATURADO"/>
    <n v="33"/>
    <x v="3"/>
    <x v="0"/>
    <m/>
  </r>
  <r>
    <x v="6268"/>
    <s v="46.634.218/0001-07"/>
    <s v="NF SERVICOS DO"/>
    <n v="404435"/>
    <d v="2026-05-31T00:00:00"/>
    <n v="411683"/>
    <d v="2026-06-01T00:00:00"/>
    <m/>
    <n v="368.76"/>
    <d v="2026-06-30T00:00:00"/>
    <s v="E0220763"/>
    <s v="PD022763"/>
    <s v="Serviços de Publicidade Eletrônica"/>
    <n v="351.06"/>
    <m/>
    <x v="0"/>
    <m/>
    <m/>
    <m/>
    <s v="2 - FATURADO"/>
    <n v="1"/>
    <x v="0"/>
    <x v="0"/>
    <m/>
  </r>
  <r>
    <x v="6268"/>
    <s v="46.634.218/0001-07"/>
    <s v="NF SERVICOS DO"/>
    <n v="405296"/>
    <d v="2026-05-31T00:00:00"/>
    <n v="411749"/>
    <d v="2026-06-01T00:00:00"/>
    <m/>
    <n v="414.85"/>
    <d v="2026-06-30T00:00:00"/>
    <s v="E0220763"/>
    <s v="PD022763"/>
    <s v="Serviços de Publicidade Eletrônica"/>
    <n v="394.94"/>
    <m/>
    <x v="0"/>
    <m/>
    <m/>
    <m/>
    <s v="2 - FATURADO"/>
    <n v="1"/>
    <x v="0"/>
    <x v="0"/>
    <m/>
  </r>
  <r>
    <x v="6268"/>
    <s v="46.634.218/0001-07"/>
    <s v="NF SERVICOS DO"/>
    <n v="405636"/>
    <d v="2026-06-01T00:00:00"/>
    <n v="412377"/>
    <d v="2026-06-03T00:00:00"/>
    <m/>
    <n v="460.95"/>
    <d v="2026-07-01T00:00:00"/>
    <s v="E0220763"/>
    <s v="PD022763"/>
    <s v="Serviços de Publicidade Eletrônica"/>
    <n v="438.82"/>
    <m/>
    <x v="0"/>
    <m/>
    <m/>
    <m/>
    <s v="2 - FATURADO"/>
    <n v="0"/>
    <x v="1"/>
    <x v="0"/>
    <m/>
  </r>
  <r>
    <x v="6268"/>
    <s v="46.634.218/0001-07"/>
    <s v="ND-POUPATEMPO 4.0"/>
    <n v="8439"/>
    <d v="2026-06-03T00:00:00"/>
    <s v="PPT00673"/>
    <s v="PPT00673"/>
    <d v="2026-06-01T00:00:00"/>
    <n v="21375.119999999999"/>
    <d v="2026-07-03T00:00:00"/>
    <s v="PPT00673"/>
    <s v="PP00673"/>
    <s v="IMPLANTACAO E OPERACAO DO POUPATEMPO TAQUARITUBA"/>
    <n v="21375.119999999999"/>
    <d v="2026-06-01T00:00:00"/>
    <x v="0"/>
    <m/>
    <s v="PD-PRC-2022/01599"/>
    <m/>
    <s v="2 - FATURADO"/>
    <n v="0"/>
    <x v="1"/>
    <x v="14"/>
    <m/>
  </r>
  <r>
    <x v="6268"/>
    <s v="46.634.218/0001-07"/>
    <s v="NF SERVICOS DO"/>
    <n v="406135"/>
    <d v="2026-06-08T00:00:00"/>
    <n v="413172"/>
    <d v="2026-06-08T00:00:00"/>
    <m/>
    <n v="414.85"/>
    <d v="2026-07-08T00:00:00"/>
    <s v="E0220763"/>
    <s v="PD022763"/>
    <s v="Serviços de Publicidade Eletrônica"/>
    <n v="394.94"/>
    <m/>
    <x v="0"/>
    <m/>
    <m/>
    <m/>
    <s v="2 - FATURADO"/>
    <n v="0"/>
    <x v="1"/>
    <x v="0"/>
    <m/>
  </r>
  <r>
    <x v="6268"/>
    <s v="46.634.218/0001-07"/>
    <s v="NF SERVICOS DO"/>
    <n v="406529"/>
    <d v="2026-06-08T00:00:00"/>
    <n v="413262"/>
    <d v="2026-06-08T00:00:00"/>
    <m/>
    <n v="414.85"/>
    <d v="2026-07-08T00:00:00"/>
    <s v="E0220763"/>
    <s v="PD022763"/>
    <s v="Serviços de Publicidade Eletrônica"/>
    <n v="394.94"/>
    <m/>
    <x v="0"/>
    <m/>
    <m/>
    <m/>
    <s v="2 - FATURADO"/>
    <n v="0"/>
    <x v="1"/>
    <x v="0"/>
    <m/>
  </r>
  <r>
    <x v="6268"/>
    <s v="46.634.218/0001-07"/>
    <s v="NF SERVICOS DO"/>
    <n v="406899"/>
    <d v="2026-06-09T00:00:00"/>
    <n v="413741"/>
    <d v="2026-06-09T00:00:00"/>
    <m/>
    <n v="414.85"/>
    <d v="2026-07-09T00:00:00"/>
    <s v="E0220763"/>
    <s v="PD022763"/>
    <s v="Serviços de Publicidade Eletrônica"/>
    <n v="394.94"/>
    <m/>
    <x v="0"/>
    <m/>
    <m/>
    <m/>
    <s v="2 - FATURADO"/>
    <n v="0"/>
    <x v="1"/>
    <x v="0"/>
    <m/>
  </r>
  <r>
    <x v="6268"/>
    <s v="46.634.218/0001-07"/>
    <s v="NF SERVICOS DO"/>
    <n v="407321"/>
    <d v="2026-06-11T00:00:00"/>
    <n v="414269"/>
    <d v="2026-06-11T00:00:00"/>
    <m/>
    <n v="460.95"/>
    <d v="2026-07-11T00:00:00"/>
    <s v="E0220763"/>
    <s v="PD022763"/>
    <s v="Serviços de Publicidade Eletrônica"/>
    <n v="438.82"/>
    <m/>
    <x v="0"/>
    <m/>
    <m/>
    <m/>
    <s v="2 - FATURADO"/>
    <n v="0"/>
    <x v="1"/>
    <x v="0"/>
    <m/>
  </r>
  <r>
    <x v="6268"/>
    <s v="46.634.218/0001-07"/>
    <s v="NF SERVICOS"/>
    <n v="212585"/>
    <d v="2026-06-16T00:00:00"/>
    <n v="2215121"/>
    <d v="2026-06-16T00:00:00"/>
    <d v="2026-05-01T00:00:00"/>
    <n v="24.6"/>
    <d v="2026-07-17T00:00:00"/>
    <s v="E0240629"/>
    <s v="PD024629"/>
    <s v="PREFEITURA CADASTRO"/>
    <n v="23.42"/>
    <d v="2026-05-01T00:00:00"/>
    <x v="0"/>
    <m/>
    <m/>
    <s v="359.00003536/2024-01-ITO/APPS"/>
    <s v="2 - FATURADO"/>
    <n v="0"/>
    <x v="1"/>
    <x v="1"/>
    <m/>
  </r>
  <r>
    <x v="6268"/>
    <s v="46.634.218/0001-07"/>
    <s v="NF SERVICOS DO"/>
    <n v="408491"/>
    <d v="2026-06-17T00:00:00"/>
    <n v="415246"/>
    <d v="2026-06-17T00:00:00"/>
    <m/>
    <n v="460.95"/>
    <d v="2026-07-17T00:00:00"/>
    <s v="E0220763"/>
    <s v="PD022763"/>
    <s v="Serviços de Publicidade Eletrônica"/>
    <n v="438.82"/>
    <m/>
    <x v="0"/>
    <m/>
    <m/>
    <m/>
    <s v="2 - FATURADO"/>
    <n v="0"/>
    <x v="1"/>
    <x v="0"/>
    <m/>
  </r>
  <r>
    <x v="6268"/>
    <s v="46.634.218/0001-07"/>
    <s v="NF SERVICOS DO"/>
    <n v="409587"/>
    <d v="2026-06-23T00:00:00"/>
    <n v="416447"/>
    <d v="2026-06-24T00:00:00"/>
    <m/>
    <n v="460.95"/>
    <d v="2026-07-24T00:00:00"/>
    <s v="E0220763"/>
    <s v="PD022763"/>
    <s v="Serviços de Publicidade Eletrônica"/>
    <n v="438.82"/>
    <m/>
    <x v="0"/>
    <m/>
    <m/>
    <m/>
    <s v="2 - FATURADO"/>
    <n v="0"/>
    <x v="1"/>
    <x v="0"/>
    <m/>
  </r>
  <r>
    <x v="6268"/>
    <s v="46.634.218/0001-07"/>
    <s v="NF SERVICOS DO"/>
    <n v="410348"/>
    <d v="2026-06-25T00:00:00"/>
    <n v="417250"/>
    <d v="2026-06-25T00:00:00"/>
    <m/>
    <n v="507.04"/>
    <d v="2026-07-25T00:00:00"/>
    <s v="E0220763"/>
    <s v="PD022763"/>
    <s v="Serviços de Publicidade Eletrônica"/>
    <n v="482.7"/>
    <m/>
    <x v="0"/>
    <m/>
    <m/>
    <m/>
    <s v="2 - FATURADO"/>
    <n v="0"/>
    <x v="1"/>
    <x v="0"/>
    <m/>
  </r>
  <r>
    <x v="6268"/>
    <s v="46.634.218/0001-07"/>
    <s v="NF SERVICOS DO"/>
    <n v="410355"/>
    <d v="2026-06-25T00:00:00"/>
    <n v="417279"/>
    <d v="2026-06-25T00:00:00"/>
    <m/>
    <n v="414.85"/>
    <d v="2026-07-25T00:00:00"/>
    <s v="E0220763"/>
    <s v="PD022763"/>
    <s v="Serviços de Publicidade Eletrônica"/>
    <n v="394.94"/>
    <m/>
    <x v="0"/>
    <m/>
    <m/>
    <m/>
    <s v="2 - FATURADO"/>
    <n v="0"/>
    <x v="1"/>
    <x v="0"/>
    <m/>
  </r>
  <r>
    <x v="6268"/>
    <s v="46.634.218/0001-07"/>
    <s v="NF SERVICOS DO"/>
    <n v="410590"/>
    <d v="2026-06-26T00:00:00"/>
    <n v="417331"/>
    <d v="2026-06-26T00:00:00"/>
    <m/>
    <n v="460.95"/>
    <d v="2026-07-26T00:00:00"/>
    <s v="E0220763"/>
    <s v="PD022763"/>
    <s v="Serviços de Publicidade Eletrônica"/>
    <n v="438.82"/>
    <m/>
    <x v="0"/>
    <m/>
    <m/>
    <m/>
    <s v="2 - FATURADO"/>
    <n v="0"/>
    <x v="1"/>
    <x v="0"/>
    <m/>
  </r>
  <r>
    <x v="6268"/>
    <s v="46.634.218/0001-07"/>
    <s v="NF SERVICOS DO"/>
    <n v="410906"/>
    <d v="2026-06-29T00:00:00"/>
    <n v="417879"/>
    <d v="2026-06-29T00:00:00"/>
    <m/>
    <n v="414.85"/>
    <d v="2026-07-29T00:00:00"/>
    <s v="E0220763"/>
    <s v="PD022763"/>
    <s v="Serviços de Publicidade Eletrônica"/>
    <n v="394.94"/>
    <m/>
    <x v="0"/>
    <m/>
    <m/>
    <m/>
    <s v="2 - FATURADO"/>
    <n v="0"/>
    <x v="1"/>
    <x v="0"/>
    <m/>
  </r>
  <r>
    <x v="6268"/>
    <s v="46.634.218/0001-07"/>
    <s v="NF SERVICOS DO"/>
    <n v="411137"/>
    <d v="2026-06-30T00:00:00"/>
    <n v="417954"/>
    <d v="2026-06-30T00:00:00"/>
    <m/>
    <n v="414.85"/>
    <d v="2026-07-30T00:00:00"/>
    <s v="E0220763"/>
    <s v="PD022763"/>
    <s v="Serviços de Publicidade Eletrônica"/>
    <n v="394.94"/>
    <m/>
    <x v="0"/>
    <m/>
    <m/>
    <m/>
    <s v="2 - FATURADO"/>
    <n v="0"/>
    <x v="1"/>
    <x v="0"/>
    <m/>
  </r>
  <r>
    <x v="6268"/>
    <s v="46.634.218/0001-07"/>
    <s v="NF SERVICOS DO"/>
    <n v="411142"/>
    <d v="2026-06-30T00:00:00"/>
    <n v="418066"/>
    <d v="2026-06-30T00:00:00"/>
    <m/>
    <n v="460.95"/>
    <d v="2026-07-30T00:00:00"/>
    <s v="E0220763"/>
    <s v="PD022763"/>
    <s v="Serviços de Publicidade Eletrônica"/>
    <n v="438.82"/>
    <m/>
    <x v="0"/>
    <m/>
    <m/>
    <m/>
    <s v="2 - FATURADO"/>
    <n v="0"/>
    <x v="1"/>
    <x v="0"/>
    <m/>
  </r>
  <r>
    <x v="6269"/>
    <s v="46.634.234/0001-91"/>
    <s v="NF SERVICOS"/>
    <n v="207691"/>
    <d v="2026-04-07T00:00:00"/>
    <n v="2152274"/>
    <d v="2026-04-07T00:00:00"/>
    <d v="2026-03-01T00:00:00"/>
    <n v="676.2"/>
    <d v="2026-05-07T00:00:00"/>
    <s v="E0240649"/>
    <s v="PD024649"/>
    <s v="PREFEITURA CADASTRO"/>
    <n v="643.74"/>
    <d v="2026-03-01T00:00:00"/>
    <x v="0"/>
    <s v="049/2024"/>
    <s v="036/2024 -  D.L 016/2024"/>
    <s v="359.00006518/2024-73 APPS\ITO"/>
    <s v="2 - FATURADO"/>
    <n v="54"/>
    <x v="3"/>
    <x v="1"/>
    <m/>
  </r>
  <r>
    <x v="6269"/>
    <s v="46.634.234/0001-91"/>
    <s v="ND-POUPATEMPO 4.0"/>
    <n v="8497"/>
    <d v="2026-06-03T00:00:00"/>
    <s v="PPT00698"/>
    <s v="PPT00698"/>
    <d v="2026-06-01T00:00:00"/>
    <n v="19648.68"/>
    <d v="2026-07-03T00:00:00"/>
    <s v="PPT00698"/>
    <s v="PP00698"/>
    <s v="IMPLANTACAO E OPERACAO DO POUPATEMPO ANGATUBA"/>
    <n v="19648.68"/>
    <d v="2026-06-01T00:00:00"/>
    <x v="0"/>
    <m/>
    <s v="2022/01499"/>
    <m/>
    <s v="2 - FATURADO"/>
    <n v="0"/>
    <x v="1"/>
    <x v="14"/>
    <m/>
  </r>
  <r>
    <x v="6269"/>
    <s v="46.634.234/0001-91"/>
    <s v="NF SERVICOS DO"/>
    <n v="406709"/>
    <d v="2026-06-09T00:00:00"/>
    <n v="413678"/>
    <d v="2026-06-09T00:00:00"/>
    <m/>
    <n v="553.14"/>
    <d v="2026-07-09T00:00:00"/>
    <s v="E0240869"/>
    <s v="PD024869"/>
    <s v="Serviços de Publicidade Eletrônica"/>
    <n v="526.59"/>
    <m/>
    <x v="0"/>
    <m/>
    <m/>
    <m/>
    <s v="2 - FATURADO"/>
    <n v="0"/>
    <x v="1"/>
    <x v="0"/>
    <m/>
  </r>
  <r>
    <x v="6269"/>
    <s v="46.634.234/0001-91"/>
    <s v="NF SERVICOS"/>
    <n v="212150"/>
    <d v="2026-06-10T00:00:00"/>
    <n v="2197857"/>
    <d v="2026-06-11T00:00:00"/>
    <d v="2026-05-01T00:00:00"/>
    <n v="676.2"/>
    <d v="2026-07-10T00:00:00"/>
    <s v="E0240649"/>
    <s v="PD024649"/>
    <s v="PREFEITURA CADASTRO"/>
    <n v="643.74"/>
    <d v="2026-05-01T00:00:00"/>
    <x v="0"/>
    <s v="049/2024"/>
    <s v="036/2024 -  D.L 016/2024"/>
    <s v="359.00006518/2024-73 APPS\ITO"/>
    <s v="2 - FATURADO"/>
    <n v="0"/>
    <x v="1"/>
    <x v="1"/>
    <m/>
  </r>
  <r>
    <x v="6269"/>
    <s v="46.634.234/0001-91"/>
    <s v="NF SERVICOS DO"/>
    <n v="407370"/>
    <d v="2026-06-11T00:00:00"/>
    <n v="414340"/>
    <d v="2026-06-11T00:00:00"/>
    <m/>
    <n v="553.14"/>
    <d v="2026-07-11T00:00:00"/>
    <s v="E0240869"/>
    <s v="PD024869"/>
    <s v="Serviços de Publicidade Eletrônica"/>
    <n v="526.59"/>
    <m/>
    <x v="0"/>
    <m/>
    <m/>
    <m/>
    <s v="2 - FATURADO"/>
    <n v="0"/>
    <x v="1"/>
    <x v="0"/>
    <m/>
  </r>
  <r>
    <x v="6269"/>
    <s v="46.634.234/0001-91"/>
    <s v="NF SERVICOS DO"/>
    <n v="407682"/>
    <d v="2026-06-12T00:00:00"/>
    <n v="414539"/>
    <d v="2026-06-12T00:00:00"/>
    <m/>
    <n v="230.47"/>
    <d v="2026-07-12T00:00:00"/>
    <s v="E0240869"/>
    <s v="PD024869"/>
    <s v="Serviços de Publicidade Eletrônica"/>
    <n v="219.41"/>
    <m/>
    <x v="0"/>
    <m/>
    <m/>
    <m/>
    <s v="2 - FATURADO"/>
    <n v="0"/>
    <x v="1"/>
    <x v="0"/>
    <m/>
  </r>
  <r>
    <x v="6269"/>
    <s v="46.634.234/0001-91"/>
    <s v="NF SERVICOS DO"/>
    <n v="407733"/>
    <d v="2026-06-12T00:00:00"/>
    <n v="414587"/>
    <d v="2026-06-12T00:00:00"/>
    <m/>
    <n v="322.66000000000003"/>
    <d v="2026-07-12T00:00:00"/>
    <s v="E0240869"/>
    <s v="PD024869"/>
    <s v="Serviços de Publicidade Eletrônica"/>
    <n v="307.17"/>
    <m/>
    <x v="0"/>
    <m/>
    <m/>
    <m/>
    <s v="2 - FATURADO"/>
    <n v="0"/>
    <x v="1"/>
    <x v="0"/>
    <m/>
  </r>
  <r>
    <x v="6269"/>
    <s v="46.634.234/0001-91"/>
    <s v="NF SERVICOS DO"/>
    <n v="410220"/>
    <d v="2026-06-25T00:00:00"/>
    <n v="417212"/>
    <d v="2026-06-25T00:00:00"/>
    <m/>
    <n v="368.76"/>
    <d v="2026-07-25T00:00:00"/>
    <s v="E0240869"/>
    <s v="PD024869"/>
    <s v="Serviços de Publicidade Eletrônica"/>
    <n v="351.06"/>
    <m/>
    <x v="0"/>
    <m/>
    <m/>
    <m/>
    <s v="2 - FATURADO"/>
    <n v="0"/>
    <x v="1"/>
    <x v="0"/>
    <m/>
  </r>
  <r>
    <x v="6270"/>
    <s v="46.634.242/0001-38"/>
    <s v="NF SERVICOS DO"/>
    <n v="405607"/>
    <d v="2026-06-01T00:00:00"/>
    <n v="412642"/>
    <d v="2026-06-03T00:00:00"/>
    <m/>
    <n v="230.47"/>
    <d v="2026-07-01T00:00:00"/>
    <s v="E0220639"/>
    <s v="PD022639"/>
    <s v="Serviços de Publicidade Eletrônica"/>
    <n v="219.41"/>
    <m/>
    <x v="0"/>
    <m/>
    <m/>
    <m/>
    <s v="2 - FATURADO"/>
    <n v="0"/>
    <x v="1"/>
    <x v="0"/>
    <m/>
  </r>
  <r>
    <x v="6270"/>
    <s v="46.634.242/0001-38"/>
    <s v="NF SERVICOS DO"/>
    <n v="405702"/>
    <d v="2026-06-01T00:00:00"/>
    <n v="412541"/>
    <d v="2026-06-03T00:00:00"/>
    <m/>
    <n v="230.47"/>
    <d v="2026-07-01T00:00:00"/>
    <s v="E0220639"/>
    <s v="PD022639"/>
    <s v="Serviços de Publicidade Eletrônica"/>
    <n v="219.41"/>
    <m/>
    <x v="0"/>
    <m/>
    <m/>
    <m/>
    <s v="2 - FATURADO"/>
    <n v="0"/>
    <x v="1"/>
    <x v="0"/>
    <m/>
  </r>
  <r>
    <x v="6270"/>
    <s v="46.634.242/0001-38"/>
    <s v="NF SERVICOS DO"/>
    <n v="405712"/>
    <d v="2026-06-01T00:00:00"/>
    <n v="412404"/>
    <d v="2026-06-03T00:00:00"/>
    <m/>
    <n v="230.47"/>
    <d v="2026-07-01T00:00:00"/>
    <s v="E0220639"/>
    <s v="PD022639"/>
    <s v="Serviços de Publicidade Eletrônica"/>
    <n v="219.41"/>
    <m/>
    <x v="0"/>
    <m/>
    <m/>
    <m/>
    <s v="2 - FATURADO"/>
    <n v="0"/>
    <x v="1"/>
    <x v="0"/>
    <m/>
  </r>
  <r>
    <x v="6270"/>
    <s v="46.634.242/0001-38"/>
    <s v="NF SERVICOS DO"/>
    <n v="405922"/>
    <d v="2026-06-03T00:00:00"/>
    <n v="412786"/>
    <d v="2026-06-03T00:00:00"/>
    <m/>
    <n v="230.47"/>
    <d v="2026-07-03T00:00:00"/>
    <s v="E0220639"/>
    <s v="PD022639"/>
    <s v="Serviços de Publicidade Eletrônica"/>
    <n v="219.41"/>
    <m/>
    <x v="0"/>
    <m/>
    <m/>
    <m/>
    <s v="2 - FATURADO"/>
    <n v="0"/>
    <x v="1"/>
    <x v="0"/>
    <m/>
  </r>
  <r>
    <x v="6270"/>
    <s v="46.634.242/0001-38"/>
    <s v="NF SERVICOS DO"/>
    <n v="405998"/>
    <d v="2026-06-03T00:00:00"/>
    <n v="412758"/>
    <d v="2026-06-03T00:00:00"/>
    <m/>
    <n v="276.57"/>
    <d v="2026-07-03T00:00:00"/>
    <s v="E0220639"/>
    <s v="PD022639"/>
    <s v="Serviços de Publicidade Eletrônica"/>
    <n v="263.29000000000002"/>
    <m/>
    <x v="0"/>
    <m/>
    <m/>
    <m/>
    <s v="2 - FATURADO"/>
    <n v="0"/>
    <x v="1"/>
    <x v="0"/>
    <m/>
  </r>
  <r>
    <x v="6270"/>
    <s v="46.634.242/0001-38"/>
    <s v="ND-POUPATEMPO 4.0"/>
    <n v="8558"/>
    <d v="2026-06-03T00:00:00"/>
    <s v="PPT00666"/>
    <s v="PPT00666"/>
    <d v="2026-06-01T00:00:00"/>
    <n v="20035.25"/>
    <d v="2026-07-03T00:00:00"/>
    <s v="PPT00666"/>
    <s v="PP00666"/>
    <s v="IMPLANTACAO E OPERACAO DO POUPATEMPO APIAI"/>
    <n v="20035.25"/>
    <d v="2026-06-01T00:00:00"/>
    <x v="0"/>
    <m/>
    <s v="PD-PRC-2022/01517"/>
    <m/>
    <s v="2 - FATURADO"/>
    <n v="0"/>
    <x v="1"/>
    <x v="14"/>
    <m/>
  </r>
  <r>
    <x v="6270"/>
    <s v="46.634.242/0001-38"/>
    <s v="NF SERVICOS"/>
    <n v="212165"/>
    <d v="2026-06-10T00:00:00"/>
    <n v="2197872"/>
    <d v="2026-06-11T00:00:00"/>
    <d v="2026-05-01T00:00:00"/>
    <n v="910.68"/>
    <d v="2026-07-10T00:00:00"/>
    <s v="E0220806"/>
    <s v="PD022806"/>
    <s v="PREFEITURA SIM"/>
    <n v="866.97"/>
    <d v="2026-05-01T00:00:00"/>
    <x v="0"/>
    <s v="NR. 15/2022"/>
    <m/>
    <s v="359.00004302/2024-73-APPS\ITO"/>
    <s v="2 - FATURADO"/>
    <n v="0"/>
    <x v="1"/>
    <x v="1"/>
    <m/>
  </r>
  <r>
    <x v="6270"/>
    <s v="46.634.242/0001-38"/>
    <s v="NF SERVICOS DO"/>
    <n v="407460"/>
    <d v="2026-06-12T00:00:00"/>
    <n v="414504"/>
    <d v="2026-06-12T00:00:00"/>
    <m/>
    <n v="184.38"/>
    <d v="2026-07-12T00:00:00"/>
    <s v="E0220639"/>
    <s v="PD022639"/>
    <s v="Serviços de Publicidade Eletrônica"/>
    <n v="175.53"/>
    <m/>
    <x v="0"/>
    <m/>
    <m/>
    <m/>
    <s v="2 - FATURADO"/>
    <n v="0"/>
    <x v="1"/>
    <x v="0"/>
    <m/>
  </r>
  <r>
    <x v="6270"/>
    <s v="46.634.242/0001-38"/>
    <s v="NF SERVICOS DO"/>
    <n v="407672"/>
    <d v="2026-06-12T00:00:00"/>
    <n v="414579"/>
    <d v="2026-06-12T00:00:00"/>
    <m/>
    <n v="184.38"/>
    <d v="2026-07-12T00:00:00"/>
    <s v="E0220639"/>
    <s v="PD022639"/>
    <s v="Serviços de Publicidade Eletrônica"/>
    <n v="175.53"/>
    <m/>
    <x v="0"/>
    <m/>
    <m/>
    <m/>
    <s v="2 - FATURADO"/>
    <n v="0"/>
    <x v="1"/>
    <x v="0"/>
    <m/>
  </r>
  <r>
    <x v="6270"/>
    <s v="46.634.242/0001-38"/>
    <s v="NF SERVICOS DO"/>
    <n v="407984"/>
    <d v="2026-06-15T00:00:00"/>
    <n v="414686"/>
    <d v="2026-06-15T00:00:00"/>
    <m/>
    <n v="276.57"/>
    <d v="2026-07-15T00:00:00"/>
    <s v="E0220639"/>
    <s v="PD022639"/>
    <s v="Serviços de Publicidade Eletrônica"/>
    <n v="263.29000000000002"/>
    <m/>
    <x v="0"/>
    <m/>
    <m/>
    <m/>
    <s v="2 - FATURADO"/>
    <n v="0"/>
    <x v="1"/>
    <x v="0"/>
    <m/>
  </r>
  <r>
    <x v="6270"/>
    <s v="46.634.242/0001-38"/>
    <s v="NF SERVICOS DO"/>
    <n v="408524"/>
    <d v="2026-06-17T00:00:00"/>
    <n v="415485"/>
    <d v="2026-06-18T00:00:00"/>
    <m/>
    <n v="230.47"/>
    <d v="2026-07-17T00:00:00"/>
    <s v="E0220639"/>
    <s v="PD022639"/>
    <s v="Serviços de Publicidade Eletrônica"/>
    <n v="219.41"/>
    <m/>
    <x v="0"/>
    <m/>
    <m/>
    <m/>
    <s v="2 - FATURADO"/>
    <n v="0"/>
    <x v="1"/>
    <x v="0"/>
    <m/>
  </r>
  <r>
    <x v="6270"/>
    <s v="46.634.242/0001-38"/>
    <s v="NF SERVICOS DO"/>
    <n v="409101"/>
    <d v="2026-06-19T00:00:00"/>
    <n v="415830"/>
    <d v="2026-06-19T00:00:00"/>
    <m/>
    <n v="230.47"/>
    <d v="2026-07-19T00:00:00"/>
    <s v="E0220639"/>
    <s v="PD022639"/>
    <s v="Serviços de Publicidade Eletrônica"/>
    <n v="219.41"/>
    <m/>
    <x v="0"/>
    <m/>
    <m/>
    <m/>
    <s v="2 - FATURADO"/>
    <n v="0"/>
    <x v="1"/>
    <x v="0"/>
    <m/>
  </r>
  <r>
    <x v="6270"/>
    <s v="46.634.242/0001-38"/>
    <s v="NF SERVICOS DO"/>
    <n v="409682"/>
    <d v="2026-06-23T00:00:00"/>
    <n v="416641"/>
    <d v="2026-06-24T00:00:00"/>
    <m/>
    <n v="230.47"/>
    <d v="2026-07-24T00:00:00"/>
    <s v="E0220639"/>
    <s v="PD022639"/>
    <s v="Serviços de Publicidade Eletrônica"/>
    <n v="219.41"/>
    <m/>
    <x v="0"/>
    <m/>
    <m/>
    <m/>
    <s v="2 - FATURADO"/>
    <n v="0"/>
    <x v="1"/>
    <x v="0"/>
    <m/>
  </r>
  <r>
    <x v="6270"/>
    <s v="46.634.242/0001-38"/>
    <s v="NF SERVICOS DO"/>
    <n v="409728"/>
    <d v="2026-06-23T00:00:00"/>
    <n v="416524"/>
    <d v="2026-06-24T00:00:00"/>
    <m/>
    <n v="230.47"/>
    <d v="2026-07-24T00:00:00"/>
    <s v="E0220639"/>
    <s v="PD022639"/>
    <s v="Serviços de Publicidade Eletrônica"/>
    <n v="219.41"/>
    <m/>
    <x v="0"/>
    <m/>
    <m/>
    <m/>
    <s v="2 - FATURADO"/>
    <n v="0"/>
    <x v="1"/>
    <x v="0"/>
    <m/>
  </r>
  <r>
    <x v="6271"/>
    <s v="46.634.259/0001-95"/>
    <s v="NF SERVICOS DO"/>
    <n v="405585"/>
    <d v="2026-06-01T00:00:00"/>
    <n v="412558"/>
    <d v="2026-06-03T00:00:00"/>
    <m/>
    <n v="221.26"/>
    <d v="2026-07-01T00:00:00"/>
    <s v="E0231100"/>
    <s v="PD231081"/>
    <s v="Serviços de Publicidade Eletrônica"/>
    <n v="210.64"/>
    <m/>
    <x v="0"/>
    <m/>
    <m/>
    <m/>
    <s v="2 - FATURADO"/>
    <n v="0"/>
    <x v="1"/>
    <x v="0"/>
    <m/>
  </r>
  <r>
    <x v="6271"/>
    <s v="46.634.259/0001-95"/>
    <s v="NF SERVICOS DO"/>
    <n v="405810"/>
    <d v="2026-06-03T00:00:00"/>
    <n v="412893"/>
    <d v="2026-06-03T00:00:00"/>
    <m/>
    <n v="276.57"/>
    <d v="2026-07-03T00:00:00"/>
    <s v="E0231100"/>
    <s v="PD231081"/>
    <s v="Serviços de Publicidade Eletrônica"/>
    <n v="263.29000000000002"/>
    <m/>
    <x v="0"/>
    <m/>
    <m/>
    <m/>
    <s v="2 - FATURADO"/>
    <n v="0"/>
    <x v="1"/>
    <x v="0"/>
    <m/>
  </r>
  <r>
    <x v="6271"/>
    <s v="46.634.259/0001-95"/>
    <s v="NF SERVICOS DO"/>
    <n v="405990"/>
    <d v="2026-06-03T00:00:00"/>
    <n v="412878"/>
    <d v="2026-06-03T00:00:00"/>
    <m/>
    <n v="608.45000000000005"/>
    <d v="2026-07-03T00:00:00"/>
    <s v="E0231100"/>
    <s v="PD231081"/>
    <s v="Serviços de Publicidade Eletrônica"/>
    <n v="579.24"/>
    <m/>
    <x v="0"/>
    <m/>
    <m/>
    <m/>
    <s v="2 - FATURADO"/>
    <n v="0"/>
    <x v="1"/>
    <x v="0"/>
    <m/>
  </r>
  <r>
    <x v="6271"/>
    <s v="46.634.259/0001-95"/>
    <s v="ND-POUPATEMPO 4.0"/>
    <n v="8554"/>
    <d v="2026-06-03T00:00:00"/>
    <s v="PPT00546"/>
    <s v="PPT00546"/>
    <d v="2026-06-01T00:00:00"/>
    <n v="22695.35"/>
    <d v="2026-07-03T00:00:00"/>
    <s v="PPT00546"/>
    <s v="PP00546"/>
    <s v="IMPLANTACAO E OPERACAO DO POUPATEMPO CAPAO BONITO"/>
    <n v="22695.35"/>
    <d v="2026-06-01T00:00:00"/>
    <x v="0"/>
    <m/>
    <s v="PD-PRC-2021/00072"/>
    <m/>
    <s v="2 - FATURADO"/>
    <n v="0"/>
    <x v="1"/>
    <x v="14"/>
    <m/>
  </r>
  <r>
    <x v="6271"/>
    <s v="46.634.259/0001-95"/>
    <s v="NF SERVICOS DO"/>
    <n v="406542"/>
    <d v="2026-06-08T00:00:00"/>
    <n v="413323"/>
    <d v="2026-06-08T00:00:00"/>
    <m/>
    <n v="276.57"/>
    <d v="2026-07-08T00:00:00"/>
    <s v="E0231100"/>
    <s v="PD231081"/>
    <s v="Serviços de Publicidade Eletrônica"/>
    <n v="263.29000000000002"/>
    <m/>
    <x v="0"/>
    <m/>
    <m/>
    <m/>
    <s v="2 - FATURADO"/>
    <n v="0"/>
    <x v="1"/>
    <x v="0"/>
    <m/>
  </r>
  <r>
    <x v="6271"/>
    <s v="46.634.259/0001-95"/>
    <s v="NF SERVICOS"/>
    <n v="212013"/>
    <d v="2026-06-10T00:00:00"/>
    <n v="2197720"/>
    <d v="2026-06-10T00:00:00"/>
    <d v="2026-05-01T00:00:00"/>
    <n v="2004.28"/>
    <d v="2026-07-10T00:00:00"/>
    <s v="E0240694"/>
    <s v="PD024694"/>
    <s v="PREFEITURA CADASTRO"/>
    <n v="1908.07"/>
    <d v="2026-05-01T00:00:00"/>
    <x v="0"/>
    <s v="147/2024"/>
    <s v="9597/2024"/>
    <s v="359.00008250/2024-12 - APPS\ITO"/>
    <s v="2 - FATURADO"/>
    <n v="0"/>
    <x v="1"/>
    <x v="1"/>
    <m/>
  </r>
  <r>
    <x v="6271"/>
    <s v="46.634.259/0001-95"/>
    <s v="NF SERVICOS DO"/>
    <n v="407465"/>
    <d v="2026-06-12T00:00:00"/>
    <n v="414460"/>
    <d v="2026-06-12T00:00:00"/>
    <m/>
    <n v="442.51"/>
    <d v="2026-07-12T00:00:00"/>
    <s v="E0231100"/>
    <s v="PD231081"/>
    <s v="Serviços de Publicidade Eletrônica"/>
    <n v="421.27"/>
    <m/>
    <x v="0"/>
    <m/>
    <m/>
    <m/>
    <s v="2 - FATURADO"/>
    <n v="0"/>
    <x v="1"/>
    <x v="0"/>
    <m/>
  </r>
  <r>
    <x v="6271"/>
    <s v="46.634.259/0001-95"/>
    <s v="NF SERVICOS DO"/>
    <n v="407710"/>
    <d v="2026-06-12T00:00:00"/>
    <n v="414512"/>
    <d v="2026-06-12T00:00:00"/>
    <m/>
    <n v="276.57"/>
    <d v="2026-07-12T00:00:00"/>
    <s v="E0231100"/>
    <s v="PD231081"/>
    <s v="Serviços de Publicidade Eletrônica"/>
    <n v="263.29000000000002"/>
    <m/>
    <x v="0"/>
    <m/>
    <m/>
    <m/>
    <s v="2 - FATURADO"/>
    <n v="0"/>
    <x v="1"/>
    <x v="0"/>
    <m/>
  </r>
  <r>
    <x v="6271"/>
    <s v="46.634.259/0001-95"/>
    <s v="NF SERVICOS DO"/>
    <n v="407897"/>
    <d v="2026-06-15T00:00:00"/>
    <n v="414670"/>
    <d v="2026-06-15T00:00:00"/>
    <m/>
    <n v="331.88"/>
    <d v="2026-07-15T00:00:00"/>
    <s v="E0231100"/>
    <s v="PD231081"/>
    <s v="Serviços de Publicidade Eletrônica"/>
    <n v="315.95"/>
    <m/>
    <x v="0"/>
    <m/>
    <m/>
    <m/>
    <s v="2 - FATURADO"/>
    <n v="0"/>
    <x v="1"/>
    <x v="0"/>
    <m/>
  </r>
  <r>
    <x v="6271"/>
    <s v="46.634.259/0001-95"/>
    <s v="NF SERVICOS DO"/>
    <n v="408540"/>
    <d v="2026-06-17T00:00:00"/>
    <n v="415528"/>
    <d v="2026-06-18T00:00:00"/>
    <m/>
    <n v="276.57"/>
    <d v="2026-07-17T00:00:00"/>
    <s v="E0231100"/>
    <s v="PD231081"/>
    <s v="Serviços de Publicidade Eletrônica"/>
    <n v="263.29000000000002"/>
    <m/>
    <x v="0"/>
    <m/>
    <m/>
    <m/>
    <s v="2 - FATURADO"/>
    <n v="0"/>
    <x v="1"/>
    <x v="0"/>
    <m/>
  </r>
  <r>
    <x v="6271"/>
    <s v="46.634.259/0001-95"/>
    <s v="NF SERVICOS DO"/>
    <n v="408811"/>
    <d v="2026-06-18T00:00:00"/>
    <n v="415716"/>
    <d v="2026-06-18T00:00:00"/>
    <m/>
    <n v="331.88"/>
    <d v="2026-07-18T00:00:00"/>
    <s v="E0231100"/>
    <s v="PD231081"/>
    <s v="Serviços de Publicidade Eletrônica"/>
    <n v="315.95"/>
    <m/>
    <x v="0"/>
    <m/>
    <m/>
    <m/>
    <s v="2 - FATURADO"/>
    <n v="0"/>
    <x v="1"/>
    <x v="0"/>
    <m/>
  </r>
  <r>
    <x v="6271"/>
    <s v="46.634.259/0001-95"/>
    <s v="NF SERVICOS DO"/>
    <n v="409080"/>
    <d v="2026-06-19T00:00:00"/>
    <n v="415922"/>
    <d v="2026-06-19T00:00:00"/>
    <m/>
    <n v="276.57"/>
    <d v="2026-07-19T00:00:00"/>
    <s v="E0231100"/>
    <s v="PD231081"/>
    <s v="Serviços de Publicidade Eletrônica"/>
    <n v="263.29000000000002"/>
    <m/>
    <x v="0"/>
    <m/>
    <m/>
    <m/>
    <s v="2 - FATURADO"/>
    <n v="0"/>
    <x v="1"/>
    <x v="0"/>
    <m/>
  </r>
  <r>
    <x v="6271"/>
    <s v="46.634.259/0001-95"/>
    <s v="NF SERVICOS DO"/>
    <n v="409337"/>
    <d v="2026-06-22T00:00:00"/>
    <n v="416363"/>
    <d v="2026-06-23T00:00:00"/>
    <m/>
    <n v="442.51"/>
    <d v="2026-07-23T00:00:00"/>
    <s v="E0231100"/>
    <s v="PD231081"/>
    <s v="Serviços de Publicidade Eletrônica"/>
    <n v="421.27"/>
    <m/>
    <x v="0"/>
    <m/>
    <m/>
    <m/>
    <s v="2 - FATURADO"/>
    <n v="0"/>
    <x v="1"/>
    <x v="0"/>
    <m/>
  </r>
  <r>
    <x v="6271"/>
    <s v="46.634.259/0001-95"/>
    <s v="NF SERVICOS DO"/>
    <n v="410417"/>
    <d v="2026-06-25T00:00:00"/>
    <n v="417174"/>
    <d v="2026-06-25T00:00:00"/>
    <m/>
    <n v="442.51"/>
    <d v="2026-07-25T00:00:00"/>
    <s v="E0231100"/>
    <s v="PD231081"/>
    <s v="Serviços de Publicidade Eletrônica"/>
    <n v="421.27"/>
    <m/>
    <x v="0"/>
    <m/>
    <m/>
    <m/>
    <s v="2 - FATURADO"/>
    <n v="0"/>
    <x v="1"/>
    <x v="0"/>
    <m/>
  </r>
  <r>
    <x v="6272"/>
    <s v="46.634.267/0001-31"/>
    <s v="NF SERVICOS DO"/>
    <n v="401002"/>
    <d v="2026-05-12T00:00:00"/>
    <n v="408024"/>
    <d v="2026-05-12T00:00:00"/>
    <m/>
    <n v="368.76"/>
    <d v="2026-06-11T00:00:00"/>
    <s v="E0230924"/>
    <s v="PD023924"/>
    <s v="Serviços de Publicidade Eletrônica"/>
    <n v="351.06"/>
    <m/>
    <x v="0"/>
    <m/>
    <m/>
    <m/>
    <s v="2 - FATURADO"/>
    <n v="19"/>
    <x v="0"/>
    <x v="0"/>
    <m/>
  </r>
  <r>
    <x v="6272"/>
    <s v="46.634.267/0001-31"/>
    <s v="NF SERVICOS DO"/>
    <n v="406433"/>
    <d v="2026-06-08T00:00:00"/>
    <n v="413380"/>
    <d v="2026-06-08T00:00:00"/>
    <m/>
    <n v="553.14"/>
    <d v="2026-07-08T00:00:00"/>
    <s v="E0230924"/>
    <s v="PD023924"/>
    <s v="Serviços de Publicidade Eletrônica"/>
    <n v="526.59"/>
    <m/>
    <x v="0"/>
    <m/>
    <m/>
    <m/>
    <s v="2 - FATURADO"/>
    <n v="0"/>
    <x v="1"/>
    <x v="0"/>
    <m/>
  </r>
  <r>
    <x v="6272"/>
    <s v="46.634.267/0001-31"/>
    <s v="NF SERVICOS DO"/>
    <n v="406578"/>
    <d v="2026-06-08T00:00:00"/>
    <n v="413328"/>
    <d v="2026-06-08T00:00:00"/>
    <m/>
    <n v="507.04"/>
    <d v="2026-07-08T00:00:00"/>
    <s v="E0230924"/>
    <s v="PD023924"/>
    <s v="Serviços de Publicidade Eletrônica"/>
    <n v="482.7"/>
    <m/>
    <x v="0"/>
    <m/>
    <m/>
    <m/>
    <s v="2 - FATURADO"/>
    <n v="0"/>
    <x v="1"/>
    <x v="0"/>
    <m/>
  </r>
  <r>
    <x v="6272"/>
    <s v="46.634.267/0001-31"/>
    <s v="NF SERVICOS"/>
    <n v="212143"/>
    <d v="2026-06-10T00:00:00"/>
    <n v="2197850"/>
    <d v="2026-06-11T00:00:00"/>
    <d v="2026-05-01T00:00:00"/>
    <n v="644.4"/>
    <d v="2026-07-10T00:00:00"/>
    <s v="E0251335"/>
    <s v="PD251188"/>
    <s v="PREFEITURA CADASTRO"/>
    <n v="613.47"/>
    <d v="2026-05-01T00:00:00"/>
    <x v="0"/>
    <m/>
    <m/>
    <s v="359.00005207/2025-78 - APPS/ITO"/>
    <s v="2 - FATURADO"/>
    <n v="0"/>
    <x v="1"/>
    <x v="1"/>
    <m/>
  </r>
  <r>
    <x v="6272"/>
    <s v="46.634.267/0001-31"/>
    <s v="NF SERVICOS DO"/>
    <n v="406935"/>
    <d v="2026-06-10T00:00:00"/>
    <n v="414031"/>
    <d v="2026-06-10T00:00:00"/>
    <m/>
    <n v="230.47"/>
    <d v="2026-07-10T00:00:00"/>
    <s v="E0230924"/>
    <s v="PD023924"/>
    <s v="Serviços de Publicidade Eletrônica"/>
    <n v="219.41"/>
    <m/>
    <x v="0"/>
    <m/>
    <m/>
    <m/>
    <s v="2 - FATURADO"/>
    <n v="0"/>
    <x v="1"/>
    <x v="0"/>
    <m/>
  </r>
  <r>
    <x v="6272"/>
    <s v="46.634.267/0001-31"/>
    <s v="NF SERVICOS DO"/>
    <n v="407211"/>
    <d v="2026-06-11T00:00:00"/>
    <n v="414127"/>
    <d v="2026-06-11T00:00:00"/>
    <m/>
    <n v="460.95"/>
    <d v="2026-07-11T00:00:00"/>
    <s v="E0230924"/>
    <s v="PD023924"/>
    <s v="Serviços de Publicidade Eletrônica"/>
    <n v="438.82"/>
    <m/>
    <x v="0"/>
    <m/>
    <m/>
    <m/>
    <s v="2 - FATURADO"/>
    <n v="0"/>
    <x v="1"/>
    <x v="0"/>
    <m/>
  </r>
  <r>
    <x v="6272"/>
    <s v="46.634.267/0001-31"/>
    <s v="NF SERVICOS DO"/>
    <n v="407490"/>
    <d v="2026-06-12T00:00:00"/>
    <n v="414461"/>
    <d v="2026-06-12T00:00:00"/>
    <m/>
    <n v="230.47"/>
    <d v="2026-07-12T00:00:00"/>
    <s v="E0230924"/>
    <s v="PD023924"/>
    <s v="Serviços de Publicidade Eletrônica"/>
    <n v="219.41"/>
    <m/>
    <x v="0"/>
    <m/>
    <m/>
    <m/>
    <s v="2 - FATURADO"/>
    <n v="0"/>
    <x v="1"/>
    <x v="0"/>
    <m/>
  </r>
  <r>
    <x v="6272"/>
    <s v="46.634.267/0001-31"/>
    <s v="NF SERVICOS DO"/>
    <n v="407614"/>
    <d v="2026-06-12T00:00:00"/>
    <n v="414509"/>
    <d v="2026-06-12T00:00:00"/>
    <m/>
    <n v="921.9"/>
    <d v="2026-07-12T00:00:00"/>
    <s v="E0230924"/>
    <s v="PD023924"/>
    <s v="Serviços de Publicidade Eletrônica"/>
    <n v="877.65"/>
    <m/>
    <x v="0"/>
    <m/>
    <m/>
    <m/>
    <s v="2 - FATURADO"/>
    <n v="0"/>
    <x v="1"/>
    <x v="0"/>
    <m/>
  </r>
  <r>
    <x v="6272"/>
    <s v="46.634.267/0001-31"/>
    <s v="NF SERVICOS DO"/>
    <n v="408134"/>
    <d v="2026-06-16T00:00:00"/>
    <n v="415146"/>
    <d v="2026-06-16T00:00:00"/>
    <m/>
    <n v="368.76"/>
    <d v="2026-07-16T00:00:00"/>
    <s v="E0230924"/>
    <s v="PD023924"/>
    <s v="Serviços de Publicidade Eletrônica"/>
    <n v="351.06"/>
    <m/>
    <x v="0"/>
    <m/>
    <m/>
    <m/>
    <s v="2 - FATURADO"/>
    <n v="0"/>
    <x v="1"/>
    <x v="0"/>
    <m/>
  </r>
  <r>
    <x v="6272"/>
    <s v="46.634.267/0001-31"/>
    <s v="NF SERVICOS DO"/>
    <n v="409606"/>
    <d v="2026-06-23T00:00:00"/>
    <n v="416459"/>
    <d v="2026-06-24T00:00:00"/>
    <m/>
    <n v="276.57"/>
    <d v="2026-07-24T00:00:00"/>
    <s v="E0230924"/>
    <s v="PD023924"/>
    <s v="Serviços de Publicidade Eletrônica"/>
    <n v="263.29000000000002"/>
    <m/>
    <x v="0"/>
    <m/>
    <m/>
    <m/>
    <s v="2 - FATURADO"/>
    <n v="0"/>
    <x v="1"/>
    <x v="0"/>
    <m/>
  </r>
  <r>
    <x v="6272"/>
    <s v="46.634.267/0001-31"/>
    <s v="NF SERVICOS DO"/>
    <n v="409814"/>
    <d v="2026-06-23T00:00:00"/>
    <n v="416521"/>
    <d v="2026-06-24T00:00:00"/>
    <m/>
    <n v="322.66000000000003"/>
    <d v="2026-07-24T00:00:00"/>
    <s v="E0230924"/>
    <s v="PD023924"/>
    <s v="Serviços de Publicidade Eletrônica"/>
    <n v="307.17"/>
    <m/>
    <x v="0"/>
    <m/>
    <m/>
    <m/>
    <s v="2 - FATURADO"/>
    <n v="0"/>
    <x v="1"/>
    <x v="0"/>
    <m/>
  </r>
  <r>
    <x v="6273"/>
    <s v="46.634.275/0001-88"/>
    <s v="NF SERVICOS"/>
    <n v="206063"/>
    <d v="2026-03-11T00:00:00"/>
    <n v="2150483"/>
    <d v="2026-03-13T00:00:00"/>
    <d v="2026-02-01T00:00:00"/>
    <n v="489.72"/>
    <d v="2026-04-10T00:00:00"/>
    <s v="E0251213"/>
    <s v="PD251118"/>
    <s v="PREFEITURA SIM"/>
    <n v="466.21"/>
    <d v="2026-02-01T00:00:00"/>
    <x v="0"/>
    <m/>
    <m/>
    <s v="359.00003740/2025-03 APPS/ITO"/>
    <s v="2 - FATURADO"/>
    <n v="81"/>
    <x v="7"/>
    <x v="1"/>
    <m/>
  </r>
  <r>
    <x v="6273"/>
    <s v="46.634.275/0001-88"/>
    <s v="NF SERVICOS"/>
    <n v="207799"/>
    <d v="2026-04-07T00:00:00"/>
    <n v="2152382"/>
    <d v="2026-04-07T00:00:00"/>
    <d v="2026-03-01T00:00:00"/>
    <n v="515.4"/>
    <d v="2026-05-07T00:00:00"/>
    <s v="E0251213"/>
    <s v="PD251118"/>
    <s v="PREFEITURA SIM"/>
    <n v="490.66"/>
    <d v="2026-03-01T00:00:00"/>
    <x v="0"/>
    <m/>
    <m/>
    <s v="359.00003740/2025-03 APPS/ITO"/>
    <s v="2 - FATURADO"/>
    <n v="54"/>
    <x v="3"/>
    <x v="1"/>
    <m/>
  </r>
  <r>
    <x v="6273"/>
    <s v="46.634.275/0001-88"/>
    <s v="NF SERVICOS DO"/>
    <n v="399076"/>
    <d v="2026-04-30T00:00:00"/>
    <n v="405910"/>
    <d v="2026-04-30T00:00:00"/>
    <m/>
    <n v="507.04"/>
    <d v="2026-05-30T00:00:00"/>
    <s v="E0220698"/>
    <s v="PD022698"/>
    <s v="Serviços de Publicidade Eletrônica"/>
    <n v="482.7"/>
    <m/>
    <x v="1"/>
    <m/>
    <m/>
    <m/>
    <s v="2 - FATURADO"/>
    <n v="31"/>
    <x v="3"/>
    <x v="0"/>
    <m/>
  </r>
  <r>
    <x v="6273"/>
    <s v="46.634.275/0001-88"/>
    <s v="NF SERVICOS"/>
    <n v="210326"/>
    <d v="2026-05-12T00:00:00"/>
    <n v="2175384"/>
    <d v="2026-05-12T00:00:00"/>
    <d v="2026-04-01T00:00:00"/>
    <n v="483.3"/>
    <d v="2026-06-11T00:00:00"/>
    <s v="E0251213"/>
    <s v="PD251118"/>
    <s v="PREFEITURA SIM"/>
    <n v="460.1"/>
    <d v="2026-04-01T00:00:00"/>
    <x v="0"/>
    <m/>
    <m/>
    <s v="359.00003740/2025-03 APPS/ITO"/>
    <s v="2 - FATURADO"/>
    <n v="19"/>
    <x v="0"/>
    <x v="1"/>
    <m/>
  </r>
  <r>
    <x v="6273"/>
    <s v="46.634.275/0001-88"/>
    <s v="NF SERVICOS"/>
    <n v="212023"/>
    <d v="2026-06-10T00:00:00"/>
    <n v="2197730"/>
    <d v="2026-06-10T00:00:00"/>
    <d v="2026-05-01T00:00:00"/>
    <n v="549.75"/>
    <d v="2026-07-10T00:00:00"/>
    <s v="E0251213"/>
    <s v="PD251118"/>
    <s v="PREFEITURA SIM"/>
    <n v="523.36"/>
    <d v="2026-05-01T00:00:00"/>
    <x v="0"/>
    <m/>
    <m/>
    <s v="359.00003740/2025-03 APPS/ITO"/>
    <s v="2 - FATURADO"/>
    <n v="0"/>
    <x v="1"/>
    <x v="1"/>
    <m/>
  </r>
  <r>
    <x v="6273"/>
    <s v="46.634.275/0001-88"/>
    <s v="NF SERVICOS DO"/>
    <n v="408423"/>
    <d v="2026-06-17T00:00:00"/>
    <n v="415300"/>
    <d v="2026-06-18T00:00:00"/>
    <m/>
    <n v="691.42"/>
    <d v="2026-07-17T00:00:00"/>
    <s v="E0220698"/>
    <s v="PD022698"/>
    <s v="Serviços de Publicidade Eletrônica"/>
    <n v="658.23"/>
    <m/>
    <x v="0"/>
    <m/>
    <m/>
    <m/>
    <s v="2 - FATURADO"/>
    <n v="0"/>
    <x v="1"/>
    <x v="0"/>
    <m/>
  </r>
  <r>
    <x v="6273"/>
    <s v="46.634.275/0001-88"/>
    <s v="NF SERVICOS DO"/>
    <n v="408622"/>
    <d v="2026-06-17T00:00:00"/>
    <n v="415334"/>
    <d v="2026-06-18T00:00:00"/>
    <m/>
    <n v="691.42"/>
    <d v="2026-07-17T00:00:00"/>
    <s v="E0220698"/>
    <s v="PD022698"/>
    <s v="Serviços de Publicidade Eletrônica"/>
    <n v="658.23"/>
    <m/>
    <x v="0"/>
    <m/>
    <m/>
    <m/>
    <s v="2 - FATURADO"/>
    <n v="0"/>
    <x v="1"/>
    <x v="0"/>
    <m/>
  </r>
  <r>
    <x v="6274"/>
    <s v="46.634.283/0001-24"/>
    <s v="NF SERVICOS DO"/>
    <n v="406069"/>
    <d v="2026-06-08T00:00:00"/>
    <n v="413122"/>
    <d v="2026-06-08T00:00:00"/>
    <m/>
    <n v="184.38"/>
    <d v="2026-07-08T00:00:00"/>
    <s v="E0230999"/>
    <s v="PD023980"/>
    <s v="Serviços de Publicidade Eletrônica"/>
    <n v="175.53"/>
    <m/>
    <x v="0"/>
    <m/>
    <m/>
    <m/>
    <s v="2 - FATURADO"/>
    <n v="0"/>
    <x v="1"/>
    <x v="0"/>
    <m/>
  </r>
  <r>
    <x v="6274"/>
    <s v="46.634.283/0001-24"/>
    <s v="NF SERVICOS DO"/>
    <n v="408772"/>
    <d v="2026-06-18T00:00:00"/>
    <n v="415666"/>
    <d v="2026-06-18T00:00:00"/>
    <m/>
    <n v="368.76"/>
    <d v="2026-07-18T00:00:00"/>
    <s v="E0230999"/>
    <s v="PD023980"/>
    <s v="Serviços de Publicidade Eletrônica"/>
    <n v="351.06"/>
    <m/>
    <x v="0"/>
    <m/>
    <m/>
    <m/>
    <s v="2 - FATURADO"/>
    <n v="0"/>
    <x v="1"/>
    <x v="0"/>
    <m/>
  </r>
  <r>
    <x v="6274"/>
    <s v="46.634.283/0001-24"/>
    <s v="NF SERVICOS DO"/>
    <n v="409695"/>
    <d v="2026-06-23T00:00:00"/>
    <n v="416452"/>
    <d v="2026-06-24T00:00:00"/>
    <m/>
    <n v="138.28"/>
    <d v="2026-07-24T00:00:00"/>
    <s v="E0230999"/>
    <s v="PD023980"/>
    <s v="Serviços de Publicidade Eletrônica"/>
    <n v="131.63999999999999"/>
    <m/>
    <x v="0"/>
    <m/>
    <m/>
    <m/>
    <s v="2 - FATURADO"/>
    <n v="0"/>
    <x v="1"/>
    <x v="0"/>
    <m/>
  </r>
  <r>
    <x v="6274"/>
    <s v="46.634.283/0001-24"/>
    <s v="NF SERVICOS DO"/>
    <n v="410541"/>
    <d v="2026-06-26T00:00:00"/>
    <n v="417482"/>
    <d v="2026-06-26T00:00:00"/>
    <m/>
    <n v="276.57"/>
    <d v="2026-07-26T00:00:00"/>
    <s v="E0230999"/>
    <s v="PD023980"/>
    <s v="Serviços de Publicidade Eletrônica"/>
    <n v="263.29000000000002"/>
    <m/>
    <x v="0"/>
    <m/>
    <m/>
    <m/>
    <s v="2 - FATURADO"/>
    <n v="0"/>
    <x v="1"/>
    <x v="0"/>
    <m/>
  </r>
  <r>
    <x v="6274"/>
    <s v="46.634.283/0001-24"/>
    <s v="NF SERVICOS DO"/>
    <n v="410588"/>
    <d v="2026-06-26T00:00:00"/>
    <n v="417442"/>
    <d v="2026-06-26T00:00:00"/>
    <m/>
    <n v="230.47"/>
    <d v="2026-07-26T00:00:00"/>
    <s v="E0230999"/>
    <s v="PD023980"/>
    <s v="Serviços de Publicidade Eletrônica"/>
    <n v="219.41"/>
    <m/>
    <x v="0"/>
    <m/>
    <m/>
    <m/>
    <s v="2 - FATURADO"/>
    <n v="0"/>
    <x v="1"/>
    <x v="0"/>
    <m/>
  </r>
  <r>
    <x v="6275"/>
    <s v="46.634.291/0001-70"/>
    <s v="NF SERVICOS"/>
    <n v="209205"/>
    <d v="2026-04-24T00:00:00"/>
    <n v="2174098"/>
    <d v="2026-04-24T00:00:00"/>
    <d v="2026-03-01T00:00:00"/>
    <n v="3562.4"/>
    <d v="2026-05-24T00:00:00"/>
    <s v="E0251022"/>
    <s v="PD251018"/>
    <s v="PREFEITURA CADASTRO"/>
    <n v="3391.4"/>
    <d v="2026-03-01T00:00:00"/>
    <x v="0"/>
    <s v="33/2025 DP 1/2025"/>
    <s v="71.088/2024"/>
    <s v="359.00002469/2025-81 APPS/ITO"/>
    <s v="2 - FATURADO"/>
    <n v="37"/>
    <x v="3"/>
    <x v="1"/>
    <m/>
  </r>
  <r>
    <x v="6275"/>
    <s v="46.634.291/0001-70"/>
    <s v="NF SERVICOS DO"/>
    <n v="405551"/>
    <d v="2026-06-01T00:00:00"/>
    <n v="412353"/>
    <d v="2026-06-03T00:00:00"/>
    <m/>
    <n v="737.52"/>
    <d v="2026-07-01T00:00:00"/>
    <s v="E0250881"/>
    <s v="PD025881"/>
    <s v="Serviços de Publicidade Eletrônica"/>
    <n v="702.12"/>
    <m/>
    <x v="0"/>
    <m/>
    <m/>
    <m/>
    <s v="2 - FATURADO"/>
    <n v="0"/>
    <x v="1"/>
    <x v="0"/>
    <m/>
  </r>
  <r>
    <x v="6275"/>
    <s v="46.634.291/0001-70"/>
    <s v="NF SERVICOS DO"/>
    <n v="405614"/>
    <d v="2026-06-01T00:00:00"/>
    <n v="412502"/>
    <d v="2026-06-03T00:00:00"/>
    <m/>
    <n v="3835.1"/>
    <d v="2026-07-01T00:00:00"/>
    <s v="E0250881"/>
    <s v="PD025881"/>
    <s v="Serviços de Publicidade Eletrônica"/>
    <n v="3651.02"/>
    <m/>
    <x v="0"/>
    <m/>
    <m/>
    <m/>
    <s v="2 - FATURADO"/>
    <n v="0"/>
    <x v="1"/>
    <x v="0"/>
    <m/>
  </r>
  <r>
    <x v="6275"/>
    <s v="46.634.291/0001-70"/>
    <s v="NF SERVICOS DO"/>
    <n v="405987"/>
    <d v="2026-06-03T00:00:00"/>
    <n v="412656"/>
    <d v="2026-06-03T00:00:00"/>
    <m/>
    <n v="221.26"/>
    <d v="2026-07-03T00:00:00"/>
    <s v="E0250881"/>
    <s v="PD025881"/>
    <s v="Serviços de Publicidade Eletrônica"/>
    <n v="210.64"/>
    <m/>
    <x v="0"/>
    <m/>
    <m/>
    <m/>
    <s v="2 - FATURADO"/>
    <n v="0"/>
    <x v="1"/>
    <x v="0"/>
    <m/>
  </r>
  <r>
    <x v="6275"/>
    <s v="46.634.291/0001-70"/>
    <s v="NF SERVICOS DO"/>
    <n v="406202"/>
    <d v="2026-06-08T00:00:00"/>
    <n v="413194"/>
    <d v="2026-06-08T00:00:00"/>
    <m/>
    <n v="295.01"/>
    <d v="2026-07-08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5"/>
    <s v="46.634.291/0001-70"/>
    <s v="NF SERVICOS DO"/>
    <n v="406217"/>
    <d v="2026-06-08T00:00:00"/>
    <n v="413220"/>
    <d v="2026-06-08T00:00:00"/>
    <m/>
    <n v="368.76"/>
    <d v="2026-07-08T00:00:00"/>
    <s v="E0250881"/>
    <s v="PD025881"/>
    <s v="Serviços de Publicidade Eletrônica"/>
    <n v="351.06"/>
    <m/>
    <x v="0"/>
    <m/>
    <m/>
    <m/>
    <s v="2 - FATURADO"/>
    <n v="0"/>
    <x v="1"/>
    <x v="0"/>
    <m/>
  </r>
  <r>
    <x v="6275"/>
    <s v="46.634.291/0001-70"/>
    <s v="NF SERVICOS DO"/>
    <n v="406358"/>
    <d v="2026-06-08T00:00:00"/>
    <n v="413256"/>
    <d v="2026-06-08T00:00:00"/>
    <m/>
    <n v="663.77"/>
    <d v="2026-07-08T00:00:00"/>
    <s v="E0250881"/>
    <s v="PD025881"/>
    <s v="Serviços de Publicidade Eletrônica"/>
    <n v="631.91"/>
    <m/>
    <x v="0"/>
    <m/>
    <m/>
    <m/>
    <s v="2 - FATURADO"/>
    <n v="0"/>
    <x v="1"/>
    <x v="0"/>
    <m/>
  </r>
  <r>
    <x v="6275"/>
    <s v="46.634.291/0001-70"/>
    <s v="NF SERVICOS DO"/>
    <n v="406489"/>
    <d v="2026-06-08T00:00:00"/>
    <n v="413339"/>
    <d v="2026-06-08T00:00:00"/>
    <m/>
    <n v="221.26"/>
    <d v="2026-07-08T00:00:00"/>
    <s v="E0250881"/>
    <s v="PD025881"/>
    <s v="Serviços de Publicidade Eletrônica"/>
    <n v="210.64"/>
    <m/>
    <x v="0"/>
    <m/>
    <m/>
    <m/>
    <s v="2 - FATURADO"/>
    <n v="0"/>
    <x v="1"/>
    <x v="0"/>
    <m/>
  </r>
  <r>
    <x v="6275"/>
    <s v="46.634.291/0001-70"/>
    <s v="NF SERVICOS DO"/>
    <n v="406500"/>
    <d v="2026-06-08T00:00:00"/>
    <n v="413476"/>
    <d v="2026-06-08T00:00:00"/>
    <m/>
    <n v="2433.8200000000002"/>
    <d v="2026-07-08T00:00:00"/>
    <s v="E0250881"/>
    <s v="PD025881"/>
    <s v="Serviços de Publicidade Eletrônica"/>
    <n v="2317"/>
    <m/>
    <x v="0"/>
    <m/>
    <m/>
    <m/>
    <s v="2 - FATURADO"/>
    <n v="0"/>
    <x v="1"/>
    <x v="0"/>
    <m/>
  </r>
  <r>
    <x v="6275"/>
    <s v="46.634.291/0001-70"/>
    <s v="NF SERVICOS DO"/>
    <n v="406562"/>
    <d v="2026-06-08T00:00:00"/>
    <n v="413335"/>
    <d v="2026-06-08T00:00:00"/>
    <m/>
    <n v="295.01"/>
    <d v="2026-07-08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5"/>
    <s v="46.634.291/0001-70"/>
    <s v="NF SERVICOS DO"/>
    <n v="406641"/>
    <d v="2026-06-08T00:00:00"/>
    <n v="413516"/>
    <d v="2026-06-09T00:00:00"/>
    <m/>
    <n v="811.27"/>
    <d v="2026-07-08T00:00:00"/>
    <s v="E0250881"/>
    <s v="PD025881"/>
    <s v="Serviços de Publicidade Eletrônica"/>
    <n v="772.33"/>
    <m/>
    <x v="0"/>
    <m/>
    <m/>
    <m/>
    <s v="2 - FATURADO"/>
    <n v="0"/>
    <x v="1"/>
    <x v="0"/>
    <m/>
  </r>
  <r>
    <x v="6275"/>
    <s v="46.634.291/0001-70"/>
    <s v="NF SERVICOS"/>
    <n v="212030"/>
    <d v="2026-06-10T00:00:00"/>
    <n v="2197737"/>
    <d v="2026-06-10T00:00:00"/>
    <d v="2026-05-01T00:00:00"/>
    <n v="8384.2800000000007"/>
    <d v="2026-07-10T00:00:00"/>
    <s v="E0251022"/>
    <s v="PD251018"/>
    <s v="PREFEITURA CADASTRO"/>
    <n v="7981.83"/>
    <d v="2026-05-01T00:00:00"/>
    <x v="0"/>
    <s v="33/2025 DP 1/2025"/>
    <s v="71.088/2024"/>
    <s v="359.00002469/2025-81 APPS/ITO"/>
    <s v="2 - FATURADO"/>
    <n v="0"/>
    <x v="1"/>
    <x v="1"/>
    <m/>
  </r>
  <r>
    <x v="6275"/>
    <s v="46.634.291/0001-70"/>
    <s v="NF SERVICOS DO"/>
    <n v="406948"/>
    <d v="2026-06-10T00:00:00"/>
    <n v="413970"/>
    <d v="2026-06-10T00:00:00"/>
    <m/>
    <n v="221.26"/>
    <d v="2026-07-10T00:00:00"/>
    <s v="E0250881"/>
    <s v="PD025881"/>
    <s v="Serviços de Publicidade Eletrônica"/>
    <n v="210.64"/>
    <m/>
    <x v="0"/>
    <m/>
    <m/>
    <m/>
    <s v="2 - FATURADO"/>
    <n v="0"/>
    <x v="1"/>
    <x v="0"/>
    <m/>
  </r>
  <r>
    <x v="6275"/>
    <s v="46.634.291/0001-70"/>
    <s v="NF SERVICOS DO"/>
    <n v="407005"/>
    <d v="2026-06-10T00:00:00"/>
    <n v="413846"/>
    <d v="2026-06-10T00:00:00"/>
    <m/>
    <n v="295.01"/>
    <d v="2026-07-10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5"/>
    <s v="46.634.291/0001-70"/>
    <s v="NF SERVICOS DO"/>
    <n v="407057"/>
    <d v="2026-06-10T00:00:00"/>
    <n v="413910"/>
    <d v="2026-06-10T00:00:00"/>
    <m/>
    <n v="442.51"/>
    <d v="2026-07-10T00:00:00"/>
    <s v="E0250881"/>
    <s v="PD025881"/>
    <s v="Serviços de Publicidade Eletrônica"/>
    <n v="421.27"/>
    <m/>
    <x v="0"/>
    <m/>
    <m/>
    <m/>
    <s v="2 - FATURADO"/>
    <n v="0"/>
    <x v="1"/>
    <x v="0"/>
    <m/>
  </r>
  <r>
    <x v="6275"/>
    <s v="46.634.291/0001-70"/>
    <s v="NF SERVICOS DO"/>
    <n v="407084"/>
    <d v="2026-06-10T00:00:00"/>
    <n v="413879"/>
    <d v="2026-06-10T00:00:00"/>
    <m/>
    <n v="442.51"/>
    <d v="2026-07-10T00:00:00"/>
    <s v="E0250881"/>
    <s v="PD025881"/>
    <s v="Serviços de Publicidade Eletrônica"/>
    <n v="421.27"/>
    <m/>
    <x v="0"/>
    <m/>
    <m/>
    <m/>
    <s v="2 - FATURADO"/>
    <n v="0"/>
    <x v="1"/>
    <x v="0"/>
    <m/>
  </r>
  <r>
    <x v="6275"/>
    <s v="46.634.291/0001-70"/>
    <s v="NF SERVICOS DO"/>
    <n v="407116"/>
    <d v="2026-06-10T00:00:00"/>
    <n v="414036"/>
    <d v="2026-06-10T00:00:00"/>
    <m/>
    <n v="368.76"/>
    <d v="2026-07-10T00:00:00"/>
    <s v="E0250881"/>
    <s v="PD025881"/>
    <s v="Serviços de Publicidade Eletrônica"/>
    <n v="351.06"/>
    <m/>
    <x v="0"/>
    <m/>
    <m/>
    <m/>
    <s v="2 - FATURADO"/>
    <n v="0"/>
    <x v="1"/>
    <x v="0"/>
    <m/>
  </r>
  <r>
    <x v="6275"/>
    <s v="46.634.291/0001-70"/>
    <s v="NF SERVICOS DO"/>
    <n v="407221"/>
    <d v="2026-06-11T00:00:00"/>
    <n v="414206"/>
    <d v="2026-06-11T00:00:00"/>
    <m/>
    <n v="295.01"/>
    <d v="2026-07-11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5"/>
    <s v="46.634.291/0001-70"/>
    <s v="NF SERVICOS DO"/>
    <n v="407376"/>
    <d v="2026-06-11T00:00:00"/>
    <n v="414142"/>
    <d v="2026-06-11T00:00:00"/>
    <m/>
    <n v="1106.28"/>
    <d v="2026-07-11T00:00:00"/>
    <s v="E0250881"/>
    <s v="PD025881"/>
    <s v="Serviços de Publicidade Eletrônica"/>
    <n v="1053.18"/>
    <m/>
    <x v="0"/>
    <m/>
    <m/>
    <m/>
    <s v="2 - FATURADO"/>
    <n v="0"/>
    <x v="1"/>
    <x v="0"/>
    <m/>
  </r>
  <r>
    <x v="6275"/>
    <s v="46.634.291/0001-70"/>
    <s v="NF SERVICOS DO"/>
    <n v="407382"/>
    <d v="2026-06-11T00:00:00"/>
    <n v="414287"/>
    <d v="2026-06-11T00:00:00"/>
    <m/>
    <n v="221.26"/>
    <d v="2026-07-11T00:00:00"/>
    <s v="E0250881"/>
    <s v="PD025881"/>
    <s v="Serviços de Publicidade Eletrônica"/>
    <n v="210.64"/>
    <m/>
    <x v="0"/>
    <m/>
    <m/>
    <m/>
    <s v="2 - FATURADO"/>
    <n v="0"/>
    <x v="1"/>
    <x v="0"/>
    <m/>
  </r>
  <r>
    <x v="6275"/>
    <s v="46.634.291/0001-70"/>
    <s v="NF SERVICOS DO"/>
    <n v="407646"/>
    <d v="2026-06-12T00:00:00"/>
    <n v="414422"/>
    <d v="2026-06-12T00:00:00"/>
    <m/>
    <n v="1843.8"/>
    <d v="2026-07-12T00:00:00"/>
    <s v="E0250881"/>
    <s v="PD025881"/>
    <s v="Serviços de Publicidade Eletrônica"/>
    <n v="1755.3"/>
    <m/>
    <x v="0"/>
    <m/>
    <m/>
    <m/>
    <s v="2 - FATURADO"/>
    <n v="0"/>
    <x v="1"/>
    <x v="0"/>
    <m/>
  </r>
  <r>
    <x v="6275"/>
    <s v="46.634.291/0001-70"/>
    <s v="NF SERVICOS DO"/>
    <n v="407748"/>
    <d v="2026-06-15T00:00:00"/>
    <n v="414901"/>
    <d v="2026-06-15T00:00:00"/>
    <m/>
    <n v="590.02"/>
    <d v="2026-07-15T00:00:00"/>
    <s v="E0250881"/>
    <s v="PD025881"/>
    <s v="Serviços de Publicidade Eletrônica"/>
    <n v="561.70000000000005"/>
    <m/>
    <x v="0"/>
    <m/>
    <m/>
    <m/>
    <s v="2 - FATURADO"/>
    <n v="0"/>
    <x v="1"/>
    <x v="0"/>
    <m/>
  </r>
  <r>
    <x v="6275"/>
    <s v="46.634.291/0001-70"/>
    <s v="NF SERVICOS DO"/>
    <n v="407776"/>
    <d v="2026-06-15T00:00:00"/>
    <n v="414918"/>
    <d v="2026-06-15T00:00:00"/>
    <m/>
    <n v="295.01"/>
    <d v="2026-07-15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5"/>
    <s v="46.634.291/0001-70"/>
    <s v="NF SERVICOS DO"/>
    <n v="407786"/>
    <d v="2026-06-15T00:00:00"/>
    <n v="414728"/>
    <d v="2026-06-15T00:00:00"/>
    <m/>
    <n v="4203.8599999999997"/>
    <d v="2026-07-15T00:00:00"/>
    <s v="E0250881"/>
    <s v="PD025881"/>
    <s v="Serviços de Publicidade Eletrônica"/>
    <n v="4002.07"/>
    <m/>
    <x v="0"/>
    <m/>
    <m/>
    <m/>
    <s v="2 - FATURADO"/>
    <n v="0"/>
    <x v="1"/>
    <x v="0"/>
    <m/>
  </r>
  <r>
    <x v="6275"/>
    <s v="46.634.291/0001-70"/>
    <s v="NF SERVICOS DO"/>
    <n v="408178"/>
    <d v="2026-06-16T00:00:00"/>
    <n v="415196"/>
    <d v="2026-06-16T00:00:00"/>
    <m/>
    <n v="368.76"/>
    <d v="2026-07-16T00:00:00"/>
    <s v="E0250881"/>
    <s v="PD025881"/>
    <s v="Serviços de Publicidade Eletrônica"/>
    <n v="351.06"/>
    <m/>
    <x v="0"/>
    <m/>
    <m/>
    <m/>
    <s v="2 - FATURADO"/>
    <n v="0"/>
    <x v="1"/>
    <x v="0"/>
    <m/>
  </r>
  <r>
    <x v="6275"/>
    <s v="46.634.291/0001-70"/>
    <s v="NF SERVICOS DO"/>
    <n v="408180"/>
    <d v="2026-06-16T00:00:00"/>
    <n v="415028"/>
    <d v="2026-06-16T00:00:00"/>
    <m/>
    <n v="368.76"/>
    <d v="2026-07-16T00:00:00"/>
    <s v="E0250881"/>
    <s v="PD025881"/>
    <s v="Serviços de Publicidade Eletrônica"/>
    <n v="351.06"/>
    <m/>
    <x v="0"/>
    <m/>
    <m/>
    <m/>
    <s v="2 - FATURADO"/>
    <n v="0"/>
    <x v="1"/>
    <x v="0"/>
    <m/>
  </r>
  <r>
    <x v="6275"/>
    <s v="46.634.291/0001-70"/>
    <s v="NF SERVICOS DO"/>
    <n v="408740"/>
    <d v="2026-06-18T00:00:00"/>
    <n v="415785"/>
    <d v="2026-06-18T00:00:00"/>
    <m/>
    <n v="295.01"/>
    <d v="2026-07-18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5"/>
    <s v="46.634.291/0001-70"/>
    <s v="NF SERVICOS DO"/>
    <n v="408821"/>
    <d v="2026-06-18T00:00:00"/>
    <n v="415775"/>
    <d v="2026-06-18T00:00:00"/>
    <m/>
    <n v="811.27"/>
    <d v="2026-07-18T00:00:00"/>
    <s v="E0250881"/>
    <s v="PD025881"/>
    <s v="Serviços de Publicidade Eletrônica"/>
    <n v="772.33"/>
    <m/>
    <x v="0"/>
    <m/>
    <m/>
    <m/>
    <s v="2 - FATURADO"/>
    <n v="0"/>
    <x v="1"/>
    <x v="0"/>
    <m/>
  </r>
  <r>
    <x v="6275"/>
    <s v="46.634.291/0001-70"/>
    <s v="NF SERVICOS DO"/>
    <n v="408904"/>
    <d v="2026-06-18T00:00:00"/>
    <n v="415719"/>
    <d v="2026-06-18T00:00:00"/>
    <m/>
    <n v="368.76"/>
    <d v="2026-07-18T00:00:00"/>
    <s v="E0250881"/>
    <s v="PD025881"/>
    <s v="Serviços de Publicidade Eletrônica"/>
    <n v="351.06"/>
    <m/>
    <x v="0"/>
    <m/>
    <m/>
    <m/>
    <s v="2 - FATURADO"/>
    <n v="0"/>
    <x v="1"/>
    <x v="0"/>
    <m/>
  </r>
  <r>
    <x v="6275"/>
    <s v="46.634.291/0001-70"/>
    <s v="NF SERVICOS DO"/>
    <n v="409017"/>
    <d v="2026-06-19T00:00:00"/>
    <n v="415851"/>
    <d v="2026-06-19T00:00:00"/>
    <m/>
    <n v="368.76"/>
    <d v="2026-07-19T00:00:00"/>
    <s v="E0250881"/>
    <s v="PD025881"/>
    <s v="Serviços de Publicidade Eletrônica"/>
    <n v="351.06"/>
    <m/>
    <x v="0"/>
    <m/>
    <m/>
    <m/>
    <s v="2 - FATURADO"/>
    <n v="0"/>
    <x v="1"/>
    <x v="0"/>
    <m/>
  </r>
  <r>
    <x v="6275"/>
    <s v="46.634.291/0001-70"/>
    <s v="NF SERVICOS DO"/>
    <n v="409051"/>
    <d v="2026-06-19T00:00:00"/>
    <n v="416098"/>
    <d v="2026-06-19T00:00:00"/>
    <m/>
    <n v="221.26"/>
    <d v="2026-07-19T00:00:00"/>
    <s v="E0250881"/>
    <s v="PD025881"/>
    <s v="Serviços de Publicidade Eletrônica"/>
    <n v="210.64"/>
    <m/>
    <x v="0"/>
    <m/>
    <m/>
    <m/>
    <s v="2 - FATURADO"/>
    <n v="0"/>
    <x v="1"/>
    <x v="0"/>
    <m/>
  </r>
  <r>
    <x v="6275"/>
    <s v="46.634.291/0001-70"/>
    <s v="NF SERVICOS DO"/>
    <n v="409425"/>
    <d v="2026-06-22T00:00:00"/>
    <n v="416357"/>
    <d v="2026-06-23T00:00:00"/>
    <m/>
    <n v="295.01"/>
    <d v="2026-07-23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5"/>
    <s v="46.634.291/0001-70"/>
    <s v="NF SERVICOS DO"/>
    <n v="409532"/>
    <d v="2026-06-22T00:00:00"/>
    <n v="416235"/>
    <d v="2026-06-23T00:00:00"/>
    <m/>
    <n v="5236.3900000000003"/>
    <d v="2026-07-23T00:00:00"/>
    <s v="E0250881"/>
    <s v="PD025881"/>
    <s v="Serviços de Publicidade Eletrônica"/>
    <n v="4985.04"/>
    <m/>
    <x v="0"/>
    <m/>
    <m/>
    <m/>
    <s v="2 - FATURADO"/>
    <n v="0"/>
    <x v="1"/>
    <x v="0"/>
    <m/>
  </r>
  <r>
    <x v="6275"/>
    <s v="46.634.291/0001-70"/>
    <s v="NF SERVICOS DO"/>
    <n v="409963"/>
    <d v="2026-06-24T00:00:00"/>
    <n v="416794"/>
    <d v="2026-06-24T00:00:00"/>
    <m/>
    <n v="368.76"/>
    <d v="2026-07-24T00:00:00"/>
    <s v="E0250881"/>
    <s v="PD025881"/>
    <s v="Serviços de Publicidade Eletrônica"/>
    <n v="351.06"/>
    <m/>
    <x v="0"/>
    <m/>
    <m/>
    <m/>
    <s v="2 - FATURADO"/>
    <n v="0"/>
    <x v="1"/>
    <x v="0"/>
    <m/>
  </r>
  <r>
    <x v="6275"/>
    <s v="46.634.291/0001-70"/>
    <s v="NF SERVICOS DO"/>
    <n v="409967"/>
    <d v="2026-06-24T00:00:00"/>
    <n v="416909"/>
    <d v="2026-06-24T00:00:00"/>
    <m/>
    <n v="295.01"/>
    <d v="2026-07-24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5"/>
    <s v="46.634.291/0001-70"/>
    <s v="NF SERVICOS DO"/>
    <n v="410117"/>
    <d v="2026-06-24T00:00:00"/>
    <n v="417025"/>
    <d v="2026-06-24T00:00:00"/>
    <m/>
    <n v="221.26"/>
    <d v="2026-07-24T00:00:00"/>
    <s v="E0250881"/>
    <s v="PD025881"/>
    <s v="Serviços de Publicidade Eletrônica"/>
    <n v="210.64"/>
    <m/>
    <x v="0"/>
    <m/>
    <m/>
    <m/>
    <s v="2 - FATURADO"/>
    <n v="0"/>
    <x v="1"/>
    <x v="0"/>
    <m/>
  </r>
  <r>
    <x v="6275"/>
    <s v="46.634.291/0001-70"/>
    <s v="NF SERVICOS DO"/>
    <n v="410121"/>
    <d v="2026-06-24T00:00:00"/>
    <n v="416812"/>
    <d v="2026-06-24T00:00:00"/>
    <m/>
    <n v="368.76"/>
    <d v="2026-07-24T00:00:00"/>
    <s v="E0250881"/>
    <s v="PD025881"/>
    <s v="Serviços de Publicidade Eletrônica"/>
    <n v="351.06"/>
    <m/>
    <x v="0"/>
    <m/>
    <m/>
    <m/>
    <s v="2 - FATURADO"/>
    <n v="0"/>
    <x v="1"/>
    <x v="0"/>
    <m/>
  </r>
  <r>
    <x v="6275"/>
    <s v="46.634.291/0001-70"/>
    <s v="NF SERVICOS DO"/>
    <n v="410525"/>
    <d v="2026-06-26T00:00:00"/>
    <n v="417492"/>
    <d v="2026-06-26T00:00:00"/>
    <m/>
    <n v="221.26"/>
    <d v="2026-07-26T00:00:00"/>
    <s v="E0250881"/>
    <s v="PD025881"/>
    <s v="Serviços de Publicidade Eletrônica"/>
    <n v="210.64"/>
    <m/>
    <x v="0"/>
    <m/>
    <m/>
    <m/>
    <s v="2 - FATURADO"/>
    <n v="0"/>
    <x v="1"/>
    <x v="0"/>
    <m/>
  </r>
  <r>
    <x v="6275"/>
    <s v="46.634.291/0001-70"/>
    <s v="NF SERVICOS DO"/>
    <n v="410780"/>
    <d v="2026-06-29T00:00:00"/>
    <n v="417628"/>
    <d v="2026-06-29T00:00:00"/>
    <m/>
    <n v="3318.84"/>
    <d v="2026-07-29T00:00:00"/>
    <s v="E0250881"/>
    <s v="PD025881"/>
    <s v="Serviços de Publicidade Eletrônica"/>
    <n v="3159.54"/>
    <m/>
    <x v="0"/>
    <m/>
    <m/>
    <m/>
    <s v="2 - FATURADO"/>
    <n v="0"/>
    <x v="1"/>
    <x v="0"/>
    <m/>
  </r>
  <r>
    <x v="6275"/>
    <s v="46.634.291/0001-70"/>
    <s v="NF SERVICOS DO"/>
    <n v="411046"/>
    <d v="2026-06-30T00:00:00"/>
    <n v="418038"/>
    <d v="2026-06-30T00:00:00"/>
    <m/>
    <n v="295.01"/>
    <d v="2026-07-30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5"/>
    <s v="46.634.291/0001-70"/>
    <s v="NF SERVICOS DO"/>
    <n v="411113"/>
    <d v="2026-06-30T00:00:00"/>
    <n v="417917"/>
    <d v="2026-06-30T00:00:00"/>
    <m/>
    <n v="295.01"/>
    <d v="2026-07-30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5"/>
    <s v="46.634.291/0001-70"/>
    <s v="NF SERVICOS DO"/>
    <n v="411151"/>
    <d v="2026-06-30T00:00:00"/>
    <n v="417948"/>
    <d v="2026-06-30T00:00:00"/>
    <m/>
    <n v="295.01"/>
    <d v="2026-07-30T00:00:00"/>
    <s v="E0250881"/>
    <s v="PD025881"/>
    <s v="Serviços de Publicidade Eletrônica"/>
    <n v="280.85000000000002"/>
    <m/>
    <x v="0"/>
    <m/>
    <m/>
    <m/>
    <s v="2 - FATURADO"/>
    <n v="0"/>
    <x v="1"/>
    <x v="0"/>
    <m/>
  </r>
  <r>
    <x v="6276"/>
    <s v="46.634.309/0001-34"/>
    <s v="ND-POUPATEMPO 4.0"/>
    <n v="8467"/>
    <d v="2026-06-03T00:00:00"/>
    <s v="PPT00742"/>
    <s v="PPT00742"/>
    <d v="2026-06-01T00:00:00"/>
    <n v="17486.099999999999"/>
    <d v="2026-07-03T00:00:00"/>
    <s v="PPT00742"/>
    <s v="PP00742"/>
    <s v="IMPLANTACAO E OPERACAO DO POUPATEMPO PARANAPANEMA"/>
    <n v="17486.099999999999"/>
    <d v="2026-06-01T00:00:00"/>
    <x v="0"/>
    <m/>
    <s v="PD-PRC-2022/03122"/>
    <m/>
    <s v="2 - FATURADO"/>
    <n v="0"/>
    <x v="1"/>
    <x v="14"/>
    <m/>
  </r>
  <r>
    <x v="6276"/>
    <s v="46.634.309/0001-34"/>
    <s v="NF SERVICOS"/>
    <n v="212079"/>
    <d v="2026-06-10T00:00:00"/>
    <n v="2197786"/>
    <d v="2026-06-10T00:00:00"/>
    <d v="2026-05-01T00:00:00"/>
    <n v="711.76"/>
    <d v="2026-07-10T00:00:00"/>
    <s v="E0230669"/>
    <s v="PD023669"/>
    <s v="PREFEITURA CADASTRO"/>
    <n v="677.6"/>
    <d v="2026-05-01T00:00:00"/>
    <x v="0"/>
    <s v="52/2023"/>
    <s v="DISPENSA 03/2023"/>
    <s v="359.00005493/2023-18  APPS/ITO"/>
    <s v="2 - FATURADO"/>
    <n v="0"/>
    <x v="1"/>
    <x v="1"/>
    <m/>
  </r>
  <r>
    <x v="6277"/>
    <s v="46.634.325/0001-27"/>
    <s v="NF SERVICOS DO"/>
    <n v="389331"/>
    <d v="2026-03-12T00:00:00"/>
    <n v="396160"/>
    <d v="2026-03-13T00:00:00"/>
    <m/>
    <n v="553.14"/>
    <d v="2026-04-12T00:00:00"/>
    <s v="E0240830"/>
    <s v="PD024830"/>
    <s v="Serviços de Publicidade Eletrônica"/>
    <n v="526.59"/>
    <m/>
    <x v="1"/>
    <m/>
    <m/>
    <m/>
    <s v="2 - FATURADO"/>
    <n v="79"/>
    <x v="7"/>
    <x v="0"/>
    <m/>
  </r>
  <r>
    <x v="6278"/>
    <s v="46.634.333/0001-73"/>
    <s v="NF SERVICOS DO"/>
    <n v="405831"/>
    <d v="2026-06-03T00:00:00"/>
    <n v="412836"/>
    <d v="2026-06-03T00:00:00"/>
    <m/>
    <n v="387.2"/>
    <d v="2026-07-03T00:00:00"/>
    <s v="E0230931"/>
    <s v="PD023931"/>
    <s v="Serviços de Publicidade Eletrônica"/>
    <n v="368.61"/>
    <m/>
    <x v="0"/>
    <m/>
    <m/>
    <m/>
    <s v="2 - FATURADO"/>
    <n v="0"/>
    <x v="1"/>
    <x v="0"/>
    <m/>
  </r>
  <r>
    <x v="6278"/>
    <s v="46.634.333/0001-73"/>
    <s v="NF SERVICOS DO"/>
    <n v="405961"/>
    <d v="2026-06-03T00:00:00"/>
    <n v="412697"/>
    <d v="2026-06-03T00:00:00"/>
    <m/>
    <n v="442.51"/>
    <d v="2026-07-03T00:00:00"/>
    <s v="E0230931"/>
    <s v="PD023931"/>
    <s v="Serviços de Publicidade Eletrônica"/>
    <n v="421.27"/>
    <m/>
    <x v="0"/>
    <m/>
    <m/>
    <m/>
    <s v="2 - FATURADO"/>
    <n v="0"/>
    <x v="1"/>
    <x v="0"/>
    <m/>
  </r>
  <r>
    <x v="6278"/>
    <s v="46.634.333/0001-73"/>
    <s v="NF SERVICOS DO"/>
    <n v="407049"/>
    <d v="2026-06-10T00:00:00"/>
    <n v="414026"/>
    <d v="2026-06-10T00:00:00"/>
    <m/>
    <n v="608.45000000000005"/>
    <d v="2026-07-10T00:00:00"/>
    <s v="E0230931"/>
    <s v="PD023931"/>
    <s v="Serviços de Publicidade Eletrônica"/>
    <n v="579.24"/>
    <m/>
    <x v="0"/>
    <m/>
    <m/>
    <m/>
    <s v="2 - FATURADO"/>
    <n v="0"/>
    <x v="1"/>
    <x v="0"/>
    <m/>
  </r>
  <r>
    <x v="6278"/>
    <s v="46.634.333/0001-73"/>
    <s v="NF SERVICOS DO"/>
    <n v="407129"/>
    <d v="2026-06-10T00:00:00"/>
    <n v="413807"/>
    <d v="2026-06-10T00:00:00"/>
    <m/>
    <n v="3540.1"/>
    <d v="2026-07-10T00:00:00"/>
    <s v="E0230931"/>
    <s v="PD023931"/>
    <s v="Serviços de Publicidade Eletrônica"/>
    <n v="3370.18"/>
    <m/>
    <x v="0"/>
    <m/>
    <m/>
    <m/>
    <s v="2 - FATURADO"/>
    <n v="0"/>
    <x v="1"/>
    <x v="0"/>
    <m/>
  </r>
  <r>
    <x v="6278"/>
    <s v="46.634.333/0001-73"/>
    <s v="NF SERVICOS DO"/>
    <n v="407327"/>
    <d v="2026-06-11T00:00:00"/>
    <n v="414144"/>
    <d v="2026-06-11T00:00:00"/>
    <m/>
    <n v="442.51"/>
    <d v="2026-07-11T00:00:00"/>
    <s v="E0230931"/>
    <s v="PD023931"/>
    <s v="Serviços de Publicidade Eletrônica"/>
    <n v="421.27"/>
    <m/>
    <x v="0"/>
    <m/>
    <m/>
    <m/>
    <s v="2 - FATURADO"/>
    <n v="0"/>
    <x v="1"/>
    <x v="0"/>
    <m/>
  </r>
  <r>
    <x v="6278"/>
    <s v="46.634.333/0001-73"/>
    <s v="NF SERVICOS DO"/>
    <n v="408456"/>
    <d v="2026-06-17T00:00:00"/>
    <n v="415460"/>
    <d v="2026-06-18T00:00:00"/>
    <m/>
    <n v="442.51"/>
    <d v="2026-07-17T00:00:00"/>
    <s v="E0230931"/>
    <s v="PD023931"/>
    <s v="Serviços de Publicidade Eletrônica"/>
    <n v="421.27"/>
    <m/>
    <x v="0"/>
    <m/>
    <m/>
    <m/>
    <s v="2 - FATURADO"/>
    <n v="0"/>
    <x v="1"/>
    <x v="0"/>
    <m/>
  </r>
  <r>
    <x v="6278"/>
    <s v="46.634.333/0001-73"/>
    <s v="NF SERVICOS DO"/>
    <n v="408989"/>
    <d v="2026-06-19T00:00:00"/>
    <n v="415983"/>
    <d v="2026-06-19T00:00:00"/>
    <m/>
    <n v="387.2"/>
    <d v="2026-07-19T00:00:00"/>
    <s v="E0230931"/>
    <s v="PD023931"/>
    <s v="Serviços de Publicidade Eletrônica"/>
    <n v="368.61"/>
    <m/>
    <x v="0"/>
    <m/>
    <m/>
    <m/>
    <s v="2 - FATURADO"/>
    <n v="0"/>
    <x v="1"/>
    <x v="0"/>
    <m/>
  </r>
  <r>
    <x v="6278"/>
    <s v="46.634.333/0001-73"/>
    <s v="NF SERVICOS DO"/>
    <n v="409600"/>
    <d v="2026-06-23T00:00:00"/>
    <n v="416677"/>
    <d v="2026-06-24T00:00:00"/>
    <m/>
    <n v="276.57"/>
    <d v="2026-07-24T00:00:00"/>
    <s v="E0230931"/>
    <s v="PD023931"/>
    <s v="Serviços de Publicidade Eletrônica"/>
    <n v="263.29000000000002"/>
    <m/>
    <x v="0"/>
    <m/>
    <m/>
    <m/>
    <s v="2 - FATURADO"/>
    <n v="0"/>
    <x v="1"/>
    <x v="0"/>
    <m/>
  </r>
  <r>
    <x v="6278"/>
    <s v="46.634.333/0001-73"/>
    <s v="NF SERVICOS DO"/>
    <n v="409684"/>
    <d v="2026-06-23T00:00:00"/>
    <n v="416504"/>
    <d v="2026-06-24T00:00:00"/>
    <m/>
    <n v="331.88"/>
    <d v="2026-07-24T00:00:00"/>
    <s v="E0230931"/>
    <s v="PD023931"/>
    <s v="Serviços de Publicidade Eletrônica"/>
    <n v="315.95"/>
    <m/>
    <x v="0"/>
    <m/>
    <m/>
    <m/>
    <s v="2 - FATURADO"/>
    <n v="0"/>
    <x v="1"/>
    <x v="0"/>
    <m/>
  </r>
  <r>
    <x v="6278"/>
    <s v="46.634.333/0001-73"/>
    <s v="NF SERVICOS DO"/>
    <n v="409765"/>
    <d v="2026-06-23T00:00:00"/>
    <n v="416645"/>
    <d v="2026-06-24T00:00:00"/>
    <m/>
    <n v="387.2"/>
    <d v="2026-07-24T00:00:00"/>
    <s v="E0230931"/>
    <s v="PD023931"/>
    <s v="Serviços de Publicidade Eletrônica"/>
    <n v="368.61"/>
    <m/>
    <x v="0"/>
    <m/>
    <m/>
    <m/>
    <s v="2 - FATURADO"/>
    <n v="0"/>
    <x v="1"/>
    <x v="0"/>
    <m/>
  </r>
  <r>
    <x v="6278"/>
    <s v="46.634.333/0001-73"/>
    <s v="NF SERVICOS DO"/>
    <n v="410487"/>
    <d v="2026-06-26T00:00:00"/>
    <n v="417599"/>
    <d v="2026-06-26T00:00:00"/>
    <m/>
    <n v="553.14"/>
    <d v="2026-07-26T00:00:00"/>
    <s v="E0230931"/>
    <s v="PD023931"/>
    <s v="Serviços de Publicidade Eletrônica"/>
    <n v="526.59"/>
    <m/>
    <x v="0"/>
    <m/>
    <m/>
    <m/>
    <s v="2 - FATURADO"/>
    <n v="0"/>
    <x v="1"/>
    <x v="0"/>
    <m/>
  </r>
  <r>
    <x v="6278"/>
    <s v="46.634.333/0001-73"/>
    <s v="NF SERVICOS DO"/>
    <n v="411028"/>
    <d v="2026-06-30T00:00:00"/>
    <n v="418021"/>
    <d v="2026-06-30T00:00:00"/>
    <m/>
    <n v="221.26"/>
    <d v="2026-07-30T00:00:00"/>
    <s v="E0230931"/>
    <s v="PD023931"/>
    <s v="Serviços de Publicidade Eletrônica"/>
    <n v="210.64"/>
    <m/>
    <x v="0"/>
    <m/>
    <m/>
    <m/>
    <s v="2 - FATURADO"/>
    <n v="0"/>
    <x v="1"/>
    <x v="0"/>
    <m/>
  </r>
  <r>
    <x v="6278"/>
    <s v="46.634.333/0001-73"/>
    <s v="NF SERVICOS DO"/>
    <n v="411096"/>
    <d v="2026-06-30T00:00:00"/>
    <n v="417990"/>
    <d v="2026-06-30T00:00:00"/>
    <m/>
    <n v="663.77"/>
    <d v="2026-07-30T00:00:00"/>
    <s v="E0230931"/>
    <s v="PD023931"/>
    <s v="Serviços de Publicidade Eletrônica"/>
    <n v="631.91"/>
    <m/>
    <x v="0"/>
    <m/>
    <m/>
    <m/>
    <s v="2 - FATURADO"/>
    <n v="0"/>
    <x v="1"/>
    <x v="0"/>
    <m/>
  </r>
  <r>
    <x v="6279"/>
    <s v="46.634.341/0001-10"/>
    <s v="NF SERVICOS"/>
    <n v="212033"/>
    <d v="2026-06-10T00:00:00"/>
    <n v="2197740"/>
    <d v="2026-06-10T00:00:00"/>
    <d v="2026-05-01T00:00:00"/>
    <n v="675.6"/>
    <d v="2026-07-10T00:00:00"/>
    <s v="E0240686"/>
    <s v="PD024686"/>
    <s v="PREFEITURA CADASTRO"/>
    <n v="643.16999999999996"/>
    <d v="2026-05-01T00:00:00"/>
    <x v="0"/>
    <s v="66/2024"/>
    <s v="PROCE 6668/2024 DISP 371/2024"/>
    <s v="359.00007519/2024-35 APPS\ITO"/>
    <s v="2 - FATURADO"/>
    <n v="0"/>
    <x v="1"/>
    <x v="1"/>
    <m/>
  </r>
  <r>
    <x v="6280"/>
    <s v="46.634.358/0001-77"/>
    <s v="NF SERVICOS"/>
    <n v="212021"/>
    <d v="2026-06-10T00:00:00"/>
    <n v="2197728"/>
    <d v="2026-06-10T00:00:00"/>
    <d v="2026-05-01T00:00:00"/>
    <n v="12962.08"/>
    <d v="2026-07-10T00:00:00"/>
    <s v="E0210730"/>
    <s v="PD021730"/>
    <s v="PREFEITURA CADASTRO"/>
    <n v="12339.9"/>
    <d v="2026-05-01T00:00:00"/>
    <x v="0"/>
    <m/>
    <m/>
    <s v="2022/00065-PD-PRC-2022/00065 APPS/ITO"/>
    <s v="2 - FATURADO"/>
    <n v="0"/>
    <x v="1"/>
    <x v="1"/>
    <m/>
  </r>
  <r>
    <x v="6281"/>
    <s v="46.634.366/0001-13"/>
    <s v="NF SERVICOS"/>
    <n v="212004"/>
    <d v="2026-06-10T00:00:00"/>
    <n v="2197711"/>
    <d v="2026-06-10T00:00:00"/>
    <d v="2026-05-01T00:00:00"/>
    <n v="861.75"/>
    <d v="2026-07-10T00:00:00"/>
    <s v="E0230650"/>
    <s v="PD023650"/>
    <s v="PREFEITURA CADASTRO"/>
    <n v="820.39"/>
    <d v="2026-05-01T00:00:00"/>
    <x v="0"/>
    <m/>
    <m/>
    <s v="PD-PRC-2023/01328-359.00006675/2024-89-ITO/APPS"/>
    <s v="2 - FATURADO"/>
    <n v="0"/>
    <x v="1"/>
    <x v="1"/>
    <m/>
  </r>
  <r>
    <x v="6282"/>
    <s v="46.634.374/0001-60"/>
    <s v="NF SERVICOS"/>
    <n v="197992"/>
    <d v="2025-11-13T00:00:00"/>
    <n v="2064434"/>
    <d v="2025-11-13T00:00:00"/>
    <d v="2025-10-01T00:00:00"/>
    <n v="644.4"/>
    <d v="2025-12-13T00:00:00"/>
    <s v="E0240631"/>
    <s v="PD024631"/>
    <s v="PREFEITURA CADASTRO"/>
    <n v="613.47"/>
    <d v="2025-10-01T00:00:00"/>
    <x v="21"/>
    <s v="34/2024 NP:581/25 NE: 1510"/>
    <s v="70/2024 DISP. 23/2024"/>
    <s v="359.00005676/2024-14 - APPS/ITO"/>
    <s v="2 - FATURADO"/>
    <n v="199"/>
    <x v="4"/>
    <x v="1"/>
    <m/>
  </r>
  <r>
    <x v="6282"/>
    <s v="46.634.374/0001-60"/>
    <s v="NF SERVICOS DO"/>
    <n v="388254"/>
    <d v="2026-03-06T00:00:00"/>
    <n v="395083"/>
    <d v="2026-03-09T00:00:00"/>
    <m/>
    <n v="276.57"/>
    <d v="2026-04-08T00:00:00"/>
    <s v="E0240943"/>
    <s v="PD024943"/>
    <s v="Serviços de Publicidade Eletrônica"/>
    <n v="263.29000000000002"/>
    <m/>
    <x v="1"/>
    <m/>
    <m/>
    <m/>
    <s v="2 - FATURADO"/>
    <n v="83"/>
    <x v="7"/>
    <x v="0"/>
    <m/>
  </r>
  <r>
    <x v="6282"/>
    <s v="46.634.374/0001-60"/>
    <s v="NF SERVICOS DO"/>
    <n v="402331"/>
    <d v="2026-05-16T00:00:00"/>
    <n v="409335"/>
    <d v="2026-05-20T00:00:00"/>
    <m/>
    <n v="829.71"/>
    <d v="2026-06-15T00:00:00"/>
    <s v="E0240943"/>
    <s v="PD024943"/>
    <s v="Serviços de Publicidade Eletrônica"/>
    <n v="789.88"/>
    <m/>
    <x v="0"/>
    <m/>
    <m/>
    <m/>
    <s v="2 - FATURADO"/>
    <n v="15"/>
    <x v="0"/>
    <x v="0"/>
    <m/>
  </r>
  <r>
    <x v="6282"/>
    <s v="46.634.374/0001-60"/>
    <s v="NF SERVICOS DO"/>
    <n v="403662"/>
    <d v="2026-05-23T00:00:00"/>
    <n v="410682"/>
    <d v="2026-05-25T00:00:00"/>
    <m/>
    <n v="276.57"/>
    <d v="2026-06-22T00:00:00"/>
    <s v="E0240943"/>
    <s v="PD024943"/>
    <s v="Serviços de Publicidade Eletrônica"/>
    <n v="263.29000000000002"/>
    <m/>
    <x v="0"/>
    <m/>
    <m/>
    <m/>
    <s v="2 - FATURADO"/>
    <n v="8"/>
    <x v="0"/>
    <x v="0"/>
    <m/>
  </r>
  <r>
    <x v="6282"/>
    <s v="46.634.374/0001-60"/>
    <s v="NF SERVICOS"/>
    <n v="212187"/>
    <d v="2026-06-10T00:00:00"/>
    <n v="2197894"/>
    <d v="2026-06-11T00:00:00"/>
    <d v="2026-05-01T00:00:00"/>
    <n v="644.4"/>
    <d v="2026-07-10T00:00:00"/>
    <s v="E0240631"/>
    <s v="PD024631"/>
    <s v="PREFEITURA CADASTRO"/>
    <n v="613.47"/>
    <d v="2026-05-01T00:00:00"/>
    <x v="0"/>
    <s v="34/2024 NP:581/25 NE: 1510"/>
    <s v="70/2024 DISP. 23/2024"/>
    <s v="359.00005676/2024-14 - APPS/ITO"/>
    <s v="2 - FATURADO"/>
    <n v="0"/>
    <x v="1"/>
    <x v="1"/>
    <m/>
  </r>
  <r>
    <x v="6283"/>
    <s v="46.634.382/0001-06"/>
    <s v="NF SERVICOS"/>
    <n v="206042"/>
    <d v="2026-03-11T00:00:00"/>
    <n v="2150462"/>
    <d v="2026-03-13T00:00:00"/>
    <d v="2026-02-01T00:00:00"/>
    <n v="675.6"/>
    <d v="2026-04-10T00:00:00"/>
    <s v="E0240636"/>
    <s v="PD024636"/>
    <s v="PREFEITURA CADASTRO"/>
    <n v="643.16999999999996"/>
    <d v="2026-02-01T00:00:00"/>
    <x v="21"/>
    <s v="33/2024"/>
    <s v="1579/2024"/>
    <s v="SEI:  359.00003371/2024-60 APPS/ITO"/>
    <s v="2 - FATURADO"/>
    <n v="81"/>
    <x v="7"/>
    <x v="1"/>
    <m/>
  </r>
  <r>
    <x v="6283"/>
    <s v="46.634.382/0001-06"/>
    <s v="ND-POUPATEMPO 4.0"/>
    <n v="8520"/>
    <d v="2026-06-03T00:00:00"/>
    <s v="PPT00667"/>
    <s v="PPT00667"/>
    <d v="2026-06-01T00:00:00"/>
    <n v="21254"/>
    <d v="2026-07-03T00:00:00"/>
    <s v="PPT00667"/>
    <s v="PP00667"/>
    <s v="IMPLANTACAO E OPERACAO DO POUPATEMPO BURI"/>
    <n v="21254"/>
    <d v="2026-06-01T00:00:00"/>
    <x v="0"/>
    <m/>
    <s v="PD-PRC-2022/01379"/>
    <m/>
    <s v="2 - FATURADO"/>
    <n v="0"/>
    <x v="1"/>
    <x v="14"/>
    <m/>
  </r>
  <r>
    <x v="6283"/>
    <s v="46.634.382/0001-06"/>
    <s v="NF SERVICOS DO"/>
    <n v="406761"/>
    <d v="2026-06-09T00:00:00"/>
    <n v="413649"/>
    <d v="2026-06-09T00:00:00"/>
    <m/>
    <n v="322.66000000000003"/>
    <d v="2026-07-09T00:00:00"/>
    <s v="E0250918"/>
    <s v="PD025918"/>
    <s v="Serviços de Publicidade Eletrônica"/>
    <n v="307.17"/>
    <m/>
    <x v="0"/>
    <m/>
    <m/>
    <m/>
    <s v="2 - FATURADO"/>
    <n v="0"/>
    <x v="1"/>
    <x v="0"/>
    <m/>
  </r>
  <r>
    <x v="6283"/>
    <s v="46.634.382/0001-06"/>
    <s v="NF SERVICOS DO"/>
    <n v="407600"/>
    <d v="2026-06-12T00:00:00"/>
    <n v="414520"/>
    <d v="2026-06-12T00:00:00"/>
    <m/>
    <n v="368.76"/>
    <d v="2026-07-12T00:00:00"/>
    <s v="E0250918"/>
    <s v="PD025918"/>
    <s v="Serviços de Publicidade Eletrônica"/>
    <n v="351.06"/>
    <m/>
    <x v="0"/>
    <m/>
    <m/>
    <m/>
    <s v="2 - FATURADO"/>
    <n v="0"/>
    <x v="1"/>
    <x v="0"/>
    <m/>
  </r>
  <r>
    <x v="6283"/>
    <s v="46.634.382/0001-06"/>
    <s v="NF SERVICOS DO"/>
    <n v="407688"/>
    <d v="2026-06-12T00:00:00"/>
    <n v="414464"/>
    <d v="2026-06-12T00:00:00"/>
    <m/>
    <n v="414.85"/>
    <d v="2026-07-12T00:00:00"/>
    <s v="E0250918"/>
    <s v="PD025918"/>
    <s v="Serviços de Publicidade Eletrônica"/>
    <n v="394.94"/>
    <m/>
    <x v="0"/>
    <m/>
    <m/>
    <m/>
    <s v="2 - FATURADO"/>
    <n v="0"/>
    <x v="1"/>
    <x v="0"/>
    <m/>
  </r>
  <r>
    <x v="6283"/>
    <s v="46.634.382/0001-06"/>
    <s v="NF SERVICOS DO"/>
    <n v="407703"/>
    <d v="2026-06-12T00:00:00"/>
    <n v="414383"/>
    <d v="2026-06-12T00:00:00"/>
    <m/>
    <n v="322.66000000000003"/>
    <d v="2026-07-12T00:00:00"/>
    <s v="E0250918"/>
    <s v="PD025918"/>
    <s v="Serviços de Publicidade Eletrônica"/>
    <n v="307.17"/>
    <m/>
    <x v="0"/>
    <m/>
    <m/>
    <m/>
    <s v="2 - FATURADO"/>
    <n v="0"/>
    <x v="1"/>
    <x v="0"/>
    <m/>
  </r>
  <r>
    <x v="6283"/>
    <s v="46.634.382/0001-06"/>
    <s v="NF SERVICOS DO"/>
    <n v="407747"/>
    <d v="2026-06-12T00:00:00"/>
    <n v="414505"/>
    <d v="2026-06-12T00:00:00"/>
    <m/>
    <n v="368.76"/>
    <d v="2026-07-12T00:00:00"/>
    <s v="E0250918"/>
    <s v="PD025918"/>
    <s v="Serviços de Publicidade Eletrônica"/>
    <n v="351.06"/>
    <m/>
    <x v="0"/>
    <m/>
    <m/>
    <m/>
    <s v="2 - FATURADO"/>
    <n v="0"/>
    <x v="1"/>
    <x v="0"/>
    <m/>
  </r>
  <r>
    <x v="6283"/>
    <s v="46.634.382/0001-06"/>
    <s v="NF SERVICOS DO"/>
    <n v="408973"/>
    <d v="2026-06-19T00:00:00"/>
    <n v="416067"/>
    <d v="2026-06-19T00:00:00"/>
    <m/>
    <n v="368.76"/>
    <d v="2026-07-19T00:00:00"/>
    <s v="E0250918"/>
    <s v="PD025918"/>
    <s v="Serviços de Publicidade Eletrônica"/>
    <n v="351.06"/>
    <m/>
    <x v="0"/>
    <m/>
    <m/>
    <m/>
    <s v="2 - FATURADO"/>
    <n v="0"/>
    <x v="1"/>
    <x v="0"/>
    <m/>
  </r>
  <r>
    <x v="6283"/>
    <s v="46.634.382/0001-06"/>
    <s v="NF SERVICOS DO"/>
    <n v="409097"/>
    <d v="2026-06-19T00:00:00"/>
    <n v="416012"/>
    <d v="2026-06-19T00:00:00"/>
    <m/>
    <n v="368.76"/>
    <d v="2026-07-19T00:00:00"/>
    <s v="E0250918"/>
    <s v="PD025918"/>
    <s v="Serviços de Publicidade Eletrônica"/>
    <n v="351.06"/>
    <m/>
    <x v="0"/>
    <m/>
    <m/>
    <m/>
    <s v="2 - FATURADO"/>
    <n v="0"/>
    <x v="1"/>
    <x v="0"/>
    <m/>
  </r>
  <r>
    <x v="6283"/>
    <s v="46.634.382/0001-06"/>
    <s v="NF SERVICOS DO"/>
    <n v="409123"/>
    <d v="2026-06-19T00:00:00"/>
    <n v="416078"/>
    <d v="2026-06-19T00:00:00"/>
    <m/>
    <n v="414.85"/>
    <d v="2026-07-19T00:00:00"/>
    <s v="E0250918"/>
    <s v="PD025918"/>
    <s v="Serviços de Publicidade Eletrônica"/>
    <n v="394.94"/>
    <m/>
    <x v="0"/>
    <m/>
    <m/>
    <m/>
    <s v="2 - FATURADO"/>
    <n v="0"/>
    <x v="1"/>
    <x v="0"/>
    <m/>
  </r>
  <r>
    <x v="6283"/>
    <s v="46.634.382/0001-06"/>
    <s v="NF SERVICOS DO"/>
    <n v="409243"/>
    <d v="2026-06-19T00:00:00"/>
    <n v="415926"/>
    <d v="2026-06-19T00:00:00"/>
    <m/>
    <n v="322.66000000000003"/>
    <d v="2026-07-19T00:00:00"/>
    <s v="E0250918"/>
    <s v="PD025918"/>
    <s v="Serviços de Publicidade Eletrônica"/>
    <n v="307.17"/>
    <m/>
    <x v="0"/>
    <m/>
    <m/>
    <m/>
    <s v="2 - FATURADO"/>
    <n v="0"/>
    <x v="1"/>
    <x v="0"/>
    <m/>
  </r>
  <r>
    <x v="6283"/>
    <s v="46.634.382/0001-06"/>
    <s v="NF SERVICOS DO"/>
    <n v="410202"/>
    <d v="2026-06-25T00:00:00"/>
    <n v="417307"/>
    <d v="2026-06-25T00:00:00"/>
    <m/>
    <n v="368.76"/>
    <d v="2026-07-25T00:00:00"/>
    <s v="E0250918"/>
    <s v="PD025918"/>
    <s v="Serviços de Publicidade Eletrônica"/>
    <n v="351.06"/>
    <m/>
    <x v="0"/>
    <m/>
    <m/>
    <m/>
    <s v="2 - FATURADO"/>
    <n v="0"/>
    <x v="1"/>
    <x v="0"/>
    <m/>
  </r>
  <r>
    <x v="6283"/>
    <s v="46.634.382/0001-06"/>
    <s v="NF SERVICOS DO"/>
    <n v="410283"/>
    <d v="2026-06-25T00:00:00"/>
    <n v="417251"/>
    <d v="2026-06-25T00:00:00"/>
    <m/>
    <n v="368.76"/>
    <d v="2026-07-25T00:00:00"/>
    <s v="E0250918"/>
    <s v="PD025918"/>
    <s v="Serviços de Publicidade Eletrônica"/>
    <n v="351.06"/>
    <m/>
    <x v="0"/>
    <m/>
    <m/>
    <m/>
    <s v="2 - FATURADO"/>
    <n v="0"/>
    <x v="1"/>
    <x v="0"/>
    <m/>
  </r>
  <r>
    <x v="6283"/>
    <s v="46.634.382/0001-06"/>
    <s v="NF SERVICOS DO"/>
    <n v="410313"/>
    <d v="2026-06-25T00:00:00"/>
    <n v="417082"/>
    <d v="2026-06-25T00:00:00"/>
    <m/>
    <n v="414.85"/>
    <d v="2026-07-25T00:00:00"/>
    <s v="E0250918"/>
    <s v="PD025918"/>
    <s v="Serviços de Publicidade Eletrônica"/>
    <n v="394.94"/>
    <m/>
    <x v="0"/>
    <m/>
    <m/>
    <m/>
    <s v="2 - FATURADO"/>
    <n v="0"/>
    <x v="1"/>
    <x v="0"/>
    <m/>
  </r>
  <r>
    <x v="6283"/>
    <s v="46.634.382/0001-06"/>
    <s v="NF SERVICOS DO"/>
    <n v="410316"/>
    <d v="2026-06-25T00:00:00"/>
    <n v="417162"/>
    <d v="2026-06-25T00:00:00"/>
    <m/>
    <n v="368.76"/>
    <d v="2026-07-25T00:00:00"/>
    <s v="E0250918"/>
    <s v="PD025918"/>
    <s v="Serviços de Publicidade Eletrônica"/>
    <n v="351.06"/>
    <m/>
    <x v="0"/>
    <m/>
    <m/>
    <m/>
    <s v="2 - FATURADO"/>
    <n v="0"/>
    <x v="1"/>
    <x v="0"/>
    <m/>
  </r>
  <r>
    <x v="6283"/>
    <s v="46.634.382/0001-06"/>
    <s v="NF SERVICOS DO"/>
    <n v="410365"/>
    <d v="2026-06-25T00:00:00"/>
    <n v="417306"/>
    <d v="2026-06-25T00:00:00"/>
    <m/>
    <n v="322.66000000000003"/>
    <d v="2026-07-25T00:00:00"/>
    <s v="E0250918"/>
    <s v="PD025918"/>
    <s v="Serviços de Publicidade Eletrônica"/>
    <n v="307.17"/>
    <m/>
    <x v="0"/>
    <m/>
    <m/>
    <m/>
    <s v="2 - FATURADO"/>
    <n v="0"/>
    <x v="1"/>
    <x v="0"/>
    <m/>
  </r>
  <r>
    <x v="6283"/>
    <s v="46.634.382/0001-06"/>
    <s v="NF SERVICOS DO"/>
    <n v="410370"/>
    <d v="2026-06-25T00:00:00"/>
    <n v="417216"/>
    <d v="2026-06-25T00:00:00"/>
    <m/>
    <n v="322.66000000000003"/>
    <d v="2026-07-25T00:00:00"/>
    <s v="E0250918"/>
    <s v="PD025918"/>
    <s v="Serviços de Publicidade Eletrônica"/>
    <n v="307.17"/>
    <m/>
    <x v="0"/>
    <m/>
    <m/>
    <m/>
    <s v="2 - FATURADO"/>
    <n v="0"/>
    <x v="1"/>
    <x v="0"/>
    <m/>
  </r>
  <r>
    <x v="6283"/>
    <s v="46.634.382/0001-06"/>
    <s v="NF SERVICOS DO"/>
    <n v="410523"/>
    <d v="2026-06-26T00:00:00"/>
    <n v="417496"/>
    <d v="2026-06-26T00:00:00"/>
    <m/>
    <n v="276.57"/>
    <d v="2026-07-26T00:00:00"/>
    <s v="E0250918"/>
    <s v="PD025918"/>
    <s v="Serviços de Publicidade Eletrônica"/>
    <n v="263.29000000000002"/>
    <m/>
    <x v="0"/>
    <m/>
    <m/>
    <m/>
    <s v="2 - FATURADO"/>
    <n v="0"/>
    <x v="1"/>
    <x v="0"/>
    <m/>
  </r>
  <r>
    <x v="6283"/>
    <s v="46.634.382/0001-06"/>
    <s v="NF SERVICOS DO"/>
    <n v="410552"/>
    <d v="2026-06-26T00:00:00"/>
    <n v="417498"/>
    <d v="2026-06-26T00:00:00"/>
    <m/>
    <n v="230.47"/>
    <d v="2026-07-26T00:00:00"/>
    <s v="E0250918"/>
    <s v="PD025918"/>
    <s v="Serviços de Publicidade Eletrônica"/>
    <n v="219.41"/>
    <m/>
    <x v="0"/>
    <m/>
    <m/>
    <m/>
    <s v="2 - FATURADO"/>
    <n v="0"/>
    <x v="1"/>
    <x v="0"/>
    <m/>
  </r>
  <r>
    <x v="6284"/>
    <s v="46.634.390/0001-52"/>
    <s v="ND-POUPATEMPO 4.0"/>
    <n v="8325"/>
    <d v="2026-05-06T00:00:00"/>
    <s v="PPT00574"/>
    <s v="PPT00574"/>
    <d v="2026-04-01T00:00:00"/>
    <n v="17581.98"/>
    <d v="2026-06-05T00:00:00"/>
    <s v="PPT00574"/>
    <s v="PP00574"/>
    <s v="IMPLANTACAO E OPERACAO DO POUPATEMPO ITARARE"/>
    <n v="17581.98"/>
    <d v="2026-04-01T00:00:00"/>
    <x v="0"/>
    <m/>
    <s v="PD-PRC-2021/01718"/>
    <m/>
    <s v="2 - FATURADO"/>
    <n v="25"/>
    <x v="0"/>
    <x v="14"/>
    <m/>
  </r>
  <r>
    <x v="6284"/>
    <s v="46.634.390/0001-52"/>
    <s v="ND-POUPATEMPO 4.0"/>
    <n v="8465"/>
    <d v="2026-06-03T00:00:00"/>
    <s v="PPT00574"/>
    <s v="PPT00574"/>
    <d v="2026-06-01T00:00:00"/>
    <n v="16584.23"/>
    <d v="2026-07-03T00:00:00"/>
    <s v="PPT00574"/>
    <s v="PP00574"/>
    <s v="IMPLANTACAO E OPERACAO DO POUPATEMPO ITARARE"/>
    <n v="16584.23"/>
    <d v="2026-06-01T00:00:00"/>
    <x v="0"/>
    <m/>
    <s v="PD-PRC-2021/01718"/>
    <m/>
    <s v="2 - FATURADO"/>
    <n v="0"/>
    <x v="1"/>
    <x v="14"/>
    <m/>
  </r>
  <r>
    <x v="6284"/>
    <s v="46.634.390/0001-52"/>
    <s v="NF SERVICOS DO"/>
    <n v="410305"/>
    <d v="2026-06-25T00:00:00"/>
    <n v="417182"/>
    <d v="2026-06-25T00:00:00"/>
    <m/>
    <n v="608.45000000000005"/>
    <d v="2026-07-25T00:00:00"/>
    <s v="E0240767"/>
    <s v="PD024767"/>
    <s v="Serviços de Publicidade Eletrônica"/>
    <n v="579.24"/>
    <m/>
    <x v="0"/>
    <m/>
    <m/>
    <m/>
    <s v="2 - FATURADO"/>
    <n v="0"/>
    <x v="1"/>
    <x v="0"/>
    <m/>
  </r>
  <r>
    <x v="6284"/>
    <s v="46.634.390/0001-52"/>
    <s v="NF SERVICOS DO"/>
    <n v="410808"/>
    <d v="2026-06-29T00:00:00"/>
    <n v="417684"/>
    <d v="2026-06-29T00:00:00"/>
    <m/>
    <n v="6582.37"/>
    <d v="2026-07-29T00:00:00"/>
    <s v="E0240767"/>
    <s v="PD024767"/>
    <s v="Serviços de Publicidade Eletrônica"/>
    <n v="6266.42"/>
    <m/>
    <x v="0"/>
    <m/>
    <m/>
    <m/>
    <s v="2 - FATURADO"/>
    <n v="0"/>
    <x v="1"/>
    <x v="0"/>
    <m/>
  </r>
  <r>
    <x v="6284"/>
    <s v="46.634.390/0001-52"/>
    <s v="NF SERVICOS DO"/>
    <n v="410857"/>
    <d v="2026-06-29T00:00:00"/>
    <n v="417832"/>
    <d v="2026-06-29T00:00:00"/>
    <m/>
    <n v="276.57"/>
    <d v="2026-07-29T00:00:00"/>
    <s v="E0240767"/>
    <s v="PD024767"/>
    <s v="Serviços de Publicidade Eletrônica"/>
    <n v="263.29000000000002"/>
    <m/>
    <x v="0"/>
    <m/>
    <m/>
    <m/>
    <s v="2 - FATURADO"/>
    <n v="0"/>
    <x v="1"/>
    <x v="0"/>
    <m/>
  </r>
  <r>
    <x v="6285"/>
    <s v="46.634.408/0001-16"/>
    <s v="NF SERVICOS"/>
    <n v="212036"/>
    <d v="2026-06-10T00:00:00"/>
    <n v="2197743"/>
    <d v="2026-06-10T00:00:00"/>
    <d v="2026-05-01T00:00:00"/>
    <n v="1397.48"/>
    <d v="2026-07-10T00:00:00"/>
    <s v="E0240665"/>
    <s v="PD024665"/>
    <s v="PREFEITURA CADASTRO"/>
    <n v="1330.4"/>
    <d v="2026-05-01T00:00:00"/>
    <x v="0"/>
    <s v="53/2024"/>
    <m/>
    <s v="359.00006390/2024-48-ITO/APPS"/>
    <s v="2 - FATURADO"/>
    <n v="0"/>
    <x v="1"/>
    <x v="1"/>
    <m/>
  </r>
  <r>
    <x v="6285"/>
    <s v="46.634.408/0001-16"/>
    <s v="NF SERVICOS DO"/>
    <n v="407003"/>
    <d v="2026-06-10T00:00:00"/>
    <n v="413971"/>
    <d v="2026-06-10T00:00:00"/>
    <m/>
    <n v="276.57"/>
    <d v="2026-07-10T00:00:00"/>
    <s v="E0250868"/>
    <s v="PD025868"/>
    <s v="Serviços de Publicidade Eletrônica"/>
    <n v="263.29000000000002"/>
    <m/>
    <x v="0"/>
    <m/>
    <m/>
    <m/>
    <s v="2 - FATURADO"/>
    <n v="0"/>
    <x v="1"/>
    <x v="0"/>
    <m/>
  </r>
  <r>
    <x v="6285"/>
    <s v="46.634.408/0001-16"/>
    <s v="NF SERVICOS DO"/>
    <n v="408031"/>
    <d v="2026-06-15T00:00:00"/>
    <n v="414674"/>
    <d v="2026-06-15T00:00:00"/>
    <m/>
    <n v="829.71"/>
    <d v="2026-07-15T00:00:00"/>
    <s v="E0250868"/>
    <s v="PD025868"/>
    <s v="Serviços de Publicidade Eletrônica"/>
    <n v="789.88"/>
    <m/>
    <x v="0"/>
    <m/>
    <m/>
    <m/>
    <s v="2 - FATURADO"/>
    <n v="0"/>
    <x v="1"/>
    <x v="0"/>
    <m/>
  </r>
  <r>
    <x v="6285"/>
    <s v="46.634.408/0001-16"/>
    <s v="NF SERVICOS DO"/>
    <n v="408548"/>
    <d v="2026-06-17T00:00:00"/>
    <n v="415529"/>
    <d v="2026-06-18T00:00:00"/>
    <m/>
    <n v="322.66000000000003"/>
    <d v="2026-07-17T00:00:00"/>
    <s v="E0250868"/>
    <s v="PD025868"/>
    <s v="Serviços de Publicidade Eletrônica"/>
    <n v="307.17"/>
    <m/>
    <x v="0"/>
    <m/>
    <m/>
    <m/>
    <s v="2 - FATURADO"/>
    <n v="0"/>
    <x v="1"/>
    <x v="0"/>
    <m/>
  </r>
  <r>
    <x v="6285"/>
    <s v="46.634.408/0001-16"/>
    <s v="NF SERVICOS DO"/>
    <n v="408691"/>
    <d v="2026-06-18T00:00:00"/>
    <n v="415737"/>
    <d v="2026-06-18T00:00:00"/>
    <m/>
    <n v="414.85"/>
    <d v="2026-07-18T00:00:00"/>
    <s v="E0250868"/>
    <s v="PD025868"/>
    <s v="Serviços de Publicidade Eletrônica"/>
    <n v="394.94"/>
    <m/>
    <x v="0"/>
    <m/>
    <m/>
    <m/>
    <s v="2 - FATURADO"/>
    <n v="0"/>
    <x v="1"/>
    <x v="0"/>
    <m/>
  </r>
  <r>
    <x v="6285"/>
    <s v="46.634.408/0001-16"/>
    <s v="NF SERVICOS DO"/>
    <n v="409530"/>
    <d v="2026-06-22T00:00:00"/>
    <n v="416437"/>
    <d v="2026-06-23T00:00:00"/>
    <m/>
    <n v="829.71"/>
    <d v="2026-07-23T00:00:00"/>
    <s v="E0250868"/>
    <s v="PD025868"/>
    <s v="Serviços de Publicidade Eletrônica"/>
    <n v="789.88"/>
    <m/>
    <x v="0"/>
    <m/>
    <m/>
    <m/>
    <s v="2 - FATURADO"/>
    <n v="0"/>
    <x v="1"/>
    <x v="0"/>
    <m/>
  </r>
  <r>
    <x v="6285"/>
    <s v="46.634.408/0001-16"/>
    <s v="NF SERVICOS DO"/>
    <n v="410749"/>
    <d v="2026-06-29T00:00:00"/>
    <n v="417696"/>
    <d v="2026-06-29T00:00:00"/>
    <m/>
    <n v="322.66000000000003"/>
    <d v="2026-07-29T00:00:00"/>
    <s v="E0250868"/>
    <s v="PD025868"/>
    <s v="Serviços de Publicidade Eletrônica"/>
    <n v="307.17"/>
    <m/>
    <x v="0"/>
    <m/>
    <m/>
    <m/>
    <s v="2 - FATURADO"/>
    <n v="0"/>
    <x v="1"/>
    <x v="0"/>
    <m/>
  </r>
  <r>
    <x v="6285"/>
    <s v="46.634.408/0001-16"/>
    <s v="NF SERVICOS DO"/>
    <n v="411172"/>
    <d v="2026-06-30T00:00:00"/>
    <n v="417931"/>
    <d v="2026-06-30T00:00:00"/>
    <m/>
    <n v="645.33000000000004"/>
    <d v="2026-07-30T00:00:00"/>
    <s v="E0250868"/>
    <s v="PD025868"/>
    <s v="Serviços de Publicidade Eletrônica"/>
    <n v="614.35"/>
    <m/>
    <x v="0"/>
    <m/>
    <m/>
    <m/>
    <s v="2 - FATURADO"/>
    <n v="0"/>
    <x v="1"/>
    <x v="0"/>
    <m/>
  </r>
  <r>
    <x v="6286"/>
    <s v="46.634.424/0001-09"/>
    <s v="NF SERVICOS DO"/>
    <n v="372152"/>
    <d v="2025-12-01T00:00:00"/>
    <n v="378969"/>
    <d v="2025-12-08T00:00:00"/>
    <m/>
    <n v="645.33000000000004"/>
    <d v="2026-01-07T00:00:00"/>
    <s v="E0240783"/>
    <s v="PD024783"/>
    <s v="Serviços de Publicidade Eletrônica"/>
    <n v="614.35"/>
    <m/>
    <x v="1"/>
    <m/>
    <m/>
    <m/>
    <s v="2 - FATURADO"/>
    <n v="174"/>
    <x v="8"/>
    <x v="0"/>
    <m/>
  </r>
  <r>
    <x v="6286"/>
    <s v="46.634.424/0001-09"/>
    <s v="NF SERVICOS DO"/>
    <n v="372297"/>
    <d v="2025-12-01T00:00:00"/>
    <n v="379114"/>
    <d v="2025-12-08T00:00:00"/>
    <m/>
    <n v="460.95"/>
    <d v="2026-01-07T00:00:00"/>
    <s v="E0240783"/>
    <s v="PD024783"/>
    <s v="Serviços de Publicidade Eletrônica"/>
    <n v="438.82"/>
    <m/>
    <x v="1"/>
    <m/>
    <m/>
    <m/>
    <s v="2 - FATURADO"/>
    <n v="174"/>
    <x v="8"/>
    <x v="0"/>
    <m/>
  </r>
  <r>
    <x v="6286"/>
    <s v="46.634.424/0001-09"/>
    <s v="NF SERVICOS DO"/>
    <n v="384787"/>
    <d v="2026-02-18T00:00:00"/>
    <n v="391614"/>
    <d v="2026-02-20T00:00:00"/>
    <m/>
    <n v="599.23"/>
    <d v="2026-03-22T00:00:00"/>
    <s v="E0240783"/>
    <s v="PD024783"/>
    <s v="Serviços de Publicidade Eletrônica"/>
    <n v="570.47"/>
    <m/>
    <x v="1"/>
    <m/>
    <m/>
    <m/>
    <s v="2 - FATURADO"/>
    <n v="100"/>
    <x v="6"/>
    <x v="0"/>
    <m/>
  </r>
  <r>
    <x v="6286"/>
    <s v="46.634.424/0001-09"/>
    <s v="NF SERVICOS DO"/>
    <n v="385023"/>
    <d v="2026-02-18T00:00:00"/>
    <n v="391849"/>
    <d v="2026-02-20T00:00:00"/>
    <m/>
    <n v="645.33000000000004"/>
    <d v="2026-03-22T00:00:00"/>
    <s v="E0240783"/>
    <s v="PD024783"/>
    <s v="Serviços de Publicidade Eletrônica"/>
    <n v="614.35"/>
    <m/>
    <x v="1"/>
    <m/>
    <m/>
    <m/>
    <s v="2 - FATURADO"/>
    <n v="100"/>
    <x v="6"/>
    <x v="0"/>
    <m/>
  </r>
  <r>
    <x v="6287"/>
    <s v="46.634.432/0001-55"/>
    <s v="ND-POUPATEMPO 4.0"/>
    <n v="8501"/>
    <d v="2026-06-03T00:00:00"/>
    <s v="PPT00586"/>
    <s v="PPT00586"/>
    <d v="2026-05-01T00:00:00"/>
    <n v="19123.78"/>
    <d v="2026-07-03T00:00:00"/>
    <s v="PPT00586"/>
    <s v="PP00586"/>
    <s v="IMPLANTACAO E OPERACAO DO POUPATEMPO CABREUVA"/>
    <n v="19123.78"/>
    <d v="2026-05-01T00:00:00"/>
    <x v="0"/>
    <m/>
    <s v="PD-PRC-2021/01926"/>
    <m/>
    <s v="2 - FATURADO"/>
    <n v="0"/>
    <x v="1"/>
    <x v="14"/>
    <m/>
  </r>
  <r>
    <x v="6287"/>
    <s v="46.634.432/0001-55"/>
    <s v="NF SERVICOS DO"/>
    <n v="406262"/>
    <d v="2026-06-08T00:00:00"/>
    <n v="413001"/>
    <d v="2026-06-08T00:00:00"/>
    <m/>
    <n v="663.77"/>
    <d v="2026-07-08T00:00:00"/>
    <s v="E0230771"/>
    <s v="PD023771"/>
    <s v="Serviços de Publicidade Eletrônica"/>
    <n v="631.91"/>
    <m/>
    <x v="0"/>
    <m/>
    <m/>
    <m/>
    <s v="2 - FATURADO"/>
    <n v="0"/>
    <x v="1"/>
    <x v="0"/>
    <m/>
  </r>
  <r>
    <x v="6287"/>
    <s v="46.634.432/0001-55"/>
    <s v="NF SERVICOS"/>
    <n v="212211"/>
    <d v="2026-06-10T00:00:00"/>
    <n v="2197918"/>
    <d v="2026-06-11T00:00:00"/>
    <d v="2026-05-01T00:00:00"/>
    <n v="4958.16"/>
    <d v="2026-07-10T00:00:00"/>
    <s v="E0240687"/>
    <s v="PD024687"/>
    <s v="PREFEITURA CADASTRO"/>
    <n v="4720.17"/>
    <d v="2026-05-01T00:00:00"/>
    <x v="0"/>
    <s v="62/2024"/>
    <s v="5310/2024"/>
    <s v="359.00007607/2024-37- 359.00007616/2024-28 - ITO/APPS"/>
    <s v="2 - FATURADO"/>
    <n v="0"/>
    <x v="1"/>
    <x v="1"/>
    <m/>
  </r>
  <r>
    <x v="6287"/>
    <s v="46.634.432/0001-55"/>
    <s v="NF SERVICOS DO"/>
    <n v="407574"/>
    <d v="2026-06-12T00:00:00"/>
    <n v="414519"/>
    <d v="2026-06-12T00:00:00"/>
    <m/>
    <n v="221.26"/>
    <d v="2026-07-12T00:00:00"/>
    <s v="E0230771"/>
    <s v="PD023771"/>
    <s v="Serviços de Publicidade Eletrônica"/>
    <n v="210.64"/>
    <m/>
    <x v="0"/>
    <m/>
    <m/>
    <m/>
    <s v="2 - FATURADO"/>
    <n v="0"/>
    <x v="1"/>
    <x v="0"/>
    <m/>
  </r>
  <r>
    <x v="6288"/>
    <s v="46.634.440/0001-00"/>
    <s v="NF-CARGA IMESP"/>
    <s v="417393/01"/>
    <d v="2021-07-23T00:00:00"/>
    <m/>
    <m/>
    <m/>
    <n v="75"/>
    <d v="2021-09-12T00:00:00"/>
    <m/>
    <m/>
    <s v="E-CPF A1 EM SOFTWARE"/>
    <n v="75"/>
    <m/>
    <x v="0"/>
    <m/>
    <m/>
    <m/>
    <s v="2 - FATURADO"/>
    <n v="1752"/>
    <x v="2"/>
    <x v="0"/>
    <m/>
  </r>
  <r>
    <x v="6288"/>
    <s v="46.634.440/0001-00"/>
    <s v="NF SERVICOS DO"/>
    <n v="399304"/>
    <d v="2026-04-30T00:00:00"/>
    <n v="406059"/>
    <d v="2026-04-30T00:00:00"/>
    <m/>
    <n v="442.51"/>
    <d v="2026-05-30T00:00:00"/>
    <s v="E0211039"/>
    <s v="PD211039"/>
    <s v="Serviços de Publicidade Eletrônica"/>
    <n v="421.27"/>
    <m/>
    <x v="1"/>
    <m/>
    <m/>
    <m/>
    <s v="2 - FATURADO"/>
    <n v="31"/>
    <x v="3"/>
    <x v="0"/>
    <m/>
  </r>
  <r>
    <x v="6288"/>
    <s v="46.634.440/0001-00"/>
    <s v="NF SERVICOS"/>
    <n v="212050"/>
    <d v="2026-06-10T00:00:00"/>
    <n v="2197757"/>
    <d v="2026-06-10T00:00:00"/>
    <d v="2026-05-01T00:00:00"/>
    <n v="12525.58"/>
    <d v="2026-07-10T00:00:00"/>
    <s v="E0210651"/>
    <s v="PD021651"/>
    <s v="PREFEITURA SIM"/>
    <n v="11924.35"/>
    <d v="2026-05-01T00:00:00"/>
    <x v="0"/>
    <s v="NR. 142/2021"/>
    <s v="NR. 2.111/2021"/>
    <s v="PD-PRC-2022/00082   APPS/ITO"/>
    <s v="2 - FATURADO"/>
    <n v="0"/>
    <x v="1"/>
    <x v="1"/>
    <m/>
  </r>
  <r>
    <x v="6288"/>
    <s v="46.634.440/0001-00"/>
    <s v="NF SERVICOS DO"/>
    <n v="408032"/>
    <d v="2026-06-15T00:00:00"/>
    <n v="414852"/>
    <d v="2026-06-15T00:00:00"/>
    <m/>
    <n v="442.51"/>
    <d v="2026-07-15T00:00:00"/>
    <s v="E0211039"/>
    <s v="PD211039"/>
    <s v="Serviços de Publicidade Eletrônica"/>
    <n v="421.27"/>
    <m/>
    <x v="0"/>
    <m/>
    <m/>
    <m/>
    <s v="2 - FATURADO"/>
    <n v="0"/>
    <x v="1"/>
    <x v="0"/>
    <m/>
  </r>
  <r>
    <x v="6288"/>
    <s v="46.634.440/0001-00"/>
    <s v="NF SERVICOS DO"/>
    <n v="408191"/>
    <d v="2026-06-16T00:00:00"/>
    <n v="415090"/>
    <d v="2026-06-16T00:00:00"/>
    <m/>
    <n v="295.01"/>
    <d v="2026-07-16T00:00:00"/>
    <s v="E0211039"/>
    <s v="PD211039"/>
    <s v="Serviços de Publicidade Eletrônica"/>
    <n v="280.85000000000002"/>
    <m/>
    <x v="0"/>
    <m/>
    <m/>
    <m/>
    <s v="2 - FATURADO"/>
    <n v="0"/>
    <x v="1"/>
    <x v="0"/>
    <m/>
  </r>
  <r>
    <x v="6288"/>
    <s v="46.634.440/0001-00"/>
    <s v="NF SERVICOS DO"/>
    <n v="408504"/>
    <d v="2026-06-17T00:00:00"/>
    <n v="415363"/>
    <d v="2026-06-17T00:00:00"/>
    <m/>
    <n v="442.51"/>
    <d v="2026-07-17T00:00:00"/>
    <s v="E0211039"/>
    <s v="PD211039"/>
    <s v="Serviços de Publicidade Eletrônica"/>
    <n v="421.27"/>
    <m/>
    <x v="0"/>
    <m/>
    <m/>
    <m/>
    <s v="2 - FATURADO"/>
    <n v="0"/>
    <x v="1"/>
    <x v="0"/>
    <m/>
  </r>
  <r>
    <x v="6288"/>
    <s v="46.634.440/0001-00"/>
    <s v="NF SERVICOS DO"/>
    <n v="408756"/>
    <d v="2026-06-18T00:00:00"/>
    <n v="415577"/>
    <d v="2026-06-18T00:00:00"/>
    <m/>
    <n v="295.01"/>
    <d v="2026-07-18T00:00:00"/>
    <s v="E0211039"/>
    <s v="PD211039"/>
    <s v="Serviços de Publicidade Eletrônica"/>
    <n v="280.85000000000002"/>
    <m/>
    <x v="0"/>
    <m/>
    <m/>
    <m/>
    <s v="2 - FATURADO"/>
    <n v="0"/>
    <x v="1"/>
    <x v="0"/>
    <m/>
  </r>
  <r>
    <x v="6288"/>
    <s v="46.634.440/0001-00"/>
    <s v="NF SERVICOS DO"/>
    <n v="409278"/>
    <d v="2026-06-22T00:00:00"/>
    <n v="416319"/>
    <d v="2026-06-23T00:00:00"/>
    <m/>
    <n v="368.76"/>
    <d v="2026-07-23T00:00:00"/>
    <s v="E0211039"/>
    <s v="PD211039"/>
    <s v="Serviços de Publicidade Eletrônica"/>
    <n v="351.06"/>
    <m/>
    <x v="0"/>
    <m/>
    <m/>
    <m/>
    <s v="2 - FATURADO"/>
    <n v="0"/>
    <x v="1"/>
    <x v="0"/>
    <m/>
  </r>
  <r>
    <x v="6288"/>
    <s v="46.634.440/0001-00"/>
    <s v="NF SERVICOS DO"/>
    <n v="409479"/>
    <d v="2026-06-22T00:00:00"/>
    <n v="416174"/>
    <d v="2026-06-23T00:00:00"/>
    <m/>
    <n v="368.76"/>
    <d v="2026-07-23T00:00:00"/>
    <s v="E0211039"/>
    <s v="PD211039"/>
    <s v="Serviços de Publicidade Eletrônica"/>
    <n v="351.06"/>
    <m/>
    <x v="0"/>
    <m/>
    <m/>
    <m/>
    <s v="2 - FATURADO"/>
    <n v="0"/>
    <x v="1"/>
    <x v="0"/>
    <m/>
  </r>
  <r>
    <x v="6288"/>
    <s v="46.634.440/0001-00"/>
    <s v="NF SERVICOS DO"/>
    <n v="409510"/>
    <d v="2026-06-22T00:00:00"/>
    <n v="416407"/>
    <d v="2026-06-23T00:00:00"/>
    <m/>
    <n v="295.01"/>
    <d v="2026-07-23T00:00:00"/>
    <s v="E0211039"/>
    <s v="PD211039"/>
    <s v="Serviços de Publicidade Eletrônica"/>
    <n v="280.85000000000002"/>
    <m/>
    <x v="0"/>
    <m/>
    <m/>
    <m/>
    <s v="2 - FATURADO"/>
    <n v="0"/>
    <x v="1"/>
    <x v="0"/>
    <m/>
  </r>
  <r>
    <x v="6288"/>
    <s v="46.634.440/0001-00"/>
    <s v="NF SERVICOS DO"/>
    <n v="410965"/>
    <d v="2026-06-29T00:00:00"/>
    <n v="417662"/>
    <d v="2026-06-29T00:00:00"/>
    <m/>
    <n v="516.26"/>
    <d v="2026-07-29T00:00:00"/>
    <s v="E0211039"/>
    <s v="PD211039"/>
    <s v="Serviços de Publicidade Eletrônica"/>
    <n v="491.48"/>
    <m/>
    <x v="0"/>
    <m/>
    <m/>
    <m/>
    <s v="2 - FATURADO"/>
    <n v="0"/>
    <x v="1"/>
    <x v="0"/>
    <m/>
  </r>
  <r>
    <x v="6289"/>
    <s v="46.634.457/0001-59"/>
    <s v="NF SERVICOS DO"/>
    <n v="405874"/>
    <d v="2026-06-03T00:00:00"/>
    <n v="412679"/>
    <d v="2026-06-03T00:00:00"/>
    <m/>
    <n v="1548.79"/>
    <d v="2026-07-03T00:00:00"/>
    <s v="E0240809"/>
    <s v="PD024809"/>
    <s v="Serviços de Publicidade Eletrônica"/>
    <n v="1474.45"/>
    <m/>
    <x v="0"/>
    <m/>
    <m/>
    <m/>
    <s v="2 - FATURADO"/>
    <n v="0"/>
    <x v="1"/>
    <x v="0"/>
    <m/>
  </r>
  <r>
    <x v="6289"/>
    <s v="46.634.457/0001-59"/>
    <s v="ND-POUPATEMPO 4.0"/>
    <n v="8546"/>
    <d v="2026-06-03T00:00:00"/>
    <s v="PPT00672"/>
    <s v="PPT00672"/>
    <d v="2026-06-01T00:00:00"/>
    <n v="22271.9"/>
    <d v="2026-07-03T00:00:00"/>
    <s v="PPT00672"/>
    <s v="PP00672"/>
    <s v="IMPLANTACAO E OPERACAO DO POUPATEMPO PIEDADE"/>
    <n v="22271.9"/>
    <d v="2026-06-01T00:00:00"/>
    <x v="0"/>
    <m/>
    <s v="PD-PRC-2022/01845"/>
    <m/>
    <s v="2 - FATURADO"/>
    <n v="0"/>
    <x v="1"/>
    <x v="14"/>
    <m/>
  </r>
  <r>
    <x v="6289"/>
    <s v="46.634.457/0001-59"/>
    <s v="NF SERVICOS DO"/>
    <n v="406042"/>
    <d v="2026-06-08T00:00:00"/>
    <n v="413218"/>
    <d v="2026-06-08T00:00:00"/>
    <m/>
    <n v="903.46"/>
    <d v="2026-07-08T00:00:00"/>
    <s v="E0240809"/>
    <s v="PD024809"/>
    <s v="Serviços de Publicidade Eletrônica"/>
    <n v="860.09"/>
    <m/>
    <x v="0"/>
    <m/>
    <m/>
    <m/>
    <s v="2 - FATURADO"/>
    <n v="0"/>
    <x v="1"/>
    <x v="0"/>
    <m/>
  </r>
  <r>
    <x v="6289"/>
    <s v="46.634.457/0001-59"/>
    <s v="NF SERVICOS DO"/>
    <n v="406360"/>
    <d v="2026-06-08T00:00:00"/>
    <n v="413249"/>
    <d v="2026-06-08T00:00:00"/>
    <m/>
    <n v="774.4"/>
    <d v="2026-07-08T00:00:00"/>
    <s v="E0240809"/>
    <s v="PD024809"/>
    <s v="Serviços de Publicidade Eletrônica"/>
    <n v="737.23"/>
    <m/>
    <x v="0"/>
    <m/>
    <m/>
    <m/>
    <s v="2 - FATURADO"/>
    <n v="0"/>
    <x v="1"/>
    <x v="0"/>
    <m/>
  </r>
  <r>
    <x v="6289"/>
    <s v="46.634.457/0001-59"/>
    <s v="NF SERVICOS"/>
    <n v="212112"/>
    <d v="2026-06-10T00:00:00"/>
    <n v="2197819"/>
    <d v="2026-06-11T00:00:00"/>
    <d v="2026-05-01T00:00:00"/>
    <n v="24486.48"/>
    <d v="2026-07-10T00:00:00"/>
    <s v="E0252006"/>
    <s v="PD251828"/>
    <s v="CADASTRO DE MULTAS"/>
    <n v="23311.13"/>
    <d v="2026-05-01T00:00:00"/>
    <x v="0"/>
    <m/>
    <m/>
    <s v="359.00012712/2025-79 APPS/ ITO"/>
    <s v="2 - FATURADO"/>
    <n v="0"/>
    <x v="1"/>
    <x v="1"/>
    <m/>
  </r>
  <r>
    <x v="6289"/>
    <s v="46.634.457/0001-59"/>
    <s v="NF SERVICOS DO"/>
    <n v="407244"/>
    <d v="2026-06-11T00:00:00"/>
    <n v="414082"/>
    <d v="2026-06-11T00:00:00"/>
    <m/>
    <n v="1290.6600000000001"/>
    <d v="2026-07-11T00:00:00"/>
    <s v="E0240809"/>
    <s v="PD024809"/>
    <s v="Serviços de Publicidade Eletrônica"/>
    <n v="1228.71"/>
    <m/>
    <x v="0"/>
    <m/>
    <m/>
    <m/>
    <s v="2 - FATURADO"/>
    <n v="0"/>
    <x v="1"/>
    <x v="0"/>
    <m/>
  </r>
  <r>
    <x v="6289"/>
    <s v="46.634.457/0001-59"/>
    <s v="NF SERVICOS DO"/>
    <n v="407518"/>
    <d v="2026-06-12T00:00:00"/>
    <n v="414569"/>
    <d v="2026-06-12T00:00:00"/>
    <m/>
    <n v="1806.92"/>
    <d v="2026-07-12T00:00:00"/>
    <s v="E0240809"/>
    <s v="PD024809"/>
    <s v="Serviços de Publicidade Eletrônica"/>
    <n v="1720.19"/>
    <m/>
    <x v="0"/>
    <m/>
    <m/>
    <m/>
    <s v="2 - FATURADO"/>
    <n v="0"/>
    <x v="1"/>
    <x v="0"/>
    <m/>
  </r>
  <r>
    <x v="6289"/>
    <s v="46.634.457/0001-59"/>
    <s v="NF SERVICOS DO"/>
    <n v="407787"/>
    <d v="2026-06-15T00:00:00"/>
    <n v="414756"/>
    <d v="2026-06-15T00:00:00"/>
    <m/>
    <n v="903.46"/>
    <d v="2026-07-15T00:00:00"/>
    <s v="E0240809"/>
    <s v="PD024809"/>
    <s v="Serviços de Publicidade Eletrônica"/>
    <n v="860.09"/>
    <m/>
    <x v="0"/>
    <m/>
    <m/>
    <m/>
    <s v="2 - FATURADO"/>
    <n v="0"/>
    <x v="1"/>
    <x v="0"/>
    <m/>
  </r>
  <r>
    <x v="6289"/>
    <s v="46.634.457/0001-59"/>
    <s v="NF SERVICOS DO"/>
    <n v="408597"/>
    <d v="2026-06-17T00:00:00"/>
    <n v="415508"/>
    <d v="2026-06-18T00:00:00"/>
    <m/>
    <n v="516.26"/>
    <d v="2026-07-17T00:00:00"/>
    <s v="E0240809"/>
    <s v="PD024809"/>
    <s v="Serviços de Publicidade Eletrônica"/>
    <n v="491.48"/>
    <m/>
    <x v="0"/>
    <m/>
    <m/>
    <m/>
    <s v="2 - FATURADO"/>
    <n v="0"/>
    <x v="1"/>
    <x v="0"/>
    <m/>
  </r>
  <r>
    <x v="6289"/>
    <s v="46.634.457/0001-59"/>
    <s v="NF SERVICOS DO"/>
    <n v="409239"/>
    <d v="2026-06-19T00:00:00"/>
    <n v="416005"/>
    <d v="2026-06-19T00:00:00"/>
    <m/>
    <n v="2258.65"/>
    <d v="2026-07-19T00:00:00"/>
    <s v="E0240809"/>
    <s v="PD024809"/>
    <s v="Serviços de Publicidade Eletrônica"/>
    <n v="2150.23"/>
    <m/>
    <x v="0"/>
    <m/>
    <m/>
    <m/>
    <s v="2 - FATURADO"/>
    <n v="0"/>
    <x v="1"/>
    <x v="0"/>
    <m/>
  </r>
  <r>
    <x v="6289"/>
    <s v="46.634.457/0001-59"/>
    <s v="NF SERVICOS DO"/>
    <n v="409675"/>
    <d v="2026-06-23T00:00:00"/>
    <n v="416481"/>
    <d v="2026-06-24T00:00:00"/>
    <m/>
    <n v="1226.1300000000001"/>
    <d v="2026-07-24T00:00:00"/>
    <s v="E0240809"/>
    <s v="PD024809"/>
    <s v="Serviços de Publicidade Eletrônica"/>
    <n v="1167.28"/>
    <m/>
    <x v="0"/>
    <m/>
    <m/>
    <m/>
    <s v="2 - FATURADO"/>
    <n v="0"/>
    <x v="1"/>
    <x v="0"/>
    <m/>
  </r>
  <r>
    <x v="6289"/>
    <s v="46.634.457/0001-59"/>
    <s v="NF SERVICOS DO"/>
    <n v="410163"/>
    <d v="2026-06-24T00:00:00"/>
    <n v="416860"/>
    <d v="2026-06-24T00:00:00"/>
    <m/>
    <n v="1226.1300000000001"/>
    <d v="2026-07-24T00:00:00"/>
    <s v="E0240809"/>
    <s v="PD024809"/>
    <s v="Serviços de Publicidade Eletrônica"/>
    <n v="1167.28"/>
    <m/>
    <x v="0"/>
    <m/>
    <m/>
    <m/>
    <s v="2 - FATURADO"/>
    <n v="0"/>
    <x v="1"/>
    <x v="0"/>
    <m/>
  </r>
  <r>
    <x v="6289"/>
    <s v="46.634.457/0001-59"/>
    <s v="NF SERVICOS DO"/>
    <n v="410213"/>
    <d v="2026-06-25T00:00:00"/>
    <n v="417139"/>
    <d v="2026-06-25T00:00:00"/>
    <m/>
    <n v="2581.3200000000002"/>
    <d v="2026-07-25T00:00:00"/>
    <s v="E0240809"/>
    <s v="PD024809"/>
    <s v="Serviços de Publicidade Eletrônica"/>
    <n v="2457.42"/>
    <m/>
    <x v="0"/>
    <m/>
    <m/>
    <m/>
    <s v="2 - FATURADO"/>
    <n v="0"/>
    <x v="1"/>
    <x v="0"/>
    <m/>
  </r>
  <r>
    <x v="6289"/>
    <s v="46.634.457/0001-59"/>
    <s v="NF SERVICOS DO"/>
    <n v="410644"/>
    <d v="2026-06-26T00:00:00"/>
    <n v="417390"/>
    <d v="2026-06-26T00:00:00"/>
    <m/>
    <n v="968"/>
    <d v="2026-07-26T00:00:00"/>
    <s v="E0240809"/>
    <s v="PD024809"/>
    <s v="Serviços de Publicidade Eletrônica"/>
    <n v="921.54"/>
    <m/>
    <x v="0"/>
    <m/>
    <m/>
    <m/>
    <s v="2 - FATURADO"/>
    <n v="0"/>
    <x v="1"/>
    <x v="0"/>
    <m/>
  </r>
  <r>
    <x v="6289"/>
    <s v="46.634.457/0001-59"/>
    <s v="NF SERVICOS DO"/>
    <n v="410920"/>
    <d v="2026-06-29T00:00:00"/>
    <n v="417898"/>
    <d v="2026-06-29T00:00:00"/>
    <m/>
    <n v="451.73"/>
    <d v="2026-07-29T00:00:00"/>
    <s v="E0240809"/>
    <s v="PD024809"/>
    <s v="Serviços de Publicidade Eletrônica"/>
    <n v="430.05"/>
    <m/>
    <x v="0"/>
    <m/>
    <m/>
    <m/>
    <s v="2 - FATURADO"/>
    <n v="0"/>
    <x v="1"/>
    <x v="0"/>
    <m/>
  </r>
  <r>
    <x v="6289"/>
    <s v="46.634.457/0001-59"/>
    <s v="NF SERVICOS DO"/>
    <n v="411105"/>
    <d v="2026-06-30T00:00:00"/>
    <n v="417952"/>
    <d v="2026-06-30T00:00:00"/>
    <m/>
    <n v="1226.1300000000001"/>
    <d v="2026-07-30T00:00:00"/>
    <s v="E0240809"/>
    <s v="PD024809"/>
    <s v="Serviços de Publicidade Eletrônica"/>
    <n v="1167.28"/>
    <m/>
    <x v="0"/>
    <m/>
    <m/>
    <m/>
    <s v="2 - FATURADO"/>
    <n v="0"/>
    <x v="1"/>
    <x v="0"/>
    <m/>
  </r>
  <r>
    <x v="6290"/>
    <s v="46.634.465/0001-03"/>
    <s v="NF SERVICOS DO"/>
    <n v="408830"/>
    <d v="2026-06-18T00:00:00"/>
    <n v="415747"/>
    <d v="2026-06-18T00:00:00"/>
    <m/>
    <n v="276.57"/>
    <d v="2026-07-18T00:00:00"/>
    <s v="E0230839"/>
    <s v="PD023839"/>
    <s v="Serviços de Publicidade Eletrônica"/>
    <n v="263.29000000000002"/>
    <m/>
    <x v="0"/>
    <m/>
    <m/>
    <m/>
    <s v="2 - FATURADO"/>
    <n v="0"/>
    <x v="1"/>
    <x v="0"/>
    <m/>
  </r>
  <r>
    <x v="6290"/>
    <s v="46.634.465/0001-03"/>
    <s v="NF SERVICOS DO"/>
    <n v="409464"/>
    <d v="2026-06-22T00:00:00"/>
    <n v="416394"/>
    <d v="2026-06-23T00:00:00"/>
    <m/>
    <n v="368.76"/>
    <d v="2026-07-23T00:00:00"/>
    <s v="E0230839"/>
    <s v="PD023839"/>
    <s v="Serviços de Publicidade Eletrônica"/>
    <n v="351.06"/>
    <m/>
    <x v="0"/>
    <m/>
    <m/>
    <m/>
    <s v="2 - FATURADO"/>
    <n v="0"/>
    <x v="1"/>
    <x v="0"/>
    <m/>
  </r>
  <r>
    <x v="6290"/>
    <s v="46.634.465/0001-03"/>
    <s v="NF SERVICOS DO"/>
    <n v="409466"/>
    <d v="2026-06-22T00:00:00"/>
    <n v="416395"/>
    <d v="2026-06-23T00:00:00"/>
    <m/>
    <n v="368.76"/>
    <d v="2026-07-23T00:00:00"/>
    <s v="E0230839"/>
    <s v="PD023839"/>
    <s v="Serviços de Publicidade Eletrônica"/>
    <n v="351.06"/>
    <m/>
    <x v="0"/>
    <m/>
    <m/>
    <m/>
    <s v="2 - FATURADO"/>
    <n v="0"/>
    <x v="1"/>
    <x v="0"/>
    <m/>
  </r>
  <r>
    <x v="6291"/>
    <s v="46.634.473/0001-41"/>
    <s v="NF SERVICOS DO"/>
    <n v="410090"/>
    <d v="2026-06-24T00:00:00"/>
    <n v="416792"/>
    <d v="2026-06-24T00:00:00"/>
    <m/>
    <n v="331.88"/>
    <d v="2026-07-24T00:00:00"/>
    <s v="E0230877"/>
    <s v="PD023877"/>
    <s v="Serviços de Publicidade Eletrônica"/>
    <n v="315.95"/>
    <m/>
    <x v="0"/>
    <m/>
    <m/>
    <m/>
    <s v="2 - FATURADO"/>
    <n v="0"/>
    <x v="1"/>
    <x v="0"/>
    <m/>
  </r>
  <r>
    <x v="6292"/>
    <s v="46.634.481/0001-98"/>
    <s v="NF SERVICOS"/>
    <n v="194041"/>
    <d v="2025-09-12T00:00:00"/>
    <n v="2025675"/>
    <d v="2025-09-12T00:00:00"/>
    <d v="2025-08-01T00:00:00"/>
    <n v="1262.5"/>
    <d v="2025-10-12T00:00:00"/>
    <s v="E0220497"/>
    <s v="PD022383"/>
    <s v="DAAS  NOTEBOOK PLUS"/>
    <n v="332.94"/>
    <d v="2025-08-01T00:00:00"/>
    <x v="0"/>
    <s v="138/2022"/>
    <s v="15.847/2022"/>
    <s v="PD-PRC-2022/04200 ITO"/>
    <s v="2 - FATURADO"/>
    <n v="261"/>
    <x v="4"/>
    <x v="1"/>
    <m/>
  </r>
  <r>
    <x v="6292"/>
    <s v="46.634.481/0001-98"/>
    <s v="NF SERVICOS"/>
    <n v="201900"/>
    <d v="2026-01-20T00:00:00"/>
    <n v="2105193"/>
    <d v="2026-01-20T00:00:00"/>
    <d v="2025-12-01T00:00:00"/>
    <n v="1262.5"/>
    <d v="2026-02-19T00:00:00"/>
    <s v="E0220497"/>
    <s v="PD022383"/>
    <s v="DAAS  NOTEBOOK PLUS"/>
    <n v="1201.9000000000001"/>
    <d v="2025-12-01T00:00:00"/>
    <x v="0"/>
    <s v="138/2022"/>
    <s v="15.847/2022"/>
    <s v="PD-PRC-2022/04200 ITO"/>
    <s v="2 - FATURADO"/>
    <n v="131"/>
    <x v="5"/>
    <x v="1"/>
    <m/>
  </r>
  <r>
    <x v="6292"/>
    <s v="46.634.481/0001-98"/>
    <s v="NF SERVICOS"/>
    <n v="204546"/>
    <d v="2026-02-20T00:00:00"/>
    <n v="2125534"/>
    <d v="2026-02-20T00:00:00"/>
    <d v="2026-01-01T00:00:00"/>
    <n v="1262.5"/>
    <d v="2026-03-22T00:00:00"/>
    <s v="E0220497"/>
    <s v="PD022383"/>
    <s v="DAAS  NOTEBOOK PLUS"/>
    <n v="1201.9000000000001"/>
    <d v="2026-01-01T00:00:00"/>
    <x v="0"/>
    <s v="138/2022"/>
    <s v="15.847/2022"/>
    <s v="PD-PRC-2022/04200 ITO"/>
    <s v="2 - FATURADO"/>
    <n v="100"/>
    <x v="6"/>
    <x v="1"/>
    <m/>
  </r>
  <r>
    <x v="6292"/>
    <s v="46.634.481/0001-98"/>
    <s v="NF SERVICOS"/>
    <n v="209473"/>
    <d v="2026-04-27T00:00:00"/>
    <n v="2174366"/>
    <d v="2026-04-28T00:00:00"/>
    <d v="2025-12-01T00:00:00"/>
    <n v="1262.5"/>
    <d v="2026-05-28T00:00:00"/>
    <s v="E0220497"/>
    <s v="PD022383"/>
    <s v="DAAS  NOTEBOOK PLUS"/>
    <n v="1201.9000000000001"/>
    <d v="2025-12-01T00:00:00"/>
    <x v="0"/>
    <s v="138/2022"/>
    <s v="15.847/2022"/>
    <s v="PD-PRC-2022/04200 ITO"/>
    <s v="2 - FATURADO"/>
    <n v="33"/>
    <x v="3"/>
    <x v="1"/>
    <m/>
  </r>
  <r>
    <x v="6292"/>
    <s v="46.634.481/0001-98"/>
    <s v="NF SERVICOS"/>
    <n v="209476"/>
    <d v="2026-04-27T00:00:00"/>
    <n v="2174369"/>
    <d v="2026-04-28T00:00:00"/>
    <d v="2026-01-01T00:00:00"/>
    <n v="1262.5"/>
    <d v="2026-05-28T00:00:00"/>
    <s v="E0220497"/>
    <s v="PD022383"/>
    <s v="DAAS  NOTEBOOK PLUS"/>
    <n v="1201.9000000000001"/>
    <d v="2026-01-01T00:00:00"/>
    <x v="0"/>
    <s v="138/2022"/>
    <s v="15.847/2022"/>
    <s v="PD-PRC-2022/04200 ITO"/>
    <s v="2 - FATURADO"/>
    <n v="33"/>
    <x v="3"/>
    <x v="1"/>
    <m/>
  </r>
  <r>
    <x v="6292"/>
    <s v="46.634.481/0001-98"/>
    <s v="NF SERVICOS"/>
    <n v="209479"/>
    <d v="2026-04-27T00:00:00"/>
    <n v="2174372"/>
    <d v="2026-04-28T00:00:00"/>
    <d v="2026-02-01T00:00:00"/>
    <n v="1262.5"/>
    <d v="2026-05-28T00:00:00"/>
    <s v="E0220497"/>
    <s v="PD022383"/>
    <s v="DAAS  NOTEBOOK PLUS"/>
    <n v="1201.9000000000001"/>
    <d v="2026-02-01T00:00:00"/>
    <x v="0"/>
    <s v="138/2022"/>
    <s v="15.847/2022"/>
    <s v="PD-PRC-2022/04200 ITO"/>
    <s v="2 - FATURADO"/>
    <n v="33"/>
    <x v="3"/>
    <x v="1"/>
    <m/>
  </r>
  <r>
    <x v="6292"/>
    <s v="46.634.481/0001-98"/>
    <s v="ND-LOCACAO BENS MOVE"/>
    <n v="1590"/>
    <d v="2026-05-08T00:00:00"/>
    <m/>
    <m/>
    <m/>
    <n v="6936.25"/>
    <d v="2026-06-07T00:00:00"/>
    <s v="E0220497"/>
    <s v="PD022383"/>
    <s v="Locação de Bens Móveis - Desktop Plus - 36 ms"/>
    <n v="6936.25"/>
    <m/>
    <x v="0"/>
    <m/>
    <m/>
    <m/>
    <s v="2 - FATURADO"/>
    <n v="23"/>
    <x v="0"/>
    <x v="3"/>
    <m/>
  </r>
  <r>
    <x v="6292"/>
    <s v="46.634.481/0001-98"/>
    <s v="ND-LOCACAO BENS MOVE"/>
    <n v="1591"/>
    <d v="2026-05-08T00:00:00"/>
    <m/>
    <m/>
    <m/>
    <n v="6936.25"/>
    <d v="2026-06-07T00:00:00"/>
    <s v="E0220497"/>
    <s v="PD022383"/>
    <s v="Locação de Bens Móveis - Desktop Plus - 36 ms"/>
    <n v="6936.25"/>
    <m/>
    <x v="0"/>
    <m/>
    <m/>
    <m/>
    <s v="2 - FATURADO"/>
    <n v="23"/>
    <x v="0"/>
    <x v="3"/>
    <m/>
  </r>
  <r>
    <x v="6292"/>
    <s v="46.634.481/0001-98"/>
    <s v="NF SERVICOS"/>
    <n v="212067"/>
    <d v="2026-06-10T00:00:00"/>
    <n v="2197774"/>
    <d v="2026-06-10T00:00:00"/>
    <d v="2026-05-01T00:00:00"/>
    <n v="2264"/>
    <d v="2026-07-10T00:00:00"/>
    <s v="E0240664"/>
    <s v="PD024664"/>
    <s v="PREFEITURA CADASTRO"/>
    <n v="2155.33"/>
    <d v="2026-05-01T00:00:00"/>
    <x v="0"/>
    <s v="PMPF 115/2024"/>
    <s v="P.E 10.465/2024"/>
    <s v="359.00006533/2024-11 APPS\ITO"/>
    <s v="2 - FATURADO"/>
    <n v="0"/>
    <x v="1"/>
    <x v="1"/>
    <m/>
  </r>
  <r>
    <x v="6292"/>
    <s v="46.634.481/0001-98"/>
    <s v="ND-LOCACAO BENS MOVE"/>
    <n v="1611"/>
    <d v="2026-06-16T00:00:00"/>
    <m/>
    <m/>
    <m/>
    <n v="6936.25"/>
    <d v="2026-07-16T00:00:00"/>
    <s v="E0220497"/>
    <s v="PD022383"/>
    <s v="Locação de Bens Móveis - Desktop Plus - 36 ms"/>
    <n v="6936.25"/>
    <m/>
    <x v="0"/>
    <m/>
    <m/>
    <m/>
    <s v="2 - FATURADO"/>
    <n v="0"/>
    <x v="1"/>
    <x v="3"/>
    <m/>
  </r>
  <r>
    <x v="6292"/>
    <s v="46.634.481/0001-98"/>
    <s v="NF SERVICOS DO"/>
    <n v="408930"/>
    <d v="2026-06-18T00:00:00"/>
    <n v="415713"/>
    <d v="2026-06-18T00:00:00"/>
    <m/>
    <n v="193.6"/>
    <d v="2026-07-18T00:00:00"/>
    <s v="E0220732"/>
    <s v="PD022732"/>
    <s v="Serviços de Publicidade Eletrônica"/>
    <n v="184.31"/>
    <m/>
    <x v="0"/>
    <m/>
    <m/>
    <m/>
    <s v="2 - FATURADO"/>
    <n v="0"/>
    <x v="1"/>
    <x v="0"/>
    <m/>
  </r>
  <r>
    <x v="6293"/>
    <s v="46.634.499/0001-90"/>
    <s v="ND-POUPATEMPO 4.0"/>
    <n v="8535"/>
    <d v="2026-06-03T00:00:00"/>
    <s v="PPT00570"/>
    <s v="PPT00570"/>
    <d v="2026-06-01T00:00:00"/>
    <n v="22567.43"/>
    <d v="2026-07-03T00:00:00"/>
    <s v="PPT00570"/>
    <s v="PP00570"/>
    <s v="IMPLANTACAO E OPERACAO DO POUPATEMPO BOITUVA"/>
    <n v="22567.43"/>
    <d v="2026-06-01T00:00:00"/>
    <x v="0"/>
    <m/>
    <s v="PD-PRC-2021/01616"/>
    <m/>
    <s v="2 - FATURADO"/>
    <n v="0"/>
    <x v="1"/>
    <x v="14"/>
    <m/>
  </r>
  <r>
    <x v="6293"/>
    <s v="46.634.499/0001-90"/>
    <s v="NF SERVICOS DO"/>
    <n v="406171"/>
    <d v="2026-06-08T00:00:00"/>
    <n v="413102"/>
    <d v="2026-06-08T00:00:00"/>
    <m/>
    <n v="258.13"/>
    <d v="2026-07-08T00:00:00"/>
    <s v="E0220647"/>
    <s v="PD022647"/>
    <s v="Serviços de Publicidade Eletrônica"/>
    <n v="245.74"/>
    <m/>
    <x v="0"/>
    <m/>
    <m/>
    <m/>
    <s v="2 - FATURADO"/>
    <n v="0"/>
    <x v="1"/>
    <x v="0"/>
    <m/>
  </r>
  <r>
    <x v="6293"/>
    <s v="46.634.499/0001-90"/>
    <s v="NF SERVICOS"/>
    <n v="212189"/>
    <d v="2026-06-10T00:00:00"/>
    <n v="2197896"/>
    <d v="2026-06-11T00:00:00"/>
    <d v="2026-05-01T00:00:00"/>
    <n v="22508.639999999999"/>
    <d v="2026-07-10T00:00:00"/>
    <s v="E0251039"/>
    <s v="PD251032"/>
    <s v="PREFEITURA CADASTRO"/>
    <n v="21428.23"/>
    <d v="2026-05-01T00:00:00"/>
    <x v="0"/>
    <m/>
    <s v="1114/2025"/>
    <s v="359.00002604/2025-98 - APPS/ITO"/>
    <s v="2 - FATURADO"/>
    <n v="0"/>
    <x v="1"/>
    <x v="1"/>
    <m/>
  </r>
  <r>
    <x v="6293"/>
    <s v="46.634.499/0001-90"/>
    <s v="NF SERVICOS DO"/>
    <n v="407234"/>
    <d v="2026-06-11T00:00:00"/>
    <n v="414175"/>
    <d v="2026-06-11T00:00:00"/>
    <m/>
    <n v="387.2"/>
    <d v="2026-07-11T00:00:00"/>
    <s v="E0220647"/>
    <s v="PD022647"/>
    <s v="Serviços de Publicidade Eletrônica"/>
    <n v="368.61"/>
    <m/>
    <x v="0"/>
    <m/>
    <m/>
    <m/>
    <s v="2 - FATURADO"/>
    <n v="0"/>
    <x v="1"/>
    <x v="0"/>
    <m/>
  </r>
  <r>
    <x v="6293"/>
    <s v="46.634.499/0001-90"/>
    <s v="NF SERVICOS DO"/>
    <n v="408537"/>
    <d v="2026-06-17T00:00:00"/>
    <n v="415418"/>
    <d v="2026-06-17T00:00:00"/>
    <m/>
    <n v="322.66000000000003"/>
    <d v="2026-07-17T00:00:00"/>
    <s v="E0220647"/>
    <s v="PD022647"/>
    <s v="Serviços de Publicidade Eletrônica"/>
    <n v="307.17"/>
    <m/>
    <x v="0"/>
    <m/>
    <m/>
    <m/>
    <s v="2 - FATURADO"/>
    <n v="0"/>
    <x v="1"/>
    <x v="0"/>
    <m/>
  </r>
  <r>
    <x v="6293"/>
    <s v="46.634.499/0001-90"/>
    <s v="NF SERVICOS DO"/>
    <n v="409766"/>
    <d v="2026-06-23T00:00:00"/>
    <n v="416454"/>
    <d v="2026-06-24T00:00:00"/>
    <m/>
    <n v="580.79999999999995"/>
    <d v="2026-07-24T00:00:00"/>
    <s v="E0220647"/>
    <s v="PD022647"/>
    <s v="Serviços de Publicidade Eletrônica"/>
    <n v="552.91999999999996"/>
    <m/>
    <x v="0"/>
    <m/>
    <m/>
    <m/>
    <s v="2 - FATURADO"/>
    <n v="0"/>
    <x v="1"/>
    <x v="0"/>
    <m/>
  </r>
  <r>
    <x v="6293"/>
    <s v="46.634.499/0001-90"/>
    <s v="NF SERVICOS DO"/>
    <n v="409905"/>
    <d v="2026-06-24T00:00:00"/>
    <n v="416789"/>
    <d v="2026-06-24T00:00:00"/>
    <m/>
    <n v="258.13"/>
    <d v="2026-07-24T00:00:00"/>
    <s v="E0220647"/>
    <s v="PD022647"/>
    <s v="Serviços de Publicidade Eletrônica"/>
    <n v="245.74"/>
    <m/>
    <x v="0"/>
    <m/>
    <m/>
    <m/>
    <s v="2 - FATURADO"/>
    <n v="0"/>
    <x v="1"/>
    <x v="0"/>
    <m/>
  </r>
  <r>
    <x v="6294"/>
    <s v="46.634.507/0001-06"/>
    <s v="NF SERVICOS DO"/>
    <n v="406077"/>
    <d v="2026-06-08T00:00:00"/>
    <n v="412954"/>
    <d v="2026-06-08T00:00:00"/>
    <m/>
    <n v="663.77"/>
    <d v="2026-07-08T00:00:00"/>
    <s v="E0250912"/>
    <s v="PD025912"/>
    <s v="Serviços de Publicidade Eletrônica"/>
    <n v="631.91"/>
    <m/>
    <x v="0"/>
    <m/>
    <m/>
    <m/>
    <s v="2 - FATURADO"/>
    <n v="0"/>
    <x v="1"/>
    <x v="0"/>
    <m/>
  </r>
  <r>
    <x v="6294"/>
    <s v="46.634.507/0001-06"/>
    <s v="NF SERVICOS DO"/>
    <n v="406309"/>
    <d v="2026-06-08T00:00:00"/>
    <n v="413113"/>
    <d v="2026-06-08T00:00:00"/>
    <m/>
    <n v="737.52"/>
    <d v="2026-07-08T00:00:00"/>
    <s v="E0250912"/>
    <s v="PD025912"/>
    <s v="Serviços de Publicidade Eletrônica"/>
    <n v="702.12"/>
    <m/>
    <x v="0"/>
    <m/>
    <m/>
    <m/>
    <s v="2 - FATURADO"/>
    <n v="0"/>
    <x v="1"/>
    <x v="0"/>
    <m/>
  </r>
  <r>
    <x v="6294"/>
    <s v="46.634.507/0001-06"/>
    <s v="NF SERVICOS DO"/>
    <n v="406395"/>
    <d v="2026-06-08T00:00:00"/>
    <n v="413313"/>
    <d v="2026-06-08T00:00:00"/>
    <m/>
    <n v="811.27"/>
    <d v="2026-07-08T00:00:00"/>
    <s v="E0250912"/>
    <s v="PD025912"/>
    <s v="Serviços de Publicidade Eletrônica"/>
    <n v="772.33"/>
    <m/>
    <x v="0"/>
    <m/>
    <m/>
    <m/>
    <s v="2 - FATURADO"/>
    <n v="0"/>
    <x v="1"/>
    <x v="0"/>
    <m/>
  </r>
  <r>
    <x v="6294"/>
    <s v="46.634.507/0001-06"/>
    <s v="NF SERVICOS DO"/>
    <n v="406558"/>
    <d v="2026-06-08T00:00:00"/>
    <n v="413473"/>
    <d v="2026-06-08T00:00:00"/>
    <m/>
    <n v="885.02"/>
    <d v="2026-07-08T00:00:00"/>
    <s v="E0250912"/>
    <s v="PD025912"/>
    <s v="Serviços de Publicidade Eletrônica"/>
    <n v="842.54"/>
    <m/>
    <x v="0"/>
    <m/>
    <m/>
    <m/>
    <s v="2 - FATURADO"/>
    <n v="0"/>
    <x v="1"/>
    <x v="0"/>
    <m/>
  </r>
  <r>
    <x v="6294"/>
    <s v="46.634.507/0001-06"/>
    <s v="NF SERVICOS DO"/>
    <n v="406651"/>
    <d v="2026-06-08T00:00:00"/>
    <n v="413494"/>
    <d v="2026-06-09T00:00:00"/>
    <m/>
    <n v="663.77"/>
    <d v="2026-07-08T00:00:00"/>
    <s v="E0250912"/>
    <s v="PD025912"/>
    <s v="Serviços de Publicidade Eletrônica"/>
    <n v="631.91"/>
    <m/>
    <x v="0"/>
    <m/>
    <m/>
    <m/>
    <s v="2 - FATURADO"/>
    <n v="0"/>
    <x v="1"/>
    <x v="0"/>
    <m/>
  </r>
  <r>
    <x v="6294"/>
    <s v="46.634.507/0001-06"/>
    <s v="NF SERVICOS"/>
    <n v="212052"/>
    <d v="2026-06-10T00:00:00"/>
    <n v="2197759"/>
    <d v="2026-06-10T00:00:00"/>
    <d v="2026-05-01T00:00:00"/>
    <n v="12796.56"/>
    <d v="2026-07-10T00:00:00"/>
    <s v="E0251546"/>
    <s v="PD251437"/>
    <s v="PREFEITURA CADASTRO"/>
    <n v="12182.33"/>
    <d v="2026-05-01T00:00:00"/>
    <x v="0"/>
    <m/>
    <s v="5319/2025"/>
    <s v="359.00008445/2025-35 - APPS/ITO"/>
    <s v="2 - FATURADO"/>
    <n v="0"/>
    <x v="1"/>
    <x v="1"/>
    <m/>
  </r>
  <r>
    <x v="6294"/>
    <s v="46.634.507/0001-06"/>
    <s v="NF SERVICOS DO"/>
    <n v="407187"/>
    <d v="2026-06-11T00:00:00"/>
    <n v="414118"/>
    <d v="2026-06-11T00:00:00"/>
    <m/>
    <n v="958.78"/>
    <d v="2026-07-11T00:00:00"/>
    <s v="E0250912"/>
    <s v="PD025912"/>
    <s v="Serviços de Publicidade Eletrônica"/>
    <n v="912.76"/>
    <m/>
    <x v="0"/>
    <m/>
    <m/>
    <m/>
    <s v="2 - FATURADO"/>
    <n v="0"/>
    <x v="1"/>
    <x v="0"/>
    <m/>
  </r>
  <r>
    <x v="6294"/>
    <s v="46.634.507/0001-06"/>
    <s v="NF SERVICOS DO"/>
    <n v="407301"/>
    <d v="2026-06-11T00:00:00"/>
    <n v="414179"/>
    <d v="2026-06-11T00:00:00"/>
    <m/>
    <n v="590.02"/>
    <d v="2026-07-11T00:00:00"/>
    <s v="E0250912"/>
    <s v="PD025912"/>
    <s v="Serviços de Publicidade Eletrônica"/>
    <n v="561.70000000000005"/>
    <m/>
    <x v="0"/>
    <m/>
    <m/>
    <m/>
    <s v="2 - FATURADO"/>
    <n v="0"/>
    <x v="1"/>
    <x v="0"/>
    <m/>
  </r>
  <r>
    <x v="6294"/>
    <s v="46.634.507/0001-06"/>
    <s v="NF SERVICOS DO"/>
    <n v="407375"/>
    <d v="2026-06-11T00:00:00"/>
    <n v="414073"/>
    <d v="2026-06-11T00:00:00"/>
    <m/>
    <n v="590.02"/>
    <d v="2026-07-11T00:00:00"/>
    <s v="E0250912"/>
    <s v="PD025912"/>
    <s v="Serviços de Publicidade Eletrônica"/>
    <n v="561.70000000000005"/>
    <m/>
    <x v="0"/>
    <m/>
    <m/>
    <m/>
    <s v="2 - FATURADO"/>
    <n v="0"/>
    <x v="1"/>
    <x v="0"/>
    <m/>
  </r>
  <r>
    <x v="6294"/>
    <s v="46.634.507/0001-06"/>
    <s v="NF SERVICOS DO"/>
    <n v="407387"/>
    <d v="2026-06-11T00:00:00"/>
    <n v="414239"/>
    <d v="2026-06-11T00:00:00"/>
    <m/>
    <n v="737.52"/>
    <d v="2026-07-11T00:00:00"/>
    <s v="E0250912"/>
    <s v="PD025912"/>
    <s v="Serviços de Publicidade Eletrônica"/>
    <n v="702.12"/>
    <m/>
    <x v="0"/>
    <m/>
    <m/>
    <m/>
    <s v="2 - FATURADO"/>
    <n v="0"/>
    <x v="1"/>
    <x v="0"/>
    <m/>
  </r>
  <r>
    <x v="6294"/>
    <s v="46.634.507/0001-06"/>
    <s v="NF SERVICOS DO"/>
    <n v="407775"/>
    <d v="2026-06-15T00:00:00"/>
    <n v="414914"/>
    <d v="2026-06-15T00:00:00"/>
    <m/>
    <n v="885.02"/>
    <d v="2026-07-15T00:00:00"/>
    <s v="E0250912"/>
    <s v="PD025912"/>
    <s v="Serviços de Publicidade Eletrônica"/>
    <n v="842.54"/>
    <m/>
    <x v="0"/>
    <m/>
    <m/>
    <m/>
    <s v="2 - FATURADO"/>
    <n v="0"/>
    <x v="1"/>
    <x v="0"/>
    <m/>
  </r>
  <r>
    <x v="6294"/>
    <s v="46.634.507/0001-06"/>
    <s v="NF SERVICOS DO"/>
    <n v="407803"/>
    <d v="2026-06-15T00:00:00"/>
    <n v="414792"/>
    <d v="2026-06-15T00:00:00"/>
    <m/>
    <n v="663.77"/>
    <d v="2026-07-15T00:00:00"/>
    <s v="E0250912"/>
    <s v="PD025912"/>
    <s v="Serviços de Publicidade Eletrônica"/>
    <n v="631.91"/>
    <m/>
    <x v="0"/>
    <m/>
    <m/>
    <m/>
    <s v="2 - FATURADO"/>
    <n v="0"/>
    <x v="1"/>
    <x v="0"/>
    <m/>
  </r>
  <r>
    <x v="6294"/>
    <s v="46.634.507/0001-06"/>
    <s v="NF SERVICOS DO"/>
    <n v="407905"/>
    <d v="2026-06-15T00:00:00"/>
    <n v="414838"/>
    <d v="2026-06-15T00:00:00"/>
    <m/>
    <n v="590.02"/>
    <d v="2026-07-15T00:00:00"/>
    <s v="E0250912"/>
    <s v="PD025912"/>
    <s v="Serviços de Publicidade Eletrônica"/>
    <n v="561.70000000000005"/>
    <m/>
    <x v="0"/>
    <m/>
    <m/>
    <m/>
    <s v="2 - FATURADO"/>
    <n v="0"/>
    <x v="1"/>
    <x v="0"/>
    <m/>
  </r>
  <r>
    <x v="6294"/>
    <s v="46.634.507/0001-06"/>
    <s v="NF SERVICOS DO"/>
    <n v="407914"/>
    <d v="2026-06-15T00:00:00"/>
    <n v="414823"/>
    <d v="2026-06-15T00:00:00"/>
    <m/>
    <n v="663.77"/>
    <d v="2026-07-15T00:00:00"/>
    <s v="E0250912"/>
    <s v="PD025912"/>
    <s v="Serviços de Publicidade Eletrônica"/>
    <n v="631.91"/>
    <m/>
    <x v="0"/>
    <m/>
    <m/>
    <m/>
    <s v="2 - FATURADO"/>
    <n v="0"/>
    <x v="1"/>
    <x v="0"/>
    <m/>
  </r>
  <r>
    <x v="6294"/>
    <s v="46.634.507/0001-06"/>
    <s v="NF SERVICOS DO"/>
    <n v="408797"/>
    <d v="2026-06-18T00:00:00"/>
    <n v="415715"/>
    <d v="2026-06-18T00:00:00"/>
    <m/>
    <n v="958.78"/>
    <d v="2026-07-18T00:00:00"/>
    <s v="E0250912"/>
    <s v="PD025912"/>
    <s v="Serviços de Publicidade Eletrônica"/>
    <n v="912.76"/>
    <m/>
    <x v="0"/>
    <m/>
    <m/>
    <m/>
    <s v="2 - FATURADO"/>
    <n v="0"/>
    <x v="1"/>
    <x v="0"/>
    <m/>
  </r>
  <r>
    <x v="6294"/>
    <s v="46.634.507/0001-06"/>
    <s v="NF SERVICOS DO"/>
    <n v="409094"/>
    <d v="2026-06-19T00:00:00"/>
    <n v="416151"/>
    <d v="2026-06-19T00:00:00"/>
    <m/>
    <n v="885.02"/>
    <d v="2026-07-19T00:00:00"/>
    <s v="E0250912"/>
    <s v="PD025912"/>
    <s v="Serviços de Publicidade Eletrônica"/>
    <n v="842.54"/>
    <m/>
    <x v="0"/>
    <m/>
    <m/>
    <m/>
    <s v="2 - FATURADO"/>
    <n v="0"/>
    <x v="1"/>
    <x v="0"/>
    <m/>
  </r>
  <r>
    <x v="6294"/>
    <s v="46.634.507/0001-06"/>
    <s v="NF SERVICOS DO"/>
    <n v="409113"/>
    <d v="2026-06-19T00:00:00"/>
    <n v="415990"/>
    <d v="2026-06-19T00:00:00"/>
    <m/>
    <n v="1106.28"/>
    <d v="2026-07-19T00:00:00"/>
    <s v="E0250912"/>
    <s v="PD025912"/>
    <s v="Serviços de Publicidade Eletrônica"/>
    <n v="1053.18"/>
    <m/>
    <x v="0"/>
    <m/>
    <m/>
    <m/>
    <s v="2 - FATURADO"/>
    <n v="0"/>
    <x v="1"/>
    <x v="0"/>
    <m/>
  </r>
  <r>
    <x v="6294"/>
    <s v="46.634.507/0001-06"/>
    <s v="NF SERVICOS DO"/>
    <n v="409252"/>
    <d v="2026-06-19T00:00:00"/>
    <n v="415932"/>
    <d v="2026-06-19T00:00:00"/>
    <m/>
    <n v="1696.3"/>
    <d v="2026-07-19T00:00:00"/>
    <s v="E0250912"/>
    <s v="PD025912"/>
    <s v="Serviços de Publicidade Eletrônica"/>
    <n v="1614.88"/>
    <m/>
    <x v="0"/>
    <m/>
    <m/>
    <m/>
    <s v="2 - FATURADO"/>
    <n v="0"/>
    <x v="1"/>
    <x v="0"/>
    <m/>
  </r>
  <r>
    <x v="6294"/>
    <s v="46.634.507/0001-06"/>
    <s v="NF SERVICOS DO"/>
    <n v="409308"/>
    <d v="2026-06-22T00:00:00"/>
    <n v="416255"/>
    <d v="2026-06-23T00:00:00"/>
    <m/>
    <n v="737.52"/>
    <d v="2026-07-23T00:00:00"/>
    <s v="E0250912"/>
    <s v="PD025912"/>
    <s v="Serviços de Publicidade Eletrônica"/>
    <n v="702.12"/>
    <m/>
    <x v="0"/>
    <m/>
    <m/>
    <m/>
    <s v="2 - FATURADO"/>
    <n v="0"/>
    <x v="1"/>
    <x v="0"/>
    <m/>
  </r>
  <r>
    <x v="6294"/>
    <s v="46.634.507/0001-06"/>
    <s v="NF SERVICOS DO"/>
    <n v="409350"/>
    <d v="2026-06-22T00:00:00"/>
    <n v="416241"/>
    <d v="2026-06-23T00:00:00"/>
    <m/>
    <n v="737.52"/>
    <d v="2026-07-23T00:00:00"/>
    <s v="E0250912"/>
    <s v="PD025912"/>
    <s v="Serviços de Publicidade Eletrônica"/>
    <n v="702.12"/>
    <m/>
    <x v="0"/>
    <m/>
    <m/>
    <m/>
    <s v="2 - FATURADO"/>
    <n v="0"/>
    <x v="1"/>
    <x v="0"/>
    <m/>
  </r>
  <r>
    <x v="6294"/>
    <s v="46.634.507/0001-06"/>
    <s v="NF SERVICOS DO"/>
    <n v="410235"/>
    <d v="2026-06-25T00:00:00"/>
    <n v="417091"/>
    <d v="2026-06-25T00:00:00"/>
    <m/>
    <n v="590.02"/>
    <d v="2026-07-25T00:00:00"/>
    <s v="E0250912"/>
    <s v="PD025912"/>
    <s v="Serviços de Publicidade Eletrônica"/>
    <n v="561.70000000000005"/>
    <m/>
    <x v="0"/>
    <m/>
    <m/>
    <m/>
    <s v="2 - FATURADO"/>
    <n v="0"/>
    <x v="1"/>
    <x v="0"/>
    <m/>
  </r>
  <r>
    <x v="6294"/>
    <s v="46.634.507/0001-06"/>
    <s v="NF SERVICOS DO"/>
    <n v="410276"/>
    <d v="2026-06-25T00:00:00"/>
    <n v="417297"/>
    <d v="2026-06-25T00:00:00"/>
    <m/>
    <n v="368.76"/>
    <d v="2026-07-25T00:00:00"/>
    <s v="E0250912"/>
    <s v="PD025912"/>
    <s v="Serviços de Publicidade Eletrônica"/>
    <n v="351.06"/>
    <m/>
    <x v="0"/>
    <m/>
    <m/>
    <m/>
    <s v="2 - FATURADO"/>
    <n v="0"/>
    <x v="1"/>
    <x v="0"/>
    <m/>
  </r>
  <r>
    <x v="6294"/>
    <s v="46.634.507/0001-06"/>
    <s v="NF SERVICOS DO"/>
    <n v="410296"/>
    <d v="2026-06-25T00:00:00"/>
    <n v="417198"/>
    <d v="2026-06-25T00:00:00"/>
    <m/>
    <n v="2065.06"/>
    <d v="2026-07-25T00:00:00"/>
    <s v="E0250912"/>
    <s v="PD025912"/>
    <s v="Serviços de Publicidade Eletrônica"/>
    <n v="1965.94"/>
    <m/>
    <x v="0"/>
    <m/>
    <m/>
    <m/>
    <s v="2 - FATURADO"/>
    <n v="0"/>
    <x v="1"/>
    <x v="0"/>
    <m/>
  </r>
  <r>
    <x v="6294"/>
    <s v="46.634.507/0001-06"/>
    <s v="NF SERVICOS DO"/>
    <n v="410924"/>
    <d v="2026-06-29T00:00:00"/>
    <n v="417794"/>
    <d v="2026-06-29T00:00:00"/>
    <m/>
    <n v="958.78"/>
    <d v="2026-07-29T00:00:00"/>
    <s v="E0250912"/>
    <s v="PD025912"/>
    <s v="Serviços de Publicidade Eletrônica"/>
    <n v="912.76"/>
    <m/>
    <x v="0"/>
    <m/>
    <m/>
    <m/>
    <s v="2 - FATURADO"/>
    <n v="0"/>
    <x v="1"/>
    <x v="0"/>
    <m/>
  </r>
  <r>
    <x v="6295"/>
    <s v="46.634.515/0001-44"/>
    <s v="NF SERVICOS DO"/>
    <n v="399714"/>
    <d v="2026-05-05T00:00:00"/>
    <n v="406459"/>
    <d v="2026-05-06T00:00:00"/>
    <m/>
    <n v="599.23"/>
    <d v="2026-06-04T00:00:00"/>
    <s v="E0230811"/>
    <s v="PD023811"/>
    <s v="Serviços de Publicidade Eletrônica"/>
    <n v="570.47"/>
    <m/>
    <x v="0"/>
    <m/>
    <m/>
    <m/>
    <s v="2 - FATURADO"/>
    <n v="26"/>
    <x v="0"/>
    <x v="0"/>
    <m/>
  </r>
  <r>
    <x v="6295"/>
    <s v="46.634.515/0001-44"/>
    <s v="NF SERVICOS DO"/>
    <n v="405096"/>
    <d v="2026-05-31T00:00:00"/>
    <n v="412069"/>
    <d v="2026-06-02T00:00:00"/>
    <m/>
    <n v="414.85"/>
    <d v="2026-06-30T00:00:00"/>
    <s v="E0230811"/>
    <s v="PD023811"/>
    <s v="Serviços de Publicidade Eletrônica"/>
    <n v="394.94"/>
    <m/>
    <x v="0"/>
    <m/>
    <m/>
    <m/>
    <s v="2 - FATURADO"/>
    <n v="1"/>
    <x v="0"/>
    <x v="0"/>
    <m/>
  </r>
  <r>
    <x v="6295"/>
    <s v="46.634.515/0001-44"/>
    <s v="NF SERVICOS DO"/>
    <n v="405647"/>
    <d v="2026-06-01T00:00:00"/>
    <n v="412403"/>
    <d v="2026-06-03T00:00:00"/>
    <m/>
    <n v="276.57"/>
    <d v="2026-07-01T00:00:00"/>
    <s v="E0230811"/>
    <s v="PD023811"/>
    <s v="Serviços de Publicidade Eletrônica"/>
    <n v="263.29000000000002"/>
    <m/>
    <x v="0"/>
    <m/>
    <m/>
    <m/>
    <s v="2 - FATURADO"/>
    <n v="0"/>
    <x v="1"/>
    <x v="0"/>
    <m/>
  </r>
  <r>
    <x v="6295"/>
    <s v="46.634.515/0001-44"/>
    <s v="NF SERVICOS DO"/>
    <n v="409404"/>
    <d v="2026-06-22T00:00:00"/>
    <n v="416273"/>
    <d v="2026-06-23T00:00:00"/>
    <m/>
    <n v="368.76"/>
    <d v="2026-07-23T00:00:00"/>
    <s v="E0230811"/>
    <s v="PD023811"/>
    <s v="Serviços de Publicidade Eletrônica"/>
    <n v="351.06"/>
    <m/>
    <x v="0"/>
    <m/>
    <m/>
    <m/>
    <s v="2 - FATURADO"/>
    <n v="0"/>
    <x v="1"/>
    <x v="0"/>
    <m/>
  </r>
  <r>
    <x v="6295"/>
    <s v="46.634.515/0001-44"/>
    <s v="NF SERVICOS DO"/>
    <n v="409576"/>
    <d v="2026-06-23T00:00:00"/>
    <n v="416730"/>
    <d v="2026-06-24T00:00:00"/>
    <m/>
    <n v="276.57"/>
    <d v="2026-07-24T00:00:00"/>
    <s v="E0230811"/>
    <s v="PD023811"/>
    <s v="Serviços de Publicidade Eletrônica"/>
    <n v="263.29000000000002"/>
    <m/>
    <x v="0"/>
    <m/>
    <m/>
    <m/>
    <s v="2 - FATURADO"/>
    <n v="0"/>
    <x v="1"/>
    <x v="0"/>
    <m/>
  </r>
  <r>
    <x v="6295"/>
    <s v="46.634.515/0001-44"/>
    <s v="NF SERVICOS DO"/>
    <n v="410620"/>
    <d v="2026-06-26T00:00:00"/>
    <n v="417613"/>
    <d v="2026-06-26T00:00:00"/>
    <m/>
    <n v="276.57"/>
    <d v="2026-07-26T00:00:00"/>
    <s v="E0230811"/>
    <s v="PD023811"/>
    <s v="Serviços de Publicidade Eletrônica"/>
    <n v="263.29000000000002"/>
    <m/>
    <x v="0"/>
    <m/>
    <m/>
    <m/>
    <s v="2 - FATURADO"/>
    <n v="0"/>
    <x v="1"/>
    <x v="0"/>
    <m/>
  </r>
  <r>
    <x v="6295"/>
    <s v="46.634.515/0001-44"/>
    <s v="NF SERVICOS DO"/>
    <n v="410752"/>
    <d v="2026-06-29T00:00:00"/>
    <n v="417714"/>
    <d v="2026-06-29T00:00:00"/>
    <m/>
    <n v="230.47"/>
    <d v="2026-07-29T00:00:00"/>
    <s v="E0230811"/>
    <s v="PD023811"/>
    <s v="Serviços de Publicidade Eletrônica"/>
    <n v="219.41"/>
    <m/>
    <x v="0"/>
    <m/>
    <m/>
    <m/>
    <s v="2 - FATURADO"/>
    <n v="0"/>
    <x v="1"/>
    <x v="0"/>
    <m/>
  </r>
  <r>
    <x v="6295"/>
    <s v="46.634.515/0001-44"/>
    <s v="NF SERVICOS DO"/>
    <n v="411071"/>
    <d v="2026-06-30T00:00:00"/>
    <n v="418007"/>
    <d v="2026-06-30T00:00:00"/>
    <m/>
    <n v="691.42"/>
    <d v="2026-07-30T00:00:00"/>
    <s v="E0230811"/>
    <s v="PD023811"/>
    <s v="Serviços de Publicidade Eletrônica"/>
    <n v="658.23"/>
    <m/>
    <x v="0"/>
    <m/>
    <m/>
    <m/>
    <s v="2 - FATURADO"/>
    <n v="0"/>
    <x v="1"/>
    <x v="0"/>
    <m/>
  </r>
  <r>
    <x v="6296"/>
    <s v="46.634.523/0001-90"/>
    <s v="NF SERVICOS DO"/>
    <n v="405781"/>
    <d v="2026-06-03T00:00:00"/>
    <n v="412890"/>
    <d v="2026-06-03T00:00:00"/>
    <m/>
    <n v="276.57"/>
    <d v="2026-07-03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05842"/>
    <d v="2026-06-03T00:00:00"/>
    <n v="412701"/>
    <d v="2026-06-03T00:00:00"/>
    <m/>
    <n v="221.26"/>
    <d v="2026-07-03T00:00:00"/>
    <s v="E0250776"/>
    <s v="PD025776"/>
    <s v="Serviços de Publicidade Eletrônica"/>
    <n v="210.64"/>
    <m/>
    <x v="0"/>
    <m/>
    <m/>
    <m/>
    <s v="2 - FATURADO"/>
    <n v="0"/>
    <x v="1"/>
    <x v="0"/>
    <m/>
  </r>
  <r>
    <x v="6296"/>
    <s v="46.634.523/0001-90"/>
    <s v="ND-POUPATEMPO 4.0"/>
    <n v="8451"/>
    <d v="2026-06-03T00:00:00"/>
    <s v="PPT00729"/>
    <s v="PPT00729"/>
    <d v="2026-06-01T00:00:00"/>
    <n v="22227.95"/>
    <d v="2026-07-03T00:00:00"/>
    <s v="PPT00729"/>
    <s v="PP00729"/>
    <s v="IMPLANTACAO E OPERACAO DO POUPATEMPO SAO MANUEL"/>
    <n v="22227.95"/>
    <d v="2026-06-01T00:00:00"/>
    <x v="0"/>
    <m/>
    <s v="PD-PRC-2022/03712"/>
    <m/>
    <s v="2 - FATURADO"/>
    <n v="0"/>
    <x v="1"/>
    <x v="14"/>
    <m/>
  </r>
  <r>
    <x v="6296"/>
    <s v="46.634.523/0001-90"/>
    <s v="NF SERVICOS DO"/>
    <n v="406314"/>
    <d v="2026-06-08T00:00:00"/>
    <n v="412966"/>
    <d v="2026-06-08T00:00:00"/>
    <m/>
    <n v="276.57"/>
    <d v="2026-07-08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06320"/>
    <d v="2026-06-08T00:00:00"/>
    <n v="412946"/>
    <d v="2026-06-08T00:00:00"/>
    <m/>
    <n v="331.88"/>
    <d v="2026-07-08T00:00:00"/>
    <s v="E0250776"/>
    <s v="PD025776"/>
    <s v="Serviços de Publicidade Eletrônica"/>
    <n v="315.95"/>
    <m/>
    <x v="0"/>
    <m/>
    <m/>
    <m/>
    <s v="2 - FATURADO"/>
    <n v="0"/>
    <x v="1"/>
    <x v="0"/>
    <m/>
  </r>
  <r>
    <x v="6296"/>
    <s v="46.634.523/0001-90"/>
    <s v="NF SERVICOS DO"/>
    <n v="406534"/>
    <d v="2026-06-08T00:00:00"/>
    <n v="413375"/>
    <d v="2026-06-08T00:00:00"/>
    <m/>
    <n v="331.88"/>
    <d v="2026-07-08T00:00:00"/>
    <s v="E0250776"/>
    <s v="PD025776"/>
    <s v="Serviços de Publicidade Eletrônica"/>
    <n v="315.95"/>
    <m/>
    <x v="0"/>
    <m/>
    <m/>
    <m/>
    <s v="2 - FATURADO"/>
    <n v="0"/>
    <x v="1"/>
    <x v="0"/>
    <m/>
  </r>
  <r>
    <x v="6296"/>
    <s v="46.634.523/0001-90"/>
    <s v="NF SERVICOS DO"/>
    <n v="406735"/>
    <d v="2026-06-09T00:00:00"/>
    <n v="413766"/>
    <d v="2026-06-09T00:00:00"/>
    <m/>
    <n v="387.2"/>
    <d v="2026-07-09T00:00:00"/>
    <s v="E0250776"/>
    <s v="PD025776"/>
    <s v="Serviços de Publicidade Eletrônica"/>
    <n v="368.61"/>
    <m/>
    <x v="0"/>
    <m/>
    <m/>
    <m/>
    <s v="2 - FATURADO"/>
    <n v="0"/>
    <x v="1"/>
    <x v="0"/>
    <m/>
  </r>
  <r>
    <x v="6296"/>
    <s v="46.634.523/0001-90"/>
    <s v="NF SERVICOS"/>
    <n v="212226"/>
    <d v="2026-06-10T00:00:00"/>
    <n v="2197933"/>
    <d v="2026-06-11T00:00:00"/>
    <d v="2026-05-01T00:00:00"/>
    <n v="3246.66"/>
    <d v="2026-07-10T00:00:00"/>
    <s v="E0240679"/>
    <s v="PD024679"/>
    <s v="PREFEITURA SIM"/>
    <n v="3090.82"/>
    <d v="2026-05-01T00:00:00"/>
    <x v="0"/>
    <m/>
    <m/>
    <s v="359.00007235/2024-49-ITO/APPS"/>
    <s v="2 - FATURADO"/>
    <n v="0"/>
    <x v="1"/>
    <x v="1"/>
    <m/>
  </r>
  <r>
    <x v="6296"/>
    <s v="46.634.523/0001-90"/>
    <s v="NF SERVICOS DO"/>
    <n v="406947"/>
    <d v="2026-06-10T00:00:00"/>
    <n v="413899"/>
    <d v="2026-06-10T00:00:00"/>
    <m/>
    <n v="387.2"/>
    <d v="2026-07-10T00:00:00"/>
    <s v="E0250776"/>
    <s v="PD025776"/>
    <s v="Serviços de Publicidade Eletrônica"/>
    <n v="368.61"/>
    <m/>
    <x v="0"/>
    <m/>
    <m/>
    <m/>
    <s v="2 - FATURADO"/>
    <n v="0"/>
    <x v="1"/>
    <x v="0"/>
    <m/>
  </r>
  <r>
    <x v="6296"/>
    <s v="46.634.523/0001-90"/>
    <s v="NF SERVICOS DO"/>
    <n v="406981"/>
    <d v="2026-06-10T00:00:00"/>
    <n v="413822"/>
    <d v="2026-06-10T00:00:00"/>
    <m/>
    <n v="276.57"/>
    <d v="2026-07-10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07273"/>
    <d v="2026-06-11T00:00:00"/>
    <n v="414272"/>
    <d v="2026-06-11T00:00:00"/>
    <m/>
    <n v="276.57"/>
    <d v="2026-07-11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07346"/>
    <d v="2026-06-11T00:00:00"/>
    <n v="414234"/>
    <d v="2026-06-11T00:00:00"/>
    <m/>
    <n v="276.57"/>
    <d v="2026-07-11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07823"/>
    <d v="2026-06-15T00:00:00"/>
    <n v="414744"/>
    <d v="2026-06-15T00:00:00"/>
    <m/>
    <n v="276.57"/>
    <d v="2026-07-15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08015"/>
    <d v="2026-06-15T00:00:00"/>
    <n v="414702"/>
    <d v="2026-06-15T00:00:00"/>
    <m/>
    <n v="276.57"/>
    <d v="2026-07-15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08238"/>
    <d v="2026-06-16T00:00:00"/>
    <n v="415163"/>
    <d v="2026-06-16T00:00:00"/>
    <m/>
    <n v="331.88"/>
    <d v="2026-07-16T00:00:00"/>
    <s v="E0250776"/>
    <s v="PD025776"/>
    <s v="Serviços de Publicidade Eletrônica"/>
    <n v="315.95"/>
    <m/>
    <x v="0"/>
    <m/>
    <m/>
    <m/>
    <s v="2 - FATURADO"/>
    <n v="0"/>
    <x v="1"/>
    <x v="0"/>
    <m/>
  </r>
  <r>
    <x v="6296"/>
    <s v="46.634.523/0001-90"/>
    <s v="NF SERVICOS DO"/>
    <n v="409627"/>
    <d v="2026-06-23T00:00:00"/>
    <n v="416703"/>
    <d v="2026-06-24T00:00:00"/>
    <m/>
    <n v="276.57"/>
    <d v="2026-07-24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09628"/>
    <d v="2026-06-23T00:00:00"/>
    <n v="416567"/>
    <d v="2026-06-24T00:00:00"/>
    <m/>
    <n v="276.57"/>
    <d v="2026-07-24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09753"/>
    <d v="2026-06-23T00:00:00"/>
    <n v="416493"/>
    <d v="2026-06-24T00:00:00"/>
    <m/>
    <n v="276.57"/>
    <d v="2026-07-24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09999"/>
    <d v="2026-06-24T00:00:00"/>
    <n v="416912"/>
    <d v="2026-06-24T00:00:00"/>
    <m/>
    <n v="387.2"/>
    <d v="2026-07-24T00:00:00"/>
    <s v="E0250776"/>
    <s v="PD025776"/>
    <s v="Serviços de Publicidade Eletrônica"/>
    <n v="368.61"/>
    <m/>
    <x v="0"/>
    <m/>
    <m/>
    <m/>
    <s v="2 - FATURADO"/>
    <n v="0"/>
    <x v="1"/>
    <x v="0"/>
    <m/>
  </r>
  <r>
    <x v="6296"/>
    <s v="46.634.523/0001-90"/>
    <s v="NF SERVICOS DO"/>
    <n v="410158"/>
    <d v="2026-06-24T00:00:00"/>
    <n v="416936"/>
    <d v="2026-06-24T00:00:00"/>
    <m/>
    <n v="331.88"/>
    <d v="2026-07-24T00:00:00"/>
    <s v="E0250776"/>
    <s v="PD025776"/>
    <s v="Serviços de Publicidade Eletrônica"/>
    <n v="315.95"/>
    <m/>
    <x v="0"/>
    <m/>
    <m/>
    <m/>
    <s v="2 - FATURADO"/>
    <n v="0"/>
    <x v="1"/>
    <x v="0"/>
    <m/>
  </r>
  <r>
    <x v="6296"/>
    <s v="46.634.523/0001-90"/>
    <s v="NF SERVICOS DO"/>
    <n v="410762"/>
    <d v="2026-06-29T00:00:00"/>
    <n v="417750"/>
    <d v="2026-06-29T00:00:00"/>
    <m/>
    <n v="387.2"/>
    <d v="2026-07-29T00:00:00"/>
    <s v="E0250776"/>
    <s v="PD025776"/>
    <s v="Serviços de Publicidade Eletrônica"/>
    <n v="368.61"/>
    <m/>
    <x v="0"/>
    <m/>
    <m/>
    <m/>
    <s v="2 - FATURADO"/>
    <n v="0"/>
    <x v="1"/>
    <x v="0"/>
    <m/>
  </r>
  <r>
    <x v="6296"/>
    <s v="46.634.523/0001-90"/>
    <s v="NF SERVICOS DO"/>
    <n v="410819"/>
    <d v="2026-06-29T00:00:00"/>
    <n v="417808"/>
    <d v="2026-06-29T00:00:00"/>
    <m/>
    <n v="276.57"/>
    <d v="2026-07-29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10897"/>
    <d v="2026-06-29T00:00:00"/>
    <n v="417844"/>
    <d v="2026-06-29T00:00:00"/>
    <m/>
    <n v="276.57"/>
    <d v="2026-07-29T00:00:00"/>
    <s v="E0250776"/>
    <s v="PD025776"/>
    <s v="Serviços de Publicidade Eletrônica"/>
    <n v="263.29000000000002"/>
    <m/>
    <x v="0"/>
    <m/>
    <m/>
    <m/>
    <s v="2 - FATURADO"/>
    <n v="0"/>
    <x v="1"/>
    <x v="0"/>
    <m/>
  </r>
  <r>
    <x v="6296"/>
    <s v="46.634.523/0001-90"/>
    <s v="NF SERVICOS DO"/>
    <n v="410907"/>
    <d v="2026-06-29T00:00:00"/>
    <n v="417703"/>
    <d v="2026-06-29T00:00:00"/>
    <m/>
    <n v="331.88"/>
    <d v="2026-07-29T00:00:00"/>
    <s v="E0250776"/>
    <s v="PD025776"/>
    <s v="Serviços de Publicidade Eletrônica"/>
    <n v="315.95"/>
    <m/>
    <x v="0"/>
    <m/>
    <m/>
    <m/>
    <s v="2 - FATURADO"/>
    <n v="0"/>
    <x v="1"/>
    <x v="0"/>
    <m/>
  </r>
  <r>
    <x v="6296"/>
    <s v="46.634.523/0001-90"/>
    <s v="NF SERVICOS DO"/>
    <n v="410971"/>
    <d v="2026-06-29T00:00:00"/>
    <n v="417667"/>
    <d v="2026-06-29T00:00:00"/>
    <m/>
    <n v="331.88"/>
    <d v="2026-07-29T00:00:00"/>
    <s v="E0250776"/>
    <s v="PD025776"/>
    <s v="Serviços de Publicidade Eletrônica"/>
    <n v="315.95"/>
    <m/>
    <x v="0"/>
    <m/>
    <m/>
    <m/>
    <s v="2 - FATURADO"/>
    <n v="0"/>
    <x v="1"/>
    <x v="0"/>
    <m/>
  </r>
  <r>
    <x v="6296"/>
    <s v="46.634.523/0001-90"/>
    <s v="NF SERVICOS DO"/>
    <n v="411102"/>
    <d v="2026-06-30T00:00:00"/>
    <n v="417962"/>
    <d v="2026-06-30T00:00:00"/>
    <m/>
    <n v="387.2"/>
    <d v="2026-07-30T00:00:00"/>
    <s v="E0250776"/>
    <s v="PD025776"/>
    <s v="Serviços de Publicidade Eletrônica"/>
    <n v="368.61"/>
    <m/>
    <x v="0"/>
    <m/>
    <m/>
    <m/>
    <s v="2 - FATURADO"/>
    <n v="0"/>
    <x v="1"/>
    <x v="0"/>
    <m/>
  </r>
  <r>
    <x v="6297"/>
    <s v="46.634.531/0001-37"/>
    <s v="NF SERVICOS DO"/>
    <n v="405565"/>
    <d v="2026-06-01T00:00:00"/>
    <n v="412422"/>
    <d v="2026-06-03T00:00:00"/>
    <m/>
    <n v="516.26"/>
    <d v="2026-07-01T00:00:00"/>
    <s v="E0240946"/>
    <s v="PD024946"/>
    <s v="Serviços de Publicidade Eletrônica"/>
    <n v="491.48"/>
    <m/>
    <x v="0"/>
    <m/>
    <m/>
    <m/>
    <s v="2 - FATURADO"/>
    <n v="0"/>
    <x v="1"/>
    <x v="0"/>
    <m/>
  </r>
  <r>
    <x v="6297"/>
    <s v="46.634.531/0001-37"/>
    <s v="NF SERVICOS DO"/>
    <n v="405575"/>
    <d v="2026-06-01T00:00:00"/>
    <n v="412555"/>
    <d v="2026-06-03T00:00:00"/>
    <m/>
    <n v="774.4"/>
    <d v="2026-07-01T00:00:00"/>
    <s v="E0240946"/>
    <s v="PD024946"/>
    <s v="Serviços de Publicidade Eletrônica"/>
    <n v="737.23"/>
    <m/>
    <x v="0"/>
    <m/>
    <m/>
    <m/>
    <s v="2 - FATURADO"/>
    <n v="0"/>
    <x v="1"/>
    <x v="0"/>
    <m/>
  </r>
  <r>
    <x v="6297"/>
    <s v="46.634.531/0001-37"/>
    <s v="ND-POUPATEMPO 4.0"/>
    <n v="8567"/>
    <d v="2026-06-03T00:00:00"/>
    <s v="PPT00643"/>
    <s v="PPT00643"/>
    <d v="2026-06-01T00:00:00"/>
    <n v="24493.23"/>
    <d v="2026-07-03T00:00:00"/>
    <s v="PPT00643"/>
    <s v="PP00643"/>
    <s v="IMPLANTACAO E OPERACAO DO POUPATEMPO IBIUNA"/>
    <n v="24493.23"/>
    <d v="2026-06-01T00:00:00"/>
    <x v="0"/>
    <m/>
    <s v="PD-PRC-2022/00452"/>
    <m/>
    <s v="2 - FATURADO"/>
    <n v="0"/>
    <x v="1"/>
    <x v="14"/>
    <m/>
  </r>
  <r>
    <x v="6297"/>
    <s v="46.634.531/0001-37"/>
    <s v="NF SERVICOS DO"/>
    <n v="406561"/>
    <d v="2026-06-08T00:00:00"/>
    <n v="413414"/>
    <d v="2026-06-08T00:00:00"/>
    <m/>
    <n v="322.66000000000003"/>
    <d v="2026-07-08T00:00:00"/>
    <s v="E0240946"/>
    <s v="PD024946"/>
    <s v="Serviços de Publicidade Eletrônica"/>
    <n v="307.17"/>
    <m/>
    <x v="0"/>
    <m/>
    <m/>
    <m/>
    <s v="2 - FATURADO"/>
    <n v="0"/>
    <x v="1"/>
    <x v="0"/>
    <m/>
  </r>
  <r>
    <x v="6297"/>
    <s v="46.634.531/0001-37"/>
    <s v="NF SERVICOS DO"/>
    <n v="406586"/>
    <d v="2026-06-08T00:00:00"/>
    <n v="413242"/>
    <d v="2026-06-08T00:00:00"/>
    <m/>
    <n v="322.66000000000003"/>
    <d v="2026-07-08T00:00:00"/>
    <s v="E0240946"/>
    <s v="PD024946"/>
    <s v="Serviços de Publicidade Eletrônica"/>
    <n v="307.17"/>
    <m/>
    <x v="0"/>
    <m/>
    <m/>
    <m/>
    <s v="2 - FATURADO"/>
    <n v="0"/>
    <x v="1"/>
    <x v="0"/>
    <m/>
  </r>
  <r>
    <x v="6297"/>
    <s v="46.634.531/0001-37"/>
    <s v="NF SERVICOS DO"/>
    <n v="406717"/>
    <d v="2026-06-09T00:00:00"/>
    <n v="413575"/>
    <d v="2026-06-09T00:00:00"/>
    <m/>
    <n v="387.2"/>
    <d v="2026-07-09T00:00:00"/>
    <s v="E0240946"/>
    <s v="PD024946"/>
    <s v="Serviços de Publicidade Eletrônica"/>
    <n v="368.61"/>
    <m/>
    <x v="0"/>
    <m/>
    <m/>
    <m/>
    <s v="2 - FATURADO"/>
    <n v="0"/>
    <x v="1"/>
    <x v="0"/>
    <m/>
  </r>
  <r>
    <x v="6297"/>
    <s v="46.634.531/0001-37"/>
    <s v="NF SERVICOS"/>
    <n v="212105"/>
    <d v="2026-06-10T00:00:00"/>
    <n v="2197812"/>
    <d v="2026-06-11T00:00:00"/>
    <d v="2026-05-01T00:00:00"/>
    <n v="1815.06"/>
    <d v="2026-07-10T00:00:00"/>
    <s v="E0251077"/>
    <s v="PD251053"/>
    <s v="PREFEITURA CADASTRO"/>
    <n v="1727.94"/>
    <d v="2026-05-01T00:00:00"/>
    <x v="0"/>
    <m/>
    <m/>
    <s v="359.00002964/2025-90 - APPS/ITO"/>
    <s v="2 - FATURADO"/>
    <n v="0"/>
    <x v="1"/>
    <x v="1"/>
    <m/>
  </r>
  <r>
    <x v="6297"/>
    <s v="46.634.531/0001-37"/>
    <s v="NF SERVICOS DO"/>
    <n v="407074"/>
    <d v="2026-06-10T00:00:00"/>
    <n v="413942"/>
    <d v="2026-06-10T00:00:00"/>
    <m/>
    <n v="580.79999999999995"/>
    <d v="2026-07-10T00:00:00"/>
    <s v="E0240946"/>
    <s v="PD024946"/>
    <s v="Serviços de Publicidade Eletrônica"/>
    <n v="552.91999999999996"/>
    <m/>
    <x v="0"/>
    <m/>
    <m/>
    <m/>
    <s v="2 - FATURADO"/>
    <n v="0"/>
    <x v="1"/>
    <x v="0"/>
    <m/>
  </r>
  <r>
    <x v="6297"/>
    <s v="46.634.531/0001-37"/>
    <s v="NF SERVICOS DO"/>
    <n v="407131"/>
    <d v="2026-06-10T00:00:00"/>
    <n v="413818"/>
    <d v="2026-06-10T00:00:00"/>
    <m/>
    <n v="258.13"/>
    <d v="2026-07-10T00:00:00"/>
    <s v="E0240946"/>
    <s v="PD024946"/>
    <s v="Serviços de Publicidade Eletrônica"/>
    <n v="245.74"/>
    <m/>
    <x v="0"/>
    <m/>
    <m/>
    <m/>
    <s v="2 - FATURADO"/>
    <n v="0"/>
    <x v="1"/>
    <x v="0"/>
    <m/>
  </r>
  <r>
    <x v="6297"/>
    <s v="46.634.531/0001-37"/>
    <s v="NF SERVICOS DO"/>
    <n v="407473"/>
    <d v="2026-06-12T00:00:00"/>
    <n v="414480"/>
    <d v="2026-06-12T00:00:00"/>
    <m/>
    <n v="387.2"/>
    <d v="2026-07-12T00:00:00"/>
    <s v="E0240946"/>
    <s v="PD024946"/>
    <s v="Serviços de Publicidade Eletrônica"/>
    <n v="368.61"/>
    <m/>
    <x v="0"/>
    <m/>
    <m/>
    <m/>
    <s v="2 - FATURADO"/>
    <n v="0"/>
    <x v="1"/>
    <x v="0"/>
    <m/>
  </r>
  <r>
    <x v="6297"/>
    <s v="46.634.531/0001-37"/>
    <s v="NF SERVICOS DO"/>
    <n v="407979"/>
    <d v="2026-06-15T00:00:00"/>
    <n v="414673"/>
    <d v="2026-06-15T00:00:00"/>
    <m/>
    <n v="645.33000000000004"/>
    <d v="2026-07-15T00:00:00"/>
    <s v="E0240946"/>
    <s v="PD024946"/>
    <s v="Serviços de Publicidade Eletrônica"/>
    <n v="614.35"/>
    <m/>
    <x v="0"/>
    <m/>
    <m/>
    <m/>
    <s v="2 - FATURADO"/>
    <n v="0"/>
    <x v="1"/>
    <x v="0"/>
    <m/>
  </r>
  <r>
    <x v="6297"/>
    <s v="46.634.531/0001-37"/>
    <s v="NF SERVICOS DO"/>
    <n v="408026"/>
    <d v="2026-06-15T00:00:00"/>
    <n v="414761"/>
    <d v="2026-06-15T00:00:00"/>
    <m/>
    <n v="193.6"/>
    <d v="2026-07-15T00:00:00"/>
    <s v="E0240946"/>
    <s v="PD024946"/>
    <s v="Serviços de Publicidade Eletrônica"/>
    <n v="184.31"/>
    <m/>
    <x v="0"/>
    <m/>
    <m/>
    <m/>
    <s v="2 - FATURADO"/>
    <n v="0"/>
    <x v="1"/>
    <x v="0"/>
    <m/>
  </r>
  <r>
    <x v="6297"/>
    <s v="46.634.531/0001-37"/>
    <s v="NF SERVICOS DO"/>
    <n v="408076"/>
    <d v="2026-06-16T00:00:00"/>
    <n v="415009"/>
    <d v="2026-06-16T00:00:00"/>
    <m/>
    <n v="774.4"/>
    <d v="2026-07-16T00:00:00"/>
    <s v="E0240946"/>
    <s v="PD024946"/>
    <s v="Serviços de Publicidade Eletrônica"/>
    <n v="737.23"/>
    <m/>
    <x v="0"/>
    <m/>
    <m/>
    <m/>
    <s v="2 - FATURADO"/>
    <n v="0"/>
    <x v="1"/>
    <x v="0"/>
    <m/>
  </r>
  <r>
    <x v="6297"/>
    <s v="46.634.531/0001-37"/>
    <s v="NF SERVICOS DO"/>
    <n v="408269"/>
    <d v="2026-06-16T00:00:00"/>
    <n v="415139"/>
    <d v="2026-06-16T00:00:00"/>
    <m/>
    <n v="451.73"/>
    <d v="2026-07-16T00:00:00"/>
    <s v="E0240946"/>
    <s v="PD024946"/>
    <s v="Serviços de Publicidade Eletrônica"/>
    <n v="430.05"/>
    <m/>
    <x v="0"/>
    <m/>
    <m/>
    <m/>
    <s v="2 - FATURADO"/>
    <n v="0"/>
    <x v="1"/>
    <x v="0"/>
    <m/>
  </r>
  <r>
    <x v="6297"/>
    <s v="46.634.531/0001-37"/>
    <s v="NF SERVICOS DO"/>
    <n v="408326"/>
    <d v="2026-06-16T00:00:00"/>
    <n v="415068"/>
    <d v="2026-06-16T00:00:00"/>
    <m/>
    <n v="258.13"/>
    <d v="2026-07-16T00:00:00"/>
    <s v="E0240946"/>
    <s v="PD024946"/>
    <s v="Serviços de Publicidade Eletrônica"/>
    <n v="245.74"/>
    <m/>
    <x v="0"/>
    <m/>
    <m/>
    <m/>
    <s v="2 - FATURADO"/>
    <n v="0"/>
    <x v="1"/>
    <x v="0"/>
    <m/>
  </r>
  <r>
    <x v="6297"/>
    <s v="46.634.531/0001-37"/>
    <s v="NF SERVICOS DO"/>
    <n v="408868"/>
    <d v="2026-06-18T00:00:00"/>
    <n v="415688"/>
    <d v="2026-06-18T00:00:00"/>
    <m/>
    <n v="774.4"/>
    <d v="2026-07-18T00:00:00"/>
    <s v="E0240946"/>
    <s v="PD024946"/>
    <s v="Serviços de Publicidade Eletrônica"/>
    <n v="737.23"/>
    <m/>
    <x v="0"/>
    <m/>
    <m/>
    <m/>
    <s v="2 - FATURADO"/>
    <n v="0"/>
    <x v="1"/>
    <x v="0"/>
    <m/>
  </r>
  <r>
    <x v="6297"/>
    <s v="46.634.531/0001-37"/>
    <s v="NF SERVICOS DO"/>
    <n v="408869"/>
    <d v="2026-06-18T00:00:00"/>
    <n v="415700"/>
    <d v="2026-06-18T00:00:00"/>
    <m/>
    <n v="322.66000000000003"/>
    <d v="2026-07-18T00:00:00"/>
    <s v="E0240946"/>
    <s v="PD024946"/>
    <s v="Serviços de Publicidade Eletrônica"/>
    <n v="307.17"/>
    <m/>
    <x v="0"/>
    <m/>
    <m/>
    <m/>
    <s v="2 - FATURADO"/>
    <n v="0"/>
    <x v="1"/>
    <x v="0"/>
    <m/>
  </r>
  <r>
    <x v="6297"/>
    <s v="46.634.531/0001-37"/>
    <s v="NF SERVICOS DO"/>
    <n v="408886"/>
    <d v="2026-06-18T00:00:00"/>
    <n v="415662"/>
    <d v="2026-06-18T00:00:00"/>
    <m/>
    <n v="387.2"/>
    <d v="2026-07-18T00:00:00"/>
    <s v="E0240946"/>
    <s v="PD024946"/>
    <s v="Serviços de Publicidade Eletrônica"/>
    <n v="368.61"/>
    <m/>
    <x v="0"/>
    <m/>
    <m/>
    <m/>
    <s v="2 - FATURADO"/>
    <n v="0"/>
    <x v="1"/>
    <x v="0"/>
    <m/>
  </r>
  <r>
    <x v="6297"/>
    <s v="46.634.531/0001-37"/>
    <s v="NF SERVICOS DO"/>
    <n v="408946"/>
    <d v="2026-06-19T00:00:00"/>
    <n v="416133"/>
    <d v="2026-06-19T00:00:00"/>
    <m/>
    <n v="258.13"/>
    <d v="2026-07-19T00:00:00"/>
    <s v="E0240946"/>
    <s v="PD024946"/>
    <s v="Serviços de Publicidade Eletrônica"/>
    <n v="245.74"/>
    <m/>
    <x v="0"/>
    <m/>
    <m/>
    <m/>
    <s v="2 - FATURADO"/>
    <n v="0"/>
    <x v="1"/>
    <x v="0"/>
    <m/>
  </r>
  <r>
    <x v="6297"/>
    <s v="46.634.531/0001-37"/>
    <s v="NF SERVICOS DO"/>
    <n v="408980"/>
    <d v="2026-06-19T00:00:00"/>
    <n v="416023"/>
    <d v="2026-06-19T00:00:00"/>
    <m/>
    <n v="387.2"/>
    <d v="2026-07-19T00:00:00"/>
    <s v="E0240946"/>
    <s v="PD024946"/>
    <s v="Serviços de Publicidade Eletrônica"/>
    <n v="368.61"/>
    <m/>
    <x v="0"/>
    <m/>
    <m/>
    <m/>
    <s v="2 - FATURADO"/>
    <n v="0"/>
    <x v="1"/>
    <x v="0"/>
    <m/>
  </r>
  <r>
    <x v="6297"/>
    <s v="46.634.531/0001-37"/>
    <s v="NF SERVICOS DO"/>
    <n v="409202"/>
    <d v="2026-06-19T00:00:00"/>
    <n v="415868"/>
    <d v="2026-06-19T00:00:00"/>
    <m/>
    <n v="258.13"/>
    <d v="2026-07-19T00:00:00"/>
    <s v="E0240946"/>
    <s v="PD024946"/>
    <s v="Serviços de Publicidade Eletrônica"/>
    <n v="245.74"/>
    <m/>
    <x v="0"/>
    <m/>
    <m/>
    <m/>
    <s v="2 - FATURADO"/>
    <n v="0"/>
    <x v="1"/>
    <x v="0"/>
    <m/>
  </r>
  <r>
    <x v="6297"/>
    <s v="46.634.531/0001-37"/>
    <s v="NF SERVICOS DO"/>
    <n v="409449"/>
    <d v="2026-06-22T00:00:00"/>
    <n v="416318"/>
    <d v="2026-06-23T00:00:00"/>
    <m/>
    <n v="1161.5899999999999"/>
    <d v="2026-07-23T00:00:00"/>
    <s v="E0240946"/>
    <s v="PD024946"/>
    <s v="Serviços de Publicidade Eletrônica"/>
    <n v="1105.83"/>
    <m/>
    <x v="0"/>
    <m/>
    <m/>
    <m/>
    <s v="2 - FATURADO"/>
    <n v="0"/>
    <x v="1"/>
    <x v="0"/>
    <m/>
  </r>
  <r>
    <x v="6297"/>
    <s v="46.634.531/0001-37"/>
    <s v="NF SERVICOS DO"/>
    <n v="409897"/>
    <d v="2026-06-24T00:00:00"/>
    <n v="417010"/>
    <d v="2026-06-24T00:00:00"/>
    <m/>
    <n v="258.13"/>
    <d v="2026-07-24T00:00:00"/>
    <s v="E0240946"/>
    <s v="PD024946"/>
    <s v="Serviços de Publicidade Eletrônica"/>
    <n v="245.74"/>
    <m/>
    <x v="0"/>
    <m/>
    <m/>
    <m/>
    <s v="2 - FATURADO"/>
    <n v="0"/>
    <x v="1"/>
    <x v="0"/>
    <m/>
  </r>
  <r>
    <x v="6297"/>
    <s v="46.634.531/0001-37"/>
    <s v="NF SERVICOS DO"/>
    <n v="409924"/>
    <d v="2026-06-24T00:00:00"/>
    <n v="416806"/>
    <d v="2026-06-24T00:00:00"/>
    <m/>
    <n v="258.13"/>
    <d v="2026-07-24T00:00:00"/>
    <s v="E0240946"/>
    <s v="PD024946"/>
    <s v="Serviços de Publicidade Eletrônica"/>
    <n v="245.74"/>
    <m/>
    <x v="0"/>
    <m/>
    <m/>
    <m/>
    <s v="2 - FATURADO"/>
    <n v="0"/>
    <x v="1"/>
    <x v="0"/>
    <m/>
  </r>
  <r>
    <x v="6297"/>
    <s v="46.634.531/0001-37"/>
    <s v="NF SERVICOS DO"/>
    <n v="409972"/>
    <d v="2026-06-24T00:00:00"/>
    <n v="416796"/>
    <d v="2026-06-24T00:00:00"/>
    <m/>
    <n v="193.6"/>
    <d v="2026-07-24T00:00:00"/>
    <s v="E0240946"/>
    <s v="PD024946"/>
    <s v="Serviços de Publicidade Eletrônica"/>
    <n v="184.31"/>
    <m/>
    <x v="0"/>
    <m/>
    <m/>
    <m/>
    <s v="2 - FATURADO"/>
    <n v="0"/>
    <x v="1"/>
    <x v="0"/>
    <m/>
  </r>
  <r>
    <x v="6297"/>
    <s v="46.634.531/0001-37"/>
    <s v="NF SERVICOS DO"/>
    <n v="410140"/>
    <d v="2026-06-24T00:00:00"/>
    <n v="416821"/>
    <d v="2026-06-24T00:00:00"/>
    <m/>
    <n v="387.2"/>
    <d v="2026-07-24T00:00:00"/>
    <s v="E0240946"/>
    <s v="PD024946"/>
    <s v="Serviços de Publicidade Eletrônica"/>
    <n v="368.61"/>
    <m/>
    <x v="0"/>
    <m/>
    <m/>
    <m/>
    <s v="2 - FATURADO"/>
    <n v="0"/>
    <x v="1"/>
    <x v="0"/>
    <m/>
  </r>
  <r>
    <x v="6297"/>
    <s v="46.634.531/0001-37"/>
    <s v="NF SERVICOS DO"/>
    <n v="410287"/>
    <d v="2026-06-25T00:00:00"/>
    <n v="417191"/>
    <d v="2026-06-25T00:00:00"/>
    <m/>
    <n v="774.4"/>
    <d v="2026-07-25T00:00:00"/>
    <s v="E0240946"/>
    <s v="PD024946"/>
    <s v="Serviços de Publicidade Eletrônica"/>
    <n v="737.23"/>
    <m/>
    <x v="0"/>
    <m/>
    <m/>
    <m/>
    <s v="2 - FATURADO"/>
    <n v="0"/>
    <x v="1"/>
    <x v="0"/>
    <m/>
  </r>
  <r>
    <x v="6297"/>
    <s v="46.634.531/0001-37"/>
    <s v="NF SERVICOS DO"/>
    <n v="410700"/>
    <d v="2026-06-26T00:00:00"/>
    <n v="417566"/>
    <d v="2026-06-26T00:00:00"/>
    <m/>
    <n v="1677.86"/>
    <d v="2026-07-26T00:00:00"/>
    <s v="E0240946"/>
    <s v="PD024946"/>
    <s v="Serviços de Publicidade Eletrônica"/>
    <n v="1597.32"/>
    <m/>
    <x v="0"/>
    <m/>
    <m/>
    <m/>
    <s v="2 - FATURADO"/>
    <n v="0"/>
    <x v="1"/>
    <x v="0"/>
    <m/>
  </r>
  <r>
    <x v="6297"/>
    <s v="46.634.531/0001-37"/>
    <s v="NF SERVICOS DO"/>
    <n v="410860"/>
    <d v="2026-06-29T00:00:00"/>
    <n v="417882"/>
    <d v="2026-06-29T00:00:00"/>
    <m/>
    <n v="709.86"/>
    <d v="2026-07-29T00:00:00"/>
    <s v="E0240946"/>
    <s v="PD024946"/>
    <s v="Serviços de Publicidade Eletrônica"/>
    <n v="675.79"/>
    <m/>
    <x v="0"/>
    <m/>
    <m/>
    <m/>
    <s v="2 - FATURADO"/>
    <n v="0"/>
    <x v="1"/>
    <x v="0"/>
    <m/>
  </r>
  <r>
    <x v="6297"/>
    <s v="46.634.531/0001-37"/>
    <s v="NF SERVICOS DO"/>
    <n v="410896"/>
    <d v="2026-06-29T00:00:00"/>
    <n v="417805"/>
    <d v="2026-06-29T00:00:00"/>
    <m/>
    <n v="903.46"/>
    <d v="2026-07-29T00:00:00"/>
    <s v="E0240946"/>
    <s v="PD024946"/>
    <s v="Serviços de Publicidade Eletrônica"/>
    <n v="860.09"/>
    <m/>
    <x v="0"/>
    <m/>
    <m/>
    <m/>
    <s v="2 - FATURADO"/>
    <n v="0"/>
    <x v="1"/>
    <x v="0"/>
    <m/>
  </r>
  <r>
    <x v="6297"/>
    <s v="46.634.531/0001-37"/>
    <s v="NF SERVICOS DO"/>
    <n v="410938"/>
    <d v="2026-06-29T00:00:00"/>
    <n v="417875"/>
    <d v="2026-06-29T00:00:00"/>
    <m/>
    <n v="193.6"/>
    <d v="2026-07-29T00:00:00"/>
    <s v="E0240946"/>
    <s v="PD024946"/>
    <s v="Serviços de Publicidade Eletrônica"/>
    <n v="184.31"/>
    <m/>
    <x v="0"/>
    <m/>
    <m/>
    <m/>
    <s v="2 - FATURADO"/>
    <n v="0"/>
    <x v="1"/>
    <x v="0"/>
    <m/>
  </r>
  <r>
    <x v="6297"/>
    <s v="46.634.531/0001-37"/>
    <s v="NF SERVICOS DO"/>
    <n v="410945"/>
    <d v="2026-06-29T00:00:00"/>
    <n v="417698"/>
    <d v="2026-06-29T00:00:00"/>
    <m/>
    <n v="645.33000000000004"/>
    <d v="2026-07-29T00:00:00"/>
    <s v="E0240946"/>
    <s v="PD024946"/>
    <s v="Serviços de Publicidade Eletrônica"/>
    <n v="614.35"/>
    <m/>
    <x v="0"/>
    <m/>
    <m/>
    <m/>
    <s v="2 - FATURADO"/>
    <n v="0"/>
    <x v="1"/>
    <x v="0"/>
    <m/>
  </r>
  <r>
    <x v="6297"/>
    <s v="46.634.531/0001-37"/>
    <s v="NF SERVICOS DO"/>
    <n v="411195"/>
    <d v="2026-06-30T00:00:00"/>
    <n v="417973"/>
    <d v="2026-06-30T00:00:00"/>
    <m/>
    <n v="322.66000000000003"/>
    <d v="2026-07-30T00:00:00"/>
    <s v="E0240946"/>
    <s v="PD024946"/>
    <s v="Serviços de Publicidade Eletrônica"/>
    <n v="307.17"/>
    <m/>
    <x v="0"/>
    <m/>
    <m/>
    <m/>
    <s v="2 - FATURADO"/>
    <n v="0"/>
    <x v="1"/>
    <x v="0"/>
    <m/>
  </r>
  <r>
    <x v="6298"/>
    <s v="46.634.564/0001-87"/>
    <s v="NF SERVICOS DO"/>
    <n v="405916"/>
    <d v="2026-06-03T00:00:00"/>
    <n v="412778"/>
    <d v="2026-06-03T00:00:00"/>
    <m/>
    <n v="368.76"/>
    <d v="2026-07-03T00:00:00"/>
    <s v="E0240950"/>
    <s v="PD024950"/>
    <s v="Serviços de Publicidade Eletrônica"/>
    <n v="351.06"/>
    <m/>
    <x v="0"/>
    <m/>
    <m/>
    <m/>
    <s v="2 - FATURADO"/>
    <n v="0"/>
    <x v="1"/>
    <x v="0"/>
    <m/>
  </r>
  <r>
    <x v="6298"/>
    <s v="46.634.564/0001-87"/>
    <s v="NF SERVICOS DO"/>
    <n v="406145"/>
    <d v="2026-06-08T00:00:00"/>
    <n v="413032"/>
    <d v="2026-06-08T00:00:00"/>
    <m/>
    <n v="368.76"/>
    <d v="2026-07-08T00:00:00"/>
    <s v="E0240950"/>
    <s v="PD024950"/>
    <s v="Serviços de Publicidade Eletrônica"/>
    <n v="351.06"/>
    <m/>
    <x v="0"/>
    <m/>
    <m/>
    <m/>
    <s v="2 - FATURADO"/>
    <n v="0"/>
    <x v="1"/>
    <x v="0"/>
    <m/>
  </r>
  <r>
    <x v="6298"/>
    <s v="46.634.564/0001-87"/>
    <s v="NF SERVICOS DO"/>
    <n v="406301"/>
    <d v="2026-06-08T00:00:00"/>
    <n v="412958"/>
    <d v="2026-06-08T00:00:00"/>
    <m/>
    <n v="295.01"/>
    <d v="2026-07-08T00:00:00"/>
    <s v="E0240950"/>
    <s v="PD024950"/>
    <s v="Serviços de Publicidade Eletrônica"/>
    <n v="280.85000000000002"/>
    <m/>
    <x v="0"/>
    <m/>
    <m/>
    <m/>
    <s v="2 - FATURADO"/>
    <n v="0"/>
    <x v="1"/>
    <x v="0"/>
    <m/>
  </r>
  <r>
    <x v="6298"/>
    <s v="46.634.564/0001-87"/>
    <s v="NF SERVICOS DO"/>
    <n v="406317"/>
    <d v="2026-06-08T00:00:00"/>
    <n v="412925"/>
    <d v="2026-06-08T00:00:00"/>
    <m/>
    <n v="221.26"/>
    <d v="2026-07-08T00:00:00"/>
    <s v="E0240950"/>
    <s v="PD024950"/>
    <s v="Serviços de Publicidade Eletrônica"/>
    <n v="210.64"/>
    <m/>
    <x v="0"/>
    <m/>
    <m/>
    <m/>
    <s v="2 - FATURADO"/>
    <n v="0"/>
    <x v="1"/>
    <x v="0"/>
    <m/>
  </r>
  <r>
    <x v="6298"/>
    <s v="46.634.564/0001-87"/>
    <s v="NF SERVICOS DO"/>
    <n v="406326"/>
    <d v="2026-06-08T00:00:00"/>
    <n v="413030"/>
    <d v="2026-06-08T00:00:00"/>
    <m/>
    <n v="1327.54"/>
    <d v="2026-07-08T00:00:00"/>
    <s v="E0240950"/>
    <s v="PD024950"/>
    <s v="Serviços de Publicidade Eletrônica"/>
    <n v="1263.82"/>
    <m/>
    <x v="0"/>
    <m/>
    <m/>
    <m/>
    <s v="2 - FATURADO"/>
    <n v="0"/>
    <x v="1"/>
    <x v="0"/>
    <m/>
  </r>
  <r>
    <x v="6298"/>
    <s v="46.634.564/0001-87"/>
    <s v="NF SERVICOS DO"/>
    <n v="406579"/>
    <d v="2026-06-08T00:00:00"/>
    <n v="413440"/>
    <d v="2026-06-08T00:00:00"/>
    <m/>
    <n v="295.01"/>
    <d v="2026-07-08T00:00:00"/>
    <s v="E0240950"/>
    <s v="PD024950"/>
    <s v="Serviços de Publicidade Eletrônica"/>
    <n v="280.85000000000002"/>
    <m/>
    <x v="0"/>
    <m/>
    <m/>
    <m/>
    <s v="2 - FATURADO"/>
    <n v="0"/>
    <x v="1"/>
    <x v="0"/>
    <m/>
  </r>
  <r>
    <x v="6298"/>
    <s v="46.634.564/0001-87"/>
    <s v="NF SERVICOS DO"/>
    <n v="406772"/>
    <d v="2026-06-09T00:00:00"/>
    <n v="413799"/>
    <d v="2026-06-09T00:00:00"/>
    <m/>
    <n v="1180.03"/>
    <d v="2026-07-09T00:00:00"/>
    <s v="E0240950"/>
    <s v="PD024950"/>
    <s v="Serviços de Publicidade Eletrônica"/>
    <n v="1123.3900000000001"/>
    <m/>
    <x v="0"/>
    <m/>
    <m/>
    <m/>
    <s v="2 - FATURADO"/>
    <n v="0"/>
    <x v="1"/>
    <x v="0"/>
    <m/>
  </r>
  <r>
    <x v="6298"/>
    <s v="46.634.564/0001-87"/>
    <s v="NF SERVICOS DO"/>
    <n v="406787"/>
    <d v="2026-06-09T00:00:00"/>
    <n v="413569"/>
    <d v="2026-06-09T00:00:00"/>
    <m/>
    <n v="368.76"/>
    <d v="2026-07-09T00:00:00"/>
    <s v="E0240950"/>
    <s v="PD024950"/>
    <s v="Serviços de Publicidade Eletrônica"/>
    <n v="351.06"/>
    <m/>
    <x v="0"/>
    <m/>
    <m/>
    <m/>
    <s v="2 - FATURADO"/>
    <n v="0"/>
    <x v="1"/>
    <x v="0"/>
    <m/>
  </r>
  <r>
    <x v="6298"/>
    <s v="46.634.564/0001-87"/>
    <s v="NF SERVICOS DO"/>
    <n v="406868"/>
    <d v="2026-06-09T00:00:00"/>
    <n v="413666"/>
    <d v="2026-06-09T00:00:00"/>
    <m/>
    <n v="368.76"/>
    <d v="2026-07-09T00:00:00"/>
    <s v="E0240950"/>
    <s v="PD024950"/>
    <s v="Serviços de Publicidade Eletrônica"/>
    <n v="351.06"/>
    <m/>
    <x v="0"/>
    <m/>
    <m/>
    <m/>
    <s v="2 - FATURADO"/>
    <n v="0"/>
    <x v="1"/>
    <x v="0"/>
    <m/>
  </r>
  <r>
    <x v="6298"/>
    <s v="46.634.564/0001-87"/>
    <s v="NF SERVICOS"/>
    <n v="212174"/>
    <d v="2026-06-10T00:00:00"/>
    <n v="2197881"/>
    <d v="2026-06-11T00:00:00"/>
    <d v="2026-05-01T00:00:00"/>
    <n v="39483.49"/>
    <d v="2026-07-10T00:00:00"/>
    <s v="E0251026"/>
    <s v="PD251020"/>
    <s v="PREFEITURA SIM"/>
    <n v="37588.28"/>
    <d v="2026-05-01T00:00:00"/>
    <x v="0"/>
    <s v="009/2025"/>
    <s v="053/2025"/>
    <s v="SEI: 359.00002514/2025-05 APPS/ITO"/>
    <s v="2 - FATURADO"/>
    <n v="0"/>
    <x v="1"/>
    <x v="1"/>
    <m/>
  </r>
  <r>
    <x v="6298"/>
    <s v="46.634.564/0001-87"/>
    <s v="NF SERVICOS DO"/>
    <n v="406977"/>
    <d v="2026-06-10T00:00:00"/>
    <n v="413895"/>
    <d v="2026-06-10T00:00:00"/>
    <m/>
    <n v="1622.54"/>
    <d v="2026-07-10T00:00:00"/>
    <s v="E0240950"/>
    <s v="PD024950"/>
    <s v="Serviços de Publicidade Eletrônica"/>
    <n v="1544.66"/>
    <m/>
    <x v="0"/>
    <m/>
    <m/>
    <m/>
    <s v="2 - FATURADO"/>
    <n v="0"/>
    <x v="1"/>
    <x v="0"/>
    <m/>
  </r>
  <r>
    <x v="6298"/>
    <s v="46.634.564/0001-87"/>
    <s v="NF SERVICOS DO"/>
    <n v="407249"/>
    <d v="2026-06-11T00:00:00"/>
    <n v="414103"/>
    <d v="2026-06-11T00:00:00"/>
    <m/>
    <n v="516.26"/>
    <d v="2026-07-11T00:00:00"/>
    <s v="E0240950"/>
    <s v="PD024950"/>
    <s v="Serviços de Publicidade Eletrônica"/>
    <n v="491.48"/>
    <m/>
    <x v="0"/>
    <m/>
    <m/>
    <m/>
    <s v="2 - FATURADO"/>
    <n v="0"/>
    <x v="1"/>
    <x v="0"/>
    <m/>
  </r>
  <r>
    <x v="6298"/>
    <s v="46.634.564/0001-87"/>
    <s v="NF SERVICOS DO"/>
    <n v="407542"/>
    <d v="2026-06-12T00:00:00"/>
    <n v="414532"/>
    <d v="2026-06-12T00:00:00"/>
    <m/>
    <n v="1106.28"/>
    <d v="2026-07-12T00:00:00"/>
    <s v="E0240950"/>
    <s v="PD024950"/>
    <s v="Serviços de Publicidade Eletrônica"/>
    <n v="1053.18"/>
    <m/>
    <x v="0"/>
    <m/>
    <m/>
    <m/>
    <s v="2 - FATURADO"/>
    <n v="0"/>
    <x v="1"/>
    <x v="0"/>
    <m/>
  </r>
  <r>
    <x v="6298"/>
    <s v="46.634.564/0001-87"/>
    <s v="NF SERVICOS DO"/>
    <n v="407825"/>
    <d v="2026-06-15T00:00:00"/>
    <n v="414835"/>
    <d v="2026-06-15T00:00:00"/>
    <m/>
    <n v="1401.29"/>
    <d v="2026-07-15T00:00:00"/>
    <s v="E0240950"/>
    <s v="PD024950"/>
    <s v="Serviços de Publicidade Eletrônica"/>
    <n v="1334.03"/>
    <m/>
    <x v="0"/>
    <m/>
    <m/>
    <m/>
    <s v="2 - FATURADO"/>
    <n v="0"/>
    <x v="1"/>
    <x v="0"/>
    <m/>
  </r>
  <r>
    <x v="6298"/>
    <s v="46.634.564/0001-87"/>
    <s v="NF SERVICOS DO"/>
    <n v="408005"/>
    <d v="2026-06-15T00:00:00"/>
    <n v="414781"/>
    <d v="2026-06-15T00:00:00"/>
    <m/>
    <n v="295.01"/>
    <d v="2026-07-15T00:00:00"/>
    <s v="E0240950"/>
    <s v="PD024950"/>
    <s v="Serviços de Publicidade Eletrônica"/>
    <n v="280.85000000000002"/>
    <m/>
    <x v="0"/>
    <m/>
    <m/>
    <m/>
    <s v="2 - FATURADO"/>
    <n v="0"/>
    <x v="1"/>
    <x v="0"/>
    <m/>
  </r>
  <r>
    <x v="6298"/>
    <s v="46.634.564/0001-87"/>
    <s v="NF SERVICOS DO"/>
    <n v="408095"/>
    <d v="2026-06-16T00:00:00"/>
    <n v="415151"/>
    <d v="2026-06-16T00:00:00"/>
    <m/>
    <n v="295.01"/>
    <d v="2026-07-16T00:00:00"/>
    <s v="E0240950"/>
    <s v="PD024950"/>
    <s v="Serviços de Publicidade Eletrônica"/>
    <n v="280.85000000000002"/>
    <m/>
    <x v="0"/>
    <m/>
    <m/>
    <m/>
    <s v="2 - FATURADO"/>
    <n v="0"/>
    <x v="1"/>
    <x v="0"/>
    <m/>
  </r>
  <r>
    <x v="6298"/>
    <s v="46.634.564/0001-87"/>
    <s v="NF SERVICOS DO"/>
    <n v="408636"/>
    <d v="2026-06-17T00:00:00"/>
    <n v="415263"/>
    <d v="2026-06-17T00:00:00"/>
    <m/>
    <n v="663.77"/>
    <d v="2026-07-17T00:00:00"/>
    <s v="E0240950"/>
    <s v="PD024950"/>
    <s v="Serviços de Publicidade Eletrônica"/>
    <n v="631.91"/>
    <m/>
    <x v="0"/>
    <m/>
    <m/>
    <m/>
    <s v="2 - FATURADO"/>
    <n v="0"/>
    <x v="1"/>
    <x v="0"/>
    <m/>
  </r>
  <r>
    <x v="6298"/>
    <s v="46.634.564/0001-87"/>
    <s v="NF SERVICOS DO"/>
    <n v="408822"/>
    <d v="2026-06-18T00:00:00"/>
    <n v="415827"/>
    <d v="2026-06-18T00:00:00"/>
    <m/>
    <n v="516.26"/>
    <d v="2026-07-18T00:00:00"/>
    <s v="E0240950"/>
    <s v="PD024950"/>
    <s v="Serviços de Publicidade Eletrônica"/>
    <n v="491.48"/>
    <m/>
    <x v="0"/>
    <m/>
    <m/>
    <m/>
    <s v="2 - FATURADO"/>
    <n v="0"/>
    <x v="1"/>
    <x v="0"/>
    <m/>
  </r>
  <r>
    <x v="6298"/>
    <s v="46.634.564/0001-87"/>
    <s v="NF SERVICOS DO"/>
    <n v="408871"/>
    <d v="2026-06-18T00:00:00"/>
    <n v="415672"/>
    <d v="2026-06-18T00:00:00"/>
    <m/>
    <n v="663.77"/>
    <d v="2026-07-18T00:00:00"/>
    <s v="E0240950"/>
    <s v="PD024950"/>
    <s v="Serviços de Publicidade Eletrônica"/>
    <n v="631.91"/>
    <m/>
    <x v="0"/>
    <m/>
    <m/>
    <m/>
    <s v="2 - FATURADO"/>
    <n v="0"/>
    <x v="1"/>
    <x v="0"/>
    <m/>
  </r>
  <r>
    <x v="6298"/>
    <s v="46.634.564/0001-87"/>
    <s v="NF SERVICOS DO"/>
    <n v="409135"/>
    <d v="2026-06-19T00:00:00"/>
    <n v="415972"/>
    <d v="2026-06-19T00:00:00"/>
    <m/>
    <n v="737.52"/>
    <d v="2026-07-19T00:00:00"/>
    <s v="E0240950"/>
    <s v="PD024950"/>
    <s v="Serviços de Publicidade Eletrônica"/>
    <n v="702.12"/>
    <m/>
    <x v="0"/>
    <m/>
    <m/>
    <m/>
    <s v="2 - FATURADO"/>
    <n v="0"/>
    <x v="1"/>
    <x v="0"/>
    <m/>
  </r>
  <r>
    <x v="6298"/>
    <s v="46.634.564/0001-87"/>
    <s v="NF SERVICOS DO"/>
    <n v="409313"/>
    <d v="2026-06-22T00:00:00"/>
    <n v="416270"/>
    <d v="2026-06-23T00:00:00"/>
    <m/>
    <n v="295.01"/>
    <d v="2026-07-23T00:00:00"/>
    <s v="E0240950"/>
    <s v="PD024950"/>
    <s v="Serviços de Publicidade Eletrônica"/>
    <n v="280.85000000000002"/>
    <m/>
    <x v="0"/>
    <m/>
    <m/>
    <m/>
    <s v="2 - FATURADO"/>
    <n v="0"/>
    <x v="1"/>
    <x v="0"/>
    <m/>
  </r>
  <r>
    <x v="6298"/>
    <s v="46.634.564/0001-87"/>
    <s v="NF SERVICOS DO"/>
    <n v="409613"/>
    <d v="2026-06-23T00:00:00"/>
    <n v="416622"/>
    <d v="2026-06-24T00:00:00"/>
    <m/>
    <n v="295.01"/>
    <d v="2026-07-24T00:00:00"/>
    <s v="E0240950"/>
    <s v="PD024950"/>
    <s v="Serviços de Publicidade Eletrônica"/>
    <n v="280.85000000000002"/>
    <m/>
    <x v="0"/>
    <m/>
    <m/>
    <m/>
    <s v="2 - FATURADO"/>
    <n v="0"/>
    <x v="1"/>
    <x v="0"/>
    <m/>
  </r>
  <r>
    <x v="6298"/>
    <s v="46.634.564/0001-87"/>
    <s v="NF SERVICOS DO"/>
    <n v="409757"/>
    <d v="2026-06-23T00:00:00"/>
    <n v="416499"/>
    <d v="2026-06-24T00:00:00"/>
    <m/>
    <n v="368.76"/>
    <d v="2026-07-24T00:00:00"/>
    <s v="E0240950"/>
    <s v="PD024950"/>
    <s v="Serviços de Publicidade Eletrônica"/>
    <n v="351.06"/>
    <m/>
    <x v="0"/>
    <m/>
    <m/>
    <m/>
    <s v="2 - FATURADO"/>
    <n v="0"/>
    <x v="1"/>
    <x v="0"/>
    <m/>
  </r>
  <r>
    <x v="6298"/>
    <s v="46.634.564/0001-87"/>
    <s v="NF SERVICOS DO"/>
    <n v="410010"/>
    <d v="2026-06-24T00:00:00"/>
    <n v="416910"/>
    <d v="2026-06-24T00:00:00"/>
    <m/>
    <n v="516.26"/>
    <d v="2026-07-24T00:00:00"/>
    <s v="E0240950"/>
    <s v="PD024950"/>
    <s v="Serviços de Publicidade Eletrônica"/>
    <n v="491.48"/>
    <m/>
    <x v="0"/>
    <m/>
    <m/>
    <m/>
    <s v="2 - FATURADO"/>
    <n v="0"/>
    <x v="1"/>
    <x v="0"/>
    <m/>
  </r>
  <r>
    <x v="6298"/>
    <s v="46.634.564/0001-87"/>
    <s v="NF SERVICOS DO"/>
    <n v="410297"/>
    <d v="2026-06-25T00:00:00"/>
    <n v="417171"/>
    <d v="2026-06-25T00:00:00"/>
    <m/>
    <n v="811.27"/>
    <d v="2026-07-25T00:00:00"/>
    <s v="E0240950"/>
    <s v="PD024950"/>
    <s v="Serviços de Publicidade Eletrônica"/>
    <n v="772.33"/>
    <m/>
    <x v="0"/>
    <m/>
    <m/>
    <m/>
    <s v="2 - FATURADO"/>
    <n v="0"/>
    <x v="1"/>
    <x v="0"/>
    <m/>
  </r>
  <r>
    <x v="6298"/>
    <s v="46.634.564/0001-87"/>
    <s v="NF SERVICOS DO"/>
    <n v="410349"/>
    <d v="2026-06-25T00:00:00"/>
    <n v="417325"/>
    <d v="2026-06-25T00:00:00"/>
    <m/>
    <n v="3835.1"/>
    <d v="2026-07-25T00:00:00"/>
    <s v="E0240950"/>
    <s v="PD024950"/>
    <s v="Serviços de Publicidade Eletrônica"/>
    <n v="3651.02"/>
    <m/>
    <x v="0"/>
    <m/>
    <m/>
    <m/>
    <s v="2 - FATURADO"/>
    <n v="0"/>
    <x v="1"/>
    <x v="0"/>
    <m/>
  </r>
  <r>
    <x v="6298"/>
    <s v="46.634.564/0001-87"/>
    <s v="NF SERVICOS DO"/>
    <n v="410910"/>
    <d v="2026-06-29T00:00:00"/>
    <n v="417881"/>
    <d v="2026-06-29T00:00:00"/>
    <m/>
    <n v="295.01"/>
    <d v="2026-07-29T00:00:00"/>
    <s v="E0240950"/>
    <s v="PD024950"/>
    <s v="Serviços de Publicidade Eletrônica"/>
    <n v="280.85000000000002"/>
    <m/>
    <x v="0"/>
    <m/>
    <m/>
    <m/>
    <s v="2 - FATURADO"/>
    <n v="0"/>
    <x v="1"/>
    <x v="0"/>
    <m/>
  </r>
  <r>
    <x v="6299"/>
    <s v="46.634.572/0001-23"/>
    <s v="NF SERVICOS DO"/>
    <n v="396671"/>
    <d v="2026-04-24T00:00:00"/>
    <n v="403415"/>
    <d v="2026-04-24T00:00:00"/>
    <m/>
    <n v="368.76"/>
    <d v="2026-05-24T00:00:00"/>
    <s v="E0250831"/>
    <s v="PD025831"/>
    <s v="Serviços de Publicidade Eletrônica"/>
    <n v="351.06"/>
    <m/>
    <x v="1"/>
    <m/>
    <m/>
    <m/>
    <s v="2 - FATURADO"/>
    <n v="37"/>
    <x v="3"/>
    <x v="0"/>
    <m/>
  </r>
  <r>
    <x v="6299"/>
    <s v="46.634.572/0001-23"/>
    <s v="NF SERVICOS DO"/>
    <n v="396868"/>
    <d v="2026-04-24T00:00:00"/>
    <n v="403984"/>
    <d v="2026-04-24T00:00:00"/>
    <m/>
    <n v="230.47"/>
    <d v="2026-05-24T00:00:00"/>
    <s v="E0250831"/>
    <s v="PD025831"/>
    <s v="Serviços de Publicidade Eletrônica"/>
    <n v="219.41"/>
    <m/>
    <x v="1"/>
    <m/>
    <m/>
    <m/>
    <s v="2 - FATURADO"/>
    <n v="37"/>
    <x v="3"/>
    <x v="0"/>
    <m/>
  </r>
  <r>
    <x v="6299"/>
    <s v="46.634.572/0001-23"/>
    <s v="NF SERVICOS DO"/>
    <n v="397070"/>
    <d v="2026-04-24T00:00:00"/>
    <n v="403772"/>
    <d v="2026-04-24T00:00:00"/>
    <m/>
    <n v="414.85"/>
    <d v="2026-05-24T00:00:00"/>
    <s v="E0250831"/>
    <s v="PD025831"/>
    <s v="Serviços de Publicidade Eletrônica"/>
    <n v="394.94"/>
    <m/>
    <x v="1"/>
    <m/>
    <m/>
    <m/>
    <s v="2 - FATURADO"/>
    <n v="37"/>
    <x v="3"/>
    <x v="0"/>
    <m/>
  </r>
  <r>
    <x v="6299"/>
    <s v="46.634.572/0001-23"/>
    <s v="NF SERVICOS DO"/>
    <n v="397513"/>
    <d v="2026-04-24T00:00:00"/>
    <n v="404347"/>
    <d v="2026-04-24T00:00:00"/>
    <m/>
    <n v="460.95"/>
    <d v="2026-05-24T00:00:00"/>
    <s v="E0250831"/>
    <s v="PD025831"/>
    <s v="Serviços de Publicidade Eletrônica"/>
    <n v="438.82"/>
    <m/>
    <x v="1"/>
    <m/>
    <m/>
    <m/>
    <s v="2 - FATURADO"/>
    <n v="37"/>
    <x v="3"/>
    <x v="0"/>
    <m/>
  </r>
  <r>
    <x v="6299"/>
    <s v="46.634.572/0001-23"/>
    <s v="NF SERVICOS DO"/>
    <n v="397521"/>
    <d v="2026-04-24T00:00:00"/>
    <n v="404557"/>
    <d v="2026-04-24T00:00:00"/>
    <m/>
    <n v="691.42"/>
    <d v="2026-05-24T00:00:00"/>
    <s v="E0250831"/>
    <s v="PD025831"/>
    <s v="Serviços de Publicidade Eletrônica"/>
    <n v="658.23"/>
    <m/>
    <x v="1"/>
    <m/>
    <m/>
    <m/>
    <s v="2 - FATURADO"/>
    <n v="37"/>
    <x v="3"/>
    <x v="0"/>
    <m/>
  </r>
  <r>
    <x v="6299"/>
    <s v="46.634.572/0001-23"/>
    <s v="NF SERVICOS DO"/>
    <n v="400510"/>
    <d v="2026-05-08T00:00:00"/>
    <n v="407246"/>
    <d v="2026-05-08T00:00:00"/>
    <m/>
    <n v="322.66000000000003"/>
    <d v="2026-06-07T00:00:00"/>
    <s v="E0250831"/>
    <s v="PD025831"/>
    <s v="Serviços de Publicidade Eletrônica"/>
    <n v="307.17"/>
    <m/>
    <x v="0"/>
    <m/>
    <m/>
    <m/>
    <s v="2 - FATURADO"/>
    <n v="23"/>
    <x v="0"/>
    <x v="0"/>
    <m/>
  </r>
  <r>
    <x v="6299"/>
    <s v="46.634.572/0001-23"/>
    <s v="NF SERVICOS DO"/>
    <n v="403593"/>
    <d v="2026-05-22T00:00:00"/>
    <n v="410467"/>
    <d v="2026-05-22T00:00:00"/>
    <m/>
    <n v="230.47"/>
    <d v="2026-06-21T00:00:00"/>
    <m/>
    <m/>
    <s v="Serviços de Publicidade Eletrônica"/>
    <n v="219.41"/>
    <m/>
    <x v="0"/>
    <m/>
    <m/>
    <m/>
    <s v="2 - FATURADO"/>
    <n v="9"/>
    <x v="0"/>
    <x v="0"/>
    <m/>
  </r>
  <r>
    <x v="6299"/>
    <s v="46.634.572/0001-23"/>
    <s v="NF SERVICOS DO"/>
    <n v="406323"/>
    <d v="2026-06-08T00:00:00"/>
    <n v="413168"/>
    <d v="2026-06-08T00:00:00"/>
    <m/>
    <n v="276.57"/>
    <d v="2026-07-08T00:00:00"/>
    <s v="E0250831"/>
    <s v="PD025831"/>
    <s v="Serviços de Publicidade Eletrônica"/>
    <n v="263.29000000000002"/>
    <m/>
    <x v="0"/>
    <m/>
    <m/>
    <m/>
    <s v="2 - FATURADO"/>
    <n v="0"/>
    <x v="1"/>
    <x v="0"/>
    <m/>
  </r>
  <r>
    <x v="6299"/>
    <s v="46.634.572/0001-23"/>
    <s v="NF SERVICOS DO"/>
    <n v="406375"/>
    <d v="2026-06-08T00:00:00"/>
    <n v="413307"/>
    <d v="2026-06-08T00:00:00"/>
    <m/>
    <n v="1014.09"/>
    <d v="2026-07-08T00:00:00"/>
    <s v="E0250831"/>
    <s v="PD025831"/>
    <s v="Serviços de Publicidade Eletrônica"/>
    <n v="965.41"/>
    <m/>
    <x v="0"/>
    <m/>
    <m/>
    <m/>
    <s v="2 - FATURADO"/>
    <n v="0"/>
    <x v="1"/>
    <x v="0"/>
    <m/>
  </r>
  <r>
    <x v="6299"/>
    <s v="46.634.572/0001-23"/>
    <s v="NF SERVICOS DO"/>
    <n v="406678"/>
    <d v="2026-06-09T00:00:00"/>
    <n v="413637"/>
    <d v="2026-06-09T00:00:00"/>
    <m/>
    <n v="230.47"/>
    <d v="2026-07-09T00:00:00"/>
    <s v="E0250831"/>
    <s v="PD025831"/>
    <s v="Serviços de Publicidade Eletrônica"/>
    <n v="219.41"/>
    <m/>
    <x v="0"/>
    <m/>
    <m/>
    <m/>
    <s v="2 - FATURADO"/>
    <n v="0"/>
    <x v="1"/>
    <x v="0"/>
    <m/>
  </r>
  <r>
    <x v="6299"/>
    <s v="46.634.572/0001-23"/>
    <s v="NF SERVICOS"/>
    <n v="212032"/>
    <d v="2026-06-10T00:00:00"/>
    <n v="2197739"/>
    <d v="2026-06-10T00:00:00"/>
    <d v="2026-05-01T00:00:00"/>
    <n v="795.14"/>
    <d v="2026-07-10T00:00:00"/>
    <s v="E0210654"/>
    <s v="PD021654"/>
    <s v="PREFEITURA SIM"/>
    <n v="756.97"/>
    <d v="2026-05-01T00:00:00"/>
    <x v="0"/>
    <m/>
    <s v="NR. 50/2021"/>
    <s v="PD-PRC-2022/00083-359.00000111/2025-13 - APPS\ITO"/>
    <s v="2 - FATURADO"/>
    <n v="0"/>
    <x v="1"/>
    <x v="1"/>
    <m/>
  </r>
  <r>
    <x v="6299"/>
    <s v="46.634.572/0001-23"/>
    <s v="NF SERVICOS DO"/>
    <n v="407006"/>
    <d v="2026-06-10T00:00:00"/>
    <n v="413862"/>
    <d v="2026-06-10T00:00:00"/>
    <m/>
    <n v="2028.18"/>
    <d v="2026-07-10T00:00:00"/>
    <s v="E0250831"/>
    <s v="PD025831"/>
    <s v="Serviços de Publicidade Eletrônica"/>
    <n v="1930.83"/>
    <m/>
    <x v="0"/>
    <m/>
    <m/>
    <m/>
    <s v="2 - FATURADO"/>
    <n v="0"/>
    <x v="1"/>
    <x v="0"/>
    <m/>
  </r>
  <r>
    <x v="6299"/>
    <s v="46.634.572/0001-23"/>
    <s v="NF SERVICOS DO"/>
    <n v="407267"/>
    <d v="2026-06-11T00:00:00"/>
    <n v="414303"/>
    <d v="2026-06-11T00:00:00"/>
    <m/>
    <n v="184.38"/>
    <d v="2026-07-11T00:00:00"/>
    <s v="E0250831"/>
    <s v="PD025831"/>
    <s v="Serviços de Publicidade Eletrônica"/>
    <n v="175.53"/>
    <m/>
    <x v="0"/>
    <m/>
    <m/>
    <m/>
    <s v="2 - FATURADO"/>
    <n v="0"/>
    <x v="1"/>
    <x v="0"/>
    <m/>
  </r>
  <r>
    <x v="6299"/>
    <s v="46.634.572/0001-23"/>
    <s v="NF SERVICOS DO"/>
    <n v="407870"/>
    <d v="2026-06-15T00:00:00"/>
    <n v="414672"/>
    <d v="2026-06-15T00:00:00"/>
    <m/>
    <n v="368.76"/>
    <d v="2026-07-15T00:00:00"/>
    <s v="E0250831"/>
    <s v="PD025831"/>
    <s v="Serviços de Publicidade Eletrônica"/>
    <n v="351.06"/>
    <m/>
    <x v="0"/>
    <m/>
    <m/>
    <m/>
    <s v="2 - FATURADO"/>
    <n v="0"/>
    <x v="1"/>
    <x v="0"/>
    <m/>
  </r>
  <r>
    <x v="6299"/>
    <s v="46.634.572/0001-23"/>
    <s v="NF SERVICOS DO"/>
    <n v="408140"/>
    <d v="2026-06-16T00:00:00"/>
    <n v="414975"/>
    <d v="2026-06-16T00:00:00"/>
    <m/>
    <n v="6315.01"/>
    <d v="2026-07-16T00:00:00"/>
    <s v="E0250831"/>
    <s v="PD025831"/>
    <s v="Serviços de Publicidade Eletrônica"/>
    <n v="6011.89"/>
    <m/>
    <x v="0"/>
    <m/>
    <m/>
    <m/>
    <s v="2 - FATURADO"/>
    <n v="0"/>
    <x v="1"/>
    <x v="0"/>
    <m/>
  </r>
  <r>
    <x v="6299"/>
    <s v="46.634.572/0001-23"/>
    <s v="NF SERVICOS DO"/>
    <n v="408421"/>
    <d v="2026-06-17T00:00:00"/>
    <n v="415243"/>
    <d v="2026-06-17T00:00:00"/>
    <m/>
    <n v="322.66000000000003"/>
    <d v="2026-07-17T00:00:00"/>
    <s v="E0250831"/>
    <s v="PD025831"/>
    <s v="Serviços de Publicidade Eletrônica"/>
    <n v="307.17"/>
    <m/>
    <x v="0"/>
    <m/>
    <m/>
    <m/>
    <s v="2 - FATURADO"/>
    <n v="0"/>
    <x v="1"/>
    <x v="0"/>
    <m/>
  </r>
  <r>
    <x v="6299"/>
    <s v="46.634.572/0001-23"/>
    <s v="NF SERVICOS DO"/>
    <n v="408574"/>
    <d v="2026-06-17T00:00:00"/>
    <n v="415345"/>
    <d v="2026-06-17T00:00:00"/>
    <m/>
    <n v="230.47"/>
    <d v="2026-07-17T00:00:00"/>
    <s v="E0250831"/>
    <s v="PD025831"/>
    <s v="Serviços de Publicidade Eletrônica"/>
    <n v="219.41"/>
    <m/>
    <x v="0"/>
    <m/>
    <m/>
    <m/>
    <s v="2 - FATURADO"/>
    <n v="0"/>
    <x v="1"/>
    <x v="0"/>
    <m/>
  </r>
  <r>
    <x v="6299"/>
    <s v="46.634.572/0001-23"/>
    <s v="NF SERVICOS DO"/>
    <n v="408687"/>
    <d v="2026-06-18T00:00:00"/>
    <n v="415644"/>
    <d v="2026-06-18T00:00:00"/>
    <m/>
    <n v="1889.89"/>
    <d v="2026-07-18T00:00:00"/>
    <s v="E0250831"/>
    <s v="PD025831"/>
    <s v="Serviços de Publicidade Eletrônica"/>
    <n v="1799.18"/>
    <m/>
    <x v="0"/>
    <m/>
    <m/>
    <m/>
    <s v="2 - FATURADO"/>
    <n v="0"/>
    <x v="1"/>
    <x v="0"/>
    <m/>
  </r>
  <r>
    <x v="6299"/>
    <s v="46.634.572/0001-23"/>
    <s v="NF SERVICOS DO"/>
    <n v="409077"/>
    <d v="2026-06-19T00:00:00"/>
    <n v="416138"/>
    <d v="2026-06-19T00:00:00"/>
    <m/>
    <n v="553.14"/>
    <d v="2026-07-19T00:00:00"/>
    <s v="E0250831"/>
    <s v="PD025831"/>
    <s v="Serviços de Publicidade Eletrônica"/>
    <n v="526.59"/>
    <m/>
    <x v="0"/>
    <m/>
    <m/>
    <m/>
    <s v="2 - FATURADO"/>
    <n v="0"/>
    <x v="1"/>
    <x v="0"/>
    <m/>
  </r>
  <r>
    <x v="6299"/>
    <s v="46.634.572/0001-23"/>
    <s v="NF SERVICOS DO"/>
    <n v="409330"/>
    <d v="2026-06-22T00:00:00"/>
    <n v="416339"/>
    <d v="2026-06-23T00:00:00"/>
    <m/>
    <n v="276.57"/>
    <d v="2026-07-23T00:00:00"/>
    <s v="E0250831"/>
    <s v="PD025831"/>
    <s v="Serviços de Publicidade Eletrônica"/>
    <n v="263.29000000000002"/>
    <m/>
    <x v="0"/>
    <m/>
    <m/>
    <m/>
    <s v="2 - FATURADO"/>
    <n v="0"/>
    <x v="1"/>
    <x v="0"/>
    <m/>
  </r>
  <r>
    <x v="6299"/>
    <s v="46.634.572/0001-23"/>
    <s v="NF SERVICOS DO"/>
    <n v="410013"/>
    <d v="2026-06-24T00:00:00"/>
    <n v="416883"/>
    <d v="2026-06-24T00:00:00"/>
    <m/>
    <n v="368.76"/>
    <d v="2026-07-24T00:00:00"/>
    <s v="E0250831"/>
    <s v="PD025831"/>
    <s v="Serviços de Publicidade Eletrônica"/>
    <n v="351.06"/>
    <m/>
    <x v="0"/>
    <m/>
    <m/>
    <m/>
    <s v="2 - FATURADO"/>
    <n v="0"/>
    <x v="1"/>
    <x v="0"/>
    <m/>
  </r>
  <r>
    <x v="6299"/>
    <s v="46.634.572/0001-23"/>
    <s v="NF SERVICOS DO"/>
    <n v="410038"/>
    <d v="2026-06-24T00:00:00"/>
    <n v="417027"/>
    <d v="2026-06-24T00:00:00"/>
    <m/>
    <n v="230.47"/>
    <d v="2026-07-24T00:00:00"/>
    <s v="E0250831"/>
    <s v="PD025831"/>
    <s v="Serviços de Publicidade Eletrônica"/>
    <n v="219.41"/>
    <m/>
    <x v="0"/>
    <m/>
    <m/>
    <m/>
    <s v="2 - FATURADO"/>
    <n v="0"/>
    <x v="1"/>
    <x v="0"/>
    <m/>
  </r>
  <r>
    <x v="6299"/>
    <s v="46.634.572/0001-23"/>
    <s v="NF SERVICOS DO"/>
    <n v="410043"/>
    <d v="2026-06-24T00:00:00"/>
    <n v="416934"/>
    <d v="2026-06-24T00:00:00"/>
    <m/>
    <n v="276.57"/>
    <d v="2026-07-24T00:00:00"/>
    <s v="E0250831"/>
    <s v="PD025831"/>
    <s v="Serviços de Publicidade Eletrônica"/>
    <n v="263.29000000000002"/>
    <m/>
    <x v="0"/>
    <m/>
    <m/>
    <m/>
    <s v="2 - FATURADO"/>
    <n v="0"/>
    <x v="1"/>
    <x v="0"/>
    <m/>
  </r>
  <r>
    <x v="6299"/>
    <s v="46.634.572/0001-23"/>
    <s v="NF SERVICOS DO"/>
    <n v="410082"/>
    <d v="2026-06-24T00:00:00"/>
    <n v="416915"/>
    <d v="2026-06-24T00:00:00"/>
    <m/>
    <n v="276.57"/>
    <d v="2026-07-24T00:00:00"/>
    <s v="E0250831"/>
    <s v="PD025831"/>
    <s v="Serviços de Publicidade Eletrônica"/>
    <n v="263.29000000000002"/>
    <m/>
    <x v="0"/>
    <m/>
    <m/>
    <m/>
    <s v="2 - FATURADO"/>
    <n v="0"/>
    <x v="1"/>
    <x v="0"/>
    <m/>
  </r>
  <r>
    <x v="6299"/>
    <s v="46.634.572/0001-23"/>
    <s v="NF SERVICOS DO"/>
    <n v="410895"/>
    <d v="2026-06-29T00:00:00"/>
    <n v="417864"/>
    <d v="2026-06-29T00:00:00"/>
    <m/>
    <n v="230.47"/>
    <d v="2026-07-29T00:00:00"/>
    <s v="E0250831"/>
    <s v="PD025831"/>
    <s v="Serviços de Publicidade Eletrônica"/>
    <n v="219.41"/>
    <m/>
    <x v="0"/>
    <m/>
    <m/>
    <m/>
    <s v="2 - FATURADO"/>
    <n v="0"/>
    <x v="1"/>
    <x v="0"/>
    <m/>
  </r>
  <r>
    <x v="6300"/>
    <s v="46.634.580/0001-70"/>
    <s v="NF SERVICOS"/>
    <n v="203580"/>
    <d v="2026-02-10T00:00:00"/>
    <n v="2107534"/>
    <d v="2026-02-10T00:00:00"/>
    <d v="2026-01-01T00:00:00"/>
    <n v="644.4"/>
    <d v="2026-03-12T00:00:00"/>
    <s v="E0251375"/>
    <s v="PD251275"/>
    <s v="PREFEITURA CADASTRO"/>
    <n v="613.47"/>
    <d v="2026-01-01T00:00:00"/>
    <x v="21"/>
    <s v="43/2025"/>
    <s v="320/2025"/>
    <s v="359.00008889/2025-71 APPS/ITO"/>
    <s v="2 - FATURADO"/>
    <n v="110"/>
    <x v="6"/>
    <x v="1"/>
    <m/>
  </r>
  <r>
    <x v="6300"/>
    <s v="46.634.580/0001-70"/>
    <s v="NF SERVICOS"/>
    <n v="206024"/>
    <d v="2026-03-11T00:00:00"/>
    <n v="2150444"/>
    <d v="2026-03-13T00:00:00"/>
    <d v="2026-02-01T00:00:00"/>
    <n v="644.4"/>
    <d v="2026-04-10T00:00:00"/>
    <s v="E0251375"/>
    <s v="PD251275"/>
    <s v="PREFEITURA CADASTRO"/>
    <n v="613.47"/>
    <d v="2026-02-01T00:00:00"/>
    <x v="21"/>
    <s v="43/2025"/>
    <s v="320/2025"/>
    <s v="359.00008889/2025-71 APPS/ITO"/>
    <s v="2 - FATURADO"/>
    <n v="81"/>
    <x v="7"/>
    <x v="1"/>
    <m/>
  </r>
  <r>
    <x v="6300"/>
    <s v="46.634.580/0001-70"/>
    <s v="NF SERVICOS DO"/>
    <n v="389297"/>
    <d v="2026-03-12T00:00:00"/>
    <n v="396126"/>
    <d v="2026-03-13T00:00:00"/>
    <m/>
    <n v="184.38"/>
    <d v="2026-04-12T00:00:00"/>
    <s v="E0250765"/>
    <s v="PD025765"/>
    <s v="Serviços de Publicidade Eletrônica"/>
    <n v="175.53"/>
    <m/>
    <x v="1"/>
    <m/>
    <m/>
    <m/>
    <s v="2 - FATURADO"/>
    <n v="79"/>
    <x v="7"/>
    <x v="0"/>
    <m/>
  </r>
  <r>
    <x v="6300"/>
    <s v="46.634.580/0001-70"/>
    <s v="NF SERVICOS"/>
    <n v="207886"/>
    <d v="2026-04-07T00:00:00"/>
    <n v="2152469"/>
    <d v="2026-04-07T00:00:00"/>
    <d v="2026-03-01T00:00:00"/>
    <n v="698.1"/>
    <d v="2026-05-07T00:00:00"/>
    <s v="E0251375"/>
    <s v="PD251275"/>
    <s v="PREFEITURA CADASTRO"/>
    <n v="664.59"/>
    <d v="2026-03-01T00:00:00"/>
    <x v="0"/>
    <s v="43/2025"/>
    <s v="320/2025"/>
    <s v="359.00008889/2025-71 APPS/ITO"/>
    <s v="2 - FATURADO"/>
    <n v="54"/>
    <x v="3"/>
    <x v="1"/>
    <m/>
  </r>
  <r>
    <x v="6300"/>
    <s v="46.634.580/0001-70"/>
    <s v="NF SERVICOS DO"/>
    <n v="397134"/>
    <d v="2026-04-24T00:00:00"/>
    <n v="403926"/>
    <d v="2026-04-24T00:00:00"/>
    <m/>
    <n v="230.47"/>
    <d v="2026-05-24T00:00:00"/>
    <s v="E0250765"/>
    <s v="PD025765"/>
    <s v="Serviços de Publicidade Eletrônica"/>
    <n v="219.41"/>
    <m/>
    <x v="0"/>
    <m/>
    <m/>
    <m/>
    <s v="2 - FATURADO"/>
    <n v="37"/>
    <x v="3"/>
    <x v="0"/>
    <m/>
  </r>
  <r>
    <x v="6300"/>
    <s v="46.634.580/0001-70"/>
    <s v="NF SERVICOS"/>
    <n v="212159"/>
    <d v="2026-06-10T00:00:00"/>
    <n v="2197866"/>
    <d v="2026-06-11T00:00:00"/>
    <d v="2026-05-01T00:00:00"/>
    <n v="644.4"/>
    <d v="2026-07-10T00:00:00"/>
    <s v="E0251375"/>
    <s v="PD251275"/>
    <s v="PREFEITURA CADASTRO"/>
    <n v="613.47"/>
    <d v="2026-05-01T00:00:00"/>
    <x v="0"/>
    <s v="43/2025"/>
    <s v="320/2025"/>
    <s v="359.00008889/2025-71 APPS/ITO"/>
    <s v="2 - FATURADO"/>
    <n v="0"/>
    <x v="1"/>
    <x v="1"/>
    <m/>
  </r>
  <r>
    <x v="6301"/>
    <s v="46.634.598/0001-71"/>
    <s v="NF SERVICOS DO"/>
    <n v="399779"/>
    <d v="2026-05-06T00:00:00"/>
    <n v="406941"/>
    <d v="2026-05-06T00:00:00"/>
    <m/>
    <n v="276.57"/>
    <d v="2026-06-05T00:00:00"/>
    <s v="E0250761"/>
    <s v="PD025761"/>
    <s v="Serviços de Publicidade Eletrônica"/>
    <n v="263.29000000000002"/>
    <m/>
    <x v="0"/>
    <m/>
    <m/>
    <m/>
    <s v="2 - FATURADO"/>
    <n v="25"/>
    <x v="0"/>
    <x v="0"/>
    <m/>
  </r>
  <r>
    <x v="6301"/>
    <s v="46.634.598/0001-71"/>
    <s v="NF SERVICOS DO"/>
    <n v="399912"/>
    <d v="2026-05-06T00:00:00"/>
    <n v="406940"/>
    <d v="2026-05-06T00:00:00"/>
    <m/>
    <n v="276.57"/>
    <d v="2026-06-05T00:00:00"/>
    <s v="E0250761"/>
    <s v="PD025761"/>
    <s v="Serviços de Publicidade Eletrônica"/>
    <n v="263.29000000000002"/>
    <m/>
    <x v="0"/>
    <m/>
    <m/>
    <m/>
    <s v="2 - FATURADO"/>
    <n v="25"/>
    <x v="0"/>
    <x v="0"/>
    <m/>
  </r>
  <r>
    <x v="6301"/>
    <s v="46.634.598/0001-71"/>
    <s v="NF SERVICOS DO"/>
    <n v="399999"/>
    <d v="2026-05-06T00:00:00"/>
    <n v="406943"/>
    <d v="2026-05-06T00:00:00"/>
    <m/>
    <n v="276.57"/>
    <d v="2026-06-05T00:00:00"/>
    <s v="E0250761"/>
    <s v="PD025761"/>
    <s v="Serviços de Publicidade Eletrônica"/>
    <n v="263.29000000000002"/>
    <m/>
    <x v="0"/>
    <m/>
    <m/>
    <m/>
    <s v="2 - FATURADO"/>
    <n v="25"/>
    <x v="0"/>
    <x v="0"/>
    <m/>
  </r>
  <r>
    <x v="6301"/>
    <s v="46.634.598/0001-71"/>
    <s v="NF SERVICOS DO"/>
    <n v="400016"/>
    <d v="2026-05-06T00:00:00"/>
    <n v="406942"/>
    <d v="2026-05-06T00:00:00"/>
    <m/>
    <n v="276.57"/>
    <d v="2026-06-05T00:00:00"/>
    <s v="E0250761"/>
    <s v="PD025761"/>
    <s v="Serviços de Publicidade Eletrônica"/>
    <n v="263.29000000000002"/>
    <m/>
    <x v="0"/>
    <m/>
    <m/>
    <m/>
    <s v="2 - FATURADO"/>
    <n v="25"/>
    <x v="0"/>
    <x v="0"/>
    <m/>
  </r>
  <r>
    <x v="6301"/>
    <s v="46.634.598/0001-71"/>
    <s v="NF SERVICOS DO"/>
    <n v="400336"/>
    <d v="2026-05-08T00:00:00"/>
    <n v="407443"/>
    <d v="2026-05-08T00:00:00"/>
    <m/>
    <n v="276.57"/>
    <d v="2026-06-07T00:00:00"/>
    <s v="E0250761"/>
    <s v="PD025761"/>
    <s v="Serviços de Publicidade Eletrônica"/>
    <n v="263.29000000000002"/>
    <m/>
    <x v="0"/>
    <m/>
    <m/>
    <m/>
    <s v="2 - FATURADO"/>
    <n v="23"/>
    <x v="0"/>
    <x v="0"/>
    <m/>
  </r>
  <r>
    <x v="6301"/>
    <s v="46.634.598/0001-71"/>
    <s v="NF SERVICOS DO"/>
    <n v="402816"/>
    <d v="2026-05-20T00:00:00"/>
    <n v="409804"/>
    <d v="2026-05-20T00:00:00"/>
    <m/>
    <n v="331.88"/>
    <d v="2026-06-19T00:00:00"/>
    <m/>
    <m/>
    <s v="Serviços de Publicidade Eletrônica"/>
    <n v="315.95"/>
    <m/>
    <x v="0"/>
    <m/>
    <m/>
    <m/>
    <s v="2 - FATURADO"/>
    <n v="11"/>
    <x v="0"/>
    <x v="0"/>
    <m/>
  </r>
  <r>
    <x v="6301"/>
    <s v="46.634.598/0001-71"/>
    <s v="NF SERVICOS DO"/>
    <n v="403559"/>
    <d v="2026-05-22T00:00:00"/>
    <n v="410429"/>
    <d v="2026-05-22T00:00:00"/>
    <m/>
    <n v="331.88"/>
    <d v="2026-06-21T00:00:00"/>
    <m/>
    <m/>
    <s v="Serviços de Publicidade Eletrônica"/>
    <n v="315.95"/>
    <m/>
    <x v="0"/>
    <m/>
    <m/>
    <m/>
    <s v="2 - FATURADO"/>
    <n v="9"/>
    <x v="0"/>
    <x v="0"/>
    <m/>
  </r>
  <r>
    <x v="6301"/>
    <s v="46.634.598/0001-71"/>
    <s v="NF SERVICOS DO"/>
    <n v="404498"/>
    <d v="2026-05-31T00:00:00"/>
    <n v="411338"/>
    <d v="2026-06-01T00:00:00"/>
    <m/>
    <n v="276.57"/>
    <d v="2026-06-30T00:00:00"/>
    <m/>
    <m/>
    <s v="Serviços de Publicidade Eletrônica"/>
    <n v="263.29000000000002"/>
    <m/>
    <x v="0"/>
    <m/>
    <m/>
    <m/>
    <s v="2 - FATURADO"/>
    <n v="1"/>
    <x v="0"/>
    <x v="0"/>
    <m/>
  </r>
  <r>
    <x v="6301"/>
    <s v="46.634.598/0001-71"/>
    <s v="NF SERVICOS DO"/>
    <n v="404742"/>
    <d v="2026-05-31T00:00:00"/>
    <n v="412254"/>
    <d v="2026-06-02T00:00:00"/>
    <m/>
    <n v="276.57"/>
    <d v="2026-06-30T00:00:00"/>
    <s v="E0250761"/>
    <s v="PD025761"/>
    <s v="Serviços de Publicidade Eletrônica"/>
    <n v="263.29000000000002"/>
    <m/>
    <x v="0"/>
    <m/>
    <m/>
    <m/>
    <s v="2 - FATURADO"/>
    <n v="1"/>
    <x v="0"/>
    <x v="0"/>
    <m/>
  </r>
  <r>
    <x v="6301"/>
    <s v="46.634.598/0001-71"/>
    <s v="NF SERVICOS DO"/>
    <n v="404913"/>
    <d v="2026-05-31T00:00:00"/>
    <n v="412267"/>
    <d v="2026-06-02T00:00:00"/>
    <m/>
    <n v="276.57"/>
    <d v="2026-06-30T00:00:00"/>
    <m/>
    <m/>
    <s v="Serviços de Publicidade Eletrônica"/>
    <n v="263.29000000000002"/>
    <m/>
    <x v="0"/>
    <m/>
    <m/>
    <m/>
    <s v="2 - FATURADO"/>
    <n v="1"/>
    <x v="0"/>
    <x v="0"/>
    <m/>
  </r>
  <r>
    <x v="6301"/>
    <s v="46.634.598/0001-71"/>
    <s v="ND-POUPATEMPO 4.0"/>
    <n v="8533"/>
    <d v="2026-06-03T00:00:00"/>
    <s v="PPT00749"/>
    <s v="PPT00749"/>
    <d v="2026-06-01T00:00:00"/>
    <n v="21817.46"/>
    <d v="2026-07-03T00:00:00"/>
    <s v="PPT00749"/>
    <s v="PP00749"/>
    <s v="IMPLANTAÇÃO E OPERAÇÃO DO POUPATEMPO TIETÊ"/>
    <n v="21817.46"/>
    <d v="2026-06-01T00:00:00"/>
    <x v="0"/>
    <m/>
    <s v="PD-PRC-2021/02724"/>
    <m/>
    <s v="2 - FATURADO"/>
    <n v="0"/>
    <x v="1"/>
    <x v="14"/>
    <m/>
  </r>
  <r>
    <x v="6301"/>
    <s v="46.634.598/0001-71"/>
    <s v="NF SERVICOS"/>
    <n v="212022"/>
    <d v="2026-06-10T00:00:00"/>
    <n v="2197729"/>
    <d v="2026-06-10T00:00:00"/>
    <d v="2026-05-01T00:00:00"/>
    <n v="678"/>
    <d v="2026-07-10T00:00:00"/>
    <s v="E0240628"/>
    <s v="PD024628"/>
    <s v="PREFEITURA CADASTRO"/>
    <n v="645.46"/>
    <d v="2026-05-01T00:00:00"/>
    <x v="0"/>
    <s v="36/2024"/>
    <m/>
    <s v="359.00003452/2024-60 - APPS/ITO"/>
    <s v="2 - FATURADO"/>
    <n v="0"/>
    <x v="1"/>
    <x v="1"/>
    <m/>
  </r>
  <r>
    <x v="6301"/>
    <s v="46.634.598/0001-71"/>
    <s v="NF SERVICOS DO"/>
    <n v="407083"/>
    <d v="2026-06-10T00:00:00"/>
    <n v="413924"/>
    <d v="2026-06-10T00:00:00"/>
    <m/>
    <n v="276.57"/>
    <d v="2026-07-10T00:00:00"/>
    <s v="E0250761"/>
    <s v="PD025761"/>
    <s v="Serviços de Publicidade Eletrônica"/>
    <n v="263.29000000000002"/>
    <m/>
    <x v="0"/>
    <m/>
    <m/>
    <m/>
    <s v="2 - FATURADO"/>
    <n v="0"/>
    <x v="1"/>
    <x v="0"/>
    <m/>
  </r>
  <r>
    <x v="6301"/>
    <s v="46.634.598/0001-71"/>
    <s v="NF SERVICOS DO"/>
    <n v="407513"/>
    <d v="2026-06-12T00:00:00"/>
    <n v="414534"/>
    <d v="2026-06-12T00:00:00"/>
    <m/>
    <n v="276.57"/>
    <d v="2026-07-12T00:00:00"/>
    <s v="E0250761"/>
    <s v="PD025761"/>
    <s v="Serviços de Publicidade Eletrônica"/>
    <n v="263.29000000000002"/>
    <m/>
    <x v="0"/>
    <m/>
    <m/>
    <m/>
    <s v="2 - FATURADO"/>
    <n v="0"/>
    <x v="1"/>
    <x v="0"/>
    <m/>
  </r>
  <r>
    <x v="6301"/>
    <s v="46.634.598/0001-71"/>
    <s v="NF SERVICOS DO"/>
    <n v="408001"/>
    <d v="2026-06-15T00:00:00"/>
    <n v="414725"/>
    <d v="2026-06-15T00:00:00"/>
    <m/>
    <n v="221.26"/>
    <d v="2026-07-15T00:00:00"/>
    <s v="E0250761"/>
    <s v="PD025761"/>
    <s v="Serviços de Publicidade Eletrônica"/>
    <n v="210.64"/>
    <m/>
    <x v="0"/>
    <m/>
    <m/>
    <m/>
    <s v="2 - FATURADO"/>
    <n v="0"/>
    <x v="1"/>
    <x v="0"/>
    <m/>
  </r>
  <r>
    <x v="6301"/>
    <s v="46.634.598/0001-71"/>
    <s v="NF SERVICOS"/>
    <n v="212930"/>
    <d v="2026-06-22T00:00:00"/>
    <n v="2221749"/>
    <d v="2026-06-22T00:00:00"/>
    <d v="2026-05-01T00:00:00"/>
    <n v="24.6"/>
    <d v="2026-07-22T00:00:00"/>
    <s v="E0240628"/>
    <s v="PD024628"/>
    <s v="PREFEITURA CADASTRO"/>
    <n v="23.42"/>
    <d v="2026-05-01T00:00:00"/>
    <x v="0"/>
    <s v="36/2024"/>
    <m/>
    <s v="359.00003452/2024-60 - APPS/ITO"/>
    <s v="2 - FATURADO"/>
    <n v="0"/>
    <x v="1"/>
    <x v="1"/>
    <m/>
  </r>
  <r>
    <x v="6302"/>
    <s v="46.634.606/0001-80"/>
    <s v="NF SERVICOS"/>
    <n v="210373"/>
    <d v="2026-05-12T00:00:00"/>
    <n v="2175431"/>
    <d v="2026-05-12T00:00:00"/>
    <d v="2026-04-01T00:00:00"/>
    <n v="3612.6"/>
    <d v="2026-06-11T00:00:00"/>
    <s v="E0240696"/>
    <s v="PD024696"/>
    <s v="PREFEITURA CADASTRO"/>
    <n v="3439.2"/>
    <d v="2026-04-01T00:00:00"/>
    <x v="0"/>
    <s v="070/2024"/>
    <s v="065/2024"/>
    <s v="359.00011354/2024-04 APPS\ITO"/>
    <s v="2 - FATURADO"/>
    <n v="19"/>
    <x v="0"/>
    <x v="1"/>
    <m/>
  </r>
  <r>
    <x v="6302"/>
    <s v="46.634.606/0001-80"/>
    <s v="NF SERVICOS DO"/>
    <n v="405377"/>
    <d v="2026-05-31T00:00:00"/>
    <n v="411735"/>
    <d v="2026-06-01T00:00:00"/>
    <m/>
    <n v="331.88"/>
    <d v="2026-06-30T00:00:00"/>
    <s v="E0230849"/>
    <s v="PD023849"/>
    <s v="Serviços de Publicidade Eletrônica"/>
    <n v="315.95"/>
    <m/>
    <x v="0"/>
    <m/>
    <m/>
    <m/>
    <s v="2 - FATURADO"/>
    <n v="1"/>
    <x v="0"/>
    <x v="0"/>
    <m/>
  </r>
  <r>
    <x v="6302"/>
    <s v="46.634.606/0001-80"/>
    <s v="ND-POUPATEMPO 4.0"/>
    <n v="8571"/>
    <d v="2026-06-03T00:00:00"/>
    <s v="PPT00709"/>
    <s v="PPT00709"/>
    <d v="2026-06-01T00:00:00"/>
    <n v="19718.490000000002"/>
    <d v="2026-07-03T00:00:00"/>
    <s v="PPT00709"/>
    <s v="PP00709"/>
    <s v="IMPLANTACAO E OPERACAO DO POUPATEMPO LARANJAL PAULISTA"/>
    <n v="19718.490000000002"/>
    <d v="2026-06-01T00:00:00"/>
    <x v="0"/>
    <m/>
    <s v="PD-PRC-2022/01552"/>
    <m/>
    <s v="2 - FATURADO"/>
    <n v="0"/>
    <x v="1"/>
    <x v="14"/>
    <m/>
  </r>
  <r>
    <x v="6302"/>
    <s v="46.634.606/0001-80"/>
    <s v="NF SERVICOS"/>
    <n v="212198"/>
    <d v="2026-06-10T00:00:00"/>
    <n v="2197905"/>
    <d v="2026-06-11T00:00:00"/>
    <d v="2026-05-01T00:00:00"/>
    <n v="1382.6"/>
    <d v="2026-07-10T00:00:00"/>
    <s v="E0240696"/>
    <s v="PD024696"/>
    <s v="PREFEITURA CADASTRO"/>
    <n v="1316.24"/>
    <d v="2026-05-01T00:00:00"/>
    <x v="0"/>
    <s v="070/2024"/>
    <s v="065/2024"/>
    <s v="359.00011354/2024-04 APPS\ITO"/>
    <s v="2 - FATURADO"/>
    <n v="0"/>
    <x v="1"/>
    <x v="1"/>
    <m/>
  </r>
  <r>
    <x v="6302"/>
    <s v="46.634.606/0001-80"/>
    <s v="NF SERVICOS DO"/>
    <n v="411171"/>
    <d v="2026-06-30T00:00:00"/>
    <n v="418052"/>
    <d v="2026-06-30T00:00:00"/>
    <m/>
    <n v="442.51"/>
    <d v="2026-07-30T00:00:00"/>
    <s v="E0230849"/>
    <s v="PD023849"/>
    <s v="Serviços de Publicidade Eletrônica"/>
    <n v="421.27"/>
    <m/>
    <x v="0"/>
    <m/>
    <m/>
    <m/>
    <s v="2 - FATURADO"/>
    <n v="0"/>
    <x v="1"/>
    <x v="0"/>
    <m/>
  </r>
  <r>
    <x v="6303"/>
    <s v="46.634.614/0001-26"/>
    <s v="ND-POUPATEMPO 4.0"/>
    <n v="8458"/>
    <d v="2026-06-03T00:00:00"/>
    <s v="PPT00572"/>
    <s v="PPT00572"/>
    <d v="2026-06-01T00:00:00"/>
    <n v="17266.490000000002"/>
    <d v="2026-07-03T00:00:00"/>
    <s v="PPT00572"/>
    <s v="PP00572"/>
    <s v="IMPLANTACAO E OPERACAO DO POUPATEMPO CERQUILHO"/>
    <n v="17266.490000000002"/>
    <d v="2026-06-01T00:00:00"/>
    <x v="0"/>
    <m/>
    <s v="PD-PRC-2021/01711"/>
    <m/>
    <s v="2 - FATURADO"/>
    <n v="0"/>
    <x v="1"/>
    <x v="14"/>
    <m/>
  </r>
  <r>
    <x v="6303"/>
    <s v="46.634.614/0001-26"/>
    <s v="NF SERVICOS"/>
    <n v="212045"/>
    <d v="2026-06-10T00:00:00"/>
    <n v="2197752"/>
    <d v="2026-06-10T00:00:00"/>
    <d v="2026-05-01T00:00:00"/>
    <n v="1854.9"/>
    <d v="2026-07-10T00:00:00"/>
    <s v="E0230625"/>
    <s v="PD023625"/>
    <s v="PREFEITURA CADASTRO"/>
    <n v="1765.86"/>
    <d v="2026-05-01T00:00:00"/>
    <x v="0"/>
    <s v="40/2023-SF"/>
    <m/>
    <s v="PD-PRC-2023/00570-359.00005435/2024-67- ITO/APPS"/>
    <s v="2 - FATURADO"/>
    <n v="0"/>
    <x v="1"/>
    <x v="1"/>
    <m/>
  </r>
  <r>
    <x v="6304"/>
    <s v="46.634.622/0001-72"/>
    <s v="NF SERVICOS DO"/>
    <n v="406148"/>
    <d v="2026-06-08T00:00:00"/>
    <n v="413213"/>
    <d v="2026-06-08T00:00:00"/>
    <m/>
    <n v="184.38"/>
    <d v="2026-07-08T00:00:00"/>
    <s v="E0220661"/>
    <s v="PD022661"/>
    <s v="Serviços de Publicidade Eletrônica"/>
    <n v="175.53"/>
    <m/>
    <x v="0"/>
    <m/>
    <m/>
    <m/>
    <s v="2 - FATURADO"/>
    <n v="0"/>
    <x v="1"/>
    <x v="0"/>
    <m/>
  </r>
  <r>
    <x v="6304"/>
    <s v="46.634.622/0001-72"/>
    <s v="NF SERVICOS DO"/>
    <n v="406154"/>
    <d v="2026-06-08T00:00:00"/>
    <n v="413071"/>
    <d v="2026-06-08T00:00:00"/>
    <m/>
    <n v="230.47"/>
    <d v="2026-07-08T00:00:00"/>
    <s v="E0220661"/>
    <s v="PD022661"/>
    <s v="Serviços de Publicidade Eletrônica"/>
    <n v="219.41"/>
    <m/>
    <x v="0"/>
    <m/>
    <m/>
    <m/>
    <s v="2 - FATURADO"/>
    <n v="0"/>
    <x v="1"/>
    <x v="0"/>
    <m/>
  </r>
  <r>
    <x v="6304"/>
    <s v="46.634.622/0001-72"/>
    <s v="NF SERVICOS DO"/>
    <n v="406163"/>
    <d v="2026-06-08T00:00:00"/>
    <n v="413100"/>
    <d v="2026-06-08T00:00:00"/>
    <m/>
    <n v="230.47"/>
    <d v="2026-07-08T00:00:00"/>
    <s v="E0220661"/>
    <s v="PD022661"/>
    <s v="Serviços de Publicidade Eletrônica"/>
    <n v="219.41"/>
    <m/>
    <x v="0"/>
    <m/>
    <m/>
    <m/>
    <s v="2 - FATURADO"/>
    <n v="0"/>
    <x v="1"/>
    <x v="0"/>
    <m/>
  </r>
  <r>
    <x v="6304"/>
    <s v="46.634.622/0001-72"/>
    <s v="NF SERVICOS DO"/>
    <n v="406184"/>
    <d v="2026-06-08T00:00:00"/>
    <n v="413053"/>
    <d v="2026-06-08T00:00:00"/>
    <m/>
    <n v="184.38"/>
    <d v="2026-07-08T00:00:00"/>
    <s v="E0220661"/>
    <s v="PD022661"/>
    <s v="Serviços de Publicidade Eletrônica"/>
    <n v="175.53"/>
    <m/>
    <x v="0"/>
    <m/>
    <m/>
    <m/>
    <s v="2 - FATURADO"/>
    <n v="0"/>
    <x v="1"/>
    <x v="0"/>
    <m/>
  </r>
  <r>
    <x v="6304"/>
    <s v="46.634.622/0001-72"/>
    <s v="NF SERVICOS DO"/>
    <n v="406214"/>
    <d v="2026-06-08T00:00:00"/>
    <n v="413160"/>
    <d v="2026-06-08T00:00:00"/>
    <m/>
    <n v="230.47"/>
    <d v="2026-07-08T00:00:00"/>
    <s v="E0220661"/>
    <s v="PD022661"/>
    <s v="Serviços de Publicidade Eletrônica"/>
    <n v="219.41"/>
    <m/>
    <x v="0"/>
    <m/>
    <m/>
    <m/>
    <s v="2 - FATURADO"/>
    <n v="0"/>
    <x v="1"/>
    <x v="0"/>
    <m/>
  </r>
  <r>
    <x v="6304"/>
    <s v="46.634.622/0001-72"/>
    <s v="NF SERVICOS DO"/>
    <n v="406381"/>
    <d v="2026-06-08T00:00:00"/>
    <n v="413401"/>
    <d v="2026-06-08T00:00:00"/>
    <m/>
    <n v="230.47"/>
    <d v="2026-07-08T00:00:00"/>
    <s v="E0220661"/>
    <s v="PD022661"/>
    <s v="Serviços de Publicidade Eletrônica"/>
    <n v="219.41"/>
    <m/>
    <x v="0"/>
    <m/>
    <m/>
    <m/>
    <s v="2 - FATURADO"/>
    <n v="0"/>
    <x v="1"/>
    <x v="0"/>
    <m/>
  </r>
  <r>
    <x v="6304"/>
    <s v="46.634.622/0001-72"/>
    <s v="NF SERVICOS DO"/>
    <n v="406402"/>
    <d v="2026-06-08T00:00:00"/>
    <n v="413426"/>
    <d v="2026-06-08T00:00:00"/>
    <m/>
    <n v="230.47"/>
    <d v="2026-07-08T00:00:00"/>
    <s v="E0220661"/>
    <s v="PD022661"/>
    <s v="Serviços de Publicidade Eletrônica"/>
    <n v="219.41"/>
    <m/>
    <x v="0"/>
    <m/>
    <m/>
    <m/>
    <s v="2 - FATURADO"/>
    <n v="0"/>
    <x v="1"/>
    <x v="0"/>
    <m/>
  </r>
  <r>
    <x v="6304"/>
    <s v="46.634.622/0001-72"/>
    <s v="NF SERVICOS DO"/>
    <n v="406495"/>
    <d v="2026-06-08T00:00:00"/>
    <n v="413471"/>
    <d v="2026-06-08T00:00:00"/>
    <m/>
    <n v="230.47"/>
    <d v="2026-07-08T00:00:00"/>
    <s v="E0220661"/>
    <s v="PD022661"/>
    <s v="Serviços de Publicidade Eletrônica"/>
    <n v="219.41"/>
    <m/>
    <x v="0"/>
    <m/>
    <m/>
    <m/>
    <s v="2 - FATURADO"/>
    <n v="0"/>
    <x v="1"/>
    <x v="0"/>
    <m/>
  </r>
  <r>
    <x v="6304"/>
    <s v="46.634.622/0001-72"/>
    <s v="NF SERVICOS DO"/>
    <n v="406546"/>
    <d v="2026-06-08T00:00:00"/>
    <n v="413387"/>
    <d v="2026-06-08T00:00:00"/>
    <m/>
    <n v="230.47"/>
    <d v="2026-07-08T00:00:00"/>
    <s v="E0220661"/>
    <s v="PD022661"/>
    <s v="Serviços de Publicidade Eletrônica"/>
    <n v="219.41"/>
    <m/>
    <x v="0"/>
    <m/>
    <m/>
    <m/>
    <s v="2 - FATURADO"/>
    <n v="0"/>
    <x v="1"/>
    <x v="0"/>
    <m/>
  </r>
  <r>
    <x v="6304"/>
    <s v="46.634.622/0001-72"/>
    <s v="NF SERVICOS DO"/>
    <n v="406628"/>
    <d v="2026-06-08T00:00:00"/>
    <n v="413495"/>
    <d v="2026-06-09T00:00:00"/>
    <m/>
    <n v="230.47"/>
    <d v="2026-07-08T00:00:00"/>
    <s v="E0220661"/>
    <s v="PD022661"/>
    <s v="Serviços de Publicidade Eletrônica"/>
    <n v="219.41"/>
    <m/>
    <x v="0"/>
    <m/>
    <m/>
    <m/>
    <s v="2 - FATURADO"/>
    <n v="0"/>
    <x v="1"/>
    <x v="0"/>
    <m/>
  </r>
  <r>
    <x v="6304"/>
    <s v="46.634.622/0001-72"/>
    <s v="NF SERVICOS DO"/>
    <n v="407592"/>
    <d v="2026-06-12T00:00:00"/>
    <n v="414429"/>
    <d v="2026-06-12T00:00:00"/>
    <m/>
    <n v="368.76"/>
    <d v="2026-07-12T00:00:00"/>
    <s v="E0220661"/>
    <s v="PD022661"/>
    <s v="Serviços de Publicidade Eletrônica"/>
    <n v="351.06"/>
    <m/>
    <x v="0"/>
    <m/>
    <m/>
    <m/>
    <s v="2 - FATURADO"/>
    <n v="0"/>
    <x v="1"/>
    <x v="0"/>
    <m/>
  </r>
  <r>
    <x v="6304"/>
    <s v="46.634.622/0001-72"/>
    <s v="NF SERVICOS DO"/>
    <n v="407896"/>
    <d v="2026-06-15T00:00:00"/>
    <n v="414661"/>
    <d v="2026-06-15T00:00:00"/>
    <m/>
    <n v="276.57"/>
    <d v="2026-07-15T00:00:00"/>
    <s v="E0220661"/>
    <s v="PD022661"/>
    <s v="Serviços de Publicidade Eletrônica"/>
    <n v="263.29000000000002"/>
    <m/>
    <x v="0"/>
    <m/>
    <m/>
    <m/>
    <s v="2 - FATURADO"/>
    <n v="0"/>
    <x v="1"/>
    <x v="0"/>
    <m/>
  </r>
  <r>
    <x v="6304"/>
    <s v="46.634.622/0001-72"/>
    <s v="NF SERVICOS DO"/>
    <n v="409251"/>
    <d v="2026-06-19T00:00:00"/>
    <n v="415890"/>
    <d v="2026-06-19T00:00:00"/>
    <m/>
    <n v="276.57"/>
    <d v="2026-07-19T00:00:00"/>
    <s v="E0220661"/>
    <s v="PD022661"/>
    <s v="Serviços de Publicidade Eletrônica"/>
    <n v="263.29000000000002"/>
    <m/>
    <x v="0"/>
    <m/>
    <m/>
    <m/>
    <s v="2 - FATURADO"/>
    <n v="0"/>
    <x v="1"/>
    <x v="0"/>
    <m/>
  </r>
  <r>
    <x v="6305"/>
    <s v="46.638.714/0001-20"/>
    <s v="ND-POUPATEMPO 4.0"/>
    <n v="8496"/>
    <d v="2026-06-03T00:00:00"/>
    <s v="PPT00603"/>
    <s v="PPT00603"/>
    <d v="2026-06-01T00:00:00"/>
    <n v="20096.53"/>
    <d v="2026-07-03T00:00:00"/>
    <s v="PPT00603"/>
    <s v="PP00603"/>
    <s v="IMPLANTACAO E OPERACAO DO POUPATEMPO TREMEMBE"/>
    <n v="20096.53"/>
    <d v="2026-06-01T00:00:00"/>
    <x v="0"/>
    <m/>
    <s v="PD-PRC-2021/02491"/>
    <m/>
    <s v="2 - FATURADO"/>
    <n v="0"/>
    <x v="1"/>
    <x v="14"/>
    <m/>
  </r>
  <r>
    <x v="6305"/>
    <s v="46.638.714/0001-20"/>
    <s v="NF SERVICOS DO"/>
    <n v="406075"/>
    <d v="2026-06-08T00:00:00"/>
    <n v="412996"/>
    <d v="2026-06-08T00:00:00"/>
    <m/>
    <n v="193.6"/>
    <d v="2026-07-08T00:00:00"/>
    <s v="E0240763"/>
    <s v="PD024763"/>
    <s v="Serviços de Publicidade Eletrônica"/>
    <n v="184.31"/>
    <m/>
    <x v="0"/>
    <m/>
    <m/>
    <m/>
    <s v="2 - FATURADO"/>
    <n v="0"/>
    <x v="1"/>
    <x v="0"/>
    <m/>
  </r>
  <r>
    <x v="6305"/>
    <s v="46.638.714/0001-20"/>
    <s v="NF SERVICOS DO"/>
    <n v="406733"/>
    <d v="2026-06-09T00:00:00"/>
    <n v="413712"/>
    <d v="2026-06-09T00:00:00"/>
    <m/>
    <n v="193.6"/>
    <d v="2026-07-09T00:00:00"/>
    <s v="E0240763"/>
    <s v="PD024763"/>
    <s v="Serviços de Publicidade Eletrônica"/>
    <n v="184.31"/>
    <m/>
    <x v="0"/>
    <m/>
    <m/>
    <m/>
    <s v="2 - FATURADO"/>
    <n v="0"/>
    <x v="1"/>
    <x v="0"/>
    <m/>
  </r>
  <r>
    <x v="6305"/>
    <s v="46.638.714/0001-20"/>
    <s v="NF SERVICOS"/>
    <n v="212120"/>
    <d v="2026-06-10T00:00:00"/>
    <n v="2197827"/>
    <d v="2026-06-11T00:00:00"/>
    <d v="2026-05-01T00:00:00"/>
    <n v="6583.62"/>
    <d v="2026-07-10T00:00:00"/>
    <s v="E0251743"/>
    <s v="PD251630"/>
    <s v="PREFEITURA CADASTRO"/>
    <n v="6267.61"/>
    <d v="2026-05-01T00:00:00"/>
    <x v="0"/>
    <m/>
    <s v="5213/2025"/>
    <s v="359.00010262/2025-80 - APPS/ITO"/>
    <s v="2 - FATURADO"/>
    <n v="0"/>
    <x v="1"/>
    <x v="1"/>
    <m/>
  </r>
  <r>
    <x v="6305"/>
    <s v="46.638.714/0001-20"/>
    <s v="NF SERVICOS DO"/>
    <n v="407390"/>
    <d v="2026-06-11T00:00:00"/>
    <n v="414169"/>
    <d v="2026-06-11T00:00:00"/>
    <m/>
    <n v="193.6"/>
    <d v="2026-07-11T00:00:00"/>
    <s v="E0240763"/>
    <s v="PD024763"/>
    <s v="Serviços de Publicidade Eletrônica"/>
    <n v="184.31"/>
    <m/>
    <x v="0"/>
    <m/>
    <m/>
    <m/>
    <s v="2 - FATURADO"/>
    <n v="0"/>
    <x v="1"/>
    <x v="0"/>
    <m/>
  </r>
  <r>
    <x v="6305"/>
    <s v="46.638.714/0001-20"/>
    <s v="NF SERVICOS DO"/>
    <n v="410382"/>
    <d v="2026-06-25T00:00:00"/>
    <n v="417180"/>
    <d v="2026-06-25T00:00:00"/>
    <m/>
    <n v="322.66000000000003"/>
    <d v="2026-07-25T00:00:00"/>
    <s v="E0240763"/>
    <s v="PD024763"/>
    <s v="Serviços de Publicidade Eletrônica"/>
    <n v="307.17"/>
    <m/>
    <x v="0"/>
    <m/>
    <m/>
    <m/>
    <s v="2 - FATURADO"/>
    <n v="0"/>
    <x v="1"/>
    <x v="0"/>
    <m/>
  </r>
  <r>
    <x v="6306"/>
    <s v="46.643.466/0001-06"/>
    <s v="NF SERVICOS DO"/>
    <n v="408047"/>
    <d v="2026-06-15T00:00:00"/>
    <n v="414842"/>
    <d v="2026-06-15T00:00:00"/>
    <m/>
    <n v="497.83"/>
    <d v="2026-07-15T00:00:00"/>
    <s v="E0220766"/>
    <s v="PD022766"/>
    <s v="Serviços de Publicidade Eletrônica"/>
    <n v="473.93"/>
    <m/>
    <x v="0"/>
    <m/>
    <m/>
    <m/>
    <s v="2 - FATURADO"/>
    <n v="0"/>
    <x v="1"/>
    <x v="0"/>
    <m/>
  </r>
  <r>
    <x v="6307"/>
    <s v="46.643.474/0001-52"/>
    <s v="NF SERVICOS DO"/>
    <n v="405928"/>
    <d v="2026-06-03T00:00:00"/>
    <n v="412854"/>
    <d v="2026-06-03T00:00:00"/>
    <m/>
    <n v="276.57"/>
    <d v="2026-07-03T00:00:00"/>
    <s v="E0220665"/>
    <s v="PD022665"/>
    <s v="Serviços de Publicidade Eletrônica"/>
    <n v="263.29000000000002"/>
    <m/>
    <x v="0"/>
    <m/>
    <m/>
    <m/>
    <s v="2 - FATURADO"/>
    <n v="0"/>
    <x v="1"/>
    <x v="0"/>
    <m/>
  </r>
  <r>
    <x v="6307"/>
    <s v="46.643.474/0001-52"/>
    <s v="NF SERVICOS DO"/>
    <n v="406997"/>
    <d v="2026-06-10T00:00:00"/>
    <n v="413859"/>
    <d v="2026-06-10T00:00:00"/>
    <m/>
    <n v="368.76"/>
    <d v="2026-07-10T00:00:00"/>
    <s v="E0220665"/>
    <s v="PD022665"/>
    <s v="Serviços de Publicidade Eletrônica"/>
    <n v="351.06"/>
    <m/>
    <x v="0"/>
    <m/>
    <m/>
    <m/>
    <s v="2 - FATURADO"/>
    <n v="0"/>
    <x v="1"/>
    <x v="0"/>
    <m/>
  </r>
  <r>
    <x v="6307"/>
    <s v="46.643.474/0001-52"/>
    <s v="NF SERVICOS DO"/>
    <n v="407429"/>
    <d v="2026-06-11T00:00:00"/>
    <n v="414337"/>
    <d v="2026-06-11T00:00:00"/>
    <m/>
    <n v="230.47"/>
    <d v="2026-07-11T00:00:00"/>
    <s v="E0220665"/>
    <s v="PD022665"/>
    <s v="Serviços de Publicidade Eletrônica"/>
    <n v="219.41"/>
    <m/>
    <x v="0"/>
    <m/>
    <m/>
    <m/>
    <s v="2 - FATURADO"/>
    <n v="0"/>
    <x v="1"/>
    <x v="0"/>
    <m/>
  </r>
  <r>
    <x v="6307"/>
    <s v="46.643.474/0001-52"/>
    <s v="NF SERVICOS DO"/>
    <n v="407570"/>
    <d v="2026-06-12T00:00:00"/>
    <n v="414598"/>
    <d v="2026-06-12T00:00:00"/>
    <m/>
    <n v="230.47"/>
    <d v="2026-07-12T00:00:00"/>
    <s v="E0220665"/>
    <s v="PD022665"/>
    <s v="Serviços de Publicidade Eletrônica"/>
    <n v="219.41"/>
    <m/>
    <x v="0"/>
    <m/>
    <m/>
    <m/>
    <s v="2 - FATURADO"/>
    <n v="0"/>
    <x v="1"/>
    <x v="0"/>
    <m/>
  </r>
  <r>
    <x v="6308"/>
    <s v="46.643.482/0001-07"/>
    <s v="NF SERVICOS DO"/>
    <n v="407447"/>
    <d v="2026-06-11T00:00:00"/>
    <n v="414230"/>
    <d v="2026-06-11T00:00:00"/>
    <m/>
    <n v="184.38"/>
    <d v="2026-07-11T00:00:00"/>
    <s v="E0240808"/>
    <s v="PD024808"/>
    <s v="Serviços de Publicidade Eletrônica"/>
    <n v="175.53"/>
    <m/>
    <x v="0"/>
    <m/>
    <m/>
    <m/>
    <s v="2 - FATURADO"/>
    <n v="0"/>
    <x v="1"/>
    <x v="0"/>
    <m/>
  </r>
  <r>
    <x v="6308"/>
    <s v="46.643.482/0001-07"/>
    <s v="NF SERVICOS DO"/>
    <n v="407729"/>
    <d v="2026-06-12T00:00:00"/>
    <n v="414555"/>
    <d v="2026-06-12T00:00:00"/>
    <m/>
    <n v="184.38"/>
    <d v="2026-07-12T00:00:00"/>
    <s v="E0240808"/>
    <s v="PD024808"/>
    <s v="Serviços de Publicidade Eletrônica"/>
    <n v="175.53"/>
    <m/>
    <x v="0"/>
    <m/>
    <m/>
    <m/>
    <s v="2 - FATURADO"/>
    <n v="0"/>
    <x v="1"/>
    <x v="0"/>
    <m/>
  </r>
  <r>
    <x v="6308"/>
    <s v="46.643.482/0001-07"/>
    <s v="NF SERVICOS DO"/>
    <n v="408066"/>
    <d v="2026-06-15T00:00:00"/>
    <n v="414934"/>
    <d v="2026-06-15T00:00:00"/>
    <m/>
    <n v="230.47"/>
    <d v="2026-07-15T00:00:00"/>
    <s v="E0240808"/>
    <s v="PD024808"/>
    <s v="Serviços de Publicidade Eletrônica"/>
    <n v="219.41"/>
    <m/>
    <x v="0"/>
    <m/>
    <m/>
    <m/>
    <s v="2 - FATURADO"/>
    <n v="0"/>
    <x v="1"/>
    <x v="0"/>
    <m/>
  </r>
  <r>
    <x v="6308"/>
    <s v="46.643.482/0001-07"/>
    <s v="NF SERVICOS DO"/>
    <n v="408193"/>
    <d v="2026-06-16T00:00:00"/>
    <n v="414973"/>
    <d v="2026-06-16T00:00:00"/>
    <m/>
    <n v="276.57"/>
    <d v="2026-07-16T00:00:00"/>
    <s v="E0240808"/>
    <s v="PD024808"/>
    <s v="Serviços de Publicidade Eletrônica"/>
    <n v="263.29000000000002"/>
    <m/>
    <x v="0"/>
    <m/>
    <m/>
    <m/>
    <s v="2 - FATURADO"/>
    <n v="0"/>
    <x v="1"/>
    <x v="0"/>
    <m/>
  </r>
  <r>
    <x v="6308"/>
    <s v="46.643.482/0001-07"/>
    <s v="NF SERVICOS DO"/>
    <n v="408373"/>
    <d v="2026-06-17T00:00:00"/>
    <n v="415312"/>
    <d v="2026-06-17T00:00:00"/>
    <m/>
    <n v="230.47"/>
    <d v="2026-07-17T00:00:00"/>
    <s v="E0240808"/>
    <s v="PD024808"/>
    <s v="Serviços de Publicidade Eletrônica"/>
    <n v="219.41"/>
    <m/>
    <x v="0"/>
    <m/>
    <m/>
    <m/>
    <s v="2 - FATURADO"/>
    <n v="0"/>
    <x v="1"/>
    <x v="0"/>
    <m/>
  </r>
  <r>
    <x v="6308"/>
    <s v="46.643.482/0001-07"/>
    <s v="NF SERVICOS DO"/>
    <n v="408937"/>
    <d v="2026-06-18T00:00:00"/>
    <n v="415558"/>
    <d v="2026-06-18T00:00:00"/>
    <m/>
    <n v="230.47"/>
    <d v="2026-07-18T00:00:00"/>
    <s v="E0240808"/>
    <s v="PD024808"/>
    <s v="Serviços de Publicidade Eletrônica"/>
    <n v="219.41"/>
    <m/>
    <x v="0"/>
    <m/>
    <m/>
    <m/>
    <s v="2 - FATURADO"/>
    <n v="0"/>
    <x v="1"/>
    <x v="0"/>
    <m/>
  </r>
  <r>
    <x v="6308"/>
    <s v="46.643.482/0001-07"/>
    <s v="NF SERVICOS DO"/>
    <n v="408947"/>
    <d v="2026-06-19T00:00:00"/>
    <n v="416017"/>
    <d v="2026-06-19T00:00:00"/>
    <m/>
    <n v="184.38"/>
    <d v="2026-07-19T00:00:00"/>
    <s v="E0240808"/>
    <s v="PD024808"/>
    <s v="Serviços de Publicidade Eletrônica"/>
    <n v="175.53"/>
    <m/>
    <x v="0"/>
    <m/>
    <m/>
    <m/>
    <s v="2 - FATURADO"/>
    <n v="0"/>
    <x v="1"/>
    <x v="0"/>
    <m/>
  </r>
  <r>
    <x v="6308"/>
    <s v="46.643.482/0001-07"/>
    <s v="NF SERVICOS DO"/>
    <n v="410052"/>
    <d v="2026-06-24T00:00:00"/>
    <n v="417024"/>
    <d v="2026-06-24T00:00:00"/>
    <m/>
    <n v="230.47"/>
    <d v="2026-07-24T00:00:00"/>
    <s v="E0240808"/>
    <s v="PD024808"/>
    <s v="Serviços de Publicidade Eletrônica"/>
    <n v="219.41"/>
    <m/>
    <x v="0"/>
    <m/>
    <m/>
    <m/>
    <s v="2 - FATURADO"/>
    <n v="0"/>
    <x v="1"/>
    <x v="0"/>
    <m/>
  </r>
  <r>
    <x v="6308"/>
    <s v="46.643.482/0001-07"/>
    <s v="NF SERVICOS DO"/>
    <n v="410615"/>
    <d v="2026-06-26T00:00:00"/>
    <n v="417463"/>
    <d v="2026-06-26T00:00:00"/>
    <m/>
    <n v="184.38"/>
    <d v="2026-07-26T00:00:00"/>
    <s v="E0240808"/>
    <s v="PD024808"/>
    <s v="Serviços de Publicidade Eletrônica"/>
    <n v="175.53"/>
    <m/>
    <x v="0"/>
    <m/>
    <m/>
    <m/>
    <s v="2 - FATURADO"/>
    <n v="0"/>
    <x v="1"/>
    <x v="0"/>
    <m/>
  </r>
  <r>
    <x v="6308"/>
    <s v="46.643.482/0001-07"/>
    <s v="NF SERVICOS DO"/>
    <n v="410698"/>
    <d v="2026-06-26T00:00:00"/>
    <n v="417454"/>
    <d v="2026-06-26T00:00:00"/>
    <m/>
    <n v="460.95"/>
    <d v="2026-07-26T00:00:00"/>
    <s v="E0240808"/>
    <s v="PD024808"/>
    <s v="Serviços de Publicidade Eletrônica"/>
    <n v="438.82"/>
    <m/>
    <x v="0"/>
    <m/>
    <m/>
    <m/>
    <s v="2 - FATURADO"/>
    <n v="0"/>
    <x v="1"/>
    <x v="0"/>
    <m/>
  </r>
  <r>
    <x v="6309"/>
    <s v="46.668.596/0001-01"/>
    <s v="NF SERVICOS"/>
    <n v="198621"/>
    <d v="2025-11-19T00:00:00"/>
    <n v="2065063"/>
    <d v="2025-11-19T00:00:00"/>
    <d v="2025-10-01T00:00:00"/>
    <n v="4875.96"/>
    <d v="2025-12-19T00:00:00"/>
    <s v="E0240729"/>
    <s v="PD024729"/>
    <s v="PREFEITURA CADASTRO"/>
    <n v="4641.91"/>
    <d v="2025-10-01T00:00:00"/>
    <x v="21"/>
    <s v="75/2024"/>
    <s v="13590/2024,"/>
    <s v="359.00011586/2024-54 APPS/ITO"/>
    <s v="2 - FATURADO"/>
    <n v="193"/>
    <x v="4"/>
    <x v="1"/>
    <m/>
  </r>
  <r>
    <x v="6309"/>
    <s v="46.668.596/0001-01"/>
    <s v="NF SERVICOS"/>
    <n v="200059"/>
    <d v="2025-12-10T00:00:00"/>
    <n v="2084612"/>
    <d v="2025-12-10T00:00:00"/>
    <d v="2025-11-01T00:00:00"/>
    <n v="2373.54"/>
    <d v="2026-01-09T00:00:00"/>
    <s v="E0240729"/>
    <s v="PD024729"/>
    <s v="PREFEITURA CADASTRO"/>
    <n v="2259.61"/>
    <d v="2025-11-01T00:00:00"/>
    <x v="21"/>
    <s v="75/2024"/>
    <s v="13590/2024,"/>
    <s v="359.00011586/2024-54 APPS/ITO"/>
    <s v="2 - FATURADO"/>
    <n v="172"/>
    <x v="8"/>
    <x v="1"/>
    <m/>
  </r>
  <r>
    <x v="6309"/>
    <s v="46.668.596/0001-01"/>
    <s v="NF SERVICOS DO"/>
    <n v="379968"/>
    <d v="2026-01-20T00:00:00"/>
    <n v="386791"/>
    <d v="2026-01-21T00:00:00"/>
    <m/>
    <n v="516.26"/>
    <d v="2026-02-20T00:00:00"/>
    <s v="E0202002"/>
    <s v="PD202002"/>
    <s v="Serviços de Publicidade Eletrônica"/>
    <n v="491.48"/>
    <m/>
    <x v="1"/>
    <m/>
    <m/>
    <m/>
    <s v="2 - FATURADO"/>
    <n v="130"/>
    <x v="5"/>
    <x v="0"/>
    <m/>
  </r>
  <r>
    <x v="6309"/>
    <s v="46.668.596/0001-01"/>
    <s v="NF SERVICOS DO"/>
    <n v="380065"/>
    <d v="2026-01-20T00:00:00"/>
    <n v="386888"/>
    <d v="2026-01-21T00:00:00"/>
    <m/>
    <n v="322.66000000000003"/>
    <d v="2026-02-20T00:00:00"/>
    <s v="E0202002"/>
    <s v="PD202002"/>
    <s v="Serviços de Publicidade Eletrônica"/>
    <n v="307.17"/>
    <m/>
    <x v="1"/>
    <m/>
    <m/>
    <m/>
    <s v="2 - FATURADO"/>
    <n v="130"/>
    <x v="5"/>
    <x v="0"/>
    <m/>
  </r>
  <r>
    <x v="6309"/>
    <s v="46.668.596/0001-01"/>
    <s v="NF SERVICOS DO"/>
    <n v="380071"/>
    <d v="2026-01-20T00:00:00"/>
    <n v="386894"/>
    <d v="2026-01-21T00:00:00"/>
    <m/>
    <n v="645.33000000000004"/>
    <d v="2026-02-20T00:00:00"/>
    <s v="E0202002"/>
    <s v="PD202002"/>
    <s v="Serviços de Publicidade Eletrônica"/>
    <n v="614.35"/>
    <m/>
    <x v="1"/>
    <m/>
    <m/>
    <m/>
    <s v="2 - FATURADO"/>
    <n v="130"/>
    <x v="5"/>
    <x v="0"/>
    <m/>
  </r>
  <r>
    <x v="6309"/>
    <s v="46.668.596/0001-01"/>
    <s v="NF SERVICOS DO"/>
    <n v="380363"/>
    <d v="2026-01-21T00:00:00"/>
    <n v="387186"/>
    <d v="2026-01-22T00:00:00"/>
    <m/>
    <n v="774.4"/>
    <d v="2026-02-21T00:00:00"/>
    <s v="E0202002"/>
    <s v="PD202002"/>
    <s v="Serviços de Publicidade Eletrônica"/>
    <n v="737.23"/>
    <m/>
    <x v="1"/>
    <m/>
    <m/>
    <m/>
    <s v="2 - FATURADO"/>
    <n v="129"/>
    <x v="5"/>
    <x v="0"/>
    <m/>
  </r>
  <r>
    <x v="6309"/>
    <s v="46.668.596/0001-01"/>
    <s v="NF SERVICOS DO"/>
    <n v="380474"/>
    <d v="2026-01-23T00:00:00"/>
    <n v="387297"/>
    <d v="2026-01-23T00:00:00"/>
    <m/>
    <n v="580.79999999999995"/>
    <d v="2026-02-22T00:00:00"/>
    <s v="E0202002"/>
    <s v="PD202002"/>
    <s v="Serviços de Publicidade Eletrônica"/>
    <n v="552.91999999999996"/>
    <m/>
    <x v="1"/>
    <m/>
    <m/>
    <m/>
    <s v="2 - FATURADO"/>
    <n v="128"/>
    <x v="5"/>
    <x v="0"/>
    <m/>
  </r>
  <r>
    <x v="6309"/>
    <s v="46.668.596/0001-01"/>
    <s v="NF SERVICOS DO"/>
    <n v="380610"/>
    <d v="2026-01-23T00:00:00"/>
    <n v="387433"/>
    <d v="2026-01-23T00:00:00"/>
    <m/>
    <n v="1290.6600000000001"/>
    <d v="2026-02-22T00:00:00"/>
    <s v="E0202002"/>
    <s v="PD202002"/>
    <s v="Serviços de Publicidade Eletrônica"/>
    <n v="1228.71"/>
    <m/>
    <x v="1"/>
    <m/>
    <m/>
    <m/>
    <s v="2 - FATURADO"/>
    <n v="128"/>
    <x v="5"/>
    <x v="0"/>
    <m/>
  </r>
  <r>
    <x v="6309"/>
    <s v="46.668.596/0001-01"/>
    <s v="NF SERVICOS DO"/>
    <n v="380634"/>
    <d v="2026-01-23T00:00:00"/>
    <n v="387457"/>
    <d v="2026-01-26T00:00:00"/>
    <m/>
    <n v="1677.86"/>
    <d v="2026-02-25T00:00:00"/>
    <s v="E0202002"/>
    <s v="PD202002"/>
    <s v="Serviços de Publicidade Eletrônica"/>
    <n v="1597.32"/>
    <m/>
    <x v="1"/>
    <m/>
    <m/>
    <m/>
    <s v="2 - FATURADO"/>
    <n v="125"/>
    <x v="5"/>
    <x v="0"/>
    <m/>
  </r>
  <r>
    <x v="6309"/>
    <s v="46.668.596/0001-01"/>
    <s v="NF SERVICOS DO"/>
    <n v="380888"/>
    <d v="2026-01-26T00:00:00"/>
    <n v="387711"/>
    <d v="2026-01-27T00:00:00"/>
    <m/>
    <n v="451.73"/>
    <d v="2026-02-26T00:00:00"/>
    <s v="E0202002"/>
    <s v="PD202002"/>
    <s v="Serviços de Publicidade Eletrônica"/>
    <n v="430.05"/>
    <m/>
    <x v="1"/>
    <m/>
    <m/>
    <m/>
    <s v="2 - FATURADO"/>
    <n v="124"/>
    <x v="5"/>
    <x v="0"/>
    <m/>
  </r>
  <r>
    <x v="6309"/>
    <s v="46.668.596/0001-01"/>
    <s v="NF SERVICOS DO"/>
    <n v="381110"/>
    <d v="2026-01-26T00:00:00"/>
    <n v="387933"/>
    <d v="2026-01-27T00:00:00"/>
    <m/>
    <n v="580.79999999999995"/>
    <d v="2026-02-26T00:00:00"/>
    <s v="E0202002"/>
    <s v="PD202002"/>
    <s v="Serviços de Publicidade Eletrônica"/>
    <n v="552.91999999999996"/>
    <m/>
    <x v="1"/>
    <m/>
    <m/>
    <m/>
    <s v="2 - FATURADO"/>
    <n v="124"/>
    <x v="5"/>
    <x v="0"/>
    <m/>
  </r>
  <r>
    <x v="6309"/>
    <s v="46.668.596/0001-01"/>
    <s v="NF SERVICOS DO"/>
    <n v="381193"/>
    <d v="2026-01-27T00:00:00"/>
    <n v="388016"/>
    <d v="2026-01-28T00:00:00"/>
    <m/>
    <n v="322.66000000000003"/>
    <d v="2026-02-27T00:00:00"/>
    <s v="E0202002"/>
    <s v="PD202002"/>
    <s v="Serviços de Publicidade Eletrônica"/>
    <n v="307.17"/>
    <m/>
    <x v="1"/>
    <m/>
    <m/>
    <m/>
    <s v="2 - FATURADO"/>
    <n v="123"/>
    <x v="5"/>
    <x v="0"/>
    <m/>
  </r>
  <r>
    <x v="6309"/>
    <s v="46.668.596/0001-01"/>
    <s v="NF SERVICOS DO"/>
    <n v="381480"/>
    <d v="2026-01-28T00:00:00"/>
    <n v="388303"/>
    <d v="2026-01-29T00:00:00"/>
    <m/>
    <n v="322.66000000000003"/>
    <d v="2026-02-28T00:00:00"/>
    <s v="E0202002"/>
    <s v="PD202002"/>
    <s v="Serviços de Publicidade Eletrônica"/>
    <n v="307.17"/>
    <m/>
    <x v="1"/>
    <m/>
    <m/>
    <m/>
    <s v="2 - FATURADO"/>
    <n v="122"/>
    <x v="5"/>
    <x v="0"/>
    <m/>
  </r>
  <r>
    <x v="6309"/>
    <s v="46.668.596/0001-01"/>
    <s v="ND-POUPATEMPO 4.0"/>
    <n v="7859"/>
    <d v="2026-02-04T00:00:00"/>
    <s v="PPT00568"/>
    <s v="PPT00568"/>
    <d v="2026-02-01T00:00:00"/>
    <n v="17683.669999999998"/>
    <d v="2026-03-06T00:00:00"/>
    <s v="PPT00568"/>
    <s v="PP00568"/>
    <s v="IMPLANTACAO E OPERACAO DO POUPATEMPO CRUZEIRO"/>
    <n v="17683.669999999998"/>
    <d v="2026-02-01T00:00:00"/>
    <x v="0"/>
    <m/>
    <s v="PD-PRC-2021/01361"/>
    <m/>
    <s v="2 - FATURADO"/>
    <n v="116"/>
    <x v="6"/>
    <x v="14"/>
    <m/>
  </r>
  <r>
    <x v="6309"/>
    <s v="46.668.596/0001-01"/>
    <s v="NF SERVICOS DO"/>
    <n v="381950"/>
    <d v="2026-02-06T00:00:00"/>
    <n v="388773"/>
    <d v="2026-02-06T00:00:00"/>
    <m/>
    <n v="903.46"/>
    <d v="2026-03-08T00:00:00"/>
    <s v="E0202002"/>
    <s v="PD202002"/>
    <s v="Serviços de Publicidade Eletrônica"/>
    <n v="860.09"/>
    <m/>
    <x v="1"/>
    <m/>
    <m/>
    <m/>
    <s v="2 - FATURADO"/>
    <n v="114"/>
    <x v="6"/>
    <x v="0"/>
    <m/>
  </r>
  <r>
    <x v="6309"/>
    <s v="46.668.596/0001-01"/>
    <s v="NF SERVICOS DO"/>
    <n v="382098"/>
    <d v="2026-02-06T00:00:00"/>
    <n v="388921"/>
    <d v="2026-02-06T00:00:00"/>
    <m/>
    <n v="1226.1300000000001"/>
    <d v="2026-03-08T00:00:00"/>
    <s v="E0202002"/>
    <s v="PD202002"/>
    <s v="Serviços de Publicidade Eletrônica"/>
    <n v="1167.28"/>
    <m/>
    <x v="1"/>
    <m/>
    <m/>
    <m/>
    <s v="2 - FATURADO"/>
    <n v="114"/>
    <x v="6"/>
    <x v="0"/>
    <m/>
  </r>
  <r>
    <x v="6309"/>
    <s v="46.668.596/0001-01"/>
    <s v="NF SERVICOS DO"/>
    <n v="382580"/>
    <d v="2026-02-06T00:00:00"/>
    <n v="389403"/>
    <d v="2026-02-06T00:00:00"/>
    <m/>
    <n v="1161.5899999999999"/>
    <d v="2026-03-08T00:00:00"/>
    <s v="E0202002"/>
    <s v="PD202002"/>
    <s v="Serviços de Publicidade Eletrônica"/>
    <n v="1105.83"/>
    <m/>
    <x v="1"/>
    <m/>
    <m/>
    <m/>
    <s v="2 - FATURADO"/>
    <n v="114"/>
    <x v="6"/>
    <x v="0"/>
    <m/>
  </r>
  <r>
    <x v="6309"/>
    <s v="46.668.596/0001-01"/>
    <s v="NF SERVICOS DO"/>
    <n v="382848"/>
    <d v="2026-02-06T00:00:00"/>
    <n v="389671"/>
    <d v="2026-02-06T00:00:00"/>
    <m/>
    <n v="1032.53"/>
    <d v="2026-03-08T00:00:00"/>
    <s v="E0202002"/>
    <s v="PD202002"/>
    <s v="Serviços de Publicidade Eletrônica"/>
    <n v="982.97"/>
    <m/>
    <x v="1"/>
    <m/>
    <m/>
    <m/>
    <s v="2 - FATURADO"/>
    <n v="114"/>
    <x v="6"/>
    <x v="0"/>
    <m/>
  </r>
  <r>
    <x v="6309"/>
    <s v="46.668.596/0001-01"/>
    <s v="NF SERVICOS DO"/>
    <n v="383112"/>
    <d v="2026-02-06T00:00:00"/>
    <n v="389935"/>
    <d v="2026-02-06T00:00:00"/>
    <m/>
    <n v="322.66000000000003"/>
    <d v="2026-03-08T00:00:00"/>
    <s v="E0202002"/>
    <s v="PD202002"/>
    <s v="Serviços de Publicidade Eletrônica"/>
    <n v="307.17"/>
    <m/>
    <x v="1"/>
    <m/>
    <m/>
    <m/>
    <s v="2 - FATURADO"/>
    <n v="114"/>
    <x v="6"/>
    <x v="0"/>
    <m/>
  </r>
  <r>
    <x v="6309"/>
    <s v="46.668.596/0001-01"/>
    <s v="NF SERVICOS DO"/>
    <n v="383284"/>
    <d v="2026-02-06T00:00:00"/>
    <n v="390107"/>
    <d v="2026-02-09T00:00:00"/>
    <m/>
    <n v="709.86"/>
    <d v="2026-03-11T00:00:00"/>
    <s v="E0202002"/>
    <s v="PD202002"/>
    <s v="Serviços de Publicidade Eletrônica"/>
    <n v="675.79"/>
    <m/>
    <x v="1"/>
    <m/>
    <m/>
    <m/>
    <s v="2 - FATURADO"/>
    <n v="111"/>
    <x v="6"/>
    <x v="0"/>
    <m/>
  </r>
  <r>
    <x v="6309"/>
    <s v="46.668.596/0001-01"/>
    <s v="NF SERVICOS DO"/>
    <n v="383617"/>
    <d v="2026-02-09T00:00:00"/>
    <n v="390443"/>
    <d v="2026-02-11T00:00:00"/>
    <m/>
    <n v="387.2"/>
    <d v="2026-03-13T00:00:00"/>
    <s v="E0202002"/>
    <s v="PD202002"/>
    <s v="Serviços de Publicidade Eletrônica"/>
    <n v="368.61"/>
    <m/>
    <x v="1"/>
    <m/>
    <m/>
    <m/>
    <s v="2 - FATURADO"/>
    <n v="109"/>
    <x v="6"/>
    <x v="0"/>
    <m/>
  </r>
  <r>
    <x v="6309"/>
    <s v="46.668.596/0001-01"/>
    <s v="NF SERVICOS DO"/>
    <n v="383845"/>
    <d v="2026-02-10T00:00:00"/>
    <n v="390671"/>
    <d v="2026-02-11T00:00:00"/>
    <m/>
    <n v="516.26"/>
    <d v="2026-03-13T00:00:00"/>
    <s v="E0202002"/>
    <s v="PD202002"/>
    <s v="Serviços de Publicidade Eletrônica"/>
    <n v="491.48"/>
    <m/>
    <x v="1"/>
    <m/>
    <m/>
    <m/>
    <s v="2 - FATURADO"/>
    <n v="109"/>
    <x v="6"/>
    <x v="0"/>
    <m/>
  </r>
  <r>
    <x v="6309"/>
    <s v="46.668.596/0001-01"/>
    <s v="NF SERVICOS DO"/>
    <n v="384025"/>
    <d v="2026-02-12T00:00:00"/>
    <n v="390851"/>
    <d v="2026-02-12T00:00:00"/>
    <m/>
    <n v="1161.5899999999999"/>
    <d v="2026-03-14T00:00:00"/>
    <s v="E0202002"/>
    <s v="PD202002"/>
    <s v="Serviços de Publicidade Eletrônica"/>
    <n v="1105.83"/>
    <m/>
    <x v="1"/>
    <m/>
    <m/>
    <m/>
    <s v="2 - FATURADO"/>
    <n v="108"/>
    <x v="6"/>
    <x v="0"/>
    <m/>
  </r>
  <r>
    <x v="6309"/>
    <s v="46.668.596/0001-01"/>
    <s v="NF SERVICOS DO"/>
    <n v="384805"/>
    <d v="2026-02-18T00:00:00"/>
    <n v="391632"/>
    <d v="2026-02-20T00:00:00"/>
    <m/>
    <n v="258.13"/>
    <d v="2026-03-22T00:00:00"/>
    <s v="E0202002"/>
    <s v="PD202002"/>
    <s v="Serviços de Publicidade Eletrônica"/>
    <n v="245.74"/>
    <m/>
    <x v="1"/>
    <m/>
    <m/>
    <m/>
    <s v="2 - FATURADO"/>
    <n v="100"/>
    <x v="6"/>
    <x v="0"/>
    <m/>
  </r>
  <r>
    <x v="6309"/>
    <s v="46.668.596/0001-01"/>
    <s v="NF SERVICOS DO"/>
    <n v="384896"/>
    <d v="2026-02-18T00:00:00"/>
    <n v="391723"/>
    <d v="2026-02-20T00:00:00"/>
    <m/>
    <n v="709.86"/>
    <d v="2026-03-22T00:00:00"/>
    <s v="E0202002"/>
    <s v="PD202002"/>
    <s v="Serviços de Publicidade Eletrônica"/>
    <n v="675.79"/>
    <m/>
    <x v="1"/>
    <m/>
    <m/>
    <m/>
    <s v="2 - FATURADO"/>
    <n v="100"/>
    <x v="6"/>
    <x v="0"/>
    <m/>
  </r>
  <r>
    <x v="6309"/>
    <s v="46.668.596/0001-01"/>
    <s v="NF SERVICOS DO"/>
    <n v="384934"/>
    <d v="2026-02-18T00:00:00"/>
    <n v="391760"/>
    <d v="2026-02-20T00:00:00"/>
    <m/>
    <n v="258.13"/>
    <d v="2026-03-22T00:00:00"/>
    <s v="E0202002"/>
    <s v="PD202002"/>
    <s v="Serviços de Publicidade Eletrônica"/>
    <n v="245.74"/>
    <m/>
    <x v="1"/>
    <m/>
    <m/>
    <m/>
    <s v="2 - FATURADO"/>
    <n v="100"/>
    <x v="6"/>
    <x v="0"/>
    <m/>
  </r>
  <r>
    <x v="6309"/>
    <s v="46.668.596/0001-01"/>
    <s v="NF SERVICOS DO"/>
    <n v="385480"/>
    <d v="2026-02-23T00:00:00"/>
    <n v="392306"/>
    <d v="2026-02-24T00:00:00"/>
    <m/>
    <n v="451.73"/>
    <d v="2026-03-26T00:00:00"/>
    <s v="E0202002"/>
    <s v="PD202002"/>
    <s v="Serviços de Publicidade Eletrônica"/>
    <n v="430.05"/>
    <m/>
    <x v="1"/>
    <m/>
    <m/>
    <m/>
    <s v="2 - FATURADO"/>
    <n v="96"/>
    <x v="6"/>
    <x v="0"/>
    <m/>
  </r>
  <r>
    <x v="6309"/>
    <s v="46.668.596/0001-01"/>
    <s v="NF SERVICOS DO"/>
    <n v="385514"/>
    <d v="2026-02-23T00:00:00"/>
    <n v="392340"/>
    <d v="2026-02-24T00:00:00"/>
    <m/>
    <n v="193.6"/>
    <d v="2026-03-26T00:00:00"/>
    <s v="E0202002"/>
    <s v="PD202002"/>
    <s v="Serviços de Publicidade Eletrônica"/>
    <n v="184.31"/>
    <m/>
    <x v="1"/>
    <m/>
    <m/>
    <m/>
    <s v="2 - FATURADO"/>
    <n v="96"/>
    <x v="6"/>
    <x v="0"/>
    <m/>
  </r>
  <r>
    <x v="6309"/>
    <s v="46.668.596/0001-01"/>
    <s v="NF SERVICOS DO"/>
    <n v="386344"/>
    <d v="2026-02-26T00:00:00"/>
    <n v="393170"/>
    <d v="2026-02-27T00:00:00"/>
    <m/>
    <n v="387.2"/>
    <d v="2026-03-29T00:00:00"/>
    <s v="E0202002"/>
    <s v="PD202002"/>
    <s v="Serviços de Publicidade Eletrônica"/>
    <n v="368.61"/>
    <m/>
    <x v="1"/>
    <m/>
    <m/>
    <m/>
    <s v="2 - FATURADO"/>
    <n v="93"/>
    <x v="6"/>
    <x v="0"/>
    <m/>
  </r>
  <r>
    <x v="6309"/>
    <s v="46.668.596/0001-01"/>
    <s v="NF SERVICOS DO"/>
    <n v="386440"/>
    <d v="2026-02-26T00:00:00"/>
    <n v="393266"/>
    <d v="2026-02-27T00:00:00"/>
    <m/>
    <n v="322.66000000000003"/>
    <d v="2026-03-29T00:00:00"/>
    <s v="E0202002"/>
    <s v="PD202002"/>
    <s v="Serviços de Publicidade Eletrônica"/>
    <n v="307.17"/>
    <m/>
    <x v="1"/>
    <m/>
    <m/>
    <m/>
    <s v="2 - FATURADO"/>
    <n v="93"/>
    <x v="6"/>
    <x v="0"/>
    <m/>
  </r>
  <r>
    <x v="6309"/>
    <s v="46.668.596/0001-01"/>
    <s v="NF SERVICOS DO"/>
    <n v="386926"/>
    <d v="2026-03-04T00:00:00"/>
    <n v="393755"/>
    <d v="2026-03-04T00:00:00"/>
    <m/>
    <n v="1097.06"/>
    <d v="2026-04-03T00:00:00"/>
    <s v="E0202002"/>
    <s v="PD202002"/>
    <s v="Serviços de Publicidade Eletrônica"/>
    <n v="1044.4000000000001"/>
    <m/>
    <x v="1"/>
    <m/>
    <m/>
    <m/>
    <s v="2 - FATURADO"/>
    <n v="88"/>
    <x v="7"/>
    <x v="0"/>
    <m/>
  </r>
  <r>
    <x v="6309"/>
    <s v="46.668.596/0001-01"/>
    <s v="NF SERVICOS DO"/>
    <n v="387232"/>
    <d v="2026-03-04T00:00:00"/>
    <n v="394061"/>
    <d v="2026-03-04T00:00:00"/>
    <m/>
    <n v="2065.06"/>
    <d v="2026-04-03T00:00:00"/>
    <s v="E0202002"/>
    <s v="PD202002"/>
    <s v="Serviços de Publicidade Eletrônica"/>
    <n v="1965.94"/>
    <m/>
    <x v="1"/>
    <m/>
    <m/>
    <m/>
    <s v="2 - FATURADO"/>
    <n v="88"/>
    <x v="7"/>
    <x v="0"/>
    <m/>
  </r>
  <r>
    <x v="6309"/>
    <s v="46.668.596/0001-01"/>
    <s v="NF SERVICOS DO"/>
    <n v="387707"/>
    <d v="2026-03-04T00:00:00"/>
    <n v="394536"/>
    <d v="2026-03-06T00:00:00"/>
    <m/>
    <n v="193.6"/>
    <d v="2026-04-05T00:00:00"/>
    <s v="E0202002"/>
    <s v="PD202002"/>
    <s v="Serviços de Publicidade Eletrônica"/>
    <n v="184.31"/>
    <m/>
    <x v="1"/>
    <m/>
    <m/>
    <m/>
    <s v="2 - FATURADO"/>
    <n v="86"/>
    <x v="7"/>
    <x v="0"/>
    <m/>
  </r>
  <r>
    <x v="6309"/>
    <s v="46.668.596/0001-01"/>
    <s v="ND-POUPATEMPO 4.0"/>
    <n v="8071"/>
    <d v="2026-03-04T00:00:00"/>
    <s v="PPT00568"/>
    <s v="PPT00568"/>
    <d v="2026-03-01T00:00:00"/>
    <n v="17683.669999999998"/>
    <d v="2026-04-03T00:00:00"/>
    <s v="PPT00568"/>
    <s v="PP00568"/>
    <s v="IMPLANTACAO E OPERACAO DO POUPATEMPO CRUZEIRO"/>
    <n v="17683.669999999998"/>
    <d v="2026-03-01T00:00:00"/>
    <x v="0"/>
    <m/>
    <s v="PD-PRC-2021/01361"/>
    <m/>
    <s v="2 - FATURADO"/>
    <n v="88"/>
    <x v="7"/>
    <x v="14"/>
    <m/>
  </r>
  <r>
    <x v="6309"/>
    <s v="46.668.596/0001-01"/>
    <s v="NF SERVICOS DO"/>
    <n v="388176"/>
    <d v="2026-03-06T00:00:00"/>
    <n v="395005"/>
    <d v="2026-03-09T00:00:00"/>
    <m/>
    <n v="774.4"/>
    <d v="2026-04-08T00:00:00"/>
    <s v="E0202002"/>
    <s v="PD202002"/>
    <s v="Serviços de Publicidade Eletrônica"/>
    <n v="737.23"/>
    <m/>
    <x v="1"/>
    <m/>
    <m/>
    <m/>
    <s v="2 - FATURADO"/>
    <n v="83"/>
    <x v="7"/>
    <x v="0"/>
    <m/>
  </r>
  <r>
    <x v="6309"/>
    <s v="46.668.596/0001-01"/>
    <s v="NF SERVICOS DO"/>
    <n v="388570"/>
    <d v="2026-03-09T00:00:00"/>
    <n v="395399"/>
    <d v="2026-03-10T00:00:00"/>
    <m/>
    <n v="1935.99"/>
    <d v="2026-04-09T00:00:00"/>
    <s v="E0202002"/>
    <s v="PD202002"/>
    <s v="Serviços de Publicidade Eletrônica"/>
    <n v="1843.06"/>
    <m/>
    <x v="1"/>
    <m/>
    <m/>
    <m/>
    <s v="2 - FATURADO"/>
    <n v="82"/>
    <x v="7"/>
    <x v="0"/>
    <m/>
  </r>
  <r>
    <x v="6309"/>
    <s v="46.668.596/0001-01"/>
    <s v="NF SERVICOS DO"/>
    <n v="388660"/>
    <d v="2026-03-10T00:00:00"/>
    <n v="395489"/>
    <d v="2026-03-11T00:00:00"/>
    <m/>
    <n v="258.13"/>
    <d v="2026-04-10T00:00:00"/>
    <s v="E0202002"/>
    <s v="PD202002"/>
    <s v="Serviços de Publicidade Eletrônica"/>
    <n v="245.74"/>
    <m/>
    <x v="1"/>
    <m/>
    <m/>
    <m/>
    <s v="2 - FATURADO"/>
    <n v="81"/>
    <x v="7"/>
    <x v="0"/>
    <m/>
  </r>
  <r>
    <x v="6309"/>
    <s v="46.668.596/0001-01"/>
    <s v="NF SERVICOS DO"/>
    <n v="389022"/>
    <d v="2026-03-11T00:00:00"/>
    <n v="395851"/>
    <d v="2026-03-12T00:00:00"/>
    <m/>
    <n v="967.99"/>
    <d v="2026-04-11T00:00:00"/>
    <s v="E0202002"/>
    <s v="PD202002"/>
    <s v="Serviços de Publicidade Eletrônica"/>
    <n v="921.53"/>
    <m/>
    <x v="1"/>
    <m/>
    <m/>
    <m/>
    <s v="2 - FATURADO"/>
    <n v="80"/>
    <x v="7"/>
    <x v="0"/>
    <m/>
  </r>
  <r>
    <x v="6309"/>
    <s v="46.668.596/0001-01"/>
    <s v="NF SERVICOS DO"/>
    <n v="389464"/>
    <d v="2026-03-12T00:00:00"/>
    <n v="396293"/>
    <d v="2026-03-13T00:00:00"/>
    <m/>
    <n v="1161.5899999999999"/>
    <d v="2026-04-12T00:00:00"/>
    <s v="E0202002"/>
    <s v="PD202002"/>
    <s v="Serviços de Publicidade Eletrônica"/>
    <n v="1105.83"/>
    <m/>
    <x v="1"/>
    <m/>
    <m/>
    <m/>
    <s v="2 - FATURADO"/>
    <n v="79"/>
    <x v="7"/>
    <x v="0"/>
    <m/>
  </r>
  <r>
    <x v="6309"/>
    <s v="46.668.596/0001-01"/>
    <s v="NF SERVICOS DO"/>
    <n v="389604"/>
    <d v="2026-03-13T00:00:00"/>
    <n v="396433"/>
    <d v="2026-03-16T00:00:00"/>
    <m/>
    <n v="1226.1300000000001"/>
    <d v="2026-04-15T00:00:00"/>
    <s v="E0202002"/>
    <s v="PD202002"/>
    <s v="Serviços de Publicidade Eletrônica"/>
    <n v="1167.28"/>
    <m/>
    <x v="1"/>
    <m/>
    <m/>
    <m/>
    <s v="2 - FATURADO"/>
    <n v="76"/>
    <x v="7"/>
    <x v="0"/>
    <m/>
  </r>
  <r>
    <x v="6309"/>
    <s v="46.668.596/0001-01"/>
    <s v="NF SERVICOS DO"/>
    <n v="390018"/>
    <d v="2026-03-16T00:00:00"/>
    <n v="396847"/>
    <d v="2026-03-17T00:00:00"/>
    <m/>
    <n v="322.66000000000003"/>
    <d v="2026-04-16T00:00:00"/>
    <s v="E0202002"/>
    <s v="PD202002"/>
    <s v="Serviços de Publicidade Eletrônica"/>
    <n v="307.17"/>
    <m/>
    <x v="1"/>
    <m/>
    <m/>
    <m/>
    <s v="2 - FATURADO"/>
    <n v="75"/>
    <x v="7"/>
    <x v="0"/>
    <m/>
  </r>
  <r>
    <x v="6309"/>
    <s v="46.668.596/0001-01"/>
    <s v="NF SERVICOS DO"/>
    <n v="390119"/>
    <d v="2026-03-17T00:00:00"/>
    <n v="396948"/>
    <d v="2026-03-18T00:00:00"/>
    <m/>
    <n v="967.99"/>
    <d v="2026-04-17T00:00:00"/>
    <s v="E0202002"/>
    <s v="PD202002"/>
    <s v="Serviços de Publicidade Eletrônica"/>
    <n v="921.53"/>
    <m/>
    <x v="1"/>
    <m/>
    <m/>
    <m/>
    <s v="2 - FATURADO"/>
    <n v="74"/>
    <x v="7"/>
    <x v="0"/>
    <m/>
  </r>
  <r>
    <x v="6309"/>
    <s v="46.668.596/0001-01"/>
    <s v="NF SERVICOS DO"/>
    <n v="390246"/>
    <d v="2026-03-17T00:00:00"/>
    <n v="397075"/>
    <d v="2026-03-18T00:00:00"/>
    <m/>
    <n v="258.13"/>
    <d v="2026-04-17T00:00:00"/>
    <s v="E0202002"/>
    <s v="PD202002"/>
    <s v="Serviços de Publicidade Eletrônica"/>
    <n v="245.74"/>
    <m/>
    <x v="1"/>
    <m/>
    <m/>
    <m/>
    <s v="2 - FATURADO"/>
    <n v="74"/>
    <x v="7"/>
    <x v="0"/>
    <m/>
  </r>
  <r>
    <x v="6309"/>
    <s v="46.668.596/0001-01"/>
    <s v="NF SERVICOS DO"/>
    <n v="390376"/>
    <d v="2026-03-18T00:00:00"/>
    <n v="397205"/>
    <d v="2026-03-19T00:00:00"/>
    <m/>
    <n v="258.13"/>
    <d v="2026-04-18T00:00:00"/>
    <s v="E0202002"/>
    <s v="PD202002"/>
    <s v="Serviços de Publicidade Eletrônica"/>
    <n v="245.74"/>
    <m/>
    <x v="1"/>
    <m/>
    <m/>
    <m/>
    <s v="2 - FATURADO"/>
    <n v="73"/>
    <x v="7"/>
    <x v="0"/>
    <m/>
  </r>
  <r>
    <x v="6309"/>
    <s v="46.668.596/0001-01"/>
    <s v="NF SERVICOS DO"/>
    <n v="390902"/>
    <d v="2026-03-19T00:00:00"/>
    <n v="397731"/>
    <d v="2026-03-20T00:00:00"/>
    <m/>
    <n v="322.66000000000003"/>
    <d v="2026-04-19T00:00:00"/>
    <s v="E0202002"/>
    <s v="PD202002"/>
    <s v="Serviços de Publicidade Eletrônica"/>
    <n v="307.17"/>
    <m/>
    <x v="1"/>
    <m/>
    <m/>
    <m/>
    <s v="2 - FATURADO"/>
    <n v="72"/>
    <x v="7"/>
    <x v="0"/>
    <m/>
  </r>
  <r>
    <x v="6309"/>
    <s v="46.668.596/0001-01"/>
    <s v="NF SERVICOS DO"/>
    <n v="390928"/>
    <d v="2026-03-19T00:00:00"/>
    <n v="397757"/>
    <d v="2026-03-20T00:00:00"/>
    <m/>
    <n v="580.79999999999995"/>
    <d v="2026-04-19T00:00:00"/>
    <s v="E0202002"/>
    <s v="PD202002"/>
    <s v="Serviços de Publicidade Eletrônica"/>
    <n v="552.91999999999996"/>
    <m/>
    <x v="1"/>
    <m/>
    <m/>
    <m/>
    <s v="2 - FATURADO"/>
    <n v="72"/>
    <x v="7"/>
    <x v="0"/>
    <m/>
  </r>
  <r>
    <x v="6309"/>
    <s v="46.668.596/0001-01"/>
    <s v="NF SERVICOS DO"/>
    <n v="391110"/>
    <d v="2026-03-20T00:00:00"/>
    <n v="397942"/>
    <d v="2026-03-23T00:00:00"/>
    <m/>
    <n v="322.66000000000003"/>
    <d v="2026-04-22T00:00:00"/>
    <s v="E0202002"/>
    <s v="PD202002"/>
    <s v="Serviços de Publicidade Eletrônica"/>
    <n v="307.17"/>
    <m/>
    <x v="1"/>
    <m/>
    <m/>
    <m/>
    <s v="2 - FATURADO"/>
    <n v="69"/>
    <x v="7"/>
    <x v="0"/>
    <m/>
  </r>
  <r>
    <x v="6309"/>
    <s v="46.668.596/0001-01"/>
    <s v="NF SERVICOS DO"/>
    <n v="391147"/>
    <d v="2026-03-20T00:00:00"/>
    <n v="397979"/>
    <d v="2026-03-23T00:00:00"/>
    <m/>
    <n v="258.13"/>
    <d v="2026-04-22T00:00:00"/>
    <s v="E0202002"/>
    <s v="PD202002"/>
    <s v="Serviços de Publicidade Eletrônica"/>
    <n v="245.74"/>
    <m/>
    <x v="1"/>
    <m/>
    <m/>
    <m/>
    <s v="2 - FATURADO"/>
    <n v="69"/>
    <x v="7"/>
    <x v="0"/>
    <m/>
  </r>
  <r>
    <x v="6309"/>
    <s v="46.668.596/0001-01"/>
    <s v="NF SERVICOS DO"/>
    <n v="391441"/>
    <d v="2026-03-23T00:00:00"/>
    <n v="398273"/>
    <d v="2026-03-25T00:00:00"/>
    <m/>
    <n v="193.6"/>
    <d v="2026-04-24T00:00:00"/>
    <s v="E0202002"/>
    <s v="PD202002"/>
    <s v="Serviços de Publicidade Eletrônica"/>
    <n v="184.31"/>
    <m/>
    <x v="1"/>
    <m/>
    <m/>
    <m/>
    <s v="2 - FATURADO"/>
    <n v="67"/>
    <x v="7"/>
    <x v="0"/>
    <m/>
  </r>
  <r>
    <x v="6309"/>
    <s v="46.668.596/0001-01"/>
    <s v="NF SERVICOS DO"/>
    <n v="391559"/>
    <d v="2026-03-26T00:00:00"/>
    <n v="398391"/>
    <d v="2026-03-26T00:00:00"/>
    <m/>
    <n v="709.86"/>
    <d v="2026-04-25T00:00:00"/>
    <s v="E0202002"/>
    <s v="PD202002"/>
    <s v="Serviços de Publicidade Eletrônica"/>
    <n v="675.79"/>
    <m/>
    <x v="1"/>
    <m/>
    <m/>
    <m/>
    <s v="2 - FATURADO"/>
    <n v="66"/>
    <x v="7"/>
    <x v="0"/>
    <m/>
  </r>
  <r>
    <x v="6309"/>
    <s v="46.668.596/0001-01"/>
    <s v="NF SERVICOS DO"/>
    <n v="391981"/>
    <d v="2026-03-27T00:00:00"/>
    <n v="398813"/>
    <d v="2026-03-27T00:00:00"/>
    <m/>
    <n v="838.93"/>
    <d v="2026-04-26T00:00:00"/>
    <s v="E0202002"/>
    <s v="PD202002"/>
    <s v="Serviços de Publicidade Eletrônica"/>
    <n v="798.66"/>
    <m/>
    <x v="1"/>
    <m/>
    <m/>
    <m/>
    <s v="2 - FATURADO"/>
    <n v="65"/>
    <x v="7"/>
    <x v="0"/>
    <m/>
  </r>
  <r>
    <x v="6309"/>
    <s v="46.668.596/0001-01"/>
    <s v="NF SERVICOS DO"/>
    <n v="392215"/>
    <d v="2026-03-30T00:00:00"/>
    <n v="399047"/>
    <d v="2026-03-30T00:00:00"/>
    <m/>
    <n v="580.79999999999995"/>
    <d v="2026-04-29T00:00:00"/>
    <s v="E0202002"/>
    <s v="PD202002"/>
    <s v="Serviços de Publicidade Eletrônica"/>
    <n v="552.91999999999996"/>
    <m/>
    <x v="1"/>
    <m/>
    <m/>
    <m/>
    <s v="2 - FATURADO"/>
    <n v="62"/>
    <x v="7"/>
    <x v="0"/>
    <m/>
  </r>
  <r>
    <x v="6309"/>
    <s v="46.668.596/0001-01"/>
    <s v="NF SERVICOS DO"/>
    <n v="392878"/>
    <d v="2026-03-30T00:00:00"/>
    <n v="399786"/>
    <d v="2026-03-31T00:00:00"/>
    <m/>
    <n v="709.86"/>
    <d v="2026-04-30T00:00:00"/>
    <s v="E0202002"/>
    <s v="PD202002"/>
    <s v="Serviços de Publicidade Eletrônica"/>
    <n v="675.79"/>
    <m/>
    <x v="1"/>
    <m/>
    <m/>
    <m/>
    <s v="2 - FATURADO"/>
    <n v="61"/>
    <x v="7"/>
    <x v="0"/>
    <m/>
  </r>
  <r>
    <x v="6309"/>
    <s v="46.668.596/0001-01"/>
    <s v="NF SERVICOS DO"/>
    <n v="392879"/>
    <d v="2026-03-30T00:00:00"/>
    <n v="399787"/>
    <d v="2026-03-31T00:00:00"/>
    <m/>
    <n v="645.33000000000004"/>
    <d v="2026-04-30T00:00:00"/>
    <s v="E0202002"/>
    <s v="PD202002"/>
    <s v="Serviços de Publicidade Eletrônica"/>
    <n v="614.35"/>
    <m/>
    <x v="1"/>
    <m/>
    <m/>
    <m/>
    <s v="2 - FATURADO"/>
    <n v="61"/>
    <x v="7"/>
    <x v="0"/>
    <m/>
  </r>
  <r>
    <x v="6309"/>
    <s v="46.668.596/0001-01"/>
    <s v="NF SERVICOS DO"/>
    <n v="393210"/>
    <d v="2026-03-31T00:00:00"/>
    <n v="400042"/>
    <d v="2026-04-01T00:00:00"/>
    <m/>
    <n v="709.86"/>
    <d v="2026-05-01T00:00:00"/>
    <s v="E0202002"/>
    <s v="PD202002"/>
    <s v="Serviços de Publicidade Eletrônica"/>
    <n v="675.79"/>
    <m/>
    <x v="1"/>
    <m/>
    <m/>
    <m/>
    <s v="2 - FATURADO"/>
    <n v="60"/>
    <x v="3"/>
    <x v="0"/>
    <m/>
  </r>
  <r>
    <x v="6309"/>
    <s v="46.668.596/0001-01"/>
    <s v="NF SERVICOS DO"/>
    <n v="393287"/>
    <d v="2026-03-31T00:00:00"/>
    <n v="400119"/>
    <d v="2026-04-01T00:00:00"/>
    <m/>
    <n v="322.66000000000003"/>
    <d v="2026-05-01T00:00:00"/>
    <s v="E0202002"/>
    <s v="PD202002"/>
    <s v="Serviços de Publicidade Eletrônica"/>
    <n v="307.17"/>
    <m/>
    <x v="1"/>
    <m/>
    <m/>
    <m/>
    <s v="2 - FATURADO"/>
    <n v="60"/>
    <x v="3"/>
    <x v="0"/>
    <m/>
  </r>
  <r>
    <x v="6309"/>
    <s v="46.668.596/0001-01"/>
    <s v="NF SERVICOS DO"/>
    <n v="393705"/>
    <d v="2026-04-05T00:00:00"/>
    <n v="400584"/>
    <d v="2026-04-14T00:00:00"/>
    <m/>
    <n v="322.66000000000003"/>
    <d v="2026-05-13T00:00:00"/>
    <s v="E0202002"/>
    <s v="PD202002"/>
    <s v="Serviços de Publicidade Eletrônica"/>
    <n v="307.17"/>
    <m/>
    <x v="1"/>
    <m/>
    <m/>
    <m/>
    <s v="2 - FATURADO"/>
    <n v="48"/>
    <x v="3"/>
    <x v="0"/>
    <m/>
  </r>
  <r>
    <x v="6309"/>
    <s v="46.668.596/0001-01"/>
    <s v="NF SERVICOS DO"/>
    <n v="393947"/>
    <d v="2026-04-05T00:00:00"/>
    <n v="400846"/>
    <d v="2026-04-14T00:00:00"/>
    <m/>
    <n v="258.13"/>
    <d v="2026-05-13T00:00:00"/>
    <s v="E0202002"/>
    <s v="PD202002"/>
    <s v="Serviços de Publicidade Eletrônica"/>
    <n v="245.74"/>
    <m/>
    <x v="1"/>
    <m/>
    <m/>
    <m/>
    <s v="2 - FATURADO"/>
    <n v="48"/>
    <x v="3"/>
    <x v="0"/>
    <m/>
  </r>
  <r>
    <x v="6309"/>
    <s v="46.668.596/0001-01"/>
    <s v="ND-POUPATEMPO 4.0"/>
    <n v="8237"/>
    <d v="2026-04-06T00:00:00"/>
    <s v="PPT00568"/>
    <s v="PPT00568"/>
    <d v="2026-04-01T00:00:00"/>
    <n v="17683.669999999998"/>
    <d v="2026-05-06T00:00:00"/>
    <s v="PPT00568"/>
    <s v="PP00568"/>
    <s v="IMPLANTACAO E OPERACAO DO POUPATEMPO CRUZEIRO"/>
    <n v="17683.669999999998"/>
    <d v="2026-04-01T00:00:00"/>
    <x v="0"/>
    <m/>
    <s v="PD-PRC-2021/01361"/>
    <m/>
    <s v="2 - FATURADO"/>
    <n v="55"/>
    <x v="3"/>
    <x v="14"/>
    <m/>
  </r>
  <r>
    <x v="6309"/>
    <s v="46.668.596/0001-01"/>
    <s v="ND-POUPATEMPO 4.0"/>
    <n v="8365"/>
    <d v="2026-05-06T00:00:00"/>
    <s v="PPT00568"/>
    <s v="PPT00568"/>
    <d v="2026-05-01T00:00:00"/>
    <n v="17683.669999999998"/>
    <d v="2026-06-05T00:00:00"/>
    <s v="PPT00568"/>
    <s v="PP00568"/>
    <s v="IMPLANTACAO E OPERACAO DO POUPATEMPO CRUZEIRO"/>
    <n v="17683.669999999998"/>
    <d v="2026-05-01T00:00:00"/>
    <x v="0"/>
    <m/>
    <s v="PD-PRC-2021/01361"/>
    <m/>
    <s v="2 - FATURADO"/>
    <n v="25"/>
    <x v="0"/>
    <x v="14"/>
    <m/>
  </r>
  <r>
    <x v="6309"/>
    <s v="46.668.596/0001-01"/>
    <s v="ND-POUPATEMPO 4.0"/>
    <n v="8569"/>
    <d v="2026-06-03T00:00:00"/>
    <s v="PPT00568"/>
    <s v="PPT00568"/>
    <d v="2026-05-01T00:00:00"/>
    <n v="18951.82"/>
    <d v="2026-07-03T00:00:00"/>
    <s v="PPT00568"/>
    <s v="PP00568"/>
    <s v="IMPLANTACAO E OPERACAO DO POUPATEMPO CRUZEIRO"/>
    <n v="18951.82"/>
    <d v="2026-05-01T00:00:00"/>
    <x v="0"/>
    <m/>
    <s v="PD-PRC-2021/01361"/>
    <m/>
    <s v="2 - FATURADO"/>
    <n v="0"/>
    <x v="1"/>
    <x v="14"/>
    <m/>
  </r>
  <r>
    <x v="6310"/>
    <s v="46.670.253/0001-73"/>
    <s v="NF SERVICOS - ADESAO"/>
    <n v="2014133"/>
    <d v="2026-06-17T00:00:00"/>
    <n v="2216902"/>
    <d v="2026-06-17T00:00:00"/>
    <m/>
    <n v="228.77"/>
    <d v="2026-06-20T00:00:00"/>
    <m/>
    <m/>
    <s v="Processamento de dados e congêneres"/>
    <n v="228.77"/>
    <m/>
    <x v="0"/>
    <m/>
    <m/>
    <m/>
    <s v="2 - FATURADO"/>
    <n v="10"/>
    <x v="0"/>
    <x v="0"/>
    <m/>
  </r>
  <r>
    <x v="6311"/>
    <s v="46.675.997/0001-80"/>
    <s v="NF SERVICOS DO"/>
    <n v="407548"/>
    <d v="2026-06-12T00:00:00"/>
    <n v="414566"/>
    <d v="2026-06-12T00:00:00"/>
    <m/>
    <n v="645.33000000000004"/>
    <d v="2026-07-12T00:00:00"/>
    <s v="E0221002"/>
    <s v="PD221002"/>
    <s v="Serviços de Publicidade Eletrônica"/>
    <n v="614.35"/>
    <m/>
    <x v="0"/>
    <m/>
    <m/>
    <m/>
    <s v="2 - FATURADO"/>
    <n v="0"/>
    <x v="1"/>
    <x v="0"/>
    <m/>
  </r>
  <r>
    <x v="6311"/>
    <s v="46.675.997/0001-80"/>
    <s v="NF SERVICOS DO"/>
    <n v="407668"/>
    <d v="2026-06-12T00:00:00"/>
    <n v="414582"/>
    <d v="2026-06-12T00:00:00"/>
    <m/>
    <n v="737.52"/>
    <d v="2026-07-12T00:00:00"/>
    <s v="E0221002"/>
    <s v="PD221002"/>
    <s v="Serviços de Publicidade Eletrônica"/>
    <n v="702.12"/>
    <m/>
    <x v="0"/>
    <m/>
    <m/>
    <m/>
    <s v="2 - FATURADO"/>
    <n v="0"/>
    <x v="1"/>
    <x v="0"/>
    <m/>
  </r>
  <r>
    <x v="6311"/>
    <s v="46.675.997/0001-80"/>
    <s v="NF SERVICOS DO"/>
    <n v="409451"/>
    <d v="2026-06-22T00:00:00"/>
    <n v="416163"/>
    <d v="2026-06-23T00:00:00"/>
    <m/>
    <n v="553.14"/>
    <d v="2026-07-23T00:00:00"/>
    <s v="E0221002"/>
    <s v="PD221002"/>
    <s v="Serviços de Publicidade Eletrônica"/>
    <n v="526.59"/>
    <m/>
    <x v="0"/>
    <m/>
    <m/>
    <m/>
    <s v="2 - FATURADO"/>
    <n v="0"/>
    <x v="1"/>
    <x v="0"/>
    <m/>
  </r>
  <r>
    <x v="6312"/>
    <s v="46.680.500/0001-12"/>
    <s v="NF SERVICOS DO"/>
    <n v="377291"/>
    <d v="2026-01-08T00:00:00"/>
    <n v="384111"/>
    <d v="2026-01-08T00:00:00"/>
    <m/>
    <n v="221.26"/>
    <d v="2026-02-07T00:00:00"/>
    <s v="E0230773"/>
    <s v="PD023773"/>
    <s v="Serviços de Publicidade Eletrônica"/>
    <n v="210.64"/>
    <m/>
    <x v="39"/>
    <m/>
    <m/>
    <m/>
    <s v="2 - FATURADO"/>
    <n v="143"/>
    <x v="5"/>
    <x v="0"/>
    <m/>
  </r>
  <r>
    <x v="6312"/>
    <s v="46.680.500/0001-12"/>
    <s v="NF SERVICOS DO"/>
    <n v="377367"/>
    <d v="2026-01-08T00:00:00"/>
    <n v="384187"/>
    <d v="2026-01-08T00:00:00"/>
    <m/>
    <n v="221.26"/>
    <d v="2026-02-07T00:00:00"/>
    <s v="E0230773"/>
    <s v="PD023773"/>
    <s v="Serviços de Publicidade Eletrônica"/>
    <n v="210.64"/>
    <m/>
    <x v="39"/>
    <m/>
    <m/>
    <m/>
    <s v="2 - FATURADO"/>
    <n v="143"/>
    <x v="5"/>
    <x v="0"/>
    <m/>
  </r>
  <r>
    <x v="6312"/>
    <s v="46.680.500/0001-12"/>
    <s v="NF SERVICOS DO"/>
    <n v="377446"/>
    <d v="2026-01-09T00:00:00"/>
    <n v="384266"/>
    <d v="2026-01-09T00:00:00"/>
    <m/>
    <n v="221.26"/>
    <d v="2026-02-08T00:00:00"/>
    <s v="E0230773"/>
    <s v="PD023773"/>
    <s v="Serviços de Publicidade Eletrônica"/>
    <n v="210.64"/>
    <m/>
    <x v="39"/>
    <m/>
    <m/>
    <m/>
    <s v="2 - FATURADO"/>
    <n v="142"/>
    <x v="5"/>
    <x v="0"/>
    <m/>
  </r>
  <r>
    <x v="6312"/>
    <s v="46.680.500/0001-12"/>
    <s v="NF SERVICOS DO"/>
    <n v="378988"/>
    <d v="2026-01-13T00:00:00"/>
    <n v="385808"/>
    <d v="2026-01-14T00:00:00"/>
    <m/>
    <n v="295.01"/>
    <d v="2026-02-13T00:00:00"/>
    <s v="E0230773"/>
    <s v="PD023773"/>
    <s v="Serviços de Publicidade Eletrônica"/>
    <n v="280.85000000000002"/>
    <m/>
    <x v="39"/>
    <m/>
    <m/>
    <m/>
    <s v="2 - FATURADO"/>
    <n v="137"/>
    <x v="5"/>
    <x v="0"/>
    <m/>
  </r>
  <r>
    <x v="6312"/>
    <s v="46.680.500/0001-12"/>
    <s v="NF SERVICOS DO"/>
    <n v="379017"/>
    <d v="2026-01-13T00:00:00"/>
    <n v="385837"/>
    <d v="2026-01-14T00:00:00"/>
    <m/>
    <n v="221.26"/>
    <d v="2026-02-13T00:00:00"/>
    <s v="E0230773"/>
    <s v="PD023773"/>
    <s v="Serviços de Publicidade Eletrônica"/>
    <n v="210.64"/>
    <m/>
    <x v="39"/>
    <m/>
    <m/>
    <m/>
    <s v="2 - FATURADO"/>
    <n v="137"/>
    <x v="5"/>
    <x v="0"/>
    <m/>
  </r>
  <r>
    <x v="6312"/>
    <s v="46.680.500/0001-12"/>
    <s v="NF SERVICOS DO"/>
    <n v="379127"/>
    <d v="2026-01-14T00:00:00"/>
    <n v="385947"/>
    <d v="2026-01-15T00:00:00"/>
    <m/>
    <n v="295.01"/>
    <d v="2026-02-14T00:00:00"/>
    <s v="E0230773"/>
    <s v="PD023773"/>
    <s v="Serviços de Publicidade Eletrônica"/>
    <n v="280.85000000000002"/>
    <m/>
    <x v="39"/>
    <m/>
    <m/>
    <m/>
    <s v="2 - FATURADO"/>
    <n v="136"/>
    <x v="5"/>
    <x v="0"/>
    <m/>
  </r>
  <r>
    <x v="6312"/>
    <s v="46.680.500/0001-12"/>
    <s v="NF SERVICOS DO"/>
    <n v="379634"/>
    <d v="2026-01-16T00:00:00"/>
    <n v="386456"/>
    <d v="2026-01-20T00:00:00"/>
    <m/>
    <n v="295.01"/>
    <d v="2026-02-19T00:00:00"/>
    <s v="E0230773"/>
    <s v="PD023773"/>
    <s v="Serviços de Publicidade Eletrônica"/>
    <n v="280.85000000000002"/>
    <m/>
    <x v="39"/>
    <m/>
    <m/>
    <m/>
    <s v="2 - FATURADO"/>
    <n v="131"/>
    <x v="5"/>
    <x v="0"/>
    <m/>
  </r>
  <r>
    <x v="6312"/>
    <s v="46.680.500/0001-12"/>
    <s v="NF SERVICOS DO"/>
    <n v="379695"/>
    <d v="2026-01-16T00:00:00"/>
    <n v="386517"/>
    <d v="2026-01-20T00:00:00"/>
    <m/>
    <n v="221.26"/>
    <d v="2026-02-19T00:00:00"/>
    <s v="E0230773"/>
    <s v="PD023773"/>
    <s v="Serviços de Publicidade Eletrônica"/>
    <n v="210.64"/>
    <m/>
    <x v="39"/>
    <m/>
    <m/>
    <m/>
    <s v="2 - FATURADO"/>
    <n v="131"/>
    <x v="5"/>
    <x v="0"/>
    <m/>
  </r>
  <r>
    <x v="6312"/>
    <s v="46.680.500/0001-12"/>
    <s v="NF SERVICOS DO"/>
    <n v="383147"/>
    <d v="2026-02-06T00:00:00"/>
    <n v="389970"/>
    <d v="2026-02-09T00:00:00"/>
    <m/>
    <n v="221.26"/>
    <d v="2026-03-11T00:00:00"/>
    <s v="E0230773"/>
    <s v="PD023773"/>
    <s v="Serviços de Publicidade Eletrônica"/>
    <n v="210.64"/>
    <m/>
    <x v="39"/>
    <m/>
    <m/>
    <m/>
    <s v="2 - FATURADO"/>
    <n v="111"/>
    <x v="6"/>
    <x v="0"/>
    <m/>
  </r>
  <r>
    <x v="6312"/>
    <s v="46.680.500/0001-12"/>
    <s v="NF SERVICOS DO"/>
    <n v="384203"/>
    <d v="2026-02-12T00:00:00"/>
    <n v="391029"/>
    <d v="2026-02-12T00:00:00"/>
    <m/>
    <n v="147.5"/>
    <d v="2026-03-14T00:00:00"/>
    <s v="E0230773"/>
    <s v="PD023773"/>
    <s v="Serviços de Publicidade Eletrônica"/>
    <n v="140.41999999999999"/>
    <m/>
    <x v="39"/>
    <m/>
    <m/>
    <m/>
    <s v="2 - FATURADO"/>
    <n v="108"/>
    <x v="6"/>
    <x v="0"/>
    <m/>
  </r>
  <r>
    <x v="6312"/>
    <s v="46.680.500/0001-12"/>
    <s v="NF SERVICOS DO"/>
    <n v="384226"/>
    <d v="2026-02-12T00:00:00"/>
    <n v="391052"/>
    <d v="2026-02-13T00:00:00"/>
    <m/>
    <n v="221.26"/>
    <d v="2026-03-15T00:00:00"/>
    <s v="E0230773"/>
    <s v="PD023773"/>
    <s v="Serviços de Publicidade Eletrônica"/>
    <n v="210.64"/>
    <m/>
    <x v="39"/>
    <m/>
    <m/>
    <m/>
    <s v="2 - FATURADO"/>
    <n v="107"/>
    <x v="6"/>
    <x v="0"/>
    <m/>
  </r>
  <r>
    <x v="6312"/>
    <s v="46.680.500/0001-12"/>
    <s v="NF SERVICOS DO"/>
    <n v="386654"/>
    <d v="2026-03-04T00:00:00"/>
    <n v="393483"/>
    <d v="2026-03-04T00:00:00"/>
    <m/>
    <n v="295.01"/>
    <d v="2026-04-03T00:00:00"/>
    <s v="E0230773"/>
    <s v="PD023773"/>
    <s v="Serviços de Publicidade Eletrônica"/>
    <n v="280.85000000000002"/>
    <m/>
    <x v="39"/>
    <m/>
    <m/>
    <m/>
    <s v="2 - FATURADO"/>
    <n v="88"/>
    <x v="7"/>
    <x v="0"/>
    <m/>
  </r>
  <r>
    <x v="6312"/>
    <s v="46.680.500/0001-12"/>
    <s v="NF SERVICOS DO"/>
    <n v="387021"/>
    <d v="2026-03-04T00:00:00"/>
    <n v="393850"/>
    <d v="2026-03-04T00:00:00"/>
    <m/>
    <n v="295.01"/>
    <d v="2026-04-03T00:00:00"/>
    <s v="E0230773"/>
    <s v="PD023773"/>
    <s v="Serviços de Publicidade Eletrônica"/>
    <n v="280.85000000000002"/>
    <m/>
    <x v="39"/>
    <m/>
    <m/>
    <m/>
    <s v="2 - FATURADO"/>
    <n v="88"/>
    <x v="7"/>
    <x v="0"/>
    <m/>
  </r>
  <r>
    <x v="6312"/>
    <s v="46.680.500/0001-12"/>
    <s v="NF SERVICOS"/>
    <n v="212100"/>
    <d v="2026-06-10T00:00:00"/>
    <n v="2197807"/>
    <d v="2026-06-10T00:00:00"/>
    <d v="2026-05-01T00:00:00"/>
    <n v="12488.82"/>
    <d v="2026-07-10T00:00:00"/>
    <s v="E0240713"/>
    <s v="PD024713"/>
    <s v="PREFEITURA CADASTRO"/>
    <n v="11889.36"/>
    <d v="2026-05-01T00:00:00"/>
    <x v="0"/>
    <s v="213/24"/>
    <s v="DISP 024/2024"/>
    <s v="359.00010843/2024-31 - APPS\ITO"/>
    <s v="2 - FATURADO"/>
    <n v="0"/>
    <x v="1"/>
    <x v="1"/>
    <m/>
  </r>
  <r>
    <x v="6313"/>
    <s v="46.680.518/0001-14"/>
    <s v="NF SERVICOS DO"/>
    <n v="405511"/>
    <d v="2026-06-01T00:00:00"/>
    <n v="412454"/>
    <d v="2026-06-03T00:00:00"/>
    <m/>
    <n v="221.26"/>
    <d v="2026-07-01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5708"/>
    <d v="2026-06-01T00:00:00"/>
    <n v="412533"/>
    <d v="2026-06-03T00:00:00"/>
    <m/>
    <n v="165.94"/>
    <d v="2026-07-01T00:00:00"/>
    <s v="E0230763"/>
    <s v="PD023763"/>
    <s v="Serviços de Publicidade Eletrônica"/>
    <n v="157.97"/>
    <m/>
    <x v="0"/>
    <m/>
    <m/>
    <m/>
    <s v="2 - FATURADO"/>
    <n v="0"/>
    <x v="1"/>
    <x v="0"/>
    <m/>
  </r>
  <r>
    <x v="6313"/>
    <s v="46.680.518/0001-14"/>
    <s v="NF SERVICOS DO"/>
    <n v="405773"/>
    <d v="2026-06-03T00:00:00"/>
    <n v="412734"/>
    <d v="2026-06-03T00:00:00"/>
    <m/>
    <n v="165.94"/>
    <d v="2026-07-03T00:00:00"/>
    <s v="E0230763"/>
    <s v="PD023763"/>
    <s v="Serviços de Publicidade Eletrônica"/>
    <n v="157.97"/>
    <m/>
    <x v="0"/>
    <m/>
    <m/>
    <m/>
    <s v="2 - FATURADO"/>
    <n v="0"/>
    <x v="1"/>
    <x v="0"/>
    <m/>
  </r>
  <r>
    <x v="6313"/>
    <s v="46.680.518/0001-14"/>
    <s v="NF SERVICOS DO"/>
    <n v="405850"/>
    <d v="2026-06-03T00:00:00"/>
    <n v="412841"/>
    <d v="2026-06-03T00:00:00"/>
    <m/>
    <n v="276.57"/>
    <d v="2026-07-03T00:00:00"/>
    <s v="E0230763"/>
    <s v="PD023763"/>
    <s v="Serviços de Publicidade Eletrônica"/>
    <n v="263.29000000000002"/>
    <m/>
    <x v="0"/>
    <m/>
    <m/>
    <m/>
    <s v="2 - FATURADO"/>
    <n v="0"/>
    <x v="1"/>
    <x v="0"/>
    <m/>
  </r>
  <r>
    <x v="6313"/>
    <s v="46.680.518/0001-14"/>
    <s v="NF SERVICOS DO"/>
    <n v="405941"/>
    <d v="2026-06-03T00:00:00"/>
    <n v="412903"/>
    <d v="2026-06-03T00:00:00"/>
    <m/>
    <n v="276.57"/>
    <d v="2026-07-03T00:00:00"/>
    <s v="E0230763"/>
    <s v="PD023763"/>
    <s v="Serviços de Publicidade Eletrônica"/>
    <n v="263.29000000000002"/>
    <m/>
    <x v="0"/>
    <m/>
    <m/>
    <m/>
    <s v="2 - FATURADO"/>
    <n v="0"/>
    <x v="1"/>
    <x v="0"/>
    <m/>
  </r>
  <r>
    <x v="6313"/>
    <s v="46.680.518/0001-14"/>
    <s v="ND-POUPATEMPO 4.0"/>
    <n v="8504"/>
    <d v="2026-06-03T00:00:00"/>
    <s v="PPT00676"/>
    <s v="PPT00676"/>
    <d v="2026-06-01T00:00:00"/>
    <n v="19809.060000000001"/>
    <d v="2026-07-03T00:00:00"/>
    <s v="PPT00676"/>
    <s v="PP00676"/>
    <s v="IMPLANTACAO E OPERACAO DO POUPATEMPO APARECIDA"/>
    <n v="19809.060000000001"/>
    <d v="2026-06-01T00:00:00"/>
    <x v="0"/>
    <m/>
    <s v="PD-PRC-2022/01462"/>
    <m/>
    <s v="2 - FATURADO"/>
    <n v="0"/>
    <x v="1"/>
    <x v="14"/>
    <m/>
  </r>
  <r>
    <x v="6313"/>
    <s v="46.680.518/0001-14"/>
    <s v="NF SERVICOS DO"/>
    <n v="406180"/>
    <d v="2026-06-08T00:00:00"/>
    <n v="412975"/>
    <d v="2026-06-08T00:00:00"/>
    <m/>
    <n v="276.57"/>
    <d v="2026-07-08T00:00:00"/>
    <s v="E0230763"/>
    <s v="PD023763"/>
    <s v="Serviços de Publicidade Eletrônica"/>
    <n v="263.29000000000002"/>
    <m/>
    <x v="0"/>
    <m/>
    <m/>
    <m/>
    <s v="2 - FATURADO"/>
    <n v="0"/>
    <x v="1"/>
    <x v="0"/>
    <m/>
  </r>
  <r>
    <x v="6313"/>
    <s v="46.680.518/0001-14"/>
    <s v="NF SERVICOS DO"/>
    <n v="406210"/>
    <d v="2026-06-08T00:00:00"/>
    <n v="412935"/>
    <d v="2026-06-08T00:00:00"/>
    <m/>
    <n v="165.94"/>
    <d v="2026-07-08T00:00:00"/>
    <s v="E0230763"/>
    <s v="PD023763"/>
    <s v="Serviços de Publicidade Eletrônica"/>
    <n v="157.97"/>
    <m/>
    <x v="0"/>
    <m/>
    <m/>
    <m/>
    <s v="2 - FATURADO"/>
    <n v="0"/>
    <x v="1"/>
    <x v="0"/>
    <m/>
  </r>
  <r>
    <x v="6313"/>
    <s v="46.680.518/0001-14"/>
    <s v="NF SERVICOS DO"/>
    <n v="406235"/>
    <d v="2026-06-08T00:00:00"/>
    <n v="412933"/>
    <d v="2026-06-08T00:00:00"/>
    <m/>
    <n v="331.88"/>
    <d v="2026-07-08T00:00:00"/>
    <s v="E0230763"/>
    <s v="PD023763"/>
    <s v="Serviços de Publicidade Eletrônica"/>
    <n v="315.95"/>
    <m/>
    <x v="0"/>
    <m/>
    <m/>
    <m/>
    <s v="2 - FATURADO"/>
    <n v="0"/>
    <x v="1"/>
    <x v="0"/>
    <m/>
  </r>
  <r>
    <x v="6313"/>
    <s v="46.680.518/0001-14"/>
    <s v="NF SERVICOS DO"/>
    <n v="406311"/>
    <d v="2026-06-08T00:00:00"/>
    <n v="413046"/>
    <d v="2026-06-08T00:00:00"/>
    <m/>
    <n v="553.14"/>
    <d v="2026-07-08T00:00:00"/>
    <s v="E0230763"/>
    <s v="PD023763"/>
    <s v="Serviços de Publicidade Eletrônica"/>
    <n v="526.59"/>
    <m/>
    <x v="0"/>
    <m/>
    <m/>
    <m/>
    <s v="2 - FATURADO"/>
    <n v="0"/>
    <x v="1"/>
    <x v="0"/>
    <m/>
  </r>
  <r>
    <x v="6313"/>
    <s v="46.680.518/0001-14"/>
    <s v="NF SERVICOS DO"/>
    <n v="406572"/>
    <d v="2026-06-08T00:00:00"/>
    <n v="413312"/>
    <d v="2026-06-08T00:00:00"/>
    <m/>
    <n v="331.88"/>
    <d v="2026-07-08T00:00:00"/>
    <s v="E0230763"/>
    <s v="PD023763"/>
    <s v="Serviços de Publicidade Eletrônica"/>
    <n v="315.95"/>
    <m/>
    <x v="0"/>
    <m/>
    <m/>
    <m/>
    <s v="2 - FATURADO"/>
    <n v="0"/>
    <x v="1"/>
    <x v="0"/>
    <m/>
  </r>
  <r>
    <x v="6313"/>
    <s v="46.680.518/0001-14"/>
    <s v="NF SERVICOS DO"/>
    <n v="406915"/>
    <d v="2026-06-10T00:00:00"/>
    <n v="413991"/>
    <d v="2026-06-10T00:00:00"/>
    <m/>
    <n v="276.57"/>
    <d v="2026-07-10T00:00:00"/>
    <s v="E0230763"/>
    <s v="PD023763"/>
    <s v="Serviços de Publicidade Eletrônica"/>
    <n v="263.29000000000002"/>
    <m/>
    <x v="0"/>
    <m/>
    <m/>
    <m/>
    <s v="2 - FATURADO"/>
    <n v="0"/>
    <x v="1"/>
    <x v="0"/>
    <m/>
  </r>
  <r>
    <x v="6313"/>
    <s v="46.680.518/0001-14"/>
    <s v="NF SERVICOS DO"/>
    <n v="406933"/>
    <d v="2026-06-10T00:00:00"/>
    <n v="414037"/>
    <d v="2026-06-10T00:00:00"/>
    <m/>
    <n v="221.26"/>
    <d v="2026-07-10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6995"/>
    <d v="2026-06-10T00:00:00"/>
    <n v="413811"/>
    <d v="2026-06-10T00:00:00"/>
    <m/>
    <n v="221.26"/>
    <d v="2026-07-10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7277"/>
    <d v="2026-06-11T00:00:00"/>
    <n v="414213"/>
    <d v="2026-06-11T00:00:00"/>
    <m/>
    <n v="221.26"/>
    <d v="2026-07-11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7973"/>
    <d v="2026-06-15T00:00:00"/>
    <n v="414647"/>
    <d v="2026-06-15T00:00:00"/>
    <m/>
    <n v="221.26"/>
    <d v="2026-07-15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7994"/>
    <d v="2026-06-15T00:00:00"/>
    <n v="414718"/>
    <d v="2026-06-15T00:00:00"/>
    <m/>
    <n v="221.26"/>
    <d v="2026-07-15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8227"/>
    <d v="2026-06-16T00:00:00"/>
    <n v="415065"/>
    <d v="2026-06-16T00:00:00"/>
    <m/>
    <n v="221.26"/>
    <d v="2026-07-16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8777"/>
    <d v="2026-06-18T00:00:00"/>
    <n v="415599"/>
    <d v="2026-06-18T00:00:00"/>
    <m/>
    <n v="221.26"/>
    <d v="2026-07-18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8829"/>
    <d v="2026-06-18T00:00:00"/>
    <n v="415711"/>
    <d v="2026-06-18T00:00:00"/>
    <m/>
    <n v="774.4"/>
    <d v="2026-07-18T00:00:00"/>
    <s v="E0230763"/>
    <s v="PD023763"/>
    <s v="Serviços de Publicidade Eletrônica"/>
    <n v="737.23"/>
    <m/>
    <x v="0"/>
    <m/>
    <m/>
    <m/>
    <s v="2 - FATURADO"/>
    <n v="0"/>
    <x v="1"/>
    <x v="0"/>
    <m/>
  </r>
  <r>
    <x v="6313"/>
    <s v="46.680.518/0001-14"/>
    <s v="NF SERVICOS DO"/>
    <n v="408924"/>
    <d v="2026-06-18T00:00:00"/>
    <n v="415712"/>
    <d v="2026-06-18T00:00:00"/>
    <m/>
    <n v="221.26"/>
    <d v="2026-07-18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8932"/>
    <d v="2026-06-18T00:00:00"/>
    <n v="415611"/>
    <d v="2026-06-18T00:00:00"/>
    <m/>
    <n v="221.26"/>
    <d v="2026-07-18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9868"/>
    <d v="2026-06-23T00:00:00"/>
    <n v="416769"/>
    <d v="2026-06-24T00:00:00"/>
    <m/>
    <n v="276.57"/>
    <d v="2026-07-24T00:00:00"/>
    <s v="E0230763"/>
    <s v="PD023763"/>
    <s v="Serviços de Publicidade Eletrônica"/>
    <n v="263.29000000000002"/>
    <m/>
    <x v="0"/>
    <m/>
    <m/>
    <m/>
    <s v="2 - FATURADO"/>
    <n v="0"/>
    <x v="1"/>
    <x v="0"/>
    <m/>
  </r>
  <r>
    <x v="6313"/>
    <s v="46.680.518/0001-14"/>
    <s v="NF SERVICOS DO"/>
    <n v="409973"/>
    <d v="2026-06-24T00:00:00"/>
    <n v="416881"/>
    <d v="2026-06-24T00:00:00"/>
    <m/>
    <n v="221.26"/>
    <d v="2026-07-24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09986"/>
    <d v="2026-06-24T00:00:00"/>
    <n v="416854"/>
    <d v="2026-06-24T00:00:00"/>
    <m/>
    <n v="221.26"/>
    <d v="2026-07-24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3"/>
    <s v="46.680.518/0001-14"/>
    <s v="NF SERVICOS DO"/>
    <n v="410113"/>
    <d v="2026-06-24T00:00:00"/>
    <n v="417013"/>
    <d v="2026-06-24T00:00:00"/>
    <m/>
    <n v="276.57"/>
    <d v="2026-07-24T00:00:00"/>
    <s v="E0230763"/>
    <s v="PD023763"/>
    <s v="Serviços de Publicidade Eletrônica"/>
    <n v="263.29000000000002"/>
    <m/>
    <x v="0"/>
    <m/>
    <m/>
    <m/>
    <s v="2 - FATURADO"/>
    <n v="0"/>
    <x v="1"/>
    <x v="0"/>
    <m/>
  </r>
  <r>
    <x v="6313"/>
    <s v="46.680.518/0001-14"/>
    <s v="NF SERVICOS DO"/>
    <n v="410123"/>
    <d v="2026-06-24T00:00:00"/>
    <n v="416778"/>
    <d v="2026-06-24T00:00:00"/>
    <m/>
    <n v="165.94"/>
    <d v="2026-07-24T00:00:00"/>
    <s v="E0230763"/>
    <s v="PD023763"/>
    <s v="Serviços de Publicidade Eletrônica"/>
    <n v="157.97"/>
    <m/>
    <x v="0"/>
    <m/>
    <m/>
    <m/>
    <s v="2 - FATURADO"/>
    <n v="0"/>
    <x v="1"/>
    <x v="0"/>
    <m/>
  </r>
  <r>
    <x v="6313"/>
    <s v="46.680.518/0001-14"/>
    <s v="NF SERVICOS DO"/>
    <n v="410178"/>
    <d v="2026-06-25T00:00:00"/>
    <n v="417240"/>
    <d v="2026-06-25T00:00:00"/>
    <m/>
    <n v="165.94"/>
    <d v="2026-07-25T00:00:00"/>
    <s v="E0230763"/>
    <s v="PD023763"/>
    <s v="Serviços de Publicidade Eletrônica"/>
    <n v="157.97"/>
    <m/>
    <x v="0"/>
    <m/>
    <m/>
    <m/>
    <s v="2 - FATURADO"/>
    <n v="0"/>
    <x v="1"/>
    <x v="0"/>
    <m/>
  </r>
  <r>
    <x v="6313"/>
    <s v="46.680.518/0001-14"/>
    <s v="NF SERVICOS DO"/>
    <n v="410394"/>
    <d v="2026-06-25T00:00:00"/>
    <n v="417088"/>
    <d v="2026-06-25T00:00:00"/>
    <m/>
    <n v="276.57"/>
    <d v="2026-07-25T00:00:00"/>
    <s v="E0230763"/>
    <s v="PD023763"/>
    <s v="Serviços de Publicidade Eletrônica"/>
    <n v="263.29000000000002"/>
    <m/>
    <x v="0"/>
    <m/>
    <m/>
    <m/>
    <s v="2 - FATURADO"/>
    <n v="0"/>
    <x v="1"/>
    <x v="0"/>
    <m/>
  </r>
  <r>
    <x v="6313"/>
    <s v="46.680.518/0001-14"/>
    <s v="NF SERVICOS DO"/>
    <n v="410416"/>
    <d v="2026-06-25T00:00:00"/>
    <n v="417083"/>
    <d v="2026-06-25T00:00:00"/>
    <m/>
    <n v="276.57"/>
    <d v="2026-07-25T00:00:00"/>
    <s v="E0230763"/>
    <s v="PD023763"/>
    <s v="Serviços de Publicidade Eletrônica"/>
    <n v="263.29000000000002"/>
    <m/>
    <x v="0"/>
    <m/>
    <m/>
    <m/>
    <s v="2 - FATURADO"/>
    <n v="0"/>
    <x v="1"/>
    <x v="0"/>
    <m/>
  </r>
  <r>
    <x v="6313"/>
    <s v="46.680.518/0001-14"/>
    <s v="NF SERVICOS DO"/>
    <n v="410488"/>
    <d v="2026-06-26T00:00:00"/>
    <n v="417346"/>
    <d v="2026-06-26T00:00:00"/>
    <m/>
    <n v="276.57"/>
    <d v="2026-07-26T00:00:00"/>
    <s v="E0230763"/>
    <s v="PD023763"/>
    <s v="Serviços de Publicidade Eletrônica"/>
    <n v="263.29000000000002"/>
    <m/>
    <x v="0"/>
    <m/>
    <m/>
    <m/>
    <s v="2 - FATURADO"/>
    <n v="0"/>
    <x v="1"/>
    <x v="0"/>
    <m/>
  </r>
  <r>
    <x v="6313"/>
    <s v="46.680.518/0001-14"/>
    <s v="NF SERVICOS DO"/>
    <n v="410595"/>
    <d v="2026-06-26T00:00:00"/>
    <n v="417377"/>
    <d v="2026-06-26T00:00:00"/>
    <m/>
    <n v="221.26"/>
    <d v="2026-07-26T00:00:00"/>
    <s v="E0230763"/>
    <s v="PD023763"/>
    <s v="Serviços de Publicidade Eletrônica"/>
    <n v="210.64"/>
    <m/>
    <x v="0"/>
    <m/>
    <m/>
    <m/>
    <s v="2 - FATURADO"/>
    <n v="0"/>
    <x v="1"/>
    <x v="0"/>
    <m/>
  </r>
  <r>
    <x v="6314"/>
    <s v="46.682.761/0001-71"/>
    <s v="NF-CARGA IMESP"/>
    <s v="1534955/01"/>
    <d v="2021-07-29T00:00:00"/>
    <m/>
    <m/>
    <m/>
    <n v="1659.42"/>
    <d v="2021-09-19T00:00:00"/>
    <m/>
    <m/>
    <s v="EXEC INFO"/>
    <n v="1659.42"/>
    <m/>
    <x v="4"/>
    <m/>
    <m/>
    <m/>
    <s v="2 - FATURADO"/>
    <n v="1745"/>
    <x v="2"/>
    <x v="0"/>
    <m/>
  </r>
  <r>
    <x v="6314"/>
    <s v="46.682.761/0001-71"/>
    <s v="NF-CARGA IMESP"/>
    <s v="1535428/01"/>
    <d v="2021-07-30T00:00:00"/>
    <m/>
    <m/>
    <m/>
    <n v="553.14"/>
    <d v="2021-09-19T00:00:00"/>
    <m/>
    <m/>
    <s v="EXEC INFO"/>
    <n v="553.14"/>
    <m/>
    <x v="4"/>
    <m/>
    <m/>
    <m/>
    <s v="2 - FATURADO"/>
    <n v="1745"/>
    <x v="2"/>
    <x v="0"/>
    <m/>
  </r>
  <r>
    <x v="6314"/>
    <s v="46.682.761/0001-71"/>
    <s v="NF SERVICOS DO"/>
    <n v="863"/>
    <d v="2021-08-03T00:00:00"/>
    <n v="868"/>
    <d v="2021-08-11T00:00:00"/>
    <m/>
    <n v="2212.56"/>
    <d v="2021-09-02T00:00:00"/>
    <s v="E0201443"/>
    <s v="PD201443"/>
    <s v="Serviços de Publicidade Eletrônica"/>
    <n v="2212.56"/>
    <m/>
    <x v="4"/>
    <m/>
    <m/>
    <m/>
    <s v="2 - FATURADO"/>
    <n v="1762"/>
    <x v="2"/>
    <x v="0"/>
    <m/>
  </r>
  <r>
    <x v="6314"/>
    <s v="46.682.761/0001-71"/>
    <s v="NF SERVICOS DO"/>
    <n v="2965"/>
    <d v="2021-08-11T00:00:00"/>
    <n v="2971"/>
    <d v="2021-08-17T00:00:00"/>
    <m/>
    <n v="645.33000000000004"/>
    <d v="2021-09-16T00:00:00"/>
    <s v="E0201443"/>
    <s v="PD201443"/>
    <s v="Serviços de Publicidade Eletrônica"/>
    <n v="645.33000000000004"/>
    <m/>
    <x v="4"/>
    <m/>
    <m/>
    <m/>
    <s v="2 - FATURADO"/>
    <n v="1748"/>
    <x v="2"/>
    <x v="0"/>
    <m/>
  </r>
  <r>
    <x v="6314"/>
    <s v="46.682.761/0001-71"/>
    <s v="NF SERVICOS DO"/>
    <n v="3647"/>
    <d v="2021-08-12T00:00:00"/>
    <n v="3652"/>
    <d v="2021-08-17T00:00:00"/>
    <m/>
    <n v="368.76"/>
    <d v="2021-09-16T00:00:00"/>
    <s v="E0201443"/>
    <s v="PD201443"/>
    <s v="Serviços de Publicidade Eletrônica"/>
    <n v="368.76"/>
    <m/>
    <x v="4"/>
    <m/>
    <m/>
    <m/>
    <s v="2 - FATURADO"/>
    <n v="1748"/>
    <x v="2"/>
    <x v="0"/>
    <m/>
  </r>
  <r>
    <x v="6314"/>
    <s v="46.682.761/0001-71"/>
    <s v="NF SERVICOS DO"/>
    <n v="1194"/>
    <d v="2021-08-19T00:00:00"/>
    <n v="5329"/>
    <d v="2021-08-23T00:00:00"/>
    <m/>
    <n v="1751.61"/>
    <d v="2021-09-22T00:00:00"/>
    <s v="E0201443"/>
    <s v="PD201443"/>
    <s v="Serviços de Publicidade Eletrônica"/>
    <n v="1751.61"/>
    <m/>
    <x v="4"/>
    <m/>
    <m/>
    <m/>
    <s v="2 - FATURADO"/>
    <n v="1742"/>
    <x v="2"/>
    <x v="0"/>
    <m/>
  </r>
  <r>
    <x v="6314"/>
    <s v="46.682.761/0001-71"/>
    <s v="NF SERVICOS DO"/>
    <n v="2932"/>
    <d v="2021-08-26T00:00:00"/>
    <n v="7085"/>
    <d v="2021-08-27T00:00:00"/>
    <m/>
    <n v="276.57"/>
    <d v="2021-09-26T00:00:00"/>
    <s v="E0201443"/>
    <s v="PD201443"/>
    <s v="Serviços de Publicidade Eletrônica"/>
    <n v="276.57"/>
    <m/>
    <x v="4"/>
    <m/>
    <m/>
    <m/>
    <s v="2 - FATURADO"/>
    <n v="1738"/>
    <x v="2"/>
    <x v="0"/>
    <m/>
  </r>
  <r>
    <x v="6314"/>
    <s v="46.682.761/0001-71"/>
    <s v="NF SERVICOS DO"/>
    <n v="9840"/>
    <d v="2021-09-13T00:00:00"/>
    <n v="13978"/>
    <d v="2021-09-13T00:00:00"/>
    <m/>
    <n v="1198.47"/>
    <d v="2021-10-13T00:00:00"/>
    <s v="E0201443"/>
    <s v="PD201443"/>
    <s v="Serviços de Publicidade Eletrônica"/>
    <n v="1198.47"/>
    <m/>
    <x v="4"/>
    <m/>
    <m/>
    <m/>
    <s v="2 - FATURADO"/>
    <n v="1721"/>
    <x v="2"/>
    <x v="0"/>
    <m/>
  </r>
  <r>
    <x v="6314"/>
    <s v="46.682.761/0001-71"/>
    <s v="NF SERVICOS DO"/>
    <n v="14787"/>
    <d v="2021-09-23T00:00:00"/>
    <n v="18939"/>
    <d v="2021-09-24T00:00:00"/>
    <m/>
    <n v="276.57"/>
    <d v="2021-10-24T00:00:00"/>
    <s v="E0201443"/>
    <s v="PD201443"/>
    <s v="Serviços de Publicidade Eletrônica"/>
    <n v="276.57"/>
    <m/>
    <x v="4"/>
    <m/>
    <m/>
    <m/>
    <s v="2 - FATURADO"/>
    <n v="1710"/>
    <x v="2"/>
    <x v="0"/>
    <m/>
  </r>
  <r>
    <x v="6314"/>
    <s v="46.682.761/0001-71"/>
    <s v="NF SERVICOS DO"/>
    <n v="16171"/>
    <d v="2021-09-28T00:00:00"/>
    <n v="20328"/>
    <d v="2021-09-28T00:00:00"/>
    <m/>
    <n v="276.57"/>
    <d v="2021-10-28T00:00:00"/>
    <s v="E0201443"/>
    <s v="PD201443"/>
    <s v="Serviços de Publicidade Eletrônica"/>
    <n v="276.57"/>
    <m/>
    <x v="4"/>
    <m/>
    <m/>
    <m/>
    <s v="2 - FATURADO"/>
    <n v="1706"/>
    <x v="2"/>
    <x v="0"/>
    <m/>
  </r>
  <r>
    <x v="6314"/>
    <s v="46.682.761/0001-71"/>
    <s v="NF SERVICOS DO"/>
    <n v="17558"/>
    <d v="2021-09-29T00:00:00"/>
    <n v="21721"/>
    <d v="2021-09-30T00:00:00"/>
    <m/>
    <n v="276.57"/>
    <d v="2021-10-30T00:00:00"/>
    <s v="E0201443"/>
    <s v="PD201443"/>
    <s v="Serviços de Publicidade Eletrônica"/>
    <n v="276.57"/>
    <m/>
    <x v="4"/>
    <m/>
    <m/>
    <m/>
    <s v="2 - FATURADO"/>
    <n v="1704"/>
    <x v="2"/>
    <x v="0"/>
    <m/>
  </r>
  <r>
    <x v="6314"/>
    <s v="46.682.761/0001-71"/>
    <s v="NF SERVICOS DO"/>
    <n v="19612"/>
    <d v="2021-10-06T00:00:00"/>
    <n v="23781"/>
    <d v="2021-10-13T00:00:00"/>
    <m/>
    <n v="460.95"/>
    <d v="2021-11-12T00:00:00"/>
    <s v="E0201443"/>
    <s v="PD201443"/>
    <s v="Serviços de Publicidade Eletrônica"/>
    <n v="460.95"/>
    <m/>
    <x v="4"/>
    <m/>
    <m/>
    <m/>
    <s v="2 - FATURADO"/>
    <n v="1691"/>
    <x v="2"/>
    <x v="0"/>
    <m/>
  </r>
  <r>
    <x v="6314"/>
    <s v="46.682.761/0001-71"/>
    <s v="NF SERVICOS DO"/>
    <n v="21035"/>
    <d v="2021-10-09T00:00:00"/>
    <n v="25204"/>
    <d v="2021-10-14T00:00:00"/>
    <m/>
    <n v="368.76"/>
    <d v="2021-11-13T00:00:00"/>
    <s v="E0201443"/>
    <s v="PD201443"/>
    <s v="Serviços de Publicidade Eletrônica"/>
    <n v="368.76"/>
    <m/>
    <x v="4"/>
    <m/>
    <m/>
    <m/>
    <s v="2 - FATURADO"/>
    <n v="1690"/>
    <x v="2"/>
    <x v="0"/>
    <m/>
  </r>
  <r>
    <x v="6314"/>
    <s v="46.682.761/0001-71"/>
    <s v="NF SERVICOS DO"/>
    <n v="23792"/>
    <d v="2021-10-19T00:00:00"/>
    <n v="28162"/>
    <d v="2021-10-20T00:00:00"/>
    <m/>
    <n v="184.38"/>
    <d v="2021-11-19T00:00:00"/>
    <s v="E0201443"/>
    <s v="PD201443"/>
    <s v="Serviços de Publicidade Eletrônica"/>
    <n v="184.38"/>
    <m/>
    <x v="4"/>
    <m/>
    <m/>
    <m/>
    <s v="2 - FATURADO"/>
    <n v="1684"/>
    <x v="2"/>
    <x v="0"/>
    <m/>
  </r>
  <r>
    <x v="6314"/>
    <s v="46.682.761/0001-71"/>
    <s v="NF SERVICOS DO"/>
    <n v="25257"/>
    <d v="2021-10-22T00:00:00"/>
    <n v="29456"/>
    <d v="2021-10-22T00:00:00"/>
    <m/>
    <n v="460.95"/>
    <d v="2021-11-21T00:00:00"/>
    <s v="E0201443"/>
    <s v="PD201443"/>
    <s v="Serviços de Publicidade Eletrônica"/>
    <n v="460.95"/>
    <m/>
    <x v="4"/>
    <m/>
    <m/>
    <m/>
    <s v="2 - FATURADO"/>
    <n v="1682"/>
    <x v="2"/>
    <x v="0"/>
    <m/>
  </r>
  <r>
    <x v="6314"/>
    <s v="46.682.761/0001-71"/>
    <s v="NF SERVICOS DO"/>
    <n v="26212"/>
    <d v="2021-10-26T00:00:00"/>
    <n v="30419"/>
    <d v="2021-10-26T00:00:00"/>
    <m/>
    <n v="460.95"/>
    <d v="2021-11-25T00:00:00"/>
    <s v="E0201443"/>
    <s v="PD201443"/>
    <s v="Serviços de Publicidade Eletrônica"/>
    <n v="460.95"/>
    <m/>
    <x v="4"/>
    <m/>
    <m/>
    <m/>
    <s v="2 - FATURADO"/>
    <n v="1678"/>
    <x v="2"/>
    <x v="0"/>
    <m/>
  </r>
  <r>
    <x v="6314"/>
    <s v="46.682.761/0001-71"/>
    <s v="NF SERVICOS DO"/>
    <n v="30046"/>
    <d v="2021-11-12T00:00:00"/>
    <n v="34280"/>
    <d v="2021-11-12T00:00:00"/>
    <m/>
    <n v="276.57"/>
    <d v="2021-12-12T00:00:00"/>
    <s v="E0201443"/>
    <s v="PD201443"/>
    <s v="Serviços de Publicidade Eletrônica"/>
    <n v="276.57"/>
    <m/>
    <x v="4"/>
    <m/>
    <m/>
    <m/>
    <s v="2 - FATURADO"/>
    <n v="1661"/>
    <x v="2"/>
    <x v="0"/>
    <m/>
  </r>
  <r>
    <x v="6314"/>
    <s v="46.682.761/0001-71"/>
    <s v="NF SERVICOS DO"/>
    <n v="31120"/>
    <d v="2021-11-12T00:00:00"/>
    <n v="35354"/>
    <d v="2021-11-12T00:00:00"/>
    <m/>
    <n v="460.95"/>
    <d v="2021-12-12T00:00:00"/>
    <s v="E0201443"/>
    <s v="PD201443"/>
    <s v="Serviços de Publicidade Eletrônica"/>
    <n v="460.95"/>
    <m/>
    <x v="4"/>
    <m/>
    <m/>
    <m/>
    <s v="2 - FATURADO"/>
    <n v="1661"/>
    <x v="2"/>
    <x v="0"/>
    <m/>
  </r>
  <r>
    <x v="6314"/>
    <s v="46.682.761/0001-71"/>
    <s v="NF SERVICOS DO"/>
    <n v="31312"/>
    <d v="2021-11-12T00:00:00"/>
    <n v="35546"/>
    <d v="2021-11-12T00:00:00"/>
    <m/>
    <n v="276.57"/>
    <d v="2021-12-12T00:00:00"/>
    <s v="E0201443"/>
    <s v="PD201443"/>
    <s v="Serviços de Publicidade Eletrônica"/>
    <n v="276.57"/>
    <m/>
    <x v="4"/>
    <m/>
    <m/>
    <m/>
    <s v="2 - FATURADO"/>
    <n v="1661"/>
    <x v="2"/>
    <x v="0"/>
    <m/>
  </r>
  <r>
    <x v="6314"/>
    <s v="46.682.761/0001-71"/>
    <s v="NF SERVICOS DO"/>
    <n v="33142"/>
    <d v="2021-11-18T00:00:00"/>
    <n v="37380"/>
    <d v="2021-11-19T00:00:00"/>
    <m/>
    <n v="368.76"/>
    <d v="2021-12-19T00:00:00"/>
    <s v="E0201443"/>
    <s v="PD201443"/>
    <s v="Serviços de Publicidade Eletrônica"/>
    <n v="368.76"/>
    <m/>
    <x v="4"/>
    <m/>
    <m/>
    <m/>
    <s v="2 - FATURADO"/>
    <n v="1654"/>
    <x v="2"/>
    <x v="0"/>
    <m/>
  </r>
  <r>
    <x v="6314"/>
    <s v="46.682.761/0001-71"/>
    <s v="NF SERVICOS DO"/>
    <n v="40247"/>
    <d v="2021-12-13T00:00:00"/>
    <n v="44546"/>
    <d v="2021-12-13T00:00:00"/>
    <m/>
    <n v="276.57"/>
    <d v="2022-01-12T00:00:00"/>
    <s v="E0201443"/>
    <s v="PD201443"/>
    <s v="Serviços de Publicidade Eletrônica"/>
    <n v="276.57"/>
    <m/>
    <x v="4"/>
    <m/>
    <m/>
    <m/>
    <s v="2 - FATURADO"/>
    <n v="1630"/>
    <x v="2"/>
    <x v="0"/>
    <m/>
  </r>
  <r>
    <x v="6314"/>
    <s v="46.682.761/0001-71"/>
    <s v="NF SERVICOS DO"/>
    <n v="42278"/>
    <d v="2021-12-13T00:00:00"/>
    <n v="46577"/>
    <d v="2021-12-13T00:00:00"/>
    <m/>
    <n v="737.52"/>
    <d v="2022-01-12T00:00:00"/>
    <s v="E0201443"/>
    <s v="PD201443"/>
    <s v="Serviços de Publicidade Eletrônica"/>
    <n v="737.52"/>
    <m/>
    <x v="4"/>
    <m/>
    <m/>
    <m/>
    <s v="2 - FATURADO"/>
    <n v="1630"/>
    <x v="2"/>
    <x v="0"/>
    <m/>
  </r>
  <r>
    <x v="6314"/>
    <s v="46.682.761/0001-71"/>
    <s v="NF SERVICOS DO"/>
    <n v="55584"/>
    <d v="2022-01-25T00:00:00"/>
    <n v="59959"/>
    <d v="2022-01-26T00:00:00"/>
    <m/>
    <n v="460.95"/>
    <d v="2022-02-25T00:00:00"/>
    <s v="E0201443"/>
    <s v="PD201443"/>
    <s v="Serviços de Publicidade Eletrônica"/>
    <n v="460.95"/>
    <m/>
    <x v="4"/>
    <m/>
    <m/>
    <m/>
    <s v="2 - FATURADO"/>
    <n v="1586"/>
    <x v="2"/>
    <x v="0"/>
    <m/>
  </r>
  <r>
    <x v="6314"/>
    <s v="46.682.761/0001-71"/>
    <s v="NF SERVICOS DO"/>
    <n v="114238"/>
    <d v="2022-07-29T00:00:00"/>
    <n v="118953"/>
    <d v="2022-07-29T00:00:00"/>
    <m/>
    <n v="368.76"/>
    <d v="2022-08-28T00:00:00"/>
    <s v="E0201443"/>
    <s v="PD201443"/>
    <s v="Serviços de Publicidade Eletrônica"/>
    <n v="368.76"/>
    <m/>
    <x v="4"/>
    <m/>
    <m/>
    <m/>
    <s v="2 - FATURADO"/>
    <n v="1402"/>
    <x v="2"/>
    <x v="0"/>
    <m/>
  </r>
  <r>
    <x v="6314"/>
    <s v="46.682.761/0001-71"/>
    <s v="NF SERVICOS DO"/>
    <n v="116173"/>
    <d v="2022-08-15T00:00:00"/>
    <n v="120940"/>
    <d v="2022-08-15T00:00:00"/>
    <m/>
    <n v="276.57"/>
    <d v="2022-09-14T00:00:00"/>
    <s v="E0201443"/>
    <s v="PD201443"/>
    <s v="Serviços de Publicidade Eletrônica"/>
    <n v="276.57"/>
    <m/>
    <x v="4"/>
    <m/>
    <m/>
    <m/>
    <s v="2 - FATURADO"/>
    <n v="1385"/>
    <x v="2"/>
    <x v="0"/>
    <m/>
  </r>
  <r>
    <x v="6314"/>
    <s v="46.682.761/0001-71"/>
    <s v="NF SERVICOS DO"/>
    <n v="116947"/>
    <d v="2022-08-16T00:00:00"/>
    <n v="121725"/>
    <d v="2022-08-16T00:00:00"/>
    <m/>
    <n v="368.76"/>
    <d v="2022-09-15T00:00:00"/>
    <s v="E0201443"/>
    <s v="PD201443"/>
    <s v="Serviços de Publicidade Eletrônica"/>
    <n v="368.76"/>
    <m/>
    <x v="4"/>
    <m/>
    <m/>
    <m/>
    <s v="2 - FATURADO"/>
    <n v="1384"/>
    <x v="2"/>
    <x v="0"/>
    <m/>
  </r>
  <r>
    <x v="6314"/>
    <s v="46.682.761/0001-71"/>
    <s v="NF SERVICOS DO"/>
    <n v="117264"/>
    <d v="2022-08-16T00:00:00"/>
    <n v="124425"/>
    <d v="2022-08-17T00:00:00"/>
    <m/>
    <n v="737.52"/>
    <d v="2022-09-16T00:00:00"/>
    <s v="E0201443"/>
    <s v="PD201443"/>
    <s v="Serviços de Publicidade Eletrônica"/>
    <n v="737.52"/>
    <m/>
    <x v="4"/>
    <m/>
    <m/>
    <m/>
    <s v="2 - FATURADO"/>
    <n v="1383"/>
    <x v="2"/>
    <x v="0"/>
    <m/>
  </r>
  <r>
    <x v="6314"/>
    <s v="46.682.761/0001-71"/>
    <s v="NF SERVICOS DO"/>
    <n v="118178"/>
    <d v="2022-08-16T00:00:00"/>
    <n v="122636"/>
    <d v="2022-08-17T00:00:00"/>
    <m/>
    <n v="1843.8"/>
    <d v="2022-09-16T00:00:00"/>
    <s v="E0201443"/>
    <s v="PD201443"/>
    <s v="Serviços de Publicidade Eletrônica"/>
    <n v="1843.8"/>
    <m/>
    <x v="4"/>
    <m/>
    <m/>
    <m/>
    <s v="2 - FATURADO"/>
    <n v="1383"/>
    <x v="2"/>
    <x v="0"/>
    <m/>
  </r>
  <r>
    <x v="6314"/>
    <s v="46.682.761/0001-71"/>
    <s v="NF SERVICOS DO"/>
    <n v="123473"/>
    <d v="2022-08-30T00:00:00"/>
    <n v="128266"/>
    <d v="2022-08-30T00:00:00"/>
    <m/>
    <n v="276.57"/>
    <d v="2022-09-29T00:00:00"/>
    <s v="E0201443"/>
    <s v="PD201443"/>
    <s v="Serviços de Publicidade Eletrônica"/>
    <n v="276.57"/>
    <m/>
    <x v="4"/>
    <m/>
    <m/>
    <m/>
    <s v="2 - FATURADO"/>
    <n v="1370"/>
    <x v="2"/>
    <x v="0"/>
    <m/>
  </r>
  <r>
    <x v="6314"/>
    <s v="46.682.761/0001-71"/>
    <s v="NF SERVICOS DO"/>
    <n v="124460"/>
    <d v="2022-08-31T00:00:00"/>
    <n v="129253"/>
    <d v="2022-09-01T00:00:00"/>
    <m/>
    <n v="737.52"/>
    <d v="2022-10-01T00:00:00"/>
    <s v="E0201443"/>
    <s v="PD201443"/>
    <s v="Serviços de Publicidade Eletrônica"/>
    <n v="737.52"/>
    <m/>
    <x v="4"/>
    <m/>
    <m/>
    <m/>
    <s v="2 - FATURADO"/>
    <n v="1368"/>
    <x v="2"/>
    <x v="0"/>
    <m/>
  </r>
  <r>
    <x v="6314"/>
    <s v="46.682.761/0001-71"/>
    <s v="NF SERVICOS DO"/>
    <n v="126826"/>
    <d v="2022-09-14T00:00:00"/>
    <n v="131667"/>
    <d v="2022-09-14T00:00:00"/>
    <m/>
    <n v="368.76"/>
    <d v="2022-10-14T00:00:00"/>
    <s v="E0201443"/>
    <s v="PD201443"/>
    <s v="Serviços de Publicidade Eletrônica"/>
    <n v="368.76"/>
    <m/>
    <x v="4"/>
    <m/>
    <m/>
    <m/>
    <s v="2 - FATURADO"/>
    <n v="1355"/>
    <x v="2"/>
    <x v="0"/>
    <m/>
  </r>
  <r>
    <x v="6314"/>
    <s v="46.682.761/0001-71"/>
    <s v="NF SERVICOS DO"/>
    <n v="128184"/>
    <d v="2022-09-15T00:00:00"/>
    <n v="133037"/>
    <d v="2022-09-15T00:00:00"/>
    <m/>
    <n v="276.57"/>
    <d v="2022-10-15T00:00:00"/>
    <s v="E0201443"/>
    <s v="PD201443"/>
    <s v="Serviços de Publicidade Eletrônica"/>
    <n v="276.57"/>
    <m/>
    <x v="4"/>
    <m/>
    <m/>
    <m/>
    <s v="2 - FATURADO"/>
    <n v="1354"/>
    <x v="2"/>
    <x v="0"/>
    <m/>
  </r>
  <r>
    <x v="6314"/>
    <s v="46.682.761/0001-71"/>
    <s v="NF SERVICOS DO"/>
    <n v="132628"/>
    <d v="2022-09-30T00:00:00"/>
    <n v="137503"/>
    <d v="2022-09-30T00:00:00"/>
    <m/>
    <n v="553.14"/>
    <d v="2022-10-30T00:00:00"/>
    <s v="E0201443"/>
    <s v="PD201443"/>
    <s v="Serviços de Publicidade Eletrônica"/>
    <n v="553.14"/>
    <m/>
    <x v="4"/>
    <m/>
    <m/>
    <m/>
    <s v="2 - FATURADO"/>
    <n v="1339"/>
    <x v="2"/>
    <x v="0"/>
    <m/>
  </r>
  <r>
    <x v="6314"/>
    <s v="46.682.761/0001-71"/>
    <s v="NF SERVICOS DO"/>
    <n v="146345"/>
    <d v="2022-11-22T00:00:00"/>
    <n v="151362"/>
    <d v="2022-11-22T00:00:00"/>
    <m/>
    <n v="645.33000000000004"/>
    <d v="2022-12-22T00:00:00"/>
    <s v="E0201443"/>
    <s v="PD201443"/>
    <s v="Serviços de Publicidade Eletrônica"/>
    <n v="645.33000000000004"/>
    <m/>
    <x v="4"/>
    <m/>
    <m/>
    <m/>
    <s v="2 - FATURADO"/>
    <n v="1286"/>
    <x v="2"/>
    <x v="0"/>
    <m/>
  </r>
  <r>
    <x v="6314"/>
    <s v="46.682.761/0001-71"/>
    <s v="NF SERVICOS DO"/>
    <n v="153341"/>
    <d v="2022-12-15T00:00:00"/>
    <n v="158489"/>
    <d v="2022-12-16T00:00:00"/>
    <m/>
    <n v="276.57"/>
    <d v="2023-01-15T00:00:00"/>
    <s v="E0201443"/>
    <s v="PD201443"/>
    <s v="Serviços de Publicidade Eletrônica"/>
    <n v="276.57"/>
    <m/>
    <x v="4"/>
    <m/>
    <m/>
    <m/>
    <s v="2 - FATURADO"/>
    <n v="1262"/>
    <x v="2"/>
    <x v="0"/>
    <m/>
  </r>
  <r>
    <x v="6314"/>
    <s v="46.682.761/0001-71"/>
    <s v="NF SERVICOS DO"/>
    <n v="158989"/>
    <d v="2023-01-16T00:00:00"/>
    <n v="164138"/>
    <d v="2023-01-16T00:00:00"/>
    <m/>
    <n v="276.57"/>
    <d v="2023-02-15T00:00:00"/>
    <s v="E0201443"/>
    <s v="PD201443"/>
    <s v="Serviços de Publicidade Eletrônica"/>
    <n v="276.57"/>
    <m/>
    <x v="4"/>
    <m/>
    <m/>
    <m/>
    <s v="2 - FATURADO"/>
    <n v="1231"/>
    <x v="2"/>
    <x v="0"/>
    <m/>
  </r>
  <r>
    <x v="6315"/>
    <s v="46.690.707/0001-78"/>
    <s v="NF SERVICOS - ADESAO"/>
    <n v="2013261"/>
    <d v="2026-06-17T00:00:00"/>
    <n v="2216030"/>
    <d v="2026-06-17T00:00:00"/>
    <m/>
    <n v="136.77000000000001"/>
    <d v="2026-06-20T00:00:00"/>
    <m/>
    <m/>
    <s v="Processamento de dados e congêneres"/>
    <n v="136.77000000000001"/>
    <m/>
    <x v="0"/>
    <m/>
    <m/>
    <m/>
    <s v="2 - FATURADO"/>
    <n v="10"/>
    <x v="0"/>
    <x v="0"/>
    <m/>
  </r>
  <r>
    <x v="6316"/>
    <s v="46.694.121/0001-81"/>
    <s v="NF SERVICOS"/>
    <n v="213569"/>
    <d v="2026-06-26T00:00:00"/>
    <n v="2222388"/>
    <d v="2026-06-26T00:00:00"/>
    <d v="2026-05-01T00:00:00"/>
    <n v="1345.62"/>
    <d v="2026-07-26T00:00:00"/>
    <s v="E0251832"/>
    <s v="PD251699"/>
    <s v="PLATAFORMA COLABORATIVA I"/>
    <n v="1281.03"/>
    <d v="2026-05-01T00:00:00"/>
    <x v="0"/>
    <m/>
    <s v="2885/2025"/>
    <s v="359.00011061/2025-08 - ITO"/>
    <s v="2 - FATURADO"/>
    <n v="0"/>
    <x v="1"/>
    <x v="1"/>
    <m/>
  </r>
  <r>
    <x v="6317"/>
    <s v="46.694.139/0001-83"/>
    <s v="NF SERVICOS"/>
    <n v="194876"/>
    <d v="2025-09-24T00:00:00"/>
    <n v="2026510"/>
    <d v="2025-09-25T00:00:00"/>
    <d v="2025-08-01T00:00:00"/>
    <n v="50790"/>
    <d v="2025-10-25T00:00:00"/>
    <s v="E0240417"/>
    <s v="PD024281"/>
    <s v="OFFICE  BASICO"/>
    <n v="48352.08"/>
    <d v="2025-08-01T00:00:00"/>
    <x v="0"/>
    <s v="45654/2024"/>
    <s v="45654/2024"/>
    <s v="SEI: 359.00006912/2024-10  ITO"/>
    <s v="2 - FATURADO"/>
    <n v="248"/>
    <x v="4"/>
    <x v="1"/>
    <m/>
  </r>
  <r>
    <x v="6317"/>
    <s v="46.694.139/0001-83"/>
    <s v="NF SERVICOS DO"/>
    <n v="406112"/>
    <d v="2026-06-08T00:00:00"/>
    <n v="412987"/>
    <d v="2026-06-08T00:00:00"/>
    <m/>
    <n v="368.76"/>
    <d v="2026-07-08T00:00:00"/>
    <s v="E0265008"/>
    <s v="PD265008"/>
    <s v="Serviços de Publicidade Eletrônica"/>
    <n v="351.06"/>
    <m/>
    <x v="0"/>
    <m/>
    <m/>
    <m/>
    <s v="2 - FATURADO"/>
    <n v="0"/>
    <x v="1"/>
    <x v="0"/>
    <m/>
  </r>
  <r>
    <x v="6317"/>
    <s v="46.694.139/0001-83"/>
    <s v="NF SERVICOS"/>
    <n v="212044"/>
    <d v="2026-06-10T00:00:00"/>
    <n v="2197751"/>
    <d v="2026-06-10T00:00:00"/>
    <d v="2026-05-01T00:00:00"/>
    <n v="109993.08"/>
    <d v="2026-07-10T00:00:00"/>
    <s v="E0230688"/>
    <s v="PD023688"/>
    <s v="PREFEITURA CADASTRO"/>
    <n v="104713.41"/>
    <d v="2026-05-01T00:00:00"/>
    <x v="0"/>
    <m/>
    <s v="4066.00/2023"/>
    <s v="359.00008822/2023-74-ITO/APPS"/>
    <s v="2 - FATURADO"/>
    <n v="0"/>
    <x v="1"/>
    <x v="1"/>
    <m/>
  </r>
  <r>
    <x v="6317"/>
    <s v="46.694.139/0001-83"/>
    <s v="NF SERVICOS DO"/>
    <n v="407117"/>
    <d v="2026-06-10T00:00:00"/>
    <n v="413961"/>
    <d v="2026-06-10T00:00:00"/>
    <m/>
    <n v="295.01"/>
    <d v="2026-07-10T00:00:00"/>
    <s v="E0265008"/>
    <s v="PD265008"/>
    <s v="Serviços de Publicidade Eletrônica"/>
    <n v="280.85000000000002"/>
    <m/>
    <x v="0"/>
    <m/>
    <m/>
    <m/>
    <s v="2 - FATURADO"/>
    <n v="0"/>
    <x v="1"/>
    <x v="0"/>
    <m/>
  </r>
  <r>
    <x v="6317"/>
    <s v="46.694.139/0001-83"/>
    <s v="NF SERVICOS DO"/>
    <n v="407609"/>
    <d v="2026-06-12T00:00:00"/>
    <n v="414574"/>
    <d v="2026-06-12T00:00:00"/>
    <m/>
    <n v="1032.53"/>
    <d v="2026-07-12T00:00:00"/>
    <s v="E0265008"/>
    <s v="PD265008"/>
    <s v="Serviços de Publicidade Eletrônica"/>
    <n v="982.97"/>
    <m/>
    <x v="0"/>
    <m/>
    <m/>
    <m/>
    <s v="2 - FATURADO"/>
    <n v="0"/>
    <x v="1"/>
    <x v="0"/>
    <m/>
  </r>
  <r>
    <x v="6317"/>
    <s v="46.694.139/0001-83"/>
    <s v="NF SERVICOS DO"/>
    <n v="408518"/>
    <d v="2026-06-17T00:00:00"/>
    <n v="415252"/>
    <d v="2026-06-17T00:00:00"/>
    <m/>
    <n v="295.01"/>
    <d v="2026-07-17T00:00:00"/>
    <s v="E0265008"/>
    <s v="PD265008"/>
    <s v="Serviços de Publicidade Eletrônica"/>
    <n v="280.85000000000002"/>
    <m/>
    <x v="0"/>
    <m/>
    <m/>
    <m/>
    <s v="2 - FATURADO"/>
    <n v="0"/>
    <x v="1"/>
    <x v="0"/>
    <m/>
  </r>
  <r>
    <x v="6317"/>
    <s v="46.694.139/0001-83"/>
    <s v="NF SERVICOS DO"/>
    <n v="408976"/>
    <d v="2026-06-19T00:00:00"/>
    <n v="415965"/>
    <d v="2026-06-19T00:00:00"/>
    <m/>
    <n v="590.02"/>
    <d v="2026-07-19T00:00:00"/>
    <s v="E0265008"/>
    <s v="PD265008"/>
    <s v="Serviços de Publicidade Eletrônica"/>
    <n v="561.70000000000005"/>
    <m/>
    <x v="0"/>
    <m/>
    <m/>
    <m/>
    <s v="2 - FATURADO"/>
    <n v="0"/>
    <x v="1"/>
    <x v="0"/>
    <m/>
  </r>
  <r>
    <x v="6317"/>
    <s v="46.694.139/0001-83"/>
    <s v="NF SERVICOS DO"/>
    <n v="409951"/>
    <d v="2026-06-24T00:00:00"/>
    <n v="416828"/>
    <d v="2026-06-24T00:00:00"/>
    <m/>
    <n v="516.26"/>
    <d v="2026-07-24T00:00:00"/>
    <s v="E0265008"/>
    <s v="PD265008"/>
    <s v="Serviços de Publicidade Eletrônica"/>
    <n v="491.48"/>
    <m/>
    <x v="0"/>
    <m/>
    <m/>
    <m/>
    <s v="2 - FATURADO"/>
    <n v="0"/>
    <x v="1"/>
    <x v="0"/>
    <m/>
  </r>
  <r>
    <x v="6317"/>
    <s v="46.694.139/0001-83"/>
    <s v="NF SERVICOS"/>
    <n v="213553"/>
    <d v="2026-06-26T00:00:00"/>
    <n v="2222372"/>
    <d v="2026-06-26T00:00:00"/>
    <d v="2026-05-01T00:00:00"/>
    <n v="7979.4"/>
    <d v="2026-07-26T00:00:00"/>
    <s v="E0251147"/>
    <s v="PD251232"/>
    <s v="PLATAFORMA COLABORATIVA I"/>
    <n v="7596.39"/>
    <d v="2026-05-01T00:00:00"/>
    <x v="0"/>
    <s v="72995/2025"/>
    <m/>
    <s v="359.00003282/2025-02 - ITO"/>
    <s v="2 - FATURADO"/>
    <n v="0"/>
    <x v="1"/>
    <x v="1"/>
    <m/>
  </r>
  <r>
    <x v="6317"/>
    <s v="46.694.139/0001-83"/>
    <s v="NF SERVICOS"/>
    <n v="213566"/>
    <d v="2026-06-26T00:00:00"/>
    <n v="2222385"/>
    <d v="2026-06-26T00:00:00"/>
    <d v="2026-05-01T00:00:00"/>
    <n v="63972"/>
    <d v="2026-07-26T00:00:00"/>
    <s v="E0251147"/>
    <s v="PD251232"/>
    <s v="PLATAFORMA COLABORATIVA I"/>
    <n v="60901.34"/>
    <d v="2026-05-01T00:00:00"/>
    <x v="0"/>
    <s v="72995/2025"/>
    <m/>
    <s v="359.00003282/2025-02 - ITO"/>
    <s v="2 - FATURADO"/>
    <n v="0"/>
    <x v="1"/>
    <x v="1"/>
    <m/>
  </r>
  <r>
    <x v="6317"/>
    <s v="46.694.139/0001-83"/>
    <s v="NF SERVICOS DO"/>
    <n v="410466"/>
    <d v="2026-06-26T00:00:00"/>
    <n v="417479"/>
    <d v="2026-06-26T00:00:00"/>
    <m/>
    <n v="811.27"/>
    <d v="2026-07-26T00:00:00"/>
    <s v="E0265008"/>
    <s v="PD265008"/>
    <s v="Serviços de Publicidade Eletrônica"/>
    <n v="772.33"/>
    <m/>
    <x v="0"/>
    <m/>
    <m/>
    <m/>
    <s v="2 - FATURADO"/>
    <n v="0"/>
    <x v="1"/>
    <x v="0"/>
    <m/>
  </r>
  <r>
    <x v="6318"/>
    <s v="46.709.309/0001-56"/>
    <s v="NF SERVICOS DO"/>
    <n v="405786"/>
    <d v="2026-06-03T00:00:00"/>
    <n v="412696"/>
    <d v="2026-06-03T00:00:00"/>
    <m/>
    <n v="829.71"/>
    <d v="2026-07-03T00:00:00"/>
    <s v="E0250937"/>
    <s v="PD025937"/>
    <s v="Serviços de Publicidade Eletrônica"/>
    <n v="789.88"/>
    <m/>
    <x v="0"/>
    <m/>
    <m/>
    <m/>
    <s v="2 - FATURADO"/>
    <n v="0"/>
    <x v="1"/>
    <x v="0"/>
    <m/>
  </r>
  <r>
    <x v="6318"/>
    <s v="46.709.309/0001-56"/>
    <s v="NF SERVICOS DO"/>
    <n v="409713"/>
    <d v="2026-06-23T00:00:00"/>
    <n v="416538"/>
    <d v="2026-06-24T00:00:00"/>
    <m/>
    <n v="460.95"/>
    <d v="2026-07-24T00:00:00"/>
    <s v="E0250937"/>
    <s v="PD025937"/>
    <s v="Serviços de Publicidade Eletrônica"/>
    <n v="438.82"/>
    <m/>
    <x v="0"/>
    <m/>
    <m/>
    <m/>
    <s v="2 - FATURADO"/>
    <n v="0"/>
    <x v="1"/>
    <x v="0"/>
    <m/>
  </r>
  <r>
    <x v="6319"/>
    <s v="46.710.422/0001-51"/>
    <s v="NF SERVICOS"/>
    <n v="212194"/>
    <d v="2026-06-10T00:00:00"/>
    <n v="2197901"/>
    <d v="2026-06-11T00:00:00"/>
    <d v="2026-05-01T00:00:00"/>
    <n v="697.84"/>
    <d v="2026-07-10T00:00:00"/>
    <s v="E0220587"/>
    <s v="PD022587"/>
    <s v="PREFEITURA CADASTRO"/>
    <n v="664.34"/>
    <d v="2026-05-01T00:00:00"/>
    <x v="0"/>
    <s v="61/2022"/>
    <s v="2271/2022 - PROCE 086/2022"/>
    <s v="87578/01-PD-PRC-2023/00195 359.00011227/2024-05 APPS/ITO"/>
    <s v="2 - FATURADO"/>
    <n v="0"/>
    <x v="1"/>
    <x v="1"/>
    <m/>
  </r>
  <r>
    <x v="6320"/>
    <s v="46.711.362/0001-91"/>
    <s v="NF SERVICOS DO"/>
    <n v="410915"/>
    <d v="2026-06-29T00:00:00"/>
    <n v="417644"/>
    <d v="2026-06-29T00:00:00"/>
    <m/>
    <n v="460.95"/>
    <d v="2026-07-29T00:00:00"/>
    <s v="E0231064"/>
    <s v="PD231045"/>
    <s v="Serviços de Publicidade Eletrônica"/>
    <n v="438.82"/>
    <m/>
    <x v="0"/>
    <m/>
    <m/>
    <m/>
    <s v="2 - FATURADO"/>
    <n v="0"/>
    <x v="1"/>
    <x v="0"/>
    <m/>
  </r>
  <r>
    <x v="6321"/>
    <s v="46.717.104/0001-12"/>
    <s v="NF SERVICOS DO"/>
    <n v="353437"/>
    <d v="2025-09-08T00:00:00"/>
    <n v="360246"/>
    <d v="2025-09-08T00:00:00"/>
    <m/>
    <n v="875.8"/>
    <d v="2025-10-08T00:00:00"/>
    <s v="E0220641"/>
    <s v="PD022641"/>
    <s v="Serviços de Publicidade Eletrônica"/>
    <n v="833.76"/>
    <m/>
    <x v="1"/>
    <m/>
    <m/>
    <m/>
    <s v="2 - FATURADO"/>
    <n v="265"/>
    <x v="4"/>
    <x v="0"/>
    <m/>
  </r>
  <r>
    <x v="6322"/>
    <s v="46.718.622/0001-50"/>
    <s v="NF SERVICOS - ADESAO"/>
    <n v="1980452"/>
    <d v="2026-05-21T00:00:00"/>
    <n v="2181415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322"/>
    <s v="46.718.622/0001-50"/>
    <s v="NF SERVICOS - ADESAO"/>
    <n v="2001879"/>
    <d v="2026-06-12T00:00:00"/>
    <n v="220438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323"/>
    <s v="46.719.555/0001-99"/>
    <s v="NF SERVICOS - ADESAO"/>
    <n v="1992727"/>
    <d v="2026-05-21T00:00:00"/>
    <n v="2193745"/>
    <d v="2026-05-23T00:00:00"/>
    <m/>
    <n v="144.05000000000001"/>
    <d v="2026-07-30T00:00:00"/>
    <m/>
    <m/>
    <s v="Processamento de dados e congêneres"/>
    <n v="144.05000000000001"/>
    <m/>
    <x v="0"/>
    <m/>
    <m/>
    <m/>
    <s v="2 - FATURADO"/>
    <n v="0"/>
    <x v="1"/>
    <x v="0"/>
    <m/>
  </r>
  <r>
    <x v="6323"/>
    <s v="46.719.555/0001-99"/>
    <s v="NF SERVICOS - ADESAO"/>
    <n v="2012605"/>
    <d v="2026-06-17T00:00:00"/>
    <n v="2215368"/>
    <d v="2026-06-17T00:00:00"/>
    <m/>
    <n v="116.28"/>
    <d v="2026-07-30T00:00:00"/>
    <m/>
    <m/>
    <s v="Processamento de dados e congêneres"/>
    <n v="116.28"/>
    <m/>
    <x v="0"/>
    <m/>
    <m/>
    <m/>
    <s v="2 - FATURADO"/>
    <n v="0"/>
    <x v="1"/>
    <x v="0"/>
    <m/>
  </r>
  <r>
    <x v="6324"/>
    <s v="46.732.442/0001-23"/>
    <s v="ND-POUPATEMPO 4.0"/>
    <n v="8578"/>
    <d v="2026-06-03T00:00:00"/>
    <s v="PPT00644"/>
    <s v="PPT00644"/>
    <d v="2026-06-01T00:00:00"/>
    <n v="19040.490000000002"/>
    <d v="2026-07-03T00:00:00"/>
    <s v="PPT00644"/>
    <s v="PP00644"/>
    <s v="IMPLANTACAO E OPERACAO DO POUPATEMPO DESCALVADO"/>
    <n v="19040.490000000002"/>
    <d v="2026-06-01T00:00:00"/>
    <x v="0"/>
    <m/>
    <s v="PD-PRC-2022/00474"/>
    <m/>
    <s v="2 - FATURADO"/>
    <n v="0"/>
    <x v="1"/>
    <x v="14"/>
    <m/>
  </r>
  <r>
    <x v="6325"/>
    <s v="46.737.219/0001-79"/>
    <s v="NF SERVICOS DO"/>
    <n v="404872"/>
    <d v="2026-05-31T00:00:00"/>
    <n v="412274"/>
    <d v="2026-06-02T00:00:00"/>
    <m/>
    <n v="645.33000000000004"/>
    <d v="2026-06-30T00:00:00"/>
    <s v="E0231020"/>
    <s v="PD231001"/>
    <s v="Serviços de Publicidade Eletrônica"/>
    <n v="614.35"/>
    <m/>
    <x v="0"/>
    <m/>
    <m/>
    <m/>
    <s v="2 - FATURADO"/>
    <n v="1"/>
    <x v="0"/>
    <x v="0"/>
    <m/>
  </r>
  <r>
    <x v="6325"/>
    <s v="46.737.219/0001-79"/>
    <s v="NF SERVICOS DO"/>
    <n v="405523"/>
    <d v="2026-06-01T00:00:00"/>
    <n v="412493"/>
    <d v="2026-06-03T00:00:00"/>
    <m/>
    <n v="414.85"/>
    <d v="2026-07-01T00:00:00"/>
    <s v="E0231020"/>
    <s v="PD231001"/>
    <s v="Serviços de Publicidade Eletrônica"/>
    <n v="394.94"/>
    <m/>
    <x v="0"/>
    <m/>
    <m/>
    <m/>
    <s v="2 - FATURADO"/>
    <n v="0"/>
    <x v="1"/>
    <x v="0"/>
    <m/>
  </r>
  <r>
    <x v="6325"/>
    <s v="46.737.219/0001-79"/>
    <s v="NF SERVICOS DO"/>
    <n v="406070"/>
    <d v="2026-06-08T00:00:00"/>
    <n v="413108"/>
    <d v="2026-06-08T00:00:00"/>
    <m/>
    <n v="230.47"/>
    <d v="2026-07-08T00:00:00"/>
    <s v="E0231020"/>
    <s v="PD231001"/>
    <s v="Serviços de Publicidade Eletrônica"/>
    <n v="219.41"/>
    <m/>
    <x v="0"/>
    <m/>
    <m/>
    <m/>
    <s v="2 - FATURADO"/>
    <n v="0"/>
    <x v="1"/>
    <x v="0"/>
    <m/>
  </r>
  <r>
    <x v="6325"/>
    <s v="46.737.219/0001-79"/>
    <s v="NF SERVICOS DO"/>
    <n v="406909"/>
    <d v="2026-06-09T00:00:00"/>
    <n v="413717"/>
    <d v="2026-06-09T00:00:00"/>
    <m/>
    <n v="368.76"/>
    <d v="2026-07-09T00:00:00"/>
    <s v="E0231020"/>
    <s v="PD231001"/>
    <s v="Serviços de Publicidade Eletrônica"/>
    <n v="351.06"/>
    <m/>
    <x v="0"/>
    <m/>
    <m/>
    <m/>
    <s v="2 - FATURADO"/>
    <n v="0"/>
    <x v="1"/>
    <x v="0"/>
    <m/>
  </r>
  <r>
    <x v="6325"/>
    <s v="46.737.219/0001-79"/>
    <s v="NF SERVICOS DO"/>
    <n v="407967"/>
    <d v="2026-06-15T00:00:00"/>
    <n v="414944"/>
    <d v="2026-06-15T00:00:00"/>
    <m/>
    <n v="691.42"/>
    <d v="2026-07-15T00:00:00"/>
    <s v="E0231020"/>
    <s v="PD231001"/>
    <s v="Serviços de Publicidade Eletrônica"/>
    <n v="658.23"/>
    <m/>
    <x v="0"/>
    <m/>
    <m/>
    <m/>
    <s v="2 - FATURADO"/>
    <n v="0"/>
    <x v="1"/>
    <x v="0"/>
    <m/>
  </r>
  <r>
    <x v="6325"/>
    <s v="46.737.219/0001-79"/>
    <s v="NF SERVICOS DO"/>
    <n v="409566"/>
    <d v="2026-06-23T00:00:00"/>
    <n v="416657"/>
    <d v="2026-06-24T00:00:00"/>
    <m/>
    <n v="322.66000000000003"/>
    <d v="2026-07-24T00:00:00"/>
    <s v="E0231020"/>
    <s v="PD231001"/>
    <s v="Serviços de Publicidade Eletrônica"/>
    <n v="307.17"/>
    <m/>
    <x v="0"/>
    <m/>
    <m/>
    <m/>
    <s v="2 - FATURADO"/>
    <n v="0"/>
    <x v="1"/>
    <x v="0"/>
    <m/>
  </r>
  <r>
    <x v="6325"/>
    <s v="46.737.219/0001-79"/>
    <s v="NF SERVICOS DO"/>
    <n v="409748"/>
    <d v="2026-06-23T00:00:00"/>
    <n v="416704"/>
    <d v="2026-06-24T00:00:00"/>
    <m/>
    <n v="322.66000000000003"/>
    <d v="2026-07-24T00:00:00"/>
    <s v="E0231020"/>
    <s v="PD231001"/>
    <s v="Serviços de Publicidade Eletrônica"/>
    <n v="307.17"/>
    <m/>
    <x v="0"/>
    <m/>
    <m/>
    <m/>
    <s v="2 - FATURADO"/>
    <n v="0"/>
    <x v="1"/>
    <x v="0"/>
    <m/>
  </r>
  <r>
    <x v="6325"/>
    <s v="46.737.219/0001-79"/>
    <s v="NF SERVICOS DO"/>
    <n v="410734"/>
    <d v="2026-06-29T00:00:00"/>
    <n v="417683"/>
    <d v="2026-06-29T00:00:00"/>
    <m/>
    <n v="368.76"/>
    <d v="2026-07-29T00:00:00"/>
    <s v="E0231020"/>
    <s v="PD231001"/>
    <s v="Serviços de Publicidade Eletrônica"/>
    <n v="351.06"/>
    <m/>
    <x v="0"/>
    <m/>
    <m/>
    <m/>
    <s v="2 - FATURADO"/>
    <n v="0"/>
    <x v="1"/>
    <x v="0"/>
    <m/>
  </r>
  <r>
    <x v="6325"/>
    <s v="46.737.219/0001-79"/>
    <s v="NF SERVICOS DO"/>
    <n v="411066"/>
    <d v="2026-06-30T00:00:00"/>
    <n v="417989"/>
    <d v="2026-06-30T00:00:00"/>
    <m/>
    <n v="276.57"/>
    <d v="2026-07-30T00:00:00"/>
    <s v="E0231020"/>
    <s v="PD231001"/>
    <s v="Serviços de Publicidade Eletrônica"/>
    <n v="263.29000000000002"/>
    <m/>
    <x v="0"/>
    <m/>
    <m/>
    <m/>
    <s v="2 - FATURADO"/>
    <n v="0"/>
    <x v="1"/>
    <x v="0"/>
    <m/>
  </r>
  <r>
    <x v="6326"/>
    <s v="46.742.026/0001-06"/>
    <s v="ND-OPERADORA CIELO"/>
    <n v="29449"/>
    <d v="2026-06-10T00:00:00"/>
    <m/>
    <m/>
    <m/>
    <n v="139.38999999999999"/>
    <d v="2026-06-10T00:00:00"/>
    <m/>
    <m/>
    <s v="e-CNPJ A1 - Renovação 12 meses"/>
    <n v="139.38999999999999"/>
    <m/>
    <x v="0"/>
    <m/>
    <m/>
    <m/>
    <s v="1 - VENDA A VISTA"/>
    <n v="20"/>
    <x v="0"/>
    <x v="2"/>
    <m/>
  </r>
  <r>
    <x v="6327"/>
    <s v="46.756.029/0001-07"/>
    <s v="NF SERVICOS DO"/>
    <n v="359060"/>
    <d v="2025-09-26T00:00:00"/>
    <n v="365875"/>
    <d v="2025-09-29T00:00:00"/>
    <m/>
    <n v="553.14"/>
    <d v="2025-10-29T00:00:00"/>
    <s v="E0230948"/>
    <s v="PD023948"/>
    <s v="Serviços de Publicidade Eletrônica"/>
    <n v="526.59"/>
    <m/>
    <x v="1"/>
    <m/>
    <m/>
    <m/>
    <s v="2 - FATURADO"/>
    <n v="244"/>
    <x v="4"/>
    <x v="0"/>
    <m/>
  </r>
  <r>
    <x v="6328"/>
    <s v="46.787.644/0001-72"/>
    <s v="NF SERVICOS DO"/>
    <n v="406116"/>
    <d v="2026-06-08T00:00:00"/>
    <n v="413189"/>
    <d v="2026-06-08T00:00:00"/>
    <m/>
    <n v="184.38"/>
    <d v="2026-07-08T00:00:00"/>
    <s v="E0240878"/>
    <s v="PD024878"/>
    <s v="Serviços de Publicidade Eletrônica"/>
    <n v="175.53"/>
    <m/>
    <x v="0"/>
    <m/>
    <m/>
    <m/>
    <s v="2 - FATURADO"/>
    <n v="0"/>
    <x v="1"/>
    <x v="0"/>
    <m/>
  </r>
  <r>
    <x v="6328"/>
    <s v="46.787.644/0001-72"/>
    <s v="NF SERVICOS DO"/>
    <n v="407336"/>
    <d v="2026-06-11T00:00:00"/>
    <n v="414089"/>
    <d v="2026-06-11T00:00:00"/>
    <m/>
    <n v="276.57"/>
    <d v="2026-07-11T00:00:00"/>
    <s v="E0240878"/>
    <s v="PD024878"/>
    <s v="Serviços de Publicidade Eletrônica"/>
    <n v="263.29000000000002"/>
    <m/>
    <x v="0"/>
    <m/>
    <m/>
    <m/>
    <s v="2 - FATURADO"/>
    <n v="0"/>
    <x v="1"/>
    <x v="0"/>
    <m/>
  </r>
  <r>
    <x v="6328"/>
    <s v="46.787.644/0001-72"/>
    <s v="NF SERVICOS DO"/>
    <n v="407880"/>
    <d v="2026-06-15T00:00:00"/>
    <n v="414690"/>
    <d v="2026-06-15T00:00:00"/>
    <m/>
    <n v="276.57"/>
    <d v="2026-07-15T00:00:00"/>
    <s v="E0240878"/>
    <s v="PD024878"/>
    <s v="Serviços de Publicidade Eletrônica"/>
    <n v="263.29000000000002"/>
    <m/>
    <x v="0"/>
    <m/>
    <m/>
    <m/>
    <s v="2 - FATURADO"/>
    <n v="0"/>
    <x v="1"/>
    <x v="0"/>
    <m/>
  </r>
  <r>
    <x v="6328"/>
    <s v="46.787.644/0001-72"/>
    <s v="NF SERVICOS DO"/>
    <n v="408000"/>
    <d v="2026-06-15T00:00:00"/>
    <n v="414667"/>
    <d v="2026-06-15T00:00:00"/>
    <m/>
    <n v="276.57"/>
    <d v="2026-07-15T00:00:00"/>
    <s v="E0240878"/>
    <s v="PD024878"/>
    <s v="Serviços de Publicidade Eletrônica"/>
    <n v="263.29000000000002"/>
    <m/>
    <x v="0"/>
    <m/>
    <m/>
    <m/>
    <s v="2 - FATURADO"/>
    <n v="0"/>
    <x v="1"/>
    <x v="0"/>
    <m/>
  </r>
  <r>
    <x v="6328"/>
    <s v="46.787.644/0001-72"/>
    <s v="NF SERVICOS DO"/>
    <n v="408985"/>
    <d v="2026-06-19T00:00:00"/>
    <n v="416045"/>
    <d v="2026-06-19T00:00:00"/>
    <m/>
    <n v="414.85"/>
    <d v="2026-07-19T00:00:00"/>
    <s v="E0240878"/>
    <s v="PD024878"/>
    <s v="Serviços de Publicidade Eletrônica"/>
    <n v="394.94"/>
    <m/>
    <x v="0"/>
    <m/>
    <m/>
    <m/>
    <s v="2 - FATURADO"/>
    <n v="0"/>
    <x v="1"/>
    <x v="0"/>
    <m/>
  </r>
  <r>
    <x v="6328"/>
    <s v="46.787.644/0001-72"/>
    <s v="NF SERVICOS DO"/>
    <n v="411032"/>
    <d v="2026-06-30T00:00:00"/>
    <n v="418033"/>
    <d v="2026-06-30T00:00:00"/>
    <m/>
    <n v="230.47"/>
    <d v="2026-07-30T00:00:00"/>
    <s v="E0240878"/>
    <s v="PD024878"/>
    <s v="Serviços de Publicidade Eletrônica"/>
    <n v="219.41"/>
    <m/>
    <x v="0"/>
    <m/>
    <m/>
    <m/>
    <s v="2 - FATURADO"/>
    <n v="0"/>
    <x v="1"/>
    <x v="0"/>
    <m/>
  </r>
  <r>
    <x v="6329"/>
    <s v="46.824.272/0001-07"/>
    <s v="NF SERVICOS - ADESAO"/>
    <n v="2013666"/>
    <d v="2026-06-17T00:00:00"/>
    <n v="2216435"/>
    <d v="2026-06-17T00:00:00"/>
    <m/>
    <n v="327.71"/>
    <d v="2026-06-20T00:00:00"/>
    <m/>
    <m/>
    <s v="Processamento de dados e congêneres"/>
    <n v="327.71"/>
    <m/>
    <x v="0"/>
    <m/>
    <m/>
    <m/>
    <s v="2 - FATURADO"/>
    <n v="10"/>
    <x v="0"/>
    <x v="0"/>
    <m/>
  </r>
  <r>
    <x v="6330"/>
    <s v="46.841.686/0001-44"/>
    <s v="NF SERVICOS - ADESAO"/>
    <n v="1980024"/>
    <d v="2026-05-21T00:00:00"/>
    <n v="218098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330"/>
    <s v="46.841.686/0001-44"/>
    <s v="NF SERVICOS - ADESAO"/>
    <n v="1996128"/>
    <d v="2026-06-12T00:00:00"/>
    <n v="2198587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331"/>
    <s v="46.853.800/0001-56"/>
    <s v="NF SERVICOS"/>
    <n v="207073"/>
    <d v="2026-03-23T00:00:00"/>
    <n v="2151493"/>
    <d v="2026-03-23T00:00:00"/>
    <d v="2026-02-01T00:00:00"/>
    <n v="33593.279999999999"/>
    <d v="2026-04-22T00:00:00"/>
    <s v="E0240324"/>
    <s v="PD024208"/>
    <s v="DESENVOLVIMENTO E MANUTENÇÃO DO SISTEMA SOE-DAEE -"/>
    <n v="31980.799999999999"/>
    <d v="2026-02-01T00:00:00"/>
    <x v="0"/>
    <s v="2024/23/0074/00/01/00"/>
    <s v="SEI 137.00006149/2024-32"/>
    <s v="359.00008941/2024-16 APPS"/>
    <s v="2 - FATURADO"/>
    <n v="69"/>
    <x v="7"/>
    <x v="1"/>
    <m/>
  </r>
  <r>
    <x v="6331"/>
    <s v="46.853.800/0001-56"/>
    <s v="NF SERVICOS KIT"/>
    <n v="207217"/>
    <d v="2026-03-24T00:00:00"/>
    <n v="2151637"/>
    <d v="2026-03-24T00:00:00"/>
    <d v="2026-02-01T00:00:00"/>
    <n v="285.05"/>
    <d v="2026-04-23T00:00:00"/>
    <s v="E0220925"/>
    <s v="PD022478"/>
    <s v="CERTIFICADO DIGITAL e-CPF"/>
    <n v="271.37"/>
    <d v="2026-02-01T00:00:00"/>
    <x v="0"/>
    <s v="2023/23/00028.0"/>
    <s v="DAEE-PRC-2022/01437"/>
    <s v="PD-PRC-2023/01036-ITO"/>
    <s v="2 - FATURADO"/>
    <n v="68"/>
    <x v="7"/>
    <x v="0"/>
    <m/>
  </r>
  <r>
    <x v="6331"/>
    <s v="46.853.800/0001-56"/>
    <s v="NF SERVICOS"/>
    <n v="208500"/>
    <d v="2026-04-13T00:00:00"/>
    <n v="2173393"/>
    <d v="2026-04-13T00:00:00"/>
    <d v="2025-11-01T00:00:00"/>
    <n v="2855.53"/>
    <d v="2026-05-13T00:00:00"/>
    <s v="E0240416"/>
    <s v="PD024280"/>
    <s v="OFFICE  BASICO - INTERMEDIARIO"/>
    <n v="2718.46"/>
    <d v="2025-11-01T00:00:00"/>
    <x v="0"/>
    <s v="2024/23/0063/00/01/00"/>
    <s v="137.00009121/2024-57"/>
    <s v="359.00005851/2024-65   ITO"/>
    <s v="2 - FATURADO"/>
    <n v="48"/>
    <x v="3"/>
    <x v="1"/>
    <m/>
  </r>
  <r>
    <x v="6331"/>
    <s v="46.853.800/0001-56"/>
    <s v="NF SERVICOS"/>
    <n v="208501"/>
    <d v="2026-04-13T00:00:00"/>
    <n v="2173394"/>
    <d v="2026-04-13T00:00:00"/>
    <d v="2025-08-01T00:00:00"/>
    <n v="6636.65"/>
    <d v="2026-05-13T00:00:00"/>
    <s v="E0240416"/>
    <s v="PD024280"/>
    <s v="OFFICE  BASICO - INTERMEDIARIO"/>
    <n v="6318.09"/>
    <d v="2025-08-01T00:00:00"/>
    <x v="0"/>
    <s v="2024/23/0063/00/01/00"/>
    <s v="137.00009121/2024-57"/>
    <s v="359.00005851/2024-65   ITO"/>
    <s v="2 - FATURADO"/>
    <n v="48"/>
    <x v="3"/>
    <x v="1"/>
    <m/>
  </r>
  <r>
    <x v="6331"/>
    <s v="46.853.800/0001-56"/>
    <s v="NF SERVICOS"/>
    <n v="208502"/>
    <d v="2026-04-13T00:00:00"/>
    <n v="2173395"/>
    <d v="2026-04-13T00:00:00"/>
    <d v="2025-11-01T00:00:00"/>
    <n v="6269.86"/>
    <d v="2026-05-13T00:00:00"/>
    <s v="E0240416"/>
    <s v="PD024280"/>
    <s v="OFFICE  BASICO - INTERMEDIARIO"/>
    <n v="5968.91"/>
    <d v="2025-11-01T00:00:00"/>
    <x v="0"/>
    <s v="2024/23/0063/00/01/00"/>
    <s v="137.00009121/2024-57"/>
    <s v="359.00005851/2024-65   ITO"/>
    <s v="2 - FATURADO"/>
    <n v="48"/>
    <x v="3"/>
    <x v="1"/>
    <m/>
  </r>
  <r>
    <x v="6331"/>
    <s v="46.853.800/0001-56"/>
    <s v="NF SERVICOS"/>
    <n v="208504"/>
    <d v="2026-04-13T00:00:00"/>
    <n v="2173397"/>
    <d v="2026-04-13T00:00:00"/>
    <d v="2025-09-01T00:00:00"/>
    <n v="24887.4"/>
    <d v="2026-05-13T00:00:00"/>
    <s v="E0240416"/>
    <s v="PD024280"/>
    <s v="OFFICE  BASICO - INTERMEDIARIO"/>
    <n v="23692.799999999999"/>
    <d v="2025-09-01T00:00:00"/>
    <x v="0"/>
    <s v="2024/23/0063/00/01/00"/>
    <s v="137.00009121/2024-57"/>
    <s v="359.00005851/2024-65   ITO"/>
    <s v="2 - FATURADO"/>
    <n v="48"/>
    <x v="3"/>
    <x v="1"/>
    <m/>
  </r>
  <r>
    <x v="6331"/>
    <s v="46.853.800/0001-56"/>
    <s v="NF SERVICOS"/>
    <n v="208505"/>
    <d v="2026-04-13T00:00:00"/>
    <n v="2173398"/>
    <d v="2026-04-13T00:00:00"/>
    <d v="2025-10-01T00:00:00"/>
    <n v="24887.4"/>
    <d v="2026-05-13T00:00:00"/>
    <s v="E0240416"/>
    <s v="PD024280"/>
    <s v="OFFICE  BASICO - INTERMEDIARIO"/>
    <n v="23692.799999999999"/>
    <d v="2025-10-01T00:00:00"/>
    <x v="0"/>
    <s v="2024/23/0063/00/01/00"/>
    <s v="137.00009121/2024-57"/>
    <s v="359.00005851/2024-65   ITO"/>
    <s v="2 - FATURADO"/>
    <n v="48"/>
    <x v="3"/>
    <x v="1"/>
    <m/>
  </r>
  <r>
    <x v="6331"/>
    <s v="46.853.800/0001-56"/>
    <s v="NF SERVICOS"/>
    <n v="208509"/>
    <d v="2026-04-13T00:00:00"/>
    <n v="2173402"/>
    <d v="2026-04-13T00:00:00"/>
    <d v="2025-01-01T00:00:00"/>
    <n v="15793.35"/>
    <d v="2026-05-13T00:00:00"/>
    <s v="E0240094"/>
    <s v="PD024064"/>
    <s v="INFRAESTRUTURA FISICA"/>
    <n v="15035.27"/>
    <d v="2025-01-01T00:00:00"/>
    <x v="0"/>
    <s v="DAEE nº 2024/23/0015/00/01/00"/>
    <s v="SEI Nº 137.00009440/2023-81"/>
    <s v="359.00001331/2024-83    ITO"/>
    <s v="2 - FATURADO"/>
    <n v="48"/>
    <x v="3"/>
    <x v="1"/>
    <m/>
  </r>
  <r>
    <x v="6331"/>
    <s v="46.853.800/0001-56"/>
    <s v="NF SERVICOS"/>
    <n v="208511"/>
    <d v="2026-04-13T00:00:00"/>
    <n v="2173404"/>
    <d v="2026-04-13T00:00:00"/>
    <d v="2025-01-01T00:00:00"/>
    <n v="632.61"/>
    <d v="2026-05-13T00:00:00"/>
    <s v="E0240094"/>
    <s v="PD024064"/>
    <s v="INFRAESTRUTURA FISICA"/>
    <n v="602.24"/>
    <d v="2025-01-01T00:00:00"/>
    <x v="0"/>
    <s v="DAEE nº 2024/23/0015/00/01/00"/>
    <s v="SEI Nº 137.00009440/2023-81"/>
    <s v="359.00001331/2024-83    ITO"/>
    <s v="2 - FATURADO"/>
    <n v="48"/>
    <x v="3"/>
    <x v="1"/>
    <m/>
  </r>
  <r>
    <x v="6331"/>
    <s v="46.853.800/0001-56"/>
    <s v="NF SERVICOS"/>
    <n v="208512"/>
    <d v="2026-04-13T00:00:00"/>
    <n v="2173405"/>
    <d v="2026-04-13T00:00:00"/>
    <d v="2025-02-01T00:00:00"/>
    <n v="11815.89"/>
    <d v="2026-05-13T00:00:00"/>
    <s v="E0240094"/>
    <s v="PD024064"/>
    <s v="INFRAESTRUTURA FISICA"/>
    <n v="11248.73"/>
    <d v="2025-02-01T00:00:00"/>
    <x v="0"/>
    <s v="DAEE nº 2024/23/0015/00/01/00"/>
    <s v="SEI Nº 137.00009440/2023-81"/>
    <s v="359.00001331/2024-83    ITO"/>
    <s v="2 - FATURADO"/>
    <n v="48"/>
    <x v="3"/>
    <x v="1"/>
    <m/>
  </r>
  <r>
    <x v="6331"/>
    <s v="46.853.800/0001-56"/>
    <s v="ND-LOCACAO BENS MOVE"/>
    <n v="1563"/>
    <d v="2026-04-22T00:00:00"/>
    <m/>
    <m/>
    <m/>
    <n v="1577.09"/>
    <d v="2026-05-22T00:00:00"/>
    <s v="E0210007"/>
    <s v="PD021006"/>
    <s v="Locação de Bens Móveis - Desktop Basic - 24 ms"/>
    <n v="1577.09"/>
    <m/>
    <x v="0"/>
    <m/>
    <m/>
    <m/>
    <s v="2 - FATURADO"/>
    <n v="39"/>
    <x v="3"/>
    <x v="3"/>
    <m/>
  </r>
  <r>
    <x v="6331"/>
    <s v="46.853.800/0001-56"/>
    <s v="ND-LOCACAO BENS MOVE"/>
    <n v="1564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65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66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67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68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69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70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71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72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73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74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75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D-LOCACAO BENS MOVE"/>
    <n v="1576"/>
    <d v="2026-04-22T00:00:00"/>
    <m/>
    <m/>
    <m/>
    <n v="3396.48"/>
    <d v="2026-05-22T00:00:00"/>
    <s v="E0210007"/>
    <s v="PD021006"/>
    <s v="Locação de Bens Móveis - Desktop Basic - 24 ms"/>
    <n v="3396.48"/>
    <m/>
    <x v="0"/>
    <m/>
    <m/>
    <m/>
    <s v="2 - FATURADO"/>
    <n v="39"/>
    <x v="3"/>
    <x v="3"/>
    <m/>
  </r>
  <r>
    <x v="6331"/>
    <s v="46.853.800/0001-56"/>
    <s v="NF SERVICOS"/>
    <n v="208996"/>
    <d v="2026-04-22T00:00:00"/>
    <n v="2173889"/>
    <d v="2026-04-22T00:00:00"/>
    <d v="2025-02-01T00:00:00"/>
    <n v="326.60000000000002"/>
    <d v="2026-05-22T00:00:00"/>
    <s v="E0210007"/>
    <s v="PD021006"/>
    <s v="DESKTOP COMO SERVIÇO - DaaS"/>
    <n v="310.92"/>
    <d v="2025-02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8999"/>
    <d v="2026-04-22T00:00:00"/>
    <n v="2173892"/>
    <d v="2026-04-22T00:00:00"/>
    <d v="2025-08-01T00:00:00"/>
    <n v="478.44"/>
    <d v="2026-05-22T00:00:00"/>
    <s v="E0210007"/>
    <s v="PD021006"/>
    <s v="DESKTOP COMO SERVIÇO - DaaS"/>
    <n v="455.47"/>
    <d v="2025-08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00"/>
    <d v="2026-04-22T00:00:00"/>
    <n v="2173893"/>
    <d v="2026-04-22T00:00:00"/>
    <d v="2025-07-01T00:00:00"/>
    <n v="703.8"/>
    <d v="2026-05-22T00:00:00"/>
    <s v="E0210007"/>
    <s v="PD021006"/>
    <s v="DESKTOP COMO SERVIÇO - DaaS"/>
    <n v="670.02"/>
    <d v="2025-07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11"/>
    <d v="2026-04-22T00:00:00"/>
    <n v="2173904"/>
    <d v="2026-04-22T00:00:00"/>
    <d v="2025-08-01T00:00:00"/>
    <n v="225.36"/>
    <d v="2026-05-22T00:00:00"/>
    <s v="E0210007"/>
    <s v="PD021006"/>
    <s v="DESKTOP COMO SERVIÇO - DaaS"/>
    <n v="214.54"/>
    <d v="2025-08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14"/>
    <d v="2026-04-22T00:00:00"/>
    <n v="2173907"/>
    <d v="2026-04-22T00:00:00"/>
    <d v="2025-04-01T00:00:00"/>
    <n v="703.8"/>
    <d v="2026-05-22T00:00:00"/>
    <s v="E0210007"/>
    <s v="PD021006"/>
    <s v="DESKTOP COMO SERVIÇO - DaaS"/>
    <n v="670.02"/>
    <d v="2025-04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15"/>
    <d v="2026-04-22T00:00:00"/>
    <n v="2173908"/>
    <d v="2026-04-22T00:00:00"/>
    <d v="2025-03-01T00:00:00"/>
    <n v="703.8"/>
    <d v="2026-05-22T00:00:00"/>
    <s v="E0210007"/>
    <s v="PD021006"/>
    <s v="DESKTOP COMO SERVIÇO - DaaS"/>
    <n v="670.02"/>
    <d v="2025-03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19"/>
    <d v="2026-04-22T00:00:00"/>
    <n v="2173912"/>
    <d v="2026-04-22T00:00:00"/>
    <d v="2025-06-01T00:00:00"/>
    <n v="703.8"/>
    <d v="2026-05-22T00:00:00"/>
    <s v="E0210007"/>
    <s v="PD021006"/>
    <s v="DESKTOP COMO SERVIÇO - DaaS"/>
    <n v="670.02"/>
    <d v="2025-06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25"/>
    <d v="2026-04-22T00:00:00"/>
    <n v="2173918"/>
    <d v="2026-04-22T00:00:00"/>
    <d v="2025-05-01T00:00:00"/>
    <n v="703.8"/>
    <d v="2026-05-22T00:00:00"/>
    <s v="E0210007"/>
    <s v="PD021006"/>
    <s v="DESKTOP COMO SERVIÇO - DaaS"/>
    <n v="670.02"/>
    <d v="2025-05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27"/>
    <d v="2026-04-22T00:00:00"/>
    <n v="2173920"/>
    <d v="2026-04-22T00:00:00"/>
    <d v="2026-03-01T00:00:00"/>
    <n v="225.36"/>
    <d v="2026-05-22T00:00:00"/>
    <s v="E0210007"/>
    <s v="PD021006"/>
    <s v="DESKTOP COMO SERVIÇO - DaaS"/>
    <n v="214.54"/>
    <d v="2026-03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28"/>
    <d v="2026-04-22T00:00:00"/>
    <n v="2173921"/>
    <d v="2026-04-22T00:00:00"/>
    <d v="2025-11-01T00:00:00"/>
    <n v="703.8"/>
    <d v="2026-05-22T00:00:00"/>
    <s v="E0210007"/>
    <s v="PD021006"/>
    <s v="DESKTOP COMO SERVIÇO - DaaS"/>
    <n v="670.02"/>
    <d v="2025-11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52"/>
    <d v="2026-04-22T00:00:00"/>
    <n v="2173945"/>
    <d v="2026-04-22T00:00:00"/>
    <d v="2026-01-01T00:00:00"/>
    <n v="703.8"/>
    <d v="2026-05-22T00:00:00"/>
    <s v="E0210007"/>
    <s v="PD021006"/>
    <s v="DESKTOP COMO SERVIÇO - DaaS"/>
    <n v="670.02"/>
    <d v="2026-01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61"/>
    <d v="2026-04-22T00:00:00"/>
    <n v="2173954"/>
    <d v="2026-04-22T00:00:00"/>
    <d v="2025-12-01T00:00:00"/>
    <n v="703.8"/>
    <d v="2026-05-22T00:00:00"/>
    <s v="E0210007"/>
    <s v="PD021006"/>
    <s v="DESKTOP COMO SERVIÇO - DaaS"/>
    <n v="670.02"/>
    <d v="2025-12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62"/>
    <d v="2026-04-22T00:00:00"/>
    <n v="2173955"/>
    <d v="2026-04-22T00:00:00"/>
    <d v="2026-03-01T00:00:00"/>
    <n v="478.44"/>
    <d v="2026-05-22T00:00:00"/>
    <s v="E0210007"/>
    <s v="PD021006"/>
    <s v="DESKTOP COMO SERVIÇO - DaaS"/>
    <n v="455.47"/>
    <d v="2026-03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77"/>
    <d v="2026-04-22T00:00:00"/>
    <n v="2173970"/>
    <d v="2026-04-22T00:00:00"/>
    <d v="2025-09-01T00:00:00"/>
    <n v="703.8"/>
    <d v="2026-05-22T00:00:00"/>
    <s v="E0210007"/>
    <s v="PD021006"/>
    <s v="DESKTOP COMO SERVIÇO - DaaS"/>
    <n v="670.02"/>
    <d v="2025-09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84"/>
    <d v="2026-04-22T00:00:00"/>
    <n v="2173977"/>
    <d v="2026-04-22T00:00:00"/>
    <d v="2026-02-01T00:00:00"/>
    <n v="703.8"/>
    <d v="2026-05-22T00:00:00"/>
    <s v="E0210007"/>
    <s v="PD021006"/>
    <s v="DESKTOP COMO SERVIÇO - DaaS"/>
    <n v="670.02"/>
    <d v="2026-02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085"/>
    <d v="2026-04-22T00:00:00"/>
    <n v="2173978"/>
    <d v="2026-04-22T00:00:00"/>
    <d v="2025-10-01T00:00:00"/>
    <n v="703.8"/>
    <d v="2026-05-22T00:00:00"/>
    <s v="E0210007"/>
    <s v="PD021006"/>
    <s v="DESKTOP COMO SERVIÇO - DaaS"/>
    <n v="670.02"/>
    <d v="2025-10-01T00:00:00"/>
    <x v="0"/>
    <s v="2021/23100016.4"/>
    <s v="137.00000212/2023-46"/>
    <s v="PD-PRC-2021/00282   359.00001559/2024-73 - ITO"/>
    <s v="2 - FATURADO"/>
    <n v="39"/>
    <x v="3"/>
    <x v="1"/>
    <m/>
  </r>
  <r>
    <x v="6331"/>
    <s v="46.853.800/0001-56"/>
    <s v="NF SERVICOS"/>
    <n v="209378"/>
    <d v="2026-04-27T00:00:00"/>
    <n v="2174271"/>
    <d v="2026-04-27T00:00:00"/>
    <d v="2026-03-01T00:00:00"/>
    <n v="31993.599999999999"/>
    <d v="2026-05-27T00:00:00"/>
    <s v="E0240324"/>
    <s v="PD024208"/>
    <s v="DESENVOLVIMENTO E MANUTENÇÃO DO SISTEMA SOE-DAEE -"/>
    <n v="30457.91"/>
    <d v="2026-03-01T00:00:00"/>
    <x v="0"/>
    <s v="2024/23/0074/00/01/00"/>
    <s v="SEI 137.00006149/2024-32"/>
    <s v="359.00008941/2024-16 APPS"/>
    <s v="2 - FATURADO"/>
    <n v="34"/>
    <x v="3"/>
    <x v="1"/>
    <m/>
  </r>
  <r>
    <x v="6331"/>
    <s v="46.853.800/0001-56"/>
    <s v="NF SERVICOS"/>
    <n v="209383"/>
    <d v="2026-04-27T00:00:00"/>
    <n v="2174276"/>
    <d v="2026-04-27T00:00:00"/>
    <d v="2026-03-01T00:00:00"/>
    <n v="90472"/>
    <d v="2026-05-27T00:00:00"/>
    <s v="EC240323"/>
    <s v="PD024208"/>
    <s v="DESENVOLVIMENTO E MANUTENÇÃO DO SISTEMA SOE-DAEE -"/>
    <n v="86129.34"/>
    <d v="2026-03-01T00:00:00"/>
    <x v="0"/>
    <s v="2024/23/0074/00/01/00"/>
    <s v="SEI 137.00006149/2024-32"/>
    <s v="359.00008941/2024-16 APPS"/>
    <s v="2 - FATURADO"/>
    <n v="34"/>
    <x v="3"/>
    <x v="1"/>
    <m/>
  </r>
  <r>
    <x v="6331"/>
    <s v="46.853.800/0001-56"/>
    <s v="NF SERVICOS KIT"/>
    <n v="210235"/>
    <d v="2026-05-08T00:00:00"/>
    <n v="2175293"/>
    <d v="2026-05-08T00:00:00"/>
    <d v="2026-03-01T00:00:00"/>
    <n v="285.05"/>
    <d v="2026-06-07T00:00:00"/>
    <s v="E0220925"/>
    <s v="PD022478"/>
    <s v="CERTIFICADO DIGITAL e-CPF"/>
    <n v="271.37"/>
    <d v="2026-03-01T00:00:00"/>
    <x v="0"/>
    <s v="2023/23/00028.0"/>
    <s v="DAEE-PRC-2022/01437"/>
    <s v="PD-PRC-2023/01036-ITO"/>
    <s v="2 - FATURADO"/>
    <n v="23"/>
    <x v="0"/>
    <x v="0"/>
    <m/>
  </r>
  <r>
    <x v="6331"/>
    <s v="46.853.800/0001-56"/>
    <s v="NF SERVICOS"/>
    <n v="211017"/>
    <d v="2026-05-19T00:00:00"/>
    <n v="2176075"/>
    <d v="2026-05-20T00:00:00"/>
    <d v="2026-03-01T00:00:00"/>
    <n v="493.62"/>
    <d v="2026-06-18T00:00:00"/>
    <s v="E0241022"/>
    <s v="PD024453"/>
    <s v="SAM ESTOQUE"/>
    <n v="469.93"/>
    <d v="2026-03-01T00:00:00"/>
    <x v="0"/>
    <s v="2024/23/0077/00/01/00"/>
    <s v="137.00015391/2024-05"/>
    <s v="359.00008990/2024-41-ITO"/>
    <s v="2 - FATURADO"/>
    <n v="12"/>
    <x v="0"/>
    <x v="1"/>
    <m/>
  </r>
  <r>
    <x v="6331"/>
    <s v="46.853.800/0001-56"/>
    <s v="NF SERVICOS"/>
    <n v="211122"/>
    <d v="2026-05-21T00:00:00"/>
    <n v="2176181"/>
    <d v="2026-05-21T00:00:00"/>
    <d v="2026-04-01T00:00:00"/>
    <n v="88508.37"/>
    <d v="2026-06-20T00:00:00"/>
    <s v="EC240323"/>
    <s v="PD024208"/>
    <s v="DESENVOLVIMENTO E MANUTENÇÃO DO SISTEMA SOE-DAEE -"/>
    <n v="84259.97"/>
    <d v="2026-04-01T00:00:00"/>
    <x v="0"/>
    <s v="2024/23/0074/00/01/00"/>
    <s v="SEI 137.00006149/2024-32"/>
    <s v="359.00008941/2024-16 APPS"/>
    <s v="2 - FATURADO"/>
    <n v="10"/>
    <x v="0"/>
    <x v="1"/>
    <m/>
  </r>
  <r>
    <x v="6331"/>
    <s v="46.853.800/0001-56"/>
    <s v="NF SERVICOS"/>
    <n v="211124"/>
    <d v="2026-05-21T00:00:00"/>
    <n v="2176183"/>
    <d v="2026-05-21T00:00:00"/>
    <d v="2026-04-01T00:00:00"/>
    <n v="6398.72"/>
    <d v="2026-06-20T00:00:00"/>
    <s v="E0240324"/>
    <s v="PD024208"/>
    <s v="DESENVOLVIMENTO E MANUTENÇÃO DO SISTEMA SOE-DAEE -"/>
    <n v="6091.58"/>
    <d v="2026-04-01T00:00:00"/>
    <x v="0"/>
    <s v="2024/23/0074/00/01/00"/>
    <s v="SEI 137.00006149/2024-32"/>
    <s v="359.00008941/2024-16 APPS"/>
    <s v="2 - FATURADO"/>
    <n v="10"/>
    <x v="0"/>
    <x v="1"/>
    <m/>
  </r>
  <r>
    <x v="6331"/>
    <s v="46.853.800/0001-56"/>
    <s v="ND-LOCACAO BENS MOVE"/>
    <n v="1608"/>
    <d v="2026-05-26T00:00:00"/>
    <m/>
    <m/>
    <m/>
    <n v="3396.48"/>
    <d v="2026-06-25T00:00:00"/>
    <s v="E0210007"/>
    <s v="PD021006"/>
    <s v="Locação de Bens Móveis - Desktop Basic - 24 ms"/>
    <n v="3396.48"/>
    <m/>
    <x v="0"/>
    <m/>
    <m/>
    <m/>
    <s v="2 - FATURADO"/>
    <n v="5"/>
    <x v="0"/>
    <x v="3"/>
    <m/>
  </r>
  <r>
    <x v="6331"/>
    <s v="46.853.800/0001-56"/>
    <s v="NF SERVICOS"/>
    <n v="211336"/>
    <d v="2026-05-26T00:00:00"/>
    <n v="2196878"/>
    <d v="2026-05-26T00:00:00"/>
    <d v="2026-04-01T00:00:00"/>
    <n v="703.8"/>
    <d v="2026-06-25T00:00:00"/>
    <s v="E0210007"/>
    <s v="PD021006"/>
    <s v="DESKTOP COMO SERVIÇO - DaaS"/>
    <n v="670.02"/>
    <d v="2026-04-01T00:00:00"/>
    <x v="0"/>
    <s v="2021/23100016.4"/>
    <s v="137.00000212/2023-46"/>
    <s v="PD-PRC-2021/00282   359.00001559/2024-73 - ITO"/>
    <s v="2 - FATURADO"/>
    <n v="5"/>
    <x v="0"/>
    <x v="1"/>
    <m/>
  </r>
  <r>
    <x v="6331"/>
    <s v="46.853.800/0001-56"/>
    <s v="NF SERVICOS KIT"/>
    <n v="211340"/>
    <d v="2026-05-27T00:00:00"/>
    <n v="2196882"/>
    <d v="2026-05-27T00:00:00"/>
    <d v="2026-04-01T00:00:00"/>
    <n v="285.05"/>
    <d v="2026-06-26T00:00:00"/>
    <s v="E0220925"/>
    <s v="PD022478"/>
    <s v="CERTIFICADO DIGITAL e-CPF"/>
    <n v="271.37"/>
    <d v="2026-04-01T00:00:00"/>
    <x v="0"/>
    <s v="2023/23/00028.0"/>
    <s v="DAEE-PRC-2022/01437"/>
    <s v="PD-PRC-2023/01036-ITO"/>
    <s v="2 - FATURADO"/>
    <n v="4"/>
    <x v="0"/>
    <x v="0"/>
    <m/>
  </r>
  <r>
    <x v="6331"/>
    <s v="46.853.800/0001-56"/>
    <s v="NF SERVICOS"/>
    <n v="212871"/>
    <d v="2026-06-22T00:00:00"/>
    <n v="2221690"/>
    <d v="2026-06-22T00:00:00"/>
    <d v="2026-05-01T00:00:00"/>
    <n v="67551.67"/>
    <d v="2026-07-22T00:00:00"/>
    <s v="E0230285"/>
    <s v="PD023251"/>
    <s v="AMBIENTE DE HOSPEDAGEM  DOS SISTEMAS DAEE"/>
    <n v="64309.19"/>
    <d v="2026-05-01T00:00:00"/>
    <x v="0"/>
    <s v="2023/23/00075.9"/>
    <s v="137.00000031/2023-10"/>
    <s v="359.00002448/2023-01 ITO"/>
    <s v="2 - FATURADO"/>
    <n v="0"/>
    <x v="1"/>
    <x v="1"/>
    <m/>
  </r>
  <r>
    <x v="6331"/>
    <s v="46.853.800/0001-56"/>
    <s v="NF SERVICOS"/>
    <n v="212872"/>
    <d v="2026-06-22T00:00:00"/>
    <n v="2221691"/>
    <d v="2026-06-22T00:00:00"/>
    <d v="2026-05-01T00:00:00"/>
    <n v="6761.52"/>
    <d v="2026-07-22T00:00:00"/>
    <s v="E0230286"/>
    <s v="PD023251"/>
    <s v="FOLHA PAGAMENTO"/>
    <n v="6436.97"/>
    <d v="2026-05-01T00:00:00"/>
    <x v="0"/>
    <s v="2023/23/00075.9"/>
    <s v="137.00000031/2023-10"/>
    <s v="359.00002448/2023-01 APPS"/>
    <s v="2 - FATURADO"/>
    <n v="0"/>
    <x v="1"/>
    <x v="1"/>
    <m/>
  </r>
  <r>
    <x v="6331"/>
    <s v="46.853.800/0001-56"/>
    <s v="NF SERVICOS"/>
    <n v="212873"/>
    <d v="2026-06-22T00:00:00"/>
    <n v="2221692"/>
    <d v="2026-06-22T00:00:00"/>
    <d v="2026-05-01T00:00:00"/>
    <n v="1027.8499999999999"/>
    <d v="2026-07-22T00:00:00"/>
    <s v="E0230287"/>
    <s v="PD023251"/>
    <s v="SAM PATRIMONIO"/>
    <n v="978.51"/>
    <d v="2026-05-01T00:00:00"/>
    <x v="0"/>
    <s v="2023/23/00075.9"/>
    <s v="137.00000031/2023-10"/>
    <s v="359.00002448/2023-01-ITO"/>
    <s v="2 - FATURADO"/>
    <n v="0"/>
    <x v="1"/>
    <x v="1"/>
    <m/>
  </r>
  <r>
    <x v="6331"/>
    <s v="46.853.800/0001-56"/>
    <s v="NF SERVICOS"/>
    <n v="212874"/>
    <d v="2026-06-22T00:00:00"/>
    <n v="2221693"/>
    <d v="2026-06-22T00:00:00"/>
    <d v="2026-05-01T00:00:00"/>
    <n v="82905.38"/>
    <d v="2026-07-22T00:00:00"/>
    <s v="E0230285"/>
    <s v="PD023251"/>
    <s v="AMBIENTE DE HOSPEDAGEM  DOS SISTEMAS DAEE"/>
    <n v="78925.919999999998"/>
    <d v="2026-05-01T00:00:00"/>
    <x v="0"/>
    <s v="2023/23/00075.9"/>
    <s v="137.00000031/2023-10"/>
    <s v="359.00002448/2023-01 ITO"/>
    <s v="2 - FATURADO"/>
    <n v="0"/>
    <x v="1"/>
    <x v="1"/>
    <m/>
  </r>
  <r>
    <x v="6331"/>
    <s v="46.853.800/0001-56"/>
    <s v="NF SERVICOS"/>
    <n v="212875"/>
    <d v="2026-06-22T00:00:00"/>
    <n v="2221694"/>
    <d v="2026-06-22T00:00:00"/>
    <d v="2026-05-01T00:00:00"/>
    <n v="1231.8900000000001"/>
    <d v="2026-07-22T00:00:00"/>
    <s v="E0230285"/>
    <s v="PD023251"/>
    <s v="AMBIENTE DE HOSPEDAGEM  DOS SISTEMAS DAEE"/>
    <n v="1172.76"/>
    <d v="2026-05-01T00:00:00"/>
    <x v="0"/>
    <s v="2023/23/00075.9"/>
    <s v="137.00000031/2023-10"/>
    <s v="359.00002448/2023-01 ITO"/>
    <s v="2 - FATURADO"/>
    <n v="0"/>
    <x v="1"/>
    <x v="1"/>
    <m/>
  </r>
  <r>
    <x v="6331"/>
    <s v="46.853.800/0001-56"/>
    <s v="NF SERVICOS"/>
    <n v="212876"/>
    <d v="2026-06-22T00:00:00"/>
    <n v="2221695"/>
    <d v="2026-06-22T00:00:00"/>
    <d v="2026-05-01T00:00:00"/>
    <n v="298214.03999999998"/>
    <d v="2026-07-22T00:00:00"/>
    <s v="E0230284"/>
    <s v="PD023251"/>
    <s v="MANUTENÇÃO DOS SISTEMAS GERENCIA DOS RECURSOS HIDRICOS"/>
    <n v="283899.77"/>
    <d v="2026-05-01T00:00:00"/>
    <x v="0"/>
    <s v="2023/23/00075.9"/>
    <s v="137.00000031/2023-10"/>
    <s v="359.00002448/2023-01 APPS"/>
    <s v="2 - FATURADO"/>
    <n v="0"/>
    <x v="1"/>
    <x v="1"/>
    <m/>
  </r>
  <r>
    <x v="6331"/>
    <s v="46.853.800/0001-56"/>
    <s v="NF SERVICOS"/>
    <n v="212877"/>
    <d v="2026-06-22T00:00:00"/>
    <n v="2221696"/>
    <d v="2026-06-22T00:00:00"/>
    <d v="2026-05-01T00:00:00"/>
    <n v="6102.35"/>
    <d v="2026-07-22T00:00:00"/>
    <s v="E0230285"/>
    <s v="PD023251"/>
    <s v="AMBIENTE DE HOSPEDAGEM  DOS SISTEMAS DAEE"/>
    <n v="5809.44"/>
    <d v="2026-05-01T00:00:00"/>
    <x v="0"/>
    <s v="2023/23/00075.9"/>
    <s v="137.00000031/2023-10"/>
    <s v="359.00002448/2023-01 ITO"/>
    <s v="2 - FATURADO"/>
    <n v="0"/>
    <x v="1"/>
    <x v="1"/>
    <m/>
  </r>
  <r>
    <x v="6331"/>
    <s v="46.853.800/0001-56"/>
    <s v="NF SERVICOS"/>
    <n v="212879"/>
    <d v="2026-06-22T00:00:00"/>
    <n v="2221698"/>
    <d v="2026-06-22T00:00:00"/>
    <d v="2026-05-01T00:00:00"/>
    <n v="79208.44"/>
    <d v="2026-07-22T00:00:00"/>
    <s v="E0230288"/>
    <s v="PD023251"/>
    <s v="SERVIÇOS DE GESTÃO CENTRALIZADA PARA INFRAESTRUTURA DE TIC"/>
    <n v="75406.429999999993"/>
    <d v="2026-05-01T00:00:00"/>
    <x v="0"/>
    <s v="2023/23/00075.9"/>
    <s v="137.00000031/2023-10"/>
    <s v="359.00002448/2023-01 APPS"/>
    <s v="2 - FATURADO"/>
    <n v="0"/>
    <x v="1"/>
    <x v="1"/>
    <m/>
  </r>
  <r>
    <x v="6331"/>
    <s v="46.853.800/0001-56"/>
    <s v="NF SERVICOS"/>
    <n v="212880"/>
    <d v="2026-06-22T00:00:00"/>
    <n v="2221699"/>
    <d v="2026-06-22T00:00:00"/>
    <d v="2026-05-01T00:00:00"/>
    <n v="40287.589999999997"/>
    <d v="2026-07-22T00:00:00"/>
    <s v="E0230288"/>
    <s v="PD023251"/>
    <s v="SERVIÇOS DE GESTÃO CENTRALIZADA PARA INFRAESTRUTURA DE TIC"/>
    <n v="38353.79"/>
    <d v="2026-05-01T00:00:00"/>
    <x v="0"/>
    <s v="2023/23/00075.9"/>
    <s v="137.00000031/2023-10"/>
    <s v="359.00002448/2023-01 APPS"/>
    <s v="2 - FATURADO"/>
    <n v="0"/>
    <x v="1"/>
    <x v="1"/>
    <m/>
  </r>
  <r>
    <x v="6331"/>
    <s v="46.853.800/0001-56"/>
    <s v="NF SERVICOS"/>
    <n v="212881"/>
    <d v="2026-06-22T00:00:00"/>
    <n v="2221700"/>
    <d v="2026-06-22T00:00:00"/>
    <d v="2026-05-01T00:00:00"/>
    <n v="31884.799999999999"/>
    <d v="2026-07-22T00:00:00"/>
    <s v="E0251150"/>
    <s v="PD251233"/>
    <s v="PLATAFORMA COLABORATIVA I"/>
    <n v="30354.33"/>
    <d v="2026-05-01T00:00:00"/>
    <x v="0"/>
    <s v="2025/23/0027/00/01/00"/>
    <s v="137.00010436/2025-28"/>
    <s v="359.00003312/2025-72 - ITO"/>
    <s v="2 - FATURADO"/>
    <n v="0"/>
    <x v="1"/>
    <x v="1"/>
    <m/>
  </r>
  <r>
    <x v="6331"/>
    <s v="46.853.800/0001-56"/>
    <s v="NF SERVICOS"/>
    <n v="213059"/>
    <d v="2026-06-23T00:00:00"/>
    <n v="2221878"/>
    <d v="2026-06-24T00:00:00"/>
    <d v="2026-05-01T00:00:00"/>
    <n v="1544.09"/>
    <d v="2026-07-23T00:00:00"/>
    <s v="E0241022"/>
    <s v="PD024453"/>
    <s v="SAM ESTOQUE"/>
    <n v="1469.97"/>
    <d v="2026-05-01T00:00:00"/>
    <x v="0"/>
    <s v="2024/23/0077/00/01/00"/>
    <s v="137.00015391/2024-05"/>
    <s v="359.00008990/2024-41-ITO"/>
    <s v="2 - FATURADO"/>
    <n v="0"/>
    <x v="1"/>
    <x v="1"/>
    <m/>
  </r>
  <r>
    <x v="6332"/>
    <s v="46.866.778/0001-89"/>
    <s v="NF SERVICOS - ADESAO"/>
    <n v="2014617"/>
    <d v="2026-06-17T00:00:00"/>
    <n v="2217386"/>
    <d v="2026-06-17T00:00:00"/>
    <m/>
    <n v="829.34"/>
    <d v="2026-06-20T00:00:00"/>
    <m/>
    <m/>
    <s v="Processamento de dados e congêneres"/>
    <n v="829.34"/>
    <m/>
    <x v="0"/>
    <m/>
    <m/>
    <m/>
    <s v="2 - FATURADO"/>
    <n v="10"/>
    <x v="0"/>
    <x v="0"/>
    <m/>
  </r>
  <r>
    <x v="6333"/>
    <s v="46.871.949/0001-68"/>
    <s v="NF SERVICOS - ADESAO"/>
    <n v="1981669"/>
    <d v="2026-05-21T00:00:00"/>
    <n v="2182632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333"/>
    <s v="46.871.949/0001-68"/>
    <s v="NF SERVICOS - ADESAO"/>
    <n v="2001224"/>
    <d v="2026-06-12T00:00:00"/>
    <n v="220372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334"/>
    <s v="46.907.496/0001-82"/>
    <s v="NF SERVICOS - ADESAO"/>
    <n v="1987399"/>
    <d v="2026-05-21T00:00:00"/>
    <n v="2188362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6334"/>
    <s v="46.907.496/0001-82"/>
    <s v="NF SERVICOS - ADESAO"/>
    <n v="1987555"/>
    <d v="2026-05-21T00:00:00"/>
    <n v="2188518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334"/>
    <s v="46.907.496/0001-82"/>
    <s v="NF SERVICOS - ADESAO"/>
    <n v="2000676"/>
    <d v="2026-06-12T00:00:00"/>
    <n v="220317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335"/>
    <s v="46.935.763/0001-25"/>
    <s v="NF SERVICOS DO"/>
    <n v="403057"/>
    <d v="2026-05-21T00:00:00"/>
    <n v="410009"/>
    <d v="2026-05-21T00:00:00"/>
    <m/>
    <n v="230.47"/>
    <d v="2026-06-20T00:00:00"/>
    <m/>
    <m/>
    <s v="Serviços de Publicidade Eletrônica"/>
    <n v="219.41"/>
    <m/>
    <x v="0"/>
    <m/>
    <m/>
    <m/>
    <s v="2 - FATURADO"/>
    <n v="10"/>
    <x v="0"/>
    <x v="0"/>
    <m/>
  </r>
  <r>
    <x v="6335"/>
    <s v="46.935.763/0001-25"/>
    <s v="NF SERVICOS DO"/>
    <n v="407698"/>
    <d v="2026-06-12T00:00:00"/>
    <n v="414437"/>
    <d v="2026-06-12T00:00:00"/>
    <m/>
    <n v="414.85"/>
    <d v="2026-07-12T00:00:00"/>
    <s v="E0240805"/>
    <s v="PD024805"/>
    <s v="Serviços de Publicidade Eletrônica"/>
    <n v="394.94"/>
    <m/>
    <x v="0"/>
    <m/>
    <m/>
    <m/>
    <s v="2 - FATURADO"/>
    <n v="0"/>
    <x v="1"/>
    <x v="0"/>
    <m/>
  </r>
  <r>
    <x v="6335"/>
    <s v="46.935.763/0001-25"/>
    <s v="NF SERVICOS DO"/>
    <n v="408958"/>
    <d v="2026-06-19T00:00:00"/>
    <n v="415897"/>
    <d v="2026-06-19T00:00:00"/>
    <m/>
    <n v="414.85"/>
    <d v="2026-07-19T00:00:00"/>
    <s v="E0240805"/>
    <s v="PD024805"/>
    <s v="Serviços de Publicidade Eletrônica"/>
    <n v="394.94"/>
    <m/>
    <x v="0"/>
    <m/>
    <m/>
    <m/>
    <s v="2 - FATURADO"/>
    <n v="0"/>
    <x v="1"/>
    <x v="0"/>
    <m/>
  </r>
  <r>
    <x v="6335"/>
    <s v="46.935.763/0001-25"/>
    <s v="NF SERVICOS DO"/>
    <n v="409071"/>
    <d v="2026-06-19T00:00:00"/>
    <n v="416025"/>
    <d v="2026-06-19T00:00:00"/>
    <m/>
    <n v="460.95"/>
    <d v="2026-07-19T00:00:00"/>
    <s v="E0240805"/>
    <s v="PD024805"/>
    <s v="Serviços de Publicidade Eletrônica"/>
    <n v="438.82"/>
    <m/>
    <x v="0"/>
    <m/>
    <m/>
    <m/>
    <s v="2 - FATURADO"/>
    <n v="0"/>
    <x v="1"/>
    <x v="0"/>
    <m/>
  </r>
  <r>
    <x v="6336"/>
    <s v="46.943.280/0001-72"/>
    <s v="NF SERVICOS - ADESAO"/>
    <n v="1984695"/>
    <d v="2026-05-21T00:00:00"/>
    <n v="2185658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6336"/>
    <s v="46.943.280/0001-72"/>
    <s v="NF SERVICOS - ADESAO"/>
    <n v="2004330"/>
    <d v="2026-06-12T00:00:00"/>
    <n v="2206832"/>
    <d v="2026-06-15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337"/>
    <s v="46.947.396/0001-80"/>
    <s v="NF SERVICOS DO"/>
    <n v="406665"/>
    <d v="2026-06-09T00:00:00"/>
    <n v="413567"/>
    <d v="2026-06-09T00:00:00"/>
    <m/>
    <n v="645.33000000000004"/>
    <d v="2026-07-09T00:00:00"/>
    <s v="E0240846"/>
    <s v="PD024846"/>
    <s v="Serviços de Publicidade Eletrônica"/>
    <n v="614.35"/>
    <m/>
    <x v="0"/>
    <m/>
    <m/>
    <m/>
    <s v="2 - FATURADO"/>
    <n v="0"/>
    <x v="1"/>
    <x v="0"/>
    <m/>
  </r>
  <r>
    <x v="6337"/>
    <s v="46.947.396/0001-80"/>
    <s v="NF SERVICOS DO"/>
    <n v="407689"/>
    <d v="2026-06-12T00:00:00"/>
    <n v="414581"/>
    <d v="2026-06-12T00:00:00"/>
    <m/>
    <n v="645.33000000000004"/>
    <d v="2026-07-12T00:00:00"/>
    <s v="E0240846"/>
    <s v="PD024846"/>
    <s v="Serviços de Publicidade Eletrônica"/>
    <n v="614.35"/>
    <m/>
    <x v="0"/>
    <m/>
    <m/>
    <m/>
    <s v="2 - FATURADO"/>
    <n v="0"/>
    <x v="1"/>
    <x v="0"/>
    <m/>
  </r>
  <r>
    <x v="6338"/>
    <s v="46.960.626/0001-40"/>
    <s v="NF SERVICOS - ADESAO"/>
    <n v="2014801"/>
    <d v="2026-06-17T00:00:00"/>
    <n v="2217570"/>
    <d v="2026-06-17T00:00:00"/>
    <m/>
    <n v="350.6"/>
    <d v="2026-06-20T00:00:00"/>
    <m/>
    <m/>
    <s v="Processamento de dados e congêneres"/>
    <n v="350.6"/>
    <m/>
    <x v="0"/>
    <m/>
    <m/>
    <m/>
    <s v="2 - FATURADO"/>
    <n v="10"/>
    <x v="0"/>
    <x v="0"/>
    <m/>
  </r>
  <r>
    <x v="6339"/>
    <s v="46.965.083/0001-54"/>
    <s v="NF SERVICOS DO"/>
    <n v="405754"/>
    <d v="2026-06-01T00:00:00"/>
    <n v="412516"/>
    <d v="2026-06-03T00:00:00"/>
    <m/>
    <n v="460.95"/>
    <d v="2026-07-01T00:00:00"/>
    <s v="E0211022"/>
    <s v="PD211022"/>
    <s v="Serviços de Publicidade Eletrônica"/>
    <n v="438.82"/>
    <m/>
    <x v="0"/>
    <m/>
    <m/>
    <m/>
    <s v="2 - FATURADO"/>
    <n v="0"/>
    <x v="1"/>
    <x v="0"/>
    <m/>
  </r>
  <r>
    <x v="6339"/>
    <s v="46.965.083/0001-54"/>
    <s v="NF SERVICOS DO"/>
    <n v="406298"/>
    <d v="2026-06-08T00:00:00"/>
    <n v="413018"/>
    <d v="2026-06-08T00:00:00"/>
    <m/>
    <n v="368.76"/>
    <d v="2026-07-08T00:00:00"/>
    <s v="E0211022"/>
    <s v="PD211022"/>
    <s v="Serviços de Publicidade Eletrônica"/>
    <n v="351.06"/>
    <m/>
    <x v="0"/>
    <m/>
    <m/>
    <m/>
    <s v="2 - FATURADO"/>
    <n v="0"/>
    <x v="1"/>
    <x v="0"/>
    <m/>
  </r>
  <r>
    <x v="6339"/>
    <s v="46.965.083/0001-54"/>
    <s v="NF SERVICOS DO"/>
    <n v="406620"/>
    <d v="2026-06-08T00:00:00"/>
    <n v="413512"/>
    <d v="2026-06-09T00:00:00"/>
    <m/>
    <n v="368.76"/>
    <d v="2026-07-08T00:00:00"/>
    <s v="E0211022"/>
    <s v="PD211022"/>
    <s v="Serviços de Publicidade Eletrônica"/>
    <n v="351.06"/>
    <m/>
    <x v="0"/>
    <m/>
    <m/>
    <m/>
    <s v="2 - FATURADO"/>
    <n v="0"/>
    <x v="1"/>
    <x v="0"/>
    <m/>
  </r>
  <r>
    <x v="6339"/>
    <s v="46.965.083/0001-54"/>
    <s v="NF SERVICOS DO"/>
    <n v="406642"/>
    <d v="2026-06-08T00:00:00"/>
    <n v="413513"/>
    <d v="2026-06-09T00:00:00"/>
    <m/>
    <n v="368.76"/>
    <d v="2026-07-08T00:00:00"/>
    <s v="E0211022"/>
    <s v="PD211022"/>
    <s v="Serviços de Publicidade Eletrônica"/>
    <n v="351.06"/>
    <m/>
    <x v="0"/>
    <m/>
    <m/>
    <m/>
    <s v="2 - FATURADO"/>
    <n v="0"/>
    <x v="1"/>
    <x v="0"/>
    <m/>
  </r>
  <r>
    <x v="6339"/>
    <s v="46.965.083/0001-54"/>
    <s v="NF SERVICOS DO"/>
    <n v="406770"/>
    <d v="2026-06-09T00:00:00"/>
    <n v="413604"/>
    <d v="2026-06-09T00:00:00"/>
    <m/>
    <n v="368.76"/>
    <d v="2026-07-09T00:00:00"/>
    <s v="E0211022"/>
    <s v="PD211022"/>
    <s v="Serviços de Publicidade Eletrônica"/>
    <n v="351.06"/>
    <m/>
    <x v="0"/>
    <m/>
    <m/>
    <m/>
    <s v="2 - FATURADO"/>
    <n v="0"/>
    <x v="1"/>
    <x v="0"/>
    <m/>
  </r>
  <r>
    <x v="6339"/>
    <s v="46.965.083/0001-54"/>
    <s v="NF SERVICOS DO"/>
    <n v="406900"/>
    <d v="2026-06-09T00:00:00"/>
    <n v="413603"/>
    <d v="2026-06-09T00:00:00"/>
    <m/>
    <n v="460.95"/>
    <d v="2026-07-09T00:00:00"/>
    <s v="E0211022"/>
    <s v="PD211022"/>
    <s v="Serviços de Publicidade Eletrônica"/>
    <n v="438.82"/>
    <m/>
    <x v="0"/>
    <m/>
    <m/>
    <m/>
    <s v="2 - FATURADO"/>
    <n v="0"/>
    <x v="1"/>
    <x v="0"/>
    <m/>
  </r>
  <r>
    <x v="6339"/>
    <s v="46.965.083/0001-54"/>
    <s v="NF SERVICOS DO"/>
    <n v="407050"/>
    <d v="2026-06-10T00:00:00"/>
    <n v="413888"/>
    <d v="2026-06-10T00:00:00"/>
    <m/>
    <n v="460.95"/>
    <d v="2026-07-10T00:00:00"/>
    <s v="E0211022"/>
    <s v="PD211022"/>
    <s v="Serviços de Publicidade Eletrônica"/>
    <n v="438.82"/>
    <m/>
    <x v="0"/>
    <m/>
    <m/>
    <m/>
    <s v="2 - FATURADO"/>
    <n v="0"/>
    <x v="1"/>
    <x v="0"/>
    <m/>
  </r>
  <r>
    <x v="6339"/>
    <s v="46.965.083/0001-54"/>
    <s v="NF SERVICOS DO"/>
    <n v="408062"/>
    <d v="2026-06-15T00:00:00"/>
    <n v="414784"/>
    <d v="2026-06-15T00:00:00"/>
    <m/>
    <n v="368.76"/>
    <d v="2026-07-15T00:00:00"/>
    <s v="E0211022"/>
    <s v="PD211022"/>
    <s v="Serviços de Publicidade Eletrônica"/>
    <n v="351.06"/>
    <m/>
    <x v="0"/>
    <m/>
    <m/>
    <m/>
    <s v="2 - FATURADO"/>
    <n v="0"/>
    <x v="1"/>
    <x v="0"/>
    <m/>
  </r>
  <r>
    <x v="6339"/>
    <s v="46.965.083/0001-54"/>
    <s v="NF SERVICOS DO"/>
    <n v="408106"/>
    <d v="2026-06-16T00:00:00"/>
    <n v="415105"/>
    <d v="2026-06-16T00:00:00"/>
    <m/>
    <n v="276.57"/>
    <d v="2026-07-16T00:00:00"/>
    <s v="E0211022"/>
    <s v="PD211022"/>
    <s v="Serviços de Publicidade Eletrônica"/>
    <n v="263.29000000000002"/>
    <m/>
    <x v="0"/>
    <m/>
    <m/>
    <m/>
    <s v="2 - FATURADO"/>
    <n v="0"/>
    <x v="1"/>
    <x v="0"/>
    <m/>
  </r>
  <r>
    <x v="6339"/>
    <s v="46.965.083/0001-54"/>
    <s v="NF SERVICOS DO"/>
    <n v="408268"/>
    <d v="2026-06-16T00:00:00"/>
    <n v="415091"/>
    <d v="2026-06-16T00:00:00"/>
    <m/>
    <n v="368.76"/>
    <d v="2026-07-16T00:00:00"/>
    <s v="E0211022"/>
    <s v="PD211022"/>
    <s v="Serviços de Publicidade Eletrônica"/>
    <n v="351.06"/>
    <m/>
    <x v="0"/>
    <m/>
    <m/>
    <m/>
    <s v="2 - FATURADO"/>
    <n v="0"/>
    <x v="1"/>
    <x v="0"/>
    <m/>
  </r>
  <r>
    <x v="6339"/>
    <s v="46.965.083/0001-54"/>
    <s v="NF SERVICOS DO"/>
    <n v="408333"/>
    <d v="2026-06-16T00:00:00"/>
    <n v="415029"/>
    <d v="2026-06-16T00:00:00"/>
    <m/>
    <n v="368.76"/>
    <d v="2026-07-16T00:00:00"/>
    <s v="E0211022"/>
    <s v="PD211022"/>
    <s v="Serviços de Publicidade Eletrônica"/>
    <n v="351.06"/>
    <m/>
    <x v="0"/>
    <m/>
    <m/>
    <m/>
    <s v="2 - FATURADO"/>
    <n v="0"/>
    <x v="1"/>
    <x v="0"/>
    <m/>
  </r>
  <r>
    <x v="6339"/>
    <s v="46.965.083/0001-54"/>
    <s v="NF SERVICOS DO"/>
    <n v="408362"/>
    <d v="2026-06-17T00:00:00"/>
    <n v="415388"/>
    <d v="2026-06-17T00:00:00"/>
    <m/>
    <n v="460.95"/>
    <d v="2026-07-17T00:00:00"/>
    <s v="E0211022"/>
    <s v="PD211022"/>
    <s v="Serviços de Publicidade Eletrônica"/>
    <n v="438.82"/>
    <m/>
    <x v="0"/>
    <m/>
    <m/>
    <m/>
    <s v="2 - FATURADO"/>
    <n v="0"/>
    <x v="1"/>
    <x v="0"/>
    <m/>
  </r>
  <r>
    <x v="6339"/>
    <s v="46.965.083/0001-54"/>
    <s v="NF SERVICOS DO"/>
    <n v="408962"/>
    <d v="2026-06-19T00:00:00"/>
    <n v="415859"/>
    <d v="2026-06-19T00:00:00"/>
    <m/>
    <n v="460.95"/>
    <d v="2026-07-19T00:00:00"/>
    <s v="E0211022"/>
    <s v="PD211022"/>
    <s v="Serviços de Publicidade Eletrônica"/>
    <n v="438.82"/>
    <m/>
    <x v="0"/>
    <m/>
    <m/>
    <m/>
    <s v="2 - FATURADO"/>
    <n v="0"/>
    <x v="1"/>
    <x v="0"/>
    <m/>
  </r>
  <r>
    <x v="6339"/>
    <s v="46.965.083/0001-54"/>
    <s v="NF SERVICOS DO"/>
    <n v="409778"/>
    <d v="2026-06-23T00:00:00"/>
    <n v="416471"/>
    <d v="2026-06-24T00:00:00"/>
    <m/>
    <n v="460.95"/>
    <d v="2026-07-24T00:00:00"/>
    <s v="E0211022"/>
    <s v="PD211022"/>
    <s v="Serviços de Publicidade Eletrônica"/>
    <n v="438.82"/>
    <m/>
    <x v="0"/>
    <m/>
    <m/>
    <m/>
    <s v="2 - FATURADO"/>
    <n v="0"/>
    <x v="1"/>
    <x v="0"/>
    <m/>
  </r>
  <r>
    <x v="6339"/>
    <s v="46.965.083/0001-54"/>
    <s v="NF SERVICOS DO"/>
    <n v="409885"/>
    <d v="2026-06-24T00:00:00"/>
    <n v="417026"/>
    <d v="2026-06-24T00:00:00"/>
    <m/>
    <n v="460.95"/>
    <d v="2026-07-24T00:00:00"/>
    <s v="E0211022"/>
    <s v="PD211022"/>
    <s v="Serviços de Publicidade Eletrônica"/>
    <n v="438.82"/>
    <m/>
    <x v="0"/>
    <m/>
    <m/>
    <m/>
    <s v="2 - FATURADO"/>
    <n v="0"/>
    <x v="1"/>
    <x v="0"/>
    <m/>
  </r>
  <r>
    <x v="6339"/>
    <s v="46.965.083/0001-54"/>
    <s v="NF SERVICOS DO"/>
    <n v="410756"/>
    <d v="2026-06-29T00:00:00"/>
    <n v="417728"/>
    <d v="2026-06-29T00:00:00"/>
    <m/>
    <n v="460.95"/>
    <d v="2026-07-29T00:00:00"/>
    <s v="E0211022"/>
    <s v="PD211022"/>
    <s v="Serviços de Publicidade Eletrônica"/>
    <n v="438.82"/>
    <m/>
    <x v="0"/>
    <m/>
    <m/>
    <m/>
    <s v="2 - FATURADO"/>
    <n v="0"/>
    <x v="1"/>
    <x v="0"/>
    <m/>
  </r>
  <r>
    <x v="6340"/>
    <s v="46.975.817/0001-86"/>
    <s v="ND-OPERADORA CIELO"/>
    <n v="29549"/>
    <d v="2026-06-19T00:00:00"/>
    <m/>
    <m/>
    <m/>
    <n v="124.99"/>
    <d v="2026-06-19T00:00:00"/>
    <m/>
    <m/>
    <s v="e-CPF A1 (renovacao) em Software (12 meses) "/>
    <n v="124.99"/>
    <m/>
    <x v="0"/>
    <m/>
    <m/>
    <m/>
    <s v="1 - VENDA A VISTA"/>
    <n v="11"/>
    <x v="0"/>
    <x v="2"/>
    <m/>
  </r>
  <r>
    <x v="6341"/>
    <s v="46.991.910/0001-84"/>
    <s v="NF SERVICOS - ADESAO"/>
    <n v="2004491"/>
    <d v="2026-06-12T00:00:00"/>
    <n v="2206993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342"/>
    <s v="460.085.218-46"/>
    <s v="ND-AMAZON"/>
    <n v="48"/>
    <d v="2025-01-07T00:00:00"/>
    <m/>
    <m/>
    <m/>
    <n v="15.93"/>
    <d v="2025-02-06T00:00:00"/>
    <m/>
    <m/>
    <s v="COL. APL. TEATRO BR: IVAM CABRAL"/>
    <n v="15.93"/>
    <m/>
    <x v="0"/>
    <m/>
    <m/>
    <m/>
    <s v="2 - FATURADO"/>
    <n v="509"/>
    <x v="2"/>
    <x v="4"/>
    <m/>
  </r>
  <r>
    <x v="6343"/>
    <s v="460.358.258-77"/>
    <s v="NF SERVICOS - ADESAO"/>
    <n v="1978176"/>
    <d v="2026-05-21T00:00:00"/>
    <n v="2179131"/>
    <d v="2026-05-22T00:00:00"/>
    <m/>
    <n v="1038.69"/>
    <d v="2026-06-05T00:00:00"/>
    <m/>
    <m/>
    <s v="Processamento de dados e congêneres"/>
    <n v="344.38"/>
    <m/>
    <x v="0"/>
    <m/>
    <m/>
    <m/>
    <s v="2 - FATURADO"/>
    <n v="25"/>
    <x v="0"/>
    <x v="0"/>
    <m/>
  </r>
  <r>
    <x v="6343"/>
    <s v="460.358.258-77"/>
    <s v="NF SERVICOS - ADESAO"/>
    <n v="2017358"/>
    <d v="2026-06-17T00:00:00"/>
    <n v="2220133"/>
    <d v="2026-06-18T00:00:00"/>
    <m/>
    <n v="760.9"/>
    <d v="2026-06-20T00:00:00"/>
    <m/>
    <m/>
    <s v="Processamento de dados e congêneres"/>
    <n v="760.9"/>
    <m/>
    <x v="0"/>
    <m/>
    <m/>
    <m/>
    <s v="2 - FATURADO"/>
    <n v="10"/>
    <x v="0"/>
    <x v="0"/>
    <m/>
  </r>
  <r>
    <x v="6344"/>
    <s v="460.362.778-57"/>
    <s v="ND-OPERADORA CIELO"/>
    <n v="29313"/>
    <d v="2026-05-25T00:00:00"/>
    <m/>
    <m/>
    <m/>
    <n v="124.99"/>
    <d v="2026-05-25T00:00:00"/>
    <m/>
    <m/>
    <s v="Certificado e-CPF A1 em Software (12 meses)"/>
    <n v="124.99"/>
    <m/>
    <x v="0"/>
    <m/>
    <m/>
    <m/>
    <s v="1 - VENDA A VISTA"/>
    <n v="36"/>
    <x v="3"/>
    <x v="2"/>
    <m/>
  </r>
  <r>
    <x v="6344"/>
    <s v="460.362.778-57"/>
    <s v="NF SERVICOS - ADESAO"/>
    <n v="2003413"/>
    <d v="2026-06-12T00:00:00"/>
    <n v="220591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45"/>
    <s v="461.039.178-32"/>
    <s v="NF SERVICOS - ADESAO"/>
    <n v="1976268"/>
    <d v="2026-05-21T00:00:00"/>
    <n v="2177223"/>
    <d v="2026-05-22T00:00:00"/>
    <m/>
    <n v="2432.36"/>
    <d v="2026-06-05T00:00:00"/>
    <m/>
    <m/>
    <s v="Processamento de dados e congêneres"/>
    <n v="761.93"/>
    <m/>
    <x v="0"/>
    <m/>
    <m/>
    <m/>
    <s v="2 - FATURADO"/>
    <n v="25"/>
    <x v="0"/>
    <x v="0"/>
    <m/>
  </r>
  <r>
    <x v="6345"/>
    <s v="461.039.178-32"/>
    <s v="NF SERVICOS - ADESAO"/>
    <n v="1996079"/>
    <d v="2026-06-12T00:00:00"/>
    <n v="219853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345"/>
    <s v="461.039.178-32"/>
    <s v="NF SERVICOS - ADESAO"/>
    <n v="2017598"/>
    <d v="2026-06-17T00:00:00"/>
    <n v="2220375"/>
    <d v="2026-06-18T00:00:00"/>
    <m/>
    <n v="1522.18"/>
    <d v="2026-06-20T00:00:00"/>
    <m/>
    <m/>
    <s v="Processamento de dados e congêneres"/>
    <n v="1522.18"/>
    <m/>
    <x v="0"/>
    <m/>
    <m/>
    <m/>
    <s v="2 - FATURADO"/>
    <n v="10"/>
    <x v="0"/>
    <x v="0"/>
    <m/>
  </r>
  <r>
    <x v="6346"/>
    <s v="461.360.528-81"/>
    <s v="NF SERVICOS - ADESAO"/>
    <n v="1975930"/>
    <d v="2026-05-21T00:00:00"/>
    <n v="2176885"/>
    <d v="2026-05-22T00:00:00"/>
    <m/>
    <n v="2337.6799999999998"/>
    <d v="2026-06-05T00:00:00"/>
    <m/>
    <m/>
    <s v="Processamento de dados e congêneres"/>
    <n v="736.1"/>
    <m/>
    <x v="0"/>
    <m/>
    <m/>
    <m/>
    <s v="2 - FATURADO"/>
    <n v="25"/>
    <x v="0"/>
    <x v="0"/>
    <m/>
  </r>
  <r>
    <x v="6346"/>
    <s v="461.360.528-81"/>
    <s v="NF SERVICOS - ADESAO"/>
    <n v="2002373"/>
    <d v="2026-06-12T00:00:00"/>
    <n v="220487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46"/>
    <s v="461.360.528-81"/>
    <s v="NF SERVICOS - ADESAO"/>
    <n v="2015468"/>
    <d v="2026-06-17T00:00:00"/>
    <n v="2218237"/>
    <d v="2026-06-17T00:00:00"/>
    <m/>
    <n v="539.32000000000005"/>
    <d v="2026-07-30T00:00:00"/>
    <m/>
    <m/>
    <s v="Processamento de dados e congêneres"/>
    <n v="539.32000000000005"/>
    <m/>
    <x v="0"/>
    <m/>
    <m/>
    <m/>
    <s v="2 - FATURADO"/>
    <n v="0"/>
    <x v="1"/>
    <x v="0"/>
    <m/>
  </r>
  <r>
    <x v="6347"/>
    <s v="461.363.498-92"/>
    <s v="NF SERVICOS - ADESAO"/>
    <n v="1975992"/>
    <d v="2026-05-21T00:00:00"/>
    <n v="2176947"/>
    <d v="2026-05-22T00:00:00"/>
    <m/>
    <n v="64.989999999999995"/>
    <d v="2026-07-30T00:00:00"/>
    <m/>
    <m/>
    <s v="Processamento de dados e congêneres"/>
    <n v="64.989999999999995"/>
    <m/>
    <x v="0"/>
    <m/>
    <m/>
    <m/>
    <s v="2 - FATURADO"/>
    <n v="0"/>
    <x v="1"/>
    <x v="0"/>
    <m/>
  </r>
  <r>
    <x v="6348"/>
    <s v="461.889.238-24"/>
    <s v="NF SERVICOS - ADESAO"/>
    <n v="1976414"/>
    <d v="2026-05-21T00:00:00"/>
    <n v="2177369"/>
    <d v="2026-05-22T00:00:00"/>
    <m/>
    <n v="11862.81"/>
    <d v="2026-06-05T00:00:00"/>
    <m/>
    <m/>
    <s v="Processamento de dados e congêneres"/>
    <n v="3327.53"/>
    <m/>
    <x v="0"/>
    <m/>
    <m/>
    <m/>
    <s v="2 - FATURADO"/>
    <n v="25"/>
    <x v="0"/>
    <x v="0"/>
    <m/>
  </r>
  <r>
    <x v="6349"/>
    <s v="462.170.268-80"/>
    <s v="NF SERVICOS - ADESAO"/>
    <n v="1975586"/>
    <d v="2026-05-21T00:00:00"/>
    <n v="2176541"/>
    <d v="2026-05-21T00:00:00"/>
    <m/>
    <n v="2532.5"/>
    <d v="2026-06-05T00:00:00"/>
    <m/>
    <m/>
    <s v="Processamento de dados e congêneres"/>
    <n v="757.63"/>
    <m/>
    <x v="0"/>
    <m/>
    <m/>
    <m/>
    <s v="2 - FATURADO"/>
    <n v="25"/>
    <x v="0"/>
    <x v="0"/>
    <m/>
  </r>
  <r>
    <x v="6349"/>
    <s v="462.170.268-80"/>
    <s v="NF SERVICOS - ADESAO"/>
    <n v="2016609"/>
    <d v="2026-06-17T00:00:00"/>
    <n v="2219383"/>
    <d v="2026-06-18T00:00:00"/>
    <m/>
    <n v="1884.4"/>
    <d v="2026-06-20T00:00:00"/>
    <m/>
    <m/>
    <s v="Processamento de dados e congêneres"/>
    <n v="1884.4"/>
    <m/>
    <x v="0"/>
    <m/>
    <m/>
    <m/>
    <s v="2 - FATURADO"/>
    <n v="10"/>
    <x v="0"/>
    <x v="0"/>
    <m/>
  </r>
  <r>
    <x v="6350"/>
    <s v="462.542.718-50"/>
    <s v="NF SERVICOS - ADESAO"/>
    <n v="2007762"/>
    <d v="2026-06-15T00:00:00"/>
    <n v="2210414"/>
    <d v="2026-06-16T00:00:00"/>
    <m/>
    <n v="147.18"/>
    <d v="2026-06-20T00:00:00"/>
    <m/>
    <m/>
    <s v="Processamento de dados e congêneres"/>
    <n v="147.18"/>
    <m/>
    <x v="0"/>
    <m/>
    <m/>
    <m/>
    <s v="2 - FATURADO"/>
    <n v="10"/>
    <x v="0"/>
    <x v="0"/>
    <m/>
  </r>
  <r>
    <x v="6351"/>
    <s v="463.253.458-78"/>
    <s v="NF SERVICOS - ADESAO"/>
    <n v="1986634"/>
    <d v="2026-05-21T00:00:00"/>
    <n v="218759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351"/>
    <s v="463.253.458-78"/>
    <s v="NF SERVICOS - ADESAO"/>
    <n v="2006037"/>
    <d v="2026-06-12T00:00:00"/>
    <n v="220855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51"/>
    <s v="463.253.458-78"/>
    <s v="NF SERVICOS - ADESAO"/>
    <n v="2016030"/>
    <d v="2026-06-17T00:00:00"/>
    <n v="2218799"/>
    <d v="2026-06-18T00:00:00"/>
    <m/>
    <n v="4.3600000000000003"/>
    <d v="2026-07-30T00:00:00"/>
    <m/>
    <m/>
    <s v="Processamento de dados e congêneres"/>
    <n v="4.3600000000000003"/>
    <m/>
    <x v="0"/>
    <m/>
    <m/>
    <m/>
    <s v="2 - FATURADO"/>
    <n v="0"/>
    <x v="1"/>
    <x v="0"/>
    <m/>
  </r>
  <r>
    <x v="6352"/>
    <s v="463.314.268-25"/>
    <s v="ND-AMAZON"/>
    <n v="116"/>
    <d v="2025-01-07T00:00:00"/>
    <m/>
    <m/>
    <m/>
    <n v="32.51"/>
    <d v="2025-02-06T00:00:00"/>
    <m/>
    <m/>
    <s v="ESCRITOS SOBRE ARTE - 3A EDICAO"/>
    <n v="32.51"/>
    <m/>
    <x v="0"/>
    <m/>
    <m/>
    <m/>
    <s v="2 - FATURADO"/>
    <n v="509"/>
    <x v="2"/>
    <x v="4"/>
    <m/>
  </r>
  <r>
    <x v="6353"/>
    <s v="463.376.488-89"/>
    <s v="NF SERVICOS - ADESAO"/>
    <n v="1978777"/>
    <d v="2026-05-21T00:00:00"/>
    <n v="2179732"/>
    <d v="2026-05-22T00:00:00"/>
    <m/>
    <n v="972.99"/>
    <d v="2026-06-05T00:00:00"/>
    <m/>
    <m/>
    <s v="Processamento de dados e congêneres"/>
    <n v="284.11"/>
    <m/>
    <x v="0"/>
    <m/>
    <m/>
    <m/>
    <s v="2 - FATURADO"/>
    <n v="25"/>
    <x v="0"/>
    <x v="0"/>
    <m/>
  </r>
  <r>
    <x v="6354"/>
    <s v="463.873.718-80"/>
    <s v="NF SERVICOS - ADESAO"/>
    <n v="1983352"/>
    <d v="2026-05-21T00:00:00"/>
    <n v="218431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354"/>
    <s v="463.873.718-80"/>
    <s v="NF SERVICOS - ADESAO"/>
    <n v="1991048"/>
    <d v="2026-05-21T00:00:00"/>
    <n v="2192065"/>
    <d v="2026-05-23T00:00:00"/>
    <m/>
    <n v="20.82"/>
    <d v="2026-07-30T00:00:00"/>
    <m/>
    <m/>
    <s v="Processamento de dados e congêneres"/>
    <n v="20.82"/>
    <m/>
    <x v="0"/>
    <m/>
    <m/>
    <m/>
    <s v="2 - FATURADO"/>
    <n v="0"/>
    <x v="1"/>
    <x v="0"/>
    <m/>
  </r>
  <r>
    <x v="6355"/>
    <s v="464.154.478-66"/>
    <s v="NF SERVICOS - ADESAO"/>
    <n v="1987341"/>
    <d v="2026-05-21T00:00:00"/>
    <n v="218830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355"/>
    <s v="464.154.478-66"/>
    <s v="NF SERVICOS - ADESAO"/>
    <n v="1998051"/>
    <d v="2026-06-12T00:00:00"/>
    <n v="220055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56"/>
    <s v="465.846.778-00"/>
    <s v="NF SERVICOS - ADESAO"/>
    <n v="2000995"/>
    <d v="2026-06-12T00:00:00"/>
    <n v="220349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56"/>
    <s v="465.846.778-00"/>
    <s v="NF SERVICOS - ADESAO"/>
    <n v="2008055"/>
    <d v="2026-06-15T00:00:00"/>
    <n v="2210707"/>
    <d v="2026-06-16T00:00:00"/>
    <m/>
    <n v="135.91"/>
    <d v="2026-07-30T00:00:00"/>
    <m/>
    <m/>
    <s v="Processamento de dados e congêneres"/>
    <n v="135.91"/>
    <m/>
    <x v="0"/>
    <m/>
    <m/>
    <m/>
    <s v="2 - FATURADO"/>
    <n v="0"/>
    <x v="1"/>
    <x v="0"/>
    <m/>
  </r>
  <r>
    <x v="6357"/>
    <s v="465.892.558-30"/>
    <s v="NF SERVICOS - ADESAO"/>
    <n v="2002096"/>
    <d v="2026-06-12T00:00:00"/>
    <n v="220459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358"/>
    <s v="465.966.208-08"/>
    <s v="NF SERVICOS - ADESAO"/>
    <n v="1977016"/>
    <d v="2026-05-21T00:00:00"/>
    <n v="2177971"/>
    <d v="2026-05-22T00:00:00"/>
    <m/>
    <n v="3442.49"/>
    <d v="2026-06-05T00:00:00"/>
    <m/>
    <m/>
    <s v="Processamento de dados e congêneres"/>
    <n v="925.51"/>
    <m/>
    <x v="0"/>
    <m/>
    <m/>
    <m/>
    <s v="2 - FATURADO"/>
    <n v="25"/>
    <x v="0"/>
    <x v="0"/>
    <m/>
  </r>
  <r>
    <x v="6359"/>
    <s v="465.991.028-83"/>
    <s v="NF SERVICOS - ADESAO"/>
    <n v="1978368"/>
    <d v="2026-05-21T00:00:00"/>
    <n v="2179323"/>
    <d v="2026-05-22T00:00:00"/>
    <m/>
    <n v="2396.38"/>
    <d v="2026-07-30T00:00:00"/>
    <m/>
    <m/>
    <s v="Processamento de dados e congêneres"/>
    <n v="2396.38"/>
    <m/>
    <x v="0"/>
    <m/>
    <m/>
    <m/>
    <s v="2 - FATURADO"/>
    <n v="0"/>
    <x v="1"/>
    <x v="0"/>
    <m/>
  </r>
  <r>
    <x v="6359"/>
    <s v="465.991.028-83"/>
    <s v="NF SERVICOS - ADESAO"/>
    <n v="1983647"/>
    <d v="2026-05-21T00:00:00"/>
    <n v="218461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359"/>
    <s v="465.991.028-83"/>
    <s v="NF SERVICOS - ADESAO"/>
    <n v="2000734"/>
    <d v="2026-06-12T00:00:00"/>
    <n v="220323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59"/>
    <s v="465.991.028-83"/>
    <s v="NF SERVICOS - ADESAO"/>
    <n v="2016378"/>
    <d v="2026-06-17T00:00:00"/>
    <n v="2219147"/>
    <d v="2026-06-18T00:00:00"/>
    <m/>
    <n v="1319.68"/>
    <d v="2026-07-30T00:00:00"/>
    <m/>
    <m/>
    <s v="Processamento de dados e congêneres"/>
    <n v="1319.68"/>
    <m/>
    <x v="0"/>
    <m/>
    <m/>
    <m/>
    <s v="2 - FATURADO"/>
    <n v="0"/>
    <x v="1"/>
    <x v="0"/>
    <m/>
  </r>
  <r>
    <x v="6360"/>
    <s v="466.476.858-39"/>
    <s v="ND-AMAZON"/>
    <n v="2"/>
    <d v="2025-01-07T00:00:00"/>
    <m/>
    <m/>
    <m/>
    <n v="51"/>
    <d v="2025-02-06T00:00:00"/>
    <m/>
    <m/>
    <s v="ME ESQUECI COMPLETAMENTE DE MIM, SOU UM DEPARTAMENTO DE CULTURA"/>
    <n v="51"/>
    <m/>
    <x v="0"/>
    <m/>
    <m/>
    <m/>
    <s v="2 - FATURADO"/>
    <n v="509"/>
    <x v="2"/>
    <x v="4"/>
    <m/>
  </r>
  <r>
    <x v="6361"/>
    <s v="467.308.338-58"/>
    <s v="NF SERVICOS - ADESAO"/>
    <n v="1989216"/>
    <d v="2026-05-21T00:00:00"/>
    <n v="2190219"/>
    <d v="2026-05-23T00:00:00"/>
    <m/>
    <n v="86.44"/>
    <d v="2026-07-30T00:00:00"/>
    <m/>
    <m/>
    <s v="Processamento de dados e congêneres"/>
    <n v="86.44"/>
    <m/>
    <x v="0"/>
    <m/>
    <m/>
    <m/>
    <s v="2 - FATURADO"/>
    <n v="0"/>
    <x v="1"/>
    <x v="0"/>
    <m/>
  </r>
  <r>
    <x v="6362"/>
    <s v="467.323.618-13"/>
    <s v="NF SERVICOS - ADESAO"/>
    <n v="1975843"/>
    <d v="2026-05-21T00:00:00"/>
    <n v="2176798"/>
    <d v="2026-05-22T00:00:00"/>
    <m/>
    <n v="380.45"/>
    <d v="2026-06-05T00:00:00"/>
    <m/>
    <m/>
    <s v="Processamento de dados e congêneres"/>
    <n v="107.62"/>
    <m/>
    <x v="0"/>
    <m/>
    <m/>
    <m/>
    <s v="2 - FATURADO"/>
    <n v="25"/>
    <x v="0"/>
    <x v="0"/>
    <m/>
  </r>
  <r>
    <x v="6362"/>
    <s v="467.323.618-13"/>
    <s v="NF SERVICOS - ADESAO"/>
    <n v="1997954"/>
    <d v="2026-06-12T00:00:00"/>
    <n v="2200455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6362"/>
    <s v="467.323.618-13"/>
    <s v="NF SERVICOS - ADESAO"/>
    <n v="2016422"/>
    <d v="2026-06-17T00:00:00"/>
    <n v="2219191"/>
    <d v="2026-06-18T00:00:00"/>
    <m/>
    <n v="297.99"/>
    <d v="2026-07-30T00:00:00"/>
    <m/>
    <m/>
    <s v="Processamento de dados e congêneres"/>
    <n v="297.99"/>
    <m/>
    <x v="0"/>
    <m/>
    <m/>
    <m/>
    <s v="2 - FATURADO"/>
    <n v="0"/>
    <x v="1"/>
    <x v="0"/>
    <m/>
  </r>
  <r>
    <x v="6363"/>
    <s v="467.340.658-39"/>
    <s v="ND-LEILAO"/>
    <n v="33"/>
    <d v="2025-12-17T00:00:00"/>
    <m/>
    <m/>
    <m/>
    <n v="24"/>
    <d v="2025-12-30T00:00:00"/>
    <m/>
    <m/>
    <s v="LEILAO"/>
    <n v="24"/>
    <m/>
    <x v="0"/>
    <m/>
    <m/>
    <m/>
    <s v="7 DIAS"/>
    <n v="182"/>
    <x v="4"/>
    <x v="7"/>
    <m/>
  </r>
  <r>
    <x v="6364"/>
    <s v="467.566.418-08"/>
    <s v="NF SERVICOS - ADESAO"/>
    <n v="1975825"/>
    <d v="2026-05-21T00:00:00"/>
    <n v="2176780"/>
    <d v="2026-05-22T00:00:00"/>
    <m/>
    <n v="2114.25"/>
    <d v="2026-07-30T00:00:00"/>
    <m/>
    <m/>
    <s v="Processamento de dados e congêneres"/>
    <n v="2114.25"/>
    <m/>
    <x v="0"/>
    <m/>
    <m/>
    <m/>
    <s v="2 - FATURADO"/>
    <n v="0"/>
    <x v="1"/>
    <x v="0"/>
    <m/>
  </r>
  <r>
    <x v="6364"/>
    <s v="467.566.418-08"/>
    <s v="NF SERVICOS - ADESAO"/>
    <n v="2004705"/>
    <d v="2026-06-12T00:00:00"/>
    <n v="220720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64"/>
    <s v="467.566.418-08"/>
    <s v="NF SERVICOS - ADESAO"/>
    <n v="2018074"/>
    <d v="2026-06-17T00:00:00"/>
    <n v="2220852"/>
    <d v="2026-06-18T00:00:00"/>
    <m/>
    <n v="1978.61"/>
    <d v="2026-07-30T00:00:00"/>
    <m/>
    <m/>
    <s v="Processamento de dados e congêneres"/>
    <n v="1978.61"/>
    <m/>
    <x v="0"/>
    <m/>
    <m/>
    <m/>
    <s v="2 - FATURADO"/>
    <n v="0"/>
    <x v="1"/>
    <x v="0"/>
    <m/>
  </r>
  <r>
    <x v="6365"/>
    <s v="467.585.188-68"/>
    <s v="NF SERVICOS - ADESAO"/>
    <n v="1978237"/>
    <d v="2026-05-21T00:00:00"/>
    <n v="2179192"/>
    <d v="2026-05-22T00:00:00"/>
    <m/>
    <n v="3388.95"/>
    <d v="2026-06-05T00:00:00"/>
    <m/>
    <m/>
    <s v="Processamento de dados e congêneres"/>
    <n v="882.46"/>
    <m/>
    <x v="0"/>
    <m/>
    <m/>
    <m/>
    <s v="2 - FATURADO"/>
    <n v="25"/>
    <x v="0"/>
    <x v="0"/>
    <m/>
  </r>
  <r>
    <x v="6365"/>
    <s v="467.585.188-68"/>
    <s v="NF SERVICOS - ADESAO"/>
    <n v="2017489"/>
    <d v="2026-06-17T00:00:00"/>
    <n v="2220264"/>
    <d v="2026-06-18T00:00:00"/>
    <m/>
    <n v="2280.5100000000002"/>
    <d v="2026-06-20T00:00:00"/>
    <m/>
    <m/>
    <s v="Processamento de dados e congêneres"/>
    <n v="2280.5100000000002"/>
    <m/>
    <x v="0"/>
    <m/>
    <m/>
    <m/>
    <s v="2 - FATURADO"/>
    <n v="10"/>
    <x v="0"/>
    <x v="0"/>
    <m/>
  </r>
  <r>
    <x v="6366"/>
    <s v="467.826.968-19"/>
    <s v="NF SERVICOS - ADESAO"/>
    <n v="1987465"/>
    <d v="2026-05-21T00:00:00"/>
    <n v="218842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366"/>
    <s v="467.826.968-19"/>
    <s v="NF SERVICOS - ADESAO"/>
    <n v="1996338"/>
    <d v="2026-06-12T00:00:00"/>
    <n v="219879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67"/>
    <s v="467.862.708-16"/>
    <s v="NF SERVICOS - ADESAO"/>
    <n v="1975795"/>
    <d v="2026-05-21T00:00:00"/>
    <n v="2176750"/>
    <d v="2026-05-22T00:00:00"/>
    <m/>
    <n v="2739.32"/>
    <d v="2026-06-05T00:00:00"/>
    <m/>
    <m/>
    <s v="Processamento de dados e congêneres"/>
    <n v="826.5"/>
    <m/>
    <x v="0"/>
    <m/>
    <m/>
    <m/>
    <s v="2 - FATURADO"/>
    <n v="25"/>
    <x v="0"/>
    <x v="0"/>
    <m/>
  </r>
  <r>
    <x v="6367"/>
    <s v="467.862.708-16"/>
    <s v="NF SERVICOS - ADESAO"/>
    <n v="2015465"/>
    <d v="2026-06-17T00:00:00"/>
    <n v="2218234"/>
    <d v="2026-06-17T00:00:00"/>
    <m/>
    <n v="2309.87"/>
    <d v="2026-06-20T00:00:00"/>
    <m/>
    <m/>
    <s v="Processamento de dados e congêneres"/>
    <n v="2309.87"/>
    <m/>
    <x v="0"/>
    <m/>
    <m/>
    <m/>
    <s v="2 - FATURADO"/>
    <n v="10"/>
    <x v="0"/>
    <x v="0"/>
    <m/>
  </r>
  <r>
    <x v="6368"/>
    <s v="468.051.338-15"/>
    <s v="NF SERVICOS - ADESAO"/>
    <n v="1976104"/>
    <d v="2026-05-21T00:00:00"/>
    <n v="2177059"/>
    <d v="2026-05-22T00:00:00"/>
    <m/>
    <n v="1131.67"/>
    <d v="2026-06-05T00:00:00"/>
    <m/>
    <m/>
    <s v="Processamento de dados e congêneres"/>
    <n v="318.55"/>
    <m/>
    <x v="0"/>
    <m/>
    <m/>
    <m/>
    <s v="2 - FATURADO"/>
    <n v="25"/>
    <x v="0"/>
    <x v="0"/>
    <m/>
  </r>
  <r>
    <x v="6369"/>
    <s v="468.334.738-54"/>
    <s v="NF SERVICOS - ADESAO"/>
    <n v="1977876"/>
    <d v="2026-05-21T00:00:00"/>
    <n v="2178831"/>
    <d v="2026-05-22T00:00:00"/>
    <m/>
    <n v="836.16"/>
    <d v="2026-06-05T00:00:00"/>
    <m/>
    <m/>
    <s v="Processamento de dados e congêneres"/>
    <n v="262.58999999999997"/>
    <m/>
    <x v="0"/>
    <m/>
    <m/>
    <m/>
    <s v="2 - FATURADO"/>
    <n v="25"/>
    <x v="0"/>
    <x v="0"/>
    <m/>
  </r>
  <r>
    <x v="6370"/>
    <s v="468.373.078-27"/>
    <s v="ND-OPERADORA CIELO"/>
    <n v="29365"/>
    <d v="2026-05-30T00:00:00"/>
    <m/>
    <m/>
    <m/>
    <n v="139.38999999999999"/>
    <d v="2026-05-30T00:00:00"/>
    <m/>
    <m/>
    <s v="e-CNPJ A1 - Renovação 12 meses"/>
    <n v="119.69"/>
    <m/>
    <x v="0"/>
    <m/>
    <m/>
    <m/>
    <s v="1 - VENDA A VISTA"/>
    <n v="31"/>
    <x v="3"/>
    <x v="2"/>
    <m/>
  </r>
  <r>
    <x v="6370"/>
    <s v="468.373.078-27"/>
    <s v="ND-OPERADORA CIELO"/>
    <n v="29405"/>
    <d v="2026-06-03T00:00:00"/>
    <m/>
    <m/>
    <m/>
    <n v="187.49"/>
    <d v="2026-06-03T00:00:00"/>
    <m/>
    <m/>
    <s v="Certificado e-CNPJ A1 em Software (12 meses)"/>
    <n v="187.49"/>
    <m/>
    <x v="0"/>
    <m/>
    <m/>
    <m/>
    <s v="1 - VENDA A VISTA"/>
    <n v="27"/>
    <x v="0"/>
    <x v="2"/>
    <m/>
  </r>
  <r>
    <x v="6371"/>
    <s v="468.549.759-72"/>
    <s v="NF SERVICOS - ADESAO"/>
    <n v="1978283"/>
    <d v="2026-05-21T00:00:00"/>
    <n v="2179238"/>
    <d v="2026-05-22T00:00:00"/>
    <m/>
    <n v="511.94"/>
    <d v="2026-07-30T00:00:00"/>
    <m/>
    <m/>
    <s v="Processamento de dados e congêneres"/>
    <n v="511.94"/>
    <m/>
    <x v="0"/>
    <m/>
    <m/>
    <m/>
    <s v="2 - FATURADO"/>
    <n v="0"/>
    <x v="1"/>
    <x v="0"/>
    <m/>
  </r>
  <r>
    <x v="6371"/>
    <s v="468.549.759-72"/>
    <s v="NF SERVICOS - ADESAO"/>
    <n v="1983462"/>
    <d v="2026-05-21T00:00:00"/>
    <n v="2184425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371"/>
    <s v="468.549.759-72"/>
    <s v="NF SERVICOS - ADESAO"/>
    <n v="2003850"/>
    <d v="2026-06-12T00:00:00"/>
    <n v="220635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371"/>
    <s v="468.549.759-72"/>
    <s v="NF SERVICOS - ADESAO"/>
    <n v="2015439"/>
    <d v="2026-06-17T00:00:00"/>
    <n v="2218208"/>
    <d v="2026-06-17T00:00:00"/>
    <m/>
    <n v="252.77"/>
    <d v="2026-06-20T00:00:00"/>
    <m/>
    <m/>
    <s v="Processamento de dados e congêneres"/>
    <n v="252.77"/>
    <m/>
    <x v="0"/>
    <m/>
    <m/>
    <m/>
    <s v="2 - FATURADO"/>
    <n v="10"/>
    <x v="0"/>
    <x v="0"/>
    <m/>
  </r>
  <r>
    <x v="6372"/>
    <s v="468.912.346-20"/>
    <s v="NF SERVICOS - ADESAO"/>
    <n v="1976397"/>
    <d v="2026-05-21T00:00:00"/>
    <n v="2177352"/>
    <d v="2026-05-22T00:00:00"/>
    <m/>
    <n v="555.11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6373"/>
    <s v="469.320.948-19"/>
    <s v="NF SERVICOS - ADESAO"/>
    <n v="1989023"/>
    <d v="2026-05-21T00:00:00"/>
    <n v="2190021"/>
    <d v="2026-05-23T00:00:00"/>
    <m/>
    <n v="133.31"/>
    <d v="2026-06-05T00:00:00"/>
    <m/>
    <m/>
    <s v="Processamento de dados e congêneres"/>
    <n v="133.31"/>
    <m/>
    <x v="0"/>
    <m/>
    <m/>
    <m/>
    <s v="2 - FATURADO"/>
    <n v="25"/>
    <x v="0"/>
    <x v="0"/>
    <m/>
  </r>
  <r>
    <x v="6373"/>
    <s v="469.320.948-19"/>
    <s v="NF SERVICOS - ADESAO"/>
    <n v="2004689"/>
    <d v="2026-06-12T00:00:00"/>
    <n v="220719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73"/>
    <s v="469.320.948-19"/>
    <s v="NF SERVICOS - ADESAO"/>
    <n v="2010409"/>
    <d v="2026-06-15T00:00:00"/>
    <n v="2213098"/>
    <d v="2026-06-16T00:00:00"/>
    <m/>
    <n v="109.87"/>
    <d v="2026-07-30T00:00:00"/>
    <m/>
    <m/>
    <s v="Processamento de dados e congêneres"/>
    <n v="109.87"/>
    <m/>
    <x v="0"/>
    <m/>
    <m/>
    <m/>
    <s v="2 - FATURADO"/>
    <n v="0"/>
    <x v="1"/>
    <x v="0"/>
    <m/>
  </r>
  <r>
    <x v="6374"/>
    <s v="469.775.088-84"/>
    <s v="ND-AMAZON"/>
    <n v="294"/>
    <d v="2025-04-17T00:00:00"/>
    <m/>
    <m/>
    <m/>
    <n v="20"/>
    <d v="2025-05-17T00:00:00"/>
    <m/>
    <m/>
    <s v="5 SARAUS CADA QUAL COM SUA POESIA CADA QUAL COM SUA FURIA"/>
    <n v="20"/>
    <m/>
    <x v="0"/>
    <m/>
    <m/>
    <m/>
    <s v="2 - FATURADO"/>
    <n v="409"/>
    <x v="2"/>
    <x v="4"/>
    <m/>
  </r>
  <r>
    <x v="6375"/>
    <s v="469.828.478-37"/>
    <s v="NF SERVICOS - ADESAO"/>
    <n v="1985495"/>
    <d v="2026-05-21T00:00:00"/>
    <n v="218645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375"/>
    <s v="469.828.478-37"/>
    <s v="NF SERVICOS - ADESAO"/>
    <n v="1996540"/>
    <d v="2026-06-12T00:00:00"/>
    <n v="219899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76"/>
    <s v="469.981.876-53"/>
    <s v="NF SERVICOS - ADESAO"/>
    <n v="1987684"/>
    <d v="2026-05-21T00:00:00"/>
    <n v="218864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376"/>
    <s v="469.981.876-53"/>
    <s v="NF SERVICOS - ADESAO"/>
    <n v="1993984"/>
    <d v="2026-05-21T00:00:00"/>
    <n v="2195002"/>
    <d v="2026-05-23T00:00:00"/>
    <m/>
    <n v="273.89999999999998"/>
    <d v="2026-07-30T00:00:00"/>
    <m/>
    <m/>
    <s v="Processamento de dados e congêneres"/>
    <n v="273.89999999999998"/>
    <m/>
    <x v="0"/>
    <m/>
    <m/>
    <m/>
    <s v="2 - FATURADO"/>
    <n v="0"/>
    <x v="1"/>
    <x v="0"/>
    <m/>
  </r>
  <r>
    <x v="6376"/>
    <s v="469.981.876-53"/>
    <s v="NF SERVICOS - ADESAO"/>
    <n v="2006287"/>
    <d v="2026-06-12T00:00:00"/>
    <n v="220880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376"/>
    <s v="469.981.876-53"/>
    <s v="NF SERVICOS - ADESAO"/>
    <n v="2008191"/>
    <d v="2026-06-15T00:00:00"/>
    <n v="2210843"/>
    <d v="2026-06-16T00:00:00"/>
    <m/>
    <n v="297.33"/>
    <d v="2026-07-30T00:00:00"/>
    <m/>
    <m/>
    <s v="Processamento de dados e congêneres"/>
    <n v="297.33"/>
    <m/>
    <x v="0"/>
    <m/>
    <m/>
    <m/>
    <s v="2 - FATURADO"/>
    <n v="0"/>
    <x v="1"/>
    <x v="0"/>
    <m/>
  </r>
  <r>
    <x v="6377"/>
    <s v="47.014.414/0001-33"/>
    <s v="NF SERVICOS - ADESAO"/>
    <n v="2006242"/>
    <d v="2026-06-12T00:00:00"/>
    <n v="2208760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378"/>
    <s v="47.057.674/0001-96"/>
    <s v="NF SERVICOS - ADESAO"/>
    <n v="2014467"/>
    <d v="2026-06-17T00:00:00"/>
    <n v="2217236"/>
    <d v="2026-06-17T00:00:00"/>
    <m/>
    <n v="201.33"/>
    <d v="2026-06-20T00:00:00"/>
    <m/>
    <m/>
    <s v="Processamento de dados e congêneres"/>
    <n v="201.33"/>
    <m/>
    <x v="0"/>
    <m/>
    <m/>
    <m/>
    <s v="2 - FATURADO"/>
    <n v="10"/>
    <x v="0"/>
    <x v="0"/>
    <m/>
  </r>
  <r>
    <x v="6379"/>
    <s v="47.082.747/0001-08"/>
    <s v="NF SERVICOS - ADESAO"/>
    <n v="2014410"/>
    <d v="2026-06-17T00:00:00"/>
    <n v="2217179"/>
    <d v="2026-06-17T00:00:00"/>
    <m/>
    <n v="154.13"/>
    <d v="2026-06-20T00:00:00"/>
    <m/>
    <m/>
    <s v="Processamento de dados e congêneres"/>
    <n v="154.13"/>
    <m/>
    <x v="0"/>
    <m/>
    <m/>
    <m/>
    <s v="2 - FATURADO"/>
    <n v="10"/>
    <x v="0"/>
    <x v="0"/>
    <m/>
  </r>
  <r>
    <x v="6380"/>
    <s v="47.086.109/0001-57"/>
    <s v="NF SERVICOS - ADESAO"/>
    <n v="1987519"/>
    <d v="2026-05-21T00:00:00"/>
    <n v="218848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381"/>
    <s v="47.129.230/0001-19"/>
    <s v="NF SERVICOS - ADESAO"/>
    <n v="2006680"/>
    <d v="2026-06-12T00:00:00"/>
    <n v="2209202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382"/>
    <s v="47.137.848/0001-20"/>
    <s v="ND-OPERADORA CIELO"/>
    <n v="29402"/>
    <d v="2026-06-03T00:00:00"/>
    <m/>
    <m/>
    <m/>
    <n v="187.49"/>
    <d v="2026-06-03T00:00:00"/>
    <m/>
    <m/>
    <s v="Certificado e-CNPJ A1 em Software (12 meses)"/>
    <n v="187.49"/>
    <m/>
    <x v="0"/>
    <m/>
    <m/>
    <m/>
    <s v="1 - VENDA A VISTA"/>
    <n v="27"/>
    <x v="0"/>
    <x v="2"/>
    <m/>
  </r>
  <r>
    <x v="6383"/>
    <s v="47.145.905/0001-13"/>
    <s v="NF SERVICOS - ADESAO"/>
    <n v="2001615"/>
    <d v="2026-06-12T00:00:00"/>
    <n v="2204116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384"/>
    <s v="47.148.719/0001-38"/>
    <s v="NF SERVICOS - ADESAO"/>
    <n v="1980255"/>
    <d v="2026-05-21T00:00:00"/>
    <n v="2181218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6384"/>
    <s v="47.148.719/0001-38"/>
    <s v="NF SERVICOS - ADESAO"/>
    <n v="1996484"/>
    <d v="2026-06-12T00:00:00"/>
    <n v="2198943"/>
    <d v="2026-06-12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6385"/>
    <s v="47.169.552/0001-91"/>
    <s v="NF SERVICOS - ADESAO"/>
    <n v="1998642"/>
    <d v="2026-06-12T00:00:00"/>
    <n v="2201143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386"/>
    <s v="47.172.221/0001-00"/>
    <s v="NF SERVICOS - ADESAO"/>
    <n v="1979317"/>
    <d v="2026-05-21T00:00:00"/>
    <n v="218027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386"/>
    <s v="47.172.221/0001-00"/>
    <s v="NF SERVICOS - ADESAO"/>
    <n v="1997224"/>
    <d v="2026-06-12T00:00:00"/>
    <n v="219972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387"/>
    <s v="47.173.729/0001-23"/>
    <s v="NF SERVICOS E_GOV"/>
    <n v="177827"/>
    <d v="2023-03-23T00:00:00"/>
    <n v="183124"/>
    <d v="2023-03-23T00:00:00"/>
    <m/>
    <n v="213.9"/>
    <d v="2023-04-22T00:00:00"/>
    <m/>
    <m/>
    <s v="Certificado e-CNPJ A3 em cartão - 24 meses Gov"/>
    <n v="213.9"/>
    <m/>
    <x v="0"/>
    <m/>
    <m/>
    <m/>
    <s v="2 - FATURADO"/>
    <n v="1165"/>
    <x v="2"/>
    <x v="0"/>
    <m/>
  </r>
  <r>
    <x v="6387"/>
    <s v="47.173.729/0001-23"/>
    <s v="NF SERVICOS E_GOV"/>
    <n v="177829"/>
    <d v="2023-03-23T00:00:00"/>
    <n v="183126"/>
    <d v="2023-03-23T00:00:00"/>
    <m/>
    <n v="562.46"/>
    <d v="2023-04-22T00:00:00"/>
    <m/>
    <m/>
    <s v="Diária de Validação Externa"/>
    <n v="562.46"/>
    <m/>
    <x v="0"/>
    <m/>
    <m/>
    <m/>
    <s v="2 - FATURADO"/>
    <n v="1165"/>
    <x v="2"/>
    <x v="0"/>
    <m/>
  </r>
  <r>
    <x v="6387"/>
    <s v="47.173.729/0001-23"/>
    <s v="NF SERVICOS E_GOV"/>
    <n v="184367"/>
    <d v="2025-04-22T00:00:00"/>
    <n v="1952122"/>
    <d v="2025-04-22T00:00:00"/>
    <m/>
    <n v="213.9"/>
    <d v="2025-05-22T00:00:00"/>
    <m/>
    <m/>
    <s v="Certificado e-CNPJ A3 em cartão - 24 meses Gov"/>
    <n v="203.63"/>
    <m/>
    <x v="40"/>
    <m/>
    <m/>
    <m/>
    <s v="2 - FATURADO"/>
    <n v="404"/>
    <x v="2"/>
    <x v="0"/>
    <m/>
  </r>
  <r>
    <x v="6387"/>
    <s v="47.173.729/0001-23"/>
    <s v="NF SERVICOS E_GOV"/>
    <n v="189076"/>
    <d v="2025-07-10T00:00:00"/>
    <n v="1995294"/>
    <d v="2025-07-10T00:00:00"/>
    <m/>
    <n v="244.89"/>
    <d v="2025-08-09T00:00:00"/>
    <m/>
    <m/>
    <s v="Certificado e-CNPJ A3 em token - 24 meses Gov"/>
    <n v="233.14"/>
    <m/>
    <x v="40"/>
    <m/>
    <m/>
    <m/>
    <s v="2 - FATURADO"/>
    <n v="325"/>
    <x v="4"/>
    <x v="0"/>
    <m/>
  </r>
  <r>
    <x v="6387"/>
    <s v="47.173.729/0001-23"/>
    <s v="NF SERVICOS E_GOV"/>
    <n v="213293"/>
    <d v="2026-06-25T00:00:00"/>
    <n v="2222112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387"/>
    <s v="47.173.729/0002-04"/>
    <s v="NF SERVICOS"/>
    <n v="212367"/>
    <d v="2026-06-12T00:00:00"/>
    <n v="2199294"/>
    <d v="2026-06-12T00:00:00"/>
    <d v="2026-05-01T00:00:00"/>
    <n v="1719.52"/>
    <d v="2026-07-12T00:00:00"/>
    <s v="E0230402"/>
    <s v="PD023331"/>
    <s v="MANUTENÇÃO SISTEMAS LPIE , SIC-CEL - SAM ESTOQUE- SAM PATRIMONIO"/>
    <n v="1636.98"/>
    <d v="2026-05-01T00:00:00"/>
    <x v="0"/>
    <s v="034/2023"/>
    <s v="016.00003210/2023-58"/>
    <s v="359.00008975/2023-11 APPS"/>
    <s v="2 - FATURADO"/>
    <n v="0"/>
    <x v="1"/>
    <x v="1"/>
    <m/>
  </r>
  <r>
    <x v="6387"/>
    <s v="47.173.729/0002-04"/>
    <s v="NF SERVICOS"/>
    <n v="212371"/>
    <d v="2026-06-12T00:00:00"/>
    <n v="2199298"/>
    <d v="2026-06-12T00:00:00"/>
    <d v="2026-05-01T00:00:00"/>
    <n v="5023.8900000000003"/>
    <d v="2026-07-12T00:00:00"/>
    <s v="E0230403"/>
    <s v="PD023331"/>
    <s v="AMBIENTE DE HOSPEDAGEM DOS SISTEMAS SIC-CEL E LPIE"/>
    <n v="4782.74"/>
    <d v="2026-05-01T00:00:00"/>
    <x v="0"/>
    <s v="034/2023"/>
    <s v="016.00003210/2023-58"/>
    <s v="359.00008975/2023-11  ITO"/>
    <s v="2 - FATURADO"/>
    <n v="0"/>
    <x v="1"/>
    <x v="1"/>
    <m/>
  </r>
  <r>
    <x v="6387"/>
    <s v="47.173.729/0002-04"/>
    <s v="NF SERVICOS"/>
    <n v="212383"/>
    <d v="2026-06-12T00:00:00"/>
    <n v="2207957"/>
    <d v="2026-06-15T00:00:00"/>
    <d v="2026-05-01T00:00:00"/>
    <n v="14999.51"/>
    <d v="2026-07-12T00:00:00"/>
    <s v="E0230403"/>
    <s v="PD023331"/>
    <s v="AMBIENTE DE HOSPEDAGEM DOS SISTEMAS SIC-CEL E LPIE"/>
    <n v="14279.53"/>
    <d v="2026-05-01T00:00:00"/>
    <x v="0"/>
    <s v="034/2023"/>
    <s v="016.00003210/2023-58"/>
    <s v="359.00008975/2023-11  ITO"/>
    <s v="2 - FATURADO"/>
    <n v="0"/>
    <x v="1"/>
    <x v="1"/>
    <m/>
  </r>
  <r>
    <x v="6387"/>
    <s v="47.173.729/0002-04"/>
    <s v="NF SERVICOS"/>
    <n v="212389"/>
    <d v="2026-06-12T00:00:00"/>
    <n v="2208364"/>
    <d v="2026-06-15T00:00:00"/>
    <d v="2026-05-01T00:00:00"/>
    <n v="2091.44"/>
    <d v="2026-07-12T00:00:00"/>
    <s v="E0230403"/>
    <s v="PD023331"/>
    <s v="AMBIENTE DE HOSPEDAGEM DOS SISTEMAS SIC-CEL E LPIE"/>
    <n v="1991.05"/>
    <d v="2026-05-01T00:00:00"/>
    <x v="0"/>
    <s v="034/2023"/>
    <s v="016.00003210/2023-58"/>
    <s v="359.00008975/2023-11  ITO"/>
    <s v="2 - FATURADO"/>
    <n v="0"/>
    <x v="1"/>
    <x v="1"/>
    <m/>
  </r>
  <r>
    <x v="6387"/>
    <s v="47.173.729/0002-04"/>
    <s v="NF SERVICOS"/>
    <n v="212394"/>
    <d v="2026-06-12T00:00:00"/>
    <n v="2208377"/>
    <d v="2026-06-15T00:00:00"/>
    <d v="2026-05-01T00:00:00"/>
    <n v="93170.240000000005"/>
    <d v="2026-07-12T00:00:00"/>
    <s v="E0230402"/>
    <s v="PD023331"/>
    <s v="MANUTENÇÃO SISTEMAS LPIE , SIC-CEL - SAM ESTOQUE- SAM PATRIMONIO"/>
    <n v="88698.07"/>
    <d v="2026-05-01T00:00:00"/>
    <x v="0"/>
    <s v="034/2023"/>
    <s v="016.00003210/2023-58"/>
    <s v="359.00008975/2023-11 APPS"/>
    <s v="2 - FATURADO"/>
    <n v="0"/>
    <x v="1"/>
    <x v="1"/>
    <m/>
  </r>
  <r>
    <x v="6387"/>
    <s v="47.173.729/0005-57"/>
    <s v="NF SERVICOS"/>
    <n v="212372"/>
    <d v="2026-06-12T00:00:00"/>
    <n v="2199299"/>
    <d v="2026-06-12T00:00:00"/>
    <d v="2026-05-01T00:00:00"/>
    <n v="111.63"/>
    <d v="2026-07-12T00:00:00"/>
    <s v="E0230502"/>
    <s v="PD023407"/>
    <s v="PROGRAMA SP SEM PAPEL"/>
    <n v="106.27"/>
    <d v="2026-05-01T00:00:00"/>
    <x v="0"/>
    <s v="22/2023"/>
    <s v="016.00003791/2023-28"/>
    <s v="359.00007274/2023-65-APPS"/>
    <s v="2 - FATURADO"/>
    <n v="0"/>
    <x v="1"/>
    <x v="1"/>
    <m/>
  </r>
  <r>
    <x v="6387"/>
    <s v="47.173.729/0005-57"/>
    <s v="NF SERVICOS"/>
    <n v="212382"/>
    <d v="2026-06-12T00:00:00"/>
    <n v="2207931"/>
    <d v="2026-06-15T00:00:00"/>
    <d v="2026-05-01T00:00:00"/>
    <n v="24108.25"/>
    <d v="2026-07-12T00:00:00"/>
    <s v="E0251668"/>
    <s v="PD251038"/>
    <s v="PLATAFORMA COLABORATIVA"/>
    <n v="22951.05"/>
    <d v="2026-05-01T00:00:00"/>
    <x v="0"/>
    <s v="19/2025"/>
    <s v="016.00007818/2025-13"/>
    <s v="359.00002651/2025-31 - ITO"/>
    <s v="2 - FATURADO"/>
    <n v="0"/>
    <x v="1"/>
    <x v="1"/>
    <m/>
  </r>
  <r>
    <x v="6387"/>
    <s v="47.173.729/0005-57"/>
    <s v="NF SERVICOS"/>
    <n v="212390"/>
    <d v="2026-06-12T00:00:00"/>
    <n v="2208365"/>
    <d v="2026-06-15T00:00:00"/>
    <d v="2026-05-01T00:00:00"/>
    <n v="5912.61"/>
    <d v="2026-07-12T00:00:00"/>
    <s v="E0210055"/>
    <s v="PD021041"/>
    <s v="DESKTOP BÁSICO e  AVANÇADO"/>
    <n v="5628.8"/>
    <d v="2026-05-01T00:00:00"/>
    <x v="0"/>
    <s v="SES nº011/2021"/>
    <s v="SESP-PRC-2021/00070"/>
    <s v="359.00005985/2024-86-ITO"/>
    <s v="2 - FATURADO"/>
    <n v="0"/>
    <x v="1"/>
    <x v="1"/>
    <m/>
  </r>
  <r>
    <x v="6387"/>
    <s v="47.173.729/0005-57"/>
    <s v="NF SERVICOS"/>
    <n v="212454"/>
    <d v="2026-06-15T00:00:00"/>
    <n v="2209923"/>
    <d v="2026-06-15T00:00:00"/>
    <d v="2026-05-01T00:00:00"/>
    <n v="21.28"/>
    <d v="2026-07-15T00:00:00"/>
    <s v="E0230502"/>
    <s v="PD023407"/>
    <s v="PROGRAMA SP SEM PAPEL"/>
    <n v="20.260000000000002"/>
    <d v="2026-05-01T00:00:00"/>
    <x v="0"/>
    <s v="22/2023"/>
    <s v="016.00003791/2023-28"/>
    <s v="359.00007274/2023-65-APPS"/>
    <s v="2 - FATURADO"/>
    <n v="0"/>
    <x v="1"/>
    <x v="1"/>
    <m/>
  </r>
  <r>
    <x v="6387"/>
    <s v="47.173.729/0005-57"/>
    <s v="ND-LOCACAO BENS MOVE"/>
    <n v="1610"/>
    <d v="2026-06-16T00:00:00"/>
    <m/>
    <m/>
    <m/>
    <n v="29997.77"/>
    <d v="2026-07-16T00:00:00"/>
    <s v="E0210055"/>
    <s v="PD021041"/>
    <s v="Locação de Bens Móveis - Desktop Avançado - 36 ms"/>
    <n v="29997.77"/>
    <m/>
    <x v="0"/>
    <m/>
    <m/>
    <m/>
    <s v="2 - FATURADO"/>
    <n v="0"/>
    <x v="1"/>
    <x v="3"/>
    <m/>
  </r>
  <r>
    <x v="6388"/>
    <s v="47.180.003/0001-18"/>
    <s v="ND-OPERADORA CIELO"/>
    <n v="29431"/>
    <d v="2026-06-09T00:00:00"/>
    <m/>
    <m/>
    <m/>
    <n v="187.49"/>
    <d v="2026-06-09T00:00:00"/>
    <m/>
    <m/>
    <s v="Certificado e-CNPJ A1 em Software (12 meses)"/>
    <n v="187.49"/>
    <m/>
    <x v="0"/>
    <m/>
    <m/>
    <m/>
    <s v="1 - VENDA A VISTA"/>
    <n v="21"/>
    <x v="0"/>
    <x v="2"/>
    <m/>
  </r>
  <r>
    <x v="4254"/>
    <s v="47.206.046/0001-25"/>
    <s v="NF SERVICOS - ADESAO"/>
    <n v="1980602"/>
    <d v="2026-05-21T00:00:00"/>
    <n v="2181565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4254"/>
    <s v="47.206.046/0001-25"/>
    <s v="NF SERVICOS - ADESAO"/>
    <n v="1998845"/>
    <d v="2026-06-12T00:00:00"/>
    <n v="220134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389"/>
    <s v="47.209.002/0001-59"/>
    <s v="NF SERVICOS E_GOV"/>
    <n v="198534"/>
    <d v="2025-11-19T00:00:00"/>
    <n v="2064976"/>
    <d v="2025-11-19T00:00:00"/>
    <m/>
    <n v="124.99"/>
    <d v="2025-12-19T00:00:00"/>
    <m/>
    <m/>
    <s v="e-CPF A1 - 12 meses (Gov)"/>
    <n v="118.99"/>
    <m/>
    <x v="0"/>
    <m/>
    <m/>
    <m/>
    <s v="2 - FATURADO"/>
    <n v="193"/>
    <x v="4"/>
    <x v="0"/>
    <m/>
  </r>
  <r>
    <x v="6389"/>
    <s v="47.209.002/0001-59"/>
    <s v="NF SERVICOS E_GOV"/>
    <n v="198535"/>
    <d v="2025-11-19T00:00:00"/>
    <n v="2064977"/>
    <d v="2025-11-19T00:00:00"/>
    <m/>
    <n v="124.99"/>
    <d v="2025-12-19T00:00:00"/>
    <m/>
    <m/>
    <s v="e-CPF A1 - 12 meses (Gov)"/>
    <n v="118.99"/>
    <m/>
    <x v="0"/>
    <m/>
    <m/>
    <m/>
    <s v="2 - FATURADO"/>
    <n v="193"/>
    <x v="4"/>
    <x v="0"/>
    <m/>
  </r>
  <r>
    <x v="6389"/>
    <s v="47.209.002/0001-59"/>
    <s v="NF SERVICOS E_GOV"/>
    <n v="198901"/>
    <d v="2025-11-26T00:00:00"/>
    <n v="2065343"/>
    <d v="2025-11-26T00:00:00"/>
    <m/>
    <n v="124.99"/>
    <d v="2025-12-26T00:00:00"/>
    <m/>
    <m/>
    <s v="e-CPF A1 - 12 meses (Gov)"/>
    <n v="118.99"/>
    <m/>
    <x v="0"/>
    <m/>
    <m/>
    <m/>
    <s v="2 - FATURADO"/>
    <n v="186"/>
    <x v="4"/>
    <x v="0"/>
    <m/>
  </r>
  <r>
    <x v="6389"/>
    <s v="47.209.002/0001-59"/>
    <s v="NF SERVICOS E_GOV"/>
    <n v="199405"/>
    <d v="2025-12-08T00:00:00"/>
    <n v="2083958"/>
    <d v="2025-12-08T00:00:00"/>
    <m/>
    <n v="124.99"/>
    <d v="2026-01-07T00:00:00"/>
    <m/>
    <m/>
    <s v="e-CPF A1 - 12 meses (Gov)"/>
    <n v="118.99"/>
    <m/>
    <x v="0"/>
    <m/>
    <m/>
    <m/>
    <s v="2 - FATURADO"/>
    <n v="174"/>
    <x v="8"/>
    <x v="0"/>
    <m/>
  </r>
  <r>
    <x v="6389"/>
    <s v="47.209.002/0001-59"/>
    <s v="NF SERVICOS E_GOV"/>
    <n v="200809"/>
    <d v="2025-12-19T00:00:00"/>
    <n v="2085362"/>
    <d v="2025-12-19T00:00:00"/>
    <m/>
    <n v="73.260000000000005"/>
    <d v="2026-01-18T00:00:00"/>
    <m/>
    <m/>
    <s v="Certificado e-CPF A1 (renovacao) em Software (12 meses) Gov"/>
    <n v="69.739999999999995"/>
    <m/>
    <x v="0"/>
    <m/>
    <m/>
    <m/>
    <s v="2 - FATURADO"/>
    <n v="163"/>
    <x v="8"/>
    <x v="0"/>
    <m/>
  </r>
  <r>
    <x v="6389"/>
    <s v="47.209.002/0001-59"/>
    <s v="NF SERVICOS E_GOV"/>
    <n v="200810"/>
    <d v="2025-12-19T00:00:00"/>
    <n v="2085363"/>
    <d v="2025-12-19T00:00:00"/>
    <m/>
    <n v="124.99"/>
    <d v="2026-01-18T00:00:00"/>
    <m/>
    <m/>
    <s v="e-CPF A1 - 12 meses (Gov)"/>
    <n v="118.99"/>
    <m/>
    <x v="0"/>
    <m/>
    <m/>
    <m/>
    <s v="2 - FATURADO"/>
    <n v="163"/>
    <x v="8"/>
    <x v="0"/>
    <m/>
  </r>
  <r>
    <x v="6389"/>
    <s v="47.209.002/0001-59"/>
    <s v="NF SERVICOS"/>
    <n v="201399"/>
    <d v="2026-01-16T00:00:00"/>
    <n v="2104692"/>
    <d v="2026-01-16T00:00:00"/>
    <d v="2025-12-01T00:00:00"/>
    <n v="18.77"/>
    <d v="2026-02-15T00:00:00"/>
    <s v="E0220301"/>
    <s v="PD022231"/>
    <s v="INFRAESTRUTURA, HELP DESK, SUPORTE TÉCNICO, SOLUÇÃO MULTICLOUD, SMS, SMTP E PORTAL CORPORATIVO BÁSICO"/>
    <n v="17.87"/>
    <d v="2025-12-01T00:00:00"/>
    <x v="0"/>
    <s v="SH.06/2022"/>
    <s v="SEI nª 013.00000077/2023-62"/>
    <s v="PD-PRC-2022/04518 359.00008519/2023-71 - ITO/APPS"/>
    <s v="2 - FATURADO"/>
    <n v="135"/>
    <x v="5"/>
    <x v="1"/>
    <m/>
  </r>
  <r>
    <x v="6389"/>
    <s v="47.209.002/0001-59"/>
    <s v="NF SERVICOS"/>
    <n v="212366"/>
    <d v="2026-06-12T00:00:00"/>
    <n v="2199293"/>
    <d v="2026-06-12T00:00:00"/>
    <d v="2026-05-01T00:00:00"/>
    <n v="16952.55"/>
    <d v="2026-07-12T00:00:00"/>
    <s v="E0251290"/>
    <s v="PD251167"/>
    <s v="PLATAFORMA COLABORATIVA I"/>
    <n v="16138.83"/>
    <d v="2026-05-01T00:00:00"/>
    <x v="0"/>
    <s v="005/2025."/>
    <s v="013.00004800/2025-44"/>
    <s v="359.00004823/2025-10 - ITO"/>
    <s v="2 - FATURADO"/>
    <n v="0"/>
    <x v="1"/>
    <x v="1"/>
    <m/>
  </r>
  <r>
    <x v="6389"/>
    <s v="47.209.002/0001-59"/>
    <s v="NF SERVICOS"/>
    <n v="212377"/>
    <d v="2026-06-12T00:00:00"/>
    <n v="2199304"/>
    <d v="2026-06-12T00:00:00"/>
    <d v="2026-05-01T00:00:00"/>
    <n v="1874.09"/>
    <d v="2026-07-12T00:00:00"/>
    <s v="E0240331"/>
    <s v="PD024217"/>
    <s v="NUVEM PÚBLICA"/>
    <n v="1784.13"/>
    <d v="2026-05-01T00:00:00"/>
    <x v="0"/>
    <m/>
    <s v="359.000004138/2024-02"/>
    <s v="359.00004138/2024-02-ITO"/>
    <s v="2 - FATURADO"/>
    <n v="0"/>
    <x v="1"/>
    <x v="1"/>
    <m/>
  </r>
  <r>
    <x v="6389"/>
    <s v="47.209.002/0001-59"/>
    <s v="NF SERVICOS"/>
    <n v="212395"/>
    <d v="2026-06-12T00:00:00"/>
    <n v="2208433"/>
    <d v="2026-06-15T00:00:00"/>
    <d v="2026-05-01T00:00:00"/>
    <n v="70.77"/>
    <d v="2026-07-12T00:00:00"/>
    <s v="E0220862"/>
    <s v="PD022426"/>
    <s v="PROGRAMA SP SEM PAPEL"/>
    <n v="67.37"/>
    <d v="2026-05-01T00:00:00"/>
    <x v="0"/>
    <d v="2022-10-01T00:00:00"/>
    <s v="013.00000096/2023-99"/>
    <s v="PD-PRC-2022/04625   359.00008571/2023-28  APPS"/>
    <s v="2 - FATURADO"/>
    <n v="0"/>
    <x v="1"/>
    <x v="1"/>
    <m/>
  </r>
  <r>
    <x v="6389"/>
    <s v="47.209.002/0001-59"/>
    <s v="NF SERVICOS"/>
    <n v="212477"/>
    <d v="2026-06-15T00:00:00"/>
    <n v="2209946"/>
    <d v="2026-06-15T00:00:00"/>
    <d v="2026-05-01T00:00:00"/>
    <n v="31813.18"/>
    <d v="2026-07-15T00:00:00"/>
    <s v="E0240256"/>
    <s v="PD024155"/>
    <s v="OUTSOURCING E HOSPEDAGEM - AMBIENTE  IGC"/>
    <n v="30286.15"/>
    <d v="2026-05-01T00:00:00"/>
    <x v="0"/>
    <s v="004/2024"/>
    <s v="013.00001464/2024-05"/>
    <s v="359.00003427/2024-86  ITO"/>
    <s v="2 - FATURADO"/>
    <n v="0"/>
    <x v="1"/>
    <x v="1"/>
    <m/>
  </r>
  <r>
    <x v="6389"/>
    <s v="47.209.002/0001-59"/>
    <s v="NF SERVICOS"/>
    <n v="212491"/>
    <d v="2026-06-15T00:00:00"/>
    <n v="2209960"/>
    <d v="2026-06-15T00:00:00"/>
    <d v="2026-05-01T00:00:00"/>
    <n v="50714.23"/>
    <d v="2026-07-15T00:00:00"/>
    <s v="E0240256"/>
    <s v="PD024155"/>
    <s v="OUTSOURCING E HOSPEDAGEM - AMBIENTE  IGC"/>
    <n v="48279.95"/>
    <d v="2026-05-01T00:00:00"/>
    <x v="0"/>
    <s v="004/2024"/>
    <s v="013.00001464/2024-05"/>
    <s v="359.00003427/2024-86  ITO"/>
    <s v="2 - FATURADO"/>
    <n v="0"/>
    <x v="1"/>
    <x v="1"/>
    <m/>
  </r>
  <r>
    <x v="6389"/>
    <s v="47.209.002/0001-59"/>
    <s v="NF SERVICOS E_GOV"/>
    <n v="213118"/>
    <d v="2026-06-23T00:00:00"/>
    <n v="2221937"/>
    <d v="2026-06-24T00:00:00"/>
    <m/>
    <n v="91.57"/>
    <d v="2026-07-23T00:00:00"/>
    <m/>
    <m/>
    <s v="Certificado e-CPF A3 (renovação) - 24 meses Gov"/>
    <n v="87.17"/>
    <m/>
    <x v="0"/>
    <m/>
    <m/>
    <m/>
    <s v="2 - FATURADO"/>
    <n v="0"/>
    <x v="1"/>
    <x v="0"/>
    <m/>
  </r>
  <r>
    <x v="6389"/>
    <s v="47.209.002/0001-59"/>
    <s v="NF SERVICOS"/>
    <n v="213231"/>
    <d v="2026-06-24T00:00:00"/>
    <n v="2222050"/>
    <d v="2026-06-24T00:00:00"/>
    <d v="2026-05-01T00:00:00"/>
    <n v="31321.75"/>
    <d v="2026-07-24T00:00:00"/>
    <s v="E0220301"/>
    <s v="PD022231"/>
    <s v="INFRAESTRUTURA, HELP DESK, SUPORTE TÉCNICO, SOLUÇÃO MULTICLOUD, SMS, SMTP E PORTAL CORPORATIVO BÁSICO"/>
    <n v="29818.31"/>
    <d v="2026-05-01T00:00:00"/>
    <x v="0"/>
    <s v="SH.06/2022"/>
    <s v="SEI nª 013.00000077/2023-62"/>
    <s v="PD-PRC-2022/04518 359.00008519/2023-71 - ITO/APPS"/>
    <s v="2 - FATURADO"/>
    <n v="0"/>
    <x v="1"/>
    <x v="1"/>
    <m/>
  </r>
  <r>
    <x v="6389"/>
    <s v="47.209.002/0001-59"/>
    <s v="NF SERVICOS"/>
    <n v="213236"/>
    <d v="2026-06-24T00:00:00"/>
    <n v="2222055"/>
    <d v="2026-06-24T00:00:00"/>
    <d v="2026-05-01T00:00:00"/>
    <n v="15760.5"/>
    <d v="2026-07-24T00:00:00"/>
    <s v="E0220301"/>
    <s v="PD022231"/>
    <s v="INFRAESTRUTURA, HELP DESK, SUPORTE TÉCNICO, SOLUÇÃO MULTICLOUD, SMS, SMTP E PORTAL CORPORATIVO BÁSICO"/>
    <n v="15004"/>
    <d v="2026-05-01T00:00:00"/>
    <x v="0"/>
    <s v="SH.06/2022"/>
    <s v="SEI nª 013.00000077/2023-62"/>
    <s v="PD-PRC-2022/04518 359.00008519/2023-71 - ITO/APPS"/>
    <s v="2 - FATURADO"/>
    <n v="0"/>
    <x v="1"/>
    <x v="1"/>
    <m/>
  </r>
  <r>
    <x v="6389"/>
    <s v="47.209.002/0001-59"/>
    <s v="NF SERVICOS"/>
    <n v="213237"/>
    <d v="2026-06-24T00:00:00"/>
    <n v="2222056"/>
    <d v="2026-06-24T00:00:00"/>
    <d v="2026-05-01T00:00:00"/>
    <n v="1415.12"/>
    <d v="2026-07-24T00:00:00"/>
    <s v="E0220301"/>
    <s v="PD022231"/>
    <s v="INFRAESTRUTURA, HELP DESK, SUPORTE TÉCNICO, SOLUÇÃO MULTICLOUD, SMS, SMTP E PORTAL CORPORATIVO BÁSICO"/>
    <n v="1347.19"/>
    <d v="2026-05-01T00:00:00"/>
    <x v="0"/>
    <s v="SH.06/2022"/>
    <s v="SEI nª 013.00000077/2023-62"/>
    <s v="PD-PRC-2022/04518 359.00008519/2023-71 - ITO/APPS"/>
    <s v="2 - FATURADO"/>
    <n v="0"/>
    <x v="1"/>
    <x v="1"/>
    <m/>
  </r>
  <r>
    <x v="6389"/>
    <s v="47.209.002/0001-59"/>
    <s v="NF SERVICOS"/>
    <n v="213239"/>
    <d v="2026-06-24T00:00:00"/>
    <n v="2222058"/>
    <d v="2026-06-24T00:00:00"/>
    <d v="2026-05-01T00:00:00"/>
    <n v="48024.67"/>
    <d v="2026-07-24T00:00:00"/>
    <s v="E0220302"/>
    <s v="PD022231"/>
    <s v="SOLUÇÃO MULTICLOUD E CERTIFICADO DIGITAL SSL STANDARD"/>
    <n v="45719.49"/>
    <d v="2026-05-01T00:00:00"/>
    <x v="0"/>
    <s v="SH.06/2022"/>
    <s v="SEI nª 013.00000077/2023-62"/>
    <s v="PD-PRC-2022/04518   359.00008519/2023-71  - ITO/APPS"/>
    <s v="2 - FATURADO"/>
    <n v="0"/>
    <x v="1"/>
    <x v="1"/>
    <m/>
  </r>
  <r>
    <x v="6389"/>
    <s v="47.209.002/0001-59"/>
    <s v="NF SERVICOS"/>
    <n v="213240"/>
    <d v="2026-06-24T00:00:00"/>
    <n v="2222059"/>
    <d v="2026-06-24T00:00:00"/>
    <d v="2026-05-01T00:00:00"/>
    <n v="1178.8800000000001"/>
    <d v="2026-07-24T00:00:00"/>
    <s v="E0220302"/>
    <s v="PD022231"/>
    <s v="SOLUÇÃO MULTICLOUD E CERTIFICADO DIGITAL SSL STANDARD"/>
    <n v="1122.29"/>
    <d v="2026-05-01T00:00:00"/>
    <x v="0"/>
    <s v="SH.06/2022"/>
    <s v="SEI nª 013.00000077/2023-62"/>
    <s v="PD-PRC-2022/04518   359.00008519/2023-71  - ITO/APPS"/>
    <s v="2 - FATURADO"/>
    <n v="0"/>
    <x v="1"/>
    <x v="1"/>
    <m/>
  </r>
  <r>
    <x v="6389"/>
    <s v="47.209.002/0001-59"/>
    <s v="NF SERVICOS"/>
    <n v="213242"/>
    <d v="2026-06-24T00:00:00"/>
    <n v="2222061"/>
    <d v="2026-06-24T00:00:00"/>
    <d v="2026-05-01T00:00:00"/>
    <n v="3895.8"/>
    <d v="2026-07-24T00:00:00"/>
    <s v="E0220301"/>
    <s v="PD022231"/>
    <s v="INFRAESTRUTURA, HELP DESK, SUPORTE TÉCNICO, SOLUÇÃO MULTICLOUD, SMS, SMTP E PORTAL CORPORATIVO BÁSICO"/>
    <n v="3708.8"/>
    <d v="2026-05-01T00:00:00"/>
    <x v="0"/>
    <s v="SH.06/2022"/>
    <s v="SEI nª 013.00000077/2023-62"/>
    <s v="PD-PRC-2022/04518 359.00008519/2023-71 - ITO/APPS"/>
    <s v="2 - FATURADO"/>
    <n v="0"/>
    <x v="1"/>
    <x v="1"/>
    <m/>
  </r>
  <r>
    <x v="6389"/>
    <s v="47.209.002/0001-59"/>
    <s v="NF SERVICOS"/>
    <n v="213580"/>
    <d v="2026-06-26T00:00:00"/>
    <n v="2222399"/>
    <d v="2026-06-26T00:00:00"/>
    <d v="2026-05-01T00:00:00"/>
    <n v="328306.09999999998"/>
    <d v="2026-07-26T00:00:00"/>
    <s v="E0220324"/>
    <s v="PD022231"/>
    <s v="RECURSOS TÉCNICOS E SOLUÇÕES CUSTOMIZADAS"/>
    <n v="312547.40999999997"/>
    <d v="2026-05-01T00:00:00"/>
    <x v="0"/>
    <s v="SH.06/2022"/>
    <s v="SEI nª 013.00000077/2023-62"/>
    <s v="PD-PRC-2022/04518   359.00008519/2023-71  - ITO/APPS"/>
    <s v="2 - FATURADO"/>
    <n v="0"/>
    <x v="1"/>
    <x v="1"/>
    <m/>
  </r>
  <r>
    <x v="6389"/>
    <s v="47.209.002/0001-59"/>
    <s v="NF SERVICOS"/>
    <n v="213582"/>
    <d v="2026-06-26T00:00:00"/>
    <n v="2222401"/>
    <d v="2026-06-26T00:00:00"/>
    <d v="2026-05-01T00:00:00"/>
    <n v="1634.6"/>
    <d v="2026-07-26T00:00:00"/>
    <s v="E0220324"/>
    <s v="PD022231"/>
    <s v="RECURSOS TÉCNICOS E SOLUÇÕES CUSTOMIZADAS"/>
    <n v="1556.14"/>
    <d v="2026-05-01T00:00:00"/>
    <x v="0"/>
    <s v="SH.06/2022"/>
    <s v="SEI nª 013.00000077/2023-62"/>
    <s v="PD-PRC-2022/04518   359.00008519/2023-71  - ITO/APPS"/>
    <s v="2 - FATURADO"/>
    <n v="0"/>
    <x v="1"/>
    <x v="1"/>
    <m/>
  </r>
  <r>
    <x v="6390"/>
    <s v="47.222.879/0001-80"/>
    <s v="NF SERVICOS - ADESAO"/>
    <n v="2001085"/>
    <d v="2026-06-12T00:00:00"/>
    <n v="2203586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391"/>
    <s v="47.223.130/0001-57"/>
    <s v="NF SERVICOS - ADESAO"/>
    <n v="1982027"/>
    <d v="2026-05-21T00:00:00"/>
    <n v="2182990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6391"/>
    <s v="47.223.130/0001-57"/>
    <s v="NF SERVICOS - ADESAO"/>
    <n v="2005304"/>
    <d v="2026-06-12T00:00:00"/>
    <n v="2207807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392"/>
    <s v="47.248.455/0001-94"/>
    <s v="NF SERVICOS - ADESAO"/>
    <n v="1993126"/>
    <d v="2026-05-21T00:00:00"/>
    <n v="2194144"/>
    <d v="2026-05-23T00:00:00"/>
    <m/>
    <n v="93.71"/>
    <d v="2026-07-30T00:00:00"/>
    <m/>
    <m/>
    <s v="Processamento de dados e congêneres"/>
    <n v="93.71"/>
    <m/>
    <x v="0"/>
    <m/>
    <m/>
    <m/>
    <s v="2 - FATURADO"/>
    <n v="0"/>
    <x v="1"/>
    <x v="0"/>
    <m/>
  </r>
  <r>
    <x v="6392"/>
    <s v="47.248.455/0001-94"/>
    <s v="NF SERVICOS - ADESAO"/>
    <n v="2015143"/>
    <d v="2026-06-17T00:00:00"/>
    <n v="2217912"/>
    <d v="2026-06-17T00:00:00"/>
    <m/>
    <n v="97.18"/>
    <d v="2026-07-30T00:00:00"/>
    <m/>
    <m/>
    <s v="Processamento de dados e congêneres"/>
    <n v="97.18"/>
    <m/>
    <x v="0"/>
    <m/>
    <m/>
    <m/>
    <s v="2 - FATURADO"/>
    <n v="0"/>
    <x v="1"/>
    <x v="0"/>
    <m/>
  </r>
  <r>
    <x v="6393"/>
    <s v="47.298.171/0001-02"/>
    <s v="NF SERVICOS - ADESAO"/>
    <n v="1981367"/>
    <d v="2026-05-21T00:00:00"/>
    <n v="2182330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394"/>
    <s v="47.346.275/0001-45"/>
    <s v="NF SERVICOS DO"/>
    <n v="407476"/>
    <d v="2026-06-12T00:00:00"/>
    <n v="414436"/>
    <d v="2026-06-12T00:00:00"/>
    <m/>
    <n v="138.28"/>
    <d v="2026-07-12T00:00:00"/>
    <s v="E0221019"/>
    <s v="PD221019"/>
    <s v="Serviços de Publicidade Eletrônica"/>
    <n v="131.63999999999999"/>
    <m/>
    <x v="0"/>
    <m/>
    <m/>
    <m/>
    <s v="2 - FATURADO"/>
    <n v="0"/>
    <x v="1"/>
    <x v="0"/>
    <m/>
  </r>
  <r>
    <x v="6394"/>
    <s v="47.346.275/0001-45"/>
    <s v="NF SERVICOS DO"/>
    <n v="407610"/>
    <d v="2026-06-12T00:00:00"/>
    <n v="414416"/>
    <d v="2026-06-12T00:00:00"/>
    <m/>
    <n v="184.38"/>
    <d v="2026-07-12T00:00:00"/>
    <s v="E0221019"/>
    <s v="PD221019"/>
    <s v="Serviços de Publicidade Eletrônica"/>
    <n v="175.53"/>
    <m/>
    <x v="0"/>
    <m/>
    <m/>
    <m/>
    <s v="2 - FATURADO"/>
    <n v="0"/>
    <x v="1"/>
    <x v="0"/>
    <m/>
  </r>
  <r>
    <x v="6394"/>
    <s v="47.346.275/0001-45"/>
    <s v="NF SERVICOS DO"/>
    <n v="409271"/>
    <d v="2026-06-19T00:00:00"/>
    <n v="415973"/>
    <d v="2026-06-19T00:00:00"/>
    <m/>
    <n v="138.28"/>
    <d v="2026-07-19T00:00:00"/>
    <s v="E0221019"/>
    <s v="PD221019"/>
    <s v="Serviços de Publicidade Eletrônica"/>
    <n v="131.63999999999999"/>
    <m/>
    <x v="0"/>
    <m/>
    <m/>
    <m/>
    <s v="2 - FATURADO"/>
    <n v="0"/>
    <x v="1"/>
    <x v="0"/>
    <m/>
  </r>
  <r>
    <x v="6394"/>
    <s v="47.346.275/0001-45"/>
    <s v="NF SERVICOS DO"/>
    <n v="410704"/>
    <d v="2026-06-26T00:00:00"/>
    <n v="417403"/>
    <d v="2026-06-26T00:00:00"/>
    <m/>
    <n v="184.38"/>
    <d v="2026-07-26T00:00:00"/>
    <s v="E0221019"/>
    <s v="PD221019"/>
    <s v="Serviços de Publicidade Eletrônica"/>
    <n v="175.53"/>
    <m/>
    <x v="0"/>
    <m/>
    <m/>
    <m/>
    <s v="2 - FATURADO"/>
    <n v="0"/>
    <x v="1"/>
    <x v="0"/>
    <m/>
  </r>
  <r>
    <x v="6394"/>
    <s v="47.346.275/0001-45"/>
    <s v="NF SERVICOS DO"/>
    <n v="411048"/>
    <d v="2026-06-30T00:00:00"/>
    <n v="417922"/>
    <d v="2026-06-30T00:00:00"/>
    <m/>
    <n v="184.38"/>
    <d v="2026-07-30T00:00:00"/>
    <s v="E0221019"/>
    <s v="PD221019"/>
    <s v="Serviços de Publicidade Eletrônica"/>
    <n v="175.53"/>
    <m/>
    <x v="0"/>
    <m/>
    <m/>
    <m/>
    <s v="2 - FATURADO"/>
    <n v="0"/>
    <x v="1"/>
    <x v="0"/>
    <m/>
  </r>
  <r>
    <x v="6395"/>
    <s v="47.399.027/0001-62"/>
    <s v="NF SERVICOS - ADESAO"/>
    <n v="2012649"/>
    <d v="2026-06-17T00:00:00"/>
    <n v="2215413"/>
    <d v="2026-06-17T00:00:00"/>
    <m/>
    <n v="98.93"/>
    <d v="2026-07-30T00:00:00"/>
    <m/>
    <m/>
    <s v="Processamento de dados e congêneres"/>
    <n v="98.93"/>
    <m/>
    <x v="0"/>
    <m/>
    <m/>
    <m/>
    <s v="2 - FATURADO"/>
    <n v="0"/>
    <x v="1"/>
    <x v="0"/>
    <m/>
  </r>
  <r>
    <x v="6396"/>
    <s v="47.413.117/0001-60"/>
    <s v="NF SERVICOS - ADESAO"/>
    <n v="2013440"/>
    <d v="2026-06-17T00:00:00"/>
    <n v="2216209"/>
    <d v="2026-06-17T00:00:00"/>
    <m/>
    <n v="244.39"/>
    <d v="2026-07-30T00:00:00"/>
    <m/>
    <m/>
    <s v="Processamento de dados e congêneres"/>
    <n v="244.39"/>
    <m/>
    <x v="0"/>
    <m/>
    <m/>
    <m/>
    <s v="2 - FATURADO"/>
    <n v="0"/>
    <x v="1"/>
    <x v="0"/>
    <m/>
  </r>
  <r>
    <x v="6397"/>
    <s v="47.492.806/0001-08"/>
    <s v="ND-POUPATEMPO 4.0"/>
    <n v="8506"/>
    <d v="2026-06-03T00:00:00"/>
    <s v="PPT00627"/>
    <s v="PPT00627"/>
    <d v="2026-06-01T00:00:00"/>
    <n v="41202.71"/>
    <d v="2026-07-03T00:00:00"/>
    <s v="PPT00627"/>
    <s v="PP00627"/>
    <s v="IMPLANTACAO E OPERACAO DO POUPATEMPO CUBATAO"/>
    <n v="41202.71"/>
    <d v="2026-06-01T00:00:00"/>
    <x v="0"/>
    <m/>
    <s v="PD-PRC-2021/03115"/>
    <m/>
    <s v="2 - FATURADO"/>
    <n v="0"/>
    <x v="1"/>
    <x v="14"/>
    <m/>
  </r>
  <r>
    <x v="6398"/>
    <s v="47.563.325/0001-46"/>
    <s v="ND-POUPATEMPO 4.0"/>
    <n v="8352"/>
    <d v="2026-05-06T00:00:00"/>
    <s v="PPT00839"/>
    <s v="PPT00839"/>
    <d v="2026-05-01T00:00:00"/>
    <n v="26624.53"/>
    <d v="2026-06-05T00:00:00"/>
    <s v="PPT00839"/>
    <s v="PP00839"/>
    <s v="IMPLANTACAO E OPERACAO DO POUPATEMPO PIQUETE"/>
    <n v="26624.53"/>
    <d v="2026-05-01T00:00:00"/>
    <x v="0"/>
    <m/>
    <s v="SEI - 359.00004494/2023-37"/>
    <m/>
    <s v="2 - FATURADO"/>
    <n v="25"/>
    <x v="0"/>
    <x v="14"/>
    <m/>
  </r>
  <r>
    <x v="6398"/>
    <s v="47.563.325/0001-46"/>
    <s v="NF SERVICOS DO"/>
    <n v="405761"/>
    <d v="2026-06-03T00:00:00"/>
    <n v="412860"/>
    <d v="2026-06-03T00:00:00"/>
    <m/>
    <n v="322.66000000000003"/>
    <d v="2026-07-03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5798"/>
    <d v="2026-06-03T00:00:00"/>
    <n v="412881"/>
    <d v="2026-06-03T00:00:00"/>
    <m/>
    <n v="184.38"/>
    <d v="2026-07-03T00:00:00"/>
    <s v="E0220710"/>
    <s v="PD022710"/>
    <s v="Serviços de Publicidade Eletrônica"/>
    <n v="175.53"/>
    <m/>
    <x v="0"/>
    <m/>
    <m/>
    <m/>
    <s v="2 - FATURADO"/>
    <n v="0"/>
    <x v="1"/>
    <x v="0"/>
    <m/>
  </r>
  <r>
    <x v="6398"/>
    <s v="47.563.325/0001-46"/>
    <s v="NF SERVICOS DO"/>
    <n v="405820"/>
    <d v="2026-06-03T00:00:00"/>
    <n v="412835"/>
    <d v="2026-06-03T00:00:00"/>
    <m/>
    <n v="230.47"/>
    <d v="2026-07-03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5914"/>
    <d v="2026-06-03T00:00:00"/>
    <n v="412843"/>
    <d v="2026-06-03T00:00:00"/>
    <m/>
    <n v="414.85"/>
    <d v="2026-07-03T00:00:00"/>
    <s v="E0220710"/>
    <s v="PD022710"/>
    <s v="Serviços de Publicidade Eletrônica"/>
    <n v="394.94"/>
    <m/>
    <x v="0"/>
    <m/>
    <m/>
    <m/>
    <s v="2 - FATURADO"/>
    <n v="0"/>
    <x v="1"/>
    <x v="0"/>
    <m/>
  </r>
  <r>
    <x v="6398"/>
    <s v="47.563.325/0001-46"/>
    <s v="NF SERVICOS DO"/>
    <n v="405942"/>
    <d v="2026-06-03T00:00:00"/>
    <n v="412674"/>
    <d v="2026-06-03T00:00:00"/>
    <m/>
    <n v="276.57"/>
    <d v="2026-07-03T00:00:00"/>
    <s v="E0220710"/>
    <s v="PD022710"/>
    <s v="Serviços de Publicidade Eletrônica"/>
    <n v="263.29000000000002"/>
    <m/>
    <x v="0"/>
    <m/>
    <m/>
    <m/>
    <s v="2 - FATURADO"/>
    <n v="0"/>
    <x v="1"/>
    <x v="0"/>
    <m/>
  </r>
  <r>
    <x v="6398"/>
    <s v="47.563.325/0001-46"/>
    <s v="ND-POUPATEMPO 4.0"/>
    <n v="8421"/>
    <d v="2026-06-03T00:00:00"/>
    <s v="PPT00839"/>
    <s v="PPT00839"/>
    <d v="2026-06-01T00:00:00"/>
    <n v="26624.53"/>
    <d v="2026-07-03T00:00:00"/>
    <s v="PPT00839"/>
    <s v="PP00839"/>
    <s v="IMPLANTACAO E OPERACAO DO POUPATEMPO PIQUETE"/>
    <n v="26624.53"/>
    <d v="2026-06-01T00:00:00"/>
    <x v="0"/>
    <m/>
    <s v="SEI - 359.00004494/2023-37"/>
    <m/>
    <s v="2 - FATURADO"/>
    <n v="0"/>
    <x v="1"/>
    <x v="14"/>
    <m/>
  </r>
  <r>
    <x v="6398"/>
    <s v="47.563.325/0001-46"/>
    <s v="NF SERVICOS DO"/>
    <n v="406143"/>
    <d v="2026-06-08T00:00:00"/>
    <n v="413185"/>
    <d v="2026-06-08T00:00:00"/>
    <m/>
    <n v="230.47"/>
    <d v="2026-07-08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6156"/>
    <d v="2026-06-08T00:00:00"/>
    <n v="413027"/>
    <d v="2026-06-08T00:00:00"/>
    <m/>
    <n v="230.47"/>
    <d v="2026-07-08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6169"/>
    <d v="2026-06-08T00:00:00"/>
    <n v="413038"/>
    <d v="2026-06-08T00:00:00"/>
    <m/>
    <n v="322.66000000000003"/>
    <d v="2026-07-08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6318"/>
    <d v="2026-06-08T00:00:00"/>
    <n v="413101"/>
    <d v="2026-06-08T00:00:00"/>
    <m/>
    <n v="184.38"/>
    <d v="2026-07-08T00:00:00"/>
    <s v="E0220710"/>
    <s v="PD022710"/>
    <s v="Serviços de Publicidade Eletrônica"/>
    <n v="175.53"/>
    <m/>
    <x v="0"/>
    <m/>
    <m/>
    <m/>
    <s v="2 - FATURADO"/>
    <n v="0"/>
    <x v="1"/>
    <x v="0"/>
    <m/>
  </r>
  <r>
    <x v="6398"/>
    <s v="47.563.325/0001-46"/>
    <s v="NF SERVICOS DO"/>
    <n v="406429"/>
    <d v="2026-06-08T00:00:00"/>
    <n v="413379"/>
    <d v="2026-06-08T00:00:00"/>
    <m/>
    <n v="276.57"/>
    <d v="2026-07-08T00:00:00"/>
    <s v="E0220710"/>
    <s v="PD022710"/>
    <s v="Serviços de Publicidade Eletrônica"/>
    <n v="263.29000000000002"/>
    <m/>
    <x v="0"/>
    <m/>
    <m/>
    <m/>
    <s v="2 - FATURADO"/>
    <n v="0"/>
    <x v="1"/>
    <x v="0"/>
    <m/>
  </r>
  <r>
    <x v="6398"/>
    <s v="47.563.325/0001-46"/>
    <s v="NF SERVICOS DO"/>
    <n v="406547"/>
    <d v="2026-06-08T00:00:00"/>
    <n v="413300"/>
    <d v="2026-06-08T00:00:00"/>
    <m/>
    <n v="230.47"/>
    <d v="2026-07-08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6606"/>
    <d v="2026-06-08T00:00:00"/>
    <n v="413506"/>
    <d v="2026-06-09T00:00:00"/>
    <m/>
    <n v="230.47"/>
    <d v="2026-07-08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6657"/>
    <d v="2026-06-08T00:00:00"/>
    <n v="413535"/>
    <d v="2026-06-09T00:00:00"/>
    <m/>
    <n v="230.47"/>
    <d v="2026-07-08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6812"/>
    <d v="2026-06-09T00:00:00"/>
    <n v="413589"/>
    <d v="2026-06-09T00:00:00"/>
    <m/>
    <n v="184.38"/>
    <d v="2026-07-09T00:00:00"/>
    <s v="E0220710"/>
    <s v="PD022710"/>
    <s v="Serviços de Publicidade Eletrônica"/>
    <n v="175.53"/>
    <m/>
    <x v="0"/>
    <m/>
    <m/>
    <m/>
    <s v="2 - FATURADO"/>
    <n v="0"/>
    <x v="1"/>
    <x v="0"/>
    <m/>
  </r>
  <r>
    <x v="6398"/>
    <s v="47.563.325/0001-46"/>
    <s v="NF SERVICOS DO"/>
    <n v="406869"/>
    <d v="2026-06-09T00:00:00"/>
    <n v="413788"/>
    <d v="2026-06-09T00:00:00"/>
    <m/>
    <n v="829.71"/>
    <d v="2026-07-09T00:00:00"/>
    <s v="E0220710"/>
    <s v="PD022710"/>
    <s v="Serviços de Publicidade Eletrônica"/>
    <n v="789.88"/>
    <m/>
    <x v="0"/>
    <m/>
    <m/>
    <m/>
    <s v="2 - FATURADO"/>
    <n v="0"/>
    <x v="1"/>
    <x v="0"/>
    <m/>
  </r>
  <r>
    <x v="6398"/>
    <s v="47.563.325/0001-46"/>
    <s v="NF SERVICOS DO"/>
    <n v="406876"/>
    <d v="2026-06-09T00:00:00"/>
    <n v="413694"/>
    <d v="2026-06-09T00:00:00"/>
    <m/>
    <n v="276.57"/>
    <d v="2026-07-09T00:00:00"/>
    <s v="E0220710"/>
    <s v="PD022710"/>
    <s v="Serviços de Publicidade Eletrônica"/>
    <n v="263.29000000000002"/>
    <m/>
    <x v="0"/>
    <m/>
    <m/>
    <m/>
    <s v="2 - FATURADO"/>
    <n v="0"/>
    <x v="1"/>
    <x v="0"/>
    <m/>
  </r>
  <r>
    <x v="6398"/>
    <s v="47.563.325/0001-46"/>
    <s v="NF SERVICOS DO"/>
    <n v="406950"/>
    <d v="2026-06-10T00:00:00"/>
    <n v="414030"/>
    <d v="2026-06-10T00:00:00"/>
    <m/>
    <n v="691.42"/>
    <d v="2026-07-10T00:00:00"/>
    <s v="E0220710"/>
    <s v="PD022710"/>
    <s v="Serviços de Publicidade Eletrônica"/>
    <n v="658.23"/>
    <m/>
    <x v="0"/>
    <m/>
    <m/>
    <m/>
    <s v="2 - FATURADO"/>
    <n v="0"/>
    <x v="1"/>
    <x v="0"/>
    <m/>
  </r>
  <r>
    <x v="6398"/>
    <s v="47.563.325/0001-46"/>
    <s v="NF SERVICOS DO"/>
    <n v="407046"/>
    <d v="2026-06-10T00:00:00"/>
    <n v="413936"/>
    <d v="2026-06-10T00:00:00"/>
    <m/>
    <n v="230.47"/>
    <d v="2026-07-10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7063"/>
    <d v="2026-06-10T00:00:00"/>
    <n v="414015"/>
    <d v="2026-06-10T00:00:00"/>
    <m/>
    <n v="368.76"/>
    <d v="2026-07-10T00:00:00"/>
    <s v="E0220710"/>
    <s v="PD022710"/>
    <s v="Serviços de Publicidade Eletrônica"/>
    <n v="351.06"/>
    <m/>
    <x v="0"/>
    <m/>
    <m/>
    <m/>
    <s v="2 - FATURADO"/>
    <n v="0"/>
    <x v="1"/>
    <x v="0"/>
    <m/>
  </r>
  <r>
    <x v="6398"/>
    <s v="47.563.325/0001-46"/>
    <s v="NF SERVICOS DO"/>
    <n v="407247"/>
    <d v="2026-06-11T00:00:00"/>
    <n v="414261"/>
    <d v="2026-06-11T00:00:00"/>
    <m/>
    <n v="322.66000000000003"/>
    <d v="2026-07-11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7296"/>
    <d v="2026-06-11T00:00:00"/>
    <n v="414189"/>
    <d v="2026-06-11T00:00:00"/>
    <m/>
    <n v="230.47"/>
    <d v="2026-07-11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7347"/>
    <d v="2026-06-11T00:00:00"/>
    <n v="414262"/>
    <d v="2026-06-11T00:00:00"/>
    <m/>
    <n v="322.66000000000003"/>
    <d v="2026-07-11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7418"/>
    <d v="2026-06-11T00:00:00"/>
    <n v="414104"/>
    <d v="2026-06-11T00:00:00"/>
    <m/>
    <n v="230.47"/>
    <d v="2026-07-11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7768"/>
    <d v="2026-06-15T00:00:00"/>
    <n v="414932"/>
    <d v="2026-06-15T00:00:00"/>
    <m/>
    <n v="322.66000000000003"/>
    <d v="2026-07-15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7797"/>
    <d v="2026-06-15T00:00:00"/>
    <n v="414780"/>
    <d v="2026-06-15T00:00:00"/>
    <m/>
    <n v="414.85"/>
    <d v="2026-07-15T00:00:00"/>
    <s v="E0220710"/>
    <s v="PD022710"/>
    <s v="Serviços de Publicidade Eletrônica"/>
    <n v="394.94"/>
    <m/>
    <x v="0"/>
    <m/>
    <m/>
    <m/>
    <s v="2 - FATURADO"/>
    <n v="0"/>
    <x v="1"/>
    <x v="0"/>
    <m/>
  </r>
  <r>
    <x v="6398"/>
    <s v="47.563.325/0001-46"/>
    <s v="NF SERVICOS DO"/>
    <n v="407807"/>
    <d v="2026-06-15T00:00:00"/>
    <n v="414829"/>
    <d v="2026-06-15T00:00:00"/>
    <m/>
    <n v="368.76"/>
    <d v="2026-07-15T00:00:00"/>
    <s v="E0220710"/>
    <s v="PD022710"/>
    <s v="Serviços de Publicidade Eletrônica"/>
    <n v="351.06"/>
    <m/>
    <x v="0"/>
    <m/>
    <m/>
    <m/>
    <s v="2 - FATURADO"/>
    <n v="0"/>
    <x v="1"/>
    <x v="0"/>
    <m/>
  </r>
  <r>
    <x v="6398"/>
    <s v="47.563.325/0001-46"/>
    <s v="NF SERVICOS DO"/>
    <n v="407855"/>
    <d v="2026-06-15T00:00:00"/>
    <n v="414943"/>
    <d v="2026-06-15T00:00:00"/>
    <m/>
    <n v="368.76"/>
    <d v="2026-07-15T00:00:00"/>
    <s v="E0220710"/>
    <s v="PD022710"/>
    <s v="Serviços de Publicidade Eletrônica"/>
    <n v="351.06"/>
    <m/>
    <x v="0"/>
    <m/>
    <m/>
    <m/>
    <s v="2 - FATURADO"/>
    <n v="0"/>
    <x v="1"/>
    <x v="0"/>
    <m/>
  </r>
  <r>
    <x v="6398"/>
    <s v="47.563.325/0001-46"/>
    <s v="NF SERVICOS DO"/>
    <n v="407916"/>
    <d v="2026-06-15T00:00:00"/>
    <n v="414897"/>
    <d v="2026-06-15T00:00:00"/>
    <m/>
    <n v="368.76"/>
    <d v="2026-07-15T00:00:00"/>
    <s v="E0220710"/>
    <s v="PD022710"/>
    <s v="Serviços de Publicidade Eletrônica"/>
    <n v="351.06"/>
    <m/>
    <x v="0"/>
    <m/>
    <m/>
    <m/>
    <s v="2 - FATURADO"/>
    <n v="0"/>
    <x v="1"/>
    <x v="0"/>
    <m/>
  </r>
  <r>
    <x v="6398"/>
    <s v="47.563.325/0001-46"/>
    <s v="NF SERVICOS DO"/>
    <n v="407928"/>
    <d v="2026-06-15T00:00:00"/>
    <n v="414655"/>
    <d v="2026-06-15T00:00:00"/>
    <m/>
    <n v="322.66000000000003"/>
    <d v="2026-07-15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7977"/>
    <d v="2026-06-15T00:00:00"/>
    <n v="414863"/>
    <d v="2026-06-15T00:00:00"/>
    <m/>
    <n v="184.38"/>
    <d v="2026-07-15T00:00:00"/>
    <s v="E0220710"/>
    <s v="PD022710"/>
    <s v="Serviços de Publicidade Eletrônica"/>
    <n v="175.53"/>
    <m/>
    <x v="0"/>
    <m/>
    <m/>
    <m/>
    <s v="2 - FATURADO"/>
    <n v="0"/>
    <x v="1"/>
    <x v="0"/>
    <m/>
  </r>
  <r>
    <x v="6398"/>
    <s v="47.563.325/0001-46"/>
    <s v="NF SERVICOS DO"/>
    <n v="408008"/>
    <d v="2026-06-15T00:00:00"/>
    <n v="414861"/>
    <d v="2026-06-15T00:00:00"/>
    <m/>
    <n v="276.57"/>
    <d v="2026-07-15T00:00:00"/>
    <s v="E0220710"/>
    <s v="PD022710"/>
    <s v="Serviços de Publicidade Eletrônica"/>
    <n v="263.29000000000002"/>
    <m/>
    <x v="0"/>
    <m/>
    <m/>
    <m/>
    <s v="2 - FATURADO"/>
    <n v="0"/>
    <x v="1"/>
    <x v="0"/>
    <m/>
  </r>
  <r>
    <x v="6398"/>
    <s v="47.563.325/0001-46"/>
    <s v="NF SERVICOS DO"/>
    <n v="408018"/>
    <d v="2026-06-15T00:00:00"/>
    <n v="414831"/>
    <d v="2026-06-15T00:00:00"/>
    <m/>
    <n v="322.66000000000003"/>
    <d v="2026-07-15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8044"/>
    <d v="2026-06-15T00:00:00"/>
    <n v="414821"/>
    <d v="2026-06-15T00:00:00"/>
    <m/>
    <n v="967.99"/>
    <d v="2026-07-15T00:00:00"/>
    <s v="E0220710"/>
    <s v="PD022710"/>
    <s v="Serviços de Publicidade Eletrônica"/>
    <n v="921.53"/>
    <m/>
    <x v="0"/>
    <m/>
    <m/>
    <m/>
    <s v="2 - FATURADO"/>
    <n v="0"/>
    <x v="1"/>
    <x v="0"/>
    <m/>
  </r>
  <r>
    <x v="6398"/>
    <s v="47.563.325/0001-46"/>
    <s v="NF SERVICOS DO"/>
    <n v="408625"/>
    <d v="2026-06-17T00:00:00"/>
    <n v="415275"/>
    <d v="2026-06-17T00:00:00"/>
    <m/>
    <n v="2627.41"/>
    <d v="2026-07-17T00:00:00"/>
    <s v="E0220710"/>
    <s v="PD022710"/>
    <s v="Serviços de Publicidade Eletrônica"/>
    <n v="2501.29"/>
    <m/>
    <x v="0"/>
    <m/>
    <m/>
    <m/>
    <s v="2 - FATURADO"/>
    <n v="0"/>
    <x v="1"/>
    <x v="0"/>
    <m/>
  </r>
  <r>
    <x v="6398"/>
    <s v="47.563.325/0001-46"/>
    <s v="NF SERVICOS DO"/>
    <n v="408641"/>
    <d v="2026-06-17T00:00:00"/>
    <n v="415442"/>
    <d v="2026-06-17T00:00:00"/>
    <m/>
    <n v="322.66000000000003"/>
    <d v="2026-07-17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9034"/>
    <d v="2026-06-19T00:00:00"/>
    <n v="415845"/>
    <d v="2026-06-19T00:00:00"/>
    <m/>
    <n v="230.47"/>
    <d v="2026-07-19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9215"/>
    <d v="2026-06-19T00:00:00"/>
    <n v="415846"/>
    <d v="2026-06-19T00:00:00"/>
    <m/>
    <n v="230.47"/>
    <d v="2026-07-19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09375"/>
    <d v="2026-06-22T00:00:00"/>
    <n v="416287"/>
    <d v="2026-06-23T00:00:00"/>
    <m/>
    <n v="184.38"/>
    <d v="2026-07-23T00:00:00"/>
    <s v="E0220710"/>
    <s v="PD022710"/>
    <s v="Serviços de Publicidade Eletrônica"/>
    <n v="175.53"/>
    <m/>
    <x v="0"/>
    <m/>
    <m/>
    <m/>
    <s v="2 - FATURADO"/>
    <n v="0"/>
    <x v="1"/>
    <x v="0"/>
    <m/>
  </r>
  <r>
    <x v="6398"/>
    <s v="47.563.325/0001-46"/>
    <s v="NF SERVICOS DO"/>
    <n v="409408"/>
    <d v="2026-06-22T00:00:00"/>
    <n v="416356"/>
    <d v="2026-06-23T00:00:00"/>
    <m/>
    <n v="184.38"/>
    <d v="2026-07-23T00:00:00"/>
    <s v="E0220710"/>
    <s v="PD022710"/>
    <s v="Serviços de Publicidade Eletrônica"/>
    <n v="175.53"/>
    <m/>
    <x v="0"/>
    <m/>
    <m/>
    <m/>
    <s v="2 - FATURADO"/>
    <n v="0"/>
    <x v="1"/>
    <x v="0"/>
    <m/>
  </r>
  <r>
    <x v="6398"/>
    <s v="47.563.325/0001-46"/>
    <s v="NF SERVICOS DO"/>
    <n v="409701"/>
    <d v="2026-06-23T00:00:00"/>
    <n v="416551"/>
    <d v="2026-06-24T00:00:00"/>
    <m/>
    <n v="322.66000000000003"/>
    <d v="2026-07-24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9808"/>
    <d v="2026-06-23T00:00:00"/>
    <n v="416671"/>
    <d v="2026-06-24T00:00:00"/>
    <m/>
    <n v="184.38"/>
    <d v="2026-07-24T00:00:00"/>
    <s v="E0220710"/>
    <s v="PD022710"/>
    <s v="Serviços de Publicidade Eletrônica"/>
    <n v="175.53"/>
    <m/>
    <x v="0"/>
    <m/>
    <m/>
    <m/>
    <s v="2 - FATURADO"/>
    <n v="0"/>
    <x v="1"/>
    <x v="0"/>
    <m/>
  </r>
  <r>
    <x v="6398"/>
    <s v="47.563.325/0001-46"/>
    <s v="NF SERVICOS DO"/>
    <n v="409811"/>
    <d v="2026-06-23T00:00:00"/>
    <n v="416546"/>
    <d v="2026-06-24T00:00:00"/>
    <m/>
    <n v="184.38"/>
    <d v="2026-07-24T00:00:00"/>
    <s v="E0220710"/>
    <s v="PD022710"/>
    <s v="Serviços de Publicidade Eletrônica"/>
    <n v="175.53"/>
    <m/>
    <x v="0"/>
    <m/>
    <m/>
    <m/>
    <s v="2 - FATURADO"/>
    <n v="0"/>
    <x v="1"/>
    <x v="0"/>
    <m/>
  </r>
  <r>
    <x v="6398"/>
    <s v="47.563.325/0001-46"/>
    <s v="NF SERVICOS DO"/>
    <n v="409824"/>
    <d v="2026-06-23T00:00:00"/>
    <n v="416569"/>
    <d v="2026-06-24T00:00:00"/>
    <m/>
    <n v="322.66000000000003"/>
    <d v="2026-07-24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9844"/>
    <d v="2026-06-23T00:00:00"/>
    <n v="416607"/>
    <d v="2026-06-24T00:00:00"/>
    <m/>
    <n v="322.66000000000003"/>
    <d v="2026-07-24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9874"/>
    <d v="2026-06-23T00:00:00"/>
    <n v="416612"/>
    <d v="2026-06-24T00:00:00"/>
    <m/>
    <n v="322.66000000000003"/>
    <d v="2026-07-24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09901"/>
    <d v="2026-06-24T00:00:00"/>
    <n v="416901"/>
    <d v="2026-06-24T00:00:00"/>
    <m/>
    <n v="368.76"/>
    <d v="2026-07-24T00:00:00"/>
    <s v="E0220710"/>
    <s v="PD022710"/>
    <s v="Serviços de Publicidade Eletrônica"/>
    <n v="351.06"/>
    <m/>
    <x v="0"/>
    <m/>
    <m/>
    <m/>
    <s v="2 - FATURADO"/>
    <n v="0"/>
    <x v="1"/>
    <x v="0"/>
    <m/>
  </r>
  <r>
    <x v="6398"/>
    <s v="47.563.325/0001-46"/>
    <s v="NF SERVICOS DO"/>
    <n v="410017"/>
    <d v="2026-06-24T00:00:00"/>
    <n v="416904"/>
    <d v="2026-06-24T00:00:00"/>
    <m/>
    <n v="230.47"/>
    <d v="2026-07-24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10040"/>
    <d v="2026-06-24T00:00:00"/>
    <n v="416818"/>
    <d v="2026-06-24T00:00:00"/>
    <m/>
    <n v="276.57"/>
    <d v="2026-07-24T00:00:00"/>
    <s v="E0220710"/>
    <s v="PD022710"/>
    <s v="Serviços de Publicidade Eletrônica"/>
    <n v="263.29000000000002"/>
    <m/>
    <x v="0"/>
    <m/>
    <m/>
    <m/>
    <s v="2 - FATURADO"/>
    <n v="0"/>
    <x v="1"/>
    <x v="0"/>
    <m/>
  </r>
  <r>
    <x v="6398"/>
    <s v="47.563.325/0001-46"/>
    <s v="NF SERVICOS DO"/>
    <n v="410073"/>
    <d v="2026-06-24T00:00:00"/>
    <n v="417002"/>
    <d v="2026-06-24T00:00:00"/>
    <m/>
    <n v="276.57"/>
    <d v="2026-07-24T00:00:00"/>
    <s v="E0220710"/>
    <s v="PD022710"/>
    <s v="Serviços de Publicidade Eletrônica"/>
    <n v="263.29000000000002"/>
    <m/>
    <x v="0"/>
    <m/>
    <m/>
    <m/>
    <s v="2 - FATURADO"/>
    <n v="0"/>
    <x v="1"/>
    <x v="0"/>
    <m/>
  </r>
  <r>
    <x v="6398"/>
    <s v="47.563.325/0001-46"/>
    <s v="NF SERVICOS DO"/>
    <n v="410098"/>
    <d v="2026-06-24T00:00:00"/>
    <n v="416905"/>
    <d v="2026-06-24T00:00:00"/>
    <m/>
    <n v="322.66000000000003"/>
    <d v="2026-07-24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10141"/>
    <d v="2026-06-24T00:00:00"/>
    <n v="416882"/>
    <d v="2026-06-24T00:00:00"/>
    <m/>
    <n v="322.66000000000003"/>
    <d v="2026-07-24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10243"/>
    <d v="2026-06-25T00:00:00"/>
    <n v="417301"/>
    <d v="2026-06-25T00:00:00"/>
    <m/>
    <n v="184.38"/>
    <d v="2026-07-25T00:00:00"/>
    <s v="E0220710"/>
    <s v="PD022710"/>
    <s v="Serviços de Publicidade Eletrônica"/>
    <n v="175.53"/>
    <m/>
    <x v="0"/>
    <m/>
    <m/>
    <m/>
    <s v="2 - FATURADO"/>
    <n v="0"/>
    <x v="1"/>
    <x v="0"/>
    <m/>
  </r>
  <r>
    <x v="6398"/>
    <s v="47.563.325/0001-46"/>
    <s v="NF SERVICOS DO"/>
    <n v="410262"/>
    <d v="2026-06-25T00:00:00"/>
    <n v="417256"/>
    <d v="2026-06-25T00:00:00"/>
    <m/>
    <n v="184.38"/>
    <d v="2026-07-25T00:00:00"/>
    <s v="E0220710"/>
    <s v="PD022710"/>
    <s v="Serviços de Publicidade Eletrônica"/>
    <n v="175.53"/>
    <m/>
    <x v="0"/>
    <m/>
    <m/>
    <m/>
    <s v="2 - FATURADO"/>
    <n v="0"/>
    <x v="1"/>
    <x v="0"/>
    <m/>
  </r>
  <r>
    <x v="6398"/>
    <s v="47.563.325/0001-46"/>
    <s v="NF SERVICOS DO"/>
    <n v="410307"/>
    <d v="2026-06-25T00:00:00"/>
    <n v="417243"/>
    <d v="2026-06-25T00:00:00"/>
    <m/>
    <n v="553.14"/>
    <d v="2026-07-25T00:00:00"/>
    <s v="E0220710"/>
    <s v="PD022710"/>
    <s v="Serviços de Publicidade Eletrônica"/>
    <n v="526.59"/>
    <m/>
    <x v="0"/>
    <m/>
    <m/>
    <m/>
    <s v="2 - FATURADO"/>
    <n v="0"/>
    <x v="1"/>
    <x v="0"/>
    <m/>
  </r>
  <r>
    <x v="6398"/>
    <s v="47.563.325/0001-46"/>
    <s v="NF SERVICOS DO"/>
    <n v="410308"/>
    <d v="2026-06-25T00:00:00"/>
    <n v="417209"/>
    <d v="2026-06-25T00:00:00"/>
    <m/>
    <n v="599.23"/>
    <d v="2026-07-25T00:00:00"/>
    <s v="E0220710"/>
    <s v="PD022710"/>
    <s v="Serviços de Publicidade Eletrônica"/>
    <n v="570.47"/>
    <m/>
    <x v="0"/>
    <m/>
    <m/>
    <m/>
    <s v="2 - FATURADO"/>
    <n v="0"/>
    <x v="1"/>
    <x v="0"/>
    <m/>
  </r>
  <r>
    <x v="6398"/>
    <s v="47.563.325/0001-46"/>
    <s v="NF SERVICOS DO"/>
    <n v="410354"/>
    <d v="2026-06-25T00:00:00"/>
    <n v="417263"/>
    <d v="2026-06-25T00:00:00"/>
    <m/>
    <n v="1982.08"/>
    <d v="2026-07-25T00:00:00"/>
    <s v="E0220710"/>
    <s v="PD022710"/>
    <s v="Serviços de Publicidade Eletrônica"/>
    <n v="1886.94"/>
    <m/>
    <x v="0"/>
    <m/>
    <m/>
    <m/>
    <s v="2 - FATURADO"/>
    <n v="0"/>
    <x v="1"/>
    <x v="0"/>
    <m/>
  </r>
  <r>
    <x v="6398"/>
    <s v="47.563.325/0001-46"/>
    <s v="NF SERVICOS DO"/>
    <n v="410431"/>
    <d v="2026-06-25T00:00:00"/>
    <n v="417116"/>
    <d v="2026-06-25T00:00:00"/>
    <m/>
    <n v="829.71"/>
    <d v="2026-07-25T00:00:00"/>
    <s v="E0220710"/>
    <s v="PD022710"/>
    <s v="Serviços de Publicidade Eletrônica"/>
    <n v="789.88"/>
    <m/>
    <x v="0"/>
    <m/>
    <m/>
    <m/>
    <s v="2 - FATURADO"/>
    <n v="0"/>
    <x v="1"/>
    <x v="0"/>
    <m/>
  </r>
  <r>
    <x v="6398"/>
    <s v="47.563.325/0001-46"/>
    <s v="NF SERVICOS DO"/>
    <n v="410435"/>
    <d v="2026-06-25T00:00:00"/>
    <n v="417214"/>
    <d v="2026-06-25T00:00:00"/>
    <m/>
    <n v="368.76"/>
    <d v="2026-07-25T00:00:00"/>
    <s v="E0220710"/>
    <s v="PD022710"/>
    <s v="Serviços de Publicidade Eletrônica"/>
    <n v="351.06"/>
    <m/>
    <x v="0"/>
    <m/>
    <m/>
    <m/>
    <s v="2 - FATURADO"/>
    <n v="0"/>
    <x v="1"/>
    <x v="0"/>
    <m/>
  </r>
  <r>
    <x v="6398"/>
    <s v="47.563.325/0001-46"/>
    <s v="NF SERVICOS DO"/>
    <n v="410673"/>
    <d v="2026-06-26T00:00:00"/>
    <n v="417440"/>
    <d v="2026-06-26T00:00:00"/>
    <m/>
    <n v="230.47"/>
    <d v="2026-07-26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10690"/>
    <d v="2026-06-26T00:00:00"/>
    <n v="417422"/>
    <d v="2026-06-26T00:00:00"/>
    <m/>
    <n v="599.23"/>
    <d v="2026-07-26T00:00:00"/>
    <s v="E0220710"/>
    <s v="PD022710"/>
    <s v="Serviços de Publicidade Eletrônica"/>
    <n v="570.47"/>
    <m/>
    <x v="0"/>
    <m/>
    <m/>
    <m/>
    <s v="2 - FATURADO"/>
    <n v="0"/>
    <x v="1"/>
    <x v="0"/>
    <m/>
  </r>
  <r>
    <x v="6398"/>
    <s v="47.563.325/0001-46"/>
    <s v="NF SERVICOS DO"/>
    <n v="410733"/>
    <d v="2026-06-29T00:00:00"/>
    <n v="417900"/>
    <d v="2026-06-29T00:00:00"/>
    <m/>
    <n v="322.66000000000003"/>
    <d v="2026-07-29T00:00:00"/>
    <s v="E0220710"/>
    <s v="PD022710"/>
    <s v="Serviços de Publicidade Eletrônica"/>
    <n v="307.17"/>
    <m/>
    <x v="0"/>
    <m/>
    <m/>
    <m/>
    <s v="2 - FATURADO"/>
    <n v="0"/>
    <x v="1"/>
    <x v="0"/>
    <m/>
  </r>
  <r>
    <x v="6398"/>
    <s v="47.563.325/0001-46"/>
    <s v="NF SERVICOS DO"/>
    <n v="410863"/>
    <d v="2026-06-29T00:00:00"/>
    <n v="417806"/>
    <d v="2026-06-29T00:00:00"/>
    <m/>
    <n v="230.47"/>
    <d v="2026-07-29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10880"/>
    <d v="2026-06-29T00:00:00"/>
    <n v="417843"/>
    <d v="2026-06-29T00:00:00"/>
    <m/>
    <n v="368.76"/>
    <d v="2026-07-29T00:00:00"/>
    <s v="E0220710"/>
    <s v="PD022710"/>
    <s v="Serviços de Publicidade Eletrônica"/>
    <n v="351.06"/>
    <m/>
    <x v="0"/>
    <m/>
    <m/>
    <m/>
    <s v="2 - FATURADO"/>
    <n v="0"/>
    <x v="1"/>
    <x v="0"/>
    <m/>
  </r>
  <r>
    <x v="6398"/>
    <s v="47.563.325/0001-46"/>
    <s v="NF SERVICOS DO"/>
    <n v="410891"/>
    <d v="2026-06-29T00:00:00"/>
    <n v="417841"/>
    <d v="2026-06-29T00:00:00"/>
    <m/>
    <n v="230.47"/>
    <d v="2026-07-29T00:00:00"/>
    <s v="E0220710"/>
    <s v="PD022710"/>
    <s v="Serviços de Publicidade Eletrônica"/>
    <n v="219.41"/>
    <m/>
    <x v="0"/>
    <m/>
    <m/>
    <m/>
    <s v="2 - FATURADO"/>
    <n v="0"/>
    <x v="1"/>
    <x v="0"/>
    <m/>
  </r>
  <r>
    <x v="6398"/>
    <s v="47.563.325/0001-46"/>
    <s v="NF SERVICOS DO"/>
    <n v="411015"/>
    <d v="2026-06-29T00:00:00"/>
    <n v="417796"/>
    <d v="2026-06-29T00:00:00"/>
    <m/>
    <n v="138.28"/>
    <d v="2026-07-29T00:00:00"/>
    <s v="E0220710"/>
    <s v="PD022710"/>
    <s v="Serviços de Publicidade Eletrônica"/>
    <n v="131.63999999999999"/>
    <m/>
    <x v="0"/>
    <m/>
    <m/>
    <m/>
    <s v="2 - FATURADO"/>
    <n v="0"/>
    <x v="1"/>
    <x v="0"/>
    <m/>
  </r>
  <r>
    <x v="6398"/>
    <s v="47.563.325/0001-46"/>
    <s v="NF SERVICOS DO"/>
    <n v="411063"/>
    <d v="2026-06-30T00:00:00"/>
    <n v="417925"/>
    <d v="2026-06-30T00:00:00"/>
    <m/>
    <n v="599.23"/>
    <d v="2026-07-30T00:00:00"/>
    <s v="E0220710"/>
    <s v="PD022710"/>
    <s v="Serviços de Publicidade Eletrônica"/>
    <n v="570.47"/>
    <m/>
    <x v="0"/>
    <m/>
    <m/>
    <m/>
    <s v="2 - FATURADO"/>
    <n v="0"/>
    <x v="1"/>
    <x v="0"/>
    <m/>
  </r>
  <r>
    <x v="6398"/>
    <s v="47.563.325/0001-46"/>
    <s v="NF SERVICOS DO"/>
    <n v="411159"/>
    <d v="2026-06-30T00:00:00"/>
    <n v="418053"/>
    <d v="2026-06-30T00:00:00"/>
    <m/>
    <n v="645.33000000000004"/>
    <d v="2026-07-30T00:00:00"/>
    <s v="E0220710"/>
    <s v="PD022710"/>
    <s v="Serviços de Publicidade Eletrônica"/>
    <n v="614.35"/>
    <m/>
    <x v="0"/>
    <m/>
    <m/>
    <m/>
    <s v="2 - FATURADO"/>
    <n v="0"/>
    <x v="1"/>
    <x v="0"/>
    <m/>
  </r>
  <r>
    <x v="6398"/>
    <s v="47.563.325/0001-46"/>
    <s v="NF SERVICOS DO"/>
    <n v="411186"/>
    <d v="2026-06-30T00:00:00"/>
    <n v="417971"/>
    <d v="2026-06-30T00:00:00"/>
    <m/>
    <n v="138.28"/>
    <d v="2026-07-30T00:00:00"/>
    <s v="E0220710"/>
    <s v="PD022710"/>
    <s v="Serviços de Publicidade Eletrônica"/>
    <n v="131.63999999999999"/>
    <m/>
    <x v="0"/>
    <m/>
    <m/>
    <m/>
    <s v="2 - FATURADO"/>
    <n v="0"/>
    <x v="1"/>
    <x v="0"/>
    <m/>
  </r>
  <r>
    <x v="6399"/>
    <s v="47.563.739/0001-75"/>
    <s v="NF SERVICOS DO"/>
    <n v="405478"/>
    <d v="2026-06-01T00:00:00"/>
    <n v="412358"/>
    <d v="2026-06-03T00:00:00"/>
    <m/>
    <n v="387.2"/>
    <d v="2026-07-01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05509"/>
    <d v="2026-06-01T00:00:00"/>
    <n v="412598"/>
    <d v="2026-06-03T00:00:00"/>
    <m/>
    <n v="129.07"/>
    <d v="2026-07-01T00:00:00"/>
    <s v="E0220722"/>
    <s v="PD022722"/>
    <s v="Serviços de Publicidade Eletrônica"/>
    <n v="122.87"/>
    <m/>
    <x v="0"/>
    <m/>
    <m/>
    <m/>
    <s v="2 - FATURADO"/>
    <n v="0"/>
    <x v="1"/>
    <x v="0"/>
    <m/>
  </r>
  <r>
    <x v="6399"/>
    <s v="47.563.739/0001-75"/>
    <s v="NF SERVICOS DO"/>
    <n v="405513"/>
    <d v="2026-06-01T00:00:00"/>
    <n v="412356"/>
    <d v="2026-06-03T00:00:00"/>
    <m/>
    <n v="451.73"/>
    <d v="2026-07-01T00:00:00"/>
    <s v="E0220722"/>
    <s v="PD022722"/>
    <s v="Serviços de Publicidade Eletrônica"/>
    <n v="430.05"/>
    <m/>
    <x v="0"/>
    <m/>
    <m/>
    <m/>
    <s v="2 - FATURADO"/>
    <n v="0"/>
    <x v="1"/>
    <x v="0"/>
    <m/>
  </r>
  <r>
    <x v="6399"/>
    <s v="47.563.739/0001-75"/>
    <s v="NF SERVICOS DO"/>
    <n v="405552"/>
    <d v="2026-06-01T00:00:00"/>
    <n v="412589"/>
    <d v="2026-06-03T00:00:00"/>
    <m/>
    <n v="838.93"/>
    <d v="2026-07-01T00:00:00"/>
    <s v="E0220722"/>
    <s v="PD022722"/>
    <s v="Serviços de Publicidade Eletrônica"/>
    <n v="798.66"/>
    <m/>
    <x v="0"/>
    <m/>
    <m/>
    <m/>
    <s v="2 - FATURADO"/>
    <n v="0"/>
    <x v="1"/>
    <x v="0"/>
    <m/>
  </r>
  <r>
    <x v="6399"/>
    <s v="47.563.739/0001-75"/>
    <s v="NF SERVICOS DO"/>
    <n v="405593"/>
    <d v="2026-06-01T00:00:00"/>
    <n v="412559"/>
    <d v="2026-06-03T00:00:00"/>
    <m/>
    <n v="451.73"/>
    <d v="2026-07-01T00:00:00"/>
    <s v="E0220722"/>
    <s v="PD022722"/>
    <s v="Serviços de Publicidade Eletrônica"/>
    <n v="430.05"/>
    <m/>
    <x v="0"/>
    <m/>
    <m/>
    <m/>
    <s v="2 - FATURADO"/>
    <n v="0"/>
    <x v="1"/>
    <x v="0"/>
    <m/>
  </r>
  <r>
    <x v="6399"/>
    <s v="47.563.739/0001-75"/>
    <s v="ND-POUPATEMPO 4.0"/>
    <n v="8576"/>
    <d v="2026-06-03T00:00:00"/>
    <s v="PPT00575"/>
    <s v="PPT00575"/>
    <d v="2026-06-01T00:00:00"/>
    <n v="8576.0499999999993"/>
    <d v="2026-07-03T00:00:00"/>
    <s v="PPT00575"/>
    <s v="PP00575"/>
    <s v="IMPLANTACAO E OPERACAO DO POUPATEMPO LORENA"/>
    <n v="8576.0499999999993"/>
    <d v="2026-06-01T00:00:00"/>
    <x v="0"/>
    <m/>
    <s v="PD-PRC-2021/01740"/>
    <m/>
    <s v="2 - FATURADO"/>
    <n v="0"/>
    <x v="1"/>
    <x v="14"/>
    <m/>
  </r>
  <r>
    <x v="6399"/>
    <s v="47.563.739/0001-75"/>
    <s v="NF SERVICOS DO"/>
    <n v="406055"/>
    <d v="2026-06-08T00:00:00"/>
    <n v="413121"/>
    <d v="2026-06-08T00:00:00"/>
    <m/>
    <n v="322.66000000000003"/>
    <d v="2026-07-08T00:00:00"/>
    <s v="E0220722"/>
    <s v="PD022722"/>
    <s v="Serviços de Publicidade Eletrônica"/>
    <n v="307.17"/>
    <m/>
    <x v="0"/>
    <m/>
    <m/>
    <m/>
    <s v="2 - FATURADO"/>
    <n v="0"/>
    <x v="1"/>
    <x v="0"/>
    <m/>
  </r>
  <r>
    <x v="6399"/>
    <s v="47.563.739/0001-75"/>
    <s v="NF SERVICOS DO"/>
    <n v="406208"/>
    <d v="2026-06-08T00:00:00"/>
    <n v="412973"/>
    <d v="2026-06-08T00:00:00"/>
    <m/>
    <n v="774.4"/>
    <d v="2026-07-08T00:00:00"/>
    <s v="E0220722"/>
    <s v="PD022722"/>
    <s v="Serviços de Publicidade Eletrônica"/>
    <n v="737.23"/>
    <m/>
    <x v="0"/>
    <m/>
    <m/>
    <m/>
    <s v="2 - FATURADO"/>
    <n v="0"/>
    <x v="1"/>
    <x v="0"/>
    <m/>
  </r>
  <r>
    <x v="6399"/>
    <s v="47.563.739/0001-75"/>
    <s v="NF SERVICOS DO"/>
    <n v="406291"/>
    <d v="2026-06-08T00:00:00"/>
    <n v="413099"/>
    <d v="2026-06-08T00:00:00"/>
    <m/>
    <n v="258.13"/>
    <d v="2026-07-08T00:00:00"/>
    <s v="E0220722"/>
    <s v="PD022722"/>
    <s v="Serviços de Publicidade Eletrônica"/>
    <n v="245.74"/>
    <m/>
    <x v="0"/>
    <m/>
    <m/>
    <m/>
    <s v="2 - FATURADO"/>
    <n v="0"/>
    <x v="1"/>
    <x v="0"/>
    <m/>
  </r>
  <r>
    <x v="6399"/>
    <s v="47.563.739/0001-75"/>
    <s v="NF SERVICOS DO"/>
    <n v="406353"/>
    <d v="2026-06-08T00:00:00"/>
    <n v="413409"/>
    <d v="2026-06-08T00:00:00"/>
    <m/>
    <n v="580.79999999999995"/>
    <d v="2026-07-08T00:00:00"/>
    <s v="E0220722"/>
    <s v="PD022722"/>
    <s v="Serviços de Publicidade Eletrônica"/>
    <n v="552.91999999999996"/>
    <m/>
    <x v="0"/>
    <m/>
    <m/>
    <m/>
    <s v="2 - FATURADO"/>
    <n v="0"/>
    <x v="1"/>
    <x v="0"/>
    <m/>
  </r>
  <r>
    <x v="6399"/>
    <s v="47.563.739/0001-75"/>
    <s v="NF SERVICOS DO"/>
    <n v="406410"/>
    <d v="2026-06-08T00:00:00"/>
    <n v="413291"/>
    <d v="2026-06-08T00:00:00"/>
    <m/>
    <n v="451.73"/>
    <d v="2026-07-08T00:00:00"/>
    <s v="E0220722"/>
    <s v="PD022722"/>
    <s v="Serviços de Publicidade Eletrônica"/>
    <n v="430.05"/>
    <m/>
    <x v="0"/>
    <m/>
    <m/>
    <m/>
    <s v="2 - FATURADO"/>
    <n v="0"/>
    <x v="1"/>
    <x v="0"/>
    <m/>
  </r>
  <r>
    <x v="6399"/>
    <s v="47.563.739/0001-75"/>
    <s v="NF SERVICOS DO"/>
    <n v="406502"/>
    <d v="2026-06-08T00:00:00"/>
    <n v="413402"/>
    <d v="2026-06-08T00:00:00"/>
    <m/>
    <n v="387.2"/>
    <d v="2026-07-08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06691"/>
    <d v="2026-06-09T00:00:00"/>
    <n v="413699"/>
    <d v="2026-06-09T00:00:00"/>
    <m/>
    <n v="516.26"/>
    <d v="2026-07-09T00:00:00"/>
    <s v="E0220722"/>
    <s v="PD022722"/>
    <s v="Serviços de Publicidade Eletrônica"/>
    <n v="491.48"/>
    <m/>
    <x v="0"/>
    <m/>
    <m/>
    <m/>
    <s v="2 - FATURADO"/>
    <n v="0"/>
    <x v="1"/>
    <x v="0"/>
    <m/>
  </r>
  <r>
    <x v="6399"/>
    <s v="47.563.739/0001-75"/>
    <s v="NF SERVICOS DO"/>
    <n v="406782"/>
    <d v="2026-06-09T00:00:00"/>
    <n v="413676"/>
    <d v="2026-06-09T00:00:00"/>
    <m/>
    <n v="451.73"/>
    <d v="2026-07-09T00:00:00"/>
    <s v="E0220722"/>
    <s v="PD022722"/>
    <s v="Serviços de Publicidade Eletrônica"/>
    <n v="430.05"/>
    <m/>
    <x v="0"/>
    <m/>
    <m/>
    <m/>
    <s v="2 - FATURADO"/>
    <n v="0"/>
    <x v="1"/>
    <x v="0"/>
    <m/>
  </r>
  <r>
    <x v="6399"/>
    <s v="47.563.739/0001-75"/>
    <s v="NF SERVICOS"/>
    <n v="212185"/>
    <d v="2026-06-10T00:00:00"/>
    <n v="2197892"/>
    <d v="2026-06-11T00:00:00"/>
    <d v="2026-05-01T00:00:00"/>
    <n v="5466.44"/>
    <d v="2026-07-10T00:00:00"/>
    <s v="E0240712"/>
    <s v="PD024712"/>
    <s v="PREFEITURA SIM"/>
    <n v="5204.05"/>
    <d v="2026-05-01T00:00:00"/>
    <x v="0"/>
    <s v="276/2024"/>
    <s v="484/2024-SUP- 10.786/2024GPRO"/>
    <s v="359.00010011/2024-14 - APPS\ITO"/>
    <s v="2 - FATURADO"/>
    <n v="0"/>
    <x v="1"/>
    <x v="1"/>
    <m/>
  </r>
  <r>
    <x v="6399"/>
    <s v="47.563.739/0001-75"/>
    <s v="NF SERVICOS DO"/>
    <n v="406916"/>
    <d v="2026-06-10T00:00:00"/>
    <n v="413948"/>
    <d v="2026-06-10T00:00:00"/>
    <m/>
    <n v="322.66000000000003"/>
    <d v="2026-07-10T00:00:00"/>
    <s v="E0220722"/>
    <s v="PD022722"/>
    <s v="Serviços de Publicidade Eletrônica"/>
    <n v="307.17"/>
    <m/>
    <x v="0"/>
    <m/>
    <m/>
    <m/>
    <s v="2 - FATURADO"/>
    <n v="0"/>
    <x v="1"/>
    <x v="0"/>
    <m/>
  </r>
  <r>
    <x v="6399"/>
    <s v="47.563.739/0001-75"/>
    <s v="NF SERVICOS DO"/>
    <n v="406973"/>
    <d v="2026-06-10T00:00:00"/>
    <n v="413893"/>
    <d v="2026-06-10T00:00:00"/>
    <m/>
    <n v="387.2"/>
    <d v="2026-07-10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07022"/>
    <d v="2026-06-10T00:00:00"/>
    <n v="413946"/>
    <d v="2026-06-10T00:00:00"/>
    <m/>
    <n v="387.2"/>
    <d v="2026-07-10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07048"/>
    <d v="2026-06-10T00:00:00"/>
    <n v="413861"/>
    <d v="2026-06-10T00:00:00"/>
    <m/>
    <n v="258.13"/>
    <d v="2026-07-10T00:00:00"/>
    <s v="E0220722"/>
    <s v="PD022722"/>
    <s v="Serviços de Publicidade Eletrônica"/>
    <n v="245.74"/>
    <m/>
    <x v="0"/>
    <m/>
    <m/>
    <m/>
    <s v="2 - FATURADO"/>
    <n v="0"/>
    <x v="1"/>
    <x v="0"/>
    <m/>
  </r>
  <r>
    <x v="6399"/>
    <s v="47.563.739/0001-75"/>
    <s v="NF SERVICOS DO"/>
    <n v="407493"/>
    <d v="2026-06-12T00:00:00"/>
    <n v="414500"/>
    <d v="2026-06-12T00:00:00"/>
    <m/>
    <n v="387.2"/>
    <d v="2026-07-12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07588"/>
    <d v="2026-06-12T00:00:00"/>
    <n v="414444"/>
    <d v="2026-06-12T00:00:00"/>
    <m/>
    <n v="387.2"/>
    <d v="2026-07-12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08447"/>
    <d v="2026-06-17T00:00:00"/>
    <n v="415465"/>
    <d v="2026-06-17T00:00:00"/>
    <m/>
    <n v="516.26"/>
    <d v="2026-07-17T00:00:00"/>
    <s v="E0220722"/>
    <s v="PD022722"/>
    <s v="Serviços de Publicidade Eletrônica"/>
    <n v="491.48"/>
    <m/>
    <x v="0"/>
    <m/>
    <m/>
    <m/>
    <s v="2 - FATURADO"/>
    <n v="0"/>
    <x v="1"/>
    <x v="0"/>
    <m/>
  </r>
  <r>
    <x v="6399"/>
    <s v="47.563.739/0001-75"/>
    <s v="NF SERVICOS DO"/>
    <n v="408551"/>
    <d v="2026-06-17T00:00:00"/>
    <n v="415397"/>
    <d v="2026-06-17T00:00:00"/>
    <m/>
    <n v="322.66000000000003"/>
    <d v="2026-07-17T00:00:00"/>
    <s v="E0220722"/>
    <s v="PD022722"/>
    <s v="Serviços de Publicidade Eletrônica"/>
    <n v="307.17"/>
    <m/>
    <x v="0"/>
    <m/>
    <m/>
    <m/>
    <s v="2 - FATURADO"/>
    <n v="0"/>
    <x v="1"/>
    <x v="0"/>
    <m/>
  </r>
  <r>
    <x v="6399"/>
    <s v="47.563.739/0001-75"/>
    <s v="NF SERVICOS DO"/>
    <n v="408582"/>
    <d v="2026-06-17T00:00:00"/>
    <n v="415362"/>
    <d v="2026-06-17T00:00:00"/>
    <m/>
    <n v="451.73"/>
    <d v="2026-07-17T00:00:00"/>
    <s v="E0220722"/>
    <s v="PD022722"/>
    <s v="Serviços de Publicidade Eletrônica"/>
    <n v="430.05"/>
    <m/>
    <x v="0"/>
    <m/>
    <m/>
    <m/>
    <s v="2 - FATURADO"/>
    <n v="0"/>
    <x v="1"/>
    <x v="0"/>
    <m/>
  </r>
  <r>
    <x v="6399"/>
    <s v="47.563.739/0001-75"/>
    <s v="NF SERVICOS DO"/>
    <n v="408688"/>
    <d v="2026-06-18T00:00:00"/>
    <n v="415743"/>
    <d v="2026-06-18T00:00:00"/>
    <m/>
    <n v="516.26"/>
    <d v="2026-07-18T00:00:00"/>
    <s v="E0220722"/>
    <s v="PD022722"/>
    <s v="Serviços de Publicidade Eletrônica"/>
    <n v="491.48"/>
    <m/>
    <x v="0"/>
    <m/>
    <m/>
    <m/>
    <s v="2 - FATURADO"/>
    <n v="0"/>
    <x v="1"/>
    <x v="0"/>
    <m/>
  </r>
  <r>
    <x v="6399"/>
    <s v="47.563.739/0001-75"/>
    <s v="NF SERVICOS DO"/>
    <n v="408705"/>
    <d v="2026-06-18T00:00:00"/>
    <n v="415562"/>
    <d v="2026-06-18T00:00:00"/>
    <m/>
    <n v="387.2"/>
    <d v="2026-07-18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08760"/>
    <d v="2026-06-18T00:00:00"/>
    <n v="415587"/>
    <d v="2026-06-18T00:00:00"/>
    <m/>
    <n v="258.13"/>
    <d v="2026-07-18T00:00:00"/>
    <s v="E0220722"/>
    <s v="PD022722"/>
    <s v="Serviços de Publicidade Eletrônica"/>
    <n v="245.74"/>
    <m/>
    <x v="0"/>
    <m/>
    <m/>
    <m/>
    <s v="2 - FATURADO"/>
    <n v="0"/>
    <x v="1"/>
    <x v="0"/>
    <m/>
  </r>
  <r>
    <x v="6399"/>
    <s v="47.563.739/0001-75"/>
    <s v="NF SERVICOS DO"/>
    <n v="408773"/>
    <d v="2026-06-18T00:00:00"/>
    <n v="415815"/>
    <d v="2026-06-18T00:00:00"/>
    <m/>
    <n v="451.73"/>
    <d v="2026-07-18T00:00:00"/>
    <s v="E0220722"/>
    <s v="PD022722"/>
    <s v="Serviços de Publicidade Eletrônica"/>
    <n v="430.05"/>
    <m/>
    <x v="0"/>
    <m/>
    <m/>
    <m/>
    <s v="2 - FATURADO"/>
    <n v="0"/>
    <x v="1"/>
    <x v="0"/>
    <m/>
  </r>
  <r>
    <x v="6399"/>
    <s v="47.563.739/0001-75"/>
    <s v="NF SERVICOS DO"/>
    <n v="409302"/>
    <d v="2026-06-22T00:00:00"/>
    <n v="416275"/>
    <d v="2026-06-23T00:00:00"/>
    <m/>
    <n v="451.73"/>
    <d v="2026-07-23T00:00:00"/>
    <s v="E0220722"/>
    <s v="PD022722"/>
    <s v="Serviços de Publicidade Eletrônica"/>
    <n v="430.05"/>
    <m/>
    <x v="0"/>
    <m/>
    <m/>
    <m/>
    <s v="2 - FATURADO"/>
    <n v="0"/>
    <x v="1"/>
    <x v="0"/>
    <m/>
  </r>
  <r>
    <x v="6399"/>
    <s v="47.563.739/0001-75"/>
    <s v="NF SERVICOS DO"/>
    <n v="409795"/>
    <d v="2026-06-23T00:00:00"/>
    <n v="416596"/>
    <d v="2026-06-24T00:00:00"/>
    <m/>
    <n v="387.2"/>
    <d v="2026-07-24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09813"/>
    <d v="2026-06-23T00:00:00"/>
    <n v="416599"/>
    <d v="2026-06-24T00:00:00"/>
    <m/>
    <n v="516.26"/>
    <d v="2026-07-24T00:00:00"/>
    <s v="E0220722"/>
    <s v="PD022722"/>
    <s v="Serviços de Publicidade Eletrônica"/>
    <n v="491.48"/>
    <m/>
    <x v="0"/>
    <m/>
    <m/>
    <m/>
    <s v="2 - FATURADO"/>
    <n v="0"/>
    <x v="1"/>
    <x v="0"/>
    <m/>
  </r>
  <r>
    <x v="6399"/>
    <s v="47.563.739/0001-75"/>
    <s v="NF SERVICOS DO"/>
    <n v="409961"/>
    <d v="2026-06-24T00:00:00"/>
    <n v="416885"/>
    <d v="2026-06-24T00:00:00"/>
    <m/>
    <n v="258.13"/>
    <d v="2026-07-24T00:00:00"/>
    <s v="E0220722"/>
    <s v="PD022722"/>
    <s v="Serviços de Publicidade Eletrônica"/>
    <n v="245.74"/>
    <m/>
    <x v="0"/>
    <m/>
    <m/>
    <m/>
    <s v="2 - FATURADO"/>
    <n v="0"/>
    <x v="1"/>
    <x v="0"/>
    <m/>
  </r>
  <r>
    <x v="6399"/>
    <s v="47.563.739/0001-75"/>
    <s v="NF SERVICOS DO"/>
    <n v="410599"/>
    <d v="2026-06-26T00:00:00"/>
    <n v="417370"/>
    <d v="2026-06-26T00:00:00"/>
    <m/>
    <n v="387.2"/>
    <d v="2026-07-26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10774"/>
    <d v="2026-06-29T00:00:00"/>
    <n v="417660"/>
    <d v="2026-06-29T00:00:00"/>
    <m/>
    <n v="387.2"/>
    <d v="2026-07-29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10878"/>
    <d v="2026-06-29T00:00:00"/>
    <n v="417792"/>
    <d v="2026-06-29T00:00:00"/>
    <m/>
    <n v="387.2"/>
    <d v="2026-07-29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11019"/>
    <d v="2026-06-29T00:00:00"/>
    <n v="417835"/>
    <d v="2026-06-29T00:00:00"/>
    <m/>
    <n v="387.2"/>
    <d v="2026-07-29T00:00:00"/>
    <s v="E0220722"/>
    <s v="PD022722"/>
    <s v="Serviços de Publicidade Eletrônica"/>
    <n v="368.61"/>
    <m/>
    <x v="0"/>
    <m/>
    <m/>
    <m/>
    <s v="2 - FATURADO"/>
    <n v="0"/>
    <x v="1"/>
    <x v="0"/>
    <m/>
  </r>
  <r>
    <x v="6399"/>
    <s v="47.563.739/0001-75"/>
    <s v="NF SERVICOS DO"/>
    <n v="411107"/>
    <d v="2026-06-30T00:00:00"/>
    <n v="417918"/>
    <d v="2026-06-30T00:00:00"/>
    <m/>
    <n v="322.66000000000003"/>
    <d v="2026-07-30T00:00:00"/>
    <s v="E0220722"/>
    <s v="PD022722"/>
    <s v="Serviços de Publicidade Eletrônica"/>
    <n v="307.17"/>
    <m/>
    <x v="0"/>
    <m/>
    <m/>
    <m/>
    <s v="2 - FATURADO"/>
    <n v="0"/>
    <x v="1"/>
    <x v="0"/>
    <m/>
  </r>
  <r>
    <x v="6400"/>
    <s v="47.587.094/0001-00"/>
    <s v="NF SERVICOS - ADESAO"/>
    <n v="2004187"/>
    <d v="2026-06-12T00:00:00"/>
    <n v="2206689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401"/>
    <s v="47.639.678/0001-82"/>
    <s v="NF SERVICOS - ADESAO"/>
    <n v="2013700"/>
    <d v="2026-06-17T00:00:00"/>
    <n v="2216469"/>
    <d v="2026-06-17T00:00:00"/>
    <m/>
    <n v="195.79"/>
    <d v="2026-06-20T00:00:00"/>
    <m/>
    <m/>
    <s v="Processamento de dados e congêneres"/>
    <n v="195.79"/>
    <m/>
    <x v="0"/>
    <m/>
    <m/>
    <m/>
    <s v="2 - FATURADO"/>
    <n v="10"/>
    <x v="0"/>
    <x v="0"/>
    <m/>
  </r>
  <r>
    <x v="6402"/>
    <s v="47.642.898/0001-65"/>
    <s v="NF SERVICOS - ADESAO"/>
    <n v="1980322"/>
    <d v="2026-05-21T00:00:00"/>
    <n v="218128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402"/>
    <s v="47.642.898/0001-65"/>
    <s v="NF SERVICOS - ADESAO"/>
    <n v="2006282"/>
    <d v="2026-06-12T00:00:00"/>
    <n v="2208802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403"/>
    <s v="47.659.805/0001-05"/>
    <s v="NF SERVICOS - ADESAO"/>
    <n v="1987333"/>
    <d v="2026-05-21T00:00:00"/>
    <n v="2188296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403"/>
    <s v="47.659.805/0001-05"/>
    <s v="NF SERVICOS - ADESAO"/>
    <n v="2003011"/>
    <d v="2026-06-12T00:00:00"/>
    <n v="220551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404"/>
    <s v="47.694.774/0001-23"/>
    <s v="NF SERVICOS - ADESAO"/>
    <n v="2004890"/>
    <d v="2026-06-12T00:00:00"/>
    <n v="2207393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405"/>
    <s v="47.697.641/0001-00"/>
    <s v="NF SERVICOS - ADESAO"/>
    <n v="2005592"/>
    <d v="2026-06-12T00:00:00"/>
    <n v="2208099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406"/>
    <s v="47.703.808/0001-07"/>
    <s v="NF SERVICOS - ADESAO"/>
    <n v="2001515"/>
    <d v="2026-06-12T00:00:00"/>
    <n v="2204016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407"/>
    <s v="47.716.204/0001-97"/>
    <s v="NF SERVICOS DO"/>
    <n v="65508"/>
    <d v="2022-02-24T00:00:00"/>
    <n v="69927"/>
    <d v="2022-02-24T00:00:00"/>
    <m/>
    <n v="553.14"/>
    <d v="2022-03-26T00:00:00"/>
    <s v="E0201026"/>
    <s v="PD201026"/>
    <s v="Serviços de Publicidade Eletrônica"/>
    <n v="553.14"/>
    <m/>
    <x v="1"/>
    <m/>
    <m/>
    <m/>
    <s v="2 - FATURADO"/>
    <n v="1557"/>
    <x v="2"/>
    <x v="0"/>
    <m/>
  </r>
  <r>
    <x v="6408"/>
    <s v="47.718.648/0001-61"/>
    <s v="NF SERVICOS - ADESAO"/>
    <n v="2001875"/>
    <d v="2026-06-12T00:00:00"/>
    <n v="220437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08"/>
    <s v="47.718.648/0001-61"/>
    <s v="NF SERVICOS - ADESAO"/>
    <n v="2002486"/>
    <d v="2026-06-12T00:00:00"/>
    <n v="220498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09"/>
    <s v="47.795.195/0001-77"/>
    <s v="NF SERVICOS - ADESAO"/>
    <n v="2000557"/>
    <d v="2026-06-12T00:00:00"/>
    <n v="220305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410"/>
    <s v="47.799.903/0001-48"/>
    <s v="NF SERVICOS - ADESAO"/>
    <n v="2013033"/>
    <d v="2026-06-17T00:00:00"/>
    <n v="2215801"/>
    <d v="2026-06-17T00:00:00"/>
    <m/>
    <n v="175.3"/>
    <d v="2026-06-20T00:00:00"/>
    <m/>
    <m/>
    <s v="Processamento de dados e congêneres"/>
    <n v="175.3"/>
    <m/>
    <x v="0"/>
    <m/>
    <m/>
    <m/>
    <s v="2 - FATURADO"/>
    <n v="10"/>
    <x v="0"/>
    <x v="0"/>
    <m/>
  </r>
  <r>
    <x v="6411"/>
    <s v="47.811.328/0001-51"/>
    <s v="NF SERVICOS - ADESAO"/>
    <n v="2014738"/>
    <d v="2026-06-17T00:00:00"/>
    <n v="2217507"/>
    <d v="2026-06-17T00:00:00"/>
    <m/>
    <n v="116.28"/>
    <d v="2026-06-20T00:00:00"/>
    <m/>
    <m/>
    <s v="Processamento de dados e congêneres"/>
    <n v="116.28"/>
    <m/>
    <x v="0"/>
    <m/>
    <m/>
    <m/>
    <s v="2 - FATURADO"/>
    <n v="10"/>
    <x v="0"/>
    <x v="0"/>
    <m/>
  </r>
  <r>
    <x v="6412"/>
    <s v="47.826.763/0001-50"/>
    <s v="NF SERVICOS DO"/>
    <n v="406229"/>
    <d v="2026-06-08T00:00:00"/>
    <n v="413212"/>
    <d v="2026-06-08T00:00:00"/>
    <m/>
    <n v="460.95"/>
    <d v="2026-07-08T00:00:00"/>
    <s v="E0265051"/>
    <s v="PD265051"/>
    <s v="Serviços de Publicidade Eletrônica"/>
    <n v="438.82"/>
    <m/>
    <x v="0"/>
    <m/>
    <m/>
    <m/>
    <s v="2 - FATURADO"/>
    <n v="0"/>
    <x v="1"/>
    <x v="0"/>
    <m/>
  </r>
  <r>
    <x v="6412"/>
    <s v="47.826.763/0001-50"/>
    <s v="NF SERVICOS DO"/>
    <n v="406726"/>
    <d v="2026-06-09T00:00:00"/>
    <n v="413555"/>
    <d v="2026-06-09T00:00:00"/>
    <m/>
    <n v="460.95"/>
    <d v="2026-07-09T00:00:00"/>
    <s v="E0265051"/>
    <s v="PD265051"/>
    <s v="Serviços de Publicidade Eletrônica"/>
    <n v="438.82"/>
    <m/>
    <x v="0"/>
    <m/>
    <m/>
    <m/>
    <s v="2 - FATURADO"/>
    <n v="0"/>
    <x v="1"/>
    <x v="0"/>
    <m/>
  </r>
  <r>
    <x v="6412"/>
    <s v="47.826.763/0001-50"/>
    <s v="NF SERVICOS DO"/>
    <n v="407550"/>
    <d v="2026-06-12T00:00:00"/>
    <n v="414495"/>
    <d v="2026-06-12T00:00:00"/>
    <m/>
    <n v="645.33000000000004"/>
    <d v="2026-07-12T00:00:00"/>
    <s v="E0265051"/>
    <s v="PD265051"/>
    <s v="Serviços de Publicidade Eletrônica"/>
    <n v="614.35"/>
    <m/>
    <x v="0"/>
    <m/>
    <m/>
    <m/>
    <s v="2 - FATURADO"/>
    <n v="0"/>
    <x v="1"/>
    <x v="0"/>
    <m/>
  </r>
  <r>
    <x v="6412"/>
    <s v="47.826.763/0001-50"/>
    <s v="NF SERVICOS DO"/>
    <n v="408300"/>
    <d v="2026-06-16T00:00:00"/>
    <n v="415040"/>
    <d v="2026-06-16T00:00:00"/>
    <m/>
    <n v="553.14"/>
    <d v="2026-07-16T00:00:00"/>
    <s v="E0265051"/>
    <s v="PD265051"/>
    <s v="Serviços de Publicidade Eletrônica"/>
    <n v="526.59"/>
    <m/>
    <x v="0"/>
    <m/>
    <m/>
    <m/>
    <s v="2 - FATURADO"/>
    <n v="0"/>
    <x v="1"/>
    <x v="0"/>
    <m/>
  </r>
  <r>
    <x v="6412"/>
    <s v="47.826.763/0001-50"/>
    <s v="NF SERVICOS DO"/>
    <n v="409698"/>
    <d v="2026-06-23T00:00:00"/>
    <n v="416752"/>
    <d v="2026-06-24T00:00:00"/>
    <m/>
    <n v="460.95"/>
    <d v="2026-07-24T00:00:00"/>
    <s v="E0265051"/>
    <s v="PD265051"/>
    <s v="Serviços de Publicidade Eletrônica"/>
    <n v="438.82"/>
    <m/>
    <x v="0"/>
    <m/>
    <m/>
    <m/>
    <s v="2 - FATURADO"/>
    <n v="0"/>
    <x v="1"/>
    <x v="0"/>
    <m/>
  </r>
  <r>
    <x v="6412"/>
    <s v="47.826.763/0001-50"/>
    <s v="NF SERVICOS DO"/>
    <n v="410340"/>
    <d v="2026-06-25T00:00:00"/>
    <n v="417179"/>
    <d v="2026-06-25T00:00:00"/>
    <m/>
    <n v="414.85"/>
    <d v="2026-07-25T00:00:00"/>
    <s v="E0265051"/>
    <s v="PD265051"/>
    <s v="Serviços de Publicidade Eletrônica"/>
    <n v="394.94"/>
    <m/>
    <x v="0"/>
    <m/>
    <m/>
    <m/>
    <s v="2 - FATURADO"/>
    <n v="0"/>
    <x v="1"/>
    <x v="0"/>
    <m/>
  </r>
  <r>
    <x v="6412"/>
    <s v="47.826.763/0001-50"/>
    <s v="NF SERVICOS DO"/>
    <n v="410751"/>
    <d v="2026-06-29T00:00:00"/>
    <n v="417896"/>
    <d v="2026-06-29T00:00:00"/>
    <m/>
    <n v="276.57"/>
    <d v="2026-07-29T00:00:00"/>
    <s v="E0265051"/>
    <s v="PD265051"/>
    <s v="Serviços de Publicidade Eletrônica"/>
    <n v="263.29000000000002"/>
    <m/>
    <x v="0"/>
    <m/>
    <m/>
    <m/>
    <s v="2 - FATURADO"/>
    <n v="0"/>
    <x v="1"/>
    <x v="0"/>
    <m/>
  </r>
  <r>
    <x v="6413"/>
    <s v="47.834.346/0001-59"/>
    <s v="NF SERVICOS - ADESAO"/>
    <n v="1985914"/>
    <d v="2026-05-21T00:00:00"/>
    <n v="218687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413"/>
    <s v="47.834.346/0001-59"/>
    <s v="NF SERVICOS - ADESAO"/>
    <n v="1997873"/>
    <d v="2026-06-12T00:00:00"/>
    <n v="2200374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414"/>
    <s v="47.842.836/0001-05"/>
    <s v="NF SERVICOS DO"/>
    <n v="406834"/>
    <d v="2026-06-09T00:00:00"/>
    <n v="413674"/>
    <d v="2026-06-09T00:00:00"/>
    <m/>
    <n v="387.2"/>
    <d v="2026-07-09T00:00:00"/>
    <s v="E0202059"/>
    <s v="PD202059"/>
    <s v="Serviços de Publicidade Eletrônica"/>
    <n v="368.61"/>
    <m/>
    <x v="0"/>
    <m/>
    <m/>
    <m/>
    <s v="2 - FATURADO"/>
    <n v="0"/>
    <x v="1"/>
    <x v="0"/>
    <m/>
  </r>
  <r>
    <x v="6414"/>
    <s v="47.842.836/0001-05"/>
    <s v="NF SERVICOS"/>
    <n v="212230"/>
    <d v="2026-06-10T00:00:00"/>
    <n v="2197937"/>
    <d v="2026-06-11T00:00:00"/>
    <d v="2026-05-01T00:00:00"/>
    <n v="3216.88"/>
    <d v="2026-07-10T00:00:00"/>
    <s v="E0210722"/>
    <s v="PD021722"/>
    <s v="PREFEITURA CADASTRO"/>
    <n v="3062.47"/>
    <d v="2026-05-01T00:00:00"/>
    <x v="0"/>
    <s v="229/2021"/>
    <s v="180/2021"/>
    <s v="PD-PRC-2022/00063-359.00006190/2024-95-APPS/ITO"/>
    <s v="2 - FATURADO"/>
    <n v="0"/>
    <x v="1"/>
    <x v="1"/>
    <m/>
  </r>
  <r>
    <x v="6414"/>
    <s v="47.842.836/0001-05"/>
    <s v="NF SERVICOS DO"/>
    <n v="408304"/>
    <d v="2026-06-16T00:00:00"/>
    <n v="415017"/>
    <d v="2026-06-16T00:00:00"/>
    <m/>
    <n v="903.46"/>
    <d v="2026-07-16T00:00:00"/>
    <s v="E0202059"/>
    <s v="PD202059"/>
    <s v="Serviços de Publicidade Eletrônica"/>
    <n v="860.09"/>
    <m/>
    <x v="0"/>
    <m/>
    <m/>
    <m/>
    <s v="2 - FATURADO"/>
    <n v="0"/>
    <x v="1"/>
    <x v="0"/>
    <m/>
  </r>
  <r>
    <x v="6414"/>
    <s v="47.842.836/0001-05"/>
    <s v="NF SERVICOS DO"/>
    <n v="408775"/>
    <d v="2026-06-18T00:00:00"/>
    <n v="415555"/>
    <d v="2026-06-18T00:00:00"/>
    <m/>
    <n v="903.46"/>
    <d v="2026-07-18T00:00:00"/>
    <s v="E0202059"/>
    <s v="PD202059"/>
    <s v="Serviços de Publicidade Eletrônica"/>
    <n v="860.09"/>
    <m/>
    <x v="0"/>
    <m/>
    <m/>
    <m/>
    <s v="2 - FATURADO"/>
    <n v="0"/>
    <x v="1"/>
    <x v="0"/>
    <m/>
  </r>
  <r>
    <x v="6415"/>
    <s v="47.848.368/0001-78"/>
    <s v="NF SERVICOS - ADESAO"/>
    <n v="1998144"/>
    <d v="2026-06-12T00:00:00"/>
    <n v="2200645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416"/>
    <s v="47.852.140/0001-51"/>
    <s v="NF SERVICOS - ADESAO"/>
    <n v="1988503"/>
    <d v="2026-05-21T00:00:00"/>
    <n v="2189481"/>
    <d v="2026-05-23T00:00:00"/>
    <m/>
    <n v="157.94"/>
    <d v="2026-06-05T00:00:00"/>
    <m/>
    <m/>
    <s v="Processamento de dados e congêneres"/>
    <n v="157.94"/>
    <m/>
    <x v="0"/>
    <m/>
    <m/>
    <m/>
    <s v="2 - FATURADO"/>
    <n v="25"/>
    <x v="0"/>
    <x v="0"/>
    <m/>
  </r>
  <r>
    <x v="6416"/>
    <s v="47.852.140/0001-51"/>
    <s v="NF SERVICOS - ADESAO"/>
    <n v="2014471"/>
    <d v="2026-06-17T00:00:00"/>
    <n v="2217240"/>
    <d v="2026-06-17T00:00:00"/>
    <m/>
    <n v="206.54"/>
    <d v="2026-06-20T00:00:00"/>
    <m/>
    <m/>
    <s v="Processamento de dados e congêneres"/>
    <n v="206.54"/>
    <m/>
    <x v="0"/>
    <m/>
    <m/>
    <m/>
    <s v="2 - FATURADO"/>
    <n v="10"/>
    <x v="0"/>
    <x v="0"/>
    <m/>
  </r>
  <r>
    <x v="6417"/>
    <s v="47.865.597/0001-09"/>
    <s v="NF SERVICOS E_GOV"/>
    <n v="209613"/>
    <d v="2026-04-29T00:00:00"/>
    <n v="2174506"/>
    <d v="2026-04-29T00:00:00"/>
    <m/>
    <n v="261.26"/>
    <d v="2026-05-29T00:00:00"/>
    <m/>
    <m/>
    <s v="Certificado e-CPF A3 em token - 24 meses Gov"/>
    <n v="261.26"/>
    <m/>
    <x v="0"/>
    <m/>
    <m/>
    <m/>
    <s v="2 - FATURADO"/>
    <n v="32"/>
    <x v="3"/>
    <x v="0"/>
    <m/>
  </r>
  <r>
    <x v="6417"/>
    <s v="47.865.597/0001-09"/>
    <s v="NF SERVICOS E_GOV"/>
    <n v="209933"/>
    <d v="2026-04-30T00:00:00"/>
    <n v="2174826"/>
    <d v="2026-04-30T00:00:00"/>
    <m/>
    <n v="124.99"/>
    <d v="2026-05-30T00:00:00"/>
    <m/>
    <m/>
    <s v="e-CNPJ A1 - Renovação - GOV 12 meses"/>
    <n v="124.99"/>
    <m/>
    <x v="0"/>
    <m/>
    <m/>
    <m/>
    <s v="2 - FATURADO"/>
    <n v="31"/>
    <x v="3"/>
    <x v="0"/>
    <m/>
  </r>
  <r>
    <x v="6417"/>
    <s v="47.865.597/0001-09"/>
    <s v="NF SERVICOS E_GOV"/>
    <n v="211812"/>
    <d v="2026-05-28T00:00:00"/>
    <n v="2197354"/>
    <d v="2026-05-29T00:00:00"/>
    <m/>
    <n v="139.38999999999999"/>
    <d v="2026-06-27T00:00:00"/>
    <m/>
    <m/>
    <s v="Certificado e-CPF A3 (somente certificado) - 24 meses Gov"/>
    <n v="139.38999999999999"/>
    <m/>
    <x v="0"/>
    <m/>
    <m/>
    <m/>
    <s v="2 - FATURADO"/>
    <n v="3"/>
    <x v="0"/>
    <x v="0"/>
    <m/>
  </r>
  <r>
    <x v="6417"/>
    <s v="47.865.597/0001-09"/>
    <s v="NF SERVICOS DO"/>
    <n v="404408"/>
    <d v="2026-05-31T00:00:00"/>
    <n v="411293"/>
    <d v="2026-06-01T00:00:00"/>
    <m/>
    <n v="1593.15"/>
    <d v="2026-07-01T00:00:00"/>
    <s v="E0250850"/>
    <s v="PD025850"/>
    <s v="Serviços de Publicidade Eletrônica"/>
    <n v="1593.15"/>
    <m/>
    <x v="0"/>
    <m/>
    <m/>
    <m/>
    <s v="2 - FATURADO"/>
    <n v="0"/>
    <x v="1"/>
    <x v="0"/>
    <m/>
  </r>
  <r>
    <x v="6417"/>
    <s v="47.865.597/0001-09"/>
    <s v="NF SERVICOS DO"/>
    <n v="405599"/>
    <d v="2026-06-01T00:00:00"/>
    <n v="412560"/>
    <d v="2026-06-03T00:00:00"/>
    <m/>
    <n v="1838.25"/>
    <d v="2026-07-03T00:00:00"/>
    <s v="E0250850"/>
    <s v="PD025850"/>
    <s v="Serviços de Publicidade Eletrônica"/>
    <n v="1838.25"/>
    <m/>
    <x v="0"/>
    <m/>
    <m/>
    <m/>
    <s v="2 - FATURADO"/>
    <n v="0"/>
    <x v="1"/>
    <x v="0"/>
    <m/>
  </r>
  <r>
    <x v="6417"/>
    <s v="47.865.597/0001-09"/>
    <s v="NF SERVICOS DO"/>
    <n v="405893"/>
    <d v="2026-06-03T00:00:00"/>
    <n v="412688"/>
    <d v="2026-06-03T00:00:00"/>
    <m/>
    <n v="4044.15"/>
    <d v="2026-07-03T00:00:00"/>
    <s v="E0250850"/>
    <s v="PD025850"/>
    <s v="Serviços de Publicidade Eletrônica"/>
    <n v="4044.15"/>
    <m/>
    <x v="0"/>
    <m/>
    <m/>
    <m/>
    <s v="2 - FATURADO"/>
    <n v="0"/>
    <x v="1"/>
    <x v="0"/>
    <m/>
  </r>
  <r>
    <x v="6417"/>
    <s v="47.865.597/0001-09"/>
    <s v="NF SERVICOS DO"/>
    <n v="406647"/>
    <d v="2026-06-08T00:00:00"/>
    <n v="413514"/>
    <d v="2026-06-09T00:00:00"/>
    <m/>
    <n v="2696.1"/>
    <d v="2026-07-08T00:00:00"/>
    <s v="E0250850"/>
    <s v="PD025850"/>
    <s v="Serviços de Publicidade Eletrônica"/>
    <n v="2696.1"/>
    <m/>
    <x v="0"/>
    <m/>
    <m/>
    <m/>
    <s v="2 - FATURADO"/>
    <n v="0"/>
    <x v="1"/>
    <x v="0"/>
    <m/>
  </r>
  <r>
    <x v="6417"/>
    <s v="47.865.597/0001-09"/>
    <s v="NF SERVICOS DO"/>
    <n v="406851"/>
    <d v="2026-06-09T00:00:00"/>
    <n v="413763"/>
    <d v="2026-06-09T00:00:00"/>
    <m/>
    <n v="1960.8"/>
    <d v="2026-07-13T00:00:00"/>
    <s v="E0250850"/>
    <s v="PD025850"/>
    <s v="Serviços de Publicidade Eletrônica"/>
    <n v="1960.8"/>
    <m/>
    <x v="0"/>
    <m/>
    <m/>
    <m/>
    <s v="2 - FATURADO"/>
    <n v="0"/>
    <x v="1"/>
    <x v="0"/>
    <m/>
  </r>
  <r>
    <x v="6417"/>
    <s v="47.865.597/0001-09"/>
    <s v="NF SERVICOS DO"/>
    <n v="406931"/>
    <d v="2026-06-10T00:00:00"/>
    <n v="413957"/>
    <d v="2026-06-10T00:00:00"/>
    <m/>
    <n v="2818.65"/>
    <d v="2026-07-13T00:00:00"/>
    <s v="E0250850"/>
    <s v="PD025850"/>
    <s v="Serviços de Publicidade Eletrônica"/>
    <n v="2818.65"/>
    <m/>
    <x v="0"/>
    <m/>
    <m/>
    <m/>
    <s v="2 - FATURADO"/>
    <n v="0"/>
    <x v="1"/>
    <x v="0"/>
    <m/>
  </r>
  <r>
    <x v="6417"/>
    <s v="47.865.597/0001-09"/>
    <s v="NF SERVICOS DO"/>
    <n v="407357"/>
    <d v="2026-06-11T00:00:00"/>
    <n v="414208"/>
    <d v="2026-06-11T00:00:00"/>
    <m/>
    <n v="2573.5500000000002"/>
    <d v="2026-07-13T00:00:00"/>
    <s v="E0250850"/>
    <s v="PD025850"/>
    <s v="Serviços de Publicidade Eletrônica"/>
    <n v="2573.5500000000002"/>
    <m/>
    <x v="0"/>
    <m/>
    <m/>
    <m/>
    <s v="2 - FATURADO"/>
    <n v="0"/>
    <x v="1"/>
    <x v="0"/>
    <m/>
  </r>
  <r>
    <x v="6417"/>
    <s v="47.865.597/0001-09"/>
    <s v="NF SERVICOS DO"/>
    <n v="407759"/>
    <d v="2026-06-15T00:00:00"/>
    <n v="414679"/>
    <d v="2026-06-15T00:00:00"/>
    <m/>
    <n v="2083.35"/>
    <d v="2026-07-15T00:00:00"/>
    <s v="E0250850"/>
    <s v="PD025850"/>
    <s v="Serviços de Publicidade Eletrônica"/>
    <n v="2083.35"/>
    <m/>
    <x v="0"/>
    <m/>
    <m/>
    <m/>
    <s v="2 - FATURADO"/>
    <n v="0"/>
    <x v="1"/>
    <x v="0"/>
    <m/>
  </r>
  <r>
    <x v="6417"/>
    <s v="47.865.597/0001-09"/>
    <s v="NF SERVICOS DO"/>
    <n v="408405"/>
    <d v="2026-06-17T00:00:00"/>
    <n v="415296"/>
    <d v="2026-06-17T00:00:00"/>
    <m/>
    <n v="2451"/>
    <d v="2026-07-17T00:00:00"/>
    <s v="E0250850"/>
    <s v="PD025850"/>
    <s v="Serviços de Publicidade Eletrônica"/>
    <n v="2451"/>
    <m/>
    <x v="0"/>
    <m/>
    <m/>
    <m/>
    <s v="2 - FATURADO"/>
    <n v="0"/>
    <x v="1"/>
    <x v="0"/>
    <m/>
  </r>
  <r>
    <x v="6417"/>
    <s v="47.865.597/0001-09"/>
    <s v="NF SERVICOS DO"/>
    <n v="408590"/>
    <d v="2026-06-17T00:00:00"/>
    <n v="415295"/>
    <d v="2026-06-17T00:00:00"/>
    <m/>
    <n v="3676.5"/>
    <d v="2026-07-17T00:00:00"/>
    <s v="E0250850"/>
    <s v="PD025850"/>
    <s v="Serviços de Publicidade Eletrônica"/>
    <n v="3676.5"/>
    <m/>
    <x v="0"/>
    <m/>
    <m/>
    <m/>
    <s v="2 - FATURADO"/>
    <n v="0"/>
    <x v="1"/>
    <x v="0"/>
    <m/>
  </r>
  <r>
    <x v="6417"/>
    <s v="47.865.597/0001-09"/>
    <s v="NF SERVICOS DO"/>
    <n v="408724"/>
    <d v="2026-06-18T00:00:00"/>
    <n v="415576"/>
    <d v="2026-06-18T00:00:00"/>
    <m/>
    <n v="4044.15"/>
    <d v="2026-07-25T00:00:00"/>
    <s v="E0250850"/>
    <s v="PD025850"/>
    <s v="Serviços de Publicidade Eletrônica"/>
    <n v="4044.15"/>
    <m/>
    <x v="0"/>
    <m/>
    <m/>
    <m/>
    <s v="2 - FATURADO"/>
    <n v="0"/>
    <x v="1"/>
    <x v="0"/>
    <m/>
  </r>
  <r>
    <x v="6417"/>
    <s v="47.865.597/0001-09"/>
    <s v="NF SERVICOS"/>
    <n v="212780"/>
    <d v="2026-06-19T00:00:00"/>
    <n v="2221599"/>
    <d v="2026-06-19T00:00:00"/>
    <d v="2026-05-01T00:00:00"/>
    <n v="1764.8"/>
    <d v="2026-07-19T00:00:00"/>
    <s v="E0241020"/>
    <s v="PD024451"/>
    <s v="NUVEM PÚBLICA E MOVING"/>
    <n v="1656.27"/>
    <d v="2026-05-01T00:00:00"/>
    <x v="0"/>
    <s v="1.16.05.00/2.00.00.00/0207/25"/>
    <s v="387.00001105/2025-28"/>
    <s v="359.00008796/2024-65 - ITO"/>
    <s v="2 - FATURADO"/>
    <n v="0"/>
    <x v="1"/>
    <x v="1"/>
    <m/>
  </r>
  <r>
    <x v="6417"/>
    <s v="47.865.597/0001-09"/>
    <s v="NF SERVICOS"/>
    <n v="212781"/>
    <d v="2026-06-19T00:00:00"/>
    <n v="2221600"/>
    <d v="2026-06-19T00:00:00"/>
    <d v="2026-05-01T00:00:00"/>
    <n v="130471.71"/>
    <d v="2026-07-19T00:00:00"/>
    <s v="E0251932"/>
    <s v="PD251747"/>
    <s v="NUVEM PUBLICA, MIDDLEWARE"/>
    <n v="130471.71"/>
    <d v="2026-05-01T00:00:00"/>
    <x v="0"/>
    <s v="1.20.00.00/2.00.00.00/0463/25"/>
    <s v="387.00008527/2025-24"/>
    <s v="359.00012412/2025-90 - ITO"/>
    <s v="2 - FATURADO"/>
    <n v="0"/>
    <x v="1"/>
    <x v="1"/>
    <m/>
  </r>
  <r>
    <x v="6417"/>
    <s v="47.865.597/0001-09"/>
    <s v="NF SERVICOS"/>
    <n v="212784"/>
    <d v="2026-06-19T00:00:00"/>
    <n v="2221603"/>
    <d v="2026-06-19T00:00:00"/>
    <d v="2026-05-01T00:00:00"/>
    <n v="167.01"/>
    <d v="2026-07-19T00:00:00"/>
    <s v="E0240168"/>
    <s v="PD024115"/>
    <s v="PROGRAMA SP SEM PAPEL"/>
    <n v="167.01"/>
    <d v="2026-05-01T00:00:00"/>
    <x v="0"/>
    <s v="1.16.05.00/2.00:00.00/028/24"/>
    <s v="387.00000742/2024-44"/>
    <s v="359.00002209/2024-24  APPS"/>
    <s v="2 - FATURADO"/>
    <n v="0"/>
    <x v="1"/>
    <x v="1"/>
    <m/>
  </r>
  <r>
    <x v="6417"/>
    <s v="47.865.597/0001-09"/>
    <s v="NF SERVICOS"/>
    <n v="212787"/>
    <d v="2026-06-19T00:00:00"/>
    <n v="2221606"/>
    <d v="2026-06-19T00:00:00"/>
    <d v="2026-05-01T00:00:00"/>
    <n v="85434.7"/>
    <d v="2026-07-19T00:00:00"/>
    <s v="E0241020"/>
    <s v="PD024451"/>
    <s v="NUVEM PÚBLICA E MOVING"/>
    <n v="85434.7"/>
    <d v="2026-05-01T00:00:00"/>
    <x v="0"/>
    <s v="1.16.05.00/2.00.00.00/0207/25"/>
    <s v="387.00001105/2025-28"/>
    <s v="359.00008796/2024-65 - ITO"/>
    <s v="2 - FATURADO"/>
    <n v="0"/>
    <x v="1"/>
    <x v="1"/>
    <m/>
  </r>
  <r>
    <x v="6417"/>
    <s v="47.865.597/0001-09"/>
    <s v="NF SERVICOS"/>
    <n v="212799"/>
    <d v="2026-06-19T00:00:00"/>
    <n v="2221618"/>
    <d v="2026-06-19T00:00:00"/>
    <d v="2026-05-01T00:00:00"/>
    <n v="38863.15"/>
    <d v="2026-07-19T00:00:00"/>
    <s v="E0240471"/>
    <s v="PD024327"/>
    <s v="NEXT GENERATION FIREWALL- NGFW  E FAAS"/>
    <n v="36473.07"/>
    <d v="2026-05-01T00:00:00"/>
    <x v="0"/>
    <s v="1.16.05.00/1.00.00.00/0371/24"/>
    <s v="387.00004891/2024-34"/>
    <s v="359.0000.6218/2024-94 APPS/ITO"/>
    <s v="2 - FATURADO"/>
    <n v="0"/>
    <x v="1"/>
    <x v="1"/>
    <m/>
  </r>
  <r>
    <x v="6417"/>
    <s v="47.865.597/0001-09"/>
    <s v="NF SERVICOS"/>
    <n v="212801"/>
    <d v="2026-06-19T00:00:00"/>
    <n v="2221620"/>
    <d v="2026-06-19T00:00:00"/>
    <d v="2026-05-01T00:00:00"/>
    <n v="130750"/>
    <d v="2026-07-19T00:00:00"/>
    <s v="E0250186"/>
    <s v="PD025161"/>
    <s v="PaaS - OFFICE  BASICO"/>
    <n v="130750"/>
    <d v="2026-05-01T00:00:00"/>
    <x v="0"/>
    <s v="1.16.05.00/2.00.00.00/0151/25"/>
    <s v="SEI Nº 387.00001057/2025-78"/>
    <s v="SEI: 359.00009706/2023-72   ITO"/>
    <s v="2 - FATURADO"/>
    <n v="0"/>
    <x v="1"/>
    <x v="1"/>
    <m/>
  </r>
  <r>
    <x v="6417"/>
    <s v="47.865.597/0001-09"/>
    <s v="NF SERVICOS"/>
    <n v="212804"/>
    <d v="2026-06-19T00:00:00"/>
    <n v="2221623"/>
    <d v="2026-06-19T00:00:00"/>
    <d v="2026-05-01T00:00:00"/>
    <n v="9157.18"/>
    <d v="2026-07-19T00:00:00"/>
    <s v="E0250186"/>
    <s v="PD025161"/>
    <s v="PaaS - OFFICE  BASICO"/>
    <n v="9157.18"/>
    <d v="2026-05-01T00:00:00"/>
    <x v="0"/>
    <s v="1.16.05.00/2.00.00.00/0151/25"/>
    <s v="SEI Nº 387.00001057/2025-78"/>
    <s v="SEI: 359.00009706/2023-72   ITO"/>
    <s v="2 - FATURADO"/>
    <n v="0"/>
    <x v="1"/>
    <x v="1"/>
    <m/>
  </r>
  <r>
    <x v="6417"/>
    <s v="47.865.597/0001-09"/>
    <s v="NF SERVICOS"/>
    <n v="212805"/>
    <d v="2026-06-19T00:00:00"/>
    <n v="2221624"/>
    <d v="2026-06-19T00:00:00"/>
    <d v="2026-05-01T00:00:00"/>
    <n v="11817.52"/>
    <d v="2026-07-19T00:00:00"/>
    <s v="E0241020"/>
    <s v="PD024451"/>
    <s v="NUVEM PÚBLICA E MOVING"/>
    <n v="11090.75"/>
    <d v="2026-05-01T00:00:00"/>
    <x v="0"/>
    <s v="1.16.05.00/2.00.00.00/0207/25"/>
    <s v="387.00001105/2025-28"/>
    <s v="359.00008796/2024-65 - ITO"/>
    <s v="2 - FATURADO"/>
    <n v="0"/>
    <x v="1"/>
    <x v="1"/>
    <m/>
  </r>
  <r>
    <x v="6417"/>
    <s v="47.865.597/0001-09"/>
    <s v="NF SERVICOS DO"/>
    <n v="409241"/>
    <d v="2026-06-19T00:00:00"/>
    <n v="415835"/>
    <d v="2026-06-19T00:00:00"/>
    <m/>
    <n v="980.4"/>
    <d v="2026-07-19T00:00:00"/>
    <s v="E0250850"/>
    <s v="PD025850"/>
    <s v="Serviços de Publicidade Eletrônica"/>
    <n v="980.4"/>
    <m/>
    <x v="0"/>
    <m/>
    <m/>
    <m/>
    <s v="2 - FATURADO"/>
    <n v="0"/>
    <x v="1"/>
    <x v="0"/>
    <m/>
  </r>
  <r>
    <x v="6417"/>
    <s v="47.865.597/0001-09"/>
    <s v="NF SERVICOS DO"/>
    <n v="409538"/>
    <d v="2026-06-22T00:00:00"/>
    <n v="416336"/>
    <d v="2026-06-23T00:00:00"/>
    <m/>
    <n v="1593.15"/>
    <d v="2026-07-25T00:00:00"/>
    <s v="E0250850"/>
    <s v="PD025850"/>
    <s v="Serviços de Publicidade Eletrônica"/>
    <n v="1593.15"/>
    <m/>
    <x v="0"/>
    <m/>
    <m/>
    <m/>
    <s v="2 - FATURADO"/>
    <n v="0"/>
    <x v="1"/>
    <x v="0"/>
    <m/>
  </r>
  <r>
    <x v="6417"/>
    <s v="47.865.597/0001-09"/>
    <s v="NF SERVICOS DO"/>
    <n v="409653"/>
    <d v="2026-06-23T00:00:00"/>
    <n v="416652"/>
    <d v="2026-06-24T00:00:00"/>
    <m/>
    <n v="1225.5"/>
    <d v="2026-07-24T00:00:00"/>
    <s v="E0250850"/>
    <s v="PD025850"/>
    <s v="Serviços de Publicidade Eletrônica"/>
    <n v="1225.5"/>
    <m/>
    <x v="0"/>
    <m/>
    <m/>
    <m/>
    <s v="2 - FATURADO"/>
    <n v="0"/>
    <x v="1"/>
    <x v="0"/>
    <m/>
  </r>
  <r>
    <x v="6417"/>
    <s v="47.865.597/0001-09"/>
    <s v="NF SERVICOS"/>
    <n v="213243"/>
    <d v="2026-06-24T00:00:00"/>
    <n v="2222062"/>
    <d v="2026-06-24T00:00:00"/>
    <d v="2026-05-01T00:00:00"/>
    <n v="28319.93"/>
    <d v="2026-07-24T00:00:00"/>
    <s v="E0230558"/>
    <s v="PD023450"/>
    <s v="MANUTENÇÃO SISTEMA CARTEIRA DE MUTUÁRIOS E PORTAIS CDHU"/>
    <n v="26578.25"/>
    <d v="2026-05-01T00:00:00"/>
    <x v="0"/>
    <s v="1.16.05.00/2.00.00.00/132/23"/>
    <s v="387.00003294/2023-10"/>
    <s v="359.00009718/2023-05  APPS"/>
    <s v="2 - FATURADO"/>
    <n v="0"/>
    <x v="1"/>
    <x v="1"/>
    <m/>
  </r>
  <r>
    <x v="6417"/>
    <s v="47.865.597/0001-09"/>
    <s v="NF SERVICOS"/>
    <n v="213245"/>
    <d v="2026-06-24T00:00:00"/>
    <n v="2222064"/>
    <d v="2026-06-24T00:00:00"/>
    <d v="2026-05-01T00:00:00"/>
    <n v="221.55"/>
    <d v="2026-07-24T00:00:00"/>
    <s v="E0230559"/>
    <s v="PD023450"/>
    <s v="CENTRAL ATENDIMENTO, SERVIÇOS TÉCNICOS ESPECIALIZADOS, CHAMADO TECNICO,  SERVIÇOS DE ADMINISTRAÇÃO DE ANTIVÍRUS"/>
    <n v="207.92"/>
    <d v="2026-05-01T00:00:00"/>
    <x v="0"/>
    <s v="1.16.05.00/2.00.00.00/132/23"/>
    <s v="387.00003294/2023-10"/>
    <s v="359.00009718/2023-05  APPS/ITO"/>
    <s v="2 - FATURADO"/>
    <n v="0"/>
    <x v="1"/>
    <x v="1"/>
    <m/>
  </r>
  <r>
    <x v="6417"/>
    <s v="47.865.597/0001-09"/>
    <s v="NF SERVICOS"/>
    <n v="213246"/>
    <d v="2026-06-24T00:00:00"/>
    <n v="2222065"/>
    <d v="2026-06-24T00:00:00"/>
    <d v="2026-05-01T00:00:00"/>
    <n v="86058.52"/>
    <d v="2026-07-24T00:00:00"/>
    <s v="E0230559"/>
    <s v="PD023450"/>
    <s v="CENTRAL ATENDIMENTO, SERVIÇOS TÉCNICOS ESPECIALIZADOS, CHAMADO TECNICO,  SERVIÇOS DE ADMINISTRAÇÃO DE ANTIVÍRUS"/>
    <n v="80765.929999999993"/>
    <d v="2026-05-01T00:00:00"/>
    <x v="0"/>
    <s v="1.16.05.00/2.00.00.00/132/23"/>
    <s v="387.00003294/2023-10"/>
    <s v="359.00009718/2023-05  APPS/ITO"/>
    <s v="2 - FATURADO"/>
    <n v="0"/>
    <x v="1"/>
    <x v="1"/>
    <m/>
  </r>
  <r>
    <x v="6417"/>
    <s v="47.865.597/0001-09"/>
    <s v="NF SERVICOS"/>
    <n v="213250"/>
    <d v="2026-06-24T00:00:00"/>
    <n v="2222069"/>
    <d v="2026-06-24T00:00:00"/>
    <d v="2026-05-01T00:00:00"/>
    <n v="1504658.8"/>
    <d v="2026-07-24T00:00:00"/>
    <s v="E0230558"/>
    <s v="PD023450"/>
    <s v="MANUTENÇÃO SISTEMA CARTEIRA DE MUTUÁRIOS E PORTAIS CDHU"/>
    <n v="1412122.29"/>
    <d v="2026-05-01T00:00:00"/>
    <x v="0"/>
    <s v="1.16.05.00/2.00.00.00/132/23"/>
    <s v="387.00003294/2023-10"/>
    <s v="359.00009718/2023-05  APPS"/>
    <s v="2 - FATURADO"/>
    <n v="0"/>
    <x v="1"/>
    <x v="1"/>
    <m/>
  </r>
  <r>
    <x v="6417"/>
    <s v="47.865.597/0001-09"/>
    <s v="NF SERVICOS"/>
    <n v="213252"/>
    <d v="2026-06-24T00:00:00"/>
    <n v="2222071"/>
    <d v="2026-06-24T00:00:00"/>
    <d v="2026-05-01T00:00:00"/>
    <n v="77436.960000000006"/>
    <d v="2026-07-24T00:00:00"/>
    <s v="E0230559"/>
    <s v="PD023450"/>
    <s v="CENTRAL ATENDIMENTO, SERVIÇOS TÉCNICOS ESPECIALIZADOS, CHAMADO TECNICO,  SERVIÇOS DE ADMINISTRAÇÃO DE ANTIVÍRUS"/>
    <n v="72674.59"/>
    <d v="2026-05-01T00:00:00"/>
    <x v="0"/>
    <s v="1.16.05.00/2.00.00.00/132/23"/>
    <s v="387.00003294/2023-10"/>
    <s v="359.00009718/2023-05  APPS/ITO"/>
    <s v="2 - FATURADO"/>
    <n v="0"/>
    <x v="1"/>
    <x v="1"/>
    <m/>
  </r>
  <r>
    <x v="6417"/>
    <s v="47.865.597/0001-09"/>
    <s v="NF SERVICOS"/>
    <n v="213253"/>
    <d v="2026-06-24T00:00:00"/>
    <n v="2222072"/>
    <d v="2026-06-24T00:00:00"/>
    <d v="2026-05-01T00:00:00"/>
    <n v="51435.18"/>
    <d v="2026-07-24T00:00:00"/>
    <s v="E0230560"/>
    <s v="PD023450"/>
    <s v="INFRAESTRUTURA VIRTUALIZADA  ON PREMISES, PAAS BANCO DE DADOS MICROSOFT  SQL,PAAS JBOSS,  NUVEM PRODESP, CERTIFICADO DIGITAL , PROCESSAMENTO MIPS, SMTP, IMPRESSÃO E HOSPEDAGEM FISICA"/>
    <n v="51435.18"/>
    <d v="2026-05-01T00:00:00"/>
    <x v="0"/>
    <s v="1.16.05.00/2.00.00.00/132/23"/>
    <s v="387.00003294/2023-10"/>
    <s v="359.00009718/2023-05  APPS/ITO"/>
    <s v="2 - FATURADO"/>
    <n v="0"/>
    <x v="1"/>
    <x v="1"/>
    <m/>
  </r>
  <r>
    <x v="6417"/>
    <s v="47.865.597/0001-09"/>
    <s v="NF SERVICOS"/>
    <n v="213254"/>
    <d v="2026-06-24T00:00:00"/>
    <n v="2222073"/>
    <d v="2026-06-24T00:00:00"/>
    <d v="2026-05-01T00:00:00"/>
    <n v="10282.219999999999"/>
    <d v="2026-07-24T00:00:00"/>
    <s v="E0230560"/>
    <s v="PD023450"/>
    <s v="INFRAESTRUTURA VIRTUALIZADA  ON PREMISES, PAAS BANCO DE DADOS MICROSOFT  SQL,PAAS JBOSS,  NUVEM PRODESP, CERTIFICADO DIGITAL , PROCESSAMENTO MIPS, SMTP, IMPRESSÃO E HOSPEDAGEM FISICA"/>
    <n v="9649.8700000000008"/>
    <d v="2026-05-01T00:00:00"/>
    <x v="0"/>
    <s v="1.16.05.00/2.00.00.00/132/23"/>
    <s v="387.00003294/2023-10"/>
    <s v="359.00009718/2023-05  APPS/ITO"/>
    <s v="2 - FATURADO"/>
    <n v="0"/>
    <x v="1"/>
    <x v="1"/>
    <m/>
  </r>
  <r>
    <x v="6417"/>
    <s v="47.865.597/0001-09"/>
    <s v="NF SERVICOS"/>
    <n v="213255"/>
    <d v="2026-06-24T00:00:00"/>
    <n v="2222074"/>
    <d v="2026-06-24T00:00:00"/>
    <d v="2026-05-01T00:00:00"/>
    <n v="8676.09"/>
    <d v="2026-07-24T00:00:00"/>
    <s v="E0230560"/>
    <s v="PD023450"/>
    <s v="INFRAESTRUTURA VIRTUALIZADA  ON PREMISES, PAAS BANCO DE DADOS MICROSOFT  SQL,PAAS JBOSS,  NUVEM PRODESP, CERTIFICADO DIGITAL , PROCESSAMENTO MIPS, SMTP, IMPRESSÃO E HOSPEDAGEM FISICA"/>
    <n v="8676.09"/>
    <d v="2026-05-01T00:00:00"/>
    <x v="0"/>
    <s v="1.16.05.00/2.00.00.00/132/23"/>
    <s v="387.00003294/2023-10"/>
    <s v="359.00009718/2023-05  APPS/ITO"/>
    <s v="2 - FATURADO"/>
    <n v="0"/>
    <x v="1"/>
    <x v="1"/>
    <m/>
  </r>
  <r>
    <x v="6417"/>
    <s v="47.865.597/0001-09"/>
    <s v="NF SERVICOS"/>
    <n v="213256"/>
    <d v="2026-06-24T00:00:00"/>
    <n v="2222075"/>
    <d v="2026-06-24T00:00:00"/>
    <d v="2026-05-01T00:00:00"/>
    <n v="841685.9"/>
    <d v="2026-07-24T00:00:00"/>
    <s v="E0230560"/>
    <s v="PD023450"/>
    <s v="INFRAESTRUTURA VIRTUALIZADA  ON PREMISES, PAAS BANCO DE DADOS MICROSOFT  SQL,PAAS JBOSS,  NUVEM PRODESP, CERTIFICADO DIGITAL , PROCESSAMENTO MIPS, SMTP, IMPRESSÃO E HOSPEDAGEM FISICA"/>
    <n v="841685.9"/>
    <d v="2026-05-01T00:00:00"/>
    <x v="0"/>
    <s v="1.16.05.00/2.00.00.00/132/23"/>
    <s v="387.00003294/2023-10"/>
    <s v="359.00009718/2023-05  APPS/ITO"/>
    <s v="2 - FATURADO"/>
    <n v="0"/>
    <x v="1"/>
    <x v="1"/>
    <m/>
  </r>
  <r>
    <x v="6417"/>
    <s v="47.865.597/0001-09"/>
    <s v="NF SERVICOS DO"/>
    <n v="410114"/>
    <d v="2026-06-24T00:00:00"/>
    <n v="416801"/>
    <d v="2026-06-24T00:00:00"/>
    <m/>
    <n v="1593.15"/>
    <d v="2026-07-24T00:00:00"/>
    <s v="E0250850"/>
    <s v="PD025850"/>
    <s v="Serviços de Publicidade Eletrônica"/>
    <n v="1593.15"/>
    <m/>
    <x v="0"/>
    <m/>
    <m/>
    <m/>
    <s v="2 - FATURADO"/>
    <n v="0"/>
    <x v="1"/>
    <x v="0"/>
    <m/>
  </r>
  <r>
    <x v="6417"/>
    <s v="47.865.597/0001-09"/>
    <s v="NF SERVICOS DO"/>
    <n v="410568"/>
    <d v="2026-06-26T00:00:00"/>
    <n v="417452"/>
    <d v="2026-06-26T00:00:00"/>
    <m/>
    <n v="5147.1000000000004"/>
    <d v="2026-07-26T00:00:00"/>
    <s v="E0250850"/>
    <s v="PD025850"/>
    <s v="Serviços de Publicidade Eletrônica"/>
    <n v="5147.1000000000004"/>
    <m/>
    <x v="0"/>
    <m/>
    <m/>
    <m/>
    <s v="2 - FATURADO"/>
    <n v="0"/>
    <x v="1"/>
    <x v="0"/>
    <m/>
  </r>
  <r>
    <x v="6417"/>
    <s v="47.865.597/0001-09"/>
    <s v="ND-JUROS RECEBIMENTO"/>
    <s v="403670-1-NDJ1"/>
    <d v="2026-06-29T00:00:00"/>
    <n v="410539"/>
    <m/>
    <m/>
    <n v="2.29"/>
    <d v="2026-07-29T00:00:00"/>
    <m/>
    <m/>
    <s v="Nota de Debito Juros"/>
    <n v="2.29"/>
    <m/>
    <x v="0"/>
    <m/>
    <m/>
    <m/>
    <s v="2 - FATURADO"/>
    <n v="0"/>
    <x v="1"/>
    <x v="10"/>
    <m/>
  </r>
  <r>
    <x v="6417"/>
    <s v="47.865.597/0001-09"/>
    <s v="NF SERVICOS DO"/>
    <n v="410950"/>
    <d v="2026-06-29T00:00:00"/>
    <n v="417886"/>
    <d v="2026-06-29T00:00:00"/>
    <m/>
    <n v="5514.75"/>
    <d v="2026-07-29T00:00:00"/>
    <s v="E0250850"/>
    <s v="PD025850"/>
    <s v="Serviços de Publicidade Eletrônica"/>
    <n v="5514.75"/>
    <m/>
    <x v="0"/>
    <m/>
    <m/>
    <m/>
    <s v="2 - FATURADO"/>
    <n v="0"/>
    <x v="1"/>
    <x v="0"/>
    <m/>
  </r>
  <r>
    <x v="6417"/>
    <s v="47.865.597/0001-09"/>
    <s v="NF SERVICOS DO"/>
    <n v="411067"/>
    <d v="2026-06-30T00:00:00"/>
    <n v="417921"/>
    <d v="2026-06-30T00:00:00"/>
    <m/>
    <n v="2205.9"/>
    <d v="2026-07-30T00:00:00"/>
    <s v="E0250850"/>
    <s v="PD025850"/>
    <s v="Serviços de Publicidade Eletrônica"/>
    <n v="2205.9"/>
    <m/>
    <x v="0"/>
    <m/>
    <m/>
    <m/>
    <s v="2 - FATURADO"/>
    <n v="0"/>
    <x v="1"/>
    <x v="0"/>
    <m/>
  </r>
  <r>
    <x v="6418"/>
    <s v="47.883.988/0001-48"/>
    <s v="NF SERVICOS - ADESAO"/>
    <n v="2014224"/>
    <d v="2026-06-17T00:00:00"/>
    <n v="2216993"/>
    <d v="2026-06-17T00:00:00"/>
    <m/>
    <n v="130.16"/>
    <d v="2026-07-30T00:00:00"/>
    <m/>
    <m/>
    <s v="Processamento de dados e congêneres"/>
    <n v="130.16"/>
    <m/>
    <x v="0"/>
    <m/>
    <m/>
    <m/>
    <s v="2 - FATURADO"/>
    <n v="0"/>
    <x v="1"/>
    <x v="0"/>
    <m/>
  </r>
  <r>
    <x v="6418"/>
    <s v="47.883.988/0003-00"/>
    <s v="NF SERVICOS - ADESAO"/>
    <n v="2014694"/>
    <d v="2026-06-17T00:00:00"/>
    <n v="2217463"/>
    <d v="2026-06-17T00:00:00"/>
    <m/>
    <n v="17.350000000000001"/>
    <d v="2026-07-30T00:00:00"/>
    <m/>
    <m/>
    <s v="Processamento de dados e congêneres"/>
    <n v="17.350000000000001"/>
    <m/>
    <x v="0"/>
    <m/>
    <m/>
    <m/>
    <s v="2 - FATURADO"/>
    <n v="0"/>
    <x v="1"/>
    <x v="0"/>
    <m/>
  </r>
  <r>
    <x v="6419"/>
    <s v="47.929.244/0001-17"/>
    <s v="NF SERVICOS - ADESAO"/>
    <n v="2006172"/>
    <d v="2026-06-12T00:00:00"/>
    <n v="220869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420"/>
    <s v="47.949.084/0001-78"/>
    <s v="NF SERVICOS - ADESAO"/>
    <n v="1998050"/>
    <d v="2026-06-12T00:00:00"/>
    <n v="2200551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421"/>
    <s v="47.951.418/0001-48"/>
    <s v="NF SERVICOS - ADESAO"/>
    <n v="1990781"/>
    <d v="2026-05-21T00:00:00"/>
    <n v="2191798"/>
    <d v="2026-05-23T00:00:00"/>
    <m/>
    <n v="208.27"/>
    <d v="2026-07-30T00:00:00"/>
    <m/>
    <m/>
    <s v="Processamento de dados e congêneres"/>
    <n v="208.27"/>
    <m/>
    <x v="0"/>
    <m/>
    <m/>
    <m/>
    <s v="2 - FATURADO"/>
    <n v="0"/>
    <x v="1"/>
    <x v="0"/>
    <m/>
  </r>
  <r>
    <x v="6421"/>
    <s v="47.951.418/0001-48"/>
    <s v="NF SERVICOS - ADESAO"/>
    <n v="2012786"/>
    <d v="2026-06-17T00:00:00"/>
    <n v="2215554"/>
    <d v="2026-06-17T00:00:00"/>
    <m/>
    <n v="246.46"/>
    <d v="2026-07-30T00:00:00"/>
    <m/>
    <m/>
    <s v="Processamento de dados e congêneres"/>
    <n v="246.46"/>
    <m/>
    <x v="0"/>
    <m/>
    <m/>
    <m/>
    <s v="2 - FATURADO"/>
    <n v="0"/>
    <x v="1"/>
    <x v="0"/>
    <m/>
  </r>
  <r>
    <x v="6422"/>
    <s v="47.959.880/0001-91"/>
    <s v="NF SERVICOS - ADESAO"/>
    <n v="1983538"/>
    <d v="2026-05-21T00:00:00"/>
    <n v="2184501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6422"/>
    <s v="47.959.880/0001-91"/>
    <s v="NF SERVICOS - ADESAO"/>
    <n v="2005955"/>
    <d v="2026-06-12T00:00:00"/>
    <n v="2208473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423"/>
    <s v="47.970.769/0001-04"/>
    <s v="NF SERVICOS DO"/>
    <n v="406365"/>
    <d v="2026-06-08T00:00:00"/>
    <n v="413366"/>
    <d v="2026-06-08T00:00:00"/>
    <m/>
    <n v="1401.29"/>
    <d v="2026-07-08T00:00:00"/>
    <s v="E0220713"/>
    <s v="PD022713"/>
    <s v="Serviços de Publicidade Eletrônica"/>
    <n v="1334.03"/>
    <m/>
    <x v="0"/>
    <m/>
    <m/>
    <m/>
    <s v="2 - FATURADO"/>
    <n v="0"/>
    <x v="1"/>
    <x v="0"/>
    <m/>
  </r>
  <r>
    <x v="6423"/>
    <s v="47.970.769/0001-04"/>
    <s v="NF SERVICOS"/>
    <n v="212148"/>
    <d v="2026-06-10T00:00:00"/>
    <n v="2197855"/>
    <d v="2026-06-11T00:00:00"/>
    <d v="2026-05-01T00:00:00"/>
    <n v="41765.480000000003"/>
    <d v="2026-07-10T00:00:00"/>
    <s v="E0210721"/>
    <s v="PD021721"/>
    <s v="PREFEITURA CADASTRO"/>
    <n v="39760.74"/>
    <d v="2026-05-01T00:00:00"/>
    <x v="0"/>
    <s v="0091/2021"/>
    <s v="091/2021"/>
    <s v="954339/0002 PD-PRC-2021/03298 359.00005664/2024-81 APPS/ITO"/>
    <s v="2 - FATURADO"/>
    <n v="0"/>
    <x v="1"/>
    <x v="1"/>
    <m/>
  </r>
  <r>
    <x v="6423"/>
    <s v="47.970.769/0001-04"/>
    <s v="NF SERVICOS DO"/>
    <n v="407098"/>
    <d v="2026-06-10T00:00:00"/>
    <n v="413858"/>
    <d v="2026-06-10T00:00:00"/>
    <m/>
    <n v="295.01"/>
    <d v="2026-07-10T00:00:00"/>
    <s v="E0220713"/>
    <s v="PD022713"/>
    <s v="Serviços de Publicidade Eletrônica"/>
    <n v="280.85000000000002"/>
    <m/>
    <x v="0"/>
    <m/>
    <m/>
    <m/>
    <s v="2 - FATURADO"/>
    <n v="0"/>
    <x v="1"/>
    <x v="0"/>
    <m/>
  </r>
  <r>
    <x v="6423"/>
    <s v="47.970.769/0001-04"/>
    <s v="NF SERVICOS DO"/>
    <n v="408458"/>
    <d v="2026-06-17T00:00:00"/>
    <n v="415297"/>
    <d v="2026-06-17T00:00:00"/>
    <m/>
    <n v="1622.54"/>
    <d v="2026-07-17T00:00:00"/>
    <s v="E0220713"/>
    <s v="PD022713"/>
    <s v="Serviços de Publicidade Eletrônica"/>
    <n v="1544.66"/>
    <m/>
    <x v="0"/>
    <m/>
    <m/>
    <m/>
    <s v="2 - FATURADO"/>
    <n v="0"/>
    <x v="1"/>
    <x v="0"/>
    <m/>
  </r>
  <r>
    <x v="6423"/>
    <s v="47.970.769/0001-04"/>
    <s v="NF SERVICOS"/>
    <n v="213499"/>
    <d v="2026-06-25T00:00:00"/>
    <n v="2222318"/>
    <d v="2026-06-25T00:00:00"/>
    <d v="2026-05-01T00:00:00"/>
    <n v="115170"/>
    <d v="2026-07-25T00:00:00"/>
    <s v="E0230235"/>
    <s v="PD023205"/>
    <s v="OFFICE BASICO"/>
    <n v="109641.84"/>
    <d v="2026-05-01T00:00:00"/>
    <x v="0"/>
    <s v="PMFRANCA 157/2023"/>
    <s v="PMFRANCA 14.221/2023"/>
    <s v="SEI 359.00000009/2023-56-359.00000009/2023-56-ITO"/>
    <s v="2 - FATURADO"/>
    <n v="0"/>
    <x v="1"/>
    <x v="1"/>
    <m/>
  </r>
  <r>
    <x v="6424"/>
    <s v="47.980.309/0001-59"/>
    <s v="NF SERVICOS - ADESAO"/>
    <n v="1987078"/>
    <d v="2026-05-21T00:00:00"/>
    <n v="2188041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424"/>
    <s v="47.980.309/0001-59"/>
    <s v="NF SERVICOS - ADESAO"/>
    <n v="2000846"/>
    <d v="2026-06-12T00:00:00"/>
    <n v="220334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425"/>
    <s v="47.996.556/0001-43"/>
    <s v="NF SERVICOS - ADESAO"/>
    <n v="1985572"/>
    <d v="2026-05-21T00:00:00"/>
    <n v="2186535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425"/>
    <s v="47.996.556/0001-43"/>
    <s v="NF SERVICOS - ADESAO"/>
    <n v="1997515"/>
    <d v="2026-06-12T00:00:00"/>
    <n v="2200016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426"/>
    <s v="47.999.864/0001-22"/>
    <s v="NF SERVICOS KIT"/>
    <n v="147119"/>
    <d v="2023-11-28T00:00:00"/>
    <n v="1695828"/>
    <d v="2023-11-28T00:00:00"/>
    <d v="2023-08-01T00:00:00"/>
    <n v="16.09"/>
    <d v="2023-12-28T00:00:00"/>
    <s v="EC220250"/>
    <s v="PD022194"/>
    <s v="CERTIFICADO DIGITAL eCPF"/>
    <n v="15.32"/>
    <d v="2023-08-01T00:00:00"/>
    <x v="0"/>
    <s v="nº 05/2022"/>
    <s v="009.00000564/2023-01"/>
    <s v="PD-PRC-2022/03090   359.00006489/2023-69  APPS/ITO"/>
    <s v="2 - FATURADO"/>
    <n v="915"/>
    <x v="2"/>
    <x v="0"/>
    <m/>
  </r>
  <r>
    <x v="6426"/>
    <s v="47.999.864/0001-22"/>
    <s v="NF SERVICOS KIT"/>
    <n v="194705"/>
    <d v="2025-09-23T00:00:00"/>
    <n v="2026339"/>
    <d v="2025-09-23T00:00:00"/>
    <d v="2025-07-01T00:00:00"/>
    <n v="34.26"/>
    <d v="2025-10-23T00:00:00"/>
    <s v="E0240268"/>
    <s v="PD024160"/>
    <s v="CERTIFICADO DIGITAL"/>
    <n v="32.619999999999997"/>
    <d v="2025-07-01T00:00:00"/>
    <x v="0"/>
    <s v="006/2024"/>
    <s v="009.00001123/2024-08"/>
    <s v="359.00006282/2024-7 - ITO"/>
    <s v="2 - FATURADO"/>
    <n v="250"/>
    <x v="4"/>
    <x v="0"/>
    <m/>
  </r>
  <r>
    <x v="6426"/>
    <s v="47.999.864/0001-22"/>
    <s v="NF SERVICOS"/>
    <n v="194708"/>
    <d v="2025-09-23T00:00:00"/>
    <n v="2026342"/>
    <d v="2025-09-23T00:00:00"/>
    <d v="2025-06-01T00:00:00"/>
    <n v="71.2"/>
    <d v="2025-10-23T00:00:00"/>
    <s v="E0240263"/>
    <s v="PD024160"/>
    <s v="INFRAESTRUTURA"/>
    <n v="67.78"/>
    <d v="2025-06-01T00:00:00"/>
    <x v="0"/>
    <s v="006/2024"/>
    <s v="009.00001123/2024-08"/>
    <s v="359.00006282/2024-7 - APPS\ITO"/>
    <s v="2 - FATURADO"/>
    <n v="250"/>
    <x v="4"/>
    <x v="1"/>
    <m/>
  </r>
  <r>
    <x v="6426"/>
    <s v="47.999.864/0001-22"/>
    <s v="NF SERVICOS"/>
    <n v="194709"/>
    <d v="2025-09-23T00:00:00"/>
    <n v="2026343"/>
    <d v="2025-09-23T00:00:00"/>
    <d v="2025-07-01T00:00:00"/>
    <n v="4068.33"/>
    <d v="2025-10-23T00:00:00"/>
    <s v="E0240263"/>
    <s v="PD024160"/>
    <s v="INFRAESTRUTURA"/>
    <n v="3873.05"/>
    <d v="2025-07-01T00:00:00"/>
    <x v="0"/>
    <s v="006/2024"/>
    <s v="009.00001123/2024-08"/>
    <s v="359.00006282/2024-7 - APPS\ITO"/>
    <s v="2 - FATURADO"/>
    <n v="250"/>
    <x v="4"/>
    <x v="1"/>
    <m/>
  </r>
  <r>
    <x v="6426"/>
    <s v="47.999.864/0001-22"/>
    <s v="NF SERVICOS"/>
    <n v="194720"/>
    <d v="2025-09-23T00:00:00"/>
    <n v="2026354"/>
    <d v="2025-09-23T00:00:00"/>
    <d v="2025-07-01T00:00:00"/>
    <n v="7551.6"/>
    <d v="2025-10-23T00:00:00"/>
    <s v="E0240264"/>
    <s v="PD024160"/>
    <s v="OFFICE PLUS"/>
    <n v="7189.12"/>
    <d v="2025-07-01T00:00:00"/>
    <x v="0"/>
    <s v="006/2024"/>
    <s v="009.00001123/2024-08"/>
    <s v="359.00006282/2024-7 - ITO"/>
    <s v="2 - FATURADO"/>
    <n v="250"/>
    <x v="4"/>
    <x v="1"/>
    <m/>
  </r>
  <r>
    <x v="6426"/>
    <s v="47.999.864/0001-22"/>
    <s v="NF SERVICOS"/>
    <n v="194721"/>
    <d v="2025-09-23T00:00:00"/>
    <n v="2026355"/>
    <d v="2025-09-23T00:00:00"/>
    <d v="2025-07-01T00:00:00"/>
    <n v="11498.6"/>
    <d v="2025-10-23T00:00:00"/>
    <s v="E0240265"/>
    <s v="PD024160"/>
    <s v="SUSTENTAÇÃO DE SISTEMAS"/>
    <n v="10946.67"/>
    <d v="2025-07-01T00:00:00"/>
    <x v="0"/>
    <s v="006/2024"/>
    <s v="009.00001123/2024-08"/>
    <s v="359.00006282/2024-7 - APPS"/>
    <s v="2 - FATURADO"/>
    <n v="250"/>
    <x v="4"/>
    <x v="1"/>
    <m/>
  </r>
  <r>
    <x v="6426"/>
    <s v="47.999.864/0001-22"/>
    <s v="NF SERVICOS"/>
    <n v="194730"/>
    <d v="2025-09-23T00:00:00"/>
    <n v="2026364"/>
    <d v="2025-09-23T00:00:00"/>
    <d v="2025-07-01T00:00:00"/>
    <n v="1542.84"/>
    <d v="2025-10-23T00:00:00"/>
    <s v="E0240375"/>
    <s v="PD024160"/>
    <s v="INFRAESTRUTURA VIRTUALIZADA, NUVEM COM MONITORAMENTO DE APLICAÇÕES, SMTP e BI EM NUVEM PARA O PORTAL DA CGE"/>
    <n v="1468.78"/>
    <d v="2025-07-01T00:00:00"/>
    <x v="0"/>
    <s v="006/2024"/>
    <s v="009.00001123/2024-08"/>
    <s v="359.00006282/2024-7 - APPS\ITO"/>
    <s v="2 - FATURADO"/>
    <n v="250"/>
    <x v="4"/>
    <x v="1"/>
    <m/>
  </r>
  <r>
    <x v="6426"/>
    <s v="47.999.864/0001-22"/>
    <s v="NF SERVICOS"/>
    <n v="194731"/>
    <d v="2025-09-23T00:00:00"/>
    <n v="2026365"/>
    <d v="2025-09-23T00:00:00"/>
    <d v="2025-07-01T00:00:00"/>
    <n v="31989.07"/>
    <d v="2025-10-23T00:00:00"/>
    <s v="E0240375"/>
    <s v="PD024160"/>
    <s v="INFRAESTRUTURA VIRTUALIZADA, NUVEM COM MONITORAMENTO DE APLICAÇÕES, SMTP e BI EM NUVEM PARA O PORTAL DA CGE"/>
    <n v="30453.59"/>
    <d v="2025-07-01T00:00:00"/>
    <x v="0"/>
    <s v="006/2024"/>
    <s v="009.00001123/2024-08"/>
    <s v="359.00006282/2024-7 - APPS\ITO"/>
    <s v="2 - FATURADO"/>
    <n v="250"/>
    <x v="4"/>
    <x v="1"/>
    <m/>
  </r>
  <r>
    <x v="6426"/>
    <s v="47.999.864/0001-22"/>
    <s v="NF SERVICOS KIT"/>
    <n v="194733"/>
    <d v="2025-09-23T00:00:00"/>
    <n v="2026367"/>
    <d v="2025-09-23T00:00:00"/>
    <d v="2025-06-01T00:00:00"/>
    <n v="142.74"/>
    <d v="2025-10-23T00:00:00"/>
    <s v="E0240375"/>
    <s v="PD024160"/>
    <s v="INFRAESTRUTURA VIRTUALIZADA, NUVEM COM MONITORAMENTO DE APLICAÇÕES, SMTP e BI EM NUVEM PARA O PORTAL DA CGE"/>
    <n v="135.88999999999999"/>
    <d v="2025-06-01T00:00:00"/>
    <x v="0"/>
    <s v="006/2024"/>
    <s v="009.00001123/2024-08"/>
    <s v="359.00006282/2024-7 - APPS\ITO"/>
    <s v="2 - FATURADO"/>
    <n v="250"/>
    <x v="4"/>
    <x v="0"/>
    <m/>
  </r>
  <r>
    <x v="6426"/>
    <s v="47.999.864/0001-22"/>
    <s v="NF SERVICOS"/>
    <n v="194734"/>
    <d v="2025-09-23T00:00:00"/>
    <n v="2026368"/>
    <d v="2025-09-23T00:00:00"/>
    <d v="2025-07-01T00:00:00"/>
    <n v="588.29999999999995"/>
    <d v="2025-10-23T00:00:00"/>
    <s v="E0240375"/>
    <s v="PD024160"/>
    <s v="INFRAESTRUTURA VIRTUALIZADA, NUVEM COM MONITORAMENTO DE APLICAÇÕES, SMTP e BI EM NUVEM PARA O PORTAL DA CGE"/>
    <n v="560.05999999999995"/>
    <d v="2025-07-01T00:00:00"/>
    <x v="0"/>
    <s v="006/2024"/>
    <s v="009.00001123/2024-08"/>
    <s v="359.00006282/2024-7 - APPS\ITO"/>
    <s v="2 - FATURADO"/>
    <n v="250"/>
    <x v="4"/>
    <x v="1"/>
    <m/>
  </r>
  <r>
    <x v="6426"/>
    <s v="47.999.864/0001-22"/>
    <s v="NF SERVICOS"/>
    <n v="207306"/>
    <d v="2026-03-25T00:00:00"/>
    <n v="2151726"/>
    <d v="2026-03-25T00:00:00"/>
    <d v="2026-01-01T00:00:00"/>
    <n v="84866.21"/>
    <d v="2026-04-24T00:00:00"/>
    <s v="E0250282"/>
    <s v="PD025237"/>
    <s v="INFRAESTRUTURA"/>
    <n v="80792.63"/>
    <d v="2026-01-01T00:00:00"/>
    <x v="0"/>
    <s v="011/2025"/>
    <s v="009.00001329/2025-19"/>
    <s v="359.00005343/2025-68 - APPS"/>
    <s v="2 - FATURADO"/>
    <n v="67"/>
    <x v="7"/>
    <x v="1"/>
    <m/>
  </r>
  <r>
    <x v="6426"/>
    <s v="47.999.864/0001-22"/>
    <s v="NF SERVICOS"/>
    <n v="207315"/>
    <d v="2026-03-25T00:00:00"/>
    <n v="2151735"/>
    <d v="2026-03-25T00:00:00"/>
    <d v="2026-01-01T00:00:00"/>
    <n v="509410.08"/>
    <d v="2026-04-24T00:00:00"/>
    <s v="E0250282"/>
    <s v="PD025237"/>
    <s v="INFRAESTRUTURA"/>
    <n v="484958.4"/>
    <d v="2026-01-01T00:00:00"/>
    <x v="0"/>
    <s v="011/2025"/>
    <s v="009.00001329/2025-19"/>
    <s v="359.00005343/2025-68 - APPS"/>
    <s v="2 - FATURADO"/>
    <n v="67"/>
    <x v="7"/>
    <x v="1"/>
    <m/>
  </r>
  <r>
    <x v="6426"/>
    <s v="47.999.864/0001-22"/>
    <s v="NF SERVICOS"/>
    <n v="207388"/>
    <d v="2026-03-25T00:00:00"/>
    <n v="2151808"/>
    <d v="2026-03-25T00:00:00"/>
    <d v="2026-02-01T00:00:00"/>
    <n v="509410.08"/>
    <d v="2026-04-24T00:00:00"/>
    <s v="E0250282"/>
    <s v="PD025237"/>
    <s v="INFRAESTRUTURA"/>
    <n v="484958.4"/>
    <d v="2026-02-01T00:00:00"/>
    <x v="0"/>
    <s v="011/2025"/>
    <s v="009.00001329/2025-19"/>
    <s v="359.00005343/2025-68 - APPS"/>
    <s v="2 - FATURADO"/>
    <n v="67"/>
    <x v="7"/>
    <x v="1"/>
    <m/>
  </r>
  <r>
    <x v="6426"/>
    <s v="47.999.864/0001-22"/>
    <s v="NF SERVICOS"/>
    <n v="207389"/>
    <d v="2026-03-25T00:00:00"/>
    <n v="2151809"/>
    <d v="2026-03-25T00:00:00"/>
    <d v="2026-02-01T00:00:00"/>
    <n v="84866.21"/>
    <d v="2026-04-24T00:00:00"/>
    <s v="E0250282"/>
    <s v="PD025237"/>
    <s v="INFRAESTRUTURA"/>
    <n v="80792.63"/>
    <d v="2026-02-01T00:00:00"/>
    <x v="0"/>
    <s v="011/2025"/>
    <s v="009.00001329/2025-19"/>
    <s v="359.00005343/2025-68 - APPS"/>
    <s v="2 - FATURADO"/>
    <n v="67"/>
    <x v="7"/>
    <x v="1"/>
    <m/>
  </r>
  <r>
    <x v="6426"/>
    <s v="47.999.864/0001-22"/>
    <s v="NF SERVICOS"/>
    <n v="209524"/>
    <d v="2026-04-28T00:00:00"/>
    <n v="2174417"/>
    <d v="2026-04-28T00:00:00"/>
    <d v="2026-03-01T00:00:00"/>
    <n v="18083.740000000002"/>
    <d v="2026-07-10T00:00:00"/>
    <s v="E0250034"/>
    <s v="PD025029"/>
    <s v="DESENVOLVIMENTO E SUSTENTAÇÃO DO PORTAL"/>
    <n v="17215.72"/>
    <d v="2026-03-01T00:00:00"/>
    <x v="0"/>
    <s v="023/2024"/>
    <s v="009.00002672/2024-91"/>
    <s v="359.00010707/2024-41-APPS"/>
    <s v="2 - FATURADO"/>
    <n v="0"/>
    <x v="1"/>
    <x v="1"/>
    <m/>
  </r>
  <r>
    <x v="6426"/>
    <s v="47.999.864/0001-22"/>
    <s v="NF SERVICOS"/>
    <n v="209536"/>
    <d v="2026-04-28T00:00:00"/>
    <n v="2174429"/>
    <d v="2026-04-28T00:00:00"/>
    <d v="2026-03-01T00:00:00"/>
    <n v="84866.21"/>
    <d v="2026-07-10T00:00:00"/>
    <s v="E0250282"/>
    <s v="PD025237"/>
    <s v="INFRAESTRUTURA"/>
    <n v="80792.63"/>
    <d v="2026-03-01T00:00:00"/>
    <x v="0"/>
    <s v="011/2025"/>
    <s v="009.00001329/2025-19"/>
    <s v="359.00005343/2025-68 - APPS"/>
    <s v="2 - FATURADO"/>
    <n v="0"/>
    <x v="1"/>
    <x v="1"/>
    <m/>
  </r>
  <r>
    <x v="6426"/>
    <s v="47.999.864/0001-22"/>
    <s v="NF SERVICOS"/>
    <n v="209537"/>
    <d v="2026-04-28T00:00:00"/>
    <n v="2174430"/>
    <d v="2026-04-28T00:00:00"/>
    <d v="2026-03-01T00:00:00"/>
    <n v="509410.08"/>
    <d v="2026-07-10T00:00:00"/>
    <s v="E0250282"/>
    <s v="PD025237"/>
    <s v="INFRAESTRUTURA"/>
    <n v="484958.4"/>
    <d v="2026-03-01T00:00:00"/>
    <x v="0"/>
    <s v="011/2025"/>
    <s v="009.00001329/2025-19"/>
    <s v="359.00005343/2025-68 - APPS"/>
    <s v="2 - FATURADO"/>
    <n v="0"/>
    <x v="1"/>
    <x v="1"/>
    <m/>
  </r>
  <r>
    <x v="6426"/>
    <s v="47.999.864/0001-22"/>
    <s v="NF SERVICOS"/>
    <n v="211871"/>
    <d v="2026-05-28T00:00:00"/>
    <n v="2197413"/>
    <d v="2026-05-29T00:00:00"/>
    <d v="2026-04-01T00:00:00"/>
    <n v="328.08"/>
    <d v="2026-06-27T00:00:00"/>
    <s v="E0240369"/>
    <s v="PD024241"/>
    <s v="SAM PATRIMONIO"/>
    <n v="312.33"/>
    <d v="2026-04-01T00:00:00"/>
    <x v="0"/>
    <s v="007/2024"/>
    <s v="009.00001070/2024-17"/>
    <s v="359.00007552/2024-65   APPS"/>
    <s v="2 - FATURADO"/>
    <n v="3"/>
    <x v="0"/>
    <x v="1"/>
    <m/>
  </r>
  <r>
    <x v="6426"/>
    <s v="47.999.864/0001-22"/>
    <s v="NF SERVICOS"/>
    <n v="211874"/>
    <d v="2026-05-28T00:00:00"/>
    <n v="2197416"/>
    <d v="2026-05-29T00:00:00"/>
    <d v="2026-04-01T00:00:00"/>
    <n v="509410.08"/>
    <d v="2026-07-10T00:00:00"/>
    <s v="E0250282"/>
    <s v="PD025237"/>
    <s v="INFRAESTRUTURA"/>
    <n v="484958.4"/>
    <d v="2026-04-01T00:00:00"/>
    <x v="0"/>
    <s v="011/2025"/>
    <s v="009.00001329/2025-19"/>
    <s v="359.00005343/2025-68 - APPS"/>
    <s v="2 - FATURADO"/>
    <n v="0"/>
    <x v="1"/>
    <x v="1"/>
    <m/>
  </r>
  <r>
    <x v="6426"/>
    <s v="47.999.864/0001-22"/>
    <s v="NF SERVICOS"/>
    <n v="211875"/>
    <d v="2026-05-28T00:00:00"/>
    <n v="2197417"/>
    <d v="2026-05-29T00:00:00"/>
    <d v="2026-04-01T00:00:00"/>
    <n v="398.44"/>
    <d v="2026-06-27T00:00:00"/>
    <s v="E0240368"/>
    <s v="PD024241"/>
    <s v="SAM ESTOQUE"/>
    <n v="379.31"/>
    <d v="2026-04-01T00:00:00"/>
    <x v="0"/>
    <s v="007/2024"/>
    <s v="009.00001070/2024-17"/>
    <s v="359.00007552/2024-65   APPS"/>
    <s v="2 - FATURADO"/>
    <n v="3"/>
    <x v="0"/>
    <x v="1"/>
    <m/>
  </r>
  <r>
    <x v="6426"/>
    <s v="47.999.864/0001-22"/>
    <s v="NF SERVICOS"/>
    <n v="211877"/>
    <d v="2026-05-28T00:00:00"/>
    <n v="2197419"/>
    <d v="2026-05-29T00:00:00"/>
    <d v="2026-04-01T00:00:00"/>
    <n v="18083.740000000002"/>
    <d v="2026-07-10T00:00:00"/>
    <s v="E0250034"/>
    <s v="PD025029"/>
    <s v="DESENVOLVIMENTO E SUSTENTAÇÃO DO PORTAL"/>
    <n v="17215.72"/>
    <d v="2026-04-01T00:00:00"/>
    <x v="0"/>
    <s v="023/2024"/>
    <s v="009.00002672/2024-91"/>
    <s v="359.00010707/2024-41-APPS"/>
    <s v="2 - FATURADO"/>
    <n v="0"/>
    <x v="1"/>
    <x v="1"/>
    <m/>
  </r>
  <r>
    <x v="6426"/>
    <s v="47.999.864/0001-22"/>
    <s v="NF SERVICOS"/>
    <n v="211886"/>
    <d v="2026-05-28T00:00:00"/>
    <n v="2197428"/>
    <d v="2026-05-29T00:00:00"/>
    <d v="2026-04-01T00:00:00"/>
    <n v="84866.21"/>
    <d v="2026-07-10T00:00:00"/>
    <s v="E0250282"/>
    <s v="PD025237"/>
    <s v="INFRAESTRUTURA"/>
    <n v="80792.63"/>
    <d v="2026-04-01T00:00:00"/>
    <x v="0"/>
    <s v="011/2025"/>
    <s v="009.00001329/2025-19"/>
    <s v="359.00005343/2025-68 - APPS"/>
    <s v="2 - FATURADO"/>
    <n v="0"/>
    <x v="1"/>
    <x v="1"/>
    <m/>
  </r>
  <r>
    <x v="6426"/>
    <s v="47.999.864/0001-22"/>
    <s v="NF SERVICOS"/>
    <n v="213629"/>
    <d v="2026-06-26T00:00:00"/>
    <n v="2222448"/>
    <d v="2026-06-26T00:00:00"/>
    <d v="2026-05-01T00:00:00"/>
    <n v="114073.52"/>
    <d v="2026-07-26T00:00:00"/>
    <s v="E0250040"/>
    <s v="PD025034"/>
    <s v="DATA LAKE - DESENVOLVIMENTO/EVOLUÇÃO"/>
    <n v="108597.99"/>
    <d v="2026-05-01T00:00:00"/>
    <x v="0"/>
    <s v="022/2024"/>
    <s v="009.00002697/2024-95"/>
    <s v="359.00010828/2024-92  ITO"/>
    <s v="2 - FATURADO"/>
    <n v="0"/>
    <x v="1"/>
    <x v="1"/>
    <m/>
  </r>
  <r>
    <x v="6426"/>
    <s v="47.999.864/0001-22"/>
    <s v="NF SERVICOS"/>
    <n v="213630"/>
    <d v="2026-06-26T00:00:00"/>
    <n v="2222449"/>
    <d v="2026-06-26T00:00:00"/>
    <d v="2026-05-01T00:00:00"/>
    <n v="29630.36"/>
    <d v="2026-07-26T00:00:00"/>
    <s v="E0250035"/>
    <s v="PD025029"/>
    <s v="INFRAESTRUTURA, RECURSOS ADICIONAIS E CERTIFICADO DIGITAL"/>
    <n v="28208.1"/>
    <d v="2026-05-01T00:00:00"/>
    <x v="0"/>
    <s v="023/2024"/>
    <s v="009.00002672/2024-91"/>
    <s v="359.00010707/2024-41-ITO"/>
    <s v="2 - FATURADO"/>
    <n v="0"/>
    <x v="1"/>
    <x v="1"/>
    <m/>
  </r>
  <r>
    <x v="6426"/>
    <s v="47.999.864/0001-22"/>
    <s v="NF SERVICOS"/>
    <n v="213631"/>
    <d v="2026-06-26T00:00:00"/>
    <n v="2222450"/>
    <d v="2026-06-26T00:00:00"/>
    <d v="2026-05-01T00:00:00"/>
    <n v="4564.4399999999996"/>
    <d v="2026-07-26T00:00:00"/>
    <s v="E0250035"/>
    <s v="PD025029"/>
    <s v="INFRAESTRUTURA, RECURSOS ADICIONAIS E CERTIFICADO DIGITAL"/>
    <n v="4345.3500000000004"/>
    <d v="2026-05-01T00:00:00"/>
    <x v="0"/>
    <s v="023/2024"/>
    <s v="009.00002672/2024-91"/>
    <s v="359.00010707/2024-41-ITO"/>
    <s v="2 - FATURADO"/>
    <n v="0"/>
    <x v="1"/>
    <x v="1"/>
    <m/>
  </r>
  <r>
    <x v="6426"/>
    <s v="47.999.864/0001-22"/>
    <s v="NF SERVICOS"/>
    <n v="213632"/>
    <d v="2026-06-26T00:00:00"/>
    <n v="2222451"/>
    <d v="2026-06-26T00:00:00"/>
    <d v="2026-05-01T00:00:00"/>
    <n v="328.08"/>
    <d v="2026-07-26T00:00:00"/>
    <s v="E0240369"/>
    <s v="PD024241"/>
    <s v="SAM PATRIMONIO"/>
    <n v="312.33"/>
    <d v="2026-05-01T00:00:00"/>
    <x v="0"/>
    <s v="007/2024"/>
    <s v="009.00001070/2024-17"/>
    <s v="359.00007552/2024-65   APPS"/>
    <s v="2 - FATURADO"/>
    <n v="0"/>
    <x v="1"/>
    <x v="1"/>
    <m/>
  </r>
  <r>
    <x v="6426"/>
    <s v="47.999.864/0001-22"/>
    <s v="NF SERVICOS"/>
    <n v="213633"/>
    <d v="2026-06-26T00:00:00"/>
    <n v="2222452"/>
    <d v="2026-06-26T00:00:00"/>
    <d v="2026-05-01T00:00:00"/>
    <n v="60865.8"/>
    <d v="2026-07-26T00:00:00"/>
    <s v="E0250284"/>
    <s v="PD025237"/>
    <s v="INFRAESTRUTURA"/>
    <n v="57944.24"/>
    <d v="2026-05-01T00:00:00"/>
    <x v="0"/>
    <s v="011/2025"/>
    <s v="009.00001329/2025-19"/>
    <s v="359.00005343/2025-68 - ITO"/>
    <s v="2 - FATURADO"/>
    <n v="0"/>
    <x v="1"/>
    <x v="1"/>
    <m/>
  </r>
  <r>
    <x v="6426"/>
    <s v="47.999.864/0001-22"/>
    <s v="NF SERVICOS"/>
    <n v="213635"/>
    <d v="2026-06-26T00:00:00"/>
    <n v="2222454"/>
    <d v="2026-06-26T00:00:00"/>
    <d v="2026-05-01T00:00:00"/>
    <n v="18083.740000000002"/>
    <d v="2026-07-26T00:00:00"/>
    <s v="E0250034"/>
    <s v="PD025029"/>
    <s v="DESENVOLVIMENTO E SUSTENTAÇÃO DO PORTAL"/>
    <n v="17215.72"/>
    <d v="2026-05-01T00:00:00"/>
    <x v="0"/>
    <s v="023/2024"/>
    <s v="009.00002672/2024-91"/>
    <s v="359.00010707/2024-41-APPS"/>
    <s v="2 - FATURADO"/>
    <n v="0"/>
    <x v="1"/>
    <x v="1"/>
    <m/>
  </r>
  <r>
    <x v="6426"/>
    <s v="47.999.864/0001-22"/>
    <s v="NF SERVICOS"/>
    <n v="213636"/>
    <d v="2026-06-26T00:00:00"/>
    <n v="2222455"/>
    <d v="2026-06-26T00:00:00"/>
    <d v="2026-05-01T00:00:00"/>
    <n v="398.44"/>
    <d v="2026-07-26T00:00:00"/>
    <s v="E0240368"/>
    <s v="PD024241"/>
    <s v="SAM ESTOQUE"/>
    <n v="379.31"/>
    <d v="2026-05-01T00:00:00"/>
    <x v="0"/>
    <s v="007/2024"/>
    <s v="009.00001070/2024-17"/>
    <s v="359.00007552/2024-65   APPS"/>
    <s v="2 - FATURADO"/>
    <n v="0"/>
    <x v="1"/>
    <x v="1"/>
    <m/>
  </r>
  <r>
    <x v="6426"/>
    <s v="47.999.864/0001-22"/>
    <s v="NF SERVICOS"/>
    <n v="213637"/>
    <d v="2026-06-26T00:00:00"/>
    <n v="2222456"/>
    <d v="2026-06-26T00:00:00"/>
    <d v="2026-05-01T00:00:00"/>
    <n v="139.47999999999999"/>
    <d v="2026-07-26T00:00:00"/>
    <s v="E0240429"/>
    <s v="PD024292"/>
    <s v="PROGRAMA SP SEM PAPEL"/>
    <n v="132.78"/>
    <d v="2026-05-01T00:00:00"/>
    <x v="0"/>
    <s v="025/24"/>
    <s v="009.00001291/2024-95"/>
    <s v="359.00011542/2024-24  APPS"/>
    <s v="2 - FATURADO"/>
    <n v="0"/>
    <x v="1"/>
    <x v="1"/>
    <m/>
  </r>
  <r>
    <x v="6426"/>
    <s v="47.999.864/0001-22"/>
    <s v="NF SERVICOS"/>
    <n v="213638"/>
    <d v="2026-06-26T00:00:00"/>
    <n v="2222457"/>
    <d v="2026-06-26T00:00:00"/>
    <d v="2026-05-01T00:00:00"/>
    <n v="24845.46"/>
    <d v="2026-07-26T00:00:00"/>
    <s v="E0250284"/>
    <s v="PD025237"/>
    <s v="INFRAESTRUTURA"/>
    <n v="23652.880000000001"/>
    <d v="2026-05-01T00:00:00"/>
    <x v="0"/>
    <s v="011/2025"/>
    <s v="009.00001329/2025-19"/>
    <s v="359.00005343/2025-68 - ITO"/>
    <s v="2 - FATURADO"/>
    <n v="0"/>
    <x v="1"/>
    <x v="1"/>
    <m/>
  </r>
  <r>
    <x v="6426"/>
    <s v="47.999.864/0001-22"/>
    <s v="NF SERVICOS"/>
    <n v="213640"/>
    <d v="2026-06-26T00:00:00"/>
    <n v="2222459"/>
    <d v="2026-06-26T00:00:00"/>
    <d v="2026-05-01T00:00:00"/>
    <n v="77214.27"/>
    <d v="2026-07-26T00:00:00"/>
    <s v="E0250041"/>
    <s v="PD025034"/>
    <s v="NUVEM PUBLICA"/>
    <n v="73507.990000000005"/>
    <d v="2026-05-01T00:00:00"/>
    <x v="0"/>
    <s v="022/2024"/>
    <s v="009.00002697/2024-95"/>
    <s v="359.00010828/2024-92  ITO"/>
    <s v="2 - FATURADO"/>
    <n v="0"/>
    <x v="1"/>
    <x v="1"/>
    <m/>
  </r>
  <r>
    <x v="6426"/>
    <s v="47.999.864/0001-22"/>
    <s v="NF SERVICOS"/>
    <n v="213641"/>
    <d v="2026-06-26T00:00:00"/>
    <n v="2222460"/>
    <d v="2026-06-26T00:00:00"/>
    <d v="2026-05-01T00:00:00"/>
    <n v="81100.91"/>
    <d v="2026-07-26T00:00:00"/>
    <s v="E0250283"/>
    <s v="PD025237"/>
    <s v="INFRAESTRUTURA"/>
    <n v="77208.070000000007"/>
    <d v="2026-05-01T00:00:00"/>
    <x v="0"/>
    <s v="011/2025"/>
    <s v="009.00001329/2025-19"/>
    <s v="359.00005343/2025-68 - ITO"/>
    <s v="2 - FATURADO"/>
    <n v="0"/>
    <x v="1"/>
    <x v="1"/>
    <m/>
  </r>
  <r>
    <x v="6426"/>
    <s v="47.999.864/0001-22"/>
    <s v="NF SERVICOS"/>
    <n v="213642"/>
    <d v="2026-06-26T00:00:00"/>
    <n v="2222461"/>
    <d v="2026-06-26T00:00:00"/>
    <d v="2026-05-01T00:00:00"/>
    <n v="158208.42000000001"/>
    <d v="2026-07-26T00:00:00"/>
    <s v="E0250283"/>
    <s v="PD025237"/>
    <s v="INFRAESTRUTURA"/>
    <n v="150614.42000000001"/>
    <d v="2026-05-01T00:00:00"/>
    <x v="0"/>
    <s v="011/2025"/>
    <s v="009.00001329/2025-19"/>
    <s v="359.00005343/2025-68 - ITO"/>
    <s v="2 - FATURADO"/>
    <n v="0"/>
    <x v="1"/>
    <x v="1"/>
    <m/>
  </r>
  <r>
    <x v="6426"/>
    <s v="47.999.864/0001-22"/>
    <s v="NF SERVICOS"/>
    <n v="213643"/>
    <d v="2026-06-26T00:00:00"/>
    <n v="2222462"/>
    <d v="2026-06-26T00:00:00"/>
    <d v="2026-05-01T00:00:00"/>
    <n v="509410.08"/>
    <d v="2026-07-26T00:00:00"/>
    <s v="E0250282"/>
    <s v="PD025237"/>
    <s v="INFRAESTRUTURA"/>
    <n v="484958.4"/>
    <d v="2026-05-01T00:00:00"/>
    <x v="0"/>
    <s v="011/2025"/>
    <s v="009.00001329/2025-19"/>
    <s v="359.00005343/2025-68 - APPS"/>
    <s v="2 - FATURADO"/>
    <n v="0"/>
    <x v="1"/>
    <x v="1"/>
    <m/>
  </r>
  <r>
    <x v="6426"/>
    <s v="47.999.864/0001-22"/>
    <s v="NF SERVICOS"/>
    <n v="213644"/>
    <d v="2026-06-26T00:00:00"/>
    <n v="2222463"/>
    <d v="2026-06-26T00:00:00"/>
    <d v="2026-05-01T00:00:00"/>
    <n v="11791.47"/>
    <d v="2026-07-26T00:00:00"/>
    <s v="E0250283"/>
    <s v="PD025237"/>
    <s v="INFRAESTRUTURA"/>
    <n v="11225.48"/>
    <d v="2026-05-01T00:00:00"/>
    <x v="0"/>
    <s v="011/2025"/>
    <s v="009.00001329/2025-19"/>
    <s v="359.00005343/2025-68 - ITO"/>
    <s v="2 - FATURADO"/>
    <n v="0"/>
    <x v="1"/>
    <x v="1"/>
    <m/>
  </r>
  <r>
    <x v="6426"/>
    <s v="47.999.864/0001-22"/>
    <s v="NF SERVICOS"/>
    <n v="213645"/>
    <d v="2026-06-26T00:00:00"/>
    <n v="2222464"/>
    <d v="2026-06-26T00:00:00"/>
    <d v="2026-05-01T00:00:00"/>
    <n v="54922.92"/>
    <d v="2026-07-26T00:00:00"/>
    <s v="E0250283"/>
    <s v="PD025237"/>
    <s v="INFRAESTRUTURA"/>
    <n v="52286.62"/>
    <d v="2026-05-01T00:00:00"/>
    <x v="0"/>
    <s v="011/2025"/>
    <s v="009.00001329/2025-19"/>
    <s v="359.00005343/2025-68 - ITO"/>
    <s v="2 - FATURADO"/>
    <n v="0"/>
    <x v="1"/>
    <x v="1"/>
    <m/>
  </r>
  <r>
    <x v="6426"/>
    <s v="47.999.864/0001-22"/>
    <s v="NF SERVICOS"/>
    <n v="213646"/>
    <d v="2026-06-26T00:00:00"/>
    <n v="2222465"/>
    <d v="2026-06-26T00:00:00"/>
    <d v="2026-05-01T00:00:00"/>
    <n v="84866.21"/>
    <d v="2026-07-26T00:00:00"/>
    <s v="E0250282"/>
    <s v="PD025237"/>
    <s v="INFRAESTRUTURA"/>
    <n v="80792.63"/>
    <d v="2026-05-01T00:00:00"/>
    <x v="0"/>
    <s v="011/2025"/>
    <s v="009.00001329/2025-19"/>
    <s v="359.00005343/2025-68 - APPS"/>
    <s v="2 - FATURADO"/>
    <n v="0"/>
    <x v="1"/>
    <x v="1"/>
    <m/>
  </r>
  <r>
    <x v="6427"/>
    <s v="470.449.878-69"/>
    <s v="NF SERVICOS - ADESAO"/>
    <n v="1977664"/>
    <d v="2026-05-21T00:00:00"/>
    <n v="2178619"/>
    <d v="2026-05-22T00:00:00"/>
    <m/>
    <n v="936.39"/>
    <d v="2026-06-05T00:00:00"/>
    <m/>
    <m/>
    <s v="Processamento de dados e congêneres"/>
    <n v="284.11"/>
    <m/>
    <x v="0"/>
    <m/>
    <m/>
    <m/>
    <s v="2 - FATURADO"/>
    <n v="25"/>
    <x v="0"/>
    <x v="0"/>
    <m/>
  </r>
  <r>
    <x v="6428"/>
    <s v="471.744.568-63"/>
    <s v="NF SERVICOS - ADESAO"/>
    <n v="1975580"/>
    <d v="2026-05-21T00:00:00"/>
    <n v="2176535"/>
    <d v="2026-05-21T00:00:00"/>
    <m/>
    <n v="815.39"/>
    <d v="2026-06-05T00:00:00"/>
    <m/>
    <m/>
    <s v="Processamento de dados e congêneres"/>
    <n v="258.27999999999997"/>
    <m/>
    <x v="0"/>
    <m/>
    <m/>
    <m/>
    <s v="2 - FATURADO"/>
    <n v="25"/>
    <x v="0"/>
    <x v="0"/>
    <m/>
  </r>
  <r>
    <x v="6429"/>
    <s v="471.837.768-40"/>
    <s v="NF SERVICOS - ADESAO"/>
    <n v="1975722"/>
    <d v="2026-05-21T00:00:00"/>
    <n v="2176677"/>
    <d v="2026-05-22T00:00:00"/>
    <m/>
    <n v="2904.59"/>
    <d v="2026-06-05T00:00:00"/>
    <m/>
    <m/>
    <s v="Processamento de dados e congêneres"/>
    <n v="800.67"/>
    <m/>
    <x v="0"/>
    <m/>
    <m/>
    <m/>
    <s v="2 - FATURADO"/>
    <n v="25"/>
    <x v="0"/>
    <x v="0"/>
    <m/>
  </r>
  <r>
    <x v="6430"/>
    <s v="472.368.068-38"/>
    <s v="ND-AMAZON"/>
    <n v="123"/>
    <d v="2025-01-07T00:00:00"/>
    <m/>
    <m/>
    <m/>
    <n v="43.35"/>
    <d v="2025-02-06T00:00:00"/>
    <m/>
    <m/>
    <s v="TARSILA DO AMARAL - CADERNOS DE DESENHO -1A REIMPRESSAO"/>
    <n v="43.35"/>
    <m/>
    <x v="0"/>
    <m/>
    <m/>
    <m/>
    <s v="2 - FATURADO"/>
    <n v="509"/>
    <x v="2"/>
    <x v="4"/>
    <m/>
  </r>
  <r>
    <x v="6431"/>
    <s v="472.386.348-64"/>
    <s v="ND-OPERADORA CIELO"/>
    <n v="29396"/>
    <d v="2026-06-02T00:00:00"/>
    <m/>
    <m/>
    <m/>
    <n v="124.99"/>
    <d v="2026-06-02T00:00:00"/>
    <m/>
    <m/>
    <s v="Certificado e-CPF A1 em Software (12 meses)"/>
    <n v="124.99"/>
    <m/>
    <x v="0"/>
    <m/>
    <m/>
    <m/>
    <s v="1 - VENDA A VISTA"/>
    <n v="28"/>
    <x v="0"/>
    <x v="2"/>
    <m/>
  </r>
  <r>
    <x v="6432"/>
    <s v="472.449.728-90"/>
    <s v="NF SERVICOS - ADESAO"/>
    <n v="1979252"/>
    <d v="2026-05-21T00:00:00"/>
    <n v="218020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432"/>
    <s v="472.449.728-90"/>
    <s v="NF SERVICOS - ADESAO"/>
    <n v="1995796"/>
    <d v="2026-06-12T00:00:00"/>
    <n v="219825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433"/>
    <s v="473.158.148-68"/>
    <s v="NF SERVICOS - ADESAO"/>
    <n v="2001057"/>
    <d v="2026-06-12T00:00:00"/>
    <n v="220355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33"/>
    <s v="473.158.148-68"/>
    <s v="NF SERVICOS - ADESAO"/>
    <n v="2017042"/>
    <d v="2026-06-17T00:00:00"/>
    <n v="2219817"/>
    <d v="2026-06-18T00:00:00"/>
    <m/>
    <n v="174.22"/>
    <d v="2026-07-30T00:00:00"/>
    <m/>
    <m/>
    <s v="Processamento de dados e congêneres"/>
    <n v="174.22"/>
    <m/>
    <x v="0"/>
    <m/>
    <m/>
    <m/>
    <s v="2 - FATURADO"/>
    <n v="0"/>
    <x v="1"/>
    <x v="0"/>
    <m/>
  </r>
  <r>
    <x v="6434"/>
    <s v="473.194.608-58"/>
    <s v="NF SERVICOS - ADESAO"/>
    <n v="1975377"/>
    <d v="2026-05-21T00:00:00"/>
    <n v="2176332"/>
    <d v="2026-05-21T00:00:00"/>
    <m/>
    <n v="414.61"/>
    <d v="2026-07-30T00:00:00"/>
    <m/>
    <m/>
    <s v="Processamento de dados e congêneres"/>
    <n v="414.61"/>
    <m/>
    <x v="0"/>
    <m/>
    <m/>
    <m/>
    <s v="2 - FATURADO"/>
    <n v="0"/>
    <x v="1"/>
    <x v="0"/>
    <m/>
  </r>
  <r>
    <x v="6434"/>
    <s v="473.194.608-58"/>
    <s v="NF SERVICOS - ADESAO"/>
    <n v="2003517"/>
    <d v="2026-06-12T00:00:00"/>
    <n v="220601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34"/>
    <s v="473.194.608-58"/>
    <s v="NF SERVICOS - ADESAO"/>
    <n v="2015482"/>
    <d v="2026-06-17T00:00:00"/>
    <n v="2218251"/>
    <d v="2026-06-17T00:00:00"/>
    <m/>
    <n v="253.99"/>
    <d v="2026-07-30T00:00:00"/>
    <m/>
    <m/>
    <s v="Processamento de dados e congêneres"/>
    <n v="253.99"/>
    <m/>
    <x v="0"/>
    <m/>
    <m/>
    <m/>
    <s v="2 - FATURADO"/>
    <n v="0"/>
    <x v="1"/>
    <x v="0"/>
    <m/>
  </r>
  <r>
    <x v="6435"/>
    <s v="473.552.878-42"/>
    <s v="NF SERVICOS - ADESAO"/>
    <n v="1979326"/>
    <d v="2026-05-21T00:00:00"/>
    <n v="218028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435"/>
    <s v="473.552.878-42"/>
    <s v="NF SERVICOS - ADESAO"/>
    <n v="1988680"/>
    <d v="2026-05-21T00:00:00"/>
    <n v="2189669"/>
    <d v="2026-05-23T00:00:00"/>
    <m/>
    <n v="89.04"/>
    <d v="2026-06-05T00:00:00"/>
    <m/>
    <m/>
    <s v="Processamento de dados e congêneres"/>
    <n v="89.04"/>
    <m/>
    <x v="0"/>
    <m/>
    <m/>
    <m/>
    <s v="2 - FATURADO"/>
    <n v="25"/>
    <x v="0"/>
    <x v="0"/>
    <m/>
  </r>
  <r>
    <x v="6435"/>
    <s v="473.552.878-42"/>
    <s v="NF SERVICOS - ADESAO"/>
    <n v="1996275"/>
    <d v="2026-06-12T00:00:00"/>
    <n v="219873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435"/>
    <s v="473.552.878-42"/>
    <s v="NF SERVICOS - ADESAO"/>
    <n v="2012307"/>
    <d v="2026-06-15T00:00:00"/>
    <n v="2215012"/>
    <d v="2026-06-16T00:00:00"/>
    <m/>
    <n v="154.13"/>
    <d v="2026-06-20T00:00:00"/>
    <m/>
    <m/>
    <s v="Processamento de dados e congêneres"/>
    <n v="154.13"/>
    <m/>
    <x v="0"/>
    <m/>
    <m/>
    <m/>
    <s v="2 - FATURADO"/>
    <n v="10"/>
    <x v="0"/>
    <x v="0"/>
    <m/>
  </r>
  <r>
    <x v="6436"/>
    <s v="474.337.438-39"/>
    <s v="NF SERVICOS - ADESAO"/>
    <n v="1976965"/>
    <d v="2026-05-21T00:00:00"/>
    <n v="2177920"/>
    <d v="2026-05-22T00:00:00"/>
    <m/>
    <n v="5642.81"/>
    <d v="2026-06-05T00:00:00"/>
    <m/>
    <m/>
    <s v="Processamento de dados e congêneres"/>
    <n v="1777.84"/>
    <m/>
    <x v="0"/>
    <m/>
    <m/>
    <m/>
    <s v="2 - FATURADO"/>
    <n v="25"/>
    <x v="0"/>
    <x v="0"/>
    <m/>
  </r>
  <r>
    <x v="6436"/>
    <s v="474.337.438-39"/>
    <s v="NF SERVICOS - ADESAO"/>
    <n v="2016473"/>
    <d v="2026-06-17T00:00:00"/>
    <n v="2219242"/>
    <d v="2026-06-18T00:00:00"/>
    <m/>
    <n v="3785.5"/>
    <d v="2026-06-20T00:00:00"/>
    <m/>
    <m/>
    <s v="Processamento de dados e congêneres"/>
    <n v="3785.5"/>
    <m/>
    <x v="0"/>
    <m/>
    <m/>
    <m/>
    <s v="2 - FATURADO"/>
    <n v="10"/>
    <x v="0"/>
    <x v="0"/>
    <m/>
  </r>
  <r>
    <x v="6437"/>
    <s v="474.361.318-34"/>
    <s v="NF SERVICOS - ADESAO"/>
    <n v="1976298"/>
    <d v="2026-05-21T00:00:00"/>
    <n v="2177253"/>
    <d v="2026-05-22T00:00:00"/>
    <m/>
    <n v="124.04"/>
    <d v="2026-07-30T00:00:00"/>
    <m/>
    <m/>
    <s v="Processamento de dados e congêneres"/>
    <n v="124.04"/>
    <m/>
    <x v="0"/>
    <m/>
    <m/>
    <m/>
    <s v="2 - FATURADO"/>
    <n v="0"/>
    <x v="1"/>
    <x v="0"/>
    <m/>
  </r>
  <r>
    <x v="6438"/>
    <s v="474.518.868-40"/>
    <s v="NF SERVICOS - ADESAO"/>
    <n v="1977424"/>
    <d v="2026-05-21T00:00:00"/>
    <n v="2178379"/>
    <d v="2026-05-22T00:00:00"/>
    <m/>
    <n v="356.67"/>
    <d v="2026-06-05T00:00:00"/>
    <m/>
    <m/>
    <s v="Processamento de dados e congêneres"/>
    <n v="133.44999999999999"/>
    <m/>
    <x v="0"/>
    <m/>
    <m/>
    <m/>
    <s v="2 - FATURADO"/>
    <n v="25"/>
    <x v="0"/>
    <x v="0"/>
    <m/>
  </r>
  <r>
    <x v="6438"/>
    <s v="474.518.868-40"/>
    <s v="NF SERVICOS - ADESAO"/>
    <n v="2016850"/>
    <d v="2026-06-17T00:00:00"/>
    <n v="2219625"/>
    <d v="2026-06-18T00:00:00"/>
    <m/>
    <n v="62.92"/>
    <d v="2026-06-20T00:00:00"/>
    <m/>
    <m/>
    <s v="Processamento de dados e congêneres"/>
    <n v="62.92"/>
    <m/>
    <x v="0"/>
    <m/>
    <m/>
    <m/>
    <s v="2 - FATURADO"/>
    <n v="10"/>
    <x v="0"/>
    <x v="0"/>
    <m/>
  </r>
  <r>
    <x v="6439"/>
    <s v="475.823.298-99"/>
    <s v="NF SERVICOS - ADESAO"/>
    <n v="1978707"/>
    <d v="2026-05-21T00:00:00"/>
    <n v="2179662"/>
    <d v="2026-05-22T00:00:00"/>
    <m/>
    <n v="310"/>
    <d v="2026-07-30T00:00:00"/>
    <m/>
    <m/>
    <s v="Processamento de dados e congêneres"/>
    <n v="310"/>
    <m/>
    <x v="0"/>
    <m/>
    <m/>
    <m/>
    <s v="2 - FATURADO"/>
    <n v="0"/>
    <x v="1"/>
    <x v="0"/>
    <m/>
  </r>
  <r>
    <x v="6439"/>
    <s v="475.823.298-99"/>
    <s v="NF SERVICOS - ADESAO"/>
    <n v="2017422"/>
    <d v="2026-06-17T00:00:00"/>
    <n v="2220197"/>
    <d v="2026-06-18T00:00:00"/>
    <m/>
    <n v="306.01"/>
    <d v="2026-07-30T00:00:00"/>
    <m/>
    <m/>
    <s v="Processamento de dados e congêneres"/>
    <n v="306.01"/>
    <m/>
    <x v="0"/>
    <m/>
    <m/>
    <m/>
    <s v="2 - FATURADO"/>
    <n v="0"/>
    <x v="1"/>
    <x v="0"/>
    <m/>
  </r>
  <r>
    <x v="6440"/>
    <s v="476.456.818-70"/>
    <s v="NF SERVICOS - ADESAO"/>
    <n v="2002756"/>
    <d v="2026-06-12T00:00:00"/>
    <n v="220525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441"/>
    <s v="476.806.288-15"/>
    <s v="NF SERVICOS - ADESAO"/>
    <n v="1976868"/>
    <d v="2026-05-21T00:00:00"/>
    <n v="2177823"/>
    <d v="2026-05-22T00:00:00"/>
    <m/>
    <n v="951.61"/>
    <d v="2026-07-30T00:00:00"/>
    <m/>
    <m/>
    <s v="Processamento de dados e congêneres"/>
    <n v="951.61"/>
    <m/>
    <x v="0"/>
    <m/>
    <m/>
    <m/>
    <s v="2 - FATURADO"/>
    <n v="0"/>
    <x v="1"/>
    <x v="0"/>
    <m/>
  </r>
  <r>
    <x v="6441"/>
    <s v="476.806.288-15"/>
    <s v="NF SERVICOS - ADESAO"/>
    <n v="1981528"/>
    <d v="2026-05-21T00:00:00"/>
    <n v="218249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441"/>
    <s v="476.806.288-15"/>
    <s v="NF SERVICOS - ADESAO"/>
    <n v="1995969"/>
    <d v="2026-06-12T00:00:00"/>
    <n v="219842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41"/>
    <s v="476.806.288-15"/>
    <s v="NF SERVICOS - ADESAO"/>
    <n v="2018236"/>
    <d v="2026-06-17T00:00:00"/>
    <n v="2221014"/>
    <d v="2026-06-18T00:00:00"/>
    <m/>
    <n v="806.44"/>
    <d v="2026-07-30T00:00:00"/>
    <m/>
    <m/>
    <s v="Processamento de dados e congêneres"/>
    <n v="806.44"/>
    <m/>
    <x v="0"/>
    <m/>
    <m/>
    <m/>
    <s v="2 - FATURADO"/>
    <n v="0"/>
    <x v="1"/>
    <x v="0"/>
    <m/>
  </r>
  <r>
    <x v="6442"/>
    <s v="476.897.308-68"/>
    <s v="NF SERVICOS - ADESAO"/>
    <n v="1976114"/>
    <d v="2026-05-21T00:00:00"/>
    <n v="2177069"/>
    <d v="2026-05-22T00:00:00"/>
    <m/>
    <n v="1276.76"/>
    <d v="2026-06-05T00:00:00"/>
    <m/>
    <m/>
    <s v="Processamento de dados e congêneres"/>
    <n v="292.72000000000003"/>
    <m/>
    <x v="0"/>
    <m/>
    <m/>
    <m/>
    <s v="2 - FATURADO"/>
    <n v="25"/>
    <x v="0"/>
    <x v="0"/>
    <m/>
  </r>
  <r>
    <x v="6442"/>
    <s v="476.897.308-68"/>
    <s v="NF SERVICOS - ADESAO"/>
    <n v="2003698"/>
    <d v="2026-06-12T00:00:00"/>
    <n v="220619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442"/>
    <s v="476.897.308-68"/>
    <s v="NF SERVICOS - ADESAO"/>
    <n v="2017190"/>
    <d v="2026-06-17T00:00:00"/>
    <n v="2219965"/>
    <d v="2026-06-18T00:00:00"/>
    <m/>
    <n v="781.27"/>
    <d v="2026-06-20T00:00:00"/>
    <m/>
    <m/>
    <s v="Processamento de dados e congêneres"/>
    <n v="781.27"/>
    <m/>
    <x v="0"/>
    <m/>
    <m/>
    <m/>
    <s v="2 - FATURADO"/>
    <n v="10"/>
    <x v="0"/>
    <x v="0"/>
    <m/>
  </r>
  <r>
    <x v="6443"/>
    <s v="478.439.178-96"/>
    <s v="NF SERVICOS - ADESAO"/>
    <n v="1976087"/>
    <d v="2026-05-21T00:00:00"/>
    <n v="2177042"/>
    <d v="2026-05-22T00:00:00"/>
    <m/>
    <n v="260.74"/>
    <d v="2026-07-30T00:00:00"/>
    <m/>
    <m/>
    <s v="Processamento de dados e congêneres"/>
    <n v="260.74"/>
    <m/>
    <x v="0"/>
    <m/>
    <m/>
    <m/>
    <s v="2 - FATURADO"/>
    <n v="0"/>
    <x v="1"/>
    <x v="0"/>
    <m/>
  </r>
  <r>
    <x v="6443"/>
    <s v="478.439.178-96"/>
    <s v="NF SERVICOS - ADESAO"/>
    <n v="1987273"/>
    <d v="2026-05-21T00:00:00"/>
    <n v="2188236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443"/>
    <s v="478.439.178-96"/>
    <s v="NF SERVICOS - ADESAO"/>
    <n v="2001514"/>
    <d v="2026-06-12T00:00:00"/>
    <n v="220401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43"/>
    <s v="478.439.178-96"/>
    <s v="NF SERVICOS - ADESAO"/>
    <n v="2017994"/>
    <d v="2026-06-17T00:00:00"/>
    <n v="2220772"/>
    <d v="2026-06-18T00:00:00"/>
    <m/>
    <n v="145.69"/>
    <d v="2026-07-30T00:00:00"/>
    <m/>
    <m/>
    <s v="Processamento de dados e congêneres"/>
    <n v="145.69"/>
    <m/>
    <x v="0"/>
    <m/>
    <m/>
    <m/>
    <s v="2 - FATURADO"/>
    <n v="0"/>
    <x v="1"/>
    <x v="0"/>
    <m/>
  </r>
  <r>
    <x v="6444"/>
    <s v="478.904.548-05"/>
    <s v="NF SERVICOS - ADESAO"/>
    <n v="1978021"/>
    <d v="2026-05-21T00:00:00"/>
    <n v="2178976"/>
    <d v="2026-05-22T00:00:00"/>
    <m/>
    <n v="1535.78"/>
    <d v="2026-07-30T00:00:00"/>
    <m/>
    <m/>
    <s v="Processamento de dados e congêneres"/>
    <n v="1535.78"/>
    <m/>
    <x v="0"/>
    <m/>
    <m/>
    <m/>
    <s v="2 - FATURADO"/>
    <n v="0"/>
    <x v="1"/>
    <x v="0"/>
    <m/>
  </r>
  <r>
    <x v="6444"/>
    <s v="478.904.548-05"/>
    <s v="NF SERVICOS - ADESAO"/>
    <n v="2015400"/>
    <d v="2026-06-17T00:00:00"/>
    <n v="2218169"/>
    <d v="2026-06-17T00:00:00"/>
    <m/>
    <n v="1225.79"/>
    <d v="2026-07-30T00:00:00"/>
    <m/>
    <m/>
    <s v="Processamento de dados e congêneres"/>
    <n v="1225.79"/>
    <m/>
    <x v="0"/>
    <m/>
    <m/>
    <m/>
    <s v="2 - FATURADO"/>
    <n v="0"/>
    <x v="1"/>
    <x v="0"/>
    <m/>
  </r>
  <r>
    <x v="6445"/>
    <s v="479.271.058-84"/>
    <s v="NF SERVICOS - ADESAO"/>
    <n v="2005970"/>
    <d v="2026-06-12T00:00:00"/>
    <n v="220848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46"/>
    <s v="479.407.438-72"/>
    <s v="NF SERVICOS - ADESAO"/>
    <n v="1975922"/>
    <d v="2026-05-21T00:00:00"/>
    <n v="2176877"/>
    <d v="2026-05-22T00:00:00"/>
    <m/>
    <n v="513.61"/>
    <d v="2026-07-30T00:00:00"/>
    <m/>
    <m/>
    <s v="Processamento de dados e congêneres"/>
    <n v="513.61"/>
    <m/>
    <x v="0"/>
    <m/>
    <m/>
    <m/>
    <s v="2 - FATURADO"/>
    <n v="0"/>
    <x v="1"/>
    <x v="0"/>
    <m/>
  </r>
  <r>
    <x v="6446"/>
    <s v="479.407.438-72"/>
    <s v="NF SERVICOS - ADESAO"/>
    <n v="2000726"/>
    <d v="2026-06-12T00:00:00"/>
    <n v="220322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46"/>
    <s v="479.407.438-72"/>
    <s v="NF SERVICOS - ADESAO"/>
    <n v="2018336"/>
    <d v="2026-06-17T00:00:00"/>
    <n v="2221114"/>
    <d v="2026-06-18T00:00:00"/>
    <m/>
    <n v="235.18"/>
    <d v="2026-07-30T00:00:00"/>
    <m/>
    <m/>
    <s v="Processamento de dados e congêneres"/>
    <n v="235.18"/>
    <m/>
    <x v="0"/>
    <m/>
    <m/>
    <m/>
    <s v="2 - FATURADO"/>
    <n v="0"/>
    <x v="1"/>
    <x v="0"/>
    <m/>
  </r>
  <r>
    <x v="6447"/>
    <s v="479.499.048-01"/>
    <s v="NF SERVICOS - ADESAO"/>
    <n v="1976700"/>
    <d v="2026-05-21T00:00:00"/>
    <n v="2177655"/>
    <d v="2026-05-22T00:00:00"/>
    <m/>
    <n v="3465.64"/>
    <d v="2026-06-05T00:00:00"/>
    <m/>
    <m/>
    <s v="Processamento de dados e congêneres"/>
    <n v="3465.64"/>
    <m/>
    <x v="0"/>
    <m/>
    <m/>
    <m/>
    <s v="2 - FATURADO"/>
    <n v="25"/>
    <x v="0"/>
    <x v="0"/>
    <m/>
  </r>
  <r>
    <x v="6447"/>
    <s v="479.499.048-01"/>
    <s v="NF SERVICOS - ADESAO"/>
    <n v="1978982"/>
    <d v="2026-05-21T00:00:00"/>
    <n v="217993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447"/>
    <s v="479.499.048-01"/>
    <s v="NF SERVICOS - ADESAO"/>
    <n v="2002226"/>
    <d v="2026-06-12T00:00:00"/>
    <n v="220472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447"/>
    <s v="479.499.048-01"/>
    <s v="NF SERVICOS - ADESAO"/>
    <n v="2016992"/>
    <d v="2026-06-17T00:00:00"/>
    <n v="2219767"/>
    <d v="2026-06-18T00:00:00"/>
    <m/>
    <n v="2406.37"/>
    <d v="2026-06-20T00:00:00"/>
    <m/>
    <m/>
    <s v="Processamento de dados e congêneres"/>
    <n v="2406.37"/>
    <m/>
    <x v="0"/>
    <m/>
    <m/>
    <m/>
    <s v="2 - FATURADO"/>
    <n v="10"/>
    <x v="0"/>
    <x v="0"/>
    <m/>
  </r>
  <r>
    <x v="6448"/>
    <s v="479.708.987-34"/>
    <s v="ND-AMAZON"/>
    <n v="146"/>
    <d v="2025-01-09T00:00:00"/>
    <m/>
    <m/>
    <m/>
    <n v="34"/>
    <d v="2025-02-08T00:00:00"/>
    <m/>
    <m/>
    <s v="TRILOGIA DO COPAN: A HISTORIA DO ED COPAN VL. 1 - 1A REIMPRESSAO"/>
    <n v="34"/>
    <m/>
    <x v="0"/>
    <m/>
    <m/>
    <m/>
    <s v="2 - FATURADO"/>
    <n v="507"/>
    <x v="2"/>
    <x v="4"/>
    <m/>
  </r>
  <r>
    <x v="6449"/>
    <s v="48.001.200/0001-95"/>
    <s v="NF SERVICOS - ADESAO"/>
    <n v="1990595"/>
    <d v="2026-05-21T00:00:00"/>
    <n v="2191610"/>
    <d v="2026-05-23T00:00:00"/>
    <m/>
    <n v="275.64"/>
    <d v="2026-06-05T00:00:00"/>
    <m/>
    <m/>
    <s v="Processamento de dados e congêneres"/>
    <n v="275.64"/>
    <m/>
    <x v="0"/>
    <m/>
    <m/>
    <m/>
    <s v="2 - FATURADO"/>
    <n v="25"/>
    <x v="0"/>
    <x v="0"/>
    <m/>
  </r>
  <r>
    <x v="6449"/>
    <s v="48.001.200/0001-95"/>
    <s v="NF SERVICOS - ADESAO"/>
    <n v="2013095"/>
    <d v="2026-06-17T00:00:00"/>
    <n v="2215863"/>
    <d v="2026-06-17T00:00:00"/>
    <m/>
    <n v="310.36"/>
    <d v="2026-06-20T00:00:00"/>
    <m/>
    <m/>
    <s v="Processamento de dados e congêneres"/>
    <n v="310.36"/>
    <m/>
    <x v="0"/>
    <m/>
    <m/>
    <m/>
    <s v="2 - FATURADO"/>
    <n v="10"/>
    <x v="0"/>
    <x v="0"/>
    <m/>
  </r>
  <r>
    <x v="6450"/>
    <s v="48.001.819/0001-08"/>
    <s v="NF SERVICOS - ADESAO"/>
    <n v="1985196"/>
    <d v="2026-05-21T00:00:00"/>
    <n v="2186159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450"/>
    <s v="48.001.819/0001-08"/>
    <s v="NF SERVICOS - ADESAO"/>
    <n v="2001520"/>
    <d v="2026-06-12T00:00:00"/>
    <n v="220402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451"/>
    <s v="48.011.845/0001-09"/>
    <s v="NF SERVICOS - ADESAO"/>
    <n v="2014620"/>
    <d v="2026-06-17T00:00:00"/>
    <n v="2217389"/>
    <d v="2026-06-17T00:00:00"/>
    <m/>
    <n v="10.41"/>
    <d v="2026-06-20T00:00:00"/>
    <m/>
    <m/>
    <s v="Processamento de dados e congêneres"/>
    <n v="10.41"/>
    <m/>
    <x v="0"/>
    <m/>
    <m/>
    <m/>
    <s v="2 - FATURADO"/>
    <n v="10"/>
    <x v="0"/>
    <x v="0"/>
    <m/>
  </r>
  <r>
    <x v="6452"/>
    <s v="48.023.022/0001-01"/>
    <s v="NF SERVICOS - ADESAO"/>
    <n v="1981894"/>
    <d v="2026-05-21T00:00:00"/>
    <n v="218285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452"/>
    <s v="48.023.022/0001-01"/>
    <s v="NF SERVICOS - ADESAO"/>
    <n v="2001138"/>
    <d v="2026-06-12T00:00:00"/>
    <n v="220363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453"/>
    <s v="48.031.918/0001-24"/>
    <s v="NF SERVICOS E_GOV"/>
    <n v="209826"/>
    <d v="2026-04-29T00:00:00"/>
    <n v="2174719"/>
    <d v="2026-04-29T00:00:00"/>
    <m/>
    <n v="91.57"/>
    <d v="2026-05-29T00:00:00"/>
    <m/>
    <m/>
    <s v="Certificado e-CPF A3 (renovação) - 24 meses Gov"/>
    <n v="87.17"/>
    <m/>
    <x v="0"/>
    <m/>
    <m/>
    <m/>
    <s v="2 - FATURADO"/>
    <n v="32"/>
    <x v="3"/>
    <x v="0"/>
    <m/>
  </r>
  <r>
    <x v="6453"/>
    <s v="48.031.918/0001-24"/>
    <s v="NF SERVICOS KIT"/>
    <n v="211345"/>
    <d v="2026-05-27T00:00:00"/>
    <n v="2196887"/>
    <d v="2026-05-27T00:00:00"/>
    <m/>
    <n v="277.10000000000002"/>
    <d v="2026-06-26T00:00:00"/>
    <m/>
    <m/>
    <s v="Certificado e-CPF A3 em token - 36 meses Gov"/>
    <n v="263.8"/>
    <m/>
    <x v="0"/>
    <m/>
    <m/>
    <m/>
    <s v="2 - FATURADO"/>
    <n v="4"/>
    <x v="0"/>
    <x v="0"/>
    <m/>
  </r>
  <r>
    <x v="6453"/>
    <s v="48.031.918/0001-24"/>
    <s v="NF SERVICOS KIT"/>
    <n v="212370"/>
    <d v="2026-06-12T00:00:00"/>
    <n v="2199297"/>
    <d v="2026-06-12T00:00:00"/>
    <d v="2026-05-01T00:00:00"/>
    <n v="56250"/>
    <d v="2026-07-12T00:00:00"/>
    <s v="E0230239"/>
    <s v="PD023209"/>
    <s v="ASSINA SP MULTIBOX"/>
    <n v="53550"/>
    <d v="2026-05-01T00:00:00"/>
    <x v="0"/>
    <s v="58/2023 RUNESP"/>
    <s v="789/2023 RUNESP"/>
    <s v="359.00007607/2023-56 ITO"/>
    <s v="2 - FATURADO"/>
    <n v="0"/>
    <x v="1"/>
    <x v="0"/>
    <m/>
  </r>
  <r>
    <x v="6453"/>
    <s v="48.031.918/0001-24"/>
    <s v="NF SERVICOS"/>
    <n v="212375"/>
    <d v="2026-06-12T00:00:00"/>
    <n v="2199302"/>
    <d v="2026-06-12T00:00:00"/>
    <d v="2026-05-01T00:00:00"/>
    <n v="29669.75"/>
    <d v="2026-07-12T00:00:00"/>
    <s v="E0240514"/>
    <s v="PD024367"/>
    <s v="NUVEM PÚBLICA"/>
    <n v="28245.599999999999"/>
    <d v="2026-05-01T00:00:00"/>
    <x v="0"/>
    <s v="17/2025"/>
    <s v="716/2025"/>
    <s v="359.00007175/2024-64 - ITO"/>
    <s v="2 - FATURADO"/>
    <n v="0"/>
    <x v="1"/>
    <x v="1"/>
    <m/>
  </r>
  <r>
    <x v="6453"/>
    <s v="48.031.918/0001-24"/>
    <s v="NF SERVICOS E_GOV"/>
    <n v="213147"/>
    <d v="2026-06-23T00:00:00"/>
    <n v="2221966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6453"/>
    <s v="48.031.918/0003-96"/>
    <s v="NF SERVICOS E_GOV"/>
    <n v="81687"/>
    <d v="2022-04-18T00:00:00"/>
    <n v="86206"/>
    <d v="2022-04-18T00:00:00"/>
    <m/>
    <n v="112.5"/>
    <d v="2022-04-18T00:00:00"/>
    <m/>
    <m/>
    <s v="Certificado e-CPF A3 (somente certificado) - 36 meses Gov"/>
    <n v="112.5"/>
    <m/>
    <x v="0"/>
    <m/>
    <m/>
    <m/>
    <s v="1 - VENDA A VISTA"/>
    <n v="1534"/>
    <x v="2"/>
    <x v="0"/>
    <m/>
  </r>
  <r>
    <x v="6453"/>
    <s v="48.031.918/0012-87"/>
    <s v="NF SERVICOS KIT"/>
    <n v="62827"/>
    <d v="2022-02-16T00:00:00"/>
    <n v="67241"/>
    <d v="2022-02-17T00:00:00"/>
    <m/>
    <n v="112.5"/>
    <d v="2022-03-19T00:00:00"/>
    <m/>
    <m/>
    <s v="Certificado e-CPF A3 (renovação) - 36 meses Gov"/>
    <n v="112.5"/>
    <m/>
    <x v="0"/>
    <m/>
    <m/>
    <m/>
    <s v="2 - FATURADO"/>
    <n v="1564"/>
    <x v="2"/>
    <x v="0"/>
    <m/>
  </r>
  <r>
    <x v="6453"/>
    <s v="48.031.918/0015-20"/>
    <s v="NF SERVICOS E_GOV"/>
    <n v="209793"/>
    <d v="2026-04-29T00:00:00"/>
    <n v="2174686"/>
    <d v="2026-04-29T00:00:00"/>
    <m/>
    <n v="261.26"/>
    <d v="2026-05-29T00:00:00"/>
    <m/>
    <m/>
    <s v="Certificado e-CPF A3 em token - 24 meses Gov"/>
    <n v="248.72"/>
    <m/>
    <x v="0"/>
    <m/>
    <m/>
    <m/>
    <s v="2 - FATURADO"/>
    <n v="32"/>
    <x v="3"/>
    <x v="0"/>
    <m/>
  </r>
  <r>
    <x v="6453"/>
    <s v="48.031.918/0015-20"/>
    <s v="NF SERVICOS E_GOV"/>
    <n v="211518"/>
    <d v="2026-05-28T00:00:00"/>
    <n v="2197060"/>
    <d v="2026-05-28T00:00:00"/>
    <m/>
    <n v="261.26"/>
    <d v="2026-06-27T00:00:00"/>
    <m/>
    <m/>
    <s v="Certificado e-CPF A3 em token - 24 meses Gov"/>
    <n v="248.72"/>
    <m/>
    <x v="0"/>
    <m/>
    <m/>
    <m/>
    <s v="2 - FATURADO"/>
    <n v="3"/>
    <x v="0"/>
    <x v="0"/>
    <m/>
  </r>
  <r>
    <x v="6453"/>
    <s v="48.031.918/0019-53"/>
    <s v="NF SERVICOS E_GOV"/>
    <n v="213128"/>
    <d v="2026-06-23T00:00:00"/>
    <n v="2221947"/>
    <d v="2026-06-24T00:00:00"/>
    <m/>
    <n v="202.77"/>
    <d v="2026-07-23T00:00:00"/>
    <m/>
    <m/>
    <s v="Certificado e-CPF A3 em cartão - 24 meses Gov"/>
    <n v="193.04"/>
    <m/>
    <x v="0"/>
    <m/>
    <m/>
    <m/>
    <s v="2 - FATURADO"/>
    <n v="0"/>
    <x v="1"/>
    <x v="0"/>
    <m/>
  </r>
  <r>
    <x v="6454"/>
    <s v="48.041.751/0001-82"/>
    <s v="NF SERVICOS - ADESAO"/>
    <n v="1999426"/>
    <d v="2026-06-12T00:00:00"/>
    <n v="2201927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455"/>
    <s v="48.068.377/0001-09"/>
    <s v="NF SERVICOS - ADESAO"/>
    <n v="1998215"/>
    <d v="2026-06-12T00:00:00"/>
    <n v="2200716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456"/>
    <s v="48.093.313/0001-68"/>
    <s v="NF SERVICOS"/>
    <n v="209185"/>
    <d v="2026-04-24T00:00:00"/>
    <n v="2174078"/>
    <d v="2026-04-24T00:00:00"/>
    <d v="2026-03-01T00:00:00"/>
    <n v="16869.78"/>
    <d v="2026-05-25T00:00:00"/>
    <s v="E0250201"/>
    <s v="PD025173"/>
    <s v="HOSPEDAGEM"/>
    <n v="16869.78"/>
    <d v="2026-03-01T00:00:00"/>
    <x v="0"/>
    <m/>
    <m/>
    <s v="359.00002555/2025-93 - ITO"/>
    <s v="2 - FATURADO"/>
    <n v="36"/>
    <x v="3"/>
    <x v="1"/>
    <m/>
  </r>
  <r>
    <x v="6456"/>
    <s v="48.093.313/0001-68"/>
    <s v="NF SERVICOS - ADESAO"/>
    <n v="1979067"/>
    <d v="2026-05-21T00:00:00"/>
    <n v="218002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456"/>
    <s v="48.093.313/0001-68"/>
    <s v="NF SERVICOS - ADESAO"/>
    <n v="2003599"/>
    <d v="2026-06-12T00:00:00"/>
    <n v="220610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456"/>
    <s v="48.093.313/0001-68"/>
    <s v="NF SERVICOS"/>
    <n v="213248"/>
    <d v="2026-06-24T00:00:00"/>
    <n v="2222067"/>
    <d v="2026-06-24T00:00:00"/>
    <d v="2026-05-01T00:00:00"/>
    <n v="2959.61"/>
    <d v="2026-07-24T00:00:00"/>
    <s v="E0250201"/>
    <s v="PD025173"/>
    <s v="HOSPEDAGEM"/>
    <n v="2959.61"/>
    <d v="2026-05-01T00:00:00"/>
    <x v="0"/>
    <m/>
    <m/>
    <s v="359.00002555/2025-93 - ITO"/>
    <s v="2 - FATURADO"/>
    <n v="0"/>
    <x v="1"/>
    <x v="1"/>
    <m/>
  </r>
  <r>
    <x v="6457"/>
    <s v="48.097.230/0001-47"/>
    <s v="NF SERVICOS - ADESAO"/>
    <n v="2014099"/>
    <d v="2026-06-17T00:00:00"/>
    <n v="2216868"/>
    <d v="2026-06-17T00:00:00"/>
    <m/>
    <n v="145.79"/>
    <d v="2026-07-30T00:00:00"/>
    <m/>
    <m/>
    <s v="Processamento de dados e congêneres"/>
    <n v="145.79"/>
    <m/>
    <x v="0"/>
    <m/>
    <m/>
    <m/>
    <s v="2 - FATURADO"/>
    <n v="0"/>
    <x v="1"/>
    <x v="0"/>
    <m/>
  </r>
  <r>
    <x v="6458"/>
    <s v="48.138.774/0001-00"/>
    <s v="NF SERVICOS - ADESAO"/>
    <n v="1986540"/>
    <d v="2026-05-21T00:00:00"/>
    <n v="2187503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458"/>
    <s v="48.138.774/0001-00"/>
    <s v="NF SERVICOS - ADESAO"/>
    <n v="2005835"/>
    <d v="2026-06-12T00:00:00"/>
    <n v="2208344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459"/>
    <s v="48.190.188/0001-04"/>
    <s v="NF SERVICOS - ADESAO"/>
    <n v="2015036"/>
    <d v="2026-06-17T00:00:00"/>
    <n v="2217805"/>
    <d v="2026-06-17T00:00:00"/>
    <m/>
    <n v="118.01"/>
    <d v="2026-07-30T00:00:00"/>
    <m/>
    <m/>
    <s v="Processamento de dados e congêneres"/>
    <n v="118.01"/>
    <m/>
    <x v="0"/>
    <m/>
    <m/>
    <m/>
    <s v="2 - FATURADO"/>
    <n v="0"/>
    <x v="1"/>
    <x v="0"/>
    <m/>
  </r>
  <r>
    <x v="6460"/>
    <s v="48.211.262/0001-21"/>
    <s v="NF SERVICOS DO"/>
    <n v="407021"/>
    <d v="2026-06-10T00:00:00"/>
    <n v="413876"/>
    <d v="2026-06-10T00:00:00"/>
    <m/>
    <n v="460.95"/>
    <d v="2026-07-10T00:00:00"/>
    <s v="E0220787"/>
    <s v="PD022787"/>
    <s v="Serviços de Publicidade Eletrônica"/>
    <n v="438.82"/>
    <m/>
    <x v="0"/>
    <m/>
    <m/>
    <m/>
    <s v="2 - FATURADO"/>
    <n v="0"/>
    <x v="1"/>
    <x v="0"/>
    <m/>
  </r>
  <r>
    <x v="6460"/>
    <s v="48.211.262/0001-21"/>
    <s v="NF SERVICOS DO"/>
    <n v="410034"/>
    <d v="2026-06-24T00:00:00"/>
    <n v="416845"/>
    <d v="2026-06-24T00:00:00"/>
    <m/>
    <n v="368.76"/>
    <d v="2026-07-24T00:00:00"/>
    <s v="E0220787"/>
    <s v="PD022787"/>
    <s v="Serviços de Publicidade Eletrônica"/>
    <n v="351.06"/>
    <m/>
    <x v="0"/>
    <m/>
    <m/>
    <m/>
    <s v="2 - FATURADO"/>
    <n v="0"/>
    <x v="1"/>
    <x v="0"/>
    <m/>
  </r>
  <r>
    <x v="6461"/>
    <s v="48.227.378/0001-59"/>
    <s v="NF SERVICOS DO"/>
    <n v="393892"/>
    <d v="2026-04-05T00:00:00"/>
    <n v="400756"/>
    <d v="2026-04-14T00:00:00"/>
    <m/>
    <n v="1382.85"/>
    <d v="2026-04-13T00:00:00"/>
    <m/>
    <m/>
    <s v="Serviços de Publicidade Eletrônica"/>
    <n v="66.38"/>
    <m/>
    <x v="0"/>
    <m/>
    <m/>
    <m/>
    <s v="1 - VENDA A VISTA"/>
    <n v="78"/>
    <x v="7"/>
    <x v="0"/>
    <m/>
  </r>
  <r>
    <x v="6461"/>
    <s v="48.227.378/0001-59"/>
    <s v="NF SERVICOS DO"/>
    <n v="395882"/>
    <d v="2026-04-20T00:00:00"/>
    <n v="402761"/>
    <d v="2026-04-20T00:00:00"/>
    <m/>
    <n v="1475.04"/>
    <d v="2026-04-20T00:00:00"/>
    <m/>
    <m/>
    <s v="Serviços de Publicidade Eletrônica"/>
    <n v="70.8"/>
    <m/>
    <x v="0"/>
    <m/>
    <m/>
    <m/>
    <s v="1 - VENDA A VISTA"/>
    <n v="71"/>
    <x v="7"/>
    <x v="0"/>
    <m/>
  </r>
  <r>
    <x v="6461"/>
    <s v="48.227.378/0001-59"/>
    <s v="NF SERVICOS DO"/>
    <n v="398763"/>
    <d v="2026-04-29T00:00:00"/>
    <n v="405452"/>
    <d v="2026-04-29T00:00:00"/>
    <m/>
    <n v="1475.04"/>
    <d v="2026-04-29T00:00:00"/>
    <m/>
    <m/>
    <s v="Serviços de Publicidade Eletrônica"/>
    <n v="70.8"/>
    <m/>
    <x v="0"/>
    <m/>
    <m/>
    <m/>
    <s v="1 - VENDA A VISTA"/>
    <n v="62"/>
    <x v="7"/>
    <x v="0"/>
    <m/>
  </r>
  <r>
    <x v="6462"/>
    <s v="48.240.111/0001-00"/>
    <s v="NF SERVICOS - ADESAO"/>
    <n v="2013132"/>
    <d v="2026-06-17T00:00:00"/>
    <n v="2215900"/>
    <d v="2026-06-17T00:00:00"/>
    <m/>
    <n v="281.18"/>
    <d v="2026-06-20T00:00:00"/>
    <m/>
    <m/>
    <s v="Processamento de dados e congêneres"/>
    <n v="281.18"/>
    <m/>
    <x v="0"/>
    <m/>
    <m/>
    <m/>
    <s v="2 - FATURADO"/>
    <n v="10"/>
    <x v="0"/>
    <x v="0"/>
    <m/>
  </r>
  <r>
    <x v="6463"/>
    <s v="48.243.592/0001-07"/>
    <s v="NF SERVICOS - ADESAO"/>
    <n v="2006674"/>
    <d v="2026-06-12T00:00:00"/>
    <n v="2209196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464"/>
    <s v="48.262.736/0001-64"/>
    <s v="NF SERVICOS - ADESAO"/>
    <n v="1979169"/>
    <d v="2026-05-21T00:00:00"/>
    <n v="218012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464"/>
    <s v="48.262.736/0001-64"/>
    <s v="NF SERVICOS - ADESAO"/>
    <n v="2000449"/>
    <d v="2026-06-12T00:00:00"/>
    <n v="220295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465"/>
    <s v="48.271.284/0001-87"/>
    <s v="NF SERVICOS - ADESAO"/>
    <n v="2006203"/>
    <d v="2026-06-12T00:00:00"/>
    <n v="2208721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466"/>
    <s v="48.309.604/0001-40"/>
    <s v="NF SERVICOS - ADESAO"/>
    <n v="1995782"/>
    <d v="2026-06-12T00:00:00"/>
    <n v="2198241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467"/>
    <s v="48.315.850/0001-05"/>
    <s v="NF SERVICOS - ADESAO"/>
    <n v="1997833"/>
    <d v="2026-06-12T00:00:00"/>
    <n v="2200334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468"/>
    <s v="48.318.182/0001-70"/>
    <s v="NF SERVICOS DO"/>
    <n v="406398"/>
    <d v="2026-06-08T00:00:00"/>
    <n v="413316"/>
    <d v="2026-06-08T00:00:00"/>
    <m/>
    <n v="276.57"/>
    <d v="2026-07-08T00:00:00"/>
    <s v="E0231018"/>
    <s v="PD023999"/>
    <s v="Serviços de Publicidade Eletrônica"/>
    <n v="263.29000000000002"/>
    <m/>
    <x v="0"/>
    <m/>
    <m/>
    <m/>
    <s v="2 - FATURADO"/>
    <n v="0"/>
    <x v="1"/>
    <x v="0"/>
    <m/>
  </r>
  <r>
    <x v="6468"/>
    <s v="48.318.182/0001-70"/>
    <s v="NF SERVICOS DO"/>
    <n v="406420"/>
    <d v="2026-06-08T00:00:00"/>
    <n v="413333"/>
    <d v="2026-06-08T00:00:00"/>
    <m/>
    <n v="276.57"/>
    <d v="2026-07-08T00:00:00"/>
    <s v="E0231018"/>
    <s v="PD023999"/>
    <s v="Serviços de Publicidade Eletrônica"/>
    <n v="263.29000000000002"/>
    <m/>
    <x v="0"/>
    <m/>
    <m/>
    <m/>
    <s v="2 - FATURADO"/>
    <n v="0"/>
    <x v="1"/>
    <x v="0"/>
    <m/>
  </r>
  <r>
    <x v="6468"/>
    <s v="48.318.182/0001-70"/>
    <s v="NF SERVICOS DO"/>
    <n v="406435"/>
    <d v="2026-06-08T00:00:00"/>
    <n v="413458"/>
    <d v="2026-06-08T00:00:00"/>
    <m/>
    <n v="276.57"/>
    <d v="2026-07-08T00:00:00"/>
    <s v="E0231018"/>
    <s v="PD023999"/>
    <s v="Serviços de Publicidade Eletrônica"/>
    <n v="263.29000000000002"/>
    <m/>
    <x v="0"/>
    <m/>
    <m/>
    <m/>
    <s v="2 - FATURADO"/>
    <n v="0"/>
    <x v="1"/>
    <x v="0"/>
    <m/>
  </r>
  <r>
    <x v="6468"/>
    <s v="48.318.182/0001-70"/>
    <s v="NF SERVICOS DO"/>
    <n v="406442"/>
    <d v="2026-06-08T00:00:00"/>
    <n v="413234"/>
    <d v="2026-06-08T00:00:00"/>
    <m/>
    <n v="368.76"/>
    <d v="2026-07-08T00:00:00"/>
    <s v="E0231018"/>
    <s v="PD023999"/>
    <s v="Serviços de Publicidade Eletrônica"/>
    <n v="351.06"/>
    <m/>
    <x v="0"/>
    <m/>
    <m/>
    <m/>
    <s v="2 - FATURADO"/>
    <n v="0"/>
    <x v="1"/>
    <x v="0"/>
    <m/>
  </r>
  <r>
    <x v="6468"/>
    <s v="48.318.182/0001-70"/>
    <s v="NF SERVICOS DO"/>
    <n v="406477"/>
    <d v="2026-06-08T00:00:00"/>
    <n v="413281"/>
    <d v="2026-06-08T00:00:00"/>
    <m/>
    <n v="276.57"/>
    <d v="2026-07-08T00:00:00"/>
    <s v="E0231018"/>
    <s v="PD023999"/>
    <s v="Serviços de Publicidade Eletrônica"/>
    <n v="263.29000000000002"/>
    <m/>
    <x v="0"/>
    <m/>
    <m/>
    <m/>
    <s v="2 - FATURADO"/>
    <n v="0"/>
    <x v="1"/>
    <x v="0"/>
    <m/>
  </r>
  <r>
    <x v="6468"/>
    <s v="48.318.182/0001-70"/>
    <s v="NF SERVICOS DO"/>
    <n v="406536"/>
    <d v="2026-06-08T00:00:00"/>
    <n v="413336"/>
    <d v="2026-06-08T00:00:00"/>
    <m/>
    <n v="322.66000000000003"/>
    <d v="2026-07-08T00:00:00"/>
    <s v="E0231018"/>
    <s v="PD023999"/>
    <s v="Serviços de Publicidade Eletrônica"/>
    <n v="307.17"/>
    <m/>
    <x v="0"/>
    <m/>
    <m/>
    <m/>
    <s v="2 - FATURADO"/>
    <n v="0"/>
    <x v="1"/>
    <x v="0"/>
    <m/>
  </r>
  <r>
    <x v="6468"/>
    <s v="48.318.182/0001-70"/>
    <s v="NF SERVICOS DO"/>
    <n v="406595"/>
    <d v="2026-06-08T00:00:00"/>
    <n v="413332"/>
    <d v="2026-06-08T00:00:00"/>
    <m/>
    <n v="507.04"/>
    <d v="2026-07-08T00:00:00"/>
    <s v="E0231018"/>
    <s v="PD023999"/>
    <s v="Serviços de Publicidade Eletrônica"/>
    <n v="482.7"/>
    <m/>
    <x v="0"/>
    <m/>
    <m/>
    <m/>
    <s v="2 - FATURADO"/>
    <n v="0"/>
    <x v="1"/>
    <x v="0"/>
    <m/>
  </r>
  <r>
    <x v="6468"/>
    <s v="48.318.182/0001-70"/>
    <s v="NF SERVICOS DO"/>
    <n v="406621"/>
    <d v="2026-06-08T00:00:00"/>
    <n v="413507"/>
    <d v="2026-06-09T00:00:00"/>
    <m/>
    <n v="276.57"/>
    <d v="2026-07-08T00:00:00"/>
    <s v="E0231018"/>
    <s v="PD023999"/>
    <s v="Serviços de Publicidade Eletrônica"/>
    <n v="263.29000000000002"/>
    <m/>
    <x v="0"/>
    <m/>
    <m/>
    <m/>
    <s v="2 - FATURADO"/>
    <n v="0"/>
    <x v="1"/>
    <x v="0"/>
    <m/>
  </r>
  <r>
    <x v="6468"/>
    <s v="48.318.182/0001-70"/>
    <s v="NF SERVICOS DO"/>
    <n v="406672"/>
    <d v="2026-06-09T00:00:00"/>
    <n v="413680"/>
    <d v="2026-06-09T00:00:00"/>
    <m/>
    <n v="230.47"/>
    <d v="2026-07-09T00:00:00"/>
    <s v="E0231018"/>
    <s v="PD023999"/>
    <s v="Serviços de Publicidade Eletrônica"/>
    <n v="219.41"/>
    <m/>
    <x v="0"/>
    <m/>
    <m/>
    <m/>
    <s v="2 - FATURADO"/>
    <n v="0"/>
    <x v="1"/>
    <x v="0"/>
    <m/>
  </r>
  <r>
    <x v="6468"/>
    <s v="48.318.182/0001-70"/>
    <s v="NF SERVICOS DO"/>
    <n v="406700"/>
    <d v="2026-06-09T00:00:00"/>
    <n v="413696"/>
    <d v="2026-06-09T00:00:00"/>
    <m/>
    <n v="276.57"/>
    <d v="2026-07-09T00:00:00"/>
    <s v="E0231018"/>
    <s v="PD023999"/>
    <s v="Serviços de Publicidade Eletrônica"/>
    <n v="263.29000000000002"/>
    <m/>
    <x v="0"/>
    <m/>
    <m/>
    <m/>
    <s v="2 - FATURADO"/>
    <n v="0"/>
    <x v="1"/>
    <x v="0"/>
    <m/>
  </r>
  <r>
    <x v="6468"/>
    <s v="48.318.182/0001-70"/>
    <s v="NF SERVICOS DO"/>
    <n v="406837"/>
    <d v="2026-06-09T00:00:00"/>
    <n v="413657"/>
    <d v="2026-06-09T00:00:00"/>
    <m/>
    <n v="507.04"/>
    <d v="2026-07-09T00:00:00"/>
    <s v="E0231018"/>
    <s v="PD023999"/>
    <s v="Serviços de Publicidade Eletrônica"/>
    <n v="482.7"/>
    <m/>
    <x v="0"/>
    <m/>
    <m/>
    <m/>
    <s v="2 - FATURADO"/>
    <n v="0"/>
    <x v="1"/>
    <x v="0"/>
    <m/>
  </r>
  <r>
    <x v="6468"/>
    <s v="48.318.182/0001-70"/>
    <s v="NF SERVICOS DO"/>
    <n v="407205"/>
    <d v="2026-06-11T00:00:00"/>
    <n v="414166"/>
    <d v="2026-06-11T00:00:00"/>
    <m/>
    <n v="322.66000000000003"/>
    <d v="2026-07-11T00:00:00"/>
    <s v="E0231018"/>
    <s v="PD023999"/>
    <s v="Serviços de Publicidade Eletrônica"/>
    <n v="307.17"/>
    <m/>
    <x v="0"/>
    <m/>
    <m/>
    <m/>
    <s v="2 - FATURADO"/>
    <n v="0"/>
    <x v="1"/>
    <x v="0"/>
    <m/>
  </r>
  <r>
    <x v="6468"/>
    <s v="48.318.182/0001-70"/>
    <s v="NF SERVICOS DO"/>
    <n v="407307"/>
    <d v="2026-06-11T00:00:00"/>
    <n v="414116"/>
    <d v="2026-06-11T00:00:00"/>
    <m/>
    <n v="322.66000000000003"/>
    <d v="2026-07-11T00:00:00"/>
    <s v="E0231018"/>
    <s v="PD023999"/>
    <s v="Serviços de Publicidade Eletrônica"/>
    <n v="307.17"/>
    <m/>
    <x v="0"/>
    <m/>
    <m/>
    <m/>
    <s v="2 - FATURADO"/>
    <n v="0"/>
    <x v="1"/>
    <x v="0"/>
    <m/>
  </r>
  <r>
    <x v="6468"/>
    <s v="48.318.182/0001-70"/>
    <s v="NF SERVICOS DO"/>
    <n v="407308"/>
    <d v="2026-06-11T00:00:00"/>
    <n v="414105"/>
    <d v="2026-06-11T00:00:00"/>
    <m/>
    <n v="368.76"/>
    <d v="2026-07-11T00:00:00"/>
    <s v="E0231018"/>
    <s v="PD023999"/>
    <s v="Serviços de Publicidade Eletrônica"/>
    <n v="351.06"/>
    <m/>
    <x v="0"/>
    <m/>
    <m/>
    <m/>
    <s v="2 - FATURADO"/>
    <n v="0"/>
    <x v="1"/>
    <x v="0"/>
    <m/>
  </r>
  <r>
    <x v="6468"/>
    <s v="48.318.182/0001-70"/>
    <s v="NF SERVICOS DO"/>
    <n v="408254"/>
    <d v="2026-06-16T00:00:00"/>
    <n v="415216"/>
    <d v="2026-06-16T00:00:00"/>
    <m/>
    <n v="322.66000000000003"/>
    <d v="2026-07-16T00:00:00"/>
    <s v="E0231018"/>
    <s v="PD023999"/>
    <s v="Serviços de Publicidade Eletrônica"/>
    <n v="307.17"/>
    <m/>
    <x v="0"/>
    <m/>
    <m/>
    <m/>
    <s v="2 - FATURADO"/>
    <n v="0"/>
    <x v="1"/>
    <x v="0"/>
    <m/>
  </r>
  <r>
    <x v="6468"/>
    <s v="48.318.182/0001-70"/>
    <s v="NF SERVICOS DO"/>
    <n v="408708"/>
    <d v="2026-06-18T00:00:00"/>
    <n v="415544"/>
    <d v="2026-06-18T00:00:00"/>
    <m/>
    <n v="276.57"/>
    <d v="2026-07-18T00:00:00"/>
    <s v="E0231018"/>
    <s v="PD023999"/>
    <s v="Serviços de Publicidade Eletrônica"/>
    <n v="263.29000000000002"/>
    <m/>
    <x v="0"/>
    <m/>
    <m/>
    <m/>
    <s v="2 - FATURADO"/>
    <n v="0"/>
    <x v="1"/>
    <x v="0"/>
    <m/>
  </r>
  <r>
    <x v="6468"/>
    <s v="48.318.182/0001-70"/>
    <s v="NF SERVICOS DO"/>
    <n v="408813"/>
    <d v="2026-06-18T00:00:00"/>
    <n v="415819"/>
    <d v="2026-06-18T00:00:00"/>
    <m/>
    <n v="368.76"/>
    <d v="2026-07-18T00:00:00"/>
    <s v="E0231018"/>
    <s v="PD023999"/>
    <s v="Serviços de Publicidade Eletrônica"/>
    <n v="351.06"/>
    <m/>
    <x v="0"/>
    <m/>
    <m/>
    <m/>
    <s v="2 - FATURADO"/>
    <n v="0"/>
    <x v="1"/>
    <x v="0"/>
    <m/>
  </r>
  <r>
    <x v="6468"/>
    <s v="48.318.182/0001-70"/>
    <s v="NF SERVICOS DO"/>
    <n v="408833"/>
    <d v="2026-06-18T00:00:00"/>
    <n v="415769"/>
    <d v="2026-06-18T00:00:00"/>
    <m/>
    <n v="276.57"/>
    <d v="2026-07-18T00:00:00"/>
    <s v="E0231018"/>
    <s v="PD023999"/>
    <s v="Serviços de Publicidade Eletrônica"/>
    <n v="263.29000000000002"/>
    <m/>
    <x v="0"/>
    <m/>
    <m/>
    <m/>
    <s v="2 - FATURADO"/>
    <n v="0"/>
    <x v="1"/>
    <x v="0"/>
    <m/>
  </r>
  <r>
    <x v="6468"/>
    <s v="48.318.182/0001-70"/>
    <s v="NF SERVICOS DO"/>
    <n v="408921"/>
    <d v="2026-06-18T00:00:00"/>
    <n v="415621"/>
    <d v="2026-06-18T00:00:00"/>
    <m/>
    <n v="276.57"/>
    <d v="2026-07-18T00:00:00"/>
    <s v="E0231018"/>
    <s v="PD023999"/>
    <s v="Serviços de Publicidade Eletrônica"/>
    <n v="263.29000000000002"/>
    <m/>
    <x v="0"/>
    <m/>
    <m/>
    <m/>
    <s v="2 - FATURADO"/>
    <n v="0"/>
    <x v="1"/>
    <x v="0"/>
    <m/>
  </r>
  <r>
    <x v="6468"/>
    <s v="48.318.182/0001-70"/>
    <s v="NF SERVICOS DO"/>
    <n v="408928"/>
    <d v="2026-06-18T00:00:00"/>
    <n v="415622"/>
    <d v="2026-06-18T00:00:00"/>
    <m/>
    <n v="921.9"/>
    <d v="2026-07-18T00:00:00"/>
    <s v="E0231018"/>
    <s v="PD023999"/>
    <s v="Serviços de Publicidade Eletrônica"/>
    <n v="877.65"/>
    <m/>
    <x v="0"/>
    <m/>
    <m/>
    <m/>
    <s v="2 - FATURADO"/>
    <n v="0"/>
    <x v="1"/>
    <x v="0"/>
    <m/>
  </r>
  <r>
    <x v="6469"/>
    <s v="48.318.331/0001-09"/>
    <s v="NF SERVICOS - ADESAO"/>
    <n v="1993967"/>
    <d v="2026-05-21T00:00:00"/>
    <n v="2194985"/>
    <d v="2026-05-23T00:00:00"/>
    <m/>
    <n v="174.96"/>
    <d v="2026-06-05T00:00:00"/>
    <m/>
    <m/>
    <s v="Processamento de dados e congêneres"/>
    <n v="174.96"/>
    <m/>
    <x v="0"/>
    <m/>
    <m/>
    <m/>
    <s v="2 - FATURADO"/>
    <n v="25"/>
    <x v="0"/>
    <x v="0"/>
    <m/>
  </r>
  <r>
    <x v="6469"/>
    <s v="48.318.331/0001-09"/>
    <s v="NF SERVICOS - ADESAO"/>
    <n v="2012930"/>
    <d v="2026-06-17T00:00:00"/>
    <n v="2215698"/>
    <d v="2026-06-17T00:00:00"/>
    <m/>
    <n v="213.14"/>
    <d v="2026-06-20T00:00:00"/>
    <m/>
    <m/>
    <s v="Processamento de dados e congêneres"/>
    <n v="213.14"/>
    <m/>
    <x v="0"/>
    <m/>
    <m/>
    <m/>
    <s v="2 - FATURADO"/>
    <n v="10"/>
    <x v="0"/>
    <x v="0"/>
    <m/>
  </r>
  <r>
    <x v="6470"/>
    <s v="48.329.222/0001-89"/>
    <s v="NF SERVICOS - ADESAO"/>
    <n v="1984515"/>
    <d v="2026-05-21T00:00:00"/>
    <n v="2185478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6470"/>
    <s v="48.329.222/0001-89"/>
    <s v="NF SERVICOS - ADESAO"/>
    <n v="1999132"/>
    <d v="2026-06-12T00:00:00"/>
    <n v="2201633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471"/>
    <s v="48.336.020/0001-64"/>
    <s v="NF SERVICOS - ADESAO"/>
    <n v="1994200"/>
    <d v="2026-05-21T00:00:00"/>
    <n v="2195218"/>
    <d v="2026-05-23T00:00:00"/>
    <m/>
    <n v="181.9"/>
    <d v="2026-07-30T00:00:00"/>
    <m/>
    <m/>
    <s v="Processamento de dados e congêneres"/>
    <n v="181.9"/>
    <m/>
    <x v="0"/>
    <m/>
    <m/>
    <m/>
    <s v="2 - FATURADO"/>
    <n v="0"/>
    <x v="1"/>
    <x v="0"/>
    <m/>
  </r>
  <r>
    <x v="6471"/>
    <s v="48.336.020/0001-64"/>
    <s v="NF SERVICOS - ADESAO"/>
    <n v="2014381"/>
    <d v="2026-06-17T00:00:00"/>
    <n v="2217150"/>
    <d v="2026-06-17T00:00:00"/>
    <m/>
    <n v="162.82"/>
    <d v="2026-07-30T00:00:00"/>
    <m/>
    <m/>
    <s v="Processamento de dados e congêneres"/>
    <n v="162.82"/>
    <m/>
    <x v="0"/>
    <m/>
    <m/>
    <m/>
    <s v="2 - FATURADO"/>
    <n v="0"/>
    <x v="1"/>
    <x v="0"/>
    <m/>
  </r>
  <r>
    <x v="6472"/>
    <s v="48.344.014/0001-59"/>
    <s v="NF SERVICOS"/>
    <n v="207790"/>
    <d v="2026-04-07T00:00:00"/>
    <n v="2152373"/>
    <d v="2026-04-07T00:00:00"/>
    <d v="2026-03-01T00:00:00"/>
    <n v="678"/>
    <d v="2026-05-07T00:00:00"/>
    <s v="E0240610"/>
    <s v="PD024610"/>
    <s v="PREFEITURA CADASTRO"/>
    <n v="645.46"/>
    <d v="2026-03-01T00:00:00"/>
    <x v="0"/>
    <s v="25/2024"/>
    <m/>
    <s v="359.00004122/2024-91 - APPS/ITO"/>
    <s v="2 - FATURADO"/>
    <n v="54"/>
    <x v="3"/>
    <x v="1"/>
    <m/>
  </r>
  <r>
    <x v="6472"/>
    <s v="48.344.014/0001-59"/>
    <s v="NF SERVICOS"/>
    <n v="210429"/>
    <d v="2026-05-12T00:00:00"/>
    <n v="2175487"/>
    <d v="2026-05-12T00:00:00"/>
    <d v="2026-04-01T00:00:00"/>
    <n v="678"/>
    <d v="2026-06-11T00:00:00"/>
    <s v="E0240610"/>
    <s v="PD024610"/>
    <s v="PREFEITURA CADASTRO"/>
    <n v="645.46"/>
    <d v="2026-04-01T00:00:00"/>
    <x v="0"/>
    <s v="25/2024"/>
    <m/>
    <s v="359.00004122/2024-91 - APPS/ITO"/>
    <s v="2 - FATURADO"/>
    <n v="19"/>
    <x v="0"/>
    <x v="1"/>
    <m/>
  </r>
  <r>
    <x v="6472"/>
    <s v="48.344.014/0001-59"/>
    <s v="NF SERVICOS DO"/>
    <n v="401052"/>
    <d v="2026-05-12T00:00:00"/>
    <n v="408018"/>
    <d v="2026-05-12T00:00:00"/>
    <m/>
    <n v="276.57"/>
    <d v="2026-06-11T00:00:00"/>
    <s v="E0240850"/>
    <s v="PD024850"/>
    <s v="Serviços de Publicidade Eletrônica"/>
    <n v="263.29000000000002"/>
    <m/>
    <x v="0"/>
    <m/>
    <m/>
    <m/>
    <s v="2 - FATURADO"/>
    <n v="19"/>
    <x v="0"/>
    <x v="0"/>
    <m/>
  </r>
  <r>
    <x v="6472"/>
    <s v="48.344.014/0001-59"/>
    <s v="NF SERVICOS DO"/>
    <n v="405776"/>
    <d v="2026-06-03T00:00:00"/>
    <n v="412793"/>
    <d v="2026-06-03T00:00:00"/>
    <m/>
    <n v="608.45000000000005"/>
    <d v="2026-07-03T00:00:00"/>
    <s v="E0240850"/>
    <s v="PD024850"/>
    <s v="Serviços de Publicidade Eletrônica"/>
    <n v="579.24"/>
    <m/>
    <x v="0"/>
    <m/>
    <m/>
    <m/>
    <s v="2 - FATURADO"/>
    <n v="0"/>
    <x v="1"/>
    <x v="0"/>
    <m/>
  </r>
  <r>
    <x v="6472"/>
    <s v="48.344.014/0001-59"/>
    <s v="NF SERVICOS DO"/>
    <n v="406886"/>
    <d v="2026-06-09T00:00:00"/>
    <n v="413689"/>
    <d v="2026-06-09T00:00:00"/>
    <m/>
    <n v="442.51"/>
    <d v="2026-07-09T00:00:00"/>
    <s v="E0240850"/>
    <s v="PD024850"/>
    <s v="Serviços de Publicidade Eletrônica"/>
    <n v="421.27"/>
    <m/>
    <x v="0"/>
    <m/>
    <m/>
    <m/>
    <s v="2 - FATURADO"/>
    <n v="0"/>
    <x v="1"/>
    <x v="0"/>
    <m/>
  </r>
  <r>
    <x v="6472"/>
    <s v="48.344.014/0001-59"/>
    <s v="NF SERVICOS"/>
    <n v="212010"/>
    <d v="2026-06-10T00:00:00"/>
    <n v="2197717"/>
    <d v="2026-06-10T00:00:00"/>
    <d v="2026-05-01T00:00:00"/>
    <n v="678"/>
    <d v="2026-07-10T00:00:00"/>
    <s v="E0240610"/>
    <s v="PD024610"/>
    <s v="PREFEITURA CADASTRO"/>
    <n v="645.46"/>
    <d v="2026-05-01T00:00:00"/>
    <x v="0"/>
    <s v="25/2024"/>
    <m/>
    <s v="359.00004122/2024-91 - APPS/ITO"/>
    <s v="2 - FATURADO"/>
    <n v="0"/>
    <x v="1"/>
    <x v="1"/>
    <m/>
  </r>
  <r>
    <x v="6472"/>
    <s v="48.344.014/0001-59"/>
    <s v="NF SERVICOS DO"/>
    <n v="407309"/>
    <d v="2026-06-11T00:00:00"/>
    <n v="414182"/>
    <d v="2026-06-11T00:00:00"/>
    <m/>
    <n v="276.57"/>
    <d v="2026-07-11T00:00:00"/>
    <s v="E0240850"/>
    <s v="PD024850"/>
    <s v="Serviços de Publicidade Eletrônica"/>
    <n v="263.29000000000002"/>
    <m/>
    <x v="0"/>
    <m/>
    <m/>
    <m/>
    <s v="2 - FATURADO"/>
    <n v="0"/>
    <x v="1"/>
    <x v="0"/>
    <m/>
  </r>
  <r>
    <x v="6472"/>
    <s v="48.344.014/0001-59"/>
    <s v="NF SERVICOS DO"/>
    <n v="408344"/>
    <d v="2026-06-16T00:00:00"/>
    <n v="415107"/>
    <d v="2026-06-16T00:00:00"/>
    <m/>
    <n v="276.57"/>
    <d v="2026-07-16T00:00:00"/>
    <s v="E0240850"/>
    <s v="PD024850"/>
    <s v="Serviços de Publicidade Eletrônica"/>
    <n v="263.29000000000002"/>
    <m/>
    <x v="0"/>
    <m/>
    <m/>
    <m/>
    <s v="2 - FATURADO"/>
    <n v="0"/>
    <x v="1"/>
    <x v="0"/>
    <m/>
  </r>
  <r>
    <x v="6472"/>
    <s v="48.344.014/0001-59"/>
    <s v="NF SERVICOS DO"/>
    <n v="408544"/>
    <d v="2026-06-17T00:00:00"/>
    <n v="415475"/>
    <d v="2026-06-17T00:00:00"/>
    <m/>
    <n v="719.08"/>
    <d v="2026-07-17T00:00:00"/>
    <s v="E0240850"/>
    <s v="PD024850"/>
    <s v="Serviços de Publicidade Eletrônica"/>
    <n v="684.56"/>
    <m/>
    <x v="0"/>
    <m/>
    <m/>
    <m/>
    <s v="2 - FATURADO"/>
    <n v="0"/>
    <x v="1"/>
    <x v="0"/>
    <m/>
  </r>
  <r>
    <x v="6472"/>
    <s v="48.344.014/0001-59"/>
    <s v="NF SERVICOS DO"/>
    <n v="409282"/>
    <d v="2026-06-22T00:00:00"/>
    <n v="416381"/>
    <d v="2026-06-23T00:00:00"/>
    <m/>
    <n v="221.26"/>
    <d v="2026-07-23T00:00:00"/>
    <s v="E0240850"/>
    <s v="PD024850"/>
    <s v="Serviços de Publicidade Eletrônica"/>
    <n v="210.64"/>
    <m/>
    <x v="0"/>
    <m/>
    <m/>
    <m/>
    <s v="2 - FATURADO"/>
    <n v="0"/>
    <x v="1"/>
    <x v="0"/>
    <m/>
  </r>
  <r>
    <x v="6472"/>
    <s v="48.344.014/0001-59"/>
    <s v="NF SERVICOS DO"/>
    <n v="410702"/>
    <d v="2026-06-26T00:00:00"/>
    <n v="417567"/>
    <d v="2026-06-26T00:00:00"/>
    <m/>
    <n v="165.94"/>
    <d v="2026-07-26T00:00:00"/>
    <s v="E0240850"/>
    <s v="PD024850"/>
    <s v="Serviços de Publicidade Eletrônica"/>
    <n v="157.97"/>
    <m/>
    <x v="0"/>
    <m/>
    <m/>
    <m/>
    <s v="2 - FATURADO"/>
    <n v="0"/>
    <x v="1"/>
    <x v="0"/>
    <m/>
  </r>
  <r>
    <x v="6472"/>
    <s v="48.344.014/0001-59"/>
    <s v="NF SERVICOS DO"/>
    <n v="410955"/>
    <d v="2026-06-29T00:00:00"/>
    <n v="417652"/>
    <d v="2026-06-29T00:00:00"/>
    <m/>
    <n v="276.57"/>
    <d v="2026-07-29T00:00:00"/>
    <s v="E0240850"/>
    <s v="PD024850"/>
    <s v="Serviços de Publicidade Eletrônica"/>
    <n v="263.29000000000002"/>
    <m/>
    <x v="0"/>
    <m/>
    <m/>
    <m/>
    <s v="2 - FATURADO"/>
    <n v="0"/>
    <x v="1"/>
    <x v="0"/>
    <m/>
  </r>
  <r>
    <x v="6473"/>
    <s v="48.344.022/0001-03"/>
    <s v="NF SERVICOS DO"/>
    <n v="406795"/>
    <d v="2026-06-09T00:00:00"/>
    <n v="413675"/>
    <d v="2026-06-09T00:00:00"/>
    <m/>
    <n v="553.14"/>
    <d v="2026-07-09T00:00:00"/>
    <s v="E0265034"/>
    <s v="PD265034"/>
    <s v="Serviços de Publicidade Eletrônica"/>
    <n v="526.59"/>
    <m/>
    <x v="0"/>
    <m/>
    <m/>
    <m/>
    <s v="2 - FATURADO"/>
    <n v="0"/>
    <x v="1"/>
    <x v="0"/>
    <m/>
  </r>
  <r>
    <x v="6473"/>
    <s v="48.344.022/0001-03"/>
    <s v="NF SERVICOS DO"/>
    <n v="410400"/>
    <d v="2026-06-25T00:00:00"/>
    <n v="417211"/>
    <d v="2026-06-25T00:00:00"/>
    <m/>
    <n v="737.52"/>
    <d v="2026-07-25T00:00:00"/>
    <s v="E0265034"/>
    <s v="PD265034"/>
    <s v="Serviços de Publicidade Eletrônica"/>
    <n v="702.12"/>
    <m/>
    <x v="0"/>
    <m/>
    <m/>
    <m/>
    <s v="2 - FATURADO"/>
    <n v="0"/>
    <x v="1"/>
    <x v="0"/>
    <m/>
  </r>
  <r>
    <x v="6474"/>
    <s v="48.363.412/0001-12"/>
    <s v="ND-OPERADORA CIELO"/>
    <n v="29562"/>
    <d v="2026-06-22T00:00:00"/>
    <m/>
    <m/>
    <m/>
    <n v="187.49"/>
    <d v="2026-06-22T00:00:00"/>
    <m/>
    <m/>
    <s v="Certificado e-CNPJ A1 em Software (12 meses)"/>
    <n v="187.49"/>
    <m/>
    <x v="0"/>
    <m/>
    <m/>
    <m/>
    <s v="1 - VENDA A VISTA"/>
    <n v="8"/>
    <x v="0"/>
    <x v="2"/>
    <m/>
  </r>
  <r>
    <x v="6475"/>
    <s v="48.369.850/0001-98"/>
    <s v="NF SERVICOS - ADESAO"/>
    <n v="2000048"/>
    <d v="2026-06-12T00:00:00"/>
    <n v="2202549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476"/>
    <s v="48.378.363/0001-91"/>
    <s v="NF SERVICOS - ADESAO"/>
    <n v="1994594"/>
    <d v="2026-05-21T00:00:00"/>
    <n v="2195612"/>
    <d v="2026-05-23T00:00:00"/>
    <m/>
    <n v="163.15"/>
    <d v="2026-06-05T00:00:00"/>
    <m/>
    <m/>
    <s v="Processamento de dados e congêneres"/>
    <n v="163.15"/>
    <m/>
    <x v="0"/>
    <m/>
    <m/>
    <m/>
    <s v="2 - FATURADO"/>
    <n v="25"/>
    <x v="0"/>
    <x v="0"/>
    <m/>
  </r>
  <r>
    <x v="6476"/>
    <s v="48.378.363/0001-91"/>
    <s v="NF SERVICOS - ADESAO"/>
    <n v="2014896"/>
    <d v="2026-06-17T00:00:00"/>
    <n v="2217665"/>
    <d v="2026-06-17T00:00:00"/>
    <m/>
    <n v="171.83"/>
    <d v="2026-06-20T00:00:00"/>
    <m/>
    <m/>
    <s v="Processamento de dados e congêneres"/>
    <n v="171.83"/>
    <m/>
    <x v="0"/>
    <m/>
    <m/>
    <m/>
    <s v="2 - FATURADO"/>
    <n v="10"/>
    <x v="0"/>
    <x v="0"/>
    <m/>
  </r>
  <r>
    <x v="6477"/>
    <s v="48.384.143/0001-70"/>
    <s v="NF SERVICOS - ADESAO"/>
    <n v="1989737"/>
    <d v="2026-05-21T00:00:00"/>
    <n v="2190740"/>
    <d v="2026-05-23T00:00:00"/>
    <m/>
    <n v="243"/>
    <d v="2026-07-30T00:00:00"/>
    <m/>
    <m/>
    <s v="Processamento de dados e congêneres"/>
    <n v="243"/>
    <m/>
    <x v="0"/>
    <m/>
    <m/>
    <m/>
    <s v="2 - FATURADO"/>
    <n v="0"/>
    <x v="1"/>
    <x v="0"/>
    <m/>
  </r>
  <r>
    <x v="6477"/>
    <s v="48.384.143/0001-70"/>
    <s v="NF SERVICOS - ADESAO"/>
    <n v="2014436"/>
    <d v="2026-06-17T00:00:00"/>
    <n v="2217205"/>
    <d v="2026-06-17T00:00:00"/>
    <m/>
    <n v="315.91000000000003"/>
    <d v="2026-07-30T00:00:00"/>
    <m/>
    <m/>
    <s v="Processamento de dados e congêneres"/>
    <n v="315.91000000000003"/>
    <m/>
    <x v="0"/>
    <m/>
    <m/>
    <m/>
    <s v="2 - FATURADO"/>
    <n v="0"/>
    <x v="1"/>
    <x v="0"/>
    <m/>
  </r>
  <r>
    <x v="3741"/>
    <s v="48.387.248/0001-83"/>
    <s v="NF SERVICOS - ADESAO"/>
    <n v="1983401"/>
    <d v="2026-05-21T00:00:00"/>
    <n v="2184364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6478"/>
    <s v="48.418.021/0001-58"/>
    <s v="NF SERVICOS - ADESAO"/>
    <n v="2001789"/>
    <d v="2026-06-12T00:00:00"/>
    <n v="220429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479"/>
    <s v="48.463.472/0001-07"/>
    <s v="NF SERVICOS - ADESAO"/>
    <n v="2014284"/>
    <d v="2026-06-17T00:00:00"/>
    <n v="2217053"/>
    <d v="2026-06-17T00:00:00"/>
    <m/>
    <n v="147.19"/>
    <d v="2026-06-20T00:00:00"/>
    <m/>
    <m/>
    <s v="Processamento de dados e congêneres"/>
    <n v="147.19"/>
    <m/>
    <x v="0"/>
    <m/>
    <m/>
    <m/>
    <s v="2 - FATURADO"/>
    <n v="10"/>
    <x v="0"/>
    <x v="0"/>
    <m/>
  </r>
  <r>
    <x v="6480"/>
    <s v="48.464.259/0001-10"/>
    <s v="NF SERVICOS - ADESAO"/>
    <n v="1989090"/>
    <d v="2026-05-21T00:00:00"/>
    <n v="2190090"/>
    <d v="2026-05-23T00:00:00"/>
    <m/>
    <n v="228.77"/>
    <d v="2026-07-30T00:00:00"/>
    <m/>
    <m/>
    <s v="Processamento de dados e congêneres"/>
    <n v="228.77"/>
    <m/>
    <x v="0"/>
    <m/>
    <m/>
    <m/>
    <s v="2 - FATURADO"/>
    <n v="0"/>
    <x v="1"/>
    <x v="0"/>
    <m/>
  </r>
  <r>
    <x v="6480"/>
    <s v="48.464.259/0001-10"/>
    <s v="NF SERVICOS - ADESAO"/>
    <n v="2013133"/>
    <d v="2026-06-17T00:00:00"/>
    <n v="2215901"/>
    <d v="2026-06-17T00:00:00"/>
    <m/>
    <n v="220.09"/>
    <d v="2026-07-30T00:00:00"/>
    <m/>
    <m/>
    <s v="Processamento de dados e congêneres"/>
    <n v="220.09"/>
    <m/>
    <x v="0"/>
    <m/>
    <m/>
    <m/>
    <s v="2 - FATURADO"/>
    <n v="0"/>
    <x v="1"/>
    <x v="0"/>
    <m/>
  </r>
  <r>
    <x v="6481"/>
    <s v="48.468.284/0001-71"/>
    <s v="ND-POUPATEMPO 4.0"/>
    <n v="2020"/>
    <d v="2023-06-07T00:00:00"/>
    <s v="PPT00724"/>
    <s v="PPT00724"/>
    <d v="2023-06-01T00:00:00"/>
    <n v="12547.6"/>
    <d v="2025-05-27T00:00:00"/>
    <s v="PPT00724"/>
    <s v="PP00724"/>
    <s v="IMPLANTACAO E OPERACAO DO POUPATEMPO GUARARAPES"/>
    <n v="12547.6"/>
    <d v="2023-06-01T00:00:00"/>
    <x v="4"/>
    <m/>
    <s v="PD-PRC-2022/02830"/>
    <m/>
    <s v="2 - FATURADO"/>
    <n v="399"/>
    <x v="2"/>
    <x v="14"/>
    <m/>
  </r>
  <r>
    <x v="6481"/>
    <s v="48.468.284/0001-71"/>
    <s v="NF SERVICOS DO"/>
    <n v="405518"/>
    <d v="2026-06-01T00:00:00"/>
    <n v="412622"/>
    <d v="2026-06-03T00:00:00"/>
    <m/>
    <n v="608.45000000000005"/>
    <d v="2026-07-01T00:00:00"/>
    <s v="E0211021"/>
    <s v="PD211021"/>
    <s v="Serviços de Publicidade Eletrônica"/>
    <n v="579.24"/>
    <m/>
    <x v="0"/>
    <m/>
    <m/>
    <m/>
    <s v="2 - FATURADO"/>
    <n v="0"/>
    <x v="1"/>
    <x v="0"/>
    <m/>
  </r>
  <r>
    <x v="6481"/>
    <s v="48.468.284/0001-71"/>
    <s v="NF SERVICOS DO"/>
    <n v="405723"/>
    <d v="2026-06-01T00:00:00"/>
    <n v="412414"/>
    <d v="2026-06-03T00:00:00"/>
    <m/>
    <n v="497.83"/>
    <d v="2026-07-01T00:00:00"/>
    <s v="E0211021"/>
    <s v="PD211021"/>
    <s v="Serviços de Publicidade Eletrônica"/>
    <n v="473.93"/>
    <m/>
    <x v="0"/>
    <m/>
    <m/>
    <m/>
    <s v="2 - FATURADO"/>
    <n v="0"/>
    <x v="1"/>
    <x v="0"/>
    <m/>
  </r>
  <r>
    <x v="6481"/>
    <s v="48.468.284/0001-71"/>
    <s v="NF SERVICOS DO"/>
    <n v="405860"/>
    <d v="2026-06-03T00:00:00"/>
    <n v="412840"/>
    <d v="2026-06-03T00:00:00"/>
    <m/>
    <n v="663.77"/>
    <d v="2026-07-03T00:00:00"/>
    <s v="E0211021"/>
    <s v="PD211021"/>
    <s v="Serviços de Publicidade Eletrônica"/>
    <n v="631.91"/>
    <m/>
    <x v="0"/>
    <m/>
    <m/>
    <m/>
    <s v="2 - FATURADO"/>
    <n v="0"/>
    <x v="1"/>
    <x v="0"/>
    <m/>
  </r>
  <r>
    <x v="6481"/>
    <s v="48.468.284/0001-71"/>
    <s v="ND-POUPATEMPO 4.0"/>
    <n v="8531"/>
    <d v="2026-06-03T00:00:00"/>
    <s v="PPT00724"/>
    <s v="PPT00724"/>
    <d v="2026-06-01T00:00:00"/>
    <n v="17653.509999999998"/>
    <d v="2026-07-03T00:00:00"/>
    <s v="PPT00724"/>
    <s v="PP00724"/>
    <s v="IMPLANTACAO E OPERACAO DO POUPATEMPO GUARARAPES"/>
    <n v="17653.509999999998"/>
    <d v="2026-06-01T00:00:00"/>
    <x v="0"/>
    <m/>
    <s v="PD-PRC-2022/02830"/>
    <m/>
    <s v="2 - FATURADO"/>
    <n v="0"/>
    <x v="1"/>
    <x v="14"/>
    <m/>
  </r>
  <r>
    <x v="6481"/>
    <s v="48.468.284/0001-71"/>
    <s v="NF SERVICOS DO"/>
    <n v="406190"/>
    <d v="2026-06-08T00:00:00"/>
    <n v="412918"/>
    <d v="2026-06-08T00:00:00"/>
    <m/>
    <n v="276.57"/>
    <d v="2026-07-08T00:00:00"/>
    <s v="E0211021"/>
    <s v="PD211021"/>
    <s v="Serviços de Publicidade Eletrônica"/>
    <n v="263.29000000000002"/>
    <m/>
    <x v="0"/>
    <m/>
    <m/>
    <m/>
    <s v="2 - FATURADO"/>
    <n v="0"/>
    <x v="1"/>
    <x v="0"/>
    <m/>
  </r>
  <r>
    <x v="6481"/>
    <s v="48.468.284/0001-71"/>
    <s v="NF SERVICOS DO"/>
    <n v="406778"/>
    <d v="2026-06-09T00:00:00"/>
    <n v="413777"/>
    <d v="2026-06-09T00:00:00"/>
    <m/>
    <n v="885.02"/>
    <d v="2026-07-09T00:00:00"/>
    <s v="E0211021"/>
    <s v="PD211021"/>
    <s v="Serviços de Publicidade Eletrônica"/>
    <n v="842.54"/>
    <m/>
    <x v="0"/>
    <m/>
    <m/>
    <m/>
    <s v="2 - FATURADO"/>
    <n v="0"/>
    <x v="1"/>
    <x v="0"/>
    <m/>
  </r>
  <r>
    <x v="6481"/>
    <s v="48.468.284/0001-71"/>
    <s v="NF SERVICOS DO"/>
    <n v="406846"/>
    <d v="2026-06-09T00:00:00"/>
    <n v="413786"/>
    <d v="2026-06-09T00:00:00"/>
    <m/>
    <n v="1659.42"/>
    <d v="2026-07-09T00:00:00"/>
    <s v="E0211021"/>
    <s v="PD211021"/>
    <s v="Serviços de Publicidade Eletrônica"/>
    <n v="1579.77"/>
    <m/>
    <x v="0"/>
    <m/>
    <m/>
    <m/>
    <s v="2 - FATURADO"/>
    <n v="0"/>
    <x v="1"/>
    <x v="0"/>
    <m/>
  </r>
  <r>
    <x v="6481"/>
    <s v="48.468.284/0001-71"/>
    <s v="NF SERVICOS DO"/>
    <n v="407194"/>
    <d v="2026-06-11T00:00:00"/>
    <n v="414145"/>
    <d v="2026-06-11T00:00:00"/>
    <m/>
    <n v="829.71"/>
    <d v="2026-07-11T00:00:00"/>
    <s v="E0211021"/>
    <s v="PD211021"/>
    <s v="Serviços de Publicidade Eletrônica"/>
    <n v="789.88"/>
    <m/>
    <x v="0"/>
    <m/>
    <m/>
    <m/>
    <s v="2 - FATURADO"/>
    <n v="0"/>
    <x v="1"/>
    <x v="0"/>
    <m/>
  </r>
  <r>
    <x v="6481"/>
    <s v="48.468.284/0001-71"/>
    <s v="NF SERVICOS DO"/>
    <n v="407485"/>
    <d v="2026-06-12T00:00:00"/>
    <n v="414374"/>
    <d v="2026-06-12T00:00:00"/>
    <m/>
    <n v="331.88"/>
    <d v="2026-07-12T00:00:00"/>
    <s v="E0211021"/>
    <s v="PD211021"/>
    <s v="Serviços de Publicidade Eletrônica"/>
    <n v="315.95"/>
    <m/>
    <x v="0"/>
    <m/>
    <m/>
    <m/>
    <s v="2 - FATURADO"/>
    <n v="0"/>
    <x v="1"/>
    <x v="0"/>
    <m/>
  </r>
  <r>
    <x v="6481"/>
    <s v="48.468.284/0001-71"/>
    <s v="NF SERVICOS DO"/>
    <n v="407584"/>
    <d v="2026-06-12T00:00:00"/>
    <n v="414431"/>
    <d v="2026-06-12T00:00:00"/>
    <m/>
    <n v="331.88"/>
    <d v="2026-07-12T00:00:00"/>
    <s v="E0211021"/>
    <s v="PD211021"/>
    <s v="Serviços de Publicidade Eletrônica"/>
    <n v="315.95"/>
    <m/>
    <x v="0"/>
    <m/>
    <m/>
    <m/>
    <s v="2 - FATURADO"/>
    <n v="0"/>
    <x v="1"/>
    <x v="0"/>
    <m/>
  </r>
  <r>
    <x v="6481"/>
    <s v="48.468.284/0001-71"/>
    <s v="NF SERVICOS DO"/>
    <n v="407771"/>
    <d v="2026-06-15T00:00:00"/>
    <n v="414880"/>
    <d v="2026-06-15T00:00:00"/>
    <m/>
    <n v="387.2"/>
    <d v="2026-07-15T00:00:00"/>
    <s v="E0211021"/>
    <s v="PD211021"/>
    <s v="Serviços de Publicidade Eletrônica"/>
    <n v="368.61"/>
    <m/>
    <x v="0"/>
    <m/>
    <m/>
    <m/>
    <s v="2 - FATURADO"/>
    <n v="0"/>
    <x v="1"/>
    <x v="0"/>
    <m/>
  </r>
  <r>
    <x v="6481"/>
    <s v="48.468.284/0001-71"/>
    <s v="NF SERVICOS DO"/>
    <n v="408443"/>
    <d v="2026-06-17T00:00:00"/>
    <n v="415356"/>
    <d v="2026-06-17T00:00:00"/>
    <m/>
    <n v="276.57"/>
    <d v="2026-07-17T00:00:00"/>
    <s v="E0211021"/>
    <s v="PD211021"/>
    <s v="Serviços de Publicidade Eletrônica"/>
    <n v="263.29000000000002"/>
    <m/>
    <x v="0"/>
    <m/>
    <m/>
    <m/>
    <s v="2 - FATURADO"/>
    <n v="0"/>
    <x v="1"/>
    <x v="0"/>
    <m/>
  </r>
  <r>
    <x v="6481"/>
    <s v="48.468.284/0001-71"/>
    <s v="NF SERVICOS DO"/>
    <n v="408502"/>
    <d v="2026-06-17T00:00:00"/>
    <n v="415424"/>
    <d v="2026-06-17T00:00:00"/>
    <m/>
    <n v="331.88"/>
    <d v="2026-07-17T00:00:00"/>
    <s v="E0211021"/>
    <s v="PD211021"/>
    <s v="Serviços de Publicidade Eletrônica"/>
    <n v="315.95"/>
    <m/>
    <x v="0"/>
    <m/>
    <m/>
    <m/>
    <s v="2 - FATURADO"/>
    <n v="0"/>
    <x v="1"/>
    <x v="0"/>
    <m/>
  </r>
  <r>
    <x v="6481"/>
    <s v="48.468.284/0001-71"/>
    <s v="NF SERVICOS DO"/>
    <n v="408564"/>
    <d v="2026-06-17T00:00:00"/>
    <n v="415448"/>
    <d v="2026-06-17T00:00:00"/>
    <m/>
    <n v="331.88"/>
    <d v="2026-07-17T00:00:00"/>
    <s v="E0211021"/>
    <s v="PD211021"/>
    <s v="Serviços de Publicidade Eletrônica"/>
    <n v="315.95"/>
    <m/>
    <x v="0"/>
    <m/>
    <m/>
    <m/>
    <s v="2 - FATURADO"/>
    <n v="0"/>
    <x v="1"/>
    <x v="0"/>
    <m/>
  </r>
  <r>
    <x v="6481"/>
    <s v="48.468.284/0001-71"/>
    <s v="NF SERVICOS DO"/>
    <n v="408719"/>
    <d v="2026-06-18T00:00:00"/>
    <n v="415593"/>
    <d v="2026-06-18T00:00:00"/>
    <m/>
    <n v="276.57"/>
    <d v="2026-07-18T00:00:00"/>
    <s v="E0211021"/>
    <s v="PD211021"/>
    <s v="Serviços de Publicidade Eletrônica"/>
    <n v="263.29000000000002"/>
    <m/>
    <x v="0"/>
    <m/>
    <m/>
    <m/>
    <s v="2 - FATURADO"/>
    <n v="0"/>
    <x v="1"/>
    <x v="0"/>
    <m/>
  </r>
  <r>
    <x v="6481"/>
    <s v="48.468.284/0001-71"/>
    <s v="NF SERVICOS DO"/>
    <n v="408784"/>
    <d v="2026-06-18T00:00:00"/>
    <n v="415650"/>
    <d v="2026-06-18T00:00:00"/>
    <m/>
    <n v="331.88"/>
    <d v="2026-07-18T00:00:00"/>
    <s v="E0211021"/>
    <s v="PD211021"/>
    <s v="Serviços de Publicidade Eletrônica"/>
    <n v="315.95"/>
    <m/>
    <x v="0"/>
    <m/>
    <m/>
    <m/>
    <s v="2 - FATURADO"/>
    <n v="0"/>
    <x v="1"/>
    <x v="0"/>
    <m/>
  </r>
  <r>
    <x v="6481"/>
    <s v="48.468.284/0001-71"/>
    <s v="NF SERVICOS DO"/>
    <n v="409492"/>
    <d v="2026-06-22T00:00:00"/>
    <n v="416240"/>
    <d v="2026-06-23T00:00:00"/>
    <m/>
    <n v="663.77"/>
    <d v="2026-07-23T00:00:00"/>
    <s v="E0211021"/>
    <s v="PD211021"/>
    <s v="Serviços de Publicidade Eletrônica"/>
    <n v="631.91"/>
    <m/>
    <x v="0"/>
    <m/>
    <m/>
    <m/>
    <s v="2 - FATURADO"/>
    <n v="0"/>
    <x v="1"/>
    <x v="0"/>
    <m/>
  </r>
  <r>
    <x v="6481"/>
    <s v="48.468.284/0001-71"/>
    <s v="NF SERVICOS DO"/>
    <n v="409676"/>
    <d v="2026-06-23T00:00:00"/>
    <n v="416737"/>
    <d v="2026-06-24T00:00:00"/>
    <m/>
    <n v="608.45000000000005"/>
    <d v="2026-07-24T00:00:00"/>
    <s v="E0211021"/>
    <s v="PD211021"/>
    <s v="Serviços de Publicidade Eletrônica"/>
    <n v="579.24"/>
    <m/>
    <x v="0"/>
    <m/>
    <m/>
    <m/>
    <s v="2 - FATURADO"/>
    <n v="0"/>
    <x v="1"/>
    <x v="0"/>
    <m/>
  </r>
  <r>
    <x v="6481"/>
    <s v="48.468.284/0001-71"/>
    <s v="NF SERVICOS DO"/>
    <n v="410290"/>
    <d v="2026-06-25T00:00:00"/>
    <n v="417245"/>
    <d v="2026-06-25T00:00:00"/>
    <m/>
    <n v="442.51"/>
    <d v="2026-07-25T00:00:00"/>
    <s v="E0211021"/>
    <s v="PD211021"/>
    <s v="Serviços de Publicidade Eletrônica"/>
    <n v="421.27"/>
    <m/>
    <x v="0"/>
    <m/>
    <m/>
    <m/>
    <s v="2 - FATURADO"/>
    <n v="0"/>
    <x v="1"/>
    <x v="0"/>
    <m/>
  </r>
  <r>
    <x v="6481"/>
    <s v="48.468.284/0001-71"/>
    <s v="NF SERVICOS DO"/>
    <n v="410315"/>
    <d v="2026-06-25T00:00:00"/>
    <n v="417054"/>
    <d v="2026-06-25T00:00:00"/>
    <m/>
    <n v="276.57"/>
    <d v="2026-07-25T00:00:00"/>
    <s v="E0211021"/>
    <s v="PD211021"/>
    <s v="Serviços de Publicidade Eletrônica"/>
    <n v="263.29000000000002"/>
    <m/>
    <x v="0"/>
    <m/>
    <m/>
    <m/>
    <s v="2 - FATURADO"/>
    <n v="0"/>
    <x v="1"/>
    <x v="0"/>
    <m/>
  </r>
  <r>
    <x v="6481"/>
    <s v="48.468.284/0001-71"/>
    <s v="NF SERVICOS DO"/>
    <n v="410392"/>
    <d v="2026-06-25T00:00:00"/>
    <n v="417079"/>
    <d v="2026-06-25T00:00:00"/>
    <m/>
    <n v="276.57"/>
    <d v="2026-07-25T00:00:00"/>
    <s v="E0211021"/>
    <s v="PD211021"/>
    <s v="Serviços de Publicidade Eletrônica"/>
    <n v="263.29000000000002"/>
    <m/>
    <x v="0"/>
    <m/>
    <m/>
    <m/>
    <s v="2 - FATURADO"/>
    <n v="0"/>
    <x v="1"/>
    <x v="0"/>
    <m/>
  </r>
  <r>
    <x v="6481"/>
    <s v="48.468.284/0001-71"/>
    <s v="NF SERVICOS DO"/>
    <n v="410921"/>
    <d v="2026-06-29T00:00:00"/>
    <n v="417773"/>
    <d v="2026-06-29T00:00:00"/>
    <m/>
    <n v="1050.97"/>
    <d v="2026-07-29T00:00:00"/>
    <s v="E0211021"/>
    <s v="PD211021"/>
    <s v="Serviços de Publicidade Eletrônica"/>
    <n v="1000.52"/>
    <m/>
    <x v="0"/>
    <m/>
    <m/>
    <m/>
    <s v="2 - FATURADO"/>
    <n v="0"/>
    <x v="1"/>
    <x v="0"/>
    <m/>
  </r>
  <r>
    <x v="6481"/>
    <s v="48.468.284/0001-71"/>
    <s v="NF SERVICOS DO"/>
    <n v="410970"/>
    <d v="2026-06-29T00:00:00"/>
    <n v="417739"/>
    <d v="2026-06-29T00:00:00"/>
    <m/>
    <n v="885.02"/>
    <d v="2026-07-29T00:00:00"/>
    <s v="E0211021"/>
    <s v="PD211021"/>
    <s v="Serviços de Publicidade Eletrônica"/>
    <n v="842.54"/>
    <m/>
    <x v="0"/>
    <m/>
    <m/>
    <m/>
    <s v="2 - FATURADO"/>
    <n v="0"/>
    <x v="1"/>
    <x v="0"/>
    <m/>
  </r>
  <r>
    <x v="6482"/>
    <s v="48.499.792/0001-17"/>
    <s v="NF SERVICOS - ADESAO"/>
    <n v="2001806"/>
    <d v="2026-06-12T00:00:00"/>
    <n v="220430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83"/>
    <s v="48.513.809/0001-43"/>
    <s v="NF SERVICOS - ADESAO"/>
    <n v="2004848"/>
    <d v="2026-06-12T00:00:00"/>
    <n v="220735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84"/>
    <s v="48.568.372/0001-45"/>
    <s v="NF SERVICOS DO"/>
    <n v="405701"/>
    <d v="2026-06-01T00:00:00"/>
    <n v="412375"/>
    <d v="2026-06-03T00:00:00"/>
    <m/>
    <n v="663.77"/>
    <d v="2026-07-01T00:00:00"/>
    <s v="E0265029"/>
    <s v="PD265029"/>
    <s v="Serviços de Publicidade Eletrônica"/>
    <n v="631.91"/>
    <m/>
    <x v="0"/>
    <m/>
    <m/>
    <m/>
    <s v="2 - FATURADO"/>
    <n v="0"/>
    <x v="1"/>
    <x v="0"/>
    <m/>
  </r>
  <r>
    <x v="6484"/>
    <s v="48.568.372/0001-45"/>
    <s v="NF SERVICOS DO"/>
    <n v="406340"/>
    <d v="2026-06-08T00:00:00"/>
    <n v="413454"/>
    <d v="2026-06-08T00:00:00"/>
    <m/>
    <n v="590.02"/>
    <d v="2026-07-08T00:00:00"/>
    <s v="E0265029"/>
    <s v="PD265029"/>
    <s v="Serviços de Publicidade Eletrônica"/>
    <n v="561.70000000000005"/>
    <m/>
    <x v="0"/>
    <m/>
    <m/>
    <m/>
    <s v="2 - FATURADO"/>
    <n v="0"/>
    <x v="1"/>
    <x v="0"/>
    <m/>
  </r>
  <r>
    <x v="6484"/>
    <s v="48.568.372/0001-45"/>
    <s v="NF SERVICOS DO"/>
    <n v="407293"/>
    <d v="2026-06-11T00:00:00"/>
    <n v="414289"/>
    <d v="2026-06-11T00:00:00"/>
    <m/>
    <n v="811.27"/>
    <d v="2026-07-11T00:00:00"/>
    <s v="E0265029"/>
    <s v="PD265029"/>
    <s v="Serviços de Publicidade Eletrônica"/>
    <n v="772.33"/>
    <m/>
    <x v="0"/>
    <m/>
    <m/>
    <m/>
    <s v="2 - FATURADO"/>
    <n v="0"/>
    <x v="1"/>
    <x v="0"/>
    <m/>
  </r>
  <r>
    <x v="6484"/>
    <s v="48.568.372/0001-45"/>
    <s v="NF SERVICOS DO"/>
    <n v="407484"/>
    <d v="2026-06-12T00:00:00"/>
    <n v="414347"/>
    <d v="2026-06-12T00:00:00"/>
    <m/>
    <n v="885.02"/>
    <d v="2026-07-12T00:00:00"/>
    <s v="E0265029"/>
    <s v="PD265029"/>
    <s v="Serviços de Publicidade Eletrônica"/>
    <n v="842.54"/>
    <m/>
    <x v="0"/>
    <m/>
    <m/>
    <m/>
    <s v="2 - FATURADO"/>
    <n v="0"/>
    <x v="1"/>
    <x v="0"/>
    <m/>
  </r>
  <r>
    <x v="6484"/>
    <s v="48.568.372/0001-45"/>
    <s v="NF SERVICOS DO"/>
    <n v="408478"/>
    <d v="2026-06-17T00:00:00"/>
    <n v="415510"/>
    <d v="2026-06-18T00:00:00"/>
    <m/>
    <n v="1032.53"/>
    <d v="2026-07-17T00:00:00"/>
    <s v="E0265029"/>
    <s v="PD265029"/>
    <s v="Serviços de Publicidade Eletrônica"/>
    <n v="982.97"/>
    <m/>
    <x v="0"/>
    <m/>
    <m/>
    <m/>
    <s v="2 - FATURADO"/>
    <n v="0"/>
    <x v="1"/>
    <x v="0"/>
    <m/>
  </r>
  <r>
    <x v="6484"/>
    <s v="48.568.372/0001-45"/>
    <s v="NF SERVICOS DO"/>
    <n v="408522"/>
    <d v="2026-06-17T00:00:00"/>
    <n v="415438"/>
    <d v="2026-06-17T00:00:00"/>
    <m/>
    <n v="737.52"/>
    <d v="2026-07-17T00:00:00"/>
    <s v="E0265029"/>
    <s v="PD265029"/>
    <s v="Serviços de Publicidade Eletrônica"/>
    <n v="702.12"/>
    <m/>
    <x v="0"/>
    <m/>
    <m/>
    <m/>
    <s v="2 - FATURADO"/>
    <n v="0"/>
    <x v="1"/>
    <x v="0"/>
    <m/>
  </r>
  <r>
    <x v="6484"/>
    <s v="48.568.372/0001-45"/>
    <s v="NF SERVICOS DO"/>
    <n v="408543"/>
    <d v="2026-06-17T00:00:00"/>
    <n v="415244"/>
    <d v="2026-06-17T00:00:00"/>
    <m/>
    <n v="811.27"/>
    <d v="2026-07-17T00:00:00"/>
    <s v="E0265029"/>
    <s v="PD265029"/>
    <s v="Serviços de Publicidade Eletrônica"/>
    <n v="772.33"/>
    <m/>
    <x v="0"/>
    <m/>
    <m/>
    <m/>
    <s v="2 - FATURADO"/>
    <n v="0"/>
    <x v="1"/>
    <x v="0"/>
    <m/>
  </r>
  <r>
    <x v="6484"/>
    <s v="48.568.372/0001-45"/>
    <s v="NF SERVICOS DO"/>
    <n v="409776"/>
    <d v="2026-06-23T00:00:00"/>
    <n v="416713"/>
    <d v="2026-06-24T00:00:00"/>
    <m/>
    <n v="590.02"/>
    <d v="2026-07-24T00:00:00"/>
    <s v="E0265029"/>
    <s v="PD265029"/>
    <s v="Serviços de Publicidade Eletrônica"/>
    <n v="561.70000000000005"/>
    <m/>
    <x v="0"/>
    <m/>
    <m/>
    <m/>
    <s v="2 - FATURADO"/>
    <n v="0"/>
    <x v="1"/>
    <x v="0"/>
    <m/>
  </r>
  <r>
    <x v="6484"/>
    <s v="48.568.372/0001-45"/>
    <s v="NF SERVICOS DO"/>
    <n v="409822"/>
    <d v="2026-06-23T00:00:00"/>
    <n v="416476"/>
    <d v="2026-06-24T00:00:00"/>
    <m/>
    <n v="737.52"/>
    <d v="2026-07-24T00:00:00"/>
    <s v="E0265029"/>
    <s v="PD265029"/>
    <s v="Serviços de Publicidade Eletrônica"/>
    <n v="702.12"/>
    <m/>
    <x v="0"/>
    <m/>
    <m/>
    <m/>
    <s v="2 - FATURADO"/>
    <n v="0"/>
    <x v="1"/>
    <x v="0"/>
    <m/>
  </r>
  <r>
    <x v="6484"/>
    <s v="48.568.372/0001-45"/>
    <s v="NF SERVICOS DO"/>
    <n v="409960"/>
    <d v="2026-06-24T00:00:00"/>
    <n v="416902"/>
    <d v="2026-06-24T00:00:00"/>
    <m/>
    <n v="885.02"/>
    <d v="2026-07-24T00:00:00"/>
    <s v="E0265029"/>
    <s v="PD265029"/>
    <s v="Serviços de Publicidade Eletrônica"/>
    <n v="842.54"/>
    <m/>
    <x v="0"/>
    <m/>
    <m/>
    <m/>
    <s v="2 - FATURADO"/>
    <n v="0"/>
    <x v="1"/>
    <x v="0"/>
    <m/>
  </r>
  <r>
    <x v="6484"/>
    <s v="48.568.372/0001-45"/>
    <s v="NF SERVICOS DO"/>
    <n v="410413"/>
    <d v="2026-06-25T00:00:00"/>
    <n v="417229"/>
    <d v="2026-06-25T00:00:00"/>
    <m/>
    <n v="663.77"/>
    <d v="2026-07-25T00:00:00"/>
    <s v="E0265029"/>
    <s v="PD265029"/>
    <s v="Serviços de Publicidade Eletrônica"/>
    <n v="631.91"/>
    <m/>
    <x v="0"/>
    <m/>
    <m/>
    <m/>
    <s v="2 - FATURADO"/>
    <n v="0"/>
    <x v="1"/>
    <x v="0"/>
    <m/>
  </r>
  <r>
    <x v="6485"/>
    <s v="48.591.346/0001-38"/>
    <s v="NF SERVICOS - ADESAO"/>
    <n v="2002642"/>
    <d v="2026-06-12T00:00:00"/>
    <n v="220514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486"/>
    <s v="48.621.588/0001-27"/>
    <s v="NF SERVICOS - ADESAO"/>
    <n v="1982108"/>
    <d v="2026-05-21T00:00:00"/>
    <n v="218307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486"/>
    <s v="48.621.588/0001-27"/>
    <s v="NF SERVICOS - ADESAO"/>
    <n v="1997862"/>
    <d v="2026-06-12T00:00:00"/>
    <n v="220036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87"/>
    <s v="48.664.296/0001-71"/>
    <s v="ND-POUPATEMPO 4.0"/>
    <n v="2079"/>
    <d v="2023-06-07T00:00:00"/>
    <s v="PPT00695"/>
    <s v="PPT00695"/>
    <d v="2023-06-01T00:00:00"/>
    <n v="14281.44"/>
    <d v="2023-07-07T00:00:00"/>
    <s v="PPT00695"/>
    <s v="PP00695"/>
    <s v="IMPLANTACAO E OPERACAO DO POUPATEMPO PRADOPOLIS"/>
    <n v="14281.44"/>
    <d v="2023-06-01T00:00:00"/>
    <x v="4"/>
    <m/>
    <s v="PD-PRC-2022/01416"/>
    <m/>
    <s v="2 - FATURADO"/>
    <n v="1089"/>
    <x v="2"/>
    <x v="14"/>
    <m/>
  </r>
  <r>
    <x v="6487"/>
    <s v="48.664.296/0001-71"/>
    <s v="NF SERVICOS"/>
    <n v="201467"/>
    <d v="2026-01-16T00:00:00"/>
    <n v="2104760"/>
    <d v="2026-01-19T00:00:00"/>
    <d v="2025-12-01T00:00:00"/>
    <n v="676.8"/>
    <d v="2026-02-15T00:00:00"/>
    <s v="E0240605"/>
    <s v="PD024605"/>
    <s v="PREFEITURA - CADASTRO"/>
    <n v="676.8"/>
    <d v="2025-12-01T00:00:00"/>
    <x v="21"/>
    <s v="25/2024"/>
    <s v="62/2024 -D.L  21/2024"/>
    <s v="359.00005334/2024-96- APPS/ITO"/>
    <s v="2 - FATURADO"/>
    <n v="135"/>
    <x v="5"/>
    <x v="1"/>
    <m/>
  </r>
  <r>
    <x v="6487"/>
    <s v="48.664.296/0001-71"/>
    <s v="ND-POUPATEMPO 4.0"/>
    <n v="8487"/>
    <d v="2026-06-03T00:00:00"/>
    <s v="PPT00695"/>
    <s v="PPT00695"/>
    <d v="2026-06-01T00:00:00"/>
    <n v="18257.28"/>
    <d v="2026-07-03T00:00:00"/>
    <s v="PPT00695"/>
    <s v="PP00695"/>
    <s v="IMPLANTACAO E OPERACAO DO POUPATEMPO PRADOPOLIS"/>
    <n v="18257.28"/>
    <d v="2026-06-01T00:00:00"/>
    <x v="0"/>
    <m/>
    <s v="PD-PRC-2022/01416"/>
    <m/>
    <s v="2 - FATURADO"/>
    <n v="0"/>
    <x v="1"/>
    <x v="14"/>
    <m/>
  </r>
  <r>
    <x v="6487"/>
    <s v="48.664.296/0001-71"/>
    <s v="NF SERVICOS"/>
    <n v="212115"/>
    <d v="2026-06-10T00:00:00"/>
    <n v="2197822"/>
    <d v="2026-06-11T00:00:00"/>
    <d v="2026-05-01T00:00:00"/>
    <n v="676.8"/>
    <d v="2026-07-10T00:00:00"/>
    <s v="E0240605"/>
    <s v="PD024605"/>
    <s v="PREFEITURA - CADASTRO"/>
    <n v="644.30999999999995"/>
    <d v="2026-05-01T00:00:00"/>
    <x v="0"/>
    <s v="25/2024"/>
    <s v="62/2024 -D.L  21/2024"/>
    <s v="359.00005334/2024-96- APPS/ITO"/>
    <s v="2 - FATURADO"/>
    <n v="0"/>
    <x v="1"/>
    <x v="1"/>
    <m/>
  </r>
  <r>
    <x v="6488"/>
    <s v="48.664.304/0001-80"/>
    <s v="NF SERVICOS DO"/>
    <n v="407245"/>
    <d v="2026-06-11T00:00:00"/>
    <n v="414148"/>
    <d v="2026-06-11T00:00:00"/>
    <m/>
    <n v="3540.1"/>
    <d v="2026-07-11T00:00:00"/>
    <s v="E0211028"/>
    <s v="PD211028"/>
    <s v="Serviços de Publicidade Eletrônica"/>
    <n v="3370.18"/>
    <m/>
    <x v="0"/>
    <m/>
    <m/>
    <m/>
    <s v="2 - FATURADO"/>
    <n v="0"/>
    <x v="1"/>
    <x v="0"/>
    <m/>
  </r>
  <r>
    <x v="6488"/>
    <s v="48.664.304/0001-80"/>
    <s v="NF SERVICOS DO"/>
    <n v="407651"/>
    <d v="2026-06-12T00:00:00"/>
    <n v="414418"/>
    <d v="2026-06-12T00:00:00"/>
    <m/>
    <n v="1106.28"/>
    <d v="2026-07-12T00:00:00"/>
    <s v="E0211028"/>
    <s v="PD211028"/>
    <s v="Serviços de Publicidade Eletrônica"/>
    <n v="1053.18"/>
    <m/>
    <x v="0"/>
    <m/>
    <m/>
    <m/>
    <s v="2 - FATURADO"/>
    <n v="0"/>
    <x v="1"/>
    <x v="0"/>
    <m/>
  </r>
  <r>
    <x v="6488"/>
    <s v="48.664.304/0001-80"/>
    <s v="NF SERVICOS DO"/>
    <n v="409639"/>
    <d v="2026-06-23T00:00:00"/>
    <n v="416638"/>
    <d v="2026-06-24T00:00:00"/>
    <m/>
    <n v="1659.42"/>
    <d v="2026-07-24T00:00:00"/>
    <s v="E0211028"/>
    <s v="PD211028"/>
    <s v="Serviços de Publicidade Eletrônica"/>
    <n v="1579.77"/>
    <m/>
    <x v="0"/>
    <m/>
    <m/>
    <m/>
    <s v="2 - FATURADO"/>
    <n v="0"/>
    <x v="1"/>
    <x v="0"/>
    <m/>
  </r>
  <r>
    <x v="6488"/>
    <s v="48.664.304/0001-80"/>
    <s v="NF SERVICOS DO"/>
    <n v="410022"/>
    <d v="2026-06-24T00:00:00"/>
    <n v="416921"/>
    <d v="2026-06-24T00:00:00"/>
    <m/>
    <n v="387.2"/>
    <d v="2026-07-24T00:00:00"/>
    <s v="E0211028"/>
    <s v="PD211028"/>
    <s v="Serviços de Publicidade Eletrônica"/>
    <n v="368.61"/>
    <m/>
    <x v="0"/>
    <m/>
    <m/>
    <m/>
    <s v="2 - FATURADO"/>
    <n v="0"/>
    <x v="1"/>
    <x v="0"/>
    <m/>
  </r>
  <r>
    <x v="6488"/>
    <s v="48.664.304/0001-80"/>
    <s v="NF SERVICOS DO"/>
    <n v="410068"/>
    <d v="2026-06-24T00:00:00"/>
    <n v="416798"/>
    <d v="2026-06-24T00:00:00"/>
    <m/>
    <n v="497.83"/>
    <d v="2026-07-24T00:00:00"/>
    <s v="E0211028"/>
    <s v="PD211028"/>
    <s v="Serviços de Publicidade Eletrônica"/>
    <n v="473.93"/>
    <m/>
    <x v="0"/>
    <m/>
    <m/>
    <m/>
    <s v="2 - FATURADO"/>
    <n v="0"/>
    <x v="1"/>
    <x v="0"/>
    <m/>
  </r>
  <r>
    <x v="6488"/>
    <s v="48.664.304/0001-80"/>
    <s v="NF SERVICOS DO"/>
    <n v="410256"/>
    <d v="2026-06-25T00:00:00"/>
    <n v="417099"/>
    <d v="2026-06-25T00:00:00"/>
    <m/>
    <n v="1106.28"/>
    <d v="2026-07-25T00:00:00"/>
    <s v="E0211028"/>
    <s v="PD211028"/>
    <s v="Serviços de Publicidade Eletrônica"/>
    <n v="1053.18"/>
    <m/>
    <x v="0"/>
    <m/>
    <m/>
    <m/>
    <s v="2 - FATURADO"/>
    <n v="0"/>
    <x v="1"/>
    <x v="0"/>
    <m/>
  </r>
  <r>
    <x v="6488"/>
    <s v="48.664.304/0001-80"/>
    <s v="NF SERVICOS DO"/>
    <n v="410509"/>
    <d v="2026-06-26T00:00:00"/>
    <n v="417499"/>
    <d v="2026-06-26T00:00:00"/>
    <m/>
    <n v="608.45000000000005"/>
    <d v="2026-07-26T00:00:00"/>
    <s v="E0211028"/>
    <s v="PD211028"/>
    <s v="Serviços de Publicidade Eletrônica"/>
    <n v="579.24"/>
    <m/>
    <x v="0"/>
    <m/>
    <m/>
    <m/>
    <s v="2 - FATURADO"/>
    <n v="0"/>
    <x v="1"/>
    <x v="0"/>
    <m/>
  </r>
  <r>
    <x v="6488"/>
    <s v="48.664.304/0001-80"/>
    <s v="NF SERVICOS DO"/>
    <n v="410826"/>
    <d v="2026-06-29T00:00:00"/>
    <n v="417666"/>
    <d v="2026-06-29T00:00:00"/>
    <m/>
    <n v="608.45000000000005"/>
    <d v="2026-07-29T00:00:00"/>
    <s v="E0211028"/>
    <s v="PD211028"/>
    <s v="Serviços de Publicidade Eletrônica"/>
    <n v="579.24"/>
    <m/>
    <x v="0"/>
    <m/>
    <m/>
    <m/>
    <s v="2 - FATURADO"/>
    <n v="0"/>
    <x v="1"/>
    <x v="0"/>
    <m/>
  </r>
  <r>
    <x v="6489"/>
    <s v="48.692.685/0001-00"/>
    <s v="NF SERVICOS - ADESAO"/>
    <n v="2014102"/>
    <d v="2026-06-17T00:00:00"/>
    <n v="2216871"/>
    <d v="2026-06-17T00:00:00"/>
    <m/>
    <n v="454.76"/>
    <d v="2026-06-20T00:00:00"/>
    <m/>
    <m/>
    <s v="Processamento de dados e congêneres"/>
    <n v="454.76"/>
    <m/>
    <x v="0"/>
    <m/>
    <m/>
    <m/>
    <s v="2 - FATURADO"/>
    <n v="10"/>
    <x v="0"/>
    <x v="0"/>
    <m/>
  </r>
  <r>
    <x v="6490"/>
    <s v="48.706.556/0001-24"/>
    <s v="NF SERVICOS - ADESAO"/>
    <n v="1991042"/>
    <d v="2026-05-21T00:00:00"/>
    <n v="2192059"/>
    <d v="2026-05-23T00:00:00"/>
    <m/>
    <n v="204.82"/>
    <d v="2026-07-30T00:00:00"/>
    <m/>
    <m/>
    <s v="Processamento de dados e congêneres"/>
    <n v="204.82"/>
    <m/>
    <x v="0"/>
    <m/>
    <m/>
    <m/>
    <s v="2 - FATURADO"/>
    <n v="0"/>
    <x v="1"/>
    <x v="0"/>
    <m/>
  </r>
  <r>
    <x v="6490"/>
    <s v="48.706.556/0001-24"/>
    <s v="NF SERVICOS - ADESAO"/>
    <n v="2014644"/>
    <d v="2026-06-17T00:00:00"/>
    <n v="2217413"/>
    <d v="2026-06-17T00:00:00"/>
    <m/>
    <n v="190.92"/>
    <d v="2026-07-30T00:00:00"/>
    <m/>
    <m/>
    <s v="Processamento de dados e congêneres"/>
    <n v="190.92"/>
    <m/>
    <x v="0"/>
    <m/>
    <m/>
    <m/>
    <s v="2 - FATURADO"/>
    <n v="0"/>
    <x v="1"/>
    <x v="0"/>
    <m/>
  </r>
  <r>
    <x v="6491"/>
    <s v="48.725.230/0001-44"/>
    <s v="NF SERVICOS - ADESAO"/>
    <n v="2007334"/>
    <d v="2026-06-12T00:00:00"/>
    <n v="2209890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492"/>
    <s v="48.731.235/0001-80"/>
    <s v="NF SERVICOS - ADESAO"/>
    <n v="2001067"/>
    <d v="2026-06-12T00:00:00"/>
    <n v="220356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493"/>
    <s v="48.767.811/0001-49"/>
    <s v="NF SERVICOS - ADESAO"/>
    <n v="1982265"/>
    <d v="2026-05-21T00:00:00"/>
    <n v="218322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493"/>
    <s v="48.767.811/0001-49"/>
    <s v="NF SERVICOS - ADESAO"/>
    <n v="1999576"/>
    <d v="2026-06-12T00:00:00"/>
    <n v="22020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494"/>
    <s v="48.795.566/0001-83"/>
    <s v="NF SERVICOS - ADESAO"/>
    <n v="1991238"/>
    <d v="2026-05-21T00:00:00"/>
    <n v="2192255"/>
    <d v="2026-05-23T00:00:00"/>
    <m/>
    <n v="208.28"/>
    <d v="2026-07-30T00:00:00"/>
    <m/>
    <m/>
    <s v="Processamento de dados e congêneres"/>
    <n v="208.28"/>
    <m/>
    <x v="0"/>
    <m/>
    <m/>
    <m/>
    <s v="2 - FATURADO"/>
    <n v="0"/>
    <x v="1"/>
    <x v="0"/>
    <m/>
  </r>
  <r>
    <x v="6494"/>
    <s v="48.795.566/0001-83"/>
    <s v="NF SERVICOS - ADESAO"/>
    <n v="2013701"/>
    <d v="2026-06-17T00:00:00"/>
    <n v="2216470"/>
    <d v="2026-06-17T00:00:00"/>
    <m/>
    <n v="180.51"/>
    <d v="2026-07-30T00:00:00"/>
    <m/>
    <m/>
    <s v="Processamento de dados e congêneres"/>
    <n v="180.51"/>
    <m/>
    <x v="0"/>
    <m/>
    <m/>
    <m/>
    <s v="2 - FATURADO"/>
    <n v="0"/>
    <x v="1"/>
    <x v="0"/>
    <m/>
  </r>
  <r>
    <x v="6495"/>
    <s v="48.813.638/0001-78"/>
    <s v="NF SERVICOS DO"/>
    <n v="405955"/>
    <d v="2026-06-03T00:00:00"/>
    <n v="412917"/>
    <d v="2026-06-03T00:00:00"/>
    <m/>
    <n v="414.85"/>
    <d v="2026-07-03T00:00:00"/>
    <s v="E0220658"/>
    <s v="PD022658"/>
    <s v="Serviços de Publicidade Eletrônica"/>
    <n v="394.94"/>
    <m/>
    <x v="0"/>
    <m/>
    <m/>
    <m/>
    <s v="2 - FATURADO"/>
    <n v="0"/>
    <x v="1"/>
    <x v="0"/>
    <m/>
  </r>
  <r>
    <x v="6495"/>
    <s v="48.813.638/0001-78"/>
    <s v="ND-POUPATEMPO 4.0"/>
    <n v="8513"/>
    <d v="2026-06-03T00:00:00"/>
    <s v="PPT00745"/>
    <s v="PPT00745"/>
    <d v="2026-06-01T00:00:00"/>
    <n v="22053.23"/>
    <d v="2026-07-03T00:00:00"/>
    <s v="PPT00745"/>
    <s v="PP00745"/>
    <s v="IMPLANTAÇÃO E OPERAÇÃO DO POUPATEMPO REGENTE FEIJÓ"/>
    <n v="22053.23"/>
    <d v="2026-06-01T00:00:00"/>
    <x v="0"/>
    <m/>
    <s v="PD-PRC-2022/03677"/>
    <m/>
    <s v="2 - FATURADO"/>
    <n v="0"/>
    <x v="1"/>
    <x v="14"/>
    <m/>
  </r>
  <r>
    <x v="6495"/>
    <s v="48.813.638/0001-78"/>
    <s v="NF SERVICOS DO"/>
    <n v="408808"/>
    <d v="2026-06-18T00:00:00"/>
    <n v="415777"/>
    <d v="2026-06-18T00:00:00"/>
    <m/>
    <n v="460.95"/>
    <d v="2026-07-18T00:00:00"/>
    <s v="E0220658"/>
    <s v="PD022658"/>
    <s v="Serviços de Publicidade Eletrônica"/>
    <n v="438.82"/>
    <m/>
    <x v="0"/>
    <m/>
    <m/>
    <m/>
    <s v="2 - FATURADO"/>
    <n v="0"/>
    <x v="1"/>
    <x v="0"/>
    <m/>
  </r>
  <r>
    <x v="6495"/>
    <s v="48.813.638/0001-78"/>
    <s v="NF SERVICOS DO"/>
    <n v="409182"/>
    <d v="2026-06-19T00:00:00"/>
    <n v="416140"/>
    <d v="2026-06-19T00:00:00"/>
    <m/>
    <n v="507.04"/>
    <d v="2026-07-19T00:00:00"/>
    <s v="E0220658"/>
    <s v="PD022658"/>
    <s v="Serviços de Publicidade Eletrônica"/>
    <n v="482.7"/>
    <m/>
    <x v="0"/>
    <m/>
    <m/>
    <m/>
    <s v="2 - FATURADO"/>
    <n v="0"/>
    <x v="1"/>
    <x v="0"/>
    <m/>
  </r>
  <r>
    <x v="6495"/>
    <s v="48.813.638/0001-78"/>
    <s v="NF SERVICOS DO"/>
    <n v="409742"/>
    <d v="2026-06-23T00:00:00"/>
    <n v="416711"/>
    <d v="2026-06-24T00:00:00"/>
    <m/>
    <n v="414.85"/>
    <d v="2026-07-24T00:00:00"/>
    <s v="E0220658"/>
    <s v="PD022658"/>
    <s v="Serviços de Publicidade Eletrônica"/>
    <n v="394.94"/>
    <m/>
    <x v="0"/>
    <m/>
    <m/>
    <m/>
    <s v="2 - FATURADO"/>
    <n v="0"/>
    <x v="1"/>
    <x v="0"/>
    <m/>
  </r>
  <r>
    <x v="6496"/>
    <s v="48.835.484/0001-15"/>
    <s v="NF SERVICOS - ADESAO"/>
    <n v="1983910"/>
    <d v="2026-05-21T00:00:00"/>
    <n v="218487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496"/>
    <s v="48.835.484/0001-15"/>
    <s v="NF SERVICOS - ADESAO"/>
    <n v="2005412"/>
    <d v="2026-06-12T00:00:00"/>
    <n v="2207916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497"/>
    <s v="48.858.344/0001-62"/>
    <s v="NF SERVICOS - ADESAO"/>
    <n v="1989573"/>
    <d v="2026-05-21T00:00:00"/>
    <n v="2190576"/>
    <d v="2026-05-23T00:00:00"/>
    <m/>
    <n v="144.05000000000001"/>
    <d v="2026-07-30T00:00:00"/>
    <m/>
    <m/>
    <s v="Processamento de dados e congêneres"/>
    <n v="144.05000000000001"/>
    <m/>
    <x v="0"/>
    <m/>
    <m/>
    <m/>
    <s v="2 - FATURADO"/>
    <n v="0"/>
    <x v="1"/>
    <x v="0"/>
    <m/>
  </r>
  <r>
    <x v="6497"/>
    <s v="48.858.344/0001-62"/>
    <s v="NF SERVICOS - ADESAO"/>
    <n v="2014762"/>
    <d v="2026-06-17T00:00:00"/>
    <n v="2217531"/>
    <d v="2026-06-17T00:00:00"/>
    <m/>
    <n v="194.4"/>
    <d v="2026-07-30T00:00:00"/>
    <m/>
    <m/>
    <s v="Processamento de dados e congêneres"/>
    <n v="194.4"/>
    <m/>
    <x v="0"/>
    <m/>
    <m/>
    <m/>
    <s v="2 - FATURADO"/>
    <n v="0"/>
    <x v="1"/>
    <x v="0"/>
    <m/>
  </r>
  <r>
    <x v="6498"/>
    <s v="48.860.362/0001-89"/>
    <s v="ND-OPERADORA CIELO"/>
    <n v="29475"/>
    <d v="2026-06-12T00:00:00"/>
    <m/>
    <m/>
    <m/>
    <n v="124.99"/>
    <d v="2026-06-12T00:00:00"/>
    <m/>
    <m/>
    <s v="Certificado e-CPF A1 em Software (12 meses)"/>
    <n v="124.99"/>
    <m/>
    <x v="0"/>
    <m/>
    <m/>
    <m/>
    <s v="1 - VENDA A VISTA"/>
    <n v="18"/>
    <x v="0"/>
    <x v="2"/>
    <m/>
  </r>
  <r>
    <x v="6499"/>
    <s v="48.902.269/0001-90"/>
    <s v="NF SERVICOS - ADESAO"/>
    <n v="1983497"/>
    <d v="2026-05-21T00:00:00"/>
    <n v="218446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499"/>
    <s v="48.902.269/0001-90"/>
    <s v="NF SERVICOS - ADESAO"/>
    <n v="2004027"/>
    <d v="2026-06-12T00:00:00"/>
    <n v="220652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500"/>
    <s v="48.904.710/0001-72"/>
    <s v="NF SERVICOS - ADESAO"/>
    <n v="1986984"/>
    <d v="2026-05-21T00:00:00"/>
    <n v="2187947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6500"/>
    <s v="48.904.710/0001-72"/>
    <s v="NF SERVICOS - ADESAO"/>
    <n v="2000674"/>
    <d v="2026-06-12T00:00:00"/>
    <n v="2203175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501"/>
    <s v="48.949.444/0001-02"/>
    <s v="NF SERVICOS - ADESAO"/>
    <n v="1984849"/>
    <d v="2026-05-21T00:00:00"/>
    <n v="2185812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502"/>
    <s v="48.962.625/0001-60"/>
    <s v="NF SERVICOS DO"/>
    <n v="405531"/>
    <d v="2026-06-01T00:00:00"/>
    <n v="412387"/>
    <d v="2026-06-03T00:00:00"/>
    <m/>
    <n v="1014.09"/>
    <d v="2026-07-01T00:00:00"/>
    <s v="E0231112"/>
    <s v="PD231093"/>
    <s v="Serviços de Publicidade Eletrônica"/>
    <n v="965.41"/>
    <m/>
    <x v="0"/>
    <m/>
    <m/>
    <m/>
    <s v="2 - FATURADO"/>
    <n v="0"/>
    <x v="1"/>
    <x v="0"/>
    <m/>
  </r>
  <r>
    <x v="6502"/>
    <s v="48.962.625/0001-60"/>
    <s v="NF SERVICOS DO"/>
    <n v="406472"/>
    <d v="2026-06-08T00:00:00"/>
    <n v="413270"/>
    <d v="2026-06-08T00:00:00"/>
    <m/>
    <n v="1290.6600000000001"/>
    <d v="2026-07-08T00:00:00"/>
    <s v="E0231112"/>
    <s v="PD231093"/>
    <s v="Serviços de Publicidade Eletrônica"/>
    <n v="1228.71"/>
    <m/>
    <x v="0"/>
    <m/>
    <m/>
    <m/>
    <s v="2 - FATURADO"/>
    <n v="0"/>
    <x v="1"/>
    <x v="0"/>
    <m/>
  </r>
  <r>
    <x v="6502"/>
    <s v="48.962.625/0001-60"/>
    <s v="NF SERVICOS DO"/>
    <n v="407388"/>
    <d v="2026-06-11T00:00:00"/>
    <n v="414263"/>
    <d v="2026-06-11T00:00:00"/>
    <m/>
    <n v="1290.6600000000001"/>
    <d v="2026-07-11T00:00:00"/>
    <s v="E0231112"/>
    <s v="PD231093"/>
    <s v="Serviços de Publicidade Eletrônica"/>
    <n v="1228.71"/>
    <m/>
    <x v="0"/>
    <m/>
    <m/>
    <m/>
    <s v="2 - FATURADO"/>
    <n v="0"/>
    <x v="1"/>
    <x v="0"/>
    <m/>
  </r>
  <r>
    <x v="6502"/>
    <s v="48.962.625/0001-60"/>
    <s v="NF SERVICOS DO"/>
    <n v="408798"/>
    <d v="2026-06-18T00:00:00"/>
    <n v="415625"/>
    <d v="2026-06-18T00:00:00"/>
    <m/>
    <n v="553.14"/>
    <d v="2026-07-18T00:00:00"/>
    <s v="E0231112"/>
    <s v="PD231093"/>
    <s v="Serviços de Publicidade Eletrônica"/>
    <n v="526.59"/>
    <m/>
    <x v="0"/>
    <m/>
    <m/>
    <m/>
    <s v="2 - FATURADO"/>
    <n v="0"/>
    <x v="1"/>
    <x v="0"/>
    <m/>
  </r>
  <r>
    <x v="6502"/>
    <s v="48.962.625/0001-60"/>
    <s v="NF SERVICOS DO"/>
    <n v="409142"/>
    <d v="2026-06-19T00:00:00"/>
    <n v="416075"/>
    <d v="2026-06-19T00:00:00"/>
    <m/>
    <n v="737.52"/>
    <d v="2026-07-19T00:00:00"/>
    <s v="E0231112"/>
    <s v="PD231093"/>
    <s v="Serviços de Publicidade Eletrônica"/>
    <n v="702.12"/>
    <m/>
    <x v="0"/>
    <m/>
    <m/>
    <m/>
    <s v="2 - FATURADO"/>
    <n v="0"/>
    <x v="1"/>
    <x v="0"/>
    <m/>
  </r>
  <r>
    <x v="6502"/>
    <s v="48.962.625/0001-60"/>
    <s v="NF SERVICOS DO"/>
    <n v="410020"/>
    <d v="2026-06-24T00:00:00"/>
    <n v="416865"/>
    <d v="2026-06-24T00:00:00"/>
    <m/>
    <n v="1751.61"/>
    <d v="2026-07-24T00:00:00"/>
    <s v="E0231112"/>
    <s v="PD231093"/>
    <s v="Serviços de Publicidade Eletrônica"/>
    <n v="1667.53"/>
    <m/>
    <x v="0"/>
    <m/>
    <m/>
    <m/>
    <s v="2 - FATURADO"/>
    <n v="0"/>
    <x v="1"/>
    <x v="0"/>
    <m/>
  </r>
  <r>
    <x v="6503"/>
    <s v="48.967.180/0001-01"/>
    <s v="NF SERVICOS - ADESAO"/>
    <n v="1982280"/>
    <d v="2026-05-21T00:00:00"/>
    <n v="2183243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503"/>
    <s v="48.967.180/0001-01"/>
    <s v="NF SERVICOS - ADESAO"/>
    <n v="1999995"/>
    <d v="2026-06-12T00:00:00"/>
    <n v="220249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504"/>
    <s v="48.971.139/0001-09"/>
    <s v="NF SERVICOS DO"/>
    <n v="405670"/>
    <d v="2026-06-01T00:00:00"/>
    <n v="412631"/>
    <d v="2026-06-03T00:00:00"/>
    <m/>
    <n v="1843.8"/>
    <d v="2026-07-01T00:00:00"/>
    <s v="E0230935"/>
    <s v="PD023935"/>
    <s v="Serviços de Publicidade Eletrônica"/>
    <n v="1755.3"/>
    <m/>
    <x v="0"/>
    <m/>
    <m/>
    <m/>
    <s v="2 - FATURADO"/>
    <n v="0"/>
    <x v="1"/>
    <x v="0"/>
    <m/>
  </r>
  <r>
    <x v="6504"/>
    <s v="48.971.139/0001-09"/>
    <s v="NF SERVICOS DO"/>
    <n v="406216"/>
    <d v="2026-06-08T00:00:00"/>
    <n v="412931"/>
    <d v="2026-06-08T00:00:00"/>
    <m/>
    <n v="1751.61"/>
    <d v="2026-07-08T00:00:00"/>
    <s v="E0230935"/>
    <s v="PD023935"/>
    <s v="Serviços de Publicidade Eletrônica"/>
    <n v="1667.53"/>
    <m/>
    <x v="0"/>
    <m/>
    <m/>
    <m/>
    <s v="2 - FATURADO"/>
    <n v="0"/>
    <x v="1"/>
    <x v="0"/>
    <m/>
  </r>
  <r>
    <x v="6504"/>
    <s v="48.971.139/0001-09"/>
    <s v="NF SERVICOS DO"/>
    <n v="409862"/>
    <d v="2026-06-23T00:00:00"/>
    <n v="416718"/>
    <d v="2026-06-24T00:00:00"/>
    <m/>
    <n v="2120.37"/>
    <d v="2026-07-24T00:00:00"/>
    <s v="E0230935"/>
    <s v="PD023935"/>
    <s v="Serviços de Publicidade Eletrônica"/>
    <n v="2018.59"/>
    <m/>
    <x v="0"/>
    <m/>
    <m/>
    <m/>
    <s v="2 - FATURADO"/>
    <n v="0"/>
    <x v="1"/>
    <x v="0"/>
    <m/>
  </r>
  <r>
    <x v="6504"/>
    <s v="48.971.139/0001-09"/>
    <s v="NF SERVICOS DO"/>
    <n v="410457"/>
    <d v="2026-06-26T00:00:00"/>
    <n v="417340"/>
    <d v="2026-06-26T00:00:00"/>
    <m/>
    <n v="645.33000000000004"/>
    <d v="2026-07-26T00:00:00"/>
    <s v="E0230935"/>
    <s v="PD023935"/>
    <s v="Serviços de Publicidade Eletrônica"/>
    <n v="614.35"/>
    <m/>
    <x v="0"/>
    <m/>
    <m/>
    <m/>
    <s v="2 - FATURADO"/>
    <n v="0"/>
    <x v="1"/>
    <x v="0"/>
    <m/>
  </r>
  <r>
    <x v="6505"/>
    <s v="48.996.710/0001-40"/>
    <s v="NF SERVICOS - ADESAO"/>
    <n v="1997206"/>
    <d v="2026-06-12T00:00:00"/>
    <n v="2199707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506"/>
    <s v="480.114.928-61"/>
    <s v="NF SERVICOS - ADESAO"/>
    <n v="2002451"/>
    <d v="2026-06-12T00:00:00"/>
    <n v="220495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506"/>
    <s v="480.114.928-61"/>
    <s v="NF SERVICOS - ADESAO"/>
    <n v="2010716"/>
    <d v="2026-06-15T00:00:00"/>
    <n v="2213405"/>
    <d v="2026-06-16T00:00:00"/>
    <m/>
    <n v="172.36"/>
    <d v="2026-06-20T00:00:00"/>
    <m/>
    <m/>
    <s v="Processamento de dados e congêneres"/>
    <n v="172.36"/>
    <m/>
    <x v="0"/>
    <m/>
    <m/>
    <m/>
    <s v="2 - FATURADO"/>
    <n v="10"/>
    <x v="0"/>
    <x v="0"/>
    <m/>
  </r>
  <r>
    <x v="6507"/>
    <s v="480.131.168-75"/>
    <s v="NF SERVICOS - ADESAO"/>
    <n v="1976739"/>
    <d v="2026-05-21T00:00:00"/>
    <n v="2177694"/>
    <d v="2026-05-22T00:00:00"/>
    <m/>
    <n v="763.87"/>
    <d v="2026-07-30T00:00:00"/>
    <m/>
    <m/>
    <s v="Processamento de dados e congêneres"/>
    <n v="763.87"/>
    <m/>
    <x v="0"/>
    <m/>
    <m/>
    <m/>
    <s v="2 - FATURADO"/>
    <n v="0"/>
    <x v="1"/>
    <x v="0"/>
    <m/>
  </r>
  <r>
    <x v="6507"/>
    <s v="480.131.168-75"/>
    <s v="NF SERVICOS - ADESAO"/>
    <n v="1979550"/>
    <d v="2026-05-21T00:00:00"/>
    <n v="218050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507"/>
    <s v="480.131.168-75"/>
    <s v="NF SERVICOS - ADESAO"/>
    <n v="1997118"/>
    <d v="2026-06-12T00:00:00"/>
    <n v="219961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07"/>
    <s v="480.131.168-75"/>
    <s v="NF SERVICOS - ADESAO"/>
    <n v="2017465"/>
    <d v="2026-06-17T00:00:00"/>
    <n v="2220240"/>
    <d v="2026-06-18T00:00:00"/>
    <m/>
    <n v="470.02"/>
    <d v="2026-07-30T00:00:00"/>
    <m/>
    <m/>
    <s v="Processamento de dados e congêneres"/>
    <n v="470.02"/>
    <m/>
    <x v="0"/>
    <m/>
    <m/>
    <m/>
    <s v="2 - FATURADO"/>
    <n v="0"/>
    <x v="1"/>
    <x v="0"/>
    <m/>
  </r>
  <r>
    <x v="6508"/>
    <s v="480.213.187-91"/>
    <s v="NF SERVICOS - ADESAO"/>
    <n v="1994333"/>
    <d v="2026-05-21T00:00:00"/>
    <n v="2195351"/>
    <d v="2026-05-23T00:00:00"/>
    <m/>
    <n v="315.55"/>
    <d v="2026-06-05T00:00:00"/>
    <m/>
    <m/>
    <s v="Processamento de dados e congêneres"/>
    <n v="315.55"/>
    <m/>
    <x v="0"/>
    <m/>
    <m/>
    <m/>
    <s v="2 - FATURADO"/>
    <n v="25"/>
    <x v="0"/>
    <x v="0"/>
    <m/>
  </r>
  <r>
    <x v="6508"/>
    <s v="480.213.187-91"/>
    <s v="NF SERVICOS - ADESAO"/>
    <n v="2010327"/>
    <d v="2026-06-15T00:00:00"/>
    <n v="2213016"/>
    <d v="2026-06-16T00:00:00"/>
    <m/>
    <n v="279.11"/>
    <d v="2026-07-30T00:00:00"/>
    <m/>
    <m/>
    <s v="Processamento de dados e congêneres"/>
    <n v="279.11"/>
    <m/>
    <x v="0"/>
    <m/>
    <m/>
    <m/>
    <s v="2 - FATURADO"/>
    <n v="0"/>
    <x v="1"/>
    <x v="0"/>
    <m/>
  </r>
  <r>
    <x v="6509"/>
    <s v="481.857.188-14"/>
    <s v="NF SERVICOS - ADESAO"/>
    <n v="1978919"/>
    <d v="2026-05-21T00:00:00"/>
    <n v="2179874"/>
    <d v="2026-05-22T00:00:00"/>
    <m/>
    <n v="757.81"/>
    <d v="2026-06-05T00:00:00"/>
    <m/>
    <m/>
    <s v="Processamento de dados e congêneres"/>
    <n v="189.41"/>
    <m/>
    <x v="0"/>
    <m/>
    <m/>
    <m/>
    <s v="2 - FATURADO"/>
    <n v="25"/>
    <x v="0"/>
    <x v="0"/>
    <m/>
  </r>
  <r>
    <x v="6509"/>
    <s v="481.857.188-14"/>
    <s v="NF SERVICOS - ADESAO"/>
    <n v="1997244"/>
    <d v="2026-06-12T00:00:00"/>
    <n v="219974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509"/>
    <s v="481.857.188-14"/>
    <s v="NF SERVICOS - ADESAO"/>
    <n v="2017352"/>
    <d v="2026-06-17T00:00:00"/>
    <n v="2220127"/>
    <d v="2026-06-18T00:00:00"/>
    <m/>
    <n v="480.45"/>
    <d v="2026-06-20T00:00:00"/>
    <m/>
    <m/>
    <s v="Processamento de dados e congêneres"/>
    <n v="480.45"/>
    <m/>
    <x v="0"/>
    <m/>
    <m/>
    <m/>
    <s v="2 - FATURADO"/>
    <n v="10"/>
    <x v="0"/>
    <x v="0"/>
    <m/>
  </r>
  <r>
    <x v="6510"/>
    <s v="484.025.498-29"/>
    <s v="NF SERVICOS - ADESAO"/>
    <n v="1982685"/>
    <d v="2026-05-21T00:00:00"/>
    <n v="218364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510"/>
    <s v="484.025.498-29"/>
    <s v="NF SERVICOS - ADESAO"/>
    <n v="1997545"/>
    <d v="2026-06-12T00:00:00"/>
    <n v="220004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11"/>
    <s v="484.099.360-20"/>
    <s v="ND-AMAZON"/>
    <n v="392"/>
    <d v="2025-05-05T00:00:00"/>
    <m/>
    <m/>
    <m/>
    <n v="36.119999999999997"/>
    <d v="2025-06-04T00:00:00"/>
    <m/>
    <m/>
    <s v="RENINA KATZ - CADERNOS DE DESENHO"/>
    <n v="36.119999999999997"/>
    <m/>
    <x v="0"/>
    <m/>
    <m/>
    <m/>
    <s v="2 - FATURADO"/>
    <n v="391"/>
    <x v="2"/>
    <x v="4"/>
    <m/>
  </r>
  <r>
    <x v="6512"/>
    <s v="484.189.808-50"/>
    <s v="NF SERVICOS - ADESAO"/>
    <n v="1975981"/>
    <d v="2026-05-21T00:00:00"/>
    <n v="2176936"/>
    <d v="2026-05-22T00:00:00"/>
    <m/>
    <n v="495.49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6512"/>
    <s v="484.189.808-50"/>
    <s v="NF SERVICOS - ADESAO"/>
    <n v="2003764"/>
    <d v="2026-06-12T00:00:00"/>
    <n v="220626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12"/>
    <s v="484.189.808-50"/>
    <s v="NF SERVICOS - ADESAO"/>
    <n v="2018596"/>
    <d v="2026-06-17T00:00:00"/>
    <n v="2221378"/>
    <d v="2026-06-18T00:00:00"/>
    <m/>
    <n v="831.15"/>
    <d v="2026-07-30T00:00:00"/>
    <m/>
    <m/>
    <s v="Processamento de dados e congêneres"/>
    <n v="831.15"/>
    <m/>
    <x v="0"/>
    <m/>
    <m/>
    <m/>
    <s v="2 - FATURADO"/>
    <n v="0"/>
    <x v="1"/>
    <x v="0"/>
    <m/>
  </r>
  <r>
    <x v="6513"/>
    <s v="485.230.168-99"/>
    <s v="NF SERVICOS - ADESAO"/>
    <n v="1975298"/>
    <d v="2026-05-21T00:00:00"/>
    <n v="2176247"/>
    <d v="2026-05-21T00:00:00"/>
    <m/>
    <n v="17.36"/>
    <d v="2026-07-30T00:00:00"/>
    <m/>
    <m/>
    <s v="Processamento de dados e congêneres"/>
    <n v="17.36"/>
    <m/>
    <x v="0"/>
    <m/>
    <m/>
    <m/>
    <s v="2 - FATURADO"/>
    <n v="0"/>
    <x v="1"/>
    <x v="0"/>
    <m/>
  </r>
  <r>
    <x v="6513"/>
    <s v="485.230.168-99"/>
    <s v="NF SERVICOS - ADESAO"/>
    <n v="1982399"/>
    <d v="2026-05-21T00:00:00"/>
    <n v="218336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513"/>
    <s v="485.230.168-99"/>
    <s v="NF SERVICOS - ADESAO"/>
    <n v="2006658"/>
    <d v="2026-06-12T00:00:00"/>
    <n v="220917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13"/>
    <s v="485.230.168-99"/>
    <s v="NF SERVICOS - ADESAO"/>
    <n v="2018250"/>
    <d v="2026-06-17T00:00:00"/>
    <n v="2221028"/>
    <d v="2026-06-18T00:00:00"/>
    <m/>
    <n v="13.19"/>
    <d v="2026-07-30T00:00:00"/>
    <m/>
    <m/>
    <s v="Processamento de dados e congêneres"/>
    <n v="13.19"/>
    <m/>
    <x v="0"/>
    <m/>
    <m/>
    <m/>
    <s v="2 - FATURADO"/>
    <n v="0"/>
    <x v="1"/>
    <x v="0"/>
    <m/>
  </r>
  <r>
    <x v="6514"/>
    <s v="485.244.766-72"/>
    <s v="NF SERVICOS - ADESAO"/>
    <n v="1995887"/>
    <d v="2026-06-12T00:00:00"/>
    <n v="219834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14"/>
    <s v="485.244.766-72"/>
    <s v="NF SERVICOS - ADESAO"/>
    <n v="2009866"/>
    <d v="2026-06-15T00:00:00"/>
    <n v="2212530"/>
    <d v="2026-06-16T00:00:00"/>
    <m/>
    <n v="253.06"/>
    <d v="2026-07-30T00:00:00"/>
    <m/>
    <m/>
    <s v="Processamento de dados e congêneres"/>
    <n v="253.06"/>
    <m/>
    <x v="0"/>
    <m/>
    <m/>
    <m/>
    <s v="2 - FATURADO"/>
    <n v="0"/>
    <x v="1"/>
    <x v="0"/>
    <m/>
  </r>
  <r>
    <x v="6515"/>
    <s v="485.512.606-34"/>
    <s v="NF SERVICOS - ADESAO"/>
    <n v="1999761"/>
    <d v="2026-06-12T00:00:00"/>
    <n v="220226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515"/>
    <s v="485.512.606-34"/>
    <s v="NF SERVICOS - ADESAO"/>
    <n v="2007546"/>
    <d v="2026-06-15T00:00:00"/>
    <n v="2210198"/>
    <d v="2026-06-16T00:00:00"/>
    <m/>
    <n v="328.57"/>
    <d v="2026-06-20T00:00:00"/>
    <m/>
    <m/>
    <s v="Processamento de dados e congêneres"/>
    <n v="328.57"/>
    <m/>
    <x v="0"/>
    <m/>
    <m/>
    <m/>
    <s v="2 - FATURADO"/>
    <n v="10"/>
    <x v="0"/>
    <x v="0"/>
    <m/>
  </r>
  <r>
    <x v="6516"/>
    <s v="486.480.518-00"/>
    <s v="NF SERVICOS - ADESAO"/>
    <n v="1978121"/>
    <d v="2026-05-21T00:00:00"/>
    <n v="2179076"/>
    <d v="2026-05-22T00:00:00"/>
    <m/>
    <n v="1492.53"/>
    <d v="2026-06-05T00:00:00"/>
    <m/>
    <m/>
    <s v="Processamento de dados e congêneres"/>
    <n v="430.47"/>
    <m/>
    <x v="0"/>
    <m/>
    <m/>
    <m/>
    <s v="2 - FATURADO"/>
    <n v="25"/>
    <x v="0"/>
    <x v="0"/>
    <m/>
  </r>
  <r>
    <x v="6517"/>
    <s v="486.822.509-00"/>
    <s v="NF SERVICOS - ADESAO"/>
    <n v="1979954"/>
    <d v="2026-05-21T00:00:00"/>
    <n v="218091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517"/>
    <s v="486.822.509-00"/>
    <s v="NF SERVICOS - ADESAO"/>
    <n v="2006745"/>
    <d v="2026-06-12T00:00:00"/>
    <n v="220926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18"/>
    <s v="487.013.618-05"/>
    <s v="NF SERVICOS - ADESAO"/>
    <n v="2003939"/>
    <d v="2026-06-12T00:00:00"/>
    <n v="220644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19"/>
    <s v="487.058.298-87"/>
    <s v="NF SERVICOS - ADESAO"/>
    <n v="1977690"/>
    <d v="2026-05-21T00:00:00"/>
    <n v="2178645"/>
    <d v="2026-05-22T00:00:00"/>
    <m/>
    <n v="1706.48"/>
    <d v="2026-06-05T00:00:00"/>
    <m/>
    <m/>
    <s v="Processamento de dados e congêneres"/>
    <n v="421.86"/>
    <m/>
    <x v="0"/>
    <m/>
    <m/>
    <m/>
    <s v="2 - FATURADO"/>
    <n v="25"/>
    <x v="0"/>
    <x v="0"/>
    <m/>
  </r>
  <r>
    <x v="6520"/>
    <s v="487.100.916-53"/>
    <s v="NF SERVICOS - ADESAO"/>
    <n v="2007251"/>
    <d v="2026-06-12T00:00:00"/>
    <n v="220980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20"/>
    <s v="487.100.916-53"/>
    <s v="NF SERVICOS - ADESAO"/>
    <n v="2008520"/>
    <d v="2026-06-15T00:00:00"/>
    <n v="2211172"/>
    <d v="2026-06-16T00:00:00"/>
    <m/>
    <n v="245.26"/>
    <d v="2026-07-30T00:00:00"/>
    <m/>
    <m/>
    <s v="Processamento de dados e congêneres"/>
    <n v="245.26"/>
    <m/>
    <x v="0"/>
    <m/>
    <m/>
    <m/>
    <s v="2 - FATURADO"/>
    <n v="0"/>
    <x v="1"/>
    <x v="0"/>
    <m/>
  </r>
  <r>
    <x v="6521"/>
    <s v="487.565.618-14"/>
    <s v="NF SERVICOS - ADESAO"/>
    <n v="1977057"/>
    <d v="2026-05-21T00:00:00"/>
    <n v="2178012"/>
    <d v="2026-05-22T00:00:00"/>
    <m/>
    <n v="737.31"/>
    <d v="2026-06-05T00:00:00"/>
    <m/>
    <m/>
    <s v="Processamento de dados e congêneres"/>
    <n v="223.84"/>
    <m/>
    <x v="0"/>
    <m/>
    <m/>
    <m/>
    <s v="2 - FATURADO"/>
    <n v="25"/>
    <x v="0"/>
    <x v="0"/>
    <m/>
  </r>
  <r>
    <x v="6522"/>
    <s v="487.875.408-78"/>
    <s v="NF SERVICOS - ADESAO"/>
    <n v="1976866"/>
    <d v="2026-05-21T00:00:00"/>
    <n v="2177821"/>
    <d v="2026-05-22T00:00:00"/>
    <m/>
    <n v="403.65"/>
    <d v="2026-07-30T00:00:00"/>
    <m/>
    <m/>
    <s v="Processamento de dados e congêneres"/>
    <n v="403.65"/>
    <m/>
    <x v="0"/>
    <m/>
    <m/>
    <m/>
    <s v="2 - FATURADO"/>
    <n v="0"/>
    <x v="1"/>
    <x v="0"/>
    <m/>
  </r>
  <r>
    <x v="6522"/>
    <s v="487.875.408-78"/>
    <s v="NF SERVICOS - ADESAO"/>
    <n v="1998579"/>
    <d v="2026-06-12T00:00:00"/>
    <n v="220108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22"/>
    <s v="487.875.408-78"/>
    <s v="NF SERVICOS - ADESAO"/>
    <n v="2016487"/>
    <d v="2026-06-17T00:00:00"/>
    <n v="2219257"/>
    <d v="2026-06-18T00:00:00"/>
    <m/>
    <n v="196.25"/>
    <d v="2026-07-30T00:00:00"/>
    <m/>
    <m/>
    <s v="Processamento de dados e congêneres"/>
    <n v="196.25"/>
    <m/>
    <x v="0"/>
    <m/>
    <m/>
    <m/>
    <s v="2 - FATURADO"/>
    <n v="0"/>
    <x v="1"/>
    <x v="0"/>
    <m/>
  </r>
  <r>
    <x v="6523"/>
    <s v="488.057.368-05"/>
    <s v="ND-AMAZON"/>
    <n v="95"/>
    <d v="2025-01-07T00:00:00"/>
    <m/>
    <m/>
    <m/>
    <n v="50.57"/>
    <d v="2025-02-06T00:00:00"/>
    <m/>
    <m/>
    <s v="ALIMENTANDO O MUNDO : O SURGIMENTO DA MODERNA ECONOMIA AGRICOLA NO BRASIL"/>
    <n v="50.57"/>
    <m/>
    <x v="0"/>
    <m/>
    <m/>
    <m/>
    <s v="2 - FATURADO"/>
    <n v="509"/>
    <x v="2"/>
    <x v="4"/>
    <m/>
  </r>
  <r>
    <x v="6524"/>
    <s v="488.364.408-19"/>
    <s v="NF SERVICOS - ADESAO"/>
    <n v="1976660"/>
    <d v="2026-05-21T00:00:00"/>
    <n v="2177615"/>
    <d v="2026-05-22T00:00:00"/>
    <m/>
    <n v="719.79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6525"/>
    <s v="488.937.838-35"/>
    <s v="NF SERVICOS - ADESAO"/>
    <n v="2000643"/>
    <d v="2026-06-12T00:00:00"/>
    <n v="220314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526"/>
    <s v="489.570.598-65"/>
    <s v="NF SERVICOS - ADESAO"/>
    <n v="1981987"/>
    <d v="2026-05-21T00:00:00"/>
    <n v="218295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526"/>
    <s v="489.570.598-65"/>
    <s v="NF SERVICOS - ADESAO"/>
    <n v="2005976"/>
    <d v="2026-06-12T00:00:00"/>
    <n v="2208494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27"/>
    <s v="49.065.841/0001-76"/>
    <s v="NF SERVICOS - ADESAO"/>
    <n v="2000659"/>
    <d v="2026-06-12T00:00:00"/>
    <n v="220316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528"/>
    <s v="49.069.388/0001-76"/>
    <s v="NF SERVICOS - ADESAO"/>
    <n v="2013366"/>
    <d v="2026-06-17T00:00:00"/>
    <n v="2216135"/>
    <d v="2026-06-17T00:00:00"/>
    <m/>
    <n v="26.02"/>
    <d v="2026-07-30T00:00:00"/>
    <m/>
    <m/>
    <s v="Processamento de dados e congêneres"/>
    <n v="26.02"/>
    <m/>
    <x v="0"/>
    <m/>
    <m/>
    <m/>
    <s v="2 - FATURADO"/>
    <n v="0"/>
    <x v="1"/>
    <x v="0"/>
    <m/>
  </r>
  <r>
    <x v="6529"/>
    <s v="49.078.546/0001-54"/>
    <s v="NF SERVICOS - ADESAO"/>
    <n v="1994377"/>
    <d v="2026-05-21T00:00:00"/>
    <n v="2195395"/>
    <d v="2026-05-23T00:00:00"/>
    <m/>
    <n v="124.96"/>
    <d v="2026-07-30T00:00:00"/>
    <m/>
    <m/>
    <s v="Processamento de dados e congêneres"/>
    <n v="124.96"/>
    <m/>
    <x v="0"/>
    <m/>
    <m/>
    <m/>
    <s v="2 - FATURADO"/>
    <n v="0"/>
    <x v="1"/>
    <x v="0"/>
    <m/>
  </r>
  <r>
    <x v="6529"/>
    <s v="49.078.546/0001-54"/>
    <s v="NF SERVICOS - ADESAO"/>
    <n v="2014386"/>
    <d v="2026-06-17T00:00:00"/>
    <n v="2217155"/>
    <d v="2026-06-17T00:00:00"/>
    <m/>
    <n v="237.77"/>
    <d v="2026-07-30T00:00:00"/>
    <m/>
    <m/>
    <s v="Processamento de dados e congêneres"/>
    <n v="237.77"/>
    <m/>
    <x v="0"/>
    <m/>
    <m/>
    <m/>
    <s v="2 - FATURADO"/>
    <n v="0"/>
    <x v="1"/>
    <x v="0"/>
    <m/>
  </r>
  <r>
    <x v="6530"/>
    <s v="49.086.911/0001-72"/>
    <s v="NF SERVICOS - ADESAO"/>
    <n v="2013982"/>
    <d v="2026-06-17T00:00:00"/>
    <n v="2216751"/>
    <d v="2026-06-17T00:00:00"/>
    <m/>
    <n v="197.87"/>
    <d v="2026-07-30T00:00:00"/>
    <m/>
    <m/>
    <s v="Processamento de dados e congêneres"/>
    <n v="197.87"/>
    <m/>
    <x v="0"/>
    <m/>
    <m/>
    <m/>
    <s v="2 - FATURADO"/>
    <n v="0"/>
    <x v="1"/>
    <x v="0"/>
    <m/>
  </r>
  <r>
    <x v="6531"/>
    <s v="49.089.142/0001-66"/>
    <s v="NF SERVICOS - ADESAO"/>
    <n v="2014934"/>
    <d v="2026-06-17T00:00:00"/>
    <n v="2217703"/>
    <d v="2026-06-17T00:00:00"/>
    <m/>
    <n v="279.10000000000002"/>
    <d v="2026-06-20T00:00:00"/>
    <m/>
    <m/>
    <s v="Processamento de dados e congêneres"/>
    <n v="279.10000000000002"/>
    <m/>
    <x v="0"/>
    <m/>
    <m/>
    <m/>
    <s v="2 - FATURADO"/>
    <n v="10"/>
    <x v="0"/>
    <x v="0"/>
    <m/>
  </r>
  <r>
    <x v="6532"/>
    <s v="49.107.725/0001-72"/>
    <s v="NF SERVICOS DO"/>
    <n v="406544"/>
    <d v="2026-06-08T00:00:00"/>
    <n v="413460"/>
    <d v="2026-06-08T00:00:00"/>
    <m/>
    <n v="276.57"/>
    <d v="2026-07-08T00:00:00"/>
    <s v="E0240908"/>
    <s v="PD024908"/>
    <s v="Serviços de Publicidade Eletrônica"/>
    <n v="263.29000000000002"/>
    <m/>
    <x v="0"/>
    <m/>
    <m/>
    <m/>
    <s v="2 - FATURADO"/>
    <n v="0"/>
    <x v="1"/>
    <x v="0"/>
    <m/>
  </r>
  <r>
    <x v="6532"/>
    <s v="49.107.725/0001-72"/>
    <s v="NF SERVICOS DO"/>
    <n v="406603"/>
    <d v="2026-06-08T00:00:00"/>
    <n v="413536"/>
    <d v="2026-06-09T00:00:00"/>
    <m/>
    <n v="276.57"/>
    <d v="2026-07-08T00:00:00"/>
    <s v="E0240908"/>
    <s v="PD024908"/>
    <s v="Serviços de Publicidade Eletrônica"/>
    <n v="263.29000000000002"/>
    <m/>
    <x v="0"/>
    <m/>
    <m/>
    <m/>
    <s v="2 - FATURADO"/>
    <n v="0"/>
    <x v="1"/>
    <x v="0"/>
    <m/>
  </r>
  <r>
    <x v="6532"/>
    <s v="49.107.725/0001-72"/>
    <s v="NF SERVICOS DO"/>
    <n v="406910"/>
    <d v="2026-06-09T00:00:00"/>
    <n v="413616"/>
    <d v="2026-06-09T00:00:00"/>
    <m/>
    <n v="230.47"/>
    <d v="2026-07-09T00:00:00"/>
    <s v="E0240908"/>
    <s v="PD024908"/>
    <s v="Serviços de Publicidade Eletrônica"/>
    <n v="219.41"/>
    <m/>
    <x v="0"/>
    <m/>
    <m/>
    <m/>
    <s v="2 - FATURADO"/>
    <n v="0"/>
    <x v="1"/>
    <x v="0"/>
    <m/>
  </r>
  <r>
    <x v="6532"/>
    <s v="49.107.725/0001-72"/>
    <s v="NF SERVICOS DO"/>
    <n v="409488"/>
    <d v="2026-06-22T00:00:00"/>
    <n v="416421"/>
    <d v="2026-06-23T00:00:00"/>
    <m/>
    <n v="368.76"/>
    <d v="2026-07-23T00:00:00"/>
    <s v="E0240908"/>
    <s v="PD024908"/>
    <s v="Serviços de Publicidade Eletrônica"/>
    <n v="351.06"/>
    <m/>
    <x v="0"/>
    <m/>
    <m/>
    <m/>
    <s v="2 - FATURADO"/>
    <n v="0"/>
    <x v="1"/>
    <x v="0"/>
    <m/>
  </r>
  <r>
    <x v="6532"/>
    <s v="49.107.725/0001-72"/>
    <s v="NF SERVICOS DO"/>
    <n v="409558"/>
    <d v="2026-06-23T00:00:00"/>
    <n v="416668"/>
    <d v="2026-06-24T00:00:00"/>
    <m/>
    <n v="276.57"/>
    <d v="2026-07-24T00:00:00"/>
    <s v="E0240908"/>
    <s v="PD024908"/>
    <s v="Serviços de Publicidade Eletrônica"/>
    <n v="263.29000000000002"/>
    <m/>
    <x v="0"/>
    <m/>
    <m/>
    <m/>
    <s v="2 - FATURADO"/>
    <n v="0"/>
    <x v="1"/>
    <x v="0"/>
    <m/>
  </r>
  <r>
    <x v="6532"/>
    <s v="49.107.725/0001-72"/>
    <s v="NF SERVICOS DO"/>
    <n v="409777"/>
    <d v="2026-06-23T00:00:00"/>
    <n v="416606"/>
    <d v="2026-06-24T00:00:00"/>
    <m/>
    <n v="276.57"/>
    <d v="2026-07-24T00:00:00"/>
    <s v="E0240908"/>
    <s v="PD024908"/>
    <s v="Serviços de Publicidade Eletrônica"/>
    <n v="263.29000000000002"/>
    <m/>
    <x v="0"/>
    <m/>
    <m/>
    <m/>
    <s v="2 - FATURADO"/>
    <n v="0"/>
    <x v="1"/>
    <x v="0"/>
    <m/>
  </r>
  <r>
    <x v="6532"/>
    <s v="49.107.725/0001-72"/>
    <s v="NF SERVICOS DO"/>
    <n v="410637"/>
    <d v="2026-06-26T00:00:00"/>
    <n v="417428"/>
    <d v="2026-06-26T00:00:00"/>
    <m/>
    <n v="368.76"/>
    <d v="2026-07-26T00:00:00"/>
    <s v="E0240908"/>
    <s v="PD024908"/>
    <s v="Serviços de Publicidade Eletrônica"/>
    <n v="351.06"/>
    <m/>
    <x v="0"/>
    <m/>
    <m/>
    <m/>
    <s v="2 - FATURADO"/>
    <n v="0"/>
    <x v="1"/>
    <x v="0"/>
    <m/>
  </r>
  <r>
    <x v="6532"/>
    <s v="49.107.725/0001-72"/>
    <s v="NF SERVICOS DO"/>
    <n v="410803"/>
    <d v="2026-06-29T00:00:00"/>
    <n v="417869"/>
    <d v="2026-06-29T00:00:00"/>
    <m/>
    <n v="184.38"/>
    <d v="2026-07-29T00:00:00"/>
    <s v="E0240908"/>
    <s v="PD024908"/>
    <s v="Serviços de Publicidade Eletrônica"/>
    <n v="175.53"/>
    <m/>
    <x v="0"/>
    <m/>
    <m/>
    <m/>
    <s v="2 - FATURADO"/>
    <n v="0"/>
    <x v="1"/>
    <x v="0"/>
    <m/>
  </r>
  <r>
    <x v="6532"/>
    <s v="49.107.725/0001-72"/>
    <s v="NF SERVICOS DO"/>
    <n v="410815"/>
    <d v="2026-06-29T00:00:00"/>
    <n v="417687"/>
    <d v="2026-06-29T00:00:00"/>
    <m/>
    <n v="368.76"/>
    <d v="2026-07-29T00:00:00"/>
    <s v="E0240908"/>
    <s v="PD024908"/>
    <s v="Serviços de Publicidade Eletrônica"/>
    <n v="351.06"/>
    <m/>
    <x v="0"/>
    <m/>
    <m/>
    <m/>
    <s v="2 - FATURADO"/>
    <n v="0"/>
    <x v="1"/>
    <x v="0"/>
    <m/>
  </r>
  <r>
    <x v="6532"/>
    <s v="49.107.725/0001-72"/>
    <s v="NF SERVICOS DO"/>
    <n v="410851"/>
    <d v="2026-06-29T00:00:00"/>
    <n v="417888"/>
    <d v="2026-06-29T00:00:00"/>
    <m/>
    <n v="322.66000000000003"/>
    <d v="2026-07-29T00:00:00"/>
    <s v="E0240908"/>
    <s v="PD024908"/>
    <s v="Serviços de Publicidade Eletrônica"/>
    <n v="307.17"/>
    <m/>
    <x v="0"/>
    <m/>
    <m/>
    <m/>
    <s v="2 - FATURADO"/>
    <n v="0"/>
    <x v="1"/>
    <x v="0"/>
    <m/>
  </r>
  <r>
    <x v="6532"/>
    <s v="49.107.725/0001-72"/>
    <s v="NF SERVICOS DO"/>
    <n v="411008"/>
    <d v="2026-06-29T00:00:00"/>
    <n v="417902"/>
    <d v="2026-06-29T00:00:00"/>
    <m/>
    <n v="322.66000000000003"/>
    <d v="2026-07-29T00:00:00"/>
    <s v="E0240908"/>
    <s v="PD024908"/>
    <s v="Serviços de Publicidade Eletrônica"/>
    <n v="307.17"/>
    <m/>
    <x v="0"/>
    <m/>
    <m/>
    <m/>
    <s v="2 - FATURADO"/>
    <n v="0"/>
    <x v="1"/>
    <x v="0"/>
    <m/>
  </r>
  <r>
    <x v="6533"/>
    <s v="49.148.802/0001-32"/>
    <s v="NF SERVICOS DO"/>
    <n v="405837"/>
    <d v="2026-06-03T00:00:00"/>
    <n v="412707"/>
    <d v="2026-06-03T00:00:00"/>
    <m/>
    <n v="645.33000000000004"/>
    <d v="2026-07-03T00:00:00"/>
    <s v="E0265044"/>
    <s v="PD265044"/>
    <s v="Serviços de Publicidade Eletrônica"/>
    <n v="614.35"/>
    <m/>
    <x v="0"/>
    <m/>
    <m/>
    <m/>
    <s v="2 - FATURADO"/>
    <n v="0"/>
    <x v="1"/>
    <x v="0"/>
    <m/>
  </r>
  <r>
    <x v="6534"/>
    <s v="49.176.017/0001-93"/>
    <s v="NF SERVICOS - ADESAO"/>
    <n v="2013970"/>
    <d v="2026-06-17T00:00:00"/>
    <n v="2216739"/>
    <d v="2026-06-17T00:00:00"/>
    <m/>
    <n v="574.19000000000005"/>
    <d v="2026-06-20T00:00:00"/>
    <m/>
    <m/>
    <s v="Processamento de dados e congêneres"/>
    <n v="574.19000000000005"/>
    <m/>
    <x v="0"/>
    <m/>
    <m/>
    <m/>
    <s v="2 - FATURADO"/>
    <n v="10"/>
    <x v="0"/>
    <x v="0"/>
    <m/>
  </r>
  <r>
    <x v="6535"/>
    <s v="49.225.212/0001-66"/>
    <s v="NF SERVICOS DO"/>
    <n v="405711"/>
    <d v="2026-06-01T00:00:00"/>
    <n v="412417"/>
    <d v="2026-06-03T00:00:00"/>
    <m/>
    <n v="516.26"/>
    <d v="2026-07-01T00:00:00"/>
    <s v="E0240849"/>
    <s v="PD024849"/>
    <s v="Serviços de Publicidade Eletrônica"/>
    <n v="491.48"/>
    <m/>
    <x v="0"/>
    <m/>
    <m/>
    <m/>
    <s v="2 - FATURADO"/>
    <n v="0"/>
    <x v="1"/>
    <x v="0"/>
    <m/>
  </r>
  <r>
    <x v="6535"/>
    <s v="49.225.212/0001-66"/>
    <s v="NF SERVICOS DO"/>
    <n v="409376"/>
    <d v="2026-06-22T00:00:00"/>
    <n v="416246"/>
    <d v="2026-06-23T00:00:00"/>
    <m/>
    <n v="451.73"/>
    <d v="2026-07-23T00:00:00"/>
    <s v="E0240849"/>
    <s v="PD024849"/>
    <s v="Serviços de Publicidade Eletrônica"/>
    <n v="430.05"/>
    <m/>
    <x v="0"/>
    <m/>
    <m/>
    <m/>
    <s v="2 - FATURADO"/>
    <n v="0"/>
    <x v="1"/>
    <x v="0"/>
    <m/>
  </r>
  <r>
    <x v="6536"/>
    <s v="49.264.616/0001-69"/>
    <s v="NF SERVICOS - ADESAO"/>
    <n v="2005839"/>
    <d v="2026-06-12T00:00:00"/>
    <n v="2208348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537"/>
    <s v="49.269.236/0001-17"/>
    <s v="NF SERVICOS"/>
    <n v="147426"/>
    <d v="2023-11-30T00:00:00"/>
    <n v="1696135"/>
    <d v="2023-12-04T00:00:00"/>
    <d v="2023-08-01T00:00:00"/>
    <n v="173660.4"/>
    <d v="2024-01-03T00:00:00"/>
    <s v="E0220899"/>
    <s v="PD022455"/>
    <s v="PLATAFORMA DE INTELIGENCIA DIGITAL-GESTÃO  DE SOLUÇÃO SAAS"/>
    <n v="33181.03"/>
    <d v="2023-08-01T00:00:00"/>
    <x v="4"/>
    <s v="Contrato 227/SMSUB/COGEL/2022"/>
    <s v="ADM.6012.2022/0030987-1"/>
    <s v="PD-PRC-2023/00073 359.00000474/2024-78  ITO"/>
    <s v="2 - FATURADO"/>
    <n v="909"/>
    <x v="2"/>
    <x v="1"/>
    <m/>
  </r>
  <r>
    <x v="6537"/>
    <s v="49.269.236/0001-17"/>
    <s v="NF SERVICOS"/>
    <n v="147453"/>
    <d v="2023-11-30T00:00:00"/>
    <n v="1696162"/>
    <d v="2023-12-05T00:00:00"/>
    <d v="2023-09-01T00:00:00"/>
    <n v="175336.36"/>
    <d v="2024-01-04T00:00:00"/>
    <s v="E0220899"/>
    <s v="PD022455"/>
    <s v="PLATAFORMA DE INTELIGENCIA DIGITAL-GESTÃO  DE SOLUÇÃO SAAS"/>
    <n v="9252.2800000000007"/>
    <d v="2023-09-01T00:00:00"/>
    <x v="4"/>
    <s v="Contrato 227/SMSUB/COGEL/2022"/>
    <s v="ADM.6012.2022/0030987-1"/>
    <s v="PD-PRC-2023/00073 359.00000474/2024-78  ITO"/>
    <s v="2 - FATURADO"/>
    <n v="908"/>
    <x v="2"/>
    <x v="1"/>
    <m/>
  </r>
  <r>
    <x v="6537"/>
    <s v="49.269.236/0001-17"/>
    <s v="NF SERVICOS"/>
    <n v="147466"/>
    <d v="2023-11-30T00:00:00"/>
    <n v="1696175"/>
    <d v="2023-12-05T00:00:00"/>
    <d v="2023-10-01T00:00:00"/>
    <n v="174970.75"/>
    <d v="2024-01-04T00:00:00"/>
    <s v="E0220899"/>
    <s v="PD022455"/>
    <s v="PLATAFORMA DE INTELIGENCIA DIGITAL-GESTÃO  DE SOLUÇÃO SAAS"/>
    <n v="10407.51"/>
    <d v="2023-10-01T00:00:00"/>
    <x v="4"/>
    <s v="Contrato 227/SMSUB/COGEL/2022"/>
    <s v="ADM.6012.2022/0030987-1"/>
    <s v="PD-PRC-2023/00073 359.00000474/2024-78  ITO"/>
    <s v="2 - FATURADO"/>
    <n v="908"/>
    <x v="2"/>
    <x v="1"/>
    <m/>
  </r>
  <r>
    <x v="6537"/>
    <s v="49.269.236/0001-17"/>
    <s v="NF SERVICOS"/>
    <n v="165589"/>
    <d v="2024-08-08T00:00:00"/>
    <n v="1829455"/>
    <d v="2024-08-08T00:00:00"/>
    <d v="2024-05-01T00:00:00"/>
    <n v="85858.08"/>
    <d v="2024-09-07T00:00:00"/>
    <s v="E0230075"/>
    <s v="PD023065"/>
    <s v="DESENVOLVIMENTO E SUSTENTAÇÃO DO SISTEMA GERENCIAMENTO DE AUTOS DE MULTA"/>
    <n v="81736.89"/>
    <d v="2024-05-01T00:00:00"/>
    <x v="4"/>
    <s v="202/SMSUB/COGEL/2023"/>
    <s v="6012.2023/0004948-0"/>
    <s v="359.00002284/2023-12  APPS"/>
    <s v="2 - FATURADO"/>
    <n v="661"/>
    <x v="2"/>
    <x v="1"/>
    <m/>
  </r>
  <r>
    <x v="6537"/>
    <s v="49.269.236/0001-17"/>
    <s v="NF SERVICOS"/>
    <n v="168346"/>
    <d v="2024-09-12T00:00:00"/>
    <n v="1845131"/>
    <d v="2024-09-12T00:00:00"/>
    <d v="2024-06-01T00:00:00"/>
    <n v="32196.78"/>
    <d v="2024-10-12T00:00:00"/>
    <s v="E0230075"/>
    <s v="PD023065"/>
    <s v="DESENVOLVIMENTO E SUSTENTAÇÃO DO SISTEMA GERENCIAMENTO DE AUTOS DE MULTA"/>
    <n v="30651.33"/>
    <d v="2024-06-01T00:00:00"/>
    <x v="4"/>
    <s v="202/SMSUB/COGEL/2023"/>
    <s v="6012.2023/0004948-0"/>
    <s v="359.00002284/2023-12  APPS"/>
    <s v="2 - FATURADO"/>
    <n v="626"/>
    <x v="2"/>
    <x v="1"/>
    <m/>
  </r>
  <r>
    <x v="6537"/>
    <s v="49.269.236/0001-17"/>
    <s v="NF SERVICOS"/>
    <n v="172793"/>
    <d v="2024-11-21T00:00:00"/>
    <n v="1875808"/>
    <d v="2024-11-21T00:00:00"/>
    <d v="2024-09-01T00:00:00"/>
    <n v="25.43"/>
    <d v="2024-12-21T00:00:00"/>
    <s v="E0220899"/>
    <s v="PD022455"/>
    <s v="PLATAFORMA DE INTELIGENCIA DIGITAL-GESTÃO  DE SOLUÇÃO SAAS"/>
    <n v="24.21"/>
    <d v="2024-09-01T00:00:00"/>
    <x v="0"/>
    <s v="Contrato 227/SMSUB/COGEL/2022"/>
    <s v="ADM.6012.2022/0030987-1"/>
    <s v="PD-PRC-2023/00073 359.00000474/2024-78  ITO"/>
    <s v="2 - FATURADO"/>
    <n v="556"/>
    <x v="2"/>
    <x v="1"/>
    <m/>
  </r>
  <r>
    <x v="6537"/>
    <s v="49.269.236/0001-17"/>
    <s v="NF SERVICOS"/>
    <n v="172794"/>
    <d v="2024-11-21T00:00:00"/>
    <n v="1875809"/>
    <d v="2024-11-21T00:00:00"/>
    <d v="2024-09-01T00:00:00"/>
    <n v="705.04"/>
    <d v="2024-12-21T00:00:00"/>
    <s v="E0220899"/>
    <s v="PD022455"/>
    <s v="PLATAFORMA DE INTELIGENCIA DIGITAL-GESTÃO  DE SOLUÇÃO SAAS"/>
    <n v="671.2"/>
    <d v="2024-09-01T00:00:00"/>
    <x v="0"/>
    <s v="Contrato 227/SMSUB/COGEL/2022"/>
    <s v="ADM.6012.2022/0030987-1"/>
    <s v="PD-PRC-2023/00073 359.00000474/2024-78  ITO"/>
    <s v="2 - FATURADO"/>
    <n v="556"/>
    <x v="2"/>
    <x v="1"/>
    <m/>
  </r>
  <r>
    <x v="6537"/>
    <s v="49.269.236/0001-17"/>
    <s v="NF SERVICOS"/>
    <n v="180780"/>
    <d v="2025-02-26T00:00:00"/>
    <n v="1922668"/>
    <d v="2025-02-26T00:00:00"/>
    <d v="2024-10-01T00:00:00"/>
    <n v="274326.86"/>
    <d v="2025-03-28T00:00:00"/>
    <s v="E0230075"/>
    <s v="PD023065"/>
    <s v="DESENVOLVIMENTO E SUSTENTAÇÃO DO SISTEMA GERENCIAMENTO DE AUTOS DE MULTA"/>
    <n v="3175.33"/>
    <d v="2024-10-01T00:00:00"/>
    <x v="0"/>
    <s v="202/SMSUB/COGEL/2023"/>
    <s v="6012.2023/0004948-0"/>
    <s v="359.00002284/2023-12  APPS"/>
    <s v="2 - FATURADO"/>
    <n v="459"/>
    <x v="2"/>
    <x v="1"/>
    <m/>
  </r>
  <r>
    <x v="6537"/>
    <s v="49.269.236/0001-17"/>
    <s v="NF SERVICOS"/>
    <n v="213615"/>
    <d v="2026-06-26T00:00:00"/>
    <n v="2222434"/>
    <d v="2026-06-26T00:00:00"/>
    <d v="2026-05-01T00:00:00"/>
    <n v="2641.39"/>
    <d v="2026-07-26T00:00:00"/>
    <s v="E0230058"/>
    <s v="PD023049"/>
    <s v="SISTEMA INTEGRADO DE MULTAS -SIM - CONSULTA DE RESTRIÇÃO VEICULAR"/>
    <n v="2514.6"/>
    <d v="2026-05-01T00:00:00"/>
    <x v="0"/>
    <s v="186/SMSUB/COGEL/2023"/>
    <s v="6012.2022/0030027-0"/>
    <s v="359.00002766/2023-64  APPS"/>
    <s v="2 - FATURADO"/>
    <n v="0"/>
    <x v="1"/>
    <x v="1"/>
    <m/>
  </r>
  <r>
    <x v="6537"/>
    <s v="49.269.236/0001-17"/>
    <s v="NF SERVICOS"/>
    <n v="213617"/>
    <d v="2026-06-26T00:00:00"/>
    <n v="2222436"/>
    <d v="2026-06-26T00:00:00"/>
    <d v="2026-05-01T00:00:00"/>
    <n v="12019.13"/>
    <d v="2026-07-26T00:00:00"/>
    <s v="E0230058"/>
    <s v="PD023049"/>
    <s v="SISTEMA INTEGRADO DE MULTAS -SIM - CONSULTA DE RESTRIÇÃO VEICULAR"/>
    <n v="11442.21"/>
    <d v="2026-05-01T00:00:00"/>
    <x v="0"/>
    <s v="186/SMSUB/COGEL/2023"/>
    <s v="6012.2022/0030027-0"/>
    <s v="359.00002766/2023-64  APPS"/>
    <s v="2 - FATURADO"/>
    <n v="0"/>
    <x v="1"/>
    <x v="1"/>
    <m/>
  </r>
  <r>
    <x v="6538"/>
    <s v="49.269.251/0001-65"/>
    <s v="NF SERVICOS"/>
    <n v="200903"/>
    <d v="2025-12-22T00:00:00"/>
    <n v="2085456"/>
    <d v="2025-12-22T00:00:00"/>
    <d v="2025-12-01T00:00:00"/>
    <n v="15475569.57"/>
    <d v="2026-01-21T00:00:00"/>
    <s v="E0250317"/>
    <s v="PD025262"/>
    <s v="PLATAFORMA UNIFICADA DE GESTÃO DE DADOS E COMPLIANCE"/>
    <n v="309511.39"/>
    <d v="2025-12-01T00:00:00"/>
    <x v="0"/>
    <s v="45/SEGES/2025"/>
    <s v="6013.2025/0008166-9"/>
    <s v="359.00011624/2025-50 - ITO"/>
    <s v="2 - FATURADO"/>
    <n v="160"/>
    <x v="8"/>
    <x v="1"/>
    <m/>
  </r>
  <r>
    <x v="6538"/>
    <s v="49.269.251/0001-65"/>
    <s v="NF SERVICOS"/>
    <n v="201139"/>
    <d v="2025-12-23T00:00:00"/>
    <n v="2085692"/>
    <d v="2025-12-23T00:00:00"/>
    <d v="2025-12-01T00:00:00"/>
    <n v="4082313.23"/>
    <d v="2026-01-22T00:00:00"/>
    <s v="E0250317"/>
    <s v="PD025262"/>
    <s v="PLATAFORMA UNIFICADA DE GESTÃO DE DADOS E COMPLIANCE"/>
    <n v="81646.25"/>
    <d v="2025-12-01T00:00:00"/>
    <x v="0"/>
    <s v="45/SEGES/2025"/>
    <s v="6013.2025/0008166-9"/>
    <s v="359.00011624/2025-50 - ITO"/>
    <s v="2 - FATURADO"/>
    <n v="159"/>
    <x v="8"/>
    <x v="1"/>
    <m/>
  </r>
  <r>
    <x v="6538"/>
    <s v="49.269.251/0001-65"/>
    <s v="NF SERVICOS"/>
    <n v="201140"/>
    <d v="2025-12-23T00:00:00"/>
    <n v="2085693"/>
    <d v="2025-12-23T00:00:00"/>
    <d v="2025-12-01T00:00:00"/>
    <n v="36344.28"/>
    <d v="2026-01-22T00:00:00"/>
    <s v="E0250317"/>
    <s v="PD025262"/>
    <s v="PLATAFORMA UNIFICADA DE GESTÃO DE DADOS E COMPLIANCE"/>
    <n v="726.87"/>
    <d v="2025-12-01T00:00:00"/>
    <x v="0"/>
    <s v="45/SEGES/2025"/>
    <s v="6013.2025/0008166-9"/>
    <s v="359.00011624/2025-50 - ITO"/>
    <s v="2 - FATURADO"/>
    <n v="159"/>
    <x v="8"/>
    <x v="1"/>
    <m/>
  </r>
  <r>
    <x v="6538"/>
    <s v="49.269.251/0001-65"/>
    <s v="NF SERVICOS"/>
    <n v="205102"/>
    <d v="2026-02-24T00:00:00"/>
    <n v="2129525"/>
    <d v="2026-02-24T00:00:00"/>
    <d v="2025-12-01T00:00:00"/>
    <n v="1011562.5"/>
    <d v="2026-03-26T00:00:00"/>
    <s v="E0250183"/>
    <s v="PD025159"/>
    <s v="SOU CONECTADO"/>
    <n v="20231.25"/>
    <d v="2025-12-01T00:00:00"/>
    <x v="0"/>
    <s v="37/SEGES/2025"/>
    <s v="6013.2025/0005980-9"/>
    <s v="359.00002394/2025-38 - ITO"/>
    <s v="2 - FATURADO"/>
    <n v="96"/>
    <x v="6"/>
    <x v="1"/>
    <m/>
  </r>
  <r>
    <x v="6538"/>
    <s v="49.269.251/0001-65"/>
    <s v="NF SERVICOS"/>
    <n v="205103"/>
    <d v="2026-02-24T00:00:00"/>
    <n v="2129526"/>
    <d v="2026-02-24T00:00:00"/>
    <d v="2025-12-01T00:00:00"/>
    <n v="21562.5"/>
    <d v="2026-03-26T00:00:00"/>
    <s v="E0250183"/>
    <s v="PD025159"/>
    <s v="SOU CONECTADO"/>
    <n v="431.25"/>
    <d v="2025-12-01T00:00:00"/>
    <x v="0"/>
    <s v="37/SEGES/2025"/>
    <s v="6013.2025/0005980-9"/>
    <s v="359.00002394/2025-38 - ITO"/>
    <s v="2 - FATURADO"/>
    <n v="96"/>
    <x v="6"/>
    <x v="1"/>
    <m/>
  </r>
  <r>
    <x v="6538"/>
    <s v="49.269.251/0001-65"/>
    <s v="NF SERVICOS"/>
    <n v="212433"/>
    <d v="2026-06-15T00:00:00"/>
    <n v="2209885"/>
    <d v="2026-06-15T00:00:00"/>
    <d v="2026-05-01T00:00:00"/>
    <n v="516562.5"/>
    <d v="2026-07-15T00:00:00"/>
    <s v="E0250183"/>
    <s v="PD025159"/>
    <s v="SOU CONECTADO"/>
    <n v="491767.5"/>
    <d v="2026-05-01T00:00:00"/>
    <x v="0"/>
    <s v="37/SEGES/2025"/>
    <s v="6013.2025/0005980-9"/>
    <s v="359.00002394/2025-38 - ITO"/>
    <s v="2 - FATURADO"/>
    <n v="0"/>
    <x v="1"/>
    <x v="1"/>
    <m/>
  </r>
  <r>
    <x v="6538"/>
    <s v="49.269.251/0001-65"/>
    <s v="NF SERVICOS"/>
    <n v="212443"/>
    <d v="2026-06-15T00:00:00"/>
    <n v="2209912"/>
    <d v="2026-06-15T00:00:00"/>
    <d v="2026-05-01T00:00:00"/>
    <n v="36344.28"/>
    <d v="2026-07-15T00:00:00"/>
    <s v="E0250317"/>
    <s v="PD025262"/>
    <s v="PLATAFORMA UNIFICADA DE GESTÃO DE DADOS E COMPLIANCE"/>
    <n v="34599.75"/>
    <d v="2026-05-01T00:00:00"/>
    <x v="0"/>
    <s v="45/SEGES/2025"/>
    <s v="6013.2025/0008166-9"/>
    <s v="359.00011624/2025-50 - ITO"/>
    <s v="2 - FATURADO"/>
    <n v="0"/>
    <x v="1"/>
    <x v="1"/>
    <m/>
  </r>
  <r>
    <x v="6538"/>
    <s v="49.269.251/0001-65"/>
    <s v="NF SERVICOS"/>
    <n v="212450"/>
    <d v="2026-06-15T00:00:00"/>
    <n v="2209919"/>
    <d v="2026-06-15T00:00:00"/>
    <d v="2026-05-01T00:00:00"/>
    <n v="21562.5"/>
    <d v="2026-07-15T00:00:00"/>
    <s v="E0250183"/>
    <s v="PD025159"/>
    <s v="SOU CONECTADO"/>
    <n v="20527.5"/>
    <d v="2026-05-01T00:00:00"/>
    <x v="0"/>
    <s v="37/SEGES/2025"/>
    <s v="6013.2025/0005980-9"/>
    <s v="359.00002394/2025-38 - ITO"/>
    <s v="2 - FATURADO"/>
    <n v="0"/>
    <x v="1"/>
    <x v="1"/>
    <m/>
  </r>
  <r>
    <x v="6539"/>
    <s v="49.325.434/0001-50"/>
    <s v="NF SERVICOS"/>
    <n v="212467"/>
    <d v="2026-06-15T00:00:00"/>
    <n v="2209936"/>
    <d v="2026-06-15T00:00:00"/>
    <d v="2026-05-01T00:00:00"/>
    <n v="608.91999999999996"/>
    <d v="2026-07-15T00:00:00"/>
    <s v="E0220384"/>
    <s v="PD022292"/>
    <s v="SAM PATRIMONIO"/>
    <n v="579.69000000000005"/>
    <d v="2026-05-01T00:00:00"/>
    <x v="0"/>
    <s v="01.0016/22P0814/22"/>
    <s v="256.00000540/2023-50"/>
    <s v="PD-PRC-2022/03150    359.00004935/2023-09  APPS"/>
    <s v="2 - FATURADO"/>
    <n v="0"/>
    <x v="1"/>
    <x v="1"/>
    <m/>
  </r>
  <r>
    <x v="6539"/>
    <s v="49.325.434/0001-50"/>
    <s v="NF SERVICOS"/>
    <n v="212471"/>
    <d v="2026-06-15T00:00:00"/>
    <n v="2209940"/>
    <d v="2026-06-15T00:00:00"/>
    <d v="2026-05-01T00:00:00"/>
    <n v="109.68"/>
    <d v="2026-07-15T00:00:00"/>
    <s v="E0220384"/>
    <s v="PD022292"/>
    <s v="SAM PATRIMONIO"/>
    <n v="104.42"/>
    <d v="2026-05-01T00:00:00"/>
    <x v="0"/>
    <s v="01.0016/22P0814/22"/>
    <s v="256.00000540/2023-50"/>
    <s v="PD-PRC-2022/03150    359.00004935/2023-09  APPS"/>
    <s v="2 - FATURADO"/>
    <n v="0"/>
    <x v="1"/>
    <x v="1"/>
    <m/>
  </r>
  <r>
    <x v="6539"/>
    <s v="49.325.434/0001-50"/>
    <s v="NF SERVICOS"/>
    <n v="212474"/>
    <d v="2026-06-15T00:00:00"/>
    <n v="2209943"/>
    <d v="2026-06-15T00:00:00"/>
    <d v="2026-05-01T00:00:00"/>
    <n v="11968.53"/>
    <d v="2026-07-15T00:00:00"/>
    <s v="E0251143"/>
    <s v="PD251063"/>
    <s v="PLATAFORMA COLABORATIVA I"/>
    <n v="11394.04"/>
    <d v="2026-05-01T00:00:00"/>
    <x v="0"/>
    <m/>
    <s v="256.00002815/2025-51"/>
    <s v="359.00003180/2025-89 - ITO"/>
    <s v="2 - FATURADO"/>
    <n v="0"/>
    <x v="1"/>
    <x v="1"/>
    <m/>
  </r>
  <r>
    <x v="6540"/>
    <s v="49.345.911/0001-40"/>
    <s v="NF SERVICOS DO"/>
    <n v="405785"/>
    <d v="2026-06-03T00:00:00"/>
    <n v="412806"/>
    <d v="2026-06-03T00:00:00"/>
    <m/>
    <n v="230.47"/>
    <d v="2026-07-03T00:00:00"/>
    <s v="E0230938"/>
    <s v="PD023938"/>
    <s v="Serviços de Publicidade Eletrônica"/>
    <n v="219.41"/>
    <m/>
    <x v="0"/>
    <m/>
    <m/>
    <m/>
    <s v="2 - FATURADO"/>
    <n v="0"/>
    <x v="1"/>
    <x v="0"/>
    <m/>
  </r>
  <r>
    <x v="6540"/>
    <s v="49.345.911/0001-40"/>
    <s v="NF SERVICOS DO"/>
    <n v="405813"/>
    <d v="2026-06-03T00:00:00"/>
    <n v="412783"/>
    <d v="2026-06-03T00:00:00"/>
    <m/>
    <n v="276.57"/>
    <d v="2026-07-03T00:00:00"/>
    <s v="E0230938"/>
    <s v="PD023938"/>
    <s v="Serviços de Publicidade Eletrônica"/>
    <n v="263.29000000000002"/>
    <m/>
    <x v="0"/>
    <m/>
    <m/>
    <m/>
    <s v="2 - FATURADO"/>
    <n v="0"/>
    <x v="1"/>
    <x v="0"/>
    <m/>
  </r>
  <r>
    <x v="6541"/>
    <s v="49.347.481/0001-03"/>
    <s v="NF SERVICOS - ADESAO"/>
    <n v="1991929"/>
    <d v="2026-05-21T00:00:00"/>
    <n v="2192947"/>
    <d v="2026-05-23T00:00:00"/>
    <m/>
    <n v="236.04"/>
    <d v="2026-07-30T00:00:00"/>
    <m/>
    <m/>
    <s v="Processamento de dados e congêneres"/>
    <n v="236.04"/>
    <m/>
    <x v="0"/>
    <m/>
    <m/>
    <m/>
    <s v="2 - FATURADO"/>
    <n v="0"/>
    <x v="1"/>
    <x v="0"/>
    <m/>
  </r>
  <r>
    <x v="6541"/>
    <s v="49.347.481/0001-03"/>
    <s v="NF SERVICOS - ADESAO"/>
    <n v="2013209"/>
    <d v="2026-06-17T00:00:00"/>
    <n v="2215978"/>
    <d v="2026-06-17T00:00:00"/>
    <m/>
    <n v="216.95"/>
    <d v="2026-07-30T00:00:00"/>
    <m/>
    <m/>
    <s v="Processamento de dados e congêneres"/>
    <n v="216.95"/>
    <m/>
    <x v="0"/>
    <m/>
    <m/>
    <m/>
    <s v="2 - FATURADO"/>
    <n v="0"/>
    <x v="1"/>
    <x v="0"/>
    <m/>
  </r>
  <r>
    <x v="6542"/>
    <s v="49.353.820/0001-56"/>
    <s v="NF SERVICOS - ADESAO"/>
    <n v="2013129"/>
    <d v="2026-06-17T00:00:00"/>
    <n v="2215897"/>
    <d v="2026-06-17T00:00:00"/>
    <m/>
    <n v="83.29"/>
    <d v="2026-06-20T00:00:00"/>
    <m/>
    <m/>
    <s v="Processamento de dados e congêneres"/>
    <n v="83.29"/>
    <m/>
    <x v="0"/>
    <m/>
    <m/>
    <m/>
    <s v="2 - FATURADO"/>
    <n v="10"/>
    <x v="0"/>
    <x v="0"/>
    <m/>
  </r>
  <r>
    <x v="6543"/>
    <s v="49.422.337/0001-86"/>
    <s v="NF SERVICOS - ADESAO"/>
    <n v="1979378"/>
    <d v="2026-05-21T00:00:00"/>
    <n v="2180333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543"/>
    <s v="49.422.337/0001-86"/>
    <s v="NF SERVICOS - ADESAO"/>
    <n v="1997887"/>
    <d v="2026-06-12T00:00:00"/>
    <n v="2200388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544"/>
    <s v="49.501.402/0001-69"/>
    <s v="NF SERVICOS - ADESAO"/>
    <n v="1984801"/>
    <d v="2026-05-21T00:00:00"/>
    <n v="2185764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544"/>
    <s v="49.501.402/0001-69"/>
    <s v="NF SERVICOS - ADESAO"/>
    <n v="1999609"/>
    <d v="2026-06-12T00:00:00"/>
    <n v="2202110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545"/>
    <s v="49.523.964/0001-03"/>
    <s v="NF SERVICOS - ADESAO"/>
    <n v="2003368"/>
    <d v="2026-06-12T00:00:00"/>
    <n v="220586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546"/>
    <s v="49.528.110/0001-10"/>
    <s v="NF SERVICOS KIT"/>
    <n v="185758"/>
    <d v="2023-04-20T00:00:00"/>
    <n v="191122"/>
    <d v="2023-04-20T00:00:00"/>
    <m/>
    <n v="109.89"/>
    <d v="2023-05-20T00:00:00"/>
    <m/>
    <m/>
    <s v="Certificado e-CPF A3 (renovação) - 36 meses Gov"/>
    <n v="109.89"/>
    <m/>
    <x v="0"/>
    <m/>
    <m/>
    <m/>
    <s v="2 - FATURADO"/>
    <n v="1137"/>
    <x v="2"/>
    <x v="0"/>
    <m/>
  </r>
  <r>
    <x v="6546"/>
    <s v="49.528.110/0001-10"/>
    <s v="NF SERVICOS E_GOV"/>
    <n v="209852"/>
    <d v="2026-04-29T00:00:00"/>
    <n v="2174745"/>
    <d v="2026-04-29T00:00:00"/>
    <m/>
    <n v="73.260000000000005"/>
    <d v="2026-05-29T00:00:00"/>
    <m/>
    <m/>
    <s v="Certificado e-CPF A1 (renovacao) em Software (12 meses) Gov"/>
    <n v="69.739999999999995"/>
    <m/>
    <x v="0"/>
    <m/>
    <m/>
    <m/>
    <s v="2 - FATURADO"/>
    <n v="32"/>
    <x v="3"/>
    <x v="0"/>
    <m/>
  </r>
  <r>
    <x v="6546"/>
    <s v="49.528.110/0001-10"/>
    <s v="NF SERVICOS DO"/>
    <n v="407556"/>
    <d v="2026-06-12T00:00:00"/>
    <n v="414445"/>
    <d v="2026-06-12T00:00:00"/>
    <m/>
    <n v="497.83"/>
    <d v="2026-07-12T00:00:00"/>
    <s v="E0201836"/>
    <s v="PD201836"/>
    <s v="Serviços de Publicidade Eletrônica"/>
    <n v="473.93"/>
    <m/>
    <x v="0"/>
    <m/>
    <m/>
    <m/>
    <s v="2 - FATURADO"/>
    <n v="0"/>
    <x v="1"/>
    <x v="0"/>
    <m/>
  </r>
  <r>
    <x v="6547"/>
    <s v="49.528.128/0001-11"/>
    <s v="NF SERVICOS DO"/>
    <n v="406273"/>
    <d v="2026-06-08T00:00:00"/>
    <n v="412994"/>
    <d v="2026-06-08T00:00:00"/>
    <m/>
    <n v="442.51"/>
    <d v="2026-07-08T00:00:00"/>
    <s v="E0240930"/>
    <s v="PD024930"/>
    <s v="Serviços de Publicidade Eletrônica"/>
    <n v="421.27"/>
    <m/>
    <x v="0"/>
    <m/>
    <m/>
    <m/>
    <s v="2 - FATURADO"/>
    <n v="0"/>
    <x v="1"/>
    <x v="0"/>
    <m/>
  </r>
  <r>
    <x v="6547"/>
    <s v="49.528.128/0001-11"/>
    <s v="NF SERVICOS DO"/>
    <n v="406675"/>
    <d v="2026-06-09T00:00:00"/>
    <n v="413548"/>
    <d v="2026-06-09T00:00:00"/>
    <m/>
    <n v="368.76"/>
    <d v="2026-07-09T00:00:00"/>
    <s v="E0240930"/>
    <s v="PD024930"/>
    <s v="Serviços de Publicidade Eletrônica"/>
    <n v="351.06"/>
    <m/>
    <x v="0"/>
    <m/>
    <m/>
    <m/>
    <s v="2 - FATURADO"/>
    <n v="0"/>
    <x v="1"/>
    <x v="0"/>
    <m/>
  </r>
  <r>
    <x v="6547"/>
    <s v="49.528.128/0001-11"/>
    <s v="NF SERVICOS DO"/>
    <n v="406895"/>
    <d v="2026-06-09T00:00:00"/>
    <n v="413789"/>
    <d v="2026-06-09T00:00:00"/>
    <m/>
    <n v="368.76"/>
    <d v="2026-07-09T00:00:00"/>
    <s v="E0240930"/>
    <s v="PD024930"/>
    <s v="Serviços de Publicidade Eletrônica"/>
    <n v="351.06"/>
    <m/>
    <x v="0"/>
    <m/>
    <m/>
    <m/>
    <s v="2 - FATURADO"/>
    <n v="0"/>
    <x v="1"/>
    <x v="0"/>
    <m/>
  </r>
  <r>
    <x v="6547"/>
    <s v="49.528.128/0001-11"/>
    <s v="NF SERVICOS DO"/>
    <n v="407817"/>
    <d v="2026-06-15T00:00:00"/>
    <n v="414747"/>
    <d v="2026-06-15T00:00:00"/>
    <m/>
    <n v="368.76"/>
    <d v="2026-07-15T00:00:00"/>
    <s v="E0240930"/>
    <s v="PD024930"/>
    <s v="Serviços de Publicidade Eletrônica"/>
    <n v="351.06"/>
    <m/>
    <x v="0"/>
    <m/>
    <m/>
    <m/>
    <s v="2 - FATURADO"/>
    <n v="0"/>
    <x v="1"/>
    <x v="0"/>
    <m/>
  </r>
  <r>
    <x v="6547"/>
    <s v="49.528.128/0001-11"/>
    <s v="NF SERVICOS DO"/>
    <n v="407907"/>
    <d v="2026-06-15T00:00:00"/>
    <n v="414850"/>
    <d v="2026-06-15T00:00:00"/>
    <m/>
    <n v="442.51"/>
    <d v="2026-07-15T00:00:00"/>
    <s v="E0240930"/>
    <s v="PD024930"/>
    <s v="Serviços de Publicidade Eletrônica"/>
    <n v="421.27"/>
    <m/>
    <x v="0"/>
    <m/>
    <m/>
    <m/>
    <s v="2 - FATURADO"/>
    <n v="0"/>
    <x v="1"/>
    <x v="0"/>
    <m/>
  </r>
  <r>
    <x v="6547"/>
    <s v="49.528.128/0001-11"/>
    <s v="NF SERVICOS DO"/>
    <n v="408445"/>
    <d v="2026-06-17T00:00:00"/>
    <n v="415494"/>
    <d v="2026-06-17T00:00:00"/>
    <m/>
    <n v="368.76"/>
    <d v="2026-07-17T00:00:00"/>
    <s v="E0240930"/>
    <s v="PD024930"/>
    <s v="Serviços de Publicidade Eletrônica"/>
    <n v="351.06"/>
    <m/>
    <x v="0"/>
    <m/>
    <m/>
    <m/>
    <s v="2 - FATURADO"/>
    <n v="0"/>
    <x v="1"/>
    <x v="0"/>
    <m/>
  </r>
  <r>
    <x v="6547"/>
    <s v="49.528.128/0001-11"/>
    <s v="NF SERVICOS DO"/>
    <n v="409482"/>
    <d v="2026-06-22T00:00:00"/>
    <n v="416427"/>
    <d v="2026-06-23T00:00:00"/>
    <m/>
    <n v="368.76"/>
    <d v="2026-07-23T00:00:00"/>
    <s v="E0240930"/>
    <s v="PD024930"/>
    <s v="Serviços de Publicidade Eletrônica"/>
    <n v="351.06"/>
    <m/>
    <x v="0"/>
    <m/>
    <m/>
    <m/>
    <s v="2 - FATURADO"/>
    <n v="0"/>
    <x v="1"/>
    <x v="0"/>
    <m/>
  </r>
  <r>
    <x v="6548"/>
    <s v="49.548.818/0001-32"/>
    <s v="NF SERVICOS - ADESAO"/>
    <n v="2004546"/>
    <d v="2026-06-12T00:00:00"/>
    <n v="2207049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549"/>
    <s v="49.552.345/0001-47"/>
    <s v="NF SERVICOS - ADESAO"/>
    <n v="1986521"/>
    <d v="2026-05-21T00:00:00"/>
    <n v="2187484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549"/>
    <s v="49.552.345/0001-47"/>
    <s v="NF SERVICOS - ADESAO"/>
    <n v="1998003"/>
    <d v="2026-06-12T00:00:00"/>
    <n v="2200504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550"/>
    <s v="49.556.863/0001-39"/>
    <s v="NF SERVICOS DO"/>
    <n v="370578"/>
    <d v="2025-11-24T00:00:00"/>
    <n v="377394"/>
    <d v="2025-11-25T00:00:00"/>
    <m/>
    <n v="322.67"/>
    <d v="2025-12-25T00:00:00"/>
    <s v="E0221017"/>
    <s v="PD221017"/>
    <s v="Serviços de Publicidade Eletrônica"/>
    <n v="307.18"/>
    <m/>
    <x v="41"/>
    <m/>
    <m/>
    <m/>
    <s v="2 - FATURADO"/>
    <n v="187"/>
    <x v="4"/>
    <x v="0"/>
    <m/>
  </r>
  <r>
    <x v="6550"/>
    <s v="49.556.863/0001-39"/>
    <s v="NF SERVICOS DO"/>
    <n v="377360"/>
    <d v="2026-01-08T00:00:00"/>
    <n v="384180"/>
    <d v="2026-01-08T00:00:00"/>
    <m/>
    <n v="184.38"/>
    <d v="2026-02-07T00:00:00"/>
    <s v="E0221017"/>
    <s v="PD221017"/>
    <s v="Serviços de Publicidade Eletrônica"/>
    <n v="175.53"/>
    <m/>
    <x v="41"/>
    <m/>
    <m/>
    <m/>
    <s v="2 - FATURADO"/>
    <n v="143"/>
    <x v="5"/>
    <x v="0"/>
    <m/>
  </r>
  <r>
    <x v="6550"/>
    <s v="49.556.863/0001-39"/>
    <s v="NF SERVICOS DO"/>
    <n v="378068"/>
    <d v="2026-01-09T00:00:00"/>
    <n v="384888"/>
    <d v="2026-01-09T00:00:00"/>
    <m/>
    <n v="368.76"/>
    <d v="2026-02-08T00:00:00"/>
    <s v="E0221017"/>
    <s v="PD221017"/>
    <s v="Serviços de Publicidade Eletrônica"/>
    <n v="351.06"/>
    <m/>
    <x v="41"/>
    <m/>
    <m/>
    <m/>
    <s v="2 - FATURADO"/>
    <n v="142"/>
    <x v="5"/>
    <x v="0"/>
    <m/>
  </r>
  <r>
    <x v="6550"/>
    <s v="49.556.863/0001-39"/>
    <s v="NF SERVICOS DO"/>
    <n v="378131"/>
    <d v="2026-01-09T00:00:00"/>
    <n v="384951"/>
    <d v="2026-01-09T00:00:00"/>
    <m/>
    <n v="368.76"/>
    <d v="2026-02-08T00:00:00"/>
    <s v="E0221017"/>
    <s v="PD221017"/>
    <s v="Serviços de Publicidade Eletrônica"/>
    <n v="351.06"/>
    <m/>
    <x v="41"/>
    <m/>
    <m/>
    <m/>
    <s v="2 - FATURADO"/>
    <n v="142"/>
    <x v="5"/>
    <x v="0"/>
    <m/>
  </r>
  <r>
    <x v="6551"/>
    <s v="49.560.818/0001-58"/>
    <s v="NF SERVICOS - ADESAO"/>
    <n v="1997407"/>
    <d v="2026-06-12T00:00:00"/>
    <n v="2199908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552"/>
    <s v="49.576.416/0001-41"/>
    <s v="NF SERVICOS"/>
    <n v="213564"/>
    <d v="2026-06-26T00:00:00"/>
    <n v="2222383"/>
    <d v="2026-06-26T00:00:00"/>
    <d v="2026-03-01T00:00:00"/>
    <n v="7279.89"/>
    <d v="2026-07-26T00:00:00"/>
    <s v="E0210715"/>
    <s v="PD021715"/>
    <s v="PREFEITURA CADASTRO"/>
    <n v="6930.46"/>
    <d v="2026-03-01T00:00:00"/>
    <x v="0"/>
    <s v="NR. 081/2021"/>
    <s v="Nº 77/2021"/>
    <s v="PD-PRC-2021/03302 - 359.00005531/2024-13 APPS/ITO"/>
    <s v="2 - FATURADO"/>
    <n v="0"/>
    <x v="1"/>
    <x v="1"/>
    <m/>
  </r>
  <r>
    <x v="6552"/>
    <s v="49.576.416/0001-41"/>
    <s v="NF SERVICOS"/>
    <n v="213573"/>
    <d v="2026-06-26T00:00:00"/>
    <n v="2222392"/>
    <d v="2026-06-26T00:00:00"/>
    <d v="2026-04-01T00:00:00"/>
    <n v="18247.830000000002"/>
    <d v="2026-07-26T00:00:00"/>
    <s v="E0210715"/>
    <s v="PD021715"/>
    <s v="PREFEITURA CADASTRO"/>
    <n v="17371.93"/>
    <d v="2026-04-01T00:00:00"/>
    <x v="0"/>
    <s v="NR. 081/2021"/>
    <s v="Nº 77/2021"/>
    <s v="PD-PRC-2021/03302 - 359.00005531/2024-13 APPS/ITO"/>
    <s v="2 - FATURADO"/>
    <n v="0"/>
    <x v="1"/>
    <x v="1"/>
    <m/>
  </r>
  <r>
    <x v="6552"/>
    <s v="49.576.416/0001-41"/>
    <s v="NF SERVICOS"/>
    <n v="213578"/>
    <d v="2026-06-26T00:00:00"/>
    <n v="2222397"/>
    <d v="2026-06-26T00:00:00"/>
    <d v="2026-05-01T00:00:00"/>
    <n v="14089.42"/>
    <d v="2026-07-26T00:00:00"/>
    <s v="E0210715"/>
    <s v="PD021715"/>
    <s v="PREFEITURA CADASTRO"/>
    <n v="13413.13"/>
    <d v="2026-05-01T00:00:00"/>
    <x v="0"/>
    <s v="NR. 081/2021"/>
    <s v="Nº 77/2021"/>
    <s v="PD-PRC-2021/03302 - 359.00005531/2024-13 APPS/ITO"/>
    <s v="2 - FATURADO"/>
    <n v="0"/>
    <x v="1"/>
    <x v="1"/>
    <m/>
  </r>
  <r>
    <x v="6553"/>
    <s v="49.591.261/0001-12"/>
    <s v="NF SERVICOS - ADESAO"/>
    <n v="2013879"/>
    <d v="2026-06-17T00:00:00"/>
    <n v="2216648"/>
    <d v="2026-06-17T00:00:00"/>
    <m/>
    <n v="123.23"/>
    <d v="2026-06-20T00:00:00"/>
    <m/>
    <m/>
    <s v="Processamento de dados e congêneres"/>
    <n v="123.23"/>
    <m/>
    <x v="0"/>
    <m/>
    <m/>
    <m/>
    <s v="2 - FATURADO"/>
    <n v="10"/>
    <x v="0"/>
    <x v="0"/>
    <m/>
  </r>
  <r>
    <x v="6554"/>
    <s v="49.592.728/0001-49"/>
    <s v="NF SERVICOS E_GOV"/>
    <n v="213273"/>
    <d v="2026-06-25T00:00:00"/>
    <n v="2222092"/>
    <d v="2026-06-25T00:00:00"/>
    <m/>
    <n v="197.93"/>
    <d v="2026-07-25T00:00:00"/>
    <m/>
    <m/>
    <s v="Certificado e-CPF A3 em token - 12 meses Gov"/>
    <n v="188.43"/>
    <m/>
    <x v="0"/>
    <m/>
    <m/>
    <m/>
    <s v="2 - FATURADO"/>
    <n v="0"/>
    <x v="1"/>
    <x v="0"/>
    <m/>
  </r>
  <r>
    <x v="6555"/>
    <s v="49.626.864/0001-02"/>
    <s v="NF SERVICOS DO"/>
    <n v="407520"/>
    <d v="2026-06-12T00:00:00"/>
    <n v="414379"/>
    <d v="2026-06-12T00:00:00"/>
    <m/>
    <n v="451.73"/>
    <d v="2026-07-12T00:00:00"/>
    <s v="E0220725"/>
    <s v="PD022725"/>
    <s v="Serviços de Publicidade Eletrônica"/>
    <n v="430.05"/>
    <m/>
    <x v="0"/>
    <m/>
    <m/>
    <m/>
    <s v="2 - FATURADO"/>
    <n v="0"/>
    <x v="1"/>
    <x v="0"/>
    <m/>
  </r>
  <r>
    <x v="6555"/>
    <s v="49.626.864/0001-02"/>
    <s v="NF SERVICOS DO"/>
    <n v="407991"/>
    <d v="2026-06-15T00:00:00"/>
    <n v="414770"/>
    <d v="2026-06-15T00:00:00"/>
    <m/>
    <n v="516.26"/>
    <d v="2026-07-15T00:00:00"/>
    <s v="E0220725"/>
    <s v="PD022725"/>
    <s v="Serviços de Publicidade Eletrônica"/>
    <n v="491.48"/>
    <m/>
    <x v="0"/>
    <m/>
    <m/>
    <m/>
    <s v="2 - FATURADO"/>
    <n v="0"/>
    <x v="1"/>
    <x v="0"/>
    <m/>
  </r>
  <r>
    <x v="6556"/>
    <s v="49.632.317/0001-30"/>
    <s v="NF SERVICOS - ADESAO"/>
    <n v="1992480"/>
    <d v="2026-05-21T00:00:00"/>
    <n v="2193498"/>
    <d v="2026-05-23T00:00:00"/>
    <m/>
    <n v="17.350000000000001"/>
    <d v="2026-07-30T00:00:00"/>
    <m/>
    <m/>
    <s v="Processamento de dados e congêneres"/>
    <n v="17.350000000000001"/>
    <m/>
    <x v="0"/>
    <m/>
    <m/>
    <m/>
    <s v="2 - FATURADO"/>
    <n v="0"/>
    <x v="1"/>
    <x v="0"/>
    <m/>
  </r>
  <r>
    <x v="6556"/>
    <s v="49.632.317/0001-30"/>
    <s v="NF SERVICOS - ADESAO"/>
    <n v="2012753"/>
    <d v="2026-06-17T00:00:00"/>
    <n v="2215521"/>
    <d v="2026-06-17T00:00:00"/>
    <m/>
    <n v="6.94"/>
    <d v="2026-07-30T00:00:00"/>
    <m/>
    <m/>
    <s v="Processamento de dados e congêneres"/>
    <n v="6.94"/>
    <m/>
    <x v="0"/>
    <m/>
    <m/>
    <m/>
    <s v="2 - FATURADO"/>
    <n v="0"/>
    <x v="1"/>
    <x v="0"/>
    <m/>
  </r>
  <r>
    <x v="6557"/>
    <s v="49.649.904/0001-31"/>
    <s v="NF SERVICOS - ADESAO"/>
    <n v="1994148"/>
    <d v="2026-05-21T00:00:00"/>
    <n v="2195166"/>
    <d v="2026-05-23T00:00:00"/>
    <m/>
    <n v="447.82"/>
    <d v="2026-06-05T00:00:00"/>
    <m/>
    <m/>
    <s v="Processamento de dados e congêneres"/>
    <n v="447.82"/>
    <m/>
    <x v="0"/>
    <m/>
    <m/>
    <m/>
    <s v="2 - FATURADO"/>
    <n v="25"/>
    <x v="0"/>
    <x v="0"/>
    <m/>
  </r>
  <r>
    <x v="6557"/>
    <s v="49.649.904/0001-31"/>
    <s v="NF SERVICOS - ADESAO"/>
    <n v="2014414"/>
    <d v="2026-06-17T00:00:00"/>
    <n v="2217183"/>
    <d v="2026-06-17T00:00:00"/>
    <m/>
    <n v="571.05999999999995"/>
    <d v="2026-07-30T00:00:00"/>
    <m/>
    <m/>
    <s v="Processamento de dados e congêneres"/>
    <n v="571.05999999999995"/>
    <m/>
    <x v="0"/>
    <m/>
    <m/>
    <m/>
    <s v="2 - FATURADO"/>
    <n v="0"/>
    <x v="1"/>
    <x v="0"/>
    <m/>
  </r>
  <r>
    <x v="6558"/>
    <s v="49.682.729/0001-84"/>
    <s v="NF SERVICOS - ADESAO"/>
    <n v="1999856"/>
    <d v="2026-06-12T00:00:00"/>
    <n v="220235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559"/>
    <s v="49.684.922/0001-54"/>
    <s v="NF SERVICOS - ADESAO"/>
    <n v="1982726"/>
    <d v="2026-05-21T00:00:00"/>
    <n v="2183689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559"/>
    <s v="49.684.922/0001-54"/>
    <s v="NF SERVICOS - ADESAO"/>
    <n v="2001918"/>
    <d v="2026-06-12T00:00:00"/>
    <n v="220441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560"/>
    <s v="49.720.988/0001-52"/>
    <s v="NF SERVICOS - ADESAO"/>
    <n v="1998446"/>
    <d v="2026-06-12T00:00:00"/>
    <n v="2200947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561"/>
    <s v="49.762.792/0001-20"/>
    <s v="NF SERVICOS DO"/>
    <n v="406996"/>
    <d v="2026-06-10T00:00:00"/>
    <n v="413821"/>
    <d v="2026-06-10T00:00:00"/>
    <m/>
    <n v="1355.19"/>
    <d v="2026-07-10T00:00:00"/>
    <s v="E0240775"/>
    <s v="PD024775"/>
    <s v="Serviços de Publicidade Eletrônica"/>
    <n v="1290.1400000000001"/>
    <m/>
    <x v="0"/>
    <m/>
    <m/>
    <m/>
    <s v="2 - FATURADO"/>
    <n v="0"/>
    <x v="1"/>
    <x v="0"/>
    <m/>
  </r>
  <r>
    <x v="6561"/>
    <s v="49.762.792/0001-20"/>
    <s v="ND-JUROS RECEBIMENTO"/>
    <s v="402287-1-NDJ1"/>
    <d v="2026-06-18T00:00:00"/>
    <n v="409122"/>
    <m/>
    <m/>
    <n v="0.31"/>
    <d v="2026-07-18T00:00:00"/>
    <m/>
    <m/>
    <s v="Nota de Debito Juros"/>
    <n v="0.31"/>
    <m/>
    <x v="0"/>
    <m/>
    <m/>
    <m/>
    <s v="2 - FATURADO"/>
    <n v="0"/>
    <x v="1"/>
    <x v="10"/>
    <m/>
  </r>
  <r>
    <x v="6562"/>
    <s v="49.773.054/0001-89"/>
    <s v="NF SERVICOS - ADESAO"/>
    <n v="1993174"/>
    <d v="2026-05-21T00:00:00"/>
    <n v="2194192"/>
    <d v="2026-05-23T00:00:00"/>
    <m/>
    <n v="55.52"/>
    <d v="2026-06-05T00:00:00"/>
    <m/>
    <m/>
    <s v="Processamento de dados e congêneres"/>
    <n v="55.52"/>
    <m/>
    <x v="0"/>
    <m/>
    <m/>
    <m/>
    <s v="2 - FATURADO"/>
    <n v="25"/>
    <x v="0"/>
    <x v="0"/>
    <m/>
  </r>
  <r>
    <x v="6562"/>
    <s v="49.773.054/0001-89"/>
    <s v="NF SERVICOS - ADESAO"/>
    <n v="2012679"/>
    <d v="2026-06-17T00:00:00"/>
    <n v="2215444"/>
    <d v="2026-06-17T00:00:00"/>
    <m/>
    <n v="147.52000000000001"/>
    <d v="2026-06-20T00:00:00"/>
    <m/>
    <m/>
    <s v="Processamento de dados e congêneres"/>
    <n v="147.52000000000001"/>
    <m/>
    <x v="0"/>
    <m/>
    <m/>
    <m/>
    <s v="2 - FATURADO"/>
    <n v="10"/>
    <x v="0"/>
    <x v="0"/>
    <m/>
  </r>
  <r>
    <x v="6563"/>
    <s v="49.803.519/0001-05"/>
    <s v="NF SERVICOS - ADESAO"/>
    <n v="1984766"/>
    <d v="2026-05-21T00:00:00"/>
    <n v="2185729"/>
    <d v="2026-05-23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6564"/>
    <s v="49.815.509/0001-81"/>
    <s v="NF SERVICOS - ADESAO"/>
    <n v="1992531"/>
    <d v="2026-05-21T00:00:00"/>
    <n v="2193549"/>
    <d v="2026-05-23T00:00:00"/>
    <m/>
    <n v="371.1"/>
    <d v="2026-07-30T00:00:00"/>
    <m/>
    <m/>
    <s v="Processamento de dados e congêneres"/>
    <n v="371.1"/>
    <m/>
    <x v="0"/>
    <m/>
    <m/>
    <m/>
    <s v="2 - FATURADO"/>
    <n v="0"/>
    <x v="1"/>
    <x v="0"/>
    <m/>
  </r>
  <r>
    <x v="6564"/>
    <s v="49.815.509/0001-81"/>
    <s v="NF SERVICOS - ADESAO"/>
    <n v="2014448"/>
    <d v="2026-06-17T00:00:00"/>
    <n v="2217217"/>
    <d v="2026-06-17T00:00:00"/>
    <m/>
    <n v="391.94"/>
    <d v="2026-07-30T00:00:00"/>
    <m/>
    <m/>
    <s v="Processamento de dados e congêneres"/>
    <n v="391.94"/>
    <m/>
    <x v="0"/>
    <m/>
    <m/>
    <m/>
    <s v="2 - FATURADO"/>
    <n v="0"/>
    <x v="1"/>
    <x v="0"/>
    <m/>
  </r>
  <r>
    <x v="6565"/>
    <s v="49.890.130/0001-36"/>
    <s v="NF SERVICOS DO"/>
    <n v="410230"/>
    <d v="2026-06-25T00:00:00"/>
    <n v="417129"/>
    <d v="2026-06-25T00:00:00"/>
    <m/>
    <n v="322.66000000000003"/>
    <d v="2026-07-25T00:00:00"/>
    <s v="E0211062"/>
    <s v="PD211062"/>
    <s v="Serviços de Publicidade Eletrônica"/>
    <n v="307.17"/>
    <m/>
    <x v="0"/>
    <m/>
    <m/>
    <m/>
    <s v="2 - FATURADO"/>
    <n v="0"/>
    <x v="1"/>
    <x v="0"/>
    <m/>
  </r>
  <r>
    <x v="6566"/>
    <s v="49.894.897/0001-33"/>
    <s v="NF SERVICOS - ADESAO"/>
    <n v="2006863"/>
    <d v="2026-06-12T00:00:00"/>
    <n v="2209386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567"/>
    <s v="49.901.986/0001-60"/>
    <s v="NF SERVICOS - ADESAO"/>
    <n v="1980713"/>
    <d v="2026-05-21T00:00:00"/>
    <n v="2181676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567"/>
    <s v="49.901.986/0001-60"/>
    <s v="NF SERVICOS - ADESAO"/>
    <n v="1996570"/>
    <d v="2026-06-12T00:00:00"/>
    <n v="219902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568"/>
    <s v="49.927.466/0001-26"/>
    <s v="NF SERVICOS - ADESAO"/>
    <n v="1979804"/>
    <d v="2026-05-21T00:00:00"/>
    <n v="2180767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568"/>
    <s v="49.927.466/0001-26"/>
    <s v="NF SERVICOS - ADESAO"/>
    <n v="1980795"/>
    <d v="2026-05-21T00:00:00"/>
    <n v="218175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568"/>
    <s v="49.927.466/0001-26"/>
    <s v="NF SERVICOS - ADESAO"/>
    <n v="1998232"/>
    <d v="2026-06-12T00:00:00"/>
    <n v="2200733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569"/>
    <s v="49.931.290/0001-86"/>
    <s v="NF SERVICOS - ADESAO"/>
    <n v="1991776"/>
    <d v="2026-05-21T00:00:00"/>
    <n v="2192794"/>
    <d v="2026-05-23T00:00:00"/>
    <m/>
    <n v="228.77"/>
    <d v="2026-07-30T00:00:00"/>
    <m/>
    <m/>
    <s v="Processamento de dados e congêneres"/>
    <n v="228.77"/>
    <m/>
    <x v="0"/>
    <m/>
    <m/>
    <m/>
    <s v="2 - FATURADO"/>
    <n v="0"/>
    <x v="1"/>
    <x v="0"/>
    <m/>
  </r>
  <r>
    <x v="6569"/>
    <s v="49.931.290/0001-86"/>
    <s v="NF SERVICOS - ADESAO"/>
    <n v="2014499"/>
    <d v="2026-06-17T00:00:00"/>
    <n v="2217268"/>
    <d v="2026-06-17T00:00:00"/>
    <m/>
    <n v="277.37"/>
    <d v="2026-07-30T00:00:00"/>
    <m/>
    <m/>
    <s v="Processamento de dados e congêneres"/>
    <n v="277.37"/>
    <m/>
    <x v="0"/>
    <m/>
    <m/>
    <m/>
    <s v="2 - FATURADO"/>
    <n v="0"/>
    <x v="1"/>
    <x v="0"/>
    <m/>
  </r>
  <r>
    <x v="6570"/>
    <s v="49.965.985/0001-89"/>
    <s v="NF SERVICOS - ADESAO"/>
    <n v="1986595"/>
    <d v="2026-05-21T00:00:00"/>
    <n v="2187558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570"/>
    <s v="49.965.985/0001-89"/>
    <s v="NF SERVICOS - ADESAO"/>
    <n v="2002356"/>
    <d v="2026-06-12T00:00:00"/>
    <n v="220485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571"/>
    <s v="49.969.202/0001-35"/>
    <s v="NF SERVICOS - ADESAO"/>
    <n v="2012578"/>
    <d v="2026-06-17T00:00:00"/>
    <n v="2215340"/>
    <d v="2026-06-17T00:00:00"/>
    <m/>
    <n v="272.49"/>
    <d v="2026-06-20T00:00:00"/>
    <m/>
    <m/>
    <s v="Processamento de dados e congêneres"/>
    <n v="272.49"/>
    <m/>
    <x v="0"/>
    <m/>
    <m/>
    <m/>
    <s v="2 - FATURADO"/>
    <n v="10"/>
    <x v="0"/>
    <x v="0"/>
    <m/>
  </r>
  <r>
    <x v="6572"/>
    <s v="49.979.255/0001-37"/>
    <s v="NF SERVICOS DO"/>
    <n v="398275"/>
    <d v="2026-04-28T00:00:00"/>
    <n v="405230"/>
    <d v="2026-04-28T00:00:00"/>
    <m/>
    <n v="165.94"/>
    <d v="2026-05-28T00:00:00"/>
    <s v="E0265011"/>
    <s v="PD265011"/>
    <s v="Serviços de Publicidade Eletrônica"/>
    <n v="157.97"/>
    <m/>
    <x v="0"/>
    <m/>
    <m/>
    <m/>
    <s v="2 - FATURADO"/>
    <n v="33"/>
    <x v="3"/>
    <x v="0"/>
    <m/>
  </r>
  <r>
    <x v="6572"/>
    <s v="49.979.255/0001-37"/>
    <s v="ND-POUPATEMPO 4.0"/>
    <n v="8500"/>
    <d v="2026-06-03T00:00:00"/>
    <s v="PPT00595"/>
    <s v="PPT00595"/>
    <d v="2026-06-01T00:00:00"/>
    <n v="19686.73"/>
    <d v="2026-07-03T00:00:00"/>
    <s v="PPT00595"/>
    <s v="PP00595"/>
    <s v="IMPLANTACAO E OPERACAO DO POUPATEMPO ITAPOLIS"/>
    <n v="19686.73"/>
    <d v="2026-06-01T00:00:00"/>
    <x v="0"/>
    <m/>
    <s v="PD-PRC-2021/02245"/>
    <m/>
    <s v="2 - FATURADO"/>
    <n v="0"/>
    <x v="1"/>
    <x v="14"/>
    <m/>
  </r>
  <r>
    <x v="6572"/>
    <s v="49.979.255/0001-37"/>
    <s v="NF SERVICOS"/>
    <n v="212168"/>
    <d v="2026-06-10T00:00:00"/>
    <n v="2197875"/>
    <d v="2026-06-11T00:00:00"/>
    <d v="2026-05-01T00:00:00"/>
    <n v="6095.88"/>
    <d v="2026-07-10T00:00:00"/>
    <s v="E0220551"/>
    <s v="PD022551"/>
    <s v="PREFEITURA CADASTRO"/>
    <n v="5803.28"/>
    <d v="2026-05-01T00:00:00"/>
    <x v="0"/>
    <s v="215/2022"/>
    <s v="3.030/2022"/>
    <s v="955183/0001-PD-PRC-2022/01865 - 359.00007736/2024-25 - APPS/ITO"/>
    <s v="2 - FATURADO"/>
    <n v="0"/>
    <x v="1"/>
    <x v="1"/>
    <m/>
  </r>
  <r>
    <x v="6572"/>
    <s v="49.979.255/0001-37"/>
    <s v="NF SERVICOS DO"/>
    <n v="407918"/>
    <d v="2026-06-15T00:00:00"/>
    <n v="414942"/>
    <d v="2026-06-15T00:00:00"/>
    <m/>
    <n v="276.57"/>
    <d v="2026-07-15T00:00:00"/>
    <s v="E0265011"/>
    <s v="PD265011"/>
    <s v="Serviços de Publicidade Eletrônica"/>
    <n v="263.29000000000002"/>
    <m/>
    <x v="0"/>
    <m/>
    <m/>
    <m/>
    <s v="2 - FATURADO"/>
    <n v="0"/>
    <x v="1"/>
    <x v="0"/>
    <m/>
  </r>
  <r>
    <x v="6572"/>
    <s v="49.979.255/0001-37"/>
    <s v="NF SERVICOS DO"/>
    <n v="408654"/>
    <d v="2026-06-18T00:00:00"/>
    <n v="415683"/>
    <d v="2026-06-18T00:00:00"/>
    <m/>
    <n v="221.26"/>
    <d v="2026-07-18T00:00:00"/>
    <s v="E0265011"/>
    <s v="PD265011"/>
    <s v="Serviços de Publicidade Eletrônica"/>
    <n v="210.64"/>
    <m/>
    <x v="0"/>
    <m/>
    <m/>
    <m/>
    <s v="2 - FATURADO"/>
    <n v="0"/>
    <x v="1"/>
    <x v="0"/>
    <m/>
  </r>
  <r>
    <x v="6572"/>
    <s v="49.979.255/0001-37"/>
    <s v="NF SERVICOS DO"/>
    <n v="409796"/>
    <d v="2026-06-23T00:00:00"/>
    <n v="416515"/>
    <d v="2026-06-24T00:00:00"/>
    <m/>
    <n v="885.02"/>
    <d v="2026-07-24T00:00:00"/>
    <s v="E0265011"/>
    <s v="PD265011"/>
    <s v="Serviços de Publicidade Eletrônica"/>
    <n v="842.54"/>
    <m/>
    <x v="0"/>
    <m/>
    <m/>
    <m/>
    <s v="2 - FATURADO"/>
    <n v="0"/>
    <x v="1"/>
    <x v="0"/>
    <m/>
  </r>
  <r>
    <x v="6572"/>
    <s v="49.979.255/0001-37"/>
    <s v="NF SERVICOS DO"/>
    <n v="409890"/>
    <d v="2026-06-24T00:00:00"/>
    <n v="416968"/>
    <d v="2026-06-24T00:00:00"/>
    <m/>
    <n v="276.57"/>
    <d v="2026-07-24T00:00:00"/>
    <s v="E0265011"/>
    <s v="PD265011"/>
    <s v="Serviços de Publicidade Eletrônica"/>
    <n v="263.29000000000002"/>
    <m/>
    <x v="0"/>
    <m/>
    <m/>
    <m/>
    <s v="2 - FATURADO"/>
    <n v="0"/>
    <x v="1"/>
    <x v="0"/>
    <m/>
  </r>
  <r>
    <x v="6572"/>
    <s v="49.979.255/0001-37"/>
    <s v="NF SERVICOS DO"/>
    <n v="410798"/>
    <d v="2026-06-29T00:00:00"/>
    <n v="417622"/>
    <d v="2026-06-29T00:00:00"/>
    <m/>
    <n v="221.26"/>
    <d v="2026-07-29T00:00:00"/>
    <s v="E0265011"/>
    <s v="PD265011"/>
    <s v="Serviços de Publicidade Eletrônica"/>
    <n v="210.64"/>
    <m/>
    <x v="0"/>
    <m/>
    <m/>
    <m/>
    <s v="2 - FATURADO"/>
    <n v="0"/>
    <x v="1"/>
    <x v="0"/>
    <m/>
  </r>
  <r>
    <x v="6572"/>
    <s v="49.979.255/0001-37"/>
    <s v="NF SERVICOS DO"/>
    <n v="410980"/>
    <d v="2026-06-29T00:00:00"/>
    <n v="417685"/>
    <d v="2026-06-29T00:00:00"/>
    <m/>
    <n v="276.57"/>
    <d v="2026-07-29T00:00:00"/>
    <s v="E0265011"/>
    <s v="PD265011"/>
    <s v="Serviços de Publicidade Eletrônica"/>
    <n v="263.29000000000002"/>
    <m/>
    <x v="0"/>
    <m/>
    <m/>
    <m/>
    <s v="2 - FATURADO"/>
    <n v="0"/>
    <x v="1"/>
    <x v="0"/>
    <m/>
  </r>
  <r>
    <x v="6573"/>
    <s v="49.983.566/0001-70"/>
    <s v="NF SERVICOS - ADESAO"/>
    <n v="1999496"/>
    <d v="2026-06-12T00:00:00"/>
    <n v="2201997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574"/>
    <s v="49.986.193/0001-90"/>
    <s v="NF SERVICOS DO"/>
    <n v="264151"/>
    <d v="2024-04-30T00:00:00"/>
    <n v="270193"/>
    <d v="2024-05-03T00:00:00"/>
    <m/>
    <n v="15"/>
    <d v="2024-06-02T00:00:00"/>
    <m/>
    <m/>
    <s v="Boletim_e-Negócios Públicos Informa"/>
    <n v="15"/>
    <m/>
    <x v="0"/>
    <m/>
    <m/>
    <m/>
    <s v="4 - FATURADO eNEGOCIOS INFORMA"/>
    <n v="758"/>
    <x v="2"/>
    <x v="0"/>
    <m/>
  </r>
  <r>
    <x v="6575"/>
    <s v="49.994.709/0001-49"/>
    <s v="NF SERVICOS - ADESAO"/>
    <n v="1981285"/>
    <d v="2026-05-21T00:00:00"/>
    <n v="218224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575"/>
    <s v="49.994.709/0001-49"/>
    <s v="NF SERVICOS - ADESAO"/>
    <n v="2004291"/>
    <d v="2026-06-12T00:00:00"/>
    <n v="2206793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576"/>
    <s v="491.087.199-34"/>
    <s v="NF SERVICOS - ADESAO"/>
    <n v="2009097"/>
    <d v="2026-06-15T00:00:00"/>
    <n v="2211749"/>
    <d v="2026-06-16T00:00:00"/>
    <m/>
    <n v="341.6"/>
    <d v="2026-07-30T00:00:00"/>
    <m/>
    <m/>
    <s v="Processamento de dados e congêneres"/>
    <n v="341.6"/>
    <m/>
    <x v="0"/>
    <m/>
    <m/>
    <m/>
    <s v="2 - FATURADO"/>
    <n v="0"/>
    <x v="1"/>
    <x v="0"/>
    <m/>
  </r>
  <r>
    <x v="6577"/>
    <s v="491.196.368-90"/>
    <s v="NF SERVICOS - ADESAO"/>
    <n v="1976574"/>
    <d v="2026-05-21T00:00:00"/>
    <n v="2177529"/>
    <d v="2026-05-22T00:00:00"/>
    <m/>
    <n v="331.7"/>
    <d v="2026-07-30T00:00:00"/>
    <m/>
    <m/>
    <s v="Processamento de dados e congêneres"/>
    <n v="331.7"/>
    <m/>
    <x v="0"/>
    <m/>
    <m/>
    <m/>
    <s v="2 - FATURADO"/>
    <n v="0"/>
    <x v="1"/>
    <x v="0"/>
    <m/>
  </r>
  <r>
    <x v="6577"/>
    <s v="491.196.368-90"/>
    <s v="NF SERVICOS - ADESAO"/>
    <n v="2018521"/>
    <d v="2026-06-17T00:00:00"/>
    <n v="2221302"/>
    <d v="2026-06-18T00:00:00"/>
    <m/>
    <n v="260.29000000000002"/>
    <d v="2026-07-30T00:00:00"/>
    <m/>
    <m/>
    <s v="Processamento de dados e congêneres"/>
    <n v="260.29000000000002"/>
    <m/>
    <x v="0"/>
    <m/>
    <m/>
    <m/>
    <s v="2 - FATURADO"/>
    <n v="0"/>
    <x v="1"/>
    <x v="0"/>
    <m/>
  </r>
  <r>
    <x v="6578"/>
    <s v="492.924.558-34"/>
    <s v="NF SERVICOS - ADESAO"/>
    <n v="1997055"/>
    <d v="2026-06-12T00:00:00"/>
    <n v="219955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78"/>
    <s v="492.924.558-34"/>
    <s v="NF SERVICOS - ADESAO"/>
    <n v="2017817"/>
    <d v="2026-06-17T00:00:00"/>
    <n v="2220595"/>
    <d v="2026-06-18T00:00:00"/>
    <m/>
    <n v="182.52"/>
    <d v="2026-07-30T00:00:00"/>
    <m/>
    <m/>
    <s v="Processamento de dados e congêneres"/>
    <n v="182.52"/>
    <m/>
    <x v="0"/>
    <m/>
    <m/>
    <m/>
    <s v="2 - FATURADO"/>
    <n v="0"/>
    <x v="1"/>
    <x v="0"/>
    <m/>
  </r>
  <r>
    <x v="6579"/>
    <s v="493.653.397-15"/>
    <s v="ND-AMAZON"/>
    <n v="104"/>
    <d v="2025-01-07T00:00:00"/>
    <m/>
    <m/>
    <m/>
    <n v="36.72"/>
    <d v="2025-02-06T00:00:00"/>
    <m/>
    <m/>
    <s v="FILMES DA MINHA VIDA, OS - 2"/>
    <n v="36.72"/>
    <m/>
    <x v="0"/>
    <m/>
    <m/>
    <m/>
    <s v="2 - FATURADO"/>
    <n v="509"/>
    <x v="2"/>
    <x v="4"/>
    <m/>
  </r>
  <r>
    <x v="6580"/>
    <s v="495.391.658-14"/>
    <s v="NF SERVICOS - ADESAO"/>
    <n v="1996671"/>
    <d v="2026-06-12T00:00:00"/>
    <n v="219913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81"/>
    <s v="496.184.538-80"/>
    <s v="NF SERVICOS - ADESAO"/>
    <n v="1979433"/>
    <d v="2026-05-21T00:00:00"/>
    <n v="218038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581"/>
    <s v="496.184.538-80"/>
    <s v="NF SERVICOS - ADESAO"/>
    <n v="1999970"/>
    <d v="2026-06-12T00:00:00"/>
    <n v="220247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82"/>
    <s v="498.730.738-33"/>
    <s v="NF SERVICOS DO"/>
    <n v="252846"/>
    <d v="2024-02-25T00:00:00"/>
    <n v="258747"/>
    <d v="2024-02-28T00:00:00"/>
    <m/>
    <n v="27"/>
    <d v="2024-03-29T00:00:00"/>
    <m/>
    <m/>
    <s v="Boletim - Diário Oficial Informa"/>
    <n v="27"/>
    <m/>
    <x v="0"/>
    <m/>
    <m/>
    <m/>
    <s v="3 - FATURADO DO INFORMA"/>
    <n v="823"/>
    <x v="2"/>
    <x v="0"/>
    <m/>
  </r>
  <r>
    <x v="6583"/>
    <s v="499.328.038-63"/>
    <s v="NF SERVICOS - ADESAO"/>
    <n v="1977619"/>
    <d v="2026-05-21T00:00:00"/>
    <n v="2178574"/>
    <d v="2026-05-22T00:00:00"/>
    <m/>
    <n v="1266.3800000000001"/>
    <d v="2026-07-30T00:00:00"/>
    <m/>
    <m/>
    <s v="Processamento de dados e congêneres"/>
    <n v="1266.3800000000001"/>
    <m/>
    <x v="0"/>
    <m/>
    <m/>
    <m/>
    <s v="2 - FATURADO"/>
    <n v="0"/>
    <x v="1"/>
    <x v="0"/>
    <m/>
  </r>
  <r>
    <x v="6583"/>
    <s v="499.328.038-63"/>
    <s v="NF SERVICOS - ADESAO"/>
    <n v="2016428"/>
    <d v="2026-06-17T00:00:00"/>
    <n v="2219197"/>
    <d v="2026-06-18T00:00:00"/>
    <m/>
    <n v="901.45"/>
    <d v="2026-07-30T00:00:00"/>
    <m/>
    <m/>
    <s v="Processamento de dados e congêneres"/>
    <n v="901.45"/>
    <m/>
    <x v="0"/>
    <m/>
    <m/>
    <m/>
    <s v="2 - FATURADO"/>
    <n v="0"/>
    <x v="1"/>
    <x v="0"/>
    <m/>
  </r>
  <r>
    <x v="6584"/>
    <s v="499.508.357-04"/>
    <s v="NF SERVICOS - ADESAO"/>
    <n v="1997339"/>
    <d v="2026-06-12T00:00:00"/>
    <n v="219984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584"/>
    <s v="499.508.357-04"/>
    <s v="NF SERVICOS - ADESAO"/>
    <n v="2009547"/>
    <d v="2026-06-15T00:00:00"/>
    <n v="2212199"/>
    <d v="2026-06-16T00:00:00"/>
    <m/>
    <n v="292.13"/>
    <d v="2026-06-20T00:00:00"/>
    <m/>
    <m/>
    <s v="Processamento de dados e congêneres"/>
    <n v="292.13"/>
    <m/>
    <x v="0"/>
    <m/>
    <m/>
    <m/>
    <s v="2 - FATURADO"/>
    <n v="10"/>
    <x v="0"/>
    <x v="0"/>
    <m/>
  </r>
  <r>
    <x v="6585"/>
    <s v="499.595.498-87"/>
    <s v="NF SERVICOS - ADESAO"/>
    <n v="1976742"/>
    <d v="2026-05-21T00:00:00"/>
    <n v="2177697"/>
    <d v="2026-05-22T00:00:00"/>
    <m/>
    <n v="1552.26"/>
    <d v="2026-07-30T00:00:00"/>
    <m/>
    <m/>
    <s v="Processamento de dados e congêneres"/>
    <n v="1552.26"/>
    <m/>
    <x v="0"/>
    <m/>
    <m/>
    <m/>
    <s v="2 - FATURADO"/>
    <n v="0"/>
    <x v="1"/>
    <x v="0"/>
    <m/>
  </r>
  <r>
    <x v="6585"/>
    <s v="499.595.498-87"/>
    <s v="NF SERVICOS - ADESAO"/>
    <n v="1981753"/>
    <d v="2026-05-21T00:00:00"/>
    <n v="218271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585"/>
    <s v="499.595.498-87"/>
    <s v="NF SERVICOS - ADESAO"/>
    <n v="2007010"/>
    <d v="2026-06-12T00:00:00"/>
    <n v="220953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585"/>
    <s v="499.595.498-87"/>
    <s v="NF SERVICOS - ADESAO"/>
    <n v="2018086"/>
    <d v="2026-06-17T00:00:00"/>
    <n v="2220864"/>
    <d v="2026-06-18T00:00:00"/>
    <m/>
    <n v="1218.3699999999999"/>
    <d v="2026-07-30T00:00:00"/>
    <m/>
    <m/>
    <s v="Processamento de dados e congêneres"/>
    <n v="1218.3699999999999"/>
    <m/>
    <x v="0"/>
    <m/>
    <m/>
    <m/>
    <s v="2 - FATURADO"/>
    <n v="0"/>
    <x v="1"/>
    <x v="0"/>
    <m/>
  </r>
  <r>
    <x v="6586"/>
    <s v="499.952.358-20"/>
    <s v="ND-OPERADORA CIELO"/>
    <n v="29488"/>
    <d v="2026-06-15T00:00:00"/>
    <m/>
    <m/>
    <m/>
    <n v="139.38999999999999"/>
    <d v="2026-06-15T00:00:00"/>
    <m/>
    <m/>
    <s v="e-CNPJ A1 - Renovação 12 meses"/>
    <n v="139.38999999999999"/>
    <m/>
    <x v="0"/>
    <m/>
    <m/>
    <m/>
    <s v="1 - VENDA A VISTA"/>
    <n v="15"/>
    <x v="0"/>
    <x v="2"/>
    <m/>
  </r>
  <r>
    <x v="6587"/>
    <s v="50.014.402/0001-13"/>
    <s v="NF SERVICOS - ADESAO"/>
    <n v="2013651"/>
    <d v="2026-06-17T00:00:00"/>
    <n v="2216420"/>
    <d v="2026-06-17T00:00:00"/>
    <m/>
    <n v="189.19"/>
    <d v="2026-07-30T00:00:00"/>
    <m/>
    <m/>
    <s v="Processamento de dados e congêneres"/>
    <n v="189.19"/>
    <m/>
    <x v="0"/>
    <m/>
    <m/>
    <m/>
    <s v="2 - FATURADO"/>
    <n v="0"/>
    <x v="1"/>
    <x v="0"/>
    <m/>
  </r>
  <r>
    <x v="6588"/>
    <s v="50.057.101/0001-77"/>
    <s v="NF SERVICOS - ADESAO"/>
    <n v="1987511"/>
    <d v="2026-05-21T00:00:00"/>
    <n v="2188474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6588"/>
    <s v="50.057.101/0001-77"/>
    <s v="NF SERVICOS - ADESAO"/>
    <n v="1996445"/>
    <d v="2026-06-12T00:00:00"/>
    <n v="2198904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589"/>
    <s v="50.057.686/0001-25"/>
    <s v="NF SERVICOS - ADESAO"/>
    <n v="1993737"/>
    <d v="2026-05-21T00:00:00"/>
    <n v="2194755"/>
    <d v="2026-05-23T00:00:00"/>
    <m/>
    <n v="45.12"/>
    <d v="2026-07-30T00:00:00"/>
    <m/>
    <m/>
    <s v="Processamento de dados e congêneres"/>
    <n v="45.12"/>
    <m/>
    <x v="0"/>
    <m/>
    <m/>
    <m/>
    <s v="2 - FATURADO"/>
    <n v="0"/>
    <x v="1"/>
    <x v="0"/>
    <m/>
  </r>
  <r>
    <x v="6590"/>
    <s v="50.059.415/0001-09"/>
    <s v="NF SERVICOS - ADESAO"/>
    <n v="1985992"/>
    <d v="2026-05-21T00:00:00"/>
    <n v="218695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590"/>
    <s v="50.059.415/0001-09"/>
    <s v="NF SERVICOS - ADESAO"/>
    <n v="2003223"/>
    <d v="2026-06-12T00:00:00"/>
    <n v="220572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591"/>
    <s v="50.096.460/0001-33"/>
    <s v="NF SERVICOS - ADESAO"/>
    <n v="1988177"/>
    <d v="2026-05-21T00:00:00"/>
    <n v="2189143"/>
    <d v="2026-05-23T00:00:00"/>
    <m/>
    <n v="53.46"/>
    <d v="2026-07-30T00:00:00"/>
    <m/>
    <m/>
    <s v="Processamento de dados e congêneres"/>
    <n v="53.46"/>
    <m/>
    <x v="0"/>
    <m/>
    <m/>
    <m/>
    <s v="2 - FATURADO"/>
    <n v="0"/>
    <x v="1"/>
    <x v="0"/>
    <m/>
  </r>
  <r>
    <x v="6591"/>
    <s v="50.096.460/0001-33"/>
    <s v="NF SERVICOS - ADESAO"/>
    <n v="2012746"/>
    <d v="2026-06-17T00:00:00"/>
    <n v="2215514"/>
    <d v="2026-06-17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6592"/>
    <s v="50.122.571/0001-77"/>
    <s v="NF SERVICOS DO"/>
    <n v="396028"/>
    <d v="2026-04-20T00:00:00"/>
    <n v="402915"/>
    <d v="2026-04-22T00:00:00"/>
    <m/>
    <n v="442.51"/>
    <d v="2026-05-20T00:00:00"/>
    <s v="E0220670"/>
    <s v="PD022670"/>
    <s v="Serviços de Publicidade Eletrônica"/>
    <n v="421.27"/>
    <m/>
    <x v="1"/>
    <m/>
    <m/>
    <m/>
    <s v="2 - FATURADO"/>
    <n v="41"/>
    <x v="3"/>
    <x v="0"/>
    <m/>
  </r>
  <r>
    <x v="6592"/>
    <s v="50.122.571/0001-77"/>
    <s v="NF SERVICOS DO"/>
    <n v="397211"/>
    <d v="2026-04-24T00:00:00"/>
    <n v="404323"/>
    <d v="2026-04-24T00:00:00"/>
    <m/>
    <n v="295.01"/>
    <d v="2026-05-24T00:00:00"/>
    <s v="E0220670"/>
    <s v="PD022670"/>
    <s v="Serviços de Publicidade Eletrônica"/>
    <n v="280.85000000000002"/>
    <m/>
    <x v="1"/>
    <m/>
    <m/>
    <m/>
    <s v="2 - FATURADO"/>
    <n v="37"/>
    <x v="3"/>
    <x v="0"/>
    <m/>
  </r>
  <r>
    <x v="6592"/>
    <s v="50.122.571/0001-77"/>
    <s v="NF SERVICOS DO"/>
    <n v="397318"/>
    <d v="2026-04-24T00:00:00"/>
    <n v="404161"/>
    <d v="2026-04-24T00:00:00"/>
    <m/>
    <n v="295.01"/>
    <d v="2026-05-24T00:00:00"/>
    <s v="E0220670"/>
    <s v="PD022670"/>
    <s v="Serviços de Publicidade Eletrônica"/>
    <n v="280.85000000000002"/>
    <m/>
    <x v="1"/>
    <m/>
    <m/>
    <m/>
    <s v="2 - FATURADO"/>
    <n v="37"/>
    <x v="3"/>
    <x v="0"/>
    <m/>
  </r>
  <r>
    <x v="6592"/>
    <s v="50.122.571/0001-77"/>
    <s v="NF SERVICOS DO"/>
    <n v="397330"/>
    <d v="2026-04-24T00:00:00"/>
    <n v="404367"/>
    <d v="2026-04-24T00:00:00"/>
    <m/>
    <n v="295.01"/>
    <d v="2026-05-24T00:00:00"/>
    <s v="E0220670"/>
    <s v="PD022670"/>
    <s v="Serviços de Publicidade Eletrônica"/>
    <n v="280.85000000000002"/>
    <m/>
    <x v="1"/>
    <m/>
    <m/>
    <m/>
    <s v="2 - FATURADO"/>
    <n v="37"/>
    <x v="3"/>
    <x v="0"/>
    <m/>
  </r>
  <r>
    <x v="6592"/>
    <s v="50.122.571/0001-77"/>
    <s v="NF SERVICOS DO"/>
    <n v="398154"/>
    <d v="2026-04-28T00:00:00"/>
    <n v="405152"/>
    <d v="2026-04-28T00:00:00"/>
    <m/>
    <n v="368.76"/>
    <d v="2026-05-28T00:00:00"/>
    <s v="E0220670"/>
    <s v="PD022670"/>
    <s v="Serviços de Publicidade Eletrônica"/>
    <n v="351.06"/>
    <m/>
    <x v="1"/>
    <m/>
    <m/>
    <m/>
    <s v="2 - FATURADO"/>
    <n v="33"/>
    <x v="3"/>
    <x v="0"/>
    <m/>
  </r>
  <r>
    <x v="6592"/>
    <s v="50.122.571/0001-77"/>
    <s v="NF SERVICOS DO"/>
    <n v="398494"/>
    <d v="2026-04-29T00:00:00"/>
    <n v="405614"/>
    <d v="2026-04-29T00:00:00"/>
    <m/>
    <n v="368.76"/>
    <d v="2026-05-29T00:00:00"/>
    <s v="E0220670"/>
    <s v="PD022670"/>
    <s v="Serviços de Publicidade Eletrônica"/>
    <n v="351.06"/>
    <m/>
    <x v="1"/>
    <m/>
    <m/>
    <m/>
    <s v="2 - FATURADO"/>
    <n v="32"/>
    <x v="3"/>
    <x v="0"/>
    <m/>
  </r>
  <r>
    <x v="6592"/>
    <s v="50.122.571/0001-77"/>
    <s v="NF SERVICOS DO"/>
    <n v="399164"/>
    <d v="2026-04-30T00:00:00"/>
    <n v="405999"/>
    <d v="2026-04-30T00:00:00"/>
    <m/>
    <n v="368.76"/>
    <d v="2026-05-30T00:00:00"/>
    <s v="E0220670"/>
    <s v="PD022670"/>
    <s v="Serviços de Publicidade Eletrônica"/>
    <n v="351.06"/>
    <m/>
    <x v="1"/>
    <m/>
    <m/>
    <m/>
    <s v="2 - FATURADO"/>
    <n v="31"/>
    <x v="3"/>
    <x v="0"/>
    <m/>
  </r>
  <r>
    <x v="6592"/>
    <s v="50.122.571/0001-77"/>
    <s v="NF SERVICOS DO"/>
    <n v="399289"/>
    <d v="2026-04-30T00:00:00"/>
    <n v="406191"/>
    <d v="2026-04-30T00:00:00"/>
    <m/>
    <n v="295.01"/>
    <d v="2026-05-30T00:00:00"/>
    <s v="E0220670"/>
    <s v="PD022670"/>
    <s v="Serviços de Publicidade Eletrônica"/>
    <n v="280.85000000000002"/>
    <m/>
    <x v="1"/>
    <m/>
    <m/>
    <m/>
    <s v="2 - FATURADO"/>
    <n v="31"/>
    <x v="3"/>
    <x v="0"/>
    <m/>
  </r>
  <r>
    <x v="6592"/>
    <s v="50.122.571/0001-77"/>
    <s v="NF SERVICOS DO"/>
    <n v="401098"/>
    <d v="2026-05-12T00:00:00"/>
    <n v="407912"/>
    <d v="2026-05-12T00:00:00"/>
    <m/>
    <n v="368.76"/>
    <d v="2026-06-11T00:00:00"/>
    <s v="E0220670"/>
    <s v="PD022670"/>
    <s v="Serviços de Publicidade Eletrônica"/>
    <n v="351.06"/>
    <m/>
    <x v="0"/>
    <m/>
    <m/>
    <m/>
    <s v="2 - FATURADO"/>
    <n v="19"/>
    <x v="0"/>
    <x v="0"/>
    <m/>
  </r>
  <r>
    <x v="6592"/>
    <s v="50.122.571/0001-77"/>
    <s v="NF SERVICOS DO"/>
    <n v="403403"/>
    <d v="2026-05-22T00:00:00"/>
    <n v="410426"/>
    <d v="2026-05-22T00:00:00"/>
    <m/>
    <n v="295.01"/>
    <d v="2026-06-21T00:00:00"/>
    <m/>
    <m/>
    <s v="Serviços de Publicidade Eletrônica"/>
    <n v="280.85000000000002"/>
    <m/>
    <x v="0"/>
    <m/>
    <m/>
    <m/>
    <s v="2 - FATURADO"/>
    <n v="9"/>
    <x v="0"/>
    <x v="0"/>
    <m/>
  </r>
  <r>
    <x v="6592"/>
    <s v="50.122.571/0001-77"/>
    <s v="NF SERVICOS DO"/>
    <n v="403504"/>
    <d v="2026-05-22T00:00:00"/>
    <n v="410362"/>
    <d v="2026-05-22T00:00:00"/>
    <m/>
    <n v="295.01"/>
    <d v="2026-06-21T00:00:00"/>
    <m/>
    <m/>
    <s v="Serviços de Publicidade Eletrônica"/>
    <n v="280.85000000000002"/>
    <m/>
    <x v="0"/>
    <m/>
    <m/>
    <m/>
    <s v="2 - FATURADO"/>
    <n v="9"/>
    <x v="0"/>
    <x v="0"/>
    <m/>
  </r>
  <r>
    <x v="6592"/>
    <s v="50.122.571/0001-77"/>
    <s v="NF SERVICOS DO"/>
    <n v="404092"/>
    <d v="2026-05-26T00:00:00"/>
    <n v="411083"/>
    <d v="2026-05-26T00:00:00"/>
    <m/>
    <n v="295.01"/>
    <d v="2026-06-25T00:00:00"/>
    <s v="E0220670"/>
    <s v="PD022670"/>
    <s v="Serviços de Publicidade Eletrônica"/>
    <n v="280.85000000000002"/>
    <m/>
    <x v="0"/>
    <m/>
    <m/>
    <m/>
    <s v="2 - FATURADO"/>
    <n v="5"/>
    <x v="0"/>
    <x v="0"/>
    <m/>
  </r>
  <r>
    <x v="6592"/>
    <s v="50.122.571/0001-77"/>
    <s v="NF SERVICOS DO"/>
    <n v="404280"/>
    <d v="2026-05-31T00:00:00"/>
    <n v="411243"/>
    <d v="2026-06-01T00:00:00"/>
    <m/>
    <n v="295.01"/>
    <d v="2026-06-30T00:00:00"/>
    <s v="E0220670"/>
    <s v="PD022670"/>
    <s v="Serviços de Publicidade Eletrônica"/>
    <n v="280.85000000000002"/>
    <m/>
    <x v="0"/>
    <m/>
    <m/>
    <m/>
    <s v="2 - FATURADO"/>
    <n v="1"/>
    <x v="0"/>
    <x v="0"/>
    <m/>
  </r>
  <r>
    <x v="6592"/>
    <s v="50.122.571/0001-77"/>
    <s v="NF SERVICOS DO"/>
    <n v="404371"/>
    <d v="2026-05-31T00:00:00"/>
    <n v="411237"/>
    <d v="2026-06-01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4402"/>
    <d v="2026-05-31T00:00:00"/>
    <n v="411348"/>
    <d v="2026-06-01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4419"/>
    <d v="2026-05-31T00:00:00"/>
    <n v="411310"/>
    <d v="2026-06-01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4645"/>
    <d v="2026-05-31T00:00:00"/>
    <n v="411919"/>
    <d v="2026-06-01T00:00:00"/>
    <m/>
    <n v="295.01"/>
    <d v="2026-06-30T00:00:00"/>
    <s v="E0220670"/>
    <s v="PD022670"/>
    <s v="Serviços de Publicidade Eletrônica"/>
    <n v="280.85000000000002"/>
    <m/>
    <x v="0"/>
    <m/>
    <m/>
    <m/>
    <s v="2 - FATURADO"/>
    <n v="1"/>
    <x v="0"/>
    <x v="0"/>
    <m/>
  </r>
  <r>
    <x v="6592"/>
    <s v="50.122.571/0001-77"/>
    <s v="NF SERVICOS DO"/>
    <n v="404710"/>
    <d v="2026-05-31T00:00:00"/>
    <n v="411619"/>
    <d v="2026-06-01T00:00:00"/>
    <m/>
    <n v="295.01"/>
    <d v="2026-06-30T00:00:00"/>
    <s v="E0220670"/>
    <s v="PD022670"/>
    <s v="Serviços de Publicidade Eletrônica"/>
    <n v="280.85000000000002"/>
    <m/>
    <x v="0"/>
    <m/>
    <m/>
    <m/>
    <s v="2 - FATURADO"/>
    <n v="1"/>
    <x v="0"/>
    <x v="0"/>
    <m/>
  </r>
  <r>
    <x v="6592"/>
    <s v="50.122.571/0001-77"/>
    <s v="NF SERVICOS DO"/>
    <n v="404739"/>
    <d v="2026-05-31T00:00:00"/>
    <n v="411857"/>
    <d v="2026-06-01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4777"/>
    <d v="2026-05-31T00:00:00"/>
    <n v="412187"/>
    <d v="2026-06-02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4800"/>
    <d v="2026-05-31T00:00:00"/>
    <n v="412092"/>
    <d v="2026-06-01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4930"/>
    <d v="2026-05-31T00:00:00"/>
    <n v="411486"/>
    <d v="2026-06-01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5118"/>
    <d v="2026-05-31T00:00:00"/>
    <n v="411985"/>
    <d v="2026-06-02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5153"/>
    <d v="2026-05-31T00:00:00"/>
    <n v="412202"/>
    <d v="2026-06-02T00:00:00"/>
    <m/>
    <n v="295.01"/>
    <d v="2026-06-30T00:00:00"/>
    <s v="E0220670"/>
    <s v="PD022670"/>
    <s v="Serviços de Publicidade Eletrônica"/>
    <n v="280.85000000000002"/>
    <m/>
    <x v="0"/>
    <m/>
    <m/>
    <m/>
    <s v="2 - FATURADO"/>
    <n v="1"/>
    <x v="0"/>
    <x v="0"/>
    <m/>
  </r>
  <r>
    <x v="6592"/>
    <s v="50.122.571/0001-77"/>
    <s v="NF SERVICOS DO"/>
    <n v="405318"/>
    <d v="2026-05-31T00:00:00"/>
    <n v="412285"/>
    <d v="2026-06-02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5326"/>
    <d v="2026-05-31T00:00:00"/>
    <n v="412017"/>
    <d v="2026-06-01T00:00:00"/>
    <m/>
    <n v="295.01"/>
    <d v="2026-06-30T00:00:00"/>
    <s v="E0220670"/>
    <s v="PD022670"/>
    <s v="Serviços de Publicidade Eletrônica"/>
    <n v="280.85000000000002"/>
    <m/>
    <x v="0"/>
    <m/>
    <m/>
    <m/>
    <s v="2 - FATURADO"/>
    <n v="1"/>
    <x v="0"/>
    <x v="0"/>
    <m/>
  </r>
  <r>
    <x v="6592"/>
    <s v="50.122.571/0001-77"/>
    <s v="NF SERVICOS DO"/>
    <n v="405368"/>
    <d v="2026-05-31T00:00:00"/>
    <n v="412231"/>
    <d v="2026-06-02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5378"/>
    <d v="2026-05-31T00:00:00"/>
    <n v="412192"/>
    <d v="2026-06-02T00:00:00"/>
    <m/>
    <n v="368.76"/>
    <d v="2026-06-30T00:00:00"/>
    <s v="E0220670"/>
    <s v="PD022670"/>
    <s v="Serviços de Publicidade Eletrônica"/>
    <n v="351.06"/>
    <m/>
    <x v="0"/>
    <m/>
    <m/>
    <m/>
    <s v="2 - FATURADO"/>
    <n v="1"/>
    <x v="0"/>
    <x v="0"/>
    <m/>
  </r>
  <r>
    <x v="6592"/>
    <s v="50.122.571/0001-77"/>
    <s v="NF SERVICOS DO"/>
    <n v="405480"/>
    <d v="2026-06-01T00:00:00"/>
    <n v="412614"/>
    <d v="2026-06-03T00:00:00"/>
    <m/>
    <n v="368.76"/>
    <d v="2026-07-01T00:00:00"/>
    <s v="E0220670"/>
    <s v="PD022670"/>
    <s v="Serviços de Publicidade Eletrônica"/>
    <n v="351.06"/>
    <m/>
    <x v="0"/>
    <m/>
    <m/>
    <m/>
    <s v="2 - FATURADO"/>
    <n v="0"/>
    <x v="1"/>
    <x v="0"/>
    <m/>
  </r>
  <r>
    <x v="6592"/>
    <s v="50.122.571/0001-77"/>
    <s v="NF SERVICOS DO"/>
    <n v="405492"/>
    <d v="2026-06-01T00:00:00"/>
    <n v="412391"/>
    <d v="2026-06-03T00:00:00"/>
    <m/>
    <n v="295.01"/>
    <d v="2026-07-01T00:00:00"/>
    <s v="E0220670"/>
    <s v="PD022670"/>
    <s v="Serviços de Publicidade Eletrônica"/>
    <n v="280.85000000000002"/>
    <m/>
    <x v="0"/>
    <m/>
    <m/>
    <m/>
    <s v="2 - FATURADO"/>
    <n v="0"/>
    <x v="1"/>
    <x v="0"/>
    <m/>
  </r>
  <r>
    <x v="6592"/>
    <s v="50.122.571/0001-77"/>
    <s v="ND-POUPATEMPO 4.0"/>
    <n v="8449"/>
    <d v="2026-06-03T00:00:00"/>
    <s v="PPT00561"/>
    <s v="PPT00561"/>
    <d v="2026-06-01T00:00:00"/>
    <n v="33409.42"/>
    <d v="2026-07-03T00:00:00"/>
    <s v="PPT00561"/>
    <s v="PP00561"/>
    <s v="IMPLANTACAO E OPERACAO DO POUPATEMPO ITATIBA"/>
    <n v="33409.42"/>
    <d v="2026-06-01T00:00:00"/>
    <x v="0"/>
    <m/>
    <s v="PD-PRC-2021/00879"/>
    <m/>
    <s v="2 - FATURADO"/>
    <n v="0"/>
    <x v="1"/>
    <x v="14"/>
    <m/>
  </r>
  <r>
    <x v="6592"/>
    <s v="50.122.571/0001-77"/>
    <s v="NF SERVICOS"/>
    <n v="212026"/>
    <d v="2026-06-10T00:00:00"/>
    <n v="2197733"/>
    <d v="2026-06-10T00:00:00"/>
    <d v="2026-05-01T00:00:00"/>
    <n v="7036.56"/>
    <d v="2026-07-10T00:00:00"/>
    <s v="E0210736"/>
    <s v="PD021736"/>
    <s v="PREFEITURA CADASTRO"/>
    <n v="6698.81"/>
    <d v="2026-05-01T00:00:00"/>
    <x v="0"/>
    <s v="NR. 066/2021"/>
    <s v="NR. 04286/2021"/>
    <s v="PD-PRC-2022/00071 - 359.00007796/2024-48 - APPS/ITO"/>
    <s v="2 - FATURADO"/>
    <n v="0"/>
    <x v="1"/>
    <x v="1"/>
    <m/>
  </r>
  <r>
    <x v="6592"/>
    <s v="50.122.571/0001-77"/>
    <s v="NF SERVICOS DO"/>
    <n v="407150"/>
    <d v="2026-06-10T00:00:00"/>
    <n v="413977"/>
    <d v="2026-06-10T00:00:00"/>
    <m/>
    <n v="295.01"/>
    <d v="2026-07-10T00:00:00"/>
    <s v="E0220670"/>
    <s v="PD022670"/>
    <s v="Serviços de Publicidade Eletrônica"/>
    <n v="280.85000000000002"/>
    <m/>
    <x v="0"/>
    <m/>
    <m/>
    <m/>
    <s v="2 - FATURADO"/>
    <n v="0"/>
    <x v="1"/>
    <x v="0"/>
    <m/>
  </r>
  <r>
    <x v="6592"/>
    <s v="50.122.571/0001-77"/>
    <s v="NF SERVICOS DO"/>
    <n v="407506"/>
    <d v="2026-06-12T00:00:00"/>
    <n v="414455"/>
    <d v="2026-06-12T00:00:00"/>
    <m/>
    <n v="368.76"/>
    <d v="2026-07-12T00:00:00"/>
    <s v="E0220670"/>
    <s v="PD022670"/>
    <s v="Serviços de Publicidade Eletrônica"/>
    <n v="351.06"/>
    <m/>
    <x v="0"/>
    <m/>
    <m/>
    <m/>
    <s v="2 - FATURADO"/>
    <n v="0"/>
    <x v="1"/>
    <x v="0"/>
    <m/>
  </r>
  <r>
    <x v="6592"/>
    <s v="50.122.571/0001-77"/>
    <s v="NF SERVICOS DO"/>
    <n v="408011"/>
    <d v="2026-06-15T00:00:00"/>
    <n v="414919"/>
    <d v="2026-06-15T00:00:00"/>
    <m/>
    <n v="368.76"/>
    <d v="2026-07-15T00:00:00"/>
    <s v="E0220670"/>
    <s v="PD022670"/>
    <s v="Serviços de Publicidade Eletrônica"/>
    <n v="351.06"/>
    <m/>
    <x v="0"/>
    <m/>
    <m/>
    <m/>
    <s v="2 - FATURADO"/>
    <n v="0"/>
    <x v="1"/>
    <x v="0"/>
    <m/>
  </r>
  <r>
    <x v="6592"/>
    <s v="50.122.571/0001-77"/>
    <s v="NF SERVICOS DO"/>
    <n v="408022"/>
    <d v="2026-06-15T00:00:00"/>
    <n v="414847"/>
    <d v="2026-06-15T00:00:00"/>
    <m/>
    <n v="368.76"/>
    <d v="2026-07-15T00:00:00"/>
    <s v="E0220670"/>
    <s v="PD022670"/>
    <s v="Serviços de Publicidade Eletrônica"/>
    <n v="351.06"/>
    <m/>
    <x v="0"/>
    <m/>
    <m/>
    <m/>
    <s v="2 - FATURADO"/>
    <n v="0"/>
    <x v="1"/>
    <x v="0"/>
    <m/>
  </r>
  <r>
    <x v="6592"/>
    <s v="50.122.571/0001-77"/>
    <s v="NF SERVICOS DO"/>
    <n v="408261"/>
    <d v="2026-06-16T00:00:00"/>
    <n v="415106"/>
    <d v="2026-06-16T00:00:00"/>
    <m/>
    <n v="368.76"/>
    <d v="2026-07-16T00:00:00"/>
    <s v="E0220670"/>
    <s v="PD022670"/>
    <s v="Serviços de Publicidade Eletrônica"/>
    <n v="351.06"/>
    <m/>
    <x v="0"/>
    <m/>
    <m/>
    <m/>
    <s v="2 - FATURADO"/>
    <n v="0"/>
    <x v="1"/>
    <x v="0"/>
    <m/>
  </r>
  <r>
    <x v="6592"/>
    <s v="50.122.571/0001-77"/>
    <s v="NF SERVICOS DO"/>
    <n v="408835"/>
    <d v="2026-06-18T00:00:00"/>
    <n v="415589"/>
    <d v="2026-06-18T00:00:00"/>
    <m/>
    <n v="368.76"/>
    <d v="2026-07-18T00:00:00"/>
    <s v="E0220670"/>
    <s v="PD022670"/>
    <s v="Serviços de Publicidade Eletrônica"/>
    <n v="351.06"/>
    <m/>
    <x v="0"/>
    <m/>
    <m/>
    <m/>
    <s v="2 - FATURADO"/>
    <n v="0"/>
    <x v="1"/>
    <x v="0"/>
    <m/>
  </r>
  <r>
    <x v="6592"/>
    <s v="50.122.571/0001-77"/>
    <s v="NF SERVICOS DO"/>
    <n v="408981"/>
    <d v="2026-06-19T00:00:00"/>
    <n v="415899"/>
    <d v="2026-06-19T00:00:00"/>
    <m/>
    <n v="368.76"/>
    <d v="2026-07-19T00:00:00"/>
    <s v="E0220670"/>
    <s v="PD022670"/>
    <s v="Serviços de Publicidade Eletrônica"/>
    <n v="351.06"/>
    <m/>
    <x v="0"/>
    <m/>
    <m/>
    <m/>
    <s v="2 - FATURADO"/>
    <n v="0"/>
    <x v="1"/>
    <x v="0"/>
    <m/>
  </r>
  <r>
    <x v="6592"/>
    <s v="50.122.571/0001-77"/>
    <s v="NF SERVICOS DO"/>
    <n v="409169"/>
    <d v="2026-06-19T00:00:00"/>
    <n v="416052"/>
    <d v="2026-06-19T00:00:00"/>
    <m/>
    <n v="368.76"/>
    <d v="2026-07-19T00:00:00"/>
    <s v="E0220670"/>
    <s v="PD022670"/>
    <s v="Serviços de Publicidade Eletrônica"/>
    <n v="351.06"/>
    <m/>
    <x v="0"/>
    <m/>
    <m/>
    <m/>
    <s v="2 - FATURADO"/>
    <n v="0"/>
    <x v="1"/>
    <x v="0"/>
    <m/>
  </r>
  <r>
    <x v="6592"/>
    <s v="50.122.571/0001-77"/>
    <s v="NF SERVICOS DO"/>
    <n v="409240"/>
    <d v="2026-06-19T00:00:00"/>
    <n v="415876"/>
    <d v="2026-06-19T00:00:00"/>
    <m/>
    <n v="442.51"/>
    <d v="2026-07-19T00:00:00"/>
    <s v="E0220670"/>
    <s v="PD022670"/>
    <s v="Serviços de Publicidade Eletrônica"/>
    <n v="421.27"/>
    <m/>
    <x v="0"/>
    <m/>
    <m/>
    <m/>
    <s v="2 - FATURADO"/>
    <n v="0"/>
    <x v="1"/>
    <x v="0"/>
    <m/>
  </r>
  <r>
    <x v="6592"/>
    <s v="50.122.571/0001-77"/>
    <s v="NF SERVICOS DO"/>
    <n v="409880"/>
    <d v="2026-06-23T00:00:00"/>
    <n v="416739"/>
    <d v="2026-06-24T00:00:00"/>
    <m/>
    <n v="221.26"/>
    <d v="2026-07-24T00:00:00"/>
    <s v="E0220670"/>
    <s v="PD022670"/>
    <s v="Serviços de Publicidade Eletrônica"/>
    <n v="210.64"/>
    <m/>
    <x v="0"/>
    <m/>
    <m/>
    <m/>
    <s v="2 - FATURADO"/>
    <n v="0"/>
    <x v="1"/>
    <x v="0"/>
    <m/>
  </r>
  <r>
    <x v="6592"/>
    <s v="50.122.571/0001-77"/>
    <s v="NF SERVICOS DO"/>
    <n v="410664"/>
    <d v="2026-06-26T00:00:00"/>
    <n v="417617"/>
    <d v="2026-06-26T00:00:00"/>
    <m/>
    <n v="368.76"/>
    <d v="2026-07-26T00:00:00"/>
    <s v="E0220670"/>
    <s v="PD022670"/>
    <s v="Serviços de Publicidade Eletrônica"/>
    <n v="351.06"/>
    <m/>
    <x v="0"/>
    <m/>
    <m/>
    <m/>
    <s v="2 - FATURADO"/>
    <n v="0"/>
    <x v="1"/>
    <x v="0"/>
    <m/>
  </r>
  <r>
    <x v="6592"/>
    <s v="50.122.571/0001-77"/>
    <s v="NF SERVICOS DO"/>
    <n v="410682"/>
    <d v="2026-06-26T00:00:00"/>
    <n v="417341"/>
    <d v="2026-06-26T00:00:00"/>
    <m/>
    <n v="442.51"/>
    <d v="2026-07-26T00:00:00"/>
    <s v="E0220670"/>
    <s v="PD022670"/>
    <s v="Serviços de Publicidade Eletrônica"/>
    <n v="421.27"/>
    <m/>
    <x v="0"/>
    <m/>
    <m/>
    <m/>
    <s v="2 - FATURADO"/>
    <n v="0"/>
    <x v="1"/>
    <x v="0"/>
    <m/>
  </r>
  <r>
    <x v="6593"/>
    <s v="50.140.449/0001-23"/>
    <s v="NF SERVICOS - ADESAO"/>
    <n v="1999347"/>
    <d v="2026-06-12T00:00:00"/>
    <n v="220184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594"/>
    <s v="50.198.661/0001-41"/>
    <s v="NF SERVICOS - ADESAO"/>
    <n v="1999731"/>
    <d v="2026-06-12T00:00:00"/>
    <n v="2202232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6595"/>
    <s v="50.215.904/0001-02"/>
    <s v="NF SERVICOS - ADESAO"/>
    <n v="2014647"/>
    <d v="2026-06-17T00:00:00"/>
    <n v="2217416"/>
    <d v="2026-06-17T00:00:00"/>
    <m/>
    <n v="180.17"/>
    <d v="2026-07-30T00:00:00"/>
    <m/>
    <m/>
    <s v="Processamento de dados e congêneres"/>
    <n v="180.17"/>
    <m/>
    <x v="0"/>
    <m/>
    <m/>
    <m/>
    <s v="2 - FATURADO"/>
    <n v="0"/>
    <x v="1"/>
    <x v="0"/>
    <m/>
  </r>
  <r>
    <x v="6596"/>
    <s v="50.220.352/0001-20"/>
    <s v="NF SERVICOS - ADESAO"/>
    <n v="2013091"/>
    <d v="2026-06-17T00:00:00"/>
    <n v="2215859"/>
    <d v="2026-06-17T00:00:00"/>
    <m/>
    <n v="237.79"/>
    <d v="2026-06-20T00:00:00"/>
    <m/>
    <m/>
    <s v="Processamento de dados e congêneres"/>
    <n v="237.79"/>
    <m/>
    <x v="0"/>
    <m/>
    <m/>
    <m/>
    <s v="2 - FATURADO"/>
    <n v="10"/>
    <x v="0"/>
    <x v="0"/>
    <m/>
  </r>
  <r>
    <x v="6597"/>
    <s v="50.220.875/0001-77"/>
    <s v="NF SERVICOS - ADESAO"/>
    <n v="1999679"/>
    <d v="2026-06-12T00:00:00"/>
    <n v="220218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598"/>
    <s v="50.235.843/0001-45"/>
    <s v="NF SERVICOS - ADESAO"/>
    <n v="1985621"/>
    <d v="2026-05-21T00:00:00"/>
    <n v="2186584"/>
    <d v="2026-05-23T00:00:00"/>
    <m/>
    <n v="549.4"/>
    <d v="2026-06-05T00:00:00"/>
    <m/>
    <m/>
    <s v="Processamento de dados e congêneres ¿ P. dos Credenciados"/>
    <n v="549.4"/>
    <m/>
    <x v="0"/>
    <m/>
    <m/>
    <m/>
    <s v="2 - FATURADO"/>
    <n v="25"/>
    <x v="0"/>
    <x v="0"/>
    <m/>
  </r>
  <r>
    <x v="6598"/>
    <s v="50.235.843/0001-45"/>
    <s v="NF SERVICOS - ADESAO"/>
    <n v="1999454"/>
    <d v="2026-06-12T00:00:00"/>
    <n v="2201955"/>
    <d v="2026-06-13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6599"/>
    <s v="50.261.618/0001-83"/>
    <s v="NF SERVICOS - ADESAO"/>
    <n v="2013901"/>
    <d v="2026-06-17T00:00:00"/>
    <n v="2216670"/>
    <d v="2026-06-17T00:00:00"/>
    <m/>
    <n v="347.13"/>
    <d v="2026-07-30T00:00:00"/>
    <m/>
    <m/>
    <s v="Processamento de dados e congêneres"/>
    <n v="347.13"/>
    <m/>
    <x v="0"/>
    <m/>
    <m/>
    <m/>
    <s v="2 - FATURADO"/>
    <n v="0"/>
    <x v="1"/>
    <x v="0"/>
    <m/>
  </r>
  <r>
    <x v="6600"/>
    <s v="50.274.877/0001-49"/>
    <s v="NF SERVICOS - ADESAO"/>
    <n v="1992730"/>
    <d v="2026-05-21T00:00:00"/>
    <n v="2193748"/>
    <d v="2026-05-23T00:00:00"/>
    <m/>
    <n v="557.16999999999996"/>
    <d v="2026-07-30T00:00:00"/>
    <m/>
    <m/>
    <s v="Processamento de dados e congêneres"/>
    <n v="557.16999999999996"/>
    <m/>
    <x v="0"/>
    <m/>
    <m/>
    <m/>
    <s v="2 - FATURADO"/>
    <n v="0"/>
    <x v="1"/>
    <x v="0"/>
    <m/>
  </r>
  <r>
    <x v="6600"/>
    <s v="50.274.877/0001-49"/>
    <s v="NF SERVICOS - ADESAO"/>
    <n v="2013250"/>
    <d v="2026-06-17T00:00:00"/>
    <n v="2216019"/>
    <d v="2026-06-17T00:00:00"/>
    <m/>
    <n v="1039.72"/>
    <d v="2026-07-30T00:00:00"/>
    <m/>
    <m/>
    <s v="Processamento de dados e congêneres"/>
    <n v="1039.72"/>
    <m/>
    <x v="0"/>
    <m/>
    <m/>
    <m/>
    <s v="2 - FATURADO"/>
    <n v="0"/>
    <x v="1"/>
    <x v="0"/>
    <m/>
  </r>
  <r>
    <x v="6601"/>
    <s v="50.276.237/0001-78"/>
    <s v="NF SERVICOS KIT"/>
    <n v="76287"/>
    <d v="2022-03-31T00:00:00"/>
    <n v="80771"/>
    <d v="2022-03-31T00:00:00"/>
    <m/>
    <n v="450"/>
    <d v="2022-04-30T00:00:00"/>
    <m/>
    <m/>
    <s v="Diária de Validação Externa"/>
    <n v="450"/>
    <m/>
    <x v="0"/>
    <m/>
    <m/>
    <m/>
    <s v="2 - FATURADO"/>
    <n v="1522"/>
    <x v="2"/>
    <x v="0"/>
    <m/>
  </r>
  <r>
    <x v="6601"/>
    <s v="50.276.237/0001-78"/>
    <s v="NF SERVICOS KIT"/>
    <n v="84195"/>
    <d v="2022-04-26T00:00:00"/>
    <n v="88719"/>
    <d v="2022-04-27T00:00:00"/>
    <m/>
    <n v="90"/>
    <d v="2022-05-27T00:00:00"/>
    <m/>
    <m/>
    <s v="e-CNPJ A1 - 12 meses (Gov)"/>
    <n v="90"/>
    <m/>
    <x v="0"/>
    <m/>
    <m/>
    <m/>
    <s v="2 - FATURADO"/>
    <n v="1495"/>
    <x v="2"/>
    <x v="0"/>
    <m/>
  </r>
  <r>
    <x v="6602"/>
    <s v="50.286.412/0001-08"/>
    <s v="NF SERVICOS - ADESAO"/>
    <n v="1980745"/>
    <d v="2026-05-21T00:00:00"/>
    <n v="2181708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602"/>
    <s v="50.286.412/0001-08"/>
    <s v="NF SERVICOS - ADESAO"/>
    <n v="2003685"/>
    <d v="2026-06-12T00:00:00"/>
    <n v="2206186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03"/>
    <s v="50.290.931/0001-40"/>
    <s v="NF SERVICOS"/>
    <n v="213581"/>
    <d v="2026-06-26T00:00:00"/>
    <n v="2222400"/>
    <d v="2026-06-26T00:00:00"/>
    <d v="2026-05-01T00:00:00"/>
    <n v="468593.22"/>
    <d v="2026-07-26T00:00:00"/>
    <s v="E0241004"/>
    <s v="PD024438"/>
    <s v="MANUTENÇÃO DE SISTEMAS"/>
    <n v="446100.75"/>
    <d v="2026-05-01T00:00:00"/>
    <x v="0"/>
    <s v="75/2024"/>
    <m/>
    <s v="359.00009106/2024-95-ITO"/>
    <s v="2 - FATURADO"/>
    <n v="0"/>
    <x v="1"/>
    <x v="1"/>
    <m/>
  </r>
  <r>
    <x v="6603"/>
    <s v="50.290.931/0001-40"/>
    <s v="ND-FUNCIONARIO CEDID"/>
    <s v="4008A"/>
    <d v="2026-06-30T00:00:00"/>
    <m/>
    <m/>
    <m/>
    <n v="27090.16"/>
    <d v="2026-07-31T00:00:00"/>
    <s v="CARGA INICIAL FUNCIONARIO CEDID"/>
    <m/>
    <s v="CARGA INICIAL FUNCIONARIO CEDID"/>
    <n v="27090.16"/>
    <m/>
    <x v="0"/>
    <m/>
    <m/>
    <m/>
    <s v="31 DIAS"/>
    <n v="0"/>
    <x v="1"/>
    <x v="11"/>
    <m/>
  </r>
  <r>
    <x v="6604"/>
    <s v="50.307.720/0001-72"/>
    <s v="NF SERVICOS - ADESAO"/>
    <n v="1981410"/>
    <d v="2026-05-21T00:00:00"/>
    <n v="218237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604"/>
    <s v="50.307.720/0001-72"/>
    <s v="NF SERVICOS - ADESAO"/>
    <n v="2000742"/>
    <d v="2026-06-12T00:00:00"/>
    <n v="2203243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605"/>
    <s v="50.366.483/0001-10"/>
    <s v="NF SERVICOS DO"/>
    <n v="400084"/>
    <d v="2026-05-07T00:00:00"/>
    <n v="406991"/>
    <d v="2026-05-07T00:00:00"/>
    <m/>
    <n v="230.47"/>
    <d v="2026-05-07T00:00:00"/>
    <m/>
    <m/>
    <s v="Serviços de Publicidade Eletrônica"/>
    <n v="11.06"/>
    <m/>
    <x v="0"/>
    <m/>
    <m/>
    <m/>
    <s v="1 - VENDA A VISTA"/>
    <n v="54"/>
    <x v="3"/>
    <x v="0"/>
    <m/>
  </r>
  <r>
    <x v="6606"/>
    <s v="50.374.249/0001-35"/>
    <s v="NF SERVICOS - ADESAO"/>
    <n v="1982979"/>
    <d v="2026-05-21T00:00:00"/>
    <n v="218394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607"/>
    <s v="50.387.844/0001-05"/>
    <s v="NF SERVICOS DO"/>
    <n v="405662"/>
    <d v="2026-06-01T00:00:00"/>
    <n v="412545"/>
    <d v="2026-06-03T00:00:00"/>
    <m/>
    <n v="322.66000000000003"/>
    <d v="2026-07-01T00:00:00"/>
    <s v="E0230792"/>
    <s v="PD023792"/>
    <s v="Serviços de Publicidade Eletrônica"/>
    <n v="307.17"/>
    <m/>
    <x v="0"/>
    <m/>
    <m/>
    <m/>
    <s v="2 - FATURADO"/>
    <n v="0"/>
    <x v="1"/>
    <x v="0"/>
    <m/>
  </r>
  <r>
    <x v="6607"/>
    <s v="50.387.844/0001-05"/>
    <s v="NF SERVICOS DO"/>
    <n v="405739"/>
    <d v="2026-06-01T00:00:00"/>
    <n v="412348"/>
    <d v="2026-06-03T00:00:00"/>
    <m/>
    <n v="516.26"/>
    <d v="2026-07-01T00:00:00"/>
    <s v="E0230792"/>
    <s v="PD023792"/>
    <s v="Serviços de Publicidade Eletrônica"/>
    <n v="491.48"/>
    <m/>
    <x v="0"/>
    <m/>
    <m/>
    <m/>
    <s v="2 - FATURADO"/>
    <n v="0"/>
    <x v="1"/>
    <x v="0"/>
    <m/>
  </r>
  <r>
    <x v="6607"/>
    <s v="50.387.844/0001-05"/>
    <s v="ND-POUPATEMPO 4.0"/>
    <n v="8431"/>
    <d v="2026-06-03T00:00:00"/>
    <s v="PPT00569"/>
    <s v="PPT00569"/>
    <d v="2026-06-01T00:00:00"/>
    <n v="27371.759999999998"/>
    <d v="2026-07-03T00:00:00"/>
    <s v="PPT00569"/>
    <s v="PP00569"/>
    <s v="IMPLANTACAO E OPERACAO DO POUPATEMPO JABOTICABAL"/>
    <n v="27371.759999999998"/>
    <d v="2026-06-01T00:00:00"/>
    <x v="0"/>
    <m/>
    <s v="PD-PRC-2021/01552"/>
    <m/>
    <s v="2 - FATURADO"/>
    <n v="0"/>
    <x v="1"/>
    <x v="14"/>
    <m/>
  </r>
  <r>
    <x v="6607"/>
    <s v="50.387.844/0001-05"/>
    <s v="NF SERVICOS DO"/>
    <n v="406196"/>
    <d v="2026-06-08T00:00:00"/>
    <n v="413109"/>
    <d v="2026-06-08T00:00:00"/>
    <m/>
    <n v="451.73"/>
    <d v="2026-07-08T00:00:00"/>
    <s v="E0230792"/>
    <s v="PD023792"/>
    <s v="Serviços de Publicidade Eletrônica"/>
    <n v="430.05"/>
    <m/>
    <x v="0"/>
    <m/>
    <m/>
    <m/>
    <s v="2 - FATURADO"/>
    <n v="0"/>
    <x v="1"/>
    <x v="0"/>
    <m/>
  </r>
  <r>
    <x v="6607"/>
    <s v="50.387.844/0001-05"/>
    <s v="NF SERVICOS DO"/>
    <n v="406293"/>
    <d v="2026-06-08T00:00:00"/>
    <n v="413095"/>
    <d v="2026-06-08T00:00:00"/>
    <m/>
    <n v="322.66000000000003"/>
    <d v="2026-07-08T00:00:00"/>
    <s v="E0230792"/>
    <s v="PD023792"/>
    <s v="Serviços de Publicidade Eletrônica"/>
    <n v="307.17"/>
    <m/>
    <x v="0"/>
    <m/>
    <m/>
    <m/>
    <s v="2 - FATURADO"/>
    <n v="0"/>
    <x v="1"/>
    <x v="0"/>
    <m/>
  </r>
  <r>
    <x v="6607"/>
    <s v="50.387.844/0001-05"/>
    <s v="NF SERVICOS DO"/>
    <n v="406436"/>
    <d v="2026-06-08T00:00:00"/>
    <n v="413479"/>
    <d v="2026-06-08T00:00:00"/>
    <m/>
    <n v="451.73"/>
    <d v="2026-07-08T00:00:00"/>
    <s v="E0230792"/>
    <s v="PD023792"/>
    <s v="Serviços de Publicidade Eletrônica"/>
    <n v="430.05"/>
    <m/>
    <x v="0"/>
    <m/>
    <m/>
    <m/>
    <s v="2 - FATURADO"/>
    <n v="0"/>
    <x v="1"/>
    <x v="0"/>
    <m/>
  </r>
  <r>
    <x v="6607"/>
    <s v="50.387.844/0001-05"/>
    <s v="NF SERVICOS DO"/>
    <n v="406694"/>
    <d v="2026-06-09T00:00:00"/>
    <n v="413671"/>
    <d v="2026-06-09T00:00:00"/>
    <m/>
    <n v="645.33000000000004"/>
    <d v="2026-07-09T00:00:00"/>
    <s v="E0230792"/>
    <s v="PD023792"/>
    <s v="Serviços de Publicidade Eletrônica"/>
    <n v="614.35"/>
    <m/>
    <x v="0"/>
    <m/>
    <m/>
    <m/>
    <s v="2 - FATURADO"/>
    <n v="0"/>
    <x v="1"/>
    <x v="0"/>
    <m/>
  </r>
  <r>
    <x v="6607"/>
    <s v="50.387.844/0001-05"/>
    <s v="NF SERVICOS"/>
    <n v="212144"/>
    <d v="2026-06-10T00:00:00"/>
    <n v="2197851"/>
    <d v="2026-06-11T00:00:00"/>
    <d v="2026-05-01T00:00:00"/>
    <n v="4576.5"/>
    <d v="2026-07-10T00:00:00"/>
    <s v="E0240645"/>
    <s v="PD024645"/>
    <s v="PREFEITURA CADASTRO"/>
    <n v="4356.83"/>
    <d v="2026-05-01T00:00:00"/>
    <x v="0"/>
    <s v="84/2024"/>
    <m/>
    <s v="359.00006495/2024-05-ITO/APPS"/>
    <s v="2 - FATURADO"/>
    <n v="0"/>
    <x v="1"/>
    <x v="1"/>
    <m/>
  </r>
  <r>
    <x v="6607"/>
    <s v="50.387.844/0001-05"/>
    <s v="NF SERVICOS DO"/>
    <n v="407112"/>
    <d v="2026-06-10T00:00:00"/>
    <n v="413877"/>
    <d v="2026-06-10T00:00:00"/>
    <m/>
    <n v="709.86"/>
    <d v="2026-07-10T00:00:00"/>
    <s v="E0230792"/>
    <s v="PD023792"/>
    <s v="Serviços de Publicidade Eletrônica"/>
    <n v="675.79"/>
    <m/>
    <x v="0"/>
    <m/>
    <m/>
    <m/>
    <s v="2 - FATURADO"/>
    <n v="0"/>
    <x v="1"/>
    <x v="0"/>
    <m/>
  </r>
  <r>
    <x v="6607"/>
    <s v="50.387.844/0001-05"/>
    <s v="NF SERVICOS DO"/>
    <n v="407120"/>
    <d v="2026-06-10T00:00:00"/>
    <n v="413923"/>
    <d v="2026-06-10T00:00:00"/>
    <m/>
    <n v="580.79999999999995"/>
    <d v="2026-07-10T00:00:00"/>
    <s v="E0230792"/>
    <s v="PD023792"/>
    <s v="Serviços de Publicidade Eletrônica"/>
    <n v="552.91999999999996"/>
    <m/>
    <x v="0"/>
    <m/>
    <m/>
    <m/>
    <s v="2 - FATURADO"/>
    <n v="0"/>
    <x v="1"/>
    <x v="0"/>
    <m/>
  </r>
  <r>
    <x v="6607"/>
    <s v="50.387.844/0001-05"/>
    <s v="NF SERVICOS DO"/>
    <n v="407541"/>
    <d v="2026-06-12T00:00:00"/>
    <n v="414491"/>
    <d v="2026-06-12T00:00:00"/>
    <m/>
    <n v="322.66000000000003"/>
    <d v="2026-07-12T00:00:00"/>
    <s v="E0230792"/>
    <s v="PD023792"/>
    <s v="Serviços de Publicidade Eletrônica"/>
    <n v="307.17"/>
    <m/>
    <x v="0"/>
    <m/>
    <m/>
    <m/>
    <s v="2 - FATURADO"/>
    <n v="0"/>
    <x v="1"/>
    <x v="0"/>
    <m/>
  </r>
  <r>
    <x v="6607"/>
    <s v="50.387.844/0001-05"/>
    <s v="NF SERVICOS DO"/>
    <n v="407635"/>
    <d v="2026-06-12T00:00:00"/>
    <n v="414580"/>
    <d v="2026-06-12T00:00:00"/>
    <m/>
    <n v="516.26"/>
    <d v="2026-07-12T00:00:00"/>
    <s v="E0230792"/>
    <s v="PD023792"/>
    <s v="Serviços de Publicidade Eletrônica"/>
    <n v="491.48"/>
    <m/>
    <x v="0"/>
    <m/>
    <m/>
    <m/>
    <s v="2 - FATURADO"/>
    <n v="0"/>
    <x v="1"/>
    <x v="0"/>
    <m/>
  </r>
  <r>
    <x v="6607"/>
    <s v="50.387.844/0001-05"/>
    <s v="NF SERVICOS DO"/>
    <n v="407722"/>
    <d v="2026-06-12T00:00:00"/>
    <n v="414567"/>
    <d v="2026-06-12T00:00:00"/>
    <m/>
    <n v="709.86"/>
    <d v="2026-07-12T00:00:00"/>
    <s v="E0230792"/>
    <s v="PD023792"/>
    <s v="Serviços de Publicidade Eletrônica"/>
    <n v="675.79"/>
    <m/>
    <x v="0"/>
    <m/>
    <m/>
    <m/>
    <s v="2 - FATURADO"/>
    <n v="0"/>
    <x v="1"/>
    <x v="0"/>
    <m/>
  </r>
  <r>
    <x v="6607"/>
    <s v="50.387.844/0001-05"/>
    <s v="NF SERVICOS DO"/>
    <n v="408038"/>
    <d v="2026-06-15T00:00:00"/>
    <n v="414857"/>
    <d v="2026-06-15T00:00:00"/>
    <m/>
    <n v="516.26"/>
    <d v="2026-07-15T00:00:00"/>
    <s v="E0230792"/>
    <s v="PD023792"/>
    <s v="Serviços de Publicidade Eletrônica"/>
    <n v="491.48"/>
    <m/>
    <x v="0"/>
    <m/>
    <m/>
    <m/>
    <s v="2 - FATURADO"/>
    <n v="0"/>
    <x v="1"/>
    <x v="0"/>
    <m/>
  </r>
  <r>
    <x v="6607"/>
    <s v="50.387.844/0001-05"/>
    <s v="NF SERVICOS DO"/>
    <n v="408621"/>
    <d v="2026-06-17T00:00:00"/>
    <n v="415305"/>
    <d v="2026-06-17T00:00:00"/>
    <m/>
    <n v="516.26"/>
    <d v="2026-07-17T00:00:00"/>
    <s v="E0230792"/>
    <s v="PD023792"/>
    <s v="Serviços de Publicidade Eletrônica"/>
    <n v="491.48"/>
    <m/>
    <x v="0"/>
    <m/>
    <m/>
    <m/>
    <s v="2 - FATURADO"/>
    <n v="0"/>
    <x v="1"/>
    <x v="0"/>
    <m/>
  </r>
  <r>
    <x v="6607"/>
    <s v="50.387.844/0001-05"/>
    <s v="NF SERVICOS DO"/>
    <n v="408657"/>
    <d v="2026-06-18T00:00:00"/>
    <n v="415656"/>
    <d v="2026-06-18T00:00:00"/>
    <m/>
    <n v="387.2"/>
    <d v="2026-07-18T00:00:00"/>
    <s v="E0230792"/>
    <s v="PD023792"/>
    <s v="Serviços de Publicidade Eletrônica"/>
    <n v="368.61"/>
    <m/>
    <x v="0"/>
    <m/>
    <m/>
    <m/>
    <s v="2 - FATURADO"/>
    <n v="0"/>
    <x v="1"/>
    <x v="0"/>
    <m/>
  </r>
  <r>
    <x v="6607"/>
    <s v="50.387.844/0001-05"/>
    <s v="NF SERVICOS DO"/>
    <n v="408764"/>
    <d v="2026-06-18T00:00:00"/>
    <n v="415592"/>
    <d v="2026-06-18T00:00:00"/>
    <m/>
    <n v="709.86"/>
    <d v="2026-07-18T00:00:00"/>
    <s v="E0230792"/>
    <s v="PD023792"/>
    <s v="Serviços de Publicidade Eletrônica"/>
    <n v="675.79"/>
    <m/>
    <x v="0"/>
    <m/>
    <m/>
    <m/>
    <s v="2 - FATURADO"/>
    <n v="0"/>
    <x v="1"/>
    <x v="0"/>
    <m/>
  </r>
  <r>
    <x v="6607"/>
    <s v="50.387.844/0001-05"/>
    <s v="NF SERVICOS DO"/>
    <n v="408848"/>
    <d v="2026-06-18T00:00:00"/>
    <n v="415679"/>
    <d v="2026-06-18T00:00:00"/>
    <m/>
    <n v="322.66000000000003"/>
    <d v="2026-07-18T00:00:00"/>
    <s v="E0230792"/>
    <s v="PD023792"/>
    <s v="Serviços de Publicidade Eletrônica"/>
    <n v="307.17"/>
    <m/>
    <x v="0"/>
    <m/>
    <m/>
    <m/>
    <s v="2 - FATURADO"/>
    <n v="0"/>
    <x v="1"/>
    <x v="0"/>
    <m/>
  </r>
  <r>
    <x v="6607"/>
    <s v="50.387.844/0001-05"/>
    <s v="NF SERVICOS DO"/>
    <n v="409117"/>
    <d v="2026-06-19T00:00:00"/>
    <n v="415997"/>
    <d v="2026-06-19T00:00:00"/>
    <m/>
    <n v="322.66000000000003"/>
    <d v="2026-07-19T00:00:00"/>
    <s v="E0230792"/>
    <s v="PD023792"/>
    <s v="Serviços de Publicidade Eletrônica"/>
    <n v="307.17"/>
    <m/>
    <x v="0"/>
    <m/>
    <m/>
    <m/>
    <s v="2 - FATURADO"/>
    <n v="0"/>
    <x v="1"/>
    <x v="0"/>
    <m/>
  </r>
  <r>
    <x v="6607"/>
    <s v="50.387.844/0001-05"/>
    <s v="NF SERVICOS DO"/>
    <n v="409193"/>
    <d v="2026-06-19T00:00:00"/>
    <n v="416026"/>
    <d v="2026-06-19T00:00:00"/>
    <m/>
    <n v="387.2"/>
    <d v="2026-07-19T00:00:00"/>
    <s v="E0230792"/>
    <s v="PD023792"/>
    <s v="Serviços de Publicidade Eletrônica"/>
    <n v="368.61"/>
    <m/>
    <x v="0"/>
    <m/>
    <m/>
    <m/>
    <s v="2 - FATURADO"/>
    <n v="0"/>
    <x v="1"/>
    <x v="0"/>
    <m/>
  </r>
  <r>
    <x v="6607"/>
    <s v="50.387.844/0001-05"/>
    <s v="NF SERVICOS DO"/>
    <n v="409306"/>
    <d v="2026-06-22T00:00:00"/>
    <n v="416308"/>
    <d v="2026-06-23T00:00:00"/>
    <m/>
    <n v="709.86"/>
    <d v="2026-07-23T00:00:00"/>
    <s v="E0230792"/>
    <s v="PD023792"/>
    <s v="Serviços de Publicidade Eletrônica"/>
    <n v="675.79"/>
    <m/>
    <x v="0"/>
    <m/>
    <m/>
    <m/>
    <s v="2 - FATURADO"/>
    <n v="0"/>
    <x v="1"/>
    <x v="0"/>
    <m/>
  </r>
  <r>
    <x v="6607"/>
    <s v="50.387.844/0001-05"/>
    <s v="NF SERVICOS DO"/>
    <n v="409568"/>
    <d v="2026-06-23T00:00:00"/>
    <n v="416509"/>
    <d v="2026-06-24T00:00:00"/>
    <m/>
    <n v="645.33000000000004"/>
    <d v="2026-07-24T00:00:00"/>
    <s v="E0230792"/>
    <s v="PD023792"/>
    <s v="Serviços de Publicidade Eletrônica"/>
    <n v="614.35"/>
    <m/>
    <x v="0"/>
    <m/>
    <m/>
    <m/>
    <s v="2 - FATURADO"/>
    <n v="0"/>
    <x v="1"/>
    <x v="0"/>
    <m/>
  </r>
  <r>
    <x v="6607"/>
    <s v="50.387.844/0001-05"/>
    <s v="NF SERVICOS DO"/>
    <n v="409646"/>
    <d v="2026-06-23T00:00:00"/>
    <n v="416597"/>
    <d v="2026-06-24T00:00:00"/>
    <m/>
    <n v="322.66000000000003"/>
    <d v="2026-07-24T00:00:00"/>
    <s v="E0230792"/>
    <s v="PD023792"/>
    <s v="Serviços de Publicidade Eletrônica"/>
    <n v="307.17"/>
    <m/>
    <x v="0"/>
    <m/>
    <m/>
    <m/>
    <s v="2 - FATURADO"/>
    <n v="0"/>
    <x v="1"/>
    <x v="0"/>
    <m/>
  </r>
  <r>
    <x v="6607"/>
    <s v="50.387.844/0001-05"/>
    <s v="NF SERVICOS DO"/>
    <n v="409717"/>
    <d v="2026-06-23T00:00:00"/>
    <n v="416648"/>
    <d v="2026-06-24T00:00:00"/>
    <m/>
    <n v="516.26"/>
    <d v="2026-07-24T00:00:00"/>
    <s v="E0230792"/>
    <s v="PD023792"/>
    <s v="Serviços de Publicidade Eletrônica"/>
    <n v="491.48"/>
    <m/>
    <x v="0"/>
    <m/>
    <m/>
    <m/>
    <s v="2 - FATURADO"/>
    <n v="0"/>
    <x v="1"/>
    <x v="0"/>
    <m/>
  </r>
  <r>
    <x v="6607"/>
    <s v="50.387.844/0001-05"/>
    <s v="NF SERVICOS DO"/>
    <n v="409992"/>
    <d v="2026-06-24T00:00:00"/>
    <n v="417003"/>
    <d v="2026-06-24T00:00:00"/>
    <m/>
    <n v="516.26"/>
    <d v="2026-07-24T00:00:00"/>
    <s v="E0230792"/>
    <s v="PD023792"/>
    <s v="Serviços de Publicidade Eletrônica"/>
    <n v="491.48"/>
    <m/>
    <x v="0"/>
    <m/>
    <m/>
    <m/>
    <s v="2 - FATURADO"/>
    <n v="0"/>
    <x v="1"/>
    <x v="0"/>
    <m/>
  </r>
  <r>
    <x v="6607"/>
    <s v="50.387.844/0001-05"/>
    <s v="NF SERVICOS DO"/>
    <n v="410099"/>
    <d v="2026-06-24T00:00:00"/>
    <n v="417005"/>
    <d v="2026-06-24T00:00:00"/>
    <m/>
    <n v="451.73"/>
    <d v="2026-07-24T00:00:00"/>
    <s v="E0230792"/>
    <s v="PD023792"/>
    <s v="Serviços de Publicidade Eletrônica"/>
    <n v="430.05"/>
    <m/>
    <x v="0"/>
    <m/>
    <m/>
    <m/>
    <s v="2 - FATURADO"/>
    <n v="0"/>
    <x v="1"/>
    <x v="0"/>
    <m/>
  </r>
  <r>
    <x v="6607"/>
    <s v="50.387.844/0001-05"/>
    <s v="NF SERVICOS DO"/>
    <n v="410225"/>
    <d v="2026-06-25T00:00:00"/>
    <n v="417273"/>
    <d v="2026-06-25T00:00:00"/>
    <m/>
    <n v="451.73"/>
    <d v="2026-07-25T00:00:00"/>
    <s v="E0230792"/>
    <s v="PD023792"/>
    <s v="Serviços de Publicidade Eletrônica"/>
    <n v="430.05"/>
    <m/>
    <x v="0"/>
    <m/>
    <m/>
    <m/>
    <s v="2 - FATURADO"/>
    <n v="0"/>
    <x v="1"/>
    <x v="0"/>
    <m/>
  </r>
  <r>
    <x v="6607"/>
    <s v="50.387.844/0001-05"/>
    <s v="NF SERVICOS DO"/>
    <n v="410289"/>
    <d v="2026-06-25T00:00:00"/>
    <n v="417115"/>
    <d v="2026-06-25T00:00:00"/>
    <m/>
    <n v="1032.53"/>
    <d v="2026-07-25T00:00:00"/>
    <s v="E0230792"/>
    <s v="PD023792"/>
    <s v="Serviços de Publicidade Eletrônica"/>
    <n v="982.97"/>
    <m/>
    <x v="0"/>
    <m/>
    <m/>
    <m/>
    <s v="2 - FATURADO"/>
    <n v="0"/>
    <x v="1"/>
    <x v="0"/>
    <m/>
  </r>
  <r>
    <x v="6607"/>
    <s v="50.387.844/0001-05"/>
    <s v="NF SERVICOS DO"/>
    <n v="410314"/>
    <d v="2026-06-25T00:00:00"/>
    <n v="417268"/>
    <d v="2026-06-25T00:00:00"/>
    <m/>
    <n v="709.86"/>
    <d v="2026-07-25T00:00:00"/>
    <s v="E0230792"/>
    <s v="PD023792"/>
    <s v="Serviços de Publicidade Eletrônica"/>
    <n v="675.79"/>
    <m/>
    <x v="0"/>
    <m/>
    <m/>
    <m/>
    <s v="2 - FATURADO"/>
    <n v="0"/>
    <x v="1"/>
    <x v="0"/>
    <m/>
  </r>
  <r>
    <x v="6607"/>
    <s v="50.387.844/0001-05"/>
    <s v="NF SERVICOS DO"/>
    <n v="410338"/>
    <d v="2026-06-25T00:00:00"/>
    <n v="417310"/>
    <d v="2026-06-25T00:00:00"/>
    <m/>
    <n v="387.2"/>
    <d v="2026-07-25T00:00:00"/>
    <s v="E0230792"/>
    <s v="PD023792"/>
    <s v="Serviços de Publicidade Eletrônica"/>
    <n v="368.61"/>
    <m/>
    <x v="0"/>
    <m/>
    <m/>
    <m/>
    <s v="2 - FATURADO"/>
    <n v="0"/>
    <x v="1"/>
    <x v="0"/>
    <m/>
  </r>
  <r>
    <x v="6607"/>
    <s v="50.387.844/0001-05"/>
    <s v="NF SERVICOS DO"/>
    <n v="410560"/>
    <d v="2026-06-26T00:00:00"/>
    <n v="417395"/>
    <d v="2026-06-26T00:00:00"/>
    <m/>
    <n v="709.86"/>
    <d v="2026-07-26T00:00:00"/>
    <s v="E0230792"/>
    <s v="PD023792"/>
    <s v="Serviços de Publicidade Eletrônica"/>
    <n v="675.79"/>
    <m/>
    <x v="0"/>
    <m/>
    <m/>
    <m/>
    <s v="2 - FATURADO"/>
    <n v="0"/>
    <x v="1"/>
    <x v="0"/>
    <m/>
  </r>
  <r>
    <x v="6607"/>
    <s v="50.387.844/0001-05"/>
    <s v="NF SERVICOS DO"/>
    <n v="410913"/>
    <d v="2026-06-29T00:00:00"/>
    <n v="417726"/>
    <d v="2026-06-29T00:00:00"/>
    <m/>
    <n v="516.26"/>
    <d v="2026-07-29T00:00:00"/>
    <s v="E0230792"/>
    <s v="PD023792"/>
    <s v="Serviços de Publicidade Eletrônica"/>
    <n v="491.48"/>
    <m/>
    <x v="0"/>
    <m/>
    <m/>
    <m/>
    <s v="2 - FATURADO"/>
    <n v="0"/>
    <x v="1"/>
    <x v="0"/>
    <m/>
  </r>
  <r>
    <x v="6607"/>
    <s v="50.387.844/0001-05"/>
    <s v="NF SERVICOS DO"/>
    <n v="411117"/>
    <d v="2026-06-30T00:00:00"/>
    <n v="418068"/>
    <d v="2026-06-30T00:00:00"/>
    <m/>
    <n v="451.73"/>
    <d v="2026-07-30T00:00:00"/>
    <s v="E0230792"/>
    <s v="PD023792"/>
    <s v="Serviços de Publicidade Eletrônica"/>
    <n v="430.05"/>
    <m/>
    <x v="0"/>
    <m/>
    <m/>
    <m/>
    <s v="2 - FATURADO"/>
    <n v="0"/>
    <x v="1"/>
    <x v="0"/>
    <m/>
  </r>
  <r>
    <x v="6607"/>
    <s v="50.387.844/0001-05"/>
    <s v="NF SERVICOS DO"/>
    <n v="411131"/>
    <d v="2026-06-30T00:00:00"/>
    <n v="417943"/>
    <d v="2026-06-30T00:00:00"/>
    <m/>
    <n v="516.26"/>
    <d v="2026-07-30T00:00:00"/>
    <s v="E0230792"/>
    <s v="PD023792"/>
    <s v="Serviços de Publicidade Eletrônica"/>
    <n v="491.48"/>
    <m/>
    <x v="0"/>
    <m/>
    <m/>
    <m/>
    <s v="2 - FATURADO"/>
    <n v="0"/>
    <x v="1"/>
    <x v="0"/>
    <m/>
  </r>
  <r>
    <x v="6607"/>
    <s v="50.387.844/0001-05"/>
    <s v="NF SERVICOS DO"/>
    <n v="411176"/>
    <d v="2026-06-30T00:00:00"/>
    <n v="418000"/>
    <d v="2026-06-30T00:00:00"/>
    <m/>
    <n v="387.2"/>
    <d v="2026-07-30T00:00:00"/>
    <s v="E0230792"/>
    <s v="PD023792"/>
    <s v="Serviços de Publicidade Eletrônica"/>
    <n v="368.61"/>
    <m/>
    <x v="0"/>
    <m/>
    <m/>
    <m/>
    <s v="2 - FATURADO"/>
    <n v="0"/>
    <x v="1"/>
    <x v="0"/>
    <m/>
  </r>
  <r>
    <x v="6607"/>
    <s v="50.387.844/0001-05"/>
    <s v="NF SERVICOS DO"/>
    <n v="411177"/>
    <d v="2026-06-30T00:00:00"/>
    <n v="417985"/>
    <d v="2026-06-30T00:00:00"/>
    <m/>
    <n v="451.73"/>
    <d v="2026-07-30T00:00:00"/>
    <s v="E0230792"/>
    <s v="PD023792"/>
    <s v="Serviços de Publicidade Eletrônica"/>
    <n v="430.05"/>
    <m/>
    <x v="0"/>
    <m/>
    <m/>
    <m/>
    <s v="2 - FATURADO"/>
    <n v="0"/>
    <x v="1"/>
    <x v="0"/>
    <m/>
  </r>
  <r>
    <x v="6608"/>
    <s v="50.417.148/0001-02"/>
    <s v="NF SERVICOS - ADESAO"/>
    <n v="2005305"/>
    <d v="2026-06-12T00:00:00"/>
    <n v="2207808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609"/>
    <s v="50.432.580/0001-64"/>
    <s v="NF SERVICOS - ADESAO"/>
    <n v="2000446"/>
    <d v="2026-06-12T00:00:00"/>
    <n v="2202947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10"/>
    <s v="50.433.705/0001-70"/>
    <s v="NF SERVICOS - ADESAO"/>
    <n v="1997368"/>
    <d v="2026-06-12T00:00:00"/>
    <n v="219986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611"/>
    <s v="50.444.108/0001-41"/>
    <s v="NF SERVICOS DO"/>
    <n v="409656"/>
    <d v="2026-06-23T00:00:00"/>
    <n v="416530"/>
    <d v="2026-06-24T00:00:00"/>
    <m/>
    <n v="368.76"/>
    <d v="2026-07-24T00:00:00"/>
    <s v="E0265018"/>
    <s v="PD265018"/>
    <s v="Serviços de Publicidade Eletrônica"/>
    <n v="351.06"/>
    <m/>
    <x v="0"/>
    <m/>
    <m/>
    <m/>
    <s v="2 - FATURADO"/>
    <n v="0"/>
    <x v="1"/>
    <x v="0"/>
    <m/>
  </r>
  <r>
    <x v="6611"/>
    <s v="50.444.108/0001-41"/>
    <s v="NF SERVICOS DO"/>
    <n v="409669"/>
    <d v="2026-06-23T00:00:00"/>
    <n v="416542"/>
    <d v="2026-06-24T00:00:00"/>
    <m/>
    <n v="590.02"/>
    <d v="2026-07-24T00:00:00"/>
    <s v="E0265018"/>
    <s v="PD265018"/>
    <s v="Serviços de Publicidade Eletrônica"/>
    <n v="561.70000000000005"/>
    <m/>
    <x v="0"/>
    <m/>
    <m/>
    <m/>
    <s v="2 - FATURADO"/>
    <n v="0"/>
    <x v="1"/>
    <x v="0"/>
    <m/>
  </r>
  <r>
    <x v="6611"/>
    <s v="50.444.108/0001-41"/>
    <s v="NF SERVICOS DO"/>
    <n v="409690"/>
    <d v="2026-06-23T00:00:00"/>
    <n v="416639"/>
    <d v="2026-06-24T00:00:00"/>
    <m/>
    <n v="442.51"/>
    <d v="2026-07-24T00:00:00"/>
    <s v="E0265018"/>
    <s v="PD265018"/>
    <s v="Serviços de Publicidade Eletrônica"/>
    <n v="421.27"/>
    <m/>
    <x v="0"/>
    <m/>
    <m/>
    <m/>
    <s v="2 - FATURADO"/>
    <n v="0"/>
    <x v="1"/>
    <x v="0"/>
    <m/>
  </r>
  <r>
    <x v="6611"/>
    <s v="50.444.108/0001-41"/>
    <s v="NF SERVICOS DO"/>
    <n v="410716"/>
    <d v="2026-06-26T00:00:00"/>
    <n v="417399"/>
    <d v="2026-06-26T00:00:00"/>
    <m/>
    <n v="295.01"/>
    <d v="2026-07-26T00:00:00"/>
    <s v="E0265018"/>
    <s v="PD265018"/>
    <s v="Serviços de Publicidade Eletrônica"/>
    <n v="280.85000000000002"/>
    <m/>
    <x v="0"/>
    <m/>
    <m/>
    <m/>
    <s v="2 - FATURADO"/>
    <n v="0"/>
    <x v="1"/>
    <x v="0"/>
    <m/>
  </r>
  <r>
    <x v="6611"/>
    <s v="50.444.108/0001-41"/>
    <s v="NF SERVICOS DO"/>
    <n v="410852"/>
    <d v="2026-06-29T00:00:00"/>
    <n v="417768"/>
    <d v="2026-06-29T00:00:00"/>
    <m/>
    <n v="368.76"/>
    <d v="2026-07-29T00:00:00"/>
    <s v="E0265018"/>
    <s v="PD265018"/>
    <s v="Serviços de Publicidade Eletrônica"/>
    <n v="351.06"/>
    <m/>
    <x v="0"/>
    <m/>
    <m/>
    <m/>
    <s v="2 - FATURADO"/>
    <n v="0"/>
    <x v="1"/>
    <x v="0"/>
    <m/>
  </r>
  <r>
    <x v="6611"/>
    <s v="50.444.108/0001-41"/>
    <s v="NF SERVICOS DO"/>
    <n v="410854"/>
    <d v="2026-06-29T00:00:00"/>
    <n v="417769"/>
    <d v="2026-06-29T00:00:00"/>
    <m/>
    <n v="368.76"/>
    <d v="2026-07-29T00:00:00"/>
    <s v="E0265018"/>
    <s v="PD265018"/>
    <s v="Serviços de Publicidade Eletrônica"/>
    <n v="351.06"/>
    <m/>
    <x v="0"/>
    <m/>
    <m/>
    <m/>
    <s v="2 - FATURADO"/>
    <n v="0"/>
    <x v="1"/>
    <x v="0"/>
    <m/>
  </r>
  <r>
    <x v="6612"/>
    <s v="50.456.573/0001-00"/>
    <s v="NF SERVICOS - ADESAO"/>
    <n v="2012829"/>
    <d v="2026-06-17T00:00:00"/>
    <n v="2215597"/>
    <d v="2026-06-17T00:00:00"/>
    <m/>
    <n v="233.97"/>
    <d v="2026-06-20T00:00:00"/>
    <m/>
    <m/>
    <s v="Processamento de dados e congêneres"/>
    <n v="233.97"/>
    <m/>
    <x v="0"/>
    <m/>
    <m/>
    <m/>
    <s v="2 - FATURADO"/>
    <n v="10"/>
    <x v="0"/>
    <x v="0"/>
    <m/>
  </r>
  <r>
    <x v="6613"/>
    <s v="50.513.786/0001-19"/>
    <s v="ND-OPERADORA CIELO"/>
    <n v="29420"/>
    <d v="2026-06-05T00:00:00"/>
    <m/>
    <m/>
    <m/>
    <n v="139.38999999999999"/>
    <d v="2026-06-05T00:00:00"/>
    <m/>
    <m/>
    <s v="e-CNPJ A1 - Renovação 12 meses"/>
    <n v="139.38999999999999"/>
    <m/>
    <x v="0"/>
    <m/>
    <m/>
    <m/>
    <s v="1 - VENDA A VISTA"/>
    <n v="25"/>
    <x v="0"/>
    <x v="2"/>
    <m/>
  </r>
  <r>
    <x v="6614"/>
    <s v="50.520.121/0001-32"/>
    <s v="NF SERVICOS DO"/>
    <n v="408528"/>
    <d v="2026-06-17T00:00:00"/>
    <n v="415506"/>
    <d v="2026-06-17T00:00:00"/>
    <m/>
    <n v="248.91"/>
    <d v="2026-07-17T00:00:00"/>
    <s v="E0231004"/>
    <s v="PD023985"/>
    <s v="Serviços de Publicidade Eletrônica"/>
    <n v="236.96"/>
    <m/>
    <x v="0"/>
    <m/>
    <m/>
    <m/>
    <s v="2 - FATURADO"/>
    <n v="0"/>
    <x v="1"/>
    <x v="0"/>
    <m/>
  </r>
  <r>
    <x v="6615"/>
    <s v="50.523.726/0001-87"/>
    <s v="NF SERVICOS - ADESAO"/>
    <n v="2013985"/>
    <d v="2026-06-17T00:00:00"/>
    <n v="2216754"/>
    <d v="2026-06-17T00:00:00"/>
    <m/>
    <n v="265.56"/>
    <d v="2026-07-30T00:00:00"/>
    <m/>
    <m/>
    <s v="Processamento de dados e congêneres"/>
    <n v="265.56"/>
    <m/>
    <x v="0"/>
    <m/>
    <m/>
    <m/>
    <s v="2 - FATURADO"/>
    <n v="0"/>
    <x v="1"/>
    <x v="0"/>
    <m/>
  </r>
  <r>
    <x v="6616"/>
    <s v="50.598.168/0001-19"/>
    <s v="NF SERVICOS - ADESAO"/>
    <n v="2014081"/>
    <d v="2026-06-17T00:00:00"/>
    <n v="2216850"/>
    <d v="2026-06-17T00:00:00"/>
    <m/>
    <n v="218.7"/>
    <d v="2026-06-20T00:00:00"/>
    <m/>
    <m/>
    <s v="Processamento de dados e congêneres"/>
    <n v="218.7"/>
    <m/>
    <x v="0"/>
    <m/>
    <m/>
    <m/>
    <s v="2 - FATURADO"/>
    <n v="10"/>
    <x v="0"/>
    <x v="0"/>
    <m/>
  </r>
  <r>
    <x v="6617"/>
    <s v="50.641.926/0001-34"/>
    <s v="NF SERVICOS - ADESAO"/>
    <n v="2006605"/>
    <d v="2026-06-12T00:00:00"/>
    <n v="2209126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618"/>
    <s v="50.677.555/0001-40"/>
    <s v="NF SERVICOS - ADESAO"/>
    <n v="1979130"/>
    <d v="2026-05-21T00:00:00"/>
    <n v="218008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618"/>
    <s v="50.677.555/0001-40"/>
    <s v="NF SERVICOS - ADESAO"/>
    <n v="1996446"/>
    <d v="2026-06-12T00:00:00"/>
    <n v="2198905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619"/>
    <s v="50.687.979/0001-96"/>
    <s v="NF SERVICOS - ADESAO"/>
    <n v="1991088"/>
    <d v="2026-05-21T00:00:00"/>
    <n v="2192105"/>
    <d v="2026-05-23T00:00:00"/>
    <m/>
    <n v="333.25"/>
    <d v="2026-07-30T00:00:00"/>
    <m/>
    <m/>
    <s v="Processamento de dados e congêneres"/>
    <n v="333.25"/>
    <m/>
    <x v="0"/>
    <m/>
    <m/>
    <m/>
    <s v="2 - FATURADO"/>
    <n v="0"/>
    <x v="1"/>
    <x v="0"/>
    <m/>
  </r>
  <r>
    <x v="6619"/>
    <s v="50.687.979/0001-96"/>
    <s v="NF SERVICOS - ADESAO"/>
    <n v="2014826"/>
    <d v="2026-06-17T00:00:00"/>
    <n v="2217595"/>
    <d v="2026-06-17T00:00:00"/>
    <m/>
    <n v="289.86"/>
    <d v="2026-07-30T00:00:00"/>
    <m/>
    <m/>
    <s v="Processamento de dados e congêneres"/>
    <n v="289.86"/>
    <m/>
    <x v="0"/>
    <m/>
    <m/>
    <m/>
    <s v="2 - FATURADO"/>
    <n v="0"/>
    <x v="1"/>
    <x v="0"/>
    <m/>
  </r>
  <r>
    <x v="6620"/>
    <s v="50.714.822/0001-02"/>
    <s v="NF SERVICOS - ADESAO"/>
    <n v="2000807"/>
    <d v="2026-06-12T00:00:00"/>
    <n v="2203308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21"/>
    <s v="50.733.494/0001-91"/>
    <s v="NF SERVICOS - ADESAO"/>
    <n v="1979088"/>
    <d v="2026-05-21T00:00:00"/>
    <n v="218004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621"/>
    <s v="50.733.494/0001-91"/>
    <s v="NF SERVICOS - ADESAO"/>
    <n v="2003827"/>
    <d v="2026-06-12T00:00:00"/>
    <n v="2206328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622"/>
    <s v="50.734.213/0001-15"/>
    <s v="NF SERVICOS - ADESAO"/>
    <n v="1986169"/>
    <d v="2026-05-21T00:00:00"/>
    <n v="2187132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622"/>
    <s v="50.734.213/0001-15"/>
    <s v="NF SERVICOS - ADESAO"/>
    <n v="2006159"/>
    <d v="2026-06-12T00:00:00"/>
    <n v="220867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623"/>
    <s v="50.746.005/0001-36"/>
    <s v="NF SERVICOS - ADESAO"/>
    <n v="2013258"/>
    <d v="2026-06-17T00:00:00"/>
    <n v="2216027"/>
    <d v="2026-06-17T00:00:00"/>
    <m/>
    <n v="85.04"/>
    <d v="2026-06-20T00:00:00"/>
    <m/>
    <m/>
    <s v="Processamento de dados e congêneres"/>
    <n v="85.04"/>
    <m/>
    <x v="0"/>
    <m/>
    <m/>
    <m/>
    <s v="2 - FATURADO"/>
    <n v="10"/>
    <x v="0"/>
    <x v="0"/>
    <m/>
  </r>
  <r>
    <x v="6624"/>
    <s v="50.750.298/0001-25"/>
    <s v="NF SERVICOS DO"/>
    <n v="405486"/>
    <d v="2026-06-01T00:00:00"/>
    <n v="412599"/>
    <d v="2026-06-03T00:00:00"/>
    <m/>
    <n v="2205.9"/>
    <d v="2026-07-01T00:00:00"/>
    <s v="E0201966"/>
    <s v="PD201966"/>
    <s v="Serviços de Publicidade Eletrônica"/>
    <n v="2205.9"/>
    <m/>
    <x v="0"/>
    <m/>
    <m/>
    <m/>
    <s v="2 - FATURADO"/>
    <n v="0"/>
    <x v="1"/>
    <x v="0"/>
    <m/>
  </r>
  <r>
    <x v="6624"/>
    <s v="50.750.298/0001-25"/>
    <s v="NF SERVICOS DO"/>
    <n v="406028"/>
    <d v="2026-06-03T00:00:00"/>
    <n v="412735"/>
    <d v="2026-06-03T00:00:00"/>
    <m/>
    <n v="1715.7"/>
    <d v="2026-07-03T00:00:00"/>
    <s v="E0201966"/>
    <s v="PD201966"/>
    <s v="Serviços de Publicidade Eletrônica"/>
    <n v="1715.7"/>
    <m/>
    <x v="0"/>
    <m/>
    <m/>
    <m/>
    <s v="2 - FATURADO"/>
    <n v="0"/>
    <x v="1"/>
    <x v="0"/>
    <m/>
  </r>
  <r>
    <x v="6624"/>
    <s v="50.750.298/0001-25"/>
    <s v="NF SERVICOS DO"/>
    <n v="406349"/>
    <d v="2026-06-08T00:00:00"/>
    <n v="413240"/>
    <d v="2026-06-08T00:00:00"/>
    <m/>
    <n v="1593.15"/>
    <d v="2026-07-08T00:00:00"/>
    <s v="E0201966"/>
    <s v="PD201966"/>
    <s v="Serviços de Publicidade Eletrônica"/>
    <n v="1593.15"/>
    <m/>
    <x v="0"/>
    <m/>
    <m/>
    <m/>
    <s v="2 - FATURADO"/>
    <n v="0"/>
    <x v="1"/>
    <x v="0"/>
    <m/>
  </r>
  <r>
    <x v="6624"/>
    <s v="50.750.298/0001-25"/>
    <s v="NF SERVICOS DO"/>
    <n v="406413"/>
    <d v="2026-06-08T00:00:00"/>
    <n v="413427"/>
    <d v="2026-06-08T00:00:00"/>
    <m/>
    <n v="1593.15"/>
    <d v="2026-07-08T00:00:00"/>
    <s v="E0201966"/>
    <s v="PD201966"/>
    <s v="Serviços de Publicidade Eletrônica"/>
    <n v="1593.15"/>
    <m/>
    <x v="0"/>
    <m/>
    <m/>
    <m/>
    <s v="2 - FATURADO"/>
    <n v="0"/>
    <x v="1"/>
    <x v="0"/>
    <m/>
  </r>
  <r>
    <x v="6624"/>
    <s v="50.750.298/0001-25"/>
    <s v="NF SERVICOS DO"/>
    <n v="406438"/>
    <d v="2026-06-08T00:00:00"/>
    <n v="413290"/>
    <d v="2026-06-08T00:00:00"/>
    <m/>
    <n v="1593.15"/>
    <d v="2026-07-08T00:00:00"/>
    <s v="E0201966"/>
    <s v="PD201966"/>
    <s v="Serviços de Publicidade Eletrônica"/>
    <n v="1593.15"/>
    <m/>
    <x v="0"/>
    <m/>
    <m/>
    <m/>
    <s v="2 - FATURADO"/>
    <n v="0"/>
    <x v="1"/>
    <x v="0"/>
    <m/>
  </r>
  <r>
    <x v="6624"/>
    <s v="50.750.298/0001-25"/>
    <s v="NF SERVICOS DO"/>
    <n v="406478"/>
    <d v="2026-06-08T00:00:00"/>
    <n v="413314"/>
    <d v="2026-06-08T00:00:00"/>
    <m/>
    <n v="1348.05"/>
    <d v="2026-07-08T00:00:00"/>
    <s v="E0201966"/>
    <s v="PD201966"/>
    <s v="Serviços de Publicidade Eletrônica"/>
    <n v="1348.05"/>
    <m/>
    <x v="0"/>
    <m/>
    <m/>
    <m/>
    <s v="2 - FATURADO"/>
    <n v="0"/>
    <x v="1"/>
    <x v="0"/>
    <m/>
  </r>
  <r>
    <x v="6624"/>
    <s v="50.750.298/0001-25"/>
    <s v="NF SERVICOS DO"/>
    <n v="406509"/>
    <d v="2026-06-08T00:00:00"/>
    <n v="413444"/>
    <d v="2026-06-08T00:00:00"/>
    <m/>
    <n v="1225.5"/>
    <d v="2026-07-08T00:00:00"/>
    <s v="E0201966"/>
    <s v="PD201966"/>
    <s v="Serviços de Publicidade Eletrônica"/>
    <n v="1225.5"/>
    <m/>
    <x v="0"/>
    <m/>
    <m/>
    <m/>
    <s v="2 - FATURADO"/>
    <n v="0"/>
    <x v="1"/>
    <x v="0"/>
    <m/>
  </r>
  <r>
    <x v="6624"/>
    <s v="50.750.298/0001-25"/>
    <s v="NF SERVICOS DO"/>
    <n v="406517"/>
    <d v="2026-06-08T00:00:00"/>
    <n v="413319"/>
    <d v="2026-06-08T00:00:00"/>
    <m/>
    <n v="735.3"/>
    <d v="2026-07-08T00:00:00"/>
    <s v="E0201966"/>
    <s v="PD201966"/>
    <s v="Serviços de Publicidade Eletrônica"/>
    <n v="735.3"/>
    <m/>
    <x v="0"/>
    <m/>
    <m/>
    <m/>
    <s v="2 - FATURADO"/>
    <n v="0"/>
    <x v="1"/>
    <x v="0"/>
    <m/>
  </r>
  <r>
    <x v="6624"/>
    <s v="50.750.298/0001-25"/>
    <s v="NF SERVICOS DO"/>
    <n v="406518"/>
    <d v="2026-06-08T00:00:00"/>
    <n v="413310"/>
    <d v="2026-06-08T00:00:00"/>
    <m/>
    <n v="1348.05"/>
    <d v="2026-07-08T00:00:00"/>
    <s v="E0201966"/>
    <s v="PD201966"/>
    <s v="Serviços de Publicidade Eletrônica"/>
    <n v="1348.05"/>
    <m/>
    <x v="0"/>
    <m/>
    <m/>
    <m/>
    <s v="2 - FATURADO"/>
    <n v="0"/>
    <x v="1"/>
    <x v="0"/>
    <m/>
  </r>
  <r>
    <x v="6624"/>
    <s v="50.750.298/0001-25"/>
    <s v="NF SERVICOS DO"/>
    <n v="406611"/>
    <d v="2026-06-08T00:00:00"/>
    <n v="413511"/>
    <d v="2026-06-09T00:00:00"/>
    <m/>
    <n v="1470.6"/>
    <d v="2026-07-08T00:00:00"/>
    <s v="E0201966"/>
    <s v="PD201966"/>
    <s v="Serviços de Publicidade Eletrônica"/>
    <n v="1470.6"/>
    <m/>
    <x v="0"/>
    <m/>
    <m/>
    <m/>
    <s v="2 - FATURADO"/>
    <n v="0"/>
    <x v="1"/>
    <x v="0"/>
    <m/>
  </r>
  <r>
    <x v="6624"/>
    <s v="50.750.298/0001-25"/>
    <s v="NF SERVICOS DO"/>
    <n v="406755"/>
    <d v="2026-06-09T00:00:00"/>
    <n v="413698"/>
    <d v="2026-06-09T00:00:00"/>
    <m/>
    <n v="2573.5500000000002"/>
    <d v="2026-07-09T00:00:00"/>
    <s v="E0201966"/>
    <s v="PD201966"/>
    <s v="Serviços de Publicidade Eletrônica"/>
    <n v="2573.5500000000002"/>
    <m/>
    <x v="0"/>
    <m/>
    <m/>
    <m/>
    <s v="2 - FATURADO"/>
    <n v="0"/>
    <x v="1"/>
    <x v="0"/>
    <m/>
  </r>
  <r>
    <x v="6624"/>
    <s v="50.750.298/0001-25"/>
    <s v="NF SERVICOS DO"/>
    <n v="406789"/>
    <d v="2026-06-09T00:00:00"/>
    <n v="413580"/>
    <d v="2026-06-09T00:00:00"/>
    <m/>
    <n v="857.85"/>
    <d v="2026-07-09T00:00:00"/>
    <s v="E0201966"/>
    <s v="PD201966"/>
    <s v="Serviços de Publicidade Eletrônica"/>
    <n v="857.85"/>
    <m/>
    <x v="0"/>
    <m/>
    <m/>
    <m/>
    <s v="2 - FATURADO"/>
    <n v="0"/>
    <x v="1"/>
    <x v="0"/>
    <m/>
  </r>
  <r>
    <x v="6624"/>
    <s v="50.750.298/0001-25"/>
    <s v="NF SERVICOS DO"/>
    <n v="406805"/>
    <d v="2026-06-09T00:00:00"/>
    <n v="413672"/>
    <d v="2026-06-09T00:00:00"/>
    <m/>
    <n v="735.3"/>
    <d v="2026-07-09T00:00:00"/>
    <s v="E0201966"/>
    <s v="PD201966"/>
    <s v="Serviços de Publicidade Eletrônica"/>
    <n v="735.3"/>
    <m/>
    <x v="0"/>
    <m/>
    <m/>
    <m/>
    <s v="2 - FATURADO"/>
    <n v="0"/>
    <x v="1"/>
    <x v="0"/>
    <m/>
  </r>
  <r>
    <x v="6624"/>
    <s v="50.750.298/0001-25"/>
    <s v="NF SERVICOS DO"/>
    <n v="406819"/>
    <d v="2026-06-09T00:00:00"/>
    <n v="413643"/>
    <d v="2026-06-09T00:00:00"/>
    <m/>
    <n v="4044.15"/>
    <d v="2026-07-09T00:00:00"/>
    <s v="E0201966"/>
    <s v="PD201966"/>
    <s v="Serviços de Publicidade Eletrônica"/>
    <n v="4044.15"/>
    <m/>
    <x v="0"/>
    <m/>
    <m/>
    <m/>
    <s v="2 - FATURADO"/>
    <n v="0"/>
    <x v="1"/>
    <x v="0"/>
    <m/>
  </r>
  <r>
    <x v="6624"/>
    <s v="50.750.298/0001-25"/>
    <s v="NF SERVICOS DO"/>
    <n v="407042"/>
    <d v="2026-06-10T00:00:00"/>
    <n v="413941"/>
    <d v="2026-06-10T00:00:00"/>
    <m/>
    <n v="857.85"/>
    <d v="2026-07-10T00:00:00"/>
    <s v="E0201966"/>
    <s v="PD201966"/>
    <s v="Serviços de Publicidade Eletrônica"/>
    <n v="857.85"/>
    <m/>
    <x v="0"/>
    <m/>
    <m/>
    <m/>
    <s v="2 - FATURADO"/>
    <n v="0"/>
    <x v="1"/>
    <x v="0"/>
    <m/>
  </r>
  <r>
    <x v="6624"/>
    <s v="50.750.298/0001-25"/>
    <s v="NF SERVICOS DO"/>
    <n v="407165"/>
    <d v="2026-06-10T00:00:00"/>
    <n v="413883"/>
    <d v="2026-06-10T00:00:00"/>
    <m/>
    <n v="2573.5500000000002"/>
    <d v="2026-07-10T00:00:00"/>
    <s v="E0201966"/>
    <s v="PD201966"/>
    <s v="Serviços de Publicidade Eletrônica"/>
    <n v="2573.5500000000002"/>
    <m/>
    <x v="0"/>
    <m/>
    <m/>
    <m/>
    <s v="2 - FATURADO"/>
    <n v="0"/>
    <x v="1"/>
    <x v="0"/>
    <m/>
  </r>
  <r>
    <x v="6624"/>
    <s v="50.750.298/0001-25"/>
    <s v="NF SERVICOS DO"/>
    <n v="407190"/>
    <d v="2026-06-11T00:00:00"/>
    <n v="414181"/>
    <d v="2026-06-11T00:00:00"/>
    <m/>
    <n v="2573.5500000000002"/>
    <d v="2026-07-11T00:00:00"/>
    <s v="E0201966"/>
    <s v="PD201966"/>
    <s v="Serviços de Publicidade Eletrônica"/>
    <n v="2573.5500000000002"/>
    <m/>
    <x v="0"/>
    <m/>
    <m/>
    <m/>
    <s v="2 - FATURADO"/>
    <n v="0"/>
    <x v="1"/>
    <x v="0"/>
    <m/>
  </r>
  <r>
    <x v="6624"/>
    <s v="50.750.298/0001-25"/>
    <s v="NF SERVICOS DO"/>
    <n v="407191"/>
    <d v="2026-06-11T00:00:00"/>
    <n v="414090"/>
    <d v="2026-06-11T00:00:00"/>
    <m/>
    <n v="19485.45"/>
    <d v="2026-07-11T00:00:00"/>
    <s v="E0201966"/>
    <s v="PD201966"/>
    <s v="Serviços de Publicidade Eletrônica"/>
    <n v="19485.45"/>
    <m/>
    <x v="0"/>
    <m/>
    <m/>
    <m/>
    <s v="2 - FATURADO"/>
    <n v="0"/>
    <x v="1"/>
    <x v="0"/>
    <m/>
  </r>
  <r>
    <x v="6624"/>
    <s v="50.750.298/0001-25"/>
    <s v="NF SERVICOS DO"/>
    <n v="407213"/>
    <d v="2026-06-11T00:00:00"/>
    <n v="414190"/>
    <d v="2026-06-11T00:00:00"/>
    <m/>
    <n v="857.85"/>
    <d v="2026-07-11T00:00:00"/>
    <s v="E0201966"/>
    <s v="PD201966"/>
    <s v="Serviços de Publicidade Eletrônica"/>
    <n v="857.85"/>
    <m/>
    <x v="0"/>
    <m/>
    <m/>
    <m/>
    <s v="2 - FATURADO"/>
    <n v="0"/>
    <x v="1"/>
    <x v="0"/>
    <m/>
  </r>
  <r>
    <x v="6624"/>
    <s v="50.750.298/0001-25"/>
    <s v="NF SERVICOS DO"/>
    <n v="407434"/>
    <d v="2026-06-11T00:00:00"/>
    <n v="414318"/>
    <d v="2026-06-11T00:00:00"/>
    <m/>
    <n v="32353.200000000001"/>
    <d v="2026-07-11T00:00:00"/>
    <s v="E0201966"/>
    <s v="PD201966"/>
    <s v="Serviços de Publicidade Eletrônica"/>
    <n v="32353.200000000001"/>
    <m/>
    <x v="0"/>
    <m/>
    <m/>
    <m/>
    <s v="2 - FATURADO"/>
    <n v="0"/>
    <x v="1"/>
    <x v="0"/>
    <m/>
  </r>
  <r>
    <x v="6624"/>
    <s v="50.750.298/0001-25"/>
    <s v="NF SERVICOS DO"/>
    <n v="407560"/>
    <d v="2026-06-12T00:00:00"/>
    <n v="414400"/>
    <d v="2026-06-12T00:00:00"/>
    <m/>
    <n v="490.2"/>
    <d v="2026-07-12T00:00:00"/>
    <s v="E0201966"/>
    <s v="PD201966"/>
    <s v="Serviços de Publicidade Eletrônica"/>
    <n v="490.2"/>
    <m/>
    <x v="0"/>
    <m/>
    <m/>
    <m/>
    <s v="2 - FATURADO"/>
    <n v="0"/>
    <x v="1"/>
    <x v="0"/>
    <m/>
  </r>
  <r>
    <x v="6624"/>
    <s v="50.750.298/0001-25"/>
    <s v="NF SERVICOS DO"/>
    <n v="407647"/>
    <d v="2026-06-12T00:00:00"/>
    <n v="414358"/>
    <d v="2026-06-12T00:00:00"/>
    <m/>
    <n v="980.4"/>
    <d v="2026-07-12T00:00:00"/>
    <s v="E0201966"/>
    <s v="PD201966"/>
    <s v="Serviços de Publicidade Eletrônica"/>
    <n v="980.4"/>
    <m/>
    <x v="0"/>
    <m/>
    <m/>
    <m/>
    <s v="2 - FATURADO"/>
    <n v="0"/>
    <x v="1"/>
    <x v="0"/>
    <m/>
  </r>
  <r>
    <x v="6624"/>
    <s v="50.750.298/0001-25"/>
    <s v="NF SERVICOS DO"/>
    <n v="407685"/>
    <d v="2026-06-12T00:00:00"/>
    <n v="414553"/>
    <d v="2026-06-12T00:00:00"/>
    <m/>
    <n v="980.4"/>
    <d v="2026-07-12T00:00:00"/>
    <s v="E0201966"/>
    <s v="PD201966"/>
    <s v="Serviços de Publicidade Eletrônica"/>
    <n v="980.4"/>
    <m/>
    <x v="0"/>
    <m/>
    <m/>
    <m/>
    <s v="2 - FATURADO"/>
    <n v="0"/>
    <x v="1"/>
    <x v="0"/>
    <m/>
  </r>
  <r>
    <x v="6624"/>
    <s v="50.750.298/0001-25"/>
    <s v="NF SERVICOS DO"/>
    <n v="407809"/>
    <d v="2026-06-15T00:00:00"/>
    <n v="414738"/>
    <d v="2026-06-15T00:00:00"/>
    <m/>
    <n v="5882.4"/>
    <d v="2026-07-15T00:00:00"/>
    <s v="E0201966"/>
    <s v="PD201966"/>
    <s v="Serviços de Publicidade Eletrônica"/>
    <n v="5882.4"/>
    <m/>
    <x v="0"/>
    <m/>
    <m/>
    <m/>
    <s v="2 - FATURADO"/>
    <n v="0"/>
    <x v="1"/>
    <x v="0"/>
    <m/>
  </r>
  <r>
    <x v="6624"/>
    <s v="50.750.298/0001-25"/>
    <s v="NF SERVICOS DO"/>
    <n v="407821"/>
    <d v="2026-06-15T00:00:00"/>
    <n v="414800"/>
    <d v="2026-06-15T00:00:00"/>
    <m/>
    <n v="1715.7"/>
    <d v="2026-07-15T00:00:00"/>
    <s v="E0201966"/>
    <s v="PD201966"/>
    <s v="Serviços de Publicidade Eletrônica"/>
    <n v="1715.7"/>
    <m/>
    <x v="0"/>
    <m/>
    <m/>
    <m/>
    <s v="2 - FATURADO"/>
    <n v="0"/>
    <x v="1"/>
    <x v="0"/>
    <m/>
  </r>
  <r>
    <x v="6624"/>
    <s v="50.750.298/0001-25"/>
    <s v="NF SERVICOS DO"/>
    <n v="407842"/>
    <d v="2026-06-15T00:00:00"/>
    <n v="414828"/>
    <d v="2026-06-15T00:00:00"/>
    <m/>
    <n v="735.3"/>
    <d v="2026-07-15T00:00:00"/>
    <s v="E0201966"/>
    <s v="PD201966"/>
    <s v="Serviços de Publicidade Eletrônica"/>
    <n v="735.3"/>
    <m/>
    <x v="0"/>
    <m/>
    <m/>
    <m/>
    <s v="2 - FATURADO"/>
    <n v="0"/>
    <x v="1"/>
    <x v="0"/>
    <m/>
  </r>
  <r>
    <x v="6624"/>
    <s v="50.750.298/0001-25"/>
    <s v="NF SERVICOS DO"/>
    <n v="407949"/>
    <d v="2026-06-15T00:00:00"/>
    <n v="414840"/>
    <d v="2026-06-15T00:00:00"/>
    <m/>
    <n v="1715.7"/>
    <d v="2026-07-15T00:00:00"/>
    <s v="E0201966"/>
    <s v="PD201966"/>
    <s v="Serviços de Publicidade Eletrônica"/>
    <n v="1715.7"/>
    <m/>
    <x v="0"/>
    <m/>
    <m/>
    <m/>
    <s v="2 - FATURADO"/>
    <n v="0"/>
    <x v="1"/>
    <x v="0"/>
    <m/>
  </r>
  <r>
    <x v="6624"/>
    <s v="50.750.298/0001-25"/>
    <s v="NF SERVICOS DO"/>
    <n v="407980"/>
    <d v="2026-06-15T00:00:00"/>
    <n v="414870"/>
    <d v="2026-06-15T00:00:00"/>
    <m/>
    <n v="1838.25"/>
    <d v="2026-07-15T00:00:00"/>
    <s v="E0201966"/>
    <s v="PD201966"/>
    <s v="Serviços de Publicidade Eletrônica"/>
    <n v="1838.25"/>
    <m/>
    <x v="0"/>
    <m/>
    <m/>
    <m/>
    <s v="2 - FATURADO"/>
    <n v="0"/>
    <x v="1"/>
    <x v="0"/>
    <m/>
  </r>
  <r>
    <x v="6624"/>
    <s v="50.750.298/0001-25"/>
    <s v="NF SERVICOS DO"/>
    <n v="408050"/>
    <d v="2026-06-15T00:00:00"/>
    <n v="414925"/>
    <d v="2026-06-15T00:00:00"/>
    <m/>
    <n v="735.3"/>
    <d v="2026-07-15T00:00:00"/>
    <s v="E0201966"/>
    <s v="PD201966"/>
    <s v="Serviços de Publicidade Eletrônica"/>
    <n v="735.3"/>
    <m/>
    <x v="0"/>
    <m/>
    <m/>
    <m/>
    <s v="2 - FATURADO"/>
    <n v="0"/>
    <x v="1"/>
    <x v="0"/>
    <m/>
  </r>
  <r>
    <x v="6624"/>
    <s v="50.750.298/0001-25"/>
    <s v="NF SERVICOS DO"/>
    <n v="408100"/>
    <d v="2026-06-16T00:00:00"/>
    <n v="415214"/>
    <d v="2026-06-16T00:00:00"/>
    <m/>
    <n v="1715.7"/>
    <d v="2026-07-16T00:00:00"/>
    <s v="E0201966"/>
    <s v="PD201966"/>
    <s v="Serviços de Publicidade Eletrônica"/>
    <n v="1715.7"/>
    <m/>
    <x v="0"/>
    <m/>
    <m/>
    <m/>
    <s v="2 - FATURADO"/>
    <n v="0"/>
    <x v="1"/>
    <x v="0"/>
    <m/>
  </r>
  <r>
    <x v="6624"/>
    <s v="50.750.298/0001-25"/>
    <s v="NF SERVICOS DO"/>
    <n v="408101"/>
    <d v="2026-06-16T00:00:00"/>
    <n v="414967"/>
    <d v="2026-06-16T00:00:00"/>
    <m/>
    <n v="1102.95"/>
    <d v="2026-07-16T00:00:00"/>
    <s v="E0201966"/>
    <s v="PD201966"/>
    <s v="Serviços de Publicidade Eletrônica"/>
    <n v="1102.95"/>
    <m/>
    <x v="0"/>
    <m/>
    <m/>
    <m/>
    <s v="2 - FATURADO"/>
    <n v="0"/>
    <x v="1"/>
    <x v="0"/>
    <m/>
  </r>
  <r>
    <x v="6624"/>
    <s v="50.750.298/0001-25"/>
    <s v="NF SERVICOS DO"/>
    <n v="408201"/>
    <d v="2026-06-16T00:00:00"/>
    <n v="415184"/>
    <d v="2026-06-16T00:00:00"/>
    <m/>
    <n v="490.2"/>
    <d v="2026-07-16T00:00:00"/>
    <s v="E0201966"/>
    <s v="PD201966"/>
    <s v="Serviços de Publicidade Eletrônica"/>
    <n v="490.2"/>
    <m/>
    <x v="0"/>
    <m/>
    <m/>
    <m/>
    <s v="2 - FATURADO"/>
    <n v="0"/>
    <x v="1"/>
    <x v="0"/>
    <m/>
  </r>
  <r>
    <x v="6624"/>
    <s v="50.750.298/0001-25"/>
    <s v="NF SERVICOS DO"/>
    <n v="408311"/>
    <d v="2026-06-16T00:00:00"/>
    <n v="415084"/>
    <d v="2026-06-16T00:00:00"/>
    <m/>
    <n v="1715.7"/>
    <d v="2026-07-16T00:00:00"/>
    <s v="E0201966"/>
    <s v="PD201966"/>
    <s v="Serviços de Publicidade Eletrônica"/>
    <n v="1715.7"/>
    <m/>
    <x v="0"/>
    <m/>
    <m/>
    <m/>
    <s v="2 - FATURADO"/>
    <n v="0"/>
    <x v="1"/>
    <x v="0"/>
    <m/>
  </r>
  <r>
    <x v="6624"/>
    <s v="50.750.298/0001-25"/>
    <s v="NF SERVICOS DO"/>
    <n v="408345"/>
    <d v="2026-06-16T00:00:00"/>
    <n v="414987"/>
    <d v="2026-06-16T00:00:00"/>
    <m/>
    <n v="1838.25"/>
    <d v="2026-07-16T00:00:00"/>
    <s v="E0201966"/>
    <s v="PD201966"/>
    <s v="Serviços de Publicidade Eletrônica"/>
    <n v="1838.25"/>
    <m/>
    <x v="0"/>
    <m/>
    <m/>
    <m/>
    <s v="2 - FATURADO"/>
    <n v="0"/>
    <x v="1"/>
    <x v="0"/>
    <m/>
  </r>
  <r>
    <x v="6624"/>
    <s v="50.750.298/0001-25"/>
    <s v="NF SERVICOS DO"/>
    <n v="408453"/>
    <d v="2026-06-17T00:00:00"/>
    <n v="415280"/>
    <d v="2026-06-17T00:00:00"/>
    <m/>
    <n v="612.75"/>
    <d v="2026-07-17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08494"/>
    <d v="2026-06-17T00:00:00"/>
    <n v="415421"/>
    <d v="2026-06-17T00:00:00"/>
    <m/>
    <n v="1102.95"/>
    <d v="2026-07-17T00:00:00"/>
    <s v="E0201966"/>
    <s v="PD201966"/>
    <s v="Serviços de Publicidade Eletrônica"/>
    <n v="1102.95"/>
    <m/>
    <x v="0"/>
    <m/>
    <m/>
    <m/>
    <s v="2 - FATURADO"/>
    <n v="0"/>
    <x v="1"/>
    <x v="0"/>
    <m/>
  </r>
  <r>
    <x v="6624"/>
    <s v="50.750.298/0001-25"/>
    <s v="NF SERVICOS DO"/>
    <n v="408506"/>
    <d v="2026-06-17T00:00:00"/>
    <n v="415393"/>
    <d v="2026-06-17T00:00:00"/>
    <m/>
    <n v="1715.7"/>
    <d v="2026-07-17T00:00:00"/>
    <s v="E0201966"/>
    <s v="PD201966"/>
    <s v="Serviços de Publicidade Eletrônica"/>
    <n v="1715.7"/>
    <m/>
    <x v="0"/>
    <m/>
    <m/>
    <m/>
    <s v="2 - FATURADO"/>
    <n v="0"/>
    <x v="1"/>
    <x v="0"/>
    <m/>
  </r>
  <r>
    <x v="6624"/>
    <s v="50.750.298/0001-25"/>
    <s v="NF SERVICOS DO"/>
    <n v="408533"/>
    <d v="2026-06-17T00:00:00"/>
    <n v="415328"/>
    <d v="2026-06-17T00:00:00"/>
    <m/>
    <n v="1838.25"/>
    <d v="2026-07-17T00:00:00"/>
    <s v="E0201966"/>
    <s v="PD201966"/>
    <s v="Serviços de Publicidade Eletrônica"/>
    <n v="1838.25"/>
    <m/>
    <x v="0"/>
    <m/>
    <m/>
    <m/>
    <s v="2 - FATURADO"/>
    <n v="0"/>
    <x v="1"/>
    <x v="0"/>
    <m/>
  </r>
  <r>
    <x v="6624"/>
    <s v="50.750.298/0001-25"/>
    <s v="NF SERVICOS DO"/>
    <n v="408547"/>
    <d v="2026-06-17T00:00:00"/>
    <n v="415389"/>
    <d v="2026-06-17T00:00:00"/>
    <m/>
    <n v="5882.4"/>
    <d v="2026-07-17T00:00:00"/>
    <s v="E0201966"/>
    <s v="PD201966"/>
    <s v="Serviços de Publicidade Eletrônica"/>
    <n v="5882.4"/>
    <m/>
    <x v="0"/>
    <m/>
    <m/>
    <m/>
    <s v="2 - FATURADO"/>
    <n v="0"/>
    <x v="1"/>
    <x v="0"/>
    <m/>
  </r>
  <r>
    <x v="6624"/>
    <s v="50.750.298/0001-25"/>
    <s v="NF SERVICOS DO"/>
    <n v="408624"/>
    <d v="2026-06-17T00:00:00"/>
    <n v="415284"/>
    <d v="2026-06-17T00:00:00"/>
    <m/>
    <n v="1715.7"/>
    <d v="2026-07-17T00:00:00"/>
    <s v="E0201966"/>
    <s v="PD201966"/>
    <s v="Serviços de Publicidade Eletrônica"/>
    <n v="1715.7"/>
    <m/>
    <x v="0"/>
    <m/>
    <m/>
    <m/>
    <s v="2 - FATURADO"/>
    <n v="0"/>
    <x v="1"/>
    <x v="0"/>
    <m/>
  </r>
  <r>
    <x v="6624"/>
    <s v="50.750.298/0001-25"/>
    <s v="NF SERVICOS DO"/>
    <n v="408650"/>
    <d v="2026-06-18T00:00:00"/>
    <n v="415729"/>
    <d v="2026-06-18T00:00:00"/>
    <m/>
    <n v="1102.95"/>
    <d v="2026-07-18T00:00:00"/>
    <s v="E0201966"/>
    <s v="PD201966"/>
    <s v="Serviços de Publicidade Eletrônica"/>
    <n v="1102.95"/>
    <m/>
    <x v="0"/>
    <m/>
    <m/>
    <m/>
    <s v="2 - FATURADO"/>
    <n v="0"/>
    <x v="1"/>
    <x v="0"/>
    <m/>
  </r>
  <r>
    <x v="6624"/>
    <s v="50.750.298/0001-25"/>
    <s v="NF SERVICOS DO"/>
    <n v="408865"/>
    <d v="2026-06-18T00:00:00"/>
    <n v="415694"/>
    <d v="2026-06-18T00:00:00"/>
    <m/>
    <n v="857.85"/>
    <d v="2026-07-18T00:00:00"/>
    <s v="E0201966"/>
    <s v="PD201966"/>
    <s v="Serviços de Publicidade Eletrônica"/>
    <n v="857.85"/>
    <m/>
    <x v="0"/>
    <m/>
    <m/>
    <m/>
    <s v="2 - FATURADO"/>
    <n v="0"/>
    <x v="1"/>
    <x v="0"/>
    <m/>
  </r>
  <r>
    <x v="6624"/>
    <s v="50.750.298/0001-25"/>
    <s v="NF SERVICOS DO"/>
    <n v="408919"/>
    <d v="2026-06-18T00:00:00"/>
    <n v="415813"/>
    <d v="2026-06-18T00:00:00"/>
    <m/>
    <n v="5882.4"/>
    <d v="2026-07-18T00:00:00"/>
    <s v="E0201966"/>
    <s v="PD201966"/>
    <s v="Serviços de Publicidade Eletrônica"/>
    <n v="5882.4"/>
    <m/>
    <x v="0"/>
    <m/>
    <m/>
    <m/>
    <s v="2 - FATURADO"/>
    <n v="0"/>
    <x v="1"/>
    <x v="0"/>
    <m/>
  </r>
  <r>
    <x v="6624"/>
    <s v="50.750.298/0001-25"/>
    <s v="NF SERVICOS DO"/>
    <n v="408984"/>
    <d v="2026-06-19T00:00:00"/>
    <n v="416159"/>
    <d v="2026-06-22T00:00:00"/>
    <m/>
    <n v="245.1"/>
    <d v="2026-07-19T00:00:00"/>
    <s v="E0201966"/>
    <s v="PD201966"/>
    <s v="Serviços de Publicidade Eletrônica"/>
    <n v="245.1"/>
    <m/>
    <x v="0"/>
    <m/>
    <m/>
    <m/>
    <s v="2 - FATURADO"/>
    <n v="0"/>
    <x v="1"/>
    <x v="0"/>
    <m/>
  </r>
  <r>
    <x v="6624"/>
    <s v="50.750.298/0001-25"/>
    <s v="NF SERVICOS DO"/>
    <n v="409039"/>
    <d v="2026-06-19T00:00:00"/>
    <n v="415947"/>
    <d v="2026-06-19T00:00:00"/>
    <m/>
    <n v="10661.85"/>
    <d v="2026-07-19T00:00:00"/>
    <s v="E0201966"/>
    <s v="PD201966"/>
    <s v="Serviços de Publicidade Eletrônica"/>
    <n v="10661.85"/>
    <m/>
    <x v="0"/>
    <m/>
    <m/>
    <m/>
    <s v="2 - FATURADO"/>
    <n v="0"/>
    <x v="1"/>
    <x v="0"/>
    <m/>
  </r>
  <r>
    <x v="6624"/>
    <s v="50.750.298/0001-25"/>
    <s v="NF SERVICOS DO"/>
    <n v="409048"/>
    <d v="2026-06-19T00:00:00"/>
    <n v="415831"/>
    <d v="2026-06-19T00:00:00"/>
    <m/>
    <n v="4411.8"/>
    <d v="2026-07-19T00:00:00"/>
    <s v="E0201966"/>
    <s v="PD201966"/>
    <s v="Serviços de Publicidade Eletrônica"/>
    <n v="4411.8"/>
    <m/>
    <x v="0"/>
    <m/>
    <m/>
    <m/>
    <s v="2 - FATURADO"/>
    <n v="0"/>
    <x v="1"/>
    <x v="0"/>
    <m/>
  </r>
  <r>
    <x v="6624"/>
    <s v="50.750.298/0001-25"/>
    <s v="NF SERVICOS DO"/>
    <n v="409134"/>
    <d v="2026-06-19T00:00:00"/>
    <n v="416090"/>
    <d v="2026-06-19T00:00:00"/>
    <m/>
    <n v="612.75"/>
    <d v="2026-07-19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09140"/>
    <d v="2026-06-19T00:00:00"/>
    <n v="416157"/>
    <d v="2026-06-22T00:00:00"/>
    <m/>
    <n v="245.1"/>
    <d v="2026-07-19T00:00:00"/>
    <s v="E0201966"/>
    <s v="PD201966"/>
    <s v="Serviços de Publicidade Eletrônica"/>
    <n v="245.1"/>
    <m/>
    <x v="0"/>
    <m/>
    <m/>
    <m/>
    <s v="2 - FATURADO"/>
    <n v="0"/>
    <x v="1"/>
    <x v="0"/>
    <m/>
  </r>
  <r>
    <x v="6624"/>
    <s v="50.750.298/0001-25"/>
    <s v="NF SERVICOS DO"/>
    <n v="409161"/>
    <d v="2026-06-19T00:00:00"/>
    <n v="416156"/>
    <d v="2026-06-22T00:00:00"/>
    <m/>
    <n v="245.1"/>
    <d v="2026-07-19T00:00:00"/>
    <s v="E0201966"/>
    <s v="PD201966"/>
    <s v="Serviços de Publicidade Eletrônica"/>
    <n v="245.1"/>
    <m/>
    <x v="0"/>
    <m/>
    <m/>
    <m/>
    <s v="2 - FATURADO"/>
    <n v="0"/>
    <x v="1"/>
    <x v="0"/>
    <m/>
  </r>
  <r>
    <x v="6624"/>
    <s v="50.750.298/0001-25"/>
    <s v="NF SERVICOS DO"/>
    <n v="409189"/>
    <d v="2026-06-19T00:00:00"/>
    <n v="416160"/>
    <d v="2026-06-22T00:00:00"/>
    <m/>
    <n v="245.1"/>
    <d v="2026-07-19T00:00:00"/>
    <s v="E0201966"/>
    <s v="PD201966"/>
    <s v="Serviços de Publicidade Eletrônica"/>
    <n v="245.1"/>
    <m/>
    <x v="0"/>
    <m/>
    <m/>
    <m/>
    <s v="2 - FATURADO"/>
    <n v="0"/>
    <x v="1"/>
    <x v="0"/>
    <m/>
  </r>
  <r>
    <x v="6624"/>
    <s v="50.750.298/0001-25"/>
    <s v="NF SERVICOS DO"/>
    <n v="409197"/>
    <d v="2026-06-19T00:00:00"/>
    <n v="415927"/>
    <d v="2026-06-19T00:00:00"/>
    <m/>
    <n v="1348.05"/>
    <d v="2026-07-19T00:00:00"/>
    <s v="E0201966"/>
    <s v="PD201966"/>
    <s v="Serviços de Publicidade Eletrônica"/>
    <n v="1348.05"/>
    <m/>
    <x v="0"/>
    <m/>
    <m/>
    <m/>
    <s v="2 - FATURADO"/>
    <n v="0"/>
    <x v="1"/>
    <x v="0"/>
    <m/>
  </r>
  <r>
    <x v="6624"/>
    <s v="50.750.298/0001-25"/>
    <s v="NF SERVICOS DO"/>
    <n v="409222"/>
    <d v="2026-06-19T00:00:00"/>
    <n v="416145"/>
    <d v="2026-06-19T00:00:00"/>
    <m/>
    <n v="735.3"/>
    <d v="2026-07-19T00:00:00"/>
    <s v="E0201966"/>
    <s v="PD201966"/>
    <s v="Serviços de Publicidade Eletrônica"/>
    <n v="735.3"/>
    <m/>
    <x v="0"/>
    <m/>
    <m/>
    <m/>
    <s v="2 - FATURADO"/>
    <n v="0"/>
    <x v="1"/>
    <x v="0"/>
    <m/>
  </r>
  <r>
    <x v="6624"/>
    <s v="50.750.298/0001-25"/>
    <s v="NF SERVICOS DO"/>
    <n v="409281"/>
    <d v="2026-06-22T00:00:00"/>
    <n v="416204"/>
    <d v="2026-06-23T00:00:00"/>
    <m/>
    <n v="1838.25"/>
    <d v="2026-07-23T00:00:00"/>
    <s v="E0201966"/>
    <s v="PD201966"/>
    <s v="Serviços de Publicidade Eletrônica"/>
    <n v="1838.25"/>
    <m/>
    <x v="0"/>
    <m/>
    <m/>
    <m/>
    <s v="2 - FATURADO"/>
    <n v="0"/>
    <x v="1"/>
    <x v="0"/>
    <m/>
  </r>
  <r>
    <x v="6624"/>
    <s v="50.750.298/0001-25"/>
    <s v="NF SERVICOS DO"/>
    <n v="409318"/>
    <d v="2026-06-22T00:00:00"/>
    <n v="416262"/>
    <d v="2026-06-23T00:00:00"/>
    <m/>
    <n v="1838.25"/>
    <d v="2026-07-23T00:00:00"/>
    <s v="E0201966"/>
    <s v="PD201966"/>
    <s v="Serviços de Publicidade Eletrônica"/>
    <n v="1838.25"/>
    <m/>
    <x v="0"/>
    <m/>
    <m/>
    <m/>
    <s v="2 - FATURADO"/>
    <n v="0"/>
    <x v="1"/>
    <x v="0"/>
    <m/>
  </r>
  <r>
    <x v="6624"/>
    <s v="50.750.298/0001-25"/>
    <s v="NF SERVICOS DO"/>
    <n v="409447"/>
    <d v="2026-06-22T00:00:00"/>
    <n v="416207"/>
    <d v="2026-06-23T00:00:00"/>
    <m/>
    <n v="1838.25"/>
    <d v="2026-07-23T00:00:00"/>
    <s v="E0201966"/>
    <s v="PD201966"/>
    <s v="Serviços de Publicidade Eletrônica"/>
    <n v="1838.25"/>
    <m/>
    <x v="0"/>
    <m/>
    <m/>
    <m/>
    <s v="2 - FATURADO"/>
    <n v="0"/>
    <x v="1"/>
    <x v="0"/>
    <m/>
  </r>
  <r>
    <x v="6624"/>
    <s v="50.750.298/0001-25"/>
    <s v="NF SERVICOS DO"/>
    <n v="409496"/>
    <d v="2026-06-22T00:00:00"/>
    <n v="416221"/>
    <d v="2026-06-23T00:00:00"/>
    <m/>
    <n v="1348.05"/>
    <d v="2026-07-23T00:00:00"/>
    <s v="E0201966"/>
    <s v="PD201966"/>
    <s v="Serviços de Publicidade Eletrônica"/>
    <n v="1348.05"/>
    <m/>
    <x v="0"/>
    <m/>
    <m/>
    <m/>
    <s v="2 - FATURADO"/>
    <n v="0"/>
    <x v="1"/>
    <x v="0"/>
    <m/>
  </r>
  <r>
    <x v="6624"/>
    <s v="50.750.298/0001-25"/>
    <s v="NF SERVICOS DO"/>
    <n v="409515"/>
    <d v="2026-06-22T00:00:00"/>
    <n v="416184"/>
    <d v="2026-06-23T00:00:00"/>
    <m/>
    <n v="735.3"/>
    <d v="2026-07-23T00:00:00"/>
    <s v="E0201966"/>
    <s v="PD201966"/>
    <s v="Serviços de Publicidade Eletrônica"/>
    <n v="735.3"/>
    <m/>
    <x v="0"/>
    <m/>
    <m/>
    <m/>
    <s v="2 - FATURADO"/>
    <n v="0"/>
    <x v="1"/>
    <x v="0"/>
    <m/>
  </r>
  <r>
    <x v="6624"/>
    <s v="50.750.298/0001-25"/>
    <s v="NF SERVICOS DO"/>
    <n v="409529"/>
    <d v="2026-06-22T00:00:00"/>
    <n v="416362"/>
    <d v="2026-06-23T00:00:00"/>
    <m/>
    <n v="735.3"/>
    <d v="2026-07-23T00:00:00"/>
    <s v="E0201966"/>
    <s v="PD201966"/>
    <s v="Serviços de Publicidade Eletrônica"/>
    <n v="735.3"/>
    <m/>
    <x v="0"/>
    <m/>
    <m/>
    <m/>
    <s v="2 - FATURADO"/>
    <n v="0"/>
    <x v="1"/>
    <x v="0"/>
    <m/>
  </r>
  <r>
    <x v="6624"/>
    <s v="50.750.298/0001-25"/>
    <s v="NF SERVICOS DO"/>
    <n v="409671"/>
    <d v="2026-06-23T00:00:00"/>
    <n v="416581"/>
    <d v="2026-06-24T00:00:00"/>
    <m/>
    <n v="1348.05"/>
    <d v="2026-07-24T00:00:00"/>
    <s v="E0201966"/>
    <s v="PD201966"/>
    <s v="Serviços de Publicidade Eletrônica"/>
    <n v="1348.05"/>
    <m/>
    <x v="0"/>
    <m/>
    <m/>
    <m/>
    <s v="2 - FATURADO"/>
    <n v="0"/>
    <x v="1"/>
    <x v="0"/>
    <m/>
  </r>
  <r>
    <x v="6624"/>
    <s v="50.750.298/0001-25"/>
    <s v="NF SERVICOS DO"/>
    <n v="409710"/>
    <d v="2026-06-23T00:00:00"/>
    <n v="416570"/>
    <d v="2026-06-24T00:00:00"/>
    <m/>
    <n v="2941.2"/>
    <d v="2026-07-24T00:00:00"/>
    <s v="E0201966"/>
    <s v="PD201966"/>
    <s v="Serviços de Publicidade Eletrônica"/>
    <n v="2941.2"/>
    <m/>
    <x v="0"/>
    <m/>
    <m/>
    <m/>
    <s v="2 - FATURADO"/>
    <n v="0"/>
    <x v="1"/>
    <x v="0"/>
    <m/>
  </r>
  <r>
    <x v="6624"/>
    <s v="50.750.298/0001-25"/>
    <s v="NF SERVICOS DO"/>
    <n v="409745"/>
    <d v="2026-06-23T00:00:00"/>
    <n v="416473"/>
    <d v="2026-06-24T00:00:00"/>
    <m/>
    <n v="367.65"/>
    <d v="2026-07-24T00:00:00"/>
    <s v="E0201966"/>
    <s v="PD201966"/>
    <s v="Serviços de Publicidade Eletrônica"/>
    <n v="367.65"/>
    <m/>
    <x v="0"/>
    <m/>
    <m/>
    <m/>
    <s v="2 - FATURADO"/>
    <n v="0"/>
    <x v="1"/>
    <x v="0"/>
    <m/>
  </r>
  <r>
    <x v="6624"/>
    <s v="50.750.298/0001-25"/>
    <s v="NF SERVICOS DO"/>
    <n v="409816"/>
    <d v="2026-06-23T00:00:00"/>
    <n v="416543"/>
    <d v="2026-06-24T00:00:00"/>
    <m/>
    <n v="735.3"/>
    <d v="2026-07-24T00:00:00"/>
    <s v="E0201966"/>
    <s v="PD201966"/>
    <s v="Serviços de Publicidade Eletrônica"/>
    <n v="735.3"/>
    <m/>
    <x v="0"/>
    <m/>
    <m/>
    <m/>
    <s v="2 - FATURADO"/>
    <n v="0"/>
    <x v="1"/>
    <x v="0"/>
    <m/>
  </r>
  <r>
    <x v="6624"/>
    <s v="50.750.298/0001-25"/>
    <s v="NF SERVICOS DO"/>
    <n v="409962"/>
    <d v="2026-06-24T00:00:00"/>
    <n v="416893"/>
    <d v="2026-06-24T00:00:00"/>
    <m/>
    <n v="2941.2"/>
    <d v="2026-07-24T00:00:00"/>
    <s v="E0201966"/>
    <s v="PD201966"/>
    <s v="Serviços de Publicidade Eletrônica"/>
    <n v="2941.2"/>
    <m/>
    <x v="0"/>
    <m/>
    <m/>
    <m/>
    <s v="2 - FATURADO"/>
    <n v="0"/>
    <x v="1"/>
    <x v="0"/>
    <m/>
  </r>
  <r>
    <x v="6624"/>
    <s v="50.750.298/0001-25"/>
    <s v="NF SERVICOS DO"/>
    <n v="410172"/>
    <d v="2026-06-25T00:00:00"/>
    <n v="417201"/>
    <d v="2026-06-25T00:00:00"/>
    <m/>
    <n v="2941.2"/>
    <d v="2026-07-25T00:00:00"/>
    <s v="E0201966"/>
    <s v="PD201966"/>
    <s v="Serviços de Publicidade Eletrônica"/>
    <n v="2941.2"/>
    <m/>
    <x v="0"/>
    <m/>
    <m/>
    <m/>
    <s v="2 - FATURADO"/>
    <n v="0"/>
    <x v="1"/>
    <x v="0"/>
    <m/>
  </r>
  <r>
    <x v="6624"/>
    <s v="50.750.298/0001-25"/>
    <s v="NF SERVICOS DO"/>
    <n v="410199"/>
    <d v="2026-06-25T00:00:00"/>
    <n v="417065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222"/>
    <d v="2026-06-25T00:00:00"/>
    <n v="417219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232"/>
    <d v="2026-06-25T00:00:00"/>
    <n v="417167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259"/>
    <d v="2026-06-25T00:00:00"/>
    <n v="417097"/>
    <d v="2026-06-25T00:00:00"/>
    <m/>
    <n v="735.3"/>
    <d v="2026-07-25T00:00:00"/>
    <s v="E0201966"/>
    <s v="PD201966"/>
    <s v="Serviços de Publicidade Eletrônica"/>
    <n v="735.3"/>
    <m/>
    <x v="0"/>
    <m/>
    <m/>
    <m/>
    <s v="2 - FATURADO"/>
    <n v="0"/>
    <x v="1"/>
    <x v="0"/>
    <m/>
  </r>
  <r>
    <x v="6624"/>
    <s v="50.750.298/0001-25"/>
    <s v="NF SERVICOS DO"/>
    <n v="410269"/>
    <d v="2026-06-25T00:00:00"/>
    <n v="417241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275"/>
    <d v="2026-06-25T00:00:00"/>
    <n v="417089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339"/>
    <d v="2026-06-25T00:00:00"/>
    <n v="417207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346"/>
    <d v="2026-06-25T00:00:00"/>
    <n v="417159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352"/>
    <d v="2026-06-25T00:00:00"/>
    <n v="417092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381"/>
    <d v="2026-06-25T00:00:00"/>
    <n v="417112"/>
    <d v="2026-06-25T00:00:00"/>
    <m/>
    <n v="2328.4499999999998"/>
    <d v="2026-07-25T00:00:00"/>
    <s v="E0201966"/>
    <s v="PD201966"/>
    <s v="Serviços de Publicidade Eletrônica"/>
    <n v="2328.4499999999998"/>
    <m/>
    <x v="0"/>
    <m/>
    <m/>
    <m/>
    <s v="2 - FATURADO"/>
    <n v="0"/>
    <x v="1"/>
    <x v="0"/>
    <m/>
  </r>
  <r>
    <x v="6624"/>
    <s v="50.750.298/0001-25"/>
    <s v="NF SERVICOS DO"/>
    <n v="410399"/>
    <d v="2026-06-25T00:00:00"/>
    <n v="417221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407"/>
    <d v="2026-06-25T00:00:00"/>
    <n v="417093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421"/>
    <d v="2026-06-25T00:00:00"/>
    <n v="417087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429"/>
    <d v="2026-06-25T00:00:00"/>
    <n v="417312"/>
    <d v="2026-06-25T00:00:00"/>
    <m/>
    <n v="612.75"/>
    <d v="2026-07-25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4"/>
    <s v="50.750.298/0001-25"/>
    <s v="NF SERVICOS DO"/>
    <n v="410455"/>
    <d v="2026-06-26T00:00:00"/>
    <n v="417334"/>
    <d v="2026-06-26T00:00:00"/>
    <m/>
    <n v="490.2"/>
    <d v="2026-07-26T00:00:00"/>
    <s v="E0201966"/>
    <s v="PD201966"/>
    <s v="Serviços de Publicidade Eletrônica"/>
    <n v="490.2"/>
    <m/>
    <x v="0"/>
    <m/>
    <m/>
    <m/>
    <s v="2 - FATURADO"/>
    <n v="0"/>
    <x v="1"/>
    <x v="0"/>
    <m/>
  </r>
  <r>
    <x v="6624"/>
    <s v="50.750.298/0001-25"/>
    <s v="NF SERVICOS DO"/>
    <n v="410462"/>
    <d v="2026-06-26T00:00:00"/>
    <n v="417409"/>
    <d v="2026-06-26T00:00:00"/>
    <m/>
    <n v="5147.1000000000004"/>
    <d v="2026-07-26T00:00:00"/>
    <s v="E0201966"/>
    <s v="PD201966"/>
    <s v="Serviços de Publicidade Eletrônica"/>
    <n v="5147.1000000000004"/>
    <m/>
    <x v="0"/>
    <m/>
    <m/>
    <m/>
    <s v="2 - FATURADO"/>
    <n v="0"/>
    <x v="1"/>
    <x v="0"/>
    <m/>
  </r>
  <r>
    <x v="6624"/>
    <s v="50.750.298/0001-25"/>
    <s v="NF SERVICOS DO"/>
    <n v="410476"/>
    <d v="2026-06-26T00:00:00"/>
    <n v="417459"/>
    <d v="2026-06-26T00:00:00"/>
    <m/>
    <n v="2941.2"/>
    <d v="2026-07-26T00:00:00"/>
    <s v="E0201966"/>
    <s v="PD201966"/>
    <s v="Serviços de Publicidade Eletrônica"/>
    <n v="2941.2"/>
    <m/>
    <x v="0"/>
    <m/>
    <m/>
    <m/>
    <s v="2 - FATURADO"/>
    <n v="0"/>
    <x v="1"/>
    <x v="0"/>
    <m/>
  </r>
  <r>
    <x v="6624"/>
    <s v="50.750.298/0001-25"/>
    <s v="NF SERVICOS DO"/>
    <n v="410508"/>
    <d v="2026-06-26T00:00:00"/>
    <n v="417616"/>
    <d v="2026-06-26T00:00:00"/>
    <m/>
    <n v="5882.4"/>
    <d v="2026-07-26T00:00:00"/>
    <s v="E0201966"/>
    <s v="PD201966"/>
    <s v="Serviços de Publicidade Eletrônica"/>
    <n v="5882.4"/>
    <m/>
    <x v="0"/>
    <m/>
    <m/>
    <m/>
    <s v="2 - FATURADO"/>
    <n v="0"/>
    <x v="1"/>
    <x v="0"/>
    <m/>
  </r>
  <r>
    <x v="6624"/>
    <s v="50.750.298/0001-25"/>
    <s v="NF SERVICOS DO"/>
    <n v="410607"/>
    <d v="2026-06-26T00:00:00"/>
    <n v="417534"/>
    <d v="2026-06-26T00:00:00"/>
    <m/>
    <n v="1715.7"/>
    <d v="2026-07-26T00:00:00"/>
    <s v="E0201966"/>
    <s v="PD201966"/>
    <s v="Serviços de Publicidade Eletrônica"/>
    <n v="1715.7"/>
    <m/>
    <x v="0"/>
    <m/>
    <m/>
    <m/>
    <s v="2 - FATURADO"/>
    <n v="0"/>
    <x v="1"/>
    <x v="0"/>
    <m/>
  </r>
  <r>
    <x v="6624"/>
    <s v="50.750.298/0001-25"/>
    <s v="NF SERVICOS DO"/>
    <n v="410692"/>
    <d v="2026-06-26T00:00:00"/>
    <n v="417337"/>
    <d v="2026-06-26T00:00:00"/>
    <m/>
    <n v="18529.560000000001"/>
    <d v="2026-07-26T00:00:00"/>
    <s v="E0201966"/>
    <s v="PD201966"/>
    <s v="Serviços de Publicidade Eletrônica"/>
    <n v="18529.560000000001"/>
    <m/>
    <x v="0"/>
    <m/>
    <m/>
    <m/>
    <s v="2 - FATURADO"/>
    <n v="0"/>
    <x v="1"/>
    <x v="0"/>
    <m/>
  </r>
  <r>
    <x v="6624"/>
    <s v="50.750.298/0001-25"/>
    <s v="NF SERVICOS DO"/>
    <n v="410753"/>
    <d v="2026-06-29T00:00:00"/>
    <n v="417878"/>
    <d v="2026-06-29T00:00:00"/>
    <m/>
    <n v="2573.5500000000002"/>
    <d v="2026-07-29T00:00:00"/>
    <s v="E0201966"/>
    <s v="PD201966"/>
    <s v="Serviços de Publicidade Eletrônica"/>
    <n v="2573.5500000000002"/>
    <m/>
    <x v="0"/>
    <m/>
    <m/>
    <m/>
    <s v="2 - FATURADO"/>
    <n v="0"/>
    <x v="1"/>
    <x v="0"/>
    <m/>
  </r>
  <r>
    <x v="6624"/>
    <s v="50.750.298/0001-25"/>
    <s v="NF SERVICOS DO"/>
    <n v="410868"/>
    <d v="2026-06-29T00:00:00"/>
    <n v="417781"/>
    <d v="2026-06-29T00:00:00"/>
    <m/>
    <n v="735.3"/>
    <d v="2026-07-29T00:00:00"/>
    <s v="E0201966"/>
    <s v="PD201966"/>
    <s v="Serviços de Publicidade Eletrônica"/>
    <n v="735.3"/>
    <m/>
    <x v="0"/>
    <m/>
    <m/>
    <m/>
    <s v="2 - FATURADO"/>
    <n v="0"/>
    <x v="1"/>
    <x v="0"/>
    <m/>
  </r>
  <r>
    <x v="6624"/>
    <s v="50.750.298/0001-25"/>
    <s v="NF SERVICOS DO"/>
    <n v="410978"/>
    <d v="2026-06-29T00:00:00"/>
    <n v="417723"/>
    <d v="2026-06-29T00:00:00"/>
    <m/>
    <n v="1715.7"/>
    <d v="2026-07-29T00:00:00"/>
    <s v="E0201966"/>
    <s v="PD201966"/>
    <s v="Serviços de Publicidade Eletrônica"/>
    <n v="1715.7"/>
    <m/>
    <x v="0"/>
    <m/>
    <m/>
    <m/>
    <s v="2 - FATURADO"/>
    <n v="0"/>
    <x v="1"/>
    <x v="0"/>
    <m/>
  </r>
  <r>
    <x v="6624"/>
    <s v="50.750.298/0001-25"/>
    <s v="NF SERVICOS DO"/>
    <n v="410996"/>
    <d v="2026-06-29T00:00:00"/>
    <n v="417691"/>
    <d v="2026-06-29T00:00:00"/>
    <m/>
    <n v="2573.5500000000002"/>
    <d v="2026-07-29T00:00:00"/>
    <s v="E0201966"/>
    <s v="PD201966"/>
    <s v="Serviços de Publicidade Eletrônica"/>
    <n v="2573.5500000000002"/>
    <m/>
    <x v="0"/>
    <m/>
    <m/>
    <m/>
    <s v="2 - FATURADO"/>
    <n v="0"/>
    <x v="1"/>
    <x v="0"/>
    <m/>
  </r>
  <r>
    <x v="6624"/>
    <s v="50.750.298/0001-25"/>
    <s v="NF SERVICOS DO"/>
    <n v="411017"/>
    <d v="2026-06-29T00:00:00"/>
    <n v="417847"/>
    <d v="2026-06-29T00:00:00"/>
    <m/>
    <n v="612.75"/>
    <d v="2026-07-29T00:00:00"/>
    <s v="E0201966"/>
    <s v="PD201966"/>
    <s v="Serviços de Publicidade Eletrônica"/>
    <n v="612.75"/>
    <m/>
    <x v="0"/>
    <m/>
    <m/>
    <m/>
    <s v="2 - FATURADO"/>
    <n v="0"/>
    <x v="1"/>
    <x v="0"/>
    <m/>
  </r>
  <r>
    <x v="6625"/>
    <s v="50.759.596/0001-86"/>
    <s v="NF SERVICOS - ADESAO"/>
    <n v="1982947"/>
    <d v="2026-05-21T00:00:00"/>
    <n v="2183910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625"/>
    <s v="50.759.596/0001-86"/>
    <s v="NF SERVICOS - ADESAO"/>
    <n v="1996416"/>
    <d v="2026-06-12T00:00:00"/>
    <n v="2198875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626"/>
    <s v="50.778.851/0001-38"/>
    <s v="NF SERVICOS"/>
    <n v="212430"/>
    <d v="2026-06-15T00:00:00"/>
    <n v="2209629"/>
    <d v="2026-06-15T00:00:00"/>
    <d v="2026-05-01T00:00:00"/>
    <n v="56955.7"/>
    <d v="2026-07-15T00:00:00"/>
    <s v="E0251277"/>
    <s v="PD251160"/>
    <s v="PREFEITURA CADASTRO"/>
    <n v="56955.7"/>
    <d v="2026-05-01T00:00:00"/>
    <x v="0"/>
    <s v="022/2025"/>
    <s v="5157/2025"/>
    <s v="359.00004679/2025-11 - APPS/ITO"/>
    <s v="2 - FATURADO"/>
    <n v="0"/>
    <x v="1"/>
    <x v="1"/>
    <m/>
  </r>
  <r>
    <x v="6627"/>
    <s v="50.782.468/0001-53"/>
    <s v="NF SERVICOS - ADESAO"/>
    <n v="2001206"/>
    <d v="2026-06-12T00:00:00"/>
    <n v="2203707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28"/>
    <s v="50.808.989/0001-32"/>
    <s v="NF SERVICOS DO"/>
    <n v="406236"/>
    <d v="2026-06-08T00:00:00"/>
    <n v="413110"/>
    <d v="2026-06-08T00:00:00"/>
    <m/>
    <n v="460.95"/>
    <d v="2026-07-08T00:00:00"/>
    <s v="E0220686"/>
    <s v="PD022686"/>
    <s v="Serviços de Publicidade Eletrônica"/>
    <n v="438.82"/>
    <m/>
    <x v="0"/>
    <m/>
    <m/>
    <m/>
    <s v="2 - FATURADO"/>
    <n v="0"/>
    <x v="1"/>
    <x v="0"/>
    <m/>
  </r>
  <r>
    <x v="6629"/>
    <s v="50.853.555/0001-54"/>
    <s v="NF SERVICOS DO"/>
    <n v="408232"/>
    <d v="2026-06-16T00:00:00"/>
    <n v="415051"/>
    <d v="2026-06-16T00:00:00"/>
    <m/>
    <n v="368.76"/>
    <d v="2026-07-16T00:00:00"/>
    <s v="E0250813"/>
    <s v="PD025813"/>
    <s v="Serviços de Publicidade Eletrônica"/>
    <n v="351.06"/>
    <m/>
    <x v="0"/>
    <m/>
    <m/>
    <m/>
    <s v="2 - FATURADO"/>
    <n v="0"/>
    <x v="1"/>
    <x v="0"/>
    <m/>
  </r>
  <r>
    <x v="6629"/>
    <s v="50.853.555/0001-54"/>
    <s v="ND-LOCACAO BENS MOVE"/>
    <n v="1632"/>
    <d v="2026-06-26T00:00:00"/>
    <m/>
    <m/>
    <m/>
    <n v="53369.77"/>
    <d v="2026-07-26T00:00:00"/>
    <s v="E0220382"/>
    <s v="PD022290"/>
    <s v="Locação de Bens Móveis - Notebook Plus - 36 ms"/>
    <n v="53369.77"/>
    <m/>
    <x v="0"/>
    <m/>
    <m/>
    <m/>
    <s v="2 - FATURADO"/>
    <n v="0"/>
    <x v="1"/>
    <x v="3"/>
    <m/>
  </r>
  <r>
    <x v="6629"/>
    <s v="50.853.555/0001-54"/>
    <s v="NF SERVICOS"/>
    <n v="213551"/>
    <d v="2026-06-26T00:00:00"/>
    <n v="2222370"/>
    <d v="2026-06-26T00:00:00"/>
    <d v="2026-05-01T00:00:00"/>
    <n v="37114.050000000003"/>
    <d v="2026-07-26T00:00:00"/>
    <s v="E0251452"/>
    <s v="PD251344"/>
    <s v="PLATAFORMA COLABORATIVA I + SMTP"/>
    <n v="35332.58"/>
    <d v="2026-05-01T00:00:00"/>
    <x v="0"/>
    <s v="100120/2025"/>
    <s v="013004/2025"/>
    <s v="359.00007320/2025-98 - ITO"/>
    <s v="2 - FATURADO"/>
    <n v="0"/>
    <x v="1"/>
    <x v="1"/>
    <m/>
  </r>
  <r>
    <x v="6629"/>
    <s v="50.853.555/0001-54"/>
    <s v="NF SERVICOS"/>
    <n v="213567"/>
    <d v="2026-06-26T00:00:00"/>
    <n v="2222386"/>
    <d v="2026-06-26T00:00:00"/>
    <d v="2026-05-01T00:00:00"/>
    <n v="100.64"/>
    <d v="2026-07-26T00:00:00"/>
    <s v="E0251452"/>
    <s v="PD251344"/>
    <s v="PLATAFORMA COLABORATIVA I + SMTP"/>
    <n v="95.81"/>
    <d v="2026-05-01T00:00:00"/>
    <x v="0"/>
    <s v="100120/2025"/>
    <s v="013004/2025"/>
    <s v="359.00007320/2025-98 - ITO"/>
    <s v="2 - FATURADO"/>
    <n v="0"/>
    <x v="1"/>
    <x v="1"/>
    <m/>
  </r>
  <r>
    <x v="6629"/>
    <s v="50.853.555/0001-54"/>
    <s v="NF SERVICOS"/>
    <n v="213585"/>
    <d v="2026-06-26T00:00:00"/>
    <n v="2222404"/>
    <d v="2026-06-26T00:00:00"/>
    <d v="2026-05-01T00:00:00"/>
    <n v="10600.8"/>
    <d v="2026-07-26T00:00:00"/>
    <s v="E0220382"/>
    <s v="PD022290"/>
    <s v="DaaS- DESKTOP e NOTEBOOK COMO SERVIÇO"/>
    <n v="10091.959999999999"/>
    <d v="2026-05-01T00:00:00"/>
    <x v="0"/>
    <s v="Nº 100019/2022"/>
    <s v="Nº 3965/2022"/>
    <s v="PD-PRC-2022/02644 ITO"/>
    <s v="2 - FATURADO"/>
    <n v="0"/>
    <x v="1"/>
    <x v="1"/>
    <m/>
  </r>
  <r>
    <x v="6630"/>
    <s v="50.884.804/0001-79"/>
    <s v="NF SERVICOS - ADESAO"/>
    <n v="1997682"/>
    <d v="2026-06-12T00:00:00"/>
    <n v="2200183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631"/>
    <s v="50.920.055/0001-98"/>
    <s v="NF SERVICOS - ADESAO"/>
    <n v="1993115"/>
    <d v="2026-05-21T00:00:00"/>
    <n v="2194133"/>
    <d v="2026-05-23T00:00:00"/>
    <m/>
    <n v="130.15"/>
    <d v="2026-06-05T00:00:00"/>
    <m/>
    <m/>
    <s v="Processamento de dados e congêneres"/>
    <n v="130.15"/>
    <m/>
    <x v="0"/>
    <m/>
    <m/>
    <m/>
    <s v="2 - FATURADO"/>
    <n v="25"/>
    <x v="0"/>
    <x v="0"/>
    <m/>
  </r>
  <r>
    <x v="6631"/>
    <s v="50.920.055/0001-98"/>
    <s v="NF SERVICOS - ADESAO"/>
    <n v="2013921"/>
    <d v="2026-06-17T00:00:00"/>
    <n v="2216690"/>
    <d v="2026-06-17T00:00:00"/>
    <m/>
    <n v="116.27"/>
    <d v="2026-06-20T00:00:00"/>
    <m/>
    <m/>
    <s v="Processamento de dados e congêneres"/>
    <n v="116.27"/>
    <m/>
    <x v="0"/>
    <m/>
    <m/>
    <m/>
    <s v="2 - FATURADO"/>
    <n v="10"/>
    <x v="0"/>
    <x v="0"/>
    <m/>
  </r>
  <r>
    <x v="6632"/>
    <s v="50.929.413/0001-23"/>
    <s v="NF SERVICOS - ADESAO"/>
    <n v="2012607"/>
    <d v="2026-06-17T00:00:00"/>
    <n v="2215370"/>
    <d v="2026-06-17T00:00:00"/>
    <m/>
    <n v="46.85"/>
    <d v="2026-06-20T00:00:00"/>
    <m/>
    <m/>
    <s v="Processamento de dados e congêneres"/>
    <n v="46.85"/>
    <m/>
    <x v="0"/>
    <m/>
    <m/>
    <m/>
    <s v="2 - FATURADO"/>
    <n v="10"/>
    <x v="0"/>
    <x v="0"/>
    <m/>
  </r>
  <r>
    <x v="6633"/>
    <s v="50.944.128/0001-81"/>
    <s v="NF SERVICOS - ADESAO"/>
    <n v="1984123"/>
    <d v="2026-05-21T00:00:00"/>
    <n v="218508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634"/>
    <s v="50.956.031/0001-99"/>
    <s v="NF SERVICOS - ADESAO"/>
    <n v="1980207"/>
    <d v="2026-05-21T00:00:00"/>
    <n v="218117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634"/>
    <s v="50.956.031/0001-99"/>
    <s v="NF SERVICOS - ADESAO"/>
    <n v="2004267"/>
    <d v="2026-06-12T00:00:00"/>
    <n v="2206769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635"/>
    <s v="50.963.533/0001-47"/>
    <s v="NF SERVICOS - ADESAO"/>
    <n v="1987512"/>
    <d v="2026-05-21T00:00:00"/>
    <n v="2188475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6635"/>
    <s v="50.963.533/0001-47"/>
    <s v="NF SERVICOS - ADESAO"/>
    <n v="2003139"/>
    <d v="2026-06-12T00:00:00"/>
    <n v="2205640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6636"/>
    <s v="50.964.790/0001-01"/>
    <s v="NF SERVICOS - ADESAO"/>
    <n v="1991277"/>
    <d v="2026-05-21T00:00:00"/>
    <n v="2192294"/>
    <d v="2026-05-23T00:00:00"/>
    <m/>
    <n v="29.48"/>
    <d v="2026-07-30T00:00:00"/>
    <m/>
    <m/>
    <s v="Processamento de dados e congêneres"/>
    <n v="29.48"/>
    <m/>
    <x v="0"/>
    <m/>
    <m/>
    <m/>
    <s v="2 - FATURADO"/>
    <n v="0"/>
    <x v="1"/>
    <x v="0"/>
    <m/>
  </r>
  <r>
    <x v="6636"/>
    <s v="50.964.790/0001-01"/>
    <s v="NF SERVICOS - ADESAO"/>
    <n v="2012662"/>
    <d v="2026-06-17T00:00:00"/>
    <n v="2215427"/>
    <d v="2026-06-17T00:00:00"/>
    <m/>
    <n v="10.4"/>
    <d v="2026-07-30T00:00:00"/>
    <m/>
    <m/>
    <s v="Processamento de dados e congêneres"/>
    <n v="10.4"/>
    <m/>
    <x v="0"/>
    <m/>
    <m/>
    <m/>
    <s v="2 - FATURADO"/>
    <n v="0"/>
    <x v="1"/>
    <x v="0"/>
    <m/>
  </r>
  <r>
    <x v="6637"/>
    <s v="50.969.085/0001-99"/>
    <s v="NF SERVICOS - ADESAO"/>
    <n v="1996516"/>
    <d v="2026-06-12T00:00:00"/>
    <n v="2198975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38"/>
    <s v="50.975.944/0001-52"/>
    <s v="NF SERVICOS - ADESAO"/>
    <n v="1985461"/>
    <d v="2026-05-21T00:00:00"/>
    <n v="2186424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638"/>
    <s v="50.975.944/0001-52"/>
    <s v="NF SERVICOS - ADESAO"/>
    <n v="2005229"/>
    <d v="2026-06-12T00:00:00"/>
    <n v="220773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639"/>
    <s v="503.974.028-05"/>
    <s v="NF SERVICOS - ADESAO"/>
    <n v="1986768"/>
    <d v="2026-05-21T00:00:00"/>
    <n v="218773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639"/>
    <s v="503.974.028-05"/>
    <s v="NF SERVICOS - ADESAO"/>
    <n v="2007195"/>
    <d v="2026-06-12T00:00:00"/>
    <n v="220975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640"/>
    <s v="506.262.808-34"/>
    <s v="NF SERVICOS - ADESAO"/>
    <n v="1975737"/>
    <d v="2026-05-21T00:00:00"/>
    <n v="2176692"/>
    <d v="2026-05-22T00:00:00"/>
    <m/>
    <n v="199"/>
    <d v="2026-07-30T00:00:00"/>
    <m/>
    <m/>
    <s v="Processamento de dados e congêneres"/>
    <n v="199"/>
    <m/>
    <x v="0"/>
    <m/>
    <m/>
    <m/>
    <s v="2 - FATURADO"/>
    <n v="0"/>
    <x v="1"/>
    <x v="0"/>
    <m/>
  </r>
  <r>
    <x v="6640"/>
    <s v="506.262.808-34"/>
    <s v="NF SERVICOS - ADESAO"/>
    <n v="2016635"/>
    <d v="2026-06-17T00:00:00"/>
    <n v="2219409"/>
    <d v="2026-06-18T00:00:00"/>
    <m/>
    <n v="184.11"/>
    <d v="2026-07-30T00:00:00"/>
    <m/>
    <m/>
    <s v="Processamento de dados e congêneres"/>
    <n v="184.11"/>
    <m/>
    <x v="0"/>
    <m/>
    <m/>
    <m/>
    <s v="2 - FATURADO"/>
    <n v="0"/>
    <x v="1"/>
    <x v="0"/>
    <m/>
  </r>
  <r>
    <x v="6641"/>
    <s v="509.087.878-12"/>
    <s v="NF SERVICOS - ADESAO"/>
    <n v="2000789"/>
    <d v="2026-06-12T00:00:00"/>
    <n v="220329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642"/>
    <s v="51.055.648/0001-04"/>
    <s v="NF SERVICOS - ADESAO"/>
    <n v="2014424"/>
    <d v="2026-06-17T00:00:00"/>
    <n v="2217193"/>
    <d v="2026-06-17T00:00:00"/>
    <m/>
    <n v="95.11"/>
    <d v="2026-06-20T00:00:00"/>
    <m/>
    <m/>
    <s v="Processamento de dados e congêneres"/>
    <n v="95.11"/>
    <m/>
    <x v="0"/>
    <m/>
    <m/>
    <m/>
    <s v="2 - FATURADO"/>
    <n v="10"/>
    <x v="0"/>
    <x v="0"/>
    <m/>
  </r>
  <r>
    <x v="6643"/>
    <s v="51.063.410/0001-12"/>
    <s v="NF SERVICOS - ADESAO"/>
    <n v="2013279"/>
    <d v="2026-06-17T00:00:00"/>
    <n v="2216048"/>
    <d v="2026-06-17T00:00:00"/>
    <m/>
    <n v="323.89999999999998"/>
    <d v="2026-06-20T00:00:00"/>
    <m/>
    <m/>
    <s v="Processamento de dados e congêneres"/>
    <n v="323.89999999999998"/>
    <m/>
    <x v="0"/>
    <m/>
    <m/>
    <m/>
    <s v="2 - FATURADO"/>
    <n v="10"/>
    <x v="0"/>
    <x v="0"/>
    <m/>
  </r>
  <r>
    <x v="6644"/>
    <s v="51.073.807/0001-95"/>
    <s v="NF SERVICOS - ADESAO"/>
    <n v="1979419"/>
    <d v="2026-05-21T00:00:00"/>
    <n v="2180374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644"/>
    <s v="51.073.807/0001-95"/>
    <s v="NF SERVICOS - ADESAO"/>
    <n v="2000879"/>
    <d v="2026-06-12T00:00:00"/>
    <n v="220338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645"/>
    <s v="51.094.399/0001-58"/>
    <s v="NF SERVICOS - ADESAO"/>
    <n v="2014803"/>
    <d v="2026-06-17T00:00:00"/>
    <n v="2217572"/>
    <d v="2026-06-17T00:00:00"/>
    <m/>
    <n v="253.42"/>
    <d v="2026-06-20T00:00:00"/>
    <m/>
    <m/>
    <s v="Processamento de dados e congêneres"/>
    <n v="253.42"/>
    <m/>
    <x v="0"/>
    <m/>
    <m/>
    <m/>
    <s v="2 - FATURADO"/>
    <n v="10"/>
    <x v="0"/>
    <x v="0"/>
    <m/>
  </r>
  <r>
    <x v="6646"/>
    <s v="51.104.552/0001-80"/>
    <s v="NF SERVICOS"/>
    <n v="201801"/>
    <d v="2026-01-20T00:00:00"/>
    <n v="2105094"/>
    <d v="2026-01-20T00:00:00"/>
    <d v="2025-12-01T00:00:00"/>
    <n v="445.2"/>
    <d v="2026-02-19T00:00:00"/>
    <s v="E0241051"/>
    <s v="PD024475"/>
    <s v="EMAIL COMO SERVIÇO"/>
    <n v="423.83"/>
    <d v="2025-12-01T00:00:00"/>
    <x v="0"/>
    <s v="103/2024"/>
    <s v="068/2024"/>
    <s v="359.00009216/2024-57 - ITO"/>
    <s v="2 - FATURADO"/>
    <n v="131"/>
    <x v="5"/>
    <x v="1"/>
    <m/>
  </r>
  <r>
    <x v="6646"/>
    <s v="51.104.552/0001-80"/>
    <s v="NF SERVICOS"/>
    <n v="213517"/>
    <d v="2026-06-25T00:00:00"/>
    <n v="2222336"/>
    <d v="2026-06-26T00:00:00"/>
    <d v="2026-05-01T00:00:00"/>
    <n v="492.3"/>
    <d v="2026-07-25T00:00:00"/>
    <s v="E0251771"/>
    <s v="PD251657"/>
    <s v="EMAIL COMO SERVIÇO"/>
    <n v="468.67"/>
    <d v="2026-05-01T00:00:00"/>
    <x v="0"/>
    <s v="098/2025"/>
    <s v="085/2025"/>
    <s v="359.00010768/2025-99 ITO"/>
    <s v="2 - FATURADO"/>
    <n v="0"/>
    <x v="1"/>
    <x v="1"/>
    <m/>
  </r>
  <r>
    <x v="6647"/>
    <s v="51.126.172/0001-47"/>
    <s v="NF SERVICOS - ADESAO"/>
    <n v="1982122"/>
    <d v="2026-05-21T00:00:00"/>
    <n v="218308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647"/>
    <s v="51.126.172/0001-47"/>
    <s v="NF SERVICOS - ADESAO"/>
    <n v="1997815"/>
    <d v="2026-06-12T00:00:00"/>
    <n v="2200316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648"/>
    <s v="51.132.750/0001-58"/>
    <s v="NF SERVICOS - ADESAO"/>
    <n v="1984889"/>
    <d v="2026-05-21T00:00:00"/>
    <n v="2185852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648"/>
    <s v="51.132.750/0001-58"/>
    <s v="NF SERVICOS - ADESAO"/>
    <n v="1999225"/>
    <d v="2026-06-12T00:00:00"/>
    <n v="220172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649"/>
    <s v="51.143.607/0001-61"/>
    <s v="ND-OPERADORA CIELO"/>
    <n v="29450"/>
    <d v="2026-06-10T00:00:00"/>
    <m/>
    <m/>
    <m/>
    <n v="139.38999999999999"/>
    <d v="2026-06-10T00:00:00"/>
    <m/>
    <m/>
    <s v="e-CNPJ A1 - Renovação 12 meses"/>
    <n v="139.38999999999999"/>
    <m/>
    <x v="0"/>
    <m/>
    <m/>
    <m/>
    <s v="1 - VENDA A VISTA"/>
    <n v="20"/>
    <x v="0"/>
    <x v="2"/>
    <m/>
  </r>
  <r>
    <x v="6650"/>
    <s v="51.144.387/0001-90"/>
    <s v="NF SERVICOS - ADESAO"/>
    <n v="1986912"/>
    <d v="2026-05-21T00:00:00"/>
    <n v="218787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650"/>
    <s v="51.144.387/0001-90"/>
    <s v="NF SERVICOS - ADESAO"/>
    <n v="1999701"/>
    <d v="2026-06-12T00:00:00"/>
    <n v="220220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651"/>
    <s v="51.169.061/0001-18"/>
    <s v="NF SERVICOS - ADESAO"/>
    <n v="1981192"/>
    <d v="2026-05-21T00:00:00"/>
    <n v="2182155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6652"/>
    <s v="51.169.555/0001-00"/>
    <s v="NF SERVICOS"/>
    <n v="212494"/>
    <d v="2026-06-15T00:00:00"/>
    <n v="2209963"/>
    <d v="2026-06-15T00:00:00"/>
    <d v="2026-05-01T00:00:00"/>
    <n v="29.56"/>
    <d v="2026-07-15T00:00:00"/>
    <s v="E0240169"/>
    <s v="PD024116"/>
    <s v="PROGRAMA SP SEM PAPEL"/>
    <n v="28.14"/>
    <d v="2026-05-01T00:00:00"/>
    <x v="0"/>
    <s v="005/2024"/>
    <s v="270.00000028/2024-89"/>
    <s v="359.00004449/2024-63  APPS"/>
    <s v="2 - FATURADO"/>
    <n v="0"/>
    <x v="1"/>
    <x v="1"/>
    <m/>
  </r>
  <r>
    <x v="6652"/>
    <s v="51.169.555/0001-00"/>
    <s v="NF SERVICOS"/>
    <n v="212495"/>
    <d v="2026-06-15T00:00:00"/>
    <n v="2209964"/>
    <d v="2026-06-15T00:00:00"/>
    <d v="2026-05-01T00:00:00"/>
    <n v="34012.050000000003"/>
    <d v="2026-07-15T00:00:00"/>
    <s v="E0250364"/>
    <s v="PD025298"/>
    <s v="PLATAFORMA COLABORATIVA I, MIDDLEWARE"/>
    <n v="32379.47"/>
    <d v="2026-05-01T00:00:00"/>
    <x v="0"/>
    <s v="018/2025"/>
    <s v="270.00000068/2024-21"/>
    <s v="359.00008447/2025-24 - ITO"/>
    <s v="2 - FATURADO"/>
    <n v="0"/>
    <x v="1"/>
    <x v="1"/>
    <m/>
  </r>
  <r>
    <x v="6652"/>
    <s v="51.169.555/0001-00"/>
    <s v="NF SERVICOS E_GOV"/>
    <n v="213382"/>
    <d v="2026-06-25T00:00:00"/>
    <n v="2222201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6653"/>
    <s v="51.174.001/0001-93"/>
    <s v="ND-RATEIO CONDOM PPT"/>
    <s v="776/2009"/>
    <d v="2009-08-31T00:00:00"/>
    <m/>
    <m/>
    <m/>
    <n v="6270.14"/>
    <d v="2009-09-30T00:00:00"/>
    <s v="CARGA INICIAL RATEIO CONDOM PPT"/>
    <m/>
    <s v="CARGA INICIAL RATEIO CONDOM PPT"/>
    <n v="6270.14"/>
    <m/>
    <x v="0"/>
    <m/>
    <m/>
    <m/>
    <s v="1 - VENDA A VISTA"/>
    <n v="6117"/>
    <x v="2"/>
    <x v="8"/>
    <m/>
  </r>
  <r>
    <x v="6653"/>
    <s v="51.174.001/0001-93"/>
    <s v="ND-RATEIO CONDOM PPT"/>
    <s v="876/2009"/>
    <d v="2009-09-30T00:00:00"/>
    <m/>
    <m/>
    <m/>
    <n v="8939.14"/>
    <d v="2009-10-30T00:00:00"/>
    <s v="CARGA INICIAL RATEIO CONDOM PPT"/>
    <m/>
    <s v="CARGA INICIAL RATEIO CONDOM PPT"/>
    <n v="8939.14"/>
    <m/>
    <x v="0"/>
    <m/>
    <m/>
    <m/>
    <s v="1 - VENDA A VISTA"/>
    <n v="6087"/>
    <x v="2"/>
    <x v="8"/>
    <m/>
  </r>
  <r>
    <x v="6653"/>
    <s v="51.174.001/0001-93"/>
    <s v="ND-RATEIO CONDOM PPT"/>
    <s v="990/2009"/>
    <d v="2009-11-17T00:00:00"/>
    <m/>
    <m/>
    <m/>
    <n v="7548.94"/>
    <d v="2009-12-17T00:00:00"/>
    <s v="CARGA INICIAL RATEIO CONDOM PPT"/>
    <m/>
    <s v="CARGA INICIAL RATEIO CONDOM PPT"/>
    <n v="7548.94"/>
    <m/>
    <x v="0"/>
    <m/>
    <m/>
    <m/>
    <s v="1 - VENDA A VISTA"/>
    <n v="6039"/>
    <x v="2"/>
    <x v="8"/>
    <m/>
  </r>
  <r>
    <x v="6653"/>
    <s v="51.174.001/0001-93"/>
    <s v="ND-RATEIO CONDOM PPT"/>
    <s v="1078/2009"/>
    <d v="2009-11-30T00:00:00"/>
    <m/>
    <m/>
    <m/>
    <n v="7568.94"/>
    <d v="2009-12-30T00:00:00"/>
    <s v="CARGA INICIAL RATEIO CONDOM PPT"/>
    <m/>
    <s v="CARGA INICIAL RATEIO CONDOM PPT"/>
    <n v="7568.94"/>
    <m/>
    <x v="0"/>
    <m/>
    <m/>
    <m/>
    <s v="1 - VENDA A VISTA"/>
    <n v="6026"/>
    <x v="2"/>
    <x v="8"/>
    <m/>
  </r>
  <r>
    <x v="6653"/>
    <s v="51.174.001/0001-93"/>
    <s v="ND-RATEIO CONDOM PPT"/>
    <s v="1175/2009"/>
    <d v="2009-12-31T00:00:00"/>
    <m/>
    <m/>
    <m/>
    <n v="7568.94"/>
    <d v="2010-01-30T00:00:00"/>
    <s v="CARGA INICIAL RATEIO CONDOM PPT"/>
    <m/>
    <s v="CARGA INICIAL RATEIO CONDOM PPT"/>
    <n v="7568.94"/>
    <m/>
    <x v="0"/>
    <m/>
    <m/>
    <m/>
    <s v="1 - VENDA A VISTA"/>
    <n v="5995"/>
    <x v="2"/>
    <x v="8"/>
    <m/>
  </r>
  <r>
    <x v="6653"/>
    <s v="51.174.001/0001-93"/>
    <s v="ND-RATEIO CONDOM PPT"/>
    <s v="060/2010"/>
    <d v="2010-01-29T00:00:00"/>
    <m/>
    <m/>
    <m/>
    <n v="7619.94"/>
    <d v="2010-02-28T00:00:00"/>
    <s v="CARGA INICIAL RATEIO CONDOM PPT"/>
    <m/>
    <s v="CARGA INICIAL RATEIO CONDOM PPT"/>
    <n v="7619.94"/>
    <m/>
    <x v="0"/>
    <m/>
    <m/>
    <m/>
    <s v="1 - VENDA A VISTA"/>
    <n v="5966"/>
    <x v="2"/>
    <x v="8"/>
    <m/>
  </r>
  <r>
    <x v="6653"/>
    <s v="51.174.001/0001-93"/>
    <s v="ND-RATEIO CONDOM PPT"/>
    <s v="179/2010"/>
    <d v="2010-02-26T00:00:00"/>
    <m/>
    <m/>
    <m/>
    <n v="7643.94"/>
    <d v="2010-03-28T00:00:00"/>
    <s v="CARGA INICIAL RATEIO CONDOM PPT"/>
    <m/>
    <s v="CARGA INICIAL RATEIO CONDOM PPT"/>
    <n v="7643.94"/>
    <m/>
    <x v="0"/>
    <m/>
    <m/>
    <m/>
    <s v="1 - VENDA A VISTA"/>
    <n v="5938"/>
    <x v="2"/>
    <x v="8"/>
    <m/>
  </r>
  <r>
    <x v="6653"/>
    <s v="51.174.001/0001-93"/>
    <s v="ND-RATEIO CONDOM PPT"/>
    <s v="279/2010"/>
    <d v="2010-03-31T00:00:00"/>
    <m/>
    <m/>
    <m/>
    <n v="7614.94"/>
    <d v="2010-04-30T00:00:00"/>
    <s v="CARGA INICIAL RATEIO CONDOM PPT"/>
    <m/>
    <s v="CARGA INICIAL RATEIO CONDOM PPT"/>
    <n v="7614.94"/>
    <m/>
    <x v="0"/>
    <m/>
    <m/>
    <m/>
    <s v="1 - VENDA A VISTA"/>
    <n v="5905"/>
    <x v="2"/>
    <x v="8"/>
    <m/>
  </r>
  <r>
    <x v="6653"/>
    <s v="51.174.001/0001-93"/>
    <s v="ND-RATEIO CONDOM PPT"/>
    <s v="386/2010"/>
    <d v="2010-04-30T00:00:00"/>
    <m/>
    <m/>
    <m/>
    <n v="7628.94"/>
    <d v="2010-05-30T00:00:00"/>
    <s v="CARGA INICIAL RATEIO CONDOM PPT"/>
    <m/>
    <s v="CARGA INICIAL RATEIO CONDOM PPT"/>
    <n v="7628.94"/>
    <m/>
    <x v="0"/>
    <m/>
    <m/>
    <m/>
    <s v="1 - VENDA A VISTA"/>
    <n v="5875"/>
    <x v="2"/>
    <x v="8"/>
    <m/>
  </r>
  <r>
    <x v="6653"/>
    <s v="51.174.001/0001-93"/>
    <s v="ND-RATEIO CONDOM PPT"/>
    <s v="489/2010"/>
    <d v="2010-05-31T00:00:00"/>
    <m/>
    <m/>
    <m/>
    <n v="7618.94"/>
    <d v="2010-06-30T00:00:00"/>
    <s v="CARGA INICIAL RATEIO CONDOM PPT"/>
    <m/>
    <s v="CARGA INICIAL RATEIO CONDOM PPT"/>
    <n v="7618.94"/>
    <m/>
    <x v="0"/>
    <m/>
    <m/>
    <m/>
    <s v="1 - VENDA A VISTA"/>
    <n v="5844"/>
    <x v="2"/>
    <x v="8"/>
    <m/>
  </r>
  <r>
    <x v="6653"/>
    <s v="51.174.001/0001-93"/>
    <s v="ND-RATEIO CONDOM PPT"/>
    <s v="589/2010"/>
    <d v="2010-06-30T00:00:00"/>
    <m/>
    <m/>
    <m/>
    <n v="7614.94"/>
    <d v="2010-07-30T00:00:00"/>
    <s v="CARGA INICIAL RATEIO CONDOM PPT"/>
    <m/>
    <s v="CARGA INICIAL RATEIO CONDOM PPT"/>
    <n v="7614.94"/>
    <m/>
    <x v="0"/>
    <m/>
    <m/>
    <m/>
    <s v="1 - VENDA A VISTA"/>
    <n v="5814"/>
    <x v="2"/>
    <x v="8"/>
    <m/>
  </r>
  <r>
    <x v="6653"/>
    <s v="51.174.001/0001-93"/>
    <s v="ND-RATEIO CONDOM PPT"/>
    <s v="690/2010"/>
    <d v="2010-07-30T00:00:00"/>
    <m/>
    <m/>
    <m/>
    <n v="13410.47"/>
    <d v="2010-08-29T00:00:00"/>
    <s v="CARGA INICIAL RATEIO CONDOM PPT"/>
    <m/>
    <s v="CARGA INICIAL RATEIO CONDOM PPT"/>
    <n v="13410.47"/>
    <m/>
    <x v="0"/>
    <m/>
    <m/>
    <m/>
    <s v="1 - VENDA A VISTA"/>
    <n v="5784"/>
    <x v="2"/>
    <x v="8"/>
    <m/>
  </r>
  <r>
    <x v="6653"/>
    <s v="51.174.001/0001-93"/>
    <s v="ND-RATEIO CONDOM PPT"/>
    <s v="795/2010"/>
    <d v="2010-08-31T00:00:00"/>
    <m/>
    <m/>
    <m/>
    <n v="14221.07"/>
    <d v="2010-09-30T00:00:00"/>
    <s v="CARGA INICIAL RATEIO CONDOM PPT"/>
    <m/>
    <s v="CARGA INICIAL RATEIO CONDOM PPT"/>
    <n v="14221.07"/>
    <m/>
    <x v="0"/>
    <m/>
    <m/>
    <m/>
    <s v="1 - VENDA A VISTA"/>
    <n v="5752"/>
    <x v="2"/>
    <x v="8"/>
    <m/>
  </r>
  <r>
    <x v="6653"/>
    <s v="51.174.001/0001-93"/>
    <s v="ND-RATEIO CONDOM PPT"/>
    <s v="905/2010"/>
    <d v="2010-09-30T00:00:00"/>
    <m/>
    <m/>
    <m/>
    <n v="14292.07"/>
    <d v="2010-10-30T00:00:00"/>
    <s v="CARGA INICIAL RATEIO CONDOM PPT"/>
    <m/>
    <s v="CARGA INICIAL RATEIO CONDOM PPT"/>
    <n v="14292.07"/>
    <m/>
    <x v="0"/>
    <m/>
    <m/>
    <m/>
    <s v="1 - VENDA A VISTA"/>
    <n v="5722"/>
    <x v="2"/>
    <x v="8"/>
    <m/>
  </r>
  <r>
    <x v="6653"/>
    <s v="51.174.001/0001-93"/>
    <s v="ND-RATEIO CONDOM PPT"/>
    <s v="1010/2010"/>
    <d v="2010-10-29T00:00:00"/>
    <m/>
    <m/>
    <m/>
    <n v="14295.07"/>
    <d v="2010-11-28T00:00:00"/>
    <s v="CARGA INICIAL RATEIO CONDOM PPT"/>
    <m/>
    <s v="CARGA INICIAL RATEIO CONDOM PPT"/>
    <n v="14295.07"/>
    <m/>
    <x v="0"/>
    <m/>
    <m/>
    <m/>
    <s v="1 - VENDA A VISTA"/>
    <n v="5693"/>
    <x v="2"/>
    <x v="8"/>
    <m/>
  </r>
  <r>
    <x v="6653"/>
    <s v="51.174.001/0001-93"/>
    <s v="ND-RATEIO CONDOM PPT"/>
    <s v="1120/2010"/>
    <d v="2010-11-30T00:00:00"/>
    <m/>
    <m/>
    <m/>
    <n v="14416.07"/>
    <d v="2010-12-30T00:00:00"/>
    <s v="CARGA INICIAL RATEIO CONDOM PPT"/>
    <m/>
    <s v="CARGA INICIAL RATEIO CONDOM PPT"/>
    <n v="14416.07"/>
    <m/>
    <x v="0"/>
    <m/>
    <m/>
    <m/>
    <s v="1 - VENDA A VISTA"/>
    <n v="5661"/>
    <x v="2"/>
    <x v="8"/>
    <m/>
  </r>
  <r>
    <x v="6653"/>
    <s v="51.174.001/0001-93"/>
    <s v="ND-RATEIO CONDOM PPT"/>
    <s v="1225/2010"/>
    <d v="2010-12-31T00:00:00"/>
    <m/>
    <m/>
    <m/>
    <n v="14510.07"/>
    <d v="2011-01-30T00:00:00"/>
    <s v="CARGA INICIAL RATEIO CONDOM PPT"/>
    <m/>
    <s v="CARGA INICIAL RATEIO CONDOM PPT"/>
    <n v="14510.07"/>
    <m/>
    <x v="0"/>
    <m/>
    <m/>
    <m/>
    <s v="1 - VENDA A VISTA"/>
    <n v="5630"/>
    <x v="2"/>
    <x v="8"/>
    <m/>
  </r>
  <r>
    <x v="6653"/>
    <s v="51.174.001/0001-93"/>
    <s v="ND-RATEIO CONDOM PPT"/>
    <s v="086/2011"/>
    <d v="2011-01-31T00:00:00"/>
    <m/>
    <m/>
    <m/>
    <n v="14512.07"/>
    <d v="2011-02-21T00:00:00"/>
    <s v="CARGA INICIAL RATEIO CONDOM PPT"/>
    <m/>
    <s v="CARGA INICIAL RATEIO CONDOM PPT"/>
    <n v="14512.07"/>
    <m/>
    <x v="0"/>
    <m/>
    <m/>
    <m/>
    <s v="1 - VENDA A VISTA"/>
    <n v="5608"/>
    <x v="2"/>
    <x v="8"/>
    <m/>
  </r>
  <r>
    <x v="6653"/>
    <s v="51.174.001/0001-93"/>
    <s v="ND-RATEIO CONDOM PPT"/>
    <s v="201/2011"/>
    <d v="2011-02-28T00:00:00"/>
    <m/>
    <m/>
    <m/>
    <n v="14029.07"/>
    <d v="2011-03-30T00:00:00"/>
    <s v="CARGA INICIAL RATEIO CONDOM PPT"/>
    <m/>
    <s v="CARGA INICIAL RATEIO CONDOM PPT"/>
    <n v="14029.07"/>
    <m/>
    <x v="0"/>
    <m/>
    <m/>
    <m/>
    <s v="1 - VENDA A VISTA"/>
    <n v="5571"/>
    <x v="2"/>
    <x v="8"/>
    <m/>
  </r>
  <r>
    <x v="6653"/>
    <s v="51.174.001/0001-93"/>
    <s v="ND-RATEIO CONDOM PPT"/>
    <s v="301/2011"/>
    <d v="2011-03-31T00:00:00"/>
    <m/>
    <m/>
    <m/>
    <n v="14642.07"/>
    <d v="2011-04-30T00:00:00"/>
    <s v="CARGA INICIAL RATEIO CONDOM PPT"/>
    <m/>
    <s v="CARGA INICIAL RATEIO CONDOM PPT"/>
    <n v="14642.07"/>
    <m/>
    <x v="0"/>
    <m/>
    <m/>
    <m/>
    <s v="1 - VENDA A VISTA"/>
    <n v="5540"/>
    <x v="2"/>
    <x v="8"/>
    <m/>
  </r>
  <r>
    <x v="6653"/>
    <s v="51.174.001/0001-93"/>
    <s v="NF-CARGA IMESP"/>
    <s v="283392/01"/>
    <d v="2011-04-27T00:00:00"/>
    <m/>
    <m/>
    <m/>
    <n v="622.05999999999995"/>
    <d v="2021-08-22T00:00:00"/>
    <m/>
    <m/>
    <s v="JUSTICA"/>
    <n v="622.05999999999995"/>
    <m/>
    <x v="0"/>
    <m/>
    <m/>
    <m/>
    <s v="2 - FATURADO"/>
    <n v="1773"/>
    <x v="2"/>
    <x v="0"/>
    <m/>
  </r>
  <r>
    <x v="6653"/>
    <s v="51.174.001/0001-93"/>
    <s v="ND-RATEIO CONDOM PPT"/>
    <s v="455/2011"/>
    <d v="2011-04-29T00:00:00"/>
    <m/>
    <m/>
    <m/>
    <n v="14596.07"/>
    <d v="2011-05-29T00:00:00"/>
    <s v="CARGA INICIAL RATEIO CONDOM PPT"/>
    <m/>
    <s v="CARGA INICIAL RATEIO CONDOM PPT"/>
    <n v="14596.07"/>
    <m/>
    <x v="0"/>
    <m/>
    <m/>
    <m/>
    <s v="1 - VENDA A VISTA"/>
    <n v="5511"/>
    <x v="2"/>
    <x v="8"/>
    <m/>
  </r>
  <r>
    <x v="6653"/>
    <s v="51.174.001/0001-93"/>
    <s v="ND-RATEIO CONDOM PPT"/>
    <s v="605/2011"/>
    <d v="2011-05-31T00:00:00"/>
    <m/>
    <m/>
    <m/>
    <n v="14620.07"/>
    <d v="2011-06-30T00:00:00"/>
    <s v="CARGA INICIAL RATEIO CONDOM PPT"/>
    <m/>
    <s v="CARGA INICIAL RATEIO CONDOM PPT"/>
    <n v="14620.07"/>
    <m/>
    <x v="0"/>
    <m/>
    <m/>
    <m/>
    <s v="1 - VENDA A VISTA"/>
    <n v="5479"/>
    <x v="2"/>
    <x v="8"/>
    <m/>
  </r>
  <r>
    <x v="6653"/>
    <s v="51.174.001/0001-93"/>
    <s v="ND-RATEIO CONDOM PPT"/>
    <s v="698/2011"/>
    <d v="2011-06-30T00:00:00"/>
    <m/>
    <m/>
    <m/>
    <n v="14673.07"/>
    <d v="2011-07-30T00:00:00"/>
    <s v="CARGA INICIAL RATEIO CONDOM PPT"/>
    <m/>
    <s v="CARGA INICIAL RATEIO CONDOM PPT"/>
    <n v="14673.07"/>
    <m/>
    <x v="0"/>
    <m/>
    <m/>
    <m/>
    <s v="1 - VENDA A VISTA"/>
    <n v="5449"/>
    <x v="2"/>
    <x v="8"/>
    <m/>
  </r>
  <r>
    <x v="6653"/>
    <s v="51.174.001/0001-93"/>
    <s v="ND-RATEIO CONDOM PPT"/>
    <s v="850/2011"/>
    <d v="2011-07-29T00:00:00"/>
    <m/>
    <m/>
    <m/>
    <n v="14532.07"/>
    <d v="2011-08-28T00:00:00"/>
    <s v="CARGA INICIAL RATEIO CONDOM PPT"/>
    <m/>
    <s v="CARGA INICIAL RATEIO CONDOM PPT"/>
    <n v="14532.07"/>
    <m/>
    <x v="0"/>
    <m/>
    <m/>
    <m/>
    <s v="1 - VENDA A VISTA"/>
    <n v="5420"/>
    <x v="2"/>
    <x v="8"/>
    <m/>
  </r>
  <r>
    <x v="6653"/>
    <s v="51.174.001/0001-93"/>
    <s v="ND-RATEIO CONDOM PPT"/>
    <s v="996/2011"/>
    <d v="2011-08-31T00:00:00"/>
    <m/>
    <m/>
    <m/>
    <n v="14209.07"/>
    <d v="2011-09-26T00:00:00"/>
    <s v="CARGA INICIAL RATEIO CONDOM PPT"/>
    <m/>
    <s v="CARGA INICIAL RATEIO CONDOM PPT"/>
    <n v="14209.07"/>
    <m/>
    <x v="0"/>
    <m/>
    <m/>
    <m/>
    <s v="1 - VENDA A VISTA"/>
    <n v="5391"/>
    <x v="2"/>
    <x v="8"/>
    <m/>
  </r>
  <r>
    <x v="6653"/>
    <s v="51.174.001/0001-93"/>
    <s v="ND-RATEIO CONDOM PPT"/>
    <s v="1097/2011"/>
    <d v="2011-09-30T00:00:00"/>
    <m/>
    <m/>
    <m/>
    <n v="14479.07"/>
    <d v="2011-10-26T00:00:00"/>
    <s v="CARGA INICIAL RATEIO CONDOM PPT"/>
    <m/>
    <s v="CARGA INICIAL RATEIO CONDOM PPT"/>
    <n v="14479.07"/>
    <m/>
    <x v="0"/>
    <m/>
    <m/>
    <m/>
    <s v="1 - VENDA A VISTA"/>
    <n v="5361"/>
    <x v="2"/>
    <x v="8"/>
    <m/>
  </r>
  <r>
    <x v="6653"/>
    <s v="51.174.001/0001-93"/>
    <s v="ND-RATEIO CONDOM PPT"/>
    <n v="1239"/>
    <d v="2011-10-31T00:00:00"/>
    <m/>
    <m/>
    <m/>
    <n v="14641.07"/>
    <d v="2011-11-30T00:00:00"/>
    <m/>
    <m/>
    <s v="CONDOMÍNIO POUPATEMPO"/>
    <n v="14641.07"/>
    <m/>
    <x v="0"/>
    <m/>
    <m/>
    <m/>
    <s v="2 - FATURADO"/>
    <n v="5326"/>
    <x v="2"/>
    <x v="8"/>
    <m/>
  </r>
  <r>
    <x v="6653"/>
    <s v="51.174.001/0001-93"/>
    <s v="ND-RATEIO CONDOM PPT"/>
    <n v="1329"/>
    <d v="2011-11-30T00:00:00"/>
    <m/>
    <m/>
    <m/>
    <n v="14749.07"/>
    <d v="2011-12-30T00:00:00"/>
    <m/>
    <m/>
    <s v="CONDOMÍNIO POUPATEMPO"/>
    <n v="14749.07"/>
    <m/>
    <x v="0"/>
    <m/>
    <m/>
    <m/>
    <s v="2 - FATURADO"/>
    <n v="5296"/>
    <x v="2"/>
    <x v="8"/>
    <m/>
  </r>
  <r>
    <x v="6653"/>
    <s v="51.174.001/0001-93"/>
    <s v="ND-RATEIO CONDOM PPT"/>
    <n v="1420"/>
    <d v="2011-12-30T00:00:00"/>
    <m/>
    <m/>
    <m/>
    <n v="14870.07"/>
    <d v="2012-01-30T00:00:00"/>
    <s v="CARGA INICIAL RATEIO CONDOM PPT"/>
    <m/>
    <s v="CARGA INICIAL RATEIO CONDOM PPT"/>
    <n v="14870.07"/>
    <m/>
    <x v="0"/>
    <m/>
    <m/>
    <m/>
    <s v="1 - VENDA A VISTA"/>
    <n v="5265"/>
    <x v="2"/>
    <x v="8"/>
    <m/>
  </r>
  <r>
    <x v="6653"/>
    <s v="51.174.001/0001-93"/>
    <s v="ND-RATEIO CONDOM PPT"/>
    <n v="1513"/>
    <d v="2012-01-31T00:00:00"/>
    <m/>
    <m/>
    <m/>
    <n v="14355.07"/>
    <d v="2012-02-29T00:00:00"/>
    <s v="CARGA INICIAL RATEIO CONDOM PPT"/>
    <m/>
    <s v="CARGA INICIAL RATEIO CONDOM PPT"/>
    <n v="14355.07"/>
    <m/>
    <x v="0"/>
    <m/>
    <m/>
    <m/>
    <s v="1 - VENDA A VISTA"/>
    <n v="5235"/>
    <x v="2"/>
    <x v="8"/>
    <m/>
  </r>
  <r>
    <x v="6653"/>
    <s v="51.174.001/0001-93"/>
    <s v="ND-RATEIO CONDOM PPT"/>
    <n v="1600"/>
    <d v="2012-02-29T00:00:00"/>
    <m/>
    <m/>
    <m/>
    <n v="30999.59"/>
    <d v="2012-03-30T00:00:00"/>
    <s v="CARGA INICIAL RATEIO CONDOM PPT"/>
    <m/>
    <s v="CARGA INICIAL RATEIO CONDOM PPT"/>
    <n v="30999.59"/>
    <m/>
    <x v="0"/>
    <m/>
    <m/>
    <m/>
    <s v="1 - VENDA A VISTA"/>
    <n v="5205"/>
    <x v="2"/>
    <x v="8"/>
    <m/>
  </r>
  <r>
    <x v="6653"/>
    <s v="51.174.001/0001-93"/>
    <s v="ND-RATEIO CONDOM PPT"/>
    <n v="1606"/>
    <d v="2012-02-29T00:00:00"/>
    <m/>
    <m/>
    <m/>
    <n v="14305.07"/>
    <d v="2012-03-30T00:00:00"/>
    <s v="CARGA INICIAL RATEIO CONDOM PPT"/>
    <m/>
    <s v="CARGA INICIAL RATEIO CONDOM PPT"/>
    <n v="14305.07"/>
    <m/>
    <x v="0"/>
    <m/>
    <m/>
    <m/>
    <s v="1 - VENDA A VISTA"/>
    <n v="5205"/>
    <x v="2"/>
    <x v="8"/>
    <m/>
  </r>
  <r>
    <x v="6653"/>
    <s v="51.174.001/0001-93"/>
    <s v="ND-RATEIO CONDOM PPT"/>
    <n v="1692"/>
    <d v="2012-03-30T00:00:00"/>
    <m/>
    <m/>
    <m/>
    <n v="34506.79"/>
    <d v="2012-04-30T00:00:00"/>
    <s v="CARGA INICIAL RATEIO CONDOM PPT"/>
    <m/>
    <s v="CARGA INICIAL RATEIO CONDOM PPT"/>
    <n v="34506.79"/>
    <m/>
    <x v="0"/>
    <m/>
    <m/>
    <m/>
    <s v="1 - VENDA A VISTA"/>
    <n v="5174"/>
    <x v="2"/>
    <x v="8"/>
    <m/>
  </r>
  <r>
    <x v="6653"/>
    <s v="51.174.001/0001-93"/>
    <s v="ND-RATEIO CONDOM PPT"/>
    <n v="1697"/>
    <d v="2012-03-30T00:00:00"/>
    <m/>
    <m/>
    <m/>
    <n v="14464.07"/>
    <d v="2012-04-30T00:00:00"/>
    <s v="CARGA INICIAL RATEIO CONDOM PPT"/>
    <m/>
    <s v="CARGA INICIAL RATEIO CONDOM PPT"/>
    <n v="14464.07"/>
    <m/>
    <x v="0"/>
    <m/>
    <m/>
    <m/>
    <s v="1 - VENDA A VISTA"/>
    <n v="5174"/>
    <x v="2"/>
    <x v="8"/>
    <m/>
  </r>
  <r>
    <x v="6653"/>
    <s v="51.174.001/0001-93"/>
    <s v="ND-RATEIO CONDOM PPT"/>
    <n v="1779"/>
    <d v="2012-04-30T00:00:00"/>
    <m/>
    <m/>
    <m/>
    <n v="36289.75"/>
    <d v="2012-05-30T00:00:00"/>
    <s v="CARGA INICIAL RATEIO CONDOM PPT"/>
    <m/>
    <s v="CARGA INICIAL RATEIO CONDOM PPT"/>
    <n v="36289.75"/>
    <m/>
    <x v="0"/>
    <m/>
    <m/>
    <m/>
    <s v="1 - VENDA A VISTA"/>
    <n v="5144"/>
    <x v="2"/>
    <x v="8"/>
    <m/>
  </r>
  <r>
    <x v="6653"/>
    <s v="51.174.001/0001-93"/>
    <s v="ND-RATEIO CONDOM PPT"/>
    <n v="1784"/>
    <d v="2012-04-30T00:00:00"/>
    <m/>
    <m/>
    <m/>
    <n v="14782.07"/>
    <d v="2012-05-30T00:00:00"/>
    <s v="CARGA INICIAL RATEIO CONDOM PPT"/>
    <m/>
    <s v="CARGA INICIAL RATEIO CONDOM PPT"/>
    <n v="14782.07"/>
    <m/>
    <x v="0"/>
    <m/>
    <m/>
    <m/>
    <s v="1 - VENDA A VISTA"/>
    <n v="5144"/>
    <x v="2"/>
    <x v="8"/>
    <m/>
  </r>
  <r>
    <x v="6653"/>
    <s v="51.174.001/0001-93"/>
    <s v="ND-RATEIO CONDOM PPT"/>
    <n v="1865"/>
    <d v="2012-05-31T00:00:00"/>
    <m/>
    <m/>
    <m/>
    <n v="38158.730000000003"/>
    <d v="2012-06-30T00:00:00"/>
    <s v="CARGA INICIAL RATEIO CONDOM PPT"/>
    <m/>
    <s v="CARGA INICIAL RATEIO CONDOM PPT"/>
    <n v="38158.730000000003"/>
    <m/>
    <x v="0"/>
    <m/>
    <m/>
    <m/>
    <s v="1 - VENDA A VISTA"/>
    <n v="5113"/>
    <x v="2"/>
    <x v="8"/>
    <m/>
  </r>
  <r>
    <x v="6653"/>
    <s v="51.174.001/0001-93"/>
    <s v="ND-RATEIO CONDOM PPT"/>
    <n v="1870"/>
    <d v="2012-05-31T00:00:00"/>
    <m/>
    <m/>
    <m/>
    <n v="11334.31"/>
    <d v="2012-06-30T00:00:00"/>
    <s v="CARGA INICIAL RATEIO CONDOM PPT"/>
    <m/>
    <s v="CARGA INICIAL RATEIO CONDOM PPT"/>
    <n v="11334.31"/>
    <m/>
    <x v="0"/>
    <m/>
    <m/>
    <m/>
    <s v="1 - VENDA A VISTA"/>
    <n v="5113"/>
    <x v="2"/>
    <x v="8"/>
    <m/>
  </r>
  <r>
    <x v="6653"/>
    <s v="51.174.001/0001-93"/>
    <s v="ND-RATEIO CONDOM PPT"/>
    <n v="1952"/>
    <d v="2012-06-29T00:00:00"/>
    <m/>
    <m/>
    <m/>
    <n v="29489.54"/>
    <d v="2012-07-30T00:00:00"/>
    <s v="CARGA INICIAL RATEIO CONDOM PPT"/>
    <m/>
    <s v="CARGA INICIAL RATEIO CONDOM PPT"/>
    <n v="29489.54"/>
    <m/>
    <x v="0"/>
    <m/>
    <m/>
    <m/>
    <s v="1 - VENDA A VISTA"/>
    <n v="5083"/>
    <x v="2"/>
    <x v="8"/>
    <m/>
  </r>
  <r>
    <x v="6653"/>
    <s v="51.174.001/0001-93"/>
    <s v="ND-RATEIO CONDOM PPT"/>
    <n v="1957"/>
    <d v="2012-06-29T00:00:00"/>
    <m/>
    <m/>
    <m/>
    <n v="11325.34"/>
    <d v="2012-07-30T00:00:00"/>
    <s v="CARGA INICIAL RATEIO CONDOM PPT"/>
    <m/>
    <s v="CARGA INICIAL RATEIO CONDOM PPT"/>
    <n v="11325.34"/>
    <m/>
    <x v="0"/>
    <m/>
    <m/>
    <m/>
    <s v="1 - VENDA A VISTA"/>
    <n v="5083"/>
    <x v="2"/>
    <x v="8"/>
    <m/>
  </r>
  <r>
    <x v="6653"/>
    <s v="51.174.001/0001-93"/>
    <s v="ND-RATEIO CONDOM PPT"/>
    <n v="2039"/>
    <d v="2012-07-31T00:00:00"/>
    <m/>
    <m/>
    <m/>
    <n v="33258.67"/>
    <d v="2012-08-30T00:00:00"/>
    <s v="CARGA INICIAL RATEIO CONDOM PPT"/>
    <m/>
    <s v="CARGA INICIAL RATEIO CONDOM PPT"/>
    <n v="33258.67"/>
    <m/>
    <x v="0"/>
    <m/>
    <m/>
    <m/>
    <s v="1 - VENDA A VISTA"/>
    <n v="5052"/>
    <x v="2"/>
    <x v="8"/>
    <m/>
  </r>
  <r>
    <x v="6653"/>
    <s v="51.174.001/0001-93"/>
    <s v="ND-RATEIO CONDOM PPT"/>
    <n v="2044"/>
    <d v="2012-07-31T00:00:00"/>
    <m/>
    <m/>
    <m/>
    <n v="11901.7"/>
    <d v="2012-08-30T00:00:00"/>
    <s v="CARGA INICIAL RATEIO CONDOM PPT"/>
    <m/>
    <s v="CARGA INICIAL RATEIO CONDOM PPT"/>
    <n v="11901.7"/>
    <m/>
    <x v="0"/>
    <m/>
    <m/>
    <m/>
    <s v="1 - VENDA A VISTA"/>
    <n v="5052"/>
    <x v="2"/>
    <x v="8"/>
    <m/>
  </r>
  <r>
    <x v="6653"/>
    <s v="51.174.001/0001-93"/>
    <s v="ND-RATEIO CONDOM PPT"/>
    <n v="2126"/>
    <d v="2012-08-31T00:00:00"/>
    <m/>
    <m/>
    <m/>
    <n v="41578.129999999997"/>
    <d v="2012-09-28T00:00:00"/>
    <s v="CARGA INICIAL RATEIO CONDOM PPT"/>
    <m/>
    <s v="CARGA INICIAL RATEIO CONDOM PPT"/>
    <n v="41578.129999999997"/>
    <m/>
    <x v="0"/>
    <m/>
    <m/>
    <m/>
    <s v="1 - VENDA A VISTA"/>
    <n v="5023"/>
    <x v="2"/>
    <x v="8"/>
    <m/>
  </r>
  <r>
    <x v="6653"/>
    <s v="51.174.001/0001-93"/>
    <s v="ND-RATEIO CONDOM PPT"/>
    <n v="2131"/>
    <d v="2012-08-31T00:00:00"/>
    <m/>
    <m/>
    <m/>
    <n v="10903.45"/>
    <d v="2012-09-28T00:00:00"/>
    <s v="CARGA INICIAL RATEIO CONDOM PPT"/>
    <m/>
    <s v="CARGA INICIAL RATEIO CONDOM PPT"/>
    <n v="10903.45"/>
    <m/>
    <x v="0"/>
    <m/>
    <m/>
    <m/>
    <s v="1 - VENDA A VISTA"/>
    <n v="5023"/>
    <x v="2"/>
    <x v="8"/>
    <m/>
  </r>
  <r>
    <x v="6653"/>
    <s v="51.174.001/0001-93"/>
    <s v="ND-RATEIO CONDOM PPT"/>
    <n v="2216"/>
    <d v="2012-09-28T00:00:00"/>
    <m/>
    <m/>
    <m/>
    <n v="42122.74"/>
    <d v="2012-10-29T00:00:00"/>
    <s v="CARGA INICIAL RATEIO CONDOM PPT"/>
    <m/>
    <s v="CARGA INICIAL RATEIO CONDOM PPT"/>
    <n v="42122.74"/>
    <m/>
    <x v="0"/>
    <m/>
    <m/>
    <m/>
    <s v="1 - VENDA A VISTA"/>
    <n v="4992"/>
    <x v="2"/>
    <x v="8"/>
    <m/>
  </r>
  <r>
    <x v="6653"/>
    <s v="51.174.001/0001-93"/>
    <s v="ND-RATEIO CONDOM PPT"/>
    <n v="2221"/>
    <d v="2012-09-28T00:00:00"/>
    <m/>
    <m/>
    <m/>
    <n v="11156.61"/>
    <d v="2012-10-29T00:00:00"/>
    <s v="CARGA INICIAL RATEIO CONDOM PPT"/>
    <m/>
    <s v="CARGA INICIAL RATEIO CONDOM PPT"/>
    <n v="11156.61"/>
    <m/>
    <x v="0"/>
    <m/>
    <m/>
    <m/>
    <s v="1 - VENDA A VISTA"/>
    <n v="4992"/>
    <x v="2"/>
    <x v="8"/>
    <m/>
  </r>
  <r>
    <x v="6653"/>
    <s v="51.174.001/0001-93"/>
    <s v="ND-RATEIO CONDOM PPT"/>
    <n v="2302"/>
    <d v="2012-10-31T00:00:00"/>
    <m/>
    <m/>
    <m/>
    <n v="28810.55"/>
    <d v="2012-11-30T00:00:00"/>
    <s v="CARGA INICIAL RATEIO CONDOM PPT"/>
    <m/>
    <s v="CARGA INICIAL RATEIO CONDOM PPT"/>
    <n v="28810.55"/>
    <m/>
    <x v="0"/>
    <m/>
    <m/>
    <m/>
    <s v="1 - VENDA A VISTA"/>
    <n v="4960"/>
    <x v="2"/>
    <x v="8"/>
    <m/>
  </r>
  <r>
    <x v="6653"/>
    <s v="51.174.001/0001-93"/>
    <s v="ND-RATEIO CONDOM PPT"/>
    <n v="2307"/>
    <d v="2012-10-31T00:00:00"/>
    <m/>
    <m/>
    <m/>
    <n v="11124.61"/>
    <d v="2012-11-30T00:00:00"/>
    <s v="CARGA INICIAL RATEIO CONDOM PPT"/>
    <m/>
    <s v="CARGA INICIAL RATEIO CONDOM PPT"/>
    <n v="11124.61"/>
    <m/>
    <x v="0"/>
    <m/>
    <m/>
    <m/>
    <s v="1 - VENDA A VISTA"/>
    <n v="4960"/>
    <x v="2"/>
    <x v="8"/>
    <m/>
  </r>
  <r>
    <x v="6653"/>
    <s v="51.174.001/0001-93"/>
    <s v="ND-RATEIO CONDOM PPT"/>
    <n v="2388"/>
    <d v="2012-11-30T00:00:00"/>
    <m/>
    <m/>
    <m/>
    <n v="38156.339999999997"/>
    <d v="2012-12-28T00:00:00"/>
    <s v="CARGA INICIAL RATEIO CONDOM PPT"/>
    <m/>
    <s v="CARGA INICIAL RATEIO CONDOM PPT"/>
    <n v="38156.339999999997"/>
    <m/>
    <x v="0"/>
    <m/>
    <m/>
    <m/>
    <s v="1 - VENDA A VISTA"/>
    <n v="4932"/>
    <x v="2"/>
    <x v="8"/>
    <m/>
  </r>
  <r>
    <x v="6653"/>
    <s v="51.174.001/0001-93"/>
    <s v="ND-RATEIO CONDOM PPT"/>
    <n v="2393"/>
    <d v="2012-11-30T00:00:00"/>
    <m/>
    <m/>
    <m/>
    <n v="10974.45"/>
    <d v="2012-12-28T00:00:00"/>
    <s v="CARGA INICIAL RATEIO CONDOM PPT"/>
    <m/>
    <s v="CARGA INICIAL RATEIO CONDOM PPT"/>
    <n v="10974.45"/>
    <m/>
    <x v="0"/>
    <m/>
    <m/>
    <m/>
    <s v="1 - VENDA A VISTA"/>
    <n v="4932"/>
    <x v="2"/>
    <x v="8"/>
    <m/>
  </r>
  <r>
    <x v="6653"/>
    <s v="51.174.001/0001-93"/>
    <s v="ND-RATEIO CONDOM PPT"/>
    <n v="2473"/>
    <d v="2012-12-31T00:00:00"/>
    <m/>
    <m/>
    <m/>
    <n v="47402.82"/>
    <d v="2013-01-30T00:00:00"/>
    <s v="CARGA INICIAL RATEIO CONDOM PPT"/>
    <m/>
    <s v="CARGA INICIAL RATEIO CONDOM PPT"/>
    <n v="47402.82"/>
    <m/>
    <x v="0"/>
    <m/>
    <m/>
    <m/>
    <s v="1 - VENDA A VISTA"/>
    <n v="4899"/>
    <x v="2"/>
    <x v="8"/>
    <m/>
  </r>
  <r>
    <x v="6653"/>
    <s v="51.174.001/0001-93"/>
    <s v="ND-RATEIO CONDOM PPT"/>
    <n v="2478"/>
    <d v="2012-12-31T00:00:00"/>
    <m/>
    <m/>
    <m/>
    <n v="10938.61"/>
    <d v="2013-01-30T00:00:00"/>
    <s v="CARGA INICIAL RATEIO CONDOM PPT"/>
    <m/>
    <s v="CARGA INICIAL RATEIO CONDOM PPT"/>
    <n v="10938.61"/>
    <m/>
    <x v="0"/>
    <m/>
    <m/>
    <m/>
    <s v="1 - VENDA A VISTA"/>
    <n v="4899"/>
    <x v="2"/>
    <x v="8"/>
    <m/>
  </r>
  <r>
    <x v="6653"/>
    <s v="51.174.001/0001-93"/>
    <s v="ND-RATEIO CONDOM PPT"/>
    <n v="2560"/>
    <d v="2013-01-31T00:00:00"/>
    <m/>
    <m/>
    <m/>
    <n v="31016.400000000001"/>
    <d v="2013-02-28T00:00:00"/>
    <s v="CARGA INICIAL RATEIO CONDOM PPT"/>
    <m/>
    <s v="CARGA INICIAL RATEIO CONDOM PPT"/>
    <n v="31016.400000000001"/>
    <m/>
    <x v="0"/>
    <m/>
    <m/>
    <m/>
    <s v="1 - VENDA A VISTA"/>
    <n v="4870"/>
    <x v="2"/>
    <x v="8"/>
    <m/>
  </r>
  <r>
    <x v="6653"/>
    <s v="51.174.001/0001-93"/>
    <s v="ND-RATEIO CONDOM PPT"/>
    <n v="2565"/>
    <d v="2013-01-31T00:00:00"/>
    <m/>
    <m/>
    <m/>
    <n v="10443.6"/>
    <d v="2013-02-28T00:00:00"/>
    <s v="CARGA INICIAL RATEIO CONDOM PPT"/>
    <m/>
    <s v="CARGA INICIAL RATEIO CONDOM PPT"/>
    <n v="10443.6"/>
    <m/>
    <x v="0"/>
    <m/>
    <m/>
    <m/>
    <s v="1 - VENDA A VISTA"/>
    <n v="4870"/>
    <x v="2"/>
    <x v="8"/>
    <m/>
  </r>
  <r>
    <x v="6653"/>
    <s v="51.174.001/0001-93"/>
    <s v="ND-RATEIO CONDOM PPT"/>
    <n v="2646"/>
    <d v="2013-02-28T00:00:00"/>
    <m/>
    <m/>
    <m/>
    <n v="29787.34"/>
    <d v="2013-03-30T00:00:00"/>
    <s v="CARGA INICIAL RATEIO CONDOM PPT"/>
    <m/>
    <s v="CARGA INICIAL RATEIO CONDOM PPT"/>
    <n v="29787.34"/>
    <m/>
    <x v="0"/>
    <m/>
    <m/>
    <m/>
    <s v="1 - VENDA A VISTA"/>
    <n v="4840"/>
    <x v="2"/>
    <x v="8"/>
    <m/>
  </r>
  <r>
    <x v="6653"/>
    <s v="51.174.001/0001-93"/>
    <s v="ND-RATEIO CONDOM PPT"/>
    <n v="2651"/>
    <d v="2013-02-28T00:00:00"/>
    <m/>
    <m/>
    <m/>
    <n v="11152.71"/>
    <d v="2013-03-30T00:00:00"/>
    <s v="CARGA INICIAL RATEIO CONDOM PPT"/>
    <m/>
    <s v="CARGA INICIAL RATEIO CONDOM PPT"/>
    <n v="11152.71"/>
    <m/>
    <x v="0"/>
    <m/>
    <m/>
    <m/>
    <s v="1 - VENDA A VISTA"/>
    <n v="4840"/>
    <x v="2"/>
    <x v="8"/>
    <m/>
  </r>
  <r>
    <x v="6653"/>
    <s v="51.174.001/0001-93"/>
    <s v="ND-RATEIO CONDOM PPT"/>
    <n v="2734"/>
    <d v="2013-03-31T00:00:00"/>
    <m/>
    <m/>
    <m/>
    <n v="38400.85"/>
    <d v="2013-04-30T00:00:00"/>
    <s v="CARGA INICIAL RATEIO CONDOM PPT"/>
    <m/>
    <s v="CARGA INICIAL RATEIO CONDOM PPT"/>
    <n v="38400.85"/>
    <m/>
    <x v="0"/>
    <m/>
    <m/>
    <m/>
    <s v="1 - VENDA A VISTA"/>
    <n v="4809"/>
    <x v="2"/>
    <x v="8"/>
    <m/>
  </r>
  <r>
    <x v="6653"/>
    <s v="51.174.001/0001-93"/>
    <s v="ND-RATEIO CONDOM PPT"/>
    <n v="2739"/>
    <d v="2013-03-31T00:00:00"/>
    <m/>
    <m/>
    <m/>
    <n v="11673.07"/>
    <d v="2013-04-30T00:00:00"/>
    <s v="CARGA INICIAL RATEIO CONDOM PPT"/>
    <m/>
    <s v="CARGA INICIAL RATEIO CONDOM PPT"/>
    <n v="11673.07"/>
    <m/>
    <x v="0"/>
    <m/>
    <m/>
    <m/>
    <s v="1 - VENDA A VISTA"/>
    <n v="4809"/>
    <x v="2"/>
    <x v="8"/>
    <m/>
  </r>
  <r>
    <x v="6653"/>
    <s v="51.174.001/0001-93"/>
    <s v="ND-RATEIO CONDOM PPT"/>
    <n v="2822"/>
    <d v="2013-04-30T00:00:00"/>
    <m/>
    <m/>
    <m/>
    <n v="35792.44"/>
    <d v="2013-05-31T00:00:00"/>
    <s v="CARGA INICIAL RATEIO CONDOM PPT"/>
    <m/>
    <s v="CARGA INICIAL RATEIO CONDOM PPT"/>
    <n v="35792.44"/>
    <m/>
    <x v="0"/>
    <m/>
    <m/>
    <m/>
    <s v="1 - VENDA A VISTA"/>
    <n v="4778"/>
    <x v="2"/>
    <x v="8"/>
    <m/>
  </r>
  <r>
    <x v="6653"/>
    <s v="51.174.001/0001-93"/>
    <s v="ND-RATEIO CONDOM PPT"/>
    <n v="2827"/>
    <d v="2013-04-30T00:00:00"/>
    <m/>
    <m/>
    <m/>
    <n v="11348.58"/>
    <d v="2013-05-31T00:00:00"/>
    <s v="CARGA INICIAL RATEIO CONDOM PPT"/>
    <m/>
    <s v="CARGA INICIAL RATEIO CONDOM PPT"/>
    <n v="11348.58"/>
    <m/>
    <x v="0"/>
    <m/>
    <m/>
    <m/>
    <s v="1 - VENDA A VISTA"/>
    <n v="4778"/>
    <x v="2"/>
    <x v="8"/>
    <m/>
  </r>
  <r>
    <x v="6653"/>
    <s v="51.174.001/0001-93"/>
    <s v="ND-RATEIO CONDOM PPT"/>
    <n v="2910"/>
    <d v="2013-05-31T00:00:00"/>
    <m/>
    <m/>
    <m/>
    <n v="33829.24"/>
    <d v="2013-06-28T00:00:00"/>
    <s v="CARGA INICIAL RATEIO CONDOM PPT"/>
    <m/>
    <s v="CARGA INICIAL RATEIO CONDOM PPT"/>
    <n v="33829.24"/>
    <m/>
    <x v="0"/>
    <m/>
    <m/>
    <m/>
    <s v="1 - VENDA A VISTA"/>
    <n v="4750"/>
    <x v="2"/>
    <x v="8"/>
    <m/>
  </r>
  <r>
    <x v="6653"/>
    <s v="51.174.001/0001-93"/>
    <s v="ND-RATEIO CONDOM PPT"/>
    <n v="2915"/>
    <d v="2013-05-31T00:00:00"/>
    <m/>
    <m/>
    <m/>
    <n v="12023.4"/>
    <d v="2013-06-28T00:00:00"/>
    <s v="CARGA INICIAL RATEIO CONDOM PPT"/>
    <m/>
    <s v="CARGA INICIAL RATEIO CONDOM PPT"/>
    <n v="12023.4"/>
    <m/>
    <x v="0"/>
    <m/>
    <m/>
    <m/>
    <s v="1 - VENDA A VISTA"/>
    <n v="4750"/>
    <x v="2"/>
    <x v="8"/>
    <m/>
  </r>
  <r>
    <x v="6653"/>
    <s v="51.174.001/0001-93"/>
    <s v="ND-RATEIO CONDOM PPT"/>
    <n v="3001"/>
    <d v="2013-06-28T00:00:00"/>
    <m/>
    <m/>
    <m/>
    <n v="34510.410000000003"/>
    <d v="2013-07-31T00:00:00"/>
    <s v="CARGA INICIAL RATEIO CONDOM PPT"/>
    <m/>
    <s v="CARGA INICIAL RATEIO CONDOM PPT"/>
    <n v="34510.410000000003"/>
    <m/>
    <x v="0"/>
    <m/>
    <m/>
    <m/>
    <s v="1 - VENDA A VISTA"/>
    <n v="4717"/>
    <x v="2"/>
    <x v="8"/>
    <m/>
  </r>
  <r>
    <x v="6653"/>
    <s v="51.174.001/0001-93"/>
    <s v="ND-RATEIO CONDOM PPT"/>
    <n v="3006"/>
    <d v="2013-06-28T00:00:00"/>
    <m/>
    <m/>
    <m/>
    <n v="11827.69"/>
    <d v="2013-07-31T00:00:00"/>
    <s v="CARGA INICIAL RATEIO CONDOM PPT"/>
    <m/>
    <s v="CARGA INICIAL RATEIO CONDOM PPT"/>
    <n v="11827.69"/>
    <m/>
    <x v="0"/>
    <m/>
    <m/>
    <m/>
    <s v="1 - VENDA A VISTA"/>
    <n v="4717"/>
    <x v="2"/>
    <x v="8"/>
    <m/>
  </r>
  <r>
    <x v="6653"/>
    <s v="51.174.001/0001-93"/>
    <s v="ND-RATEIO CONDOM PPT"/>
    <n v="3092"/>
    <d v="2013-07-31T00:00:00"/>
    <m/>
    <m/>
    <m/>
    <n v="33545.24"/>
    <d v="2013-08-30T00:00:00"/>
    <s v="CARGA INICIAL RATEIO CONDOM PPT"/>
    <m/>
    <s v="CARGA INICIAL RATEIO CONDOM PPT"/>
    <n v="33545.24"/>
    <m/>
    <x v="0"/>
    <m/>
    <m/>
    <m/>
    <s v="1 - VENDA A VISTA"/>
    <n v="4687"/>
    <x v="2"/>
    <x v="8"/>
    <m/>
  </r>
  <r>
    <x v="6653"/>
    <s v="51.174.001/0001-93"/>
    <s v="ND-RATEIO CONDOM PPT"/>
    <n v="3097"/>
    <d v="2013-07-31T00:00:00"/>
    <m/>
    <m/>
    <m/>
    <n v="12545.18"/>
    <d v="2013-08-30T00:00:00"/>
    <s v="CARGA INICIAL RATEIO CONDOM PPT"/>
    <m/>
    <s v="CARGA INICIAL RATEIO CONDOM PPT"/>
    <n v="12545.18"/>
    <m/>
    <x v="0"/>
    <m/>
    <m/>
    <m/>
    <s v="1 - VENDA A VISTA"/>
    <n v="4687"/>
    <x v="2"/>
    <x v="8"/>
    <m/>
  </r>
  <r>
    <x v="6653"/>
    <s v="51.174.001/0001-93"/>
    <s v="ND-RATEIO CONDOM PPT"/>
    <n v="3186"/>
    <d v="2013-08-30T00:00:00"/>
    <m/>
    <m/>
    <m/>
    <n v="28002.6"/>
    <d v="2013-09-30T00:00:00"/>
    <s v="CARGA INICIAL RATEIO CONDOM PPT"/>
    <m/>
    <s v="CARGA INICIAL RATEIO CONDOM PPT"/>
    <n v="28002.6"/>
    <m/>
    <x v="0"/>
    <m/>
    <m/>
    <m/>
    <s v="1 - VENDA A VISTA"/>
    <n v="4656"/>
    <x v="2"/>
    <x v="8"/>
    <m/>
  </r>
  <r>
    <x v="6653"/>
    <s v="51.174.001/0001-93"/>
    <s v="ND-RATEIO CONDOM PPT"/>
    <n v="3191"/>
    <d v="2013-08-30T00:00:00"/>
    <m/>
    <m/>
    <m/>
    <n v="11820.58"/>
    <d v="2013-09-30T00:00:00"/>
    <s v="CARGA INICIAL RATEIO CONDOM PPT"/>
    <m/>
    <s v="CARGA INICIAL RATEIO CONDOM PPT"/>
    <n v="11820.58"/>
    <m/>
    <x v="0"/>
    <m/>
    <m/>
    <m/>
    <s v="1 - VENDA A VISTA"/>
    <n v="4656"/>
    <x v="2"/>
    <x v="8"/>
    <m/>
  </r>
  <r>
    <x v="6653"/>
    <s v="51.174.001/0001-93"/>
    <s v="ND-RATEIO CONDOM PPT"/>
    <n v="3280"/>
    <d v="2013-09-30T00:00:00"/>
    <m/>
    <m/>
    <m/>
    <n v="29357.4"/>
    <d v="2013-10-30T00:00:00"/>
    <s v="CARGA INICIAL RATEIO CONDOM PPT"/>
    <m/>
    <s v="CARGA INICIAL RATEIO CONDOM PPT"/>
    <n v="29357.4"/>
    <m/>
    <x v="0"/>
    <m/>
    <m/>
    <m/>
    <s v="1 - VENDA A VISTA"/>
    <n v="4626"/>
    <x v="2"/>
    <x v="8"/>
    <m/>
  </r>
  <r>
    <x v="6653"/>
    <s v="51.174.001/0001-93"/>
    <s v="ND-RATEIO CONDOM PPT"/>
    <n v="3285"/>
    <d v="2013-09-30T00:00:00"/>
    <m/>
    <m/>
    <m/>
    <n v="13316.22"/>
    <d v="2013-10-30T00:00:00"/>
    <s v="CARGA INICIAL RATEIO CONDOM PPT"/>
    <m/>
    <s v="CARGA INICIAL RATEIO CONDOM PPT"/>
    <n v="13316.22"/>
    <m/>
    <x v="0"/>
    <m/>
    <m/>
    <m/>
    <s v="1 - VENDA A VISTA"/>
    <n v="4626"/>
    <x v="2"/>
    <x v="8"/>
    <m/>
  </r>
  <r>
    <x v="6653"/>
    <s v="51.174.001/0001-93"/>
    <s v="ND-RATEIO CONDOM PPT"/>
    <n v="3374"/>
    <d v="2013-10-31T00:00:00"/>
    <m/>
    <m/>
    <m/>
    <n v="44841.88"/>
    <d v="2013-11-29T00:00:00"/>
    <s v="CARGA INICIAL RATEIO CONDOM PPT"/>
    <m/>
    <s v="CARGA INICIAL RATEIO CONDOM PPT"/>
    <n v="44841.88"/>
    <m/>
    <x v="0"/>
    <m/>
    <m/>
    <m/>
    <s v="1 - VENDA A VISTA"/>
    <n v="4596"/>
    <x v="2"/>
    <x v="8"/>
    <m/>
  </r>
  <r>
    <x v="6653"/>
    <s v="51.174.001/0001-93"/>
    <s v="ND-RATEIO CONDOM PPT"/>
    <n v="3379"/>
    <d v="2013-10-31T00:00:00"/>
    <m/>
    <m/>
    <m/>
    <n v="11492.67"/>
    <d v="2013-11-29T00:00:00"/>
    <s v="CARGA INICIAL RATEIO CONDOM PPT"/>
    <m/>
    <s v="CARGA INICIAL RATEIO CONDOM PPT"/>
    <n v="11492.67"/>
    <m/>
    <x v="0"/>
    <m/>
    <m/>
    <m/>
    <s v="1 - VENDA A VISTA"/>
    <n v="4596"/>
    <x v="2"/>
    <x v="8"/>
    <m/>
  </r>
  <r>
    <x v="6653"/>
    <s v="51.174.001/0001-93"/>
    <s v="ND-RATEIO CONDOM PPT"/>
    <n v="3468"/>
    <d v="2013-11-29T00:00:00"/>
    <m/>
    <m/>
    <m/>
    <n v="40990.81"/>
    <d v="2013-11-29T00:00:00"/>
    <s v="CARGA INICIAL RATEIO CONDOM PPT"/>
    <m/>
    <s v="CARGA INICIAL RATEIO CONDOM PPT"/>
    <n v="40990.81"/>
    <m/>
    <x v="0"/>
    <m/>
    <m/>
    <m/>
    <s v="1 - VENDA A VISTA"/>
    <n v="4596"/>
    <x v="2"/>
    <x v="8"/>
    <m/>
  </r>
  <r>
    <x v="6653"/>
    <s v="51.174.001/0001-93"/>
    <s v="ND-RATEIO CONDOM PPT"/>
    <n v="3473"/>
    <d v="2013-11-29T00:00:00"/>
    <m/>
    <m/>
    <m/>
    <n v="13185.54"/>
    <d v="2013-11-29T00:00:00"/>
    <s v="CARGA INICIAL RATEIO CONDOM PPT"/>
    <m/>
    <s v="CARGA INICIAL RATEIO CONDOM PPT"/>
    <n v="13185.54"/>
    <m/>
    <x v="0"/>
    <m/>
    <m/>
    <m/>
    <s v="1 - VENDA A VISTA"/>
    <n v="4596"/>
    <x v="2"/>
    <x v="8"/>
    <m/>
  </r>
  <r>
    <x v="6653"/>
    <s v="51.174.001/0001-93"/>
    <s v="ND-RATEIO CONDOM PPT"/>
    <n v="3562"/>
    <d v="2013-12-31T00:00:00"/>
    <m/>
    <m/>
    <m/>
    <n v="35902.31"/>
    <d v="2014-01-30T00:00:00"/>
    <s v="CARGA INICIAL RATEIO CONDOM PPT"/>
    <m/>
    <s v="CARGA INICIAL RATEIO CONDOM PPT"/>
    <n v="35902.31"/>
    <m/>
    <x v="0"/>
    <m/>
    <m/>
    <m/>
    <s v="1 - VENDA A VISTA"/>
    <n v="4534"/>
    <x v="2"/>
    <x v="8"/>
    <m/>
  </r>
  <r>
    <x v="6653"/>
    <s v="51.174.001/0001-93"/>
    <s v="ND-RATEIO CONDOM PPT"/>
    <n v="3567"/>
    <d v="2013-12-31T00:00:00"/>
    <m/>
    <m/>
    <m/>
    <n v="13274.36"/>
    <d v="2014-01-30T00:00:00"/>
    <s v="CARGA INICIAL RATEIO CONDOM PPT"/>
    <m/>
    <s v="CARGA INICIAL RATEIO CONDOM PPT"/>
    <n v="13274.36"/>
    <m/>
    <x v="0"/>
    <m/>
    <m/>
    <m/>
    <s v="1 - VENDA A VISTA"/>
    <n v="4534"/>
    <x v="2"/>
    <x v="8"/>
    <m/>
  </r>
  <r>
    <x v="6653"/>
    <s v="51.174.001/0001-93"/>
    <s v="ND-RATEIO CONDOM PPT"/>
    <n v="3697"/>
    <d v="2014-01-31T00:00:00"/>
    <m/>
    <m/>
    <m/>
    <n v="13158.55"/>
    <d v="2014-02-28T00:00:00"/>
    <s v="CARGA INICIAL RATEIO CONDOM PPT"/>
    <m/>
    <s v="CARGA INICIAL RATEIO CONDOM PPT"/>
    <n v="13158.55"/>
    <m/>
    <x v="0"/>
    <m/>
    <m/>
    <m/>
    <s v="1 - VENDA A VISTA"/>
    <n v="4505"/>
    <x v="2"/>
    <x v="8"/>
    <m/>
  </r>
  <r>
    <x v="6653"/>
    <s v="51.174.001/0001-93"/>
    <s v="ND-RATEIO CONDOM PPT"/>
    <n v="3698"/>
    <d v="2014-01-31T00:00:00"/>
    <m/>
    <m/>
    <m/>
    <n v="32585.41"/>
    <d v="2014-02-28T00:00:00"/>
    <s v="CARGA INICIAL RATEIO CONDOM PPT"/>
    <m/>
    <s v="CARGA INICIAL RATEIO CONDOM PPT"/>
    <n v="32585.41"/>
    <m/>
    <x v="0"/>
    <m/>
    <m/>
    <m/>
    <s v="1 - VENDA A VISTA"/>
    <n v="4505"/>
    <x v="2"/>
    <x v="8"/>
    <m/>
  </r>
  <r>
    <x v="6653"/>
    <s v="51.174.001/0001-93"/>
    <s v="ND-RATEIO CONDOM PPT"/>
    <n v="3800"/>
    <d v="2014-02-28T00:00:00"/>
    <m/>
    <m/>
    <m/>
    <n v="13367.44"/>
    <d v="2014-03-31T00:00:00"/>
    <s v="CARGA INICIAL RATEIO CONDOM PPT"/>
    <m/>
    <s v="CARGA INICIAL RATEIO CONDOM PPT"/>
    <n v="13367.44"/>
    <m/>
    <x v="0"/>
    <m/>
    <m/>
    <m/>
    <s v="1 - VENDA A VISTA"/>
    <n v="4474"/>
    <x v="2"/>
    <x v="8"/>
    <m/>
  </r>
  <r>
    <x v="6653"/>
    <s v="51.174.001/0001-93"/>
    <s v="ND-RATEIO CONDOM PPT"/>
    <n v="3801"/>
    <d v="2014-02-28T00:00:00"/>
    <m/>
    <m/>
    <m/>
    <n v="32381.29"/>
    <d v="2014-03-31T00:00:00"/>
    <s v="CARGA INICIAL RATEIO CONDOM PPT"/>
    <m/>
    <s v="CARGA INICIAL RATEIO CONDOM PPT"/>
    <n v="32381.29"/>
    <m/>
    <x v="0"/>
    <m/>
    <m/>
    <m/>
    <s v="1 - VENDA A VISTA"/>
    <n v="4474"/>
    <x v="2"/>
    <x v="8"/>
    <m/>
  </r>
  <r>
    <x v="6653"/>
    <s v="51.174.001/0001-93"/>
    <s v="ND-RATEIO CONDOM PPT"/>
    <n v="3904"/>
    <d v="2014-03-31T00:00:00"/>
    <m/>
    <m/>
    <m/>
    <n v="12380.84"/>
    <d v="2014-04-30T00:00:00"/>
    <s v="CARGA INICIAL RATEIO CONDOM PPT"/>
    <m/>
    <s v="CARGA INICIAL RATEIO CONDOM PPT"/>
    <n v="12380.84"/>
    <m/>
    <x v="0"/>
    <m/>
    <m/>
    <m/>
    <s v="1 - VENDA A VISTA"/>
    <n v="4444"/>
    <x v="2"/>
    <x v="8"/>
    <m/>
  </r>
  <r>
    <x v="6653"/>
    <s v="51.174.001/0001-93"/>
    <s v="ND-RATEIO CONDOM PPT"/>
    <n v="3905"/>
    <d v="2014-03-31T00:00:00"/>
    <m/>
    <m/>
    <m/>
    <n v="36379.43"/>
    <d v="2014-04-30T00:00:00"/>
    <s v="CARGA INICIAL RATEIO CONDOM PPT"/>
    <m/>
    <s v="CARGA INICIAL RATEIO CONDOM PPT"/>
    <n v="36379.43"/>
    <m/>
    <x v="0"/>
    <m/>
    <m/>
    <m/>
    <s v="1 - VENDA A VISTA"/>
    <n v="4444"/>
    <x v="2"/>
    <x v="8"/>
    <m/>
  </r>
  <r>
    <x v="6653"/>
    <s v="51.174.001/0001-93"/>
    <s v="ND-RATEIO CONDOM PPT"/>
    <n v="4008"/>
    <d v="2014-04-30T00:00:00"/>
    <m/>
    <m/>
    <m/>
    <n v="9909.42"/>
    <d v="2014-05-30T00:00:00"/>
    <s v="CARGA INICIAL RATEIO CONDOM PPT"/>
    <m/>
    <s v="CARGA INICIAL RATEIO CONDOM PPT"/>
    <n v="9909.42"/>
    <m/>
    <x v="0"/>
    <m/>
    <m/>
    <m/>
    <s v="1 - VENDA A VISTA"/>
    <n v="4414"/>
    <x v="2"/>
    <x v="8"/>
    <m/>
  </r>
  <r>
    <x v="6653"/>
    <s v="51.174.001/0001-93"/>
    <s v="ND-RATEIO CONDOM PPT"/>
    <n v="4009"/>
    <d v="2014-04-30T00:00:00"/>
    <m/>
    <m/>
    <m/>
    <n v="36744.910000000003"/>
    <d v="2014-05-30T00:00:00"/>
    <s v="CARGA INICIAL RATEIO CONDOM PPT"/>
    <m/>
    <s v="CARGA INICIAL RATEIO CONDOM PPT"/>
    <n v="36744.910000000003"/>
    <m/>
    <x v="0"/>
    <m/>
    <m/>
    <m/>
    <s v="1 - VENDA A VISTA"/>
    <n v="4414"/>
    <x v="2"/>
    <x v="8"/>
    <m/>
  </r>
  <r>
    <x v="6653"/>
    <s v="51.174.001/0001-93"/>
    <s v="ND-RATEIO CONDOM PPT"/>
    <n v="4112"/>
    <d v="2014-05-30T00:00:00"/>
    <m/>
    <m/>
    <m/>
    <n v="11698.43"/>
    <d v="2014-06-30T00:00:00"/>
    <s v="CARGA INICIAL RATEIO CONDOM PPT"/>
    <m/>
    <s v="CARGA INICIAL RATEIO CONDOM PPT"/>
    <n v="11698.43"/>
    <m/>
    <x v="0"/>
    <m/>
    <m/>
    <m/>
    <s v="1 - VENDA A VISTA"/>
    <n v="4383"/>
    <x v="2"/>
    <x v="8"/>
    <m/>
  </r>
  <r>
    <x v="6653"/>
    <s v="51.174.001/0001-93"/>
    <s v="ND-RATEIO CONDOM PPT"/>
    <n v="4113"/>
    <d v="2014-05-30T00:00:00"/>
    <m/>
    <m/>
    <m/>
    <n v="38208.370000000003"/>
    <d v="2014-06-30T00:00:00"/>
    <s v="CARGA INICIAL RATEIO CONDOM PPT"/>
    <m/>
    <s v="CARGA INICIAL RATEIO CONDOM PPT"/>
    <n v="38208.370000000003"/>
    <m/>
    <x v="0"/>
    <m/>
    <m/>
    <m/>
    <s v="1 - VENDA A VISTA"/>
    <n v="4383"/>
    <x v="2"/>
    <x v="8"/>
    <m/>
  </r>
  <r>
    <x v="6653"/>
    <s v="51.174.001/0001-93"/>
    <s v="ND-RATEIO CONDOM PPT"/>
    <n v="4216"/>
    <d v="2014-06-30T00:00:00"/>
    <m/>
    <m/>
    <m/>
    <n v="13265.4"/>
    <d v="2014-07-30T00:00:00"/>
    <s v="CARGA INICIAL RATEIO CONDOM PPT"/>
    <m/>
    <s v="CARGA INICIAL RATEIO CONDOM PPT"/>
    <n v="13265.4"/>
    <m/>
    <x v="0"/>
    <m/>
    <m/>
    <m/>
    <s v="1 - VENDA A VISTA"/>
    <n v="4353"/>
    <x v="2"/>
    <x v="8"/>
    <m/>
  </r>
  <r>
    <x v="6653"/>
    <s v="51.174.001/0001-93"/>
    <s v="ND-RATEIO CONDOM PPT"/>
    <n v="4217"/>
    <d v="2014-06-30T00:00:00"/>
    <m/>
    <m/>
    <m/>
    <n v="43674"/>
    <d v="2014-07-30T00:00:00"/>
    <s v="CARGA INICIAL RATEIO CONDOM PPT"/>
    <m/>
    <s v="CARGA INICIAL RATEIO CONDOM PPT"/>
    <n v="43674"/>
    <m/>
    <x v="0"/>
    <m/>
    <m/>
    <m/>
    <s v="1 - VENDA A VISTA"/>
    <n v="4353"/>
    <x v="2"/>
    <x v="8"/>
    <m/>
  </r>
  <r>
    <x v="6653"/>
    <s v="51.174.001/0001-93"/>
    <s v="ND-RATEIO CONDOM PPT"/>
    <n v="4318"/>
    <d v="2014-07-31T00:00:00"/>
    <m/>
    <m/>
    <m/>
    <n v="12704.02"/>
    <d v="2014-08-29T00:00:00"/>
    <s v="CARGA INICIAL RATEIO CONDOM PPT"/>
    <m/>
    <s v="CARGA INICIAL RATEIO CONDOM PPT"/>
    <n v="12704.02"/>
    <m/>
    <x v="0"/>
    <m/>
    <m/>
    <m/>
    <s v="1 - VENDA A VISTA"/>
    <n v="4323"/>
    <x v="2"/>
    <x v="8"/>
    <m/>
  </r>
  <r>
    <x v="6653"/>
    <s v="51.174.001/0001-93"/>
    <s v="ND-RATEIO CONDOM PPT"/>
    <n v="4319"/>
    <d v="2014-07-31T00:00:00"/>
    <m/>
    <m/>
    <m/>
    <n v="47563.1"/>
    <d v="2014-08-29T00:00:00"/>
    <s v="CARGA INICIAL RATEIO CONDOM PPT"/>
    <m/>
    <s v="CARGA INICIAL RATEIO CONDOM PPT"/>
    <n v="47563.1"/>
    <m/>
    <x v="0"/>
    <m/>
    <m/>
    <m/>
    <s v="1 - VENDA A VISTA"/>
    <n v="4323"/>
    <x v="2"/>
    <x v="8"/>
    <m/>
  </r>
  <r>
    <x v="6653"/>
    <s v="51.174.001/0001-93"/>
    <s v="ND-RATEIO CONDOM PPT"/>
    <n v="4423"/>
    <d v="2014-08-29T00:00:00"/>
    <m/>
    <m/>
    <m/>
    <n v="12433.84"/>
    <d v="2014-09-30T00:00:00"/>
    <s v="CARGA INICIAL RATEIO CONDOM PPT"/>
    <m/>
    <s v="CARGA INICIAL RATEIO CONDOM PPT"/>
    <n v="12433.84"/>
    <m/>
    <x v="0"/>
    <m/>
    <m/>
    <m/>
    <s v="1 - VENDA A VISTA"/>
    <n v="4291"/>
    <x v="2"/>
    <x v="8"/>
    <m/>
  </r>
  <r>
    <x v="6653"/>
    <s v="51.174.001/0001-93"/>
    <s v="ND-RATEIO CONDOM PPT"/>
    <n v="4424"/>
    <d v="2014-08-29T00:00:00"/>
    <m/>
    <m/>
    <m/>
    <n v="30258.12"/>
    <d v="2014-09-30T00:00:00"/>
    <s v="CARGA INICIAL RATEIO CONDOM PPT"/>
    <m/>
    <s v="CARGA INICIAL RATEIO CONDOM PPT"/>
    <n v="30258.12"/>
    <m/>
    <x v="0"/>
    <m/>
    <m/>
    <m/>
    <s v="1 - VENDA A VISTA"/>
    <n v="4291"/>
    <x v="2"/>
    <x v="8"/>
    <m/>
  </r>
  <r>
    <x v="6653"/>
    <s v="51.174.001/0001-93"/>
    <s v="ND-RATEIO CONDOM PPT"/>
    <n v="4525"/>
    <d v="2014-09-30T00:00:00"/>
    <m/>
    <m/>
    <m/>
    <n v="13079.63"/>
    <d v="2014-10-30T00:00:00"/>
    <s v="CARGA INICIAL RATEIO CONDOM PPT"/>
    <m/>
    <s v="CARGA INICIAL RATEIO CONDOM PPT"/>
    <n v="13079.63"/>
    <m/>
    <x v="0"/>
    <m/>
    <m/>
    <m/>
    <s v="1 - VENDA A VISTA"/>
    <n v="4261"/>
    <x v="2"/>
    <x v="8"/>
    <m/>
  </r>
  <r>
    <x v="6653"/>
    <s v="51.174.001/0001-93"/>
    <s v="ND-RATEIO CONDOM PPT"/>
    <n v="4526"/>
    <d v="2014-09-30T00:00:00"/>
    <m/>
    <m/>
    <m/>
    <n v="20130.59"/>
    <d v="2014-10-30T00:00:00"/>
    <s v="CARGA INICIAL RATEIO CONDOM PPT"/>
    <m/>
    <s v="CARGA INICIAL RATEIO CONDOM PPT"/>
    <n v="20130.59"/>
    <m/>
    <x v="0"/>
    <m/>
    <m/>
    <m/>
    <s v="1 - VENDA A VISTA"/>
    <n v="4261"/>
    <x v="2"/>
    <x v="8"/>
    <m/>
  </r>
  <r>
    <x v="6653"/>
    <s v="51.174.001/0001-93"/>
    <s v="ND-RATEIO CONDOM PPT"/>
    <n v="4627"/>
    <d v="2014-10-31T00:00:00"/>
    <m/>
    <m/>
    <m/>
    <n v="14466.91"/>
    <d v="2014-11-28T00:00:00"/>
    <s v="CARGA INICIAL RATEIO CONDOM PPT"/>
    <m/>
    <s v="CARGA INICIAL RATEIO CONDOM PPT"/>
    <n v="14466.91"/>
    <m/>
    <x v="0"/>
    <m/>
    <m/>
    <m/>
    <s v="1 - VENDA A VISTA"/>
    <n v="4232"/>
    <x v="2"/>
    <x v="8"/>
    <m/>
  </r>
  <r>
    <x v="6653"/>
    <s v="51.174.001/0001-93"/>
    <s v="ND-RATEIO CONDOM PPT"/>
    <n v="4628"/>
    <d v="2014-10-31T00:00:00"/>
    <m/>
    <m/>
    <m/>
    <n v="41511.33"/>
    <d v="2014-11-28T00:00:00"/>
    <s v="CARGA INICIAL RATEIO CONDOM PPT"/>
    <m/>
    <s v="CARGA INICIAL RATEIO CONDOM PPT"/>
    <n v="41511.33"/>
    <m/>
    <x v="0"/>
    <m/>
    <m/>
    <m/>
    <s v="1 - VENDA A VISTA"/>
    <n v="4232"/>
    <x v="2"/>
    <x v="8"/>
    <m/>
  </r>
  <r>
    <x v="6653"/>
    <s v="51.174.001/0001-93"/>
    <s v="ND-RATEIO CONDOM PPT"/>
    <n v="4729"/>
    <d v="2014-11-28T00:00:00"/>
    <m/>
    <m/>
    <m/>
    <n v="14067.87"/>
    <d v="2014-12-30T00:00:00"/>
    <s v="CARGA INICIAL RATEIO CONDOM PPT"/>
    <m/>
    <s v="CARGA INICIAL RATEIO CONDOM PPT"/>
    <n v="14067.87"/>
    <m/>
    <x v="0"/>
    <m/>
    <m/>
    <m/>
    <s v="1 - VENDA A VISTA"/>
    <n v="4200"/>
    <x v="2"/>
    <x v="8"/>
    <m/>
  </r>
  <r>
    <x v="6653"/>
    <s v="51.174.001/0001-93"/>
    <s v="ND-RATEIO CONDOM PPT"/>
    <n v="4730"/>
    <d v="2014-11-28T00:00:00"/>
    <m/>
    <m/>
    <m/>
    <n v="36698.11"/>
    <d v="2014-12-30T00:00:00"/>
    <s v="CARGA INICIAL RATEIO CONDOM PPT"/>
    <m/>
    <s v="CARGA INICIAL RATEIO CONDOM PPT"/>
    <n v="36698.11"/>
    <m/>
    <x v="0"/>
    <m/>
    <m/>
    <m/>
    <s v="1 - VENDA A VISTA"/>
    <n v="4200"/>
    <x v="2"/>
    <x v="8"/>
    <m/>
  </r>
  <r>
    <x v="6653"/>
    <s v="51.174.001/0001-93"/>
    <s v="ND-RATEIO CONDOM PPT"/>
    <n v="4862"/>
    <d v="2014-12-31T00:00:00"/>
    <m/>
    <m/>
    <m/>
    <n v="13404.34"/>
    <d v="2015-01-30T00:00:00"/>
    <s v="CARGA INICIAL RATEIO CONDOM PPT"/>
    <m/>
    <s v="CARGA INICIAL RATEIO CONDOM PPT"/>
    <n v="13404.34"/>
    <m/>
    <x v="0"/>
    <m/>
    <m/>
    <m/>
    <s v="1 - VENDA A VISTA"/>
    <n v="4169"/>
    <x v="2"/>
    <x v="8"/>
    <m/>
  </r>
  <r>
    <x v="6653"/>
    <s v="51.174.001/0001-93"/>
    <s v="ND-RATEIO CONDOM PPT"/>
    <n v="4863"/>
    <d v="2014-12-31T00:00:00"/>
    <m/>
    <m/>
    <m/>
    <n v="33976.76"/>
    <d v="2015-01-30T00:00:00"/>
    <s v="CARGA INICIAL RATEIO CONDOM PPT"/>
    <m/>
    <s v="CARGA INICIAL RATEIO CONDOM PPT"/>
    <n v="33976.76"/>
    <m/>
    <x v="0"/>
    <m/>
    <m/>
    <m/>
    <s v="1 - VENDA A VISTA"/>
    <n v="4169"/>
    <x v="2"/>
    <x v="8"/>
    <m/>
  </r>
  <r>
    <x v="6653"/>
    <s v="51.174.001/0001-93"/>
    <s v="ND-RATEIO CONDOM PPT"/>
    <n v="4964"/>
    <d v="2015-01-30T00:00:00"/>
    <m/>
    <m/>
    <m/>
    <n v="13736.21"/>
    <d v="2015-02-27T00:00:00"/>
    <s v="CARGA INICIAL RATEIO CONDOM PPT"/>
    <m/>
    <s v="CARGA INICIAL RATEIO CONDOM PPT"/>
    <n v="13736.21"/>
    <m/>
    <x v="0"/>
    <m/>
    <m/>
    <m/>
    <s v="1 - VENDA A VISTA"/>
    <n v="4141"/>
    <x v="2"/>
    <x v="8"/>
    <m/>
  </r>
  <r>
    <x v="6653"/>
    <s v="51.174.001/0001-93"/>
    <s v="ND-RATEIO CONDOM PPT"/>
    <n v="4965"/>
    <d v="2015-01-30T00:00:00"/>
    <m/>
    <m/>
    <m/>
    <n v="34859.47"/>
    <d v="2015-02-27T00:00:00"/>
    <s v="CARGA INICIAL RATEIO CONDOM PPT"/>
    <m/>
    <s v="CARGA INICIAL RATEIO CONDOM PPT"/>
    <n v="34859.47"/>
    <m/>
    <x v="0"/>
    <m/>
    <m/>
    <m/>
    <s v="1 - VENDA A VISTA"/>
    <n v="4141"/>
    <x v="2"/>
    <x v="8"/>
    <m/>
  </r>
  <r>
    <x v="6653"/>
    <s v="51.174.001/0001-93"/>
    <s v="ND-RATEIO CONDOM PPT"/>
    <n v="5066"/>
    <d v="2015-02-27T00:00:00"/>
    <m/>
    <m/>
    <m/>
    <n v="13516.61"/>
    <d v="2015-03-31T00:00:00"/>
    <s v="CARGA INICIAL RATEIO CONDOM PPT"/>
    <m/>
    <s v="CARGA INICIAL RATEIO CONDOM PPT"/>
    <n v="13516.61"/>
    <m/>
    <x v="0"/>
    <m/>
    <m/>
    <m/>
    <s v="1 - VENDA A VISTA"/>
    <n v="4109"/>
    <x v="2"/>
    <x v="8"/>
    <m/>
  </r>
  <r>
    <x v="6653"/>
    <s v="51.174.001/0001-93"/>
    <s v="ND-RATEIO CONDOM PPT"/>
    <n v="5067"/>
    <d v="2015-02-27T00:00:00"/>
    <m/>
    <m/>
    <m/>
    <n v="35683.79"/>
    <d v="2015-03-31T00:00:00"/>
    <s v="CARGA INICIAL RATEIO CONDOM PPT"/>
    <m/>
    <s v="CARGA INICIAL RATEIO CONDOM PPT"/>
    <n v="35683.79"/>
    <m/>
    <x v="0"/>
    <m/>
    <m/>
    <m/>
    <s v="1 - VENDA A VISTA"/>
    <n v="4109"/>
    <x v="2"/>
    <x v="8"/>
    <m/>
  </r>
  <r>
    <x v="6653"/>
    <s v="51.174.001/0001-93"/>
    <s v="ND-RATEIO CONDOM PPT"/>
    <n v="5180"/>
    <d v="2015-03-31T00:00:00"/>
    <m/>
    <m/>
    <m/>
    <n v="16333.37"/>
    <d v="2015-04-30T00:00:00"/>
    <s v="CARGA INICIAL RATEIO CONDOM PPT"/>
    <m/>
    <s v="CARGA INICIAL RATEIO CONDOM PPT"/>
    <n v="16333.37"/>
    <m/>
    <x v="0"/>
    <m/>
    <m/>
    <m/>
    <s v="1 - VENDA A VISTA"/>
    <n v="4079"/>
    <x v="2"/>
    <x v="8"/>
    <m/>
  </r>
  <r>
    <x v="6653"/>
    <s v="51.174.001/0001-93"/>
    <s v="ND-RATEIO CONDOM PPT"/>
    <n v="5181"/>
    <d v="2015-03-31T00:00:00"/>
    <m/>
    <m/>
    <m/>
    <n v="38202.85"/>
    <d v="2015-04-30T00:00:00"/>
    <s v="CARGA INICIAL RATEIO CONDOM PPT"/>
    <m/>
    <s v="CARGA INICIAL RATEIO CONDOM PPT"/>
    <n v="38202.85"/>
    <m/>
    <x v="0"/>
    <m/>
    <m/>
    <m/>
    <s v="1 - VENDA A VISTA"/>
    <n v="4079"/>
    <x v="2"/>
    <x v="8"/>
    <m/>
  </r>
  <r>
    <x v="6653"/>
    <s v="51.174.001/0001-93"/>
    <s v="ND-RATEIO CONDOM PPT"/>
    <n v="5294"/>
    <d v="2015-04-30T00:00:00"/>
    <m/>
    <m/>
    <m/>
    <n v="14099.41"/>
    <d v="2015-05-29T00:00:00"/>
    <s v="CARGA INICIAL RATEIO CONDOM PPT"/>
    <m/>
    <s v="CARGA INICIAL RATEIO CONDOM PPT"/>
    <n v="14099.41"/>
    <m/>
    <x v="0"/>
    <m/>
    <m/>
    <m/>
    <s v="1 - VENDA A VISTA"/>
    <n v="4050"/>
    <x v="2"/>
    <x v="8"/>
    <m/>
  </r>
  <r>
    <x v="6653"/>
    <s v="51.174.001/0001-93"/>
    <s v="ND-RATEIO CONDOM PPT"/>
    <n v="5295"/>
    <d v="2015-04-30T00:00:00"/>
    <m/>
    <m/>
    <m/>
    <n v="37106.480000000003"/>
    <d v="2015-05-29T00:00:00"/>
    <s v="CARGA INICIAL RATEIO CONDOM PPT"/>
    <m/>
    <s v="CARGA INICIAL RATEIO CONDOM PPT"/>
    <n v="37106.480000000003"/>
    <m/>
    <x v="0"/>
    <m/>
    <m/>
    <m/>
    <s v="1 - VENDA A VISTA"/>
    <n v="4050"/>
    <x v="2"/>
    <x v="8"/>
    <m/>
  </r>
  <r>
    <x v="6653"/>
    <s v="51.174.001/0001-93"/>
    <s v="ND-RATEIO CONDOM PPT"/>
    <n v="5409"/>
    <d v="2015-05-29T00:00:00"/>
    <m/>
    <m/>
    <m/>
    <n v="14804.12"/>
    <d v="2015-06-30T00:00:00"/>
    <s v="CARGA INICIAL RATEIO CONDOM PPT"/>
    <m/>
    <s v="CARGA INICIAL RATEIO CONDOM PPT"/>
    <n v="14804.12"/>
    <m/>
    <x v="0"/>
    <m/>
    <m/>
    <m/>
    <s v="1 - VENDA A VISTA"/>
    <n v="4018"/>
    <x v="2"/>
    <x v="8"/>
    <m/>
  </r>
  <r>
    <x v="6653"/>
    <s v="51.174.001/0001-93"/>
    <s v="ND-RATEIO CONDOM PPT"/>
    <n v="5410"/>
    <d v="2015-05-29T00:00:00"/>
    <m/>
    <m/>
    <m/>
    <n v="37431.24"/>
    <d v="2015-06-30T00:00:00"/>
    <s v="CARGA INICIAL RATEIO CONDOM PPT"/>
    <m/>
    <s v="CARGA INICIAL RATEIO CONDOM PPT"/>
    <n v="37431.24"/>
    <m/>
    <x v="0"/>
    <m/>
    <m/>
    <m/>
    <s v="1 - VENDA A VISTA"/>
    <n v="4018"/>
    <x v="2"/>
    <x v="8"/>
    <m/>
  </r>
  <r>
    <x v="6653"/>
    <s v="51.174.001/0001-93"/>
    <s v="ND-RATEIO CONDOM PPT"/>
    <n v="5531"/>
    <d v="2015-06-30T00:00:00"/>
    <m/>
    <m/>
    <m/>
    <n v="14647.22"/>
    <d v="2015-07-31T00:00:00"/>
    <s v="CARGA INICIAL RATEIO CONDOM PPT"/>
    <m/>
    <s v="CARGA INICIAL RATEIO CONDOM PPT"/>
    <n v="14647.22"/>
    <m/>
    <x v="0"/>
    <m/>
    <m/>
    <m/>
    <s v="1 - VENDA A VISTA"/>
    <n v="3987"/>
    <x v="2"/>
    <x v="8"/>
    <m/>
  </r>
  <r>
    <x v="6653"/>
    <s v="51.174.001/0001-93"/>
    <s v="ND-RATEIO CONDOM PPT"/>
    <n v="5532"/>
    <d v="2015-06-30T00:00:00"/>
    <m/>
    <m/>
    <m/>
    <n v="36453.300000000003"/>
    <d v="2015-07-31T00:00:00"/>
    <s v="CARGA INICIAL RATEIO CONDOM PPT"/>
    <m/>
    <s v="CARGA INICIAL RATEIO CONDOM PPT"/>
    <n v="36453.300000000003"/>
    <m/>
    <x v="0"/>
    <m/>
    <m/>
    <m/>
    <s v="1 - VENDA A VISTA"/>
    <n v="3987"/>
    <x v="2"/>
    <x v="8"/>
    <m/>
  </r>
  <r>
    <x v="6653"/>
    <s v="51.174.001/0001-93"/>
    <s v="ND-RATEIO CONDOM PPT"/>
    <n v="5647"/>
    <d v="2015-07-31T00:00:00"/>
    <m/>
    <m/>
    <m/>
    <n v="16563.259999999998"/>
    <d v="2015-08-31T00:00:00"/>
    <s v="CARGA INICIAL RATEIO CONDOM PPT"/>
    <m/>
    <s v="CARGA INICIAL RATEIO CONDOM PPT"/>
    <n v="16563.259999999998"/>
    <m/>
    <x v="0"/>
    <m/>
    <m/>
    <m/>
    <s v="1 - VENDA A VISTA"/>
    <n v="3956"/>
    <x v="2"/>
    <x v="8"/>
    <m/>
  </r>
  <r>
    <x v="6653"/>
    <s v="51.174.001/0001-93"/>
    <s v="ND-RATEIO CONDOM PPT"/>
    <n v="5648"/>
    <d v="2015-07-31T00:00:00"/>
    <m/>
    <m/>
    <m/>
    <n v="36699.01"/>
    <d v="2015-08-31T00:00:00"/>
    <s v="CARGA INICIAL RATEIO CONDOM PPT"/>
    <m/>
    <s v="CARGA INICIAL RATEIO CONDOM PPT"/>
    <n v="36699.01"/>
    <m/>
    <x v="0"/>
    <m/>
    <m/>
    <m/>
    <s v="1 - VENDA A VISTA"/>
    <n v="3956"/>
    <x v="2"/>
    <x v="8"/>
    <m/>
  </r>
  <r>
    <x v="6653"/>
    <s v="51.174.001/0001-93"/>
    <s v="ND-RATEIO CONDOM PPT"/>
    <n v="5758"/>
    <d v="2015-08-31T00:00:00"/>
    <m/>
    <m/>
    <m/>
    <n v="15469.81"/>
    <d v="2015-09-30T00:00:00"/>
    <s v="CARGA INICIAL RATEIO CONDOM PPT"/>
    <m/>
    <s v="CARGA INICIAL RATEIO CONDOM PPT"/>
    <n v="15469.81"/>
    <m/>
    <x v="0"/>
    <m/>
    <m/>
    <m/>
    <s v="1 - VENDA A VISTA"/>
    <n v="3926"/>
    <x v="2"/>
    <x v="8"/>
    <m/>
  </r>
  <r>
    <x v="6653"/>
    <s v="51.174.001/0001-93"/>
    <s v="ND-RATEIO CONDOM PPT"/>
    <n v="5759"/>
    <d v="2015-08-31T00:00:00"/>
    <m/>
    <m/>
    <m/>
    <n v="40432.230000000003"/>
    <d v="2015-09-30T00:00:00"/>
    <s v="CARGA INICIAL RATEIO CONDOM PPT"/>
    <m/>
    <s v="CARGA INICIAL RATEIO CONDOM PPT"/>
    <n v="40432.230000000003"/>
    <m/>
    <x v="0"/>
    <m/>
    <m/>
    <m/>
    <s v="1 - VENDA A VISTA"/>
    <n v="3926"/>
    <x v="2"/>
    <x v="8"/>
    <m/>
  </r>
  <r>
    <x v="6653"/>
    <s v="51.174.001/0001-93"/>
    <s v="ND-RATEIO CONDOM PPT"/>
    <n v="5871"/>
    <d v="2015-09-30T00:00:00"/>
    <m/>
    <m/>
    <m/>
    <n v="15389.12"/>
    <d v="2015-10-30T00:00:00"/>
    <s v="CARGA INICIAL RATEIO CONDOM PPT"/>
    <m/>
    <s v="CARGA INICIAL RATEIO CONDOM PPT"/>
    <n v="15389.12"/>
    <m/>
    <x v="0"/>
    <m/>
    <m/>
    <m/>
    <s v="1 - VENDA A VISTA"/>
    <n v="3896"/>
    <x v="2"/>
    <x v="8"/>
    <m/>
  </r>
  <r>
    <x v="6653"/>
    <s v="51.174.001/0001-93"/>
    <s v="ND-RATEIO CONDOM PPT"/>
    <n v="5872"/>
    <d v="2015-09-30T00:00:00"/>
    <m/>
    <m/>
    <m/>
    <n v="39582.699999999997"/>
    <d v="2015-10-30T00:00:00"/>
    <s v="CARGA INICIAL RATEIO CONDOM PPT"/>
    <m/>
    <s v="CARGA INICIAL RATEIO CONDOM PPT"/>
    <n v="39582.699999999997"/>
    <m/>
    <x v="0"/>
    <m/>
    <m/>
    <m/>
    <s v="1 - VENDA A VISTA"/>
    <n v="3896"/>
    <x v="2"/>
    <x v="8"/>
    <m/>
  </r>
  <r>
    <x v="6653"/>
    <s v="51.174.001/0001-93"/>
    <s v="ND-RATEIO CONDOM PPT"/>
    <n v="5983"/>
    <d v="2015-10-30T00:00:00"/>
    <m/>
    <m/>
    <m/>
    <n v="15427.17"/>
    <d v="2015-11-30T00:00:00"/>
    <s v="CARGA INICIAL RATEIO CONDOM PPT"/>
    <m/>
    <s v="CARGA INICIAL RATEIO CONDOM PPT"/>
    <n v="15427.17"/>
    <m/>
    <x v="0"/>
    <m/>
    <m/>
    <m/>
    <s v="1 - VENDA A VISTA"/>
    <n v="3865"/>
    <x v="2"/>
    <x v="8"/>
    <m/>
  </r>
  <r>
    <x v="6653"/>
    <s v="51.174.001/0001-93"/>
    <s v="ND-RATEIO CONDOM PPT"/>
    <n v="5984"/>
    <d v="2015-10-30T00:00:00"/>
    <m/>
    <m/>
    <m/>
    <n v="38803.29"/>
    <d v="2015-11-30T00:00:00"/>
    <s v="CARGA INICIAL RATEIO CONDOM PPT"/>
    <m/>
    <s v="CARGA INICIAL RATEIO CONDOM PPT"/>
    <n v="38803.29"/>
    <m/>
    <x v="0"/>
    <m/>
    <m/>
    <m/>
    <s v="1 - VENDA A VISTA"/>
    <n v="3865"/>
    <x v="2"/>
    <x v="8"/>
    <m/>
  </r>
  <r>
    <x v="6653"/>
    <s v="51.174.001/0001-93"/>
    <s v="ND-RATEIO CONDOM PPT"/>
    <n v="6109"/>
    <d v="2015-11-30T00:00:00"/>
    <m/>
    <m/>
    <m/>
    <n v="15709.24"/>
    <d v="2015-12-30T00:00:00"/>
    <s v="CARGA INICIAL RATEIO CONDOM PPT"/>
    <m/>
    <s v="CARGA INICIAL RATEIO CONDOM PPT"/>
    <n v="15709.24"/>
    <m/>
    <x v="0"/>
    <m/>
    <m/>
    <m/>
    <s v="1 - VENDA A VISTA"/>
    <n v="3835"/>
    <x v="2"/>
    <x v="8"/>
    <m/>
  </r>
  <r>
    <x v="6653"/>
    <s v="51.174.001/0001-93"/>
    <s v="ND-RATEIO CONDOM PPT"/>
    <n v="6110"/>
    <d v="2015-11-30T00:00:00"/>
    <m/>
    <m/>
    <m/>
    <n v="38588.39"/>
    <d v="2015-12-30T00:00:00"/>
    <s v="CARGA INICIAL RATEIO CONDOM PPT"/>
    <m/>
    <s v="CARGA INICIAL RATEIO CONDOM PPT"/>
    <n v="38588.39"/>
    <m/>
    <x v="0"/>
    <m/>
    <m/>
    <m/>
    <s v="1 - VENDA A VISTA"/>
    <n v="3835"/>
    <x v="2"/>
    <x v="8"/>
    <m/>
  </r>
  <r>
    <x v="6653"/>
    <s v="51.174.001/0001-93"/>
    <s v="ND-RATEIO CONDOM PPT"/>
    <n v="6233"/>
    <d v="2015-12-31T00:00:00"/>
    <m/>
    <m/>
    <m/>
    <n v="15500.08"/>
    <d v="2016-01-29T00:00:00"/>
    <s v="CARGA INICIAL RATEIO CONDOM PPT"/>
    <m/>
    <s v="CARGA INICIAL RATEIO CONDOM PPT"/>
    <n v="15500.08"/>
    <m/>
    <x v="0"/>
    <m/>
    <m/>
    <m/>
    <s v="1 - VENDA A VISTA"/>
    <n v="3805"/>
    <x v="2"/>
    <x v="8"/>
    <m/>
  </r>
  <r>
    <x v="6653"/>
    <s v="51.174.001/0001-93"/>
    <s v="ND-RATEIO CONDOM PPT"/>
    <n v="6234"/>
    <d v="2015-12-31T00:00:00"/>
    <m/>
    <m/>
    <m/>
    <n v="38524.58"/>
    <d v="2016-01-29T00:00:00"/>
    <s v="CARGA INICIAL RATEIO CONDOM PPT"/>
    <m/>
    <s v="CARGA INICIAL RATEIO CONDOM PPT"/>
    <n v="38524.58"/>
    <m/>
    <x v="0"/>
    <m/>
    <m/>
    <m/>
    <s v="1 - VENDA A VISTA"/>
    <n v="3805"/>
    <x v="2"/>
    <x v="8"/>
    <m/>
  </r>
  <r>
    <x v="6653"/>
    <s v="51.174.001/0001-93"/>
    <s v="ND-RATEIO CONDOM PPT"/>
    <n v="6492"/>
    <d v="2016-01-31T00:00:00"/>
    <m/>
    <m/>
    <m/>
    <n v="15139.98"/>
    <d v="2016-02-29T00:00:00"/>
    <s v="CARGA INICIAL RATEIO CONDOM PPT"/>
    <m/>
    <s v="CARGA INICIAL RATEIO CONDOM PPT"/>
    <n v="15139.98"/>
    <m/>
    <x v="0"/>
    <m/>
    <m/>
    <m/>
    <s v="1 - VENDA A VISTA"/>
    <n v="3774"/>
    <x v="2"/>
    <x v="8"/>
    <m/>
  </r>
  <r>
    <x v="6653"/>
    <s v="51.174.001/0001-93"/>
    <s v="ND-RATEIO CONDOM PPT"/>
    <n v="6493"/>
    <d v="2016-01-31T00:00:00"/>
    <m/>
    <m/>
    <m/>
    <n v="40715.39"/>
    <d v="2016-02-29T00:00:00"/>
    <s v="CARGA INICIAL RATEIO CONDOM PPT"/>
    <m/>
    <s v="CARGA INICIAL RATEIO CONDOM PPT"/>
    <n v="40715.39"/>
    <m/>
    <x v="0"/>
    <m/>
    <m/>
    <m/>
    <s v="1 - VENDA A VISTA"/>
    <n v="3774"/>
    <x v="2"/>
    <x v="8"/>
    <m/>
  </r>
  <r>
    <x v="6653"/>
    <s v="51.174.001/0001-93"/>
    <s v="ND-RATEIO CONDOM PPT"/>
    <n v="6645"/>
    <d v="2016-02-29T00:00:00"/>
    <m/>
    <m/>
    <m/>
    <n v="14670.68"/>
    <d v="2016-03-31T00:00:00"/>
    <s v="CARGA INICIAL RATEIO CONDOM PPT"/>
    <m/>
    <s v="CARGA INICIAL RATEIO CONDOM PPT"/>
    <n v="14670.68"/>
    <m/>
    <x v="0"/>
    <m/>
    <m/>
    <m/>
    <s v="1 - VENDA A VISTA"/>
    <n v="3743"/>
    <x v="2"/>
    <x v="8"/>
    <m/>
  </r>
  <r>
    <x v="6653"/>
    <s v="51.174.001/0001-93"/>
    <s v="ND-RATEIO CONDOM PPT"/>
    <n v="6646"/>
    <d v="2016-02-29T00:00:00"/>
    <m/>
    <m/>
    <m/>
    <n v="39915.699999999997"/>
    <d v="2016-03-31T00:00:00"/>
    <s v="CARGA INICIAL RATEIO CONDOM PPT"/>
    <m/>
    <s v="CARGA INICIAL RATEIO CONDOM PPT"/>
    <n v="39915.699999999997"/>
    <m/>
    <x v="0"/>
    <m/>
    <m/>
    <m/>
    <s v="1 - VENDA A VISTA"/>
    <n v="3743"/>
    <x v="2"/>
    <x v="8"/>
    <m/>
  </r>
  <r>
    <x v="6653"/>
    <s v="51.174.001/0001-93"/>
    <s v="ND-RATEIO CONDOM PPT"/>
    <n v="6800"/>
    <d v="2016-03-31T00:00:00"/>
    <m/>
    <m/>
    <m/>
    <n v="14651.12"/>
    <d v="2016-04-29T00:00:00"/>
    <s v="CARGA INICIAL RATEIO CONDOM PPT"/>
    <m/>
    <s v="CARGA INICIAL RATEIO CONDOM PPT"/>
    <n v="14651.12"/>
    <m/>
    <x v="0"/>
    <m/>
    <m/>
    <m/>
    <s v="1 - VENDA A VISTA"/>
    <n v="3714"/>
    <x v="2"/>
    <x v="8"/>
    <m/>
  </r>
  <r>
    <x v="6653"/>
    <s v="51.174.001/0001-93"/>
    <s v="ND-RATEIO CONDOM PPT"/>
    <n v="6801"/>
    <d v="2016-03-31T00:00:00"/>
    <m/>
    <m/>
    <m/>
    <n v="41230.839999999997"/>
    <d v="2016-04-29T00:00:00"/>
    <s v="CARGA INICIAL RATEIO CONDOM PPT"/>
    <m/>
    <s v="CARGA INICIAL RATEIO CONDOM PPT"/>
    <n v="41230.839999999997"/>
    <m/>
    <x v="0"/>
    <m/>
    <m/>
    <m/>
    <s v="1 - VENDA A VISTA"/>
    <n v="3714"/>
    <x v="2"/>
    <x v="8"/>
    <m/>
  </r>
  <r>
    <x v="6653"/>
    <s v="51.174.001/0001-93"/>
    <s v="ND-RATEIO CONDOM PPT"/>
    <n v="6958"/>
    <d v="2016-04-29T00:00:00"/>
    <m/>
    <m/>
    <m/>
    <n v="14451.55"/>
    <d v="2016-05-31T00:00:00"/>
    <s v="CARGA INICIAL RATEIO CONDOM PPT"/>
    <m/>
    <s v="CARGA INICIAL RATEIO CONDOM PPT"/>
    <n v="14451.55"/>
    <m/>
    <x v="0"/>
    <m/>
    <m/>
    <m/>
    <s v="1 - VENDA A VISTA"/>
    <n v="3682"/>
    <x v="2"/>
    <x v="8"/>
    <m/>
  </r>
  <r>
    <x v="6653"/>
    <s v="51.174.001/0001-93"/>
    <s v="ND-RATEIO CONDOM PPT"/>
    <n v="6959"/>
    <d v="2016-04-29T00:00:00"/>
    <m/>
    <m/>
    <m/>
    <n v="39211.71"/>
    <d v="2016-05-31T00:00:00"/>
    <s v="CARGA INICIAL RATEIO CONDOM PPT"/>
    <m/>
    <s v="CARGA INICIAL RATEIO CONDOM PPT"/>
    <n v="39211.71"/>
    <m/>
    <x v="0"/>
    <m/>
    <m/>
    <m/>
    <s v="1 - VENDA A VISTA"/>
    <n v="3682"/>
    <x v="2"/>
    <x v="8"/>
    <m/>
  </r>
  <r>
    <x v="6653"/>
    <s v="51.174.001/0001-93"/>
    <s v="ND-RATEIO CONDOM PPT"/>
    <n v="7122"/>
    <d v="2016-05-31T00:00:00"/>
    <m/>
    <m/>
    <m/>
    <n v="14771.4"/>
    <d v="2016-06-30T00:00:00"/>
    <s v="CARGA INICIAL RATEIO CONDOM PPT"/>
    <m/>
    <s v="CARGA INICIAL RATEIO CONDOM PPT"/>
    <n v="14771.4"/>
    <m/>
    <x v="0"/>
    <m/>
    <m/>
    <m/>
    <s v="1 - VENDA A VISTA"/>
    <n v="3652"/>
    <x v="2"/>
    <x v="8"/>
    <m/>
  </r>
  <r>
    <x v="6653"/>
    <s v="51.174.001/0001-93"/>
    <s v="ND-RATEIO CONDOM PPT"/>
    <n v="7123"/>
    <d v="2016-05-31T00:00:00"/>
    <m/>
    <m/>
    <m/>
    <n v="45734.02"/>
    <d v="2016-06-30T00:00:00"/>
    <s v="CARGA INICIAL RATEIO CONDOM PPT"/>
    <m/>
    <s v="CARGA INICIAL RATEIO CONDOM PPT"/>
    <n v="45734.02"/>
    <m/>
    <x v="0"/>
    <m/>
    <m/>
    <m/>
    <s v="1 - VENDA A VISTA"/>
    <n v="3652"/>
    <x v="2"/>
    <x v="8"/>
    <m/>
  </r>
  <r>
    <x v="6653"/>
    <s v="51.174.001/0001-93"/>
    <s v="ND-RATEIO CONDOM PPT"/>
    <n v="7140"/>
    <d v="2016-06-30T00:00:00"/>
    <m/>
    <m/>
    <m/>
    <n v="1048733.07"/>
    <d v="2016-07-29T00:00:00"/>
    <s v="CARGA INICIAL RATEIO CONDOM PPT"/>
    <m/>
    <s v="CARGA INICIAL RATEIO CONDOM PPT"/>
    <n v="1048733.07"/>
    <m/>
    <x v="0"/>
    <m/>
    <m/>
    <m/>
    <s v="1 - VENDA A VISTA"/>
    <n v="3623"/>
    <x v="2"/>
    <x v="8"/>
    <m/>
  </r>
  <r>
    <x v="6653"/>
    <s v="51.174.001/0001-93"/>
    <s v="ND-RATEIO CONDOM PPT"/>
    <n v="7251"/>
    <d v="2016-06-30T00:00:00"/>
    <m/>
    <m/>
    <m/>
    <n v="17291.46"/>
    <d v="2016-07-29T00:00:00"/>
    <s v="CARGA INICIAL RATEIO CONDOM PPT"/>
    <m/>
    <s v="CARGA INICIAL RATEIO CONDOM PPT"/>
    <n v="17291.46"/>
    <m/>
    <x v="0"/>
    <m/>
    <m/>
    <m/>
    <s v="1 - VENDA A VISTA"/>
    <n v="3623"/>
    <x v="2"/>
    <x v="8"/>
    <m/>
  </r>
  <r>
    <x v="6653"/>
    <s v="51.174.001/0001-93"/>
    <s v="ND-RATEIO CONDOM PPT"/>
    <n v="7252"/>
    <d v="2016-06-30T00:00:00"/>
    <m/>
    <m/>
    <m/>
    <n v="43536.53"/>
    <d v="2016-07-29T00:00:00"/>
    <s v="CARGA INICIAL RATEIO CONDOM PPT"/>
    <m/>
    <s v="CARGA INICIAL RATEIO CONDOM PPT"/>
    <n v="43536.53"/>
    <m/>
    <x v="0"/>
    <m/>
    <m/>
    <m/>
    <s v="1 - VENDA A VISTA"/>
    <n v="3623"/>
    <x v="2"/>
    <x v="8"/>
    <m/>
  </r>
  <r>
    <x v="6653"/>
    <s v="51.174.001/0001-93"/>
    <s v="ND-RATEIO CONDOM PPT"/>
    <n v="7521"/>
    <d v="2016-07-29T00:00:00"/>
    <m/>
    <m/>
    <m/>
    <n v="16149.92"/>
    <d v="2016-08-31T00:00:00"/>
    <s v="CARGA INICIAL RATEIO CONDOM PPT"/>
    <m/>
    <s v="CARGA INICIAL RATEIO CONDOM PPT"/>
    <n v="16149.92"/>
    <m/>
    <x v="0"/>
    <m/>
    <m/>
    <m/>
    <s v="1 - VENDA A VISTA"/>
    <n v="3590"/>
    <x v="2"/>
    <x v="8"/>
    <m/>
  </r>
  <r>
    <x v="6653"/>
    <s v="51.174.001/0001-93"/>
    <s v="ND-RATEIO CONDOM PPT"/>
    <n v="7522"/>
    <d v="2016-07-29T00:00:00"/>
    <m/>
    <m/>
    <m/>
    <n v="39892.06"/>
    <d v="2016-08-31T00:00:00"/>
    <s v="CARGA INICIAL RATEIO CONDOM PPT"/>
    <m/>
    <s v="CARGA INICIAL RATEIO CONDOM PPT"/>
    <n v="39892.06"/>
    <m/>
    <x v="0"/>
    <m/>
    <m/>
    <m/>
    <s v="1 - VENDA A VISTA"/>
    <n v="3590"/>
    <x v="2"/>
    <x v="8"/>
    <m/>
  </r>
  <r>
    <x v="6653"/>
    <s v="51.174.001/0001-93"/>
    <s v="ND-RATEIO CONDOM PPT"/>
    <n v="7523"/>
    <d v="2016-07-29T00:00:00"/>
    <m/>
    <m/>
    <m/>
    <n v="20316.46"/>
    <d v="2016-08-31T00:00:00"/>
    <s v="CARGA INICIAL RATEIO CONDOM PPT"/>
    <m/>
    <s v="CARGA INICIAL RATEIO CONDOM PPT"/>
    <n v="20316.46"/>
    <m/>
    <x v="0"/>
    <m/>
    <m/>
    <m/>
    <s v="1 - VENDA A VISTA"/>
    <n v="3590"/>
    <x v="2"/>
    <x v="8"/>
    <m/>
  </r>
  <r>
    <x v="6653"/>
    <s v="51.174.001/0001-93"/>
    <s v="ND-RATEIO CONDOM PPT"/>
    <n v="7687"/>
    <d v="2016-08-31T00:00:00"/>
    <m/>
    <m/>
    <m/>
    <n v="15830.45"/>
    <d v="2016-09-30T00:00:00"/>
    <s v="CARGA INICIAL RATEIO CONDOM PPT"/>
    <m/>
    <s v="CARGA INICIAL RATEIO CONDOM PPT"/>
    <n v="15830.45"/>
    <m/>
    <x v="0"/>
    <m/>
    <m/>
    <m/>
    <s v="1 - VENDA A VISTA"/>
    <n v="3560"/>
    <x v="2"/>
    <x v="8"/>
    <m/>
  </r>
  <r>
    <x v="6653"/>
    <s v="51.174.001/0001-93"/>
    <s v="ND-RATEIO CONDOM PPT"/>
    <n v="7688"/>
    <d v="2016-08-31T00:00:00"/>
    <m/>
    <m/>
    <m/>
    <n v="39324.959999999999"/>
    <d v="2016-09-30T00:00:00"/>
    <s v="CARGA INICIAL RATEIO CONDOM PPT"/>
    <m/>
    <s v="CARGA INICIAL RATEIO CONDOM PPT"/>
    <n v="39324.959999999999"/>
    <m/>
    <x v="0"/>
    <m/>
    <m/>
    <m/>
    <s v="1 - VENDA A VISTA"/>
    <n v="3560"/>
    <x v="2"/>
    <x v="8"/>
    <m/>
  </r>
  <r>
    <x v="6653"/>
    <s v="51.174.001/0001-93"/>
    <s v="ND-RATEIO CONDOM PPT"/>
    <n v="7689"/>
    <d v="2016-08-31T00:00:00"/>
    <m/>
    <m/>
    <m/>
    <n v="20090.16"/>
    <d v="2016-09-30T00:00:00"/>
    <s v="CARGA INICIAL RATEIO CONDOM PPT"/>
    <m/>
    <s v="CARGA INICIAL RATEIO CONDOM PPT"/>
    <n v="20090.16"/>
    <m/>
    <x v="0"/>
    <m/>
    <m/>
    <m/>
    <s v="1 - VENDA A VISTA"/>
    <n v="3560"/>
    <x v="2"/>
    <x v="8"/>
    <m/>
  </r>
  <r>
    <x v="6653"/>
    <s v="51.174.001/0001-93"/>
    <s v="ND-RATEIO CONDOM PPT"/>
    <n v="7855"/>
    <d v="2016-09-30T00:00:00"/>
    <m/>
    <m/>
    <m/>
    <n v="16978.16"/>
    <d v="2016-10-31T00:00:00"/>
    <s v="CARGA INICIAL RATEIO CONDOM PPT"/>
    <m/>
    <s v="CARGA INICIAL RATEIO CONDOM PPT"/>
    <n v="16978.16"/>
    <m/>
    <x v="0"/>
    <m/>
    <m/>
    <m/>
    <s v="1 - VENDA A VISTA"/>
    <n v="3529"/>
    <x v="2"/>
    <x v="8"/>
    <m/>
  </r>
  <r>
    <x v="6653"/>
    <s v="51.174.001/0001-93"/>
    <s v="ND-RATEIO CONDOM PPT"/>
    <n v="7856"/>
    <d v="2016-09-30T00:00:00"/>
    <m/>
    <m/>
    <m/>
    <n v="37892.58"/>
    <d v="2016-10-31T00:00:00"/>
    <s v="CARGA INICIAL RATEIO CONDOM PPT"/>
    <m/>
    <s v="CARGA INICIAL RATEIO CONDOM PPT"/>
    <n v="37892.58"/>
    <m/>
    <x v="0"/>
    <m/>
    <m/>
    <m/>
    <s v="1 - VENDA A VISTA"/>
    <n v="3529"/>
    <x v="2"/>
    <x v="8"/>
    <m/>
  </r>
  <r>
    <x v="6653"/>
    <s v="51.174.001/0001-93"/>
    <s v="ND-RATEIO CONDOM PPT"/>
    <n v="7857"/>
    <d v="2016-09-30T00:00:00"/>
    <m/>
    <m/>
    <m/>
    <n v="21796.83"/>
    <d v="2016-10-31T00:00:00"/>
    <s v="CARGA INICIAL RATEIO CONDOM PPT"/>
    <m/>
    <s v="CARGA INICIAL RATEIO CONDOM PPT"/>
    <n v="21796.83"/>
    <m/>
    <x v="0"/>
    <m/>
    <m/>
    <m/>
    <s v="1 - VENDA A VISTA"/>
    <n v="3529"/>
    <x v="2"/>
    <x v="8"/>
    <m/>
  </r>
  <r>
    <x v="6653"/>
    <s v="51.174.001/0001-93"/>
    <s v="ND-RATEIO CONDOM PPT"/>
    <n v="8023"/>
    <d v="2016-10-31T00:00:00"/>
    <m/>
    <m/>
    <m/>
    <n v="15923.08"/>
    <d v="2016-11-30T00:00:00"/>
    <s v="CARGA INICIAL RATEIO CONDOM PPT"/>
    <m/>
    <s v="CARGA INICIAL RATEIO CONDOM PPT"/>
    <n v="15923.08"/>
    <m/>
    <x v="0"/>
    <m/>
    <m/>
    <m/>
    <s v="1 - VENDA A VISTA"/>
    <n v="3499"/>
    <x v="2"/>
    <x v="8"/>
    <m/>
  </r>
  <r>
    <x v="6653"/>
    <s v="51.174.001/0001-93"/>
    <s v="ND-RATEIO CONDOM PPT"/>
    <n v="8024"/>
    <d v="2016-10-31T00:00:00"/>
    <m/>
    <m/>
    <m/>
    <n v="39766.69"/>
    <d v="2016-11-30T00:00:00"/>
    <s v="CARGA INICIAL RATEIO CONDOM PPT"/>
    <m/>
    <s v="CARGA INICIAL RATEIO CONDOM PPT"/>
    <n v="39766.69"/>
    <m/>
    <x v="0"/>
    <m/>
    <m/>
    <m/>
    <s v="1 - VENDA A VISTA"/>
    <n v="3499"/>
    <x v="2"/>
    <x v="8"/>
    <m/>
  </r>
  <r>
    <x v="6653"/>
    <s v="51.174.001/0001-93"/>
    <s v="ND-RATEIO CONDOM PPT"/>
    <n v="8025"/>
    <d v="2016-10-31T00:00:00"/>
    <m/>
    <m/>
    <m/>
    <n v="48459.3"/>
    <d v="2016-11-30T00:00:00"/>
    <s v="CARGA INICIAL RATEIO CONDOM PPT"/>
    <m/>
    <s v="CARGA INICIAL RATEIO CONDOM PPT"/>
    <n v="48459.3"/>
    <m/>
    <x v="0"/>
    <m/>
    <m/>
    <m/>
    <s v="1 - VENDA A VISTA"/>
    <n v="3499"/>
    <x v="2"/>
    <x v="8"/>
    <m/>
  </r>
  <r>
    <x v="6653"/>
    <s v="51.174.001/0001-93"/>
    <s v="ND-RATEIO CONDOM PPT"/>
    <n v="8217"/>
    <d v="2016-11-30T00:00:00"/>
    <m/>
    <m/>
    <m/>
    <n v="15730.48"/>
    <d v="2016-12-30T00:00:00"/>
    <s v="CARGA INICIAL RATEIO CONDOM PPT"/>
    <m/>
    <s v="CARGA INICIAL RATEIO CONDOM PPT"/>
    <n v="15730.48"/>
    <m/>
    <x v="0"/>
    <m/>
    <m/>
    <m/>
    <s v="1 - VENDA A VISTA"/>
    <n v="3469"/>
    <x v="2"/>
    <x v="8"/>
    <m/>
  </r>
  <r>
    <x v="6653"/>
    <s v="51.174.001/0001-93"/>
    <s v="ND-RATEIO CONDOM PPT"/>
    <n v="8218"/>
    <d v="2016-11-30T00:00:00"/>
    <m/>
    <m/>
    <m/>
    <n v="41049.4"/>
    <d v="2016-12-30T00:00:00"/>
    <s v="CARGA INICIAL RATEIO CONDOM PPT"/>
    <m/>
    <s v="CARGA INICIAL RATEIO CONDOM PPT"/>
    <n v="41049.4"/>
    <m/>
    <x v="0"/>
    <m/>
    <m/>
    <m/>
    <s v="1 - VENDA A VISTA"/>
    <n v="3469"/>
    <x v="2"/>
    <x v="8"/>
    <m/>
  </r>
  <r>
    <x v="6653"/>
    <s v="51.174.001/0001-93"/>
    <s v="ND-RATEIO CONDOM PPT"/>
    <n v="8219"/>
    <d v="2016-11-30T00:00:00"/>
    <m/>
    <m/>
    <m/>
    <n v="20225.599999999999"/>
    <d v="2016-12-30T00:00:00"/>
    <s v="CARGA INICIAL RATEIO CONDOM PPT"/>
    <m/>
    <s v="CARGA INICIAL RATEIO CONDOM PPT"/>
    <n v="20225.599999999999"/>
    <m/>
    <x v="0"/>
    <m/>
    <m/>
    <m/>
    <s v="1 - VENDA A VISTA"/>
    <n v="3469"/>
    <x v="2"/>
    <x v="8"/>
    <m/>
  </r>
  <r>
    <x v="6653"/>
    <s v="51.174.001/0001-93"/>
    <s v="ND-RATEIO CONDOM PPT"/>
    <n v="8387"/>
    <d v="2016-12-30T00:00:00"/>
    <m/>
    <m/>
    <m/>
    <n v="15857.11"/>
    <d v="2017-01-31T00:00:00"/>
    <s v="CARGA INICIAL RATEIO CONDOM PPT"/>
    <m/>
    <s v="CARGA INICIAL RATEIO CONDOM PPT"/>
    <n v="15857.11"/>
    <m/>
    <x v="0"/>
    <m/>
    <m/>
    <m/>
    <s v="1 - VENDA A VISTA"/>
    <n v="3437"/>
    <x v="2"/>
    <x v="8"/>
    <m/>
  </r>
  <r>
    <x v="6653"/>
    <s v="51.174.001/0001-93"/>
    <s v="ND-RATEIO CONDOM PPT"/>
    <n v="8388"/>
    <d v="2016-12-30T00:00:00"/>
    <m/>
    <m/>
    <m/>
    <n v="41099.01"/>
    <d v="2017-01-31T00:00:00"/>
    <s v="CARGA INICIAL RATEIO CONDOM PPT"/>
    <m/>
    <s v="CARGA INICIAL RATEIO CONDOM PPT"/>
    <n v="41099.01"/>
    <m/>
    <x v="0"/>
    <m/>
    <m/>
    <m/>
    <s v="1 - VENDA A VISTA"/>
    <n v="3437"/>
    <x v="2"/>
    <x v="8"/>
    <m/>
  </r>
  <r>
    <x v="6653"/>
    <s v="51.174.001/0001-93"/>
    <s v="ND-RATEIO CONDOM PPT"/>
    <n v="8389"/>
    <d v="2016-12-30T00:00:00"/>
    <m/>
    <m/>
    <m/>
    <n v="20249.46"/>
    <d v="2017-01-31T00:00:00"/>
    <s v="CARGA INICIAL RATEIO CONDOM PPT"/>
    <m/>
    <s v="CARGA INICIAL RATEIO CONDOM PPT"/>
    <n v="20249.46"/>
    <m/>
    <x v="0"/>
    <m/>
    <m/>
    <m/>
    <s v="1 - VENDA A VISTA"/>
    <n v="3437"/>
    <x v="2"/>
    <x v="8"/>
    <m/>
  </r>
  <r>
    <x v="6653"/>
    <s v="51.174.001/0001-93"/>
    <s v="ND-RATEIO CONDOM PPT"/>
    <n v="8554"/>
    <d v="2017-01-31T00:00:00"/>
    <m/>
    <m/>
    <m/>
    <n v="17134.189999999999"/>
    <d v="2017-02-28T00:00:00"/>
    <s v="CARGA INICIAL RATEIO CONDOM PPT"/>
    <m/>
    <s v="CARGA INICIAL RATEIO CONDOM PPT"/>
    <n v="17134.189999999999"/>
    <m/>
    <x v="0"/>
    <m/>
    <m/>
    <m/>
    <s v="1 - VENDA A VISTA"/>
    <n v="3409"/>
    <x v="2"/>
    <x v="8"/>
    <m/>
  </r>
  <r>
    <x v="6653"/>
    <s v="51.174.001/0001-93"/>
    <s v="ND-RATEIO CONDOM PPT"/>
    <n v="8555"/>
    <d v="2017-01-31T00:00:00"/>
    <m/>
    <m/>
    <m/>
    <n v="40407.26"/>
    <d v="2017-02-28T00:00:00"/>
    <s v="CARGA INICIAL RATEIO CONDOM PPT"/>
    <m/>
    <s v="CARGA INICIAL RATEIO CONDOM PPT"/>
    <n v="40407.26"/>
    <m/>
    <x v="0"/>
    <m/>
    <m/>
    <m/>
    <s v="1 - VENDA A VISTA"/>
    <n v="3409"/>
    <x v="2"/>
    <x v="8"/>
    <m/>
  </r>
  <r>
    <x v="6653"/>
    <s v="51.174.001/0001-93"/>
    <s v="ND-RATEIO CONDOM PPT"/>
    <n v="8556"/>
    <d v="2017-01-31T00:00:00"/>
    <m/>
    <m/>
    <m/>
    <n v="20031.259999999998"/>
    <d v="2017-02-28T00:00:00"/>
    <s v="CARGA INICIAL RATEIO CONDOM PPT"/>
    <m/>
    <s v="CARGA INICIAL RATEIO CONDOM PPT"/>
    <n v="20031.259999999998"/>
    <m/>
    <x v="0"/>
    <m/>
    <m/>
    <m/>
    <s v="1 - VENDA A VISTA"/>
    <n v="3409"/>
    <x v="2"/>
    <x v="8"/>
    <m/>
  </r>
  <r>
    <x v="6653"/>
    <s v="51.174.001/0001-93"/>
    <s v="ND-RATEIO CONDOM PPT"/>
    <n v="8721"/>
    <d v="2017-02-28T00:00:00"/>
    <m/>
    <m/>
    <m/>
    <n v="12632.84"/>
    <d v="2017-03-31T00:00:00"/>
    <s v="CARGA INICIAL RATEIO CONDOM PPT"/>
    <m/>
    <s v="CARGA INICIAL RATEIO CONDOM PPT"/>
    <n v="12632.84"/>
    <m/>
    <x v="0"/>
    <m/>
    <m/>
    <m/>
    <s v="1 - VENDA A VISTA"/>
    <n v="3378"/>
    <x v="2"/>
    <x v="8"/>
    <m/>
  </r>
  <r>
    <x v="6653"/>
    <s v="51.174.001/0001-93"/>
    <s v="ND-RATEIO CONDOM PPT"/>
    <n v="8722"/>
    <d v="2017-02-28T00:00:00"/>
    <m/>
    <m/>
    <m/>
    <n v="20267.04"/>
    <d v="2017-03-31T00:00:00"/>
    <s v="CARGA INICIAL RATEIO CONDOM PPT"/>
    <m/>
    <s v="CARGA INICIAL RATEIO CONDOM PPT"/>
    <n v="20267.04"/>
    <m/>
    <x v="0"/>
    <m/>
    <m/>
    <m/>
    <s v="1 - VENDA A VISTA"/>
    <n v="3378"/>
    <x v="2"/>
    <x v="8"/>
    <m/>
  </r>
  <r>
    <x v="6653"/>
    <s v="51.174.001/0001-93"/>
    <s v="ND-RATEIO CONDOM PPT"/>
    <n v="8723"/>
    <d v="2017-02-28T00:00:00"/>
    <m/>
    <m/>
    <m/>
    <n v="41081.33"/>
    <d v="2017-03-31T00:00:00"/>
    <s v="CARGA INICIAL RATEIO CONDOM PPT"/>
    <m/>
    <s v="CARGA INICIAL RATEIO CONDOM PPT"/>
    <n v="41081.33"/>
    <m/>
    <x v="0"/>
    <m/>
    <m/>
    <m/>
    <s v="1 - VENDA A VISTA"/>
    <n v="3378"/>
    <x v="2"/>
    <x v="8"/>
    <m/>
  </r>
  <r>
    <x v="6653"/>
    <s v="51.174.001/0001-93"/>
    <s v="ND-RATEIO CONDOM PPT"/>
    <n v="8884"/>
    <d v="2017-03-31T00:00:00"/>
    <m/>
    <m/>
    <m/>
    <n v="15163.2"/>
    <d v="2017-04-29T00:00:00"/>
    <s v="CARGA INICIAL RATEIO CONDOM PPT"/>
    <m/>
    <s v="CARGA INICIAL RATEIO CONDOM PPT"/>
    <n v="15163.2"/>
    <m/>
    <x v="0"/>
    <m/>
    <m/>
    <m/>
    <s v="1 - VENDA A VISTA"/>
    <n v="3349"/>
    <x v="2"/>
    <x v="8"/>
    <m/>
  </r>
  <r>
    <x v="6653"/>
    <s v="51.174.001/0001-93"/>
    <s v="ND-RATEIO CONDOM PPT"/>
    <n v="8885"/>
    <d v="2017-03-31T00:00:00"/>
    <m/>
    <m/>
    <m/>
    <n v="41529.199999999997"/>
    <d v="2017-04-29T00:00:00"/>
    <s v="CARGA INICIAL RATEIO CONDOM PPT"/>
    <m/>
    <s v="CARGA INICIAL RATEIO CONDOM PPT"/>
    <n v="41529.199999999997"/>
    <m/>
    <x v="0"/>
    <m/>
    <m/>
    <m/>
    <s v="1 - VENDA A VISTA"/>
    <n v="3349"/>
    <x v="2"/>
    <x v="8"/>
    <m/>
  </r>
  <r>
    <x v="6653"/>
    <s v="51.174.001/0001-93"/>
    <s v="ND-RATEIO CONDOM PPT"/>
    <n v="8886"/>
    <d v="2017-03-31T00:00:00"/>
    <m/>
    <m/>
    <m/>
    <n v="20315.03"/>
    <d v="2017-04-29T00:00:00"/>
    <s v="CARGA INICIAL RATEIO CONDOM PPT"/>
    <m/>
    <s v="CARGA INICIAL RATEIO CONDOM PPT"/>
    <n v="20315.03"/>
    <m/>
    <x v="0"/>
    <m/>
    <m/>
    <m/>
    <s v="1 - VENDA A VISTA"/>
    <n v="3349"/>
    <x v="2"/>
    <x v="8"/>
    <m/>
  </r>
  <r>
    <x v="6653"/>
    <s v="51.174.001/0001-93"/>
    <s v="ND-RATEIO CONDOM PPT"/>
    <n v="9048"/>
    <d v="2017-04-30T00:00:00"/>
    <m/>
    <m/>
    <m/>
    <n v="10063.15"/>
    <d v="2017-05-31T00:00:00"/>
    <s v="CARGA INICIAL RATEIO CONDOM PPT"/>
    <m/>
    <s v="CARGA INICIAL RATEIO CONDOM PPT"/>
    <n v="10063.15"/>
    <m/>
    <x v="0"/>
    <m/>
    <m/>
    <m/>
    <s v="1 - VENDA A VISTA"/>
    <n v="3317"/>
    <x v="2"/>
    <x v="8"/>
    <m/>
  </r>
  <r>
    <x v="6653"/>
    <s v="51.174.001/0001-93"/>
    <s v="ND-RATEIO CONDOM PPT"/>
    <n v="9049"/>
    <d v="2017-04-30T00:00:00"/>
    <m/>
    <m/>
    <m/>
    <n v="34094.78"/>
    <d v="2017-05-31T00:00:00"/>
    <s v="CARGA INICIAL RATEIO CONDOM PPT"/>
    <m/>
    <s v="CARGA INICIAL RATEIO CONDOM PPT"/>
    <n v="34094.78"/>
    <m/>
    <x v="0"/>
    <m/>
    <m/>
    <m/>
    <s v="1 - VENDA A VISTA"/>
    <n v="3317"/>
    <x v="2"/>
    <x v="8"/>
    <m/>
  </r>
  <r>
    <x v="6653"/>
    <s v="51.174.001/0001-93"/>
    <s v="ND-RATEIO CONDOM PPT"/>
    <n v="9050"/>
    <d v="2017-04-30T00:00:00"/>
    <m/>
    <m/>
    <m/>
    <n v="18543.09"/>
    <d v="2017-05-31T00:00:00"/>
    <s v="CARGA INICIAL RATEIO CONDOM PPT"/>
    <m/>
    <s v="CARGA INICIAL RATEIO CONDOM PPT"/>
    <n v="18543.09"/>
    <m/>
    <x v="0"/>
    <m/>
    <m/>
    <m/>
    <s v="1 - VENDA A VISTA"/>
    <n v="3317"/>
    <x v="2"/>
    <x v="8"/>
    <m/>
  </r>
  <r>
    <x v="6653"/>
    <s v="51.174.001/0001-93"/>
    <s v="ND-RATEIO CONDOM PPT"/>
    <n v="9214"/>
    <d v="2017-05-31T00:00:00"/>
    <m/>
    <m/>
    <m/>
    <n v="10058.84"/>
    <d v="2017-06-30T00:00:00"/>
    <s v="CARGA INICIAL RATEIO CONDOM PPT"/>
    <m/>
    <s v="CARGA INICIAL RATEIO CONDOM PPT"/>
    <n v="10058.84"/>
    <m/>
    <x v="0"/>
    <m/>
    <m/>
    <m/>
    <s v="1 - VENDA A VISTA"/>
    <n v="3287"/>
    <x v="2"/>
    <x v="8"/>
    <m/>
  </r>
  <r>
    <x v="6653"/>
    <s v="51.174.001/0001-93"/>
    <s v="ND-RATEIO CONDOM PPT"/>
    <n v="9215"/>
    <d v="2017-05-31T00:00:00"/>
    <m/>
    <m/>
    <m/>
    <n v="35249.49"/>
    <d v="2017-06-30T00:00:00"/>
    <s v="CARGA INICIAL RATEIO CONDOM PPT"/>
    <m/>
    <s v="CARGA INICIAL RATEIO CONDOM PPT"/>
    <n v="35249.49"/>
    <m/>
    <x v="0"/>
    <m/>
    <m/>
    <m/>
    <s v="1 - VENDA A VISTA"/>
    <n v="3287"/>
    <x v="2"/>
    <x v="8"/>
    <m/>
  </r>
  <r>
    <x v="6653"/>
    <s v="51.174.001/0001-93"/>
    <s v="ND-RATEIO CONDOM PPT"/>
    <n v="9216"/>
    <d v="2017-05-31T00:00:00"/>
    <m/>
    <m/>
    <m/>
    <n v="18814.68"/>
    <d v="2017-06-30T00:00:00"/>
    <s v="CARGA INICIAL RATEIO CONDOM PPT"/>
    <m/>
    <s v="CARGA INICIAL RATEIO CONDOM PPT"/>
    <n v="18814.68"/>
    <m/>
    <x v="0"/>
    <m/>
    <m/>
    <m/>
    <s v="1 - VENDA A VISTA"/>
    <n v="3287"/>
    <x v="2"/>
    <x v="8"/>
    <m/>
  </r>
  <r>
    <x v="6653"/>
    <s v="51.174.001/0001-93"/>
    <s v="ND-RATEIO CONDOM PPT"/>
    <n v="9381"/>
    <d v="2017-06-30T00:00:00"/>
    <m/>
    <m/>
    <m/>
    <n v="9851.36"/>
    <d v="2017-07-31T00:00:00"/>
    <s v="CARGA INICIAL RATEIO CONDOM PPT"/>
    <m/>
    <s v="CARGA INICIAL RATEIO CONDOM PPT"/>
    <n v="9851.36"/>
    <m/>
    <x v="0"/>
    <m/>
    <m/>
    <m/>
    <s v="1 - VENDA A VISTA"/>
    <n v="3256"/>
    <x v="2"/>
    <x v="8"/>
    <m/>
  </r>
  <r>
    <x v="6653"/>
    <s v="51.174.001/0001-93"/>
    <s v="ND-RATEIO CONDOM PPT"/>
    <n v="9382"/>
    <d v="2017-06-30T00:00:00"/>
    <m/>
    <m/>
    <m/>
    <n v="32340.31"/>
    <d v="2017-07-31T00:00:00"/>
    <s v="CARGA INICIAL RATEIO CONDOM PPT"/>
    <m/>
    <s v="CARGA INICIAL RATEIO CONDOM PPT"/>
    <n v="32340.31"/>
    <m/>
    <x v="0"/>
    <m/>
    <m/>
    <m/>
    <s v="1 - VENDA A VISTA"/>
    <n v="3256"/>
    <x v="2"/>
    <x v="8"/>
    <m/>
  </r>
  <r>
    <x v="6653"/>
    <s v="51.174.001/0001-93"/>
    <s v="ND-RATEIO CONDOM PPT"/>
    <n v="9383"/>
    <d v="2017-06-30T00:00:00"/>
    <m/>
    <m/>
    <m/>
    <n v="18885.189999999999"/>
    <d v="2017-07-31T00:00:00"/>
    <s v="CARGA INICIAL RATEIO CONDOM PPT"/>
    <m/>
    <s v="CARGA INICIAL RATEIO CONDOM PPT"/>
    <n v="18885.189999999999"/>
    <m/>
    <x v="0"/>
    <m/>
    <m/>
    <m/>
    <s v="1 - VENDA A VISTA"/>
    <n v="3256"/>
    <x v="2"/>
    <x v="8"/>
    <m/>
  </r>
  <r>
    <x v="6653"/>
    <s v="51.174.001/0001-93"/>
    <s v="ND-RATEIO CONDOM PPT"/>
    <n v="9550"/>
    <d v="2017-07-31T00:00:00"/>
    <m/>
    <m/>
    <m/>
    <n v="9982.67"/>
    <d v="2017-08-31T00:00:00"/>
    <s v="CARGA INICIAL RATEIO CONDOM PPT"/>
    <m/>
    <s v="CARGA INICIAL RATEIO CONDOM PPT"/>
    <n v="9982.67"/>
    <m/>
    <x v="0"/>
    <m/>
    <m/>
    <m/>
    <s v="31 DIAS"/>
    <n v="3225"/>
    <x v="2"/>
    <x v="8"/>
    <m/>
  </r>
  <r>
    <x v="6653"/>
    <s v="51.174.001/0001-93"/>
    <s v="ND-RATEIO CONDOM PPT"/>
    <n v="9551"/>
    <d v="2017-07-31T00:00:00"/>
    <m/>
    <m/>
    <m/>
    <n v="31639.27"/>
    <d v="2017-08-31T00:00:00"/>
    <s v="CARGA INICIAL RATEIO CONDOM PPT"/>
    <m/>
    <s v="CARGA INICIAL RATEIO CONDOM PPT"/>
    <n v="31639.27"/>
    <m/>
    <x v="0"/>
    <m/>
    <m/>
    <m/>
    <s v="31 DIAS"/>
    <n v="3225"/>
    <x v="2"/>
    <x v="8"/>
    <m/>
  </r>
  <r>
    <x v="6653"/>
    <s v="51.174.001/0001-93"/>
    <s v="ND-RATEIO CONDOM PPT"/>
    <n v="9552"/>
    <d v="2017-07-31T00:00:00"/>
    <m/>
    <m/>
    <m/>
    <n v="19353.25"/>
    <d v="2017-08-31T00:00:00"/>
    <s v="CARGA INICIAL RATEIO CONDOM PPT"/>
    <m/>
    <s v="CARGA INICIAL RATEIO CONDOM PPT"/>
    <n v="19353.25"/>
    <m/>
    <x v="0"/>
    <m/>
    <m/>
    <m/>
    <s v="31 DIAS"/>
    <n v="3225"/>
    <x v="2"/>
    <x v="8"/>
    <m/>
  </r>
  <r>
    <x v="6653"/>
    <s v="51.174.001/0001-93"/>
    <s v="ND-RATEIO CONDOM PPT"/>
    <n v="9720"/>
    <d v="2017-08-31T00:00:00"/>
    <m/>
    <m/>
    <m/>
    <n v="10036.120000000001"/>
    <d v="2017-09-29T00:00:00"/>
    <s v="CARGA INICIAL RATEIO CONDOM PPT"/>
    <m/>
    <s v="CARGA INICIAL RATEIO CONDOM PPT"/>
    <n v="10036.120000000001"/>
    <m/>
    <x v="0"/>
    <m/>
    <m/>
    <m/>
    <s v="29 DIAS"/>
    <n v="3196"/>
    <x v="2"/>
    <x v="8"/>
    <m/>
  </r>
  <r>
    <x v="6653"/>
    <s v="51.174.001/0001-93"/>
    <s v="ND-RATEIO CONDOM PPT"/>
    <n v="9721"/>
    <d v="2017-08-31T00:00:00"/>
    <m/>
    <m/>
    <m/>
    <n v="19539.52"/>
    <d v="2017-09-29T00:00:00"/>
    <s v="CARGA INICIAL RATEIO CONDOM PPT"/>
    <m/>
    <s v="CARGA INICIAL RATEIO CONDOM PPT"/>
    <n v="19539.52"/>
    <m/>
    <x v="0"/>
    <m/>
    <m/>
    <m/>
    <s v="29 DIAS"/>
    <n v="3196"/>
    <x v="2"/>
    <x v="8"/>
    <m/>
  </r>
  <r>
    <x v="6653"/>
    <s v="51.174.001/0001-93"/>
    <s v="ND-RATEIO CONDOM PPT"/>
    <n v="9722"/>
    <d v="2017-08-31T00:00:00"/>
    <m/>
    <m/>
    <m/>
    <n v="33463.660000000003"/>
    <d v="2017-09-29T00:00:00"/>
    <s v="CARGA INICIAL RATEIO CONDOM PPT"/>
    <m/>
    <s v="CARGA INICIAL RATEIO CONDOM PPT"/>
    <n v="33463.660000000003"/>
    <m/>
    <x v="0"/>
    <m/>
    <m/>
    <m/>
    <s v="29 DIAS"/>
    <n v="3196"/>
    <x v="2"/>
    <x v="8"/>
    <m/>
  </r>
  <r>
    <x v="6653"/>
    <s v="51.174.001/0001-93"/>
    <s v="ND-RATEIO CONDOM PPT"/>
    <n v="9888"/>
    <d v="2017-09-29T00:00:00"/>
    <m/>
    <m/>
    <m/>
    <n v="10145.86"/>
    <d v="2017-10-31T00:00:00"/>
    <s v="CARGA INICIAL RATEIO CONDOM PPT"/>
    <m/>
    <s v="CARGA INICIAL RATEIO CONDOM PPT"/>
    <n v="10145.86"/>
    <m/>
    <x v="0"/>
    <m/>
    <m/>
    <m/>
    <s v="32 DIAS"/>
    <n v="3164"/>
    <x v="2"/>
    <x v="8"/>
    <m/>
  </r>
  <r>
    <x v="6653"/>
    <s v="51.174.001/0001-93"/>
    <s v="ND-RATEIO CONDOM PPT"/>
    <n v="9889"/>
    <d v="2017-09-29T00:00:00"/>
    <m/>
    <m/>
    <m/>
    <n v="19737.28"/>
    <d v="2017-10-31T00:00:00"/>
    <s v="CARGA INICIAL RATEIO CONDOM PPT"/>
    <m/>
    <s v="CARGA INICIAL RATEIO CONDOM PPT"/>
    <n v="19737.28"/>
    <m/>
    <x v="0"/>
    <m/>
    <m/>
    <m/>
    <s v="32 DIAS"/>
    <n v="3164"/>
    <x v="2"/>
    <x v="8"/>
    <m/>
  </r>
  <r>
    <x v="6653"/>
    <s v="51.174.001/0001-93"/>
    <s v="ND-RATEIO CONDOM PPT"/>
    <n v="9890"/>
    <d v="2017-09-29T00:00:00"/>
    <m/>
    <m/>
    <m/>
    <n v="37633.79"/>
    <d v="2017-10-31T00:00:00"/>
    <s v="CARGA INICIAL RATEIO CONDOM PPT"/>
    <m/>
    <s v="CARGA INICIAL RATEIO CONDOM PPT"/>
    <n v="37633.79"/>
    <m/>
    <x v="0"/>
    <m/>
    <m/>
    <m/>
    <s v="32 DIAS"/>
    <n v="3164"/>
    <x v="2"/>
    <x v="8"/>
    <m/>
  </r>
  <r>
    <x v="6653"/>
    <s v="51.174.001/0001-93"/>
    <s v="ND-RATEIO CONDOM PPT"/>
    <n v="10057"/>
    <d v="2017-10-31T00:00:00"/>
    <m/>
    <m/>
    <m/>
    <n v="13640.89"/>
    <d v="2017-11-30T00:00:00"/>
    <s v="CARGA INICIAL RATEIO CONDOM PPT"/>
    <m/>
    <s v="CARGA INICIAL RATEIO CONDOM PPT"/>
    <n v="13640.89"/>
    <m/>
    <x v="0"/>
    <m/>
    <m/>
    <m/>
    <s v="2 - FATURADO"/>
    <n v="3134"/>
    <x v="2"/>
    <x v="8"/>
    <m/>
  </r>
  <r>
    <x v="6653"/>
    <s v="51.174.001/0001-93"/>
    <s v="ND-RATEIO CONDOM PPT"/>
    <n v="10058"/>
    <d v="2017-10-31T00:00:00"/>
    <m/>
    <m/>
    <m/>
    <n v="23409.119999999999"/>
    <d v="2017-11-30T00:00:00"/>
    <s v="CARGA INICIAL RATEIO CONDOM PPT"/>
    <m/>
    <s v="CARGA INICIAL RATEIO CONDOM PPT"/>
    <n v="23409.119999999999"/>
    <m/>
    <x v="0"/>
    <m/>
    <m/>
    <m/>
    <s v="2 - FATURADO"/>
    <n v="3134"/>
    <x v="2"/>
    <x v="8"/>
    <m/>
  </r>
  <r>
    <x v="6653"/>
    <s v="51.174.001/0001-93"/>
    <s v="ND-RATEIO CONDOM PPT"/>
    <n v="10059"/>
    <d v="2017-10-31T00:00:00"/>
    <m/>
    <m/>
    <m/>
    <n v="35234.720000000001"/>
    <d v="2017-11-30T00:00:00"/>
    <s v="CARGA INICIAL RATEIO CONDOM PPT"/>
    <m/>
    <s v="CARGA INICIAL RATEIO CONDOM PPT"/>
    <n v="35234.720000000001"/>
    <m/>
    <x v="0"/>
    <m/>
    <m/>
    <m/>
    <s v="2 - FATURADO"/>
    <n v="3134"/>
    <x v="2"/>
    <x v="8"/>
    <m/>
  </r>
  <r>
    <x v="6653"/>
    <s v="51.174.001/0001-93"/>
    <s v="ND-RATEIO CONDOM PPT"/>
    <n v="10254"/>
    <d v="2017-11-30T00:00:00"/>
    <m/>
    <m/>
    <m/>
    <n v="15166.52"/>
    <d v="2017-12-29T00:00:00"/>
    <s v="CARGA INICIAL RATEIO CONDOM PPT"/>
    <m/>
    <s v="CARGA INICIAL RATEIO CONDOM PPT"/>
    <n v="15166.52"/>
    <m/>
    <x v="0"/>
    <m/>
    <m/>
    <m/>
    <s v="29 DIAS"/>
    <n v="3105"/>
    <x v="2"/>
    <x v="8"/>
    <m/>
  </r>
  <r>
    <x v="6653"/>
    <s v="51.174.001/0001-93"/>
    <s v="ND-RATEIO CONDOM PPT"/>
    <n v="10255"/>
    <d v="2017-11-30T00:00:00"/>
    <m/>
    <m/>
    <m/>
    <n v="19535.150000000001"/>
    <d v="2017-12-29T00:00:00"/>
    <s v="CARGA INICIAL RATEIO CONDOM PPT"/>
    <m/>
    <s v="CARGA INICIAL RATEIO CONDOM PPT"/>
    <n v="19535.150000000001"/>
    <m/>
    <x v="0"/>
    <m/>
    <m/>
    <m/>
    <s v="29 DIAS"/>
    <n v="3105"/>
    <x v="2"/>
    <x v="8"/>
    <m/>
  </r>
  <r>
    <x v="6653"/>
    <s v="51.174.001/0001-93"/>
    <s v="ND-RATEIO CONDOM PPT"/>
    <n v="10256"/>
    <d v="2017-11-30T00:00:00"/>
    <m/>
    <m/>
    <m/>
    <n v="32551.51"/>
    <d v="2017-12-29T00:00:00"/>
    <s v="CARGA INICIAL RATEIO CONDOM PPT"/>
    <m/>
    <s v="CARGA INICIAL RATEIO CONDOM PPT"/>
    <n v="32551.51"/>
    <m/>
    <x v="0"/>
    <m/>
    <m/>
    <m/>
    <s v="29 DIAS"/>
    <n v="3105"/>
    <x v="2"/>
    <x v="8"/>
    <m/>
  </r>
  <r>
    <x v="6653"/>
    <s v="51.174.001/0001-93"/>
    <s v="ND-RATEIO CONDOM PPT"/>
    <n v="10410"/>
    <d v="2017-12-31T00:00:00"/>
    <m/>
    <m/>
    <m/>
    <n v="15231.78"/>
    <d v="2018-01-31T00:00:00"/>
    <s v="CARGA INICIAL RATEIO CONDOM PPT"/>
    <m/>
    <s v="CARGA INICIAL RATEIO CONDOM PPT"/>
    <n v="15231.78"/>
    <m/>
    <x v="0"/>
    <m/>
    <m/>
    <m/>
    <s v="31 DIAS"/>
    <n v="3072"/>
    <x v="2"/>
    <x v="8"/>
    <m/>
  </r>
  <r>
    <x v="6653"/>
    <s v="51.174.001/0001-93"/>
    <s v="ND-RATEIO CONDOM PPT"/>
    <n v="10411"/>
    <d v="2017-12-31T00:00:00"/>
    <m/>
    <m/>
    <m/>
    <n v="19781.66"/>
    <d v="2018-01-31T00:00:00"/>
    <s v="CARGA INICIAL RATEIO CONDOM PPT"/>
    <m/>
    <s v="CARGA INICIAL RATEIO CONDOM PPT"/>
    <n v="19781.66"/>
    <m/>
    <x v="0"/>
    <m/>
    <m/>
    <m/>
    <s v="31 DIAS"/>
    <n v="3072"/>
    <x v="2"/>
    <x v="8"/>
    <m/>
  </r>
  <r>
    <x v="6653"/>
    <s v="51.174.001/0001-93"/>
    <s v="ND-RATEIO CONDOM PPT"/>
    <n v="10412"/>
    <d v="2017-12-31T00:00:00"/>
    <m/>
    <m/>
    <m/>
    <n v="29685.94"/>
    <d v="2018-01-31T00:00:00"/>
    <s v="CARGA INICIAL RATEIO CONDOM PPT"/>
    <m/>
    <s v="CARGA INICIAL RATEIO CONDOM PPT"/>
    <n v="29685.94"/>
    <m/>
    <x v="0"/>
    <m/>
    <m/>
    <m/>
    <s v="31 DIAS"/>
    <n v="3072"/>
    <x v="2"/>
    <x v="8"/>
    <m/>
  </r>
  <r>
    <x v="6653"/>
    <s v="51.174.001/0001-93"/>
    <s v="ND-RATEIO CONDOM PPT"/>
    <n v="10578"/>
    <d v="2018-01-31T00:00:00"/>
    <m/>
    <m/>
    <m/>
    <n v="14634.91"/>
    <d v="2018-02-28T00:00:00"/>
    <s v="CARGA INICIAL RATEIO CONDOM PPT"/>
    <m/>
    <s v="CARGA INICIAL RATEIO CONDOM PPT"/>
    <n v="14634.91"/>
    <m/>
    <x v="0"/>
    <m/>
    <m/>
    <m/>
    <s v="28 DIAS"/>
    <n v="3044"/>
    <x v="2"/>
    <x v="8"/>
    <m/>
  </r>
  <r>
    <x v="6653"/>
    <s v="51.174.001/0001-93"/>
    <s v="ND-RATEIO CONDOM PPT"/>
    <n v="10579"/>
    <d v="2018-01-31T00:00:00"/>
    <m/>
    <m/>
    <m/>
    <n v="32776.550000000003"/>
    <d v="2018-02-28T00:00:00"/>
    <s v="CARGA INICIAL RATEIO CONDOM PPT"/>
    <m/>
    <s v="CARGA INICIAL RATEIO CONDOM PPT"/>
    <n v="32776.550000000003"/>
    <m/>
    <x v="0"/>
    <m/>
    <m/>
    <m/>
    <s v="28 DIAS"/>
    <n v="3044"/>
    <x v="2"/>
    <x v="8"/>
    <m/>
  </r>
  <r>
    <x v="6653"/>
    <s v="51.174.001/0001-93"/>
    <s v="ND-RATEIO CONDOM PPT"/>
    <n v="10580"/>
    <d v="2018-01-31T00:00:00"/>
    <m/>
    <m/>
    <m/>
    <n v="19515.3"/>
    <d v="2018-02-28T00:00:00"/>
    <s v="CARGA INICIAL RATEIO CONDOM PPT"/>
    <m/>
    <s v="CARGA INICIAL RATEIO CONDOM PPT"/>
    <n v="19515.3"/>
    <m/>
    <x v="0"/>
    <m/>
    <m/>
    <m/>
    <s v="28 DIAS"/>
    <n v="3044"/>
    <x v="2"/>
    <x v="8"/>
    <m/>
  </r>
  <r>
    <x v="6653"/>
    <s v="51.174.001/0001-93"/>
    <s v="ND-RATEIO CONDOM PPT"/>
    <n v="10750"/>
    <d v="2018-02-28T00:00:00"/>
    <m/>
    <m/>
    <m/>
    <n v="14527.98"/>
    <d v="2018-03-30T00:00:00"/>
    <s v="CARGA INICIAL RATEIO CONDOM PPT"/>
    <m/>
    <s v="CARGA INICIAL RATEIO CONDOM PPT"/>
    <n v="14527.98"/>
    <m/>
    <x v="0"/>
    <m/>
    <m/>
    <m/>
    <s v="2 - FATURADO"/>
    <n v="3014"/>
    <x v="2"/>
    <x v="8"/>
    <m/>
  </r>
  <r>
    <x v="6653"/>
    <s v="51.174.001/0001-93"/>
    <s v="ND-RATEIO CONDOM PPT"/>
    <n v="10751"/>
    <d v="2018-02-28T00:00:00"/>
    <m/>
    <m/>
    <m/>
    <n v="29508.5"/>
    <d v="2018-03-30T00:00:00"/>
    <s v="CARGA INICIAL RATEIO CONDOM PPT"/>
    <m/>
    <s v="CARGA INICIAL RATEIO CONDOM PPT"/>
    <n v="29508.5"/>
    <m/>
    <x v="0"/>
    <m/>
    <m/>
    <m/>
    <s v="2 - FATURADO"/>
    <n v="3014"/>
    <x v="2"/>
    <x v="8"/>
    <m/>
  </r>
  <r>
    <x v="6653"/>
    <s v="51.174.001/0001-93"/>
    <s v="ND-RATEIO CONDOM PPT"/>
    <n v="10752"/>
    <d v="2018-02-28T00:00:00"/>
    <m/>
    <m/>
    <m/>
    <n v="19811.53"/>
    <d v="2018-03-30T00:00:00"/>
    <s v="CARGA INICIAL RATEIO CONDOM PPT"/>
    <m/>
    <s v="CARGA INICIAL RATEIO CONDOM PPT"/>
    <n v="19811.53"/>
    <m/>
    <x v="0"/>
    <m/>
    <m/>
    <m/>
    <s v="2 - FATURADO"/>
    <n v="3014"/>
    <x v="2"/>
    <x v="8"/>
    <m/>
  </r>
  <r>
    <x v="6653"/>
    <s v="51.174.001/0001-93"/>
    <s v="ND-RATEIO CONDOM PPT"/>
    <n v="10925"/>
    <d v="2018-03-29T00:00:00"/>
    <m/>
    <m/>
    <m/>
    <n v="14520.97"/>
    <d v="2018-04-30T00:00:00"/>
    <s v="CARGA INICIAL RATEIO CONDOM PPT"/>
    <m/>
    <s v="CARGA INICIAL RATEIO CONDOM PPT"/>
    <n v="14520.97"/>
    <m/>
    <x v="0"/>
    <m/>
    <m/>
    <m/>
    <s v="32 DIAS"/>
    <n v="2983"/>
    <x v="2"/>
    <x v="8"/>
    <m/>
  </r>
  <r>
    <x v="6653"/>
    <s v="51.174.001/0001-93"/>
    <s v="ND-RATEIO CONDOM PPT"/>
    <n v="10926"/>
    <d v="2018-03-29T00:00:00"/>
    <m/>
    <m/>
    <m/>
    <n v="30025.56"/>
    <d v="2018-04-30T00:00:00"/>
    <s v="CARGA INICIAL RATEIO CONDOM PPT"/>
    <m/>
    <s v="CARGA INICIAL RATEIO CONDOM PPT"/>
    <n v="30025.56"/>
    <m/>
    <x v="0"/>
    <m/>
    <m/>
    <m/>
    <s v="32 DIAS"/>
    <n v="2983"/>
    <x v="2"/>
    <x v="8"/>
    <m/>
  </r>
  <r>
    <x v="6653"/>
    <s v="51.174.001/0001-93"/>
    <s v="ND-RATEIO CONDOM PPT"/>
    <n v="10927"/>
    <d v="2018-03-29T00:00:00"/>
    <m/>
    <m/>
    <m/>
    <n v="19870.66"/>
    <d v="2018-04-30T00:00:00"/>
    <s v="CARGA INICIAL RATEIO CONDOM PPT"/>
    <m/>
    <s v="CARGA INICIAL RATEIO CONDOM PPT"/>
    <n v="19870.66"/>
    <m/>
    <x v="0"/>
    <m/>
    <m/>
    <m/>
    <s v="32 DIAS"/>
    <n v="2983"/>
    <x v="2"/>
    <x v="8"/>
    <m/>
  </r>
  <r>
    <x v="6653"/>
    <s v="51.174.001/0001-93"/>
    <s v="ND-RATEIO CONDOM PPT"/>
    <n v="11114"/>
    <d v="2018-04-30T00:00:00"/>
    <m/>
    <m/>
    <m/>
    <n v="13979.56"/>
    <d v="2018-05-30T00:00:00"/>
    <s v="CARGA INICIAL RATEIO CONDOM PPT"/>
    <m/>
    <s v="CARGA INICIAL RATEIO CONDOM PPT"/>
    <n v="13979.56"/>
    <m/>
    <x v="0"/>
    <m/>
    <m/>
    <m/>
    <s v="2 - FATURADO"/>
    <n v="2953"/>
    <x v="2"/>
    <x v="8"/>
    <m/>
  </r>
  <r>
    <x v="6653"/>
    <s v="51.174.001/0001-93"/>
    <s v="ND-RATEIO CONDOM PPT"/>
    <n v="11115"/>
    <d v="2018-04-30T00:00:00"/>
    <m/>
    <m/>
    <m/>
    <n v="31531.51"/>
    <d v="2018-05-30T00:00:00"/>
    <s v="CARGA INICIAL RATEIO CONDOM PPT"/>
    <m/>
    <s v="CARGA INICIAL RATEIO CONDOM PPT"/>
    <n v="31531.51"/>
    <m/>
    <x v="0"/>
    <m/>
    <m/>
    <m/>
    <s v="2 - FATURADO"/>
    <n v="2953"/>
    <x v="2"/>
    <x v="8"/>
    <m/>
  </r>
  <r>
    <x v="6653"/>
    <s v="51.174.001/0001-93"/>
    <s v="ND-RATEIO CONDOM PPT"/>
    <n v="11116"/>
    <d v="2018-04-30T00:00:00"/>
    <m/>
    <m/>
    <m/>
    <n v="19187.900000000001"/>
    <d v="2018-05-30T00:00:00"/>
    <s v="CARGA INICIAL RATEIO CONDOM PPT"/>
    <m/>
    <s v="CARGA INICIAL RATEIO CONDOM PPT"/>
    <n v="19187.900000000001"/>
    <m/>
    <x v="0"/>
    <m/>
    <m/>
    <m/>
    <s v="2 - FATURADO"/>
    <n v="2953"/>
    <x v="2"/>
    <x v="8"/>
    <m/>
  </r>
  <r>
    <x v="6653"/>
    <s v="51.174.001/0001-93"/>
    <s v="ND-RATEIO CONDOM PPT"/>
    <n v="11290"/>
    <d v="2018-05-30T00:00:00"/>
    <m/>
    <m/>
    <m/>
    <n v="14732.3"/>
    <d v="2018-06-29T00:00:00"/>
    <s v="CARGA INICIAL RATEIO CONDOM PPT"/>
    <m/>
    <s v="CARGA INICIAL RATEIO CONDOM PPT"/>
    <n v="14732.3"/>
    <m/>
    <x v="0"/>
    <m/>
    <m/>
    <m/>
    <s v="2 - FATURADO"/>
    <n v="2923"/>
    <x v="2"/>
    <x v="8"/>
    <m/>
  </r>
  <r>
    <x v="6653"/>
    <s v="51.174.001/0001-93"/>
    <s v="ND-RATEIO CONDOM PPT"/>
    <n v="11291"/>
    <d v="2018-05-30T00:00:00"/>
    <m/>
    <m/>
    <m/>
    <n v="31749.46"/>
    <d v="2018-06-29T00:00:00"/>
    <s v="CARGA INICIAL RATEIO CONDOM PPT"/>
    <m/>
    <s v="CARGA INICIAL RATEIO CONDOM PPT"/>
    <n v="31749.46"/>
    <m/>
    <x v="0"/>
    <m/>
    <m/>
    <m/>
    <s v="2 - FATURADO"/>
    <n v="2923"/>
    <x v="2"/>
    <x v="8"/>
    <m/>
  </r>
  <r>
    <x v="6653"/>
    <s v="51.174.001/0001-93"/>
    <s v="ND-RATEIO CONDOM PPT"/>
    <n v="11464"/>
    <d v="2018-06-29T00:00:00"/>
    <m/>
    <m/>
    <m/>
    <n v="14548.64"/>
    <d v="2018-07-31T00:00:00"/>
    <s v="CARGA INICIAL RATEIO CONDOM PPT"/>
    <m/>
    <s v="CARGA INICIAL RATEIO CONDOM PPT"/>
    <n v="14548.64"/>
    <m/>
    <x v="0"/>
    <m/>
    <m/>
    <m/>
    <s v="32 DIAS"/>
    <n v="2891"/>
    <x v="2"/>
    <x v="8"/>
    <m/>
  </r>
  <r>
    <x v="6653"/>
    <s v="51.174.001/0001-93"/>
    <s v="ND-RATEIO CONDOM PPT"/>
    <n v="11465"/>
    <d v="2018-06-29T00:00:00"/>
    <m/>
    <m/>
    <m/>
    <n v="32106.87"/>
    <d v="2018-07-31T00:00:00"/>
    <s v="CARGA INICIAL RATEIO CONDOM PPT"/>
    <m/>
    <s v="CARGA INICIAL RATEIO CONDOM PPT"/>
    <n v="32106.87"/>
    <m/>
    <x v="0"/>
    <m/>
    <m/>
    <m/>
    <s v="32 DIAS"/>
    <n v="2891"/>
    <x v="2"/>
    <x v="8"/>
    <m/>
  </r>
  <r>
    <x v="6653"/>
    <s v="51.174.001/0001-93"/>
    <s v="ND-RATEIO CONDOM PPT"/>
    <n v="11637"/>
    <d v="2018-07-31T00:00:00"/>
    <m/>
    <m/>
    <m/>
    <n v="14719.25"/>
    <d v="2018-08-31T00:00:00"/>
    <s v="CARGA INICIAL RATEIO CONDOM PPT"/>
    <m/>
    <s v="CARGA INICIAL RATEIO CONDOM PPT"/>
    <n v="14719.25"/>
    <m/>
    <x v="0"/>
    <m/>
    <m/>
    <m/>
    <s v="31 DIAS"/>
    <n v="2860"/>
    <x v="2"/>
    <x v="8"/>
    <m/>
  </r>
  <r>
    <x v="6653"/>
    <s v="51.174.001/0001-93"/>
    <s v="ND-RATEIO CONDOM PPT"/>
    <n v="11638"/>
    <d v="2018-07-31T00:00:00"/>
    <m/>
    <m/>
    <m/>
    <n v="30378.92"/>
    <d v="2018-08-31T00:00:00"/>
    <s v="CARGA INICIAL RATEIO CONDOM PPT"/>
    <m/>
    <s v="CARGA INICIAL RATEIO CONDOM PPT"/>
    <n v="30378.92"/>
    <m/>
    <x v="0"/>
    <m/>
    <m/>
    <m/>
    <s v="31 DIAS"/>
    <n v="2860"/>
    <x v="2"/>
    <x v="8"/>
    <m/>
  </r>
  <r>
    <x v="6653"/>
    <s v="51.174.001/0001-93"/>
    <s v="ND-RATEIO CONDOM PPT"/>
    <n v="11810"/>
    <d v="2018-08-31T00:00:00"/>
    <m/>
    <m/>
    <m/>
    <n v="14585.44"/>
    <d v="2018-09-28T00:00:00"/>
    <s v="CARGA INICIAL RATEIO CONDOM PPT"/>
    <m/>
    <s v="CARGA INICIAL RATEIO CONDOM PPT"/>
    <n v="14585.44"/>
    <m/>
    <x v="0"/>
    <m/>
    <m/>
    <m/>
    <s v="28 DIAS"/>
    <n v="2832"/>
    <x v="2"/>
    <x v="8"/>
    <m/>
  </r>
  <r>
    <x v="6653"/>
    <s v="51.174.001/0001-93"/>
    <s v="ND-RATEIO CONDOM PPT"/>
    <n v="11811"/>
    <d v="2018-08-31T00:00:00"/>
    <m/>
    <m/>
    <m/>
    <n v="30278.07"/>
    <d v="2018-09-28T00:00:00"/>
    <s v="CARGA INICIAL RATEIO CONDOM PPT"/>
    <m/>
    <s v="CARGA INICIAL RATEIO CONDOM PPT"/>
    <n v="30278.07"/>
    <m/>
    <x v="0"/>
    <m/>
    <m/>
    <m/>
    <s v="28 DIAS"/>
    <n v="2832"/>
    <x v="2"/>
    <x v="8"/>
    <m/>
  </r>
  <r>
    <x v="6653"/>
    <s v="51.174.001/0001-93"/>
    <s v="ND-RATEIO CONDOM PPT"/>
    <n v="11986"/>
    <d v="2018-09-28T00:00:00"/>
    <m/>
    <m/>
    <m/>
    <n v="14575.02"/>
    <d v="2018-10-31T00:00:00"/>
    <s v="CARGA INICIAL RATEIO CONDOM PPT"/>
    <m/>
    <s v="CARGA INICIAL RATEIO CONDOM PPT"/>
    <n v="14575.02"/>
    <m/>
    <x v="0"/>
    <m/>
    <m/>
    <m/>
    <s v="33 DIAS"/>
    <n v="2799"/>
    <x v="2"/>
    <x v="8"/>
    <m/>
  </r>
  <r>
    <x v="6653"/>
    <s v="51.174.001/0001-93"/>
    <s v="ND-RATEIO CONDOM PPT"/>
    <n v="11987"/>
    <d v="2018-09-28T00:00:00"/>
    <m/>
    <m/>
    <m/>
    <n v="29281.81"/>
    <d v="2018-10-31T00:00:00"/>
    <s v="CARGA INICIAL RATEIO CONDOM PPT"/>
    <m/>
    <s v="CARGA INICIAL RATEIO CONDOM PPT"/>
    <n v="29281.81"/>
    <m/>
    <x v="0"/>
    <m/>
    <m/>
    <m/>
    <s v="33 DIAS"/>
    <n v="2799"/>
    <x v="2"/>
    <x v="8"/>
    <m/>
  </r>
  <r>
    <x v="6653"/>
    <s v="51.174.001/0001-93"/>
    <s v="ND-RATEIO CONDOM PPT"/>
    <n v="12161"/>
    <d v="2018-10-31T00:00:00"/>
    <m/>
    <m/>
    <m/>
    <n v="14984.85"/>
    <d v="2018-11-30T00:00:00"/>
    <s v="CARGA INICIAL RATEIO CONDOM PPT"/>
    <m/>
    <s v="CARGA INICIAL RATEIO CONDOM PPT"/>
    <n v="14984.85"/>
    <m/>
    <x v="0"/>
    <m/>
    <m/>
    <m/>
    <s v="2 - FATURADO"/>
    <n v="2769"/>
    <x v="2"/>
    <x v="8"/>
    <m/>
  </r>
  <r>
    <x v="6653"/>
    <s v="51.174.001/0001-93"/>
    <s v="ND-RATEIO CONDOM PPT"/>
    <n v="12162"/>
    <d v="2018-10-31T00:00:00"/>
    <m/>
    <m/>
    <m/>
    <n v="32970.36"/>
    <d v="2018-11-30T00:00:00"/>
    <s v="CARGA INICIAL RATEIO CONDOM PPT"/>
    <m/>
    <s v="CARGA INICIAL RATEIO CONDOM PPT"/>
    <n v="32970.36"/>
    <m/>
    <x v="0"/>
    <m/>
    <m/>
    <m/>
    <s v="2 - FATURADO"/>
    <n v="2769"/>
    <x v="2"/>
    <x v="8"/>
    <m/>
  </r>
  <r>
    <x v="6653"/>
    <s v="51.174.001/0001-93"/>
    <s v="ND-RATEIO CONDOM PPT"/>
    <n v="12337"/>
    <d v="2018-11-30T00:00:00"/>
    <m/>
    <m/>
    <m/>
    <n v="14350.15"/>
    <d v="2018-12-30T00:00:00"/>
    <s v="CARGA INICIAL RATEIO CONDOM PPT"/>
    <m/>
    <s v="CARGA INICIAL RATEIO CONDOM PPT"/>
    <n v="14350.15"/>
    <m/>
    <x v="0"/>
    <m/>
    <m/>
    <m/>
    <s v="2 - FATURADO"/>
    <n v="2739"/>
    <x v="2"/>
    <x v="8"/>
    <m/>
  </r>
  <r>
    <x v="6653"/>
    <s v="51.174.001/0001-93"/>
    <s v="ND-RATEIO CONDOM PPT"/>
    <n v="12338"/>
    <d v="2018-11-30T00:00:00"/>
    <m/>
    <m/>
    <m/>
    <n v="30143.69"/>
    <d v="2018-12-30T00:00:00"/>
    <s v="CARGA INICIAL RATEIO CONDOM PPT"/>
    <m/>
    <s v="CARGA INICIAL RATEIO CONDOM PPT"/>
    <n v="30143.69"/>
    <m/>
    <x v="0"/>
    <m/>
    <m/>
    <m/>
    <s v="2 - FATURADO"/>
    <n v="2739"/>
    <x v="2"/>
    <x v="8"/>
    <m/>
  </r>
  <r>
    <x v="6653"/>
    <s v="51.174.001/0001-93"/>
    <s v="ND-RATEIO CONDOM PPT"/>
    <n v="12541"/>
    <d v="2018-12-30T00:00:00"/>
    <m/>
    <m/>
    <m/>
    <n v="13586.19"/>
    <d v="2019-01-31T00:00:00"/>
    <s v="CARGA INICIAL RATEIO CONDOM PPT"/>
    <m/>
    <s v="CARGA INICIAL RATEIO CONDOM PPT"/>
    <n v="13586.19"/>
    <m/>
    <x v="0"/>
    <m/>
    <m/>
    <m/>
    <s v="32 DIAS"/>
    <n v="2707"/>
    <x v="2"/>
    <x v="8"/>
    <m/>
  </r>
  <r>
    <x v="6653"/>
    <s v="51.174.001/0001-93"/>
    <s v="ND-RATEIO CONDOM PPT"/>
    <n v="12542"/>
    <d v="2018-12-30T00:00:00"/>
    <m/>
    <m/>
    <m/>
    <n v="30868.97"/>
    <d v="2019-01-31T00:00:00"/>
    <s v="CARGA INICIAL RATEIO CONDOM PPT"/>
    <m/>
    <s v="CARGA INICIAL RATEIO CONDOM PPT"/>
    <n v="30868.97"/>
    <m/>
    <x v="0"/>
    <m/>
    <m/>
    <m/>
    <s v="32 DIAS"/>
    <n v="2707"/>
    <x v="2"/>
    <x v="8"/>
    <m/>
  </r>
  <r>
    <x v="6653"/>
    <s v="51.174.001/0001-93"/>
    <s v="ND-RATEIO CONDOM PPT"/>
    <n v="12639"/>
    <d v="2019-01-31T00:00:00"/>
    <m/>
    <m/>
    <m/>
    <n v="14224.03"/>
    <d v="2019-02-28T00:00:00"/>
    <s v="CARGA INICIAL RATEIO CONDOM PPT"/>
    <m/>
    <s v="CARGA INICIAL RATEIO CONDOM PPT"/>
    <n v="14224.03"/>
    <m/>
    <x v="0"/>
    <m/>
    <m/>
    <m/>
    <s v="28 DIAS"/>
    <n v="2679"/>
    <x v="2"/>
    <x v="8"/>
    <m/>
  </r>
  <r>
    <x v="6653"/>
    <s v="51.174.001/0001-93"/>
    <s v="ND-RATEIO CONDOM PPT"/>
    <n v="12640"/>
    <d v="2019-01-31T00:00:00"/>
    <m/>
    <m/>
    <m/>
    <n v="37821.379999999997"/>
    <d v="2019-02-28T00:00:00"/>
    <s v="CARGA INICIAL RATEIO CONDOM PPT"/>
    <m/>
    <s v="CARGA INICIAL RATEIO CONDOM PPT"/>
    <n v="37821.379999999997"/>
    <m/>
    <x v="0"/>
    <m/>
    <m/>
    <m/>
    <s v="28 DIAS"/>
    <n v="2679"/>
    <x v="2"/>
    <x v="8"/>
    <m/>
  </r>
  <r>
    <x v="6653"/>
    <s v="51.174.001/0001-93"/>
    <s v="ND-RATEIO CONDOM PPT"/>
    <n v="12751"/>
    <d v="2019-02-28T00:00:00"/>
    <m/>
    <m/>
    <m/>
    <n v="14390.77"/>
    <d v="2019-03-29T00:00:00"/>
    <s v="CARGA INICIAL RATEIO CONDOM PPT"/>
    <m/>
    <s v="CARGA INICIAL RATEIO CONDOM PPT"/>
    <n v="14390.77"/>
    <m/>
    <x v="0"/>
    <m/>
    <m/>
    <m/>
    <s v="29 DIAS"/>
    <n v="2650"/>
    <x v="2"/>
    <x v="8"/>
    <m/>
  </r>
  <r>
    <x v="6653"/>
    <s v="51.174.001/0001-93"/>
    <s v="ND-RATEIO CONDOM PPT"/>
    <n v="12752"/>
    <d v="2019-02-28T00:00:00"/>
    <m/>
    <m/>
    <m/>
    <n v="30940.35"/>
    <d v="2019-03-29T00:00:00"/>
    <s v="CARGA INICIAL RATEIO CONDOM PPT"/>
    <m/>
    <s v="CARGA INICIAL RATEIO CONDOM PPT"/>
    <n v="30940.35"/>
    <m/>
    <x v="0"/>
    <m/>
    <m/>
    <m/>
    <s v="29 DIAS"/>
    <n v="2650"/>
    <x v="2"/>
    <x v="8"/>
    <m/>
  </r>
  <r>
    <x v="6653"/>
    <s v="51.174.001/0001-93"/>
    <s v="ND-RATEIO CONDOM PPT"/>
    <n v="12865"/>
    <d v="2019-03-31T00:00:00"/>
    <m/>
    <m/>
    <m/>
    <n v="19664.07"/>
    <d v="2019-04-30T00:00:00"/>
    <s v="CARGA INICIAL RATEIO CONDOM PPT"/>
    <m/>
    <s v="CARGA INICIAL RATEIO CONDOM PPT"/>
    <n v="19664.07"/>
    <m/>
    <x v="0"/>
    <m/>
    <m/>
    <m/>
    <s v="2 - FATURADO"/>
    <n v="2618"/>
    <x v="2"/>
    <x v="8"/>
    <m/>
  </r>
  <r>
    <x v="6653"/>
    <s v="51.174.001/0001-93"/>
    <s v="ND-RATEIO CONDOM PPT"/>
    <n v="12866"/>
    <d v="2019-03-31T00:00:00"/>
    <m/>
    <m/>
    <m/>
    <n v="31962.6"/>
    <d v="2019-04-30T00:00:00"/>
    <s v="CARGA INICIAL RATEIO CONDOM PPT"/>
    <m/>
    <s v="CARGA INICIAL RATEIO CONDOM PPT"/>
    <n v="31962.6"/>
    <m/>
    <x v="0"/>
    <m/>
    <m/>
    <m/>
    <s v="2 - FATURADO"/>
    <n v="2618"/>
    <x v="2"/>
    <x v="8"/>
    <m/>
  </r>
  <r>
    <x v="6653"/>
    <s v="51.174.001/0001-93"/>
    <s v="ND-RATEIO CONDOM PPT"/>
    <n v="12978"/>
    <d v="2019-04-30T00:00:00"/>
    <m/>
    <m/>
    <m/>
    <n v="14589.64"/>
    <d v="2019-05-30T00:00:00"/>
    <s v="CARGA INICIAL RATEIO CONDOM PPT"/>
    <m/>
    <s v="CARGA INICIAL RATEIO CONDOM PPT"/>
    <n v="14589.64"/>
    <m/>
    <x v="0"/>
    <m/>
    <m/>
    <m/>
    <s v="2 - FATURADO"/>
    <n v="2588"/>
    <x v="2"/>
    <x v="8"/>
    <m/>
  </r>
  <r>
    <x v="6653"/>
    <s v="51.174.001/0001-93"/>
    <s v="ND-RATEIO CONDOM PPT"/>
    <n v="12979"/>
    <d v="2019-04-30T00:00:00"/>
    <m/>
    <m/>
    <m/>
    <n v="31740.61"/>
    <d v="2019-05-30T00:00:00"/>
    <s v="CARGA INICIAL RATEIO CONDOM PPT"/>
    <m/>
    <s v="CARGA INICIAL RATEIO CONDOM PPT"/>
    <n v="31740.61"/>
    <m/>
    <x v="0"/>
    <m/>
    <m/>
    <m/>
    <s v="2 - FATURADO"/>
    <n v="2588"/>
    <x v="2"/>
    <x v="8"/>
    <m/>
  </r>
  <r>
    <x v="6653"/>
    <s v="51.174.001/0001-93"/>
    <s v="ND-RATEIO CONDOM PPT"/>
    <n v="13092"/>
    <d v="2019-05-31T00:00:00"/>
    <m/>
    <m/>
    <m/>
    <n v="14325.52"/>
    <d v="2019-06-28T00:00:00"/>
    <s v="CARGA INICIAL RATEIO CONDOM PPT"/>
    <m/>
    <s v="CARGA INICIAL RATEIO CONDOM PPT"/>
    <n v="14325.52"/>
    <m/>
    <x v="0"/>
    <m/>
    <m/>
    <m/>
    <s v="28 DIAS"/>
    <n v="2559"/>
    <x v="2"/>
    <x v="8"/>
    <m/>
  </r>
  <r>
    <x v="6653"/>
    <s v="51.174.001/0001-93"/>
    <s v="ND-RATEIO CONDOM PPT"/>
    <n v="13093"/>
    <d v="2019-05-31T00:00:00"/>
    <m/>
    <m/>
    <m/>
    <n v="29682.54"/>
    <d v="2019-06-28T00:00:00"/>
    <s v="CARGA INICIAL RATEIO CONDOM PPT"/>
    <m/>
    <s v="CARGA INICIAL RATEIO CONDOM PPT"/>
    <n v="29682.54"/>
    <m/>
    <x v="0"/>
    <m/>
    <m/>
    <m/>
    <s v="28 DIAS"/>
    <n v="2559"/>
    <x v="2"/>
    <x v="8"/>
    <m/>
  </r>
  <r>
    <x v="6653"/>
    <s v="51.174.001/0001-93"/>
    <s v="ND-RATEIO CONDOM PPT"/>
    <n v="13204"/>
    <d v="2019-06-28T00:00:00"/>
    <m/>
    <m/>
    <m/>
    <n v="13735.75"/>
    <d v="2019-07-31T00:00:00"/>
    <s v="CARGA INICIAL RATEIO CONDOM PPT"/>
    <m/>
    <s v="CARGA INICIAL RATEIO CONDOM PPT"/>
    <n v="13735.75"/>
    <m/>
    <x v="0"/>
    <m/>
    <m/>
    <m/>
    <s v="33 DIAS"/>
    <n v="2526"/>
    <x v="2"/>
    <x v="8"/>
    <m/>
  </r>
  <r>
    <x v="6653"/>
    <s v="51.174.001/0001-93"/>
    <s v="ND-RATEIO CONDOM PPT"/>
    <n v="13205"/>
    <d v="2019-06-28T00:00:00"/>
    <m/>
    <m/>
    <m/>
    <n v="30077.16"/>
    <d v="2019-07-31T00:00:00"/>
    <s v="CARGA INICIAL RATEIO CONDOM PPT"/>
    <m/>
    <s v="CARGA INICIAL RATEIO CONDOM PPT"/>
    <n v="30077.16"/>
    <m/>
    <x v="0"/>
    <m/>
    <m/>
    <m/>
    <s v="33 DIAS"/>
    <n v="2526"/>
    <x v="2"/>
    <x v="8"/>
    <m/>
  </r>
  <r>
    <x v="6653"/>
    <s v="51.174.001/0001-93"/>
    <s v="ND-RATEIO CONDOM PPT"/>
    <n v="13318"/>
    <d v="2019-07-31T00:00:00"/>
    <m/>
    <m/>
    <m/>
    <n v="13846.38"/>
    <d v="2019-08-30T00:00:00"/>
    <s v="CARGA INICIAL RATEIO CONDOM PPT"/>
    <m/>
    <s v="CARGA INICIAL RATEIO CONDOM PPT"/>
    <n v="13846.38"/>
    <m/>
    <x v="0"/>
    <m/>
    <m/>
    <m/>
    <s v="2 - FATURADO"/>
    <n v="2496"/>
    <x v="2"/>
    <x v="8"/>
    <m/>
  </r>
  <r>
    <x v="6653"/>
    <s v="51.174.001/0001-93"/>
    <s v="ND-RATEIO CONDOM PPT"/>
    <n v="13319"/>
    <d v="2019-07-31T00:00:00"/>
    <m/>
    <m/>
    <m/>
    <n v="29526.21"/>
    <d v="2019-08-30T00:00:00"/>
    <s v="CARGA INICIAL RATEIO CONDOM PPT"/>
    <m/>
    <s v="CARGA INICIAL RATEIO CONDOM PPT"/>
    <n v="29526.21"/>
    <m/>
    <x v="0"/>
    <m/>
    <m/>
    <m/>
    <s v="2 - FATURADO"/>
    <n v="2496"/>
    <x v="2"/>
    <x v="8"/>
    <m/>
  </r>
  <r>
    <x v="6653"/>
    <s v="51.174.001/0001-93"/>
    <s v="ND-RATEIO CONDOM PPT"/>
    <n v="13432"/>
    <d v="2019-08-30T00:00:00"/>
    <m/>
    <m/>
    <m/>
    <n v="14098.47"/>
    <d v="2019-09-30T00:00:00"/>
    <s v="CARGA INICIAL RATEIO CONDOM PPT"/>
    <m/>
    <s v="CARGA INICIAL RATEIO CONDOM PPT"/>
    <n v="14098.47"/>
    <m/>
    <x v="0"/>
    <m/>
    <m/>
    <m/>
    <s v="31 DIAS"/>
    <n v="2465"/>
    <x v="2"/>
    <x v="8"/>
    <m/>
  </r>
  <r>
    <x v="6653"/>
    <s v="51.174.001/0001-93"/>
    <s v="ND-RATEIO CONDOM PPT"/>
    <n v="13433"/>
    <d v="2019-08-30T00:00:00"/>
    <m/>
    <m/>
    <m/>
    <n v="30744.32"/>
    <d v="2019-09-30T00:00:00"/>
    <s v="CARGA INICIAL RATEIO CONDOM PPT"/>
    <m/>
    <s v="CARGA INICIAL RATEIO CONDOM PPT"/>
    <n v="30744.32"/>
    <m/>
    <x v="0"/>
    <m/>
    <m/>
    <m/>
    <s v="31 DIAS"/>
    <n v="2465"/>
    <x v="2"/>
    <x v="8"/>
    <m/>
  </r>
  <r>
    <x v="6653"/>
    <s v="51.174.001/0001-93"/>
    <s v="ND-RATEIO CONDOM PPT"/>
    <n v="13545"/>
    <d v="2019-09-30T00:00:00"/>
    <m/>
    <m/>
    <m/>
    <n v="13820.4"/>
    <d v="2019-10-31T00:00:00"/>
    <s v="CARGA INICIAL RATEIO CONDOM PPT"/>
    <m/>
    <s v="CARGA INICIAL RATEIO CONDOM PPT"/>
    <n v="13820.4"/>
    <m/>
    <x v="0"/>
    <m/>
    <m/>
    <m/>
    <s v="31 DIAS"/>
    <n v="2434"/>
    <x v="2"/>
    <x v="8"/>
    <m/>
  </r>
  <r>
    <x v="6653"/>
    <s v="51.174.001/0001-93"/>
    <s v="ND-RATEIO CONDOM PPT"/>
    <n v="13546"/>
    <d v="2019-09-30T00:00:00"/>
    <m/>
    <m/>
    <m/>
    <n v="30703.31"/>
    <d v="2019-10-31T00:00:00"/>
    <s v="CARGA INICIAL RATEIO CONDOM PPT"/>
    <m/>
    <s v="CARGA INICIAL RATEIO CONDOM PPT"/>
    <n v="30703.31"/>
    <m/>
    <x v="0"/>
    <m/>
    <m/>
    <m/>
    <s v="31 DIAS"/>
    <n v="2434"/>
    <x v="2"/>
    <x v="8"/>
    <m/>
  </r>
  <r>
    <x v="6653"/>
    <s v="51.174.001/0001-93"/>
    <s v="ND-RATEIO CONDOM PPT"/>
    <n v="13656"/>
    <d v="2019-10-31T00:00:00"/>
    <m/>
    <m/>
    <m/>
    <n v="11651.99"/>
    <d v="2019-11-29T00:00:00"/>
    <s v="CARGA INICIAL RATEIO CONDOM PPT"/>
    <m/>
    <s v="CARGA INICIAL RATEIO CONDOM PPT"/>
    <n v="11651.99"/>
    <m/>
    <x v="0"/>
    <m/>
    <m/>
    <m/>
    <s v="29 DIAS"/>
    <n v="2405"/>
    <x v="2"/>
    <x v="8"/>
    <m/>
  </r>
  <r>
    <x v="6653"/>
    <s v="51.174.001/0001-93"/>
    <s v="ND-RATEIO CONDOM PPT"/>
    <n v="13657"/>
    <d v="2019-10-31T00:00:00"/>
    <m/>
    <m/>
    <m/>
    <n v="30533.67"/>
    <d v="2019-11-29T00:00:00"/>
    <s v="CARGA INICIAL RATEIO CONDOM PPT"/>
    <m/>
    <s v="CARGA INICIAL RATEIO CONDOM PPT"/>
    <n v="30533.67"/>
    <m/>
    <x v="0"/>
    <m/>
    <m/>
    <m/>
    <s v="29 DIAS"/>
    <n v="2405"/>
    <x v="2"/>
    <x v="8"/>
    <m/>
  </r>
  <r>
    <x v="6653"/>
    <s v="51.174.001/0001-93"/>
    <s v="ND-RATEIO CONDOM PPT"/>
    <n v="13768"/>
    <d v="2019-11-29T00:00:00"/>
    <m/>
    <m/>
    <m/>
    <n v="11714.59"/>
    <d v="2019-12-30T00:00:00"/>
    <s v="CARGA INICIAL RATEIO CONDOM PPT"/>
    <m/>
    <s v="CARGA INICIAL RATEIO CONDOM PPT"/>
    <n v="11714.59"/>
    <m/>
    <x v="0"/>
    <m/>
    <m/>
    <m/>
    <s v="31 DIAS"/>
    <n v="2374"/>
    <x v="2"/>
    <x v="8"/>
    <m/>
  </r>
  <r>
    <x v="6653"/>
    <s v="51.174.001/0001-93"/>
    <s v="ND-RATEIO CONDOM PPT"/>
    <n v="13769"/>
    <d v="2019-11-29T00:00:00"/>
    <m/>
    <m/>
    <m/>
    <n v="28560.99"/>
    <d v="2019-12-30T00:00:00"/>
    <s v="CARGA INICIAL RATEIO CONDOM PPT"/>
    <m/>
    <s v="CARGA INICIAL RATEIO CONDOM PPT"/>
    <n v="28560.99"/>
    <m/>
    <x v="0"/>
    <m/>
    <m/>
    <m/>
    <s v="31 DIAS"/>
    <n v="2374"/>
    <x v="2"/>
    <x v="8"/>
    <m/>
  </r>
  <r>
    <x v="6653"/>
    <s v="51.174.001/0001-93"/>
    <s v="ND-RATEIO CONDOM PPT"/>
    <n v="13928"/>
    <d v="2019-12-31T00:00:00"/>
    <m/>
    <m/>
    <m/>
    <n v="9436.19"/>
    <d v="2020-01-31T00:00:00"/>
    <s v="CARGA INICIAL RATEIO CONDOM PPT"/>
    <m/>
    <s v="CARGA INICIAL RATEIO CONDOM PPT"/>
    <n v="9436.19"/>
    <m/>
    <x v="0"/>
    <m/>
    <m/>
    <m/>
    <s v="31 DIAS"/>
    <n v="2342"/>
    <x v="2"/>
    <x v="8"/>
    <m/>
  </r>
  <r>
    <x v="6653"/>
    <s v="51.174.001/0001-93"/>
    <s v="ND-RATEIO CONDOM PPT"/>
    <n v="13929"/>
    <d v="2019-12-31T00:00:00"/>
    <m/>
    <m/>
    <m/>
    <n v="28976.17"/>
    <d v="2020-01-31T00:00:00"/>
    <s v="CARGA INICIAL RATEIO CONDOM PPT"/>
    <m/>
    <s v="CARGA INICIAL RATEIO CONDOM PPT"/>
    <n v="28976.17"/>
    <m/>
    <x v="0"/>
    <m/>
    <m/>
    <m/>
    <s v="31 DIAS"/>
    <n v="2342"/>
    <x v="2"/>
    <x v="8"/>
    <m/>
  </r>
  <r>
    <x v="6653"/>
    <s v="51.174.001/0001-93"/>
    <s v="ND-RATEIO CONDOM PPT"/>
    <n v="14033"/>
    <d v="2020-01-31T00:00:00"/>
    <m/>
    <m/>
    <m/>
    <n v="9100.5300000000007"/>
    <d v="2020-02-28T00:00:00"/>
    <s v="CARGA INICIAL RATEIO CONDOM PPT"/>
    <m/>
    <s v="CARGA INICIAL RATEIO CONDOM PPT"/>
    <n v="9100.5300000000007"/>
    <m/>
    <x v="0"/>
    <m/>
    <m/>
    <m/>
    <s v="28 DIAS"/>
    <n v="2314"/>
    <x v="2"/>
    <x v="8"/>
    <m/>
  </r>
  <r>
    <x v="6653"/>
    <s v="51.174.001/0001-93"/>
    <s v="ND-RATEIO CONDOM PPT"/>
    <n v="14034"/>
    <d v="2020-01-31T00:00:00"/>
    <m/>
    <m/>
    <m/>
    <n v="26745.31"/>
    <d v="2020-02-28T00:00:00"/>
    <s v="CARGA INICIAL RATEIO CONDOM PPT"/>
    <m/>
    <s v="CARGA INICIAL RATEIO CONDOM PPT"/>
    <n v="26745.31"/>
    <m/>
    <x v="0"/>
    <m/>
    <m/>
    <m/>
    <s v="28 DIAS"/>
    <n v="2314"/>
    <x v="2"/>
    <x v="8"/>
    <m/>
  </r>
  <r>
    <x v="6653"/>
    <s v="51.174.001/0001-93"/>
    <s v="ND-RATEIO CONDOM PPT"/>
    <n v="14141"/>
    <d v="2020-02-28T00:00:00"/>
    <m/>
    <m/>
    <m/>
    <n v="9001.86"/>
    <d v="2020-03-31T00:00:00"/>
    <s v="CARGA INICIAL RATEIO CONDOM PPT"/>
    <m/>
    <s v="CARGA INICIAL RATEIO CONDOM PPT"/>
    <n v="9001.86"/>
    <m/>
    <x v="0"/>
    <m/>
    <m/>
    <m/>
    <s v="32 DIAS"/>
    <n v="2282"/>
    <x v="2"/>
    <x v="8"/>
    <m/>
  </r>
  <r>
    <x v="6653"/>
    <s v="51.174.001/0001-93"/>
    <s v="ND-RATEIO CONDOM PPT"/>
    <n v="14142"/>
    <d v="2020-02-28T00:00:00"/>
    <m/>
    <m/>
    <m/>
    <n v="28602.14"/>
    <d v="2020-03-31T00:00:00"/>
    <s v="CARGA INICIAL RATEIO CONDOM PPT"/>
    <m/>
    <s v="CARGA INICIAL RATEIO CONDOM PPT"/>
    <n v="28602.14"/>
    <m/>
    <x v="0"/>
    <m/>
    <m/>
    <m/>
    <s v="32 DIAS"/>
    <n v="2282"/>
    <x v="2"/>
    <x v="8"/>
    <m/>
  </r>
  <r>
    <x v="6653"/>
    <s v="51.174.001/0001-93"/>
    <s v="ND-RATEIO CONDOM PPT"/>
    <n v="14256"/>
    <d v="2020-03-31T00:00:00"/>
    <m/>
    <m/>
    <m/>
    <n v="9422.5"/>
    <d v="2020-04-30T00:00:00"/>
    <s v="CARGA INICIAL RATEIO CONDOM PPT"/>
    <m/>
    <s v="CARGA INICIAL RATEIO CONDOM PPT"/>
    <n v="9422.5"/>
    <m/>
    <x v="0"/>
    <m/>
    <m/>
    <m/>
    <s v="2 - FATURADO"/>
    <n v="2252"/>
    <x v="2"/>
    <x v="8"/>
    <m/>
  </r>
  <r>
    <x v="6653"/>
    <s v="51.174.001/0001-93"/>
    <s v="ND-RATEIO CONDOM PPT"/>
    <n v="14257"/>
    <d v="2020-03-31T00:00:00"/>
    <m/>
    <m/>
    <m/>
    <n v="28014.86"/>
    <d v="2020-04-30T00:00:00"/>
    <s v="CARGA INICIAL RATEIO CONDOM PPT"/>
    <m/>
    <s v="CARGA INICIAL RATEIO CONDOM PPT"/>
    <n v="28014.86"/>
    <m/>
    <x v="0"/>
    <m/>
    <m/>
    <m/>
    <s v="2 - FATURADO"/>
    <n v="2252"/>
    <x v="2"/>
    <x v="8"/>
    <m/>
  </r>
  <r>
    <x v="6653"/>
    <s v="51.174.001/0001-93"/>
    <s v="ND-RATEIO CONDOM PPT"/>
    <n v="14371"/>
    <d v="2020-04-30T00:00:00"/>
    <m/>
    <m/>
    <m/>
    <n v="10748.99"/>
    <d v="2020-05-29T00:00:00"/>
    <s v="CARGA INICIAL RATEIO CONDOM PPT"/>
    <m/>
    <s v="CARGA INICIAL RATEIO CONDOM PPT"/>
    <n v="10748.99"/>
    <m/>
    <x v="0"/>
    <m/>
    <m/>
    <m/>
    <s v="29 DIAS"/>
    <n v="2223"/>
    <x v="2"/>
    <x v="8"/>
    <m/>
  </r>
  <r>
    <x v="6653"/>
    <s v="51.174.001/0001-93"/>
    <s v="ND-RATEIO CONDOM PPT"/>
    <n v="14372"/>
    <d v="2020-04-30T00:00:00"/>
    <m/>
    <m/>
    <m/>
    <n v="27231.57"/>
    <d v="2020-05-29T00:00:00"/>
    <s v="CARGA INICIAL RATEIO CONDOM PPT"/>
    <m/>
    <s v="CARGA INICIAL RATEIO CONDOM PPT"/>
    <n v="27231.57"/>
    <m/>
    <x v="0"/>
    <m/>
    <m/>
    <m/>
    <s v="29 DIAS"/>
    <n v="2223"/>
    <x v="2"/>
    <x v="8"/>
    <m/>
  </r>
  <r>
    <x v="6653"/>
    <s v="51.174.001/0001-93"/>
    <s v="ND-RATEIO CONDOM PPT"/>
    <n v="14484"/>
    <d v="2020-06-01T00:00:00"/>
    <m/>
    <m/>
    <m/>
    <n v="8872.8700000000008"/>
    <d v="2020-06-30T00:00:00"/>
    <s v="CARGA INICIAL RATEIO CONDOM PPT"/>
    <m/>
    <s v="CARGA INICIAL RATEIO CONDOM PPT"/>
    <n v="8872.8700000000008"/>
    <m/>
    <x v="0"/>
    <m/>
    <m/>
    <m/>
    <s v="32 DIAS"/>
    <n v="2191"/>
    <x v="2"/>
    <x v="8"/>
    <m/>
  </r>
  <r>
    <x v="6653"/>
    <s v="51.174.001/0001-93"/>
    <s v="ND-RATEIO CONDOM PPT"/>
    <n v="14485"/>
    <d v="2020-06-01T00:00:00"/>
    <m/>
    <m/>
    <m/>
    <n v="23297.42"/>
    <d v="2020-06-30T00:00:00"/>
    <s v="CARGA INICIAL RATEIO CONDOM PPT"/>
    <m/>
    <s v="CARGA INICIAL RATEIO CONDOM PPT"/>
    <n v="23297.42"/>
    <m/>
    <x v="0"/>
    <m/>
    <m/>
    <m/>
    <s v="32 DIAS"/>
    <n v="2191"/>
    <x v="2"/>
    <x v="8"/>
    <m/>
  </r>
  <r>
    <x v="6653"/>
    <s v="51.174.001/0001-93"/>
    <s v="ND-RATEIO CONDOM PPT"/>
    <n v="14599"/>
    <d v="2020-06-30T00:00:00"/>
    <m/>
    <m/>
    <m/>
    <n v="9894.68"/>
    <d v="2020-07-31T00:00:00"/>
    <s v="CARGA INICIAL RATEIO CONDOM PPT"/>
    <m/>
    <s v="CARGA INICIAL RATEIO CONDOM PPT"/>
    <n v="9894.68"/>
    <m/>
    <x v="0"/>
    <m/>
    <m/>
    <m/>
    <s v="31 DIAS"/>
    <n v="2160"/>
    <x v="2"/>
    <x v="8"/>
    <m/>
  </r>
  <r>
    <x v="6653"/>
    <s v="51.174.001/0001-93"/>
    <s v="ND-RATEIO CONDOM PPT"/>
    <n v="14600"/>
    <d v="2020-06-30T00:00:00"/>
    <m/>
    <m/>
    <m/>
    <n v="14527.12"/>
    <d v="2020-07-31T00:00:00"/>
    <s v="CARGA INICIAL RATEIO CONDOM PPT"/>
    <m/>
    <s v="CARGA INICIAL RATEIO CONDOM PPT"/>
    <n v="14527.12"/>
    <m/>
    <x v="0"/>
    <m/>
    <m/>
    <m/>
    <s v="31 DIAS"/>
    <n v="2160"/>
    <x v="2"/>
    <x v="8"/>
    <m/>
  </r>
  <r>
    <x v="6653"/>
    <s v="51.174.001/0001-93"/>
    <s v="ND-RATEIO CONDOM PPT"/>
    <n v="14701"/>
    <d v="2020-07-31T00:00:00"/>
    <m/>
    <m/>
    <m/>
    <n v="3819.06"/>
    <d v="2020-08-31T00:00:00"/>
    <s v="CARGA INICIAL RATEIO CONDOM PPT"/>
    <m/>
    <s v="CARGA INICIAL RATEIO CONDOM PPT"/>
    <n v="3819.06"/>
    <m/>
    <x v="0"/>
    <m/>
    <m/>
    <m/>
    <s v="31 DIAS"/>
    <n v="2129"/>
    <x v="2"/>
    <x v="8"/>
    <m/>
  </r>
  <r>
    <x v="6653"/>
    <s v="51.174.001/0001-93"/>
    <s v="ND-RATEIO CONDOM PPT"/>
    <n v="14702"/>
    <d v="2020-07-31T00:00:00"/>
    <m/>
    <m/>
    <m/>
    <n v="11514.87"/>
    <d v="2020-08-31T00:00:00"/>
    <s v="CARGA INICIAL RATEIO CONDOM PPT"/>
    <m/>
    <s v="CARGA INICIAL RATEIO CONDOM PPT"/>
    <n v="11514.87"/>
    <m/>
    <x v="0"/>
    <m/>
    <m/>
    <m/>
    <s v="31 DIAS"/>
    <n v="2129"/>
    <x v="2"/>
    <x v="8"/>
    <m/>
  </r>
  <r>
    <x v="6653"/>
    <s v="51.174.001/0001-93"/>
    <s v="ND-RATEIO CONDOM PPT"/>
    <n v="14808"/>
    <d v="2020-08-31T00:00:00"/>
    <m/>
    <m/>
    <m/>
    <n v="7514.63"/>
    <d v="2020-09-30T00:00:00"/>
    <s v="CARGA INICIAL RATEIO CONDOM PPT"/>
    <m/>
    <s v="CARGA INICIAL RATEIO CONDOM PPT"/>
    <n v="7514.63"/>
    <m/>
    <x v="0"/>
    <m/>
    <m/>
    <m/>
    <s v="2 - FATURADO"/>
    <n v="2099"/>
    <x v="2"/>
    <x v="8"/>
    <m/>
  </r>
  <r>
    <x v="6653"/>
    <s v="51.174.001/0001-93"/>
    <s v="ND-RATEIO CONDOM PPT"/>
    <n v="14809"/>
    <d v="2020-08-31T00:00:00"/>
    <m/>
    <m/>
    <m/>
    <n v="13978.86"/>
    <d v="2020-09-30T00:00:00"/>
    <s v="CARGA INICIAL RATEIO CONDOM PPT"/>
    <m/>
    <s v="CARGA INICIAL RATEIO CONDOM PPT"/>
    <n v="13978.86"/>
    <m/>
    <x v="0"/>
    <m/>
    <m/>
    <m/>
    <s v="2 - FATURADO"/>
    <n v="2099"/>
    <x v="2"/>
    <x v="8"/>
    <m/>
  </r>
  <r>
    <x v="6653"/>
    <s v="51.174.001/0001-93"/>
    <s v="ND-RATEIO CONDOM PPT"/>
    <n v="14919"/>
    <d v="2020-09-30T00:00:00"/>
    <m/>
    <m/>
    <m/>
    <n v="9239.69"/>
    <d v="2020-10-30T00:00:00"/>
    <s v="CARGA INICIAL RATEIO CONDOM PPT"/>
    <m/>
    <s v="CARGA INICIAL RATEIO CONDOM PPT"/>
    <n v="9239.69"/>
    <m/>
    <x v="0"/>
    <m/>
    <m/>
    <m/>
    <s v="2 - FATURADO"/>
    <n v="2069"/>
    <x v="2"/>
    <x v="8"/>
    <m/>
  </r>
  <r>
    <x v="6653"/>
    <s v="51.174.001/0001-93"/>
    <s v="ND-RATEIO CONDOM PPT"/>
    <n v="14920"/>
    <d v="2020-09-30T00:00:00"/>
    <m/>
    <m/>
    <m/>
    <n v="14862.12"/>
    <d v="2020-10-30T00:00:00"/>
    <s v="CARGA INICIAL RATEIO CONDOM PPT"/>
    <m/>
    <s v="CARGA INICIAL RATEIO CONDOM PPT"/>
    <n v="14862.12"/>
    <m/>
    <x v="0"/>
    <m/>
    <m/>
    <m/>
    <s v="2 - FATURADO"/>
    <n v="2069"/>
    <x v="2"/>
    <x v="8"/>
    <m/>
  </r>
  <r>
    <x v="6653"/>
    <s v="51.174.001/0001-93"/>
    <s v="ND-RATEIO CONDOM PPT"/>
    <n v="15031"/>
    <d v="2020-10-30T00:00:00"/>
    <m/>
    <m/>
    <m/>
    <n v="12444.67"/>
    <d v="2020-11-30T00:00:00"/>
    <s v="CARGA INICIAL RATEIO CONDOM PPT"/>
    <m/>
    <s v="CARGA INICIAL RATEIO CONDOM PPT"/>
    <n v="12444.67"/>
    <m/>
    <x v="0"/>
    <m/>
    <m/>
    <m/>
    <s v="31 DIAS"/>
    <n v="2038"/>
    <x v="2"/>
    <x v="8"/>
    <m/>
  </r>
  <r>
    <x v="6653"/>
    <s v="51.174.001/0001-93"/>
    <s v="ND-RATEIO CONDOM PPT"/>
    <n v="15032"/>
    <d v="2020-10-30T00:00:00"/>
    <m/>
    <m/>
    <m/>
    <n v="14867.72"/>
    <d v="2020-11-30T00:00:00"/>
    <s v="CARGA INICIAL RATEIO CONDOM PPT"/>
    <m/>
    <s v="CARGA INICIAL RATEIO CONDOM PPT"/>
    <n v="14867.72"/>
    <m/>
    <x v="0"/>
    <m/>
    <m/>
    <m/>
    <s v="31 DIAS"/>
    <n v="2038"/>
    <x v="2"/>
    <x v="8"/>
    <m/>
  </r>
  <r>
    <x v="6653"/>
    <s v="51.174.001/0001-93"/>
    <s v="ND-RATEIO CONDOM PPT"/>
    <n v="15157"/>
    <d v="2020-11-30T00:00:00"/>
    <m/>
    <m/>
    <m/>
    <n v="14126.07"/>
    <d v="2020-12-30T00:00:00"/>
    <s v="CARGA INICIAL RATEIO CONDOM PPT"/>
    <m/>
    <s v="CARGA INICIAL RATEIO CONDOM PPT"/>
    <n v="14126.07"/>
    <m/>
    <x v="0"/>
    <m/>
    <m/>
    <m/>
    <s v="2 - FATURADO"/>
    <n v="2008"/>
    <x v="2"/>
    <x v="8"/>
    <m/>
  </r>
  <r>
    <x v="6653"/>
    <s v="51.174.001/0001-93"/>
    <s v="ND-RATEIO CONDOM PPT"/>
    <n v="15158"/>
    <d v="2020-11-30T00:00:00"/>
    <m/>
    <m/>
    <m/>
    <n v="24955.87"/>
    <d v="2020-12-30T00:00:00"/>
    <s v="CARGA INICIAL RATEIO CONDOM PPT"/>
    <m/>
    <s v="CARGA INICIAL RATEIO CONDOM PPT"/>
    <n v="24955.87"/>
    <m/>
    <x v="0"/>
    <m/>
    <m/>
    <m/>
    <s v="2 - FATURADO"/>
    <n v="2008"/>
    <x v="2"/>
    <x v="8"/>
    <m/>
  </r>
  <r>
    <x v="6653"/>
    <s v="51.174.001/0001-93"/>
    <s v="ND-RATEIO CONDOM PPT"/>
    <n v="15307"/>
    <d v="2020-12-31T00:00:00"/>
    <m/>
    <m/>
    <m/>
    <n v="14908.74"/>
    <d v="2021-01-31T00:00:00"/>
    <s v="CARGA INICIAL RATEIO CONDOM PPT"/>
    <m/>
    <s v="CARGA INICIAL RATEIO CONDOM PPT"/>
    <n v="14908.74"/>
    <m/>
    <x v="0"/>
    <m/>
    <m/>
    <m/>
    <s v="31 DIAS"/>
    <n v="1976"/>
    <x v="2"/>
    <x v="8"/>
    <m/>
  </r>
  <r>
    <x v="6653"/>
    <s v="51.174.001/0001-93"/>
    <s v="ND-RATEIO CONDOM PPT"/>
    <n v="15308"/>
    <d v="2020-12-31T00:00:00"/>
    <m/>
    <m/>
    <m/>
    <n v="20424.98"/>
    <d v="2021-01-31T00:00:00"/>
    <s v="CARGA INICIAL RATEIO CONDOM PPT"/>
    <m/>
    <s v="CARGA INICIAL RATEIO CONDOM PPT"/>
    <n v="20424.98"/>
    <m/>
    <x v="0"/>
    <m/>
    <m/>
    <m/>
    <s v="31 DIAS"/>
    <n v="1976"/>
    <x v="2"/>
    <x v="8"/>
    <m/>
  </r>
  <r>
    <x v="6653"/>
    <s v="51.174.001/0001-93"/>
    <s v="ND-RATEIO CONDOM PPT"/>
    <n v="15397"/>
    <d v="2021-01-29T00:00:00"/>
    <m/>
    <m/>
    <m/>
    <n v="18466.849999999999"/>
    <d v="2021-02-28T00:00:00"/>
    <s v="CARGA INICIAL RATEIO CONDOM PPT"/>
    <m/>
    <s v="CARGA INICIAL RATEIO CONDOM PPT"/>
    <n v="18466.849999999999"/>
    <m/>
    <x v="0"/>
    <m/>
    <m/>
    <m/>
    <s v="2 - FATURADO"/>
    <n v="1948"/>
    <x v="2"/>
    <x v="8"/>
    <m/>
  </r>
  <r>
    <x v="6653"/>
    <s v="51.174.001/0001-93"/>
    <s v="ND-RATEIO CONDOM PPT"/>
    <n v="15398"/>
    <d v="2021-01-29T00:00:00"/>
    <m/>
    <m/>
    <m/>
    <n v="28513.759999999998"/>
    <d v="2021-02-28T00:00:00"/>
    <s v="CARGA INICIAL RATEIO CONDOM PPT"/>
    <m/>
    <s v="CARGA INICIAL RATEIO CONDOM PPT"/>
    <n v="28513.759999999998"/>
    <m/>
    <x v="0"/>
    <m/>
    <m/>
    <m/>
    <s v="2 - FATURADO"/>
    <n v="1948"/>
    <x v="2"/>
    <x v="8"/>
    <m/>
  </r>
  <r>
    <x v="6653"/>
    <s v="51.174.001/0001-93"/>
    <s v="ND-RATEIO CONDOM PPT"/>
    <n v="15490"/>
    <d v="2021-02-26T00:00:00"/>
    <m/>
    <m/>
    <m/>
    <n v="18520.419999999998"/>
    <d v="2021-03-31T00:00:00"/>
    <s v="CARGA INICIAL RATEIO CONDOM PPT"/>
    <m/>
    <s v="CARGA INICIAL RATEIO CONDOM PPT"/>
    <n v="18520.419999999998"/>
    <m/>
    <x v="0"/>
    <m/>
    <m/>
    <m/>
    <s v="33 DIAS"/>
    <n v="1917"/>
    <x v="2"/>
    <x v="8"/>
    <m/>
  </r>
  <r>
    <x v="6653"/>
    <s v="51.174.001/0001-93"/>
    <s v="ND-RATEIO CONDOM PPT"/>
    <n v="15491"/>
    <d v="2021-02-26T00:00:00"/>
    <m/>
    <m/>
    <m/>
    <n v="26035.41"/>
    <d v="2021-03-31T00:00:00"/>
    <s v="CARGA INICIAL RATEIO CONDOM PPT"/>
    <m/>
    <s v="CARGA INICIAL RATEIO CONDOM PPT"/>
    <n v="26035.41"/>
    <m/>
    <x v="0"/>
    <m/>
    <m/>
    <m/>
    <s v="33 DIAS"/>
    <n v="1917"/>
    <x v="2"/>
    <x v="8"/>
    <m/>
  </r>
  <r>
    <x v="6653"/>
    <s v="51.174.001/0001-93"/>
    <s v="ND-RATEIO CONDOM PPT"/>
    <n v="15593"/>
    <d v="2021-03-31T00:00:00"/>
    <m/>
    <m/>
    <m/>
    <n v="17048.46"/>
    <d v="2021-04-30T00:00:00"/>
    <s v="CARGA INICIAL RATEIO CONDOM PPT"/>
    <m/>
    <s v="CARGA INICIAL RATEIO CONDOM PPT"/>
    <n v="17048.46"/>
    <m/>
    <x v="0"/>
    <m/>
    <m/>
    <m/>
    <s v="2 - FATURADO"/>
    <n v="1887"/>
    <x v="2"/>
    <x v="8"/>
    <m/>
  </r>
  <r>
    <x v="6653"/>
    <s v="51.174.001/0001-93"/>
    <s v="ND-RATEIO CONDOM PPT"/>
    <n v="15594"/>
    <d v="2021-03-31T00:00:00"/>
    <m/>
    <m/>
    <m/>
    <n v="22837.46"/>
    <d v="2021-04-30T00:00:00"/>
    <s v="CARGA INICIAL RATEIO CONDOM PPT"/>
    <m/>
    <s v="CARGA INICIAL RATEIO CONDOM PPT"/>
    <n v="22837.46"/>
    <m/>
    <x v="0"/>
    <m/>
    <m/>
    <m/>
    <s v="2 - FATURADO"/>
    <n v="1887"/>
    <x v="2"/>
    <x v="8"/>
    <m/>
  </r>
  <r>
    <x v="6653"/>
    <s v="51.174.001/0001-93"/>
    <s v="ND-RATEIO CONDOM PPT"/>
    <n v="15697"/>
    <d v="2021-04-30T00:00:00"/>
    <m/>
    <m/>
    <m/>
    <n v="19319.75"/>
    <d v="2021-05-31T00:00:00"/>
    <s v="CARGA INICIAL RATEIO CONDOM PPT"/>
    <m/>
    <s v="CARGA INICIAL RATEIO CONDOM PPT"/>
    <n v="19319.75"/>
    <m/>
    <x v="0"/>
    <m/>
    <m/>
    <m/>
    <s v="31 DIAS"/>
    <n v="1856"/>
    <x v="2"/>
    <x v="8"/>
    <m/>
  </r>
  <r>
    <x v="6653"/>
    <s v="51.174.001/0001-93"/>
    <s v="ND-RATEIO CONDOM PPT"/>
    <n v="15698"/>
    <d v="2021-04-30T00:00:00"/>
    <m/>
    <m/>
    <m/>
    <n v="43660.14"/>
    <d v="2021-05-31T00:00:00"/>
    <s v="CARGA INICIAL RATEIO CONDOM PPT"/>
    <m/>
    <s v="CARGA INICIAL RATEIO CONDOM PPT"/>
    <n v="43660.14"/>
    <m/>
    <x v="0"/>
    <m/>
    <m/>
    <m/>
    <s v="31 DIAS"/>
    <n v="1856"/>
    <x v="2"/>
    <x v="8"/>
    <m/>
  </r>
  <r>
    <x v="6653"/>
    <s v="51.174.001/0001-93"/>
    <s v="ND-RATEIO CONDOM PPT"/>
    <n v="15800"/>
    <d v="2021-05-31T00:00:00"/>
    <m/>
    <m/>
    <m/>
    <n v="19885.080000000002"/>
    <d v="2021-06-30T00:00:00"/>
    <s v="CARGA INICIAL RATEIO CONDOM PPT"/>
    <m/>
    <s v="CARGA INICIAL RATEIO CONDOM PPT"/>
    <n v="19885.080000000002"/>
    <m/>
    <x v="0"/>
    <m/>
    <m/>
    <m/>
    <s v="2 - FATURADO"/>
    <n v="1826"/>
    <x v="2"/>
    <x v="8"/>
    <m/>
  </r>
  <r>
    <x v="6653"/>
    <s v="51.174.001/0001-93"/>
    <s v="ND-RATEIO CONDOM PPT"/>
    <n v="15801"/>
    <d v="2021-05-31T00:00:00"/>
    <m/>
    <m/>
    <m/>
    <n v="43976.33"/>
    <d v="2021-06-30T00:00:00"/>
    <s v="CARGA INICIAL RATEIO CONDOM PPT"/>
    <m/>
    <s v="CARGA INICIAL RATEIO CONDOM PPT"/>
    <n v="43976.33"/>
    <m/>
    <x v="0"/>
    <m/>
    <m/>
    <m/>
    <s v="2 - FATURADO"/>
    <n v="1826"/>
    <x v="2"/>
    <x v="8"/>
    <m/>
  </r>
  <r>
    <x v="6653"/>
    <s v="51.174.001/0001-93"/>
    <s v="ND-RATEIO CONDOM PPT"/>
    <n v="15899"/>
    <d v="2021-06-30T00:00:00"/>
    <m/>
    <m/>
    <m/>
    <n v="21448.31"/>
    <d v="2021-07-30T00:00:00"/>
    <s v="CARGA INICIAL RATEIO CONDOM PPT"/>
    <m/>
    <s v="CARGA INICIAL RATEIO CONDOM PPT"/>
    <n v="21448.31"/>
    <m/>
    <x v="0"/>
    <m/>
    <m/>
    <m/>
    <s v="2 - FATURADO"/>
    <n v="1796"/>
    <x v="2"/>
    <x v="8"/>
    <m/>
  </r>
  <r>
    <x v="6653"/>
    <s v="51.174.001/0001-93"/>
    <s v="ND-RATEIO CONDOM PPT"/>
    <n v="15900"/>
    <d v="2021-06-30T00:00:00"/>
    <m/>
    <m/>
    <m/>
    <n v="42802.239999999998"/>
    <d v="2021-07-30T00:00:00"/>
    <s v="CARGA INICIAL RATEIO CONDOM PPT"/>
    <m/>
    <s v="CARGA INICIAL RATEIO CONDOM PPT"/>
    <n v="42802.239999999998"/>
    <m/>
    <x v="0"/>
    <m/>
    <m/>
    <m/>
    <s v="2 - FATURADO"/>
    <n v="1796"/>
    <x v="2"/>
    <x v="8"/>
    <m/>
  </r>
  <r>
    <x v="6653"/>
    <s v="51.174.001/0001-93"/>
    <s v="ND-RATEIO CONDOM PPT"/>
    <n v="16000"/>
    <d v="2021-07-30T00:00:00"/>
    <m/>
    <m/>
    <m/>
    <n v="21436.53"/>
    <d v="2021-08-31T00:00:00"/>
    <s v="CARGA INICIAL RATEIO CONDOM PPT"/>
    <m/>
    <s v="CARGA INICIAL RATEIO CONDOM PPT"/>
    <n v="21436.53"/>
    <m/>
    <x v="0"/>
    <m/>
    <m/>
    <m/>
    <s v="32 DIAS"/>
    <n v="1764"/>
    <x v="2"/>
    <x v="8"/>
    <m/>
  </r>
  <r>
    <x v="6653"/>
    <s v="51.174.001/0001-93"/>
    <s v="ND-RATEIO CONDOM PPT"/>
    <n v="16001"/>
    <d v="2021-07-30T00:00:00"/>
    <m/>
    <m/>
    <m/>
    <n v="43452.09"/>
    <d v="2021-08-31T00:00:00"/>
    <s v="CARGA INICIAL RATEIO CONDOM PPT"/>
    <m/>
    <s v="CARGA INICIAL RATEIO CONDOM PPT"/>
    <n v="43452.09"/>
    <m/>
    <x v="0"/>
    <m/>
    <m/>
    <m/>
    <s v="32 DIAS"/>
    <n v="1764"/>
    <x v="2"/>
    <x v="8"/>
    <m/>
  </r>
  <r>
    <x v="6653"/>
    <s v="51.174.001/0001-93"/>
    <s v="ND-RATEIO CONDOM PPT"/>
    <n v="16098"/>
    <d v="2021-08-31T00:00:00"/>
    <m/>
    <m/>
    <m/>
    <n v="21432.62"/>
    <d v="2021-09-30T00:00:00"/>
    <s v="CARGA INICIAL RATEIO CONDOM PPT"/>
    <m/>
    <s v="CARGA INICIAL RATEIO CONDOM PPT"/>
    <n v="21432.62"/>
    <m/>
    <x v="0"/>
    <m/>
    <m/>
    <m/>
    <s v="2 - FATURADO"/>
    <n v="1734"/>
    <x v="2"/>
    <x v="8"/>
    <m/>
  </r>
  <r>
    <x v="6653"/>
    <s v="51.174.001/0001-93"/>
    <s v="ND-RATEIO CONDOM PPT"/>
    <n v="16099"/>
    <d v="2021-08-31T00:00:00"/>
    <m/>
    <m/>
    <m/>
    <n v="43365.04"/>
    <d v="2021-09-30T00:00:00"/>
    <s v="CARGA INICIAL RATEIO CONDOM PPT"/>
    <m/>
    <s v="CARGA INICIAL RATEIO CONDOM PPT"/>
    <n v="43365.04"/>
    <m/>
    <x v="0"/>
    <m/>
    <m/>
    <m/>
    <s v="2 - FATURADO"/>
    <n v="1734"/>
    <x v="2"/>
    <x v="8"/>
    <m/>
  </r>
  <r>
    <x v="6653"/>
    <s v="51.174.001/0001-93"/>
    <s v="ND-RATEIO CONDOM PPT"/>
    <n v="16193"/>
    <d v="2021-09-30T00:00:00"/>
    <m/>
    <m/>
    <m/>
    <n v="21432.62"/>
    <d v="2021-10-31T00:00:00"/>
    <s v="CARGA INICIAL RATEIO CONDOM PPT"/>
    <m/>
    <s v="CARGA INICIAL RATEIO CONDOM PPT"/>
    <n v="21432.62"/>
    <m/>
    <x v="0"/>
    <m/>
    <m/>
    <m/>
    <s v="31 DIAS"/>
    <n v="1703"/>
    <x v="2"/>
    <x v="8"/>
    <m/>
  </r>
  <r>
    <x v="6653"/>
    <s v="51.174.001/0001-93"/>
    <s v="ND-RATEIO CONDOM PPT"/>
    <n v="16194"/>
    <d v="2021-09-30T00:00:00"/>
    <m/>
    <m/>
    <m/>
    <n v="44074.51"/>
    <d v="2021-10-31T00:00:00"/>
    <s v="CARGA INICIAL RATEIO CONDOM PPT"/>
    <m/>
    <s v="CARGA INICIAL RATEIO CONDOM PPT"/>
    <n v="44074.51"/>
    <m/>
    <x v="0"/>
    <m/>
    <m/>
    <m/>
    <s v="31 DIAS"/>
    <n v="1703"/>
    <x v="2"/>
    <x v="8"/>
    <m/>
  </r>
  <r>
    <x v="6653"/>
    <s v="51.174.001/0001-93"/>
    <s v="ND-RATEIO CONDOM PPT"/>
    <n v="16290"/>
    <d v="2021-10-29T00:00:00"/>
    <m/>
    <m/>
    <m/>
    <n v="21432.62"/>
    <d v="2021-11-30T00:00:00"/>
    <s v="CARGA INICIAL RATEIO CONDOM PPT"/>
    <m/>
    <s v="CARGA INICIAL RATEIO CONDOM PPT"/>
    <n v="21432.62"/>
    <m/>
    <x v="0"/>
    <m/>
    <m/>
    <m/>
    <s v="32 DIAS"/>
    <n v="1673"/>
    <x v="2"/>
    <x v="8"/>
    <m/>
  </r>
  <r>
    <x v="6653"/>
    <s v="51.174.001/0001-93"/>
    <s v="ND-RATEIO CONDOM PPT"/>
    <n v="16291"/>
    <d v="2021-10-29T00:00:00"/>
    <m/>
    <m/>
    <m/>
    <n v="44584.62"/>
    <d v="2021-11-30T00:00:00"/>
    <s v="CARGA INICIAL RATEIO CONDOM PPT"/>
    <m/>
    <s v="CARGA INICIAL RATEIO CONDOM PPT"/>
    <n v="44584.62"/>
    <m/>
    <x v="0"/>
    <m/>
    <m/>
    <m/>
    <s v="32 DIAS"/>
    <n v="1673"/>
    <x v="2"/>
    <x v="8"/>
    <m/>
  </r>
  <r>
    <x v="6653"/>
    <s v="51.174.001/0001-93"/>
    <s v="ND-RATEIO CONDOM PPT"/>
    <n v="16387"/>
    <d v="2021-11-30T00:00:00"/>
    <m/>
    <m/>
    <m/>
    <n v="21432.62"/>
    <d v="2021-12-29T00:00:00"/>
    <s v="CARGA INICIAL RATEIO CONDOM PPT"/>
    <m/>
    <s v="CARGA INICIAL RATEIO CONDOM PPT"/>
    <n v="21432.62"/>
    <m/>
    <x v="0"/>
    <m/>
    <m/>
    <m/>
    <s v="29 DIAS"/>
    <n v="1644"/>
    <x v="2"/>
    <x v="8"/>
    <m/>
  </r>
  <r>
    <x v="6653"/>
    <s v="51.174.001/0001-93"/>
    <s v="ND-RATEIO CONDOM PPT"/>
    <n v="16388"/>
    <d v="2021-11-30T00:00:00"/>
    <m/>
    <m/>
    <m/>
    <n v="43781.91"/>
    <d v="2021-12-29T00:00:00"/>
    <s v="CARGA INICIAL RATEIO CONDOM PPT"/>
    <m/>
    <s v="CARGA INICIAL RATEIO CONDOM PPT"/>
    <n v="43781.91"/>
    <m/>
    <x v="0"/>
    <m/>
    <m/>
    <m/>
    <s v="29 DIAS"/>
    <n v="1644"/>
    <x v="2"/>
    <x v="8"/>
    <m/>
  </r>
  <r>
    <x v="6653"/>
    <s v="51.174.001/0001-93"/>
    <s v="ND-RATEIO CONDOM PPT"/>
    <n v="16511"/>
    <d v="2021-12-30T00:00:00"/>
    <m/>
    <m/>
    <m/>
    <n v="21432.62"/>
    <d v="2022-01-31T00:00:00"/>
    <s v="CARGA INICIAL RATEIO CONDOM PPT"/>
    <m/>
    <s v="CARGA INICIAL RATEIO CONDOM PPT"/>
    <n v="21432.62"/>
    <m/>
    <x v="0"/>
    <m/>
    <m/>
    <m/>
    <s v="32 DIAS"/>
    <n v="1611"/>
    <x v="2"/>
    <x v="8"/>
    <m/>
  </r>
  <r>
    <x v="6653"/>
    <s v="51.174.001/0001-93"/>
    <s v="ND-RATEIO CONDOM PPT"/>
    <n v="16512"/>
    <d v="2021-12-30T00:00:00"/>
    <m/>
    <m/>
    <m/>
    <n v="44279.09"/>
    <d v="2022-01-31T00:00:00"/>
    <s v="CARGA INICIAL RATEIO CONDOM PPT"/>
    <m/>
    <s v="CARGA INICIAL RATEIO CONDOM PPT"/>
    <n v="44279.09"/>
    <m/>
    <x v="0"/>
    <m/>
    <m/>
    <m/>
    <s v="32 DIAS"/>
    <n v="1611"/>
    <x v="2"/>
    <x v="8"/>
    <m/>
  </r>
  <r>
    <x v="6653"/>
    <s v="51.174.001/0001-93"/>
    <s v="ND-RATEIO CONDOM PPT"/>
    <n v="16597"/>
    <d v="2022-01-31T00:00:00"/>
    <m/>
    <m/>
    <m/>
    <n v="27016.9"/>
    <d v="2022-02-28T00:00:00"/>
    <s v="CARGA INICIAL RATEIO CONDOM PPT"/>
    <m/>
    <s v="CARGA INICIAL RATEIO CONDOM PPT"/>
    <n v="27016.9"/>
    <m/>
    <x v="0"/>
    <m/>
    <m/>
    <m/>
    <s v="28 DIAS"/>
    <n v="1583"/>
    <x v="2"/>
    <x v="8"/>
    <m/>
  </r>
  <r>
    <x v="6653"/>
    <s v="51.174.001/0001-93"/>
    <s v="ND-RATEIO CONDOM PPT"/>
    <n v="16598"/>
    <d v="2022-01-31T00:00:00"/>
    <m/>
    <m/>
    <m/>
    <n v="44497.18"/>
    <d v="2022-02-28T00:00:00"/>
    <s v="CARGA INICIAL RATEIO CONDOM PPT"/>
    <m/>
    <s v="CARGA INICIAL RATEIO CONDOM PPT"/>
    <n v="44497.18"/>
    <m/>
    <x v="0"/>
    <m/>
    <m/>
    <m/>
    <s v="28 DIAS"/>
    <n v="1583"/>
    <x v="2"/>
    <x v="8"/>
    <m/>
  </r>
  <r>
    <x v="6653"/>
    <s v="51.174.001/0001-93"/>
    <s v="ND-RATEIO CONDOM PPT"/>
    <n v="16692"/>
    <d v="2022-02-28T00:00:00"/>
    <m/>
    <m/>
    <m/>
    <n v="26822.33"/>
    <d v="2022-03-31T00:00:00"/>
    <s v="CARGA INICIAL RATEIO CONDOM PPT"/>
    <m/>
    <s v="CARGA INICIAL RATEIO CONDOM PPT"/>
    <n v="26822.33"/>
    <m/>
    <x v="0"/>
    <m/>
    <m/>
    <m/>
    <s v="31 DIAS"/>
    <n v="1552"/>
    <x v="2"/>
    <x v="8"/>
    <m/>
  </r>
  <r>
    <x v="6653"/>
    <s v="51.174.001/0001-93"/>
    <s v="ND-RATEIO CONDOM PPT"/>
    <n v="16693"/>
    <d v="2022-02-28T00:00:00"/>
    <m/>
    <m/>
    <m/>
    <n v="44624.43"/>
    <d v="2022-03-31T00:00:00"/>
    <s v="CARGA INICIAL RATEIO CONDOM PPT"/>
    <m/>
    <s v="CARGA INICIAL RATEIO CONDOM PPT"/>
    <n v="44624.43"/>
    <m/>
    <x v="0"/>
    <m/>
    <m/>
    <m/>
    <s v="31 DIAS"/>
    <n v="1552"/>
    <x v="2"/>
    <x v="8"/>
    <m/>
  </r>
  <r>
    <x v="6653"/>
    <s v="51.174.001/0001-93"/>
    <s v="ND-RATEIO CONDOM PPT"/>
    <n v="16787"/>
    <d v="2022-03-31T00:00:00"/>
    <m/>
    <m/>
    <m/>
    <n v="26987.61"/>
    <d v="2022-04-30T00:00:00"/>
    <s v="CARGA INICIAL RATEIO CONDOM PPT"/>
    <m/>
    <s v="CARGA INICIAL RATEIO CONDOM PPT"/>
    <n v="26987.61"/>
    <m/>
    <x v="0"/>
    <m/>
    <m/>
    <m/>
    <s v="2 - FATURADO"/>
    <n v="1522"/>
    <x v="2"/>
    <x v="8"/>
    <m/>
  </r>
  <r>
    <x v="6653"/>
    <s v="51.174.001/0001-93"/>
    <s v="ND-RATEIO CONDOM PPT"/>
    <n v="16788"/>
    <d v="2022-03-31T00:00:00"/>
    <m/>
    <m/>
    <m/>
    <n v="44063.67"/>
    <d v="2022-04-30T00:00:00"/>
    <s v="CARGA INICIAL RATEIO CONDOM PPT"/>
    <m/>
    <s v="CARGA INICIAL RATEIO CONDOM PPT"/>
    <n v="44063.67"/>
    <m/>
    <x v="0"/>
    <m/>
    <m/>
    <m/>
    <s v="2 - FATURADO"/>
    <n v="1522"/>
    <x v="2"/>
    <x v="8"/>
    <m/>
  </r>
  <r>
    <x v="6653"/>
    <s v="51.174.001/0001-93"/>
    <s v="ND-RATEIO CONDOM PPT"/>
    <n v="16882"/>
    <d v="2022-04-30T00:00:00"/>
    <m/>
    <m/>
    <m/>
    <n v="27298.53"/>
    <d v="2022-05-31T00:00:00"/>
    <s v="CARGA INICIAL RATEIO CONDOM PPT"/>
    <m/>
    <s v="CARGA INICIAL RATEIO CONDOM PPT"/>
    <n v="27298.53"/>
    <m/>
    <x v="0"/>
    <m/>
    <m/>
    <m/>
    <s v="31 DIAS"/>
    <n v="1491"/>
    <x v="2"/>
    <x v="8"/>
    <m/>
  </r>
  <r>
    <x v="6653"/>
    <s v="51.174.001/0001-93"/>
    <s v="ND-RATEIO CONDOM PPT"/>
    <n v="16883"/>
    <d v="2022-04-30T00:00:00"/>
    <m/>
    <m/>
    <m/>
    <n v="45003.58"/>
    <d v="2022-05-31T00:00:00"/>
    <s v="CARGA INICIAL RATEIO CONDOM PPT"/>
    <m/>
    <s v="CARGA INICIAL RATEIO CONDOM PPT"/>
    <n v="45003.58"/>
    <m/>
    <x v="0"/>
    <m/>
    <m/>
    <m/>
    <s v="31 DIAS"/>
    <n v="1491"/>
    <x v="2"/>
    <x v="8"/>
    <m/>
  </r>
  <r>
    <x v="6653"/>
    <s v="51.174.001/0001-93"/>
    <s v="ND-RATEIO CONDOM PPT"/>
    <n v="16979"/>
    <d v="2022-05-31T00:00:00"/>
    <m/>
    <m/>
    <m/>
    <n v="28459.14"/>
    <d v="2022-06-30T00:00:00"/>
    <s v="CARGA INICIAL RATEIO CONDOM PPT"/>
    <m/>
    <s v="CARGA INICIAL RATEIO CONDOM PPT"/>
    <n v="28459.14"/>
    <m/>
    <x v="0"/>
    <m/>
    <m/>
    <m/>
    <s v="2 - FATURADO"/>
    <n v="1461"/>
    <x v="2"/>
    <x v="8"/>
    <m/>
  </r>
  <r>
    <x v="6653"/>
    <s v="51.174.001/0001-93"/>
    <s v="ND-RATEIO CONDOM PPT"/>
    <n v="16980"/>
    <d v="2022-05-31T00:00:00"/>
    <m/>
    <m/>
    <m/>
    <n v="44817.09"/>
    <d v="2022-06-30T00:00:00"/>
    <s v="CARGA INICIAL RATEIO CONDOM PPT"/>
    <m/>
    <s v="CARGA INICIAL RATEIO CONDOM PPT"/>
    <n v="44817.09"/>
    <m/>
    <x v="0"/>
    <m/>
    <m/>
    <m/>
    <s v="2 - FATURADO"/>
    <n v="1461"/>
    <x v="2"/>
    <x v="8"/>
    <m/>
  </r>
  <r>
    <x v="6653"/>
    <s v="51.174.001/0001-93"/>
    <s v="ND-RATEIO CONDOM PPT"/>
    <n v="17074"/>
    <d v="2022-06-30T00:00:00"/>
    <m/>
    <m/>
    <m/>
    <n v="28444.57"/>
    <d v="2022-07-31T00:00:00"/>
    <s v="CARGA INICIAL RATEIO CONDOM PPT"/>
    <m/>
    <s v="CARGA INICIAL RATEIO CONDOM PPT"/>
    <n v="28444.57"/>
    <m/>
    <x v="0"/>
    <m/>
    <m/>
    <m/>
    <s v="31 DIAS"/>
    <n v="1430"/>
    <x v="2"/>
    <x v="8"/>
    <m/>
  </r>
  <r>
    <x v="6653"/>
    <s v="51.174.001/0001-93"/>
    <s v="ND-RATEIO CONDOM PPT"/>
    <n v="17075"/>
    <d v="2022-06-30T00:00:00"/>
    <m/>
    <m/>
    <m/>
    <n v="45285.59"/>
    <d v="2022-07-31T00:00:00"/>
    <s v="CARGA INICIAL RATEIO CONDOM PPT"/>
    <m/>
    <s v="CARGA INICIAL RATEIO CONDOM PPT"/>
    <n v="45285.59"/>
    <m/>
    <x v="0"/>
    <m/>
    <m/>
    <m/>
    <s v="31 DIAS"/>
    <n v="1430"/>
    <x v="2"/>
    <x v="8"/>
    <m/>
  </r>
  <r>
    <x v="6653"/>
    <s v="51.174.001/0001-93"/>
    <s v="ND-RATEIO CONDOM PPT"/>
    <n v="17169"/>
    <d v="2022-07-31T00:00:00"/>
    <m/>
    <m/>
    <m/>
    <n v="28444.57"/>
    <d v="2022-08-31T00:00:00"/>
    <s v="CARGA INICIAL RATEIO CONDOM PPT"/>
    <m/>
    <s v="CARGA INICIAL RATEIO CONDOM PPT"/>
    <n v="28444.57"/>
    <m/>
    <x v="0"/>
    <m/>
    <m/>
    <m/>
    <s v="31 DIAS"/>
    <n v="1399"/>
    <x v="2"/>
    <x v="8"/>
    <m/>
  </r>
  <r>
    <x v="6653"/>
    <s v="51.174.001/0001-93"/>
    <s v="ND-RATEIO CONDOM PPT"/>
    <n v="17170"/>
    <d v="2022-07-31T00:00:00"/>
    <m/>
    <m/>
    <m/>
    <n v="45925.78"/>
    <d v="2022-08-31T00:00:00"/>
    <s v="CARGA INICIAL RATEIO CONDOM PPT"/>
    <m/>
    <s v="CARGA INICIAL RATEIO CONDOM PPT"/>
    <n v="45925.78"/>
    <m/>
    <x v="0"/>
    <m/>
    <m/>
    <m/>
    <s v="31 DIAS"/>
    <n v="1399"/>
    <x v="2"/>
    <x v="8"/>
    <m/>
  </r>
  <r>
    <x v="6653"/>
    <s v="51.174.001/0001-93"/>
    <s v="ND-RATEIO CONDOM PPT"/>
    <n v="17265"/>
    <d v="2022-08-31T00:00:00"/>
    <m/>
    <m/>
    <m/>
    <n v="25062.240000000002"/>
    <d v="2022-09-30T00:00:00"/>
    <s v="CARGA INICIAL RATEIO CONDOM PPT"/>
    <m/>
    <s v="CARGA INICIAL RATEIO CONDOM PPT"/>
    <n v="25062.240000000002"/>
    <m/>
    <x v="0"/>
    <m/>
    <m/>
    <m/>
    <s v="2 - FATURADO"/>
    <n v="1369"/>
    <x v="2"/>
    <x v="8"/>
    <m/>
  </r>
  <r>
    <x v="6653"/>
    <s v="51.174.001/0001-93"/>
    <s v="ND-RATEIO CONDOM PPT"/>
    <n v="17266"/>
    <d v="2022-08-31T00:00:00"/>
    <m/>
    <m/>
    <m/>
    <n v="45414.1"/>
    <d v="2022-09-30T00:00:00"/>
    <s v="CARGA INICIAL RATEIO CONDOM PPT"/>
    <m/>
    <s v="CARGA INICIAL RATEIO CONDOM PPT"/>
    <n v="45414.1"/>
    <m/>
    <x v="0"/>
    <m/>
    <m/>
    <m/>
    <s v="2 - FATURADO"/>
    <n v="1369"/>
    <x v="2"/>
    <x v="8"/>
    <m/>
  </r>
  <r>
    <x v="6653"/>
    <s v="51.174.001/0001-93"/>
    <s v="ND-RATEIO CONDOM PPT"/>
    <n v="17360"/>
    <d v="2022-09-30T00:00:00"/>
    <m/>
    <m/>
    <m/>
    <n v="25486.33"/>
    <d v="2022-10-31T00:00:00"/>
    <s v="CARGA INICIAL RATEIO CONDOM PPT"/>
    <m/>
    <s v="CARGA INICIAL RATEIO CONDOM PPT"/>
    <n v="25486.33"/>
    <m/>
    <x v="0"/>
    <m/>
    <m/>
    <m/>
    <s v="31 DIAS"/>
    <n v="1338"/>
    <x v="2"/>
    <x v="8"/>
    <m/>
  </r>
  <r>
    <x v="6653"/>
    <s v="51.174.001/0001-93"/>
    <s v="ND-RATEIO CONDOM PPT"/>
    <n v="17361"/>
    <d v="2022-09-30T00:00:00"/>
    <m/>
    <m/>
    <m/>
    <n v="44125.38"/>
    <d v="2022-10-31T00:00:00"/>
    <s v="CARGA INICIAL RATEIO CONDOM PPT"/>
    <m/>
    <s v="CARGA INICIAL RATEIO CONDOM PPT"/>
    <n v="44125.38"/>
    <m/>
    <x v="0"/>
    <m/>
    <m/>
    <m/>
    <s v="31 DIAS"/>
    <n v="1338"/>
    <x v="2"/>
    <x v="8"/>
    <m/>
  </r>
  <r>
    <x v="6653"/>
    <s v="51.174.001/0001-93"/>
    <s v="ND-RATEIO CONDOM PPT"/>
    <n v="17455"/>
    <d v="2022-10-31T00:00:00"/>
    <m/>
    <m/>
    <m/>
    <n v="25224.28"/>
    <d v="2022-11-30T00:00:00"/>
    <s v="CARGA INICIAL RATEIO CONDOM PPT"/>
    <m/>
    <s v="CARGA INICIAL RATEIO CONDOM PPT"/>
    <n v="25224.28"/>
    <m/>
    <x v="0"/>
    <m/>
    <m/>
    <m/>
    <s v="2 - FATURADO"/>
    <n v="1308"/>
    <x v="2"/>
    <x v="8"/>
    <m/>
  </r>
  <r>
    <x v="6653"/>
    <s v="51.174.001/0001-93"/>
    <s v="ND-RATEIO CONDOM PPT"/>
    <n v="17456"/>
    <d v="2022-10-31T00:00:00"/>
    <m/>
    <m/>
    <m/>
    <n v="43941.02"/>
    <d v="2022-11-30T00:00:00"/>
    <s v="CARGA INICIAL RATEIO CONDOM PPT"/>
    <m/>
    <s v="CARGA INICIAL RATEIO CONDOM PPT"/>
    <n v="43941.02"/>
    <m/>
    <x v="0"/>
    <m/>
    <m/>
    <m/>
    <s v="2 - FATURADO"/>
    <n v="1308"/>
    <x v="2"/>
    <x v="8"/>
    <m/>
  </r>
  <r>
    <x v="6653"/>
    <s v="51.174.001/0001-93"/>
    <s v="ND-RATEIO CONDOM PPT"/>
    <n v="17551"/>
    <d v="2022-11-30T00:00:00"/>
    <m/>
    <m/>
    <m/>
    <n v="25263.73"/>
    <d v="2022-12-29T00:00:00"/>
    <s v="CARGA INICIAL RATEIO CONDOM PPT"/>
    <m/>
    <s v="CARGA INICIAL RATEIO CONDOM PPT"/>
    <n v="25263.73"/>
    <m/>
    <x v="0"/>
    <m/>
    <m/>
    <m/>
    <s v="29 DIAS"/>
    <n v="1279"/>
    <x v="2"/>
    <x v="8"/>
    <m/>
  </r>
  <r>
    <x v="6653"/>
    <s v="51.174.001/0001-93"/>
    <s v="ND-RATEIO CONDOM PPT"/>
    <n v="17552"/>
    <d v="2022-11-30T00:00:00"/>
    <m/>
    <m/>
    <m/>
    <n v="44090.89"/>
    <d v="2022-12-29T00:00:00"/>
    <s v="CARGA INICIAL RATEIO CONDOM PPT"/>
    <m/>
    <s v="CARGA INICIAL RATEIO CONDOM PPT"/>
    <n v="44090.89"/>
    <m/>
    <x v="0"/>
    <m/>
    <m/>
    <m/>
    <s v="29 DIAS"/>
    <n v="1279"/>
    <x v="2"/>
    <x v="8"/>
    <m/>
  </r>
  <r>
    <x v="6653"/>
    <s v="51.174.001/0001-93"/>
    <s v="ND-RATEIO CONDOM PPT"/>
    <n v="17672"/>
    <d v="2022-12-29T00:00:00"/>
    <m/>
    <m/>
    <m/>
    <n v="25224.28"/>
    <d v="2023-01-31T00:00:00"/>
    <s v="CARGA INICIAL RATEIO CONDOM PPT"/>
    <m/>
    <s v="CARGA INICIAL RATEIO CONDOM PPT"/>
    <n v="25224.28"/>
    <m/>
    <x v="0"/>
    <m/>
    <m/>
    <m/>
    <s v="33 DIAS"/>
    <n v="1246"/>
    <x v="2"/>
    <x v="8"/>
    <m/>
  </r>
  <r>
    <x v="6653"/>
    <s v="51.174.001/0001-93"/>
    <s v="ND-RATEIO CONDOM PPT"/>
    <n v="17673"/>
    <d v="2022-12-29T00:00:00"/>
    <m/>
    <m/>
    <m/>
    <n v="43775.7"/>
    <d v="2023-01-31T00:00:00"/>
    <s v="CARGA INICIAL RATEIO CONDOM PPT"/>
    <m/>
    <s v="CARGA INICIAL RATEIO CONDOM PPT"/>
    <n v="43775.7"/>
    <m/>
    <x v="0"/>
    <m/>
    <m/>
    <m/>
    <s v="33 DIAS"/>
    <n v="1246"/>
    <x v="2"/>
    <x v="8"/>
    <m/>
  </r>
  <r>
    <x v="6653"/>
    <s v="51.174.001/0001-93"/>
    <s v="ND-RATEIO CONDOM PPT"/>
    <n v="17758"/>
    <d v="2023-01-31T00:00:00"/>
    <m/>
    <m/>
    <m/>
    <n v="25263.73"/>
    <d v="2023-02-28T00:00:00"/>
    <s v="CARGA INICIAL RATEIO CONDOM PPT"/>
    <m/>
    <s v="CARGA INICIAL RATEIO CONDOM PPT"/>
    <n v="25263.73"/>
    <m/>
    <x v="0"/>
    <m/>
    <m/>
    <m/>
    <s v="28 DIAS"/>
    <n v="1218"/>
    <x v="2"/>
    <x v="8"/>
    <m/>
  </r>
  <r>
    <x v="6653"/>
    <s v="51.174.001/0001-93"/>
    <s v="ND-RATEIO CONDOM PPT"/>
    <n v="17759"/>
    <d v="2023-01-31T00:00:00"/>
    <m/>
    <m/>
    <m/>
    <n v="43622.49"/>
    <d v="2023-02-28T00:00:00"/>
    <s v="CARGA INICIAL RATEIO CONDOM PPT"/>
    <m/>
    <s v="CARGA INICIAL RATEIO CONDOM PPT"/>
    <n v="43622.49"/>
    <m/>
    <x v="0"/>
    <m/>
    <m/>
    <m/>
    <s v="28 DIAS"/>
    <n v="1218"/>
    <x v="2"/>
    <x v="8"/>
    <m/>
  </r>
  <r>
    <x v="6653"/>
    <s v="51.174.001/0001-93"/>
    <s v="ND-RATEIO CONDOM PPT"/>
    <n v="17857"/>
    <d v="2023-02-28T00:00:00"/>
    <m/>
    <m/>
    <m/>
    <n v="25005.65"/>
    <d v="2023-03-31T00:00:00"/>
    <s v="CARGA INICIAL RATEIO CONDOM PPT"/>
    <m/>
    <s v="CARGA INICIAL RATEIO CONDOM PPT"/>
    <n v="25005.65"/>
    <m/>
    <x v="0"/>
    <m/>
    <m/>
    <m/>
    <s v="31 DIAS"/>
    <n v="1187"/>
    <x v="2"/>
    <x v="8"/>
    <m/>
  </r>
  <r>
    <x v="6653"/>
    <s v="51.174.001/0001-93"/>
    <s v="ND-RATEIO CONDOM PPT"/>
    <n v="17858"/>
    <d v="2023-02-28T00:00:00"/>
    <m/>
    <m/>
    <m/>
    <n v="43946.43"/>
    <d v="2023-03-31T00:00:00"/>
    <s v="CARGA INICIAL RATEIO CONDOM PPT"/>
    <m/>
    <s v="CARGA INICIAL RATEIO CONDOM PPT"/>
    <n v="43946.43"/>
    <m/>
    <x v="0"/>
    <m/>
    <m/>
    <m/>
    <s v="31 DIAS"/>
    <n v="1187"/>
    <x v="2"/>
    <x v="8"/>
    <m/>
  </r>
  <r>
    <x v="6653"/>
    <s v="51.174.001/0001-93"/>
    <s v="ND-RATEIO CONDOM PPT"/>
    <n v="17978"/>
    <d v="2023-03-31T00:00:00"/>
    <m/>
    <m/>
    <m/>
    <n v="30220.82"/>
    <d v="2023-04-28T00:00:00"/>
    <s v="CARGA INICIAL RATEIO CONDOM PPT"/>
    <m/>
    <s v="CARGA INICIAL RATEIO CONDOM PPT"/>
    <n v="30220.82"/>
    <m/>
    <x v="0"/>
    <m/>
    <m/>
    <m/>
    <s v="28 DIAS"/>
    <n v="1159"/>
    <x v="2"/>
    <x v="8"/>
    <m/>
  </r>
  <r>
    <x v="6653"/>
    <s v="51.174.001/0001-93"/>
    <s v="ND-RATEIO CONDOM PPT"/>
    <n v="17979"/>
    <d v="2023-03-31T00:00:00"/>
    <m/>
    <m/>
    <m/>
    <n v="53723.18"/>
    <d v="2023-04-28T00:00:00"/>
    <s v="CARGA INICIAL RATEIO CONDOM PPT"/>
    <m/>
    <s v="CARGA INICIAL RATEIO CONDOM PPT"/>
    <n v="53723.18"/>
    <m/>
    <x v="0"/>
    <m/>
    <m/>
    <m/>
    <s v="28 DIAS"/>
    <n v="1159"/>
    <x v="2"/>
    <x v="8"/>
    <m/>
  </r>
  <r>
    <x v="6653"/>
    <s v="51.174.001/0001-93"/>
    <s v="ND-RATEIO CONDOM PPT"/>
    <n v="18045"/>
    <d v="2023-04-28T00:00:00"/>
    <m/>
    <m/>
    <m/>
    <n v="30110.63"/>
    <d v="2023-05-31T00:00:00"/>
    <s v="CARGA INICIAL RATEIO CONDOM PPT"/>
    <m/>
    <s v="CARGA INICIAL RATEIO CONDOM PPT"/>
    <n v="30110.63"/>
    <m/>
    <x v="0"/>
    <m/>
    <m/>
    <m/>
    <s v="33 DIAS"/>
    <n v="1126"/>
    <x v="2"/>
    <x v="8"/>
    <m/>
  </r>
  <r>
    <x v="6653"/>
    <s v="51.174.001/0001-93"/>
    <s v="ND-RATEIO CONDOM PPT"/>
    <n v="18046"/>
    <d v="2023-04-28T00:00:00"/>
    <m/>
    <m/>
    <m/>
    <n v="53851.66"/>
    <d v="2023-05-31T00:00:00"/>
    <s v="CARGA INICIAL RATEIO CONDOM PPT"/>
    <m/>
    <s v="CARGA INICIAL RATEIO CONDOM PPT"/>
    <n v="53851.66"/>
    <m/>
    <x v="0"/>
    <m/>
    <m/>
    <m/>
    <s v="33 DIAS"/>
    <n v="1126"/>
    <x v="2"/>
    <x v="8"/>
    <m/>
  </r>
  <r>
    <x v="6653"/>
    <s v="51.174.001/0001-93"/>
    <s v="ND-RATEIO CONDOM PPT"/>
    <n v="18125"/>
    <d v="2023-05-31T00:00:00"/>
    <m/>
    <m/>
    <m/>
    <n v="26423.24"/>
    <d v="2023-06-30T00:00:00"/>
    <s v="CARGA INICIAL RATEIO CONDOM PPT"/>
    <m/>
    <s v="CARGA INICIAL RATEIO CONDOM PPT"/>
    <n v="26423.24"/>
    <m/>
    <x v="0"/>
    <m/>
    <m/>
    <m/>
    <s v="2 - FATURADO"/>
    <n v="1096"/>
    <x v="2"/>
    <x v="8"/>
    <m/>
  </r>
  <r>
    <x v="6653"/>
    <s v="51.174.001/0001-93"/>
    <s v="ND-RATEIO CONDOM PPT"/>
    <n v="18126"/>
    <d v="2023-05-31T00:00:00"/>
    <m/>
    <m/>
    <m/>
    <n v="41616.99"/>
    <d v="2023-06-30T00:00:00"/>
    <s v="CARGA INICIAL RATEIO CONDOM PPT"/>
    <m/>
    <s v="CARGA INICIAL RATEIO CONDOM PPT"/>
    <n v="41616.99"/>
    <m/>
    <x v="0"/>
    <m/>
    <m/>
    <m/>
    <s v="2 - FATURADO"/>
    <n v="1096"/>
    <x v="2"/>
    <x v="8"/>
    <m/>
  </r>
  <r>
    <x v="6653"/>
    <s v="51.174.001/0001-93"/>
    <s v="ND-RATEIO CONDOM PPT"/>
    <n v="18204"/>
    <d v="2023-06-30T00:00:00"/>
    <m/>
    <m/>
    <m/>
    <n v="29413.61"/>
    <d v="2023-07-31T00:00:00"/>
    <s v="CARGA INICIAL RATEIO CONDOM PPT"/>
    <m/>
    <s v="CARGA INICIAL RATEIO CONDOM PPT"/>
    <n v="29413.61"/>
    <m/>
    <x v="0"/>
    <m/>
    <m/>
    <m/>
    <s v="31 DIAS"/>
    <n v="1065"/>
    <x v="2"/>
    <x v="8"/>
    <m/>
  </r>
  <r>
    <x v="6653"/>
    <s v="51.174.001/0001-93"/>
    <s v="ND-RATEIO CONDOM PPT"/>
    <n v="18205"/>
    <d v="2023-06-30T00:00:00"/>
    <m/>
    <m/>
    <m/>
    <n v="52073.78"/>
    <d v="2023-07-31T00:00:00"/>
    <s v="CARGA INICIAL RATEIO CONDOM PPT"/>
    <m/>
    <s v="CARGA INICIAL RATEIO CONDOM PPT"/>
    <n v="52073.78"/>
    <m/>
    <x v="0"/>
    <m/>
    <m/>
    <m/>
    <s v="31 DIAS"/>
    <n v="1065"/>
    <x v="2"/>
    <x v="8"/>
    <m/>
  </r>
  <r>
    <x v="6653"/>
    <s v="51.174.001/0001-93"/>
    <s v="ND-RATEIO CONDOM PPT"/>
    <n v="18283"/>
    <d v="2023-07-31T00:00:00"/>
    <m/>
    <m/>
    <m/>
    <n v="29343.29"/>
    <d v="2023-08-31T00:00:00"/>
    <s v="CARGA INICIAL RATEIO CONDOM PPT"/>
    <m/>
    <s v="CARGA INICIAL RATEIO CONDOM PPT"/>
    <n v="29343.29"/>
    <m/>
    <x v="0"/>
    <m/>
    <m/>
    <m/>
    <s v="31 DIAS"/>
    <n v="1034"/>
    <x v="2"/>
    <x v="8"/>
    <m/>
  </r>
  <r>
    <x v="6653"/>
    <s v="51.174.001/0001-93"/>
    <s v="ND-RATEIO CONDOM PPT"/>
    <n v="18284"/>
    <d v="2023-07-31T00:00:00"/>
    <m/>
    <m/>
    <m/>
    <n v="51782.63"/>
    <d v="2023-08-31T00:00:00"/>
    <s v="CARGA INICIAL RATEIO CONDOM PPT"/>
    <m/>
    <s v="CARGA INICIAL RATEIO CONDOM PPT"/>
    <n v="51782.63"/>
    <m/>
    <x v="0"/>
    <m/>
    <m/>
    <m/>
    <s v="31 DIAS"/>
    <n v="1034"/>
    <x v="2"/>
    <x v="8"/>
    <m/>
  </r>
  <r>
    <x v="6653"/>
    <s v="51.174.001/0001-93"/>
    <s v="ND-RATEIO CONDOM PPT"/>
    <n v="18365"/>
    <d v="2023-08-31T00:00:00"/>
    <m/>
    <m/>
    <m/>
    <n v="28946.79"/>
    <d v="2023-09-29T00:00:00"/>
    <s v="CARGA INICIAL RATEIO CONDOM PPT"/>
    <m/>
    <s v="CARGA INICIAL RATEIO CONDOM PPT"/>
    <n v="28946.79"/>
    <m/>
    <x v="0"/>
    <m/>
    <m/>
    <m/>
    <s v="29 DIAS"/>
    <n v="1005"/>
    <x v="2"/>
    <x v="8"/>
    <m/>
  </r>
  <r>
    <x v="6653"/>
    <s v="51.174.001/0001-93"/>
    <s v="ND-RATEIO CONDOM PPT"/>
    <n v="18366"/>
    <d v="2023-08-31T00:00:00"/>
    <m/>
    <m/>
    <m/>
    <n v="51812.55"/>
    <d v="2023-09-29T00:00:00"/>
    <s v="CARGA INICIAL RATEIO CONDOM PPT"/>
    <m/>
    <s v="CARGA INICIAL RATEIO CONDOM PPT"/>
    <n v="51812.55"/>
    <m/>
    <x v="0"/>
    <m/>
    <m/>
    <m/>
    <s v="29 DIAS"/>
    <n v="1005"/>
    <x v="2"/>
    <x v="8"/>
    <m/>
  </r>
  <r>
    <x v="6653"/>
    <s v="51.174.001/0001-93"/>
    <s v="ND-RATEIO CONDOM PPT"/>
    <n v="18444"/>
    <d v="2023-09-29T00:00:00"/>
    <m/>
    <m/>
    <m/>
    <n v="24782.93"/>
    <d v="2023-10-31T00:00:00"/>
    <s v="CARGA INICIAL RATEIO CONDOM PPT"/>
    <m/>
    <s v="CARGA INICIAL RATEIO CONDOM PPT"/>
    <n v="24782.93"/>
    <m/>
    <x v="0"/>
    <m/>
    <m/>
    <m/>
    <s v="32 DIAS"/>
    <n v="973"/>
    <x v="2"/>
    <x v="8"/>
    <m/>
  </r>
  <r>
    <x v="6653"/>
    <s v="51.174.001/0001-93"/>
    <s v="ND-RATEIO CONDOM PPT"/>
    <n v="18445"/>
    <d v="2023-09-29T00:00:00"/>
    <m/>
    <m/>
    <m/>
    <n v="42104.13"/>
    <d v="2023-10-31T00:00:00"/>
    <s v="CARGA INICIAL RATEIO CONDOM PPT"/>
    <m/>
    <s v="CARGA INICIAL RATEIO CONDOM PPT"/>
    <n v="42104.13"/>
    <m/>
    <x v="0"/>
    <m/>
    <m/>
    <m/>
    <s v="32 DIAS"/>
    <n v="973"/>
    <x v="2"/>
    <x v="8"/>
    <m/>
  </r>
  <r>
    <x v="6653"/>
    <s v="51.174.001/0001-93"/>
    <s v="ND-RATEIO CONDOM PPT"/>
    <n v="18518"/>
    <d v="2023-10-31T00:00:00"/>
    <m/>
    <m/>
    <m/>
    <n v="28705.71"/>
    <d v="2023-11-30T00:00:00"/>
    <s v="CARGA INICIAL RATEIO CONDOM PPT"/>
    <m/>
    <s v="CARGA INICIAL RATEIO CONDOM PPT"/>
    <n v="28705.71"/>
    <m/>
    <x v="0"/>
    <m/>
    <m/>
    <m/>
    <s v="2 - FATURADO"/>
    <n v="943"/>
    <x v="2"/>
    <x v="8"/>
    <m/>
  </r>
  <r>
    <x v="6653"/>
    <s v="51.174.001/0001-93"/>
    <s v="ND-RATEIO CONDOM PPT"/>
    <n v="18519"/>
    <d v="2023-10-31T00:00:00"/>
    <m/>
    <m/>
    <m/>
    <n v="36640.28"/>
    <d v="2023-11-30T00:00:00"/>
    <s v="CARGA INICIAL RATEIO CONDOM PPT"/>
    <m/>
    <s v="CARGA INICIAL RATEIO CONDOM PPT"/>
    <n v="36640.28"/>
    <m/>
    <x v="0"/>
    <m/>
    <m/>
    <m/>
    <s v="2 - FATURADO"/>
    <n v="943"/>
    <x v="2"/>
    <x v="8"/>
    <m/>
  </r>
  <r>
    <x v="6653"/>
    <s v="51.174.001/0001-93"/>
    <s v="ND-RATEIO CONDOM PPT"/>
    <n v="18592"/>
    <d v="2023-11-30T00:00:00"/>
    <m/>
    <m/>
    <m/>
    <n v="24424.68"/>
    <d v="2023-12-28T00:00:00"/>
    <s v="CARGA INICIAL RATEIO CONDOM PPT"/>
    <m/>
    <s v="CARGA INICIAL RATEIO CONDOM PPT"/>
    <n v="24424.68"/>
    <m/>
    <x v="0"/>
    <m/>
    <m/>
    <m/>
    <s v="28 DIAS"/>
    <n v="915"/>
    <x v="2"/>
    <x v="8"/>
    <m/>
  </r>
  <r>
    <x v="6653"/>
    <s v="51.174.001/0001-93"/>
    <s v="ND-RATEIO CONDOM PPT"/>
    <n v="18593"/>
    <d v="2023-11-30T00:00:00"/>
    <m/>
    <m/>
    <m/>
    <n v="51896.41"/>
    <d v="2023-12-28T00:00:00"/>
    <s v="CARGA INICIAL RATEIO CONDOM PPT"/>
    <m/>
    <s v="CARGA INICIAL RATEIO CONDOM PPT"/>
    <n v="51896.41"/>
    <m/>
    <x v="0"/>
    <m/>
    <m/>
    <m/>
    <s v="28 DIAS"/>
    <n v="915"/>
    <x v="2"/>
    <x v="8"/>
    <m/>
  </r>
  <r>
    <x v="6653"/>
    <s v="51.174.001/0001-93"/>
    <s v="ND-RATEIO CONDOM PPT"/>
    <n v="18720"/>
    <d v="2023-12-29T00:00:00"/>
    <m/>
    <m/>
    <m/>
    <n v="26924.21"/>
    <d v="2024-01-31T00:00:00"/>
    <s v="CARGA INICIAL RATEIO CONDOM PPT"/>
    <m/>
    <s v="CARGA INICIAL RATEIO CONDOM PPT"/>
    <n v="26924.21"/>
    <m/>
    <x v="0"/>
    <m/>
    <m/>
    <m/>
    <s v="33 DIAS"/>
    <n v="881"/>
    <x v="2"/>
    <x v="8"/>
    <m/>
  </r>
  <r>
    <x v="6653"/>
    <s v="51.174.001/0001-93"/>
    <s v="ND-RATEIO CONDOM PPT"/>
    <n v="18721"/>
    <d v="2023-12-29T00:00:00"/>
    <m/>
    <m/>
    <m/>
    <n v="54144.85"/>
    <d v="2024-01-31T00:00:00"/>
    <s v="CARGA INICIAL RATEIO CONDOM PPT"/>
    <m/>
    <s v="CARGA INICIAL RATEIO CONDOM PPT"/>
    <n v="54144.85"/>
    <m/>
    <x v="0"/>
    <m/>
    <m/>
    <m/>
    <s v="33 DIAS"/>
    <n v="881"/>
    <x v="2"/>
    <x v="8"/>
    <m/>
  </r>
  <r>
    <x v="6653"/>
    <s v="51.174.001/0001-93"/>
    <s v="ND-RATEIO CONDOM PPT"/>
    <n v="18809"/>
    <d v="2024-01-31T00:00:00"/>
    <m/>
    <m/>
    <m/>
    <n v="29319.64"/>
    <d v="2024-02-29T00:00:00"/>
    <s v="CARGA INICIAL RATEIO CONDOM PPT"/>
    <m/>
    <s v="CARGA INICIAL RATEIO CONDOM PPT"/>
    <n v="29319.64"/>
    <m/>
    <x v="0"/>
    <m/>
    <m/>
    <m/>
    <s v="29 DIAS"/>
    <n v="852"/>
    <x v="2"/>
    <x v="8"/>
    <m/>
  </r>
  <r>
    <x v="6653"/>
    <s v="51.174.001/0001-93"/>
    <s v="ND-RATEIO CONDOM PPT"/>
    <n v="18810"/>
    <d v="2024-01-31T00:00:00"/>
    <m/>
    <m/>
    <m/>
    <n v="51627.77"/>
    <d v="2024-02-29T00:00:00"/>
    <s v="CARGA INICIAL RATEIO CONDOM PPT"/>
    <m/>
    <s v="CARGA INICIAL RATEIO CONDOM PPT"/>
    <n v="51627.77"/>
    <m/>
    <x v="0"/>
    <m/>
    <m/>
    <m/>
    <s v="29 DIAS"/>
    <n v="852"/>
    <x v="2"/>
    <x v="8"/>
    <m/>
  </r>
  <r>
    <x v="6653"/>
    <s v="51.174.001/0001-93"/>
    <s v="ND-RATEIO CONDOM PPT"/>
    <n v="18906"/>
    <d v="2024-02-29T00:00:00"/>
    <m/>
    <m/>
    <m/>
    <n v="29751.84"/>
    <d v="2024-03-31T00:00:00"/>
    <s v="CARGA INICIAL RATEIO CONDOM PPT"/>
    <m/>
    <s v="CARGA INICIAL RATEIO CONDOM PPT"/>
    <n v="29751.84"/>
    <m/>
    <x v="0"/>
    <m/>
    <m/>
    <m/>
    <s v="31 DIAS"/>
    <n v="821"/>
    <x v="2"/>
    <x v="8"/>
    <m/>
  </r>
  <r>
    <x v="6653"/>
    <s v="51.174.001/0001-93"/>
    <s v="ND-RATEIO CONDOM PPT"/>
    <n v="18907"/>
    <d v="2024-02-29T00:00:00"/>
    <m/>
    <m/>
    <m/>
    <n v="54096.1"/>
    <d v="2024-03-31T00:00:00"/>
    <s v="CARGA INICIAL RATEIO CONDOM PPT"/>
    <m/>
    <s v="CARGA INICIAL RATEIO CONDOM PPT"/>
    <n v="54096.1"/>
    <m/>
    <x v="0"/>
    <m/>
    <m/>
    <m/>
    <s v="31 DIAS"/>
    <n v="821"/>
    <x v="2"/>
    <x v="8"/>
    <m/>
  </r>
  <r>
    <x v="6653"/>
    <s v="51.174.001/0001-93"/>
    <s v="ND-RATEIO CONDOM PPT"/>
    <n v="19009"/>
    <d v="2024-03-31T00:00:00"/>
    <m/>
    <m/>
    <m/>
    <n v="29883.96"/>
    <d v="2024-04-30T00:00:00"/>
    <s v="CARGA INICIAL RATEIO CONDOM PPT"/>
    <m/>
    <s v="CARGA INICIAL RATEIO CONDOM PPT"/>
    <n v="29883.96"/>
    <m/>
    <x v="0"/>
    <m/>
    <m/>
    <m/>
    <s v="2 - FATURADO"/>
    <n v="791"/>
    <x v="2"/>
    <x v="8"/>
    <m/>
  </r>
  <r>
    <x v="6653"/>
    <s v="51.174.001/0001-93"/>
    <s v="ND-RATEIO CONDOM PPT"/>
    <n v="19010"/>
    <d v="2024-03-31T00:00:00"/>
    <m/>
    <m/>
    <m/>
    <n v="51750.93"/>
    <d v="2024-04-30T00:00:00"/>
    <s v="CARGA INICIAL RATEIO CONDOM PPT"/>
    <m/>
    <s v="CARGA INICIAL RATEIO CONDOM PPT"/>
    <n v="51750.93"/>
    <m/>
    <x v="0"/>
    <m/>
    <m/>
    <m/>
    <s v="2 - FATURADO"/>
    <n v="791"/>
    <x v="2"/>
    <x v="8"/>
    <m/>
  </r>
  <r>
    <x v="6653"/>
    <s v="51.174.001/0001-93"/>
    <s v="ND-RATEIO CONDOM PPT"/>
    <n v="19114"/>
    <d v="2024-04-30T00:00:00"/>
    <m/>
    <m/>
    <m/>
    <n v="29234.06"/>
    <d v="2024-05-31T00:00:00"/>
    <s v="CARGA INICIAL RATEIO CONDOM PPT"/>
    <m/>
    <s v="CARGA INICIAL RATEIO CONDOM PPT"/>
    <n v="29234.06"/>
    <m/>
    <x v="0"/>
    <m/>
    <m/>
    <m/>
    <s v="31 DIAS"/>
    <n v="760"/>
    <x v="2"/>
    <x v="8"/>
    <m/>
  </r>
  <r>
    <x v="6653"/>
    <s v="51.174.001/0001-93"/>
    <s v="ND-RATEIO CONDOM PPT"/>
    <n v="19115"/>
    <d v="2024-04-30T00:00:00"/>
    <m/>
    <m/>
    <m/>
    <n v="52239.01"/>
    <d v="2024-05-31T00:00:00"/>
    <s v="CARGA INICIAL RATEIO CONDOM PPT"/>
    <m/>
    <s v="CARGA INICIAL RATEIO CONDOM PPT"/>
    <n v="52239.01"/>
    <m/>
    <x v="0"/>
    <m/>
    <m/>
    <m/>
    <s v="31 DIAS"/>
    <n v="760"/>
    <x v="2"/>
    <x v="8"/>
    <m/>
  </r>
  <r>
    <x v="6653"/>
    <s v="51.174.001/0001-93"/>
    <s v="ND-RATEIO CONDOM PPT"/>
    <n v="19215"/>
    <d v="2024-06-01T00:00:00"/>
    <m/>
    <m/>
    <m/>
    <n v="29255.25"/>
    <d v="2024-07-01T00:00:00"/>
    <s v="CARGA INICIAL RATEIO CONDOM PPT"/>
    <m/>
    <s v="CARGA INICIAL RATEIO CONDOM PPT"/>
    <n v="29255.25"/>
    <m/>
    <x v="0"/>
    <m/>
    <m/>
    <m/>
    <s v="2 - FATURADO"/>
    <n v="729"/>
    <x v="2"/>
    <x v="8"/>
    <m/>
  </r>
  <r>
    <x v="6653"/>
    <s v="51.174.001/0001-93"/>
    <s v="ND-RATEIO CONDOM PPT"/>
    <n v="19216"/>
    <d v="2024-06-01T00:00:00"/>
    <m/>
    <m/>
    <m/>
    <n v="52015.43"/>
    <d v="2024-07-01T00:00:00"/>
    <s v="CARGA INICIAL RATEIO CONDOM PPT"/>
    <m/>
    <s v="CARGA INICIAL RATEIO CONDOM PPT"/>
    <n v="52015.43"/>
    <m/>
    <x v="0"/>
    <m/>
    <m/>
    <m/>
    <s v="2 - FATURADO"/>
    <n v="729"/>
    <x v="2"/>
    <x v="8"/>
    <m/>
  </r>
  <r>
    <x v="6653"/>
    <s v="51.174.001/0001-93"/>
    <s v="ND-RATEIO CONDOM PPT"/>
    <n v="19316"/>
    <d v="2024-06-30T00:00:00"/>
    <m/>
    <m/>
    <m/>
    <n v="30324.7"/>
    <d v="2024-07-31T00:00:00"/>
    <s v="CARGA INICIAL RATEIO CONDOM PPT"/>
    <m/>
    <s v="CARGA INICIAL RATEIO CONDOM PPT"/>
    <n v="30324.7"/>
    <m/>
    <x v="0"/>
    <m/>
    <m/>
    <m/>
    <s v="31 DIAS"/>
    <n v="699"/>
    <x v="2"/>
    <x v="8"/>
    <m/>
  </r>
  <r>
    <x v="6653"/>
    <s v="51.174.001/0001-93"/>
    <s v="ND-RATEIO CONDOM PPT"/>
    <n v="19317"/>
    <d v="2024-06-30T00:00:00"/>
    <m/>
    <m/>
    <m/>
    <n v="59914.43"/>
    <d v="2024-07-31T00:00:00"/>
    <s v="CARGA INICIAL RATEIO CONDOM PPT"/>
    <m/>
    <s v="CARGA INICIAL RATEIO CONDOM PPT"/>
    <n v="59914.43"/>
    <m/>
    <x v="0"/>
    <m/>
    <m/>
    <m/>
    <s v="31 DIAS"/>
    <n v="699"/>
    <x v="2"/>
    <x v="8"/>
    <m/>
  </r>
  <r>
    <x v="6653"/>
    <s v="51.174.001/0001-93"/>
    <s v="ND-RATEIO CONDOM PPT"/>
    <n v="19418"/>
    <d v="2024-07-31T00:00:00"/>
    <m/>
    <m/>
    <m/>
    <n v="30649.38"/>
    <d v="2024-08-31T00:00:00"/>
    <s v="CARGA INICIAL RATEIO CONDOM PPT"/>
    <m/>
    <s v="CARGA INICIAL RATEIO CONDOM PPT"/>
    <n v="30649.38"/>
    <m/>
    <x v="0"/>
    <m/>
    <m/>
    <m/>
    <s v="31 DIAS"/>
    <n v="668"/>
    <x v="2"/>
    <x v="8"/>
    <m/>
  </r>
  <r>
    <x v="6653"/>
    <s v="51.174.001/0001-93"/>
    <s v="ND-RATEIO CONDOM PPT"/>
    <n v="19419"/>
    <d v="2024-07-31T00:00:00"/>
    <m/>
    <m/>
    <m/>
    <n v="59821.16"/>
    <d v="2024-08-31T00:00:00"/>
    <s v="CARGA INICIAL RATEIO CONDOM PPT"/>
    <m/>
    <s v="CARGA INICIAL RATEIO CONDOM PPT"/>
    <n v="59821.16"/>
    <m/>
    <x v="0"/>
    <m/>
    <m/>
    <m/>
    <s v="31 DIAS"/>
    <n v="668"/>
    <x v="2"/>
    <x v="8"/>
    <m/>
  </r>
  <r>
    <x v="6653"/>
    <s v="51.174.001/0001-93"/>
    <s v="ND-RATEIO CONDOM PPT"/>
    <n v="19520"/>
    <d v="2024-08-31T00:00:00"/>
    <m/>
    <m/>
    <m/>
    <n v="30177.34"/>
    <d v="2024-09-30T00:00:00"/>
    <s v="CARGA INICIAL RATEIO CONDOM PPT"/>
    <m/>
    <s v="CARGA INICIAL RATEIO CONDOM PPT"/>
    <n v="30177.34"/>
    <m/>
    <x v="0"/>
    <m/>
    <m/>
    <m/>
    <s v="2 - FATURADO"/>
    <n v="638"/>
    <x v="2"/>
    <x v="8"/>
    <m/>
  </r>
  <r>
    <x v="6653"/>
    <s v="51.174.001/0001-93"/>
    <s v="ND-RATEIO CONDOM PPT"/>
    <n v="19521"/>
    <d v="2024-08-31T00:00:00"/>
    <m/>
    <m/>
    <m/>
    <n v="57050.28"/>
    <d v="2024-09-30T00:00:00"/>
    <s v="CARGA INICIAL RATEIO CONDOM PPT"/>
    <m/>
    <s v="CARGA INICIAL RATEIO CONDOM PPT"/>
    <n v="57050.28"/>
    <m/>
    <x v="0"/>
    <m/>
    <m/>
    <m/>
    <s v="2 - FATURADO"/>
    <n v="638"/>
    <x v="2"/>
    <x v="8"/>
    <m/>
  </r>
  <r>
    <x v="6653"/>
    <s v="51.174.001/0001-93"/>
    <s v="ND-RATEIO CONDOM PPT"/>
    <n v="19623"/>
    <d v="2024-09-30T00:00:00"/>
    <m/>
    <m/>
    <m/>
    <n v="24424.9"/>
    <d v="2024-10-31T00:00:00"/>
    <s v="CARGA INICIAL RATEIO CONDOM PPT"/>
    <m/>
    <s v="CARGA INICIAL RATEIO CONDOM PPT"/>
    <n v="24424.9"/>
    <m/>
    <x v="0"/>
    <m/>
    <m/>
    <m/>
    <s v="31 DIAS"/>
    <n v="607"/>
    <x v="2"/>
    <x v="8"/>
    <m/>
  </r>
  <r>
    <x v="6653"/>
    <s v="51.174.001/0001-93"/>
    <s v="ND-RATEIO CONDOM PPT"/>
    <n v="19624"/>
    <d v="2024-09-30T00:00:00"/>
    <m/>
    <m/>
    <m/>
    <n v="46180.28"/>
    <d v="2024-10-31T00:00:00"/>
    <s v="CARGA INICIAL RATEIO CONDOM PPT"/>
    <m/>
    <s v="CARGA INICIAL RATEIO CONDOM PPT"/>
    <n v="46180.28"/>
    <m/>
    <x v="0"/>
    <m/>
    <m/>
    <m/>
    <s v="31 DIAS"/>
    <n v="607"/>
    <x v="2"/>
    <x v="8"/>
    <m/>
  </r>
  <r>
    <x v="6653"/>
    <s v="51.174.001/0001-93"/>
    <s v="ND-RATEIO CONDOM PPT"/>
    <n v="19724"/>
    <d v="2024-10-31T00:00:00"/>
    <m/>
    <m/>
    <m/>
    <n v="22231.03"/>
    <d v="2024-11-30T00:00:00"/>
    <s v="CARGA INICIAL RATEIO CONDOM PPT"/>
    <m/>
    <s v="CARGA INICIAL RATEIO CONDOM PPT"/>
    <n v="22231.03"/>
    <m/>
    <x v="0"/>
    <m/>
    <m/>
    <m/>
    <s v="2 - FATURADO"/>
    <n v="577"/>
    <x v="2"/>
    <x v="8"/>
    <m/>
  </r>
  <r>
    <x v="6653"/>
    <s v="51.174.001/0001-93"/>
    <s v="ND-RATEIO CONDOM PPT"/>
    <n v="19725"/>
    <d v="2024-10-31T00:00:00"/>
    <m/>
    <m/>
    <m/>
    <n v="40978.58"/>
    <d v="2024-11-30T00:00:00"/>
    <s v="CARGA INICIAL RATEIO CONDOM PPT"/>
    <m/>
    <s v="CARGA INICIAL RATEIO CONDOM PPT"/>
    <n v="40978.58"/>
    <m/>
    <x v="0"/>
    <m/>
    <m/>
    <m/>
    <s v="2 - FATURADO"/>
    <n v="577"/>
    <x v="2"/>
    <x v="8"/>
    <m/>
  </r>
  <r>
    <x v="6653"/>
    <s v="51.174.001/0001-93"/>
    <s v="ND-RATEIO CONDOM PPT"/>
    <n v="19833"/>
    <d v="2024-11-30T00:00:00"/>
    <m/>
    <m/>
    <m/>
    <n v="15322.19"/>
    <d v="2024-12-30T00:00:00"/>
    <s v="CARGA INICIAL RATEIO CONDOM PPT"/>
    <m/>
    <s v="CARGA INICIAL RATEIO CONDOM PPT"/>
    <n v="15322.19"/>
    <m/>
    <x v="0"/>
    <m/>
    <m/>
    <m/>
    <s v="2 - FATURADO"/>
    <n v="547"/>
    <x v="2"/>
    <x v="8"/>
    <m/>
  </r>
  <r>
    <x v="6653"/>
    <s v="51.174.001/0001-93"/>
    <s v="ND-RATEIO CONDOM PPT"/>
    <n v="19834"/>
    <d v="2024-11-30T00:00:00"/>
    <m/>
    <m/>
    <m/>
    <n v="43884.98"/>
    <d v="2024-12-30T00:00:00"/>
    <s v="CARGA INICIAL RATEIO CONDOM PPT"/>
    <m/>
    <s v="CARGA INICIAL RATEIO CONDOM PPT"/>
    <n v="43884.98"/>
    <m/>
    <x v="0"/>
    <m/>
    <m/>
    <m/>
    <s v="2 - FATURADO"/>
    <n v="547"/>
    <x v="2"/>
    <x v="8"/>
    <m/>
  </r>
  <r>
    <x v="6653"/>
    <s v="51.174.001/0001-93"/>
    <s v="ND-RATEIO CONDOM PPT"/>
    <n v="19972"/>
    <d v="2024-12-30T00:00:00"/>
    <m/>
    <m/>
    <m/>
    <n v="43901.74"/>
    <d v="2025-01-31T00:00:00"/>
    <s v="CARGA INICIAL RATEIO CONDOM PPT"/>
    <m/>
    <s v="CARGA INICIAL RATEIO CONDOM PPT"/>
    <n v="43901.74"/>
    <m/>
    <x v="0"/>
    <m/>
    <m/>
    <m/>
    <s v="32 DIAS"/>
    <n v="515"/>
    <x v="2"/>
    <x v="8"/>
    <m/>
  </r>
  <r>
    <x v="6653"/>
    <s v="51.174.001/0001-93"/>
    <s v="ND-RATEIO CONDOM PPT"/>
    <n v="20076"/>
    <d v="2025-01-31T00:00:00"/>
    <m/>
    <m/>
    <m/>
    <n v="37868.53"/>
    <d v="2025-02-28T00:00:00"/>
    <s v="CARGA INICIAL RATEIO CONDOM PPT"/>
    <m/>
    <s v="CARGA INICIAL RATEIO CONDOM PPT"/>
    <n v="37868.53"/>
    <m/>
    <x v="0"/>
    <m/>
    <m/>
    <m/>
    <s v="28 DIAS"/>
    <n v="487"/>
    <x v="2"/>
    <x v="8"/>
    <m/>
  </r>
  <r>
    <x v="6653"/>
    <s v="51.174.001/0001-93"/>
    <s v="ND-RATEIO CONDOM PPT"/>
    <n v="20185"/>
    <d v="2025-03-18T00:00:00"/>
    <m/>
    <m/>
    <m/>
    <n v="38721"/>
    <d v="2025-04-17T00:00:00"/>
    <s v="CARGA INICIAL RATEIO CONDOM PPT"/>
    <m/>
    <s v="CARGA INICIAL RATEIO CONDOM PPT"/>
    <n v="38721"/>
    <m/>
    <x v="0"/>
    <m/>
    <m/>
    <m/>
    <s v="2 - FATURADO"/>
    <n v="439"/>
    <x v="2"/>
    <x v="8"/>
    <m/>
  </r>
  <r>
    <x v="6653"/>
    <s v="51.174.001/0001-93"/>
    <s v="ND-RATEIO CONDOM PPT"/>
    <n v="20342"/>
    <d v="2025-04-01T00:00:00"/>
    <m/>
    <m/>
    <m/>
    <n v="37626.47"/>
    <d v="2025-04-30T00:00:00"/>
    <s v="CARGA INICIAL RATEIO CONDOM PPT"/>
    <m/>
    <s v="CARGA INICIAL RATEIO CONDOM PPT"/>
    <n v="37626.47"/>
    <m/>
    <x v="0"/>
    <m/>
    <m/>
    <m/>
    <s v="29 DIAS"/>
    <n v="426"/>
    <x v="2"/>
    <x v="8"/>
    <m/>
  </r>
  <r>
    <x v="6653"/>
    <s v="51.174.001/0001-93"/>
    <s v="ND-RATEIO CONDOM PPT"/>
    <n v="20455"/>
    <d v="2025-04-30T00:00:00"/>
    <m/>
    <m/>
    <m/>
    <n v="41167.22"/>
    <d v="2025-05-31T00:00:00"/>
    <s v="CARGA INICIAL RATEIO CONDOM PPT"/>
    <m/>
    <s v="CARGA INICIAL RATEIO CONDOM PPT"/>
    <n v="41167.22"/>
    <m/>
    <x v="0"/>
    <m/>
    <m/>
    <m/>
    <s v="31 DIAS"/>
    <n v="395"/>
    <x v="2"/>
    <x v="8"/>
    <m/>
  </r>
  <r>
    <x v="6653"/>
    <s v="51.174.001/0001-93"/>
    <s v="ND-RATEIO CONDOM PPT"/>
    <n v="20569"/>
    <d v="2025-05-30T00:00:00"/>
    <m/>
    <m/>
    <m/>
    <n v="38923.360000000001"/>
    <d v="2025-06-30T00:00:00"/>
    <s v="CARGA INICIAL RATEIO CONDOM PPT"/>
    <m/>
    <s v="CARGA INICIAL RATEIO CONDOM PPT"/>
    <n v="38923.360000000001"/>
    <m/>
    <x v="0"/>
    <m/>
    <m/>
    <m/>
    <s v="31 DIAS"/>
    <n v="365"/>
    <x v="4"/>
    <x v="8"/>
    <m/>
  </r>
  <r>
    <x v="6653"/>
    <s v="51.174.001/0001-93"/>
    <s v="ND-RATEIO CONDOM PPT"/>
    <n v="20705"/>
    <d v="2025-07-01T00:00:00"/>
    <m/>
    <m/>
    <m/>
    <n v="37733.42"/>
    <d v="2025-07-31T00:00:00"/>
    <s v="CARGA INICIAL RATEIO CONDOM PPT"/>
    <m/>
    <s v="CARGA INICIAL RATEIO CONDOM PPT"/>
    <n v="37733.42"/>
    <m/>
    <x v="0"/>
    <m/>
    <m/>
    <m/>
    <s v="2 - FATURADO"/>
    <n v="334"/>
    <x v="4"/>
    <x v="8"/>
    <m/>
  </r>
  <r>
    <x v="6653"/>
    <s v="51.174.001/0001-93"/>
    <s v="ND-RATEIO CONDOM PPT"/>
    <n v="20823"/>
    <d v="2025-07-31T00:00:00"/>
    <m/>
    <m/>
    <m/>
    <n v="38451.18"/>
    <d v="2025-08-29T00:00:00"/>
    <s v="CARGA INICIAL RATEIO CONDOM PPT"/>
    <m/>
    <s v="CARGA INICIAL RATEIO CONDOM PPT"/>
    <n v="38451.18"/>
    <m/>
    <x v="0"/>
    <m/>
    <m/>
    <m/>
    <s v="29 DIAS"/>
    <n v="305"/>
    <x v="4"/>
    <x v="8"/>
    <m/>
  </r>
  <r>
    <x v="6653"/>
    <s v="51.174.001/0001-93"/>
    <s v="ND-RATEIO CONDOM PPT"/>
    <n v="20941"/>
    <d v="2025-08-29T00:00:00"/>
    <m/>
    <m/>
    <m/>
    <n v="38915.769999999997"/>
    <d v="2025-09-30T00:00:00"/>
    <s v="CARGA INICIAL RATEIO CONDOM PPT"/>
    <m/>
    <s v="CARGA INICIAL RATEIO CONDOM PPT"/>
    <n v="38915.769999999997"/>
    <m/>
    <x v="0"/>
    <m/>
    <m/>
    <m/>
    <s v="32 DIAS"/>
    <n v="273"/>
    <x v="4"/>
    <x v="8"/>
    <m/>
  </r>
  <r>
    <x v="6653"/>
    <s v="51.174.001/0001-93"/>
    <s v="ND-RATEIO CONDOM PPT"/>
    <n v="21062"/>
    <d v="2025-09-30T00:00:00"/>
    <m/>
    <m/>
    <m/>
    <n v="41637.120000000003"/>
    <d v="2025-10-31T00:00:00"/>
    <s v="CARGA INICIAL RATEIO CONDOM PPT"/>
    <m/>
    <s v="CARGA INICIAL RATEIO CONDOM PPT"/>
    <n v="41637.120000000003"/>
    <m/>
    <x v="0"/>
    <m/>
    <m/>
    <m/>
    <s v="31 DIAS"/>
    <n v="242"/>
    <x v="4"/>
    <x v="8"/>
    <m/>
  </r>
  <r>
    <x v="6653"/>
    <s v="51.174.001/0001-93"/>
    <s v="ND-RATEIO CONDOM PPT"/>
    <n v="21185"/>
    <d v="2025-10-31T00:00:00"/>
    <m/>
    <m/>
    <m/>
    <n v="32418.92"/>
    <d v="2025-11-28T00:00:00"/>
    <s v="CARGA INICIAL RATEIO CONDOM PPT"/>
    <m/>
    <s v="CARGA INICIAL RATEIO CONDOM PPT"/>
    <n v="32418.92"/>
    <m/>
    <x v="0"/>
    <m/>
    <m/>
    <m/>
    <s v="28 DIAS"/>
    <n v="214"/>
    <x v="4"/>
    <x v="8"/>
    <m/>
  </r>
  <r>
    <x v="6653"/>
    <s v="51.174.001/0001-93"/>
    <s v="ND-RATEIO CONDOM PPT"/>
    <n v="21308"/>
    <d v="2025-11-28T00:00:00"/>
    <m/>
    <m/>
    <m/>
    <n v="35941.480000000003"/>
    <d v="2025-12-30T00:00:00"/>
    <s v="CARGA INICIAL RATEIO CONDOM PPT"/>
    <m/>
    <s v="CARGA INICIAL RATEIO CONDOM PPT"/>
    <n v="35941.480000000003"/>
    <m/>
    <x v="0"/>
    <m/>
    <m/>
    <m/>
    <s v="32 DIAS"/>
    <n v="182"/>
    <x v="4"/>
    <x v="8"/>
    <m/>
  </r>
  <r>
    <x v="6653"/>
    <s v="51.174.001/0001-93"/>
    <s v="ND-RATEIO CONDOM PPT"/>
    <n v="21429"/>
    <d v="2025-12-30T00:00:00"/>
    <m/>
    <m/>
    <m/>
    <n v="37136.19"/>
    <d v="2026-01-30T00:00:00"/>
    <s v="CARGA INICIAL RATEIO CONDOM PPT"/>
    <m/>
    <s v="CARGA INICIAL RATEIO CONDOM PPT"/>
    <n v="37136.19"/>
    <m/>
    <x v="0"/>
    <m/>
    <m/>
    <m/>
    <s v="31 DIAS"/>
    <n v="151"/>
    <x v="8"/>
    <x v="8"/>
    <m/>
  </r>
  <r>
    <x v="6653"/>
    <s v="51.174.001/0001-93"/>
    <s v="ND-RATEIO CONDOM PPT"/>
    <n v="21538"/>
    <d v="2026-01-30T00:00:00"/>
    <m/>
    <m/>
    <m/>
    <n v="37566.71"/>
    <d v="2026-02-27T00:00:00"/>
    <s v="CARGA INICIAL RATEIO CONDOM PPT"/>
    <m/>
    <s v="CARGA INICIAL RATEIO CONDOM PPT"/>
    <n v="37566.71"/>
    <m/>
    <x v="0"/>
    <m/>
    <m/>
    <m/>
    <s v="28 DIAS"/>
    <n v="123"/>
    <x v="5"/>
    <x v="8"/>
    <m/>
  </r>
  <r>
    <x v="6653"/>
    <s v="51.174.001/0001-93"/>
    <s v="ND-RATEIO CONDOM PPT"/>
    <n v="21760"/>
    <d v="2026-03-01T00:00:00"/>
    <m/>
    <m/>
    <m/>
    <n v="37276.39"/>
    <d v="2026-03-31T00:00:00"/>
    <s v="CARGA INICIAL RATEIO CONDOM PPT"/>
    <m/>
    <s v="CARGA INICIAL RATEIO CONDOM PPT"/>
    <n v="37276.39"/>
    <m/>
    <x v="0"/>
    <m/>
    <m/>
    <m/>
    <s v="2 - FATURADO"/>
    <n v="91"/>
    <x v="6"/>
    <x v="8"/>
    <m/>
  </r>
  <r>
    <x v="6653"/>
    <s v="51.174.001/0001-93"/>
    <s v="ND-RATEIO CONDOM PPT"/>
    <n v="21871"/>
    <d v="2026-04-01T00:00:00"/>
    <m/>
    <m/>
    <m/>
    <n v="41377.1"/>
    <d v="2026-04-30T00:00:00"/>
    <s v="CARGA INICIAL RATEIO CONDOM PPT"/>
    <m/>
    <s v="CARGA INICIAL RATEIO CONDOM PPT"/>
    <n v="41377.1"/>
    <m/>
    <x v="0"/>
    <m/>
    <m/>
    <m/>
    <s v="29 DIAS"/>
    <n v="61"/>
    <x v="7"/>
    <x v="8"/>
    <m/>
  </r>
  <r>
    <x v="6653"/>
    <s v="51.174.001/0001-93"/>
    <s v="ND-RATEIO CONDOM PPT"/>
    <n v="21981"/>
    <d v="2026-05-01T00:00:00"/>
    <m/>
    <m/>
    <m/>
    <n v="42535.49"/>
    <d v="2026-05-29T00:00:00"/>
    <s v="CARGA INICIAL RATEIO CONDOM PPT"/>
    <m/>
    <s v="CARGA INICIAL RATEIO CONDOM PPT"/>
    <n v="42535.49"/>
    <m/>
    <x v="0"/>
    <m/>
    <m/>
    <m/>
    <s v="28 DIAS"/>
    <n v="32"/>
    <x v="3"/>
    <x v="8"/>
    <m/>
  </r>
  <r>
    <x v="6653"/>
    <s v="51.174.001/0001-93"/>
    <s v="ND-RATEIO CONDOM PPT"/>
    <n v="22094"/>
    <d v="2026-06-01T00:00:00"/>
    <m/>
    <m/>
    <m/>
    <n v="40113.49"/>
    <d v="2026-06-30T00:00:00"/>
    <s v="CARGA INICIAL RATEIO CONDOM PPT"/>
    <m/>
    <s v="CARGA INICIAL RATEIO CONDOM PPT"/>
    <n v="40113.49"/>
    <m/>
    <x v="0"/>
    <m/>
    <m/>
    <m/>
    <s v="29 DIAS"/>
    <n v="1"/>
    <x v="0"/>
    <x v="8"/>
    <m/>
  </r>
  <r>
    <x v="6653"/>
    <s v="51.174.001/0001-93"/>
    <s v="NF SERVICOS"/>
    <n v="212263"/>
    <d v="2026-06-10T00:00:00"/>
    <n v="2197970"/>
    <d v="2026-06-11T00:00:00"/>
    <d v="2026-05-01T00:00:00"/>
    <n v="766764.96"/>
    <d v="2026-07-11T00:00:00"/>
    <s v="E0210174"/>
    <s v="PD021141"/>
    <s v="FOLHA DE PAGAMENTO"/>
    <n v="729960.24"/>
    <d v="2026-05-01T00:00:00"/>
    <x v="0"/>
    <s v="000.118/2021/CT"/>
    <n v="202172767"/>
    <s v="PD-PRC-2021/01775  359.00006611/2023-05  APPS"/>
    <s v="2 - FATURADO"/>
    <n v="0"/>
    <x v="1"/>
    <x v="1"/>
    <m/>
  </r>
  <r>
    <x v="6653"/>
    <s v="51.174.001/0001-93"/>
    <s v="NF SERVICOS"/>
    <n v="212292"/>
    <d v="2026-06-10T00:00:00"/>
    <n v="2197999"/>
    <d v="2026-06-11T00:00:00"/>
    <d v="2026-05-01T00:00:00"/>
    <n v="613621.76000000001"/>
    <d v="2026-07-11T00:00:00"/>
    <s v="ET230012"/>
    <s v="PD023010"/>
    <s v="HOSPEDAGEM"/>
    <n v="584167.92000000004"/>
    <d v="2026-05-01T00:00:00"/>
    <x v="0"/>
    <s v="000.198/2023/CT"/>
    <s v="7785/23"/>
    <s v="359.00004937/2023-90-ITO"/>
    <s v="2 - FATURADO"/>
    <n v="0"/>
    <x v="1"/>
    <x v="1"/>
    <m/>
  </r>
  <r>
    <x v="6653"/>
    <s v="51.174.001/0001-93"/>
    <s v="NF SERVICOS"/>
    <n v="212244"/>
    <d v="2026-06-11T00:00:00"/>
    <n v="2197951"/>
    <d v="2026-06-11T00:00:00"/>
    <d v="2026-05-01T00:00:00"/>
    <n v="2423289.85"/>
    <d v="2026-07-11T00:00:00"/>
    <s v="E0230097"/>
    <s v="PD023085"/>
    <s v="NUVEM PUBLICA"/>
    <n v="2306971.94"/>
    <d v="2026-05-01T00:00:00"/>
    <x v="0"/>
    <s v="000.160/2023/CT"/>
    <s v="63666/23"/>
    <s v="359.00002916/2023-30   ITO"/>
    <s v="2 - FATURADO"/>
    <n v="0"/>
    <x v="1"/>
    <x v="1"/>
    <m/>
  </r>
  <r>
    <x v="6653"/>
    <s v="51.174.001/0001-93"/>
    <s v="NF SERVICOS"/>
    <n v="212246"/>
    <d v="2026-06-11T00:00:00"/>
    <n v="2197953"/>
    <d v="2026-06-11T00:00:00"/>
    <d v="2026-05-01T00:00:00"/>
    <n v="27554.560000000001"/>
    <d v="2026-07-11T00:00:00"/>
    <s v="E0220186"/>
    <s v="PD022144"/>
    <s v="SISTEMA GABINETE VIRTUAL - ARQUIVAMENTO"/>
    <n v="26231.94"/>
    <d v="2026-05-01T00:00:00"/>
    <x v="0"/>
    <s v="000.050/2022"/>
    <s v="100402/2022"/>
    <s v="PD-PRC-2022/01517 - 359000002302023-12 - APPS"/>
    <s v="2 - FATURADO"/>
    <n v="0"/>
    <x v="1"/>
    <x v="1"/>
    <m/>
  </r>
  <r>
    <x v="6653"/>
    <s v="51.174.001/0001-93"/>
    <s v="NF SERVICOS"/>
    <n v="212249"/>
    <d v="2026-06-11T00:00:00"/>
    <n v="2197956"/>
    <d v="2026-06-11T00:00:00"/>
    <d v="2026-05-01T00:00:00"/>
    <n v="11219.72"/>
    <d v="2026-07-11T00:00:00"/>
    <s v="E0220185"/>
    <s v="PD022144"/>
    <s v="SISTEMA GABINETE VIRTUAL - ARQUIVAMENTO"/>
    <n v="10681.17"/>
    <d v="2026-05-01T00:00:00"/>
    <x v="0"/>
    <s v="000.050/2022"/>
    <s v="100402/2022"/>
    <s v="PD-PRC-2022/01517 - 359000002302023-12 - ITO"/>
    <s v="2 - FATURADO"/>
    <n v="0"/>
    <x v="1"/>
    <x v="1"/>
    <m/>
  </r>
  <r>
    <x v="6653"/>
    <s v="51.174.001/0001-93"/>
    <s v="NF SERVICOS"/>
    <n v="212262"/>
    <d v="2026-06-11T00:00:00"/>
    <n v="2197969"/>
    <d v="2026-06-11T00:00:00"/>
    <d v="2026-05-01T00:00:00"/>
    <n v="760.74"/>
    <d v="2026-07-11T00:00:00"/>
    <s v="E0220185"/>
    <s v="PD022144"/>
    <s v="SISTEMA GABINETE VIRTUAL - ARQUIVAMENTO"/>
    <n v="724.22"/>
    <d v="2026-05-01T00:00:00"/>
    <x v="0"/>
    <s v="000.050/2022"/>
    <s v="100402/2022"/>
    <s v="PD-PRC-2022/01517 - 359000002302023-12 - ITO"/>
    <s v="2 - FATURADO"/>
    <n v="0"/>
    <x v="1"/>
    <x v="1"/>
    <m/>
  </r>
  <r>
    <x v="6653"/>
    <s v="51.174.001/0001-93"/>
    <s v="NF SERVICOS"/>
    <n v="212275"/>
    <d v="2026-06-11T00:00:00"/>
    <n v="2197982"/>
    <d v="2026-06-11T00:00:00"/>
    <d v="2026-05-01T00:00:00"/>
    <n v="11067.6"/>
    <d v="2026-07-11T00:00:00"/>
    <s v="E0200367"/>
    <s v="PD020283"/>
    <s v="GESTÃO INTRAGOV"/>
    <n v="10536.36"/>
    <d v="2026-05-01T00:00:00"/>
    <x v="0"/>
    <s v="000.050/2021/CT"/>
    <s v="121830/2020"/>
    <s v="PD-PRC-2021/00695 -359.00001666/2023-11 ITO"/>
    <s v="2 - FATURADO"/>
    <n v="0"/>
    <x v="1"/>
    <x v="1"/>
    <m/>
  </r>
  <r>
    <x v="6654"/>
    <s v="51.176.774/0001-09"/>
    <s v="NF SERVICOS DO"/>
    <n v="406064"/>
    <d v="2026-06-08T00:00:00"/>
    <n v="412936"/>
    <d v="2026-06-08T00:00:00"/>
    <m/>
    <n v="735.3"/>
    <d v="2026-07-08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6654"/>
    <s v="51.176.774/0001-09"/>
    <s v="NF SERVICOS DO"/>
    <n v="406142"/>
    <d v="2026-06-08T00:00:00"/>
    <n v="413031"/>
    <d v="2026-06-08T00:00:00"/>
    <m/>
    <n v="490.2"/>
    <d v="2026-07-08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6220"/>
    <d v="2026-06-08T00:00:00"/>
    <n v="413143"/>
    <d v="2026-06-08T00:00:00"/>
    <m/>
    <n v="490.2"/>
    <d v="2026-07-08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6276"/>
    <d v="2026-06-08T00:00:00"/>
    <n v="413155"/>
    <d v="2026-06-08T00:00:00"/>
    <m/>
    <n v="490.2"/>
    <d v="2026-07-08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6565"/>
    <d v="2026-06-08T00:00:00"/>
    <n v="413298"/>
    <d v="2026-06-08T00:00:00"/>
    <m/>
    <n v="1470.6"/>
    <d v="2026-07-08T00:00:00"/>
    <s v="E0201963"/>
    <s v="PD201963"/>
    <s v="Serviços de Publicidade Eletrônica"/>
    <n v="1470.6"/>
    <m/>
    <x v="0"/>
    <m/>
    <m/>
    <m/>
    <s v="2 - FATURADO"/>
    <n v="0"/>
    <x v="1"/>
    <x v="0"/>
    <m/>
  </r>
  <r>
    <x v="6654"/>
    <s v="51.176.774/0001-09"/>
    <s v="NF SERVICOS DO"/>
    <n v="406622"/>
    <d v="2026-06-08T00:00:00"/>
    <n v="413533"/>
    <d v="2026-06-09T00:00:00"/>
    <m/>
    <n v="490.2"/>
    <d v="2026-07-08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6658"/>
    <d v="2026-06-09T00:00:00"/>
    <n v="413572"/>
    <d v="2026-06-09T00:00:00"/>
    <m/>
    <n v="735.3"/>
    <d v="2026-07-09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6654"/>
    <s v="51.176.774/0001-09"/>
    <s v="NF SERVICOS DO"/>
    <n v="406697"/>
    <d v="2026-06-09T00:00:00"/>
    <n v="413790"/>
    <d v="2026-06-09T00:00:00"/>
    <m/>
    <n v="735.3"/>
    <d v="2026-07-09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6654"/>
    <s v="51.176.774/0001-09"/>
    <s v="NF SERVICOS DO"/>
    <n v="406707"/>
    <d v="2026-06-09T00:00:00"/>
    <n v="413618"/>
    <d v="2026-06-09T00:00:00"/>
    <m/>
    <n v="490.2"/>
    <d v="2026-07-09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6722"/>
    <d v="2026-06-09T00:00:00"/>
    <n v="413691"/>
    <d v="2026-06-09T00:00:00"/>
    <m/>
    <n v="612.75"/>
    <d v="2026-07-09T00:00:00"/>
    <s v="E0201963"/>
    <s v="PD201963"/>
    <s v="Serviços de Publicidade Eletrônica"/>
    <n v="612.75"/>
    <m/>
    <x v="0"/>
    <m/>
    <m/>
    <m/>
    <s v="2 - FATURADO"/>
    <n v="0"/>
    <x v="1"/>
    <x v="0"/>
    <m/>
  </r>
  <r>
    <x v="6654"/>
    <s v="51.176.774/0001-09"/>
    <s v="NF SERVICOS DO"/>
    <n v="407185"/>
    <d v="2026-06-11T00:00:00"/>
    <n v="414322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231"/>
    <d v="2026-06-11T00:00:00"/>
    <n v="414227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232"/>
    <d v="2026-06-11T00:00:00"/>
    <n v="414330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242"/>
    <d v="2026-06-11T00:00:00"/>
    <n v="414222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269"/>
    <d v="2026-06-11T00:00:00"/>
    <n v="414292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271"/>
    <d v="2026-06-11T00:00:00"/>
    <n v="414138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283"/>
    <d v="2026-06-11T00:00:00"/>
    <n v="414176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320"/>
    <d v="2026-06-11T00:00:00"/>
    <n v="414247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324"/>
    <d v="2026-06-11T00:00:00"/>
    <n v="414210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325"/>
    <d v="2026-06-11T00:00:00"/>
    <n v="414308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335"/>
    <d v="2026-06-11T00:00:00"/>
    <n v="414217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345"/>
    <d v="2026-06-11T00:00:00"/>
    <n v="414295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350"/>
    <d v="2026-06-11T00:00:00"/>
    <n v="414195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356"/>
    <d v="2026-06-11T00:00:00"/>
    <n v="414205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369"/>
    <d v="2026-06-11T00:00:00"/>
    <n v="414156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380"/>
    <d v="2026-06-11T00:00:00"/>
    <n v="414080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400"/>
    <d v="2026-06-11T00:00:00"/>
    <n v="414077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411"/>
    <d v="2026-06-11T00:00:00"/>
    <n v="414192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415"/>
    <d v="2026-06-11T00:00:00"/>
    <n v="414344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445"/>
    <d v="2026-06-11T00:00:00"/>
    <n v="414150"/>
    <d v="2026-06-11T00:00:00"/>
    <m/>
    <n v="490.2"/>
    <d v="2026-07-11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466"/>
    <d v="2026-06-12T00:00:00"/>
    <n v="414477"/>
    <d v="2026-06-12T00:00:00"/>
    <m/>
    <n v="612.75"/>
    <d v="2026-07-12T00:00:00"/>
    <s v="E0201963"/>
    <s v="PD201963"/>
    <s v="Serviços de Publicidade Eletrônica"/>
    <n v="612.75"/>
    <m/>
    <x v="0"/>
    <m/>
    <m/>
    <m/>
    <s v="2 - FATURADO"/>
    <n v="0"/>
    <x v="1"/>
    <x v="0"/>
    <m/>
  </r>
  <r>
    <x v="6654"/>
    <s v="51.176.774/0001-09"/>
    <s v="NF SERVICOS DO"/>
    <n v="407480"/>
    <d v="2026-06-12T00:00:00"/>
    <n v="414483"/>
    <d v="2026-06-12T00:00:00"/>
    <m/>
    <n v="490.2"/>
    <d v="2026-07-12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7532"/>
    <d v="2026-06-12T00:00:00"/>
    <n v="414360"/>
    <d v="2026-06-12T00:00:00"/>
    <m/>
    <n v="612.75"/>
    <d v="2026-07-12T00:00:00"/>
    <s v="E0201963"/>
    <s v="PD201963"/>
    <s v="Serviços de Publicidade Eletrônica"/>
    <n v="612.75"/>
    <m/>
    <x v="0"/>
    <m/>
    <m/>
    <m/>
    <s v="2 - FATURADO"/>
    <n v="0"/>
    <x v="1"/>
    <x v="0"/>
    <m/>
  </r>
  <r>
    <x v="6654"/>
    <s v="51.176.774/0001-09"/>
    <s v="NF SERVICOS DO"/>
    <n v="407597"/>
    <d v="2026-06-12T00:00:00"/>
    <n v="414391"/>
    <d v="2026-06-12T00:00:00"/>
    <m/>
    <n v="735.3"/>
    <d v="2026-07-12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6654"/>
    <s v="51.176.774/0001-09"/>
    <s v="NF SERVICOS DO"/>
    <n v="407638"/>
    <d v="2026-06-12T00:00:00"/>
    <n v="414518"/>
    <d v="2026-06-12T00:00:00"/>
    <m/>
    <n v="612.75"/>
    <d v="2026-07-12T00:00:00"/>
    <s v="E0201963"/>
    <s v="PD201963"/>
    <s v="Serviços de Publicidade Eletrônica"/>
    <n v="612.75"/>
    <m/>
    <x v="0"/>
    <m/>
    <m/>
    <m/>
    <s v="2 - FATURADO"/>
    <n v="0"/>
    <x v="1"/>
    <x v="0"/>
    <m/>
  </r>
  <r>
    <x v="6654"/>
    <s v="51.176.774/0001-09"/>
    <s v="NF SERVICOS DO"/>
    <n v="407639"/>
    <d v="2026-06-12T00:00:00"/>
    <n v="414473"/>
    <d v="2026-06-12T00:00:00"/>
    <m/>
    <n v="735.3"/>
    <d v="2026-07-12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6654"/>
    <s v="51.176.774/0001-09"/>
    <s v="NF SERVICOS DO"/>
    <n v="407667"/>
    <d v="2026-06-12T00:00:00"/>
    <n v="414407"/>
    <d v="2026-06-12T00:00:00"/>
    <m/>
    <n v="490.2"/>
    <d v="2026-07-12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073"/>
    <d v="2026-06-16T00:00:00"/>
    <n v="415138"/>
    <d v="2026-06-16T00:00:00"/>
    <m/>
    <n v="612.75"/>
    <d v="2026-07-16T00:00:00"/>
    <s v="E0201963"/>
    <s v="PD201963"/>
    <s v="Serviços de Publicidade Eletrônica"/>
    <n v="612.75"/>
    <m/>
    <x v="0"/>
    <m/>
    <m/>
    <m/>
    <s v="2 - FATURADO"/>
    <n v="0"/>
    <x v="1"/>
    <x v="0"/>
    <m/>
  </r>
  <r>
    <x v="6654"/>
    <s v="51.176.774/0001-09"/>
    <s v="NF SERVICOS DO"/>
    <n v="408141"/>
    <d v="2026-06-16T00:00:00"/>
    <n v="415109"/>
    <d v="2026-06-16T00:00:00"/>
    <m/>
    <n v="490.2"/>
    <d v="2026-07-1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142"/>
    <d v="2026-06-16T00:00:00"/>
    <n v="414983"/>
    <d v="2026-06-16T00:00:00"/>
    <m/>
    <n v="490.2"/>
    <d v="2026-07-1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156"/>
    <d v="2026-06-16T00:00:00"/>
    <n v="415197"/>
    <d v="2026-06-16T00:00:00"/>
    <m/>
    <n v="490.2"/>
    <d v="2026-07-1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179"/>
    <d v="2026-06-16T00:00:00"/>
    <n v="415000"/>
    <d v="2026-06-16T00:00:00"/>
    <m/>
    <n v="490.2"/>
    <d v="2026-07-1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196"/>
    <d v="2026-06-16T00:00:00"/>
    <n v="415007"/>
    <d v="2026-06-16T00:00:00"/>
    <m/>
    <n v="490.2"/>
    <d v="2026-07-1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234"/>
    <d v="2026-06-16T00:00:00"/>
    <n v="415162"/>
    <d v="2026-06-16T00:00:00"/>
    <m/>
    <n v="490.2"/>
    <d v="2026-07-1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257"/>
    <d v="2026-06-16T00:00:00"/>
    <n v="415069"/>
    <d v="2026-06-16T00:00:00"/>
    <m/>
    <n v="490.2"/>
    <d v="2026-07-1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271"/>
    <d v="2026-06-16T00:00:00"/>
    <n v="415101"/>
    <d v="2026-06-16T00:00:00"/>
    <m/>
    <n v="490.2"/>
    <d v="2026-07-1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354"/>
    <d v="2026-06-17T00:00:00"/>
    <n v="415439"/>
    <d v="2026-06-17T00:00:00"/>
    <m/>
    <n v="1470.6"/>
    <d v="2026-07-17T00:00:00"/>
    <s v="E0201963"/>
    <s v="PD201963"/>
    <s v="Serviços de Publicidade Eletrônica"/>
    <n v="1470.6"/>
    <m/>
    <x v="0"/>
    <m/>
    <m/>
    <m/>
    <s v="2 - FATURADO"/>
    <n v="0"/>
    <x v="1"/>
    <x v="0"/>
    <m/>
  </r>
  <r>
    <x v="6654"/>
    <s v="51.176.774/0001-09"/>
    <s v="NF SERVICOS DO"/>
    <n v="408440"/>
    <d v="2026-06-17T00:00:00"/>
    <n v="415298"/>
    <d v="2026-06-17T00:00:00"/>
    <m/>
    <n v="857.85"/>
    <d v="2026-07-17T00:00:00"/>
    <s v="E0201963"/>
    <s v="PD201963"/>
    <s v="Serviços de Publicidade Eletrônica"/>
    <n v="857.85"/>
    <m/>
    <x v="0"/>
    <m/>
    <m/>
    <m/>
    <s v="2 - FATURADO"/>
    <n v="0"/>
    <x v="1"/>
    <x v="0"/>
    <m/>
  </r>
  <r>
    <x v="6654"/>
    <s v="51.176.774/0001-09"/>
    <s v="NF SERVICOS DO"/>
    <n v="408471"/>
    <d v="2026-06-17T00:00:00"/>
    <n v="415408"/>
    <d v="2026-06-17T00:00:00"/>
    <m/>
    <n v="735.3"/>
    <d v="2026-07-17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6654"/>
    <s v="51.176.774/0001-09"/>
    <s v="NF SERVICOS DO"/>
    <n v="408514"/>
    <d v="2026-06-17T00:00:00"/>
    <n v="415425"/>
    <d v="2026-06-17T00:00:00"/>
    <m/>
    <n v="612.75"/>
    <d v="2026-07-17T00:00:00"/>
    <s v="E0201963"/>
    <s v="PD201963"/>
    <s v="Serviços de Publicidade Eletrônica"/>
    <n v="612.75"/>
    <m/>
    <x v="0"/>
    <m/>
    <m/>
    <m/>
    <s v="2 - FATURADO"/>
    <n v="0"/>
    <x v="1"/>
    <x v="0"/>
    <m/>
  </r>
  <r>
    <x v="6654"/>
    <s v="51.176.774/0001-09"/>
    <s v="NF SERVICOS DO"/>
    <n v="408521"/>
    <d v="2026-06-17T00:00:00"/>
    <n v="415466"/>
    <d v="2026-06-17T00:00:00"/>
    <m/>
    <n v="735.3"/>
    <d v="2026-07-17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6654"/>
    <s v="51.176.774/0001-09"/>
    <s v="NF SERVICOS DO"/>
    <n v="408662"/>
    <d v="2026-06-18T00:00:00"/>
    <n v="415823"/>
    <d v="2026-06-18T00:00:00"/>
    <m/>
    <n v="367.65"/>
    <d v="2026-07-18T00:00:00"/>
    <s v="E0201963"/>
    <s v="PD201963"/>
    <s v="Serviços de Publicidade Eletrônica"/>
    <n v="367.65"/>
    <m/>
    <x v="0"/>
    <m/>
    <m/>
    <m/>
    <s v="2 - FATURADO"/>
    <n v="0"/>
    <x v="1"/>
    <x v="0"/>
    <m/>
  </r>
  <r>
    <x v="6654"/>
    <s v="51.176.774/0001-09"/>
    <s v="NF SERVICOS DO"/>
    <n v="408680"/>
    <d v="2026-06-18T00:00:00"/>
    <n v="415820"/>
    <d v="2026-06-18T00:00:00"/>
    <m/>
    <n v="1470.6"/>
    <d v="2026-07-18T00:00:00"/>
    <s v="E0201963"/>
    <s v="PD201963"/>
    <s v="Serviços de Publicidade Eletrônica"/>
    <n v="1470.6"/>
    <m/>
    <x v="0"/>
    <m/>
    <m/>
    <m/>
    <s v="2 - FATURADO"/>
    <n v="0"/>
    <x v="1"/>
    <x v="0"/>
    <m/>
  </r>
  <r>
    <x v="6654"/>
    <s v="51.176.774/0001-09"/>
    <s v="NF SERVICOS DO"/>
    <n v="408698"/>
    <d v="2026-06-18T00:00:00"/>
    <n v="415613"/>
    <d v="2026-06-18T00:00:00"/>
    <m/>
    <n v="490.2"/>
    <d v="2026-07-18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699"/>
    <d v="2026-06-18T00:00:00"/>
    <n v="415720"/>
    <d v="2026-06-18T00:00:00"/>
    <m/>
    <n v="490.2"/>
    <d v="2026-07-18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726"/>
    <d v="2026-06-18T00:00:00"/>
    <n v="415797"/>
    <d v="2026-06-18T00:00:00"/>
    <m/>
    <n v="490.2"/>
    <d v="2026-07-18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864"/>
    <d v="2026-06-18T00:00:00"/>
    <n v="415624"/>
    <d v="2026-06-18T00:00:00"/>
    <m/>
    <n v="490.2"/>
    <d v="2026-07-18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8943"/>
    <d v="2026-06-19T00:00:00"/>
    <n v="415950"/>
    <d v="2026-06-19T00:00:00"/>
    <m/>
    <n v="8455.9500000000007"/>
    <d v="2026-07-19T00:00:00"/>
    <s v="E0201963"/>
    <s v="PD201963"/>
    <s v="Serviços de Publicidade Eletrônica"/>
    <n v="8455.9500000000007"/>
    <m/>
    <x v="0"/>
    <m/>
    <m/>
    <m/>
    <s v="2 - FATURADO"/>
    <n v="0"/>
    <x v="1"/>
    <x v="0"/>
    <m/>
  </r>
  <r>
    <x v="6654"/>
    <s v="51.176.774/0001-09"/>
    <s v="NF SERVICOS DO"/>
    <n v="408967"/>
    <d v="2026-06-19T00:00:00"/>
    <n v="415991"/>
    <d v="2026-06-19T00:00:00"/>
    <m/>
    <n v="1470.6"/>
    <d v="2026-07-19T00:00:00"/>
    <s v="E0201963"/>
    <s v="PD201963"/>
    <s v="Serviços de Publicidade Eletrônica"/>
    <n v="1470.6"/>
    <m/>
    <x v="0"/>
    <m/>
    <m/>
    <m/>
    <s v="2 - FATURADO"/>
    <n v="0"/>
    <x v="1"/>
    <x v="0"/>
    <m/>
  </r>
  <r>
    <x v="6654"/>
    <s v="51.176.774/0001-09"/>
    <s v="NF SERVICOS DO"/>
    <n v="408977"/>
    <d v="2026-06-19T00:00:00"/>
    <n v="416132"/>
    <d v="2026-06-19T00:00:00"/>
    <m/>
    <n v="735.3"/>
    <d v="2026-07-19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6654"/>
    <s v="51.176.774/0001-09"/>
    <s v="NF SERVICOS DO"/>
    <n v="409022"/>
    <d v="2026-06-19T00:00:00"/>
    <n v="415885"/>
    <d v="2026-06-19T00:00:00"/>
    <m/>
    <n v="5882.4"/>
    <d v="2026-07-19T00:00:00"/>
    <s v="E0201963"/>
    <s v="PD201963"/>
    <s v="Serviços de Publicidade Eletrônica"/>
    <n v="5882.4"/>
    <m/>
    <x v="0"/>
    <m/>
    <m/>
    <m/>
    <s v="2 - FATURADO"/>
    <n v="0"/>
    <x v="1"/>
    <x v="0"/>
    <m/>
  </r>
  <r>
    <x v="6654"/>
    <s v="51.176.774/0001-09"/>
    <s v="NF SERVICOS DO"/>
    <n v="409085"/>
    <d v="2026-06-19T00:00:00"/>
    <n v="415905"/>
    <d v="2026-06-19T00:00:00"/>
    <m/>
    <n v="612.75"/>
    <d v="2026-07-19T00:00:00"/>
    <s v="E0201963"/>
    <s v="PD201963"/>
    <s v="Serviços de Publicidade Eletrônica"/>
    <n v="612.75"/>
    <m/>
    <x v="0"/>
    <m/>
    <m/>
    <m/>
    <s v="2 - FATURADO"/>
    <n v="0"/>
    <x v="1"/>
    <x v="0"/>
    <m/>
  </r>
  <r>
    <x v="6654"/>
    <s v="51.176.774/0001-09"/>
    <s v="NF SERVICOS DO"/>
    <n v="409111"/>
    <d v="2026-06-19T00:00:00"/>
    <n v="416125"/>
    <d v="2026-06-19T00:00:00"/>
    <m/>
    <n v="490.2"/>
    <d v="2026-07-19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9171"/>
    <d v="2026-06-19T00:00:00"/>
    <n v="415986"/>
    <d v="2026-06-19T00:00:00"/>
    <m/>
    <n v="735.3"/>
    <d v="2026-07-19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6654"/>
    <s v="51.176.774/0001-09"/>
    <s v="NF SERVICOS DO"/>
    <n v="409254"/>
    <d v="2026-06-19T00:00:00"/>
    <n v="416158"/>
    <d v="2026-06-22T00:00:00"/>
    <m/>
    <n v="245.1"/>
    <d v="2026-07-19T00:00:00"/>
    <s v="E0201963"/>
    <s v="PD201963"/>
    <s v="Serviços de Publicidade Eletrônica"/>
    <n v="245.1"/>
    <m/>
    <x v="0"/>
    <m/>
    <m/>
    <m/>
    <s v="2 - FATURADO"/>
    <n v="0"/>
    <x v="1"/>
    <x v="0"/>
    <m/>
  </r>
  <r>
    <x v="6654"/>
    <s v="51.176.774/0001-09"/>
    <s v="NF SERVICOS DO"/>
    <n v="409322"/>
    <d v="2026-06-22T00:00:00"/>
    <n v="416265"/>
    <d v="2026-06-23T00:00:00"/>
    <m/>
    <n v="490.2"/>
    <d v="2026-07-23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9343"/>
    <d v="2026-06-22T00:00:00"/>
    <n v="416303"/>
    <d v="2026-06-23T00:00:00"/>
    <m/>
    <n v="490.2"/>
    <d v="2026-07-23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9359"/>
    <d v="2026-06-22T00:00:00"/>
    <n v="416326"/>
    <d v="2026-06-23T00:00:00"/>
    <m/>
    <n v="490.2"/>
    <d v="2026-07-23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9470"/>
    <d v="2026-06-22T00:00:00"/>
    <n v="416400"/>
    <d v="2026-06-23T00:00:00"/>
    <m/>
    <n v="490.2"/>
    <d v="2026-07-23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9848"/>
    <d v="2026-06-23T00:00:00"/>
    <n v="416520"/>
    <d v="2026-06-24T00:00:00"/>
    <m/>
    <n v="490.2"/>
    <d v="2026-07-24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9925"/>
    <d v="2026-06-24T00:00:00"/>
    <n v="416914"/>
    <d v="2026-06-24T00:00:00"/>
    <m/>
    <n v="490.2"/>
    <d v="2026-07-24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09978"/>
    <d v="2026-06-24T00:00:00"/>
    <n v="416786"/>
    <d v="2026-06-24T00:00:00"/>
    <m/>
    <n v="735.3"/>
    <d v="2026-07-24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6654"/>
    <s v="51.176.774/0001-09"/>
    <s v="NF SERVICOS DO"/>
    <n v="410058"/>
    <d v="2026-06-24T00:00:00"/>
    <n v="416984"/>
    <d v="2026-06-24T00:00:00"/>
    <m/>
    <n v="490.2"/>
    <d v="2026-07-24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10075"/>
    <d v="2026-06-24T00:00:00"/>
    <n v="416852"/>
    <d v="2026-06-24T00:00:00"/>
    <m/>
    <n v="490.2"/>
    <d v="2026-07-24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10201"/>
    <d v="2026-06-25T00:00:00"/>
    <n v="417163"/>
    <d v="2026-06-25T00:00:00"/>
    <m/>
    <n v="490.2"/>
    <d v="2026-07-25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10470"/>
    <d v="2026-06-26T00:00:00"/>
    <n v="417535"/>
    <d v="2026-06-26T00:00:00"/>
    <m/>
    <n v="490.2"/>
    <d v="2026-07-2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10471"/>
    <d v="2026-06-26T00:00:00"/>
    <n v="417614"/>
    <d v="2026-06-26T00:00:00"/>
    <m/>
    <n v="490.2"/>
    <d v="2026-07-2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10589"/>
    <d v="2026-06-26T00:00:00"/>
    <n v="417529"/>
    <d v="2026-06-26T00:00:00"/>
    <m/>
    <n v="490.2"/>
    <d v="2026-07-2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10625"/>
    <d v="2026-06-26T00:00:00"/>
    <n v="417464"/>
    <d v="2026-06-26T00:00:00"/>
    <m/>
    <n v="490.2"/>
    <d v="2026-07-2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10629"/>
    <d v="2026-06-26T00:00:00"/>
    <n v="417445"/>
    <d v="2026-06-26T00:00:00"/>
    <m/>
    <n v="490.2"/>
    <d v="2026-07-2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10652"/>
    <d v="2026-06-26T00:00:00"/>
    <n v="417429"/>
    <d v="2026-06-26T00:00:00"/>
    <m/>
    <n v="490.2"/>
    <d v="2026-07-2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10719"/>
    <d v="2026-06-26T00:00:00"/>
    <n v="417471"/>
    <d v="2026-06-26T00:00:00"/>
    <m/>
    <n v="490.2"/>
    <d v="2026-07-26T00:00:00"/>
    <s v="E0201963"/>
    <s v="PD201963"/>
    <s v="Serviços de Publicidade Eletrônica"/>
    <n v="490.2"/>
    <m/>
    <x v="0"/>
    <m/>
    <m/>
    <m/>
    <s v="2 - FATURADO"/>
    <n v="0"/>
    <x v="1"/>
    <x v="0"/>
    <m/>
  </r>
  <r>
    <x v="6654"/>
    <s v="51.176.774/0001-09"/>
    <s v="NF SERVICOS DO"/>
    <n v="411001"/>
    <d v="2026-06-29T00:00:00"/>
    <n v="417838"/>
    <d v="2026-06-29T00:00:00"/>
    <m/>
    <n v="857.85"/>
    <d v="2026-07-29T00:00:00"/>
    <s v="E0201963"/>
    <s v="PD201963"/>
    <s v="Serviços de Publicidade Eletrônica"/>
    <n v="857.85"/>
    <m/>
    <x v="0"/>
    <m/>
    <m/>
    <m/>
    <s v="2 - FATURADO"/>
    <n v="0"/>
    <x v="1"/>
    <x v="0"/>
    <m/>
  </r>
  <r>
    <x v="6654"/>
    <s v="51.176.774/0001-09"/>
    <s v="NF SERVICOS DO"/>
    <n v="411135"/>
    <d v="2026-06-30T00:00:00"/>
    <n v="418013"/>
    <d v="2026-06-30T00:00:00"/>
    <m/>
    <n v="8455.9500000000007"/>
    <d v="2026-07-30T00:00:00"/>
    <s v="E0201963"/>
    <s v="PD201963"/>
    <s v="Serviços de Publicidade Eletrônica"/>
    <n v="8455.9500000000007"/>
    <m/>
    <x v="0"/>
    <m/>
    <m/>
    <m/>
    <s v="2 - FATURADO"/>
    <n v="0"/>
    <x v="1"/>
    <x v="0"/>
    <m/>
  </r>
  <r>
    <x v="6654"/>
    <s v="51.176.774/0001-09"/>
    <s v="NF SERVICOS DO"/>
    <n v="411145"/>
    <d v="2026-06-30T00:00:00"/>
    <n v="417963"/>
    <d v="2026-06-30T00:00:00"/>
    <m/>
    <n v="735.3"/>
    <d v="2026-07-30T00:00:00"/>
    <s v="E0201963"/>
    <s v="PD201963"/>
    <s v="Serviços de Publicidade Eletrônica"/>
    <n v="735.3"/>
    <m/>
    <x v="0"/>
    <m/>
    <m/>
    <m/>
    <s v="2 - FATURADO"/>
    <n v="0"/>
    <x v="1"/>
    <x v="0"/>
    <m/>
  </r>
  <r>
    <x v="747"/>
    <s v="51.179.773/0001-18"/>
    <s v="NF SERVICOS - ADESAO"/>
    <n v="1985516"/>
    <d v="2026-05-21T00:00:00"/>
    <n v="2186479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47"/>
    <s v="51.179.773/0001-18"/>
    <s v="NF SERVICOS - ADESAO"/>
    <n v="1999822"/>
    <d v="2026-06-12T00:00:00"/>
    <n v="220232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655"/>
    <s v="51.186.271/0001-14"/>
    <s v="NF SERVICOS - ADESAO"/>
    <n v="2014987"/>
    <d v="2026-06-17T00:00:00"/>
    <n v="2217756"/>
    <d v="2026-06-17T00:00:00"/>
    <m/>
    <n v="194.05"/>
    <d v="2026-06-20T00:00:00"/>
    <m/>
    <m/>
    <s v="Processamento de dados e congêneres"/>
    <n v="194.05"/>
    <m/>
    <x v="0"/>
    <m/>
    <m/>
    <m/>
    <s v="2 - FATURADO"/>
    <n v="10"/>
    <x v="0"/>
    <x v="0"/>
    <m/>
  </r>
  <r>
    <x v="6656"/>
    <s v="51.213.049/0001-63"/>
    <s v="NF SERVICOS"/>
    <n v="24546"/>
    <d v="2012-09-30T00:00:00"/>
    <n v="58534"/>
    <d v="2012-10-08T00:00:00"/>
    <d v="2012-09-01T00:00:00"/>
    <n v="4376.32"/>
    <d v="2012-11-07T00:00:00"/>
    <s v="E0001388"/>
    <s v="PD011030"/>
    <s v="SERVICOS DE MENSAGERIA WEBGOV"/>
    <n v="4376.32"/>
    <d v="2012-09-01T00:00:00"/>
    <x v="0"/>
    <s v="GSA - 20/2011"/>
    <s v="SDECT 137/2011"/>
    <n v="88452"/>
    <s v="2 - FATURADO"/>
    <n v="4983"/>
    <x v="2"/>
    <x v="1"/>
    <m/>
  </r>
  <r>
    <x v="6656"/>
    <s v="51.213.049/0001-63"/>
    <s v="NF SERVICOS"/>
    <n v="26084"/>
    <d v="2012-11-30T00:00:00"/>
    <n v="82308"/>
    <d v="2012-12-05T00:00:00"/>
    <d v="2012-11-01T00:00:00"/>
    <n v="1183.5999999999999"/>
    <d v="2013-01-04T00:00:00"/>
    <s v="E0009175"/>
    <s v="PD009586"/>
    <s v="SISTEMA CONTROLE DE PATRIMONIO"/>
    <n v="1183.5999999999999"/>
    <d v="2012-11-01T00:00:00"/>
    <x v="0"/>
    <s v="SD 12/2009-GS"/>
    <s v="SD 203/2009"/>
    <s v="975076/01"/>
    <s v="2 - FATURADO"/>
    <n v="4925"/>
    <x v="2"/>
    <x v="1"/>
    <m/>
  </r>
  <r>
    <x v="6656"/>
    <s v="51.213.049/0001-63"/>
    <s v="NF SERVICOS"/>
    <n v="26342"/>
    <d v="2012-11-30T00:00:00"/>
    <n v="82567"/>
    <d v="2012-12-07T00:00:00"/>
    <d v="2012-11-01T00:00:00"/>
    <n v="15856.55"/>
    <d v="2013-01-06T00:00:00"/>
    <s v="E0001450"/>
    <s v="PD011086"/>
    <s v="MANUTENCAO DE SISTEMA"/>
    <n v="15856.55"/>
    <d v="2012-11-01T00:00:00"/>
    <x v="0"/>
    <s v="SDECT"/>
    <s v="SDECT 193/11"/>
    <n v="88715"/>
    <s v="2 - FATURADO"/>
    <n v="4923"/>
    <x v="2"/>
    <x v="1"/>
    <m/>
  </r>
  <r>
    <x v="6656"/>
    <s v="51.213.049/0001-63"/>
    <s v="NF SERVICOS"/>
    <n v="36864"/>
    <d v="2013-11-30T00:00:00"/>
    <n v="215787"/>
    <d v="2013-12-04T00:00:00"/>
    <d v="2013-11-01T00:00:00"/>
    <n v="12175.2"/>
    <d v="2014-01-03T00:00:00"/>
    <s v="E0003086"/>
    <s v="PD013060"/>
    <s v="HOSPEDAGEM DE SERVIDORES,RECURSO ADICIONAL,ARMAZEMANENTO,IMPRESSÃOMENSAGEMS SMS,DES. E MANUT. DE SISTEMAS"/>
    <n v="12175.2"/>
    <d v="2013-11-01T00:00:00"/>
    <x v="0"/>
    <s v="013/13"/>
    <s v="0113/13"/>
    <s v="88715/02 APPS/ITO"/>
    <s v="2 - FATURADO"/>
    <n v="4561"/>
    <x v="2"/>
    <x v="1"/>
    <m/>
  </r>
  <r>
    <x v="6656"/>
    <s v="51.213.049/0001-63"/>
    <s v="NF SERVICOS"/>
    <n v="37904"/>
    <d v="2013-12-31T00:00:00"/>
    <n v="239304"/>
    <d v="2014-01-08T00:00:00"/>
    <d v="2013-12-01T00:00:00"/>
    <n v="33592.800000000003"/>
    <d v="2014-02-07T00:00:00"/>
    <s v="E0003086"/>
    <s v="PD013060"/>
    <s v="HOSPEDAGEM DE SERVIDORES,RECURSO ADICIONAL,ARMAZEMANENTO,IMPRESSÃOMENSAGEMS SMS,DES. E MANUT. DE SISTEMAS"/>
    <n v="33592.800000000003"/>
    <d v="2013-12-01T00:00:00"/>
    <x v="0"/>
    <s v="013/13"/>
    <s v="0113/13"/>
    <s v="88715/02 APPS/ITO"/>
    <s v="2 - FATURADO"/>
    <n v="4526"/>
    <x v="2"/>
    <x v="1"/>
    <m/>
  </r>
  <r>
    <x v="6656"/>
    <s v="51.213.049/0001-63"/>
    <s v="NF SERVICOS"/>
    <n v="37959"/>
    <d v="2013-12-31T00:00:00"/>
    <n v="239359"/>
    <d v="2014-01-08T00:00:00"/>
    <d v="2013-12-01T00:00:00"/>
    <n v="26630.400000000001"/>
    <d v="2014-02-07T00:00:00"/>
    <s v="E0003081"/>
    <s v="PD013060"/>
    <s v="DESENVOLVIMENTO E MANUTENÇAO DE SISTEMAS"/>
    <n v="26630.400000000001"/>
    <d v="2013-12-01T00:00:00"/>
    <x v="0"/>
    <m/>
    <s v="0113/13"/>
    <s v="88715/02"/>
    <s v="2 - FATURADO"/>
    <n v="4526"/>
    <x v="2"/>
    <x v="1"/>
    <m/>
  </r>
  <r>
    <x v="6656"/>
    <s v="51.213.049/0001-63"/>
    <s v="NF SERVICOS"/>
    <n v="37960"/>
    <d v="2013-12-31T00:00:00"/>
    <n v="239360"/>
    <d v="2014-01-08T00:00:00"/>
    <d v="2013-12-01T00:00:00"/>
    <n v="88163.42"/>
    <d v="2014-02-07T00:00:00"/>
    <s v="E0003081"/>
    <s v="PD013060"/>
    <s v="DESENVOLVIMENTO E MANUTENÇAO DE SISTEMAS"/>
    <n v="88163.42"/>
    <d v="2013-12-01T00:00:00"/>
    <x v="0"/>
    <m/>
    <s v="0113/13"/>
    <s v="88715/02"/>
    <s v="2 - FATURADO"/>
    <n v="4526"/>
    <x v="2"/>
    <x v="1"/>
    <m/>
  </r>
  <r>
    <x v="6656"/>
    <s v="51.213.049/0001-63"/>
    <s v="NF SERVICOS"/>
    <n v="39066"/>
    <d v="2014-01-31T00:00:00"/>
    <n v="251686"/>
    <d v="2014-02-11T00:00:00"/>
    <d v="2014-01-01T00:00:00"/>
    <n v="26630.400000000001"/>
    <d v="2014-03-13T00:00:00"/>
    <s v="E0003081"/>
    <s v="PD013060"/>
    <s v="DESENVOLVIMENTO E MANUTENÇAO DE SISTEMAS"/>
    <n v="26630.400000000001"/>
    <d v="2014-01-01T00:00:00"/>
    <x v="0"/>
    <m/>
    <s v="0113/13"/>
    <s v="88715/02"/>
    <s v="2 - FATURADO"/>
    <n v="4492"/>
    <x v="2"/>
    <x v="1"/>
    <m/>
  </r>
  <r>
    <x v="6656"/>
    <s v="51.213.049/0001-63"/>
    <s v="NF SERVICOS"/>
    <n v="39067"/>
    <d v="2014-01-31T00:00:00"/>
    <n v="251687"/>
    <d v="2014-02-11T00:00:00"/>
    <d v="2014-01-01T00:00:00"/>
    <n v="165950.92000000001"/>
    <d v="2014-09-19T00:00:00"/>
    <s v="E0003081"/>
    <s v="PD013060"/>
    <s v="DESENVOLVIMENTO E MANUTENÇAO DE SISTEMAS"/>
    <n v="70855.600000000006"/>
    <d v="2014-01-01T00:00:00"/>
    <x v="0"/>
    <m/>
    <s v="0113/13"/>
    <s v="88715/02"/>
    <s v="2 - FATURADO"/>
    <n v="4302"/>
    <x v="2"/>
    <x v="1"/>
    <m/>
  </r>
  <r>
    <x v="6656"/>
    <s v="51.213.049/0001-63"/>
    <s v="NF SERVICOS"/>
    <n v="39068"/>
    <d v="2014-01-31T00:00:00"/>
    <n v="251688"/>
    <d v="2014-02-11T00:00:00"/>
    <d v="2014-01-01T00:00:00"/>
    <n v="27798.39"/>
    <d v="2014-03-13T00:00:00"/>
    <s v="E0003086"/>
    <s v="PD013060"/>
    <s v="HOSPEDAGEM DE SERVIDORES,RECURSO ADICIONAL,ARMAZEMANENTO,IMPRESSÃOMENSAGEMS SMS,DES. E MANUT. DE SISTEMAS"/>
    <n v="27798.39"/>
    <d v="2014-01-01T00:00:00"/>
    <x v="0"/>
    <s v="013/13"/>
    <s v="0113/13"/>
    <s v="88715/02 APPS/ITO"/>
    <s v="2 - FATURADO"/>
    <n v="4492"/>
    <x v="2"/>
    <x v="1"/>
    <m/>
  </r>
  <r>
    <x v="6656"/>
    <s v="51.213.049/0001-63"/>
    <s v="NF SERVICOS"/>
    <n v="39787"/>
    <d v="2014-02-28T00:00:00"/>
    <n v="263664"/>
    <d v="2014-03-10T00:00:00"/>
    <d v="2014-02-01T00:00:00"/>
    <n v="26630.400000000001"/>
    <d v="2014-04-09T00:00:00"/>
    <s v="E0003081"/>
    <s v="PD013060"/>
    <s v="DESENVOLVIMENTO E MANUTENÇAO DE SISTEMAS"/>
    <n v="26630.400000000001"/>
    <d v="2014-02-01T00:00:00"/>
    <x v="0"/>
    <m/>
    <s v="0113/13"/>
    <s v="88715/02"/>
    <s v="2 - FATURADO"/>
    <n v="4465"/>
    <x v="2"/>
    <x v="1"/>
    <m/>
  </r>
  <r>
    <x v="6656"/>
    <s v="51.213.049/0001-63"/>
    <s v="NF SERVICOS"/>
    <n v="39806"/>
    <d v="2014-02-28T00:00:00"/>
    <n v="263683"/>
    <d v="2014-03-10T00:00:00"/>
    <d v="2014-02-01T00:00:00"/>
    <n v="33592.800000000003"/>
    <d v="2014-09-19T00:00:00"/>
    <s v="E0003086"/>
    <s v="PD013060"/>
    <s v="HOSPEDAGEM DE SERVIDORES,RECURSO ADICIONAL,ARMAZEMANENTO,IMPRESSÃOMENSAGEMS SMS,DES. E MANUT. DE SISTEMAS"/>
    <n v="8428.1200000000008"/>
    <d v="2014-02-01T00:00:00"/>
    <x v="0"/>
    <s v="013/13"/>
    <s v="0113/13"/>
    <s v="88715/02 APPS/ITO"/>
    <s v="2 - FATURADO"/>
    <n v="4302"/>
    <x v="2"/>
    <x v="1"/>
    <m/>
  </r>
  <r>
    <x v="6656"/>
    <s v="51.213.049/0001-63"/>
    <s v="NF SERVICOS"/>
    <n v="94528"/>
    <d v="2019-05-31T00:00:00"/>
    <n v="1030421"/>
    <d v="2019-06-11T00:00:00"/>
    <d v="2019-05-01T00:00:00"/>
    <n v="7471.08"/>
    <d v="2019-07-11T00:00:00"/>
    <s v="E0180142"/>
    <s v="PD018099"/>
    <s v="SERVICO DE PROCESSAMENTO NA NUVEM PRODESP"/>
    <n v="7471.08"/>
    <d v="2019-05-01T00:00:00"/>
    <x v="0"/>
    <d v="2018-05-01T00:00:00"/>
    <s v="202/2018"/>
    <s v="20181163 ITO"/>
    <s v="2 - FATURADO"/>
    <n v="2546"/>
    <x v="2"/>
    <x v="1"/>
    <m/>
  </r>
  <r>
    <x v="6656"/>
    <s v="51.213.049/0001-63"/>
    <s v="NF SERVICOS"/>
    <n v="95922"/>
    <d v="2019-08-28T00:00:00"/>
    <n v="1054370"/>
    <d v="2019-08-29T00:00:00"/>
    <d v="2019-07-01T00:00:00"/>
    <n v="7453.76"/>
    <d v="2019-09-28T00:00:00"/>
    <s v="E0180142"/>
    <s v="PD018099"/>
    <s v="SERVICO DE PROCESSAMENTO NA NUVEM PRODESP"/>
    <n v="7453.76"/>
    <d v="2019-07-01T00:00:00"/>
    <x v="0"/>
    <d v="2018-05-01T00:00:00"/>
    <s v="202/2018"/>
    <s v="20181163 ITO"/>
    <s v="2 - FATURADO"/>
    <n v="2467"/>
    <x v="2"/>
    <x v="1"/>
    <m/>
  </r>
  <r>
    <x v="6656"/>
    <s v="51.213.049/0001-63"/>
    <s v="NF SERVICOS E_GOV"/>
    <n v="167600"/>
    <d v="2023-02-15T00:00:00"/>
    <n v="172835"/>
    <d v="2023-02-15T00:00:00"/>
    <m/>
    <n v="277.10000000000002"/>
    <d v="2023-03-17T00:00:00"/>
    <m/>
    <m/>
    <s v="Certificado e-CPF A3 em token - 36 meses Gov"/>
    <n v="277.10000000000002"/>
    <m/>
    <x v="0"/>
    <m/>
    <m/>
    <m/>
    <s v="2 - FATURADO"/>
    <n v="1201"/>
    <x v="2"/>
    <x v="0"/>
    <m/>
  </r>
  <r>
    <x v="6656"/>
    <s v="51.213.049/0001-63"/>
    <s v="NF SERVICOS"/>
    <n v="5668"/>
    <d v="2023-09-22T00:00:00"/>
    <n v="229058"/>
    <d v="2023-09-22T00:00:00"/>
    <d v="2023-01-01T00:00:00"/>
    <n v="148900.24"/>
    <d v="2023-10-22T00:00:00"/>
    <s v="E0210470"/>
    <s v="PD021359"/>
    <s v="DESENVOLVIMENTO e IMPLANTAÇÃO - NOVA SOLUÇÃO DO CETTPro"/>
    <n v="141753.04"/>
    <d v="2023-01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69"/>
    <d v="2023-09-22T00:00:00"/>
    <n v="229059"/>
    <d v="2023-09-22T00:00:00"/>
    <d v="2023-01-01T00:00:00"/>
    <n v="73348.39"/>
    <d v="2023-10-22T00:00:00"/>
    <s v="E0210470"/>
    <s v="PD021359"/>
    <s v="DESENVOLVIMENTO e IMPLANTAÇÃO - NOVA SOLUÇÃO DO CETTPro"/>
    <n v="69827.67"/>
    <d v="2023-01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70"/>
    <d v="2023-09-22T00:00:00"/>
    <n v="229060"/>
    <d v="2023-09-22T00:00:00"/>
    <d v="2023-02-01T00:00:00"/>
    <n v="74057.850000000006"/>
    <d v="2023-10-22T00:00:00"/>
    <s v="E0210470"/>
    <s v="PD021359"/>
    <s v="DESENVOLVIMENTO e IMPLANTAÇÃO - NOVA SOLUÇÃO DO CETTPro"/>
    <n v="70503.06"/>
    <d v="2023-02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71"/>
    <d v="2023-09-22T00:00:00"/>
    <n v="229061"/>
    <d v="2023-09-22T00:00:00"/>
    <d v="2023-02-01T00:00:00"/>
    <n v="29723.73"/>
    <d v="2023-10-22T00:00:00"/>
    <s v="E0210470"/>
    <s v="PD021359"/>
    <s v="DESENVOLVIMENTO e IMPLANTAÇÃO - NOVA SOLUÇÃO DO CETTPro"/>
    <n v="28296.99"/>
    <d v="2023-02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72"/>
    <d v="2023-09-22T00:00:00"/>
    <n v="229062"/>
    <d v="2023-09-22T00:00:00"/>
    <d v="2023-02-01T00:00:00"/>
    <n v="3395.88"/>
    <d v="2023-10-22T00:00:00"/>
    <s v="E0210470"/>
    <s v="PD021359"/>
    <s v="DESENVOLVIMENTO e IMPLANTAÇÃO - NOVA SOLUÇÃO DO CETTPro"/>
    <n v="3232.88"/>
    <d v="2023-02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73"/>
    <d v="2023-09-22T00:00:00"/>
    <n v="229063"/>
    <d v="2023-09-22T00:00:00"/>
    <d v="2023-01-01T00:00:00"/>
    <n v="66785.41"/>
    <d v="2023-10-22T00:00:00"/>
    <s v="E0210470"/>
    <s v="PD021359"/>
    <s v="DESENVOLVIMENTO e IMPLANTAÇÃO - NOVA SOLUÇÃO DO CETTPro"/>
    <n v="63579.7"/>
    <d v="2023-01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75"/>
    <d v="2023-09-22T00:00:00"/>
    <n v="229065"/>
    <d v="2023-09-22T00:00:00"/>
    <d v="2023-02-01T00:00:00"/>
    <n v="172801.67"/>
    <d v="2023-10-22T00:00:00"/>
    <s v="E0210470"/>
    <s v="PD021359"/>
    <s v="DESENVOLVIMENTO e IMPLANTAÇÃO - NOVA SOLUÇÃO DO CETTPro"/>
    <n v="164507.20000000001"/>
    <d v="2023-02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76"/>
    <d v="2023-09-22T00:00:00"/>
    <n v="229066"/>
    <d v="2023-09-22T00:00:00"/>
    <d v="2023-02-01T00:00:00"/>
    <n v="69355.37"/>
    <d v="2023-10-22T00:00:00"/>
    <s v="E0210470"/>
    <s v="PD021359"/>
    <s v="DESENVOLVIMENTO e IMPLANTAÇÃO - NOVA SOLUÇÃO DO CETTPro"/>
    <n v="66026.31"/>
    <d v="2023-02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77"/>
    <d v="2023-09-22T00:00:00"/>
    <n v="229067"/>
    <d v="2023-09-22T00:00:00"/>
    <d v="2023-02-01T00:00:00"/>
    <n v="7923.72"/>
    <d v="2023-10-22T00:00:00"/>
    <s v="E0210470"/>
    <s v="PD021359"/>
    <s v="DESENVOLVIMENTO e IMPLANTAÇÃO - NOVA SOLUÇÃO DO CETTPro"/>
    <n v="7543.38"/>
    <d v="2023-02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78"/>
    <d v="2023-09-22T00:00:00"/>
    <n v="229068"/>
    <d v="2023-09-22T00:00:00"/>
    <d v="2023-01-01T00:00:00"/>
    <n v="28622.32"/>
    <d v="2023-10-22T00:00:00"/>
    <s v="E0210470"/>
    <s v="PD021359"/>
    <s v="DESENVOLVIMENTO e IMPLANTAÇÃO - NOVA SOLUÇÃO DO CETTPro"/>
    <n v="27248.45"/>
    <d v="2023-01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79"/>
    <d v="2023-09-22T00:00:00"/>
    <n v="229069"/>
    <d v="2023-09-22T00:00:00"/>
    <d v="2023-01-01T00:00:00"/>
    <n v="63814.400000000001"/>
    <d v="2023-10-22T00:00:00"/>
    <s v="E0210470"/>
    <s v="PD021359"/>
    <s v="DESENVOLVIMENTO e IMPLANTAÇÃO - NOVA SOLUÇÃO DO CETTPro"/>
    <n v="60751.3"/>
    <d v="2023-01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80"/>
    <d v="2023-09-22T00:00:00"/>
    <n v="229070"/>
    <d v="2023-09-22T00:00:00"/>
    <d v="2023-01-01T00:00:00"/>
    <n v="31435.02"/>
    <d v="2023-10-22T00:00:00"/>
    <s v="E0210470"/>
    <s v="PD021359"/>
    <s v="DESENVOLVIMENTO e IMPLANTAÇÃO - NOVA SOLUÇÃO DO CETTPro"/>
    <n v="29926.14"/>
    <d v="2023-01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81"/>
    <d v="2023-09-22T00:00:00"/>
    <n v="229071"/>
    <d v="2023-09-22T00:00:00"/>
    <d v="2023-03-01T00:00:00"/>
    <n v="24383.45"/>
    <d v="2023-10-22T00:00:00"/>
    <s v="E0210470"/>
    <s v="PD021359"/>
    <s v="DESENVOLVIMENTO e IMPLANTAÇÃO - NOVA SOLUÇÃO DO CETTPro"/>
    <n v="23213.040000000001"/>
    <d v="2023-03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82"/>
    <d v="2023-09-22T00:00:00"/>
    <n v="229072"/>
    <d v="2023-09-22T00:00:00"/>
    <d v="2023-03-01T00:00:00"/>
    <n v="73732.070000000007"/>
    <d v="2023-10-22T00:00:00"/>
    <s v="E0210470"/>
    <s v="PD021359"/>
    <s v="DESENVOLVIMENTO e IMPLANTAÇÃO - NOVA SOLUÇÃO DO CETTPro"/>
    <n v="70192.929999999993"/>
    <d v="2023-03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83"/>
    <d v="2023-09-22T00:00:00"/>
    <n v="229073"/>
    <d v="2023-09-22T00:00:00"/>
    <d v="2023-03-01T00:00:00"/>
    <n v="56894.720000000001"/>
    <d v="2023-10-22T00:00:00"/>
    <s v="E0210470"/>
    <s v="PD021359"/>
    <s v="DESENVOLVIMENTO e IMPLANTAÇÃO - NOVA SOLUÇÃO DO CETTPro"/>
    <n v="54163.77"/>
    <d v="2023-03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84"/>
    <d v="2023-09-22T00:00:00"/>
    <n v="229074"/>
    <d v="2023-09-22T00:00:00"/>
    <d v="2023-03-01T00:00:00"/>
    <n v="88416"/>
    <d v="2023-10-22T00:00:00"/>
    <s v="E0210470"/>
    <s v="PD021359"/>
    <s v="DESENVOLVIMENTO e IMPLANTAÇÃO - NOVA SOLUÇÃO DO CETTPro"/>
    <n v="84172.04"/>
    <d v="2023-03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85"/>
    <d v="2023-09-22T00:00:00"/>
    <n v="229075"/>
    <d v="2023-09-22T00:00:00"/>
    <d v="2023-04-01T00:00:00"/>
    <n v="40678.129999999997"/>
    <d v="2023-10-22T00:00:00"/>
    <s v="E0210470"/>
    <s v="PD021359"/>
    <s v="DESENVOLVIMENTO e IMPLANTAÇÃO - NOVA SOLUÇÃO DO CETTPro"/>
    <n v="38725.58"/>
    <d v="2023-04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86"/>
    <d v="2023-09-22T00:00:00"/>
    <n v="229076"/>
    <d v="2023-09-22T00:00:00"/>
    <d v="2023-04-01T00:00:00"/>
    <n v="38370.29"/>
    <d v="2023-10-22T00:00:00"/>
    <s v="E0210470"/>
    <s v="PD021359"/>
    <s v="DESENVOLVIMENTO e IMPLANTAÇÃO - NOVA SOLUÇÃO DO CETTPro"/>
    <n v="36528.519999999997"/>
    <d v="2023-04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87"/>
    <d v="2023-09-22T00:00:00"/>
    <n v="229077"/>
    <d v="2023-09-22T00:00:00"/>
    <d v="2023-04-01T00:00:00"/>
    <n v="31030.12"/>
    <d v="2023-10-22T00:00:00"/>
    <s v="E0210470"/>
    <s v="PD021359"/>
    <s v="DESENVOLVIMENTO e IMPLANTAÇÃO - NOVA SOLUÇÃO DO CETTPro"/>
    <n v="29540.67"/>
    <d v="2023-04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88"/>
    <d v="2023-09-22T00:00:00"/>
    <n v="229078"/>
    <d v="2023-09-22T00:00:00"/>
    <d v="2023-03-01T00:00:00"/>
    <n v="3395.88"/>
    <d v="2023-10-22T00:00:00"/>
    <s v="E0210470"/>
    <s v="PD021359"/>
    <s v="DESENVOLVIMENTO e IMPLANTAÇÃO - NOVA SOLUÇÃO DO CETTPro"/>
    <n v="3232.88"/>
    <d v="2023-03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89"/>
    <d v="2023-09-22T00:00:00"/>
    <n v="229079"/>
    <d v="2023-09-22T00:00:00"/>
    <d v="2023-03-01T00:00:00"/>
    <n v="66096.149999999994"/>
    <d v="2023-10-22T00:00:00"/>
    <s v="E0210470"/>
    <s v="PD021359"/>
    <s v="DESENVOLVIMENTO e IMPLANTAÇÃO - NOVA SOLUÇÃO DO CETTPro"/>
    <n v="62923.54"/>
    <d v="2023-03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90"/>
    <d v="2023-09-22T00:00:00"/>
    <n v="229080"/>
    <d v="2023-09-22T00:00:00"/>
    <d v="2023-04-01T00:00:00"/>
    <n v="176522.59"/>
    <d v="2023-10-22T00:00:00"/>
    <s v="E0210470"/>
    <s v="PD021359"/>
    <s v="DESENVOLVIMENTO e IMPLANTAÇÃO - NOVA SOLUÇÃO DO CETTPro"/>
    <n v="168049.51"/>
    <d v="2023-04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91"/>
    <d v="2023-09-22T00:00:00"/>
    <n v="229081"/>
    <d v="2023-09-22T00:00:00"/>
    <d v="2023-04-01T00:00:00"/>
    <n v="72403.600000000006"/>
    <d v="2023-10-22T00:00:00"/>
    <s v="E0210470"/>
    <s v="PD021359"/>
    <s v="DESENVOLVIMENTO e IMPLANTAÇÃO - NOVA SOLUÇÃO DO CETTPro"/>
    <n v="68928.23"/>
    <d v="2023-04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5692"/>
    <d v="2023-09-22T00:00:00"/>
    <n v="229082"/>
    <d v="2023-09-22T00:00:00"/>
    <d v="2023-04-01T00:00:00"/>
    <n v="7923.72"/>
    <d v="2023-10-22T00:00:00"/>
    <s v="E0210470"/>
    <s v="PD021359"/>
    <s v="DESENVOLVIMENTO e IMPLANTAÇÃO - NOVA SOLUÇÃO DO CETTPro"/>
    <n v="7543.38"/>
    <d v="2023-04-01T00:00:00"/>
    <x v="42"/>
    <s v="CETTPRO nº 31/2021"/>
    <s v="SDE-PRC-2021/00366"/>
    <s v="PD-PRC-2021/03209 APPS"/>
    <s v="2 - FATURADO"/>
    <n v="982"/>
    <x v="2"/>
    <x v="1"/>
    <m/>
  </r>
  <r>
    <x v="6656"/>
    <s v="51.213.049/0001-63"/>
    <s v="NF SERVICOS"/>
    <n v="142273"/>
    <d v="2023-09-25T00:00:00"/>
    <n v="1665382"/>
    <d v="2023-09-25T00:00:00"/>
    <d v="2022-12-01T00:00:00"/>
    <n v="1118.54"/>
    <d v="2023-10-25T00:00:00"/>
    <s v="E0210476"/>
    <s v="PD021364"/>
    <s v="SERVIÇOS DE INFRAESTRUTURA - NOVA SOLUÇÃO DO CETTPro"/>
    <n v="1064.8699999999999"/>
    <d v="2022-12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274"/>
    <d v="2023-09-25T00:00:00"/>
    <n v="1665383"/>
    <d v="2023-09-25T00:00:00"/>
    <d v="2022-12-01T00:00:00"/>
    <n v="1135.94"/>
    <d v="2023-10-25T00:00:00"/>
    <s v="E0210476"/>
    <s v="PD021364"/>
    <s v="SERVIÇOS DE INFRAESTRUTURA - NOVA SOLUÇÃO DO CETTPro"/>
    <n v="1081.42"/>
    <d v="2022-12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276"/>
    <d v="2023-09-25T00:00:00"/>
    <n v="1665385"/>
    <d v="2023-09-25T00:00:00"/>
    <d v="2022-12-01T00:00:00"/>
    <n v="2609.9"/>
    <d v="2023-10-25T00:00:00"/>
    <s v="E0210476"/>
    <s v="PD021364"/>
    <s v="SERVIÇOS DE INFRAESTRUTURA - NOVA SOLUÇÃO DO CETTPro"/>
    <n v="2484.64"/>
    <d v="2022-12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277"/>
    <d v="2023-09-25T00:00:00"/>
    <n v="1665386"/>
    <d v="2023-09-25T00:00:00"/>
    <d v="2022-12-01T00:00:00"/>
    <n v="2650.54"/>
    <d v="2023-10-25T00:00:00"/>
    <s v="E0210476"/>
    <s v="PD021364"/>
    <s v="SERVIÇOS DE INFRAESTRUTURA - NOVA SOLUÇÃO DO CETTPro"/>
    <n v="2523.3200000000002"/>
    <d v="2022-12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297"/>
    <d v="2023-09-25T00:00:00"/>
    <n v="1665406"/>
    <d v="2023-09-25T00:00:00"/>
    <d v="2023-01-01T00:00:00"/>
    <n v="8423.66"/>
    <d v="2023-10-25T00:00:00"/>
    <s v="E0210476"/>
    <s v="PD021364"/>
    <s v="SERVIÇOS DE INFRAESTRUTURA - NOVA SOLUÇÃO DO CETTPro"/>
    <n v="8019.32"/>
    <d v="2023-01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01"/>
    <d v="2023-09-25T00:00:00"/>
    <n v="1665410"/>
    <d v="2023-09-25T00:00:00"/>
    <d v="2023-01-01T00:00:00"/>
    <n v="8584.06"/>
    <d v="2023-10-25T00:00:00"/>
    <s v="E0210476"/>
    <s v="PD021364"/>
    <s v="SERVIÇOS DE INFRAESTRUTURA - NOVA SOLUÇÃO DO CETTPro"/>
    <n v="8172.03"/>
    <d v="2023-01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04"/>
    <d v="2023-09-25T00:00:00"/>
    <n v="1665413"/>
    <d v="2023-09-25T00:00:00"/>
    <d v="2023-02-01T00:00:00"/>
    <n v="12365.71"/>
    <d v="2023-10-25T00:00:00"/>
    <s v="E0210476"/>
    <s v="PD021364"/>
    <s v="SERVIÇOS DE INFRAESTRUTURA - NOVA SOLUÇÃO DO CETTPro"/>
    <n v="11772.16"/>
    <d v="2023-02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05"/>
    <d v="2023-09-25T00:00:00"/>
    <n v="1665414"/>
    <d v="2023-09-25T00:00:00"/>
    <d v="2023-02-01T00:00:00"/>
    <n v="19655.22"/>
    <d v="2023-10-25T00:00:00"/>
    <s v="E0210476"/>
    <s v="PD021364"/>
    <s v="SERVIÇOS DE INFRAESTRUTURA - NOVA SOLUÇÃO DO CETTPro"/>
    <n v="18711.77"/>
    <d v="2023-02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06"/>
    <d v="2023-09-25T00:00:00"/>
    <n v="1665415"/>
    <d v="2023-09-25T00:00:00"/>
    <d v="2023-01-01T00:00:00"/>
    <n v="20029.439999999999"/>
    <d v="2023-10-25T00:00:00"/>
    <s v="E0210476"/>
    <s v="PD021364"/>
    <s v="SERVIÇOS DE INFRAESTRUTURA - NOVA SOLUÇÃO DO CETTPro"/>
    <n v="19068.03"/>
    <d v="2023-01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07"/>
    <d v="2023-09-25T00:00:00"/>
    <n v="1665416"/>
    <d v="2023-09-25T00:00:00"/>
    <d v="2023-01-01T00:00:00"/>
    <n v="19655.22"/>
    <d v="2023-10-25T00:00:00"/>
    <s v="E0210476"/>
    <s v="PD021364"/>
    <s v="SERVIÇOS DE INFRAESTRUTURA - NOVA SOLUÇÃO DO CETTPro"/>
    <n v="18711.77"/>
    <d v="2023-01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08"/>
    <d v="2023-09-25T00:00:00"/>
    <n v="1665417"/>
    <d v="2023-09-25T00:00:00"/>
    <d v="2023-02-01T00:00:00"/>
    <n v="2799.14"/>
    <d v="2023-10-25T00:00:00"/>
    <s v="E0210476"/>
    <s v="PD021364"/>
    <s v="SERVIÇOS DE INFRAESTRUTURA - NOVA SOLUÇÃO DO CETTPro"/>
    <n v="2664.78"/>
    <d v="2023-02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09"/>
    <d v="2023-09-25T00:00:00"/>
    <n v="1665418"/>
    <d v="2023-09-25T00:00:00"/>
    <d v="2023-02-01T00:00:00"/>
    <n v="10924.12"/>
    <d v="2023-10-25T00:00:00"/>
    <s v="E0210476"/>
    <s v="PD021364"/>
    <s v="SERVIÇOS DE INFRAESTRUTURA - NOVA SOLUÇÃO DO CETTPro"/>
    <n v="10399.76"/>
    <d v="2023-02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10"/>
    <d v="2023-09-25T00:00:00"/>
    <n v="1665419"/>
    <d v="2023-09-25T00:00:00"/>
    <d v="2023-03-01T00:00:00"/>
    <n v="19655.22"/>
    <d v="2023-10-25T00:00:00"/>
    <s v="E0210476"/>
    <s v="PD021364"/>
    <s v="SERVIÇOS DE INFRAESTRUTURA - NOVA SOLUÇÃO DO CETTPro"/>
    <n v="18711.77"/>
    <d v="2023-03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11"/>
    <d v="2023-09-25T00:00:00"/>
    <n v="1665420"/>
    <d v="2023-09-25T00:00:00"/>
    <d v="2023-03-01T00:00:00"/>
    <n v="22494.98"/>
    <d v="2023-10-25T00:00:00"/>
    <s v="E0210476"/>
    <s v="PD021364"/>
    <s v="SERVIÇOS DE INFRAESTRUTURA - NOVA SOLUÇÃO DO CETTPro"/>
    <n v="21415.23"/>
    <d v="2023-03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14"/>
    <d v="2023-09-25T00:00:00"/>
    <n v="1665423"/>
    <d v="2023-09-25T00:00:00"/>
    <d v="2023-03-01T00:00:00"/>
    <n v="8423.66"/>
    <d v="2023-10-25T00:00:00"/>
    <s v="E0210476"/>
    <s v="PD021364"/>
    <s v="SERVIÇOS DE INFRAESTRUTURA - NOVA SOLUÇÃO DO CETTPro"/>
    <n v="8019.32"/>
    <d v="2023-03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142315"/>
    <d v="2023-09-25T00:00:00"/>
    <n v="1665424"/>
    <d v="2023-09-25T00:00:00"/>
    <d v="2023-03-01T00:00:00"/>
    <n v="9640.7199999999993"/>
    <d v="2023-10-25T00:00:00"/>
    <s v="E0210476"/>
    <s v="PD021364"/>
    <s v="SERVIÇOS DE INFRAESTRUTURA - NOVA SOLUÇÃO DO CETTPro"/>
    <n v="9177.9699999999993"/>
    <d v="2023-03-01T00:00:00"/>
    <x v="42"/>
    <s v="CETTPRO nº 30/2021"/>
    <s v="SDE-PRC-2021/00363"/>
    <s v="PD-PRC-2021/03204 ITO"/>
    <s v="2 - FATURADO"/>
    <n v="979"/>
    <x v="2"/>
    <x v="1"/>
    <m/>
  </r>
  <r>
    <x v="6656"/>
    <s v="51.213.049/0001-63"/>
    <s v="NF SERVICOS"/>
    <n v="5693"/>
    <d v="2023-09-25T00:00:00"/>
    <n v="229083"/>
    <d v="2023-09-25T00:00:00"/>
    <d v="2023-05-01T00:00:00"/>
    <n v="63385.23"/>
    <d v="2023-10-25T00:00:00"/>
    <s v="E0210470"/>
    <s v="PD021359"/>
    <s v="DESENVOLVIMENTO e IMPLANTAÇÃO - NOVA SOLUÇÃO DO CETTPro"/>
    <n v="60342.75"/>
    <d v="2023-05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694"/>
    <d v="2023-09-25T00:00:00"/>
    <n v="229084"/>
    <d v="2023-09-25T00:00:00"/>
    <d v="2023-05-01T00:00:00"/>
    <n v="3395.88"/>
    <d v="2023-10-25T00:00:00"/>
    <s v="E0210470"/>
    <s v="PD021359"/>
    <s v="DESENVOLVIMENTO e IMPLANTAÇÃO - NOVA SOLUÇÃO DO CETTPro"/>
    <n v="3232.88"/>
    <d v="2023-05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695"/>
    <d v="2023-09-25T00:00:00"/>
    <n v="229085"/>
    <d v="2023-09-25T00:00:00"/>
    <d v="2023-05-01T00:00:00"/>
    <n v="28216.49"/>
    <d v="2023-10-25T00:00:00"/>
    <s v="E0210470"/>
    <s v="PD021359"/>
    <s v="DESENVOLVIMENTO e IMPLANTAÇÃO - NOVA SOLUÇÃO DO CETTPro"/>
    <n v="26862.1"/>
    <d v="2023-05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699"/>
    <d v="2023-09-25T00:00:00"/>
    <n v="229444"/>
    <d v="2023-09-25T00:00:00"/>
    <d v="2023-06-01T00:00:00"/>
    <n v="34021.78"/>
    <d v="2023-10-25T00:00:00"/>
    <s v="E0210470"/>
    <s v="PD021359"/>
    <s v="DESENVOLVIMENTO e IMPLANTAÇÃO - NOVA SOLUÇÃO DO CETTPro"/>
    <n v="32388.73"/>
    <d v="2023-06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700"/>
    <d v="2023-09-25T00:00:00"/>
    <n v="229445"/>
    <d v="2023-09-25T00:00:00"/>
    <d v="2023-06-01T00:00:00"/>
    <n v="28146.79"/>
    <d v="2023-10-25T00:00:00"/>
    <s v="E0210470"/>
    <s v="PD021359"/>
    <s v="DESENVOLVIMENTO e IMPLANTAÇÃO - NOVA SOLUÇÃO DO CETTPro"/>
    <n v="26795.75"/>
    <d v="2023-06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701"/>
    <d v="2023-09-25T00:00:00"/>
    <n v="229446"/>
    <d v="2023-09-25T00:00:00"/>
    <d v="2023-06-01T00:00:00"/>
    <n v="21701.200000000001"/>
    <d v="2023-10-25T00:00:00"/>
    <s v="E0210470"/>
    <s v="PD021359"/>
    <s v="DESENVOLVIMENTO e IMPLANTAÇÃO - NOVA SOLUÇÃO DO CETTPro"/>
    <n v="20659.54"/>
    <d v="2023-06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702"/>
    <d v="2023-09-25T00:00:00"/>
    <n v="229447"/>
    <d v="2023-09-25T00:00:00"/>
    <d v="2023-05-01T00:00:00"/>
    <n v="65838.490000000005"/>
    <d v="2023-10-25T00:00:00"/>
    <s v="E0210470"/>
    <s v="PD021359"/>
    <s v="DESENVOLVIMENTO e IMPLANTAÇÃO - NOVA SOLUÇÃO DO CETTPro"/>
    <n v="62678.239999999998"/>
    <d v="2023-05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703"/>
    <d v="2023-09-25T00:00:00"/>
    <n v="229448"/>
    <d v="2023-09-25T00:00:00"/>
    <d v="2023-05-01T00:00:00"/>
    <n v="147898.88"/>
    <d v="2023-10-25T00:00:00"/>
    <s v="E0210470"/>
    <s v="PD021359"/>
    <s v="DESENVOLVIMENTO e IMPLANTAÇÃO - NOVA SOLUÇÃO DO CETTPro"/>
    <n v="140799.72"/>
    <d v="2023-05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704"/>
    <d v="2023-09-25T00:00:00"/>
    <n v="229449"/>
    <d v="2023-09-25T00:00:00"/>
    <d v="2023-05-01T00:00:00"/>
    <n v="7923.72"/>
    <d v="2023-10-25T00:00:00"/>
    <s v="E0210470"/>
    <s v="PD021359"/>
    <s v="DESENVOLVIMENTO e IMPLANTAÇÃO - NOVA SOLUÇÃO DO CETTPro"/>
    <n v="7543.38"/>
    <d v="2023-05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705"/>
    <d v="2023-09-25T00:00:00"/>
    <n v="229450"/>
    <d v="2023-09-25T00:00:00"/>
    <d v="2023-06-01T00:00:00"/>
    <n v="76196.63"/>
    <d v="2023-10-25T00:00:00"/>
    <s v="E0210470"/>
    <s v="PD021359"/>
    <s v="DESENVOLVIMENTO e IMPLANTAÇÃO - NOVA SOLUÇÃO DO CETTPro"/>
    <n v="72539.19"/>
    <d v="2023-06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706"/>
    <d v="2023-09-25T00:00:00"/>
    <n v="229451"/>
    <d v="2023-09-25T00:00:00"/>
    <d v="2023-06-01T00:00:00"/>
    <n v="68863.38"/>
    <d v="2023-10-25T00:00:00"/>
    <s v="E0210470"/>
    <s v="PD021359"/>
    <s v="DESENVOLVIMENTO e IMPLANTAÇÃO - NOVA SOLUÇÃO DO CETTPro"/>
    <n v="65557.94"/>
    <d v="2023-06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5707"/>
    <d v="2023-09-25T00:00:00"/>
    <n v="229452"/>
    <d v="2023-09-25T00:00:00"/>
    <d v="2023-06-01T00:00:00"/>
    <n v="50636.13"/>
    <d v="2023-10-25T00:00:00"/>
    <s v="E0210470"/>
    <s v="PD021359"/>
    <s v="DESENVOLVIMENTO e IMPLANTAÇÃO - NOVA SOLUÇÃO DO CETTPro"/>
    <n v="48205.599999999999"/>
    <d v="2023-06-01T00:00:00"/>
    <x v="42"/>
    <s v="CETTPRO nº 31/2021"/>
    <s v="SDE-PRC-2021/00366"/>
    <s v="PD-PRC-2021/03209 APPS"/>
    <s v="2 - FATURADO"/>
    <n v="979"/>
    <x v="2"/>
    <x v="1"/>
    <m/>
  </r>
  <r>
    <x v="6656"/>
    <s v="51.213.049/0001-63"/>
    <s v="NF SERVICOS"/>
    <n v="142322"/>
    <d v="2023-09-26T00:00:00"/>
    <n v="1665431"/>
    <d v="2023-09-26T00:00:00"/>
    <d v="2023-04-01T00:00:00"/>
    <n v="47358.07"/>
    <d v="2023-10-26T00:00:00"/>
    <s v="E0210476"/>
    <s v="PD021364"/>
    <s v="SERVIÇOS DE INFRAESTRUTURA - NOVA SOLUÇÃO DO CETTPro"/>
    <n v="45084.89"/>
    <d v="2023-04-01T00:00:00"/>
    <x v="42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323"/>
    <d v="2023-09-26T00:00:00"/>
    <n v="1665432"/>
    <d v="2023-09-26T00:00:00"/>
    <d v="2023-04-01T00:00:00"/>
    <n v="5804.31"/>
    <d v="2023-10-26T00:00:00"/>
    <s v="E0210476"/>
    <s v="PD021364"/>
    <s v="SERVIÇOS DE INFRAESTRUTURA - NOVA SOLUÇÃO DO CETTPro"/>
    <n v="5525.7"/>
    <d v="2023-04-01T00:00:00"/>
    <x v="42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324"/>
    <d v="2023-09-26T00:00:00"/>
    <n v="1665433"/>
    <d v="2023-09-26T00:00:00"/>
    <d v="2023-04-01T00:00:00"/>
    <n v="6531.33"/>
    <d v="2023-10-26T00:00:00"/>
    <s v="E0210476"/>
    <s v="PD021364"/>
    <s v="SERVIÇOS DE INFRAESTRUTURA - NOVA SOLUÇÃO DO CETTPro"/>
    <n v="6217.83"/>
    <d v="2023-04-01T00:00:00"/>
    <x v="42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325"/>
    <d v="2023-09-26T00:00:00"/>
    <n v="1665434"/>
    <d v="2023-09-26T00:00:00"/>
    <d v="2023-04-01T00:00:00"/>
    <n v="8423.66"/>
    <d v="2023-10-26T00:00:00"/>
    <s v="E0210476"/>
    <s v="PD021364"/>
    <s v="SERVIÇOS DE INFRAESTRUTURA - NOVA SOLUÇÃO DO CETTPro"/>
    <n v="8019.32"/>
    <d v="2023-04-01T00:00:00"/>
    <x v="42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326"/>
    <d v="2023-09-26T00:00:00"/>
    <n v="1665435"/>
    <d v="2023-09-26T00:00:00"/>
    <d v="2023-04-01T00:00:00"/>
    <n v="17159.36"/>
    <d v="2023-10-26T00:00:00"/>
    <s v="E0210476"/>
    <s v="PD021364"/>
    <s v="SERVIÇOS DE INFRAESTRUTURA - NOVA SOLUÇÃO DO CETTPro"/>
    <n v="16335.71"/>
    <d v="2023-04-01T00:00:00"/>
    <x v="42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327"/>
    <d v="2023-09-26T00:00:00"/>
    <n v="1665436"/>
    <d v="2023-09-26T00:00:00"/>
    <d v="2023-05-01T00:00:00"/>
    <n v="10008.030000000001"/>
    <d v="2023-10-26T00:00:00"/>
    <s v="E0210476"/>
    <s v="PD021364"/>
    <s v="SERVIÇOS DE INFRAESTRUTURA - NOVA SOLUÇÃO DO CETTPro"/>
    <n v="9527.65"/>
    <d v="2023-05-01T00:00:00"/>
    <x v="42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328"/>
    <d v="2023-09-26T00:00:00"/>
    <n v="1665437"/>
    <d v="2023-09-26T00:00:00"/>
    <d v="2023-05-01T00:00:00"/>
    <n v="8425.7099999999991"/>
    <d v="2023-10-26T00:00:00"/>
    <s v="E0210476"/>
    <s v="PD021364"/>
    <s v="SERVIÇOS DE INFRAESTRUTURA - NOVA SOLUÇÃO DO CETTPro"/>
    <n v="8021.28"/>
    <d v="2023-05-01T00:00:00"/>
    <x v="42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329"/>
    <d v="2023-09-26T00:00:00"/>
    <n v="1665438"/>
    <d v="2023-09-26T00:00:00"/>
    <d v="2023-05-01T00:00:00"/>
    <n v="23352.05"/>
    <d v="2023-10-26T00:00:00"/>
    <s v="E0210476"/>
    <s v="PD021364"/>
    <s v="SERVIÇOS DE INFRAESTRUTURA - NOVA SOLUÇÃO DO CETTPro"/>
    <n v="22231.16"/>
    <d v="2023-05-01T00:00:00"/>
    <x v="42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330"/>
    <d v="2023-09-26T00:00:00"/>
    <n v="1665439"/>
    <d v="2023-09-26T00:00:00"/>
    <d v="2023-05-01T00:00:00"/>
    <n v="19660.009999999998"/>
    <d v="2023-10-26T00:00:00"/>
    <s v="E0210476"/>
    <s v="PD021364"/>
    <s v="SERVIÇOS DE INFRAESTRUTURA - NOVA SOLUÇÃO DO CETTPro"/>
    <n v="18716.330000000002"/>
    <d v="2023-05-01T00:00:00"/>
    <x v="42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398"/>
    <d v="2023-09-26T00:00:00"/>
    <n v="1665507"/>
    <d v="2023-09-26T00:00:00"/>
    <d v="2023-06-01T00:00:00"/>
    <n v="9853.31"/>
    <d v="2023-10-26T00:00:00"/>
    <s v="E0210476"/>
    <s v="PD021364"/>
    <s v="SERVIÇOS DE INFRAESTRUTURA - NOVA SOLUÇÃO DO CETTPro"/>
    <n v="9380.35"/>
    <d v="2023-06-01T00:00:00"/>
    <x v="0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399"/>
    <d v="2023-09-26T00:00:00"/>
    <n v="1665508"/>
    <d v="2023-09-26T00:00:00"/>
    <d v="2023-06-01T00:00:00"/>
    <n v="30320.19"/>
    <d v="2023-10-26T00:00:00"/>
    <s v="E0210476"/>
    <s v="PD021364"/>
    <s v="SERVIÇOS DE INFRAESTRUTURA - NOVA SOLUÇÃO DO CETTPro"/>
    <n v="28864.82"/>
    <d v="2023-06-01T00:00:00"/>
    <x v="0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400"/>
    <d v="2023-09-26T00:00:00"/>
    <n v="1665509"/>
    <d v="2023-09-26T00:00:00"/>
    <d v="2023-06-01T00:00:00"/>
    <n v="6531.33"/>
    <d v="2023-10-26T00:00:00"/>
    <s v="E0210476"/>
    <s v="PD021364"/>
    <s v="SERVIÇOS DE INFRAESTRUTURA - NOVA SOLUÇÃO DO CETTPro"/>
    <n v="6217.83"/>
    <d v="2023-06-01T00:00:00"/>
    <x v="0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401"/>
    <d v="2023-09-26T00:00:00"/>
    <n v="1665510"/>
    <d v="2023-09-26T00:00:00"/>
    <d v="2023-06-01T00:00:00"/>
    <n v="5804.31"/>
    <d v="2023-10-26T00:00:00"/>
    <s v="E0210476"/>
    <s v="PD021364"/>
    <s v="SERVIÇOS DE INFRAESTRUTURA - NOVA SOLUÇÃO DO CETTPro"/>
    <n v="5525.7"/>
    <d v="2023-06-01T00:00:00"/>
    <x v="0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2403"/>
    <d v="2023-09-26T00:00:00"/>
    <n v="1665512"/>
    <d v="2023-09-26T00:00:00"/>
    <d v="2023-06-01T00:00:00"/>
    <n v="8427.76"/>
    <d v="2023-10-26T00:00:00"/>
    <s v="E0210476"/>
    <s v="PD021364"/>
    <s v="SERVIÇOS DE INFRAESTRUTURA - NOVA SOLUÇÃO DO CETTPro"/>
    <n v="8023.23"/>
    <d v="2023-06-01T00:00:00"/>
    <x v="0"/>
    <s v="CETTPRO nº 30/2021"/>
    <s v="SDE-PRC-2021/00363"/>
    <s v="PD-PRC-2021/03204 ITO"/>
    <s v="2 - FATURADO"/>
    <n v="978"/>
    <x v="2"/>
    <x v="1"/>
    <m/>
  </r>
  <r>
    <x v="6656"/>
    <s v="51.213.049/0001-63"/>
    <s v="NF SERVICOS"/>
    <n v="149507"/>
    <d v="2023-12-22T00:00:00"/>
    <n v="1711033"/>
    <d v="2023-12-22T00:00:00"/>
    <d v="2022-10-01T00:00:00"/>
    <n v="14418.23"/>
    <d v="2024-01-21T00:00:00"/>
    <s v="E0210214"/>
    <s v="PD021174"/>
    <s v="NUVEM PRODESP, PaaS SQL SERVER, WEBSPHERE, MIDDLEWARE, ON PREMISES AVANÇADA E SMTP"/>
    <n v="13726.16"/>
    <d v="2022-10-01T00:00:00"/>
    <x v="43"/>
    <s v="SDE 11/2021"/>
    <s v="SDE 2021/00181"/>
    <s v="PD-PRC-2021/02202 - ITO"/>
    <s v="2 - FATURADO"/>
    <n v="891"/>
    <x v="2"/>
    <x v="1"/>
    <m/>
  </r>
  <r>
    <x v="6656"/>
    <s v="51.213.049/0001-63"/>
    <s v="NF SERVICOS"/>
    <n v="149508"/>
    <d v="2023-12-22T00:00:00"/>
    <n v="1711034"/>
    <d v="2023-12-22T00:00:00"/>
    <d v="2022-10-01T00:00:00"/>
    <n v="16729.75"/>
    <d v="2024-01-21T00:00:00"/>
    <s v="E0210214"/>
    <s v="PD021174"/>
    <s v="NUVEM PRODESP, PaaS SQL SERVER, WEBSPHERE, MIDDLEWARE, ON PREMISES AVANÇADA E SMTP"/>
    <n v="15926.73"/>
    <d v="2022-10-01T00:00:00"/>
    <x v="43"/>
    <s v="SDE 11/2021"/>
    <s v="SDE 2021/00181"/>
    <s v="PD-PRC-2021/02202 - ITO"/>
    <s v="2 - FATURADO"/>
    <n v="891"/>
    <x v="2"/>
    <x v="1"/>
    <m/>
  </r>
  <r>
    <x v="6656"/>
    <s v="51.213.049/0001-63"/>
    <s v="NF SERVICOS"/>
    <n v="149509"/>
    <d v="2023-12-22T00:00:00"/>
    <n v="1711035"/>
    <d v="2023-12-22T00:00:00"/>
    <d v="2022-11-01T00:00:00"/>
    <n v="16729.75"/>
    <d v="2024-01-21T00:00:00"/>
    <s v="E0210214"/>
    <s v="PD021174"/>
    <s v="NUVEM PRODESP, PaaS SQL SERVER, WEBSPHERE, MIDDLEWARE, ON PREMISES AVANÇADA E SMTP"/>
    <n v="15926.73"/>
    <d v="2022-11-01T00:00:00"/>
    <x v="43"/>
    <s v="SDE 11/2021"/>
    <s v="SDE 2021/00181"/>
    <s v="PD-PRC-2021/02202 - ITO"/>
    <s v="2 - FATURADO"/>
    <n v="891"/>
    <x v="2"/>
    <x v="1"/>
    <m/>
  </r>
  <r>
    <x v="6656"/>
    <s v="51.213.049/0001-63"/>
    <s v="NF SERVICOS"/>
    <n v="149511"/>
    <d v="2023-12-22T00:00:00"/>
    <n v="1711037"/>
    <d v="2023-12-22T00:00:00"/>
    <d v="2022-11-01T00:00:00"/>
    <n v="14418.23"/>
    <d v="2024-01-21T00:00:00"/>
    <s v="E0210214"/>
    <s v="PD021174"/>
    <s v="NUVEM PRODESP, PaaS SQL SERVER, WEBSPHERE, MIDDLEWARE, ON PREMISES AVANÇADA E SMTP"/>
    <n v="13726.16"/>
    <d v="2022-11-01T00:00:00"/>
    <x v="43"/>
    <s v="SDE 11/2021"/>
    <s v="SDE 2021/00181"/>
    <s v="PD-PRC-2021/02202 - ITO"/>
    <s v="2 - FATURADO"/>
    <n v="891"/>
    <x v="2"/>
    <x v="1"/>
    <m/>
  </r>
  <r>
    <x v="6656"/>
    <s v="51.213.049/0001-63"/>
    <s v="NF SERVICOS"/>
    <n v="149514"/>
    <d v="2023-12-22T00:00:00"/>
    <n v="1711040"/>
    <d v="2023-12-22T00:00:00"/>
    <d v="2022-12-01T00:00:00"/>
    <n v="16729.75"/>
    <d v="2024-01-21T00:00:00"/>
    <s v="E0210214"/>
    <s v="PD021174"/>
    <s v="NUVEM PRODESP, PaaS SQL SERVER, WEBSPHERE, MIDDLEWARE, ON PREMISES AVANÇADA E SMTP"/>
    <n v="15926.73"/>
    <d v="2022-12-01T00:00:00"/>
    <x v="43"/>
    <s v="SDE 11/2021"/>
    <s v="SDE 2021/00181"/>
    <s v="PD-PRC-2021/02202 - ITO"/>
    <s v="2 - FATURADO"/>
    <n v="891"/>
    <x v="2"/>
    <x v="1"/>
    <m/>
  </r>
  <r>
    <x v="6656"/>
    <s v="51.213.049/0001-63"/>
    <s v="NF SERVICOS"/>
    <n v="149515"/>
    <d v="2023-12-22T00:00:00"/>
    <n v="1711041"/>
    <d v="2023-12-22T00:00:00"/>
    <d v="2022-12-01T00:00:00"/>
    <n v="14418.23"/>
    <d v="2024-01-21T00:00:00"/>
    <s v="E0210214"/>
    <s v="PD021174"/>
    <s v="NUVEM PRODESP, PaaS SQL SERVER, WEBSPHERE, MIDDLEWARE, ON PREMISES AVANÇADA E SMTP"/>
    <n v="13726.16"/>
    <d v="2022-12-01T00:00:00"/>
    <x v="43"/>
    <s v="SDE 11/2021"/>
    <s v="SDE 2021/00181"/>
    <s v="PD-PRC-2021/02202 - ITO"/>
    <s v="2 - FATURADO"/>
    <n v="891"/>
    <x v="2"/>
    <x v="1"/>
    <m/>
  </r>
  <r>
    <x v="6656"/>
    <s v="51.213.049/0001-63"/>
    <s v="NF SERVICOS"/>
    <n v="149518"/>
    <d v="2023-12-22T00:00:00"/>
    <n v="1711044"/>
    <d v="2023-12-22T00:00:00"/>
    <d v="2023-01-01T00:00:00"/>
    <n v="16729.75"/>
    <d v="2024-01-21T00:00:00"/>
    <s v="E0210214"/>
    <s v="PD021174"/>
    <s v="NUVEM PRODESP, PaaS SQL SERVER, WEBSPHERE, MIDDLEWARE, ON PREMISES AVANÇADA E SMTP"/>
    <n v="15926.73"/>
    <d v="2023-01-01T00:00:00"/>
    <x v="43"/>
    <s v="SDE 11/2021"/>
    <s v="SDE 2021/00181"/>
    <s v="PD-PRC-2021/02202 - ITO"/>
    <s v="2 - FATURADO"/>
    <n v="891"/>
    <x v="2"/>
    <x v="1"/>
    <m/>
  </r>
  <r>
    <x v="6656"/>
    <s v="51.213.049/0001-63"/>
    <s v="NF SERVICOS"/>
    <n v="149519"/>
    <d v="2023-12-22T00:00:00"/>
    <n v="1711045"/>
    <d v="2023-12-22T00:00:00"/>
    <d v="2023-01-01T00:00:00"/>
    <n v="14418.23"/>
    <d v="2024-01-21T00:00:00"/>
    <s v="E0210214"/>
    <s v="PD021174"/>
    <s v="NUVEM PRODESP, PaaS SQL SERVER, WEBSPHERE, MIDDLEWARE, ON PREMISES AVANÇADA E SMTP"/>
    <n v="13726.16"/>
    <d v="2023-01-01T00:00:00"/>
    <x v="43"/>
    <s v="SDE 11/2021"/>
    <s v="SDE 2021/00181"/>
    <s v="PD-PRC-2021/02202 - ITO"/>
    <s v="2 - FATURADO"/>
    <n v="891"/>
    <x v="2"/>
    <x v="1"/>
    <m/>
  </r>
  <r>
    <x v="6656"/>
    <s v="51.213.049/0001-63"/>
    <s v="NF SERVICOS"/>
    <n v="149524"/>
    <d v="2023-12-26T00:00:00"/>
    <n v="1711050"/>
    <d v="2023-12-26T00:00:00"/>
    <d v="2023-02-01T00:00:00"/>
    <n v="16729.75"/>
    <d v="2024-01-25T00:00:00"/>
    <s v="E0210214"/>
    <s v="PD021174"/>
    <s v="NUVEM PRODESP, PaaS SQL SERVER, WEBSPHERE, MIDDLEWARE, ON PREMISES AVANÇADA E SMTP"/>
    <n v="15926.73"/>
    <d v="2023-02-01T00:00:00"/>
    <x v="43"/>
    <s v="SDE 11/2021"/>
    <s v="SDE 2021/00181"/>
    <s v="PD-PRC-2021/02202 - ITO"/>
    <s v="2 - FATURADO"/>
    <n v="887"/>
    <x v="2"/>
    <x v="1"/>
    <m/>
  </r>
  <r>
    <x v="6656"/>
    <s v="51.213.049/0001-63"/>
    <s v="NF SERVICOS"/>
    <n v="149525"/>
    <d v="2023-12-26T00:00:00"/>
    <n v="1711051"/>
    <d v="2023-12-26T00:00:00"/>
    <d v="2023-02-01T00:00:00"/>
    <n v="14418.23"/>
    <d v="2024-01-25T00:00:00"/>
    <s v="E0210214"/>
    <s v="PD021174"/>
    <s v="NUVEM PRODESP, PaaS SQL SERVER, WEBSPHERE, MIDDLEWARE, ON PREMISES AVANÇADA E SMTP"/>
    <n v="13726.16"/>
    <d v="2023-02-01T00:00:00"/>
    <x v="43"/>
    <s v="SDE 11/2021"/>
    <s v="SDE 2021/00181"/>
    <s v="PD-PRC-2021/02202 - ITO"/>
    <s v="2 - FATURADO"/>
    <n v="887"/>
    <x v="2"/>
    <x v="1"/>
    <m/>
  </r>
  <r>
    <x v="6656"/>
    <s v="51.213.049/0001-63"/>
    <s v="NF SERVICOS"/>
    <n v="149526"/>
    <d v="2023-12-26T00:00:00"/>
    <n v="1711052"/>
    <d v="2023-12-26T00:00:00"/>
    <d v="2023-03-01T00:00:00"/>
    <n v="16368.71"/>
    <d v="2024-01-25T00:00:00"/>
    <s v="E0210214"/>
    <s v="PD021174"/>
    <s v="NUVEM PRODESP, PaaS SQL SERVER, WEBSPHERE, MIDDLEWARE, ON PREMISES AVANÇADA E SMTP"/>
    <n v="15583.02"/>
    <d v="2023-03-01T00:00:00"/>
    <x v="43"/>
    <s v="SDE 11/2021"/>
    <s v="SDE 2021/00181"/>
    <s v="PD-PRC-2021/02202 - ITO"/>
    <s v="2 - FATURADO"/>
    <n v="887"/>
    <x v="2"/>
    <x v="1"/>
    <m/>
  </r>
  <r>
    <x v="6656"/>
    <s v="51.213.049/0001-63"/>
    <s v="NF SERVICOS"/>
    <n v="149527"/>
    <d v="2023-12-26T00:00:00"/>
    <n v="1711053"/>
    <d v="2023-12-26T00:00:00"/>
    <d v="2023-03-01T00:00:00"/>
    <n v="14418.23"/>
    <d v="2024-01-25T00:00:00"/>
    <s v="E0210214"/>
    <s v="PD021174"/>
    <s v="NUVEM PRODESP, PaaS SQL SERVER, WEBSPHERE, MIDDLEWARE, ON PREMISES AVANÇADA E SMTP"/>
    <n v="13726.16"/>
    <d v="2023-03-01T00:00:00"/>
    <x v="43"/>
    <s v="SDE 11/2021"/>
    <s v="SDE 2021/00181"/>
    <s v="PD-PRC-2021/02202 - ITO"/>
    <s v="2 - FATURADO"/>
    <n v="887"/>
    <x v="2"/>
    <x v="1"/>
    <m/>
  </r>
  <r>
    <x v="6656"/>
    <s v="51.213.049/0001-63"/>
    <s v="NF SERVICOS"/>
    <n v="149529"/>
    <d v="2023-12-26T00:00:00"/>
    <n v="1711055"/>
    <d v="2023-12-26T00:00:00"/>
    <d v="2023-04-01T00:00:00"/>
    <n v="16368.71"/>
    <d v="2024-01-25T00:00:00"/>
    <s v="E0210214"/>
    <s v="PD021174"/>
    <s v="NUVEM PRODESP, PaaS SQL SERVER, WEBSPHERE, MIDDLEWARE, ON PREMISES AVANÇADA E SMTP"/>
    <n v="15583.02"/>
    <d v="2023-04-01T00:00:00"/>
    <x v="43"/>
    <s v="SDE 11/2021"/>
    <s v="SDE 2021/00181"/>
    <s v="PD-PRC-2021/02202 - ITO"/>
    <s v="2 - FATURADO"/>
    <n v="887"/>
    <x v="2"/>
    <x v="1"/>
    <m/>
  </r>
  <r>
    <x v="6656"/>
    <s v="51.213.049/0001-63"/>
    <s v="NF SERVICOS"/>
    <n v="149530"/>
    <d v="2023-12-26T00:00:00"/>
    <n v="1711056"/>
    <d v="2023-12-26T00:00:00"/>
    <d v="2023-04-01T00:00:00"/>
    <n v="14418.23"/>
    <d v="2024-01-25T00:00:00"/>
    <s v="E0210214"/>
    <s v="PD021174"/>
    <s v="NUVEM PRODESP, PaaS SQL SERVER, WEBSPHERE, MIDDLEWARE, ON PREMISES AVANÇADA E SMTP"/>
    <n v="13726.16"/>
    <d v="2023-04-01T00:00:00"/>
    <x v="43"/>
    <s v="SDE 11/2021"/>
    <s v="SDE 2021/00181"/>
    <s v="PD-PRC-2021/02202 - ITO"/>
    <s v="2 - FATURADO"/>
    <n v="887"/>
    <x v="2"/>
    <x v="1"/>
    <m/>
  </r>
  <r>
    <x v="6656"/>
    <s v="51.213.049/0001-63"/>
    <s v="NF SERVICOS"/>
    <n v="149531"/>
    <d v="2023-12-26T00:00:00"/>
    <n v="1711057"/>
    <d v="2023-12-26T00:00:00"/>
    <d v="2023-05-01T00:00:00"/>
    <n v="16368.71"/>
    <d v="2024-01-25T00:00:00"/>
    <s v="E0210214"/>
    <s v="PD021174"/>
    <s v="NUVEM PRODESP, PaaS SQL SERVER, WEBSPHERE, MIDDLEWARE, ON PREMISES AVANÇADA E SMTP"/>
    <n v="15583.02"/>
    <d v="2023-05-01T00:00:00"/>
    <x v="43"/>
    <s v="SDE 11/2021"/>
    <s v="SDE 2021/00181"/>
    <s v="PD-PRC-2021/02202 - ITO"/>
    <s v="2 - FATURADO"/>
    <n v="887"/>
    <x v="2"/>
    <x v="1"/>
    <m/>
  </r>
  <r>
    <x v="6656"/>
    <s v="51.213.049/0001-63"/>
    <s v="NF SERVICOS"/>
    <n v="149532"/>
    <d v="2023-12-26T00:00:00"/>
    <n v="1711058"/>
    <d v="2023-12-26T00:00:00"/>
    <d v="2023-05-01T00:00:00"/>
    <n v="14418.23"/>
    <d v="2024-01-25T00:00:00"/>
    <s v="E0210214"/>
    <s v="PD021174"/>
    <s v="NUVEM PRODESP, PaaS SQL SERVER, WEBSPHERE, MIDDLEWARE, ON PREMISES AVANÇADA E SMTP"/>
    <n v="13726.16"/>
    <d v="2023-05-01T00:00:00"/>
    <x v="43"/>
    <s v="SDE 11/2021"/>
    <s v="SDE 2021/00181"/>
    <s v="PD-PRC-2021/02202 - ITO"/>
    <s v="2 - FATURADO"/>
    <n v="887"/>
    <x v="2"/>
    <x v="1"/>
    <m/>
  </r>
  <r>
    <x v="6656"/>
    <s v="51.213.049/0001-63"/>
    <s v="NF SERVICOS"/>
    <n v="149533"/>
    <d v="2023-12-26T00:00:00"/>
    <n v="1711059"/>
    <d v="2023-12-27T00:00:00"/>
    <d v="2023-06-01T00:00:00"/>
    <n v="16368.71"/>
    <d v="2024-01-25T00:00:00"/>
    <s v="E0210214"/>
    <s v="PD021174"/>
    <s v="NUVEM PRODESP, PaaS SQL SERVER, WEBSPHERE, MIDDLEWARE, ON PREMISES AVANÇADA E SMTP"/>
    <n v="15583.02"/>
    <d v="2023-06-01T00:00:00"/>
    <x v="43"/>
    <s v="SDE 11/2021"/>
    <s v="SDE 2021/00181"/>
    <s v="PD-PRC-2021/02202 - ITO"/>
    <s v="2 - FATURADO"/>
    <n v="887"/>
    <x v="2"/>
    <x v="1"/>
    <m/>
  </r>
  <r>
    <x v="6656"/>
    <s v="51.213.049/0001-63"/>
    <s v="NF SERVICOS"/>
    <n v="149534"/>
    <d v="2023-12-26T00:00:00"/>
    <n v="1711060"/>
    <d v="2023-12-27T00:00:00"/>
    <d v="2023-06-01T00:00:00"/>
    <n v="14418.23"/>
    <d v="2024-01-25T00:00:00"/>
    <s v="E0210214"/>
    <s v="PD021174"/>
    <s v="NUVEM PRODESP, PaaS SQL SERVER, WEBSPHERE, MIDDLEWARE, ON PREMISES AVANÇADA E SMTP"/>
    <n v="13726.16"/>
    <d v="2023-06-01T00:00:00"/>
    <x v="43"/>
    <s v="SDE 11/2021"/>
    <s v="SDE 2021/00181"/>
    <s v="PD-PRC-2021/02202 - ITO"/>
    <s v="2 - FATURADO"/>
    <n v="887"/>
    <x v="2"/>
    <x v="1"/>
    <m/>
  </r>
  <r>
    <x v="6656"/>
    <s v="51.213.049/0001-63"/>
    <s v="NF SERVICOS"/>
    <n v="149535"/>
    <d v="2023-12-27T00:00:00"/>
    <n v="1711061"/>
    <d v="2023-12-27T00:00:00"/>
    <d v="2023-07-01T00:00:00"/>
    <n v="16368.71"/>
    <d v="2024-01-26T00:00:00"/>
    <s v="E0210214"/>
    <s v="PD021174"/>
    <s v="NUVEM PRODESP, PaaS SQL SERVER, WEBSPHERE, MIDDLEWARE, ON PREMISES AVANÇADA E SMTP"/>
    <n v="15583.02"/>
    <d v="2023-07-01T00:00:00"/>
    <x v="43"/>
    <s v="SDE 11/2021"/>
    <s v="SDE 2021/00181"/>
    <s v="PD-PRC-2021/02202 - ITO"/>
    <s v="2 - FATURADO"/>
    <n v="886"/>
    <x v="2"/>
    <x v="1"/>
    <m/>
  </r>
  <r>
    <x v="6656"/>
    <s v="51.213.049/0001-63"/>
    <s v="NF SERVICOS"/>
    <n v="149536"/>
    <d v="2023-12-27T00:00:00"/>
    <n v="1711062"/>
    <d v="2023-12-27T00:00:00"/>
    <d v="2023-07-01T00:00:00"/>
    <n v="14418.23"/>
    <d v="2024-01-26T00:00:00"/>
    <s v="E0210214"/>
    <s v="PD021174"/>
    <s v="NUVEM PRODESP, PaaS SQL SERVER, WEBSPHERE, MIDDLEWARE, ON PREMISES AVANÇADA E SMTP"/>
    <n v="13726.16"/>
    <d v="2023-07-01T00:00:00"/>
    <x v="43"/>
    <s v="SDE 11/2021"/>
    <s v="SDE 2021/00181"/>
    <s v="PD-PRC-2021/02202 - ITO"/>
    <s v="2 - FATURADO"/>
    <n v="886"/>
    <x v="2"/>
    <x v="1"/>
    <m/>
  </r>
  <r>
    <x v="6656"/>
    <s v="51.213.049/0001-63"/>
    <s v="NF SERVICOS"/>
    <n v="149538"/>
    <d v="2023-12-27T00:00:00"/>
    <n v="1711064"/>
    <d v="2023-12-27T00:00:00"/>
    <d v="2023-08-01T00:00:00"/>
    <n v="16368.71"/>
    <d v="2024-01-26T00:00:00"/>
    <s v="E0210214"/>
    <s v="PD021174"/>
    <s v="NUVEM PRODESP, PaaS SQL SERVER, WEBSPHERE, MIDDLEWARE, ON PREMISES AVANÇADA E SMTP"/>
    <n v="15583.02"/>
    <d v="2023-08-01T00:00:00"/>
    <x v="43"/>
    <s v="SDE 11/2021"/>
    <s v="SDE 2021/00181"/>
    <s v="PD-PRC-2021/02202 - ITO"/>
    <s v="2 - FATURADO"/>
    <n v="886"/>
    <x v="2"/>
    <x v="1"/>
    <m/>
  </r>
  <r>
    <x v="6656"/>
    <s v="51.213.049/0001-63"/>
    <s v="NF SERVICOS"/>
    <n v="149539"/>
    <d v="2023-12-27T00:00:00"/>
    <n v="1711065"/>
    <d v="2023-12-27T00:00:00"/>
    <d v="2023-08-01T00:00:00"/>
    <n v="14418.23"/>
    <d v="2024-01-26T00:00:00"/>
    <s v="E0210214"/>
    <s v="PD021174"/>
    <s v="NUVEM PRODESP, PaaS SQL SERVER, WEBSPHERE, MIDDLEWARE, ON PREMISES AVANÇADA E SMTP"/>
    <n v="13726.16"/>
    <d v="2023-08-01T00:00:00"/>
    <x v="43"/>
    <s v="SDE 11/2021"/>
    <s v="SDE 2021/00181"/>
    <s v="PD-PRC-2021/02202 - ITO"/>
    <s v="2 - FATURADO"/>
    <n v="886"/>
    <x v="2"/>
    <x v="1"/>
    <m/>
  </r>
  <r>
    <x v="6656"/>
    <s v="51.213.049/0001-63"/>
    <s v="NF SERVICOS"/>
    <n v="149614"/>
    <d v="2023-12-27T00:00:00"/>
    <n v="1711140"/>
    <d v="2023-12-27T00:00:00"/>
    <d v="2023-09-01T00:00:00"/>
    <n v="16368.71"/>
    <d v="2024-01-26T00:00:00"/>
    <s v="E0210214"/>
    <s v="PD021174"/>
    <s v="NUVEM PRODESP, PaaS SQL SERVER, WEBSPHERE, MIDDLEWARE, ON PREMISES AVANÇADA E SMTP"/>
    <n v="15583.02"/>
    <d v="2023-09-01T00:00:00"/>
    <x v="43"/>
    <s v="SDE 11/2021"/>
    <s v="SDE 2021/00181"/>
    <s v="PD-PRC-2021/02202 - ITO"/>
    <s v="2 - FATURADO"/>
    <n v="886"/>
    <x v="2"/>
    <x v="1"/>
    <m/>
  </r>
  <r>
    <x v="6656"/>
    <s v="51.213.049/0001-63"/>
    <s v="NF SERVICOS"/>
    <n v="149615"/>
    <d v="2023-12-27T00:00:00"/>
    <n v="1711141"/>
    <d v="2023-12-27T00:00:00"/>
    <d v="2023-09-01T00:00:00"/>
    <n v="14210.74"/>
    <d v="2024-01-26T00:00:00"/>
    <s v="E0210214"/>
    <s v="PD021174"/>
    <s v="NUVEM PRODESP, PaaS SQL SERVER, WEBSPHERE, MIDDLEWARE, ON PREMISES AVANÇADA E SMTP"/>
    <n v="13528.63"/>
    <d v="2023-09-01T00:00:00"/>
    <x v="43"/>
    <s v="SDE 11/2021"/>
    <s v="SDE 2021/00181"/>
    <s v="PD-PRC-2021/02202 - ITO"/>
    <s v="2 - FATURADO"/>
    <n v="886"/>
    <x v="2"/>
    <x v="1"/>
    <m/>
  </r>
  <r>
    <x v="6656"/>
    <s v="51.213.049/0001-63"/>
    <s v="NF SERVICOS"/>
    <n v="149616"/>
    <d v="2023-12-27T00:00:00"/>
    <n v="1711142"/>
    <d v="2023-12-27T00:00:00"/>
    <d v="2023-10-01T00:00:00"/>
    <n v="16368.71"/>
    <d v="2024-01-26T00:00:00"/>
    <s v="E0210214"/>
    <s v="PD021174"/>
    <s v="NUVEM PRODESP, PaaS SQL SERVER, WEBSPHERE, MIDDLEWARE, ON PREMISES AVANÇADA E SMTP"/>
    <n v="15583.02"/>
    <d v="2023-10-01T00:00:00"/>
    <x v="43"/>
    <s v="SDE 11/2021"/>
    <s v="SDE 2021/00181"/>
    <s v="PD-PRC-2021/02202 - ITO"/>
    <s v="2 - FATURADO"/>
    <n v="886"/>
    <x v="2"/>
    <x v="1"/>
    <m/>
  </r>
  <r>
    <x v="6656"/>
    <s v="51.213.049/0001-63"/>
    <s v="NF SERVICOS"/>
    <n v="149617"/>
    <d v="2023-12-27T00:00:00"/>
    <n v="1711143"/>
    <d v="2023-12-27T00:00:00"/>
    <d v="2023-10-01T00:00:00"/>
    <n v="14210.74"/>
    <d v="2024-01-26T00:00:00"/>
    <s v="E0210214"/>
    <s v="PD021174"/>
    <s v="NUVEM PRODESP, PaaS SQL SERVER, WEBSPHERE, MIDDLEWARE, ON PREMISES AVANÇADA E SMTP"/>
    <n v="13528.63"/>
    <d v="2023-10-01T00:00:00"/>
    <x v="43"/>
    <s v="SDE 11/2021"/>
    <s v="SDE 2021/00181"/>
    <s v="PD-PRC-2021/02202 - ITO"/>
    <s v="2 - FATURADO"/>
    <n v="886"/>
    <x v="2"/>
    <x v="1"/>
    <m/>
  </r>
  <r>
    <x v="6656"/>
    <s v="51.213.049/0001-63"/>
    <s v="NF SERVICOS"/>
    <n v="149621"/>
    <d v="2023-12-27T00:00:00"/>
    <n v="1711147"/>
    <d v="2023-12-27T00:00:00"/>
    <d v="2023-11-01T00:00:00"/>
    <n v="16368.71"/>
    <d v="2024-01-26T00:00:00"/>
    <s v="E0210214"/>
    <s v="PD021174"/>
    <s v="NUVEM PRODESP, PaaS SQL SERVER, WEBSPHERE, MIDDLEWARE, ON PREMISES AVANÇADA E SMTP"/>
    <n v="15583.02"/>
    <d v="2023-11-01T00:00:00"/>
    <x v="43"/>
    <s v="SDE 11/2021"/>
    <s v="SDE 2021/00181"/>
    <s v="PD-PRC-2021/02202 - ITO"/>
    <s v="2 - FATURADO"/>
    <n v="886"/>
    <x v="2"/>
    <x v="1"/>
    <m/>
  </r>
  <r>
    <x v="6656"/>
    <s v="51.213.049/0001-63"/>
    <s v="NF SERVICOS"/>
    <n v="149622"/>
    <d v="2023-12-27T00:00:00"/>
    <n v="1711148"/>
    <d v="2023-12-27T00:00:00"/>
    <d v="2023-11-01T00:00:00"/>
    <n v="14418.23"/>
    <d v="2024-01-26T00:00:00"/>
    <s v="E0210214"/>
    <s v="PD021174"/>
    <s v="NUVEM PRODESP, PaaS SQL SERVER, WEBSPHERE, MIDDLEWARE, ON PREMISES AVANÇADA E SMTP"/>
    <n v="13726.16"/>
    <d v="2023-11-01T00:00:00"/>
    <x v="43"/>
    <s v="SDE 11/2021"/>
    <s v="SDE 2021/00181"/>
    <s v="PD-PRC-2021/02202 - ITO"/>
    <s v="2 - FATURADO"/>
    <n v="886"/>
    <x v="2"/>
    <x v="1"/>
    <m/>
  </r>
  <r>
    <x v="6656"/>
    <s v="51.213.049/0001-63"/>
    <s v="NF SERVICOS"/>
    <n v="194340"/>
    <d v="2025-09-17T00:00:00"/>
    <n v="2025974"/>
    <d v="2025-09-17T00:00:00"/>
    <d v="2025-04-01T00:00:00"/>
    <n v="6820.4"/>
    <d v="2025-10-17T00:00:00"/>
    <s v="E0200162"/>
    <s v="PD020138"/>
    <s v="SISTEMA DE GESTÃO DE ATENDIMENTO"/>
    <n v="6493.02"/>
    <d v="2025-04-01T00:00:00"/>
    <x v="0"/>
    <s v="011/2020"/>
    <s v="SDE-PRC-2020/00129"/>
    <s v="PD-PRC-2020/00930 - 359.00002775/2023-55 - APPS"/>
    <s v="2 - FATURADO"/>
    <n v="256"/>
    <x v="4"/>
    <x v="1"/>
    <m/>
  </r>
  <r>
    <x v="6656"/>
    <s v="51.213.049/0001-63"/>
    <s v="NF SERVICOS"/>
    <n v="194341"/>
    <d v="2025-09-17T00:00:00"/>
    <n v="2025975"/>
    <d v="2025-09-17T00:00:00"/>
    <d v="2025-05-01T00:00:00"/>
    <n v="5433.2"/>
    <d v="2025-10-17T00:00:00"/>
    <s v="E0200162"/>
    <s v="PD020138"/>
    <s v="SISTEMA DE GESTÃO DE ATENDIMENTO"/>
    <n v="5172.41"/>
    <d v="2025-05-01T00:00:00"/>
    <x v="0"/>
    <s v="011/2020"/>
    <s v="SDE-PRC-2020/00129"/>
    <s v="PD-PRC-2020/00930 - 359.00002775/2023-55 - APPS"/>
    <s v="2 - FATURADO"/>
    <n v="256"/>
    <x v="4"/>
    <x v="1"/>
    <m/>
  </r>
  <r>
    <x v="6656"/>
    <s v="51.213.049/0001-63"/>
    <s v="NF SERVICOS"/>
    <n v="194342"/>
    <d v="2025-09-17T00:00:00"/>
    <n v="2025976"/>
    <d v="2025-09-17T00:00:00"/>
    <d v="2025-03-01T00:00:00"/>
    <n v="6473.6"/>
    <d v="2025-10-17T00:00:00"/>
    <s v="E0200162"/>
    <s v="PD020138"/>
    <s v="SISTEMA DE GESTÃO DE ATENDIMENTO"/>
    <n v="6162.87"/>
    <d v="2025-03-01T00:00:00"/>
    <x v="0"/>
    <s v="011/2020"/>
    <s v="SDE-PRC-2020/00129"/>
    <s v="PD-PRC-2020/00930 - 359.00002775/2023-55 - APPS"/>
    <s v="2 - FATURADO"/>
    <n v="256"/>
    <x v="4"/>
    <x v="1"/>
    <m/>
  </r>
  <r>
    <x v="6656"/>
    <s v="51.213.049/0001-63"/>
    <s v="NF SERVICOS"/>
    <n v="194343"/>
    <d v="2025-09-17T00:00:00"/>
    <n v="2025977"/>
    <d v="2025-09-17T00:00:00"/>
    <d v="2025-06-01T00:00:00"/>
    <n v="3583.6"/>
    <d v="2025-10-17T00:00:00"/>
    <s v="E0200162"/>
    <s v="PD020138"/>
    <s v="SISTEMA DE GESTÃO DE ATENDIMENTO"/>
    <n v="3411.59"/>
    <d v="2025-06-01T00:00:00"/>
    <x v="0"/>
    <s v="011/2020"/>
    <s v="SDE-PRC-2020/00129"/>
    <s v="PD-PRC-2020/00930 - 359.00002775/2023-55 - APPS"/>
    <s v="2 - FATURADO"/>
    <n v="256"/>
    <x v="4"/>
    <x v="1"/>
    <m/>
  </r>
  <r>
    <x v="6656"/>
    <s v="51.213.049/0001-63"/>
    <s v="NF SERVICOS"/>
    <n v="208795"/>
    <d v="2026-04-16T00:00:00"/>
    <n v="2173688"/>
    <d v="2026-04-16T00:00:00"/>
    <d v="2025-06-01T00:00:00"/>
    <n v="279.60000000000002"/>
    <d v="2026-05-16T00:00:00"/>
    <s v="E0210123"/>
    <s v="PD021097"/>
    <s v="Notebook Ultrafino - DaaS Ultrafino."/>
    <n v="266.18"/>
    <d v="2025-06-01T00:00:00"/>
    <x v="0"/>
    <s v="SDE 06/2021"/>
    <s v="SDE 2021/00103"/>
    <s v="PD-PRC-2021/01307- 359.00005449/2024-81 ITO"/>
    <s v="2 - FATURADO"/>
    <n v="45"/>
    <x v="3"/>
    <x v="1"/>
    <m/>
  </r>
  <r>
    <x v="6656"/>
    <s v="51.213.049/0001-63"/>
    <s v="NF SERVICOS"/>
    <n v="208806"/>
    <d v="2026-04-16T00:00:00"/>
    <n v="2173699"/>
    <d v="2026-04-16T00:00:00"/>
    <d v="2025-08-01T00:00:00"/>
    <n v="559.20000000000005"/>
    <d v="2026-05-16T00:00:00"/>
    <s v="E0210123"/>
    <s v="PD021097"/>
    <s v="Notebook Ultrafino - DaaS Ultrafino."/>
    <n v="532.36"/>
    <d v="2025-08-01T00:00:00"/>
    <x v="0"/>
    <s v="SDE 06/2021"/>
    <s v="SDE 2021/00103"/>
    <s v="PD-PRC-2021/01307- 359.00005449/2024-81 ITO"/>
    <s v="2 - FATURADO"/>
    <n v="45"/>
    <x v="3"/>
    <x v="1"/>
    <m/>
  </r>
  <r>
    <x v="6656"/>
    <s v="51.213.049/0001-63"/>
    <s v="NF SERVICOS"/>
    <n v="208809"/>
    <d v="2026-04-16T00:00:00"/>
    <n v="2173702"/>
    <d v="2026-04-16T00:00:00"/>
    <d v="2025-07-01T00:00:00"/>
    <n v="559.20000000000005"/>
    <d v="2026-05-16T00:00:00"/>
    <s v="E0210123"/>
    <s v="PD021097"/>
    <s v="Notebook Ultrafino - DaaS Ultrafino."/>
    <n v="532.36"/>
    <d v="2025-07-01T00:00:00"/>
    <x v="0"/>
    <s v="SDE 06/2021"/>
    <s v="SDE 2021/00103"/>
    <s v="PD-PRC-2021/01307- 359.00005449/2024-81 ITO"/>
    <s v="2 - FATURADO"/>
    <n v="45"/>
    <x v="3"/>
    <x v="1"/>
    <m/>
  </r>
  <r>
    <x v="6656"/>
    <s v="51.213.049/0001-63"/>
    <s v="NF SERVICOS"/>
    <n v="208811"/>
    <d v="2026-04-16T00:00:00"/>
    <n v="2173704"/>
    <d v="2026-04-16T00:00:00"/>
    <d v="2025-09-01T00:00:00"/>
    <n v="559.20000000000005"/>
    <d v="2026-05-16T00:00:00"/>
    <s v="E0210123"/>
    <s v="PD021097"/>
    <s v="Notebook Ultrafino - DaaS Ultrafino."/>
    <n v="532.36"/>
    <d v="2025-09-01T00:00:00"/>
    <x v="0"/>
    <s v="SDE 06/2021"/>
    <s v="SDE 2021/00103"/>
    <s v="PD-PRC-2021/01307- 359.00005449/2024-81 ITO"/>
    <s v="2 - FATURADO"/>
    <n v="45"/>
    <x v="3"/>
    <x v="1"/>
    <m/>
  </r>
  <r>
    <x v="6656"/>
    <s v="51.213.049/0001-63"/>
    <s v="NF SERVICOS"/>
    <n v="208813"/>
    <d v="2026-04-16T00:00:00"/>
    <n v="2173706"/>
    <d v="2026-04-16T00:00:00"/>
    <d v="2025-10-01T00:00:00"/>
    <n v="559.20000000000005"/>
    <d v="2026-05-16T00:00:00"/>
    <s v="E0210123"/>
    <s v="PD021097"/>
    <s v="Notebook Ultrafino - DaaS Ultrafino."/>
    <n v="532.36"/>
    <d v="2025-10-01T00:00:00"/>
    <x v="0"/>
    <s v="SDE 06/2021"/>
    <s v="SDE 2021/00103"/>
    <s v="PD-PRC-2021/01307- 359.00005449/2024-81 ITO"/>
    <s v="2 - FATURADO"/>
    <n v="45"/>
    <x v="3"/>
    <x v="1"/>
    <m/>
  </r>
  <r>
    <x v="6656"/>
    <s v="51.213.049/0001-63"/>
    <s v="ND-LOCACAO BENS MOVE"/>
    <n v="1551"/>
    <d v="2026-04-20T00:00:00"/>
    <m/>
    <m/>
    <m/>
    <n v="1841.7"/>
    <d v="2026-05-20T00:00:00"/>
    <s v="E0210123"/>
    <s v="PD021097"/>
    <s v="Locação de Bens Móveis - Notebook Ultrafino - 36 ms"/>
    <n v="1841.7"/>
    <m/>
    <x v="0"/>
    <m/>
    <m/>
    <m/>
    <s v="2 - FATURADO"/>
    <n v="41"/>
    <x v="3"/>
    <x v="3"/>
    <m/>
  </r>
  <r>
    <x v="6656"/>
    <s v="51.213.049/0001-63"/>
    <s v="ND-LOCACAO BENS MOVE"/>
    <n v="1552"/>
    <d v="2026-04-20T00:00:00"/>
    <m/>
    <m/>
    <m/>
    <n v="3683.4"/>
    <d v="2026-05-20T00:00:00"/>
    <s v="E0210123"/>
    <s v="PD021097"/>
    <s v="Locação de Bens Móveis - Notebook Ultrafino - 36 ms"/>
    <n v="3683.4"/>
    <m/>
    <x v="0"/>
    <m/>
    <m/>
    <m/>
    <s v="2 - FATURADO"/>
    <n v="41"/>
    <x v="3"/>
    <x v="3"/>
    <m/>
  </r>
  <r>
    <x v="6656"/>
    <s v="51.213.049/0001-63"/>
    <s v="ND-LOCACAO BENS MOVE"/>
    <n v="1553"/>
    <d v="2026-04-20T00:00:00"/>
    <m/>
    <m/>
    <m/>
    <n v="3683.4"/>
    <d v="2026-05-20T00:00:00"/>
    <s v="E0210123"/>
    <s v="PD021097"/>
    <s v="Locação de Bens Móveis - Notebook Ultrafino - 36 ms"/>
    <n v="3683.4"/>
    <m/>
    <x v="0"/>
    <m/>
    <m/>
    <m/>
    <s v="2 - FATURADO"/>
    <n v="41"/>
    <x v="3"/>
    <x v="3"/>
    <m/>
  </r>
  <r>
    <x v="6656"/>
    <s v="51.213.049/0001-63"/>
    <s v="ND-LOCACAO BENS MOVE"/>
    <n v="1554"/>
    <d v="2026-04-20T00:00:00"/>
    <m/>
    <m/>
    <m/>
    <n v="3683.4"/>
    <d v="2026-05-20T00:00:00"/>
    <s v="E0210123"/>
    <s v="PD021097"/>
    <s v="Locação de Bens Móveis - Notebook Ultrafino - 36 ms"/>
    <n v="3683.4"/>
    <m/>
    <x v="0"/>
    <m/>
    <m/>
    <m/>
    <s v="2 - FATURADO"/>
    <n v="41"/>
    <x v="3"/>
    <x v="3"/>
    <m/>
  </r>
  <r>
    <x v="6656"/>
    <s v="51.213.049/0001-63"/>
    <s v="ND-LOCACAO BENS MOVE"/>
    <n v="1555"/>
    <d v="2026-04-20T00:00:00"/>
    <m/>
    <m/>
    <m/>
    <n v="3683.4"/>
    <d v="2026-05-20T00:00:00"/>
    <s v="E0210123"/>
    <s v="PD021097"/>
    <s v="Locação de Bens Móveis - Notebook Ultrafino - 36 ms"/>
    <n v="3683.4"/>
    <m/>
    <x v="0"/>
    <m/>
    <m/>
    <m/>
    <s v="2 - FATURADO"/>
    <n v="41"/>
    <x v="3"/>
    <x v="3"/>
    <m/>
  </r>
  <r>
    <x v="6656"/>
    <s v="51.213.049/0001-63"/>
    <s v="NF SERVICOS"/>
    <n v="212242"/>
    <d v="2026-06-10T00:00:00"/>
    <n v="2197949"/>
    <d v="2026-06-11T00:00:00"/>
    <d v="2026-05-01T00:00:00"/>
    <n v="468.8"/>
    <d v="2026-07-11T00:00:00"/>
    <s v="E0241065"/>
    <s v="PD024488"/>
    <s v="SAM ESTOQUE"/>
    <n v="446.3"/>
    <d v="2026-05-01T00:00:00"/>
    <x v="0"/>
    <d v="2025-01-01T00:00:00"/>
    <s v="011.00001477/2024-22"/>
    <s v="359.00011414/2024-81 - APPS"/>
    <s v="2 - FATURADO"/>
    <n v="0"/>
    <x v="1"/>
    <x v="1"/>
    <m/>
  </r>
  <r>
    <x v="6656"/>
    <s v="51.213.049/0001-63"/>
    <s v="NF SERVICOS"/>
    <n v="212284"/>
    <d v="2026-06-10T00:00:00"/>
    <n v="2197991"/>
    <d v="2026-06-11T00:00:00"/>
    <d v="2026-05-01T00:00:00"/>
    <n v="468.8"/>
    <d v="2026-07-11T00:00:00"/>
    <s v="E0241066"/>
    <s v="PD024488"/>
    <s v="SAM PATRIMONIO"/>
    <n v="446.3"/>
    <d v="2026-05-01T00:00:00"/>
    <x v="0"/>
    <d v="2025-01-01T00:00:00"/>
    <s v="011.00001477/2024-22"/>
    <s v="359.00011414/2024-81 - APPS"/>
    <s v="2 - FATURADO"/>
    <n v="0"/>
    <x v="1"/>
    <x v="1"/>
    <m/>
  </r>
  <r>
    <x v="6656"/>
    <s v="51.213.049/0001-63"/>
    <s v="NF SERVICOS"/>
    <n v="212851"/>
    <d v="2026-06-19T00:00:00"/>
    <n v="2221670"/>
    <d v="2026-06-19T00:00:00"/>
    <d v="2026-05-01T00:00:00"/>
    <n v="39056.400000000001"/>
    <d v="2026-07-19T00:00:00"/>
    <s v="E0220255"/>
    <s v="PD022198"/>
    <s v="NUVEM PRODESP"/>
    <n v="37181.69"/>
    <d v="2026-05-01T00:00:00"/>
    <x v="0"/>
    <s v="19/2022"/>
    <s v="2022/00254 11.00000349/2023-81"/>
    <s v="PD-PRC-2022/02706 - 359.00002277/2023-11 ITO"/>
    <s v="2 - FATURADO"/>
    <n v="0"/>
    <x v="1"/>
    <x v="1"/>
    <m/>
  </r>
  <r>
    <x v="6656"/>
    <s v="51.213.049/0001-63"/>
    <s v="NF SERVICOS"/>
    <n v="212852"/>
    <d v="2026-06-19T00:00:00"/>
    <n v="2221671"/>
    <d v="2026-06-19T00:00:00"/>
    <d v="2026-05-01T00:00:00"/>
    <n v="11112.96"/>
    <d v="2026-07-19T00:00:00"/>
    <s v="E0220255"/>
    <s v="PD022198"/>
    <s v="NUVEM PRODESP"/>
    <n v="10579.54"/>
    <d v="2026-05-01T00:00:00"/>
    <x v="0"/>
    <s v="19/2022"/>
    <s v="2022/00254 11.00000349/2023-81"/>
    <s v="PD-PRC-2022/02706 - 359.00002277/2023-11 ITO"/>
    <s v="2 - FATURADO"/>
    <n v="0"/>
    <x v="1"/>
    <x v="1"/>
    <m/>
  </r>
  <r>
    <x v="6656"/>
    <s v="51.213.049/0001-63"/>
    <s v="NF SERVICOS"/>
    <n v="212853"/>
    <d v="2026-06-19T00:00:00"/>
    <n v="2221672"/>
    <d v="2026-06-19T00:00:00"/>
    <d v="2026-05-01T00:00:00"/>
    <n v="1128.17"/>
    <d v="2026-07-19T00:00:00"/>
    <s v="E0220255"/>
    <s v="PD022198"/>
    <s v="NUVEM PRODESP"/>
    <n v="1074.02"/>
    <d v="2026-05-01T00:00:00"/>
    <x v="0"/>
    <s v="19/2022"/>
    <s v="2022/00254 11.00000349/2023-81"/>
    <s v="PD-PRC-2022/02706 - 359.00002277/2023-11 ITO"/>
    <s v="2 - FATURADO"/>
    <n v="0"/>
    <x v="1"/>
    <x v="1"/>
    <m/>
  </r>
  <r>
    <x v="6656"/>
    <s v="51.213.049/0001-63"/>
    <s v="NF SERVICOS"/>
    <n v="212863"/>
    <d v="2026-06-19T00:00:00"/>
    <n v="2221682"/>
    <d v="2026-06-19T00:00:00"/>
    <d v="2026-05-01T00:00:00"/>
    <n v="2457.9"/>
    <d v="2026-07-19T00:00:00"/>
    <s v="E0220255"/>
    <s v="PD022198"/>
    <s v="NUVEM PRODESP"/>
    <n v="2339.92"/>
    <d v="2026-05-01T00:00:00"/>
    <x v="0"/>
    <s v="19/2022"/>
    <s v="2022/00254 11.00000349/2023-81"/>
    <s v="PD-PRC-2022/02706 - 359.00002277/2023-11 ITO"/>
    <s v="2 - FATURADO"/>
    <n v="0"/>
    <x v="1"/>
    <x v="1"/>
    <m/>
  </r>
  <r>
    <x v="6656"/>
    <s v="51.213.049/0001-63"/>
    <s v="NF SERVICOS"/>
    <n v="212869"/>
    <d v="2026-06-19T00:00:00"/>
    <n v="2221688"/>
    <d v="2026-06-19T00:00:00"/>
    <d v="2026-05-01T00:00:00"/>
    <n v="57683.6"/>
    <d v="2026-07-19T00:00:00"/>
    <s v="E0251724"/>
    <s v="PD251606"/>
    <s v="PLATAFORMA COLABORATIVA I"/>
    <n v="54914.79"/>
    <d v="2026-05-01T00:00:00"/>
    <x v="0"/>
    <d v="2026-01-01T00:00:00"/>
    <s v="011.00001965/2025-11"/>
    <s v="359.00009897/2025-34 - ITO"/>
    <s v="2 - FATURADO"/>
    <n v="0"/>
    <x v="1"/>
    <x v="1"/>
    <m/>
  </r>
  <r>
    <x v="6656"/>
    <s v="51.213.049/0001-63"/>
    <s v="NF SERVICOS"/>
    <n v="212870"/>
    <d v="2026-06-19T00:00:00"/>
    <n v="2221689"/>
    <d v="2026-06-19T00:00:00"/>
    <d v="2026-05-01T00:00:00"/>
    <n v="393.02"/>
    <d v="2026-07-19T00:00:00"/>
    <s v="E0230127"/>
    <s v="PD023108"/>
    <s v="PROGRAMA SP SEM PAPEL"/>
    <n v="374.16"/>
    <d v="2026-05-01T00:00:00"/>
    <x v="0"/>
    <s v="SDE 02/2023"/>
    <s v="SDE 2023/00073"/>
    <s v="PD-PRC-2023/01197 SEI 359.00000086/2023-14  APPS"/>
    <s v="2 - FATURADO"/>
    <n v="0"/>
    <x v="1"/>
    <x v="1"/>
    <m/>
  </r>
  <r>
    <x v="6656"/>
    <s v="51.213.049/0001-63"/>
    <s v="NF SERVICOS"/>
    <n v="213024"/>
    <d v="2026-06-23T00:00:00"/>
    <n v="2221843"/>
    <d v="2026-06-23T00:00:00"/>
    <d v="2026-05-01T00:00:00"/>
    <n v="447671.79"/>
    <d v="2026-07-23T00:00:00"/>
    <s v="E0230091"/>
    <s v="PD023079"/>
    <s v="ATENDIMENTO E SUPORTE DA CETTPRO"/>
    <n v="426183.54"/>
    <d v="2026-05-01T00:00:00"/>
    <x v="0"/>
    <s v="CETTPRO nº 13/2023"/>
    <s v="SEI Nº 011.00000355/2023-38"/>
    <s v="359.00002044/2023-18  APPS"/>
    <s v="2 - FATURADO"/>
    <n v="0"/>
    <x v="1"/>
    <x v="1"/>
    <m/>
  </r>
  <r>
    <x v="6656"/>
    <s v="51.213.049/0001-63"/>
    <s v="NF SERVICOS"/>
    <n v="213029"/>
    <d v="2026-06-23T00:00:00"/>
    <n v="2221848"/>
    <d v="2026-06-23T00:00:00"/>
    <d v="2026-05-01T00:00:00"/>
    <n v="10388.74"/>
    <d v="2026-07-23T00:00:00"/>
    <s v="E0240281"/>
    <s v="PD024171"/>
    <s v="INFRAESTRUTURA CETTPRO"/>
    <n v="9890.08"/>
    <d v="2026-05-01T00:00:00"/>
    <x v="0"/>
    <s v="004/2024"/>
    <s v="011.00000282/2024-65"/>
    <s v="359.00003119/2023-70-ITO"/>
    <s v="2 - FATURADO"/>
    <n v="0"/>
    <x v="1"/>
    <x v="1"/>
    <m/>
  </r>
  <r>
    <x v="6656"/>
    <s v="51.213.049/0001-63"/>
    <s v="NF SERVICOS"/>
    <n v="213031"/>
    <d v="2026-06-23T00:00:00"/>
    <n v="2221850"/>
    <d v="2026-06-23T00:00:00"/>
    <d v="2026-05-01T00:00:00"/>
    <n v="16203.4"/>
    <d v="2026-07-23T00:00:00"/>
    <s v="E0240281"/>
    <s v="PD024171"/>
    <s v="INFRAESTRUTURA CETTPRO"/>
    <n v="15425.64"/>
    <d v="2026-05-01T00:00:00"/>
    <x v="0"/>
    <s v="004/2024"/>
    <s v="011.00000282/2024-65"/>
    <s v="359.00003119/2023-70-ITO"/>
    <s v="2 - FATURADO"/>
    <n v="0"/>
    <x v="1"/>
    <x v="1"/>
    <m/>
  </r>
  <r>
    <x v="6656"/>
    <s v="51.213.049/0001-63"/>
    <s v="NF SERVICOS"/>
    <n v="213032"/>
    <d v="2026-06-23T00:00:00"/>
    <n v="2221851"/>
    <d v="2026-06-23T00:00:00"/>
    <d v="2026-05-01T00:00:00"/>
    <n v="26022"/>
    <d v="2026-07-23T00:00:00"/>
    <s v="E0240281"/>
    <s v="PD024171"/>
    <s v="INFRAESTRUTURA CETTPRO"/>
    <n v="24772.94"/>
    <d v="2026-05-01T00:00:00"/>
    <x v="0"/>
    <s v="004/2024"/>
    <s v="011.00000282/2024-65"/>
    <s v="359.00003119/2023-70-ITO"/>
    <s v="2 - FATURADO"/>
    <n v="0"/>
    <x v="1"/>
    <x v="1"/>
    <m/>
  </r>
  <r>
    <x v="6656"/>
    <s v="51.213.049/0001-63"/>
    <s v="NF SERVICOS"/>
    <n v="213033"/>
    <d v="2026-06-23T00:00:00"/>
    <n v="2221852"/>
    <d v="2026-06-23T00:00:00"/>
    <d v="2026-05-01T00:00:00"/>
    <n v="68753.52"/>
    <d v="2026-07-23T00:00:00"/>
    <s v="E0240281"/>
    <s v="PD024171"/>
    <s v="INFRAESTRUTURA CETTPRO"/>
    <n v="65453.35"/>
    <d v="2026-05-01T00:00:00"/>
    <x v="0"/>
    <s v="004/2024"/>
    <s v="011.00000282/2024-65"/>
    <s v="359.00003119/2023-70-ITO"/>
    <s v="2 - FATURADO"/>
    <n v="0"/>
    <x v="1"/>
    <x v="1"/>
    <m/>
  </r>
  <r>
    <x v="6656"/>
    <s v="51.213.049/0001-63"/>
    <s v="NF SERVICOS"/>
    <n v="213034"/>
    <d v="2026-06-23T00:00:00"/>
    <n v="2221853"/>
    <d v="2026-06-23T00:00:00"/>
    <d v="2026-05-01T00:00:00"/>
    <n v="191859.33"/>
    <d v="2026-07-23T00:00:00"/>
    <s v="E0230091"/>
    <s v="PD023079"/>
    <s v="ATENDIMENTO E SUPORTE DA CETTPRO"/>
    <n v="182650.08"/>
    <d v="2026-05-01T00:00:00"/>
    <x v="0"/>
    <s v="CETTPRO nº 13/2023"/>
    <s v="SEI Nº 011.00000355/2023-38"/>
    <s v="359.00002044/2023-18  APPS"/>
    <s v="2 - FATURADO"/>
    <n v="0"/>
    <x v="1"/>
    <x v="1"/>
    <m/>
  </r>
  <r>
    <x v="6656"/>
    <s v="51.213.049/0001-63"/>
    <s v="NF SERVICOS"/>
    <n v="213610"/>
    <d v="2026-06-26T00:00:00"/>
    <n v="2222429"/>
    <d v="2026-06-26T00:00:00"/>
    <d v="2026-05-01T00:00:00"/>
    <n v="34120.89"/>
    <d v="2026-07-26T00:00:00"/>
    <s v="E0240242"/>
    <s v="PD024071"/>
    <s v="SUSTENTAÇÃO DA PLATAFORMA PORTAL DE OPORTUNIDADES SDE 360,"/>
    <n v="32483.09"/>
    <d v="2026-05-01T00:00:00"/>
    <x v="0"/>
    <d v="2024-05-01T00:00:00"/>
    <s v="011.00000352/2024-85"/>
    <s v="359.00005866/2024-23-APPS/ITO"/>
    <s v="2 - FATURADO"/>
    <n v="0"/>
    <x v="1"/>
    <x v="1"/>
    <m/>
  </r>
  <r>
    <x v="6656"/>
    <s v="51.213.049/0001-63"/>
    <s v="NF SERVICOS"/>
    <n v="213611"/>
    <d v="2026-06-26T00:00:00"/>
    <n v="2222430"/>
    <d v="2026-06-26T00:00:00"/>
    <d v="2026-05-01T00:00:00"/>
    <n v="1681.02"/>
    <d v="2026-07-26T00:00:00"/>
    <s v="E0240105"/>
    <s v="PD024071"/>
    <s v="NUVEM PÚBLICA E SUPORTE AVANÇADO PARA PLATAFORMA PORTAL DE OPORTUNIDADES SDE 360"/>
    <n v="1600.33"/>
    <d v="2026-05-01T00:00:00"/>
    <x v="0"/>
    <d v="2024-05-01T00:00:00"/>
    <s v="011.00000352/2024-85"/>
    <s v="359.00005866/2024-23-APPS/ITO"/>
    <s v="2 - FATURADO"/>
    <n v="0"/>
    <x v="1"/>
    <x v="1"/>
    <m/>
  </r>
  <r>
    <x v="6656"/>
    <s v="51.213.049/0001-63"/>
    <s v="NF SERVICOS"/>
    <n v="213612"/>
    <d v="2026-06-26T00:00:00"/>
    <n v="2222431"/>
    <d v="2026-06-26T00:00:00"/>
    <d v="2026-05-01T00:00:00"/>
    <n v="49264.25"/>
    <d v="2026-07-26T00:00:00"/>
    <s v="E0240104"/>
    <s v="PD024071"/>
    <s v="DESENVOLVIMENTO E SUSTENTAÇÃO DA PLATAFORMA PORTAL DE OPORTUNIDADES SDE 360"/>
    <n v="46899.57"/>
    <d v="2026-05-01T00:00:00"/>
    <x v="0"/>
    <d v="2024-05-01T00:00:00"/>
    <s v="011.00000352/2024-85"/>
    <s v="359.00005866/2024-23-APPS"/>
    <s v="2 - FATURADO"/>
    <n v="0"/>
    <x v="1"/>
    <x v="1"/>
    <m/>
  </r>
  <r>
    <x v="6656"/>
    <s v="51.213.049/0001-63"/>
    <s v="NF SERVICOS"/>
    <n v="213613"/>
    <d v="2026-06-26T00:00:00"/>
    <n v="2222432"/>
    <d v="2026-06-26T00:00:00"/>
    <d v="2026-05-01T00:00:00"/>
    <n v="240525.45"/>
    <d v="2026-07-26T00:00:00"/>
    <s v="E0240104"/>
    <s v="PD024071"/>
    <s v="DESENVOLVIMENTO E SUSTENTAÇÃO DA PLATAFORMA PORTAL DE OPORTUNIDADES SDE 360"/>
    <n v="228980.23"/>
    <d v="2026-05-01T00:00:00"/>
    <x v="0"/>
    <d v="2024-05-01T00:00:00"/>
    <s v="011.00000352/2024-85"/>
    <s v="359.00005866/2024-23-APPS"/>
    <s v="2 - FATURADO"/>
    <n v="0"/>
    <x v="1"/>
    <x v="1"/>
    <m/>
  </r>
  <r>
    <x v="6656"/>
    <s v="51.213.049/0001-63"/>
    <s v="NF SERVICOS"/>
    <n v="213614"/>
    <d v="2026-06-26T00:00:00"/>
    <n v="2222433"/>
    <d v="2026-06-26T00:00:00"/>
    <d v="2026-05-01T00:00:00"/>
    <n v="46452.45"/>
    <d v="2026-07-26T00:00:00"/>
    <s v="E0240104"/>
    <s v="PD024071"/>
    <s v="DESENVOLVIMENTO E SUSTENTAÇÃO DA PLATAFORMA PORTAL DE OPORTUNIDADES SDE 360"/>
    <n v="44222.73"/>
    <d v="2026-05-01T00:00:00"/>
    <x v="0"/>
    <d v="2024-05-01T00:00:00"/>
    <s v="011.00000352/2024-85"/>
    <s v="359.00005866/2024-23-APPS"/>
    <s v="2 - FATURADO"/>
    <n v="0"/>
    <x v="1"/>
    <x v="1"/>
    <m/>
  </r>
  <r>
    <x v="6656"/>
    <s v="51.213.049/0001-63"/>
    <s v="NF SERVICOS"/>
    <n v="213616"/>
    <d v="2026-06-26T00:00:00"/>
    <n v="2222435"/>
    <d v="2026-06-26T00:00:00"/>
    <d v="2026-05-01T00:00:00"/>
    <n v="6988.67"/>
    <d v="2026-07-26T00:00:00"/>
    <s v="E0240242"/>
    <s v="PD024071"/>
    <s v="SUSTENTAÇÃO DA PLATAFORMA PORTAL DE OPORTUNIDADES SDE 360,"/>
    <n v="6653.21"/>
    <d v="2026-05-01T00:00:00"/>
    <x v="0"/>
    <d v="2024-05-01T00:00:00"/>
    <s v="011.00000352/2024-85"/>
    <s v="359.00005866/2024-23-APPS/ITO"/>
    <s v="2 - FATURADO"/>
    <n v="0"/>
    <x v="1"/>
    <x v="1"/>
    <m/>
  </r>
  <r>
    <x v="6656"/>
    <s v="51.213.049/0001-63"/>
    <s v="NF SERVICOS"/>
    <n v="213618"/>
    <d v="2026-06-26T00:00:00"/>
    <n v="2222437"/>
    <d v="2026-06-26T00:00:00"/>
    <d v="2026-05-01T00:00:00"/>
    <n v="9514.35"/>
    <d v="2026-07-26T00:00:00"/>
    <s v="E0240104"/>
    <s v="PD024071"/>
    <s v="DESENVOLVIMENTO E SUSTENTAÇÃO DA PLATAFORMA PORTAL DE OPORTUNIDADES SDE 360"/>
    <n v="9057.66"/>
    <d v="2026-05-01T00:00:00"/>
    <x v="0"/>
    <d v="2024-05-01T00:00:00"/>
    <s v="011.00000352/2024-85"/>
    <s v="359.00005866/2024-23-APPS"/>
    <s v="2 - FATURADO"/>
    <n v="0"/>
    <x v="1"/>
    <x v="1"/>
    <m/>
  </r>
  <r>
    <x v="6656"/>
    <s v="51.213.049/0001-63"/>
    <s v="NF SERVICOS"/>
    <n v="213619"/>
    <d v="2026-06-26T00:00:00"/>
    <n v="2222438"/>
    <d v="2026-06-26T00:00:00"/>
    <d v="2026-05-01T00:00:00"/>
    <n v="34804.97"/>
    <d v="2026-07-26T00:00:00"/>
    <s v="E0240105"/>
    <s v="PD024071"/>
    <s v="NUVEM PÚBLICA E SUPORTE AVANÇADO PARA PLATAFORMA PORTAL DE OPORTUNIDADES SDE 360"/>
    <n v="33134.33"/>
    <d v="2026-05-01T00:00:00"/>
    <x v="0"/>
    <d v="2024-05-01T00:00:00"/>
    <s v="011.00000352/2024-85"/>
    <s v="359.00005866/2024-23-APPS/ITO"/>
    <s v="2 - FATURADO"/>
    <n v="0"/>
    <x v="1"/>
    <x v="1"/>
    <m/>
  </r>
  <r>
    <x v="6656"/>
    <s v="51.213.049/0001-63"/>
    <s v="NF SERVICOS"/>
    <n v="213621"/>
    <d v="2026-06-26T00:00:00"/>
    <n v="2222440"/>
    <d v="2026-06-26T00:00:00"/>
    <d v="2026-05-01T00:00:00"/>
    <n v="344.3"/>
    <d v="2026-07-26T00:00:00"/>
    <s v="E0240105"/>
    <s v="PD024071"/>
    <s v="NUVEM PÚBLICA E SUPORTE AVANÇADO PARA PLATAFORMA PORTAL DE OPORTUNIDADES SDE 360"/>
    <n v="327.77"/>
    <d v="2026-05-01T00:00:00"/>
    <x v="0"/>
    <d v="2024-05-01T00:00:00"/>
    <s v="011.00000352/2024-85"/>
    <s v="359.00005866/2024-23-APPS/ITO"/>
    <s v="2 - FATURADO"/>
    <n v="0"/>
    <x v="1"/>
    <x v="1"/>
    <m/>
  </r>
  <r>
    <x v="6656"/>
    <s v="51.213.049/0001-63"/>
    <s v="NF SERVICOS"/>
    <n v="213622"/>
    <d v="2026-06-26T00:00:00"/>
    <n v="2222441"/>
    <d v="2026-06-26T00:00:00"/>
    <d v="2026-05-01T00:00:00"/>
    <n v="7128.75"/>
    <d v="2026-07-26T00:00:00"/>
    <s v="E0240105"/>
    <s v="PD024071"/>
    <s v="NUVEM PÚBLICA E SUPORTE AVANÇADO PARA PLATAFORMA PORTAL DE OPORTUNIDADES SDE 360"/>
    <n v="6786.57"/>
    <d v="2026-05-01T00:00:00"/>
    <x v="0"/>
    <d v="2024-05-01T00:00:00"/>
    <s v="011.00000352/2024-85"/>
    <s v="359.00005866/2024-23-APPS/ITO"/>
    <s v="2 - FATURADO"/>
    <n v="0"/>
    <x v="1"/>
    <x v="1"/>
    <m/>
  </r>
  <r>
    <x v="6657"/>
    <s v="51.233.494/0001-95"/>
    <s v="NF SERVICOS - ADESAO"/>
    <n v="2007233"/>
    <d v="2026-06-12T00:00:00"/>
    <n v="2209788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658"/>
    <s v="51.245.504/0001-02"/>
    <s v="NF SERVICOS - ADESAO"/>
    <n v="2013607"/>
    <d v="2026-06-17T00:00:00"/>
    <n v="2216376"/>
    <d v="2026-06-17T00:00:00"/>
    <m/>
    <n v="140.25"/>
    <d v="2026-06-20T00:00:00"/>
    <m/>
    <m/>
    <s v="Processamento de dados e congêneres"/>
    <n v="140.25"/>
    <m/>
    <x v="0"/>
    <m/>
    <m/>
    <m/>
    <s v="2 - FATURADO"/>
    <n v="10"/>
    <x v="0"/>
    <x v="0"/>
    <m/>
  </r>
  <r>
    <x v="6659"/>
    <s v="51.252.813/0001-00"/>
    <s v="NF SERVICOS - ADESAO"/>
    <n v="1985517"/>
    <d v="2026-05-21T00:00:00"/>
    <n v="2186480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6659"/>
    <s v="51.252.813/0001-00"/>
    <s v="NF SERVICOS - ADESAO"/>
    <n v="1996152"/>
    <d v="2026-06-12T00:00:00"/>
    <n v="2198611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660"/>
    <s v="51.254.803/0001-03"/>
    <s v="NF SERVICOS DO"/>
    <n v="406023"/>
    <d v="2026-06-03T00:00:00"/>
    <n v="412705"/>
    <d v="2026-06-03T00:00:00"/>
    <m/>
    <n v="903.46"/>
    <d v="2026-07-03T00:00:00"/>
    <s v="E0250809"/>
    <s v="PD025809"/>
    <s v="Serviços de Publicidade Eletrônica"/>
    <n v="860.09"/>
    <m/>
    <x v="0"/>
    <m/>
    <m/>
    <m/>
    <s v="2 - FATURADO"/>
    <n v="0"/>
    <x v="1"/>
    <x v="0"/>
    <m/>
  </r>
  <r>
    <x v="6660"/>
    <s v="51.254.803/0001-03"/>
    <s v="NF SERVICOS DO"/>
    <n v="410320"/>
    <d v="2026-06-25T00:00:00"/>
    <n v="417330"/>
    <d v="2026-06-26T00:00:00"/>
    <m/>
    <n v="516.26"/>
    <d v="2026-07-25T00:00:00"/>
    <s v="E0250809"/>
    <s v="PD025809"/>
    <s v="Serviços de Publicidade Eletrônica"/>
    <n v="491.48"/>
    <m/>
    <x v="0"/>
    <m/>
    <m/>
    <m/>
    <s v="2 - FATURADO"/>
    <n v="0"/>
    <x v="1"/>
    <x v="0"/>
    <m/>
  </r>
  <r>
    <x v="6661"/>
    <s v="51.258.192/0001-71"/>
    <s v="NF SERVICOS DO"/>
    <n v="408391"/>
    <d v="2026-06-17T00:00:00"/>
    <n v="415316"/>
    <d v="2026-06-17T00:00:00"/>
    <m/>
    <n v="387.2"/>
    <d v="2026-07-17T00:00:00"/>
    <s v="E0231114"/>
    <s v="PD231095"/>
    <s v="Serviços de Publicidade Eletrônica"/>
    <n v="368.61"/>
    <m/>
    <x v="0"/>
    <m/>
    <m/>
    <m/>
    <s v="2 - FATURADO"/>
    <n v="0"/>
    <x v="1"/>
    <x v="0"/>
    <m/>
  </r>
  <r>
    <x v="6661"/>
    <s v="51.258.192/0001-71"/>
    <s v="NF SERVICOS DO"/>
    <n v="408991"/>
    <d v="2026-06-19T00:00:00"/>
    <n v="415833"/>
    <d v="2026-06-19T00:00:00"/>
    <m/>
    <n v="387.2"/>
    <d v="2026-07-19T00:00:00"/>
    <s v="E0231114"/>
    <s v="PD231095"/>
    <s v="Serviços de Publicidade Eletrônica"/>
    <n v="368.61"/>
    <m/>
    <x v="0"/>
    <m/>
    <m/>
    <m/>
    <s v="2 - FATURADO"/>
    <n v="0"/>
    <x v="1"/>
    <x v="0"/>
    <m/>
  </r>
  <r>
    <x v="6661"/>
    <s v="51.258.192/0001-71"/>
    <s v="NF SERVICOS DO"/>
    <n v="410643"/>
    <d v="2026-06-26T00:00:00"/>
    <n v="417541"/>
    <d v="2026-06-26T00:00:00"/>
    <m/>
    <n v="451.73"/>
    <d v="2026-07-26T00:00:00"/>
    <s v="E0231114"/>
    <s v="PD231095"/>
    <s v="Serviços de Publicidade Eletrônica"/>
    <n v="430.05"/>
    <m/>
    <x v="0"/>
    <m/>
    <m/>
    <m/>
    <s v="2 - FATURADO"/>
    <n v="0"/>
    <x v="1"/>
    <x v="0"/>
    <m/>
  </r>
  <r>
    <x v="6662"/>
    <s v="51.293.803/0001-12"/>
    <s v="NF SERVICOS - ADESAO"/>
    <n v="1979648"/>
    <d v="2026-05-21T00:00:00"/>
    <n v="2180604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663"/>
    <s v="51.304.103/0001-86"/>
    <s v="NF SERVICOS - ADESAO"/>
    <n v="2014550"/>
    <d v="2026-06-17T00:00:00"/>
    <n v="2217319"/>
    <d v="2026-06-17T00:00:00"/>
    <m/>
    <n v="232.25"/>
    <d v="2026-07-30T00:00:00"/>
    <m/>
    <m/>
    <s v="Processamento de dados e congêneres"/>
    <n v="232.25"/>
    <m/>
    <x v="0"/>
    <m/>
    <m/>
    <m/>
    <s v="2 - FATURADO"/>
    <n v="0"/>
    <x v="1"/>
    <x v="0"/>
    <m/>
  </r>
  <r>
    <x v="6664"/>
    <s v="51.312.366/0001-37"/>
    <s v="NF SERVICOS"/>
    <n v="212320"/>
    <d v="2026-06-11T00:00:00"/>
    <n v="2198027"/>
    <d v="2026-06-12T00:00:00"/>
    <m/>
    <n v="51.7"/>
    <d v="2026-07-11T00:00:00"/>
    <m/>
    <m/>
    <s v="Exames Teóricos - MODELO PÓS PAGO - Até 50.000"/>
    <n v="51.7"/>
    <m/>
    <x v="0"/>
    <m/>
    <m/>
    <m/>
    <s v="2 - FATURADO"/>
    <n v="0"/>
    <x v="1"/>
    <x v="1"/>
    <m/>
  </r>
  <r>
    <x v="6665"/>
    <s v="51.314.235/0001-99"/>
    <s v="NF SERVICOS - ADESAO"/>
    <n v="1988215"/>
    <d v="2026-05-21T00:00:00"/>
    <n v="2189181"/>
    <d v="2026-05-23T00:00:00"/>
    <m/>
    <n v="45.12"/>
    <d v="2026-06-05T00:00:00"/>
    <m/>
    <m/>
    <s v="Processamento de dados e congêneres"/>
    <n v="45.12"/>
    <m/>
    <x v="0"/>
    <m/>
    <m/>
    <m/>
    <s v="2 - FATURADO"/>
    <n v="25"/>
    <x v="0"/>
    <x v="0"/>
    <m/>
  </r>
  <r>
    <x v="6665"/>
    <s v="51.314.235/0001-99"/>
    <s v="NF SERVICOS - ADESAO"/>
    <n v="2012923"/>
    <d v="2026-06-17T00:00:00"/>
    <n v="2215691"/>
    <d v="2026-06-17T00:00:00"/>
    <m/>
    <n v="64.209999999999994"/>
    <d v="2026-06-20T00:00:00"/>
    <m/>
    <m/>
    <s v="Processamento de dados e congêneres"/>
    <n v="64.209999999999994"/>
    <m/>
    <x v="0"/>
    <m/>
    <m/>
    <m/>
    <s v="2 - FATURADO"/>
    <n v="10"/>
    <x v="0"/>
    <x v="0"/>
    <m/>
  </r>
  <r>
    <x v="6666"/>
    <s v="51.336.880/0001-02"/>
    <s v="NF SERVICOS - ADESAO"/>
    <n v="1981883"/>
    <d v="2026-05-21T00:00:00"/>
    <n v="2182846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667"/>
    <s v="51.343.720/0001-90"/>
    <s v="NF SERVICOS - ADESAO"/>
    <n v="2005407"/>
    <d v="2026-06-12T00:00:00"/>
    <n v="220791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668"/>
    <s v="51.356.241/0001-09"/>
    <s v="NF SERVICOS - ADESAO"/>
    <n v="1998946"/>
    <d v="2026-06-12T00:00:00"/>
    <n v="2201447"/>
    <d v="2026-06-13T00:00:00"/>
    <m/>
    <n v="1796.9"/>
    <d v="2026-06-20T00:00:00"/>
    <m/>
    <m/>
    <s v="Processamento de dados e congeneres - P. dos Credenciados"/>
    <n v="1796.9"/>
    <m/>
    <x v="0"/>
    <m/>
    <m/>
    <m/>
    <s v="2 - FATURADO"/>
    <n v="10"/>
    <x v="0"/>
    <x v="0"/>
    <m/>
  </r>
  <r>
    <x v="6669"/>
    <s v="51.364.933/0001-07"/>
    <s v="NF SERVICOS DO"/>
    <n v="405869"/>
    <d v="2026-06-03T00:00:00"/>
    <n v="412750"/>
    <d v="2026-06-03T00:00:00"/>
    <m/>
    <n v="1032.53"/>
    <d v="2026-07-03T00:00:00"/>
    <s v="E0230850"/>
    <s v="PD023850"/>
    <s v="Serviços de Publicidade Eletrônica"/>
    <n v="982.97"/>
    <m/>
    <x v="0"/>
    <m/>
    <m/>
    <m/>
    <s v="2 - FATURADO"/>
    <n v="0"/>
    <x v="1"/>
    <x v="0"/>
    <m/>
  </r>
  <r>
    <x v="6669"/>
    <s v="51.364.933/0001-07"/>
    <s v="NF SERVICOS DO"/>
    <n v="406752"/>
    <d v="2026-06-09T00:00:00"/>
    <n v="413692"/>
    <d v="2026-06-09T00:00:00"/>
    <m/>
    <n v="1548.79"/>
    <d v="2026-07-09T00:00:00"/>
    <s v="E0230850"/>
    <s v="PD023850"/>
    <s v="Serviços de Publicidade Eletrônica"/>
    <n v="1474.45"/>
    <m/>
    <x v="0"/>
    <m/>
    <m/>
    <m/>
    <s v="2 - FATURADO"/>
    <n v="0"/>
    <x v="1"/>
    <x v="0"/>
    <m/>
  </r>
  <r>
    <x v="6669"/>
    <s v="51.364.933/0001-07"/>
    <s v="NF SERVICOS DO"/>
    <n v="408425"/>
    <d v="2026-06-17T00:00:00"/>
    <n v="415291"/>
    <d v="2026-06-17T00:00:00"/>
    <m/>
    <n v="1475.04"/>
    <d v="2026-07-17T00:00:00"/>
    <s v="E0230850"/>
    <s v="PD023850"/>
    <s v="Serviços de Publicidade Eletrônica"/>
    <n v="1404.24"/>
    <m/>
    <x v="0"/>
    <m/>
    <m/>
    <m/>
    <s v="2 - FATURADO"/>
    <n v="0"/>
    <x v="1"/>
    <x v="0"/>
    <m/>
  </r>
  <r>
    <x v="6669"/>
    <s v="51.364.933/0001-07"/>
    <s v="NF SERVICOS DO"/>
    <n v="408426"/>
    <d v="2026-06-17T00:00:00"/>
    <n v="415499"/>
    <d v="2026-06-17T00:00:00"/>
    <m/>
    <n v="516.26"/>
    <d v="2026-07-17T00:00:00"/>
    <s v="E0230850"/>
    <s v="PD023850"/>
    <s v="Serviços de Publicidade Eletrônica"/>
    <n v="491.48"/>
    <m/>
    <x v="0"/>
    <m/>
    <m/>
    <m/>
    <s v="2 - FATURADO"/>
    <n v="0"/>
    <x v="1"/>
    <x v="0"/>
    <m/>
  </r>
  <r>
    <x v="6669"/>
    <s v="51.364.933/0001-07"/>
    <s v="NF SERVICOS DO"/>
    <n v="409689"/>
    <d v="2026-06-23T00:00:00"/>
    <n v="416603"/>
    <d v="2026-06-24T00:00:00"/>
    <m/>
    <n v="295.01"/>
    <d v="2026-07-24T00:00:00"/>
    <s v="E0230850"/>
    <s v="PD023850"/>
    <s v="Serviços de Publicidade Eletrônica"/>
    <n v="280.85000000000002"/>
    <m/>
    <x v="0"/>
    <m/>
    <m/>
    <m/>
    <s v="2 - FATURADO"/>
    <n v="0"/>
    <x v="1"/>
    <x v="0"/>
    <m/>
  </r>
  <r>
    <x v="6669"/>
    <s v="51.364.933/0001-07"/>
    <s v="NF SERVICOS DO"/>
    <n v="410291"/>
    <d v="2026-06-25T00:00:00"/>
    <n v="417285"/>
    <d v="2026-06-25T00:00:00"/>
    <m/>
    <n v="368.76"/>
    <d v="2026-07-25T00:00:00"/>
    <s v="E0230850"/>
    <s v="PD023850"/>
    <s v="Serviços de Publicidade Eletrônica"/>
    <n v="351.06"/>
    <m/>
    <x v="0"/>
    <m/>
    <m/>
    <m/>
    <s v="2 - FATURADO"/>
    <n v="0"/>
    <x v="1"/>
    <x v="0"/>
    <m/>
  </r>
  <r>
    <x v="6669"/>
    <s v="51.364.933/0001-07"/>
    <s v="NF SERVICOS DO"/>
    <n v="410569"/>
    <d v="2026-06-26T00:00:00"/>
    <n v="417598"/>
    <d v="2026-06-26T00:00:00"/>
    <m/>
    <n v="590.02"/>
    <d v="2026-07-26T00:00:00"/>
    <s v="E0230850"/>
    <s v="PD023850"/>
    <s v="Serviços de Publicidade Eletrônica"/>
    <n v="561.70000000000005"/>
    <m/>
    <x v="0"/>
    <m/>
    <m/>
    <m/>
    <s v="2 - FATURADO"/>
    <n v="0"/>
    <x v="1"/>
    <x v="0"/>
    <m/>
  </r>
  <r>
    <x v="6670"/>
    <s v="51.375.544/0001-79"/>
    <s v="NF SERVICOS - ADESAO"/>
    <n v="1989914"/>
    <d v="2026-05-21T00:00:00"/>
    <n v="2190917"/>
    <d v="2026-05-23T00:00:00"/>
    <m/>
    <n v="3.47"/>
    <d v="2026-07-30T00:00:00"/>
    <m/>
    <m/>
    <s v="Processamento de dados e congêneres"/>
    <n v="3.47"/>
    <m/>
    <x v="0"/>
    <m/>
    <m/>
    <m/>
    <s v="2 - FATURADO"/>
    <n v="0"/>
    <x v="1"/>
    <x v="0"/>
    <m/>
  </r>
  <r>
    <x v="6670"/>
    <s v="51.375.544/0001-79"/>
    <s v="NF SERVICOS - ADESAO"/>
    <n v="2013213"/>
    <d v="2026-06-17T00:00:00"/>
    <n v="2215982"/>
    <d v="2026-06-17T00:00:00"/>
    <m/>
    <n v="1.73"/>
    <d v="2026-07-30T00:00:00"/>
    <m/>
    <m/>
    <s v="Processamento de dados e congêneres"/>
    <n v="1.73"/>
    <m/>
    <x v="0"/>
    <m/>
    <m/>
    <m/>
    <s v="2 - FATURADO"/>
    <n v="0"/>
    <x v="1"/>
    <x v="0"/>
    <m/>
  </r>
  <r>
    <x v="6671"/>
    <s v="51.415.405/0001-21"/>
    <s v="NF SERVICOS - ADESAO"/>
    <n v="1983749"/>
    <d v="2026-05-21T00:00:00"/>
    <n v="218471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671"/>
    <s v="51.415.405/0001-21"/>
    <s v="NF SERVICOS - ADESAO"/>
    <n v="2006114"/>
    <d v="2026-06-12T00:00:00"/>
    <n v="2208632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672"/>
    <s v="51.441.343/0001-22"/>
    <s v="NF SERVICOS - ADESAO"/>
    <n v="2014512"/>
    <d v="2026-06-17T00:00:00"/>
    <n v="2217281"/>
    <d v="2026-06-17T00:00:00"/>
    <m/>
    <n v="195.79"/>
    <d v="2026-06-20T00:00:00"/>
    <m/>
    <m/>
    <s v="Processamento de dados e congêneres"/>
    <n v="195.79"/>
    <m/>
    <x v="0"/>
    <m/>
    <m/>
    <m/>
    <s v="2 - FATURADO"/>
    <n v="10"/>
    <x v="0"/>
    <x v="0"/>
    <m/>
  </r>
  <r>
    <x v="6673"/>
    <s v="51.445.864/0001-58"/>
    <s v="NF SERVICOS - ADESAO"/>
    <n v="2013946"/>
    <d v="2026-06-17T00:00:00"/>
    <n v="2216715"/>
    <d v="2026-06-17T00:00:00"/>
    <m/>
    <n v="88.51"/>
    <d v="2026-06-20T00:00:00"/>
    <m/>
    <m/>
    <s v="Processamento de dados e congêneres"/>
    <n v="88.51"/>
    <m/>
    <x v="0"/>
    <m/>
    <m/>
    <m/>
    <s v="2 - FATURADO"/>
    <n v="10"/>
    <x v="0"/>
    <x v="0"/>
    <m/>
  </r>
  <r>
    <x v="6674"/>
    <s v="51.446.867/0001-06"/>
    <s v="NF SERVICOS - ADESAO"/>
    <n v="1979421"/>
    <d v="2026-05-21T00:00:00"/>
    <n v="2180376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6674"/>
    <s v="51.446.867/0001-06"/>
    <s v="NF SERVICOS - ADESAO"/>
    <n v="2005480"/>
    <d v="2026-06-12T00:00:00"/>
    <n v="2207987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675"/>
    <s v="51.452.378/0001-67"/>
    <s v="NF SERVICOS - ADESAO"/>
    <n v="2000804"/>
    <d v="2026-06-12T00:00:00"/>
    <n v="2203305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76"/>
    <s v="51.455.087/0001-22"/>
    <s v="NF SERVICOS DO"/>
    <n v="405903"/>
    <d v="2026-06-03T00:00:00"/>
    <n v="412886"/>
    <d v="2026-06-03T00:00:00"/>
    <m/>
    <n v="709.86"/>
    <d v="2026-07-03T00:00:00"/>
    <s v="E0265019"/>
    <s v="PD265019"/>
    <s v="Serviços de Publicidade Eletrônica"/>
    <n v="675.79"/>
    <m/>
    <x v="0"/>
    <m/>
    <m/>
    <m/>
    <s v="2 - FATURADO"/>
    <n v="0"/>
    <x v="1"/>
    <x v="0"/>
    <m/>
  </r>
  <r>
    <x v="6676"/>
    <s v="51.455.087/0001-22"/>
    <s v="NF SERVICOS DO"/>
    <n v="406634"/>
    <d v="2026-06-08T00:00:00"/>
    <n v="413492"/>
    <d v="2026-06-09T00:00:00"/>
    <m/>
    <n v="903.46"/>
    <d v="2026-07-08T00:00:00"/>
    <s v="E0265019"/>
    <s v="PD265019"/>
    <s v="Serviços de Publicidade Eletrônica"/>
    <n v="860.09"/>
    <m/>
    <x v="0"/>
    <m/>
    <m/>
    <m/>
    <s v="2 - FATURADO"/>
    <n v="0"/>
    <x v="1"/>
    <x v="0"/>
    <m/>
  </r>
  <r>
    <x v="6676"/>
    <s v="51.455.087/0001-22"/>
    <s v="NF SERVICOS"/>
    <n v="212135"/>
    <d v="2026-06-10T00:00:00"/>
    <n v="2197842"/>
    <d v="2026-06-11T00:00:00"/>
    <d v="2026-05-01T00:00:00"/>
    <n v="2262.9"/>
    <d v="2026-07-10T00:00:00"/>
    <s v="E0250169"/>
    <s v="PD025147"/>
    <s v="PREFEITURA SIM"/>
    <n v="2154.2800000000002"/>
    <d v="2026-05-01T00:00:00"/>
    <x v="0"/>
    <s v="087/2025"/>
    <m/>
    <s v="359.00001808/2025-10 - APPS /ITO"/>
    <s v="2 - FATURADO"/>
    <n v="0"/>
    <x v="1"/>
    <x v="1"/>
    <m/>
  </r>
  <r>
    <x v="6676"/>
    <s v="51.455.087/0001-22"/>
    <s v="NF SERVICOS DO"/>
    <n v="407913"/>
    <d v="2026-06-15T00:00:00"/>
    <n v="414717"/>
    <d v="2026-06-15T00:00:00"/>
    <m/>
    <n v="709.86"/>
    <d v="2026-07-15T00:00:00"/>
    <s v="E0265019"/>
    <s v="PD265019"/>
    <s v="Serviços de Publicidade Eletrônica"/>
    <n v="675.79"/>
    <m/>
    <x v="0"/>
    <m/>
    <m/>
    <m/>
    <s v="2 - FATURADO"/>
    <n v="0"/>
    <x v="1"/>
    <x v="0"/>
    <m/>
  </r>
  <r>
    <x v="6676"/>
    <s v="51.455.087/0001-22"/>
    <s v="NF SERVICOS DO"/>
    <n v="407953"/>
    <d v="2026-06-15T00:00:00"/>
    <n v="414875"/>
    <d v="2026-06-15T00:00:00"/>
    <m/>
    <n v="774.4"/>
    <d v="2026-07-15T00:00:00"/>
    <s v="E0265019"/>
    <s v="PD265019"/>
    <s v="Serviços de Publicidade Eletrônica"/>
    <n v="737.23"/>
    <m/>
    <x v="0"/>
    <m/>
    <m/>
    <m/>
    <s v="2 - FATURADO"/>
    <n v="0"/>
    <x v="1"/>
    <x v="0"/>
    <m/>
  </r>
  <r>
    <x v="6676"/>
    <s v="51.455.087/0001-22"/>
    <s v="NF SERVICOS DO"/>
    <n v="410513"/>
    <d v="2026-06-26T00:00:00"/>
    <n v="417376"/>
    <d v="2026-06-26T00:00:00"/>
    <m/>
    <n v="2000.52"/>
    <d v="2026-07-26T00:00:00"/>
    <s v="E0265019"/>
    <s v="PD265019"/>
    <s v="Serviços de Publicidade Eletrônica"/>
    <n v="1904.5"/>
    <m/>
    <x v="0"/>
    <m/>
    <m/>
    <m/>
    <s v="2 - FATURADO"/>
    <n v="0"/>
    <x v="1"/>
    <x v="0"/>
    <m/>
  </r>
  <r>
    <x v="6676"/>
    <s v="51.455.087/0001-22"/>
    <s v="NF SERVICOS DO"/>
    <n v="410533"/>
    <d v="2026-06-26T00:00:00"/>
    <n v="417579"/>
    <d v="2026-06-26T00:00:00"/>
    <m/>
    <n v="516.26"/>
    <d v="2026-07-26T00:00:00"/>
    <s v="E0265019"/>
    <s v="PD265019"/>
    <s v="Serviços de Publicidade Eletrônica"/>
    <n v="491.48"/>
    <m/>
    <x v="0"/>
    <m/>
    <m/>
    <m/>
    <s v="2 - FATURADO"/>
    <n v="0"/>
    <x v="1"/>
    <x v="0"/>
    <m/>
  </r>
  <r>
    <x v="6677"/>
    <s v="51.477.545/0001-24"/>
    <s v="NF SERVICOS - ADESAO"/>
    <n v="1994606"/>
    <d v="2026-05-21T00:00:00"/>
    <n v="2195624"/>
    <d v="2026-05-23T00:00:00"/>
    <m/>
    <n v="53.46"/>
    <d v="2026-07-30T00:00:00"/>
    <m/>
    <m/>
    <s v="Processamento de dados e congêneres"/>
    <n v="53.46"/>
    <m/>
    <x v="0"/>
    <m/>
    <m/>
    <m/>
    <s v="2 - FATURADO"/>
    <n v="0"/>
    <x v="1"/>
    <x v="0"/>
    <m/>
  </r>
  <r>
    <x v="6677"/>
    <s v="51.477.545/0001-24"/>
    <s v="NF SERVICOS - ADESAO"/>
    <n v="2015098"/>
    <d v="2026-06-17T00:00:00"/>
    <n v="2217867"/>
    <d v="2026-06-17T00:00:00"/>
    <m/>
    <n v="51.73"/>
    <d v="2026-07-30T00:00:00"/>
    <m/>
    <m/>
    <s v="Processamento de dados e congêneres"/>
    <n v="51.73"/>
    <m/>
    <x v="0"/>
    <m/>
    <m/>
    <m/>
    <s v="2 - FATURADO"/>
    <n v="0"/>
    <x v="1"/>
    <x v="0"/>
    <m/>
  </r>
  <r>
    <x v="735"/>
    <s v="51.479.986/0001-65"/>
    <s v="NF SERVICOS - ADESAO"/>
    <n v="2006626"/>
    <d v="2026-06-12T00:00:00"/>
    <n v="2209147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78"/>
    <s v="51.497.675/0001-29"/>
    <s v="NF SERVICOS DO"/>
    <n v="407426"/>
    <d v="2026-06-11T00:00:00"/>
    <n v="414224"/>
    <d v="2026-06-11T00:00:00"/>
    <m/>
    <n v="184.38"/>
    <d v="2026-07-11T00:00:00"/>
    <s v="E0250829"/>
    <s v="PD025829"/>
    <s v="Serviços de Publicidade Eletrônica"/>
    <n v="175.53"/>
    <m/>
    <x v="0"/>
    <m/>
    <m/>
    <m/>
    <s v="2 - FATURADO"/>
    <n v="0"/>
    <x v="1"/>
    <x v="0"/>
    <m/>
  </r>
  <r>
    <x v="6679"/>
    <s v="51.500.076/0001-17"/>
    <s v="NF SERVICOS - ADESAO"/>
    <n v="1998208"/>
    <d v="2026-06-12T00:00:00"/>
    <n v="2200709"/>
    <d v="2026-06-12T00:00:00"/>
    <m/>
    <n v="1697.1"/>
    <d v="2026-06-20T00:00:00"/>
    <m/>
    <m/>
    <s v="Processamento de dados e congeneres - P. dos Credenciados"/>
    <n v="1697.1"/>
    <m/>
    <x v="0"/>
    <m/>
    <m/>
    <m/>
    <s v="2 - FATURADO"/>
    <n v="10"/>
    <x v="0"/>
    <x v="0"/>
    <m/>
  </r>
  <r>
    <x v="6680"/>
    <s v="51.501.484/0001-93"/>
    <s v="NF SERVICOS DO"/>
    <n v="406269"/>
    <d v="2026-06-08T00:00:00"/>
    <n v="413175"/>
    <d v="2026-06-08T00:00:00"/>
    <m/>
    <n v="368.76"/>
    <d v="2026-07-08T00:00:00"/>
    <s v="E0220798"/>
    <s v="PD022798"/>
    <s v="Serviços de Publicidade Eletrônica"/>
    <n v="351.06"/>
    <m/>
    <x v="0"/>
    <m/>
    <m/>
    <m/>
    <s v="2 - FATURADO"/>
    <n v="0"/>
    <x v="1"/>
    <x v="0"/>
    <m/>
  </r>
  <r>
    <x v="6680"/>
    <s v="51.501.484/0001-93"/>
    <s v="NF SERVICOS DO"/>
    <n v="406760"/>
    <d v="2026-06-09T00:00:00"/>
    <n v="413685"/>
    <d v="2026-06-09T00:00:00"/>
    <m/>
    <n v="921.9"/>
    <d v="2026-07-09T00:00:00"/>
    <s v="E0220798"/>
    <s v="PD022798"/>
    <s v="Serviços de Publicidade Eletrônica"/>
    <n v="877.65"/>
    <m/>
    <x v="0"/>
    <m/>
    <m/>
    <m/>
    <s v="2 - FATURADO"/>
    <n v="0"/>
    <x v="1"/>
    <x v="0"/>
    <m/>
  </r>
  <r>
    <x v="6680"/>
    <s v="51.501.484/0001-93"/>
    <s v="NF SERVICOS DO"/>
    <n v="407313"/>
    <d v="2026-06-11T00:00:00"/>
    <n v="414177"/>
    <d v="2026-06-11T00:00:00"/>
    <m/>
    <n v="737.52"/>
    <d v="2026-07-11T00:00:00"/>
    <s v="E0220798"/>
    <s v="PD022798"/>
    <s v="Serviços de Publicidade Eletrônica"/>
    <n v="702.12"/>
    <m/>
    <x v="0"/>
    <m/>
    <m/>
    <m/>
    <s v="2 - FATURADO"/>
    <n v="0"/>
    <x v="1"/>
    <x v="0"/>
    <m/>
  </r>
  <r>
    <x v="6680"/>
    <s v="51.501.484/0001-93"/>
    <s v="NF SERVICOS DO"/>
    <n v="409727"/>
    <d v="2026-06-23T00:00:00"/>
    <n v="416620"/>
    <d v="2026-06-24T00:00:00"/>
    <m/>
    <n v="1014.09"/>
    <d v="2026-07-24T00:00:00"/>
    <s v="E0220798"/>
    <s v="PD022798"/>
    <s v="Serviços de Publicidade Eletrônica"/>
    <n v="965.41"/>
    <m/>
    <x v="0"/>
    <m/>
    <m/>
    <m/>
    <s v="2 - FATURADO"/>
    <n v="0"/>
    <x v="1"/>
    <x v="0"/>
    <m/>
  </r>
  <r>
    <x v="6680"/>
    <s v="51.501.484/0001-93"/>
    <s v="NF SERVICOS DO"/>
    <n v="411076"/>
    <d v="2026-06-30T00:00:00"/>
    <n v="418030"/>
    <d v="2026-06-30T00:00:00"/>
    <m/>
    <n v="1935.99"/>
    <d v="2026-07-30T00:00:00"/>
    <s v="E0220798"/>
    <s v="PD022798"/>
    <s v="Serviços de Publicidade Eletrônica"/>
    <n v="1843.06"/>
    <m/>
    <x v="0"/>
    <m/>
    <m/>
    <m/>
    <s v="2 - FATURADO"/>
    <n v="0"/>
    <x v="1"/>
    <x v="0"/>
    <m/>
  </r>
  <r>
    <x v="6681"/>
    <s v="51.506.495/0001-66"/>
    <s v="NF SERVICOS - ADESAO"/>
    <n v="1982964"/>
    <d v="2026-05-21T00:00:00"/>
    <n v="218392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681"/>
    <s v="51.506.495/0001-66"/>
    <s v="NF SERVICOS - ADESAO"/>
    <n v="2004057"/>
    <d v="2026-06-12T00:00:00"/>
    <n v="220655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682"/>
    <s v="51.509.548/0001-00"/>
    <s v="NF SERVICOS - ADESAO"/>
    <n v="2005944"/>
    <d v="2026-06-12T00:00:00"/>
    <n v="2208462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83"/>
    <s v="51.521.219/0001-77"/>
    <s v="NF SERVICOS - ADESAO"/>
    <n v="2013857"/>
    <d v="2026-06-17T00:00:00"/>
    <n v="2216626"/>
    <d v="2026-06-17T00:00:00"/>
    <m/>
    <n v="204.8"/>
    <d v="2026-06-20T00:00:00"/>
    <m/>
    <m/>
    <s v="Processamento de dados e congêneres"/>
    <n v="204.8"/>
    <m/>
    <x v="0"/>
    <m/>
    <m/>
    <m/>
    <s v="2 - FATURADO"/>
    <n v="10"/>
    <x v="0"/>
    <x v="0"/>
    <m/>
  </r>
  <r>
    <x v="6684"/>
    <s v="51.525.632/0001-00"/>
    <s v="NF SERVICOS"/>
    <n v="212126"/>
    <d v="2026-06-10T00:00:00"/>
    <n v="2197833"/>
    <d v="2026-06-11T00:00:00"/>
    <d v="2026-05-01T00:00:00"/>
    <n v="52829.75"/>
    <d v="2026-07-10T00:00:00"/>
    <s v="E0251770"/>
    <s v="PD251656"/>
    <s v="PREFEITURA CADASTRO"/>
    <n v="52829.75"/>
    <d v="2026-05-01T00:00:00"/>
    <x v="0"/>
    <m/>
    <m/>
    <s v="359.00010697/2025-24 - APPS/ITO"/>
    <s v="2 - FATURADO"/>
    <n v="0"/>
    <x v="1"/>
    <x v="1"/>
    <m/>
  </r>
  <r>
    <x v="6685"/>
    <s v="51.526.800/0001-81"/>
    <s v="NF SERVICOS - ADESAO"/>
    <n v="1999022"/>
    <d v="2026-06-12T00:00:00"/>
    <n v="2201523"/>
    <d v="2026-06-13T00:00:00"/>
    <m/>
    <n v="549.4"/>
    <d v="2026-06-20T00:00:00"/>
    <m/>
    <m/>
    <s v="Processamento de dados e congeneres - P. dos Credenciados"/>
    <n v="549.4"/>
    <m/>
    <x v="0"/>
    <m/>
    <m/>
    <m/>
    <s v="2 - FATURADO"/>
    <n v="10"/>
    <x v="0"/>
    <x v="0"/>
    <m/>
  </r>
  <r>
    <x v="6686"/>
    <s v="51.531.051/0001-80"/>
    <s v="NF SERVICOS E_GOV"/>
    <n v="132962"/>
    <d v="2022-09-30T00:00:00"/>
    <n v="137837"/>
    <d v="2022-09-30T00:00:00"/>
    <m/>
    <n v="329.43"/>
    <d v="2025-03-26T00:00:00"/>
    <m/>
    <m/>
    <s v="Certificado e-CPF A3 em cartão e leitora - 36 meses Gov"/>
    <n v="329.43"/>
    <m/>
    <x v="0"/>
    <m/>
    <m/>
    <m/>
    <s v="2 - FATURADO"/>
    <n v="461"/>
    <x v="2"/>
    <x v="0"/>
    <m/>
  </r>
  <r>
    <x v="6686"/>
    <s v="51.531.051/0001-80"/>
    <s v="NF SERVICOS E_GOV"/>
    <n v="144609"/>
    <d v="2022-11-16T00:00:00"/>
    <n v="149607"/>
    <d v="2022-11-16T00:00:00"/>
    <m/>
    <n v="329.43"/>
    <d v="2025-03-26T00:00:00"/>
    <m/>
    <m/>
    <s v="Certificado e-CPF A3 em cartão e leitora - 36 meses Gov"/>
    <n v="329.43"/>
    <m/>
    <x v="0"/>
    <m/>
    <m/>
    <m/>
    <s v="2 - FATURADO"/>
    <n v="461"/>
    <x v="2"/>
    <x v="0"/>
    <m/>
  </r>
  <r>
    <x v="6686"/>
    <s v="51.531.051/0001-80"/>
    <s v="NF SERVICOS E_GOV"/>
    <n v="146952"/>
    <d v="2022-11-23T00:00:00"/>
    <n v="151969"/>
    <d v="2022-11-23T00:00:00"/>
    <m/>
    <n v="329.43"/>
    <d v="2025-03-26T00:00:00"/>
    <m/>
    <m/>
    <s v="Certificado e-CPF A3 em cartão e leitora - 36 meses Gov"/>
    <n v="329.43"/>
    <m/>
    <x v="0"/>
    <m/>
    <m/>
    <m/>
    <s v="2 - FATURADO"/>
    <n v="461"/>
    <x v="2"/>
    <x v="0"/>
    <m/>
  </r>
  <r>
    <x v="6686"/>
    <s v="51.531.051/0001-80"/>
    <s v="NF SERVICOS E_GOV"/>
    <n v="159710"/>
    <d v="2023-01-16T00:00:00"/>
    <n v="164859"/>
    <d v="2023-01-16T00:00:00"/>
    <m/>
    <n v="329.43"/>
    <d v="2025-03-26T00:00:00"/>
    <m/>
    <m/>
    <s v="Certificado e-CPF A3 em cartão e leitora - 36 meses Gov"/>
    <n v="329.43"/>
    <m/>
    <x v="0"/>
    <m/>
    <m/>
    <m/>
    <s v="2 - FATURADO"/>
    <n v="461"/>
    <x v="2"/>
    <x v="0"/>
    <m/>
  </r>
  <r>
    <x v="6686"/>
    <s v="51.531.051/0001-80"/>
    <s v="NF SERVICOS E_GOV"/>
    <n v="159711"/>
    <d v="2023-01-16T00:00:00"/>
    <n v="164860"/>
    <d v="2023-01-16T00:00:00"/>
    <m/>
    <n v="329.43"/>
    <d v="2025-03-26T00:00:00"/>
    <m/>
    <m/>
    <s v="Certificado e-CPF A3 em cartão e leitora - 36 meses Gov"/>
    <n v="329.43"/>
    <m/>
    <x v="0"/>
    <m/>
    <m/>
    <m/>
    <s v="2 - FATURADO"/>
    <n v="461"/>
    <x v="2"/>
    <x v="0"/>
    <m/>
  </r>
  <r>
    <x v="6686"/>
    <s v="51.531.051/0001-80"/>
    <s v="NF SERVICOS E_GOV"/>
    <n v="167275"/>
    <d v="2023-02-15T00:00:00"/>
    <n v="172510"/>
    <d v="2023-02-15T00:00:00"/>
    <m/>
    <n v="329.43"/>
    <d v="2025-03-26T00:00:00"/>
    <m/>
    <m/>
    <s v="Certificado e-CPF A3 em cartão e leitora - 36 meses Gov"/>
    <n v="329.43"/>
    <m/>
    <x v="0"/>
    <m/>
    <m/>
    <m/>
    <s v="2 - FATURADO"/>
    <n v="461"/>
    <x v="2"/>
    <x v="0"/>
    <m/>
  </r>
  <r>
    <x v="6686"/>
    <s v="51.531.051/0001-80"/>
    <s v="NF SERVICOS E_GOV"/>
    <n v="196770"/>
    <d v="2025-10-24T00:00:00"/>
    <n v="2045336"/>
    <d v="2025-10-24T00:00:00"/>
    <m/>
    <n v="283.82"/>
    <d v="2025-11-23T00:00:00"/>
    <m/>
    <m/>
    <s v="Certificado e-CPF A3 em cartão e leitora - 24 meses Gov"/>
    <n v="270.2"/>
    <m/>
    <x v="0"/>
    <m/>
    <m/>
    <m/>
    <s v="2 - FATURADO"/>
    <n v="219"/>
    <x v="4"/>
    <x v="0"/>
    <m/>
  </r>
  <r>
    <x v="6686"/>
    <s v="51.531.051/0001-80"/>
    <s v="NF SERVICOS E_GOV"/>
    <n v="198836"/>
    <d v="2025-11-26T00:00:00"/>
    <n v="2065278"/>
    <d v="2025-11-26T00:00:00"/>
    <m/>
    <n v="261.26"/>
    <d v="2025-12-26T00:00:00"/>
    <m/>
    <m/>
    <s v="Certificado e-CPF A3 em token - 24 meses Gov"/>
    <n v="248.72"/>
    <m/>
    <x v="0"/>
    <m/>
    <m/>
    <m/>
    <s v="2 - FATURADO"/>
    <n v="186"/>
    <x v="4"/>
    <x v="0"/>
    <m/>
  </r>
  <r>
    <x v="6686"/>
    <s v="51.531.051/0001-80"/>
    <s v="NF SERVICOS E_GOV"/>
    <n v="200474"/>
    <d v="2025-12-16T00:00:00"/>
    <n v="2085027"/>
    <d v="2025-12-16T00:00:00"/>
    <m/>
    <n v="139.38999999999999"/>
    <d v="2026-01-15T00:00:00"/>
    <m/>
    <m/>
    <s v="Certificado e-CPF A3 (somente certificado) - 24 meses Gov"/>
    <n v="132.69999999999999"/>
    <m/>
    <x v="0"/>
    <m/>
    <m/>
    <m/>
    <s v="2 - FATURADO"/>
    <n v="166"/>
    <x v="8"/>
    <x v="0"/>
    <m/>
  </r>
  <r>
    <x v="6686"/>
    <s v="51.531.051/0001-80"/>
    <s v="NF SERVICOS E_GOV"/>
    <n v="202678"/>
    <d v="2026-01-26T00:00:00"/>
    <n v="2105971"/>
    <d v="2026-01-26T00:00:00"/>
    <m/>
    <n v="283.82"/>
    <d v="2026-02-25T00:00:00"/>
    <m/>
    <m/>
    <s v="Certificado e-CPF A3 em cartão e leitora - 24 meses Gov"/>
    <n v="270.2"/>
    <m/>
    <x v="0"/>
    <m/>
    <m/>
    <m/>
    <s v="2 - FATURADO"/>
    <n v="125"/>
    <x v="5"/>
    <x v="0"/>
    <m/>
  </r>
  <r>
    <x v="6686"/>
    <s v="51.531.051/0001-80"/>
    <s v="NF SERVICOS KIT"/>
    <n v="211350"/>
    <d v="2026-05-27T00:00:00"/>
    <n v="2196892"/>
    <d v="2026-05-27T00:00:00"/>
    <m/>
    <n v="8900.36"/>
    <d v="2026-06-26T00:00:00"/>
    <m/>
    <m/>
    <s v="Certificado e-CPF A3 em token - 24 meses Gov"/>
    <n v="8473.14"/>
    <m/>
    <x v="0"/>
    <m/>
    <m/>
    <m/>
    <s v="2 - FATURADO"/>
    <n v="4"/>
    <x v="0"/>
    <x v="0"/>
    <m/>
  </r>
  <r>
    <x v="6686"/>
    <s v="51.531.051/0001-80"/>
    <s v="NF SERVICOS"/>
    <n v="212410"/>
    <d v="2026-06-12T00:00:00"/>
    <n v="2209609"/>
    <d v="2026-06-15T00:00:00"/>
    <d v="2026-05-01T00:00:00"/>
    <n v="1072.72"/>
    <d v="2026-07-12T00:00:00"/>
    <s v="E0230487"/>
    <s v="PD023398"/>
    <s v="PROGRAMA SP SEM PAPEL"/>
    <n v="1021.23"/>
    <d v="2026-05-01T00:00:00"/>
    <x v="0"/>
    <d v="2023-12-01T00:00:00"/>
    <s v="010.00010145/2023-86"/>
    <s v="359.00009000/2023-19  APPS"/>
    <s v="2 - FATURADO"/>
    <n v="0"/>
    <x v="1"/>
    <x v="1"/>
    <m/>
  </r>
  <r>
    <x v="6686"/>
    <s v="51.531.051/0001-80"/>
    <s v="NF SERVICOS"/>
    <n v="212411"/>
    <d v="2026-06-12T00:00:00"/>
    <n v="2209610"/>
    <d v="2026-06-15T00:00:00"/>
    <d v="2026-05-01T00:00:00"/>
    <n v="15143.74"/>
    <d v="2026-07-12T00:00:00"/>
    <s v="E0220453"/>
    <s v="PD022348"/>
    <s v="NUVEM PRODESP"/>
    <n v="14416.84"/>
    <d v="2026-05-01T00:00:00"/>
    <x v="0"/>
    <s v="15/22"/>
    <s v="010.00001140/2023-62"/>
    <s v="PD-PRC-2022/033150-359.00005659/2023-98 - ITO"/>
    <s v="2 - FATURADO"/>
    <n v="0"/>
    <x v="1"/>
    <x v="1"/>
    <m/>
  </r>
  <r>
    <x v="6686"/>
    <s v="51.531.051/0001-80"/>
    <s v="NF SERVICOS"/>
    <n v="212414"/>
    <d v="2026-06-12T00:00:00"/>
    <n v="2209613"/>
    <d v="2026-06-15T00:00:00"/>
    <d v="2026-05-01T00:00:00"/>
    <n v="48236.94"/>
    <d v="2026-07-12T00:00:00"/>
    <s v="E0251174"/>
    <s v="PD251086"/>
    <s v="PLATAFORMA COLABORATIVA I"/>
    <n v="45921.57"/>
    <d v="2026-05-01T00:00:00"/>
    <x v="0"/>
    <s v="014/2025"/>
    <s v="010.00004244/2025-91"/>
    <s v="359.00003545/2025-75 - ITO"/>
    <s v="2 - FATURADO"/>
    <n v="0"/>
    <x v="1"/>
    <x v="1"/>
    <m/>
  </r>
  <r>
    <x v="6686"/>
    <s v="51.531.051/0001-80"/>
    <s v="NF SERVICOS"/>
    <n v="212656"/>
    <d v="2026-06-18T00:00:00"/>
    <n v="2221171"/>
    <d v="2026-06-18T00:00:00"/>
    <d v="2026-05-01T00:00:00"/>
    <n v="276.79000000000002"/>
    <d v="2026-07-18T00:00:00"/>
    <s v="E0241014"/>
    <s v="PD024447"/>
    <s v="SAM ESTOQUE"/>
    <n v="263.5"/>
    <d v="2026-05-01T00:00:00"/>
    <x v="0"/>
    <s v="001/2025"/>
    <s v="010.00008164/2024-23"/>
    <s v="359.00008789/2024-63    APPS"/>
    <s v="2 - FATURADO"/>
    <n v="0"/>
    <x v="1"/>
    <x v="1"/>
    <m/>
  </r>
  <r>
    <x v="6686"/>
    <s v="51.531.051/0001-80"/>
    <s v="NF SERVICOS"/>
    <n v="212660"/>
    <d v="2026-06-18T00:00:00"/>
    <n v="2221410"/>
    <d v="2026-06-18T00:00:00"/>
    <d v="2026-05-01T00:00:00"/>
    <n v="4257.68"/>
    <d v="2026-07-18T00:00:00"/>
    <s v="E0241015"/>
    <s v="PD024447"/>
    <s v="SAM ESTOQUE E PATRIMONIO"/>
    <n v="4053.31"/>
    <d v="2026-05-01T00:00:00"/>
    <x v="0"/>
    <s v="001/2025"/>
    <s v="010.00008164/2024-23"/>
    <s v="359.00008789/2024-63    APPS"/>
    <s v="2 - FATURADO"/>
    <n v="0"/>
    <x v="1"/>
    <x v="1"/>
    <m/>
  </r>
  <r>
    <x v="6686"/>
    <s v="51.531.051/0001-80"/>
    <s v="NF SERVICOS"/>
    <n v="212664"/>
    <d v="2026-06-18T00:00:00"/>
    <n v="2221483"/>
    <d v="2026-06-18T00:00:00"/>
    <d v="2026-05-01T00:00:00"/>
    <n v="1757.4"/>
    <d v="2026-07-18T00:00:00"/>
    <s v="E0241015"/>
    <s v="PD024447"/>
    <s v="SAM ESTOQUE E PATRIMONIO"/>
    <n v="1673.04"/>
    <d v="2026-05-01T00:00:00"/>
    <x v="0"/>
    <s v="001/2025"/>
    <s v="010.00008164/2024-23"/>
    <s v="359.00008789/2024-63    APPS"/>
    <s v="2 - FATURADO"/>
    <n v="0"/>
    <x v="1"/>
    <x v="1"/>
    <m/>
  </r>
  <r>
    <x v="6686"/>
    <s v="51.531.051/0001-80"/>
    <s v="NF SERVICOS"/>
    <n v="212665"/>
    <d v="2026-06-18T00:00:00"/>
    <n v="2221484"/>
    <d v="2026-06-18T00:00:00"/>
    <d v="2026-05-01T00:00:00"/>
    <n v="114.26"/>
    <d v="2026-07-18T00:00:00"/>
    <s v="E0241014"/>
    <s v="PD024447"/>
    <s v="SAM ESTOQUE"/>
    <n v="108.78"/>
    <d v="2026-05-01T00:00:00"/>
    <x v="0"/>
    <s v="001/2025"/>
    <s v="010.00008164/2024-23"/>
    <s v="359.00008789/2024-63    APPS"/>
    <s v="2 - FATURADO"/>
    <n v="0"/>
    <x v="1"/>
    <x v="1"/>
    <m/>
  </r>
  <r>
    <x v="6687"/>
    <s v="51.538.178/0001-21"/>
    <s v="NF SERVICOS - ADESAO"/>
    <n v="2004083"/>
    <d v="2026-06-12T00:00:00"/>
    <n v="2206585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88"/>
    <s v="51.550.020/0001-77"/>
    <s v="NF SERVICOS - ADESAO"/>
    <n v="2004611"/>
    <d v="2026-06-12T00:00:00"/>
    <n v="2207114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89"/>
    <s v="51.550.974/0001-80"/>
    <s v="NF SERVICOS - ADESAO"/>
    <n v="2003518"/>
    <d v="2026-06-12T00:00:00"/>
    <n v="220601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690"/>
    <s v="51.576.148/0001-00"/>
    <s v="NF SERVICOS - ADESAO"/>
    <n v="1990698"/>
    <d v="2026-05-21T00:00:00"/>
    <n v="2191715"/>
    <d v="2026-05-23T00:00:00"/>
    <m/>
    <n v="282.57"/>
    <d v="2026-07-30T00:00:00"/>
    <m/>
    <m/>
    <s v="Processamento de dados e congêneres"/>
    <n v="282.57"/>
    <m/>
    <x v="0"/>
    <m/>
    <m/>
    <m/>
    <s v="2 - FATURADO"/>
    <n v="0"/>
    <x v="1"/>
    <x v="0"/>
    <m/>
  </r>
  <r>
    <x v="6690"/>
    <s v="51.576.148/0001-00"/>
    <s v="NF SERVICOS - ADESAO"/>
    <n v="2013172"/>
    <d v="2026-06-17T00:00:00"/>
    <n v="2215941"/>
    <d v="2026-06-17T00:00:00"/>
    <m/>
    <n v="346.79"/>
    <d v="2026-07-30T00:00:00"/>
    <m/>
    <m/>
    <s v="Processamento de dados e congêneres"/>
    <n v="346.79"/>
    <m/>
    <x v="0"/>
    <m/>
    <m/>
    <m/>
    <s v="2 - FATURADO"/>
    <n v="0"/>
    <x v="1"/>
    <x v="0"/>
    <m/>
  </r>
  <r>
    <x v="6691"/>
    <s v="51.589.570/0001-08"/>
    <s v="NF SERVICOS - ADESAO"/>
    <n v="1993462"/>
    <d v="2026-05-21T00:00:00"/>
    <n v="2194480"/>
    <d v="2026-05-23T00:00:00"/>
    <m/>
    <n v="239.5"/>
    <d v="2026-07-30T00:00:00"/>
    <m/>
    <m/>
    <s v="Processamento de dados e congêneres"/>
    <n v="239.5"/>
    <m/>
    <x v="0"/>
    <m/>
    <m/>
    <m/>
    <s v="2 - FATURADO"/>
    <n v="0"/>
    <x v="1"/>
    <x v="0"/>
    <m/>
  </r>
  <r>
    <x v="6691"/>
    <s v="51.589.570/0001-08"/>
    <s v="NF SERVICOS - ADESAO"/>
    <n v="2014619"/>
    <d v="2026-06-17T00:00:00"/>
    <n v="2217388"/>
    <d v="2026-06-17T00:00:00"/>
    <m/>
    <n v="180.5"/>
    <d v="2026-07-30T00:00:00"/>
    <m/>
    <m/>
    <s v="Processamento de dados e congêneres"/>
    <n v="180.5"/>
    <m/>
    <x v="0"/>
    <m/>
    <m/>
    <m/>
    <s v="2 - FATURADO"/>
    <n v="0"/>
    <x v="1"/>
    <x v="0"/>
    <m/>
  </r>
  <r>
    <x v="6692"/>
    <s v="51.595.244/0001-03"/>
    <s v="NF SERVICOS - ADESAO"/>
    <n v="2003749"/>
    <d v="2026-06-12T00:00:00"/>
    <n v="2206250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93"/>
    <s v="51.596.542/0001-00"/>
    <s v="NF SERVICOS - ADESAO"/>
    <n v="2014909"/>
    <d v="2026-06-17T00:00:00"/>
    <n v="2217678"/>
    <d v="2026-06-17T00:00:00"/>
    <m/>
    <n v="295.05"/>
    <d v="2026-06-20T00:00:00"/>
    <m/>
    <m/>
    <s v="Processamento de dados e congêneres"/>
    <n v="295.05"/>
    <m/>
    <x v="0"/>
    <m/>
    <m/>
    <m/>
    <s v="2 - FATURADO"/>
    <n v="10"/>
    <x v="0"/>
    <x v="0"/>
    <m/>
  </r>
  <r>
    <x v="6694"/>
    <s v="51.612.968/0001-00"/>
    <s v="NF SERVICOS DO"/>
    <n v="407064"/>
    <d v="2026-06-10T00:00:00"/>
    <n v="414024"/>
    <d v="2026-06-10T00:00:00"/>
    <m/>
    <n v="387.2"/>
    <d v="2026-07-10T00:00:00"/>
    <s v="E0250863"/>
    <s v="PD025863"/>
    <s v="Serviços de Publicidade Eletrônica"/>
    <n v="368.61"/>
    <m/>
    <x v="0"/>
    <m/>
    <m/>
    <m/>
    <s v="2 - FATURADO"/>
    <n v="0"/>
    <x v="1"/>
    <x v="0"/>
    <m/>
  </r>
  <r>
    <x v="6694"/>
    <s v="51.612.968/0001-00"/>
    <s v="NF SERVICOS DO"/>
    <n v="407125"/>
    <d v="2026-06-10T00:00:00"/>
    <n v="413994"/>
    <d v="2026-06-10T00:00:00"/>
    <m/>
    <n v="387.2"/>
    <d v="2026-07-10T00:00:00"/>
    <s v="E0250863"/>
    <s v="PD025863"/>
    <s v="Serviços de Publicidade Eletrônica"/>
    <n v="368.61"/>
    <m/>
    <x v="0"/>
    <m/>
    <m/>
    <m/>
    <s v="2 - FATURADO"/>
    <n v="0"/>
    <x v="1"/>
    <x v="0"/>
    <m/>
  </r>
  <r>
    <x v="6694"/>
    <s v="51.612.968/0001-00"/>
    <s v="NF SERVICOS DO"/>
    <n v="410164"/>
    <d v="2026-06-24T00:00:00"/>
    <n v="416871"/>
    <d v="2026-06-24T00:00:00"/>
    <m/>
    <n v="663.77"/>
    <d v="2026-07-24T00:00:00"/>
    <s v="E0250863"/>
    <s v="PD025863"/>
    <s v="Serviços de Publicidade Eletrônica"/>
    <n v="631.91"/>
    <m/>
    <x v="0"/>
    <m/>
    <m/>
    <m/>
    <s v="2 - FATURADO"/>
    <n v="0"/>
    <x v="1"/>
    <x v="0"/>
    <m/>
  </r>
  <r>
    <x v="6695"/>
    <s v="51.627.438/0001-35"/>
    <s v="NF SERVICOS DO"/>
    <n v="405924"/>
    <d v="2026-06-03T00:00:00"/>
    <n v="412862"/>
    <d v="2026-06-03T00:00:00"/>
    <m/>
    <n v="645.33000000000004"/>
    <d v="2026-07-03T00:00:00"/>
    <s v="E0265046"/>
    <s v="PD265046"/>
    <s v="Serviços de Publicidade Eletrônica"/>
    <n v="614.35"/>
    <m/>
    <x v="0"/>
    <m/>
    <m/>
    <m/>
    <s v="2 - FATURADO"/>
    <n v="0"/>
    <x v="1"/>
    <x v="0"/>
    <m/>
  </r>
  <r>
    <x v="6695"/>
    <s v="51.627.438/0001-35"/>
    <s v="NF SERVICOS DO"/>
    <n v="410991"/>
    <d v="2026-06-29T00:00:00"/>
    <n v="417814"/>
    <d v="2026-06-29T00:00:00"/>
    <m/>
    <n v="645.33000000000004"/>
    <d v="2026-07-29T00:00:00"/>
    <s v="E0265046"/>
    <s v="PD265046"/>
    <s v="Serviços de Publicidade Eletrônica"/>
    <n v="614.35"/>
    <m/>
    <x v="0"/>
    <m/>
    <m/>
    <m/>
    <s v="2 - FATURADO"/>
    <n v="0"/>
    <x v="1"/>
    <x v="0"/>
    <m/>
  </r>
  <r>
    <x v="6696"/>
    <s v="51.632.432/0001-56"/>
    <s v="NF SERVICOS - ADESAO"/>
    <n v="1997947"/>
    <d v="2026-06-12T00:00:00"/>
    <n v="2200448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97"/>
    <s v="51.642.635/0001-23"/>
    <s v="NF SERVICOS E_GOV"/>
    <n v="77498"/>
    <d v="2022-04-12T00:00:00"/>
    <n v="82020"/>
    <d v="2022-04-13T00:00:00"/>
    <m/>
    <n v="90"/>
    <d v="2022-05-12T00:00:00"/>
    <m/>
    <m/>
    <s v="e-CNPJ A1 - 12 meses (Gov)"/>
    <n v="90"/>
    <m/>
    <x v="0"/>
    <m/>
    <m/>
    <m/>
    <s v="1 - VENDA A VISTA"/>
    <n v="1510"/>
    <x v="2"/>
    <x v="0"/>
    <m/>
  </r>
  <r>
    <x v="6697"/>
    <s v="51.642.635/0001-23"/>
    <s v="NF SERVICOS"/>
    <n v="213503"/>
    <d v="2026-06-25T00:00:00"/>
    <n v="2222322"/>
    <d v="2026-06-25T00:00:00"/>
    <d v="2026-05-01T00:00:00"/>
    <n v="17113.2"/>
    <d v="2026-07-25T00:00:00"/>
    <s v="E0251144"/>
    <s v="PD251064"/>
    <s v="PLATAFORMA COLABORATIVA I"/>
    <n v="16291.77"/>
    <d v="2026-05-01T00:00:00"/>
    <x v="0"/>
    <s v="21/2025"/>
    <m/>
    <s v="359.00003841/2025-76 - ITO"/>
    <s v="2 - FATURADO"/>
    <n v="0"/>
    <x v="1"/>
    <x v="1"/>
    <m/>
  </r>
  <r>
    <x v="6698"/>
    <s v="51.747.763/0001-31"/>
    <s v="NF SERVICOS - ADESAO"/>
    <n v="2005113"/>
    <d v="2026-06-12T00:00:00"/>
    <n v="2207616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699"/>
    <s v="51.751.559/0001-94"/>
    <s v="NF SERVICOS - ADESAO"/>
    <n v="2000678"/>
    <d v="2026-06-12T00:00:00"/>
    <n v="2203179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6700"/>
    <s v="51.764.153/0001-46"/>
    <s v="NF SERVICOS - ADESAO"/>
    <n v="1980718"/>
    <d v="2026-05-21T00:00:00"/>
    <n v="2181681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700"/>
    <s v="51.764.153/0001-46"/>
    <s v="NF SERVICOS - ADESAO"/>
    <n v="2000400"/>
    <d v="2026-06-12T00:00:00"/>
    <n v="220290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01"/>
    <s v="51.765.605/0001-04"/>
    <s v="NF SERVICOS - ADESAO"/>
    <n v="1996963"/>
    <d v="2026-06-12T00:00:00"/>
    <n v="219946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702"/>
    <s v="51.792.778/0001-11"/>
    <s v="NF SERVICOS - ADESAO"/>
    <n v="2013037"/>
    <d v="2026-06-17T00:00:00"/>
    <n v="2215805"/>
    <d v="2026-06-17T00:00:00"/>
    <m/>
    <n v="62.48"/>
    <d v="2026-06-20T00:00:00"/>
    <m/>
    <m/>
    <s v="Processamento de dados e congêneres"/>
    <n v="62.48"/>
    <m/>
    <x v="0"/>
    <m/>
    <m/>
    <m/>
    <s v="2 - FATURADO"/>
    <n v="10"/>
    <x v="0"/>
    <x v="0"/>
    <m/>
  </r>
  <r>
    <x v="6703"/>
    <s v="51.816.247/0001-11"/>
    <s v="ND-POUPATEMPO 4.0"/>
    <n v="8503"/>
    <d v="2026-06-03T00:00:00"/>
    <s v="PPT00656"/>
    <s v="PPT00656"/>
    <d v="2026-06-01T00:00:00"/>
    <n v="19070.669999999998"/>
    <d v="2026-07-03T00:00:00"/>
    <s v="PPT00656"/>
    <s v="PP00656"/>
    <s v="IMPLANTACAO E OPERACAO DO POUPATEMPO MONTE ALTO"/>
    <n v="19070.669999999998"/>
    <d v="2026-06-01T00:00:00"/>
    <x v="0"/>
    <m/>
    <s v="PD-PRC-2022/01193"/>
    <m/>
    <s v="2 - FATURADO"/>
    <n v="0"/>
    <x v="1"/>
    <x v="14"/>
    <m/>
  </r>
  <r>
    <x v="6703"/>
    <s v="51.816.247/0001-11"/>
    <s v="NF SERVICOS DO"/>
    <n v="406281"/>
    <d v="2026-06-08T00:00:00"/>
    <n v="413206"/>
    <d v="2026-06-08T00:00:00"/>
    <m/>
    <n v="1216.9100000000001"/>
    <d v="2026-07-08T00:00:00"/>
    <s v="E0250893"/>
    <s v="PD025893"/>
    <s v="Serviços de Publicidade Eletrônica"/>
    <n v="1158.5"/>
    <m/>
    <x v="0"/>
    <m/>
    <m/>
    <m/>
    <s v="2 - FATURADO"/>
    <n v="0"/>
    <x v="1"/>
    <x v="0"/>
    <m/>
  </r>
  <r>
    <x v="6703"/>
    <s v="51.816.247/0001-11"/>
    <s v="NF SERVICOS"/>
    <n v="212041"/>
    <d v="2026-06-10T00:00:00"/>
    <n v="2197748"/>
    <d v="2026-06-10T00:00:00"/>
    <d v="2026-05-01T00:00:00"/>
    <n v="3247.04"/>
    <d v="2026-07-10T00:00:00"/>
    <s v="E0250078"/>
    <s v="PD025064"/>
    <s v="PREFEITURA CADASTRO"/>
    <n v="3091.18"/>
    <d v="2026-05-01T00:00:00"/>
    <x v="0"/>
    <d v="2025-01-01T00:00:00"/>
    <m/>
    <s v="359.00011512/2024-18-ITO/APPS"/>
    <s v="2 - FATURADO"/>
    <n v="0"/>
    <x v="1"/>
    <x v="1"/>
    <m/>
  </r>
  <r>
    <x v="6703"/>
    <s v="51.816.247/0001-11"/>
    <s v="NF SERVICOS DO"/>
    <n v="407615"/>
    <d v="2026-06-12T00:00:00"/>
    <n v="414562"/>
    <d v="2026-06-12T00:00:00"/>
    <m/>
    <n v="719.08"/>
    <d v="2026-07-12T00:00:00"/>
    <s v="E0250893"/>
    <s v="PD025893"/>
    <s v="Serviços de Publicidade Eletrônica"/>
    <n v="684.56"/>
    <m/>
    <x v="0"/>
    <m/>
    <m/>
    <m/>
    <s v="2 - FATURADO"/>
    <n v="0"/>
    <x v="1"/>
    <x v="0"/>
    <m/>
  </r>
  <r>
    <x v="6703"/>
    <s v="51.816.247/0001-11"/>
    <s v="NF SERVICOS DO"/>
    <n v="409002"/>
    <d v="2026-06-19T00:00:00"/>
    <n v="416008"/>
    <d v="2026-06-19T00:00:00"/>
    <m/>
    <n v="331.88"/>
    <d v="2026-07-19T00:00:00"/>
    <s v="E0250893"/>
    <s v="PD025893"/>
    <s v="Serviços de Publicidade Eletrônica"/>
    <n v="315.95"/>
    <m/>
    <x v="0"/>
    <m/>
    <m/>
    <m/>
    <s v="2 - FATURADO"/>
    <n v="0"/>
    <x v="1"/>
    <x v="0"/>
    <m/>
  </r>
  <r>
    <x v="6703"/>
    <s v="51.816.247/0001-11"/>
    <s v="NF SERVICOS DO"/>
    <n v="410683"/>
    <d v="2026-06-26T00:00:00"/>
    <n v="417398"/>
    <d v="2026-06-26T00:00:00"/>
    <m/>
    <n v="331.88"/>
    <d v="2026-07-26T00:00:00"/>
    <s v="E0250893"/>
    <s v="PD025893"/>
    <s v="Serviços de Publicidade Eletrônica"/>
    <n v="315.95"/>
    <m/>
    <x v="0"/>
    <m/>
    <m/>
    <m/>
    <s v="2 - FATURADO"/>
    <n v="0"/>
    <x v="1"/>
    <x v="0"/>
    <m/>
  </r>
  <r>
    <x v="6703"/>
    <s v="51.816.247/0001-11"/>
    <s v="NF SERVICOS DO"/>
    <n v="410706"/>
    <d v="2026-06-26T00:00:00"/>
    <n v="417609"/>
    <d v="2026-06-26T00:00:00"/>
    <m/>
    <n v="1493.48"/>
    <d v="2026-07-26T00:00:00"/>
    <s v="E0250893"/>
    <s v="PD025893"/>
    <s v="Serviços de Publicidade Eletrônica"/>
    <n v="1421.79"/>
    <m/>
    <x v="0"/>
    <m/>
    <m/>
    <m/>
    <s v="2 - FATURADO"/>
    <n v="0"/>
    <x v="1"/>
    <x v="0"/>
    <m/>
  </r>
  <r>
    <x v="6704"/>
    <s v="51.822.674/0001-02"/>
    <s v="NF SERVICOS - ADESAO"/>
    <n v="2013551"/>
    <d v="2026-06-17T00:00:00"/>
    <n v="2216320"/>
    <d v="2026-06-17T00:00:00"/>
    <m/>
    <n v="178.43"/>
    <d v="2026-06-20T00:00:00"/>
    <m/>
    <m/>
    <s v="Processamento de dados e congêneres"/>
    <n v="178.43"/>
    <m/>
    <x v="0"/>
    <m/>
    <m/>
    <m/>
    <s v="2 - FATURADO"/>
    <n v="10"/>
    <x v="0"/>
    <x v="0"/>
    <m/>
  </r>
  <r>
    <x v="6705"/>
    <s v="51.826.711/0001-50"/>
    <s v="NF SERVICOS - ADESAO"/>
    <n v="1984842"/>
    <d v="2026-05-21T00:00:00"/>
    <n v="2185805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705"/>
    <s v="51.826.711/0001-50"/>
    <s v="NF SERVICOS - ADESAO"/>
    <n v="1996725"/>
    <d v="2026-06-12T00:00:00"/>
    <n v="2199189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06"/>
    <s v="51.848.943/0001-00"/>
    <s v="NF SERVICOS DO"/>
    <n v="363016"/>
    <d v="2025-10-15T00:00:00"/>
    <n v="369831"/>
    <d v="2025-10-16T00:00:00"/>
    <m/>
    <n v="322.67"/>
    <d v="2026-01-16T00:00:00"/>
    <s v="E0230920"/>
    <s v="PD023920"/>
    <s v="Serviços de Publicidade Eletrônica"/>
    <n v="307.18"/>
    <m/>
    <x v="44"/>
    <m/>
    <m/>
    <m/>
    <s v="2 - FATURADO"/>
    <n v="165"/>
    <x v="8"/>
    <x v="0"/>
    <m/>
  </r>
  <r>
    <x v="6706"/>
    <s v="51.848.943/0001-00"/>
    <s v="NF SERVICOS DO"/>
    <n v="363674"/>
    <d v="2025-10-17T00:00:00"/>
    <n v="370489"/>
    <d v="2025-10-21T00:00:00"/>
    <m/>
    <n v="322.67"/>
    <d v="2025-11-20T00:00:00"/>
    <s v="E0230920"/>
    <s v="PD023920"/>
    <s v="Serviços de Publicidade Eletrônica"/>
    <n v="307.18"/>
    <m/>
    <x v="44"/>
    <m/>
    <m/>
    <m/>
    <s v="2 - FATURADO"/>
    <n v="222"/>
    <x v="4"/>
    <x v="0"/>
    <m/>
  </r>
  <r>
    <x v="6706"/>
    <s v="51.848.943/0001-00"/>
    <s v="NF SERVICOS DO"/>
    <n v="364871"/>
    <d v="2025-10-23T00:00:00"/>
    <n v="371686"/>
    <d v="2025-10-24T00:00:00"/>
    <m/>
    <n v="276.57"/>
    <d v="2025-11-23T00:00:00"/>
    <s v="E0230920"/>
    <s v="PD023920"/>
    <s v="Serviços de Publicidade Eletrônica"/>
    <n v="263.29000000000002"/>
    <m/>
    <x v="44"/>
    <m/>
    <m/>
    <m/>
    <s v="2 - FATURADO"/>
    <n v="219"/>
    <x v="4"/>
    <x v="0"/>
    <m/>
  </r>
  <r>
    <x v="6706"/>
    <s v="51.848.943/0001-00"/>
    <s v="NF SERVICOS DO"/>
    <n v="367835"/>
    <d v="2025-11-10T00:00:00"/>
    <n v="374652"/>
    <d v="2025-11-10T00:00:00"/>
    <m/>
    <n v="322.67"/>
    <d v="2025-12-10T00:00:00"/>
    <s v="E0230920"/>
    <s v="PD023920"/>
    <s v="Serviços de Publicidade Eletrônica"/>
    <n v="307.18"/>
    <m/>
    <x v="44"/>
    <m/>
    <m/>
    <m/>
    <s v="2 - FATURADO"/>
    <n v="202"/>
    <x v="4"/>
    <x v="0"/>
    <m/>
  </r>
  <r>
    <x v="6706"/>
    <s v="51.848.943/0001-00"/>
    <s v="NF SERVICOS DO"/>
    <n v="370355"/>
    <d v="2025-11-19T00:00:00"/>
    <n v="377172"/>
    <d v="2025-11-25T00:00:00"/>
    <m/>
    <n v="276.57"/>
    <d v="2025-12-25T00:00:00"/>
    <s v="E0230920"/>
    <s v="PD023920"/>
    <s v="Serviços de Publicidade Eletrônica"/>
    <n v="263.29000000000002"/>
    <m/>
    <x v="44"/>
    <m/>
    <m/>
    <m/>
    <s v="2 - FATURADO"/>
    <n v="187"/>
    <x v="4"/>
    <x v="0"/>
    <m/>
  </r>
  <r>
    <x v="6706"/>
    <s v="51.848.943/0001-00"/>
    <s v="NF SERVICOS DO"/>
    <n v="371508"/>
    <d v="2025-11-30T00:00:00"/>
    <n v="378325"/>
    <d v="2025-12-01T00:00:00"/>
    <m/>
    <n v="276.57"/>
    <d v="2025-12-31T00:00:00"/>
    <s v="E0230920"/>
    <s v="PD023920"/>
    <s v="Serviços de Publicidade Eletrônica"/>
    <n v="263.29000000000002"/>
    <m/>
    <x v="44"/>
    <m/>
    <m/>
    <m/>
    <s v="2 - FATURADO"/>
    <n v="181"/>
    <x v="4"/>
    <x v="0"/>
    <m/>
  </r>
  <r>
    <x v="6706"/>
    <s v="51.848.943/0001-00"/>
    <s v="NF SERVICOS DO"/>
    <n v="374052"/>
    <d v="2025-12-08T00:00:00"/>
    <n v="380869"/>
    <d v="2025-12-09T00:00:00"/>
    <m/>
    <n v="276.57"/>
    <d v="2026-01-08T00:00:00"/>
    <s v="E0230920"/>
    <s v="PD023920"/>
    <s v="Serviços de Publicidade Eletrônica"/>
    <n v="263.29000000000002"/>
    <m/>
    <x v="44"/>
    <m/>
    <m/>
    <m/>
    <s v="2 - FATURADO"/>
    <n v="173"/>
    <x v="8"/>
    <x v="0"/>
    <m/>
  </r>
  <r>
    <x v="6706"/>
    <s v="51.848.943/0001-00"/>
    <s v="NF SERVICOS DO"/>
    <n v="374659"/>
    <d v="2025-12-11T00:00:00"/>
    <n v="381476"/>
    <d v="2025-12-12T00:00:00"/>
    <m/>
    <n v="276.57"/>
    <d v="2026-01-11T00:00:00"/>
    <s v="E0230920"/>
    <s v="PD023920"/>
    <s v="Serviços de Publicidade Eletrônica"/>
    <n v="263.29000000000002"/>
    <m/>
    <x v="44"/>
    <m/>
    <m/>
    <m/>
    <s v="2 - FATURADO"/>
    <n v="170"/>
    <x v="8"/>
    <x v="0"/>
    <m/>
  </r>
  <r>
    <x v="6706"/>
    <s v="51.848.943/0001-00"/>
    <s v="NF SERVICOS DO"/>
    <n v="376252"/>
    <d v="2025-12-18T00:00:00"/>
    <n v="383070"/>
    <d v="2025-12-19T00:00:00"/>
    <m/>
    <n v="276.57"/>
    <d v="2026-01-18T00:00:00"/>
    <s v="E0230920"/>
    <s v="PD023920"/>
    <s v="Serviços de Publicidade Eletrônica"/>
    <n v="263.29000000000002"/>
    <m/>
    <x v="44"/>
    <m/>
    <m/>
    <m/>
    <s v="2 - FATURADO"/>
    <n v="163"/>
    <x v="8"/>
    <x v="0"/>
    <m/>
  </r>
  <r>
    <x v="6706"/>
    <s v="51.848.943/0001-00"/>
    <s v="NF SERVICOS DO"/>
    <n v="380449"/>
    <d v="2026-01-23T00:00:00"/>
    <n v="387272"/>
    <d v="2026-01-23T00:00:00"/>
    <m/>
    <n v="276.57"/>
    <d v="2026-02-22T00:00:00"/>
    <s v="E0230920"/>
    <s v="PD023920"/>
    <s v="Serviços de Publicidade Eletrônica"/>
    <n v="263.29000000000002"/>
    <m/>
    <x v="44"/>
    <m/>
    <m/>
    <m/>
    <s v="2 - FATURADO"/>
    <n v="128"/>
    <x v="5"/>
    <x v="0"/>
    <m/>
  </r>
  <r>
    <x v="6706"/>
    <s v="51.848.943/0001-00"/>
    <s v="NF SERVICOS DO"/>
    <n v="380670"/>
    <d v="2026-01-23T00:00:00"/>
    <n v="387493"/>
    <d v="2026-01-26T00:00:00"/>
    <m/>
    <n v="322.67"/>
    <d v="2026-02-25T00:00:00"/>
    <s v="E0230920"/>
    <s v="PD023920"/>
    <s v="Serviços de Publicidade Eletrônica"/>
    <n v="307.18"/>
    <m/>
    <x v="44"/>
    <m/>
    <m/>
    <m/>
    <s v="2 - FATURADO"/>
    <n v="125"/>
    <x v="5"/>
    <x v="0"/>
    <m/>
  </r>
  <r>
    <x v="6706"/>
    <s v="51.848.943/0001-00"/>
    <s v="NF SERVICOS DO"/>
    <n v="380843"/>
    <d v="2026-01-23T00:00:00"/>
    <n v="387666"/>
    <d v="2026-01-26T00:00:00"/>
    <m/>
    <n v="322.67"/>
    <d v="2026-02-25T00:00:00"/>
    <s v="E0230920"/>
    <s v="PD023920"/>
    <s v="Serviços de Publicidade Eletrônica"/>
    <n v="307.18"/>
    <m/>
    <x v="44"/>
    <m/>
    <m/>
    <m/>
    <s v="2 - FATURADO"/>
    <n v="125"/>
    <x v="5"/>
    <x v="0"/>
    <m/>
  </r>
  <r>
    <x v="6707"/>
    <s v="51.863.184/0001-54"/>
    <s v="NF SERVICOS - ADESAO"/>
    <n v="1986095"/>
    <d v="2026-05-21T00:00:00"/>
    <n v="2187058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707"/>
    <s v="51.863.184/0001-54"/>
    <s v="NF SERVICOS - ADESAO"/>
    <n v="2003823"/>
    <d v="2026-06-12T00:00:00"/>
    <n v="220632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08"/>
    <s v="51.882.299/0001-96"/>
    <s v="NF SERVICOS - ADESAO"/>
    <n v="1990873"/>
    <d v="2026-05-21T00:00:00"/>
    <n v="2191890"/>
    <d v="2026-05-23T00:00:00"/>
    <m/>
    <n v="251.32"/>
    <d v="2026-06-05T00:00:00"/>
    <m/>
    <m/>
    <s v="Processamento de dados e congêneres"/>
    <n v="251.32"/>
    <m/>
    <x v="0"/>
    <m/>
    <m/>
    <m/>
    <s v="2 - FATURADO"/>
    <n v="25"/>
    <x v="0"/>
    <x v="0"/>
    <m/>
  </r>
  <r>
    <x v="6708"/>
    <s v="51.882.299/0001-96"/>
    <s v="NF SERVICOS - ADESAO"/>
    <n v="2012843"/>
    <d v="2026-06-17T00:00:00"/>
    <n v="2215611"/>
    <d v="2026-06-17T00:00:00"/>
    <m/>
    <n v="218.34"/>
    <d v="2026-06-20T00:00:00"/>
    <m/>
    <m/>
    <s v="Processamento de dados e congêneres"/>
    <n v="218.34"/>
    <m/>
    <x v="0"/>
    <m/>
    <m/>
    <m/>
    <s v="2 - FATURADO"/>
    <n v="10"/>
    <x v="0"/>
    <x v="0"/>
    <m/>
  </r>
  <r>
    <x v="6709"/>
    <s v="51.884.071/0001-35"/>
    <s v="NF SERVICOS - ADESAO"/>
    <n v="1996114"/>
    <d v="2026-06-12T00:00:00"/>
    <n v="2198573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10"/>
    <s v="51.885.242/0001-40"/>
    <s v="ND-POUPATEMPO 4.0"/>
    <n v="8424"/>
    <d v="2026-06-03T00:00:00"/>
    <s v="PPT00613"/>
    <s v="PPT00613"/>
    <d v="2026-06-01T00:00:00"/>
    <n v="14083.74"/>
    <d v="2026-07-03T00:00:00"/>
    <s v="PPT00613"/>
    <s v="PP00613"/>
    <s v="IMPLANTACAO E OPERACAO DO POUPATEMPO CAMPINAS"/>
    <n v="14083.74"/>
    <d v="2026-06-01T00:00:00"/>
    <x v="0"/>
    <m/>
    <s v="PD-PRC-2021/02651"/>
    <m/>
    <s v="2 - FATURADO"/>
    <n v="0"/>
    <x v="1"/>
    <x v="14"/>
    <m/>
  </r>
  <r>
    <x v="6710"/>
    <s v="51.885.242/0001-40"/>
    <s v="NF SERVICOS DO"/>
    <n v="410742"/>
    <d v="2026-06-29T00:00:00"/>
    <n v="417633"/>
    <d v="2026-06-29T00:00:00"/>
    <m/>
    <n v="414.85"/>
    <d v="2026-07-29T00:00:00"/>
    <s v="E0220778"/>
    <s v="PD022778"/>
    <s v="Serviços de Publicidade Eletrônica"/>
    <n v="394.94"/>
    <m/>
    <x v="0"/>
    <m/>
    <m/>
    <m/>
    <s v="2 - FATURADO"/>
    <n v="0"/>
    <x v="1"/>
    <x v="0"/>
    <m/>
  </r>
  <r>
    <x v="6710"/>
    <s v="51.885.242/0001-40"/>
    <s v="NF SERVICOS DO"/>
    <n v="411129"/>
    <d v="2026-06-30T00:00:00"/>
    <n v="417992"/>
    <d v="2026-06-30T00:00:00"/>
    <m/>
    <n v="414.85"/>
    <d v="2026-07-30T00:00:00"/>
    <s v="E0220778"/>
    <s v="PD022778"/>
    <s v="Serviços de Publicidade Eletrônica"/>
    <n v="394.94"/>
    <m/>
    <x v="0"/>
    <m/>
    <m/>
    <m/>
    <s v="2 - FATURADO"/>
    <n v="0"/>
    <x v="1"/>
    <x v="0"/>
    <m/>
  </r>
  <r>
    <x v="6711"/>
    <s v="51.887.431/0001-52"/>
    <s v="NF SERVICOS - ADESAO"/>
    <n v="2006739"/>
    <d v="2026-06-12T00:00:00"/>
    <n v="2209261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12"/>
    <s v="51.891.893/0001-43"/>
    <s v="NF SERVICOS DO"/>
    <n v="150265"/>
    <d v="2022-12-06T00:00:00"/>
    <n v="155337"/>
    <d v="2022-12-13T00:00:00"/>
    <m/>
    <n v="276.57"/>
    <d v="2023-01-12T00:00:00"/>
    <s v="E0201655"/>
    <s v="PD201655"/>
    <s v="Serviços de Publicidade Eletrônica"/>
    <n v="276.57"/>
    <m/>
    <x v="1"/>
    <m/>
    <m/>
    <m/>
    <s v="2 - FATURADO"/>
    <n v="1265"/>
    <x v="2"/>
    <x v="0"/>
    <m/>
  </r>
  <r>
    <x v="6713"/>
    <s v="51.900.297/0001-82"/>
    <s v="NF SERVICOS - ADESAO"/>
    <n v="2004061"/>
    <d v="2026-06-12T00:00:00"/>
    <n v="2206563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14"/>
    <s v="51.907.384/0001-61"/>
    <s v="NF SERVICOS DO"/>
    <n v="410543"/>
    <d v="2026-06-26T00:00:00"/>
    <n v="417356"/>
    <d v="2026-06-26T00:00:00"/>
    <m/>
    <n v="590.02"/>
    <d v="2026-07-26T00:00:00"/>
    <s v="E0220684"/>
    <s v="PD022684"/>
    <s v="Serviços de Publicidade Eletrônica"/>
    <n v="561.70000000000005"/>
    <m/>
    <x v="0"/>
    <m/>
    <m/>
    <m/>
    <s v="2 - FATURADO"/>
    <n v="0"/>
    <x v="1"/>
    <x v="0"/>
    <m/>
  </r>
  <r>
    <x v="6715"/>
    <s v="51.908.656/0001-48"/>
    <s v="NF SERVICOS - ADESAO"/>
    <n v="2005013"/>
    <d v="2026-06-12T00:00:00"/>
    <n v="2207516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16"/>
    <s v="51.943.842/0001-18"/>
    <s v="NF SERVICOS - ADESAO"/>
    <n v="1985290"/>
    <d v="2026-05-21T00:00:00"/>
    <n v="2186253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716"/>
    <s v="51.943.842/0001-18"/>
    <s v="NF SERVICOS - ADESAO"/>
    <n v="1999399"/>
    <d v="2026-06-12T00:00:00"/>
    <n v="220190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717"/>
    <s v="51.970.773/0001-31"/>
    <s v="NF SERVICOS - ADESAO"/>
    <n v="1985975"/>
    <d v="2026-05-21T00:00:00"/>
    <n v="2186938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6717"/>
    <s v="51.970.773/0001-31"/>
    <s v="NF SERVICOS - ADESAO"/>
    <n v="2000979"/>
    <d v="2026-06-12T00:00:00"/>
    <n v="2203480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718"/>
    <s v="51.973.083/0001-36"/>
    <s v="NF SERVICOS"/>
    <n v="212834"/>
    <d v="2026-06-19T00:00:00"/>
    <n v="2221653"/>
    <d v="2026-06-19T00:00:00"/>
    <d v="2026-05-01T00:00:00"/>
    <n v="6205.72"/>
    <d v="2026-07-19T00:00:00"/>
    <s v="E0240408"/>
    <s v="PD024273"/>
    <s v="HOSPEDAGEM FISICA  DE EQUIPAMENTOS"/>
    <n v="6205.72"/>
    <d v="2026-05-01T00:00:00"/>
    <x v="0"/>
    <m/>
    <m/>
    <s v="359.00005793/2024-70  ITO"/>
    <s v="2 - FATURADO"/>
    <n v="0"/>
    <x v="1"/>
    <x v="1"/>
    <m/>
  </r>
  <r>
    <x v="6719"/>
    <s v="510.911.588-51"/>
    <s v="NF SERVICOS - ADESAO"/>
    <n v="2002858"/>
    <d v="2026-06-12T00:00:00"/>
    <n v="220535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720"/>
    <s v="511.991.228-15"/>
    <s v="NF SERVICOS - ADESAO"/>
    <n v="1976125"/>
    <d v="2026-05-21T00:00:00"/>
    <n v="2177080"/>
    <d v="2026-05-22T00:00:00"/>
    <m/>
    <n v="2493.9899999999998"/>
    <d v="2026-06-05T00:00:00"/>
    <m/>
    <m/>
    <s v="Processamento de dados e congêneres"/>
    <n v="830.81"/>
    <m/>
    <x v="0"/>
    <m/>
    <m/>
    <m/>
    <s v="2 - FATURADO"/>
    <n v="25"/>
    <x v="0"/>
    <x v="0"/>
    <m/>
  </r>
  <r>
    <x v="6720"/>
    <s v="511.991.228-15"/>
    <s v="NF SERVICOS - ADESAO"/>
    <n v="2002977"/>
    <d v="2026-06-12T00:00:00"/>
    <n v="220547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720"/>
    <s v="511.991.228-15"/>
    <s v="NF SERVICOS - ADESAO"/>
    <n v="2018365"/>
    <d v="2026-06-17T00:00:00"/>
    <n v="2221143"/>
    <d v="2026-06-18T00:00:00"/>
    <m/>
    <n v="1700.2"/>
    <d v="2026-06-20T00:00:00"/>
    <m/>
    <m/>
    <s v="Processamento de dados e congêneres"/>
    <n v="1700.2"/>
    <m/>
    <x v="0"/>
    <m/>
    <m/>
    <m/>
    <s v="2 - FATURADO"/>
    <n v="10"/>
    <x v="0"/>
    <x v="0"/>
    <m/>
  </r>
  <r>
    <x v="6721"/>
    <s v="512.062.348-49"/>
    <s v="NF SERVICOS - ADESAO"/>
    <n v="1977511"/>
    <d v="2026-05-21T00:00:00"/>
    <n v="2178466"/>
    <d v="2026-05-22T00:00:00"/>
    <m/>
    <n v="14858.62"/>
    <d v="2026-06-05T00:00:00"/>
    <m/>
    <m/>
    <s v="Processamento de dados e congêneres"/>
    <n v="4343.4399999999996"/>
    <m/>
    <x v="0"/>
    <m/>
    <m/>
    <m/>
    <s v="2 - FATURADO"/>
    <n v="25"/>
    <x v="0"/>
    <x v="0"/>
    <m/>
  </r>
  <r>
    <x v="6722"/>
    <s v="514.723.688-00"/>
    <s v="NF SERVICOS - ADESAO"/>
    <n v="1976994"/>
    <d v="2026-05-21T00:00:00"/>
    <n v="2177949"/>
    <d v="2026-05-22T00:00:00"/>
    <m/>
    <n v="4335.3"/>
    <d v="2026-06-05T00:00:00"/>
    <m/>
    <m/>
    <s v="Processamento de dados e congêneres"/>
    <n v="1381.81"/>
    <m/>
    <x v="0"/>
    <m/>
    <m/>
    <m/>
    <s v="2 - FATURADO"/>
    <n v="25"/>
    <x v="0"/>
    <x v="0"/>
    <m/>
  </r>
  <r>
    <x v="6723"/>
    <s v="515.447.378-74"/>
    <s v="NF SERVICOS - ADESAO"/>
    <n v="2003703"/>
    <d v="2026-06-12T00:00:00"/>
    <n v="220620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724"/>
    <s v="515.978.108-00"/>
    <s v="NF SERVICOS - ADESAO"/>
    <n v="1978397"/>
    <d v="2026-05-21T00:00:00"/>
    <n v="2179352"/>
    <d v="2026-05-22T00:00:00"/>
    <m/>
    <n v="755.08"/>
    <d v="2026-07-30T00:00:00"/>
    <m/>
    <m/>
    <s v="Processamento de dados e congêneres"/>
    <n v="755.08"/>
    <m/>
    <x v="0"/>
    <m/>
    <m/>
    <m/>
    <s v="2 - FATURADO"/>
    <n v="0"/>
    <x v="1"/>
    <x v="0"/>
    <m/>
  </r>
  <r>
    <x v="6725"/>
    <s v="518.252.018-20"/>
    <s v="NF SERVICOS - ADESAO"/>
    <n v="1987541"/>
    <d v="2026-05-21T00:00:00"/>
    <n v="218850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726"/>
    <s v="519.400.868-68"/>
    <s v="NF SERVICOS - ADESAO"/>
    <n v="2000394"/>
    <d v="2026-06-12T00:00:00"/>
    <n v="220289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727"/>
    <s v="52.011.975/0001-19"/>
    <s v="NF SERVICOS - ADESAO"/>
    <n v="1986835"/>
    <d v="2026-05-21T00:00:00"/>
    <n v="218779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727"/>
    <s v="52.011.975/0001-19"/>
    <s v="NF SERVICOS - ADESAO"/>
    <n v="1996992"/>
    <d v="2026-06-12T00:00:00"/>
    <n v="219949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728"/>
    <s v="52.016.856/0001-59"/>
    <s v="NF SERVICOS - ADESAO"/>
    <n v="1986945"/>
    <d v="2026-05-21T00:00:00"/>
    <n v="2187908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728"/>
    <s v="52.016.856/0001-59"/>
    <s v="NF SERVICOS - ADESAO"/>
    <n v="1999964"/>
    <d v="2026-06-12T00:00:00"/>
    <n v="220246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29"/>
    <s v="52.024.867/0001-80"/>
    <s v="NF SERVICOS - ADESAO"/>
    <n v="1996582"/>
    <d v="2026-06-12T00:00:00"/>
    <n v="219904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730"/>
    <s v="52.030.830/0001-65"/>
    <s v="NF SERVICOS"/>
    <n v="212470"/>
    <d v="2026-06-15T00:00:00"/>
    <n v="2209939"/>
    <d v="2026-06-15T00:00:00"/>
    <d v="2026-05-01T00:00:00"/>
    <n v="5545.2"/>
    <d v="2026-07-15T00:00:00"/>
    <s v="E0230055"/>
    <s v="PD023046"/>
    <s v="NUVEM PRODESP"/>
    <n v="5279.03"/>
    <d v="2026-05-01T00:00:00"/>
    <x v="0"/>
    <s v="30/2023"/>
    <s v="269.00000568/2023-75"/>
    <s v="359.00000025/2023-49 ITO"/>
    <s v="2 - FATURADO"/>
    <n v="0"/>
    <x v="1"/>
    <x v="1"/>
    <m/>
  </r>
  <r>
    <x v="6730"/>
    <s v="52.030.830/0001-65"/>
    <s v="NF SERVICOS"/>
    <n v="212484"/>
    <d v="2026-06-15T00:00:00"/>
    <n v="2209953"/>
    <d v="2026-06-15T00:00:00"/>
    <d v="2026-05-01T00:00:00"/>
    <n v="7926.72"/>
    <d v="2026-07-15T00:00:00"/>
    <s v="E0260315"/>
    <s v="PD260229"/>
    <s v="PLATAFORMA COLABORATIVA I - EMAIL COM SERV. BASICO E1"/>
    <n v="7546.24"/>
    <d v="2026-05-01T00:00:00"/>
    <x v="0"/>
    <m/>
    <s v="269.00000331/2026-37"/>
    <s v="359.00003135/2026-13 - ITO"/>
    <s v="2 - FATURADO"/>
    <n v="0"/>
    <x v="1"/>
    <x v="1"/>
    <m/>
  </r>
  <r>
    <x v="6730"/>
    <s v="52.030.830/0001-65"/>
    <s v="NF SERVICOS"/>
    <n v="212488"/>
    <d v="2026-06-15T00:00:00"/>
    <n v="2209957"/>
    <d v="2026-06-15T00:00:00"/>
    <d v="2026-05-01T00:00:00"/>
    <n v="130.94"/>
    <d v="2026-07-15T00:00:00"/>
    <s v="E0230467"/>
    <s v="PD023384"/>
    <s v="PROGRAMA  SP SEM PAPEL"/>
    <n v="124.65"/>
    <d v="2026-05-01T00:00:00"/>
    <x v="0"/>
    <s v="123/2023"/>
    <s v="269.00001748/2023-74"/>
    <s v="359.00000383/2024-32  APPS"/>
    <s v="2 - FATURADO"/>
    <n v="0"/>
    <x v="1"/>
    <x v="1"/>
    <m/>
  </r>
  <r>
    <x v="6731"/>
    <s v="52.045.813/0001-00"/>
    <s v="NF SERVICOS - ADESAO"/>
    <n v="1981482"/>
    <d v="2026-05-21T00:00:00"/>
    <n v="2182445"/>
    <d v="2026-05-22T00:00:00"/>
    <m/>
    <n v="599.29999999999995"/>
    <d v="2026-07-30T00:00:00"/>
    <m/>
    <m/>
    <s v="Processamento de dados e congêneres ¿ P. dos Credenciados"/>
    <n v="599.29999999999995"/>
    <m/>
    <x v="0"/>
    <m/>
    <m/>
    <m/>
    <s v="2 - FATURADO"/>
    <n v="0"/>
    <x v="1"/>
    <x v="0"/>
    <m/>
  </r>
  <r>
    <x v="6731"/>
    <s v="52.045.813/0001-00"/>
    <s v="NF SERVICOS - ADESAO"/>
    <n v="2000566"/>
    <d v="2026-06-12T00:00:00"/>
    <n v="2203067"/>
    <d v="2026-06-13T00:00:00"/>
    <m/>
    <n v="599.29999999999995"/>
    <d v="2026-07-30T00:00:00"/>
    <m/>
    <m/>
    <s v="Processamento de dados e congeneres - P. dos Credenciados"/>
    <n v="599.29999999999995"/>
    <m/>
    <x v="0"/>
    <m/>
    <m/>
    <m/>
    <s v="2 - FATURADO"/>
    <n v="0"/>
    <x v="1"/>
    <x v="0"/>
    <m/>
  </r>
  <r>
    <x v="1440"/>
    <s v="52.058.754/0001-04"/>
    <s v="NF SERVICOS - ADESAO"/>
    <n v="1999782"/>
    <d v="2026-06-12T00:00:00"/>
    <n v="220228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32"/>
    <s v="52.103.778/0001-20"/>
    <s v="NF SERVICOS - ADESAO"/>
    <n v="1980662"/>
    <d v="2026-05-21T00:00:00"/>
    <n v="2181625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6733"/>
    <s v="52.151.662/0001-66"/>
    <s v="NF SERVICOS - ADESAO"/>
    <n v="2001151"/>
    <d v="2026-06-12T00:00:00"/>
    <n v="2203652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34"/>
    <s v="52.156.114/0001-29"/>
    <s v="NF SERVICOS DO"/>
    <n v="406583"/>
    <d v="2026-06-08T00:00:00"/>
    <n v="413260"/>
    <d v="2026-06-08T00:00:00"/>
    <m/>
    <n v="460.95"/>
    <d v="2026-07-08T00:00:00"/>
    <s v="E0230955"/>
    <s v="PD023955"/>
    <s v="Serviços de Publicidade Eletrônica"/>
    <n v="438.82"/>
    <m/>
    <x v="0"/>
    <m/>
    <m/>
    <m/>
    <s v="2 - FATURADO"/>
    <n v="0"/>
    <x v="1"/>
    <x v="0"/>
    <m/>
  </r>
  <r>
    <x v="6735"/>
    <s v="52.160.907/0001-11"/>
    <s v="NF SERVICOS - ADESAO"/>
    <n v="2007161"/>
    <d v="2026-06-12T00:00:00"/>
    <n v="2209716"/>
    <d v="2026-06-15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736"/>
    <s v="52.179.214/0001-70"/>
    <s v="NF SERVICOS - ADESAO"/>
    <n v="1985157"/>
    <d v="2026-05-21T00:00:00"/>
    <n v="2186120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736"/>
    <s v="52.179.214/0001-70"/>
    <s v="NF SERVICOS - ADESAO"/>
    <n v="1996893"/>
    <d v="2026-06-12T00:00:00"/>
    <n v="2199394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37"/>
    <s v="52.183.744/0001-92"/>
    <s v="NF SERVICOS - ADESAO"/>
    <n v="1996792"/>
    <d v="2026-06-12T00:00:00"/>
    <n v="2199259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38"/>
    <s v="52.184.192/0001-37"/>
    <s v="NF SERVICOS - ADESAO"/>
    <n v="1986091"/>
    <d v="2026-05-21T00:00:00"/>
    <n v="2187054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4381"/>
    <s v="52.201.854/0001-30"/>
    <s v="NF SERVICOS - ADESAO"/>
    <n v="2004138"/>
    <d v="2026-06-12T00:00:00"/>
    <n v="2206640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39"/>
    <s v="52.220.714/0001-09"/>
    <s v="NF SERVICOS - ADESAO"/>
    <n v="2002019"/>
    <d v="2026-06-12T00:00:00"/>
    <n v="2204520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238"/>
    <s v="52.224.744/0001-93"/>
    <s v="NF SERVICOS - ADESAO"/>
    <n v="2006040"/>
    <d v="2026-06-12T00:00:00"/>
    <n v="2208558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40"/>
    <s v="52.263.069/0001-01"/>
    <s v="NF SERVICOS - ADESAO"/>
    <n v="2001994"/>
    <d v="2026-06-12T00:00:00"/>
    <n v="2204495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741"/>
    <s v="52.275.541/0001-26"/>
    <s v="NF SERVICOS - ADESAO"/>
    <n v="2006855"/>
    <d v="2026-06-12T00:00:00"/>
    <n v="2209378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42"/>
    <s v="52.275.592/0001-58"/>
    <s v="NF SERVICOS - ADESAO"/>
    <n v="1999812"/>
    <d v="2026-06-12T00:00:00"/>
    <n v="2202313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43"/>
    <s v="52.284.021/0001-80"/>
    <s v="NF SERVICOS - ADESAO"/>
    <n v="2007450"/>
    <d v="2026-06-15T00:00:00"/>
    <n v="2210102"/>
    <d v="2026-06-16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744"/>
    <s v="52.296.874/0001-31"/>
    <s v="NF SERVICOS - ADESAO"/>
    <n v="1998311"/>
    <d v="2026-06-12T00:00:00"/>
    <n v="2200812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745"/>
    <s v="52.301.648/0001-00"/>
    <s v="NF SERVICOS - ADESAO"/>
    <n v="2005858"/>
    <d v="2026-06-12T00:00:00"/>
    <n v="220837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46"/>
    <s v="52.325.417/0001-28"/>
    <s v="NF SERVICOS - ADESAO"/>
    <n v="2007351"/>
    <d v="2026-06-15T00:00:00"/>
    <n v="2210003"/>
    <d v="2026-06-16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747"/>
    <s v="52.342.292/0001-44"/>
    <s v="NF SERVICOS - ADESAO"/>
    <n v="2014014"/>
    <d v="2026-06-17T00:00:00"/>
    <n v="2216783"/>
    <d v="2026-06-17T00:00:00"/>
    <m/>
    <n v="136.77000000000001"/>
    <d v="2026-06-20T00:00:00"/>
    <m/>
    <m/>
    <s v="Processamento de dados e congêneres"/>
    <n v="136.77000000000001"/>
    <m/>
    <x v="0"/>
    <m/>
    <m/>
    <m/>
    <s v="2 - FATURADO"/>
    <n v="10"/>
    <x v="0"/>
    <x v="0"/>
    <m/>
  </r>
  <r>
    <x v="6748"/>
    <s v="52.359.692/0001-62"/>
    <s v="ND-POUPATEMPO 4.0"/>
    <n v="8441"/>
    <d v="2026-06-03T00:00:00"/>
    <s v="PPT00750"/>
    <s v="PPT00750"/>
    <d v="2026-06-01T00:00:00"/>
    <n v="18905.75"/>
    <d v="2026-07-03T00:00:00"/>
    <s v="PPT00750"/>
    <s v="PP00750"/>
    <s v="IMPLANTAÇÃO E OPERAÇÃO DO POUPATEMPO BOM JESUS DOS PERDÕES"/>
    <n v="18905.75"/>
    <d v="2026-06-01T00:00:00"/>
    <x v="0"/>
    <m/>
    <s v="PD-PRC-2022/02319"/>
    <m/>
    <s v="2 - FATURADO"/>
    <n v="0"/>
    <x v="1"/>
    <x v="14"/>
    <m/>
  </r>
  <r>
    <x v="6749"/>
    <s v="52.373.396/0001-16"/>
    <s v="NF SERVICOS DO"/>
    <n v="406056"/>
    <d v="2026-06-08T00:00:00"/>
    <n v="412923"/>
    <d v="2026-06-08T00:00:00"/>
    <m/>
    <n v="276.57"/>
    <d v="2026-07-08T00:00:00"/>
    <s v="E0240779"/>
    <s v="PD024779"/>
    <s v="Serviços de Publicidade Eletrônica"/>
    <n v="263.29000000000002"/>
    <m/>
    <x v="0"/>
    <m/>
    <m/>
    <m/>
    <s v="2 - FATURADO"/>
    <n v="0"/>
    <x v="1"/>
    <x v="0"/>
    <m/>
  </r>
  <r>
    <x v="6750"/>
    <s v="52.381.324/0001-10"/>
    <s v="NF SERVICOS - ADESAO"/>
    <n v="1990699"/>
    <d v="2026-05-21T00:00:00"/>
    <n v="2191716"/>
    <d v="2026-05-23T00:00:00"/>
    <m/>
    <n v="109.34"/>
    <d v="2026-06-05T00:00:00"/>
    <m/>
    <m/>
    <s v="Processamento de dados e congêneres"/>
    <n v="109.34"/>
    <m/>
    <x v="0"/>
    <m/>
    <m/>
    <m/>
    <s v="2 - FATURADO"/>
    <n v="25"/>
    <x v="0"/>
    <x v="0"/>
    <m/>
  </r>
  <r>
    <x v="6750"/>
    <s v="52.381.324/0001-10"/>
    <s v="NF SERVICOS - ADESAO"/>
    <n v="2014856"/>
    <d v="2026-06-17T00:00:00"/>
    <n v="2217625"/>
    <d v="2026-06-17T00:00:00"/>
    <m/>
    <n v="121.49"/>
    <d v="2026-06-20T00:00:00"/>
    <m/>
    <m/>
    <s v="Processamento de dados e congêneres"/>
    <n v="121.49"/>
    <m/>
    <x v="0"/>
    <m/>
    <m/>
    <m/>
    <s v="2 - FATURADO"/>
    <n v="10"/>
    <x v="0"/>
    <x v="0"/>
    <m/>
  </r>
  <r>
    <x v="6751"/>
    <s v="52.381.720/0001-48"/>
    <s v="NF SERVICOS DO"/>
    <n v="405577"/>
    <d v="2026-06-01T00:00:00"/>
    <n v="412448"/>
    <d v="2026-06-03T00:00:00"/>
    <m/>
    <n v="368.76"/>
    <d v="2026-07-01T00:00:00"/>
    <s v="E0240903"/>
    <s v="PD024903"/>
    <s v="Serviços de Publicidade Eletrônica"/>
    <n v="351.06"/>
    <m/>
    <x v="0"/>
    <m/>
    <m/>
    <m/>
    <s v="2 - FATURADO"/>
    <n v="0"/>
    <x v="1"/>
    <x v="0"/>
    <m/>
  </r>
  <r>
    <x v="6751"/>
    <s v="52.381.720/0001-48"/>
    <s v="NF SERVICOS DO"/>
    <n v="406681"/>
    <d v="2026-06-09T00:00:00"/>
    <n v="413665"/>
    <d v="2026-06-09T00:00:00"/>
    <m/>
    <n v="368.76"/>
    <d v="2026-07-09T00:00:00"/>
    <s v="E0240903"/>
    <s v="PD024903"/>
    <s v="Serviços de Publicidade Eletrônica"/>
    <n v="351.06"/>
    <m/>
    <x v="0"/>
    <m/>
    <m/>
    <m/>
    <s v="2 - FATURADO"/>
    <n v="0"/>
    <x v="1"/>
    <x v="0"/>
    <m/>
  </r>
  <r>
    <x v="6751"/>
    <s v="52.381.720/0001-48"/>
    <s v="NF SERVICOS DO"/>
    <n v="410889"/>
    <d v="2026-06-29T00:00:00"/>
    <n v="417645"/>
    <d v="2026-06-29T00:00:00"/>
    <m/>
    <n v="691.42"/>
    <d v="2026-07-29T00:00:00"/>
    <s v="E0240903"/>
    <s v="PD024903"/>
    <s v="Serviços de Publicidade Eletrônica"/>
    <n v="658.23"/>
    <m/>
    <x v="0"/>
    <m/>
    <m/>
    <m/>
    <s v="2 - FATURADO"/>
    <n v="0"/>
    <x v="1"/>
    <x v="0"/>
    <m/>
  </r>
  <r>
    <x v="6752"/>
    <s v="52.382.702/0001-80"/>
    <s v="NF SERVICOS DO"/>
    <n v="385824"/>
    <d v="2026-02-24T00:00:00"/>
    <n v="392650"/>
    <d v="2026-02-25T00:00:00"/>
    <m/>
    <n v="507.05"/>
    <d v="2026-03-27T00:00:00"/>
    <s v="E0220747"/>
    <s v="PD022747"/>
    <s v="Serviços de Publicidade Eletrônica"/>
    <n v="482.71"/>
    <m/>
    <x v="1"/>
    <m/>
    <m/>
    <m/>
    <s v="2 - FATURADO"/>
    <n v="95"/>
    <x v="6"/>
    <x v="0"/>
    <m/>
  </r>
  <r>
    <x v="6752"/>
    <s v="52.382.702/0001-80"/>
    <s v="NF SERVICOS DO"/>
    <n v="387964"/>
    <d v="2026-03-05T00:00:00"/>
    <n v="394793"/>
    <d v="2026-03-06T00:00:00"/>
    <m/>
    <n v="553.14"/>
    <d v="2026-04-05T00:00:00"/>
    <s v="E0220747"/>
    <s v="PD022747"/>
    <s v="Serviços de Publicidade Eletrônica"/>
    <n v="526.59"/>
    <m/>
    <x v="1"/>
    <m/>
    <m/>
    <m/>
    <s v="2 - FATURADO"/>
    <n v="86"/>
    <x v="7"/>
    <x v="0"/>
    <m/>
  </r>
  <r>
    <x v="6752"/>
    <s v="52.382.702/0001-80"/>
    <s v="NF SERVICOS DO"/>
    <n v="404311"/>
    <d v="2026-05-31T00:00:00"/>
    <n v="411209"/>
    <d v="2026-06-01T00:00:00"/>
    <m/>
    <n v="414.85"/>
    <d v="2026-06-30T00:00:00"/>
    <s v="E0220747"/>
    <s v="PD022747"/>
    <s v="Serviços de Publicidade Eletrônica"/>
    <n v="394.94"/>
    <m/>
    <x v="0"/>
    <m/>
    <m/>
    <m/>
    <s v="2 - FATURADO"/>
    <n v="1"/>
    <x v="0"/>
    <x v="0"/>
    <m/>
  </r>
  <r>
    <x v="6752"/>
    <s v="52.382.702/0001-80"/>
    <s v="NF SERVICOS DO"/>
    <n v="406664"/>
    <d v="2026-06-09T00:00:00"/>
    <n v="413747"/>
    <d v="2026-06-09T00:00:00"/>
    <m/>
    <n v="322.66000000000003"/>
    <d v="2026-07-09T00:00:00"/>
    <s v="E0220747"/>
    <s v="PD022747"/>
    <s v="Serviços de Publicidade Eletrônica"/>
    <n v="307.17"/>
    <m/>
    <x v="0"/>
    <m/>
    <m/>
    <m/>
    <s v="2 - FATURADO"/>
    <n v="0"/>
    <x v="1"/>
    <x v="0"/>
    <m/>
  </r>
  <r>
    <x v="6752"/>
    <s v="52.382.702/0001-80"/>
    <s v="NF SERVICOS DO"/>
    <n v="410639"/>
    <d v="2026-06-26T00:00:00"/>
    <n v="417364"/>
    <d v="2026-06-26T00:00:00"/>
    <m/>
    <n v="460.95"/>
    <d v="2026-07-26T00:00:00"/>
    <s v="E0220747"/>
    <s v="PD022747"/>
    <s v="Serviços de Publicidade Eletrônica"/>
    <n v="438.82"/>
    <m/>
    <x v="0"/>
    <m/>
    <m/>
    <m/>
    <s v="2 - FATURADO"/>
    <n v="0"/>
    <x v="1"/>
    <x v="0"/>
    <m/>
  </r>
  <r>
    <x v="6752"/>
    <s v="52.382.702/0001-80"/>
    <s v="NF SERVICOS DO"/>
    <n v="410893"/>
    <d v="2026-06-29T00:00:00"/>
    <n v="417884"/>
    <d v="2026-06-29T00:00:00"/>
    <m/>
    <n v="507.04"/>
    <d v="2026-07-29T00:00:00"/>
    <s v="E0220747"/>
    <s v="PD022747"/>
    <s v="Serviços de Publicidade Eletrônica"/>
    <n v="482.7"/>
    <m/>
    <x v="0"/>
    <m/>
    <m/>
    <m/>
    <s v="2 - FATURADO"/>
    <n v="0"/>
    <x v="1"/>
    <x v="0"/>
    <m/>
  </r>
  <r>
    <x v="6753"/>
    <s v="52.393.125/0001-22"/>
    <s v="NF SERVICOS - ADESAO"/>
    <n v="1983134"/>
    <d v="2026-05-21T00:00:00"/>
    <n v="218409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754"/>
    <s v="52.450.900/0001-34"/>
    <s v="NF SERVICOS - ADESAO"/>
    <n v="1998846"/>
    <d v="2026-06-12T00:00:00"/>
    <n v="220134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755"/>
    <s v="52.453.831/0001-12"/>
    <s v="NF SERVICOS - ADESAO"/>
    <n v="1985951"/>
    <d v="2026-05-21T00:00:00"/>
    <n v="2186914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6756"/>
    <s v="52.480.892/0001-79"/>
    <s v="NF SERVICOS - ADESAO"/>
    <n v="1981946"/>
    <d v="2026-05-21T00:00:00"/>
    <n v="2182909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757"/>
    <s v="52.490.214/0001-97"/>
    <s v="NF SERVICOS - ADESAO"/>
    <n v="1982943"/>
    <d v="2026-05-21T00:00:00"/>
    <n v="218390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757"/>
    <s v="52.490.214/0001-97"/>
    <s v="NF SERVICOS - ADESAO"/>
    <n v="1998867"/>
    <d v="2026-06-12T00:00:00"/>
    <n v="220136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58"/>
    <s v="52.561.214/0001-30"/>
    <s v="NF SERVICOS DO"/>
    <n v="409476"/>
    <d v="2026-06-22T00:00:00"/>
    <n v="416370"/>
    <d v="2026-06-23T00:00:00"/>
    <m/>
    <n v="645.33000000000004"/>
    <d v="2026-07-23T00:00:00"/>
    <s v="E0250928"/>
    <s v="PD025928"/>
    <s v="Serviços de Publicidade Eletrônica"/>
    <n v="614.35"/>
    <m/>
    <x v="0"/>
    <m/>
    <m/>
    <m/>
    <s v="2 - FATURADO"/>
    <n v="0"/>
    <x v="1"/>
    <x v="0"/>
    <m/>
  </r>
  <r>
    <x v="6758"/>
    <s v="52.561.214/0001-30"/>
    <s v="NF SERVICOS"/>
    <n v="213561"/>
    <d v="2026-06-26T00:00:00"/>
    <n v="2222380"/>
    <d v="2026-06-26T00:00:00"/>
    <d v="2026-05-01T00:00:00"/>
    <n v="10530"/>
    <d v="2026-07-26T00:00:00"/>
    <s v="E0251040"/>
    <s v="PD251033"/>
    <s v="PLATAFORMA COLABORATIVA I"/>
    <n v="10024.56"/>
    <d v="2026-05-01T00:00:00"/>
    <x v="0"/>
    <s v="019/2025"/>
    <s v="200.809/2025"/>
    <s v="359.00002622/2025-70 - ITO"/>
    <s v="2 - FATURADO"/>
    <n v="0"/>
    <x v="1"/>
    <x v="1"/>
    <m/>
  </r>
  <r>
    <x v="6759"/>
    <s v="52.599.508/0001-51"/>
    <s v="NF SERVICOS - ADESAO"/>
    <n v="1982787"/>
    <d v="2026-05-21T00:00:00"/>
    <n v="2183750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759"/>
    <s v="52.599.508/0001-51"/>
    <s v="NF SERVICOS - ADESAO"/>
    <n v="1997250"/>
    <d v="2026-06-12T00:00:00"/>
    <n v="2199751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760"/>
    <s v="52.608.344/0001-81"/>
    <s v="NF SERVICOS - ADESAO"/>
    <n v="2003607"/>
    <d v="2026-06-12T00:00:00"/>
    <n v="2206108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761"/>
    <s v="52.660.585/0001-70"/>
    <s v="NF SERVICOS - ADESAO"/>
    <n v="2013652"/>
    <d v="2026-06-17T00:00:00"/>
    <n v="2216421"/>
    <d v="2026-06-17T00:00:00"/>
    <m/>
    <n v="117.69"/>
    <d v="2026-06-20T00:00:00"/>
    <m/>
    <m/>
    <s v="Processamento de dados e congêneres"/>
    <n v="117.69"/>
    <m/>
    <x v="0"/>
    <m/>
    <m/>
    <m/>
    <s v="2 - FATURADO"/>
    <n v="10"/>
    <x v="0"/>
    <x v="0"/>
    <m/>
  </r>
  <r>
    <x v="6762"/>
    <s v="52.694.251/0001-17"/>
    <s v="NF SERVICOS - ADESAO"/>
    <n v="1992526"/>
    <d v="2026-05-21T00:00:00"/>
    <n v="2193544"/>
    <d v="2026-05-23T00:00:00"/>
    <m/>
    <n v="59"/>
    <d v="2026-07-30T00:00:00"/>
    <m/>
    <m/>
    <s v="Processamento de dados e congêneres"/>
    <n v="59"/>
    <m/>
    <x v="0"/>
    <m/>
    <m/>
    <m/>
    <s v="2 - FATURADO"/>
    <n v="0"/>
    <x v="1"/>
    <x v="0"/>
    <m/>
  </r>
  <r>
    <x v="6762"/>
    <s v="52.694.251/0001-17"/>
    <s v="NF SERVICOS - ADESAO"/>
    <n v="2013949"/>
    <d v="2026-06-17T00:00:00"/>
    <n v="2216718"/>
    <d v="2026-06-17T00:00:00"/>
    <m/>
    <n v="185.71"/>
    <d v="2026-07-30T00:00:00"/>
    <m/>
    <m/>
    <s v="Processamento de dados e congêneres"/>
    <n v="185.71"/>
    <m/>
    <x v="0"/>
    <m/>
    <m/>
    <m/>
    <s v="2 - FATURADO"/>
    <n v="0"/>
    <x v="1"/>
    <x v="0"/>
    <m/>
  </r>
  <r>
    <x v="6763"/>
    <s v="52.694.962/0001-91"/>
    <s v="NF SERVICOS - ADESAO"/>
    <n v="2003603"/>
    <d v="2026-06-12T00:00:00"/>
    <n v="2206104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764"/>
    <s v="52.724.313/0001-96"/>
    <s v="NF SERVICOS DO"/>
    <n v="410175"/>
    <d v="2026-06-25T00:00:00"/>
    <n v="417185"/>
    <d v="2026-06-25T00:00:00"/>
    <m/>
    <n v="735.3"/>
    <d v="2026-07-25T00:00:00"/>
    <s v="E0250869"/>
    <s v="PD025869"/>
    <s v="Serviços de Publicidade Eletrônica"/>
    <n v="735.3"/>
    <m/>
    <x v="0"/>
    <m/>
    <m/>
    <m/>
    <s v="2 - FATURADO"/>
    <n v="0"/>
    <x v="1"/>
    <x v="0"/>
    <m/>
  </r>
  <r>
    <x v="6765"/>
    <s v="52.840.492/0001-27"/>
    <s v="NF SERVICOS - ADESAO"/>
    <n v="1984580"/>
    <d v="2026-05-21T00:00:00"/>
    <n v="2185543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765"/>
    <s v="52.840.492/0001-27"/>
    <s v="NF SERVICOS - ADESAO"/>
    <n v="2002221"/>
    <d v="2026-06-12T00:00:00"/>
    <n v="220472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66"/>
    <s v="52.846.144/0001-67"/>
    <s v="NF SERVICOS"/>
    <n v="210377"/>
    <d v="2026-05-12T00:00:00"/>
    <n v="2175435"/>
    <d v="2026-05-12T00:00:00"/>
    <d v="2026-04-01T00:00:00"/>
    <n v="644.4"/>
    <d v="2026-06-11T00:00:00"/>
    <s v="E0251167"/>
    <s v="PD251083"/>
    <s v="PREFEITURA CADASTRO"/>
    <n v="613.47"/>
    <d v="2026-04-01T00:00:00"/>
    <x v="0"/>
    <s v="NOVO"/>
    <s v="NOVO"/>
    <s v="359.00003520/2025-71 APPS/ITO"/>
    <s v="2 - FATURADO"/>
    <n v="19"/>
    <x v="0"/>
    <x v="1"/>
    <m/>
  </r>
  <r>
    <x v="6766"/>
    <s v="52.846.144/0001-67"/>
    <s v="NF SERVICOS DO"/>
    <n v="403510"/>
    <d v="2026-05-22T00:00:00"/>
    <n v="410339"/>
    <d v="2026-05-22T00:00:00"/>
    <m/>
    <n v="460.95"/>
    <d v="2026-06-21T00:00:00"/>
    <m/>
    <m/>
    <s v="Serviços de Publicidade Eletrônica"/>
    <n v="438.82"/>
    <m/>
    <x v="0"/>
    <m/>
    <m/>
    <m/>
    <s v="2 - FATURADO"/>
    <n v="9"/>
    <x v="0"/>
    <x v="0"/>
    <m/>
  </r>
  <r>
    <x v="6766"/>
    <s v="52.846.144/0001-67"/>
    <s v="NF SERVICOS DO"/>
    <n v="404730"/>
    <d v="2026-05-31T00:00:00"/>
    <n v="411568"/>
    <d v="2026-06-01T00:00:00"/>
    <m/>
    <n v="368.76"/>
    <d v="2026-06-30T00:00:00"/>
    <s v="E0240887"/>
    <s v="PD024887"/>
    <s v="Serviços de Publicidade Eletrônica"/>
    <n v="351.06"/>
    <m/>
    <x v="0"/>
    <m/>
    <m/>
    <m/>
    <s v="2 - FATURADO"/>
    <n v="1"/>
    <x v="0"/>
    <x v="0"/>
    <m/>
  </r>
  <r>
    <x v="6766"/>
    <s v="52.846.144/0001-67"/>
    <s v="NF SERVICOS DO"/>
    <n v="404782"/>
    <d v="2026-05-31T00:00:00"/>
    <n v="411666"/>
    <d v="2026-06-02T00:00:00"/>
    <m/>
    <n v="507.04"/>
    <d v="2026-06-30T00:00:00"/>
    <s v="E0240887"/>
    <s v="PD024887"/>
    <s v="Serviços de Publicidade Eletrônica"/>
    <n v="482.7"/>
    <m/>
    <x v="0"/>
    <m/>
    <m/>
    <m/>
    <s v="2 - FATURADO"/>
    <n v="1"/>
    <x v="0"/>
    <x v="0"/>
    <m/>
  </r>
  <r>
    <x v="6766"/>
    <s v="52.846.144/0001-67"/>
    <s v="NF SERVICOS DO"/>
    <n v="404793"/>
    <d v="2026-05-31T00:00:00"/>
    <n v="412034"/>
    <d v="2026-06-01T00:00:00"/>
    <m/>
    <n v="414.85"/>
    <d v="2026-06-30T00:00:00"/>
    <s v="E0240887"/>
    <s v="PD024887"/>
    <s v="Serviços de Publicidade Eletrônica"/>
    <n v="394.94"/>
    <m/>
    <x v="0"/>
    <m/>
    <m/>
    <m/>
    <s v="2 - FATURADO"/>
    <n v="1"/>
    <x v="0"/>
    <x v="0"/>
    <m/>
  </r>
  <r>
    <x v="6766"/>
    <s v="52.846.144/0001-67"/>
    <s v="NF SERVICOS DO"/>
    <n v="405371"/>
    <d v="2026-05-31T00:00:00"/>
    <n v="412111"/>
    <d v="2026-06-01T00:00:00"/>
    <m/>
    <n v="414.85"/>
    <d v="2026-06-30T00:00:00"/>
    <s v="E0240887"/>
    <s v="PD024887"/>
    <s v="Serviços de Publicidade Eletrônica"/>
    <n v="394.94"/>
    <m/>
    <x v="0"/>
    <m/>
    <m/>
    <m/>
    <s v="2 - FATURADO"/>
    <n v="1"/>
    <x v="0"/>
    <x v="0"/>
    <m/>
  </r>
  <r>
    <x v="6766"/>
    <s v="52.846.144/0001-67"/>
    <s v="NF SERVICOS DO"/>
    <n v="405814"/>
    <d v="2026-06-03T00:00:00"/>
    <n v="412817"/>
    <d v="2026-06-03T00:00:00"/>
    <m/>
    <n v="276.57"/>
    <d v="2026-07-03T00:00:00"/>
    <s v="E0240887"/>
    <s v="PD024887"/>
    <s v="Serviços de Publicidade Eletrônica"/>
    <n v="263.29000000000002"/>
    <m/>
    <x v="0"/>
    <m/>
    <m/>
    <m/>
    <s v="2 - FATURADO"/>
    <n v="0"/>
    <x v="1"/>
    <x v="0"/>
    <m/>
  </r>
  <r>
    <x v="6766"/>
    <s v="52.846.144/0001-67"/>
    <s v="NF SERVICOS DO"/>
    <n v="406020"/>
    <d v="2026-06-03T00:00:00"/>
    <n v="412748"/>
    <d v="2026-06-03T00:00:00"/>
    <m/>
    <n v="368.76"/>
    <d v="2026-07-03T00:00:00"/>
    <s v="E0240887"/>
    <s v="PD024887"/>
    <s v="Serviços de Publicidade Eletrônica"/>
    <n v="351.06"/>
    <m/>
    <x v="0"/>
    <m/>
    <m/>
    <m/>
    <s v="2 - FATURADO"/>
    <n v="0"/>
    <x v="1"/>
    <x v="0"/>
    <m/>
  </r>
  <r>
    <x v="6766"/>
    <s v="52.846.144/0001-67"/>
    <s v="NF SERVICOS DO"/>
    <n v="406696"/>
    <d v="2026-06-09T00:00:00"/>
    <n v="413718"/>
    <d v="2026-06-09T00:00:00"/>
    <m/>
    <n v="368.76"/>
    <d v="2026-07-09T00:00:00"/>
    <s v="E0240887"/>
    <s v="PD024887"/>
    <s v="Serviços de Publicidade Eletrônica"/>
    <n v="351.06"/>
    <m/>
    <x v="0"/>
    <m/>
    <m/>
    <m/>
    <s v="2 - FATURADO"/>
    <n v="0"/>
    <x v="1"/>
    <x v="0"/>
    <m/>
  </r>
  <r>
    <x v="6766"/>
    <s v="52.846.144/0001-67"/>
    <s v="NF SERVICOS"/>
    <n v="212218"/>
    <d v="2026-06-10T00:00:00"/>
    <n v="2197925"/>
    <d v="2026-06-11T00:00:00"/>
    <d v="2026-05-01T00:00:00"/>
    <n v="644.4"/>
    <d v="2026-07-10T00:00:00"/>
    <s v="E0251167"/>
    <s v="PD251083"/>
    <s v="PREFEITURA CADASTRO"/>
    <n v="613.47"/>
    <d v="2026-05-01T00:00:00"/>
    <x v="0"/>
    <s v="NOVO"/>
    <s v="NOVO"/>
    <s v="359.00003520/2025-71 APPS/ITO"/>
    <s v="2 - FATURADO"/>
    <n v="0"/>
    <x v="1"/>
    <x v="1"/>
    <m/>
  </r>
  <r>
    <x v="6766"/>
    <s v="52.846.144/0001-67"/>
    <s v="NF SERVICOS DO"/>
    <n v="407997"/>
    <d v="2026-06-15T00:00:00"/>
    <n v="414888"/>
    <d v="2026-06-15T00:00:00"/>
    <m/>
    <n v="553.14"/>
    <d v="2026-07-15T00:00:00"/>
    <s v="E0240887"/>
    <s v="PD024887"/>
    <s v="Serviços de Publicidade Eletrônica"/>
    <n v="526.59"/>
    <m/>
    <x v="0"/>
    <m/>
    <m/>
    <m/>
    <s v="2 - FATURADO"/>
    <n v="0"/>
    <x v="1"/>
    <x v="0"/>
    <m/>
  </r>
  <r>
    <x v="6766"/>
    <s v="52.846.144/0001-67"/>
    <s v="NF SERVICOS DO"/>
    <n v="409604"/>
    <d v="2026-06-23T00:00:00"/>
    <n v="416663"/>
    <d v="2026-06-24T00:00:00"/>
    <m/>
    <n v="599.23"/>
    <d v="2026-07-24T00:00:00"/>
    <s v="E0240887"/>
    <s v="PD024887"/>
    <s v="Serviços de Publicidade Eletrônica"/>
    <n v="570.47"/>
    <m/>
    <x v="0"/>
    <m/>
    <m/>
    <m/>
    <s v="2 - FATURADO"/>
    <n v="0"/>
    <x v="1"/>
    <x v="0"/>
    <m/>
  </r>
  <r>
    <x v="6767"/>
    <s v="52.886.488/0001-08"/>
    <s v="NF SERVICOS - ADESAO"/>
    <n v="1989591"/>
    <d v="2026-05-21T00:00:00"/>
    <n v="2190594"/>
    <d v="2026-05-23T00:00:00"/>
    <m/>
    <n v="192.66"/>
    <d v="2026-07-30T00:00:00"/>
    <m/>
    <m/>
    <s v="Processamento de dados e congêneres"/>
    <n v="192.66"/>
    <m/>
    <x v="0"/>
    <m/>
    <m/>
    <m/>
    <s v="2 - FATURADO"/>
    <n v="0"/>
    <x v="1"/>
    <x v="0"/>
    <m/>
  </r>
  <r>
    <x v="6767"/>
    <s v="52.886.488/0001-08"/>
    <s v="NF SERVICOS - ADESAO"/>
    <n v="2014142"/>
    <d v="2026-06-17T00:00:00"/>
    <n v="2216911"/>
    <d v="2026-06-17T00:00:00"/>
    <m/>
    <n v="249.93"/>
    <d v="2026-07-30T00:00:00"/>
    <m/>
    <m/>
    <s v="Processamento de dados e congêneres"/>
    <n v="249.93"/>
    <m/>
    <x v="0"/>
    <m/>
    <m/>
    <m/>
    <s v="2 - FATURADO"/>
    <n v="0"/>
    <x v="1"/>
    <x v="0"/>
    <m/>
  </r>
  <r>
    <x v="6768"/>
    <s v="52.903.332/0001-80"/>
    <s v="NF SERVICOS - ADESAO"/>
    <n v="1984439"/>
    <d v="2026-05-21T00:00:00"/>
    <n v="218540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768"/>
    <s v="52.903.332/0001-80"/>
    <s v="NF SERVICOS - ADESAO"/>
    <n v="2002870"/>
    <d v="2026-06-12T00:00:00"/>
    <n v="220537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69"/>
    <s v="52.906.347/0001-00"/>
    <s v="NF SERVICOS - ADESAO"/>
    <n v="1985610"/>
    <d v="2026-05-21T00:00:00"/>
    <n v="2186573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6769"/>
    <s v="52.906.347/0001-00"/>
    <s v="NF SERVICOS - ADESAO"/>
    <n v="1996632"/>
    <d v="2026-06-12T00:00:00"/>
    <n v="2199092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770"/>
    <s v="52.942.380/0001-87"/>
    <s v="NF SERVICOS DO"/>
    <n v="366031"/>
    <d v="2025-10-30T00:00:00"/>
    <n v="372848"/>
    <d v="2025-10-31T00:00:00"/>
    <m/>
    <n v="829.71"/>
    <d v="2025-11-30T00:00:00"/>
    <s v="E0250856"/>
    <s v="PD025856"/>
    <s v="Serviços de Publicidade Eletrônica"/>
    <n v="789.88"/>
    <m/>
    <x v="1"/>
    <m/>
    <m/>
    <m/>
    <s v="2 - FATURADO"/>
    <n v="212"/>
    <x v="4"/>
    <x v="0"/>
    <m/>
  </r>
  <r>
    <x v="6771"/>
    <s v="52.946.957/0001-29"/>
    <s v="NF SERVICOS - ADESAO"/>
    <n v="1986012"/>
    <d v="2026-05-21T00:00:00"/>
    <n v="2186975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6771"/>
    <s v="52.946.957/0001-29"/>
    <s v="NF SERVICOS - ADESAO"/>
    <n v="1996603"/>
    <d v="2026-06-12T00:00:00"/>
    <n v="2199063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772"/>
    <s v="52.947.177/0001-01"/>
    <s v="NF SERVICOS - ADESAO"/>
    <n v="1979192"/>
    <d v="2026-05-21T00:00:00"/>
    <n v="2180147"/>
    <d v="2026-05-22T00:00:00"/>
    <m/>
    <n v="499.5"/>
    <d v="2026-06-05T00:00:00"/>
    <m/>
    <m/>
    <s v="Processamento de dados e congêneres ¿ P. dos Credenciados"/>
    <n v="499.5"/>
    <m/>
    <x v="0"/>
    <m/>
    <m/>
    <m/>
    <s v="2 - FATURADO"/>
    <n v="25"/>
    <x v="0"/>
    <x v="0"/>
    <m/>
  </r>
  <r>
    <x v="6773"/>
    <s v="521.971.268-30"/>
    <s v="NF SERVICOS - ADESAO"/>
    <n v="2002985"/>
    <d v="2026-06-12T00:00:00"/>
    <n v="2205486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6774"/>
    <s v="523.998.266-04"/>
    <s v="NF SERVICOS - ADESAO"/>
    <n v="1977087"/>
    <d v="2026-05-21T00:00:00"/>
    <n v="2178042"/>
    <d v="2026-05-22T00:00:00"/>
    <m/>
    <n v="1830.09"/>
    <d v="2026-06-05T00:00:00"/>
    <m/>
    <m/>
    <s v="Processamento de dados e congêneres"/>
    <n v="568.22"/>
    <m/>
    <x v="0"/>
    <m/>
    <m/>
    <m/>
    <s v="2 - FATURADO"/>
    <n v="25"/>
    <x v="0"/>
    <x v="0"/>
    <m/>
  </r>
  <r>
    <x v="6775"/>
    <s v="524.853.078-49"/>
    <s v="NF SERVICOS - ADESAO"/>
    <n v="2000042"/>
    <d v="2026-06-12T00:00:00"/>
    <n v="220254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776"/>
    <s v="527.459.628-25"/>
    <s v="NF SERVICOS - ADESAO"/>
    <n v="1975750"/>
    <d v="2026-05-21T00:00:00"/>
    <n v="2176705"/>
    <d v="2026-05-22T00:00:00"/>
    <m/>
    <n v="1765.08"/>
    <d v="2026-06-05T00:00:00"/>
    <m/>
    <m/>
    <s v="Processamento de dados e congêneres"/>
    <n v="637.1"/>
    <m/>
    <x v="0"/>
    <m/>
    <m/>
    <m/>
    <s v="2 - FATURADO"/>
    <n v="25"/>
    <x v="0"/>
    <x v="0"/>
    <m/>
  </r>
  <r>
    <x v="6777"/>
    <s v="527.487.408-82"/>
    <s v="NF SERVICOS - ADESAO"/>
    <n v="1984547"/>
    <d v="2026-05-21T00:00:00"/>
    <n v="218551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777"/>
    <s v="527.487.408-82"/>
    <s v="NF SERVICOS - ADESAO"/>
    <n v="1997937"/>
    <d v="2026-06-12T00:00:00"/>
    <n v="220043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778"/>
    <s v="528.183.048-14"/>
    <s v="NF SERVICOS - ADESAO"/>
    <n v="1975890"/>
    <d v="2026-05-21T00:00:00"/>
    <n v="2176845"/>
    <d v="2026-05-22T00:00:00"/>
    <m/>
    <n v="1047.53"/>
    <d v="2026-06-05T00:00:00"/>
    <m/>
    <m/>
    <s v="Processamento de dados e congêneres"/>
    <n v="245.37"/>
    <m/>
    <x v="0"/>
    <m/>
    <m/>
    <m/>
    <s v="2 - FATURADO"/>
    <n v="25"/>
    <x v="0"/>
    <x v="0"/>
    <m/>
  </r>
  <r>
    <x v="6778"/>
    <s v="528.183.048-14"/>
    <s v="NF SERVICOS - ADESAO"/>
    <n v="2015260"/>
    <d v="2026-06-17T00:00:00"/>
    <n v="2218029"/>
    <d v="2026-06-17T00:00:00"/>
    <m/>
    <n v="721.62"/>
    <d v="2026-07-30T00:00:00"/>
    <m/>
    <m/>
    <s v="Processamento de dados e congêneres"/>
    <n v="721.62"/>
    <m/>
    <x v="0"/>
    <m/>
    <m/>
    <m/>
    <s v="2 - FATURADO"/>
    <n v="0"/>
    <x v="1"/>
    <x v="0"/>
    <m/>
  </r>
  <r>
    <x v="6779"/>
    <s v="528.366.302-72"/>
    <s v="ND-AMAZON"/>
    <n v="88"/>
    <d v="2025-01-07T00:00:00"/>
    <m/>
    <m/>
    <m/>
    <n v="21.67"/>
    <d v="2025-02-06T00:00:00"/>
    <m/>
    <m/>
    <s v="COL. APL. ESPECIAL: DICIONARIO DE FOTOGRAFOS DO CINEMA BRASILEIRO"/>
    <n v="21.67"/>
    <m/>
    <x v="0"/>
    <m/>
    <m/>
    <m/>
    <s v="2 - FATURADO"/>
    <n v="509"/>
    <x v="2"/>
    <x v="4"/>
    <m/>
  </r>
  <r>
    <x v="6780"/>
    <s v="528.618.488-04"/>
    <s v="NF SERVICOS - ADESAO"/>
    <n v="1976651"/>
    <d v="2026-05-21T00:00:00"/>
    <n v="2177606"/>
    <d v="2026-05-22T00:00:00"/>
    <m/>
    <n v="108.19"/>
    <d v="2026-06-05T00:00:00"/>
    <m/>
    <m/>
    <s v="Processamento de dados e congêneres"/>
    <n v="12.91"/>
    <m/>
    <x v="0"/>
    <m/>
    <m/>
    <m/>
    <s v="2 - FATURADO"/>
    <n v="25"/>
    <x v="0"/>
    <x v="0"/>
    <m/>
  </r>
  <r>
    <x v="6780"/>
    <s v="528.618.488-04"/>
    <s v="NF SERVICOS - ADESAO"/>
    <n v="2003148"/>
    <d v="2026-06-12T00:00:00"/>
    <n v="220564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780"/>
    <s v="528.618.488-04"/>
    <s v="NF SERVICOS - ADESAO"/>
    <n v="2017769"/>
    <d v="2026-06-17T00:00:00"/>
    <n v="2220547"/>
    <d v="2026-06-18T00:00:00"/>
    <m/>
    <n v="97.35"/>
    <d v="2026-07-30T00:00:00"/>
    <m/>
    <m/>
    <s v="Processamento de dados e congêneres"/>
    <n v="97.35"/>
    <m/>
    <x v="0"/>
    <m/>
    <m/>
    <m/>
    <s v="2 - FATURADO"/>
    <n v="0"/>
    <x v="1"/>
    <x v="0"/>
    <m/>
  </r>
  <r>
    <x v="6781"/>
    <s v="53.032.428/0001-82"/>
    <s v="NF SERVICOS - ADESAO"/>
    <n v="1979081"/>
    <d v="2026-05-21T00:00:00"/>
    <n v="218003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781"/>
    <s v="53.032.428/0001-82"/>
    <s v="NF SERVICOS - ADESAO"/>
    <n v="1996506"/>
    <d v="2026-06-12T00:00:00"/>
    <n v="2198965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82"/>
    <s v="53.070.032/0001-20"/>
    <s v="NF SERVICOS - ADESAO"/>
    <n v="1982183"/>
    <d v="2026-05-21T00:00:00"/>
    <n v="218314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782"/>
    <s v="53.070.032/0001-20"/>
    <s v="NF SERVICOS - ADESAO"/>
    <n v="1996081"/>
    <d v="2026-06-12T00:00:00"/>
    <n v="2198540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783"/>
    <s v="53.099.149/0001-36"/>
    <s v="NF SERVICOS DO"/>
    <n v="321960"/>
    <d v="2025-04-07T00:00:00"/>
    <n v="328631"/>
    <d v="2025-04-08T00:00:00"/>
    <m/>
    <n v="276.57"/>
    <d v="2025-05-08T00:00:00"/>
    <s v="E0240917"/>
    <s v="PD024917"/>
    <s v="Serviços de Publicidade Eletrônica"/>
    <n v="263.29000000000002"/>
    <m/>
    <x v="1"/>
    <m/>
    <m/>
    <m/>
    <s v="2 - FATURADO"/>
    <n v="418"/>
    <x v="2"/>
    <x v="0"/>
    <m/>
  </r>
  <r>
    <x v="6783"/>
    <s v="53.099.149/0001-36"/>
    <s v="NF SERVICOS DO"/>
    <n v="323154"/>
    <d v="2025-04-11T00:00:00"/>
    <n v="329832"/>
    <d v="2025-04-14T00:00:00"/>
    <m/>
    <n v="276.57"/>
    <d v="2025-05-14T00:00:00"/>
    <s v="E0240917"/>
    <s v="PD024917"/>
    <s v="Serviços de Publicidade Eletrônica"/>
    <n v="263.29000000000002"/>
    <m/>
    <x v="1"/>
    <m/>
    <m/>
    <m/>
    <s v="2 - FATURADO"/>
    <n v="412"/>
    <x v="2"/>
    <x v="0"/>
    <m/>
  </r>
  <r>
    <x v="6784"/>
    <s v="53.100.657/0001-97"/>
    <s v="NF SERVICOS - ADESAO"/>
    <n v="2015079"/>
    <d v="2026-06-17T00:00:00"/>
    <n v="2217848"/>
    <d v="2026-06-17T00:00:00"/>
    <m/>
    <n v="196.14"/>
    <d v="2026-06-20T00:00:00"/>
    <m/>
    <m/>
    <s v="Processamento de dados e congêneres"/>
    <n v="196.14"/>
    <m/>
    <x v="0"/>
    <m/>
    <m/>
    <m/>
    <s v="2 - FATURADO"/>
    <n v="10"/>
    <x v="0"/>
    <x v="0"/>
    <m/>
  </r>
  <r>
    <x v="6785"/>
    <s v="53.177.716/0001-25"/>
    <s v="NF SERVICOS - ADESAO"/>
    <n v="1995011"/>
    <d v="2026-05-21T00:00:00"/>
    <n v="2196029"/>
    <d v="2026-05-23T00:00:00"/>
    <m/>
    <n v="209.68"/>
    <d v="2026-07-30T00:00:00"/>
    <m/>
    <m/>
    <s v="Processamento de dados e congêneres"/>
    <n v="209.68"/>
    <m/>
    <x v="0"/>
    <m/>
    <m/>
    <m/>
    <s v="2 - FATURADO"/>
    <n v="0"/>
    <x v="1"/>
    <x v="0"/>
    <m/>
  </r>
  <r>
    <x v="6785"/>
    <s v="53.177.716/0001-25"/>
    <s v="NF SERVICOS - ADESAO"/>
    <n v="2012692"/>
    <d v="2026-06-17T00:00:00"/>
    <n v="2215458"/>
    <d v="2026-06-17T00:00:00"/>
    <m/>
    <n v="171.49"/>
    <d v="2026-07-30T00:00:00"/>
    <m/>
    <m/>
    <s v="Processamento de dados e congêneres"/>
    <n v="171.49"/>
    <m/>
    <x v="0"/>
    <m/>
    <m/>
    <m/>
    <s v="2 - FATURADO"/>
    <n v="0"/>
    <x v="1"/>
    <x v="0"/>
    <m/>
  </r>
  <r>
    <x v="6786"/>
    <s v="53.188.272/0001-23"/>
    <s v="NF SERVICOS - ADESAO"/>
    <n v="1979333"/>
    <d v="2026-05-21T00:00:00"/>
    <n v="218028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786"/>
    <s v="53.188.272/0001-23"/>
    <s v="NF SERVICOS - ADESAO"/>
    <n v="1998477"/>
    <d v="2026-06-12T00:00:00"/>
    <n v="2200978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87"/>
    <s v="53.192.176/0001-59"/>
    <s v="NF SERVICOS - ADESAO"/>
    <n v="1981140"/>
    <d v="2026-05-21T00:00:00"/>
    <n v="2182103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787"/>
    <s v="53.192.176/0001-59"/>
    <s v="NF SERVICOS - ADESAO"/>
    <n v="2002995"/>
    <d v="2026-06-12T00:00:00"/>
    <n v="220549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88"/>
    <s v="53.199.773/0001-05"/>
    <s v="NF SERVICOS - ADESAO"/>
    <n v="1986241"/>
    <d v="2026-05-21T00:00:00"/>
    <n v="218720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788"/>
    <s v="53.199.773/0001-05"/>
    <s v="NF SERVICOS - ADESAO"/>
    <n v="2004748"/>
    <d v="2026-06-12T00:00:00"/>
    <n v="220725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89"/>
    <s v="53.221.677/0001-16"/>
    <s v="NF SERVICOS - ADESAO"/>
    <n v="1980621"/>
    <d v="2026-05-21T00:00:00"/>
    <n v="2181584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6789"/>
    <s v="53.221.677/0001-16"/>
    <s v="NF SERVICOS - ADESAO"/>
    <n v="1999546"/>
    <d v="2026-06-12T00:00:00"/>
    <n v="2202047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790"/>
    <s v="53.221.701/0001-17"/>
    <s v="NF SERVICOS DO"/>
    <n v="384708"/>
    <d v="2026-02-13T00:00:00"/>
    <n v="391534"/>
    <d v="2026-02-18T00:00:00"/>
    <m/>
    <n v="276.57"/>
    <d v="2026-03-20T00:00:00"/>
    <s v="E0230926"/>
    <s v="PD023926"/>
    <s v="Serviços de Publicidade Eletrônica"/>
    <n v="263.29000000000002"/>
    <m/>
    <x v="1"/>
    <m/>
    <m/>
    <m/>
    <s v="2 - FATURADO"/>
    <n v="102"/>
    <x v="6"/>
    <x v="0"/>
    <m/>
  </r>
  <r>
    <x v="6790"/>
    <s v="53.221.701/0001-17"/>
    <s v="NF SERVICOS DO"/>
    <n v="388394"/>
    <d v="2026-03-09T00:00:00"/>
    <n v="395223"/>
    <d v="2026-03-10T00:00:00"/>
    <m/>
    <n v="276.57"/>
    <d v="2026-04-09T00:00:00"/>
    <s v="E0230926"/>
    <s v="PD023926"/>
    <s v="Serviços de Publicidade Eletrônica"/>
    <n v="263.29000000000002"/>
    <m/>
    <x v="1"/>
    <m/>
    <m/>
    <m/>
    <s v="2 - FATURADO"/>
    <n v="82"/>
    <x v="7"/>
    <x v="0"/>
    <m/>
  </r>
  <r>
    <x v="6790"/>
    <s v="53.221.701/0001-17"/>
    <s v="NF SERVICOS DO"/>
    <n v="396331"/>
    <d v="2026-04-23T00:00:00"/>
    <n v="403257"/>
    <d v="2026-04-24T00:00:00"/>
    <m/>
    <n v="230.47"/>
    <d v="2026-05-23T00:00:00"/>
    <s v="E0230926"/>
    <s v="PD023926"/>
    <s v="Serviços de Publicidade Eletrônica"/>
    <n v="219.41"/>
    <m/>
    <x v="1"/>
    <m/>
    <m/>
    <m/>
    <s v="2 - FATURADO"/>
    <n v="38"/>
    <x v="3"/>
    <x v="0"/>
    <m/>
  </r>
  <r>
    <x v="6790"/>
    <s v="53.221.701/0001-17"/>
    <s v="NF SERVICOS DO"/>
    <n v="397673"/>
    <d v="2026-04-24T00:00:00"/>
    <n v="404432"/>
    <d v="2026-04-24T00:00:00"/>
    <m/>
    <n v="276.57"/>
    <d v="2026-05-24T00:00:00"/>
    <s v="E0230926"/>
    <s v="PD023926"/>
    <s v="Serviços de Publicidade Eletrônica"/>
    <n v="263.29000000000002"/>
    <m/>
    <x v="1"/>
    <m/>
    <m/>
    <m/>
    <s v="2 - FATURADO"/>
    <n v="37"/>
    <x v="3"/>
    <x v="0"/>
    <m/>
  </r>
  <r>
    <x v="6790"/>
    <s v="53.221.701/0001-17"/>
    <s v="NF SERVICOS DO"/>
    <n v="398222"/>
    <d v="2026-04-28T00:00:00"/>
    <n v="405104"/>
    <d v="2026-04-28T00:00:00"/>
    <m/>
    <n v="276.57"/>
    <d v="2026-05-28T00:00:00"/>
    <s v="E0230926"/>
    <s v="PD023926"/>
    <s v="Serviços de Publicidade Eletrônica"/>
    <n v="263.29000000000002"/>
    <m/>
    <x v="1"/>
    <m/>
    <m/>
    <m/>
    <s v="2 - FATURADO"/>
    <n v="33"/>
    <x v="3"/>
    <x v="0"/>
    <m/>
  </r>
  <r>
    <x v="6790"/>
    <s v="53.221.701/0001-17"/>
    <s v="ND-POUPATEMPO 4.0"/>
    <n v="8485"/>
    <d v="2026-06-03T00:00:00"/>
    <s v="PPT00726"/>
    <s v="PPT00726"/>
    <d v="2026-06-01T00:00:00"/>
    <n v="22462.47"/>
    <d v="2026-07-03T00:00:00"/>
    <s v="PPT00726"/>
    <s v="PP00726"/>
    <s v="IMPLANTACAO E OPERACAO DO POUPATEMPO MONTE APRAZIVEL"/>
    <n v="22462.47"/>
    <d v="2026-06-01T00:00:00"/>
    <x v="0"/>
    <m/>
    <s v="PD-PRC-2022/02603"/>
    <m/>
    <s v="2 - FATURADO"/>
    <n v="0"/>
    <x v="1"/>
    <x v="14"/>
    <m/>
  </r>
  <r>
    <x v="6791"/>
    <s v="53.244.075/0001-84"/>
    <s v="NF SERVICOS - ADESAO"/>
    <n v="2013004"/>
    <d v="2026-06-17T00:00:00"/>
    <n v="2215772"/>
    <d v="2026-06-17T00:00:00"/>
    <m/>
    <n v="128.43"/>
    <d v="2026-06-20T00:00:00"/>
    <m/>
    <m/>
    <s v="Processamento de dados e congêneres"/>
    <n v="128.43"/>
    <m/>
    <x v="0"/>
    <m/>
    <m/>
    <m/>
    <s v="2 - FATURADO"/>
    <n v="10"/>
    <x v="0"/>
    <x v="0"/>
    <m/>
  </r>
  <r>
    <x v="6792"/>
    <s v="53.285.219/0001-40"/>
    <s v="NF SERVICOS - ADESAO"/>
    <n v="2012697"/>
    <d v="2026-06-17T00:00:00"/>
    <n v="2215463"/>
    <d v="2026-06-17T00:00:00"/>
    <m/>
    <n v="124.96"/>
    <d v="2026-06-20T00:00:00"/>
    <m/>
    <m/>
    <s v="Processamento de dados e congêneres"/>
    <n v="124.96"/>
    <m/>
    <x v="0"/>
    <m/>
    <m/>
    <m/>
    <s v="2 - FATURADO"/>
    <n v="10"/>
    <x v="0"/>
    <x v="0"/>
    <m/>
  </r>
  <r>
    <x v="6793"/>
    <s v="53.289.040/0001-61"/>
    <s v="NF SERVICOS - ADESAO"/>
    <n v="1998503"/>
    <d v="2026-06-12T00:00:00"/>
    <n v="2201004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794"/>
    <s v="53.293.292/0001-64"/>
    <s v="NF SERVICOS - ADESAO"/>
    <n v="1999561"/>
    <d v="2026-06-12T00:00:00"/>
    <n v="2202062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795"/>
    <s v="53.300.034/0001-68"/>
    <s v="NF SERVICOS - ADESAO"/>
    <n v="2013045"/>
    <d v="2026-06-17T00:00:00"/>
    <n v="2215813"/>
    <d v="2026-06-17T00:00:00"/>
    <m/>
    <n v="847.06"/>
    <d v="2026-06-20T00:00:00"/>
    <m/>
    <m/>
    <s v="Processamento de dados e congêneres"/>
    <n v="847.06"/>
    <m/>
    <x v="0"/>
    <m/>
    <m/>
    <m/>
    <s v="2 - FATURADO"/>
    <n v="10"/>
    <x v="0"/>
    <x v="0"/>
    <m/>
  </r>
  <r>
    <x v="6796"/>
    <s v="53.300.331/0001-03"/>
    <s v="NF SERVICOS DO"/>
    <n v="406131"/>
    <d v="2026-06-08T00:00:00"/>
    <n v="412981"/>
    <d v="2026-06-08T00:00:00"/>
    <m/>
    <n v="414.85"/>
    <d v="2026-07-08T00:00:00"/>
    <s v="E0240873"/>
    <s v="PD024873"/>
    <s v="Serviços de Publicidade Eletrônica"/>
    <n v="394.94"/>
    <m/>
    <x v="0"/>
    <m/>
    <m/>
    <m/>
    <s v="2 - FATURADO"/>
    <n v="0"/>
    <x v="1"/>
    <x v="0"/>
    <m/>
  </r>
  <r>
    <x v="6796"/>
    <s v="53.300.331/0001-03"/>
    <s v="NF SERVICOS DO"/>
    <n v="406308"/>
    <d v="2026-06-08T00:00:00"/>
    <n v="413118"/>
    <d v="2026-06-08T00:00:00"/>
    <m/>
    <n v="322.66000000000003"/>
    <d v="2026-07-08T00:00:00"/>
    <s v="E0240873"/>
    <s v="PD024873"/>
    <s v="Serviços de Publicidade Eletrônica"/>
    <n v="307.17"/>
    <m/>
    <x v="0"/>
    <m/>
    <m/>
    <m/>
    <s v="2 - FATURADO"/>
    <n v="0"/>
    <x v="1"/>
    <x v="0"/>
    <m/>
  </r>
  <r>
    <x v="6796"/>
    <s v="53.300.331/0001-03"/>
    <s v="NF SERVICOS DO"/>
    <n v="407555"/>
    <d v="2026-06-12T00:00:00"/>
    <n v="414468"/>
    <d v="2026-06-12T00:00:00"/>
    <m/>
    <n v="553.14"/>
    <d v="2026-07-12T00:00:00"/>
    <s v="E0240873"/>
    <s v="PD024873"/>
    <s v="Serviços de Publicidade Eletrônica"/>
    <n v="526.59"/>
    <m/>
    <x v="0"/>
    <m/>
    <m/>
    <m/>
    <s v="2 - FATURADO"/>
    <n v="0"/>
    <x v="1"/>
    <x v="0"/>
    <m/>
  </r>
  <r>
    <x v="6797"/>
    <s v="53.300.356/0001-07"/>
    <s v="NF SERVICOS"/>
    <n v="212060"/>
    <d v="2026-06-10T00:00:00"/>
    <n v="2197767"/>
    <d v="2026-06-10T00:00:00"/>
    <d v="2026-05-01T00:00:00"/>
    <n v="2355.4499999999998"/>
    <d v="2026-07-10T00:00:00"/>
    <s v="E0230649"/>
    <s v="PD023649"/>
    <s v="PREFEITURA CADASTRO"/>
    <n v="2242.39"/>
    <d v="2026-05-01T00:00:00"/>
    <x v="0"/>
    <s v="269/2023"/>
    <s v="160/2023"/>
    <s v="359.00006510/2024-15-ITO/APPS"/>
    <s v="2 - FATURADO"/>
    <n v="0"/>
    <x v="1"/>
    <x v="1"/>
    <m/>
  </r>
  <r>
    <x v="6797"/>
    <s v="53.300.356/0001-07"/>
    <s v="NF SERVICOS DO"/>
    <n v="409634"/>
    <d v="2026-06-23T00:00:00"/>
    <n v="416691"/>
    <d v="2026-06-24T00:00:00"/>
    <m/>
    <n v="276.57"/>
    <d v="2026-07-24T00:00:00"/>
    <s v="E0230964"/>
    <s v="PD023964"/>
    <s v="Serviços de Publicidade Eletrônica"/>
    <n v="263.29000000000002"/>
    <m/>
    <x v="0"/>
    <m/>
    <m/>
    <m/>
    <s v="2 - FATURADO"/>
    <n v="0"/>
    <x v="1"/>
    <x v="0"/>
    <m/>
  </r>
  <r>
    <x v="6797"/>
    <s v="53.300.356/0001-07"/>
    <s v="NF SERVICOS DO"/>
    <n v="409708"/>
    <d v="2026-06-23T00:00:00"/>
    <n v="416545"/>
    <d v="2026-06-24T00:00:00"/>
    <m/>
    <n v="221.26"/>
    <d v="2026-07-24T00:00:00"/>
    <s v="E0230964"/>
    <s v="PD023964"/>
    <s v="Serviços de Publicidade Eletrônica"/>
    <n v="210.64"/>
    <m/>
    <x v="0"/>
    <m/>
    <m/>
    <m/>
    <s v="2 - FATURADO"/>
    <n v="0"/>
    <x v="1"/>
    <x v="0"/>
    <m/>
  </r>
  <r>
    <x v="6797"/>
    <s v="53.300.356/0001-07"/>
    <s v="NF SERVICOS DO"/>
    <n v="410310"/>
    <d v="2026-06-25T00:00:00"/>
    <n v="417124"/>
    <d v="2026-06-25T00:00:00"/>
    <m/>
    <n v="276.57"/>
    <d v="2026-07-25T00:00:00"/>
    <s v="E0230964"/>
    <s v="PD023964"/>
    <s v="Serviços de Publicidade Eletrônica"/>
    <n v="263.29000000000002"/>
    <m/>
    <x v="0"/>
    <m/>
    <m/>
    <m/>
    <s v="2 - FATURADO"/>
    <n v="0"/>
    <x v="1"/>
    <x v="0"/>
    <m/>
  </r>
  <r>
    <x v="6797"/>
    <s v="53.300.356/0001-07"/>
    <s v="NF SERVICOS DO"/>
    <n v="410672"/>
    <d v="2026-06-26T00:00:00"/>
    <n v="417441"/>
    <d v="2026-06-26T00:00:00"/>
    <m/>
    <n v="276.57"/>
    <d v="2026-07-26T00:00:00"/>
    <s v="E0230964"/>
    <s v="PD023964"/>
    <s v="Serviços de Publicidade Eletrônica"/>
    <n v="263.29000000000002"/>
    <m/>
    <x v="0"/>
    <m/>
    <m/>
    <m/>
    <s v="2 - FATURADO"/>
    <n v="0"/>
    <x v="1"/>
    <x v="0"/>
    <m/>
  </r>
  <r>
    <x v="6797"/>
    <s v="53.300.356/0001-07"/>
    <s v="NF SERVICOS DO"/>
    <n v="410890"/>
    <d v="2026-06-29T00:00:00"/>
    <n v="417625"/>
    <d v="2026-06-29T00:00:00"/>
    <m/>
    <n v="221.26"/>
    <d v="2026-07-29T00:00:00"/>
    <s v="E0230964"/>
    <s v="PD023964"/>
    <s v="Serviços de Publicidade Eletrônica"/>
    <n v="210.64"/>
    <m/>
    <x v="0"/>
    <m/>
    <m/>
    <m/>
    <s v="2 - FATURADO"/>
    <n v="0"/>
    <x v="1"/>
    <x v="0"/>
    <m/>
  </r>
  <r>
    <x v="6798"/>
    <s v="53.307.906/0001-10"/>
    <s v="NF SERVICOS DO"/>
    <n v="409767"/>
    <d v="2026-06-23T00:00:00"/>
    <n v="416540"/>
    <d v="2026-06-24T00:00:00"/>
    <m/>
    <n v="322.66000000000003"/>
    <d v="2026-07-24T00:00:00"/>
    <s v="E0250883"/>
    <s v="PD025883"/>
    <s v="Serviços de Publicidade Eletrônica"/>
    <n v="307.17"/>
    <m/>
    <x v="0"/>
    <m/>
    <m/>
    <m/>
    <s v="2 - FATURADO"/>
    <n v="0"/>
    <x v="1"/>
    <x v="0"/>
    <m/>
  </r>
  <r>
    <x v="6798"/>
    <s v="53.307.906/0001-10"/>
    <s v="NF SERVICOS DO"/>
    <n v="410322"/>
    <d v="2026-06-25T00:00:00"/>
    <n v="417158"/>
    <d v="2026-06-25T00:00:00"/>
    <m/>
    <n v="322.66000000000003"/>
    <d v="2026-07-25T00:00:00"/>
    <s v="E0250883"/>
    <s v="PD025883"/>
    <s v="Serviços de Publicidade Eletrônica"/>
    <n v="307.17"/>
    <m/>
    <x v="0"/>
    <m/>
    <m/>
    <m/>
    <s v="2 - FATURADO"/>
    <n v="0"/>
    <x v="1"/>
    <x v="0"/>
    <m/>
  </r>
  <r>
    <x v="6799"/>
    <s v="53.327.359/0001-34"/>
    <s v="NF SERVICOS DO"/>
    <n v="406072"/>
    <d v="2026-06-08T00:00:00"/>
    <n v="412930"/>
    <d v="2026-06-08T00:00:00"/>
    <m/>
    <n v="516.26"/>
    <d v="2026-07-08T00:00:00"/>
    <s v="E0240931"/>
    <s v="PD024931"/>
    <s v="Serviços de Publicidade Eletrônica"/>
    <n v="491.48"/>
    <m/>
    <x v="0"/>
    <m/>
    <m/>
    <m/>
    <s v="2 - FATURADO"/>
    <n v="0"/>
    <x v="1"/>
    <x v="0"/>
    <m/>
  </r>
  <r>
    <x v="6799"/>
    <s v="53.327.359/0001-34"/>
    <s v="NF SERVICOS DO"/>
    <n v="406271"/>
    <d v="2026-06-08T00:00:00"/>
    <n v="413140"/>
    <d v="2026-06-08T00:00:00"/>
    <m/>
    <n v="295.01"/>
    <d v="2026-07-08T00:00:00"/>
    <s v="E0240931"/>
    <s v="PD024931"/>
    <s v="Serviços de Publicidade Eletrônica"/>
    <n v="280.85000000000002"/>
    <m/>
    <x v="0"/>
    <m/>
    <m/>
    <m/>
    <s v="2 - FATURADO"/>
    <n v="0"/>
    <x v="1"/>
    <x v="0"/>
    <m/>
  </r>
  <r>
    <x v="6799"/>
    <s v="53.327.359/0001-34"/>
    <s v="NF SERVICOS DO"/>
    <n v="407036"/>
    <d v="2026-06-10T00:00:00"/>
    <n v="413985"/>
    <d v="2026-06-10T00:00:00"/>
    <m/>
    <n v="516.26"/>
    <d v="2026-07-10T00:00:00"/>
    <s v="E0240931"/>
    <s v="PD024931"/>
    <s v="Serviços de Publicidade Eletrônica"/>
    <n v="491.48"/>
    <m/>
    <x v="0"/>
    <m/>
    <m/>
    <m/>
    <s v="2 - FATURADO"/>
    <n v="0"/>
    <x v="1"/>
    <x v="0"/>
    <m/>
  </r>
  <r>
    <x v="6799"/>
    <s v="53.327.359/0001-34"/>
    <s v="NF SERVICOS DO"/>
    <n v="407444"/>
    <d v="2026-06-11T00:00:00"/>
    <n v="414335"/>
    <d v="2026-06-11T00:00:00"/>
    <m/>
    <n v="516.26"/>
    <d v="2026-07-11T00:00:00"/>
    <s v="E0240931"/>
    <s v="PD024931"/>
    <s v="Serviços de Publicidade Eletrônica"/>
    <n v="491.48"/>
    <m/>
    <x v="0"/>
    <m/>
    <m/>
    <m/>
    <s v="2 - FATURADO"/>
    <n v="0"/>
    <x v="1"/>
    <x v="0"/>
    <m/>
  </r>
  <r>
    <x v="6799"/>
    <s v="53.327.359/0001-34"/>
    <s v="NF SERVICOS DO"/>
    <n v="407565"/>
    <d v="2026-06-12T00:00:00"/>
    <n v="414472"/>
    <d v="2026-06-12T00:00:00"/>
    <m/>
    <n v="590.02"/>
    <d v="2026-07-12T00:00:00"/>
    <s v="E0240931"/>
    <s v="PD024931"/>
    <s v="Serviços de Publicidade Eletrônica"/>
    <n v="561.70000000000005"/>
    <m/>
    <x v="0"/>
    <m/>
    <m/>
    <m/>
    <s v="2 - FATURADO"/>
    <n v="0"/>
    <x v="1"/>
    <x v="0"/>
    <m/>
  </r>
  <r>
    <x v="6799"/>
    <s v="53.327.359/0001-34"/>
    <s v="NF SERVICOS DO"/>
    <n v="408422"/>
    <d v="2026-06-17T00:00:00"/>
    <n v="415308"/>
    <d v="2026-06-17T00:00:00"/>
    <m/>
    <n v="295.01"/>
    <d v="2026-07-17T00:00:00"/>
    <s v="E0240931"/>
    <s v="PD024931"/>
    <s v="Serviços de Publicidade Eletrônica"/>
    <n v="280.85000000000002"/>
    <m/>
    <x v="0"/>
    <m/>
    <m/>
    <m/>
    <s v="2 - FATURADO"/>
    <n v="0"/>
    <x v="1"/>
    <x v="0"/>
    <m/>
  </r>
  <r>
    <x v="6799"/>
    <s v="53.327.359/0001-34"/>
    <s v="NF SERVICOS DO"/>
    <n v="409431"/>
    <d v="2026-06-22T00:00:00"/>
    <n v="416210"/>
    <d v="2026-06-23T00:00:00"/>
    <m/>
    <n v="295.01"/>
    <d v="2026-07-23T00:00:00"/>
    <s v="E0240931"/>
    <s v="PD024931"/>
    <s v="Serviços de Publicidade Eletrônica"/>
    <n v="280.85000000000002"/>
    <m/>
    <x v="0"/>
    <m/>
    <m/>
    <m/>
    <s v="2 - FATURADO"/>
    <n v="0"/>
    <x v="1"/>
    <x v="0"/>
    <m/>
  </r>
  <r>
    <x v="6799"/>
    <s v="53.327.359/0001-34"/>
    <s v="NF SERVICOS DO"/>
    <n v="410046"/>
    <d v="2026-06-24T00:00:00"/>
    <n v="416941"/>
    <d v="2026-06-24T00:00:00"/>
    <m/>
    <n v="295.01"/>
    <d v="2026-07-24T00:00:00"/>
    <s v="E0240931"/>
    <s v="PD024931"/>
    <s v="Serviços de Publicidade Eletrônica"/>
    <n v="280.85000000000002"/>
    <m/>
    <x v="0"/>
    <m/>
    <m/>
    <m/>
    <s v="2 - FATURADO"/>
    <n v="0"/>
    <x v="1"/>
    <x v="0"/>
    <m/>
  </r>
  <r>
    <x v="6799"/>
    <s v="53.327.359/0001-34"/>
    <s v="NF SERVICOS DO"/>
    <n v="410689"/>
    <d v="2026-06-26T00:00:00"/>
    <n v="417557"/>
    <d v="2026-06-26T00:00:00"/>
    <m/>
    <n v="295.01"/>
    <d v="2026-07-26T00:00:00"/>
    <s v="E0240931"/>
    <s v="PD024931"/>
    <s v="Serviços de Publicidade Eletrônica"/>
    <n v="280.85000000000002"/>
    <m/>
    <x v="0"/>
    <m/>
    <m/>
    <m/>
    <s v="2 - FATURADO"/>
    <n v="0"/>
    <x v="1"/>
    <x v="0"/>
    <m/>
  </r>
  <r>
    <x v="6799"/>
    <s v="53.327.359/0001-34"/>
    <s v="NF SERVICOS DO"/>
    <n v="411081"/>
    <d v="2026-06-30T00:00:00"/>
    <n v="417986"/>
    <d v="2026-06-30T00:00:00"/>
    <m/>
    <n v="590.02"/>
    <d v="2026-07-30T00:00:00"/>
    <s v="E0240931"/>
    <s v="PD024931"/>
    <s v="Serviços de Publicidade Eletrônica"/>
    <n v="561.70000000000005"/>
    <m/>
    <x v="0"/>
    <m/>
    <m/>
    <m/>
    <s v="2 - FATURADO"/>
    <n v="0"/>
    <x v="1"/>
    <x v="0"/>
    <m/>
  </r>
  <r>
    <x v="6799"/>
    <s v="53.327.359/0001-34"/>
    <s v="NF SERVICOS DO"/>
    <n v="411157"/>
    <d v="2026-06-30T00:00:00"/>
    <n v="418054"/>
    <d v="2026-06-30T00:00:00"/>
    <m/>
    <n v="590.02"/>
    <d v="2026-07-30T00:00:00"/>
    <s v="E0240931"/>
    <s v="PD024931"/>
    <s v="Serviços de Publicidade Eletrônica"/>
    <n v="561.70000000000005"/>
    <m/>
    <x v="0"/>
    <m/>
    <m/>
    <m/>
    <s v="2 - FATURADO"/>
    <n v="0"/>
    <x v="1"/>
    <x v="0"/>
    <m/>
  </r>
  <r>
    <x v="6800"/>
    <s v="53.415.717/0001-60"/>
    <s v="NF SERVICOS"/>
    <n v="203787"/>
    <d v="2026-02-10T00:00:00"/>
    <n v="2107741"/>
    <d v="2026-02-10T00:00:00"/>
    <d v="2026-01-01T00:00:00"/>
    <n v="30155.599999999999"/>
    <d v="2026-03-12T00:00:00"/>
    <s v="E0240684"/>
    <s v="PD024684"/>
    <s v="PREFEITURA CADASTRO"/>
    <n v="1562.01"/>
    <d v="2026-01-01T00:00:00"/>
    <x v="21"/>
    <s v="100/2024"/>
    <s v="127/2024"/>
    <s v="359.00007484/2024-34 APPS\ITO"/>
    <s v="2 - FATURADO"/>
    <n v="110"/>
    <x v="6"/>
    <x v="1"/>
    <m/>
  </r>
  <r>
    <x v="6800"/>
    <s v="53.415.717/0001-60"/>
    <s v="NF SERVICOS DO"/>
    <n v="387959"/>
    <d v="2026-03-05T00:00:00"/>
    <n v="394788"/>
    <d v="2026-03-06T00:00:00"/>
    <m/>
    <n v="590.02"/>
    <d v="2026-04-05T00:00:00"/>
    <s v="E0220675"/>
    <s v="PD022675"/>
    <s v="Serviços de Publicidade Eletrônica"/>
    <n v="27.52"/>
    <m/>
    <x v="1"/>
    <m/>
    <m/>
    <m/>
    <s v="2 - FATURADO"/>
    <n v="86"/>
    <x v="7"/>
    <x v="0"/>
    <m/>
  </r>
  <r>
    <x v="6800"/>
    <s v="53.415.717/0001-60"/>
    <s v="NF SERVICOS DO"/>
    <n v="389671"/>
    <d v="2026-03-13T00:00:00"/>
    <n v="396500"/>
    <d v="2026-03-16T00:00:00"/>
    <m/>
    <n v="590.02"/>
    <d v="2026-04-15T00:00:00"/>
    <s v="E0220675"/>
    <s v="PD022675"/>
    <s v="Serviços de Publicidade Eletrônica"/>
    <n v="25.56"/>
    <m/>
    <x v="1"/>
    <m/>
    <m/>
    <m/>
    <s v="2 - FATURADO"/>
    <n v="76"/>
    <x v="7"/>
    <x v="0"/>
    <m/>
  </r>
  <r>
    <x v="6800"/>
    <s v="53.415.717/0001-60"/>
    <s v="NF SERVICOS DO"/>
    <n v="390438"/>
    <d v="2026-03-18T00:00:00"/>
    <n v="397267"/>
    <d v="2026-03-19T00:00:00"/>
    <m/>
    <n v="590.02"/>
    <d v="2026-04-18T00:00:00"/>
    <s v="E0220675"/>
    <s v="PD022675"/>
    <s v="Serviços de Publicidade Eletrônica"/>
    <n v="24.97"/>
    <m/>
    <x v="1"/>
    <m/>
    <m/>
    <m/>
    <s v="2 - FATURADO"/>
    <n v="73"/>
    <x v="7"/>
    <x v="0"/>
    <m/>
  </r>
  <r>
    <x v="6800"/>
    <s v="53.415.717/0001-60"/>
    <s v="NF SERVICOS DO"/>
    <n v="392588"/>
    <d v="2026-03-30T00:00:00"/>
    <n v="399420"/>
    <d v="2026-03-30T00:00:00"/>
    <m/>
    <n v="663.77"/>
    <d v="2026-04-29T00:00:00"/>
    <s v="E0220675"/>
    <s v="PD022675"/>
    <s v="Serviços de Publicidade Eletrônica"/>
    <n v="25.66"/>
    <m/>
    <x v="1"/>
    <m/>
    <m/>
    <m/>
    <s v="2 - FATURADO"/>
    <n v="62"/>
    <x v="7"/>
    <x v="0"/>
    <m/>
  </r>
  <r>
    <x v="6800"/>
    <s v="53.415.717/0001-60"/>
    <s v="NF SERVICOS DO"/>
    <n v="392634"/>
    <d v="2026-03-30T00:00:00"/>
    <n v="399466"/>
    <d v="2026-03-30T00:00:00"/>
    <m/>
    <n v="663.77"/>
    <d v="2026-04-29T00:00:00"/>
    <s v="E0220675"/>
    <s v="PD022675"/>
    <s v="Serviços de Publicidade Eletrônica"/>
    <n v="25.66"/>
    <m/>
    <x v="1"/>
    <m/>
    <m/>
    <m/>
    <s v="2 - FATURADO"/>
    <n v="62"/>
    <x v="7"/>
    <x v="0"/>
    <m/>
  </r>
  <r>
    <x v="6800"/>
    <s v="53.415.717/0001-60"/>
    <s v="NF SERVICOS DO"/>
    <n v="393956"/>
    <d v="2026-04-05T00:00:00"/>
    <n v="400794"/>
    <d v="2026-04-14T00:00:00"/>
    <m/>
    <n v="737.52"/>
    <d v="2026-05-13T00:00:00"/>
    <s v="E0220675"/>
    <s v="PD022675"/>
    <s v="Serviços de Publicidade Eletrônica"/>
    <n v="25.07"/>
    <m/>
    <x v="1"/>
    <m/>
    <m/>
    <m/>
    <s v="2 - FATURADO"/>
    <n v="48"/>
    <x v="3"/>
    <x v="0"/>
    <m/>
  </r>
  <r>
    <x v="6800"/>
    <s v="53.415.717/0001-60"/>
    <s v="NF SERVICOS DO"/>
    <n v="399225"/>
    <d v="2026-04-30T00:00:00"/>
    <n v="406040"/>
    <d v="2026-04-30T00:00:00"/>
    <m/>
    <n v="663.77"/>
    <d v="2026-05-30T00:00:00"/>
    <s v="E0220675"/>
    <s v="PD022675"/>
    <s v="Serviços de Publicidade Eletrônica"/>
    <n v="18.809999999999999"/>
    <m/>
    <x v="1"/>
    <m/>
    <m/>
    <m/>
    <s v="2 - FATURADO"/>
    <n v="31"/>
    <x v="3"/>
    <x v="0"/>
    <m/>
  </r>
  <r>
    <x v="6800"/>
    <s v="53.415.717/0001-60"/>
    <s v="NF SERVICOS DO"/>
    <n v="400945"/>
    <d v="2026-05-09T00:00:00"/>
    <n v="407849"/>
    <d v="2026-05-11T00:00:00"/>
    <m/>
    <n v="663.77"/>
    <d v="2026-06-08T00:00:00"/>
    <s v="E0220675"/>
    <s v="PD022675"/>
    <s v="Serviços de Publicidade Eletrônica"/>
    <n v="16.82"/>
    <m/>
    <x v="0"/>
    <m/>
    <m/>
    <m/>
    <s v="2 - FATURADO"/>
    <n v="22"/>
    <x v="0"/>
    <x v="0"/>
    <m/>
  </r>
  <r>
    <x v="6800"/>
    <s v="53.415.717/0001-60"/>
    <s v="NF SERVICOS DO"/>
    <n v="401081"/>
    <d v="2026-05-12T00:00:00"/>
    <n v="407952"/>
    <d v="2026-05-12T00:00:00"/>
    <m/>
    <n v="590.02"/>
    <d v="2026-06-11T00:00:00"/>
    <s v="E0220675"/>
    <s v="PD022675"/>
    <s v="Serviços de Publicidade Eletrônica"/>
    <n v="14.36"/>
    <m/>
    <x v="0"/>
    <m/>
    <m/>
    <m/>
    <s v="2 - FATURADO"/>
    <n v="19"/>
    <x v="0"/>
    <x v="0"/>
    <m/>
  </r>
  <r>
    <x v="6800"/>
    <s v="53.415.717/0001-60"/>
    <s v="NF SERVICOS"/>
    <n v="212014"/>
    <d v="2026-06-10T00:00:00"/>
    <n v="2197721"/>
    <d v="2026-06-10T00:00:00"/>
    <d v="2026-05-01T00:00:00"/>
    <n v="17575.52"/>
    <d v="2026-07-10T00:00:00"/>
    <s v="E0240684"/>
    <s v="PD024684"/>
    <s v="PREFEITURA CADASTRO"/>
    <n v="16731.900000000001"/>
    <d v="2026-05-01T00:00:00"/>
    <x v="0"/>
    <s v="100/2024"/>
    <s v="127/2024"/>
    <s v="359.00007484/2024-34 APPS\ITO"/>
    <s v="2 - FATURADO"/>
    <n v="0"/>
    <x v="1"/>
    <x v="1"/>
    <m/>
  </r>
  <r>
    <x v="6801"/>
    <s v="53.421.035/0001-60"/>
    <s v="NF SERVICOS - ADESAO"/>
    <n v="1981645"/>
    <d v="2026-05-21T00:00:00"/>
    <n v="2182608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801"/>
    <s v="53.421.035/0001-60"/>
    <s v="NF SERVICOS - ADESAO"/>
    <n v="2002333"/>
    <d v="2026-06-12T00:00:00"/>
    <n v="220483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802"/>
    <s v="53.436.933/0001-92"/>
    <s v="NF SERVICOS - ADESAO"/>
    <n v="1998096"/>
    <d v="2026-06-12T00:00:00"/>
    <n v="2200597"/>
    <d v="2026-06-12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803"/>
    <s v="53.516.388/0001-44"/>
    <s v="ND-OPERADORA CIELO"/>
    <n v="29609"/>
    <d v="2026-06-25T00:00:00"/>
    <m/>
    <m/>
    <m/>
    <n v="139.38999999999999"/>
    <d v="2026-06-25T00:00:00"/>
    <m/>
    <m/>
    <s v="e-CNPJ A1 - Renovação 12 meses"/>
    <n v="139.38999999999999"/>
    <m/>
    <x v="0"/>
    <m/>
    <m/>
    <m/>
    <s v="1 - VENDA A VISTA"/>
    <n v="5"/>
    <x v="0"/>
    <x v="2"/>
    <m/>
  </r>
  <r>
    <x v="6804"/>
    <s v="53.608.353/0001-35"/>
    <s v="NF SERVICOS - ADESAO"/>
    <n v="2003450"/>
    <d v="2026-06-12T00:00:00"/>
    <n v="2205951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805"/>
    <s v="53.627.849/0001-56"/>
    <s v="NF SERVICOS - ADESAO"/>
    <n v="1980288"/>
    <d v="2026-05-21T00:00:00"/>
    <n v="218125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805"/>
    <s v="53.627.849/0001-56"/>
    <s v="NF SERVICOS - ADESAO"/>
    <n v="2006146"/>
    <d v="2026-06-12T00:00:00"/>
    <n v="220866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06"/>
    <s v="53.731.230/0001-97"/>
    <s v="NF SERVICOS - ADESAO"/>
    <n v="1981548"/>
    <d v="2026-05-21T00:00:00"/>
    <n v="218251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806"/>
    <s v="53.731.230/0001-97"/>
    <s v="NF SERVICOS - ADESAO"/>
    <n v="1996873"/>
    <d v="2026-06-12T00:00:00"/>
    <n v="219937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807"/>
    <s v="53.763.262/0001-74"/>
    <s v="NF SERVICOS - ADESAO"/>
    <n v="1979393"/>
    <d v="2026-05-21T00:00:00"/>
    <n v="2180348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6807"/>
    <s v="53.763.262/0001-74"/>
    <s v="NF SERVICOS - ADESAO"/>
    <n v="2005017"/>
    <d v="2026-06-12T00:00:00"/>
    <n v="2207520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808"/>
    <s v="53.821.608/0001-43"/>
    <s v="NF SERVICOS - ADESAO"/>
    <n v="2000779"/>
    <d v="2026-06-12T00:00:00"/>
    <n v="220328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809"/>
    <s v="53.826.991/0001-22"/>
    <s v="NF SERVICOS - ADESAO"/>
    <n v="2005358"/>
    <d v="2026-06-12T00:00:00"/>
    <n v="2207861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810"/>
    <s v="53.968.902/0001-82"/>
    <s v="NF SERVICOS - ADESAO"/>
    <n v="1997958"/>
    <d v="2026-06-12T00:00:00"/>
    <n v="2200459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811"/>
    <s v="53.975.919/0001-67"/>
    <s v="NF SERVICOS - ADESAO"/>
    <n v="1983296"/>
    <d v="2026-05-21T00:00:00"/>
    <n v="218425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811"/>
    <s v="53.975.919/0001-67"/>
    <s v="NF SERVICOS - ADESAO"/>
    <n v="2004439"/>
    <d v="2026-06-12T00:00:00"/>
    <n v="220694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812"/>
    <s v="53.990.093/0001-05"/>
    <s v="NF SERVICOS - ADESAO"/>
    <n v="1989477"/>
    <d v="2026-05-21T00:00:00"/>
    <n v="2190480"/>
    <d v="2026-05-23T00:00:00"/>
    <m/>
    <n v="207.94"/>
    <d v="2026-07-30T00:00:00"/>
    <m/>
    <m/>
    <s v="Processamento de dados e congêneres"/>
    <n v="207.94"/>
    <m/>
    <x v="0"/>
    <m/>
    <m/>
    <m/>
    <s v="2 - FATURADO"/>
    <n v="0"/>
    <x v="1"/>
    <x v="0"/>
    <m/>
  </r>
  <r>
    <x v="6812"/>
    <s v="53.990.093/0001-05"/>
    <s v="NF SERVICOS - ADESAO"/>
    <n v="2013721"/>
    <d v="2026-06-17T00:00:00"/>
    <n v="2216490"/>
    <d v="2026-06-17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6813"/>
    <s v="530.340.408-06"/>
    <s v="NF SERVICOS - ADESAO"/>
    <n v="2004139"/>
    <d v="2026-06-12T00:00:00"/>
    <n v="220664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813"/>
    <s v="530.340.408-06"/>
    <s v="NF SERVICOS - ADESAO"/>
    <n v="2009862"/>
    <d v="2026-06-15T00:00:00"/>
    <n v="2212526"/>
    <d v="2026-06-16T00:00:00"/>
    <m/>
    <n v="281.7"/>
    <d v="2026-07-30T00:00:00"/>
    <m/>
    <m/>
    <s v="Processamento de dados e congêneres"/>
    <n v="281.7"/>
    <m/>
    <x v="0"/>
    <m/>
    <m/>
    <m/>
    <s v="2 - FATURADO"/>
    <n v="0"/>
    <x v="1"/>
    <x v="0"/>
    <m/>
  </r>
  <r>
    <x v="6814"/>
    <s v="530.726.778-91"/>
    <s v="NF SERVICOS - ADESAO"/>
    <n v="2016507"/>
    <d v="2026-06-17T00:00:00"/>
    <n v="2219277"/>
    <d v="2026-06-18T00:00:00"/>
    <m/>
    <n v="129.56"/>
    <d v="2026-07-30T00:00:00"/>
    <m/>
    <m/>
    <s v="Processamento de dados e congêneres"/>
    <n v="129.56"/>
    <m/>
    <x v="0"/>
    <m/>
    <m/>
    <m/>
    <s v="2 - FATURADO"/>
    <n v="0"/>
    <x v="1"/>
    <x v="0"/>
    <m/>
  </r>
  <r>
    <x v="6815"/>
    <s v="532.267.558-20"/>
    <s v="NF SERVICOS - ADESAO"/>
    <n v="2004137"/>
    <d v="2026-06-12T00:00:00"/>
    <n v="220663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815"/>
    <s v="532.267.558-20"/>
    <s v="NF SERVICOS - ADESAO"/>
    <n v="2010104"/>
    <d v="2026-06-15T00:00:00"/>
    <n v="2212789"/>
    <d v="2026-06-16T00:00:00"/>
    <m/>
    <n v="532.51"/>
    <d v="2026-07-30T00:00:00"/>
    <m/>
    <m/>
    <s v="Processamento de dados e congêneres"/>
    <n v="532.51"/>
    <m/>
    <x v="0"/>
    <m/>
    <m/>
    <m/>
    <s v="2 - FATURADO"/>
    <n v="0"/>
    <x v="1"/>
    <x v="0"/>
    <m/>
  </r>
  <r>
    <x v="6816"/>
    <s v="532.785.262-87"/>
    <s v="NF SERVICOS - ADESAO"/>
    <n v="1992011"/>
    <d v="2026-05-21T00:00:00"/>
    <n v="2193029"/>
    <d v="2026-05-23T00:00:00"/>
    <m/>
    <n v="293.86"/>
    <d v="2026-07-30T00:00:00"/>
    <m/>
    <m/>
    <s v="Processamento de dados e congêneres"/>
    <n v="293.86"/>
    <m/>
    <x v="0"/>
    <m/>
    <m/>
    <m/>
    <s v="2 - FATURADO"/>
    <n v="0"/>
    <x v="1"/>
    <x v="0"/>
    <m/>
  </r>
  <r>
    <x v="6816"/>
    <s v="532.785.262-87"/>
    <s v="NF SERVICOS - ADESAO"/>
    <n v="2003772"/>
    <d v="2026-06-12T00:00:00"/>
    <n v="2206273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6816"/>
    <s v="532.785.262-87"/>
    <s v="NF SERVICOS - ADESAO"/>
    <n v="2007763"/>
    <d v="2026-06-15T00:00:00"/>
    <n v="2210415"/>
    <d v="2026-06-16T00:00:00"/>
    <m/>
    <n v="350.26"/>
    <d v="2026-06-20T00:00:00"/>
    <m/>
    <m/>
    <s v="Processamento de dados e congêneres"/>
    <n v="350.26"/>
    <m/>
    <x v="0"/>
    <m/>
    <m/>
    <m/>
    <s v="2 - FATURADO"/>
    <n v="10"/>
    <x v="0"/>
    <x v="0"/>
    <m/>
  </r>
  <r>
    <x v="6817"/>
    <s v="533.149.988-05"/>
    <s v="NF SERVICOS - ADESAO"/>
    <n v="1998007"/>
    <d v="2026-06-12T00:00:00"/>
    <n v="220050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818"/>
    <s v="535.348.918-72"/>
    <s v="NF SERVICOS - ADESAO"/>
    <n v="1975302"/>
    <d v="2026-05-21T00:00:00"/>
    <n v="2176251"/>
    <d v="2026-05-21T00:00:00"/>
    <m/>
    <n v="214.18"/>
    <d v="2026-07-30T00:00:00"/>
    <m/>
    <m/>
    <s v="Processamento de dados e congêneres"/>
    <n v="214.18"/>
    <m/>
    <x v="0"/>
    <m/>
    <m/>
    <m/>
    <s v="2 - FATURADO"/>
    <n v="0"/>
    <x v="1"/>
    <x v="0"/>
    <m/>
  </r>
  <r>
    <x v="6819"/>
    <s v="535.745.249-00"/>
    <s v="NF SERVICOS - ADESAO"/>
    <n v="2002484"/>
    <d v="2026-06-12T00:00:00"/>
    <n v="220498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819"/>
    <s v="535.745.249-00"/>
    <s v="NF SERVICOS - ADESAO"/>
    <n v="2011401"/>
    <d v="2026-06-15T00:00:00"/>
    <n v="2214099"/>
    <d v="2026-06-16T00:00:00"/>
    <m/>
    <n v="120.29"/>
    <d v="2026-07-30T00:00:00"/>
    <m/>
    <m/>
    <s v="Processamento de dados e congêneres"/>
    <n v="120.29"/>
    <m/>
    <x v="0"/>
    <m/>
    <m/>
    <m/>
    <s v="2 - FATURADO"/>
    <n v="0"/>
    <x v="1"/>
    <x v="0"/>
    <m/>
  </r>
  <r>
    <x v="6820"/>
    <s v="537.447.968-76"/>
    <s v="NF SERVICOS - ADESAO"/>
    <n v="2005211"/>
    <d v="2026-06-12T00:00:00"/>
    <n v="2207714"/>
    <d v="2026-06-15T00:00:00"/>
    <m/>
    <n v="499.5"/>
    <d v="2026-06-20T00:00:00"/>
    <m/>
    <m/>
    <s v="Processamento de dados e congeneres - P. dos Credenciados"/>
    <n v="499.5"/>
    <m/>
    <x v="0"/>
    <m/>
    <m/>
    <m/>
    <s v="2 - FATURADO"/>
    <n v="10"/>
    <x v="0"/>
    <x v="0"/>
    <m/>
  </r>
  <r>
    <x v="6821"/>
    <s v="54.006.510/0001-03"/>
    <s v="NF SERVICOS - ADESAO"/>
    <n v="2014584"/>
    <d v="2026-06-17T00:00:00"/>
    <n v="2217353"/>
    <d v="2026-06-17T00:00:00"/>
    <m/>
    <n v="418.3"/>
    <d v="2026-06-20T00:00:00"/>
    <m/>
    <m/>
    <s v="Processamento de dados e congêneres"/>
    <n v="418.3"/>
    <m/>
    <x v="0"/>
    <m/>
    <m/>
    <m/>
    <s v="2 - FATURADO"/>
    <n v="10"/>
    <x v="0"/>
    <x v="0"/>
    <m/>
  </r>
  <r>
    <x v="6822"/>
    <s v="54.010.863/0001-79"/>
    <s v="NF SERVICOS DO"/>
    <n v="405471"/>
    <d v="2026-06-01T00:00:00"/>
    <n v="412456"/>
    <d v="2026-06-03T00:00:00"/>
    <m/>
    <n v="553.14"/>
    <d v="2026-07-01T00:00:00"/>
    <s v="E0265014"/>
    <s v="PD265014"/>
    <s v="Serviços de Publicidade Eletrônica"/>
    <n v="526.59"/>
    <m/>
    <x v="0"/>
    <m/>
    <m/>
    <m/>
    <s v="2 - FATURADO"/>
    <n v="0"/>
    <x v="1"/>
    <x v="0"/>
    <m/>
  </r>
  <r>
    <x v="6822"/>
    <s v="54.010.863/0001-79"/>
    <s v="NF SERVICOS DO"/>
    <n v="405588"/>
    <d v="2026-06-01T00:00:00"/>
    <n v="412425"/>
    <d v="2026-06-03T00:00:00"/>
    <m/>
    <n v="553.14"/>
    <d v="2026-07-01T00:00:00"/>
    <s v="E0265014"/>
    <s v="PD265014"/>
    <s v="Serviços de Publicidade Eletrônica"/>
    <n v="526.59"/>
    <m/>
    <x v="0"/>
    <m/>
    <m/>
    <m/>
    <s v="2 - FATURADO"/>
    <n v="0"/>
    <x v="1"/>
    <x v="0"/>
    <m/>
  </r>
  <r>
    <x v="6822"/>
    <s v="54.010.863/0001-79"/>
    <s v="NF SERVICOS DO"/>
    <n v="407052"/>
    <d v="2026-06-10T00:00:00"/>
    <n v="413836"/>
    <d v="2026-06-10T00:00:00"/>
    <m/>
    <n v="645.33000000000004"/>
    <d v="2026-07-10T00:00:00"/>
    <s v="E0265014"/>
    <s v="PD265014"/>
    <s v="Serviços de Publicidade Eletrônica"/>
    <n v="614.35"/>
    <m/>
    <x v="0"/>
    <m/>
    <m/>
    <m/>
    <s v="2 - FATURADO"/>
    <n v="0"/>
    <x v="1"/>
    <x v="0"/>
    <m/>
  </r>
  <r>
    <x v="6822"/>
    <s v="54.010.863/0001-79"/>
    <s v="NF SERVICOS DO"/>
    <n v="407767"/>
    <d v="2026-06-15T00:00:00"/>
    <n v="414864"/>
    <d v="2026-06-15T00:00:00"/>
    <m/>
    <n v="553.14"/>
    <d v="2026-07-15T00:00:00"/>
    <s v="E0265014"/>
    <s v="PD265014"/>
    <s v="Serviços de Publicidade Eletrônica"/>
    <n v="526.59"/>
    <m/>
    <x v="0"/>
    <m/>
    <m/>
    <m/>
    <s v="2 - FATURADO"/>
    <n v="0"/>
    <x v="1"/>
    <x v="0"/>
    <m/>
  </r>
  <r>
    <x v="6822"/>
    <s v="54.010.863/0001-79"/>
    <s v="NF SERVICOS DO"/>
    <n v="408903"/>
    <d v="2026-06-18T00:00:00"/>
    <n v="415573"/>
    <d v="2026-06-18T00:00:00"/>
    <m/>
    <n v="645.33000000000004"/>
    <d v="2026-07-18T00:00:00"/>
    <s v="E0265014"/>
    <s v="PD265014"/>
    <s v="Serviços de Publicidade Eletrônica"/>
    <n v="614.35"/>
    <m/>
    <x v="0"/>
    <m/>
    <m/>
    <m/>
    <s v="2 - FATURADO"/>
    <n v="0"/>
    <x v="1"/>
    <x v="0"/>
    <m/>
  </r>
  <r>
    <x v="6822"/>
    <s v="54.010.863/0001-79"/>
    <s v="NF SERVICOS DO"/>
    <n v="408959"/>
    <d v="2026-06-19T00:00:00"/>
    <n v="416062"/>
    <d v="2026-06-19T00:00:00"/>
    <m/>
    <n v="645.33000000000004"/>
    <d v="2026-07-19T00:00:00"/>
    <s v="E0265014"/>
    <s v="PD265014"/>
    <s v="Serviços de Publicidade Eletrônica"/>
    <n v="614.35"/>
    <m/>
    <x v="0"/>
    <m/>
    <m/>
    <m/>
    <s v="2 - FATURADO"/>
    <n v="0"/>
    <x v="1"/>
    <x v="0"/>
    <m/>
  </r>
  <r>
    <x v="6822"/>
    <s v="54.010.863/0001-79"/>
    <s v="NF SERVICOS DO"/>
    <n v="409020"/>
    <d v="2026-06-19T00:00:00"/>
    <n v="415992"/>
    <d v="2026-06-19T00:00:00"/>
    <m/>
    <n v="645.33000000000004"/>
    <d v="2026-07-19T00:00:00"/>
    <s v="E0265014"/>
    <s v="PD265014"/>
    <s v="Serviços de Publicidade Eletrônica"/>
    <n v="614.35"/>
    <m/>
    <x v="0"/>
    <m/>
    <m/>
    <m/>
    <s v="2 - FATURADO"/>
    <n v="0"/>
    <x v="1"/>
    <x v="0"/>
    <m/>
  </r>
  <r>
    <x v="6822"/>
    <s v="54.010.863/0001-79"/>
    <s v="NF SERVICOS DO"/>
    <n v="409062"/>
    <d v="2026-06-19T00:00:00"/>
    <n v="416117"/>
    <d v="2026-06-19T00:00:00"/>
    <m/>
    <n v="553.14"/>
    <d v="2026-07-19T00:00:00"/>
    <s v="E0265014"/>
    <s v="PD265014"/>
    <s v="Serviços de Publicidade Eletrônica"/>
    <n v="526.59"/>
    <m/>
    <x v="0"/>
    <m/>
    <m/>
    <m/>
    <s v="2 - FATURADO"/>
    <n v="0"/>
    <x v="1"/>
    <x v="0"/>
    <m/>
  </r>
  <r>
    <x v="6822"/>
    <s v="54.010.863/0001-79"/>
    <s v="NF SERVICOS DO"/>
    <n v="409170"/>
    <d v="2026-06-19T00:00:00"/>
    <n v="416033"/>
    <d v="2026-06-19T00:00:00"/>
    <m/>
    <n v="645.33000000000004"/>
    <d v="2026-07-19T00:00:00"/>
    <s v="E0265014"/>
    <s v="PD265014"/>
    <s v="Serviços de Publicidade Eletrônica"/>
    <n v="614.35"/>
    <m/>
    <x v="0"/>
    <m/>
    <m/>
    <m/>
    <s v="2 - FATURADO"/>
    <n v="0"/>
    <x v="1"/>
    <x v="0"/>
    <m/>
  </r>
  <r>
    <x v="6822"/>
    <s v="54.010.863/0001-79"/>
    <s v="NF SERVICOS DO"/>
    <n v="409257"/>
    <d v="2026-06-19T00:00:00"/>
    <n v="415837"/>
    <d v="2026-06-19T00:00:00"/>
    <m/>
    <n v="553.14"/>
    <d v="2026-07-19T00:00:00"/>
    <s v="E0265014"/>
    <s v="PD265014"/>
    <s v="Serviços de Publicidade Eletrônica"/>
    <n v="526.59"/>
    <m/>
    <x v="0"/>
    <m/>
    <m/>
    <m/>
    <s v="2 - FATURADO"/>
    <n v="0"/>
    <x v="1"/>
    <x v="0"/>
    <m/>
  </r>
  <r>
    <x v="6822"/>
    <s v="54.010.863/0001-79"/>
    <s v="NF SERVICOS DO"/>
    <n v="410707"/>
    <d v="2026-06-26T00:00:00"/>
    <n v="417483"/>
    <d v="2026-06-26T00:00:00"/>
    <m/>
    <n v="645.33000000000004"/>
    <d v="2026-07-26T00:00:00"/>
    <s v="E0265014"/>
    <s v="PD265014"/>
    <s v="Serviços de Publicidade Eletrônica"/>
    <n v="614.35"/>
    <m/>
    <x v="0"/>
    <m/>
    <m/>
    <m/>
    <s v="2 - FATURADO"/>
    <n v="0"/>
    <x v="1"/>
    <x v="0"/>
    <m/>
  </r>
  <r>
    <x v="6822"/>
    <s v="54.010.863/0001-79"/>
    <s v="NF SERVICOS DO"/>
    <n v="410982"/>
    <d v="2026-06-29T00:00:00"/>
    <n v="417713"/>
    <d v="2026-06-29T00:00:00"/>
    <m/>
    <n v="276.57"/>
    <d v="2026-07-29T00:00:00"/>
    <s v="E0265014"/>
    <s v="PD265014"/>
    <s v="Serviços de Publicidade Eletrônica"/>
    <n v="263.29000000000002"/>
    <m/>
    <x v="0"/>
    <m/>
    <m/>
    <m/>
    <s v="2 - FATURADO"/>
    <n v="0"/>
    <x v="1"/>
    <x v="0"/>
    <m/>
  </r>
  <r>
    <x v="6822"/>
    <s v="54.010.863/0001-79"/>
    <s v="NF SERVICOS DO"/>
    <n v="411056"/>
    <d v="2026-06-30T00:00:00"/>
    <n v="418010"/>
    <d v="2026-06-30T00:00:00"/>
    <m/>
    <n v="645.33000000000004"/>
    <d v="2026-07-30T00:00:00"/>
    <s v="E0265014"/>
    <s v="PD265014"/>
    <s v="Serviços de Publicidade Eletrônica"/>
    <n v="614.35"/>
    <m/>
    <x v="0"/>
    <m/>
    <m/>
    <m/>
    <s v="2 - FATURADO"/>
    <n v="0"/>
    <x v="1"/>
    <x v="0"/>
    <m/>
  </r>
  <r>
    <x v="6822"/>
    <s v="54.010.863/0001-79"/>
    <s v="NF SERVICOS DO"/>
    <n v="411167"/>
    <d v="2026-06-30T00:00:00"/>
    <n v="417915"/>
    <d v="2026-06-30T00:00:00"/>
    <m/>
    <n v="645.33000000000004"/>
    <d v="2026-07-30T00:00:00"/>
    <s v="E0265014"/>
    <s v="PD265014"/>
    <s v="Serviços de Publicidade Eletrônica"/>
    <n v="614.35"/>
    <m/>
    <x v="0"/>
    <m/>
    <m/>
    <m/>
    <s v="2 - FATURADO"/>
    <n v="0"/>
    <x v="1"/>
    <x v="0"/>
    <m/>
  </r>
  <r>
    <x v="6823"/>
    <s v="54.021.831/0001-79"/>
    <s v="NF SERVICOS - ADESAO"/>
    <n v="1981073"/>
    <d v="2026-05-21T00:00:00"/>
    <n v="218203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823"/>
    <s v="54.021.831/0001-79"/>
    <s v="NF SERVICOS - ADESAO"/>
    <n v="2005851"/>
    <d v="2026-06-12T00:00:00"/>
    <n v="220836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824"/>
    <s v="54.026.507/0001-43"/>
    <s v="NF SERVICOS - ADESAO"/>
    <n v="2014646"/>
    <d v="2026-06-17T00:00:00"/>
    <n v="2217415"/>
    <d v="2026-06-17T00:00:00"/>
    <m/>
    <n v="258.27"/>
    <d v="2026-06-20T00:00:00"/>
    <m/>
    <m/>
    <s v="Processamento de dados e congêneres"/>
    <n v="258.27"/>
    <m/>
    <x v="0"/>
    <m/>
    <m/>
    <m/>
    <s v="2 - FATURADO"/>
    <n v="10"/>
    <x v="0"/>
    <x v="0"/>
    <m/>
  </r>
  <r>
    <x v="6825"/>
    <s v="54.059.889/0001-01"/>
    <s v="NF SERVICOS - ADESAO"/>
    <n v="1998471"/>
    <d v="2026-06-12T00:00:00"/>
    <n v="2200972"/>
    <d v="2026-06-12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6826"/>
    <s v="54.087.292/0001-70"/>
    <s v="NF SERVICOS - ADESAO"/>
    <n v="2003091"/>
    <d v="2026-06-12T00:00:00"/>
    <n v="2205592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827"/>
    <s v="54.129.382/0001-87"/>
    <s v="NF SERVICOS - ADESAO"/>
    <n v="2013076"/>
    <d v="2026-06-17T00:00:00"/>
    <n v="2215844"/>
    <d v="2026-06-17T00:00:00"/>
    <m/>
    <n v="183.98"/>
    <d v="2026-06-20T00:00:00"/>
    <m/>
    <m/>
    <s v="Processamento de dados e congêneres"/>
    <n v="183.98"/>
    <m/>
    <x v="0"/>
    <m/>
    <m/>
    <m/>
    <s v="2 - FATURADO"/>
    <n v="10"/>
    <x v="0"/>
    <x v="0"/>
    <m/>
  </r>
  <r>
    <x v="6828"/>
    <s v="54.143.144/0001-26"/>
    <s v="NF SERVICOS - ADESAO"/>
    <n v="2014214"/>
    <d v="2026-06-17T00:00:00"/>
    <n v="2216983"/>
    <d v="2026-06-17T00:00:00"/>
    <m/>
    <n v="397.13"/>
    <d v="2026-06-20T00:00:00"/>
    <m/>
    <m/>
    <s v="Processamento de dados e congêneres"/>
    <n v="397.13"/>
    <m/>
    <x v="0"/>
    <m/>
    <m/>
    <m/>
    <s v="2 - FATURADO"/>
    <n v="10"/>
    <x v="0"/>
    <x v="0"/>
    <m/>
  </r>
  <r>
    <x v="6828"/>
    <s v="54.143.144/0002-07"/>
    <s v="NF SERVICOS - ADESAO"/>
    <n v="2012883"/>
    <d v="2026-06-17T00:00:00"/>
    <n v="2215651"/>
    <d v="2026-06-17T00:00:00"/>
    <m/>
    <n v="140.59"/>
    <d v="2026-06-20T00:00:00"/>
    <m/>
    <m/>
    <s v="Processamento de dados e congêneres"/>
    <n v="140.59"/>
    <m/>
    <x v="0"/>
    <m/>
    <m/>
    <m/>
    <s v="2 - FATURADO"/>
    <n v="10"/>
    <x v="0"/>
    <x v="0"/>
    <m/>
  </r>
  <r>
    <x v="6828"/>
    <s v="54.143.144/0003-98"/>
    <s v="NF SERVICOS - ADESAO"/>
    <n v="2013101"/>
    <d v="2026-06-17T00:00:00"/>
    <n v="2215869"/>
    <d v="2026-06-17T00:00:00"/>
    <m/>
    <n v="100.66"/>
    <d v="2026-06-20T00:00:00"/>
    <m/>
    <m/>
    <s v="Processamento de dados e congêneres"/>
    <n v="100.66"/>
    <m/>
    <x v="0"/>
    <m/>
    <m/>
    <m/>
    <s v="2 - FATURADO"/>
    <n v="10"/>
    <x v="0"/>
    <x v="0"/>
    <m/>
  </r>
  <r>
    <x v="6829"/>
    <s v="54.143.433/0001-25"/>
    <s v="NF SERVICOS DO"/>
    <n v="294440"/>
    <d v="2024-10-28T00:00:00"/>
    <n v="300845"/>
    <d v="2024-10-28T00:00:00"/>
    <m/>
    <n v="295.01"/>
    <d v="2024-11-27T00:00:00"/>
    <s v="E0201062"/>
    <s v="PD201062"/>
    <s v="Serviços de Publicidade Eletrônica"/>
    <n v="280.85000000000002"/>
    <m/>
    <x v="45"/>
    <m/>
    <m/>
    <m/>
    <s v="2 - FATURADO"/>
    <n v="580"/>
    <x v="2"/>
    <x v="0"/>
    <m/>
  </r>
  <r>
    <x v="6829"/>
    <s v="54.143.433/0001-25"/>
    <s v="NF SERVICOS DO"/>
    <n v="295226"/>
    <d v="2024-11-04T00:00:00"/>
    <n v="301631"/>
    <d v="2024-11-04T00:00:00"/>
    <m/>
    <n v="368.76"/>
    <d v="2024-12-04T00:00:00"/>
    <s v="E0201062"/>
    <s v="PD201062"/>
    <s v="Serviços de Publicidade Eletrônica"/>
    <n v="351.06"/>
    <m/>
    <x v="45"/>
    <m/>
    <m/>
    <m/>
    <s v="2 - FATURADO"/>
    <n v="573"/>
    <x v="2"/>
    <x v="0"/>
    <m/>
  </r>
  <r>
    <x v="6829"/>
    <s v="54.143.433/0001-25"/>
    <s v="NF SERVICOS DO"/>
    <n v="295702"/>
    <d v="2024-11-06T00:00:00"/>
    <n v="302108"/>
    <d v="2024-11-06T00:00:00"/>
    <m/>
    <n v="663.77"/>
    <d v="2024-12-06T00:00:00"/>
    <s v="E0201062"/>
    <s v="PD201062"/>
    <s v="Serviços de Publicidade Eletrônica"/>
    <n v="631.91"/>
    <m/>
    <x v="45"/>
    <m/>
    <m/>
    <m/>
    <s v="2 - FATURADO"/>
    <n v="571"/>
    <x v="2"/>
    <x v="0"/>
    <m/>
  </r>
  <r>
    <x v="6830"/>
    <s v="54.152.367/0001-50"/>
    <s v="NF SERVICOS - ADESAO"/>
    <n v="1984934"/>
    <d v="2026-05-21T00:00:00"/>
    <n v="2185897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830"/>
    <s v="54.152.367/0001-50"/>
    <s v="NF SERVICOS - ADESAO"/>
    <n v="2002901"/>
    <d v="2026-06-12T00:00:00"/>
    <n v="2205402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831"/>
    <s v="54.158.522/0001-45"/>
    <s v="NF SERVICOS DO"/>
    <n v="13977"/>
    <d v="2021-09-21T00:00:00"/>
    <n v="17953"/>
    <d v="2021-09-22T00:00:00"/>
    <m/>
    <n v="645.33000000000004"/>
    <d v="2021-10-22T00:00:00"/>
    <s v="E0201425"/>
    <s v="PD201425"/>
    <s v="Serviços de Publicidade Eletrônica"/>
    <n v="645.33000000000004"/>
    <m/>
    <x v="1"/>
    <m/>
    <m/>
    <m/>
    <s v="2 - FATURADO"/>
    <n v="1712"/>
    <x v="2"/>
    <x v="0"/>
    <m/>
  </r>
  <r>
    <x v="6831"/>
    <s v="54.158.522/0001-45"/>
    <s v="NF SERVICOS DO"/>
    <n v="35965"/>
    <d v="2021-11-25T00:00:00"/>
    <n v="40219"/>
    <d v="2021-11-25T00:00:00"/>
    <m/>
    <n v="460.95"/>
    <d v="2021-12-25T00:00:00"/>
    <s v="E0201425"/>
    <s v="PD201425"/>
    <s v="Serviços de Publicidade Eletrônica"/>
    <n v="460.95"/>
    <m/>
    <x v="1"/>
    <m/>
    <m/>
    <m/>
    <s v="2 - FATURADO"/>
    <n v="1648"/>
    <x v="2"/>
    <x v="0"/>
    <m/>
  </r>
  <r>
    <x v="6831"/>
    <s v="54.158.522/0001-45"/>
    <s v="NF SERVICOS DO"/>
    <n v="52963"/>
    <d v="2022-01-18T00:00:00"/>
    <n v="57333"/>
    <d v="2022-01-18T00:00:00"/>
    <m/>
    <n v="460.95"/>
    <d v="2022-02-17T00:00:00"/>
    <s v="E0201425"/>
    <s v="PD201425"/>
    <s v="Serviços de Publicidade Eletrônica"/>
    <n v="460.95"/>
    <m/>
    <x v="1"/>
    <m/>
    <m/>
    <m/>
    <s v="2 - FATURADO"/>
    <n v="1594"/>
    <x v="2"/>
    <x v="0"/>
    <m/>
  </r>
  <r>
    <x v="6831"/>
    <s v="54.158.522/0001-45"/>
    <s v="NF SERVICOS DO"/>
    <n v="56897"/>
    <d v="2022-01-28T00:00:00"/>
    <n v="61273"/>
    <d v="2022-01-31T00:00:00"/>
    <m/>
    <n v="460.95"/>
    <d v="2022-03-02T00:00:00"/>
    <s v="E0201425"/>
    <s v="PD201425"/>
    <s v="Serviços de Publicidade Eletrônica"/>
    <n v="460.95"/>
    <m/>
    <x v="1"/>
    <m/>
    <m/>
    <m/>
    <s v="2 - FATURADO"/>
    <n v="1581"/>
    <x v="2"/>
    <x v="0"/>
    <m/>
  </r>
  <r>
    <x v="6831"/>
    <s v="54.158.522/0001-45"/>
    <s v="NF SERVICOS DO"/>
    <n v="88624"/>
    <d v="2022-05-13T00:00:00"/>
    <n v="93185"/>
    <d v="2022-05-13T00:00:00"/>
    <m/>
    <n v="276.57"/>
    <d v="2022-06-12T00:00:00"/>
    <s v="E0201425"/>
    <s v="PD201425"/>
    <s v="Serviços de Publicidade Eletrônica"/>
    <n v="276.57"/>
    <m/>
    <x v="1"/>
    <m/>
    <m/>
    <m/>
    <s v="2 - FATURADO"/>
    <n v="1479"/>
    <x v="2"/>
    <x v="0"/>
    <m/>
  </r>
  <r>
    <x v="6831"/>
    <s v="54.158.522/0001-45"/>
    <s v="NF SERVICOS DO"/>
    <n v="106336"/>
    <d v="2022-07-12T00:00:00"/>
    <n v="111023"/>
    <d v="2022-07-12T00:00:00"/>
    <m/>
    <n v="460.95"/>
    <d v="2022-08-11T00:00:00"/>
    <s v="E0201425"/>
    <s v="PD201425"/>
    <s v="Serviços de Publicidade Eletrônica"/>
    <n v="460.95"/>
    <m/>
    <x v="1"/>
    <m/>
    <m/>
    <m/>
    <s v="2 - FATURADO"/>
    <n v="1419"/>
    <x v="2"/>
    <x v="0"/>
    <m/>
  </r>
  <r>
    <x v="6832"/>
    <s v="54.163.001/0001-86"/>
    <s v="NF SERVICOS - ADESAO"/>
    <n v="2014587"/>
    <d v="2026-06-17T00:00:00"/>
    <n v="2217356"/>
    <d v="2026-06-17T00:00:00"/>
    <m/>
    <n v="193.71"/>
    <d v="2026-06-20T00:00:00"/>
    <m/>
    <m/>
    <s v="Processamento de dados e congêneres"/>
    <n v="193.71"/>
    <m/>
    <x v="0"/>
    <m/>
    <m/>
    <m/>
    <s v="2 - FATURADO"/>
    <n v="10"/>
    <x v="0"/>
    <x v="0"/>
    <m/>
  </r>
  <r>
    <x v="6833"/>
    <s v="54.236.226/0001-15"/>
    <s v="NF SERVICOS - ADESAO"/>
    <n v="2005125"/>
    <d v="2026-06-12T00:00:00"/>
    <n v="2207628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3648"/>
    <s v="54.246.595/0001-99"/>
    <s v="NF SERVICOS - ADESAO"/>
    <n v="2001569"/>
    <d v="2026-06-12T00:00:00"/>
    <n v="220407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34"/>
    <s v="54.247.099/0001-50"/>
    <s v="NF SERVICOS - ADESAO"/>
    <n v="1987986"/>
    <d v="2026-05-21T00:00:00"/>
    <n v="2188951"/>
    <d v="2026-05-23T00:00:00"/>
    <m/>
    <n v="129.82"/>
    <d v="2026-06-05T00:00:00"/>
    <m/>
    <m/>
    <s v="Processamento de dados e congêneres"/>
    <n v="129.82"/>
    <m/>
    <x v="0"/>
    <m/>
    <m/>
    <m/>
    <s v="2 - FATURADO"/>
    <n v="25"/>
    <x v="0"/>
    <x v="0"/>
    <m/>
  </r>
  <r>
    <x v="6834"/>
    <s v="54.247.099/0001-50"/>
    <s v="NF SERVICOS - ADESAO"/>
    <n v="2013647"/>
    <d v="2026-06-17T00:00:00"/>
    <n v="2216416"/>
    <d v="2026-06-17T00:00:00"/>
    <m/>
    <n v="145.46"/>
    <d v="2026-07-30T00:00:00"/>
    <m/>
    <m/>
    <s v="Processamento de dados e congêneres"/>
    <n v="145.46"/>
    <m/>
    <x v="0"/>
    <m/>
    <m/>
    <m/>
    <s v="2 - FATURADO"/>
    <n v="0"/>
    <x v="1"/>
    <x v="0"/>
    <m/>
  </r>
  <r>
    <x v="6835"/>
    <s v="54.269.942/0001-07"/>
    <s v="NF SERVICOS - ADESAO"/>
    <n v="2005270"/>
    <d v="2026-06-12T00:00:00"/>
    <n v="2207773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36"/>
    <s v="54.270.690/0001-28"/>
    <s v="NF SERVICOS - ADESAO"/>
    <n v="1999010"/>
    <d v="2026-06-12T00:00:00"/>
    <n v="2201511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837"/>
    <s v="54.279.666/0001-50"/>
    <s v="ND-POUPATEMPO 4.0"/>
    <n v="8512"/>
    <d v="2026-06-03T00:00:00"/>
    <s v="PPT00713"/>
    <s v="PPT00713"/>
    <d v="2026-06-01T00:00:00"/>
    <n v="16971.580000000002"/>
    <d v="2026-07-03T00:00:00"/>
    <s v="PPT00713"/>
    <s v="PP00713"/>
    <s v="IMPLANTAÇÃO E OPERAÇÃO DO POUPATEMPO SANTO ANASTÁCIO"/>
    <n v="16971.580000000002"/>
    <d v="2026-06-01T00:00:00"/>
    <x v="0"/>
    <m/>
    <s v="PD-PRC-2022/02582"/>
    <m/>
    <s v="2 - FATURADO"/>
    <n v="0"/>
    <x v="1"/>
    <x v="14"/>
    <m/>
  </r>
  <r>
    <x v="6837"/>
    <s v="54.279.666/0001-50"/>
    <s v="NF SERVICOS DO"/>
    <n v="406162"/>
    <d v="2026-06-08T00:00:00"/>
    <n v="413165"/>
    <d v="2026-06-08T00:00:00"/>
    <m/>
    <n v="276.57"/>
    <d v="2026-07-08T00:00:00"/>
    <s v="E0230873"/>
    <s v="PD023873"/>
    <s v="Serviços de Publicidade Eletrônica"/>
    <n v="263.29000000000002"/>
    <m/>
    <x v="0"/>
    <m/>
    <m/>
    <m/>
    <s v="2 - FATURADO"/>
    <n v="0"/>
    <x v="1"/>
    <x v="0"/>
    <m/>
  </r>
  <r>
    <x v="6837"/>
    <s v="54.279.666/0001-50"/>
    <s v="NF SERVICOS"/>
    <n v="212094"/>
    <d v="2026-06-10T00:00:00"/>
    <n v="2197801"/>
    <d v="2026-06-10T00:00:00"/>
    <d v="2026-05-01T00:00:00"/>
    <n v="686.4"/>
    <d v="2026-07-10T00:00:00"/>
    <s v="E0220577"/>
    <s v="PD022577"/>
    <s v="PREFEITURA CADASTRO"/>
    <n v="653.45000000000005"/>
    <d v="2026-05-01T00:00:00"/>
    <x v="0"/>
    <s v="89/2022"/>
    <d v="2022-04-01T00:00:00"/>
    <s v="PD-PRC-2022/03094 - 359.00011524/2024-42 ITO/APPS"/>
    <s v="2 - FATURADO"/>
    <n v="0"/>
    <x v="1"/>
    <x v="1"/>
    <m/>
  </r>
  <r>
    <x v="6837"/>
    <s v="54.279.666/0001-50"/>
    <s v="NF SERVICOS DO"/>
    <n v="407708"/>
    <d v="2026-06-12T00:00:00"/>
    <n v="414506"/>
    <d v="2026-06-12T00:00:00"/>
    <m/>
    <n v="322.66000000000003"/>
    <d v="2026-07-12T00:00:00"/>
    <s v="E0230873"/>
    <s v="PD023873"/>
    <s v="Serviços de Publicidade Eletrônica"/>
    <n v="307.17"/>
    <m/>
    <x v="0"/>
    <m/>
    <m/>
    <m/>
    <s v="2 - FATURADO"/>
    <n v="0"/>
    <x v="1"/>
    <x v="0"/>
    <m/>
  </r>
  <r>
    <x v="6837"/>
    <s v="54.279.666/0001-50"/>
    <s v="NF SERVICOS DO"/>
    <n v="409871"/>
    <d v="2026-06-23T00:00:00"/>
    <n v="416600"/>
    <d v="2026-06-24T00:00:00"/>
    <m/>
    <n v="322.66000000000003"/>
    <d v="2026-07-24T00:00:00"/>
    <s v="E0230873"/>
    <s v="PD023873"/>
    <s v="Serviços de Publicidade Eletrônica"/>
    <n v="307.17"/>
    <m/>
    <x v="0"/>
    <m/>
    <m/>
    <m/>
    <s v="2 - FATURADO"/>
    <n v="0"/>
    <x v="1"/>
    <x v="0"/>
    <m/>
  </r>
  <r>
    <x v="6837"/>
    <s v="54.279.666/0001-50"/>
    <s v="NF SERVICOS DO"/>
    <n v="410171"/>
    <d v="2026-06-25T00:00:00"/>
    <n v="417253"/>
    <d v="2026-06-25T00:00:00"/>
    <m/>
    <n v="322.66000000000003"/>
    <d v="2026-07-25T00:00:00"/>
    <s v="E0230873"/>
    <s v="PD023873"/>
    <s v="Serviços de Publicidade Eletrônica"/>
    <n v="307.17"/>
    <m/>
    <x v="0"/>
    <m/>
    <m/>
    <m/>
    <s v="2 - FATURADO"/>
    <n v="0"/>
    <x v="1"/>
    <x v="0"/>
    <m/>
  </r>
  <r>
    <x v="6837"/>
    <s v="54.279.666/0001-50"/>
    <s v="NF SERVICOS DO"/>
    <n v="410705"/>
    <d v="2026-06-26T00:00:00"/>
    <n v="417416"/>
    <d v="2026-06-26T00:00:00"/>
    <m/>
    <n v="322.66000000000003"/>
    <d v="2026-07-26T00:00:00"/>
    <s v="E0230873"/>
    <s v="PD023873"/>
    <s v="Serviços de Publicidade Eletrônica"/>
    <n v="307.17"/>
    <m/>
    <x v="0"/>
    <m/>
    <m/>
    <m/>
    <s v="2 - FATURADO"/>
    <n v="0"/>
    <x v="1"/>
    <x v="0"/>
    <m/>
  </r>
  <r>
    <x v="6838"/>
    <s v="54.313.723/0001-70"/>
    <s v="NF SERVICOS - ADESAO"/>
    <n v="1986020"/>
    <d v="2026-05-21T00:00:00"/>
    <n v="2186983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838"/>
    <s v="54.313.723/0001-70"/>
    <s v="NF SERVICOS - ADESAO"/>
    <n v="1997259"/>
    <d v="2026-06-12T00:00:00"/>
    <n v="2199760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1455"/>
    <s v="54.321.687/0001-96"/>
    <s v="NF SERVICOS - ADESAO"/>
    <n v="1999741"/>
    <d v="2026-06-12T00:00:00"/>
    <n v="2202242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839"/>
    <s v="54.327.653/0001-09"/>
    <s v="NF SERVICOS - ADESAO"/>
    <n v="2003400"/>
    <d v="2026-06-12T00:00:00"/>
    <n v="2205901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840"/>
    <s v="54.353.586/0001-05"/>
    <s v="NF SERVICOS DO"/>
    <n v="406512"/>
    <d v="2026-06-08T00:00:00"/>
    <n v="413367"/>
    <d v="2026-06-08T00:00:00"/>
    <m/>
    <n v="368.76"/>
    <d v="2026-07-08T00:00:00"/>
    <s v="E0231104"/>
    <s v="PD231085"/>
    <s v="Serviços de Publicidade Eletrônica"/>
    <n v="351.06"/>
    <m/>
    <x v="0"/>
    <m/>
    <m/>
    <m/>
    <s v="2 - FATURADO"/>
    <n v="0"/>
    <x v="1"/>
    <x v="0"/>
    <m/>
  </r>
  <r>
    <x v="6840"/>
    <s v="54.353.586/0001-05"/>
    <s v="NF SERVICOS DO"/>
    <n v="406555"/>
    <d v="2026-06-08T00:00:00"/>
    <n v="413399"/>
    <d v="2026-06-08T00:00:00"/>
    <m/>
    <n v="368.76"/>
    <d v="2026-07-08T00:00:00"/>
    <s v="E0231104"/>
    <s v="PD231085"/>
    <s v="Serviços de Publicidade Eletrônica"/>
    <n v="351.06"/>
    <m/>
    <x v="0"/>
    <m/>
    <m/>
    <m/>
    <s v="2 - FATURADO"/>
    <n v="0"/>
    <x v="1"/>
    <x v="0"/>
    <m/>
  </r>
  <r>
    <x v="6840"/>
    <s v="54.353.586/0001-05"/>
    <s v="NF SERVICOS DO"/>
    <n v="409688"/>
    <d v="2026-06-23T00:00:00"/>
    <n v="416629"/>
    <d v="2026-06-24T00:00:00"/>
    <m/>
    <n v="442.51"/>
    <d v="2026-07-24T00:00:00"/>
    <s v="E0231104"/>
    <s v="PD231085"/>
    <s v="Serviços de Publicidade Eletrônica"/>
    <n v="421.27"/>
    <m/>
    <x v="0"/>
    <m/>
    <m/>
    <m/>
    <s v="2 - FATURADO"/>
    <n v="0"/>
    <x v="1"/>
    <x v="0"/>
    <m/>
  </r>
  <r>
    <x v="6840"/>
    <s v="54.353.586/0001-05"/>
    <s v="NF SERVICOS DO"/>
    <n v="409735"/>
    <d v="2026-06-23T00:00:00"/>
    <n v="416595"/>
    <d v="2026-06-24T00:00:00"/>
    <m/>
    <n v="442.51"/>
    <d v="2026-07-24T00:00:00"/>
    <s v="E0231104"/>
    <s v="PD231085"/>
    <s v="Serviços de Publicidade Eletrônica"/>
    <n v="421.27"/>
    <m/>
    <x v="0"/>
    <m/>
    <m/>
    <m/>
    <s v="2 - FATURADO"/>
    <n v="0"/>
    <x v="1"/>
    <x v="0"/>
    <m/>
  </r>
  <r>
    <x v="6841"/>
    <s v="54.389.769/0001-72"/>
    <s v="NF SERVICOS - ADESAO"/>
    <n v="2002423"/>
    <d v="2026-06-12T00:00:00"/>
    <n v="2204924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842"/>
    <s v="54.417.608/0001-45"/>
    <s v="NF SERVICOS - ADESAO"/>
    <n v="1997711"/>
    <d v="2026-06-12T00:00:00"/>
    <n v="2200212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843"/>
    <s v="54.435.647/0001-75"/>
    <s v="NF SERVICOS - ADESAO"/>
    <n v="1996235"/>
    <d v="2026-06-12T00:00:00"/>
    <n v="2198694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44"/>
    <s v="54.457.076/0001-70"/>
    <s v="NF SERVICOS - ADESAO"/>
    <n v="2005828"/>
    <d v="2026-06-12T00:00:00"/>
    <n v="2208337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845"/>
    <s v="54.476.160/0001-30"/>
    <s v="NF SERVICOS - ADESAO"/>
    <n v="1984318"/>
    <d v="2026-05-21T00:00:00"/>
    <n v="218528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845"/>
    <s v="54.476.160/0001-30"/>
    <s v="NF SERVICOS - ADESAO"/>
    <n v="2003976"/>
    <d v="2026-06-12T00:00:00"/>
    <n v="2206477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46"/>
    <s v="54.482.810/0001-50"/>
    <s v="NF SERVICOS - ADESAO"/>
    <n v="1980585"/>
    <d v="2026-05-21T00:00:00"/>
    <n v="2181548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847"/>
    <s v="54.489.331/0001-66"/>
    <s v="NF SERVICOS - ADESAO"/>
    <n v="2014679"/>
    <d v="2026-06-17T00:00:00"/>
    <n v="2217448"/>
    <d v="2026-06-17T00:00:00"/>
    <m/>
    <n v="256.52999999999997"/>
    <d v="2026-06-20T00:00:00"/>
    <m/>
    <m/>
    <s v="Processamento de dados e congêneres"/>
    <n v="256.52999999999997"/>
    <m/>
    <x v="0"/>
    <m/>
    <m/>
    <m/>
    <s v="2 - FATURADO"/>
    <n v="10"/>
    <x v="0"/>
    <x v="0"/>
    <m/>
  </r>
  <r>
    <x v="6848"/>
    <s v="54.497.925/0001-19"/>
    <s v="ND-OPERADORA CIELO"/>
    <n v="29415"/>
    <d v="2026-06-04T00:00:00"/>
    <m/>
    <m/>
    <m/>
    <n v="187.49"/>
    <d v="2026-06-04T00:00:00"/>
    <m/>
    <m/>
    <s v="Certificado e-CNPJ A1 em Software (12 meses)"/>
    <n v="187.49"/>
    <m/>
    <x v="0"/>
    <m/>
    <m/>
    <m/>
    <s v="1 - VENDA A VISTA"/>
    <n v="26"/>
    <x v="0"/>
    <x v="2"/>
    <m/>
  </r>
  <r>
    <x v="6849"/>
    <s v="54.499.890/0001-57"/>
    <s v="NF SERVICOS - ADESAO"/>
    <n v="1981067"/>
    <d v="2026-05-21T00:00:00"/>
    <n v="2182030"/>
    <d v="2026-05-22T00:00:00"/>
    <m/>
    <n v="449.6"/>
    <d v="2026-06-05T00:00:00"/>
    <m/>
    <m/>
    <s v="Processamento de dados e congêneres ¿ P. dos Credenciados"/>
    <n v="449.6"/>
    <m/>
    <x v="0"/>
    <m/>
    <m/>
    <m/>
    <s v="2 - FATURADO"/>
    <n v="25"/>
    <x v="0"/>
    <x v="0"/>
    <m/>
  </r>
  <r>
    <x v="6850"/>
    <s v="54.502.179/0001-04"/>
    <s v="NF SERVICOS - ADESAO"/>
    <n v="1984730"/>
    <d v="2026-05-21T00:00:00"/>
    <n v="2185693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850"/>
    <s v="54.502.179/0001-04"/>
    <s v="NF SERVICOS - ADESAO"/>
    <n v="1999963"/>
    <d v="2026-06-12T00:00:00"/>
    <n v="2202464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51"/>
    <s v="54.513.620/0001-53"/>
    <s v="NF SERVICOS - ADESAO"/>
    <n v="1992230"/>
    <d v="2026-05-21T00:00:00"/>
    <n v="2193248"/>
    <d v="2026-05-23T00:00:00"/>
    <m/>
    <n v="71.150000000000006"/>
    <d v="2026-07-30T00:00:00"/>
    <m/>
    <m/>
    <s v="Processamento de dados e congêneres"/>
    <n v="71.150000000000006"/>
    <m/>
    <x v="0"/>
    <m/>
    <m/>
    <m/>
    <s v="2 - FATURADO"/>
    <n v="0"/>
    <x v="1"/>
    <x v="0"/>
    <m/>
  </r>
  <r>
    <x v="6851"/>
    <s v="54.513.620/0001-53"/>
    <s v="NF SERVICOS - ADESAO"/>
    <n v="2014079"/>
    <d v="2026-06-17T00:00:00"/>
    <n v="2216848"/>
    <d v="2026-06-17T00:00:00"/>
    <m/>
    <n v="43.37"/>
    <d v="2026-07-30T00:00:00"/>
    <m/>
    <m/>
    <s v="Processamento de dados e congêneres"/>
    <n v="43.37"/>
    <m/>
    <x v="0"/>
    <m/>
    <m/>
    <m/>
    <s v="2 - FATURADO"/>
    <n v="0"/>
    <x v="1"/>
    <x v="0"/>
    <m/>
  </r>
  <r>
    <x v="6852"/>
    <s v="54.546.122/0001-07"/>
    <s v="NF SERVICOS - ADESAO"/>
    <n v="1997829"/>
    <d v="2026-06-12T00:00:00"/>
    <n v="2200330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53"/>
    <s v="54.608.864/0001-10"/>
    <s v="NF SERVICOS - ADESAO"/>
    <n v="2013121"/>
    <d v="2026-06-17T00:00:00"/>
    <n v="2215889"/>
    <d v="2026-06-17T00:00:00"/>
    <m/>
    <n v="187.45"/>
    <d v="2026-06-20T00:00:00"/>
    <m/>
    <m/>
    <s v="Processamento de dados e congêneres"/>
    <n v="187.45"/>
    <m/>
    <x v="0"/>
    <m/>
    <m/>
    <m/>
    <s v="2 - FATURADO"/>
    <n v="10"/>
    <x v="0"/>
    <x v="0"/>
    <m/>
  </r>
  <r>
    <x v="6854"/>
    <s v="54.610.543/0001-50"/>
    <s v="NF SERVICOS - ADESAO"/>
    <n v="1985527"/>
    <d v="2026-05-21T00:00:00"/>
    <n v="2186490"/>
    <d v="2026-05-23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6854"/>
    <s v="54.610.543/0001-50"/>
    <s v="NF SERVICOS - ADESAO"/>
    <n v="2003610"/>
    <d v="2026-06-12T00:00:00"/>
    <n v="2206111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6855"/>
    <s v="54.620.153/0001-60"/>
    <s v="NF SERVICOS - ADESAO"/>
    <n v="1979555"/>
    <d v="2026-05-21T00:00:00"/>
    <n v="2180510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855"/>
    <s v="54.620.153/0001-60"/>
    <s v="NF SERVICOS - ADESAO"/>
    <n v="2004943"/>
    <d v="2026-06-12T00:00:00"/>
    <n v="2207446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56"/>
    <s v="54.640.925/0001-26"/>
    <s v="NF SERVICOS - ADESAO"/>
    <n v="2012588"/>
    <d v="2026-06-17T00:00:00"/>
    <n v="2215351"/>
    <d v="2026-06-17T00:00:00"/>
    <m/>
    <n v="381.85"/>
    <d v="2026-06-20T00:00:00"/>
    <m/>
    <m/>
    <s v="Processamento de dados e congêneres"/>
    <n v="381.85"/>
    <m/>
    <x v="0"/>
    <m/>
    <m/>
    <m/>
    <s v="2 - FATURADO"/>
    <n v="10"/>
    <x v="0"/>
    <x v="0"/>
    <m/>
  </r>
  <r>
    <x v="6857"/>
    <s v="54.642.137/0001-79"/>
    <s v="NF SERVICOS - ADESAO"/>
    <n v="2012712"/>
    <d v="2026-06-17T00:00:00"/>
    <n v="2215478"/>
    <d v="2026-06-17T00:00:00"/>
    <m/>
    <n v="174.96"/>
    <d v="2026-06-20T00:00:00"/>
    <m/>
    <m/>
    <s v="Processamento de dados e congêneres"/>
    <n v="174.96"/>
    <m/>
    <x v="0"/>
    <m/>
    <m/>
    <m/>
    <s v="2 - FATURADO"/>
    <n v="10"/>
    <x v="0"/>
    <x v="0"/>
    <m/>
  </r>
  <r>
    <x v="6858"/>
    <s v="54.673.904/0001-07"/>
    <s v="NF SERVICOS - ADESAO"/>
    <n v="1997827"/>
    <d v="2026-06-12T00:00:00"/>
    <n v="2200328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859"/>
    <s v="54.675.103/0001-80"/>
    <s v="NF SERVICOS DO"/>
    <n v="406024"/>
    <d v="2026-06-03T00:00:00"/>
    <n v="412691"/>
    <d v="2026-06-03T00:00:00"/>
    <m/>
    <n v="645.33000000000004"/>
    <d v="2026-07-03T00:00:00"/>
    <s v="E0250817"/>
    <s v="PD025817"/>
    <s v="Serviços de Publicidade Eletrônica"/>
    <n v="614.35"/>
    <m/>
    <x v="0"/>
    <m/>
    <m/>
    <m/>
    <s v="2 - FATURADO"/>
    <n v="0"/>
    <x v="1"/>
    <x v="0"/>
    <m/>
  </r>
  <r>
    <x v="6859"/>
    <s v="54.675.103/0001-80"/>
    <s v="NF SERVICOS DO"/>
    <n v="408716"/>
    <d v="2026-06-18T00:00:00"/>
    <n v="415689"/>
    <d v="2026-06-18T00:00:00"/>
    <m/>
    <n v="737.52"/>
    <d v="2026-07-21T00:00:00"/>
    <s v="E0250817"/>
    <s v="PD025817"/>
    <s v="Serviços de Publicidade Eletrônica"/>
    <n v="702.12"/>
    <m/>
    <x v="0"/>
    <m/>
    <m/>
    <m/>
    <s v="2 - FATURADO"/>
    <n v="0"/>
    <x v="1"/>
    <x v="0"/>
    <m/>
  </r>
  <r>
    <x v="6859"/>
    <s v="54.675.103/0001-80"/>
    <s v="NF SERVICOS DO"/>
    <n v="409560"/>
    <d v="2026-06-23T00:00:00"/>
    <n v="416532"/>
    <d v="2026-06-24T00:00:00"/>
    <m/>
    <n v="737.52"/>
    <d v="2026-07-24T00:00:00"/>
    <s v="E0250817"/>
    <s v="PD025817"/>
    <s v="Serviços de Publicidade Eletrônica"/>
    <n v="702.12"/>
    <m/>
    <x v="0"/>
    <m/>
    <m/>
    <m/>
    <s v="2 - FATURADO"/>
    <n v="0"/>
    <x v="1"/>
    <x v="0"/>
    <m/>
  </r>
  <r>
    <x v="6860"/>
    <s v="54.679.203/0001-85"/>
    <s v="NF SERVICOS - ADESAO"/>
    <n v="1984571"/>
    <d v="2026-05-21T00:00:00"/>
    <n v="2185534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860"/>
    <s v="54.679.203/0001-85"/>
    <s v="NF SERVICOS - ADESAO"/>
    <n v="2003911"/>
    <d v="2026-06-12T00:00:00"/>
    <n v="2206412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61"/>
    <s v="54.683.735/0001-96"/>
    <s v="NF SERVICOS - ADESAO"/>
    <n v="2013046"/>
    <d v="2026-06-17T00:00:00"/>
    <n v="2215814"/>
    <d v="2026-06-17T00:00:00"/>
    <m/>
    <n v="407.57"/>
    <d v="2026-06-20T00:00:00"/>
    <m/>
    <m/>
    <s v="Processamento de dados e congêneres"/>
    <n v="407.57"/>
    <m/>
    <x v="0"/>
    <m/>
    <m/>
    <m/>
    <s v="2 - FATURADO"/>
    <n v="10"/>
    <x v="0"/>
    <x v="0"/>
    <m/>
  </r>
  <r>
    <x v="6862"/>
    <s v="54.697.073/0001-03"/>
    <s v="NF SERVICOS - ADESAO"/>
    <n v="1990235"/>
    <d v="2026-05-21T00:00:00"/>
    <n v="2191250"/>
    <d v="2026-05-23T00:00:00"/>
    <m/>
    <n v="324.58999999999997"/>
    <d v="2026-06-05T00:00:00"/>
    <m/>
    <m/>
    <s v="Processamento de dados e congêneres"/>
    <n v="324.58999999999997"/>
    <m/>
    <x v="0"/>
    <m/>
    <m/>
    <m/>
    <s v="2 - FATURADO"/>
    <n v="25"/>
    <x v="0"/>
    <x v="0"/>
    <m/>
  </r>
  <r>
    <x v="6862"/>
    <s v="54.697.073/0001-03"/>
    <s v="NF SERVICOS - ADESAO"/>
    <n v="2015051"/>
    <d v="2026-06-17T00:00:00"/>
    <n v="2217820"/>
    <d v="2026-06-17T00:00:00"/>
    <m/>
    <n v="477.33"/>
    <d v="2026-06-20T00:00:00"/>
    <m/>
    <m/>
    <s v="Processamento de dados e congêneres"/>
    <n v="477.33"/>
    <m/>
    <x v="0"/>
    <m/>
    <m/>
    <m/>
    <s v="2 - FATURADO"/>
    <n v="10"/>
    <x v="0"/>
    <x v="0"/>
    <m/>
  </r>
  <r>
    <x v="6863"/>
    <s v="54.718.945/0001-72"/>
    <s v="NF SERVICOS - ADESAO"/>
    <n v="1985141"/>
    <d v="2026-05-21T00:00:00"/>
    <n v="218610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864"/>
    <s v="54.724.802/0001-73"/>
    <s v="NF SERVICOS DO"/>
    <n v="390718"/>
    <d v="2026-03-19T00:00:00"/>
    <n v="397547"/>
    <d v="2026-03-20T00:00:00"/>
    <m/>
    <n v="276.57"/>
    <d v="2026-04-19T00:00:00"/>
    <s v="E0230957"/>
    <s v="PD023957"/>
    <s v="Serviços de Publicidade Eletrônica"/>
    <n v="263.29000000000002"/>
    <m/>
    <x v="46"/>
    <m/>
    <m/>
    <m/>
    <s v="2 - FATURADO"/>
    <n v="72"/>
    <x v="7"/>
    <x v="0"/>
    <m/>
  </r>
  <r>
    <x v="6865"/>
    <s v="54.746.635/0001-61"/>
    <s v="NF SERVICOS - ADESAO"/>
    <n v="1983810"/>
    <d v="2026-05-21T00:00:00"/>
    <n v="2184773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6866"/>
    <s v="54.801.121/0001-61"/>
    <s v="ND-POUPATEMPO 4.0"/>
    <n v="8537"/>
    <d v="2026-06-03T00:00:00"/>
    <s v="PPT00710"/>
    <s v="PPT00710"/>
    <d v="2026-06-01T00:00:00"/>
    <n v="20908.39"/>
    <d v="2026-07-03T00:00:00"/>
    <s v="PPT00710"/>
    <s v="PP00710"/>
    <s v="IMPLANTACAO E OPERACAO DO POUPATEMPO PIRAPOZINHO"/>
    <n v="20908.39"/>
    <d v="2026-06-01T00:00:00"/>
    <x v="0"/>
    <m/>
    <s v="PD-PRC-2022/01794"/>
    <m/>
    <s v="2 - FATURADO"/>
    <n v="0"/>
    <x v="1"/>
    <x v="14"/>
    <m/>
  </r>
  <r>
    <x v="6866"/>
    <s v="54.801.121/0001-61"/>
    <s v="NF SERVICOS"/>
    <n v="212057"/>
    <d v="2026-06-10T00:00:00"/>
    <n v="2197764"/>
    <d v="2026-06-10T00:00:00"/>
    <d v="2026-05-01T00:00:00"/>
    <n v="2813.88"/>
    <d v="2026-07-10T00:00:00"/>
    <s v="E0251610"/>
    <s v="PD251497"/>
    <s v="PREFEITURA CADASTRO"/>
    <n v="2678.81"/>
    <d v="2026-05-01T00:00:00"/>
    <x v="0"/>
    <m/>
    <m/>
    <s v="54.801.121/0001-61 - APPS/ITO"/>
    <s v="2 - FATURADO"/>
    <n v="0"/>
    <x v="1"/>
    <x v="1"/>
    <m/>
  </r>
  <r>
    <x v="6867"/>
    <s v="54.855.075/0001-83"/>
    <s v="NF SERVICOS - ADESAO"/>
    <n v="1985319"/>
    <d v="2026-05-21T00:00:00"/>
    <n v="2186282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867"/>
    <s v="54.855.075/0001-83"/>
    <s v="NF SERVICOS - ADESAO"/>
    <n v="1999244"/>
    <d v="2026-06-12T00:00:00"/>
    <n v="220174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868"/>
    <s v="54.859.487/0001-91"/>
    <s v="NF SERVICOS - ADESAO"/>
    <n v="1993893"/>
    <d v="2026-05-21T00:00:00"/>
    <n v="2194911"/>
    <d v="2026-05-23T00:00:00"/>
    <m/>
    <n v="183.64"/>
    <d v="2026-07-30T00:00:00"/>
    <m/>
    <m/>
    <s v="Processamento de dados e congêneres"/>
    <n v="183.64"/>
    <m/>
    <x v="0"/>
    <m/>
    <m/>
    <m/>
    <s v="2 - FATURADO"/>
    <n v="0"/>
    <x v="1"/>
    <x v="0"/>
    <m/>
  </r>
  <r>
    <x v="6868"/>
    <s v="54.859.487/0001-91"/>
    <s v="NF SERVICOS - ADESAO"/>
    <n v="2013617"/>
    <d v="2026-06-17T00:00:00"/>
    <n v="2216386"/>
    <d v="2026-06-17T00:00:00"/>
    <m/>
    <n v="171.49"/>
    <d v="2026-07-30T00:00:00"/>
    <m/>
    <m/>
    <s v="Processamento de dados e congêneres"/>
    <n v="171.49"/>
    <m/>
    <x v="0"/>
    <m/>
    <m/>
    <m/>
    <s v="2 - FATURADO"/>
    <n v="0"/>
    <x v="1"/>
    <x v="0"/>
    <m/>
  </r>
  <r>
    <x v="6869"/>
    <s v="54.881.261/0001-97"/>
    <s v="NF SERVICOS - ADESAO"/>
    <n v="2003268"/>
    <d v="2026-06-12T00:00:00"/>
    <n v="2205769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870"/>
    <s v="54.884.361/0001-77"/>
    <s v="NF SERVICOS - ADESAO"/>
    <n v="1997589"/>
    <d v="2026-06-12T00:00:00"/>
    <n v="2200090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871"/>
    <s v="54.916.283/0001-45"/>
    <s v="NF SERVICOS"/>
    <n v="206067"/>
    <d v="2026-03-11T00:00:00"/>
    <n v="2150487"/>
    <d v="2026-03-13T00:00:00"/>
    <d v="2026-02-01T00:00:00"/>
    <n v="644.4"/>
    <d v="2026-04-10T00:00:00"/>
    <s v="E0251927"/>
    <s v="PD251759"/>
    <s v="PREFEITURA CADASTRO"/>
    <n v="613.47"/>
    <d v="2026-02-01T00:00:00"/>
    <x v="21"/>
    <s v="053/2025"/>
    <s v="67/2025"/>
    <s v="359.00011920/2025-51 APPS/ITO"/>
    <s v="2 - FATURADO"/>
    <n v="81"/>
    <x v="7"/>
    <x v="1"/>
    <m/>
  </r>
  <r>
    <x v="6871"/>
    <s v="54.916.283/0001-45"/>
    <s v="NF SERVICOS DO"/>
    <n v="410870"/>
    <d v="2026-06-29T00:00:00"/>
    <n v="417817"/>
    <d v="2026-06-29T00:00:00"/>
    <m/>
    <n v="276.57"/>
    <d v="2026-07-29T00:00:00"/>
    <s v="E0220741"/>
    <s v="PD022741"/>
    <s v="Serviços de Publicidade Eletrônica"/>
    <n v="263.29000000000002"/>
    <m/>
    <x v="0"/>
    <m/>
    <m/>
    <m/>
    <s v="2 - FATURADO"/>
    <n v="0"/>
    <x v="1"/>
    <x v="0"/>
    <m/>
  </r>
  <r>
    <x v="6871"/>
    <s v="54.916.283/0001-45"/>
    <s v="NF SERVICOS DO"/>
    <n v="411114"/>
    <d v="2026-06-30T00:00:00"/>
    <n v="417959"/>
    <d v="2026-06-30T00:00:00"/>
    <m/>
    <n v="138.28"/>
    <d v="2026-07-30T00:00:00"/>
    <s v="E0220741"/>
    <s v="PD022741"/>
    <s v="Serviços de Publicidade Eletrônica"/>
    <n v="131.63999999999999"/>
    <m/>
    <x v="0"/>
    <m/>
    <m/>
    <m/>
    <s v="2 - FATURADO"/>
    <n v="0"/>
    <x v="1"/>
    <x v="0"/>
    <m/>
  </r>
  <r>
    <x v="6872"/>
    <s v="54.935.002/0001-00"/>
    <s v="NF SERVICOS - ADESAO"/>
    <n v="1994283"/>
    <d v="2026-05-21T00:00:00"/>
    <n v="2195301"/>
    <d v="2026-05-23T00:00:00"/>
    <m/>
    <n v="133.63999999999999"/>
    <d v="2026-07-30T00:00:00"/>
    <m/>
    <m/>
    <s v="Processamento de dados e congêneres"/>
    <n v="133.63999999999999"/>
    <m/>
    <x v="0"/>
    <m/>
    <m/>
    <m/>
    <s v="2 - FATURADO"/>
    <n v="0"/>
    <x v="1"/>
    <x v="0"/>
    <m/>
  </r>
  <r>
    <x v="6872"/>
    <s v="54.935.002/0001-00"/>
    <s v="NF SERVICOS - ADESAO"/>
    <n v="2014287"/>
    <d v="2026-06-17T00:00:00"/>
    <n v="2217056"/>
    <d v="2026-06-17T00:00:00"/>
    <m/>
    <n v="171.83"/>
    <d v="2026-07-30T00:00:00"/>
    <m/>
    <m/>
    <s v="Processamento de dados e congêneres"/>
    <n v="171.83"/>
    <m/>
    <x v="0"/>
    <m/>
    <m/>
    <m/>
    <s v="2 - FATURADO"/>
    <n v="0"/>
    <x v="1"/>
    <x v="0"/>
    <m/>
  </r>
  <r>
    <x v="6873"/>
    <s v="54.950.318/0001-62"/>
    <s v="NF SERVICOS - ADESAO"/>
    <n v="1996986"/>
    <d v="2026-06-12T00:00:00"/>
    <n v="2199487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874"/>
    <s v="54.996.095/0001-74"/>
    <s v="NF SERVICOS - ADESAO"/>
    <n v="2004328"/>
    <d v="2026-06-12T00:00:00"/>
    <n v="220683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75"/>
    <s v="540.447.668-00"/>
    <s v="NF SERVICOS - ADESAO"/>
    <n v="1978281"/>
    <d v="2026-05-21T00:00:00"/>
    <n v="2179236"/>
    <d v="2026-05-22T00:00:00"/>
    <m/>
    <n v="977.98"/>
    <d v="2026-06-05T00:00:00"/>
    <m/>
    <m/>
    <s v="Processamento de dados e congêneres"/>
    <n v="374.51"/>
    <m/>
    <x v="0"/>
    <m/>
    <m/>
    <m/>
    <s v="2 - FATURADO"/>
    <n v="25"/>
    <x v="0"/>
    <x v="0"/>
    <m/>
  </r>
  <r>
    <x v="6875"/>
    <s v="540.447.668-00"/>
    <s v="NF SERVICOS - ADESAO"/>
    <n v="2004410"/>
    <d v="2026-06-12T00:00:00"/>
    <n v="220691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875"/>
    <s v="540.447.668-00"/>
    <s v="NF SERVICOS - ADESAO"/>
    <n v="2016875"/>
    <d v="2026-06-17T00:00:00"/>
    <n v="2219650"/>
    <d v="2026-06-18T00:00:00"/>
    <m/>
    <n v="975.08"/>
    <d v="2026-07-30T00:00:00"/>
    <m/>
    <m/>
    <s v="Processamento de dados e congêneres"/>
    <n v="975.08"/>
    <m/>
    <x v="0"/>
    <m/>
    <m/>
    <m/>
    <s v="2 - FATURADO"/>
    <n v="0"/>
    <x v="1"/>
    <x v="0"/>
    <m/>
  </r>
  <r>
    <x v="6876"/>
    <s v="541.927.578-34"/>
    <s v="NF SERVICOS - ADESAO"/>
    <n v="1977517"/>
    <d v="2026-05-21T00:00:00"/>
    <n v="2178472"/>
    <d v="2026-05-22T00:00:00"/>
    <m/>
    <n v="301.8"/>
    <d v="2026-06-05T00:00:00"/>
    <m/>
    <m/>
    <s v="Processamento de dados e congêneres"/>
    <n v="68.88"/>
    <m/>
    <x v="0"/>
    <m/>
    <m/>
    <m/>
    <s v="2 - FATURADO"/>
    <n v="25"/>
    <x v="0"/>
    <x v="0"/>
    <m/>
  </r>
  <r>
    <x v="6876"/>
    <s v="541.927.578-34"/>
    <s v="NF SERVICOS - ADESAO"/>
    <n v="1996444"/>
    <d v="2026-06-12T00:00:00"/>
    <n v="219890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876"/>
    <s v="541.927.578-34"/>
    <s v="NF SERVICOS - ADESAO"/>
    <n v="2017109"/>
    <d v="2026-06-17T00:00:00"/>
    <n v="2219884"/>
    <d v="2026-06-18T00:00:00"/>
    <m/>
    <n v="301.67"/>
    <d v="2026-06-20T00:00:00"/>
    <m/>
    <m/>
    <s v="Processamento de dados e congêneres"/>
    <n v="301.67"/>
    <m/>
    <x v="0"/>
    <m/>
    <m/>
    <m/>
    <s v="2 - FATURADO"/>
    <n v="10"/>
    <x v="0"/>
    <x v="0"/>
    <m/>
  </r>
  <r>
    <x v="6877"/>
    <s v="541.955.538-73"/>
    <s v="NF SERVICOS - ADESAO"/>
    <n v="1982271"/>
    <d v="2026-05-21T00:00:00"/>
    <n v="218323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877"/>
    <s v="541.955.538-73"/>
    <s v="NF SERVICOS - ADESAO"/>
    <n v="2001504"/>
    <d v="2026-06-12T00:00:00"/>
    <n v="220400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878"/>
    <s v="543.179.678-04"/>
    <s v="NF SERVICOS - ADESAO"/>
    <n v="1976395"/>
    <d v="2026-05-21T00:00:00"/>
    <n v="2177350"/>
    <d v="2026-05-22T00:00:00"/>
    <m/>
    <n v="173.02"/>
    <d v="2026-06-05T00:00:00"/>
    <m/>
    <m/>
    <s v="Processamento de dados e congêneres"/>
    <n v="60.27"/>
    <m/>
    <x v="0"/>
    <m/>
    <m/>
    <m/>
    <s v="2 - FATURADO"/>
    <n v="25"/>
    <x v="0"/>
    <x v="0"/>
    <m/>
  </r>
  <r>
    <x v="6879"/>
    <s v="545.355.868-70"/>
    <s v="NF SERVICOS - ADESAO"/>
    <n v="1976165"/>
    <d v="2026-05-21T00:00:00"/>
    <n v="2177120"/>
    <d v="2026-05-22T00:00:00"/>
    <m/>
    <n v="186.01"/>
    <d v="2026-07-30T00:00:00"/>
    <m/>
    <m/>
    <s v="Processamento de dados e congêneres"/>
    <n v="186.01"/>
    <m/>
    <x v="0"/>
    <m/>
    <m/>
    <m/>
    <s v="2 - FATURADO"/>
    <n v="0"/>
    <x v="1"/>
    <x v="0"/>
    <m/>
  </r>
  <r>
    <x v="6880"/>
    <s v="546.597.018-91"/>
    <s v="NF SERVICOS - ADESAO"/>
    <n v="1977009"/>
    <d v="2026-05-21T00:00:00"/>
    <n v="2177964"/>
    <d v="2026-05-22T00:00:00"/>
    <m/>
    <n v="740.1"/>
    <d v="2026-06-05T00:00:00"/>
    <m/>
    <m/>
    <s v="Processamento de dados e congêneres"/>
    <n v="206.63"/>
    <m/>
    <x v="0"/>
    <m/>
    <m/>
    <m/>
    <s v="2 - FATURADO"/>
    <n v="25"/>
    <x v="0"/>
    <x v="0"/>
    <m/>
  </r>
  <r>
    <x v="6880"/>
    <s v="546.597.018-91"/>
    <s v="NF SERVICOS - ADESAO"/>
    <n v="2002518"/>
    <d v="2026-06-12T00:00:00"/>
    <n v="2205019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880"/>
    <s v="546.597.018-91"/>
    <s v="NF SERVICOS - ADESAO"/>
    <n v="2017619"/>
    <d v="2026-06-17T00:00:00"/>
    <n v="2220396"/>
    <d v="2026-06-18T00:00:00"/>
    <m/>
    <n v="347.91"/>
    <d v="2026-06-20T00:00:00"/>
    <m/>
    <m/>
    <s v="Processamento de dados e congêneres"/>
    <n v="347.91"/>
    <m/>
    <x v="0"/>
    <m/>
    <m/>
    <m/>
    <s v="2 - FATURADO"/>
    <n v="10"/>
    <x v="0"/>
    <x v="0"/>
    <m/>
  </r>
  <r>
    <x v="6881"/>
    <s v="547.195.180-87"/>
    <s v="ND-AMAZON"/>
    <n v="415"/>
    <d v="2025-05-17T00:00:00"/>
    <m/>
    <m/>
    <m/>
    <n v="32.51"/>
    <d v="2025-06-16T00:00:00"/>
    <m/>
    <m/>
    <s v="ESCRITOS SOBRE ARTE - 3A EDICAO"/>
    <n v="32.51"/>
    <m/>
    <x v="0"/>
    <m/>
    <m/>
    <m/>
    <s v="2 - FATURADO"/>
    <n v="379"/>
    <x v="2"/>
    <x v="4"/>
    <m/>
  </r>
  <r>
    <x v="6882"/>
    <s v="547.648.668-20"/>
    <s v="NF SERVICOS - ADESAO"/>
    <n v="1977114"/>
    <d v="2026-05-21T00:00:00"/>
    <n v="2178069"/>
    <d v="2026-05-22T00:00:00"/>
    <m/>
    <n v="4149.32"/>
    <d v="2026-06-05T00:00:00"/>
    <m/>
    <m/>
    <s v="Processamento de dados e congêneres"/>
    <n v="1192.4000000000001"/>
    <m/>
    <x v="0"/>
    <m/>
    <m/>
    <m/>
    <s v="2 - FATURADO"/>
    <n v="25"/>
    <x v="0"/>
    <x v="0"/>
    <m/>
  </r>
  <r>
    <x v="6882"/>
    <s v="547.648.668-20"/>
    <s v="NF SERVICOS - ADESAO"/>
    <n v="1980503"/>
    <d v="2026-05-21T00:00:00"/>
    <n v="218146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883"/>
    <s v="547.998.641-49"/>
    <s v="NF SERVICOS - ADESAO"/>
    <n v="2007918"/>
    <d v="2026-06-15T00:00:00"/>
    <n v="2210570"/>
    <d v="2026-06-16T00:00:00"/>
    <m/>
    <n v="531.66"/>
    <d v="2026-06-20T00:00:00"/>
    <m/>
    <m/>
    <s v="Processamento de dados e congêneres"/>
    <n v="531.66"/>
    <m/>
    <x v="0"/>
    <m/>
    <m/>
    <m/>
    <s v="2 - FATURADO"/>
    <n v="10"/>
    <x v="0"/>
    <x v="0"/>
    <m/>
  </r>
  <r>
    <x v="6884"/>
    <s v="55.012.980/0001-34"/>
    <s v="NF SERVICOS - ADESAO"/>
    <n v="2013667"/>
    <d v="2026-06-17T00:00:00"/>
    <n v="2216436"/>
    <d v="2026-06-17T00:00:00"/>
    <m/>
    <n v="272.17"/>
    <d v="2026-06-20T00:00:00"/>
    <m/>
    <m/>
    <s v="Processamento de dados e congêneres"/>
    <n v="272.17"/>
    <m/>
    <x v="0"/>
    <m/>
    <m/>
    <m/>
    <s v="2 - FATURADO"/>
    <n v="10"/>
    <x v="0"/>
    <x v="0"/>
    <m/>
  </r>
  <r>
    <x v="6885"/>
    <s v="55.018.845/0001-04"/>
    <s v="NF SERVICOS - ADESAO"/>
    <n v="1995867"/>
    <d v="2026-06-12T00:00:00"/>
    <n v="2198326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86"/>
    <s v="55.021.455/0001-85"/>
    <s v="NF SERVICOS DO"/>
    <n v="405609"/>
    <d v="2026-06-01T00:00:00"/>
    <n v="412624"/>
    <d v="2026-06-03T00:00:00"/>
    <m/>
    <n v="516.26"/>
    <d v="2026-07-01T00:00:00"/>
    <s v="E0240939"/>
    <s v="PD024939"/>
    <s v="Serviços de Publicidade Eletrônica"/>
    <n v="491.48"/>
    <m/>
    <x v="0"/>
    <m/>
    <m/>
    <m/>
    <s v="2 - FATURADO"/>
    <n v="0"/>
    <x v="1"/>
    <x v="0"/>
    <m/>
  </r>
  <r>
    <x v="6886"/>
    <s v="55.021.455/0001-85"/>
    <s v="NF SERVICOS DO"/>
    <n v="405770"/>
    <d v="2026-06-03T00:00:00"/>
    <n v="412837"/>
    <d v="2026-06-03T00:00:00"/>
    <m/>
    <n v="1253.78"/>
    <d v="2026-07-03T00:00:00"/>
    <s v="E0240939"/>
    <s v="PD024939"/>
    <s v="Serviços de Publicidade Eletrônica"/>
    <n v="1193.5999999999999"/>
    <m/>
    <x v="0"/>
    <m/>
    <m/>
    <m/>
    <s v="2 - FATURADO"/>
    <n v="0"/>
    <x v="1"/>
    <x v="0"/>
    <m/>
  </r>
  <r>
    <x v="6886"/>
    <s v="55.021.455/0001-85"/>
    <s v="NF SERVICOS DO"/>
    <n v="405894"/>
    <d v="2026-06-03T00:00:00"/>
    <n v="412746"/>
    <d v="2026-06-03T00:00:00"/>
    <m/>
    <n v="442.51"/>
    <d v="2026-07-03T00:00:00"/>
    <s v="E0240939"/>
    <s v="PD024939"/>
    <s v="Serviços de Publicidade Eletrônica"/>
    <n v="421.27"/>
    <m/>
    <x v="0"/>
    <m/>
    <m/>
    <m/>
    <s v="2 - FATURADO"/>
    <n v="0"/>
    <x v="1"/>
    <x v="0"/>
    <m/>
  </r>
  <r>
    <x v="6886"/>
    <s v="55.021.455/0001-85"/>
    <s v="NF SERVICOS DO"/>
    <n v="405954"/>
    <d v="2026-06-03T00:00:00"/>
    <n v="412875"/>
    <d v="2026-06-03T00:00:00"/>
    <m/>
    <n v="958.78"/>
    <d v="2026-07-03T00:00:00"/>
    <s v="E0240939"/>
    <s v="PD024939"/>
    <s v="Serviços de Publicidade Eletrônica"/>
    <n v="912.76"/>
    <m/>
    <x v="0"/>
    <m/>
    <m/>
    <m/>
    <s v="2 - FATURADO"/>
    <n v="0"/>
    <x v="1"/>
    <x v="0"/>
    <m/>
  </r>
  <r>
    <x v="6886"/>
    <s v="55.021.455/0001-85"/>
    <s v="ND-POUPATEMPO 4.0"/>
    <n v="8539"/>
    <d v="2026-06-03T00:00:00"/>
    <s v="PPT00706"/>
    <s v="PPT00706"/>
    <d v="2026-06-01T00:00:00"/>
    <n v="27251.5"/>
    <d v="2026-07-03T00:00:00"/>
    <s v="PPT00706"/>
    <s v="PP00706"/>
    <s v="IMPLANTACAO E OPERACAO DO POUPATEMPO POA"/>
    <n v="27251.5"/>
    <d v="2026-06-01T00:00:00"/>
    <x v="0"/>
    <m/>
    <s v="PD-PRC-2022/01600"/>
    <m/>
    <s v="2 - FATURADO"/>
    <n v="0"/>
    <x v="1"/>
    <x v="14"/>
    <m/>
  </r>
  <r>
    <x v="6886"/>
    <s v="55.021.455/0001-85"/>
    <s v="NF SERVICOS DO"/>
    <n v="406207"/>
    <d v="2026-06-08T00:00:00"/>
    <n v="412984"/>
    <d v="2026-06-08T00:00:00"/>
    <m/>
    <n v="590.02"/>
    <d v="2026-07-08T00:00:00"/>
    <s v="E0240939"/>
    <s v="PD024939"/>
    <s v="Serviços de Publicidade Eletrônica"/>
    <n v="561.70000000000005"/>
    <m/>
    <x v="0"/>
    <m/>
    <m/>
    <m/>
    <s v="2 - FATURADO"/>
    <n v="0"/>
    <x v="1"/>
    <x v="0"/>
    <m/>
  </r>
  <r>
    <x v="6886"/>
    <s v="55.021.455/0001-85"/>
    <s v="NF SERVICOS DO"/>
    <n v="406473"/>
    <d v="2026-06-08T00:00:00"/>
    <n v="413475"/>
    <d v="2026-06-08T00:00:00"/>
    <m/>
    <n v="590.02"/>
    <d v="2026-07-08T00:00:00"/>
    <s v="E0240939"/>
    <s v="PD024939"/>
    <s v="Serviços de Publicidade Eletrônica"/>
    <n v="561.70000000000005"/>
    <m/>
    <x v="0"/>
    <m/>
    <m/>
    <m/>
    <s v="2 - FATURADO"/>
    <n v="0"/>
    <x v="1"/>
    <x v="0"/>
    <m/>
  </r>
  <r>
    <x v="6886"/>
    <s v="55.021.455/0001-85"/>
    <s v="NF SERVICOS DO"/>
    <n v="406636"/>
    <d v="2026-06-08T00:00:00"/>
    <n v="413489"/>
    <d v="2026-06-09T00:00:00"/>
    <m/>
    <n v="295.01"/>
    <d v="2026-07-08T00:00:00"/>
    <s v="E0240939"/>
    <s v="PD024939"/>
    <s v="Serviços de Publicidade Eletrônica"/>
    <n v="280.85000000000002"/>
    <m/>
    <x v="0"/>
    <m/>
    <m/>
    <m/>
    <s v="2 - FATURADO"/>
    <n v="0"/>
    <x v="1"/>
    <x v="0"/>
    <m/>
  </r>
  <r>
    <x v="6886"/>
    <s v="55.021.455/0001-85"/>
    <s v="NF SERVICOS"/>
    <n v="212186"/>
    <d v="2026-06-10T00:00:00"/>
    <n v="2197893"/>
    <d v="2026-06-11T00:00:00"/>
    <d v="2026-05-01T00:00:00"/>
    <n v="53433.760000000002"/>
    <d v="2026-07-10T00:00:00"/>
    <s v="E0230674"/>
    <s v="PD023674"/>
    <s v="PREFEITURA CADASTRO"/>
    <n v="50868.94"/>
    <d v="2026-05-01T00:00:00"/>
    <x v="0"/>
    <s v="284/2023"/>
    <s v="LICI.485/2023- PRO.10.346/2024"/>
    <s v="359.00004614/2023-04 - ITO/APPS"/>
    <s v="2 - FATURADO"/>
    <n v="0"/>
    <x v="1"/>
    <x v="1"/>
    <m/>
  </r>
  <r>
    <x v="6886"/>
    <s v="55.021.455/0001-85"/>
    <s v="NF SERVICOS DO"/>
    <n v="407068"/>
    <d v="2026-06-10T00:00:00"/>
    <n v="413972"/>
    <d v="2026-06-10T00:00:00"/>
    <m/>
    <n v="590.02"/>
    <d v="2026-07-10T00:00:00"/>
    <s v="E0240939"/>
    <s v="PD024939"/>
    <s v="Serviços de Publicidade Eletrônica"/>
    <n v="561.70000000000005"/>
    <m/>
    <x v="0"/>
    <m/>
    <m/>
    <m/>
    <s v="2 - FATURADO"/>
    <n v="0"/>
    <x v="1"/>
    <x v="0"/>
    <m/>
  </r>
  <r>
    <x v="6886"/>
    <s v="55.021.455/0001-85"/>
    <s v="NF SERVICOS DO"/>
    <n v="407253"/>
    <d v="2026-06-11T00:00:00"/>
    <n v="414211"/>
    <d v="2026-06-11T00:00:00"/>
    <m/>
    <n v="811.27"/>
    <d v="2026-07-11T00:00:00"/>
    <s v="E0240939"/>
    <s v="PD024939"/>
    <s v="Serviços de Publicidade Eletrônica"/>
    <n v="772.33"/>
    <m/>
    <x v="0"/>
    <m/>
    <m/>
    <m/>
    <s v="2 - FATURADO"/>
    <n v="0"/>
    <x v="1"/>
    <x v="0"/>
    <m/>
  </r>
  <r>
    <x v="6886"/>
    <s v="55.021.455/0001-85"/>
    <s v="NF SERVICOS DO"/>
    <n v="407339"/>
    <d v="2026-06-11T00:00:00"/>
    <n v="414237"/>
    <d v="2026-06-11T00:00:00"/>
    <m/>
    <n v="516.26"/>
    <d v="2026-07-11T00:00:00"/>
    <s v="E0240939"/>
    <s v="PD024939"/>
    <s v="Serviços de Publicidade Eletrônica"/>
    <n v="491.48"/>
    <m/>
    <x v="0"/>
    <m/>
    <m/>
    <m/>
    <s v="2 - FATURADO"/>
    <n v="0"/>
    <x v="1"/>
    <x v="0"/>
    <m/>
  </r>
  <r>
    <x v="6886"/>
    <s v="55.021.455/0001-85"/>
    <s v="NF SERVICOS DO"/>
    <n v="407378"/>
    <d v="2026-06-11T00:00:00"/>
    <n v="414282"/>
    <d v="2026-06-11T00:00:00"/>
    <m/>
    <n v="811.27"/>
    <d v="2026-07-11T00:00:00"/>
    <s v="E0240939"/>
    <s v="PD024939"/>
    <s v="Serviços de Publicidade Eletrônica"/>
    <n v="772.33"/>
    <m/>
    <x v="0"/>
    <m/>
    <m/>
    <m/>
    <s v="2 - FATURADO"/>
    <n v="0"/>
    <x v="1"/>
    <x v="0"/>
    <m/>
  </r>
  <r>
    <x v="6886"/>
    <s v="55.021.455/0001-85"/>
    <s v="NF SERVICOS DO"/>
    <n v="407553"/>
    <d v="2026-06-12T00:00:00"/>
    <n v="414421"/>
    <d v="2026-06-12T00:00:00"/>
    <m/>
    <n v="442.51"/>
    <d v="2026-07-12T00:00:00"/>
    <s v="E0240939"/>
    <s v="PD024939"/>
    <s v="Serviços de Publicidade Eletrônica"/>
    <n v="421.27"/>
    <m/>
    <x v="0"/>
    <m/>
    <m/>
    <m/>
    <s v="2 - FATURADO"/>
    <n v="0"/>
    <x v="1"/>
    <x v="0"/>
    <m/>
  </r>
  <r>
    <x v="6886"/>
    <s v="55.021.455/0001-85"/>
    <s v="NF SERVICOS DO"/>
    <n v="407740"/>
    <d v="2026-06-12T00:00:00"/>
    <n v="414409"/>
    <d v="2026-06-12T00:00:00"/>
    <m/>
    <n v="442.51"/>
    <d v="2026-07-12T00:00:00"/>
    <s v="E0240939"/>
    <s v="PD024939"/>
    <s v="Serviços de Publicidade Eletrônica"/>
    <n v="421.27"/>
    <m/>
    <x v="0"/>
    <m/>
    <m/>
    <m/>
    <s v="2 - FATURADO"/>
    <n v="0"/>
    <x v="1"/>
    <x v="0"/>
    <m/>
  </r>
  <r>
    <x v="6886"/>
    <s v="55.021.455/0001-85"/>
    <s v="NF SERVICOS DO"/>
    <n v="407886"/>
    <d v="2026-06-15T00:00:00"/>
    <n v="414886"/>
    <d v="2026-06-15T00:00:00"/>
    <m/>
    <n v="516.26"/>
    <d v="2026-07-15T00:00:00"/>
    <s v="E0240939"/>
    <s v="PD024939"/>
    <s v="Serviços de Publicidade Eletrônica"/>
    <n v="491.48"/>
    <m/>
    <x v="0"/>
    <m/>
    <m/>
    <m/>
    <s v="2 - FATURADO"/>
    <n v="0"/>
    <x v="1"/>
    <x v="0"/>
    <m/>
  </r>
  <r>
    <x v="6886"/>
    <s v="55.021.455/0001-85"/>
    <s v="NF SERVICOS DO"/>
    <n v="408093"/>
    <d v="2026-06-16T00:00:00"/>
    <n v="415058"/>
    <d v="2026-06-16T00:00:00"/>
    <m/>
    <n v="516.26"/>
    <d v="2026-07-16T00:00:00"/>
    <s v="E0240939"/>
    <s v="PD024939"/>
    <s v="Serviços de Publicidade Eletrônica"/>
    <n v="491.48"/>
    <m/>
    <x v="0"/>
    <m/>
    <m/>
    <m/>
    <s v="2 - FATURADO"/>
    <n v="0"/>
    <x v="1"/>
    <x v="0"/>
    <m/>
  </r>
  <r>
    <x v="6886"/>
    <s v="55.021.455/0001-85"/>
    <s v="NF SERVICOS DO"/>
    <n v="408147"/>
    <d v="2026-06-16T00:00:00"/>
    <n v="414980"/>
    <d v="2026-06-16T00:00:00"/>
    <m/>
    <n v="811.27"/>
    <d v="2026-07-16T00:00:00"/>
    <s v="E0240939"/>
    <s v="PD024939"/>
    <s v="Serviços de Publicidade Eletrônica"/>
    <n v="772.33"/>
    <m/>
    <x v="0"/>
    <m/>
    <m/>
    <m/>
    <s v="2 - FATURADO"/>
    <n v="0"/>
    <x v="1"/>
    <x v="0"/>
    <m/>
  </r>
  <r>
    <x v="6886"/>
    <s v="55.021.455/0001-85"/>
    <s v="NF SERVICOS DO"/>
    <n v="408334"/>
    <d v="2026-06-16T00:00:00"/>
    <n v="414985"/>
    <d v="2026-06-16T00:00:00"/>
    <m/>
    <n v="958.78"/>
    <d v="2026-07-16T00:00:00"/>
    <s v="E0240939"/>
    <s v="PD024939"/>
    <s v="Serviços de Publicidade Eletrônica"/>
    <n v="912.76"/>
    <m/>
    <x v="0"/>
    <m/>
    <m/>
    <m/>
    <s v="2 - FATURADO"/>
    <n v="0"/>
    <x v="1"/>
    <x v="0"/>
    <m/>
  </r>
  <r>
    <x v="6886"/>
    <s v="55.021.455/0001-85"/>
    <s v="NF SERVICOS DO"/>
    <n v="408386"/>
    <d v="2026-06-17T00:00:00"/>
    <n v="415396"/>
    <d v="2026-06-17T00:00:00"/>
    <m/>
    <n v="516.26"/>
    <d v="2026-07-17T00:00:00"/>
    <s v="E0240939"/>
    <s v="PD024939"/>
    <s v="Serviços de Publicidade Eletrônica"/>
    <n v="491.48"/>
    <m/>
    <x v="0"/>
    <m/>
    <m/>
    <m/>
    <s v="2 - FATURADO"/>
    <n v="0"/>
    <x v="1"/>
    <x v="0"/>
    <m/>
  </r>
  <r>
    <x v="6886"/>
    <s v="55.021.455/0001-85"/>
    <s v="NF SERVICOS DO"/>
    <n v="408468"/>
    <d v="2026-06-17T00:00:00"/>
    <n v="415504"/>
    <d v="2026-06-17T00:00:00"/>
    <m/>
    <n v="590.02"/>
    <d v="2026-07-17T00:00:00"/>
    <s v="E0240939"/>
    <s v="PD024939"/>
    <s v="Serviços de Publicidade Eletrônica"/>
    <n v="561.70000000000005"/>
    <m/>
    <x v="0"/>
    <m/>
    <m/>
    <m/>
    <s v="2 - FATURADO"/>
    <n v="0"/>
    <x v="1"/>
    <x v="0"/>
    <m/>
  </r>
  <r>
    <x v="6886"/>
    <s v="55.021.455/0001-85"/>
    <s v="NF SERVICOS DO"/>
    <n v="408529"/>
    <d v="2026-06-17T00:00:00"/>
    <n v="415483"/>
    <d v="2026-06-17T00:00:00"/>
    <m/>
    <n v="590.02"/>
    <d v="2026-07-17T00:00:00"/>
    <s v="E0240939"/>
    <s v="PD024939"/>
    <s v="Serviços de Publicidade Eletrônica"/>
    <n v="561.70000000000005"/>
    <m/>
    <x v="0"/>
    <m/>
    <m/>
    <m/>
    <s v="2 - FATURADO"/>
    <n v="0"/>
    <x v="1"/>
    <x v="0"/>
    <m/>
  </r>
  <r>
    <x v="6886"/>
    <s v="55.021.455/0001-85"/>
    <s v="NF SERVICOS DO"/>
    <n v="408702"/>
    <d v="2026-06-18T00:00:00"/>
    <n v="415630"/>
    <d v="2026-06-18T00:00:00"/>
    <m/>
    <n v="811.27"/>
    <d v="2026-07-18T00:00:00"/>
    <s v="E0240939"/>
    <s v="PD024939"/>
    <s v="Serviços de Publicidade Eletrônica"/>
    <n v="772.33"/>
    <m/>
    <x v="0"/>
    <m/>
    <m/>
    <m/>
    <s v="2 - FATURADO"/>
    <n v="0"/>
    <x v="1"/>
    <x v="0"/>
    <m/>
  </r>
  <r>
    <x v="6886"/>
    <s v="55.021.455/0001-85"/>
    <s v="NF SERVICOS DO"/>
    <n v="408744"/>
    <d v="2026-06-18T00:00:00"/>
    <n v="415805"/>
    <d v="2026-06-18T00:00:00"/>
    <m/>
    <n v="663.77"/>
    <d v="2026-07-18T00:00:00"/>
    <s v="E0240939"/>
    <s v="PD024939"/>
    <s v="Serviços de Publicidade Eletrônica"/>
    <n v="631.91"/>
    <m/>
    <x v="0"/>
    <m/>
    <m/>
    <m/>
    <s v="2 - FATURADO"/>
    <n v="0"/>
    <x v="1"/>
    <x v="0"/>
    <m/>
  </r>
  <r>
    <x v="6886"/>
    <s v="55.021.455/0001-85"/>
    <s v="NF SERVICOS DO"/>
    <n v="408762"/>
    <d v="2026-06-18T00:00:00"/>
    <n v="415575"/>
    <d v="2026-06-18T00:00:00"/>
    <m/>
    <n v="516.26"/>
    <d v="2026-07-18T00:00:00"/>
    <s v="E0240939"/>
    <s v="PD024939"/>
    <s v="Serviços de Publicidade Eletrônica"/>
    <n v="491.48"/>
    <m/>
    <x v="0"/>
    <m/>
    <m/>
    <m/>
    <s v="2 - FATURADO"/>
    <n v="0"/>
    <x v="1"/>
    <x v="0"/>
    <m/>
  </r>
  <r>
    <x v="6886"/>
    <s v="55.021.455/0001-85"/>
    <s v="NF SERVICOS DO"/>
    <n v="408770"/>
    <d v="2026-06-18T00:00:00"/>
    <n v="415565"/>
    <d v="2026-06-18T00:00:00"/>
    <m/>
    <n v="590.02"/>
    <d v="2026-07-18T00:00:00"/>
    <s v="E0240939"/>
    <s v="PD024939"/>
    <s v="Serviços de Publicidade Eletrônica"/>
    <n v="561.70000000000005"/>
    <m/>
    <x v="0"/>
    <m/>
    <m/>
    <m/>
    <s v="2 - FATURADO"/>
    <n v="0"/>
    <x v="1"/>
    <x v="0"/>
    <m/>
  </r>
  <r>
    <x v="6886"/>
    <s v="55.021.455/0001-85"/>
    <s v="NF SERVICOS DO"/>
    <n v="409081"/>
    <d v="2026-06-19T00:00:00"/>
    <n v="416153"/>
    <d v="2026-06-19T00:00:00"/>
    <m/>
    <n v="590.02"/>
    <d v="2026-07-19T00:00:00"/>
    <s v="E0240939"/>
    <s v="PD024939"/>
    <s v="Serviços de Publicidade Eletrônica"/>
    <n v="561.70000000000005"/>
    <m/>
    <x v="0"/>
    <m/>
    <m/>
    <m/>
    <s v="2 - FATURADO"/>
    <n v="0"/>
    <x v="1"/>
    <x v="0"/>
    <m/>
  </r>
  <r>
    <x v="6886"/>
    <s v="55.021.455/0001-85"/>
    <s v="NF SERVICOS DO"/>
    <n v="409209"/>
    <d v="2026-06-19T00:00:00"/>
    <n v="416142"/>
    <d v="2026-06-19T00:00:00"/>
    <m/>
    <n v="1180.03"/>
    <d v="2026-07-19T00:00:00"/>
    <s v="E0240939"/>
    <s v="PD024939"/>
    <s v="Serviços de Publicidade Eletrônica"/>
    <n v="1123.3900000000001"/>
    <m/>
    <x v="0"/>
    <m/>
    <m/>
    <m/>
    <s v="2 - FATURADO"/>
    <n v="0"/>
    <x v="1"/>
    <x v="0"/>
    <m/>
  </r>
  <r>
    <x v="6886"/>
    <s v="55.021.455/0001-85"/>
    <s v="NF SERVICOS DO"/>
    <n v="409354"/>
    <d v="2026-06-22T00:00:00"/>
    <n v="416297"/>
    <d v="2026-06-23T00:00:00"/>
    <m/>
    <n v="663.77"/>
    <d v="2026-07-23T00:00:00"/>
    <s v="E0240939"/>
    <s v="PD024939"/>
    <s v="Serviços de Publicidade Eletrônica"/>
    <n v="631.91"/>
    <m/>
    <x v="0"/>
    <m/>
    <m/>
    <m/>
    <s v="2 - FATURADO"/>
    <n v="0"/>
    <x v="1"/>
    <x v="0"/>
    <m/>
  </r>
  <r>
    <x v="6886"/>
    <s v="55.021.455/0001-85"/>
    <s v="NF SERVICOS DO"/>
    <n v="409373"/>
    <d v="2026-06-22T00:00:00"/>
    <n v="416338"/>
    <d v="2026-06-23T00:00:00"/>
    <m/>
    <n v="885.02"/>
    <d v="2026-07-23T00:00:00"/>
    <s v="E0240939"/>
    <s v="PD024939"/>
    <s v="Serviços de Publicidade Eletrônica"/>
    <n v="842.54"/>
    <m/>
    <x v="0"/>
    <m/>
    <m/>
    <m/>
    <s v="2 - FATURADO"/>
    <n v="0"/>
    <x v="1"/>
    <x v="0"/>
    <m/>
  </r>
  <r>
    <x v="6886"/>
    <s v="55.021.455/0001-85"/>
    <s v="NF SERVICOS DO"/>
    <n v="409555"/>
    <d v="2026-06-22T00:00:00"/>
    <n v="416431"/>
    <d v="2026-06-23T00:00:00"/>
    <m/>
    <n v="516.26"/>
    <d v="2026-07-23T00:00:00"/>
    <s v="E0240939"/>
    <s v="PD024939"/>
    <s v="Serviços de Publicidade Eletrônica"/>
    <n v="491.48"/>
    <m/>
    <x v="0"/>
    <m/>
    <m/>
    <m/>
    <s v="2 - FATURADO"/>
    <n v="0"/>
    <x v="1"/>
    <x v="0"/>
    <m/>
  </r>
  <r>
    <x v="6886"/>
    <s v="55.021.455/0001-85"/>
    <s v="NF SERVICOS DO"/>
    <n v="410139"/>
    <d v="2026-06-24T00:00:00"/>
    <n v="417031"/>
    <d v="2026-06-24T00:00:00"/>
    <m/>
    <n v="516.26"/>
    <d v="2026-07-24T00:00:00"/>
    <s v="E0240939"/>
    <s v="PD024939"/>
    <s v="Serviços de Publicidade Eletrônica"/>
    <n v="491.48"/>
    <m/>
    <x v="0"/>
    <m/>
    <m/>
    <m/>
    <s v="2 - FATURADO"/>
    <n v="0"/>
    <x v="1"/>
    <x v="0"/>
    <m/>
  </r>
  <r>
    <x v="6886"/>
    <s v="55.021.455/0001-85"/>
    <s v="NF SERVICOS DO"/>
    <n v="410323"/>
    <d v="2026-06-25T00:00:00"/>
    <n v="417111"/>
    <d v="2026-06-25T00:00:00"/>
    <m/>
    <n v="1180.03"/>
    <d v="2026-07-25T00:00:00"/>
    <s v="E0240939"/>
    <s v="PD024939"/>
    <s v="Serviços de Publicidade Eletrônica"/>
    <n v="1123.3900000000001"/>
    <m/>
    <x v="0"/>
    <m/>
    <m/>
    <m/>
    <s v="2 - FATURADO"/>
    <n v="0"/>
    <x v="1"/>
    <x v="0"/>
    <m/>
  </r>
  <r>
    <x v="6886"/>
    <s v="55.021.455/0001-85"/>
    <s v="NF SERVICOS DO"/>
    <n v="410383"/>
    <d v="2026-06-25T00:00:00"/>
    <n v="417081"/>
    <d v="2026-06-25T00:00:00"/>
    <m/>
    <n v="516.26"/>
    <d v="2026-07-25T00:00:00"/>
    <s v="E0240939"/>
    <s v="PD024939"/>
    <s v="Serviços de Publicidade Eletrônica"/>
    <n v="491.48"/>
    <m/>
    <x v="0"/>
    <m/>
    <m/>
    <m/>
    <s v="2 - FATURADO"/>
    <n v="0"/>
    <x v="1"/>
    <x v="0"/>
    <m/>
  </r>
  <r>
    <x v="6886"/>
    <s v="55.021.455/0001-85"/>
    <s v="NF SERVICOS DO"/>
    <n v="410454"/>
    <d v="2026-06-26T00:00:00"/>
    <n v="417490"/>
    <d v="2026-06-26T00:00:00"/>
    <m/>
    <n v="368.76"/>
    <d v="2026-07-26T00:00:00"/>
    <s v="E0240939"/>
    <s v="PD024939"/>
    <s v="Serviços de Publicidade Eletrônica"/>
    <n v="351.06"/>
    <m/>
    <x v="0"/>
    <m/>
    <m/>
    <m/>
    <s v="2 - FATURADO"/>
    <n v="0"/>
    <x v="1"/>
    <x v="0"/>
    <m/>
  </r>
  <r>
    <x v="6886"/>
    <s v="55.021.455/0001-85"/>
    <s v="NF SERVICOS DO"/>
    <n v="410641"/>
    <d v="2026-06-26T00:00:00"/>
    <n v="417457"/>
    <d v="2026-06-26T00:00:00"/>
    <m/>
    <n v="442.51"/>
    <d v="2026-07-26T00:00:00"/>
    <s v="E0240939"/>
    <s v="PD024939"/>
    <s v="Serviços de Publicidade Eletrônica"/>
    <n v="421.27"/>
    <m/>
    <x v="0"/>
    <m/>
    <m/>
    <m/>
    <s v="2 - FATURADO"/>
    <n v="0"/>
    <x v="1"/>
    <x v="0"/>
    <m/>
  </r>
  <r>
    <x v="6886"/>
    <s v="55.021.455/0001-85"/>
    <s v="NF SERVICOS DO"/>
    <n v="410832"/>
    <d v="2026-06-29T00:00:00"/>
    <n v="417802"/>
    <d v="2026-06-29T00:00:00"/>
    <m/>
    <n v="221.26"/>
    <d v="2026-07-29T00:00:00"/>
    <s v="E0240939"/>
    <s v="PD024939"/>
    <s v="Serviços de Publicidade Eletrônica"/>
    <n v="210.64"/>
    <m/>
    <x v="0"/>
    <m/>
    <m/>
    <m/>
    <s v="2 - FATURADO"/>
    <n v="0"/>
    <x v="1"/>
    <x v="0"/>
    <m/>
  </r>
  <r>
    <x v="6886"/>
    <s v="55.021.455/0001-85"/>
    <s v="NF SERVICOS DO"/>
    <n v="411189"/>
    <d v="2026-06-30T00:00:00"/>
    <n v="418003"/>
    <d v="2026-06-30T00:00:00"/>
    <m/>
    <n v="221.26"/>
    <d v="2026-07-30T00:00:00"/>
    <s v="E0240939"/>
    <s v="PD024939"/>
    <s v="Serviços de Publicidade Eletrônica"/>
    <n v="210.64"/>
    <m/>
    <x v="0"/>
    <m/>
    <m/>
    <m/>
    <s v="2 - FATURADO"/>
    <n v="0"/>
    <x v="1"/>
    <x v="0"/>
    <m/>
  </r>
  <r>
    <x v="6887"/>
    <s v="55.032.682/0001-06"/>
    <s v="NF SERVICOS - ADESAO"/>
    <n v="2005773"/>
    <d v="2026-06-12T00:00:00"/>
    <n v="2208282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888"/>
    <s v="55.057.392/0001-17"/>
    <s v="NF SERVICOS - ADESAO"/>
    <n v="2012664"/>
    <d v="2026-06-17T00:00:00"/>
    <n v="2215429"/>
    <d v="2026-06-17T00:00:00"/>
    <m/>
    <n v="100.67"/>
    <d v="2026-06-20T00:00:00"/>
    <m/>
    <m/>
    <s v="Processamento de dados e congêneres"/>
    <n v="100.67"/>
    <m/>
    <x v="0"/>
    <m/>
    <m/>
    <m/>
    <s v="2 - FATURADO"/>
    <n v="10"/>
    <x v="0"/>
    <x v="0"/>
    <m/>
  </r>
  <r>
    <x v="6889"/>
    <s v="55.061.543/0001-00"/>
    <s v="NF SERVICOS - ADESAO"/>
    <n v="1989917"/>
    <d v="2026-05-21T00:00:00"/>
    <n v="2190920"/>
    <d v="2026-05-23T00:00:00"/>
    <m/>
    <n v="698.63"/>
    <d v="2026-07-30T00:00:00"/>
    <m/>
    <m/>
    <s v="Processamento de dados e congêneres"/>
    <n v="698.63"/>
    <m/>
    <x v="0"/>
    <m/>
    <m/>
    <m/>
    <s v="2 - FATURADO"/>
    <n v="0"/>
    <x v="1"/>
    <x v="0"/>
    <m/>
  </r>
  <r>
    <x v="6889"/>
    <s v="55.061.543/0001-00"/>
    <s v="NF SERVICOS - ADESAO"/>
    <n v="2013560"/>
    <d v="2026-06-17T00:00:00"/>
    <n v="2216329"/>
    <d v="2026-06-17T00:00:00"/>
    <m/>
    <n v="722.92"/>
    <d v="2026-07-30T00:00:00"/>
    <m/>
    <m/>
    <s v="Processamento de dados e congêneres"/>
    <n v="722.92"/>
    <m/>
    <x v="0"/>
    <m/>
    <m/>
    <m/>
    <s v="2 - FATURADO"/>
    <n v="0"/>
    <x v="1"/>
    <x v="0"/>
    <m/>
  </r>
  <r>
    <x v="6890"/>
    <s v="55.085.884/0001-16"/>
    <s v="NF SERVICOS - ADESAO"/>
    <n v="1985899"/>
    <d v="2026-05-21T00:00:00"/>
    <n v="2186862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891"/>
    <s v="55.106.850/0001-60"/>
    <s v="NF SERVICOS DO"/>
    <n v="410025"/>
    <d v="2026-06-24T00:00:00"/>
    <n v="416889"/>
    <d v="2026-06-24T00:00:00"/>
    <m/>
    <n v="11029.5"/>
    <d v="2026-07-24T00:00:00"/>
    <s v="E0201993"/>
    <s v="PD201993"/>
    <s v="Serviços de Publicidade Eletrônica"/>
    <n v="11029.5"/>
    <m/>
    <x v="0"/>
    <m/>
    <m/>
    <m/>
    <s v="2 - FATURADO"/>
    <n v="0"/>
    <x v="1"/>
    <x v="0"/>
    <m/>
  </r>
  <r>
    <x v="6891"/>
    <s v="55.106.850/0001-60"/>
    <s v="NF SERVICOS DO"/>
    <n v="410032"/>
    <d v="2026-06-24T00:00:00"/>
    <n v="416788"/>
    <d v="2026-06-24T00:00:00"/>
    <m/>
    <n v="2083.35"/>
    <d v="2026-07-24T00:00:00"/>
    <s v="E0201993"/>
    <s v="PD201993"/>
    <s v="Serviços de Publicidade Eletrônica"/>
    <n v="2083.35"/>
    <m/>
    <x v="0"/>
    <m/>
    <m/>
    <m/>
    <s v="2 - FATURADO"/>
    <n v="0"/>
    <x v="1"/>
    <x v="0"/>
    <m/>
  </r>
  <r>
    <x v="6891"/>
    <s v="55.106.850/0001-60"/>
    <s v="NF SERVICOS DO"/>
    <n v="410257"/>
    <d v="2026-06-25T00:00:00"/>
    <n v="417072"/>
    <d v="2026-06-25T00:00:00"/>
    <m/>
    <n v="2083.35"/>
    <d v="2026-07-25T00:00:00"/>
    <s v="E0201993"/>
    <s v="PD201993"/>
    <s v="Serviços de Publicidade Eletrônica"/>
    <n v="2083.35"/>
    <m/>
    <x v="0"/>
    <m/>
    <m/>
    <m/>
    <s v="2 - FATURADO"/>
    <n v="0"/>
    <x v="1"/>
    <x v="0"/>
    <m/>
  </r>
  <r>
    <x v="6891"/>
    <s v="55.106.850/0001-60"/>
    <s v="NF SERVICOS DO"/>
    <n v="410451"/>
    <d v="2026-06-26T00:00:00"/>
    <n v="417460"/>
    <d v="2026-06-26T00:00:00"/>
    <m/>
    <n v="2083.35"/>
    <d v="2026-07-26T00:00:00"/>
    <s v="E0201993"/>
    <s v="PD201993"/>
    <s v="Serviços de Publicidade Eletrônica"/>
    <n v="2083.35"/>
    <m/>
    <x v="0"/>
    <m/>
    <m/>
    <m/>
    <s v="2 - FATURADO"/>
    <n v="0"/>
    <x v="1"/>
    <x v="0"/>
    <m/>
  </r>
  <r>
    <x v="6891"/>
    <s v="55.106.850/0001-60"/>
    <s v="NF SERVICOS DO"/>
    <n v="411121"/>
    <d v="2026-06-30T00:00:00"/>
    <n v="418032"/>
    <d v="2026-06-30T00:00:00"/>
    <m/>
    <n v="612.75"/>
    <d v="2026-07-30T00:00:00"/>
    <s v="E0201993"/>
    <s v="PD201993"/>
    <s v="Serviços de Publicidade Eletrônica"/>
    <n v="612.75"/>
    <m/>
    <x v="0"/>
    <m/>
    <m/>
    <m/>
    <s v="2 - FATURADO"/>
    <n v="0"/>
    <x v="1"/>
    <x v="0"/>
    <m/>
  </r>
  <r>
    <x v="6891"/>
    <s v="55.106.850/0001-60"/>
    <s v="NF SERVICOS DO"/>
    <n v="411139"/>
    <d v="2026-06-30T00:00:00"/>
    <n v="418072"/>
    <d v="2026-06-30T00:00:00"/>
    <m/>
    <n v="735.3"/>
    <d v="2026-07-30T00:00:00"/>
    <s v="E0201993"/>
    <s v="PD201993"/>
    <s v="Serviços de Publicidade Eletrônica"/>
    <n v="735.3"/>
    <m/>
    <x v="0"/>
    <m/>
    <m/>
    <m/>
    <s v="2 - FATURADO"/>
    <n v="0"/>
    <x v="1"/>
    <x v="0"/>
    <m/>
  </r>
  <r>
    <x v="6892"/>
    <s v="55.126.788/0001-79"/>
    <s v="NF SERVICOS - ADESAO"/>
    <n v="1980365"/>
    <d v="2026-05-21T00:00:00"/>
    <n v="218132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892"/>
    <s v="55.126.788/0001-79"/>
    <s v="NF SERVICOS - ADESAO"/>
    <n v="2000322"/>
    <d v="2026-06-12T00:00:00"/>
    <n v="220282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893"/>
    <s v="55.126.981/0001-00"/>
    <s v="NF SERVICOS DO"/>
    <n v="123001"/>
    <d v="2022-08-29T00:00:00"/>
    <n v="127794"/>
    <d v="2022-08-29T00:00:00"/>
    <m/>
    <n v="15"/>
    <d v="2022-09-28T00:00:00"/>
    <m/>
    <m/>
    <s v="Boletim_e-Negócios Públicos Informa"/>
    <n v="15"/>
    <m/>
    <x v="0"/>
    <m/>
    <m/>
    <m/>
    <s v="4 - FATURADO eNEGOCIOS INFORMA"/>
    <n v="1371"/>
    <x v="2"/>
    <x v="0"/>
    <m/>
  </r>
  <r>
    <x v="6894"/>
    <s v="55.128.092/0001-81"/>
    <s v="NF SERVICOS - ADESAO"/>
    <n v="1999460"/>
    <d v="2026-06-12T00:00:00"/>
    <n v="220196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895"/>
    <s v="55.144.862/0001-80"/>
    <s v="NF SERVICOS - ADESAO"/>
    <n v="2013184"/>
    <d v="2026-06-17T00:00:00"/>
    <n v="2215953"/>
    <d v="2026-06-17T00:00:00"/>
    <m/>
    <n v="95.45"/>
    <d v="2026-07-30T00:00:00"/>
    <m/>
    <m/>
    <s v="Processamento de dados e congêneres"/>
    <n v="95.45"/>
    <m/>
    <x v="0"/>
    <m/>
    <m/>
    <m/>
    <s v="2 - FATURADO"/>
    <n v="0"/>
    <x v="1"/>
    <x v="0"/>
    <m/>
  </r>
  <r>
    <x v="6896"/>
    <s v="55.172.041/0001-57"/>
    <s v="NF SERVICOS - ADESAO"/>
    <n v="1996006"/>
    <d v="2026-06-12T00:00:00"/>
    <n v="2198465"/>
    <d v="2026-06-12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897"/>
    <s v="55.191.697/0001-17"/>
    <s v="NF SERVICOS - ADESAO"/>
    <n v="2006906"/>
    <d v="2026-06-12T00:00:00"/>
    <n v="220943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898"/>
    <s v="55.222.300/0001-07"/>
    <s v="NF SERVICOS - ADESAO"/>
    <n v="1979453"/>
    <d v="2026-05-21T00:00:00"/>
    <n v="2180408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6898"/>
    <s v="55.222.300/0001-07"/>
    <s v="NF SERVICOS - ADESAO"/>
    <n v="1996934"/>
    <d v="2026-06-12T00:00:00"/>
    <n v="2199435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899"/>
    <s v="55.245.207/0001-18"/>
    <s v="NF SERVICOS - ADESAO"/>
    <n v="1984447"/>
    <d v="2026-05-21T00:00:00"/>
    <n v="218541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899"/>
    <s v="55.245.207/0001-18"/>
    <s v="NF SERVICOS - ADESAO"/>
    <n v="2004387"/>
    <d v="2026-06-12T00:00:00"/>
    <n v="220688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900"/>
    <s v="55.251.185/0001-07"/>
    <s v="NF SERVICOS DO"/>
    <n v="407509"/>
    <d v="2026-06-12T00:00:00"/>
    <n v="414401"/>
    <d v="2026-06-12T00:00:00"/>
    <m/>
    <n v="460.95"/>
    <d v="2026-07-12T00:00:00"/>
    <s v="E0231059"/>
    <s v="PD231040"/>
    <s v="Serviços de Publicidade Eletrônica"/>
    <n v="438.82"/>
    <m/>
    <x v="0"/>
    <m/>
    <m/>
    <m/>
    <s v="2 - FATURADO"/>
    <n v="0"/>
    <x v="1"/>
    <x v="0"/>
    <m/>
  </r>
  <r>
    <x v="6900"/>
    <s v="55.251.185/0001-07"/>
    <s v="NF SERVICOS DO"/>
    <n v="409749"/>
    <d v="2026-06-23T00:00:00"/>
    <n v="416458"/>
    <d v="2026-06-24T00:00:00"/>
    <m/>
    <n v="276.57"/>
    <d v="2026-07-24T00:00:00"/>
    <s v="E0231059"/>
    <s v="PD231040"/>
    <s v="Serviços de Publicidade Eletrônica"/>
    <n v="263.29000000000002"/>
    <m/>
    <x v="0"/>
    <m/>
    <m/>
    <m/>
    <s v="2 - FATURADO"/>
    <n v="0"/>
    <x v="1"/>
    <x v="0"/>
    <m/>
  </r>
  <r>
    <x v="6900"/>
    <s v="55.251.185/0001-07"/>
    <s v="NF SERVICOS DO"/>
    <n v="410597"/>
    <d v="2026-06-26T00:00:00"/>
    <n v="417516"/>
    <d v="2026-06-26T00:00:00"/>
    <m/>
    <n v="276.57"/>
    <d v="2026-07-26T00:00:00"/>
    <s v="E0231059"/>
    <s v="PD231040"/>
    <s v="Serviços de Publicidade Eletrônica"/>
    <n v="263.29000000000002"/>
    <m/>
    <x v="0"/>
    <m/>
    <m/>
    <m/>
    <s v="2 - FATURADO"/>
    <n v="0"/>
    <x v="1"/>
    <x v="0"/>
    <m/>
  </r>
  <r>
    <x v="6900"/>
    <s v="55.251.185/0001-07"/>
    <s v="NF SERVICOS DO"/>
    <n v="410614"/>
    <d v="2026-06-26T00:00:00"/>
    <n v="417472"/>
    <d v="2026-06-26T00:00:00"/>
    <m/>
    <n v="322.66000000000003"/>
    <d v="2026-07-26T00:00:00"/>
    <s v="E0231059"/>
    <s v="PD231040"/>
    <s v="Serviços de Publicidade Eletrônica"/>
    <n v="307.17"/>
    <m/>
    <x v="0"/>
    <m/>
    <m/>
    <m/>
    <s v="2 - FATURADO"/>
    <n v="0"/>
    <x v="1"/>
    <x v="0"/>
    <m/>
  </r>
  <r>
    <x v="6900"/>
    <s v="55.251.185/0001-07"/>
    <s v="NF SERVICOS DO"/>
    <n v="411050"/>
    <d v="2026-06-30T00:00:00"/>
    <n v="417982"/>
    <d v="2026-06-30T00:00:00"/>
    <m/>
    <n v="322.66000000000003"/>
    <d v="2026-07-30T00:00:00"/>
    <s v="E0231059"/>
    <s v="PD231040"/>
    <s v="Serviços de Publicidade Eletrônica"/>
    <n v="307.17"/>
    <m/>
    <x v="0"/>
    <m/>
    <m/>
    <m/>
    <s v="2 - FATURADO"/>
    <n v="0"/>
    <x v="1"/>
    <x v="0"/>
    <m/>
  </r>
  <r>
    <x v="6901"/>
    <s v="55.271.456/0001-88"/>
    <s v="NF SERVICOS KIT"/>
    <n v="194691"/>
    <d v="2025-09-23T00:00:00"/>
    <n v="2026325"/>
    <d v="2025-09-23T00:00:00"/>
    <m/>
    <n v="187.49"/>
    <d v="2025-09-23T00:00:00"/>
    <m/>
    <m/>
    <s v="Certificado e-CNPJ A1 em Software (12 meses)"/>
    <n v="187.49"/>
    <m/>
    <x v="0"/>
    <m/>
    <m/>
    <m/>
    <s v="1 - VENDA A VISTA"/>
    <n v="280"/>
    <x v="4"/>
    <x v="0"/>
    <m/>
  </r>
  <r>
    <x v="6902"/>
    <s v="55.272.638/0001-73"/>
    <s v="NF SERVICOS - ADESAO"/>
    <n v="1986317"/>
    <d v="2026-05-21T00:00:00"/>
    <n v="2187280"/>
    <d v="2026-05-23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6902"/>
    <s v="55.272.638/0001-73"/>
    <s v="NF SERVICOS - ADESAO"/>
    <n v="2003950"/>
    <d v="2026-06-12T00:00:00"/>
    <n v="2206451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903"/>
    <s v="55.273.571/0001-91"/>
    <s v="NF SERVICOS - ADESAO"/>
    <n v="2002039"/>
    <d v="2026-06-12T00:00:00"/>
    <n v="220454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904"/>
    <s v="55.293.427/0001-17"/>
    <s v="ND-POUPATEMPO 4.0"/>
    <n v="8425"/>
    <d v="2026-06-03T00:00:00"/>
    <s v="PPT00614"/>
    <s v="PPT00614"/>
    <d v="2026-06-01T00:00:00"/>
    <n v="18022.14"/>
    <d v="2026-07-03T00:00:00"/>
    <s v="PPT00614"/>
    <s v="PP00614"/>
    <s v="IMPLANTACAO E OPERACAO DO POUPATEMPO PRESIDENTE EPITACIO"/>
    <n v="18022.14"/>
    <d v="2026-06-01T00:00:00"/>
    <x v="0"/>
    <m/>
    <s v="PD-PRC-2021/02691"/>
    <m/>
    <s v="2 - FATURADO"/>
    <n v="0"/>
    <x v="1"/>
    <x v="14"/>
    <m/>
  </r>
  <r>
    <x v="6904"/>
    <s v="55.293.427/0001-17"/>
    <s v="NF SERVICOS DO"/>
    <n v="407126"/>
    <d v="2026-06-10T00:00:00"/>
    <n v="413906"/>
    <d v="2026-06-10T00:00:00"/>
    <m/>
    <n v="1493.48"/>
    <d v="2026-07-10T00:00:00"/>
    <s v="E0231027"/>
    <s v="PD231008"/>
    <s v="Serviços de Publicidade Eletrônica"/>
    <n v="1421.79"/>
    <m/>
    <x v="0"/>
    <m/>
    <m/>
    <m/>
    <s v="2 - FATURADO"/>
    <n v="0"/>
    <x v="1"/>
    <x v="0"/>
    <m/>
  </r>
  <r>
    <x v="6904"/>
    <s v="55.293.427/0001-17"/>
    <s v="NF SERVICOS DO"/>
    <n v="407591"/>
    <d v="2026-06-12T00:00:00"/>
    <n v="414589"/>
    <d v="2026-06-12T00:00:00"/>
    <m/>
    <n v="1216.9100000000001"/>
    <d v="2026-07-12T00:00:00"/>
    <s v="E0231027"/>
    <s v="PD231008"/>
    <s v="Serviços de Publicidade Eletrônica"/>
    <n v="1158.5"/>
    <m/>
    <x v="0"/>
    <m/>
    <m/>
    <m/>
    <s v="2 - FATURADO"/>
    <n v="0"/>
    <x v="1"/>
    <x v="0"/>
    <m/>
  </r>
  <r>
    <x v="6904"/>
    <s v="55.293.427/0001-17"/>
    <s v="NF SERVICOS DO"/>
    <n v="408536"/>
    <d v="2026-06-17T00:00:00"/>
    <n v="415335"/>
    <d v="2026-06-17T00:00:00"/>
    <m/>
    <n v="331.88"/>
    <d v="2026-07-17T00:00:00"/>
    <s v="E0231027"/>
    <s v="PD231008"/>
    <s v="Serviços de Publicidade Eletrônica"/>
    <n v="315.95"/>
    <m/>
    <x v="0"/>
    <m/>
    <m/>
    <m/>
    <s v="2 - FATURADO"/>
    <n v="0"/>
    <x v="1"/>
    <x v="0"/>
    <m/>
  </r>
  <r>
    <x v="6904"/>
    <s v="55.293.427/0001-17"/>
    <s v="NF SERVICOS DO"/>
    <n v="409223"/>
    <d v="2026-06-19T00:00:00"/>
    <n v="415935"/>
    <d v="2026-06-19T00:00:00"/>
    <m/>
    <n v="1714.73"/>
    <d v="2026-07-19T00:00:00"/>
    <s v="E0231027"/>
    <s v="PD231008"/>
    <s v="Serviços de Publicidade Eletrônica"/>
    <n v="1632.42"/>
    <m/>
    <x v="0"/>
    <m/>
    <m/>
    <m/>
    <s v="2 - FATURADO"/>
    <n v="0"/>
    <x v="1"/>
    <x v="0"/>
    <m/>
  </r>
  <r>
    <x v="6904"/>
    <s v="55.293.427/0001-17"/>
    <s v="NF SERVICOS DO"/>
    <n v="410072"/>
    <d v="2026-06-24T00:00:00"/>
    <n v="416887"/>
    <d v="2026-06-24T00:00:00"/>
    <m/>
    <n v="608.45000000000005"/>
    <d v="2026-07-24T00:00:00"/>
    <s v="E0231027"/>
    <s v="PD231008"/>
    <s v="Serviços de Publicidade Eletrônica"/>
    <n v="579.24"/>
    <m/>
    <x v="0"/>
    <m/>
    <m/>
    <m/>
    <s v="2 - FATURADO"/>
    <n v="0"/>
    <x v="1"/>
    <x v="0"/>
    <m/>
  </r>
  <r>
    <x v="6904"/>
    <s v="55.293.427/0001-17"/>
    <s v="NF SERVICOS DO"/>
    <n v="410596"/>
    <d v="2026-06-26T00:00:00"/>
    <n v="417495"/>
    <d v="2026-06-26T00:00:00"/>
    <m/>
    <n v="1770.05"/>
    <d v="2026-07-26T00:00:00"/>
    <s v="E0231027"/>
    <s v="PD231008"/>
    <s v="Serviços de Publicidade Eletrônica"/>
    <n v="1685.09"/>
    <m/>
    <x v="0"/>
    <m/>
    <m/>
    <m/>
    <s v="2 - FATURADO"/>
    <n v="0"/>
    <x v="1"/>
    <x v="0"/>
    <m/>
  </r>
  <r>
    <x v="6905"/>
    <s v="55.310.349/0001-11"/>
    <s v="NF SERVICOS - ADESAO"/>
    <n v="1986892"/>
    <d v="2026-05-21T00:00:00"/>
    <n v="218785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906"/>
    <s v="55.328.288/0001-10"/>
    <s v="ND-OPERADORA CIELO"/>
    <n v="29512"/>
    <d v="2026-06-16T00:00:00"/>
    <m/>
    <m/>
    <m/>
    <n v="187.49"/>
    <d v="2026-06-16T00:00:00"/>
    <m/>
    <m/>
    <s v="Certificado e-CNPJ A1 em Software (12 meses)"/>
    <n v="187.49"/>
    <m/>
    <x v="0"/>
    <m/>
    <m/>
    <m/>
    <s v="1 - VENDA A VISTA"/>
    <n v="14"/>
    <x v="0"/>
    <x v="2"/>
    <m/>
  </r>
  <r>
    <x v="6907"/>
    <s v="55.331.895/0001-39"/>
    <s v="NF SERVICOS - ADESAO"/>
    <n v="1984516"/>
    <d v="2026-05-21T00:00:00"/>
    <n v="2185479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907"/>
    <s v="55.331.895/0001-39"/>
    <s v="NF SERVICOS - ADESAO"/>
    <n v="2000881"/>
    <d v="2026-06-12T00:00:00"/>
    <n v="220338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908"/>
    <s v="55.354.302/0001-50"/>
    <s v="NF SERVICOS DO"/>
    <n v="408645"/>
    <d v="2026-06-17T00:00:00"/>
    <n v="415256"/>
    <d v="2026-06-17T00:00:00"/>
    <m/>
    <n v="230.47"/>
    <d v="2026-07-17T00:00:00"/>
    <s v="E0240820"/>
    <s v="PD024820"/>
    <s v="Serviços de Publicidade Eletrônica"/>
    <n v="219.41"/>
    <m/>
    <x v="0"/>
    <m/>
    <m/>
    <m/>
    <s v="2 - FATURADO"/>
    <n v="0"/>
    <x v="1"/>
    <x v="0"/>
    <m/>
  </r>
  <r>
    <x v="6908"/>
    <s v="55.354.302/0001-50"/>
    <s v="NF SERVICOS DO"/>
    <n v="409218"/>
    <d v="2026-06-19T00:00:00"/>
    <n v="416003"/>
    <d v="2026-06-19T00:00:00"/>
    <m/>
    <n v="276.57"/>
    <d v="2026-07-19T00:00:00"/>
    <s v="E0240820"/>
    <s v="PD024820"/>
    <s v="Serviços de Publicidade Eletrônica"/>
    <n v="263.29000000000002"/>
    <m/>
    <x v="0"/>
    <m/>
    <m/>
    <m/>
    <s v="2 - FATURADO"/>
    <n v="0"/>
    <x v="1"/>
    <x v="0"/>
    <m/>
  </r>
  <r>
    <x v="6908"/>
    <s v="55.354.302/0001-50"/>
    <s v="NF SERVICOS DO"/>
    <n v="410701"/>
    <d v="2026-06-26T00:00:00"/>
    <n v="417397"/>
    <d v="2026-06-26T00:00:00"/>
    <m/>
    <n v="230.47"/>
    <d v="2026-07-26T00:00:00"/>
    <s v="E0240820"/>
    <s v="PD024820"/>
    <s v="Serviços de Publicidade Eletrônica"/>
    <n v="219.41"/>
    <m/>
    <x v="0"/>
    <m/>
    <m/>
    <m/>
    <s v="2 - FATURADO"/>
    <n v="0"/>
    <x v="1"/>
    <x v="0"/>
    <m/>
  </r>
  <r>
    <x v="6909"/>
    <s v="55.356.653/0001-08"/>
    <s v="NF SERVICOS DO"/>
    <n v="405676"/>
    <d v="2026-06-01T00:00:00"/>
    <n v="412612"/>
    <d v="2026-06-03T00:00:00"/>
    <m/>
    <n v="368.76"/>
    <d v="2026-07-01T00:00:00"/>
    <s v="E0250872"/>
    <s v="PD025872"/>
    <s v="Serviços de Publicidade Eletrônica"/>
    <n v="351.06"/>
    <m/>
    <x v="0"/>
    <m/>
    <m/>
    <m/>
    <s v="2 - FATURADO"/>
    <n v="0"/>
    <x v="1"/>
    <x v="0"/>
    <m/>
  </r>
  <r>
    <x v="6909"/>
    <s v="55.356.653/0001-08"/>
    <s v="NF SERVICOS DO"/>
    <n v="406065"/>
    <d v="2026-06-08T00:00:00"/>
    <n v="413180"/>
    <d v="2026-06-08T00:00:00"/>
    <m/>
    <n v="368.76"/>
    <d v="2026-07-08T00:00:00"/>
    <s v="E0250872"/>
    <s v="PD025872"/>
    <s v="Serviços de Publicidade Eletrônica"/>
    <n v="351.06"/>
    <m/>
    <x v="0"/>
    <m/>
    <m/>
    <m/>
    <s v="2 - FATURADO"/>
    <n v="0"/>
    <x v="1"/>
    <x v="0"/>
    <m/>
  </r>
  <r>
    <x v="6909"/>
    <s v="55.356.653/0001-08"/>
    <s v="NF SERVICOS DO"/>
    <n v="406635"/>
    <d v="2026-06-08T00:00:00"/>
    <n v="413524"/>
    <d v="2026-06-09T00:00:00"/>
    <m/>
    <n v="368.76"/>
    <d v="2026-07-08T00:00:00"/>
    <s v="E0250872"/>
    <s v="PD025872"/>
    <s v="Serviços de Publicidade Eletrônica"/>
    <n v="351.06"/>
    <m/>
    <x v="0"/>
    <m/>
    <m/>
    <m/>
    <s v="2 - FATURADO"/>
    <n v="0"/>
    <x v="1"/>
    <x v="0"/>
    <m/>
  </r>
  <r>
    <x v="6909"/>
    <s v="55.356.653/0001-08"/>
    <s v="NF SERVICOS"/>
    <n v="212084"/>
    <d v="2026-06-10T00:00:00"/>
    <n v="2197791"/>
    <d v="2026-06-10T00:00:00"/>
    <d v="2026-05-01T00:00:00"/>
    <n v="145286"/>
    <d v="2026-07-10T00:00:00"/>
    <s v="E0220535"/>
    <s v="PD022535"/>
    <s v="PREFEITURA CADASTRO"/>
    <n v="138312.26999999999"/>
    <d v="2026-05-01T00:00:00"/>
    <x v="0"/>
    <s v="172/2022"/>
    <s v="646/2022"/>
    <s v="PD-PRC-2022/01961 - 359.00003682/2024-29 - APPS/ITO"/>
    <s v="2 - FATURADO"/>
    <n v="0"/>
    <x v="1"/>
    <x v="1"/>
    <m/>
  </r>
  <r>
    <x v="6909"/>
    <s v="55.356.653/0001-08"/>
    <s v="NF SERVICOS DO"/>
    <n v="406969"/>
    <d v="2026-06-10T00:00:00"/>
    <n v="413913"/>
    <d v="2026-06-10T00:00:00"/>
    <m/>
    <n v="368.76"/>
    <d v="2026-07-10T00:00:00"/>
    <s v="E0250872"/>
    <s v="PD025872"/>
    <s v="Serviços de Publicidade Eletrônica"/>
    <n v="351.06"/>
    <m/>
    <x v="0"/>
    <m/>
    <m/>
    <m/>
    <s v="2 - FATURADO"/>
    <n v="0"/>
    <x v="1"/>
    <x v="0"/>
    <m/>
  </r>
  <r>
    <x v="6909"/>
    <s v="55.356.653/0001-08"/>
    <s v="NF SERVICOS DO"/>
    <n v="407644"/>
    <d v="2026-06-12T00:00:00"/>
    <n v="414463"/>
    <d v="2026-06-12T00:00:00"/>
    <m/>
    <n v="295.01"/>
    <d v="2026-07-12T00:00:00"/>
    <s v="E0250872"/>
    <s v="PD025872"/>
    <s v="Serviços de Publicidade Eletrônica"/>
    <n v="280.85000000000002"/>
    <m/>
    <x v="0"/>
    <m/>
    <m/>
    <m/>
    <s v="2 - FATURADO"/>
    <n v="0"/>
    <x v="1"/>
    <x v="0"/>
    <m/>
  </r>
  <r>
    <x v="6909"/>
    <s v="55.356.653/0001-08"/>
    <s v="NF SERVICOS DO"/>
    <n v="407677"/>
    <d v="2026-06-12T00:00:00"/>
    <n v="414403"/>
    <d v="2026-06-12T00:00:00"/>
    <m/>
    <n v="368.76"/>
    <d v="2026-07-12T00:00:00"/>
    <s v="E0250872"/>
    <s v="PD025872"/>
    <s v="Serviços de Publicidade Eletrônica"/>
    <n v="351.06"/>
    <m/>
    <x v="0"/>
    <m/>
    <m/>
    <m/>
    <s v="2 - FATURADO"/>
    <n v="0"/>
    <x v="1"/>
    <x v="0"/>
    <m/>
  </r>
  <r>
    <x v="6909"/>
    <s v="55.356.653/0001-08"/>
    <s v="NF SERVICOS DO"/>
    <n v="408424"/>
    <d v="2026-06-17T00:00:00"/>
    <n v="415447"/>
    <d v="2026-06-17T00:00:00"/>
    <m/>
    <n v="368.76"/>
    <d v="2026-07-17T00:00:00"/>
    <s v="E0250872"/>
    <s v="PD025872"/>
    <s v="Serviços de Publicidade Eletrônica"/>
    <n v="351.06"/>
    <m/>
    <x v="0"/>
    <m/>
    <m/>
    <m/>
    <s v="2 - FATURADO"/>
    <n v="0"/>
    <x v="1"/>
    <x v="0"/>
    <m/>
  </r>
  <r>
    <x v="6909"/>
    <s v="55.356.653/0001-08"/>
    <s v="NF SERVICOS DO"/>
    <n v="408966"/>
    <d v="2026-06-19T00:00:00"/>
    <n v="415838"/>
    <d v="2026-06-19T00:00:00"/>
    <m/>
    <n v="442.51"/>
    <d v="2026-07-19T00:00:00"/>
    <s v="E0250872"/>
    <s v="PD025872"/>
    <s v="Serviços de Publicidade Eletrônica"/>
    <n v="421.27"/>
    <m/>
    <x v="0"/>
    <m/>
    <m/>
    <m/>
    <s v="2 - FATURADO"/>
    <n v="0"/>
    <x v="1"/>
    <x v="0"/>
    <m/>
  </r>
  <r>
    <x v="6909"/>
    <s v="55.356.653/0001-08"/>
    <s v="NF SERVICOS DO"/>
    <n v="409331"/>
    <d v="2026-06-22T00:00:00"/>
    <n v="416443"/>
    <d v="2026-06-23T00:00:00"/>
    <m/>
    <n v="221.26"/>
    <d v="2026-07-23T00:00:00"/>
    <s v="E0250872"/>
    <s v="PD025872"/>
    <s v="Serviços de Publicidade Eletrônica"/>
    <n v="210.64"/>
    <m/>
    <x v="0"/>
    <m/>
    <m/>
    <m/>
    <s v="2 - FATURADO"/>
    <n v="0"/>
    <x v="1"/>
    <x v="0"/>
    <m/>
  </r>
  <r>
    <x v="6909"/>
    <s v="55.356.653/0001-08"/>
    <s v="NF SERVICOS DO"/>
    <n v="409632"/>
    <d v="2026-06-23T00:00:00"/>
    <n v="416666"/>
    <d v="2026-06-24T00:00:00"/>
    <m/>
    <n v="368.76"/>
    <d v="2026-07-24T00:00:00"/>
    <s v="E0250872"/>
    <s v="PD025872"/>
    <s v="Serviços de Publicidade Eletrônica"/>
    <n v="351.06"/>
    <m/>
    <x v="0"/>
    <m/>
    <m/>
    <m/>
    <s v="2 - FATURADO"/>
    <n v="0"/>
    <x v="1"/>
    <x v="0"/>
    <m/>
  </r>
  <r>
    <x v="6909"/>
    <s v="55.356.653/0001-08"/>
    <s v="NF SERVICOS DO"/>
    <n v="410160"/>
    <d v="2026-06-24T00:00:00"/>
    <n v="416840"/>
    <d v="2026-06-24T00:00:00"/>
    <m/>
    <n v="221.26"/>
    <d v="2026-07-24T00:00:00"/>
    <s v="E0250872"/>
    <s v="PD025872"/>
    <s v="Serviços de Publicidade Eletrônica"/>
    <n v="210.64"/>
    <m/>
    <x v="0"/>
    <m/>
    <m/>
    <m/>
    <s v="2 - FATURADO"/>
    <n v="0"/>
    <x v="1"/>
    <x v="0"/>
    <m/>
  </r>
  <r>
    <x v="6909"/>
    <s v="55.356.653/0001-08"/>
    <s v="NF SERVICOS DO"/>
    <n v="410205"/>
    <d v="2026-06-25T00:00:00"/>
    <n v="417199"/>
    <d v="2026-06-25T00:00:00"/>
    <m/>
    <n v="368.76"/>
    <d v="2026-07-25T00:00:00"/>
    <s v="E0250872"/>
    <s v="PD025872"/>
    <s v="Serviços de Publicidade Eletrônica"/>
    <n v="351.06"/>
    <m/>
    <x v="0"/>
    <m/>
    <m/>
    <m/>
    <s v="2 - FATURADO"/>
    <n v="0"/>
    <x v="1"/>
    <x v="0"/>
    <m/>
  </r>
  <r>
    <x v="6909"/>
    <s v="55.356.653/0001-08"/>
    <s v="NF SERVICOS DO"/>
    <n v="410285"/>
    <d v="2026-06-25T00:00:00"/>
    <n v="417291"/>
    <d v="2026-06-25T00:00:00"/>
    <m/>
    <n v="368.76"/>
    <d v="2026-07-25T00:00:00"/>
    <s v="E0250872"/>
    <s v="PD025872"/>
    <s v="Serviços de Publicidade Eletrônica"/>
    <n v="351.06"/>
    <m/>
    <x v="0"/>
    <m/>
    <m/>
    <m/>
    <s v="2 - FATURADO"/>
    <n v="0"/>
    <x v="1"/>
    <x v="0"/>
    <m/>
  </r>
  <r>
    <x v="6909"/>
    <s v="55.356.653/0001-08"/>
    <s v="NF SERVICOS DO"/>
    <n v="411098"/>
    <d v="2026-06-30T00:00:00"/>
    <n v="417928"/>
    <d v="2026-06-30T00:00:00"/>
    <m/>
    <n v="368.76"/>
    <d v="2026-07-30T00:00:00"/>
    <s v="E0250872"/>
    <s v="PD025872"/>
    <s v="Serviços de Publicidade Eletrônica"/>
    <n v="351.06"/>
    <m/>
    <x v="0"/>
    <m/>
    <m/>
    <m/>
    <s v="2 - FATURADO"/>
    <n v="0"/>
    <x v="1"/>
    <x v="0"/>
    <m/>
  </r>
  <r>
    <x v="6910"/>
    <s v="55.359.480/0001-73"/>
    <s v="NF SERVICOS - ADESAO"/>
    <n v="1984543"/>
    <d v="2026-05-21T00:00:00"/>
    <n v="218550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910"/>
    <s v="55.359.480/0001-73"/>
    <s v="NF SERVICOS - ADESAO"/>
    <n v="2003387"/>
    <d v="2026-06-12T00:00:00"/>
    <n v="220588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911"/>
    <s v="55.385.115/0001-33"/>
    <s v="NF SERVICOS - ADESAO"/>
    <n v="1997366"/>
    <d v="2026-06-12T00:00:00"/>
    <n v="219986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912"/>
    <s v="55.387.796/0001-79"/>
    <s v="NF SERVICOS - ADESAO"/>
    <n v="2001652"/>
    <d v="2026-06-12T00:00:00"/>
    <n v="2204153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913"/>
    <s v="55.423.947/0001-05"/>
    <s v="NF SERVICOS - ADESAO"/>
    <n v="1982915"/>
    <d v="2026-05-21T00:00:00"/>
    <n v="218387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913"/>
    <s v="55.423.947/0001-05"/>
    <s v="NF SERVICOS - ADESAO"/>
    <n v="1998567"/>
    <d v="2026-06-12T00:00:00"/>
    <n v="2201068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914"/>
    <s v="55.424.640/0001-10"/>
    <s v="NF SERVICOS - ADESAO"/>
    <n v="1985239"/>
    <d v="2026-05-21T00:00:00"/>
    <n v="2186202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914"/>
    <s v="55.424.640/0001-10"/>
    <s v="NF SERVICOS - ADESAO"/>
    <n v="2001671"/>
    <d v="2026-06-12T00:00:00"/>
    <n v="220417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915"/>
    <s v="55.443.295/0001-62"/>
    <s v="NF SERVICOS - ADESAO"/>
    <n v="2014708"/>
    <d v="2026-06-17T00:00:00"/>
    <n v="2217477"/>
    <d v="2026-06-17T00:00:00"/>
    <m/>
    <n v="336.73"/>
    <d v="2026-06-20T00:00:00"/>
    <m/>
    <m/>
    <s v="Processamento de dados e congêneres"/>
    <n v="336.73"/>
    <m/>
    <x v="0"/>
    <m/>
    <m/>
    <m/>
    <s v="2 - FATURADO"/>
    <n v="10"/>
    <x v="0"/>
    <x v="0"/>
    <m/>
  </r>
  <r>
    <x v="6916"/>
    <s v="55.487.344/0001-69"/>
    <s v="NF SERVICOS - ADESAO"/>
    <n v="1998712"/>
    <d v="2026-06-12T00:00:00"/>
    <n v="2201213"/>
    <d v="2026-06-12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917"/>
    <s v="55.500.561/0001-41"/>
    <s v="NF SERVICOS - ADESAO"/>
    <n v="1999974"/>
    <d v="2026-06-12T00:00:00"/>
    <n v="2202475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918"/>
    <s v="55.531.264/0001-63"/>
    <s v="NF SERVICOS - ADESAO"/>
    <n v="1996328"/>
    <d v="2026-06-12T00:00:00"/>
    <n v="2198787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919"/>
    <s v="55.553.779/0001-64"/>
    <s v="NF SERVICOS - ADESAO"/>
    <n v="1986569"/>
    <d v="2026-05-21T00:00:00"/>
    <n v="218753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919"/>
    <s v="55.553.779/0001-64"/>
    <s v="NF SERVICOS - ADESAO"/>
    <n v="1995806"/>
    <d v="2026-06-12T00:00:00"/>
    <n v="219826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920"/>
    <s v="55.557.672/0001-94"/>
    <s v="NF SERVICOS DO"/>
    <n v="408231"/>
    <d v="2026-06-16T00:00:00"/>
    <n v="415168"/>
    <d v="2026-06-16T00:00:00"/>
    <m/>
    <n v="193.6"/>
    <d v="2026-07-16T00:00:00"/>
    <s v="E0265013"/>
    <s v="PD265013"/>
    <s v="Serviços de Publicidade Eletrônica"/>
    <n v="184.31"/>
    <m/>
    <x v="0"/>
    <m/>
    <m/>
    <m/>
    <s v="2 - FATURADO"/>
    <n v="0"/>
    <x v="1"/>
    <x v="0"/>
    <m/>
  </r>
  <r>
    <x v="6920"/>
    <s v="55.557.672/0001-94"/>
    <s v="NF SERVICOS DO"/>
    <n v="408497"/>
    <d v="2026-06-17T00:00:00"/>
    <n v="415380"/>
    <d v="2026-06-17T00:00:00"/>
    <m/>
    <n v="129.07"/>
    <d v="2026-07-17T00:00:00"/>
    <s v="E0265013"/>
    <s v="PD265013"/>
    <s v="Serviços de Publicidade Eletrônica"/>
    <n v="122.87"/>
    <m/>
    <x v="0"/>
    <m/>
    <m/>
    <m/>
    <s v="2 - FATURADO"/>
    <n v="0"/>
    <x v="1"/>
    <x v="0"/>
    <m/>
  </r>
  <r>
    <x v="6920"/>
    <s v="55.557.672/0001-94"/>
    <s v="NF SERVICOS DO"/>
    <n v="409731"/>
    <d v="2026-06-23T00:00:00"/>
    <n v="416712"/>
    <d v="2026-06-24T00:00:00"/>
    <m/>
    <n v="258.13"/>
    <d v="2026-07-24T00:00:00"/>
    <s v="E0265013"/>
    <s v="PD265013"/>
    <s v="Serviços de Publicidade Eletrônica"/>
    <n v="245.74"/>
    <m/>
    <x v="0"/>
    <m/>
    <m/>
    <m/>
    <s v="2 - FATURADO"/>
    <n v="0"/>
    <x v="1"/>
    <x v="0"/>
    <m/>
  </r>
  <r>
    <x v="6921"/>
    <s v="55.559.551/0001-81"/>
    <s v="NF SERVICOS - ADESAO"/>
    <n v="2013663"/>
    <d v="2026-06-17T00:00:00"/>
    <n v="2216432"/>
    <d v="2026-06-17T00:00:00"/>
    <m/>
    <n v="244.39"/>
    <d v="2026-06-20T00:00:00"/>
    <m/>
    <m/>
    <s v="Processamento de dados e congêneres"/>
    <n v="244.39"/>
    <m/>
    <x v="0"/>
    <m/>
    <m/>
    <m/>
    <s v="2 - FATURADO"/>
    <n v="10"/>
    <x v="0"/>
    <x v="0"/>
    <m/>
  </r>
  <r>
    <x v="6922"/>
    <s v="55.594.477/0001-34"/>
    <s v="NF SERVICOS - ADESAO"/>
    <n v="1994685"/>
    <d v="2026-05-21T00:00:00"/>
    <n v="2195703"/>
    <d v="2026-05-23T00:00:00"/>
    <m/>
    <n v="57.27"/>
    <d v="2026-06-05T00:00:00"/>
    <m/>
    <m/>
    <s v="Processamento de dados e congêneres"/>
    <n v="57.27"/>
    <m/>
    <x v="0"/>
    <m/>
    <m/>
    <m/>
    <s v="2 - FATURADO"/>
    <n v="25"/>
    <x v="0"/>
    <x v="0"/>
    <m/>
  </r>
  <r>
    <x v="6922"/>
    <s v="55.594.477/0001-34"/>
    <s v="NF SERVICOS - ADESAO"/>
    <n v="2014221"/>
    <d v="2026-06-17T00:00:00"/>
    <n v="2216990"/>
    <d v="2026-06-17T00:00:00"/>
    <m/>
    <n v="15.62"/>
    <d v="2026-06-20T00:00:00"/>
    <m/>
    <m/>
    <s v="Processamento de dados e congêneres"/>
    <n v="15.62"/>
    <m/>
    <x v="0"/>
    <m/>
    <m/>
    <m/>
    <s v="2 - FATURADO"/>
    <n v="10"/>
    <x v="0"/>
    <x v="0"/>
    <m/>
  </r>
  <r>
    <x v="6923"/>
    <s v="55.596.397/0001-18"/>
    <s v="NF SERVICOS - ADESAO"/>
    <n v="2006090"/>
    <d v="2026-06-12T00:00:00"/>
    <n v="2208608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924"/>
    <s v="55.613.192/0001-01"/>
    <s v="NF SERVICOS - ADESAO"/>
    <n v="1985829"/>
    <d v="2026-05-21T00:00:00"/>
    <n v="2186792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924"/>
    <s v="55.613.192/0001-01"/>
    <s v="NF SERVICOS - ADESAO"/>
    <n v="2005431"/>
    <d v="2026-06-12T00:00:00"/>
    <n v="2207936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925"/>
    <s v="55.704.123/0001-03"/>
    <s v="NF SERVICOS - ADESAO"/>
    <n v="1985757"/>
    <d v="2026-05-21T00:00:00"/>
    <n v="2186720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925"/>
    <s v="55.704.123/0001-03"/>
    <s v="NF SERVICOS - ADESAO"/>
    <n v="1995840"/>
    <d v="2026-06-12T00:00:00"/>
    <n v="2198299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926"/>
    <s v="55.738.594/0001-24"/>
    <s v="ND-OPERADORA CIELO"/>
    <n v="29406"/>
    <d v="2026-06-03T00:00:00"/>
    <m/>
    <m/>
    <m/>
    <n v="187.49"/>
    <d v="2026-06-03T00:00:00"/>
    <m/>
    <m/>
    <s v="Certificado e-CNPJ A1 em Software (12 meses)"/>
    <n v="187.49"/>
    <m/>
    <x v="0"/>
    <m/>
    <m/>
    <m/>
    <s v="1 - VENDA A VISTA"/>
    <n v="27"/>
    <x v="0"/>
    <x v="2"/>
    <m/>
  </r>
  <r>
    <x v="6927"/>
    <s v="55.749.783/0001-00"/>
    <s v="NF SERVICOS - ADESAO"/>
    <n v="1985590"/>
    <d v="2026-05-21T00:00:00"/>
    <n v="2186553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927"/>
    <s v="55.749.783/0001-00"/>
    <s v="NF SERVICOS - ADESAO"/>
    <n v="1996204"/>
    <d v="2026-06-12T00:00:00"/>
    <n v="2198663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928"/>
    <s v="55.780.868/0001-43"/>
    <s v="ND-OPERADORA CIELO"/>
    <n v="29446"/>
    <d v="2026-06-09T00:00:00"/>
    <m/>
    <m/>
    <m/>
    <n v="187.49"/>
    <d v="2026-06-09T00:00:00"/>
    <m/>
    <m/>
    <s v="Certificado e-CNPJ A1 em Software (12 meses)"/>
    <n v="187.49"/>
    <m/>
    <x v="0"/>
    <m/>
    <m/>
    <m/>
    <s v="1 - VENDA A VISTA"/>
    <n v="21"/>
    <x v="0"/>
    <x v="2"/>
    <m/>
  </r>
  <r>
    <x v="6929"/>
    <s v="55.796.572/0001-10"/>
    <s v="NF SERVICOS - ADESAO"/>
    <n v="1985821"/>
    <d v="2026-05-21T00:00:00"/>
    <n v="2186784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6929"/>
    <s v="55.796.572/0001-10"/>
    <s v="NF SERVICOS - ADESAO"/>
    <n v="1998652"/>
    <d v="2026-06-12T00:00:00"/>
    <n v="2201153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930"/>
    <s v="55.801.999/0001-60"/>
    <s v="NF SERVICOS - ADESAO"/>
    <n v="1998902"/>
    <d v="2026-06-12T00:00:00"/>
    <n v="220140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931"/>
    <s v="55.818.225/0001-41"/>
    <s v="NF SERVICOS - ADESAO"/>
    <n v="1984630"/>
    <d v="2026-05-21T00:00:00"/>
    <n v="218559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932"/>
    <s v="55.866.830/0001-98"/>
    <s v="NF SERVICOS - ADESAO"/>
    <n v="1986900"/>
    <d v="2026-05-21T00:00:00"/>
    <n v="2187863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932"/>
    <s v="55.866.830/0001-98"/>
    <s v="NF SERVICOS - ADESAO"/>
    <n v="1996843"/>
    <d v="2026-06-12T00:00:00"/>
    <n v="2199344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933"/>
    <s v="55.899.493/0001-35"/>
    <s v="NF SERVICOS - ADESAO"/>
    <n v="1979267"/>
    <d v="2026-05-21T00:00:00"/>
    <n v="218022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934"/>
    <s v="55.931.312/0001-00"/>
    <s v="NF SERVICOS - ADESAO"/>
    <n v="1979034"/>
    <d v="2026-05-21T00:00:00"/>
    <n v="217998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6934"/>
    <s v="55.931.312/0001-00"/>
    <s v="NF SERVICOS - ADESAO"/>
    <n v="2005528"/>
    <d v="2026-06-12T00:00:00"/>
    <n v="2208035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935"/>
    <s v="55.944.296/0001-90"/>
    <s v="NF SERVICOS - ADESAO"/>
    <n v="2001889"/>
    <d v="2026-06-12T00:00:00"/>
    <n v="2204390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936"/>
    <s v="55.944.946/0001-06"/>
    <s v="NF SERVICOS - ADESAO"/>
    <n v="1991939"/>
    <d v="2026-05-21T00:00:00"/>
    <n v="2192957"/>
    <d v="2026-05-23T00:00:00"/>
    <m/>
    <n v="76.36"/>
    <d v="2026-06-05T00:00:00"/>
    <m/>
    <m/>
    <s v="Processamento de dados e congêneres"/>
    <n v="76.36"/>
    <m/>
    <x v="0"/>
    <m/>
    <m/>
    <m/>
    <s v="2 - FATURADO"/>
    <n v="25"/>
    <x v="0"/>
    <x v="0"/>
    <m/>
  </r>
  <r>
    <x v="6936"/>
    <s v="55.944.946/0001-06"/>
    <s v="NF SERVICOS - ADESAO"/>
    <n v="2013952"/>
    <d v="2026-06-17T00:00:00"/>
    <n v="2216721"/>
    <d v="2026-06-17T00:00:00"/>
    <m/>
    <n v="124.96"/>
    <d v="2026-06-20T00:00:00"/>
    <m/>
    <m/>
    <s v="Processamento de dados e congêneres"/>
    <n v="124.96"/>
    <m/>
    <x v="0"/>
    <m/>
    <m/>
    <m/>
    <s v="2 - FATURADO"/>
    <n v="10"/>
    <x v="0"/>
    <x v="0"/>
    <m/>
  </r>
  <r>
    <x v="6937"/>
    <s v="550.034.788-87"/>
    <s v="NF SERVICOS - ADESAO"/>
    <n v="1978660"/>
    <d v="2026-05-21T00:00:00"/>
    <n v="2179615"/>
    <d v="2026-05-22T00:00:00"/>
    <m/>
    <n v="1115.04"/>
    <d v="2026-06-05T00:00:00"/>
    <m/>
    <m/>
    <s v="Processamento de dados e congêneres"/>
    <n v="318.55"/>
    <m/>
    <x v="0"/>
    <m/>
    <m/>
    <m/>
    <s v="2 - FATURADO"/>
    <n v="25"/>
    <x v="0"/>
    <x v="0"/>
    <m/>
  </r>
  <r>
    <x v="6938"/>
    <s v="550.422.798-49"/>
    <s v="NF SERVICOS - ADESAO"/>
    <n v="1975581"/>
    <d v="2026-05-21T00:00:00"/>
    <n v="2176536"/>
    <d v="2026-05-21T00:00:00"/>
    <m/>
    <n v="815.43"/>
    <d v="2026-06-05T00:00:00"/>
    <m/>
    <m/>
    <s v="Processamento de dados e congêneres"/>
    <n v="232.45"/>
    <m/>
    <x v="0"/>
    <m/>
    <m/>
    <m/>
    <s v="2 - FATURADO"/>
    <n v="25"/>
    <x v="0"/>
    <x v="0"/>
    <m/>
  </r>
  <r>
    <x v="6939"/>
    <s v="550.850.598-91"/>
    <s v="NF SERVICOS - ADESAO"/>
    <n v="1978162"/>
    <d v="2026-05-21T00:00:00"/>
    <n v="2179117"/>
    <d v="2026-05-22T00:00:00"/>
    <m/>
    <n v="676.49"/>
    <d v="2026-06-05T00:00:00"/>
    <m/>
    <m/>
    <s v="Processamento de dados e congêneres"/>
    <n v="245.37"/>
    <m/>
    <x v="0"/>
    <m/>
    <m/>
    <m/>
    <s v="2 - FATURADO"/>
    <n v="25"/>
    <x v="0"/>
    <x v="0"/>
    <m/>
  </r>
  <r>
    <x v="6939"/>
    <s v="550.850.598-91"/>
    <s v="NF SERVICOS - ADESAO"/>
    <n v="2003719"/>
    <d v="2026-06-12T00:00:00"/>
    <n v="2206220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6939"/>
    <s v="550.850.598-91"/>
    <s v="NF SERVICOS - ADESAO"/>
    <n v="2018599"/>
    <d v="2026-06-17T00:00:00"/>
    <n v="2221381"/>
    <d v="2026-06-18T00:00:00"/>
    <m/>
    <n v="444.66"/>
    <d v="2026-07-30T00:00:00"/>
    <m/>
    <m/>
    <s v="Processamento de dados e congêneres"/>
    <n v="444.66"/>
    <m/>
    <x v="0"/>
    <m/>
    <m/>
    <m/>
    <s v="2 - FATURADO"/>
    <n v="0"/>
    <x v="1"/>
    <x v="0"/>
    <m/>
  </r>
  <r>
    <x v="6940"/>
    <s v="551.672.768-53"/>
    <s v="ND-JUROS RECEBIMENTO"/>
    <s v="1975996-1-NDJ1"/>
    <d v="2026-05-29T00:00:00"/>
    <n v="2176951"/>
    <m/>
    <m/>
    <n v="3.79"/>
    <d v="2026-06-28T00:00:00"/>
    <m/>
    <m/>
    <s v="Nota de Debito Juros"/>
    <n v="3.79"/>
    <m/>
    <x v="0"/>
    <m/>
    <m/>
    <m/>
    <s v="2 - FATURADO"/>
    <n v="2"/>
    <x v="0"/>
    <x v="10"/>
    <m/>
  </r>
  <r>
    <x v="6941"/>
    <s v="553.345.128-53"/>
    <s v="NF SERVICOS - ADESAO"/>
    <n v="1978009"/>
    <d v="2026-05-21T00:00:00"/>
    <n v="2178964"/>
    <d v="2026-05-22T00:00:00"/>
    <m/>
    <n v="423.1"/>
    <d v="2026-06-05T00:00:00"/>
    <m/>
    <m/>
    <s v="Processamento de dados e congêneres"/>
    <n v="129.13999999999999"/>
    <m/>
    <x v="0"/>
    <m/>
    <m/>
    <m/>
    <s v="2 - FATURADO"/>
    <n v="25"/>
    <x v="0"/>
    <x v="0"/>
    <m/>
  </r>
  <r>
    <x v="6942"/>
    <s v="553.647.488-04"/>
    <s v="NF SERVICOS - ADESAO"/>
    <n v="1978196"/>
    <d v="2026-05-21T00:00:00"/>
    <n v="2179151"/>
    <d v="2026-05-22T00:00:00"/>
    <m/>
    <n v="2498.2399999999998"/>
    <d v="2026-06-05T00:00:00"/>
    <m/>
    <m/>
    <s v="Processamento de dados e congêneres"/>
    <n v="822.2"/>
    <m/>
    <x v="0"/>
    <m/>
    <m/>
    <m/>
    <s v="2 - FATURADO"/>
    <n v="25"/>
    <x v="0"/>
    <x v="0"/>
    <m/>
  </r>
  <r>
    <x v="6943"/>
    <s v="554.009.226-00"/>
    <s v="NF SERVICOS - ADESAO"/>
    <n v="1979612"/>
    <d v="2026-05-21T00:00:00"/>
    <n v="218056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943"/>
    <s v="554.009.226-00"/>
    <s v="NF SERVICOS - ADESAO"/>
    <n v="1987840"/>
    <d v="2026-05-21T00:00:00"/>
    <n v="2188803"/>
    <d v="2026-05-23T00:00:00"/>
    <m/>
    <n v="196.32"/>
    <d v="2026-07-30T00:00:00"/>
    <m/>
    <m/>
    <s v="Processamento de dados e congêneres"/>
    <n v="196.32"/>
    <m/>
    <x v="0"/>
    <m/>
    <m/>
    <m/>
    <s v="2 - FATURADO"/>
    <n v="0"/>
    <x v="1"/>
    <x v="0"/>
    <m/>
  </r>
  <r>
    <x v="6943"/>
    <s v="554.009.226-00"/>
    <s v="NF SERVICOS - ADESAO"/>
    <n v="2009689"/>
    <d v="2026-06-15T00:00:00"/>
    <n v="2212348"/>
    <d v="2026-06-16T00:00:00"/>
    <m/>
    <n v="100"/>
    <d v="2026-07-30T00:00:00"/>
    <m/>
    <m/>
    <s v="Processamento de dados e congêneres"/>
    <n v="100"/>
    <m/>
    <x v="0"/>
    <m/>
    <m/>
    <m/>
    <s v="2 - FATURADO"/>
    <n v="0"/>
    <x v="1"/>
    <x v="0"/>
    <m/>
  </r>
  <r>
    <x v="6944"/>
    <s v="554.129.048-15"/>
    <s v="NF SERVICOS - ADESAO"/>
    <n v="1975296"/>
    <d v="2026-05-21T00:00:00"/>
    <n v="2176245"/>
    <d v="2026-05-21T00:00:00"/>
    <m/>
    <n v="316.58"/>
    <d v="2026-06-05T00:00:00"/>
    <m/>
    <m/>
    <s v="Processamento de dados e congêneres"/>
    <n v="94.7"/>
    <m/>
    <x v="0"/>
    <m/>
    <m/>
    <m/>
    <s v="2 - FATURADO"/>
    <n v="25"/>
    <x v="0"/>
    <x v="0"/>
    <m/>
  </r>
  <r>
    <x v="6945"/>
    <s v="559.301.748-49"/>
    <s v="NF SERVICOS - ADESAO"/>
    <n v="1975734"/>
    <d v="2026-05-21T00:00:00"/>
    <n v="2176689"/>
    <d v="2026-05-22T00:00:00"/>
    <m/>
    <n v="0.86"/>
    <d v="2026-07-30T00:00:00"/>
    <m/>
    <m/>
    <s v="Processamento de dados e congêneres"/>
    <n v="0.86"/>
    <m/>
    <x v="0"/>
    <m/>
    <m/>
    <m/>
    <s v="2 - FATURADO"/>
    <n v="0"/>
    <x v="1"/>
    <x v="0"/>
    <m/>
  </r>
  <r>
    <x v="6945"/>
    <s v="559.301.748-49"/>
    <s v="NF SERVICOS - ADESAO"/>
    <n v="1998008"/>
    <d v="2026-06-12T00:00:00"/>
    <n v="220050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945"/>
    <s v="559.301.748-49"/>
    <s v="NF SERVICOS - ADESAO"/>
    <n v="2017381"/>
    <d v="2026-06-17T00:00:00"/>
    <n v="2220156"/>
    <d v="2026-06-18T00:00:00"/>
    <m/>
    <n v="4.12"/>
    <d v="2026-07-30T00:00:00"/>
    <m/>
    <m/>
    <s v="Processamento de dados e congêneres"/>
    <n v="4.12"/>
    <m/>
    <x v="0"/>
    <m/>
    <m/>
    <m/>
    <s v="2 - FATURADO"/>
    <n v="0"/>
    <x v="1"/>
    <x v="0"/>
    <m/>
  </r>
  <r>
    <x v="6946"/>
    <s v="56.023.443/0001-52"/>
    <s v="NF SERVICOS"/>
    <n v="210999"/>
    <d v="2026-05-19T00:00:00"/>
    <n v="2176057"/>
    <d v="2026-05-19T00:00:00"/>
    <d v="2026-04-01T00:00:00"/>
    <n v="370.38"/>
    <d v="2026-06-18T00:00:00"/>
    <s v="E0240136"/>
    <s v="PD024089"/>
    <s v="PROGRAMA SP SEM PAPEL"/>
    <n v="352.6"/>
    <d v="2026-04-01T00:00:00"/>
    <x v="0"/>
    <s v="PJ - 18/24"/>
    <s v="SEI.146.00000053/2023-71"/>
    <s v="359.00002832/2024-87  APPS"/>
    <s v="2 - FATURADO"/>
    <n v="12"/>
    <x v="0"/>
    <x v="1"/>
    <m/>
  </r>
  <r>
    <x v="6946"/>
    <s v="56.023.443/0001-52"/>
    <s v="NF SERVICOS"/>
    <n v="212714"/>
    <d v="2026-06-18T00:00:00"/>
    <n v="2221533"/>
    <d v="2026-06-18T00:00:00"/>
    <d v="2026-05-01T00:00:00"/>
    <n v="196.92"/>
    <d v="2026-07-18T00:00:00"/>
    <s v="E0251017"/>
    <s v="PD251014"/>
    <s v="Plataforma de Colaboração e Produtividade ¿ e-mail como serviço"/>
    <n v="187.47"/>
    <d v="2026-05-01T00:00:00"/>
    <x v="0"/>
    <d v="2025-07-11T00:00:00"/>
    <s v="146.00003441/2025-75"/>
    <s v="359.00002420/2025-28 - APPS/ITO"/>
    <s v="2 - FATURADO"/>
    <n v="0"/>
    <x v="1"/>
    <x v="1"/>
    <m/>
  </r>
  <r>
    <x v="6946"/>
    <s v="56.023.443/0001-52"/>
    <s v="NF SERVICOS"/>
    <n v="212716"/>
    <d v="2026-06-18T00:00:00"/>
    <n v="2221535"/>
    <d v="2026-06-19T00:00:00"/>
    <d v="2026-05-01T00:00:00"/>
    <n v="118937.34"/>
    <d v="2026-07-18T00:00:00"/>
    <s v="E0230048"/>
    <s v="PD023041"/>
    <s v="FOLHA DE PAGAMENTO"/>
    <n v="113228.35"/>
    <d v="2026-05-01T00:00:00"/>
    <x v="0"/>
    <s v="165/2022"/>
    <s v="146.00002900/2023-31"/>
    <s v="PD-PRC-2023/00129-359.00007435/2023-11  359.0000.9202/2024-33 -APPS"/>
    <s v="2 - FATURADO"/>
    <n v="0"/>
    <x v="1"/>
    <x v="1"/>
    <m/>
  </r>
  <r>
    <x v="6946"/>
    <s v="56.023.443/0001-52"/>
    <s v="NF SERVICOS"/>
    <n v="212884"/>
    <d v="2026-06-22T00:00:00"/>
    <n v="2221703"/>
    <d v="2026-06-22T00:00:00"/>
    <d v="2026-05-01T00:00:00"/>
    <n v="406.52"/>
    <d v="2026-07-22T00:00:00"/>
    <s v="E0240136"/>
    <s v="PD024089"/>
    <s v="PROGRAMA SP SEM PAPEL"/>
    <n v="387.01"/>
    <d v="2026-05-01T00:00:00"/>
    <x v="0"/>
    <s v="PJ - 18/24"/>
    <s v="SEI.146.00000053/2023-71"/>
    <s v="359.00002832/2024-87  APPS"/>
    <s v="2 - FATURADO"/>
    <n v="0"/>
    <x v="1"/>
    <x v="1"/>
    <m/>
  </r>
  <r>
    <x v="6947"/>
    <s v="56.024.573/0001-00"/>
    <s v="NF SERVICOS DO"/>
    <n v="409582"/>
    <d v="2026-06-23T00:00:00"/>
    <n v="416580"/>
    <d v="2026-06-24T00:00:00"/>
    <m/>
    <n v="829.71"/>
    <d v="2026-07-24T00:00:00"/>
    <s v="E0220759"/>
    <s v="PD022759"/>
    <s v="Serviços de Publicidade Eletrônica"/>
    <n v="789.88"/>
    <m/>
    <x v="0"/>
    <m/>
    <m/>
    <m/>
    <s v="2 - FATURADO"/>
    <n v="0"/>
    <x v="1"/>
    <x v="0"/>
    <m/>
  </r>
  <r>
    <x v="6948"/>
    <s v="56.024.581/0001-56"/>
    <s v="NF SERVICOS DO"/>
    <n v="405715"/>
    <d v="2026-06-01T00:00:00"/>
    <n v="412586"/>
    <d v="2026-06-03T00:00:00"/>
    <m/>
    <n v="1742.39"/>
    <d v="2026-07-01T00:00:00"/>
    <s v="E0250934"/>
    <s v="PD025934"/>
    <s v="Serviços de Publicidade Eletrônica"/>
    <n v="1658.76"/>
    <m/>
    <x v="0"/>
    <m/>
    <m/>
    <m/>
    <s v="2 - FATURADO"/>
    <n v="0"/>
    <x v="1"/>
    <x v="0"/>
    <m/>
  </r>
  <r>
    <x v="6948"/>
    <s v="56.024.581/0001-56"/>
    <s v="NF SERVICOS DO"/>
    <n v="405940"/>
    <d v="2026-06-03T00:00:00"/>
    <n v="412850"/>
    <d v="2026-06-03T00:00:00"/>
    <m/>
    <n v="580.79999999999995"/>
    <d v="2026-07-03T00:00:00"/>
    <s v="E0250934"/>
    <s v="PD025934"/>
    <s v="Serviços de Publicidade Eletrônica"/>
    <n v="552.91999999999996"/>
    <m/>
    <x v="0"/>
    <m/>
    <m/>
    <m/>
    <s v="2 - FATURADO"/>
    <n v="0"/>
    <x v="1"/>
    <x v="0"/>
    <m/>
  </r>
  <r>
    <x v="6948"/>
    <s v="56.024.581/0001-56"/>
    <s v="NF SERVICOS DO"/>
    <n v="406132"/>
    <d v="2026-06-08T00:00:00"/>
    <n v="413141"/>
    <d v="2026-06-08T00:00:00"/>
    <m/>
    <n v="580.79999999999995"/>
    <d v="2026-07-08T00:00:00"/>
    <s v="E0250934"/>
    <s v="PD025934"/>
    <s v="Serviços de Publicidade Eletrônica"/>
    <n v="552.91999999999996"/>
    <m/>
    <x v="0"/>
    <m/>
    <m/>
    <m/>
    <s v="2 - FATURADO"/>
    <n v="0"/>
    <x v="1"/>
    <x v="0"/>
    <m/>
  </r>
  <r>
    <x v="6948"/>
    <s v="56.024.581/0001-56"/>
    <s v="NF SERVICOS DO"/>
    <n v="406437"/>
    <d v="2026-06-08T00:00:00"/>
    <n v="413382"/>
    <d v="2026-06-08T00:00:00"/>
    <m/>
    <n v="2240.2199999999998"/>
    <d v="2026-07-08T00:00:00"/>
    <s v="E0250934"/>
    <s v="PD025934"/>
    <s v="Serviços de Publicidade Eletrônica"/>
    <n v="2132.69"/>
    <m/>
    <x v="0"/>
    <m/>
    <m/>
    <m/>
    <s v="2 - FATURADO"/>
    <n v="0"/>
    <x v="1"/>
    <x v="0"/>
    <m/>
  </r>
  <r>
    <x v="6948"/>
    <s v="56.024.581/0001-56"/>
    <s v="NF SERVICOS DO"/>
    <n v="407162"/>
    <d v="2026-06-10T00:00:00"/>
    <n v="413933"/>
    <d v="2026-06-10T00:00:00"/>
    <m/>
    <n v="663.77"/>
    <d v="2026-07-10T00:00:00"/>
    <s v="E0250934"/>
    <s v="PD025934"/>
    <s v="Serviços de Publicidade Eletrônica"/>
    <n v="631.91"/>
    <m/>
    <x v="0"/>
    <m/>
    <m/>
    <m/>
    <s v="2 - FATURADO"/>
    <n v="0"/>
    <x v="1"/>
    <x v="0"/>
    <m/>
  </r>
  <r>
    <x v="6948"/>
    <s v="56.024.581/0001-56"/>
    <s v="NF SERVICOS DO"/>
    <n v="407430"/>
    <d v="2026-06-11T00:00:00"/>
    <n v="414315"/>
    <d v="2026-06-11T00:00:00"/>
    <m/>
    <n v="1244.56"/>
    <d v="2026-07-11T00:00:00"/>
    <s v="E0250934"/>
    <s v="PD025934"/>
    <s v="Serviços de Publicidade Eletrônica"/>
    <n v="1184.82"/>
    <m/>
    <x v="0"/>
    <m/>
    <m/>
    <m/>
    <s v="2 - FATURADO"/>
    <n v="0"/>
    <x v="1"/>
    <x v="0"/>
    <m/>
  </r>
  <r>
    <x v="6948"/>
    <s v="56.024.581/0001-56"/>
    <s v="NF SERVICOS DO"/>
    <n v="407572"/>
    <d v="2026-06-12T00:00:00"/>
    <n v="414408"/>
    <d v="2026-06-12T00:00:00"/>
    <m/>
    <n v="1244.56"/>
    <d v="2026-07-12T00:00:00"/>
    <s v="E0250934"/>
    <s v="PD025934"/>
    <s v="Serviços de Publicidade Eletrônica"/>
    <n v="1184.82"/>
    <m/>
    <x v="0"/>
    <m/>
    <m/>
    <m/>
    <s v="2 - FATURADO"/>
    <n v="0"/>
    <x v="1"/>
    <x v="0"/>
    <m/>
  </r>
  <r>
    <x v="6948"/>
    <s v="56.024.581/0001-56"/>
    <s v="NF SERVICOS DO"/>
    <n v="408295"/>
    <d v="2026-06-16T00:00:00"/>
    <n v="414976"/>
    <d v="2026-06-16T00:00:00"/>
    <m/>
    <n v="1244.56"/>
    <d v="2026-07-16T00:00:00"/>
    <s v="E0250934"/>
    <s v="PD025934"/>
    <s v="Serviços de Publicidade Eletrônica"/>
    <n v="1184.82"/>
    <m/>
    <x v="0"/>
    <m/>
    <m/>
    <m/>
    <s v="2 - FATURADO"/>
    <n v="0"/>
    <x v="1"/>
    <x v="0"/>
    <m/>
  </r>
  <r>
    <x v="6948"/>
    <s v="56.024.581/0001-56"/>
    <s v="NF SERVICOS DO"/>
    <n v="409830"/>
    <d v="2026-06-23T00:00:00"/>
    <n v="416559"/>
    <d v="2026-06-24T00:00:00"/>
    <m/>
    <n v="497.83"/>
    <d v="2026-07-24T00:00:00"/>
    <s v="E0250934"/>
    <s v="PD025934"/>
    <s v="Serviços de Publicidade Eletrônica"/>
    <n v="473.93"/>
    <m/>
    <x v="0"/>
    <m/>
    <m/>
    <m/>
    <s v="2 - FATURADO"/>
    <n v="0"/>
    <x v="1"/>
    <x v="0"/>
    <m/>
  </r>
  <r>
    <x v="6948"/>
    <s v="56.024.581/0001-56"/>
    <s v="NF SERVICOS DO"/>
    <n v="409927"/>
    <d v="2026-06-24T00:00:00"/>
    <n v="416831"/>
    <d v="2026-06-24T00:00:00"/>
    <m/>
    <n v="1659.42"/>
    <d v="2026-07-24T00:00:00"/>
    <s v="E0250934"/>
    <s v="PD025934"/>
    <s v="Serviços de Publicidade Eletrônica"/>
    <n v="1579.77"/>
    <m/>
    <x v="0"/>
    <m/>
    <m/>
    <m/>
    <s v="2 - FATURADO"/>
    <n v="0"/>
    <x v="1"/>
    <x v="0"/>
    <m/>
  </r>
  <r>
    <x v="6948"/>
    <s v="56.024.581/0001-56"/>
    <s v="NF SERVICOS DO"/>
    <n v="410330"/>
    <d v="2026-06-25T00:00:00"/>
    <n v="417290"/>
    <d v="2026-06-25T00:00:00"/>
    <m/>
    <n v="580.79999999999995"/>
    <d v="2026-07-25T00:00:00"/>
    <s v="E0250934"/>
    <s v="PD025934"/>
    <s v="Serviços de Publicidade Eletrônica"/>
    <n v="552.91999999999996"/>
    <m/>
    <x v="0"/>
    <m/>
    <m/>
    <m/>
    <s v="2 - FATURADO"/>
    <n v="0"/>
    <x v="1"/>
    <x v="0"/>
    <m/>
  </r>
  <r>
    <x v="6948"/>
    <s v="56.024.581/0001-56"/>
    <s v="NF SERVICOS DO"/>
    <n v="410501"/>
    <d v="2026-06-26T00:00:00"/>
    <n v="417417"/>
    <d v="2026-06-26T00:00:00"/>
    <m/>
    <n v="580.79999999999995"/>
    <d v="2026-07-26T00:00:00"/>
    <s v="E0250934"/>
    <s v="PD025934"/>
    <s v="Serviços de Publicidade Eletrônica"/>
    <n v="552.91999999999996"/>
    <m/>
    <x v="0"/>
    <m/>
    <m/>
    <m/>
    <s v="2 - FATURADO"/>
    <n v="0"/>
    <x v="1"/>
    <x v="0"/>
    <m/>
  </r>
  <r>
    <x v="6948"/>
    <s v="56.024.581/0001-56"/>
    <s v="NF SERVICOS DO"/>
    <n v="410866"/>
    <d v="2026-06-29T00:00:00"/>
    <n v="417676"/>
    <d v="2026-06-29T00:00:00"/>
    <m/>
    <n v="1244.56"/>
    <d v="2026-07-29T00:00:00"/>
    <s v="E0250934"/>
    <s v="PD025934"/>
    <s v="Serviços de Publicidade Eletrônica"/>
    <n v="1184.82"/>
    <m/>
    <x v="0"/>
    <m/>
    <m/>
    <m/>
    <s v="2 - FATURADO"/>
    <n v="0"/>
    <x v="1"/>
    <x v="0"/>
    <m/>
  </r>
  <r>
    <x v="6948"/>
    <s v="56.024.581/0001-56"/>
    <s v="NF SERVICOS DO"/>
    <n v="411132"/>
    <d v="2026-06-30T00:00:00"/>
    <n v="418057"/>
    <d v="2026-06-30T00:00:00"/>
    <m/>
    <n v="497.83"/>
    <d v="2026-07-30T00:00:00"/>
    <s v="E0250934"/>
    <s v="PD025934"/>
    <s v="Serviços de Publicidade Eletrônica"/>
    <n v="473.93"/>
    <m/>
    <x v="0"/>
    <m/>
    <m/>
    <m/>
    <s v="2 - FATURADO"/>
    <n v="0"/>
    <x v="1"/>
    <x v="0"/>
    <m/>
  </r>
  <r>
    <x v="6949"/>
    <s v="56.071.535/0001-08"/>
    <s v="NF SERVICOS - ADESAO"/>
    <n v="1982286"/>
    <d v="2026-05-21T00:00:00"/>
    <n v="2183249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949"/>
    <s v="56.071.535/0001-08"/>
    <s v="NF SERVICOS - ADESAO"/>
    <n v="2000328"/>
    <d v="2026-06-12T00:00:00"/>
    <n v="220282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950"/>
    <s v="56.085.194/0001-20"/>
    <s v="NF SERVICOS - ADESAO"/>
    <n v="1993724"/>
    <d v="2026-05-21T00:00:00"/>
    <n v="2194742"/>
    <d v="2026-05-23T00:00:00"/>
    <m/>
    <n v="91.64"/>
    <d v="2026-07-30T00:00:00"/>
    <m/>
    <m/>
    <s v="Processamento de dados e congêneres"/>
    <n v="91.64"/>
    <m/>
    <x v="0"/>
    <m/>
    <m/>
    <m/>
    <s v="2 - FATURADO"/>
    <n v="0"/>
    <x v="1"/>
    <x v="0"/>
    <m/>
  </r>
  <r>
    <x v="6951"/>
    <s v="56.089.790/0023-93"/>
    <s v="NF SERVICOS"/>
    <n v="173423"/>
    <d v="2024-11-28T00:00:00"/>
    <n v="1876438"/>
    <d v="2024-11-28T00:00:00"/>
    <d v="2024-02-01T00:00:00"/>
    <n v="1380.68"/>
    <d v="2024-12-28T00:00:00"/>
    <s v="E0200060"/>
    <s v="PD020049"/>
    <s v="SAM MÓDULO PATRIMÔNIO"/>
    <n v="1314.41"/>
    <d v="2024-02-01T00:00:00"/>
    <x v="47"/>
    <s v="06/2021/FPBRN"/>
    <s v="29358/2021"/>
    <s v="PD-PRC-2021/02139 APPS"/>
    <s v="2 - FATURADO"/>
    <n v="549"/>
    <x v="2"/>
    <x v="1"/>
    <m/>
  </r>
  <r>
    <x v="6951"/>
    <s v="56.089.790/0023-93"/>
    <s v="NF SERVICOS"/>
    <n v="173426"/>
    <d v="2024-11-28T00:00:00"/>
    <n v="1876441"/>
    <d v="2024-11-28T00:00:00"/>
    <d v="2024-01-01T00:00:00"/>
    <n v="690.34"/>
    <d v="2024-12-28T00:00:00"/>
    <s v="E0200060"/>
    <s v="PD020049"/>
    <s v="SAM MÓDULO PATRIMÔNIO"/>
    <n v="657.2"/>
    <d v="2024-01-01T00:00:00"/>
    <x v="47"/>
    <s v="06/2021/FPBRN"/>
    <s v="29358/2021"/>
    <s v="PD-PRC-2021/02139 APPS"/>
    <s v="2 - FATURADO"/>
    <n v="549"/>
    <x v="2"/>
    <x v="1"/>
    <m/>
  </r>
  <r>
    <x v="6951"/>
    <s v="56.089.790/0023-93"/>
    <s v="NF SERVICOS"/>
    <n v="173428"/>
    <d v="2024-11-28T00:00:00"/>
    <n v="1876443"/>
    <d v="2024-11-28T00:00:00"/>
    <d v="2024-03-01T00:00:00"/>
    <n v="1380.68"/>
    <d v="2024-12-28T00:00:00"/>
    <s v="E0200060"/>
    <s v="PD020049"/>
    <s v="SAM MÓDULO PATRIMÔNIO"/>
    <n v="1314.41"/>
    <d v="2024-03-01T00:00:00"/>
    <x v="47"/>
    <s v="06/2021/FPBRN"/>
    <s v="29358/2021"/>
    <s v="PD-PRC-2021/02139 APPS"/>
    <s v="2 - FATURADO"/>
    <n v="549"/>
    <x v="2"/>
    <x v="1"/>
    <m/>
  </r>
  <r>
    <x v="6951"/>
    <s v="56.089.790/0023-93"/>
    <s v="NF SERVICOS"/>
    <n v="212519"/>
    <d v="2026-06-16T00:00:00"/>
    <n v="2209988"/>
    <d v="2026-06-16T00:00:00"/>
    <d v="2026-05-01T00:00:00"/>
    <n v="1658.83"/>
    <d v="2026-07-16T00:00:00"/>
    <s v="E0251631"/>
    <s v="PD251633"/>
    <s v="GUARDA DE DADOS, SAM, NUVEM, OFFICE"/>
    <n v="1579.21"/>
    <d v="2026-05-01T00:00:00"/>
    <x v="0"/>
    <s v="14/2025"/>
    <s v="020.00014401/2025-39"/>
    <s v="359.00009445/2025-52 - APPS/ITO"/>
    <s v="2 - FATURADO"/>
    <n v="0"/>
    <x v="1"/>
    <x v="1"/>
    <m/>
  </r>
  <r>
    <x v="6951"/>
    <s v="56.089.790/0023-93"/>
    <s v="NF SERVICOS"/>
    <n v="212521"/>
    <d v="2026-06-16T00:00:00"/>
    <n v="2209990"/>
    <d v="2026-06-16T00:00:00"/>
    <d v="2026-05-01T00:00:00"/>
    <n v="76569.600000000006"/>
    <d v="2026-07-16T00:00:00"/>
    <s v="E0251748"/>
    <s v="PD251633"/>
    <s v="GUARDA DE DADOS, SAM, NUVEM, OFFICE"/>
    <n v="72894.259999999995"/>
    <d v="2026-05-01T00:00:00"/>
    <x v="0"/>
    <s v="14/2025"/>
    <s v="020.00014401/2025-39"/>
    <s v="359.00009445/2025-52 - APPS/ITO"/>
    <s v="2 - FATURADO"/>
    <n v="0"/>
    <x v="1"/>
    <x v="1"/>
    <m/>
  </r>
  <r>
    <x v="6951"/>
    <s v="56.089.790/0023-93"/>
    <s v="NF SERVICOS"/>
    <n v="212522"/>
    <d v="2026-06-16T00:00:00"/>
    <n v="2209991"/>
    <d v="2026-06-16T00:00:00"/>
    <d v="2026-05-01T00:00:00"/>
    <n v="1377.75"/>
    <d v="2026-07-16T00:00:00"/>
    <s v="E0251630"/>
    <s v="PD251633"/>
    <s v="GUARDA DE DADOS, SAM, NUVEM, OFFICE"/>
    <n v="1311.62"/>
    <d v="2026-05-01T00:00:00"/>
    <x v="0"/>
    <s v="14/2025"/>
    <s v="020.00014401/2025-39"/>
    <s v="359.00009445/2025-52 - APPS/ITO"/>
    <s v="2 - FATURADO"/>
    <n v="0"/>
    <x v="1"/>
    <x v="1"/>
    <m/>
  </r>
  <r>
    <x v="6951"/>
    <s v="56.089.790/0023-93"/>
    <s v="NF SERVICOS"/>
    <n v="212523"/>
    <d v="2026-06-16T00:00:00"/>
    <n v="2209992"/>
    <d v="2026-06-16T00:00:00"/>
    <d v="2026-05-01T00:00:00"/>
    <n v="307197.49"/>
    <d v="2026-07-16T00:00:00"/>
    <s v="E0251633"/>
    <s v="PD251633"/>
    <s v="GUARDA DE DADOS, SAM, NUVEM, OFFICE"/>
    <n v="292452.01"/>
    <d v="2026-05-01T00:00:00"/>
    <x v="0"/>
    <s v="14/2025"/>
    <s v="020.00014401/2025-39"/>
    <s v="359.00009445/2025-52 - APPS/ITO"/>
    <s v="2 - FATURADO"/>
    <n v="0"/>
    <x v="1"/>
    <x v="1"/>
    <m/>
  </r>
  <r>
    <x v="6951"/>
    <s v="56.089.790/0023-93"/>
    <s v="NF SERVICOS"/>
    <n v="212525"/>
    <d v="2026-06-16T00:00:00"/>
    <n v="2209994"/>
    <d v="2026-06-16T00:00:00"/>
    <d v="2026-05-01T00:00:00"/>
    <n v="673.75"/>
    <d v="2026-07-16T00:00:00"/>
    <s v="E0251631"/>
    <s v="PD251633"/>
    <s v="GUARDA DE DADOS, SAM, NUVEM, OFFICE"/>
    <n v="641.41"/>
    <d v="2026-05-01T00:00:00"/>
    <x v="0"/>
    <s v="14/2025"/>
    <s v="020.00014401/2025-39"/>
    <s v="359.00009445/2025-52 - APPS/ITO"/>
    <s v="2 - FATURADO"/>
    <n v="0"/>
    <x v="1"/>
    <x v="1"/>
    <m/>
  </r>
  <r>
    <x v="6951"/>
    <s v="56.089.790/0023-93"/>
    <s v="NF SERVICOS E_GOV"/>
    <n v="213094"/>
    <d v="2026-06-23T00:00:00"/>
    <n v="2221913"/>
    <d v="2026-06-24T00:00:00"/>
    <m/>
    <n v="139.38999999999999"/>
    <d v="2026-07-23T00:00:00"/>
    <m/>
    <m/>
    <s v="Certificado e-CPF A3 (somente certificado) - 24 meses Gov"/>
    <n v="132.69999999999999"/>
    <m/>
    <x v="0"/>
    <m/>
    <m/>
    <m/>
    <s v="2 - FATURADO"/>
    <n v="0"/>
    <x v="1"/>
    <x v="0"/>
    <m/>
  </r>
  <r>
    <x v="6951"/>
    <s v="56.089.790/0023-93"/>
    <s v="NF SERVICOS E_GOV"/>
    <n v="213121"/>
    <d v="2026-06-23T00:00:00"/>
    <n v="2221940"/>
    <d v="2026-06-24T00:00:00"/>
    <m/>
    <n v="139.38999999999999"/>
    <d v="2026-07-23T00:00:00"/>
    <m/>
    <m/>
    <s v="Certificado e-CPF A3 (somente certificado) - 24 meses Gov"/>
    <n v="132.69999999999999"/>
    <m/>
    <x v="0"/>
    <m/>
    <m/>
    <m/>
    <s v="2 - FATURADO"/>
    <n v="0"/>
    <x v="1"/>
    <x v="0"/>
    <m/>
  </r>
  <r>
    <x v="6952"/>
    <s v="56.223.059/0001-01"/>
    <s v="NF SERVICOS - ADESAO"/>
    <n v="1986682"/>
    <d v="2026-05-21T00:00:00"/>
    <n v="2187645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952"/>
    <s v="56.223.059/0001-01"/>
    <s v="NF SERVICOS - ADESAO"/>
    <n v="2001358"/>
    <d v="2026-06-12T00:00:00"/>
    <n v="220385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953"/>
    <s v="56.237.726/0001-05"/>
    <s v="NF SERVICOS - ADESAO"/>
    <n v="1984321"/>
    <d v="2026-05-21T00:00:00"/>
    <n v="2185284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6953"/>
    <s v="56.237.726/0001-05"/>
    <s v="NF SERVICOS - ADESAO"/>
    <n v="2006575"/>
    <d v="2026-06-12T00:00:00"/>
    <n v="2209096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6954"/>
    <s v="56.308.455/0001-23"/>
    <s v="NF SERVICOS - ADESAO"/>
    <n v="1982102"/>
    <d v="2026-05-21T00:00:00"/>
    <n v="2183065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6954"/>
    <s v="56.308.455/0001-23"/>
    <s v="NF SERVICOS - ADESAO"/>
    <n v="1999684"/>
    <d v="2026-06-12T00:00:00"/>
    <n v="2202185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955"/>
    <s v="56.318.165/0001-60"/>
    <s v="NF SERVICOS - ADESAO"/>
    <n v="2012879"/>
    <d v="2026-06-17T00:00:00"/>
    <n v="2215647"/>
    <d v="2026-06-17T00:00:00"/>
    <m/>
    <n v="218.7"/>
    <d v="2026-06-20T00:00:00"/>
    <m/>
    <m/>
    <s v="Processamento de dados e congêneres"/>
    <n v="218.7"/>
    <m/>
    <x v="0"/>
    <m/>
    <m/>
    <m/>
    <s v="2 - FATURADO"/>
    <n v="10"/>
    <x v="0"/>
    <x v="0"/>
    <m/>
  </r>
  <r>
    <x v="6956"/>
    <s v="56.338.247/0001-77"/>
    <s v="NF SERVICOS DO"/>
    <n v="407385"/>
    <d v="2026-06-11T00:00:00"/>
    <n v="414258"/>
    <d v="2026-06-11T00:00:00"/>
    <m/>
    <n v="230.47"/>
    <d v="2026-07-11T00:00:00"/>
    <s v="E0265067"/>
    <s v="PD265067"/>
    <s v="Serviços de Publicidade Eletrônica"/>
    <n v="219.41"/>
    <m/>
    <x v="0"/>
    <m/>
    <m/>
    <m/>
    <s v="2 - FATURADO"/>
    <n v="0"/>
    <x v="1"/>
    <x v="0"/>
    <m/>
  </r>
  <r>
    <x v="6956"/>
    <s v="56.338.247/0001-77"/>
    <s v="NF SERVICOS DO"/>
    <n v="407752"/>
    <d v="2026-06-15T00:00:00"/>
    <n v="414669"/>
    <d v="2026-06-15T00:00:00"/>
    <m/>
    <n v="230.47"/>
    <d v="2026-07-15T00:00:00"/>
    <s v="E0265067"/>
    <s v="PD265067"/>
    <s v="Serviços de Publicidade Eletrônica"/>
    <n v="219.41"/>
    <m/>
    <x v="0"/>
    <m/>
    <m/>
    <m/>
    <s v="2 - FATURADO"/>
    <n v="0"/>
    <x v="1"/>
    <x v="0"/>
    <m/>
  </r>
  <r>
    <x v="6956"/>
    <s v="56.338.247/0001-77"/>
    <s v="NF SERVICOS DO"/>
    <n v="408177"/>
    <d v="2026-06-16T00:00:00"/>
    <n v="415006"/>
    <d v="2026-06-16T00:00:00"/>
    <m/>
    <n v="138.28"/>
    <d v="2026-07-16T00:00:00"/>
    <s v="E0265067"/>
    <s v="PD265067"/>
    <s v="Serviços de Publicidade Eletrônica"/>
    <n v="131.63999999999999"/>
    <m/>
    <x v="0"/>
    <m/>
    <m/>
    <m/>
    <s v="2 - FATURADO"/>
    <n v="0"/>
    <x v="1"/>
    <x v="0"/>
    <m/>
  </r>
  <r>
    <x v="6957"/>
    <s v="56.416.795/0001-78"/>
    <s v="NF SERVICOS - ADESAO"/>
    <n v="1994076"/>
    <d v="2026-05-21T00:00:00"/>
    <n v="2195094"/>
    <d v="2026-05-23T00:00:00"/>
    <m/>
    <n v="147.52000000000001"/>
    <d v="2026-07-30T00:00:00"/>
    <m/>
    <m/>
    <s v="Processamento de dados e congêneres"/>
    <n v="147.52000000000001"/>
    <m/>
    <x v="0"/>
    <m/>
    <m/>
    <m/>
    <s v="2 - FATURADO"/>
    <n v="0"/>
    <x v="1"/>
    <x v="0"/>
    <m/>
  </r>
  <r>
    <x v="6957"/>
    <s v="56.416.795/0001-78"/>
    <s v="NF SERVICOS - ADESAO"/>
    <n v="2014844"/>
    <d v="2026-06-17T00:00:00"/>
    <n v="2217613"/>
    <d v="2026-06-17T00:00:00"/>
    <m/>
    <n v="130.16999999999999"/>
    <d v="2026-07-30T00:00:00"/>
    <m/>
    <m/>
    <s v="Processamento de dados e congêneres"/>
    <n v="130.16999999999999"/>
    <m/>
    <x v="0"/>
    <m/>
    <m/>
    <m/>
    <s v="2 - FATURADO"/>
    <n v="0"/>
    <x v="1"/>
    <x v="0"/>
    <m/>
  </r>
  <r>
    <x v="6958"/>
    <s v="56.430.075/0001-67"/>
    <s v="NF SERVICOS - ADESAO"/>
    <n v="1984839"/>
    <d v="2026-05-21T00:00:00"/>
    <n v="2185802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6958"/>
    <s v="56.430.075/0001-67"/>
    <s v="NF SERVICOS - ADESAO"/>
    <n v="1996195"/>
    <d v="2026-06-12T00:00:00"/>
    <n v="2198654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6959"/>
    <s v="56.430.423/0001-04"/>
    <s v="NF SERVICOS - ADESAO"/>
    <n v="1986674"/>
    <d v="2026-05-21T00:00:00"/>
    <n v="218763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959"/>
    <s v="56.430.423/0001-04"/>
    <s v="NF SERVICOS - ADESAO"/>
    <n v="1997049"/>
    <d v="2026-06-12T00:00:00"/>
    <n v="2199550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960"/>
    <s v="56.808.934/0001-09"/>
    <s v="NF SERVICOS - ADESAO"/>
    <n v="1992337"/>
    <d v="2026-05-21T00:00:00"/>
    <n v="2193355"/>
    <d v="2026-05-23T00:00:00"/>
    <m/>
    <n v="86.44"/>
    <d v="2026-07-30T00:00:00"/>
    <m/>
    <m/>
    <s v="Processamento de dados e congêneres"/>
    <n v="86.44"/>
    <m/>
    <x v="0"/>
    <m/>
    <m/>
    <m/>
    <s v="2 - FATURADO"/>
    <n v="0"/>
    <x v="1"/>
    <x v="0"/>
    <m/>
  </r>
  <r>
    <x v="6960"/>
    <s v="56.808.934/0001-09"/>
    <s v="NF SERVICOS - ADESAO"/>
    <n v="2014369"/>
    <d v="2026-06-17T00:00:00"/>
    <n v="2217138"/>
    <d v="2026-06-17T00:00:00"/>
    <m/>
    <n v="114.21"/>
    <d v="2026-07-30T00:00:00"/>
    <m/>
    <m/>
    <s v="Processamento de dados e congêneres"/>
    <n v="114.21"/>
    <m/>
    <x v="0"/>
    <m/>
    <m/>
    <m/>
    <s v="2 - FATURADO"/>
    <n v="0"/>
    <x v="1"/>
    <x v="0"/>
    <m/>
  </r>
  <r>
    <x v="6961"/>
    <s v="56.825.110/0001-47"/>
    <s v="NF SERVICOS E_GOV"/>
    <n v="154807"/>
    <d v="2022-12-21T00:00:00"/>
    <n v="159898"/>
    <d v="2022-12-21T00:00:00"/>
    <m/>
    <n v="202.73"/>
    <d v="2023-01-20T00:00:00"/>
    <m/>
    <m/>
    <s v="Certificado e-CPF A3 em cartão e leitora - 12 meses Gov"/>
    <n v="202.73"/>
    <m/>
    <x v="0"/>
    <m/>
    <m/>
    <m/>
    <s v="2 - FATURADO"/>
    <n v="1257"/>
    <x v="2"/>
    <x v="0"/>
    <m/>
  </r>
  <r>
    <x v="6961"/>
    <s v="56.825.110/0001-47"/>
    <s v="NF SERVICOS E_GOV"/>
    <n v="188629"/>
    <d v="2025-06-23T00:00:00"/>
    <n v="1982114"/>
    <d v="2025-06-23T00:00:00"/>
    <m/>
    <n v="172.05"/>
    <d v="2025-07-23T00:00:00"/>
    <m/>
    <m/>
    <s v="Certificado e-CPF A3 em cartão - 12 meses Gov"/>
    <n v="14.25"/>
    <m/>
    <x v="0"/>
    <m/>
    <m/>
    <m/>
    <s v="2 - FATURADO"/>
    <n v="342"/>
    <x v="4"/>
    <x v="0"/>
    <m/>
  </r>
  <r>
    <x v="6961"/>
    <s v="56.825.110/0001-47"/>
    <s v="NF SERVICOS E_GOV"/>
    <n v="203322"/>
    <d v="2026-01-30T00:00:00"/>
    <n v="2106615"/>
    <d v="2026-01-30T00:00:00"/>
    <m/>
    <n v="124.99"/>
    <d v="2026-03-01T00:00:00"/>
    <m/>
    <m/>
    <s v="e-CNPJ A1 - Renovação - GOV 12 meses"/>
    <n v="118.99"/>
    <m/>
    <x v="0"/>
    <m/>
    <m/>
    <m/>
    <s v="2 - FATURADO"/>
    <n v="121"/>
    <x v="5"/>
    <x v="0"/>
    <m/>
  </r>
  <r>
    <x v="6961"/>
    <s v="56.825.110/0001-47"/>
    <s v="NF SERVICOS KIT"/>
    <n v="205646"/>
    <d v="2026-03-06T00:00:00"/>
    <n v="2130069"/>
    <d v="2026-03-06T00:00:00"/>
    <m/>
    <n v="139.38999999999999"/>
    <d v="2026-04-05T00:00:00"/>
    <m/>
    <m/>
    <s v="e-CNPJ A1 - 12 meses (Gov)"/>
    <n v="132.69999999999999"/>
    <m/>
    <x v="0"/>
    <m/>
    <m/>
    <m/>
    <s v="2 - FATURADO"/>
    <n v="86"/>
    <x v="7"/>
    <x v="0"/>
    <m/>
  </r>
  <r>
    <x v="6961"/>
    <s v="56.825.110/0001-47"/>
    <s v="NF SERVICOS"/>
    <n v="212421"/>
    <d v="2026-06-15T00:00:00"/>
    <n v="2209620"/>
    <d v="2026-06-15T00:00:00"/>
    <d v="2026-05-01T00:00:00"/>
    <n v="144.88999999999999"/>
    <d v="2026-07-15T00:00:00"/>
    <s v="E0241035"/>
    <s v="PD024464"/>
    <s v="SAM ESTOQUE"/>
    <n v="137.94"/>
    <d v="2026-05-01T00:00:00"/>
    <x v="0"/>
    <d v="2025-01-01T00:00:00"/>
    <s v="262.0001092412024-37"/>
    <s v="359.00011506/2024-61-APPS"/>
    <s v="2 - FATURADO"/>
    <n v="0"/>
    <x v="1"/>
    <x v="1"/>
    <m/>
  </r>
  <r>
    <x v="6961"/>
    <s v="56.825.110/0001-47"/>
    <s v="NF SERVICOS"/>
    <n v="212423"/>
    <d v="2026-06-15T00:00:00"/>
    <n v="2209622"/>
    <d v="2026-06-15T00:00:00"/>
    <d v="2026-05-01T00:00:00"/>
    <n v="29019.23"/>
    <d v="2026-07-15T00:00:00"/>
    <s v="E0240509"/>
    <s v="PD024362"/>
    <s v="OUTSOURCING DE TI"/>
    <n v="27626.31"/>
    <d v="2026-05-01T00:00:00"/>
    <x v="0"/>
    <s v="24113-1-01-11"/>
    <s v="262.00009012/2024-12"/>
    <s v="359.00009966/2024-29-ITO"/>
    <s v="2 - FATURADO"/>
    <n v="0"/>
    <x v="1"/>
    <x v="1"/>
    <m/>
  </r>
  <r>
    <x v="6961"/>
    <s v="56.825.110/0001-47"/>
    <s v="NF SERVICOS"/>
    <n v="212425"/>
    <d v="2026-06-15T00:00:00"/>
    <n v="2209624"/>
    <d v="2026-06-15T00:00:00"/>
    <d v="2026-05-01T00:00:00"/>
    <n v="399.92"/>
    <d v="2026-07-15T00:00:00"/>
    <s v="E0241036"/>
    <s v="PD024464"/>
    <s v="SAM PATRIMONIO"/>
    <n v="380.72"/>
    <d v="2026-05-01T00:00:00"/>
    <x v="0"/>
    <d v="2025-01-01T00:00:00"/>
    <s v="262.0001092412024-37"/>
    <s v="359.00011506/202461 - APPS"/>
    <s v="2 - FATURADO"/>
    <n v="0"/>
    <x v="1"/>
    <x v="1"/>
    <m/>
  </r>
  <r>
    <x v="6961"/>
    <s v="56.825.110/0001-47"/>
    <s v="NF SERVICOS"/>
    <n v="212434"/>
    <d v="2026-06-15T00:00:00"/>
    <n v="2209898"/>
    <d v="2026-06-15T00:00:00"/>
    <d v="2026-05-01T00:00:00"/>
    <n v="349.92"/>
    <d v="2026-07-15T00:00:00"/>
    <s v="E0241036"/>
    <s v="PD024464"/>
    <s v="SAM PATRIMONIO"/>
    <n v="333.12"/>
    <d v="2026-05-01T00:00:00"/>
    <x v="0"/>
    <d v="2025-01-01T00:00:00"/>
    <s v="262.0001092412024-37"/>
    <s v="359.00011506/202461 - APPS"/>
    <s v="2 - FATURADO"/>
    <n v="0"/>
    <x v="1"/>
    <x v="1"/>
    <m/>
  </r>
  <r>
    <x v="6961"/>
    <s v="56.825.110/0001-47"/>
    <s v="NF SERVICOS"/>
    <n v="212444"/>
    <d v="2026-06-15T00:00:00"/>
    <n v="2209913"/>
    <d v="2026-06-15T00:00:00"/>
    <d v="2026-05-01T00:00:00"/>
    <n v="17637.599999999999"/>
    <d v="2026-07-15T00:00:00"/>
    <s v="E0251366"/>
    <s v="PD251264"/>
    <s v="PLATAFORMA COLABORATIVA I"/>
    <n v="16791"/>
    <d v="2026-05-01T00:00:00"/>
    <x v="0"/>
    <s v="0215/2025"/>
    <s v="262.00006720/2025-82"/>
    <s v="359.00006103/2025-81 - ITO"/>
    <s v="2 - FATURADO"/>
    <n v="0"/>
    <x v="1"/>
    <x v="1"/>
    <m/>
  </r>
  <r>
    <x v="6961"/>
    <s v="56.825.110/0001-47"/>
    <s v="NF SERVICOS"/>
    <n v="212453"/>
    <d v="2026-06-15T00:00:00"/>
    <n v="2209922"/>
    <d v="2026-06-15T00:00:00"/>
    <d v="2026-05-01T00:00:00"/>
    <n v="165.6"/>
    <d v="2026-07-15T00:00:00"/>
    <s v="E0241035"/>
    <s v="PD024464"/>
    <s v="SAM ESTOQUE"/>
    <n v="157.65"/>
    <d v="2026-05-01T00:00:00"/>
    <x v="0"/>
    <d v="2025-01-01T00:00:00"/>
    <s v="262.0001092412024-37"/>
    <s v="359.00011506/2024-61-APPS"/>
    <s v="2 - FATURADO"/>
    <n v="0"/>
    <x v="1"/>
    <x v="1"/>
    <m/>
  </r>
  <r>
    <x v="6962"/>
    <s v="56.889.587/0001-96"/>
    <s v="NF SERVICOS DO"/>
    <n v="408880"/>
    <d v="2026-06-18T00:00:00"/>
    <n v="415557"/>
    <d v="2026-06-18T00:00:00"/>
    <m/>
    <n v="221.26"/>
    <d v="2026-07-18T00:00:00"/>
    <s v="E0250762"/>
    <s v="PD025762"/>
    <s v="Serviços de Publicidade Eletrônica"/>
    <n v="210.64"/>
    <m/>
    <x v="0"/>
    <m/>
    <m/>
    <m/>
    <s v="2 - FATURADO"/>
    <n v="0"/>
    <x v="1"/>
    <x v="0"/>
    <m/>
  </r>
  <r>
    <x v="6962"/>
    <s v="56.889.587/0001-96"/>
    <s v="NF SERVICOS DO"/>
    <n v="409921"/>
    <d v="2026-06-24T00:00:00"/>
    <n v="417047"/>
    <d v="2026-06-24T00:00:00"/>
    <m/>
    <n v="331.88"/>
    <d v="2026-07-24T00:00:00"/>
    <s v="E0250762"/>
    <s v="PD025762"/>
    <s v="Serviços de Publicidade Eletrônica"/>
    <n v="315.95"/>
    <m/>
    <x v="0"/>
    <m/>
    <m/>
    <m/>
    <s v="2 - FATURADO"/>
    <n v="0"/>
    <x v="1"/>
    <x v="0"/>
    <m/>
  </r>
  <r>
    <x v="6963"/>
    <s v="56.891.385/0001-89"/>
    <s v="NF SERVICOS DO"/>
    <n v="406044"/>
    <d v="2026-06-08T00:00:00"/>
    <n v="413149"/>
    <d v="2026-06-08T00:00:00"/>
    <m/>
    <n v="833.34"/>
    <d v="2026-07-08T00:00:00"/>
    <s v="E0201958"/>
    <s v="PD201958"/>
    <s v="Serviços de Publicidade Eletrônica"/>
    <n v="833.34"/>
    <m/>
    <x v="0"/>
    <m/>
    <m/>
    <m/>
    <s v="2 - FATURADO"/>
    <n v="0"/>
    <x v="1"/>
    <x v="0"/>
    <m/>
  </r>
  <r>
    <x v="6963"/>
    <s v="56.891.385/0001-89"/>
    <s v="NF SERVICOS DO"/>
    <n v="406659"/>
    <d v="2026-06-09T00:00:00"/>
    <n v="413687"/>
    <d v="2026-06-09T00:00:00"/>
    <m/>
    <n v="147.06"/>
    <d v="2026-07-09T00:00:00"/>
    <s v="E0201958"/>
    <s v="PD201958"/>
    <s v="Serviços de Publicidade Eletrônica"/>
    <n v="147.06"/>
    <m/>
    <x v="0"/>
    <m/>
    <m/>
    <m/>
    <s v="2 - FATURADO"/>
    <n v="0"/>
    <x v="1"/>
    <x v="0"/>
    <m/>
  </r>
  <r>
    <x v="6963"/>
    <s v="56.891.385/0001-89"/>
    <s v="NF SERVICOS DO"/>
    <n v="408656"/>
    <d v="2026-06-18T00:00:00"/>
    <n v="415791"/>
    <d v="2026-06-18T00:00:00"/>
    <m/>
    <n v="2715"/>
    <d v="2026-07-18T00:00:00"/>
    <s v="E0201958"/>
    <s v="PD201958"/>
    <s v="Serviços de Publicidade Eletrônica"/>
    <n v="2715"/>
    <m/>
    <x v="0"/>
    <m/>
    <m/>
    <m/>
    <s v="2 - FATURADO"/>
    <n v="0"/>
    <x v="1"/>
    <x v="0"/>
    <m/>
  </r>
  <r>
    <x v="6963"/>
    <s v="56.891.385/0001-89"/>
    <s v="NF SERVICOS DO"/>
    <n v="409213"/>
    <d v="2026-06-19T00:00:00"/>
    <n v="415998"/>
    <d v="2026-06-19T00:00:00"/>
    <m/>
    <n v="788.22"/>
    <d v="2026-07-19T00:00:00"/>
    <s v="E0201958"/>
    <s v="PD201958"/>
    <s v="Serviços de Publicidade Eletrônica"/>
    <n v="788.22"/>
    <m/>
    <x v="0"/>
    <m/>
    <m/>
    <m/>
    <s v="2 - FATURADO"/>
    <n v="0"/>
    <x v="1"/>
    <x v="0"/>
    <m/>
  </r>
  <r>
    <x v="6963"/>
    <s v="56.891.385/0001-89"/>
    <s v="NF SERVICOS DO"/>
    <n v="409998"/>
    <d v="2026-06-24T00:00:00"/>
    <n v="416787"/>
    <d v="2026-06-24T00:00:00"/>
    <m/>
    <n v="963.39"/>
    <d v="2026-07-24T00:00:00"/>
    <s v="E0201958"/>
    <s v="PD201958"/>
    <s v="Serviços de Publicidade Eletrônica"/>
    <n v="963.39"/>
    <m/>
    <x v="0"/>
    <m/>
    <m/>
    <m/>
    <s v="2 - FATURADO"/>
    <n v="0"/>
    <x v="1"/>
    <x v="0"/>
    <m/>
  </r>
  <r>
    <x v="6963"/>
    <s v="56.891.385/0001-89"/>
    <s v="NF SERVICOS DO"/>
    <n v="410007"/>
    <d v="2026-06-24T00:00:00"/>
    <n v="416946"/>
    <d v="2026-06-24T00:00:00"/>
    <m/>
    <n v="1313.71"/>
    <d v="2026-07-24T00:00:00"/>
    <s v="E0201958"/>
    <s v="PD201958"/>
    <s v="Serviços de Publicidade Eletrônica"/>
    <n v="1313.71"/>
    <m/>
    <x v="0"/>
    <m/>
    <m/>
    <m/>
    <s v="2 - FATURADO"/>
    <n v="0"/>
    <x v="1"/>
    <x v="0"/>
    <m/>
  </r>
  <r>
    <x v="6963"/>
    <s v="56.891.385/0001-89"/>
    <s v="NF SERVICOS DO"/>
    <n v="410245"/>
    <d v="2026-06-25T00:00:00"/>
    <n v="417321"/>
    <d v="2026-06-25T00:00:00"/>
    <m/>
    <n v="613.05999999999995"/>
    <d v="2026-07-25T00:00:00"/>
    <s v="E0201958"/>
    <s v="PD201958"/>
    <s v="Serviços de Publicidade Eletrônica"/>
    <n v="613.05999999999995"/>
    <m/>
    <x v="0"/>
    <m/>
    <m/>
    <m/>
    <s v="2 - FATURADO"/>
    <n v="0"/>
    <x v="1"/>
    <x v="0"/>
    <m/>
  </r>
  <r>
    <x v="6963"/>
    <s v="56.891.385/0001-89"/>
    <s v="NF SERVICOS DO"/>
    <n v="410321"/>
    <d v="2026-06-25T00:00:00"/>
    <n v="417200"/>
    <d v="2026-06-25T00:00:00"/>
    <m/>
    <n v="788.22"/>
    <d v="2026-07-25T00:00:00"/>
    <s v="E0201958"/>
    <s v="PD201958"/>
    <s v="Serviços de Publicidade Eletrônica"/>
    <n v="788.22"/>
    <m/>
    <x v="0"/>
    <m/>
    <m/>
    <m/>
    <s v="2 - FATURADO"/>
    <n v="0"/>
    <x v="1"/>
    <x v="0"/>
    <m/>
  </r>
  <r>
    <x v="6964"/>
    <s v="56.901.275/0001-50"/>
    <s v="ND-POUPATEMPO 4.0"/>
    <n v="8432"/>
    <d v="2026-06-03T00:00:00"/>
    <s v="PPT00605"/>
    <s v="PPT00605"/>
    <d v="2026-06-01T00:00:00"/>
    <n v="8404.5400000000009"/>
    <d v="2026-07-03T00:00:00"/>
    <s v="PPT00605"/>
    <s v="PP00605"/>
    <s v="IMPLANTACAO E OPERACAO DO POUPATEMPO ARUJA"/>
    <n v="8404.5400000000009"/>
    <d v="2026-06-01T00:00:00"/>
    <x v="0"/>
    <m/>
    <s v="PD-PRC-2021/02508"/>
    <m/>
    <s v="2 - FATURADO"/>
    <n v="0"/>
    <x v="1"/>
    <x v="14"/>
    <m/>
  </r>
  <r>
    <x v="6964"/>
    <s v="56.901.275/0001-50"/>
    <s v="NF SERVICOS DO"/>
    <n v="406040"/>
    <d v="2026-06-08T00:00:00"/>
    <n v="412978"/>
    <d v="2026-06-08T00:00:00"/>
    <m/>
    <n v="322.66000000000003"/>
    <d v="2026-07-08T00:00:00"/>
    <s v="E0240854"/>
    <s v="PD024854"/>
    <s v="Serviços de Publicidade Eletrônica"/>
    <n v="307.17"/>
    <m/>
    <x v="0"/>
    <m/>
    <m/>
    <m/>
    <s v="2 - FATURADO"/>
    <n v="0"/>
    <x v="1"/>
    <x v="0"/>
    <m/>
  </r>
  <r>
    <x v="6964"/>
    <s v="56.901.275/0001-50"/>
    <s v="NF SERVICOS DO"/>
    <n v="406087"/>
    <d v="2026-06-08T00:00:00"/>
    <n v="413130"/>
    <d v="2026-06-08T00:00:00"/>
    <m/>
    <n v="322.66000000000003"/>
    <d v="2026-07-08T00:00:00"/>
    <s v="E0240854"/>
    <s v="PD024854"/>
    <s v="Serviços de Publicidade Eletrônica"/>
    <n v="307.17"/>
    <m/>
    <x v="0"/>
    <m/>
    <m/>
    <m/>
    <s v="2 - FATURADO"/>
    <n v="0"/>
    <x v="1"/>
    <x v="0"/>
    <m/>
  </r>
  <r>
    <x v="6964"/>
    <s v="56.901.275/0001-50"/>
    <s v="NF SERVICOS DO"/>
    <n v="406088"/>
    <d v="2026-06-08T00:00:00"/>
    <n v="413134"/>
    <d v="2026-06-08T00:00:00"/>
    <m/>
    <n v="258.13"/>
    <d v="2026-07-08T00:00:00"/>
    <s v="E0240854"/>
    <s v="PD024854"/>
    <s v="Serviços de Publicidade Eletrônica"/>
    <n v="245.74"/>
    <m/>
    <x v="0"/>
    <m/>
    <m/>
    <m/>
    <s v="2 - FATURADO"/>
    <n v="0"/>
    <x v="1"/>
    <x v="0"/>
    <m/>
  </r>
  <r>
    <x v="6964"/>
    <s v="56.901.275/0001-50"/>
    <s v="NF SERVICOS DO"/>
    <n v="406133"/>
    <d v="2026-06-08T00:00:00"/>
    <n v="412947"/>
    <d v="2026-06-08T00:00:00"/>
    <m/>
    <n v="322.66000000000003"/>
    <d v="2026-07-08T00:00:00"/>
    <s v="E0240854"/>
    <s v="PD024854"/>
    <s v="Serviços de Publicidade Eletrônica"/>
    <n v="307.17"/>
    <m/>
    <x v="0"/>
    <m/>
    <m/>
    <m/>
    <s v="2 - FATURADO"/>
    <n v="0"/>
    <x v="1"/>
    <x v="0"/>
    <m/>
  </r>
  <r>
    <x v="6964"/>
    <s v="56.901.275/0001-50"/>
    <s v="NF SERVICOS DO"/>
    <n v="406218"/>
    <d v="2026-06-08T00:00:00"/>
    <n v="413000"/>
    <d v="2026-06-08T00:00:00"/>
    <m/>
    <n v="258.13"/>
    <d v="2026-07-08T00:00:00"/>
    <s v="E0240854"/>
    <s v="PD024854"/>
    <s v="Serviços de Publicidade Eletrônica"/>
    <n v="245.74"/>
    <m/>
    <x v="0"/>
    <m/>
    <m/>
    <m/>
    <s v="2 - FATURADO"/>
    <n v="0"/>
    <x v="1"/>
    <x v="0"/>
    <m/>
  </r>
  <r>
    <x v="6964"/>
    <s v="56.901.275/0001-50"/>
    <s v="NF SERVICOS DO"/>
    <n v="406239"/>
    <d v="2026-06-08T00:00:00"/>
    <n v="412998"/>
    <d v="2026-06-08T00:00:00"/>
    <m/>
    <n v="4646.38"/>
    <d v="2026-07-08T00:00:00"/>
    <s v="E0240854"/>
    <s v="PD024854"/>
    <s v="Serviços de Publicidade Eletrônica"/>
    <n v="4423.3500000000004"/>
    <m/>
    <x v="0"/>
    <m/>
    <m/>
    <m/>
    <s v="2 - FATURADO"/>
    <n v="0"/>
    <x v="1"/>
    <x v="0"/>
    <m/>
  </r>
  <r>
    <x v="6964"/>
    <s v="56.901.275/0001-50"/>
    <s v="NF SERVICOS DO"/>
    <n v="406283"/>
    <d v="2026-06-08T00:00:00"/>
    <n v="412959"/>
    <d v="2026-06-08T00:00:00"/>
    <m/>
    <n v="322.66000000000003"/>
    <d v="2026-07-08T00:00:00"/>
    <s v="E0240854"/>
    <s v="PD024854"/>
    <s v="Serviços de Publicidade Eletrônica"/>
    <n v="307.17"/>
    <m/>
    <x v="0"/>
    <m/>
    <m/>
    <m/>
    <s v="2 - FATURADO"/>
    <n v="0"/>
    <x v="1"/>
    <x v="0"/>
    <m/>
  </r>
  <r>
    <x v="6964"/>
    <s v="56.901.275/0001-50"/>
    <s v="NF SERVICOS DO"/>
    <n v="406313"/>
    <d v="2026-06-08T00:00:00"/>
    <n v="412980"/>
    <d v="2026-06-08T00:00:00"/>
    <m/>
    <n v="322.66000000000003"/>
    <d v="2026-07-08T00:00:00"/>
    <s v="E0240854"/>
    <s v="PD024854"/>
    <s v="Serviços de Publicidade Eletrônica"/>
    <n v="307.17"/>
    <m/>
    <x v="0"/>
    <m/>
    <m/>
    <m/>
    <s v="2 - FATURADO"/>
    <n v="0"/>
    <x v="1"/>
    <x v="0"/>
    <m/>
  </r>
  <r>
    <x v="6964"/>
    <s v="56.901.275/0001-50"/>
    <s v="NF SERVICOS DO"/>
    <n v="406989"/>
    <d v="2026-06-10T00:00:00"/>
    <n v="413826"/>
    <d v="2026-06-10T00:00:00"/>
    <m/>
    <n v="322.66000000000003"/>
    <d v="2026-07-10T00:00:00"/>
    <s v="E0240854"/>
    <s v="PD024854"/>
    <s v="Serviços de Publicidade Eletrônica"/>
    <n v="307.17"/>
    <m/>
    <x v="0"/>
    <m/>
    <m/>
    <m/>
    <s v="2 - FATURADO"/>
    <n v="0"/>
    <x v="1"/>
    <x v="0"/>
    <m/>
  </r>
  <r>
    <x v="6964"/>
    <s v="56.901.275/0001-50"/>
    <s v="NF SERVICOS DO"/>
    <n v="407424"/>
    <d v="2026-06-11T00:00:00"/>
    <n v="414275"/>
    <d v="2026-06-11T00:00:00"/>
    <m/>
    <n v="4001.05"/>
    <d v="2026-07-11T00:00:00"/>
    <s v="E0240854"/>
    <s v="PD024854"/>
    <s v="Serviços de Publicidade Eletrônica"/>
    <n v="3809"/>
    <m/>
    <x v="0"/>
    <m/>
    <m/>
    <m/>
    <s v="2 - FATURADO"/>
    <n v="0"/>
    <x v="1"/>
    <x v="0"/>
    <m/>
  </r>
  <r>
    <x v="6964"/>
    <s v="56.901.275/0001-50"/>
    <s v="NF SERVICOS DO"/>
    <n v="407663"/>
    <d v="2026-06-12T00:00:00"/>
    <n v="414497"/>
    <d v="2026-06-12T00:00:00"/>
    <m/>
    <n v="322.66000000000003"/>
    <d v="2026-07-12T00:00:00"/>
    <s v="E0240854"/>
    <s v="PD024854"/>
    <s v="Serviços de Publicidade Eletrônica"/>
    <n v="307.17"/>
    <m/>
    <x v="0"/>
    <m/>
    <m/>
    <m/>
    <s v="2 - FATURADO"/>
    <n v="0"/>
    <x v="1"/>
    <x v="0"/>
    <m/>
  </r>
  <r>
    <x v="6964"/>
    <s v="56.901.275/0001-50"/>
    <s v="NF SERVICOS DO"/>
    <n v="408035"/>
    <d v="2026-06-15T00:00:00"/>
    <n v="414734"/>
    <d v="2026-06-15T00:00:00"/>
    <m/>
    <n v="322.66000000000003"/>
    <d v="2026-07-15T00:00:00"/>
    <s v="E0240854"/>
    <s v="PD024854"/>
    <s v="Serviços de Publicidade Eletrônica"/>
    <n v="307.17"/>
    <m/>
    <x v="0"/>
    <m/>
    <m/>
    <m/>
    <s v="2 - FATURADO"/>
    <n v="0"/>
    <x v="1"/>
    <x v="0"/>
    <m/>
  </r>
  <r>
    <x v="6964"/>
    <s v="56.901.275/0001-50"/>
    <s v="NF SERVICOS DO"/>
    <n v="408365"/>
    <d v="2026-06-17T00:00:00"/>
    <n v="415382"/>
    <d v="2026-06-17T00:00:00"/>
    <m/>
    <n v="1806.92"/>
    <d v="2026-07-17T00:00:00"/>
    <s v="E0240854"/>
    <s v="PD024854"/>
    <s v="Serviços de Publicidade Eletrônica"/>
    <n v="1720.19"/>
    <m/>
    <x v="0"/>
    <m/>
    <m/>
    <m/>
    <s v="2 - FATURADO"/>
    <n v="0"/>
    <x v="1"/>
    <x v="0"/>
    <m/>
  </r>
  <r>
    <x v="6964"/>
    <s v="56.901.275/0001-50"/>
    <s v="NF SERVICOS DO"/>
    <n v="408434"/>
    <d v="2026-06-17T00:00:00"/>
    <n v="415293"/>
    <d v="2026-06-17T00:00:00"/>
    <m/>
    <n v="322.66000000000003"/>
    <d v="2026-07-17T00:00:00"/>
    <s v="E0240854"/>
    <s v="PD024854"/>
    <s v="Serviços de Publicidade Eletrônica"/>
    <n v="307.17"/>
    <m/>
    <x v="0"/>
    <m/>
    <m/>
    <m/>
    <s v="2 - FATURADO"/>
    <n v="0"/>
    <x v="1"/>
    <x v="0"/>
    <m/>
  </r>
  <r>
    <x v="6964"/>
    <s v="56.901.275/0001-50"/>
    <s v="NF SERVICOS DO"/>
    <n v="408576"/>
    <d v="2026-06-17T00:00:00"/>
    <n v="415314"/>
    <d v="2026-06-17T00:00:00"/>
    <m/>
    <n v="451.73"/>
    <d v="2026-07-17T00:00:00"/>
    <s v="E0240854"/>
    <s v="PD024854"/>
    <s v="Serviços de Publicidade Eletrônica"/>
    <n v="430.05"/>
    <m/>
    <x v="0"/>
    <m/>
    <m/>
    <m/>
    <s v="2 - FATURADO"/>
    <n v="0"/>
    <x v="1"/>
    <x v="0"/>
    <m/>
  </r>
  <r>
    <x v="6964"/>
    <s v="56.901.275/0001-50"/>
    <s v="NF SERVICOS DO"/>
    <n v="408614"/>
    <d v="2026-06-17T00:00:00"/>
    <n v="415369"/>
    <d v="2026-06-17T00:00:00"/>
    <m/>
    <n v="451.73"/>
    <d v="2026-07-17T00:00:00"/>
    <s v="E0240854"/>
    <s v="PD024854"/>
    <s v="Serviços de Publicidade Eletrônica"/>
    <n v="430.05"/>
    <m/>
    <x v="0"/>
    <m/>
    <m/>
    <m/>
    <s v="2 - FATURADO"/>
    <n v="0"/>
    <x v="1"/>
    <x v="0"/>
    <m/>
  </r>
  <r>
    <x v="6964"/>
    <s v="56.901.275/0001-50"/>
    <s v="NF SERVICOS DO"/>
    <n v="408974"/>
    <d v="2026-06-19T00:00:00"/>
    <n v="416123"/>
    <d v="2026-06-19T00:00:00"/>
    <m/>
    <n v="451.73"/>
    <d v="2026-07-19T00:00:00"/>
    <s v="E0240854"/>
    <s v="PD024854"/>
    <s v="Serviços de Publicidade Eletrônica"/>
    <n v="430.05"/>
    <m/>
    <x v="0"/>
    <m/>
    <m/>
    <m/>
    <s v="2 - FATURADO"/>
    <n v="0"/>
    <x v="1"/>
    <x v="0"/>
    <m/>
  </r>
  <r>
    <x v="6964"/>
    <s v="56.901.275/0001-50"/>
    <s v="NF SERVICOS DO"/>
    <n v="409038"/>
    <d v="2026-06-19T00:00:00"/>
    <n v="415955"/>
    <d v="2026-06-19T00:00:00"/>
    <m/>
    <n v="451.73"/>
    <d v="2026-07-19T00:00:00"/>
    <s v="E0240854"/>
    <s v="PD024854"/>
    <s v="Serviços de Publicidade Eletrônica"/>
    <n v="430.05"/>
    <m/>
    <x v="0"/>
    <m/>
    <m/>
    <m/>
    <s v="2 - FATURADO"/>
    <n v="0"/>
    <x v="1"/>
    <x v="0"/>
    <m/>
  </r>
  <r>
    <x v="6964"/>
    <s v="56.901.275/0001-50"/>
    <s v="NF SERVICOS DO"/>
    <n v="409130"/>
    <d v="2026-06-19T00:00:00"/>
    <n v="415910"/>
    <d v="2026-06-19T00:00:00"/>
    <m/>
    <n v="129.07"/>
    <d v="2026-07-19T00:00:00"/>
    <s v="E0240854"/>
    <s v="PD024854"/>
    <s v="Serviços de Publicidade Eletrônica"/>
    <n v="122.87"/>
    <m/>
    <x v="0"/>
    <m/>
    <m/>
    <m/>
    <s v="2 - FATURADO"/>
    <n v="0"/>
    <x v="1"/>
    <x v="0"/>
    <m/>
  </r>
  <r>
    <x v="6964"/>
    <s v="56.901.275/0001-50"/>
    <s v="NF SERVICOS DO"/>
    <n v="409851"/>
    <d v="2026-06-23T00:00:00"/>
    <n v="416770"/>
    <d v="2026-06-24T00:00:00"/>
    <m/>
    <n v="4001.05"/>
    <d v="2026-07-24T00:00:00"/>
    <s v="E0240854"/>
    <s v="PD024854"/>
    <s v="Serviços de Publicidade Eletrônica"/>
    <n v="3809"/>
    <m/>
    <x v="0"/>
    <m/>
    <m/>
    <m/>
    <s v="2 - FATURADO"/>
    <n v="0"/>
    <x v="1"/>
    <x v="0"/>
    <m/>
  </r>
  <r>
    <x v="6964"/>
    <s v="56.901.275/0001-50"/>
    <s v="NF SERVICOS"/>
    <n v="213485"/>
    <d v="2026-06-25T00:00:00"/>
    <n v="2222304"/>
    <d v="2026-06-25T00:00:00"/>
    <d v="2026-05-01T00:00:00"/>
    <n v="15222"/>
    <d v="2026-07-25T00:00:00"/>
    <s v="E0251240"/>
    <s v="PD251136"/>
    <s v="PLATAFORMA COLABORATIVA I"/>
    <n v="14491.34"/>
    <d v="2026-05-01T00:00:00"/>
    <x v="0"/>
    <s v="333.225/2025"/>
    <m/>
    <s v="359.00004083/2025-11 - ITO"/>
    <s v="2 - FATURADO"/>
    <n v="0"/>
    <x v="1"/>
    <x v="1"/>
    <m/>
  </r>
  <r>
    <x v="6964"/>
    <s v="56.901.275/0001-50"/>
    <s v="NF SERVICOS DO"/>
    <n v="410540"/>
    <d v="2026-06-26T00:00:00"/>
    <n v="417603"/>
    <d v="2026-06-26T00:00:00"/>
    <m/>
    <n v="1419.73"/>
    <d v="2026-07-26T00:00:00"/>
    <s v="E0240854"/>
    <s v="PD024854"/>
    <s v="Serviços de Publicidade Eletrônica"/>
    <n v="1351.58"/>
    <m/>
    <x v="0"/>
    <m/>
    <m/>
    <m/>
    <s v="2 - FATURADO"/>
    <n v="0"/>
    <x v="1"/>
    <x v="0"/>
    <m/>
  </r>
  <r>
    <x v="6964"/>
    <s v="56.901.275/0001-50"/>
    <s v="NF SERVICOS DO"/>
    <n v="410973"/>
    <d v="2026-06-29T00:00:00"/>
    <n v="417861"/>
    <d v="2026-06-29T00:00:00"/>
    <m/>
    <n v="3291.18"/>
    <d v="2026-07-29T00:00:00"/>
    <s v="E0240854"/>
    <s v="PD024854"/>
    <s v="Serviços de Publicidade Eletrônica"/>
    <n v="3133.2"/>
    <m/>
    <x v="0"/>
    <m/>
    <m/>
    <m/>
    <s v="2 - FATURADO"/>
    <n v="0"/>
    <x v="1"/>
    <x v="0"/>
    <m/>
  </r>
  <r>
    <x v="6964"/>
    <s v="56.901.275/0001-50"/>
    <s v="NF SERVICOS DO"/>
    <n v="411181"/>
    <d v="2026-06-30T00:00:00"/>
    <n v="418058"/>
    <d v="2026-06-30T00:00:00"/>
    <m/>
    <n v="322.66000000000003"/>
    <d v="2026-07-30T00:00:00"/>
    <s v="E0240854"/>
    <s v="PD024854"/>
    <s v="Serviços de Publicidade Eletrônica"/>
    <n v="307.17"/>
    <m/>
    <x v="0"/>
    <m/>
    <m/>
    <m/>
    <s v="2 - FATURADO"/>
    <n v="0"/>
    <x v="1"/>
    <x v="0"/>
    <m/>
  </r>
  <r>
    <x v="6965"/>
    <s v="56.975.208/0001-80"/>
    <s v="NF SERVICOS - ADESAO"/>
    <n v="1982533"/>
    <d v="2026-05-21T00:00:00"/>
    <n v="2183496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6965"/>
    <s v="56.975.208/0001-80"/>
    <s v="NF SERVICOS - ADESAO"/>
    <n v="1996898"/>
    <d v="2026-06-12T00:00:00"/>
    <n v="2199399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6966"/>
    <s v="56.983.505/0001-78"/>
    <s v="NF SERVICOS DO"/>
    <n v="406728"/>
    <d v="2026-06-09T00:00:00"/>
    <n v="413613"/>
    <d v="2026-06-09T00:00:00"/>
    <m/>
    <n v="612.75"/>
    <d v="2026-07-09T00:00:00"/>
    <s v="E0265007"/>
    <s v="PD265007"/>
    <s v="Serviços de Publicidade Eletrônica"/>
    <n v="612.75"/>
    <m/>
    <x v="0"/>
    <m/>
    <m/>
    <m/>
    <s v="2 - FATURADO"/>
    <n v="0"/>
    <x v="1"/>
    <x v="0"/>
    <m/>
  </r>
  <r>
    <x v="6967"/>
    <s v="561.256.077-04"/>
    <s v="ND-AMAZON"/>
    <n v="383"/>
    <d v="2025-05-02T00:00:00"/>
    <m/>
    <m/>
    <m/>
    <n v="51"/>
    <d v="2025-06-01T00:00:00"/>
    <m/>
    <m/>
    <s v="ME ESQUECI COMPLETAMENTE DE MIM, SOU UM DEPARTAMENTO DE CULTURA"/>
    <n v="51"/>
    <m/>
    <x v="0"/>
    <m/>
    <m/>
    <m/>
    <s v="2 - FATURADO"/>
    <n v="394"/>
    <x v="2"/>
    <x v="4"/>
    <m/>
  </r>
  <r>
    <x v="6968"/>
    <s v="561.287.706-49"/>
    <s v="NF SERVICOS - ADESAO"/>
    <n v="2003969"/>
    <d v="2026-06-12T00:00:00"/>
    <n v="2206470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968"/>
    <s v="561.287.706-49"/>
    <s v="NF SERVICOS - ADESAO"/>
    <n v="2010415"/>
    <d v="2026-06-15T00:00:00"/>
    <n v="2213104"/>
    <d v="2026-06-16T00:00:00"/>
    <m/>
    <n v="242.13"/>
    <d v="2026-06-20T00:00:00"/>
    <m/>
    <m/>
    <s v="Processamento de dados e congêneres"/>
    <n v="242.13"/>
    <m/>
    <x v="0"/>
    <m/>
    <m/>
    <m/>
    <s v="2 - FATURADO"/>
    <n v="10"/>
    <x v="0"/>
    <x v="0"/>
    <m/>
  </r>
  <r>
    <x v="6969"/>
    <s v="563.589.388-00"/>
    <s v="NF SERVICOS - ADESAO"/>
    <n v="1976594"/>
    <d v="2026-05-21T00:00:00"/>
    <n v="2177549"/>
    <d v="2026-05-22T00:00:00"/>
    <m/>
    <n v="410.27"/>
    <d v="2026-07-30T00:00:00"/>
    <m/>
    <m/>
    <s v="Processamento de dados e congêneres"/>
    <n v="410.27"/>
    <m/>
    <x v="0"/>
    <m/>
    <m/>
    <m/>
    <s v="2 - FATURADO"/>
    <n v="0"/>
    <x v="1"/>
    <x v="0"/>
    <m/>
  </r>
  <r>
    <x v="6969"/>
    <s v="563.589.388-00"/>
    <s v="NF SERVICOS - ADESAO"/>
    <n v="2006756"/>
    <d v="2026-06-12T00:00:00"/>
    <n v="220927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970"/>
    <s v="564.260.118-00"/>
    <s v="NF SERVICOS - ADESAO"/>
    <n v="1976693"/>
    <d v="2026-05-21T00:00:00"/>
    <n v="2177648"/>
    <d v="2026-05-22T00:00:00"/>
    <m/>
    <n v="1112.67"/>
    <d v="2026-06-05T00:00:00"/>
    <m/>
    <m/>
    <s v="Processamento de dados e congêneres"/>
    <n v="305.63"/>
    <m/>
    <x v="0"/>
    <m/>
    <m/>
    <m/>
    <s v="2 - FATURADO"/>
    <n v="25"/>
    <x v="0"/>
    <x v="0"/>
    <m/>
  </r>
  <r>
    <x v="6970"/>
    <s v="564.260.118-00"/>
    <s v="NF SERVICOS - ADESAO"/>
    <n v="2017736"/>
    <d v="2026-06-17T00:00:00"/>
    <n v="2220514"/>
    <d v="2026-06-18T00:00:00"/>
    <m/>
    <n v="766.94"/>
    <d v="2026-06-20T00:00:00"/>
    <m/>
    <m/>
    <s v="Processamento de dados e congêneres"/>
    <n v="766.94"/>
    <m/>
    <x v="0"/>
    <m/>
    <m/>
    <m/>
    <s v="2 - FATURADO"/>
    <n v="10"/>
    <x v="0"/>
    <x v="0"/>
    <m/>
  </r>
  <r>
    <x v="6971"/>
    <s v="565.202.988-91"/>
    <s v="NF SERVICOS - ADESAO"/>
    <n v="2009245"/>
    <d v="2026-06-15T00:00:00"/>
    <n v="2211897"/>
    <d v="2026-06-16T00:00:00"/>
    <m/>
    <n v="302.54000000000002"/>
    <d v="2026-07-30T00:00:00"/>
    <m/>
    <m/>
    <s v="Processamento de dados e congêneres"/>
    <n v="302.54000000000002"/>
    <m/>
    <x v="0"/>
    <m/>
    <m/>
    <m/>
    <s v="2 - FATURADO"/>
    <n v="0"/>
    <x v="1"/>
    <x v="0"/>
    <m/>
  </r>
  <r>
    <x v="6972"/>
    <s v="565.379.488-00"/>
    <s v="ND-OPERADORA CIELO"/>
    <n v="29623"/>
    <d v="2026-06-29T00:00:00"/>
    <m/>
    <m/>
    <m/>
    <n v="124.99"/>
    <d v="2026-06-29T00:00:00"/>
    <m/>
    <m/>
    <s v="Certificado e-CPF A1 em Software (12 meses)"/>
    <n v="124.99"/>
    <m/>
    <x v="0"/>
    <m/>
    <m/>
    <m/>
    <s v="1 - VENDA A VISTA"/>
    <n v="1"/>
    <x v="0"/>
    <x v="2"/>
    <m/>
  </r>
  <r>
    <x v="6973"/>
    <s v="566.591.058-91"/>
    <s v="ND-AMAZON"/>
    <n v="324"/>
    <d v="2025-04-17T00:00:00"/>
    <m/>
    <m/>
    <m/>
    <n v="14.9"/>
    <d v="2025-05-17T00:00:00"/>
    <m/>
    <m/>
    <s v="COL. APL. PERFIL: SILVIO DE ABREU"/>
    <n v="14.9"/>
    <m/>
    <x v="0"/>
    <m/>
    <m/>
    <m/>
    <s v="2 - FATURADO"/>
    <n v="409"/>
    <x v="2"/>
    <x v="4"/>
    <m/>
  </r>
  <r>
    <x v="6974"/>
    <s v="566.790.686-49"/>
    <s v="NF SERVICOS - ADESAO"/>
    <n v="1987378"/>
    <d v="2026-05-21T00:00:00"/>
    <n v="218834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6974"/>
    <s v="566.790.686-49"/>
    <s v="NF SERVICOS - ADESAO"/>
    <n v="2005604"/>
    <d v="2026-06-12T00:00:00"/>
    <n v="220811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975"/>
    <s v="568.707.107-59"/>
    <s v="NF SERVICOS - ADESAO"/>
    <n v="1996782"/>
    <d v="2026-06-12T00:00:00"/>
    <n v="219924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975"/>
    <s v="568.707.107-59"/>
    <s v="NF SERVICOS - ADESAO"/>
    <n v="2009046"/>
    <d v="2026-06-15T00:00:00"/>
    <n v="2211698"/>
    <d v="2026-06-16T00:00:00"/>
    <m/>
    <n v="362.43"/>
    <d v="2026-06-20T00:00:00"/>
    <m/>
    <m/>
    <s v="Processamento de dados e congêneres"/>
    <n v="362.43"/>
    <m/>
    <x v="0"/>
    <m/>
    <m/>
    <m/>
    <s v="2 - FATURADO"/>
    <n v="10"/>
    <x v="0"/>
    <x v="0"/>
    <m/>
  </r>
  <r>
    <x v="6976"/>
    <s v="57.014.059/0001-56"/>
    <s v="NF SERVICOS - ADESAO"/>
    <n v="2002280"/>
    <d v="2026-06-12T00:00:00"/>
    <n v="2204781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977"/>
    <s v="57.056.673/0001-80"/>
    <s v="NF SERVICOS DO"/>
    <n v="405729"/>
    <d v="2026-06-01T00:00:00"/>
    <n v="412609"/>
    <d v="2026-06-03T00:00:00"/>
    <m/>
    <n v="663.77"/>
    <d v="2026-07-01T00:00:00"/>
    <s v="E0240953"/>
    <s v="PD024953"/>
    <s v="Serviços de Publicidade Eletrônica"/>
    <n v="631.91"/>
    <m/>
    <x v="0"/>
    <m/>
    <m/>
    <m/>
    <s v="2 - FATURADO"/>
    <n v="0"/>
    <x v="1"/>
    <x v="0"/>
    <m/>
  </r>
  <r>
    <x v="6977"/>
    <s v="57.056.673/0001-80"/>
    <s v="NF SERVICOS DO"/>
    <n v="406483"/>
    <d v="2026-06-08T00:00:00"/>
    <n v="413248"/>
    <d v="2026-06-08T00:00:00"/>
    <m/>
    <n v="295.01"/>
    <d v="2026-07-08T00:00:00"/>
    <s v="E0240953"/>
    <s v="PD024953"/>
    <s v="Serviços de Publicidade Eletrônica"/>
    <n v="280.85000000000002"/>
    <m/>
    <x v="0"/>
    <m/>
    <m/>
    <m/>
    <s v="2 - FATURADO"/>
    <n v="0"/>
    <x v="1"/>
    <x v="0"/>
    <m/>
  </r>
  <r>
    <x v="6977"/>
    <s v="57.056.673/0001-80"/>
    <s v="NF SERVICOS DO"/>
    <n v="406637"/>
    <d v="2026-06-08T00:00:00"/>
    <n v="413496"/>
    <d v="2026-06-09T00:00:00"/>
    <m/>
    <n v="663.77"/>
    <d v="2026-07-08T00:00:00"/>
    <s v="E0240953"/>
    <s v="PD024953"/>
    <s v="Serviços de Publicidade Eletrônica"/>
    <n v="631.91"/>
    <m/>
    <x v="0"/>
    <m/>
    <m/>
    <m/>
    <s v="2 - FATURADO"/>
    <n v="0"/>
    <x v="1"/>
    <x v="0"/>
    <m/>
  </r>
  <r>
    <x v="6978"/>
    <s v="57.075.762/0001-74"/>
    <s v="NF SERVICOS - ADESAO"/>
    <n v="2015030"/>
    <d v="2026-06-17T00:00:00"/>
    <n v="2217799"/>
    <d v="2026-06-17T00:00:00"/>
    <m/>
    <n v="244.39"/>
    <d v="2026-07-30T00:00:00"/>
    <m/>
    <m/>
    <s v="Processamento de dados e congêneres"/>
    <n v="244.39"/>
    <m/>
    <x v="0"/>
    <m/>
    <m/>
    <m/>
    <s v="2 - FATURADO"/>
    <n v="0"/>
    <x v="1"/>
    <x v="0"/>
    <m/>
  </r>
  <r>
    <x v="6979"/>
    <s v="57.081.763/0001-21"/>
    <s v="NF SERVICOS - ADESAO"/>
    <n v="1983604"/>
    <d v="2026-05-21T00:00:00"/>
    <n v="218456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979"/>
    <s v="57.081.763/0001-21"/>
    <s v="NF SERVICOS - ADESAO"/>
    <n v="2004970"/>
    <d v="2026-06-12T00:00:00"/>
    <n v="220747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6980"/>
    <s v="57.174.483/0001-68"/>
    <s v="NF SERVICOS - ADESAO"/>
    <n v="1980731"/>
    <d v="2026-05-21T00:00:00"/>
    <n v="2181694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6981"/>
    <s v="57.175.439/0001-72"/>
    <s v="NF SERVICOS - ADESAO"/>
    <n v="2003488"/>
    <d v="2026-06-12T00:00:00"/>
    <n v="2205989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982"/>
    <s v="57.226.484/0001-09"/>
    <s v="NF SERVICOS - ADESAO"/>
    <n v="1983121"/>
    <d v="2026-05-21T00:00:00"/>
    <n v="2184084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6982"/>
    <s v="57.226.484/0001-09"/>
    <s v="NF SERVICOS - ADESAO"/>
    <n v="1998127"/>
    <d v="2026-06-12T00:00:00"/>
    <n v="220062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6983"/>
    <s v="57.227.818/0001-69"/>
    <s v="NF SERVICOS - ADESAO"/>
    <n v="1997100"/>
    <d v="2026-06-12T00:00:00"/>
    <n v="2199601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6984"/>
    <s v="57.230.186/0001-92"/>
    <s v="NF SERVICOS - ADESAO"/>
    <n v="2001323"/>
    <d v="2026-06-12T00:00:00"/>
    <n v="2203824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985"/>
    <s v="57.232.653/0001-13"/>
    <s v="NF SERVICOS - ADESAO"/>
    <n v="1986840"/>
    <d v="2026-05-21T00:00:00"/>
    <n v="2187803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6985"/>
    <s v="57.232.653/0001-13"/>
    <s v="NF SERVICOS - ADESAO"/>
    <n v="1999780"/>
    <d v="2026-06-12T00:00:00"/>
    <n v="2202281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6986"/>
    <s v="57.237.773/0001-03"/>
    <s v="NF SERVICOS - ADESAO"/>
    <n v="2003605"/>
    <d v="2026-06-12T00:00:00"/>
    <n v="2206106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987"/>
    <s v="57.263.949/0001-00"/>
    <s v="NF SERVICOS DO"/>
    <n v="409522"/>
    <d v="2026-06-22T00:00:00"/>
    <n v="416302"/>
    <d v="2026-06-23T00:00:00"/>
    <m/>
    <n v="414.85"/>
    <d v="2026-07-23T00:00:00"/>
    <s v="E0240818"/>
    <s v="PD024818"/>
    <s v="Serviços de Publicidade Eletrônica"/>
    <n v="394.94"/>
    <m/>
    <x v="0"/>
    <m/>
    <m/>
    <m/>
    <s v="2 - FATURADO"/>
    <n v="0"/>
    <x v="1"/>
    <x v="0"/>
    <m/>
  </r>
  <r>
    <x v="6987"/>
    <s v="57.263.949/0001-00"/>
    <s v="NF SERVICOS DO"/>
    <n v="410565"/>
    <d v="2026-06-26T00:00:00"/>
    <n v="417476"/>
    <d v="2026-06-26T00:00:00"/>
    <m/>
    <n v="368.76"/>
    <d v="2026-07-26T00:00:00"/>
    <s v="E0240818"/>
    <s v="PD024818"/>
    <s v="Serviços de Publicidade Eletrônica"/>
    <n v="351.06"/>
    <m/>
    <x v="0"/>
    <m/>
    <m/>
    <m/>
    <s v="2 - FATURADO"/>
    <n v="0"/>
    <x v="1"/>
    <x v="0"/>
    <m/>
  </r>
  <r>
    <x v="6988"/>
    <s v="57.264.517/0001-05"/>
    <s v="NF SERVICOS DO"/>
    <n v="406946"/>
    <d v="2026-06-10T00:00:00"/>
    <n v="413939"/>
    <d v="2026-06-10T00:00:00"/>
    <m/>
    <n v="875.8"/>
    <d v="2026-07-10T00:00:00"/>
    <s v="E0231058"/>
    <s v="PD231039"/>
    <s v="Serviços de Publicidade Eletrônica"/>
    <n v="833.76"/>
    <m/>
    <x v="0"/>
    <m/>
    <m/>
    <m/>
    <s v="2 - FATURADO"/>
    <n v="0"/>
    <x v="1"/>
    <x v="0"/>
    <m/>
  </r>
  <r>
    <x v="6988"/>
    <s v="57.264.517/0001-05"/>
    <s v="NF SERVICOS DO"/>
    <n v="407716"/>
    <d v="2026-06-12T00:00:00"/>
    <n v="414411"/>
    <d v="2026-06-12T00:00:00"/>
    <m/>
    <n v="276.57"/>
    <d v="2026-07-12T00:00:00"/>
    <s v="E0231058"/>
    <s v="PD231039"/>
    <s v="Serviços de Publicidade Eletrônica"/>
    <n v="263.29000000000002"/>
    <m/>
    <x v="0"/>
    <m/>
    <m/>
    <m/>
    <s v="2 - FATURADO"/>
    <n v="0"/>
    <x v="1"/>
    <x v="0"/>
    <m/>
  </r>
  <r>
    <x v="6988"/>
    <s v="57.264.517/0001-05"/>
    <s v="NF SERVICOS DO"/>
    <n v="408103"/>
    <d v="2026-06-16T00:00:00"/>
    <n v="415126"/>
    <d v="2026-06-16T00:00:00"/>
    <m/>
    <n v="460.95"/>
    <d v="2026-07-16T00:00:00"/>
    <s v="E0231058"/>
    <s v="PD231039"/>
    <s v="Serviços de Publicidade Eletrônica"/>
    <n v="438.82"/>
    <m/>
    <x v="0"/>
    <m/>
    <m/>
    <m/>
    <s v="2 - FATURADO"/>
    <n v="0"/>
    <x v="1"/>
    <x v="0"/>
    <m/>
  </r>
  <r>
    <x v="6988"/>
    <s v="57.264.517/0001-05"/>
    <s v="NF SERVICOS DO"/>
    <n v="408994"/>
    <d v="2026-06-19T00:00:00"/>
    <n v="415937"/>
    <d v="2026-06-19T00:00:00"/>
    <m/>
    <n v="460.95"/>
    <d v="2026-07-19T00:00:00"/>
    <s v="E0231058"/>
    <s v="PD231039"/>
    <s v="Serviços de Publicidade Eletrônica"/>
    <n v="438.82"/>
    <m/>
    <x v="0"/>
    <m/>
    <m/>
    <m/>
    <s v="2 - FATURADO"/>
    <n v="0"/>
    <x v="1"/>
    <x v="0"/>
    <m/>
  </r>
  <r>
    <x v="6988"/>
    <s v="57.264.517/0001-05"/>
    <s v="NF SERVICOS DO"/>
    <n v="409293"/>
    <d v="2026-06-22T00:00:00"/>
    <n v="416214"/>
    <d v="2026-06-23T00:00:00"/>
    <m/>
    <n v="507.04"/>
    <d v="2026-07-23T00:00:00"/>
    <s v="E0231058"/>
    <s v="PD231039"/>
    <s v="Serviços de Publicidade Eletrônica"/>
    <n v="482.7"/>
    <m/>
    <x v="0"/>
    <m/>
    <m/>
    <m/>
    <s v="2 - FATURADO"/>
    <n v="0"/>
    <x v="1"/>
    <x v="0"/>
    <m/>
  </r>
  <r>
    <x v="6988"/>
    <s v="57.264.517/0001-05"/>
    <s v="NF SERVICOS DO"/>
    <n v="410244"/>
    <d v="2026-06-25T00:00:00"/>
    <n v="417296"/>
    <d v="2026-06-25T00:00:00"/>
    <m/>
    <n v="553.14"/>
    <d v="2026-07-25T00:00:00"/>
    <s v="E0231058"/>
    <s v="PD231039"/>
    <s v="Serviços de Publicidade Eletrônica"/>
    <n v="526.59"/>
    <m/>
    <x v="0"/>
    <m/>
    <m/>
    <m/>
    <s v="2 - FATURADO"/>
    <n v="0"/>
    <x v="1"/>
    <x v="0"/>
    <m/>
  </r>
  <r>
    <x v="6989"/>
    <s v="57.265.258/0001-37"/>
    <s v="NF SERVICOS - ADESAO"/>
    <n v="2014898"/>
    <d v="2026-06-17T00:00:00"/>
    <n v="2217667"/>
    <d v="2026-06-17T00:00:00"/>
    <m/>
    <n v="204.47"/>
    <d v="2026-06-20T00:00:00"/>
    <m/>
    <m/>
    <s v="Processamento de dados e congêneres"/>
    <n v="204.47"/>
    <m/>
    <x v="0"/>
    <m/>
    <m/>
    <m/>
    <s v="2 - FATURADO"/>
    <n v="10"/>
    <x v="0"/>
    <x v="0"/>
    <m/>
  </r>
  <r>
    <x v="6990"/>
    <s v="57.266.025/0001-59"/>
    <s v="NF SERVICOS DO"/>
    <n v="374530"/>
    <d v="2025-12-10T00:00:00"/>
    <n v="381347"/>
    <d v="2025-12-11T00:00:00"/>
    <m/>
    <n v="645.33000000000004"/>
    <d v="2026-01-10T00:00:00"/>
    <s v="E0220681"/>
    <s v="PD022681"/>
    <s v="Serviços de Publicidade Eletrônica"/>
    <n v="614.35"/>
    <m/>
    <x v="1"/>
    <m/>
    <m/>
    <m/>
    <s v="2 - FATURADO"/>
    <n v="171"/>
    <x v="8"/>
    <x v="0"/>
    <m/>
  </r>
  <r>
    <x v="6991"/>
    <s v="57.284.747/0002-17"/>
    <s v="NF SERVICOS - ADESAO"/>
    <n v="2013390"/>
    <d v="2026-06-17T00:00:00"/>
    <n v="2216159"/>
    <d v="2026-06-17T00:00:00"/>
    <m/>
    <n v="65.94"/>
    <d v="2026-06-20T00:00:00"/>
    <m/>
    <m/>
    <s v="Processamento de dados e congêneres"/>
    <n v="65.94"/>
    <m/>
    <x v="0"/>
    <m/>
    <m/>
    <m/>
    <s v="2 - FATURADO"/>
    <n v="10"/>
    <x v="0"/>
    <x v="0"/>
    <m/>
  </r>
  <r>
    <x v="6992"/>
    <s v="57.339.566/0001-60"/>
    <s v="NF SERVICOS - ADESAO"/>
    <n v="1981611"/>
    <d v="2026-05-21T00:00:00"/>
    <n v="2182574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6992"/>
    <s v="57.339.566/0001-60"/>
    <s v="NF SERVICOS - ADESAO"/>
    <n v="2000548"/>
    <d v="2026-06-12T00:00:00"/>
    <n v="220304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993"/>
    <s v="57.344.487/0001-47"/>
    <s v="NF SERVICOS - ADESAO"/>
    <n v="2000866"/>
    <d v="2026-06-12T00:00:00"/>
    <n v="220336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6994"/>
    <s v="57.396.301/0001-01"/>
    <s v="ND-OPERADORA CIELO"/>
    <n v="29408"/>
    <d v="2026-06-03T00:00:00"/>
    <m/>
    <m/>
    <m/>
    <n v="187.49"/>
    <d v="2026-06-03T00:00:00"/>
    <m/>
    <m/>
    <s v="Certificado e-CNPJ A1 em Software (12 meses)"/>
    <n v="187.49"/>
    <m/>
    <x v="0"/>
    <m/>
    <m/>
    <m/>
    <s v="1 - VENDA A VISTA"/>
    <n v="27"/>
    <x v="0"/>
    <x v="2"/>
    <m/>
  </r>
  <r>
    <x v="6995"/>
    <s v="57.411.645/0001-34"/>
    <s v="NF SERVICOS - ADESAO"/>
    <n v="1995812"/>
    <d v="2026-06-12T00:00:00"/>
    <n v="2198271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6996"/>
    <s v="57.447.698/0001-05"/>
    <s v="NF SERVICOS - ADESAO"/>
    <n v="1999752"/>
    <d v="2026-06-12T00:00:00"/>
    <n v="2202253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6997"/>
    <s v="57.453.296/0001-13"/>
    <s v="NF SERVICOS"/>
    <n v="212752"/>
    <d v="2026-06-18T00:00:00"/>
    <n v="2221571"/>
    <d v="2026-06-19T00:00:00"/>
    <d v="2026-05-01T00:00:00"/>
    <n v="5919.22"/>
    <d v="2026-07-18T00:00:00"/>
    <s v="E0260201"/>
    <s v="PD260153"/>
    <s v="HOSPEDAGEM FISICA DE EQUIPAMENTO"/>
    <n v="5919.22"/>
    <d v="2026-05-01T00:00:00"/>
    <x v="0"/>
    <m/>
    <m/>
    <s v="359.00002247/2026-49-ITO"/>
    <s v="2 - FATURADO"/>
    <n v="0"/>
    <x v="1"/>
    <x v="1"/>
    <m/>
  </r>
  <r>
    <x v="6998"/>
    <s v="57.506.989/0001-27"/>
    <s v="NF SERVICOS - ADESAO"/>
    <n v="2000862"/>
    <d v="2026-06-12T00:00:00"/>
    <n v="220336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6999"/>
    <s v="57.522.468/0001-63"/>
    <s v="NF SERVICOS DO"/>
    <n v="405714"/>
    <d v="2026-06-01T00:00:00"/>
    <n v="412503"/>
    <d v="2026-06-03T00:00:00"/>
    <m/>
    <n v="460.95"/>
    <d v="2026-07-01T00:00:00"/>
    <s v="E0220770"/>
    <s v="PD022770"/>
    <s v="Serviços de Publicidade Eletrônica"/>
    <n v="438.82"/>
    <m/>
    <x v="0"/>
    <m/>
    <m/>
    <m/>
    <s v="2 - FATURADO"/>
    <n v="0"/>
    <x v="1"/>
    <x v="0"/>
    <m/>
  </r>
  <r>
    <x v="6999"/>
    <s v="57.522.468/0001-63"/>
    <s v="NF SERVICOS DO"/>
    <n v="405857"/>
    <d v="2026-06-03T00:00:00"/>
    <n v="412825"/>
    <d v="2026-06-03T00:00:00"/>
    <m/>
    <n v="553.14"/>
    <d v="2026-07-03T00:00:00"/>
    <s v="E0220770"/>
    <s v="PD022770"/>
    <s v="Serviços de Publicidade Eletrônica"/>
    <n v="526.59"/>
    <m/>
    <x v="0"/>
    <m/>
    <m/>
    <m/>
    <s v="2 - FATURADO"/>
    <n v="0"/>
    <x v="1"/>
    <x v="0"/>
    <m/>
  </r>
  <r>
    <x v="6999"/>
    <s v="57.522.468/0001-63"/>
    <s v="NF SERVICOS DO"/>
    <n v="409173"/>
    <d v="2026-06-19T00:00:00"/>
    <n v="416087"/>
    <d v="2026-06-19T00:00:00"/>
    <m/>
    <n v="368.76"/>
    <d v="2026-07-19T00:00:00"/>
    <s v="E0220770"/>
    <s v="PD022770"/>
    <s v="Serviços de Publicidade Eletrônica"/>
    <n v="351.06"/>
    <m/>
    <x v="0"/>
    <m/>
    <m/>
    <m/>
    <s v="2 - FATURADO"/>
    <n v="0"/>
    <x v="1"/>
    <x v="0"/>
    <m/>
  </r>
  <r>
    <x v="6999"/>
    <s v="57.522.468/0001-63"/>
    <s v="NF SERVICOS DO"/>
    <n v="409564"/>
    <d v="2026-06-23T00:00:00"/>
    <n v="416744"/>
    <d v="2026-06-24T00:00:00"/>
    <m/>
    <n v="460.95"/>
    <d v="2026-07-24T00:00:00"/>
    <s v="E0220770"/>
    <s v="PD022770"/>
    <s v="Serviços de Publicidade Eletrônica"/>
    <n v="438.82"/>
    <m/>
    <x v="0"/>
    <m/>
    <m/>
    <m/>
    <s v="2 - FATURADO"/>
    <n v="0"/>
    <x v="1"/>
    <x v="0"/>
    <m/>
  </r>
  <r>
    <x v="6999"/>
    <s v="57.522.468/0001-63"/>
    <s v="NF SERVICOS DO"/>
    <n v="410693"/>
    <d v="2026-06-26T00:00:00"/>
    <n v="417521"/>
    <d v="2026-06-26T00:00:00"/>
    <m/>
    <n v="460.95"/>
    <d v="2026-07-26T00:00:00"/>
    <s v="E0220770"/>
    <s v="PD022770"/>
    <s v="Serviços de Publicidade Eletrônica"/>
    <n v="438.82"/>
    <m/>
    <x v="0"/>
    <m/>
    <m/>
    <m/>
    <s v="2 - FATURADO"/>
    <n v="0"/>
    <x v="1"/>
    <x v="0"/>
    <m/>
  </r>
  <r>
    <x v="7000"/>
    <s v="57.538.696/0001-21"/>
    <s v="NF SERVICOS E_GOV"/>
    <n v="200663"/>
    <d v="2025-12-18T00:00:00"/>
    <n v="2085216"/>
    <d v="2025-12-18T00:00:00"/>
    <m/>
    <n v="109.89"/>
    <d v="2026-01-17T00:00:00"/>
    <m/>
    <m/>
    <s v="Certificado e-CPF A3 (renovação) - 36 meses Gov"/>
    <n v="104.62"/>
    <m/>
    <x v="0"/>
    <m/>
    <m/>
    <m/>
    <s v="2 - FATURADO"/>
    <n v="164"/>
    <x v="8"/>
    <x v="0"/>
    <m/>
  </r>
  <r>
    <x v="7001"/>
    <s v="57.558.898/0001-35"/>
    <s v="NF SERVICOS - ADESAO"/>
    <n v="1985729"/>
    <d v="2026-05-21T00:00:00"/>
    <n v="2186692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7001"/>
    <s v="57.558.898/0001-35"/>
    <s v="NF SERVICOS - ADESAO"/>
    <n v="1999870"/>
    <d v="2026-06-12T00:00:00"/>
    <n v="2202371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7002"/>
    <s v="57.559.556/0001-30"/>
    <s v="NF SERVICOS - ADESAO"/>
    <n v="1983481"/>
    <d v="2026-05-21T00:00:00"/>
    <n v="2184444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7002"/>
    <s v="57.559.556/0001-30"/>
    <s v="NF SERVICOS - ADESAO"/>
    <n v="2003446"/>
    <d v="2026-06-12T00:00:00"/>
    <n v="220594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03"/>
    <s v="57.571.275/0001-00"/>
    <s v="NF SERVICOS DO"/>
    <n v="405885"/>
    <d v="2026-06-03T00:00:00"/>
    <n v="412664"/>
    <d v="2026-06-03T00:00:00"/>
    <m/>
    <n v="645.33000000000004"/>
    <d v="2026-07-03T00:00:00"/>
    <s v="E0265005"/>
    <s v="PD265005"/>
    <s v="Serviços de Publicidade Eletrônica"/>
    <n v="614.35"/>
    <m/>
    <x v="0"/>
    <m/>
    <m/>
    <m/>
    <s v="2 - FATURADO"/>
    <n v="0"/>
    <x v="1"/>
    <x v="0"/>
    <m/>
  </r>
  <r>
    <x v="7003"/>
    <s v="57.571.275/0001-00"/>
    <s v="NF SERVICOS DO"/>
    <n v="407151"/>
    <d v="2026-06-10T00:00:00"/>
    <n v="413829"/>
    <d v="2026-06-10T00:00:00"/>
    <m/>
    <n v="1751.61"/>
    <d v="2026-07-10T00:00:00"/>
    <s v="E0265005"/>
    <s v="PD265005"/>
    <s v="Serviços de Publicidade Eletrônica"/>
    <n v="1667.53"/>
    <m/>
    <x v="0"/>
    <m/>
    <m/>
    <m/>
    <s v="2 - FATURADO"/>
    <n v="0"/>
    <x v="1"/>
    <x v="0"/>
    <m/>
  </r>
  <r>
    <x v="7003"/>
    <s v="57.571.275/0001-00"/>
    <s v="NF SERVICOS DO"/>
    <n v="408129"/>
    <d v="2026-06-16T00:00:00"/>
    <n v="414965"/>
    <d v="2026-06-16T00:00:00"/>
    <m/>
    <n v="553.14"/>
    <d v="2026-07-16T00:00:00"/>
    <s v="E0265005"/>
    <s v="PD265005"/>
    <s v="Serviços de Publicidade Eletrônica"/>
    <n v="526.59"/>
    <m/>
    <x v="0"/>
    <m/>
    <m/>
    <m/>
    <s v="2 - FATURADO"/>
    <n v="0"/>
    <x v="1"/>
    <x v="0"/>
    <m/>
  </r>
  <r>
    <x v="7003"/>
    <s v="57.571.275/0001-00"/>
    <s v="NF SERVICOS DO"/>
    <n v="408131"/>
    <d v="2026-06-16T00:00:00"/>
    <n v="415046"/>
    <d v="2026-06-16T00:00:00"/>
    <m/>
    <n v="460.95"/>
    <d v="2026-07-16T00:00:00"/>
    <s v="E0265005"/>
    <s v="PD265005"/>
    <s v="Serviços de Publicidade Eletrônica"/>
    <n v="438.82"/>
    <m/>
    <x v="0"/>
    <m/>
    <m/>
    <m/>
    <s v="2 - FATURADO"/>
    <n v="0"/>
    <x v="1"/>
    <x v="0"/>
    <m/>
  </r>
  <r>
    <x v="7003"/>
    <s v="57.571.275/0001-00"/>
    <s v="NF SERVICOS DO"/>
    <n v="408832"/>
    <d v="2026-06-18T00:00:00"/>
    <n v="415572"/>
    <d v="2026-06-18T00:00:00"/>
    <m/>
    <n v="460.95"/>
    <d v="2026-07-18T00:00:00"/>
    <s v="E0265005"/>
    <s v="PD265005"/>
    <s v="Serviços de Publicidade Eletrônica"/>
    <n v="438.82"/>
    <m/>
    <x v="0"/>
    <m/>
    <m/>
    <m/>
    <s v="2 - FATURADO"/>
    <n v="0"/>
    <x v="1"/>
    <x v="0"/>
    <m/>
  </r>
  <r>
    <x v="7004"/>
    <s v="57.604.530/0001-66"/>
    <s v="NF SERVICOS KIT"/>
    <n v="178648"/>
    <d v="2023-03-27T00:00:00"/>
    <n v="183946"/>
    <d v="2023-03-27T00:00:00"/>
    <m/>
    <n v="109.89"/>
    <d v="2023-04-26T00:00:00"/>
    <m/>
    <m/>
    <s v="Certificado e-CPF A3 (renovação) - 36 meses Gov"/>
    <n v="109.89"/>
    <m/>
    <x v="0"/>
    <m/>
    <m/>
    <m/>
    <s v="2 - FATURADO"/>
    <n v="1161"/>
    <x v="2"/>
    <x v="0"/>
    <m/>
  </r>
  <r>
    <x v="7005"/>
    <s v="57.607.304/0001-39"/>
    <s v="NF SERVICOS - ADESAO"/>
    <n v="2001381"/>
    <d v="2026-06-12T00:00:00"/>
    <n v="220388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006"/>
    <s v="57.628.676/0001-41"/>
    <s v="NF SERVICOS - ADESAO"/>
    <n v="2004425"/>
    <d v="2026-06-12T00:00:00"/>
    <n v="220692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07"/>
    <s v="57.637.083/0001-41"/>
    <s v="NF SERVICOS - ADESAO"/>
    <n v="1985785"/>
    <d v="2026-05-21T00:00:00"/>
    <n v="2186748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007"/>
    <s v="57.637.083/0001-41"/>
    <s v="NF SERVICOS - ADESAO"/>
    <n v="2004428"/>
    <d v="2026-06-12T00:00:00"/>
    <n v="2206930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008"/>
    <s v="57.654.343/0001-97"/>
    <s v="NF SERVICOS - ADESAO"/>
    <n v="2007257"/>
    <d v="2026-06-12T00:00:00"/>
    <n v="220981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09"/>
    <s v="57.659.583/0001-84"/>
    <s v="ND-LOCACAO BENS MOVE"/>
    <n v="220"/>
    <d v="2022-08-11T00:00:00"/>
    <m/>
    <m/>
    <m/>
    <n v="35950.75"/>
    <d v="2022-09-12T00:00:00"/>
    <s v="E0200289"/>
    <s v="PD020223"/>
    <s v="Locação de Bens Móveis - Desktop Basic - 24 ms"/>
    <n v="35950.75"/>
    <m/>
    <x v="48"/>
    <m/>
    <m/>
    <m/>
    <s v="32 DIAS"/>
    <n v="1387"/>
    <x v="2"/>
    <x v="3"/>
    <m/>
  </r>
  <r>
    <x v="7009"/>
    <s v="57.659.583/0001-84"/>
    <s v="NF SERVICOS"/>
    <n v="173676"/>
    <d v="2024-11-29T00:00:00"/>
    <n v="1876691"/>
    <d v="2024-11-29T00:00:00"/>
    <m/>
    <n v="206856"/>
    <d v="2024-12-29T00:00:00"/>
    <m/>
    <m/>
    <s v="ANALISTA DE NEGÓCIO - NÍVEL 1"/>
    <n v="196926.91"/>
    <m/>
    <x v="48"/>
    <m/>
    <m/>
    <m/>
    <s v="2 - FATURADO"/>
    <n v="548"/>
    <x v="2"/>
    <x v="1"/>
    <m/>
  </r>
  <r>
    <x v="7009"/>
    <s v="57.659.583/0001-84"/>
    <s v="NF SERVICOS E_GOV"/>
    <n v="181937"/>
    <d v="2025-03-19T00:00:00"/>
    <n v="1936760"/>
    <d v="2025-03-19T00:00:00"/>
    <m/>
    <n v="277.10000000000002"/>
    <d v="2025-04-18T00:00:00"/>
    <m/>
    <m/>
    <s v="Certificado e-CPF A3 em token - 36 meses Gov"/>
    <n v="26.6"/>
    <m/>
    <x v="48"/>
    <m/>
    <m/>
    <m/>
    <s v="2 - FATURADO"/>
    <n v="438"/>
    <x v="2"/>
    <x v="0"/>
    <m/>
  </r>
  <r>
    <x v="7009"/>
    <s v="57.659.583/0001-84"/>
    <s v="NF SERVICOS"/>
    <n v="190803"/>
    <d v="2025-07-28T00:00:00"/>
    <n v="1997021"/>
    <d v="2025-07-28T00:00:00"/>
    <d v="2025-07-01T00:00:00"/>
    <n v="612.03"/>
    <d v="2026-07-26T00:00:00"/>
    <s v="E0190252"/>
    <s v="PD019194"/>
    <s v="NUVEM PRODESP"/>
    <n v="582.65"/>
    <d v="2025-07-01T00:00:00"/>
    <x v="0"/>
    <s v="NR. 16/20"/>
    <s v="FP NR. 330/19"/>
    <s v="PD-PRC-2020/1260 ITO"/>
    <s v="2 - FATURADO"/>
    <n v="0"/>
    <x v="1"/>
    <x v="1"/>
    <m/>
  </r>
  <r>
    <x v="7009"/>
    <s v="57.659.583/0001-84"/>
    <s v="NF SERVICOS"/>
    <n v="191541"/>
    <d v="2025-08-11T00:00:00"/>
    <n v="2010416"/>
    <d v="2025-08-11T00:00:00"/>
    <d v="2025-07-01T00:00:00"/>
    <n v="756.52"/>
    <d v="2026-07-26T00:00:00"/>
    <s v="E0190252"/>
    <s v="PD019194"/>
    <s v="NUVEM PRODESP"/>
    <n v="720.21"/>
    <d v="2025-07-01T00:00:00"/>
    <x v="0"/>
    <s v="NR. 16/20"/>
    <s v="FP NR. 330/19"/>
    <s v="PD-PRC-2020/1260 ITO"/>
    <s v="2 - FATURADO"/>
    <n v="0"/>
    <x v="1"/>
    <x v="1"/>
    <m/>
  </r>
  <r>
    <x v="7009"/>
    <s v="57.659.583/0001-84"/>
    <s v="NF SERVICOS"/>
    <n v="192655"/>
    <d v="2025-08-22T00:00:00"/>
    <n v="2011530"/>
    <d v="2025-08-22T00:00:00"/>
    <d v="2025-06-01T00:00:00"/>
    <n v="213.32"/>
    <d v="2025-09-21T00:00:00"/>
    <s v="E0190198"/>
    <s v="PD019146"/>
    <s v="MAINFRAME"/>
    <n v="203.08"/>
    <d v="2025-06-01T00:00:00"/>
    <x v="0"/>
    <s v="NR. 15/20"/>
    <s v="FP NR. 323/19"/>
    <s v="PD-PRC-2020/01255-359.00003554/2023-02-ITO"/>
    <s v="2 - FATURADO"/>
    <n v="282"/>
    <x v="4"/>
    <x v="1"/>
    <m/>
  </r>
  <r>
    <x v="7009"/>
    <s v="57.659.583/0001-84"/>
    <s v="NF SERVICOS"/>
    <n v="194751"/>
    <d v="2025-09-23T00:00:00"/>
    <n v="2026385"/>
    <d v="2025-09-23T00:00:00"/>
    <d v="2025-08-01T00:00:00"/>
    <n v="756.52"/>
    <d v="2026-07-26T00:00:00"/>
    <s v="E0190252"/>
    <s v="PD019194"/>
    <s v="NUVEM PRODESP"/>
    <n v="720.21"/>
    <d v="2025-08-01T00:00:00"/>
    <x v="0"/>
    <s v="NR. 16/20"/>
    <s v="FP NR. 330/19"/>
    <s v="PD-PRC-2020/1260 ITO"/>
    <s v="2 - FATURADO"/>
    <n v="0"/>
    <x v="1"/>
    <x v="1"/>
    <m/>
  </r>
  <r>
    <x v="7009"/>
    <s v="57.659.583/0001-84"/>
    <s v="NF SERVICOS"/>
    <n v="194785"/>
    <d v="2025-09-24T00:00:00"/>
    <n v="2026419"/>
    <d v="2025-09-24T00:00:00"/>
    <d v="2025-08-01T00:00:00"/>
    <n v="110.05"/>
    <d v="2026-07-26T00:00:00"/>
    <s v="E0190198"/>
    <s v="PD019146"/>
    <s v="MAINFRAME"/>
    <n v="104.77"/>
    <d v="2025-08-01T00:00:00"/>
    <x v="0"/>
    <s v="NR. 15/20"/>
    <s v="FP NR. 323/19"/>
    <s v="PD-PRC-2020/01255-359.00003554/2023-02-ITO"/>
    <s v="2 - FATURADO"/>
    <n v="0"/>
    <x v="1"/>
    <x v="1"/>
    <m/>
  </r>
  <r>
    <x v="7009"/>
    <s v="57.659.583/0001-84"/>
    <s v="NF SERVICOS"/>
    <n v="196971"/>
    <d v="2025-10-28T00:00:00"/>
    <n v="2045537"/>
    <d v="2025-10-28T00:00:00"/>
    <d v="2025-09-01T00:00:00"/>
    <n v="130.4"/>
    <d v="2026-07-26T00:00:00"/>
    <s v="E0190198"/>
    <s v="PD019146"/>
    <s v="MAINFRAME"/>
    <n v="124.14"/>
    <d v="2025-09-01T00:00:00"/>
    <x v="0"/>
    <s v="NR. 15/20"/>
    <s v="FP NR. 323/19"/>
    <s v="PD-PRC-2020/01255-359.00003554/2023-02-ITO"/>
    <s v="2 - FATURADO"/>
    <n v="0"/>
    <x v="1"/>
    <x v="1"/>
    <m/>
  </r>
  <r>
    <x v="7009"/>
    <s v="57.659.583/0001-84"/>
    <s v="NF SERVICOS"/>
    <n v="196993"/>
    <d v="2025-10-28T00:00:00"/>
    <n v="2045559"/>
    <d v="2025-10-28T00:00:00"/>
    <d v="2025-09-01T00:00:00"/>
    <n v="756.52"/>
    <d v="2026-07-26T00:00:00"/>
    <s v="E0190252"/>
    <s v="PD019194"/>
    <s v="NUVEM PRODESP"/>
    <n v="720.21"/>
    <d v="2025-09-01T00:00:00"/>
    <x v="0"/>
    <s v="NR. 16/20"/>
    <s v="FP NR. 330/19"/>
    <s v="PD-PRC-2020/1260 ITO"/>
    <s v="2 - FATURADO"/>
    <n v="0"/>
    <x v="1"/>
    <x v="1"/>
    <m/>
  </r>
  <r>
    <x v="7009"/>
    <s v="57.659.583/0001-84"/>
    <s v="NF SERVICOS"/>
    <n v="198340"/>
    <d v="2025-11-17T00:00:00"/>
    <n v="2064782"/>
    <d v="2025-11-17T00:00:00"/>
    <d v="2025-10-01T00:00:00"/>
    <n v="95.2"/>
    <d v="2025-12-17T00:00:00"/>
    <s v="E0250293"/>
    <s v="PD250241"/>
    <s v="GUARDE DA DADOS - FOLHA DE PAGAMENTO"/>
    <n v="90.63"/>
    <d v="2025-10-01T00:00:00"/>
    <x v="0"/>
    <s v="45/2025"/>
    <s v="165.00002019/2025-56"/>
    <s v="359.00005422/2025-79 - APPS/ITO"/>
    <s v="2 - FATURADO"/>
    <n v="195"/>
    <x v="4"/>
    <x v="1"/>
    <m/>
  </r>
  <r>
    <x v="7009"/>
    <s v="57.659.583/0001-84"/>
    <s v="NF SERVICOS"/>
    <n v="198341"/>
    <d v="2025-11-17T00:00:00"/>
    <n v="2064783"/>
    <d v="2025-11-17T00:00:00"/>
    <d v="2025-10-01T00:00:00"/>
    <n v="626.24"/>
    <d v="2025-12-17T00:00:00"/>
    <s v="E0250294"/>
    <s v="PD250241"/>
    <s v="GUARDE DA DADOS - FOLHA DE PAGAMENTO"/>
    <n v="596.17999999999995"/>
    <d v="2025-10-01T00:00:00"/>
    <x v="0"/>
    <s v="45/2025"/>
    <s v="165.00002019/2025-56"/>
    <s v="359.00005422/2025-79 - APPS"/>
    <s v="2 - FATURADO"/>
    <n v="195"/>
    <x v="4"/>
    <x v="1"/>
    <m/>
  </r>
  <r>
    <x v="7009"/>
    <s v="57.659.583/0001-84"/>
    <s v="NF SERVICOS"/>
    <n v="198342"/>
    <d v="2025-11-17T00:00:00"/>
    <n v="2064784"/>
    <d v="2025-11-17T00:00:00"/>
    <d v="2025-10-01T00:00:00"/>
    <n v="1298.7"/>
    <d v="2025-12-17T00:00:00"/>
    <s v="E0250296"/>
    <s v="PD025243"/>
    <s v="NUVEM PRODESP"/>
    <n v="1236.3599999999999"/>
    <d v="2025-10-01T00:00:00"/>
    <x v="0"/>
    <s v="51/2025"/>
    <s v="165.00001997/2025-81"/>
    <s v="359.00005419/2025-55 - ITO"/>
    <s v="2 - FATURADO"/>
    <n v="195"/>
    <x v="4"/>
    <x v="1"/>
    <m/>
  </r>
  <r>
    <x v="7009"/>
    <s v="57.659.583/0001-84"/>
    <s v="NF SERVICOS"/>
    <n v="198343"/>
    <d v="2025-11-17T00:00:00"/>
    <n v="2064785"/>
    <d v="2025-11-17T00:00:00"/>
    <d v="2025-10-01T00:00:00"/>
    <n v="380.37"/>
    <d v="2025-12-17T00:00:00"/>
    <s v="E0250296"/>
    <s v="PD025243"/>
    <s v="NUVEM PRODESP"/>
    <n v="362.11"/>
    <d v="2025-10-01T00:00:00"/>
    <x v="0"/>
    <s v="51/2025"/>
    <s v="165.00001997/2025-81"/>
    <s v="359.00005419/2025-55 - ITO"/>
    <s v="2 - FATURADO"/>
    <n v="195"/>
    <x v="4"/>
    <x v="1"/>
    <m/>
  </r>
  <r>
    <x v="7009"/>
    <s v="57.659.583/0001-84"/>
    <s v="NF SERVICOS E_GOV"/>
    <n v="198988"/>
    <d v="2025-11-27T00:00:00"/>
    <n v="2065430"/>
    <d v="2025-11-27T00:00:00"/>
    <m/>
    <n v="167.26"/>
    <d v="2025-12-27T00:00:00"/>
    <m/>
    <m/>
    <s v="Certificado e-CPF A3 (somente certificado) - 36 meses Gov"/>
    <n v="159.22999999999999"/>
    <m/>
    <x v="0"/>
    <m/>
    <m/>
    <m/>
    <s v="2 - FATURADO"/>
    <n v="185"/>
    <x v="4"/>
    <x v="0"/>
    <m/>
  </r>
  <r>
    <x v="7009"/>
    <s v="57.659.583/0001-84"/>
    <s v="NF SERVICOS E_GOV"/>
    <n v="203933"/>
    <d v="2026-02-11T00:00:00"/>
    <n v="2107887"/>
    <d v="2026-02-11T00:00:00"/>
    <m/>
    <n v="277.10000000000002"/>
    <d v="2026-03-13T00:00:00"/>
    <m/>
    <m/>
    <s v="Certificado e-CPF A3 em token - 36 meses Gov"/>
    <n v="263.8"/>
    <m/>
    <x v="0"/>
    <m/>
    <m/>
    <m/>
    <s v="2 - FATURADO"/>
    <n v="109"/>
    <x v="6"/>
    <x v="0"/>
    <m/>
  </r>
  <r>
    <x v="7009"/>
    <s v="57.659.583/0001-84"/>
    <s v="NF SERVICOS"/>
    <n v="209464"/>
    <d v="2026-04-27T00:00:00"/>
    <n v="2174357"/>
    <d v="2026-04-27T00:00:00"/>
    <d v="2026-03-01T00:00:00"/>
    <n v="1356697.99"/>
    <d v="2026-05-27T00:00:00"/>
    <s v="E0241069"/>
    <s v="PD024491"/>
    <s v="SISTEMA PROCON"/>
    <n v="1291576.49"/>
    <d v="2026-03-01T00:00:00"/>
    <x v="0"/>
    <s v="53/2025"/>
    <s v="165.00001079/2025-51"/>
    <s v="359.00009733/2024-26 - APPS"/>
    <s v="2 - FATURADO"/>
    <n v="34"/>
    <x v="3"/>
    <x v="1"/>
    <m/>
  </r>
  <r>
    <x v="7009"/>
    <s v="57.659.583/0001-84"/>
    <s v="NF SERVICOS"/>
    <n v="209466"/>
    <d v="2026-04-27T00:00:00"/>
    <n v="2174359"/>
    <d v="2026-04-27T00:00:00"/>
    <d v="2026-03-01T00:00:00"/>
    <n v="50647.13"/>
    <d v="2026-05-27T00:00:00"/>
    <s v="E0241069"/>
    <s v="PD024491"/>
    <s v="SISTEMA PROCON"/>
    <n v="48216.07"/>
    <d v="2026-03-01T00:00:00"/>
    <x v="0"/>
    <s v="53/2025"/>
    <s v="165.00001079/2025-51"/>
    <s v="359.00009733/2024-26 - APPS"/>
    <s v="2 - FATURADO"/>
    <n v="34"/>
    <x v="3"/>
    <x v="1"/>
    <m/>
  </r>
  <r>
    <x v="7009"/>
    <s v="57.659.583/0001-84"/>
    <s v="NF SERVICOS"/>
    <n v="211366"/>
    <d v="2026-05-27T00:00:00"/>
    <n v="2196908"/>
    <d v="2026-05-27T00:00:00"/>
    <d v="2026-04-01T00:00:00"/>
    <n v="776198.14"/>
    <d v="2026-06-25T00:00:00"/>
    <s v="E0241069"/>
    <s v="PD024491"/>
    <s v="SISTEMA PROCON"/>
    <n v="0.01"/>
    <d v="2026-04-01T00:00:00"/>
    <x v="0"/>
    <s v="53/2025"/>
    <s v="165.00001079/2025-51"/>
    <s v="359.00009733/2024-26 - APPS"/>
    <s v="2 - FATURADO"/>
    <n v="5"/>
    <x v="0"/>
    <x v="1"/>
    <m/>
  </r>
  <r>
    <x v="7009"/>
    <s v="57.659.583/0001-84"/>
    <s v="NF SERVICOS"/>
    <n v="213455"/>
    <d v="2026-06-25T00:00:00"/>
    <n v="2222274"/>
    <d v="2026-06-25T00:00:00"/>
    <d v="2026-05-01T00:00:00"/>
    <n v="87.95"/>
    <d v="2026-07-25T00:00:00"/>
    <s v="E0240582"/>
    <s v="PD024419"/>
    <s v="SAM PATRIMONIO"/>
    <n v="83.73"/>
    <d v="2026-05-01T00:00:00"/>
    <x v="0"/>
    <s v="58/2025"/>
    <s v="165.00003481/2025-71"/>
    <s v="359.00008633/2024-82 APPS"/>
    <s v="2 - FATURADO"/>
    <n v="0"/>
    <x v="1"/>
    <x v="1"/>
    <m/>
  </r>
  <r>
    <x v="7009"/>
    <s v="57.659.583/0001-84"/>
    <s v="NF SERVICOS"/>
    <n v="213456"/>
    <d v="2026-06-25T00:00:00"/>
    <n v="2222275"/>
    <d v="2026-06-25T00:00:00"/>
    <d v="2026-05-01T00:00:00"/>
    <n v="24843.599999999999"/>
    <d v="2026-07-25T00:00:00"/>
    <s v="E0251578"/>
    <s v="PD251327"/>
    <s v="HOSPEDAGEM ON PREMISES, NUVEM PRODESP"/>
    <n v="23651.11"/>
    <d v="2026-05-01T00:00:00"/>
    <x v="0"/>
    <s v="57/2025"/>
    <s v="165.00003555/2025-79"/>
    <s v="359.00012047/2025-13 - ITO"/>
    <s v="2 - FATURADO"/>
    <n v="0"/>
    <x v="1"/>
    <x v="1"/>
    <m/>
  </r>
  <r>
    <x v="7009"/>
    <s v="57.659.583/0001-84"/>
    <s v="NF SERVICOS"/>
    <n v="213457"/>
    <d v="2026-06-25T00:00:00"/>
    <n v="2222276"/>
    <d v="2026-06-25T00:00:00"/>
    <d v="2026-05-01T00:00:00"/>
    <n v="26.98"/>
    <d v="2026-07-25T00:00:00"/>
    <s v="E0250293"/>
    <s v="PD250241"/>
    <s v="GUARDE DA DADOS - FOLHA DE PAGAMENTO"/>
    <n v="25.68"/>
    <d v="2026-05-01T00:00:00"/>
    <x v="0"/>
    <s v="45/2025"/>
    <s v="165.00002019/2025-56"/>
    <s v="359.00005422/2025-79 - APPS/ITO"/>
    <s v="2 - FATURADO"/>
    <n v="0"/>
    <x v="1"/>
    <x v="1"/>
    <m/>
  </r>
  <r>
    <x v="7009"/>
    <s v="57.659.583/0001-84"/>
    <s v="NF SERVICOS"/>
    <n v="213458"/>
    <d v="2026-06-25T00:00:00"/>
    <n v="2222277"/>
    <d v="2026-06-25T00:00:00"/>
    <d v="2026-05-01T00:00:00"/>
    <n v="380.37"/>
    <d v="2026-07-25T00:00:00"/>
    <s v="E0250296"/>
    <s v="PD025243"/>
    <s v="NUVEM PRODESP"/>
    <n v="362.11"/>
    <d v="2026-05-01T00:00:00"/>
    <x v="0"/>
    <s v="51/2025"/>
    <s v="165.00001997/2025-81"/>
    <s v="359.00005419/2025-55 - ITO"/>
    <s v="2 - FATURADO"/>
    <n v="0"/>
    <x v="1"/>
    <x v="1"/>
    <m/>
  </r>
  <r>
    <x v="7009"/>
    <s v="57.659.583/0001-84"/>
    <s v="NF SERVICOS"/>
    <n v="213459"/>
    <d v="2026-06-25T00:00:00"/>
    <n v="2222278"/>
    <d v="2026-06-25T00:00:00"/>
    <d v="2026-05-01T00:00:00"/>
    <n v="1451.7"/>
    <d v="2026-07-25T00:00:00"/>
    <s v="E0250296"/>
    <s v="PD025243"/>
    <s v="NUVEM PRODESP"/>
    <n v="1382.02"/>
    <d v="2026-05-01T00:00:00"/>
    <x v="0"/>
    <s v="51/2025"/>
    <s v="165.00001997/2025-81"/>
    <s v="359.00005419/2025-55 - ITO"/>
    <s v="2 - FATURADO"/>
    <n v="0"/>
    <x v="1"/>
    <x v="1"/>
    <m/>
  </r>
  <r>
    <x v="7009"/>
    <s v="57.659.583/0001-84"/>
    <s v="NF SERVICOS"/>
    <n v="213460"/>
    <d v="2026-06-25T00:00:00"/>
    <n v="2222279"/>
    <d v="2026-06-25T00:00:00"/>
    <d v="2026-05-01T00:00:00"/>
    <n v="439.35"/>
    <d v="2026-07-25T00:00:00"/>
    <s v="E0240582"/>
    <s v="PD024419"/>
    <s v="SAM PATRIMONIO"/>
    <n v="418.26"/>
    <d v="2026-05-01T00:00:00"/>
    <x v="0"/>
    <s v="58/2025"/>
    <s v="165.00003481/2025-71"/>
    <s v="359.00008633/2024-82 APPS"/>
    <s v="2 - FATURADO"/>
    <n v="0"/>
    <x v="1"/>
    <x v="1"/>
    <m/>
  </r>
  <r>
    <x v="7009"/>
    <s v="57.659.583/0001-84"/>
    <s v="NF SERVICOS"/>
    <n v="213461"/>
    <d v="2026-06-25T00:00:00"/>
    <n v="2222280"/>
    <d v="2026-06-25T00:00:00"/>
    <d v="2026-05-01T00:00:00"/>
    <n v="1901.85"/>
    <d v="2026-07-25T00:00:00"/>
    <s v="E0220489"/>
    <s v="PD022408"/>
    <s v="NUVEM PÚBLICA"/>
    <n v="1810.56"/>
    <d v="2026-05-01T00:00:00"/>
    <x v="0"/>
    <d v="2023-02-01T00:00:00"/>
    <s v="SEI.165.00000362/2023-02"/>
    <s v="PD-PRC-2023/000174 359.00001019/2024-90  ITO"/>
    <s v="2 - FATURADO"/>
    <n v="0"/>
    <x v="1"/>
    <x v="1"/>
    <m/>
  </r>
  <r>
    <x v="7009"/>
    <s v="57.659.583/0001-84"/>
    <s v="NF SERVICOS"/>
    <n v="213462"/>
    <d v="2026-06-25T00:00:00"/>
    <n v="2222281"/>
    <d v="2026-06-25T00:00:00"/>
    <d v="2026-05-01T00:00:00"/>
    <n v="198336.55"/>
    <d v="2026-07-25T00:00:00"/>
    <s v="E0220489"/>
    <s v="PD022408"/>
    <s v="NUVEM PÚBLICA"/>
    <n v="188816.4"/>
    <d v="2026-05-01T00:00:00"/>
    <x v="0"/>
    <d v="2023-02-01T00:00:00"/>
    <s v="SEI.165.00000362/2023-02"/>
    <s v="PD-PRC-2023/000174 359.00001019/2024-90  ITO"/>
    <s v="2 - FATURADO"/>
    <n v="0"/>
    <x v="1"/>
    <x v="1"/>
    <m/>
  </r>
  <r>
    <x v="7009"/>
    <s v="57.659.583/0001-84"/>
    <s v="NF SERVICOS"/>
    <n v="213463"/>
    <d v="2026-06-25T00:00:00"/>
    <n v="2222282"/>
    <d v="2026-06-25T00:00:00"/>
    <d v="2026-05-01T00:00:00"/>
    <n v="267.06"/>
    <d v="2026-07-25T00:00:00"/>
    <s v="E0251525"/>
    <s v="PD251327"/>
    <s v="HOSPEDAGEM DOS SISTEMAS LEGADOS DO PROCON"/>
    <n v="254.24"/>
    <d v="2026-05-01T00:00:00"/>
    <x v="0"/>
    <s v="57/2025"/>
    <s v="165.00003555/2025-79"/>
    <s v="359.00012047/2025-13 - ITO"/>
    <s v="2 - FATURADO"/>
    <n v="0"/>
    <x v="1"/>
    <x v="1"/>
    <m/>
  </r>
  <r>
    <x v="7009"/>
    <s v="57.659.583/0001-84"/>
    <s v="NF SERVICOS"/>
    <n v="213464"/>
    <d v="2026-06-25T00:00:00"/>
    <n v="2222283"/>
    <d v="2026-06-25T00:00:00"/>
    <d v="2026-05-01T00:00:00"/>
    <n v="527.29999999999995"/>
    <d v="2026-07-25T00:00:00"/>
    <s v="E0240581"/>
    <s v="PD024419"/>
    <s v="SAM ESTOQUE"/>
    <n v="501.99"/>
    <d v="2026-05-01T00:00:00"/>
    <x v="0"/>
    <s v="58/2025"/>
    <s v="165.00003481/2025-71"/>
    <s v="359.00008633/2024-82 APPS"/>
    <s v="2 - FATURADO"/>
    <n v="0"/>
    <x v="1"/>
    <x v="1"/>
    <m/>
  </r>
  <r>
    <x v="7009"/>
    <s v="57.659.583/0001-84"/>
    <s v="NF SERVICOS"/>
    <n v="213465"/>
    <d v="2026-06-25T00:00:00"/>
    <n v="2222284"/>
    <d v="2026-06-25T00:00:00"/>
    <d v="2026-05-01T00:00:00"/>
    <n v="2418.35"/>
    <d v="2026-07-25T00:00:00"/>
    <s v="E0251392"/>
    <s v="PD251283"/>
    <s v="SISTEMA DE GESTÃO DE ATENDIMENTOS"/>
    <n v="2302.27"/>
    <d v="2026-05-01T00:00:00"/>
    <x v="0"/>
    <s v="59/2025"/>
    <s v="165.00003447/2025-04"/>
    <s v="359.00006447/2025-90 APPS"/>
    <s v="2 - FATURADO"/>
    <n v="0"/>
    <x v="1"/>
    <x v="1"/>
    <m/>
  </r>
  <r>
    <x v="7009"/>
    <s v="57.659.583/0001-84"/>
    <s v="NF SERVICOS"/>
    <n v="213467"/>
    <d v="2026-06-25T00:00:00"/>
    <n v="2222286"/>
    <d v="2026-06-25T00:00:00"/>
    <d v="2026-05-01T00:00:00"/>
    <n v="35707.32"/>
    <d v="2026-07-25T00:00:00"/>
    <s v="E0210194"/>
    <s v="PD021158"/>
    <s v="INFRAESTRUTURA VIRTUALIZADA ON PREMISES E  PaaS BANCO DE DADOS MICROSOFT SQL"/>
    <n v="33993.370000000003"/>
    <d v="2026-05-01T00:00:00"/>
    <x v="0"/>
    <d v="2021-08-01T00:00:00"/>
    <s v="SEI 165.00000148/2023-48"/>
    <s v="PD PRC 2021/01691    359.00005447/2023-19 ITO/APPS"/>
    <s v="2 - FATURADO"/>
    <n v="0"/>
    <x v="1"/>
    <x v="1"/>
    <m/>
  </r>
  <r>
    <x v="7009"/>
    <s v="57.659.583/0001-84"/>
    <s v="NF SERVICOS"/>
    <n v="213468"/>
    <d v="2026-06-25T00:00:00"/>
    <n v="2222287"/>
    <d v="2026-06-25T00:00:00"/>
    <d v="2026-05-01T00:00:00"/>
    <n v="49917.98"/>
    <d v="2026-07-25T00:00:00"/>
    <s v="E0251525"/>
    <s v="PD251327"/>
    <s v="HOSPEDAGEM DOS SISTEMAS LEGADOS DO PROCON"/>
    <n v="47521.919999999998"/>
    <d v="2026-05-01T00:00:00"/>
    <x v="0"/>
    <s v="57/2025"/>
    <s v="165.00003555/2025-79"/>
    <s v="359.00012047/2025-13 - ITO"/>
    <s v="2 - FATURADO"/>
    <n v="0"/>
    <x v="1"/>
    <x v="1"/>
    <m/>
  </r>
  <r>
    <x v="7009"/>
    <s v="57.659.583/0001-84"/>
    <s v="NF SERVICOS"/>
    <n v="213469"/>
    <d v="2026-06-25T00:00:00"/>
    <n v="2222288"/>
    <d v="2026-06-25T00:00:00"/>
    <d v="2026-05-01T00:00:00"/>
    <n v="727484.29"/>
    <d v="2026-07-25T00:00:00"/>
    <s v="E0241069"/>
    <s v="PD024491"/>
    <s v="SISTEMA PROCON"/>
    <n v="692565.04"/>
    <d v="2026-05-01T00:00:00"/>
    <x v="0"/>
    <s v="53/2025"/>
    <s v="165.00001079/2025-51"/>
    <s v="359.00009733/2024-26 - APPS"/>
    <s v="2 - FATURADO"/>
    <n v="0"/>
    <x v="1"/>
    <x v="1"/>
    <m/>
  </r>
  <r>
    <x v="7009"/>
    <s v="57.659.583/0001-84"/>
    <s v="NF SERVICOS"/>
    <n v="213470"/>
    <d v="2026-06-25T00:00:00"/>
    <n v="2222289"/>
    <d v="2026-06-25T00:00:00"/>
    <d v="2026-05-01T00:00:00"/>
    <n v="1996.75"/>
    <d v="2026-07-25T00:00:00"/>
    <s v="E0251417"/>
    <s v="PD251313"/>
    <s v="VPN"/>
    <n v="1900.91"/>
    <d v="2026-05-01T00:00:00"/>
    <x v="0"/>
    <s v="56/2025"/>
    <s v="165.00003055/2025-37"/>
    <s v="359.00007016/2025-41 ITO"/>
    <s v="2 - FATURADO"/>
    <n v="0"/>
    <x v="1"/>
    <x v="1"/>
    <m/>
  </r>
  <r>
    <x v="7009"/>
    <s v="57.659.583/0001-84"/>
    <s v="NF SERVICOS"/>
    <n v="213471"/>
    <d v="2026-06-25T00:00:00"/>
    <n v="2222290"/>
    <d v="2026-06-25T00:00:00"/>
    <d v="2026-05-01T00:00:00"/>
    <n v="315129.88"/>
    <d v="2026-07-25T00:00:00"/>
    <s v="E0220489"/>
    <s v="PD022408"/>
    <s v="NUVEM PÚBLICA"/>
    <n v="300003.65000000002"/>
    <d v="2026-05-01T00:00:00"/>
    <x v="0"/>
    <d v="2023-02-01T00:00:00"/>
    <s v="SEI.165.00000362/2023-02"/>
    <s v="PD-PRC-2023/000174 359.00001019/2024-90  ITO"/>
    <s v="2 - FATURADO"/>
    <n v="0"/>
    <x v="1"/>
    <x v="1"/>
    <m/>
  </r>
  <r>
    <x v="7009"/>
    <s v="57.659.583/0001-84"/>
    <s v="NF SERVICOS"/>
    <n v="213472"/>
    <d v="2026-06-25T00:00:00"/>
    <n v="2222291"/>
    <d v="2026-06-25T00:00:00"/>
    <d v="2026-05-01T00:00:00"/>
    <n v="37236"/>
    <d v="2026-07-25T00:00:00"/>
    <s v="E0230214"/>
    <s v="PD023186"/>
    <s v="OFFICE BÁSICO"/>
    <n v="35448.67"/>
    <d v="2026-05-01T00:00:00"/>
    <x v="0"/>
    <d v="2023-11-01T00:00:00"/>
    <s v="2023/00360-019.00001281/202331"/>
    <s v="359.00003042/2023-38-ITO"/>
    <s v="2 - FATURADO"/>
    <n v="0"/>
    <x v="1"/>
    <x v="1"/>
    <m/>
  </r>
  <r>
    <x v="7009"/>
    <s v="57.659.583/0001-84"/>
    <s v="NF SERVICOS"/>
    <n v="213473"/>
    <d v="2026-06-25T00:00:00"/>
    <n v="2222292"/>
    <d v="2026-06-25T00:00:00"/>
    <d v="2026-05-01T00:00:00"/>
    <n v="10412.52"/>
    <d v="2026-07-25T00:00:00"/>
    <s v="E0200143"/>
    <s v="PD020121"/>
    <s v="NUVEM PRODESP, PaaS, MONITORAMENTO, OUTSOURCING"/>
    <n v="9912.7199999999993"/>
    <d v="2026-05-01T00:00:00"/>
    <x v="0"/>
    <d v="2021-06-01T00:00:00"/>
    <s v="SEI.165.00000246/2023-85"/>
    <s v="PD-PRC-2021/000927   359.00002466/2023-85 ITO"/>
    <s v="2 - FATURADO"/>
    <n v="0"/>
    <x v="1"/>
    <x v="1"/>
    <m/>
  </r>
  <r>
    <x v="7009"/>
    <s v="57.659.583/0001-84"/>
    <s v="NF SERVICOS"/>
    <n v="213474"/>
    <d v="2026-06-25T00:00:00"/>
    <n v="2222293"/>
    <d v="2026-06-25T00:00:00"/>
    <d v="2026-05-01T00:00:00"/>
    <n v="626.24"/>
    <d v="2026-07-25T00:00:00"/>
    <s v="E0250294"/>
    <s v="PD250241"/>
    <s v="GUARDE DA DADOS - FOLHA DE PAGAMENTO"/>
    <n v="596.17999999999995"/>
    <d v="2026-05-01T00:00:00"/>
    <x v="0"/>
    <s v="45/2025"/>
    <s v="165.00002019/2025-56"/>
    <s v="359.00005422/2025-79 - APPS"/>
    <s v="2 - FATURADO"/>
    <n v="0"/>
    <x v="1"/>
    <x v="1"/>
    <m/>
  </r>
  <r>
    <x v="7010"/>
    <s v="57.686.025/0001-08"/>
    <s v="NF SERVICOS - ADESAO"/>
    <n v="1982040"/>
    <d v="2026-05-21T00:00:00"/>
    <n v="2183003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7010"/>
    <s v="57.686.025/0001-08"/>
    <s v="NF SERVICOS - ADESAO"/>
    <n v="2000924"/>
    <d v="2026-06-12T00:00:00"/>
    <n v="2203425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7011"/>
    <s v="57.687.853/0001-60"/>
    <s v="NF SERVICOS - ADESAO"/>
    <n v="1997446"/>
    <d v="2026-06-12T00:00:00"/>
    <n v="2199947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012"/>
    <s v="57.765.487/0001-10"/>
    <s v="NF SERVICOS - ADESAO"/>
    <n v="1995947"/>
    <d v="2026-06-12T00:00:00"/>
    <n v="2198406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013"/>
    <s v="57.839.937/0001-72"/>
    <s v="NF SERVICOS - ADESAO"/>
    <n v="1987334"/>
    <d v="2026-05-21T00:00:00"/>
    <n v="218829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013"/>
    <s v="57.839.937/0001-72"/>
    <s v="NF SERVICOS - ADESAO"/>
    <n v="1998631"/>
    <d v="2026-06-12T00:00:00"/>
    <n v="220113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14"/>
    <s v="57.885.723/0001-32"/>
    <s v="NF SERVICOS - ADESAO"/>
    <n v="1982888"/>
    <d v="2026-05-21T00:00:00"/>
    <n v="2183851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014"/>
    <s v="57.885.723/0001-32"/>
    <s v="NF SERVICOS - ADESAO"/>
    <n v="2007087"/>
    <d v="2026-06-12T00:00:00"/>
    <n v="2209642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015"/>
    <s v="57.911.210/0001-59"/>
    <s v="NF SERVICOS - ADESAO"/>
    <n v="1988632"/>
    <d v="2026-05-21T00:00:00"/>
    <n v="2189617"/>
    <d v="2026-05-23T00:00:00"/>
    <m/>
    <n v="136.43"/>
    <d v="2026-07-30T00:00:00"/>
    <m/>
    <m/>
    <s v="Processamento de dados e congêneres"/>
    <n v="136.43"/>
    <m/>
    <x v="0"/>
    <m/>
    <m/>
    <m/>
    <s v="2 - FATURADO"/>
    <n v="0"/>
    <x v="1"/>
    <x v="0"/>
    <m/>
  </r>
  <r>
    <x v="7015"/>
    <s v="57.911.210/0001-59"/>
    <s v="NF SERVICOS - ADESAO"/>
    <n v="2013488"/>
    <d v="2026-06-17T00:00:00"/>
    <n v="2216257"/>
    <d v="2026-06-17T00:00:00"/>
    <m/>
    <n v="100"/>
    <d v="2026-07-30T00:00:00"/>
    <m/>
    <m/>
    <s v="Processamento de dados e congêneres"/>
    <n v="100"/>
    <m/>
    <x v="0"/>
    <m/>
    <m/>
    <m/>
    <s v="2 - FATURADO"/>
    <n v="0"/>
    <x v="1"/>
    <x v="0"/>
    <m/>
  </r>
  <r>
    <x v="7016"/>
    <s v="57.941.157/0001-39"/>
    <s v="NF SERVICOS - ADESAO"/>
    <n v="1982804"/>
    <d v="2026-05-21T00:00:00"/>
    <n v="2183767"/>
    <d v="2026-05-22T00:00:00"/>
    <m/>
    <n v="499.5"/>
    <d v="2026-07-30T00:00:00"/>
    <m/>
    <m/>
    <s v="Processamento de dados e congêneres ¿ P. dos Credenciados"/>
    <n v="499.5"/>
    <m/>
    <x v="0"/>
    <m/>
    <m/>
    <m/>
    <s v="2 - FATURADO"/>
    <n v="0"/>
    <x v="1"/>
    <x v="0"/>
    <m/>
  </r>
  <r>
    <x v="7016"/>
    <s v="57.941.157/0001-39"/>
    <s v="NF SERVICOS - ADESAO"/>
    <n v="2003275"/>
    <d v="2026-06-12T00:00:00"/>
    <n v="2205776"/>
    <d v="2026-06-13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7017"/>
    <s v="57.951.310/0001-09"/>
    <s v="NF SERVICOS - ADESAO"/>
    <n v="2001493"/>
    <d v="2026-06-12T00:00:00"/>
    <n v="2203994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7018"/>
    <s v="57.985.796/0001-04"/>
    <s v="NF SERVICOS - ADESAO"/>
    <n v="1982491"/>
    <d v="2026-05-21T00:00:00"/>
    <n v="2183454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7019"/>
    <s v="571.214.978-83"/>
    <s v="NF SERVICOS - ADESAO"/>
    <n v="2002076"/>
    <d v="2026-06-12T00:00:00"/>
    <n v="2204577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7020"/>
    <s v="578.685.498-15"/>
    <s v="NF SERVICOS - ADESAO"/>
    <n v="1976034"/>
    <d v="2026-05-21T00:00:00"/>
    <n v="2176989"/>
    <d v="2026-05-22T00:00:00"/>
    <m/>
    <n v="4124.75"/>
    <d v="2026-06-05T00:00:00"/>
    <m/>
    <m/>
    <s v="Processamento de dados e congêneres"/>
    <n v="1368.89"/>
    <m/>
    <x v="0"/>
    <m/>
    <m/>
    <m/>
    <s v="2 - FATURADO"/>
    <n v="25"/>
    <x v="0"/>
    <x v="0"/>
    <m/>
  </r>
  <r>
    <x v="7021"/>
    <s v="578.960.978-34"/>
    <s v="NF SERVICOS - ADESAO"/>
    <n v="1989671"/>
    <d v="2026-05-21T00:00:00"/>
    <n v="2190674"/>
    <d v="2026-05-23T00:00:00"/>
    <m/>
    <n v="208.8"/>
    <d v="2026-07-30T00:00:00"/>
    <m/>
    <m/>
    <s v="Processamento de dados e congêneres"/>
    <n v="208.8"/>
    <m/>
    <x v="0"/>
    <m/>
    <m/>
    <m/>
    <s v="2 - FATURADO"/>
    <n v="0"/>
    <x v="1"/>
    <x v="0"/>
    <m/>
  </r>
  <r>
    <x v="7021"/>
    <s v="578.960.978-34"/>
    <s v="NF SERVICOS - ADESAO"/>
    <n v="1996137"/>
    <d v="2026-06-12T00:00:00"/>
    <n v="219859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021"/>
    <s v="578.960.978-34"/>
    <s v="NF SERVICOS - ADESAO"/>
    <n v="2008274"/>
    <d v="2026-06-15T00:00:00"/>
    <n v="2210926"/>
    <d v="2026-06-16T00:00:00"/>
    <m/>
    <n v="227.89"/>
    <d v="2026-07-30T00:00:00"/>
    <m/>
    <m/>
    <s v="Processamento de dados e congêneres"/>
    <n v="227.89"/>
    <m/>
    <x v="0"/>
    <m/>
    <m/>
    <m/>
    <s v="2 - FATURADO"/>
    <n v="0"/>
    <x v="1"/>
    <x v="0"/>
    <m/>
  </r>
  <r>
    <x v="7022"/>
    <s v="579.676.526-49"/>
    <s v="ND-AMAZON"/>
    <n v="325"/>
    <d v="2025-04-17T00:00:00"/>
    <m/>
    <m/>
    <m/>
    <n v="23.65"/>
    <d v="2025-05-17T00:00:00"/>
    <m/>
    <m/>
    <s v="SILVIO ROMERO - COLECAO SERIE ESSENCIAL NO 63"/>
    <n v="23.65"/>
    <m/>
    <x v="0"/>
    <m/>
    <m/>
    <m/>
    <s v="2 - FATURADO"/>
    <n v="409"/>
    <x v="2"/>
    <x v="4"/>
    <m/>
  </r>
  <r>
    <x v="7023"/>
    <s v="579.718.206-82"/>
    <s v="NF SERVICOS - ADESAO"/>
    <n v="2010252"/>
    <d v="2026-06-15T00:00:00"/>
    <n v="2212941"/>
    <d v="2026-06-16T00:00:00"/>
    <m/>
    <n v="229.64"/>
    <d v="2026-06-20T00:00:00"/>
    <m/>
    <m/>
    <s v="Processamento de dados e congêneres"/>
    <n v="229.64"/>
    <m/>
    <x v="0"/>
    <m/>
    <m/>
    <m/>
    <s v="2 - FATURADO"/>
    <n v="10"/>
    <x v="0"/>
    <x v="0"/>
    <m/>
  </r>
  <r>
    <x v="7024"/>
    <s v="579.961.138-15"/>
    <s v="NF SERVICOS - ADESAO"/>
    <n v="1976829"/>
    <d v="2026-05-21T00:00:00"/>
    <n v="2177784"/>
    <d v="2026-05-22T00:00:00"/>
    <m/>
    <n v="54.36"/>
    <d v="2026-06-05T00:00:00"/>
    <m/>
    <m/>
    <s v="Processamento de dados e congêneres"/>
    <n v="54.36"/>
    <m/>
    <x v="0"/>
    <m/>
    <m/>
    <m/>
    <s v="2 - FATURADO"/>
    <n v="25"/>
    <x v="0"/>
    <x v="0"/>
    <m/>
  </r>
  <r>
    <x v="7024"/>
    <s v="579.961.138-15"/>
    <s v="NF SERVICOS - ADESAO"/>
    <n v="1980410"/>
    <d v="2026-05-21T00:00:00"/>
    <n v="2181373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025"/>
    <s v="58.057.665/0001-11"/>
    <s v="NF SERVICOS - ADESAO"/>
    <n v="1986734"/>
    <d v="2026-05-21T00:00:00"/>
    <n v="2187697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7025"/>
    <s v="58.057.665/0001-11"/>
    <s v="NF SERVICOS - ADESAO"/>
    <n v="2000156"/>
    <d v="2026-06-12T00:00:00"/>
    <n v="220265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26"/>
    <s v="58.092.475/0001-35"/>
    <s v="NF SERVICOS - ADESAO"/>
    <n v="2001465"/>
    <d v="2026-06-12T00:00:00"/>
    <n v="220396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027"/>
    <s v="58.110.958/0001-15"/>
    <s v="NF SERVICOS - ADESAO"/>
    <n v="2013581"/>
    <d v="2026-06-17T00:00:00"/>
    <n v="2216350"/>
    <d v="2026-06-17T00:00:00"/>
    <m/>
    <n v="72.56"/>
    <d v="2026-07-30T00:00:00"/>
    <m/>
    <m/>
    <s v="Processamento de dados e congêneres"/>
    <n v="72.56"/>
    <m/>
    <x v="0"/>
    <m/>
    <m/>
    <m/>
    <s v="2 - FATURADO"/>
    <n v="0"/>
    <x v="1"/>
    <x v="0"/>
    <m/>
  </r>
  <r>
    <x v="7028"/>
    <s v="58.126.236/0001-59"/>
    <s v="NF SERVICOS - ADESAO"/>
    <n v="2014999"/>
    <d v="2026-06-17T00:00:00"/>
    <n v="2217768"/>
    <d v="2026-06-17T00:00:00"/>
    <m/>
    <n v="220.08"/>
    <d v="2026-07-30T00:00:00"/>
    <m/>
    <m/>
    <s v="Processamento de dados e congêneres"/>
    <n v="220.08"/>
    <m/>
    <x v="0"/>
    <m/>
    <m/>
    <m/>
    <s v="2 - FATURADO"/>
    <n v="0"/>
    <x v="1"/>
    <x v="0"/>
    <m/>
  </r>
  <r>
    <x v="7029"/>
    <s v="58.128.524/0001-42"/>
    <s v="NF SERVICOS - ADESAO"/>
    <n v="1982292"/>
    <d v="2026-05-21T00:00:00"/>
    <n v="218325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029"/>
    <s v="58.128.524/0001-42"/>
    <s v="NF SERVICOS - ADESAO"/>
    <n v="1998181"/>
    <d v="2026-06-12T00:00:00"/>
    <n v="220068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30"/>
    <s v="58.130.795/0001-32"/>
    <s v="NF SERVICOS - ADESAO"/>
    <n v="1979959"/>
    <d v="2026-05-21T00:00:00"/>
    <n v="218092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030"/>
    <s v="58.130.795/0001-32"/>
    <s v="NF SERVICOS - ADESAO"/>
    <n v="2001567"/>
    <d v="2026-06-12T00:00:00"/>
    <n v="220406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31"/>
    <s v="58.151.580/0001-06"/>
    <s v="NF SERVICOS DO"/>
    <n v="406003"/>
    <d v="2026-06-03T00:00:00"/>
    <n v="412738"/>
    <d v="2026-06-03T00:00:00"/>
    <m/>
    <n v="645.33000000000004"/>
    <d v="2026-07-03T00:00:00"/>
    <s v="E0250793"/>
    <s v="PD025793"/>
    <s v="Serviços de Publicidade Eletrônica"/>
    <n v="614.35"/>
    <m/>
    <x v="0"/>
    <m/>
    <m/>
    <m/>
    <s v="2 - FATURADO"/>
    <n v="0"/>
    <x v="1"/>
    <x v="0"/>
    <m/>
  </r>
  <r>
    <x v="7031"/>
    <s v="58.151.580/0001-06"/>
    <s v="NF SERVICOS DO"/>
    <n v="407502"/>
    <d v="2026-06-12T00:00:00"/>
    <n v="414349"/>
    <d v="2026-06-12T00:00:00"/>
    <m/>
    <n v="553.14"/>
    <d v="2026-07-12T00:00:00"/>
    <s v="E0250793"/>
    <s v="PD025793"/>
    <s v="Serviços de Publicidade Eletrônica"/>
    <n v="526.59"/>
    <m/>
    <x v="0"/>
    <m/>
    <m/>
    <m/>
    <s v="2 - FATURADO"/>
    <n v="0"/>
    <x v="1"/>
    <x v="0"/>
    <m/>
  </r>
  <r>
    <x v="7032"/>
    <s v="58.156.854/0001-41"/>
    <s v="NF SERVICOS - ADESAO"/>
    <n v="2002482"/>
    <d v="2026-06-12T00:00:00"/>
    <n v="2204983"/>
    <d v="2026-06-13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7033"/>
    <s v="58.179.835/0001-30"/>
    <s v="NF SERVICOS - ADESAO"/>
    <n v="1986764"/>
    <d v="2026-05-21T00:00:00"/>
    <n v="2187727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033"/>
    <s v="58.179.835/0001-30"/>
    <s v="NF SERVICOS - ADESAO"/>
    <n v="2000324"/>
    <d v="2026-06-12T00:00:00"/>
    <n v="220282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34"/>
    <s v="58.192.163/0001-01"/>
    <s v="NF SERVICOS - ADESAO"/>
    <n v="2014299"/>
    <d v="2026-06-17T00:00:00"/>
    <n v="2217068"/>
    <d v="2026-06-17T00:00:00"/>
    <m/>
    <n v="280.83999999999997"/>
    <d v="2026-06-20T00:00:00"/>
    <m/>
    <m/>
    <s v="Processamento de dados e congêneres"/>
    <n v="280.83999999999997"/>
    <m/>
    <x v="0"/>
    <m/>
    <m/>
    <m/>
    <s v="2 - FATURADO"/>
    <n v="10"/>
    <x v="0"/>
    <x v="0"/>
    <m/>
  </r>
  <r>
    <x v="7035"/>
    <s v="58.213.628/0001-55"/>
    <s v="NF SERVICOS - ADESAO"/>
    <n v="2013489"/>
    <d v="2026-06-17T00:00:00"/>
    <n v="2216258"/>
    <d v="2026-06-17T00:00:00"/>
    <m/>
    <n v="111.08"/>
    <d v="2026-06-20T00:00:00"/>
    <m/>
    <m/>
    <s v="Processamento de dados e congêneres"/>
    <n v="111.08"/>
    <m/>
    <x v="0"/>
    <m/>
    <m/>
    <m/>
    <s v="2 - FATURADO"/>
    <n v="10"/>
    <x v="0"/>
    <x v="0"/>
    <m/>
  </r>
  <r>
    <x v="7036"/>
    <s v="58.256.982/0001-67"/>
    <s v="NF SERVICOS - ADESAO"/>
    <n v="2002485"/>
    <d v="2026-06-12T00:00:00"/>
    <n v="2204986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037"/>
    <s v="58.274.409/0001-86"/>
    <s v="NF SERVICOS - ADESAO"/>
    <n v="1984339"/>
    <d v="2026-05-21T00:00:00"/>
    <n v="218530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038"/>
    <s v="58.284.214/0001-17"/>
    <s v="NF SERVICOS - ADESAO"/>
    <n v="1979144"/>
    <d v="2026-05-21T00:00:00"/>
    <n v="2180099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038"/>
    <s v="58.284.214/0001-17"/>
    <s v="NF SERVICOS - ADESAO"/>
    <n v="2004765"/>
    <d v="2026-06-12T00:00:00"/>
    <n v="2207268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039"/>
    <s v="58.349.419/0001-33"/>
    <s v="NF SERVICOS - ADESAO"/>
    <n v="2005302"/>
    <d v="2026-06-12T00:00:00"/>
    <n v="2207805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040"/>
    <s v="58.349.471/0001-90"/>
    <s v="NF SERVICOS - ADESAO"/>
    <n v="1983418"/>
    <d v="2026-05-21T00:00:00"/>
    <n v="218438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040"/>
    <s v="58.349.471/0001-90"/>
    <s v="NF SERVICOS - ADESAO"/>
    <n v="2001303"/>
    <d v="2026-06-12T00:00:00"/>
    <n v="2203804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041"/>
    <s v="58.383.803/0001-52"/>
    <s v="NF SERVICOS - ADESAO"/>
    <n v="2013665"/>
    <d v="2026-06-17T00:00:00"/>
    <n v="2216434"/>
    <d v="2026-06-17T00:00:00"/>
    <m/>
    <n v="668.26"/>
    <d v="2026-06-20T00:00:00"/>
    <m/>
    <m/>
    <s v="Processamento de dados e congêneres"/>
    <n v="668.26"/>
    <m/>
    <x v="0"/>
    <m/>
    <m/>
    <m/>
    <s v="2 - FATURADO"/>
    <n v="10"/>
    <x v="0"/>
    <x v="0"/>
    <m/>
  </r>
  <r>
    <x v="7042"/>
    <s v="58.387.424/0001-30"/>
    <s v="NF SERVICOS - ADESAO"/>
    <n v="1988365"/>
    <d v="2026-05-21T00:00:00"/>
    <n v="2189340"/>
    <d v="2026-05-23T00:00:00"/>
    <m/>
    <n v="130.16"/>
    <d v="2026-07-30T00:00:00"/>
    <m/>
    <m/>
    <s v="Processamento de dados e congêneres"/>
    <n v="130.16"/>
    <m/>
    <x v="0"/>
    <m/>
    <m/>
    <m/>
    <s v="2 - FATURADO"/>
    <n v="0"/>
    <x v="1"/>
    <x v="0"/>
    <m/>
  </r>
  <r>
    <x v="7042"/>
    <s v="58.387.424/0001-30"/>
    <s v="NF SERVICOS - ADESAO"/>
    <n v="2014571"/>
    <d v="2026-06-17T00:00:00"/>
    <n v="2217340"/>
    <d v="2026-06-17T00:00:00"/>
    <m/>
    <n v="124.96"/>
    <d v="2026-07-30T00:00:00"/>
    <m/>
    <m/>
    <s v="Processamento de dados e congêneres"/>
    <n v="124.96"/>
    <m/>
    <x v="0"/>
    <m/>
    <m/>
    <m/>
    <s v="2 - FATURADO"/>
    <n v="0"/>
    <x v="1"/>
    <x v="0"/>
    <m/>
  </r>
  <r>
    <x v="7043"/>
    <s v="58.396.123/0001-73"/>
    <s v="NF SERVICOS - ADESAO"/>
    <n v="1984481"/>
    <d v="2026-05-21T00:00:00"/>
    <n v="218544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043"/>
    <s v="58.396.123/0001-73"/>
    <s v="NF SERVICOS - ADESAO"/>
    <n v="1996825"/>
    <d v="2026-06-12T00:00:00"/>
    <n v="219932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44"/>
    <s v="58.408.901/0001-05"/>
    <s v="NF SERVICOS - ADESAO"/>
    <n v="1984008"/>
    <d v="2026-05-21T00:00:00"/>
    <n v="218497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044"/>
    <s v="58.408.901/0001-05"/>
    <s v="NF SERVICOS - ADESAO"/>
    <n v="1997601"/>
    <d v="2026-06-12T00:00:00"/>
    <n v="2200102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045"/>
    <s v="58.419.902/0001-47"/>
    <s v="ND-OPERADORA CIELO"/>
    <n v="29585"/>
    <d v="2026-06-23T00:00:00"/>
    <m/>
    <m/>
    <m/>
    <n v="187.49"/>
    <d v="2026-06-23T00:00:00"/>
    <m/>
    <m/>
    <s v="Certificado e-CNPJ A1 em Software (12 meses)"/>
    <n v="187.49"/>
    <m/>
    <x v="0"/>
    <m/>
    <m/>
    <m/>
    <s v="1 - VENDA A VISTA"/>
    <n v="7"/>
    <x v="0"/>
    <x v="2"/>
    <m/>
  </r>
  <r>
    <x v="7046"/>
    <s v="58.432.977/0001-68"/>
    <s v="NF SERVICOS - ADESAO"/>
    <n v="1996803"/>
    <d v="2026-06-12T00:00:00"/>
    <n v="2199271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047"/>
    <s v="58.445.259/0001-26"/>
    <s v="NF SERVICOS - ADESAO"/>
    <n v="2003309"/>
    <d v="2026-06-12T00:00:00"/>
    <n v="220581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048"/>
    <s v="58.468.823/0001-26"/>
    <s v="NF SERVICOS - ADESAO"/>
    <n v="1984981"/>
    <d v="2026-05-21T00:00:00"/>
    <n v="218594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048"/>
    <s v="58.468.823/0001-26"/>
    <s v="NF SERVICOS - ADESAO"/>
    <n v="2000452"/>
    <d v="2026-06-12T00:00:00"/>
    <n v="220295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049"/>
    <s v="58.469.558/0001-09"/>
    <s v="NF SERVICOS - ADESAO"/>
    <n v="2006891"/>
    <d v="2026-06-12T00:00:00"/>
    <n v="2209414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050"/>
    <s v="58.478.652/0001-16"/>
    <s v="NF SERVICOS DO"/>
    <n v="378303"/>
    <d v="2026-01-09T00:00:00"/>
    <n v="385123"/>
    <d v="2026-01-09T00:00:00"/>
    <m/>
    <n v="258.13"/>
    <d v="2026-02-08T00:00:00"/>
    <s v="E0240888"/>
    <s v="PD024888"/>
    <s v="Serviços de Publicidade Eletrônica"/>
    <n v="245.74"/>
    <m/>
    <x v="1"/>
    <m/>
    <m/>
    <m/>
    <s v="2 - FATURADO"/>
    <n v="142"/>
    <x v="5"/>
    <x v="0"/>
    <m/>
  </r>
  <r>
    <x v="7050"/>
    <s v="58.478.652/0001-16"/>
    <s v="NF SERVICOS DO"/>
    <n v="387460"/>
    <d v="2026-03-04T00:00:00"/>
    <n v="394289"/>
    <d v="2026-03-06T00:00:00"/>
    <m/>
    <n v="322.66000000000003"/>
    <d v="2026-04-05T00:00:00"/>
    <s v="E0240888"/>
    <s v="PD024888"/>
    <s v="Serviços de Publicidade Eletrônica"/>
    <n v="307.17"/>
    <m/>
    <x v="1"/>
    <m/>
    <m/>
    <m/>
    <s v="2 - FATURADO"/>
    <n v="86"/>
    <x v="7"/>
    <x v="0"/>
    <m/>
  </r>
  <r>
    <x v="7051"/>
    <s v="58.484.899/0001-45"/>
    <s v="NF SERVICOS - ADESAO"/>
    <n v="2003232"/>
    <d v="2026-06-12T00:00:00"/>
    <n v="2205733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052"/>
    <s v="58.485.143/0001-10"/>
    <s v="NF SERVICOS - ADESAO"/>
    <n v="1982615"/>
    <d v="2026-05-21T00:00:00"/>
    <n v="218357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053"/>
    <s v="58.507.474/0001-04"/>
    <s v="NF SERVICOS - ADESAO"/>
    <n v="1987431"/>
    <d v="2026-05-21T00:00:00"/>
    <n v="218839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053"/>
    <s v="58.507.474/0001-04"/>
    <s v="NF SERVICOS - ADESAO"/>
    <n v="1998117"/>
    <d v="2026-06-12T00:00:00"/>
    <n v="2200618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054"/>
    <s v="58.518.069/0001-91"/>
    <s v="NF SERVICOS DO"/>
    <n v="360193"/>
    <d v="2025-10-10T00:00:00"/>
    <n v="367008"/>
    <d v="2025-10-10T00:00:00"/>
    <m/>
    <n v="3308.85"/>
    <d v="2025-11-09T00:00:00"/>
    <s v="E0220654"/>
    <s v="PD022654"/>
    <s v="Serviços de Publicidade Eletrônica"/>
    <n v="3308.85"/>
    <m/>
    <x v="0"/>
    <m/>
    <m/>
    <m/>
    <s v="2 - FATURADO"/>
    <n v="233"/>
    <x v="4"/>
    <x v="0"/>
    <m/>
  </r>
  <r>
    <x v="7054"/>
    <s v="58.518.069/0001-91"/>
    <s v="NF SERVICOS DO"/>
    <n v="360429"/>
    <d v="2025-10-10T00:00:00"/>
    <n v="367244"/>
    <d v="2025-10-10T00:00:00"/>
    <m/>
    <n v="980.4"/>
    <d v="2025-11-09T00:00:00"/>
    <s v="E0220654"/>
    <s v="PD022654"/>
    <s v="Serviços de Publicidade Eletrônica"/>
    <n v="980.4"/>
    <m/>
    <x v="0"/>
    <m/>
    <m/>
    <m/>
    <s v="2 - FATURADO"/>
    <n v="233"/>
    <x v="4"/>
    <x v="0"/>
    <m/>
  </r>
  <r>
    <x v="7054"/>
    <s v="58.518.069/0001-91"/>
    <s v="NF SERVICOS DO"/>
    <n v="360626"/>
    <d v="2025-10-10T00:00:00"/>
    <n v="367441"/>
    <d v="2025-10-10T00:00:00"/>
    <m/>
    <n v="980.4"/>
    <d v="2025-11-09T00:00:00"/>
    <s v="E0220654"/>
    <s v="PD022654"/>
    <s v="Serviços de Publicidade Eletrônica"/>
    <n v="980.4"/>
    <m/>
    <x v="0"/>
    <m/>
    <m/>
    <m/>
    <s v="2 - FATURADO"/>
    <n v="233"/>
    <x v="4"/>
    <x v="0"/>
    <m/>
  </r>
  <r>
    <x v="7054"/>
    <s v="58.518.069/0001-91"/>
    <s v="NF SERVICOS"/>
    <n v="195567"/>
    <d v="2025-10-14T00:00:00"/>
    <n v="2044133"/>
    <d v="2025-10-14T00:00:00"/>
    <d v="2025-10-01T00:00:00"/>
    <n v="10284.74"/>
    <d v="2025-11-13T00:00:00"/>
    <s v="E0251377"/>
    <s v="PD251277"/>
    <s v="PLATAFORMA COLABORATIVA I"/>
    <n v="10284.74"/>
    <d v="2025-10-01T00:00:00"/>
    <x v="0"/>
    <s v="011/2025"/>
    <s v="381.00007283/2025-21"/>
    <s v="359.00006632/2025-84 - ITO"/>
    <s v="2 - FATURADO"/>
    <n v="229"/>
    <x v="4"/>
    <x v="1"/>
    <m/>
  </r>
  <r>
    <x v="7055"/>
    <s v="58.521.734/0001-04"/>
    <s v="NF SERVICOS - ADESAO"/>
    <n v="1982644"/>
    <d v="2026-05-21T00:00:00"/>
    <n v="218360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055"/>
    <s v="58.521.734/0001-04"/>
    <s v="NF SERVICOS - ADESAO"/>
    <n v="1997936"/>
    <d v="2026-06-12T00:00:00"/>
    <n v="2200437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5146"/>
    <s v="58.523.035/0001-95"/>
    <s v="NF SERVICOS - ADESAO"/>
    <n v="1983123"/>
    <d v="2026-05-21T00:00:00"/>
    <n v="2184086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056"/>
    <s v="58.523.816/0001-80"/>
    <s v="NF SERVICOS - ADESAO"/>
    <n v="2004253"/>
    <d v="2026-06-12T00:00:00"/>
    <n v="2206755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057"/>
    <s v="58.533.525/0001-72"/>
    <s v="NF SERVICOS - ADESAO"/>
    <n v="1986618"/>
    <d v="2026-05-21T00:00:00"/>
    <n v="2187581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057"/>
    <s v="58.533.525/0001-72"/>
    <s v="NF SERVICOS - ADESAO"/>
    <n v="1999143"/>
    <d v="2026-06-12T00:00:00"/>
    <n v="220164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58"/>
    <s v="58.560.310/0001-40"/>
    <s v="NF SERVICOS - ADESAO"/>
    <n v="1979237"/>
    <d v="2026-05-21T00:00:00"/>
    <n v="218019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058"/>
    <s v="58.560.310/0001-40"/>
    <s v="NF SERVICOS - ADESAO"/>
    <n v="2001162"/>
    <d v="2026-06-12T00:00:00"/>
    <n v="2203663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059"/>
    <s v="58.582.901/0001-19"/>
    <s v="NF SERVICOS - ADESAO"/>
    <n v="2001335"/>
    <d v="2026-06-12T00:00:00"/>
    <n v="2203836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060"/>
    <s v="58.592.730/0001-09"/>
    <s v="NF SERVICOS - ADESAO"/>
    <n v="2000050"/>
    <d v="2026-06-12T00:00:00"/>
    <n v="2202551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061"/>
    <s v="58.627.530/0001-44"/>
    <s v="NF SERVICOS - ADESAO"/>
    <n v="2013373"/>
    <d v="2026-06-17T00:00:00"/>
    <n v="2216142"/>
    <d v="2026-06-17T00:00:00"/>
    <m/>
    <n v="162.80000000000001"/>
    <d v="2026-06-20T00:00:00"/>
    <m/>
    <m/>
    <s v="Processamento de dados e congêneres"/>
    <n v="162.80000000000001"/>
    <m/>
    <x v="0"/>
    <m/>
    <m/>
    <m/>
    <s v="2 - FATURADO"/>
    <n v="10"/>
    <x v="0"/>
    <x v="0"/>
    <m/>
  </r>
  <r>
    <x v="7062"/>
    <s v="58.666.330/0001-09"/>
    <s v="NF SERVICOS - ADESAO"/>
    <n v="1999196"/>
    <d v="2026-06-12T00:00:00"/>
    <n v="220169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063"/>
    <s v="58.725.045/0001-03"/>
    <s v="NF SERVICOS DO"/>
    <n v="404190"/>
    <d v="2026-05-26T00:00:00"/>
    <n v="410986"/>
    <d v="2026-05-26T00:00:00"/>
    <m/>
    <n v="262.74"/>
    <d v="2026-06-25T00:00:00"/>
    <s v="E0201974"/>
    <s v="PD201974"/>
    <s v="Serviços de Publicidade Eletrônica"/>
    <n v="262.74"/>
    <m/>
    <x v="0"/>
    <m/>
    <m/>
    <m/>
    <s v="2 - FATURADO"/>
    <n v="5"/>
    <x v="0"/>
    <x v="0"/>
    <m/>
  </r>
  <r>
    <x v="7063"/>
    <s v="58.725.045/0001-03"/>
    <s v="NF SERVICOS DO"/>
    <n v="404218"/>
    <d v="2026-05-26T00:00:00"/>
    <n v="410903"/>
    <d v="2026-05-26T00:00:00"/>
    <m/>
    <n v="262.74"/>
    <d v="2026-06-25T00:00:00"/>
    <s v="E0201974"/>
    <s v="PD201974"/>
    <s v="Serviços de Publicidade Eletrônica"/>
    <n v="262.74"/>
    <m/>
    <x v="0"/>
    <m/>
    <m/>
    <m/>
    <s v="2 - FATURADO"/>
    <n v="5"/>
    <x v="0"/>
    <x v="0"/>
    <m/>
  </r>
  <r>
    <x v="7063"/>
    <s v="58.725.045/0001-03"/>
    <s v="NF SERVICOS DO"/>
    <n v="404222"/>
    <d v="2026-05-26T00:00:00"/>
    <n v="411019"/>
    <d v="2026-05-26T00:00:00"/>
    <m/>
    <n v="350.32"/>
    <d v="2026-06-25T00:00:00"/>
    <s v="E0201974"/>
    <s v="PD201974"/>
    <s v="Serviços de Publicidade Eletrônica"/>
    <n v="350.32"/>
    <m/>
    <x v="0"/>
    <m/>
    <m/>
    <m/>
    <s v="2 - FATURADO"/>
    <n v="5"/>
    <x v="0"/>
    <x v="0"/>
    <m/>
  </r>
  <r>
    <x v="7063"/>
    <s v="58.725.045/0001-03"/>
    <s v="NF SERVICOS DO"/>
    <n v="404240"/>
    <d v="2026-05-26T00:00:00"/>
    <n v="411132"/>
    <d v="2026-05-26T00:00:00"/>
    <m/>
    <n v="262.74"/>
    <d v="2026-06-25T00:00:00"/>
    <s v="E0201974"/>
    <s v="PD201974"/>
    <s v="Serviços de Publicidade Eletrônica"/>
    <n v="262.74"/>
    <m/>
    <x v="0"/>
    <m/>
    <m/>
    <m/>
    <s v="2 - FATURADO"/>
    <n v="5"/>
    <x v="0"/>
    <x v="0"/>
    <m/>
  </r>
  <r>
    <x v="7063"/>
    <s v="58.725.045/0001-03"/>
    <s v="NF SERVICOS DO"/>
    <n v="405460"/>
    <d v="2026-06-01T00:00:00"/>
    <n v="412480"/>
    <d v="2026-06-03T00:00:00"/>
    <m/>
    <n v="350.32"/>
    <d v="2026-07-01T00:00:00"/>
    <s v="E0201974"/>
    <s v="PD201974"/>
    <s v="Serviços de Publicidade Eletrônica"/>
    <n v="350.32"/>
    <m/>
    <x v="0"/>
    <m/>
    <m/>
    <m/>
    <s v="2 - FATURADO"/>
    <n v="0"/>
    <x v="1"/>
    <x v="0"/>
    <m/>
  </r>
  <r>
    <x v="7063"/>
    <s v="58.725.045/0001-03"/>
    <s v="NF SERVICOS DO"/>
    <n v="406831"/>
    <d v="2026-06-09T00:00:00"/>
    <n v="413765"/>
    <d v="2026-06-09T00:00:00"/>
    <m/>
    <n v="437.9"/>
    <d v="2026-07-09T00:00:00"/>
    <s v="E0201974"/>
    <s v="PD201974"/>
    <s v="Serviços de Publicidade Eletrônica"/>
    <n v="437.9"/>
    <m/>
    <x v="0"/>
    <m/>
    <m/>
    <m/>
    <s v="2 - FATURADO"/>
    <n v="0"/>
    <x v="1"/>
    <x v="0"/>
    <m/>
  </r>
  <r>
    <x v="7063"/>
    <s v="58.725.045/0001-03"/>
    <s v="NF SERVICOS DO"/>
    <n v="408671"/>
    <d v="2026-06-18T00:00:00"/>
    <n v="415617"/>
    <d v="2026-06-18T00:00:00"/>
    <m/>
    <n v="262.74"/>
    <d v="2026-07-18T00:00:00"/>
    <s v="E0201974"/>
    <s v="PD201974"/>
    <s v="Serviços de Publicidade Eletrônica"/>
    <n v="262.74"/>
    <m/>
    <x v="0"/>
    <m/>
    <m/>
    <m/>
    <s v="2 - FATURADO"/>
    <n v="0"/>
    <x v="1"/>
    <x v="0"/>
    <m/>
  </r>
  <r>
    <x v="7063"/>
    <s v="58.725.045/0001-03"/>
    <s v="NF SERVICOS DO"/>
    <n v="408878"/>
    <d v="2026-06-18T00:00:00"/>
    <n v="415811"/>
    <d v="2026-06-18T00:00:00"/>
    <m/>
    <n v="350.32"/>
    <d v="2026-07-18T00:00:00"/>
    <s v="E0201974"/>
    <s v="PD201974"/>
    <s v="Serviços de Publicidade Eletrônica"/>
    <n v="350.32"/>
    <m/>
    <x v="0"/>
    <m/>
    <m/>
    <m/>
    <s v="2 - FATURADO"/>
    <n v="0"/>
    <x v="1"/>
    <x v="0"/>
    <m/>
  </r>
  <r>
    <x v="7063"/>
    <s v="58.725.045/0001-03"/>
    <s v="NF SERVICOS DO"/>
    <n v="409940"/>
    <d v="2026-06-24T00:00:00"/>
    <n v="416969"/>
    <d v="2026-06-24T00:00:00"/>
    <m/>
    <n v="350.32"/>
    <d v="2026-07-24T00:00:00"/>
    <s v="E0201974"/>
    <s v="PD201974"/>
    <s v="Serviços de Publicidade Eletrônica"/>
    <n v="350.32"/>
    <m/>
    <x v="0"/>
    <m/>
    <m/>
    <m/>
    <s v="2 - FATURADO"/>
    <n v="0"/>
    <x v="1"/>
    <x v="0"/>
    <m/>
  </r>
  <r>
    <x v="7063"/>
    <s v="58.725.045/0001-03"/>
    <s v="NF SERVICOS DO"/>
    <n v="410006"/>
    <d v="2026-06-24T00:00:00"/>
    <n v="416802"/>
    <d v="2026-06-24T00:00:00"/>
    <m/>
    <n v="262.74"/>
    <d v="2026-07-24T00:00:00"/>
    <s v="E0201974"/>
    <s v="PD201974"/>
    <s v="Serviços de Publicidade Eletrônica"/>
    <n v="262.74"/>
    <m/>
    <x v="0"/>
    <m/>
    <m/>
    <m/>
    <s v="2 - FATURADO"/>
    <n v="0"/>
    <x v="1"/>
    <x v="0"/>
    <m/>
  </r>
  <r>
    <x v="7064"/>
    <s v="58.734.043/0001-80"/>
    <s v="NF SERVICOS - ADESAO"/>
    <n v="2004691"/>
    <d v="2026-06-12T00:00:00"/>
    <n v="2207194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065"/>
    <s v="58.754.980/0001-06"/>
    <s v="NF SERVICOS - ADESAO"/>
    <n v="2001911"/>
    <d v="2026-06-12T00:00:00"/>
    <n v="2204412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066"/>
    <s v="58.795.519/0001-93"/>
    <s v="NF SERVICOS - ADESAO"/>
    <n v="1991575"/>
    <d v="2026-05-21T00:00:00"/>
    <n v="2192593"/>
    <d v="2026-05-23T00:00:00"/>
    <m/>
    <n v="91.64"/>
    <d v="2026-07-30T00:00:00"/>
    <m/>
    <m/>
    <s v="Processamento de dados e congêneres"/>
    <n v="91.64"/>
    <m/>
    <x v="0"/>
    <m/>
    <m/>
    <m/>
    <s v="2 - FATURADO"/>
    <n v="0"/>
    <x v="1"/>
    <x v="0"/>
    <m/>
  </r>
  <r>
    <x v="7066"/>
    <s v="58.795.519/0001-93"/>
    <s v="NF SERVICOS - ADESAO"/>
    <n v="2014580"/>
    <d v="2026-06-17T00:00:00"/>
    <n v="2217349"/>
    <d v="2026-06-17T00:00:00"/>
    <m/>
    <n v="147.18"/>
    <d v="2026-07-30T00:00:00"/>
    <m/>
    <m/>
    <s v="Processamento de dados e congêneres"/>
    <n v="147.18"/>
    <m/>
    <x v="0"/>
    <m/>
    <m/>
    <m/>
    <s v="2 - FATURADO"/>
    <n v="0"/>
    <x v="1"/>
    <x v="0"/>
    <m/>
  </r>
  <r>
    <x v="7067"/>
    <s v="58.808.987/0001-55"/>
    <s v="NF SERVICOS - ADESAO"/>
    <n v="1984950"/>
    <d v="2026-05-21T00:00:00"/>
    <n v="2185913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7068"/>
    <s v="58.831.736/0001-91"/>
    <s v="NF SERVICOS - ADESAO"/>
    <n v="2014219"/>
    <d v="2026-06-17T00:00:00"/>
    <n v="2216988"/>
    <d v="2026-06-17T00:00:00"/>
    <m/>
    <n v="130.16999999999999"/>
    <d v="2026-06-20T00:00:00"/>
    <m/>
    <m/>
    <s v="Processamento de dados e congêneres"/>
    <n v="130.16999999999999"/>
    <m/>
    <x v="0"/>
    <m/>
    <m/>
    <m/>
    <s v="2 - FATURADO"/>
    <n v="10"/>
    <x v="0"/>
    <x v="0"/>
    <m/>
  </r>
  <r>
    <x v="7069"/>
    <s v="58.914.318/0001-68"/>
    <s v="NF SERVICOS - ADESAO"/>
    <n v="2014931"/>
    <d v="2026-06-17T00:00:00"/>
    <n v="2217700"/>
    <d v="2026-06-17T00:00:00"/>
    <m/>
    <n v="121.48"/>
    <d v="2026-07-30T00:00:00"/>
    <m/>
    <m/>
    <s v="Processamento de dados e congêneres"/>
    <n v="121.48"/>
    <m/>
    <x v="0"/>
    <m/>
    <m/>
    <m/>
    <s v="2 - FATURADO"/>
    <n v="0"/>
    <x v="1"/>
    <x v="0"/>
    <m/>
  </r>
  <r>
    <x v="7070"/>
    <s v="58.967.278/0001-12"/>
    <s v="ND-OPERADORA CIELO"/>
    <n v="29381"/>
    <d v="2026-06-01T00:00:00"/>
    <m/>
    <m/>
    <m/>
    <n v="187.49"/>
    <d v="2026-06-01T00:00:00"/>
    <m/>
    <m/>
    <s v="Certificado e-CNPJ A1 em Software (12 meses)"/>
    <n v="187.49"/>
    <m/>
    <x v="0"/>
    <m/>
    <m/>
    <m/>
    <s v="1 - VENDA A VISTA"/>
    <n v="29"/>
    <x v="0"/>
    <x v="2"/>
    <m/>
  </r>
  <r>
    <x v="7071"/>
    <s v="58.977.679/0001-53"/>
    <s v="NF SERVICOS - ADESAO"/>
    <n v="2015065"/>
    <d v="2026-06-17T00:00:00"/>
    <n v="2217834"/>
    <d v="2026-06-17T00:00:00"/>
    <m/>
    <n v="277.37"/>
    <d v="2026-06-20T00:00:00"/>
    <m/>
    <m/>
    <s v="Processamento de dados e congêneres"/>
    <n v="277.37"/>
    <m/>
    <x v="0"/>
    <m/>
    <m/>
    <m/>
    <s v="2 - FATURADO"/>
    <n v="10"/>
    <x v="0"/>
    <x v="0"/>
    <m/>
  </r>
  <r>
    <x v="7072"/>
    <s v="58.987.239/0001-87"/>
    <s v="NF SERVICOS - ADESAO"/>
    <n v="1984041"/>
    <d v="2026-05-21T00:00:00"/>
    <n v="218500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072"/>
    <s v="58.987.239/0001-87"/>
    <s v="NF SERVICOS - ADESAO"/>
    <n v="1997548"/>
    <d v="2026-06-12T00:00:00"/>
    <n v="220004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073"/>
    <s v="58.987.629/0001-57"/>
    <s v="NF SERVICOS"/>
    <n v="201534"/>
    <d v="2026-01-16T00:00:00"/>
    <n v="2104827"/>
    <d v="2026-01-19T00:00:00"/>
    <d v="2025-12-01T00:00:00"/>
    <n v="675.6"/>
    <d v="2026-02-15T00:00:00"/>
    <s v="E0240609"/>
    <s v="PD024609"/>
    <s v="PREFEITURA CADASTRO"/>
    <n v="643.16999999999996"/>
    <d v="2025-12-01T00:00:00"/>
    <x v="21"/>
    <m/>
    <m/>
    <s v="359.00005100/2024-49-ITO/APPS"/>
    <s v="2 - FATURADO"/>
    <n v="135"/>
    <x v="5"/>
    <x v="1"/>
    <m/>
  </r>
  <r>
    <x v="7073"/>
    <s v="58.987.629/0001-57"/>
    <s v="NF SERVICOS"/>
    <n v="203651"/>
    <d v="2026-02-10T00:00:00"/>
    <n v="2107605"/>
    <d v="2026-02-10T00:00:00"/>
    <d v="2026-01-01T00:00:00"/>
    <n v="675.6"/>
    <d v="2026-03-12T00:00:00"/>
    <s v="E0240609"/>
    <s v="PD024609"/>
    <s v="PREFEITURA CADASTRO"/>
    <n v="643.16999999999996"/>
    <d v="2026-01-01T00:00:00"/>
    <x v="21"/>
    <m/>
    <m/>
    <s v="359.00005100/2024-49-ITO/APPS"/>
    <s v="2 - FATURADO"/>
    <n v="110"/>
    <x v="6"/>
    <x v="1"/>
    <m/>
  </r>
  <r>
    <x v="7073"/>
    <s v="58.987.629/0001-57"/>
    <s v="NF SERVICOS"/>
    <n v="205872"/>
    <d v="2026-03-11T00:00:00"/>
    <n v="2150292"/>
    <d v="2026-03-13T00:00:00"/>
    <d v="2026-02-01T00:00:00"/>
    <n v="675.6"/>
    <d v="2026-04-10T00:00:00"/>
    <s v="E0240609"/>
    <s v="PD024609"/>
    <s v="PREFEITURA CADASTRO"/>
    <n v="643.16999999999996"/>
    <d v="2026-02-01T00:00:00"/>
    <x v="21"/>
    <m/>
    <m/>
    <s v="359.00005100/2024-49-ITO/APPS"/>
    <s v="2 - FATURADO"/>
    <n v="81"/>
    <x v="7"/>
    <x v="1"/>
    <m/>
  </r>
  <r>
    <x v="7073"/>
    <s v="58.987.629/0001-57"/>
    <s v="NF SERVICOS"/>
    <n v="207736"/>
    <d v="2026-04-07T00:00:00"/>
    <n v="2152319"/>
    <d v="2026-04-07T00:00:00"/>
    <d v="2026-03-01T00:00:00"/>
    <n v="675.6"/>
    <d v="2026-05-07T00:00:00"/>
    <s v="E0240609"/>
    <s v="PD024609"/>
    <s v="PREFEITURA CADASTRO"/>
    <n v="643.16999999999996"/>
    <d v="2026-03-01T00:00:00"/>
    <x v="0"/>
    <m/>
    <m/>
    <s v="359.00005100/2024-49-ITO/APPS"/>
    <s v="2 - FATURADO"/>
    <n v="54"/>
    <x v="3"/>
    <x v="1"/>
    <m/>
  </r>
  <r>
    <x v="7073"/>
    <s v="58.987.629/0001-57"/>
    <s v="NF SERVICOS DO"/>
    <n v="397703"/>
    <d v="2026-04-24T00:00:00"/>
    <n v="404593"/>
    <d v="2026-04-24T00:00:00"/>
    <m/>
    <n v="599.23"/>
    <d v="2026-05-24T00:00:00"/>
    <s v="E0220755"/>
    <s v="PD022755"/>
    <s v="Serviços de Publicidade Eletrônica"/>
    <n v="570.47"/>
    <m/>
    <x v="0"/>
    <m/>
    <m/>
    <m/>
    <s v="2 - FATURADO"/>
    <n v="37"/>
    <x v="3"/>
    <x v="0"/>
    <m/>
  </r>
  <r>
    <x v="7073"/>
    <s v="58.987.629/0001-57"/>
    <s v="NF SERVICOS"/>
    <n v="210490"/>
    <d v="2026-05-12T00:00:00"/>
    <n v="2175548"/>
    <d v="2026-05-12T00:00:00"/>
    <d v="2026-04-01T00:00:00"/>
    <n v="675.6"/>
    <d v="2026-06-11T00:00:00"/>
    <s v="E0240609"/>
    <s v="PD024609"/>
    <s v="PREFEITURA CADASTRO"/>
    <n v="643.16999999999996"/>
    <d v="2026-04-01T00:00:00"/>
    <x v="0"/>
    <m/>
    <m/>
    <s v="359.00005100/2024-49-ITO/APPS"/>
    <s v="2 - FATURADO"/>
    <n v="19"/>
    <x v="0"/>
    <x v="1"/>
    <m/>
  </r>
  <r>
    <x v="7073"/>
    <s v="58.987.629/0001-57"/>
    <s v="NF SERVICOS DO"/>
    <n v="406277"/>
    <d v="2026-06-08T00:00:00"/>
    <n v="413156"/>
    <d v="2026-06-08T00:00:00"/>
    <m/>
    <n v="368.76"/>
    <d v="2026-07-08T00:00:00"/>
    <s v="E0220755"/>
    <s v="PD022755"/>
    <s v="Serviços de Publicidade Eletrônica"/>
    <n v="351.06"/>
    <m/>
    <x v="0"/>
    <m/>
    <m/>
    <m/>
    <s v="2 - FATURADO"/>
    <n v="0"/>
    <x v="1"/>
    <x v="0"/>
    <m/>
  </r>
  <r>
    <x v="7073"/>
    <s v="58.987.629/0001-57"/>
    <s v="NF SERVICOS"/>
    <n v="212175"/>
    <d v="2026-06-10T00:00:00"/>
    <n v="2197882"/>
    <d v="2026-06-11T00:00:00"/>
    <d v="2026-05-01T00:00:00"/>
    <n v="675.6"/>
    <d v="2026-07-10T00:00:00"/>
    <s v="E0240609"/>
    <s v="PD024609"/>
    <s v="PREFEITURA CADASTRO"/>
    <n v="643.16999999999996"/>
    <d v="2026-05-01T00:00:00"/>
    <x v="0"/>
    <m/>
    <m/>
    <s v="359.00005100/2024-49-ITO/APPS"/>
    <s v="2 - FATURADO"/>
    <n v="0"/>
    <x v="1"/>
    <x v="1"/>
    <m/>
  </r>
  <r>
    <x v="7073"/>
    <s v="58.987.629/0001-57"/>
    <s v="NF SERVICOS DO"/>
    <n v="406919"/>
    <d v="2026-06-10T00:00:00"/>
    <n v="414064"/>
    <d v="2026-06-10T00:00:00"/>
    <m/>
    <n v="276.57"/>
    <d v="2026-07-10T00:00:00"/>
    <s v="E0220755"/>
    <s v="PD022755"/>
    <s v="Serviços de Publicidade Eletrônica"/>
    <n v="263.29000000000002"/>
    <m/>
    <x v="0"/>
    <m/>
    <m/>
    <m/>
    <s v="2 - FATURADO"/>
    <n v="0"/>
    <x v="1"/>
    <x v="0"/>
    <m/>
  </r>
  <r>
    <x v="7073"/>
    <s v="58.987.629/0001-57"/>
    <s v="NF SERVICOS DO"/>
    <n v="407920"/>
    <d v="2026-06-15T00:00:00"/>
    <n v="414913"/>
    <d v="2026-06-15T00:00:00"/>
    <m/>
    <n v="368.76"/>
    <d v="2026-07-15T00:00:00"/>
    <s v="E0220755"/>
    <s v="PD022755"/>
    <s v="Serviços de Publicidade Eletrônica"/>
    <n v="351.06"/>
    <m/>
    <x v="0"/>
    <m/>
    <m/>
    <m/>
    <s v="2 - FATURADO"/>
    <n v="0"/>
    <x v="1"/>
    <x v="0"/>
    <m/>
  </r>
  <r>
    <x v="7073"/>
    <s v="58.987.629/0001-57"/>
    <s v="NF SERVICOS DO"/>
    <n v="409907"/>
    <d v="2026-06-24T00:00:00"/>
    <n v="416897"/>
    <d v="2026-06-24T00:00:00"/>
    <m/>
    <n v="230.47"/>
    <d v="2026-07-24T00:00:00"/>
    <s v="E0220755"/>
    <s v="PD022755"/>
    <s v="Serviços de Publicidade Eletrônica"/>
    <n v="219.41"/>
    <m/>
    <x v="0"/>
    <m/>
    <m/>
    <m/>
    <s v="2 - FATURADO"/>
    <n v="0"/>
    <x v="1"/>
    <x v="0"/>
    <m/>
  </r>
  <r>
    <x v="7073"/>
    <s v="58.987.629/0001-57"/>
    <s v="NF SERVICOS DO"/>
    <n v="410873"/>
    <d v="2026-06-29T00:00:00"/>
    <n v="417663"/>
    <d v="2026-06-29T00:00:00"/>
    <m/>
    <n v="691.42"/>
    <d v="2026-07-29T00:00:00"/>
    <s v="E0220755"/>
    <s v="PD022755"/>
    <s v="Serviços de Publicidade Eletrônica"/>
    <n v="658.23"/>
    <m/>
    <x v="0"/>
    <m/>
    <m/>
    <m/>
    <s v="2 - FATURADO"/>
    <n v="0"/>
    <x v="1"/>
    <x v="0"/>
    <m/>
  </r>
  <r>
    <x v="7074"/>
    <s v="58.993.577/0001-21"/>
    <s v="NF SERVICOS DO"/>
    <n v="371139"/>
    <d v="2025-11-26T00:00:00"/>
    <n v="377956"/>
    <d v="2025-11-27T00:00:00"/>
    <m/>
    <n v="230.47"/>
    <d v="2025-12-27T00:00:00"/>
    <s v="E0220789"/>
    <s v="PD022789"/>
    <s v="Serviços de Publicidade Eletrônica"/>
    <n v="219.41"/>
    <m/>
    <x v="1"/>
    <m/>
    <m/>
    <m/>
    <s v="2 - FATURADO"/>
    <n v="185"/>
    <x v="4"/>
    <x v="0"/>
    <m/>
  </r>
  <r>
    <x v="7074"/>
    <s v="58.993.577/0001-21"/>
    <s v="ND-POUPATEMPO 4.0"/>
    <n v="7941"/>
    <d v="2026-03-04T00:00:00"/>
    <s v="PPT00735"/>
    <s v="PPT00735"/>
    <d v="2026-03-01T00:00:00"/>
    <n v="19916.54"/>
    <d v="2026-04-03T00:00:00"/>
    <s v="PPT00735"/>
    <s v="PP00735"/>
    <s v="IMPLANTACAO E OPERACAO DO POUPATEMPO ARACARIGUAMA"/>
    <n v="19916.54"/>
    <d v="2026-03-01T00:00:00"/>
    <x v="0"/>
    <m/>
    <s v="PD-PRC-2022/03864"/>
    <m/>
    <s v="2 - FATURADO"/>
    <n v="88"/>
    <x v="7"/>
    <x v="14"/>
    <m/>
  </r>
  <r>
    <x v="7074"/>
    <s v="58.993.577/0001-21"/>
    <s v="ND-POUPATEMPO 4.0"/>
    <n v="8215"/>
    <d v="2026-04-06T00:00:00"/>
    <s v="PPT00735"/>
    <s v="PPT00735"/>
    <d v="2026-04-01T00:00:00"/>
    <n v="19916.54"/>
    <d v="2026-05-06T00:00:00"/>
    <s v="PPT00735"/>
    <s v="PP00735"/>
    <s v="IMPLANTACAO E OPERACAO DO POUPATEMPO ARACARIGUAMA"/>
    <n v="19916.54"/>
    <d v="2026-04-01T00:00:00"/>
    <x v="0"/>
    <m/>
    <s v="PD-PRC-2022/03864"/>
    <m/>
    <s v="2 - FATURADO"/>
    <n v="55"/>
    <x v="3"/>
    <x v="14"/>
    <m/>
  </r>
  <r>
    <x v="7074"/>
    <s v="58.993.577/0001-21"/>
    <s v="ND-POUPATEMPO 4.0"/>
    <n v="8390"/>
    <d v="2026-05-06T00:00:00"/>
    <s v="PPT00735"/>
    <s v="PPT00735"/>
    <d v="2026-05-01T00:00:00"/>
    <n v="19916.54"/>
    <d v="2026-06-05T00:00:00"/>
    <s v="PPT00735"/>
    <s v="PP00735"/>
    <s v="IMPLANTACAO E OPERACAO DO POUPATEMPO ARACARIGUAMA"/>
    <n v="19916.54"/>
    <d v="2026-05-01T00:00:00"/>
    <x v="0"/>
    <m/>
    <s v="PD-PRC-2022/03864"/>
    <m/>
    <s v="2 - FATURADO"/>
    <n v="25"/>
    <x v="0"/>
    <x v="14"/>
    <m/>
  </r>
  <r>
    <x v="7074"/>
    <s v="58.993.577/0001-21"/>
    <s v="ND-POUPATEMPO 4.0"/>
    <n v="8565"/>
    <d v="2026-06-03T00:00:00"/>
    <s v="PPT00735"/>
    <s v="PPT00735"/>
    <d v="2026-06-01T00:00:00"/>
    <n v="19916.54"/>
    <d v="2026-07-03T00:00:00"/>
    <s v="PPT00735"/>
    <s v="PP00735"/>
    <s v="IMPLANTACAO E OPERACAO DO POUPATEMPO ARACARIGUAMA"/>
    <n v="19916.54"/>
    <d v="2026-06-01T00:00:00"/>
    <x v="0"/>
    <m/>
    <s v="PD-PRC-2022/03864"/>
    <m/>
    <s v="2 - FATURADO"/>
    <n v="0"/>
    <x v="1"/>
    <x v="14"/>
    <m/>
  </r>
  <r>
    <x v="7074"/>
    <s v="58.993.577/0001-21"/>
    <s v="NF SERVICOS"/>
    <n v="212002"/>
    <d v="2026-06-10T00:00:00"/>
    <n v="2197709"/>
    <d v="2026-06-10T00:00:00"/>
    <d v="2026-05-01T00:00:00"/>
    <n v="1917.16"/>
    <d v="2026-07-10T00:00:00"/>
    <s v="E0220543"/>
    <s v="PD022543"/>
    <s v="PREFEITURA CADASTRO"/>
    <n v="1825.14"/>
    <d v="2026-05-01T00:00:00"/>
    <x v="0"/>
    <s v="nº 58/2022"/>
    <s v="nº 79/2022-3093/2023"/>
    <s v="PD-PRC-2022/01971 - 359.00005981/2024-06 APPS/ITO"/>
    <s v="2 - FATURADO"/>
    <n v="0"/>
    <x v="1"/>
    <x v="1"/>
    <m/>
  </r>
  <r>
    <x v="7075"/>
    <s v="581.807.968-68"/>
    <s v="NF SERVICOS - ADESAO"/>
    <n v="1977755"/>
    <d v="2026-05-21T00:00:00"/>
    <n v="2178710"/>
    <d v="2026-05-22T00:00:00"/>
    <m/>
    <n v="429.89"/>
    <d v="2026-06-05T00:00:00"/>
    <m/>
    <m/>
    <s v="Processamento de dados e congêneres"/>
    <n v="120.53"/>
    <m/>
    <x v="0"/>
    <m/>
    <m/>
    <m/>
    <s v="2 - FATURADO"/>
    <n v="25"/>
    <x v="0"/>
    <x v="0"/>
    <m/>
  </r>
  <r>
    <x v="7075"/>
    <s v="581.807.968-68"/>
    <s v="NF SERVICOS - ADESAO"/>
    <n v="1987685"/>
    <d v="2026-05-21T00:00:00"/>
    <n v="218864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075"/>
    <s v="581.807.968-68"/>
    <s v="NF SERVICOS - ADESAO"/>
    <n v="2000473"/>
    <d v="2026-06-12T00:00:00"/>
    <n v="220297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075"/>
    <s v="581.807.968-68"/>
    <s v="NF SERVICOS - ADESAO"/>
    <n v="2016892"/>
    <d v="2026-06-17T00:00:00"/>
    <n v="2219667"/>
    <d v="2026-06-18T00:00:00"/>
    <m/>
    <n v="449.24"/>
    <d v="2026-07-30T00:00:00"/>
    <m/>
    <m/>
    <s v="Processamento de dados e congêneres"/>
    <n v="449.24"/>
    <m/>
    <x v="0"/>
    <m/>
    <m/>
    <m/>
    <s v="2 - FATURADO"/>
    <n v="0"/>
    <x v="1"/>
    <x v="0"/>
    <m/>
  </r>
  <r>
    <x v="7076"/>
    <s v="582.843.898-00"/>
    <s v="NF SERVICOS - ADESAO"/>
    <n v="1996253"/>
    <d v="2026-06-12T00:00:00"/>
    <n v="2198712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076"/>
    <s v="582.843.898-00"/>
    <s v="NF SERVICOS - ADESAO"/>
    <n v="2016082"/>
    <d v="2026-06-17T00:00:00"/>
    <n v="2218851"/>
    <d v="2026-06-18T00:00:00"/>
    <m/>
    <n v="133.86000000000001"/>
    <d v="2026-06-20T00:00:00"/>
    <m/>
    <m/>
    <s v="Processamento de dados e congêneres"/>
    <n v="133.86000000000001"/>
    <m/>
    <x v="0"/>
    <m/>
    <m/>
    <m/>
    <s v="2 - FATURADO"/>
    <n v="10"/>
    <x v="0"/>
    <x v="0"/>
    <m/>
  </r>
  <r>
    <x v="7077"/>
    <s v="582.933.965-04"/>
    <s v="NF SERVICOS - ADESAO"/>
    <n v="1975914"/>
    <d v="2026-05-21T00:00:00"/>
    <n v="2176869"/>
    <d v="2026-05-22T00:00:00"/>
    <m/>
    <n v="84.12"/>
    <d v="2026-07-30T00:00:00"/>
    <m/>
    <m/>
    <s v="Processamento de dados e congêneres"/>
    <n v="84.12"/>
    <m/>
    <x v="0"/>
    <m/>
    <m/>
    <m/>
    <s v="2 - FATURADO"/>
    <n v="0"/>
    <x v="1"/>
    <x v="0"/>
    <m/>
  </r>
  <r>
    <x v="7077"/>
    <s v="582.933.965-04"/>
    <s v="NF SERVICOS - ADESAO"/>
    <n v="1998395"/>
    <d v="2026-06-12T00:00:00"/>
    <n v="220089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077"/>
    <s v="582.933.965-04"/>
    <s v="NF SERVICOS - ADESAO"/>
    <n v="2018061"/>
    <d v="2026-06-17T00:00:00"/>
    <n v="2220839"/>
    <d v="2026-06-18T00:00:00"/>
    <m/>
    <n v="429.03"/>
    <d v="2026-07-30T00:00:00"/>
    <m/>
    <m/>
    <s v="Processamento de dados e congêneres"/>
    <n v="429.03"/>
    <m/>
    <x v="0"/>
    <m/>
    <m/>
    <m/>
    <s v="2 - FATURADO"/>
    <n v="0"/>
    <x v="1"/>
    <x v="0"/>
    <m/>
  </r>
  <r>
    <x v="7078"/>
    <s v="585.284.402-06"/>
    <s v="NF SERVICOS - ADESAO"/>
    <n v="2003522"/>
    <d v="2026-06-12T00:00:00"/>
    <n v="2206023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078"/>
    <s v="585.284.402-06"/>
    <s v="NF SERVICOS - ADESAO"/>
    <n v="2010347"/>
    <d v="2026-06-15T00:00:00"/>
    <n v="2213036"/>
    <d v="2026-06-16T00:00:00"/>
    <m/>
    <n v="263.47000000000003"/>
    <d v="2026-06-20T00:00:00"/>
    <m/>
    <m/>
    <s v="Processamento de dados e congêneres"/>
    <n v="263.47000000000003"/>
    <m/>
    <x v="0"/>
    <m/>
    <m/>
    <m/>
    <s v="2 - FATURADO"/>
    <n v="10"/>
    <x v="0"/>
    <x v="0"/>
    <m/>
  </r>
  <r>
    <x v="7079"/>
    <s v="585.628.268-04"/>
    <s v="ND-OPERADORA CIELO"/>
    <n v="29438"/>
    <d v="2026-06-09T00:00:00"/>
    <m/>
    <m/>
    <m/>
    <n v="124.99"/>
    <d v="2026-06-09T00:00:00"/>
    <m/>
    <m/>
    <s v="Certificado e-CPF A3 (somente certificado) - 12 meses"/>
    <n v="124.99"/>
    <m/>
    <x v="0"/>
    <m/>
    <m/>
    <m/>
    <s v="1 - VENDA A VISTA"/>
    <n v="21"/>
    <x v="0"/>
    <x v="2"/>
    <m/>
  </r>
  <r>
    <x v="7080"/>
    <s v="586.742.418-91"/>
    <s v="NF SERVICOS - ADESAO"/>
    <n v="1976809"/>
    <d v="2026-05-21T00:00:00"/>
    <n v="2177764"/>
    <d v="2026-05-22T00:00:00"/>
    <m/>
    <n v="607.6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7081"/>
    <s v="586.904.255-00"/>
    <s v="NF SERVICOS - ADESAO"/>
    <n v="2001830"/>
    <d v="2026-06-12T00:00:00"/>
    <n v="220433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082"/>
    <s v="588.050.288-00"/>
    <s v="NF SERVICOS - ADESAO"/>
    <n v="2002047"/>
    <d v="2026-06-12T00:00:00"/>
    <n v="220454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082"/>
    <s v="588.050.288-00"/>
    <s v="NF SERVICOS - ADESAO"/>
    <n v="2015170"/>
    <d v="2026-06-17T00:00:00"/>
    <n v="2217939"/>
    <d v="2026-06-17T00:00:00"/>
    <m/>
    <n v="42.34"/>
    <d v="2026-06-20T00:00:00"/>
    <m/>
    <m/>
    <s v="Processamento de dados e congêneres"/>
    <n v="42.34"/>
    <m/>
    <x v="0"/>
    <m/>
    <m/>
    <m/>
    <s v="2 - FATURADO"/>
    <n v="10"/>
    <x v="0"/>
    <x v="0"/>
    <m/>
  </r>
  <r>
    <x v="7083"/>
    <s v="588.512.838-34"/>
    <s v="NF SERVICOS - ADESAO"/>
    <n v="1975802"/>
    <d v="2026-05-21T00:00:00"/>
    <n v="2176757"/>
    <d v="2026-05-22T00:00:00"/>
    <m/>
    <n v="1172.56"/>
    <d v="2026-06-05T00:00:00"/>
    <m/>
    <m/>
    <s v="Processamento de dados e congêneres"/>
    <n v="361.59"/>
    <m/>
    <x v="0"/>
    <m/>
    <m/>
    <m/>
    <s v="2 - FATURADO"/>
    <n v="25"/>
    <x v="0"/>
    <x v="0"/>
    <m/>
  </r>
  <r>
    <x v="7083"/>
    <s v="588.512.838-34"/>
    <s v="NF SERVICOS - ADESAO"/>
    <n v="2018066"/>
    <d v="2026-06-17T00:00:00"/>
    <n v="2220844"/>
    <d v="2026-06-18T00:00:00"/>
    <m/>
    <n v="844.18"/>
    <d v="2026-06-20T00:00:00"/>
    <m/>
    <m/>
    <s v="Processamento de dados e congêneres"/>
    <n v="844.18"/>
    <m/>
    <x v="0"/>
    <m/>
    <m/>
    <m/>
    <s v="2 - FATURADO"/>
    <n v="10"/>
    <x v="0"/>
    <x v="0"/>
    <m/>
  </r>
  <r>
    <x v="7084"/>
    <s v="588.948.618-72"/>
    <s v="NF SERVICOS - ADESAO"/>
    <n v="1981826"/>
    <d v="2026-05-21T00:00:00"/>
    <n v="218278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084"/>
    <s v="588.948.618-72"/>
    <s v="NF SERVICOS - ADESAO"/>
    <n v="1990388"/>
    <d v="2026-05-21T00:00:00"/>
    <n v="2191403"/>
    <d v="2026-05-23T00:00:00"/>
    <m/>
    <n v="466.57"/>
    <d v="2026-07-30T00:00:00"/>
    <m/>
    <m/>
    <s v="Processamento de dados e congêneres"/>
    <n v="466.57"/>
    <m/>
    <x v="0"/>
    <m/>
    <m/>
    <m/>
    <s v="2 - FATURADO"/>
    <n v="0"/>
    <x v="1"/>
    <x v="0"/>
    <m/>
  </r>
  <r>
    <x v="7084"/>
    <s v="588.948.618-72"/>
    <s v="NF SERVICOS - ADESAO"/>
    <n v="1995846"/>
    <d v="2026-06-12T00:00:00"/>
    <n v="219830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084"/>
    <s v="588.948.618-72"/>
    <s v="NF SERVICOS - ADESAO"/>
    <n v="2007871"/>
    <d v="2026-06-15T00:00:00"/>
    <n v="2210523"/>
    <d v="2026-06-16T00:00:00"/>
    <m/>
    <n v="96.85"/>
    <d v="2026-07-30T00:00:00"/>
    <m/>
    <m/>
    <s v="Processamento de dados e congêneres"/>
    <n v="96.85"/>
    <m/>
    <x v="0"/>
    <m/>
    <m/>
    <m/>
    <s v="2 - FATURADO"/>
    <n v="0"/>
    <x v="1"/>
    <x v="0"/>
    <m/>
  </r>
  <r>
    <x v="7085"/>
    <s v="589.909.178-91"/>
    <s v="NF SERVICOS - ADESAO"/>
    <n v="1978126"/>
    <d v="2026-05-21T00:00:00"/>
    <n v="2179081"/>
    <d v="2026-05-22T00:00:00"/>
    <m/>
    <n v="688.32"/>
    <d v="2026-06-05T00:00:00"/>
    <m/>
    <m/>
    <s v="Processamento de dados e congêneres"/>
    <n v="198.02"/>
    <m/>
    <x v="0"/>
    <m/>
    <m/>
    <m/>
    <s v="2 - FATURADO"/>
    <n v="25"/>
    <x v="0"/>
    <x v="0"/>
    <m/>
  </r>
  <r>
    <x v="7086"/>
    <s v="59.000.117/0001-18"/>
    <s v="NF SERVICOS - ADESAO"/>
    <n v="2013528"/>
    <d v="2026-06-17T00:00:00"/>
    <n v="2216297"/>
    <d v="2026-06-17T00:00:00"/>
    <m/>
    <n v="282.91000000000003"/>
    <d v="2026-06-20T00:00:00"/>
    <m/>
    <m/>
    <s v="Processamento de dados e congêneres"/>
    <n v="282.91000000000003"/>
    <m/>
    <x v="0"/>
    <m/>
    <m/>
    <m/>
    <s v="2 - FATURADO"/>
    <n v="10"/>
    <x v="0"/>
    <x v="0"/>
    <m/>
  </r>
  <r>
    <x v="7087"/>
    <s v="59.006.460/0001-70"/>
    <s v="NF SERVICOS DO"/>
    <n v="407552"/>
    <d v="2026-06-12T00:00:00"/>
    <n v="414424"/>
    <d v="2026-06-12T00:00:00"/>
    <m/>
    <n v="441.18"/>
    <d v="2026-07-12T00:00:00"/>
    <s v="E0250890"/>
    <s v="PD025890"/>
    <s v="Serviços de Publicidade Eletrônica"/>
    <n v="441.18"/>
    <m/>
    <x v="0"/>
    <m/>
    <m/>
    <m/>
    <s v="2 - FATURADO"/>
    <n v="0"/>
    <x v="1"/>
    <x v="0"/>
    <m/>
  </r>
  <r>
    <x v="7087"/>
    <s v="59.006.460/0001-70"/>
    <s v="NF SERVICOS DO"/>
    <n v="408355"/>
    <d v="2026-06-17T00:00:00"/>
    <n v="415290"/>
    <d v="2026-06-17T00:00:00"/>
    <m/>
    <n v="735.3"/>
    <d v="2026-07-17T00:00:00"/>
    <s v="E0250890"/>
    <s v="PD025890"/>
    <s v="Serviços de Publicidade Eletrônica"/>
    <n v="735.3"/>
    <m/>
    <x v="0"/>
    <m/>
    <m/>
    <m/>
    <s v="2 - FATURADO"/>
    <n v="0"/>
    <x v="1"/>
    <x v="0"/>
    <m/>
  </r>
  <r>
    <x v="7087"/>
    <s v="59.006.460/0001-70"/>
    <s v="NF SERVICOS DO"/>
    <n v="408954"/>
    <d v="2026-06-19T00:00:00"/>
    <n v="416079"/>
    <d v="2026-06-19T00:00:00"/>
    <m/>
    <n v="661.77"/>
    <d v="2026-07-19T00:00:00"/>
    <s v="E0250890"/>
    <s v="PD025890"/>
    <s v="Serviços de Publicidade Eletrônica"/>
    <n v="661.77"/>
    <m/>
    <x v="0"/>
    <m/>
    <m/>
    <m/>
    <s v="2 - FATURADO"/>
    <n v="0"/>
    <x v="1"/>
    <x v="0"/>
    <m/>
  </r>
  <r>
    <x v="7087"/>
    <s v="59.006.460/0001-70"/>
    <s v="NF SERVICOS DO"/>
    <n v="410585"/>
    <d v="2026-06-26T00:00:00"/>
    <n v="417478"/>
    <d v="2026-06-26T00:00:00"/>
    <m/>
    <n v="1102.95"/>
    <d v="2026-07-26T00:00:00"/>
    <s v="E0250890"/>
    <s v="PD025890"/>
    <s v="Serviços de Publicidade Eletrônica"/>
    <n v="1102.95"/>
    <m/>
    <x v="0"/>
    <m/>
    <m/>
    <m/>
    <s v="2 - FATURADO"/>
    <n v="0"/>
    <x v="1"/>
    <x v="0"/>
    <m/>
  </r>
  <r>
    <x v="7088"/>
    <s v="59.011.676/0001-23"/>
    <s v="NF SERVICOS DO"/>
    <n v="406346"/>
    <d v="2026-06-08T00:00:00"/>
    <n v="413283"/>
    <d v="2026-06-08T00:00:00"/>
    <m/>
    <n v="590.02"/>
    <d v="2026-07-08T00:00:00"/>
    <s v="E0230837"/>
    <s v="PD023837"/>
    <s v="Serviços de Publicidade Eletrônica"/>
    <n v="561.70000000000005"/>
    <m/>
    <x v="0"/>
    <m/>
    <m/>
    <m/>
    <s v="2 - FATURADO"/>
    <n v="0"/>
    <x v="1"/>
    <x v="0"/>
    <m/>
  </r>
  <r>
    <x v="7089"/>
    <s v="59.011.867/0001-95"/>
    <s v="NF SERVICOS - ADESAO"/>
    <n v="1999170"/>
    <d v="2026-06-12T00:00:00"/>
    <n v="2201671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090"/>
    <s v="59.015.438/0001-96"/>
    <s v="NF SERVICOS DO"/>
    <n v="399785"/>
    <d v="2026-05-06T00:00:00"/>
    <n v="406837"/>
    <d v="2026-05-06T00:00:00"/>
    <m/>
    <n v="368.76"/>
    <d v="2026-06-05T00:00:00"/>
    <s v="E0250836"/>
    <s v="PD025836"/>
    <s v="Serviços de Publicidade Eletrônica"/>
    <n v="351.06"/>
    <m/>
    <x v="0"/>
    <m/>
    <m/>
    <m/>
    <s v="2 - FATURADO"/>
    <n v="25"/>
    <x v="0"/>
    <x v="0"/>
    <m/>
  </r>
  <r>
    <x v="7090"/>
    <s v="59.015.438/0001-96"/>
    <s v="NF SERVICOS DO"/>
    <n v="400119"/>
    <d v="2026-05-07T00:00:00"/>
    <n v="407047"/>
    <d v="2026-05-07T00:00:00"/>
    <m/>
    <n v="368.76"/>
    <d v="2026-06-06T00:00:00"/>
    <s v="E0250836"/>
    <s v="PD025836"/>
    <s v="Serviços de Publicidade Eletrônica"/>
    <n v="351.06"/>
    <m/>
    <x v="0"/>
    <m/>
    <m/>
    <m/>
    <s v="2 - FATURADO"/>
    <n v="24"/>
    <x v="0"/>
    <x v="0"/>
    <m/>
  </r>
  <r>
    <x v="7090"/>
    <s v="59.015.438/0001-96"/>
    <s v="NF SERVICOS DO"/>
    <n v="401004"/>
    <d v="2026-05-12T00:00:00"/>
    <n v="407972"/>
    <d v="2026-05-12T00:00:00"/>
    <m/>
    <n v="553.14"/>
    <d v="2026-06-11T00:00:00"/>
    <m/>
    <m/>
    <s v="Serviços de Publicidade Eletrônica"/>
    <n v="526.59"/>
    <m/>
    <x v="0"/>
    <m/>
    <m/>
    <m/>
    <s v="2 - FATURADO"/>
    <n v="19"/>
    <x v="0"/>
    <x v="0"/>
    <m/>
  </r>
  <r>
    <x v="7090"/>
    <s v="59.015.438/0001-96"/>
    <s v="NF SERVICOS DO"/>
    <n v="401122"/>
    <d v="2026-05-12T00:00:00"/>
    <n v="408143"/>
    <d v="2026-05-12T00:00:00"/>
    <m/>
    <n v="368.76"/>
    <d v="2026-06-11T00:00:00"/>
    <m/>
    <m/>
    <s v="Serviços de Publicidade Eletrônica"/>
    <n v="351.06"/>
    <m/>
    <x v="0"/>
    <m/>
    <m/>
    <m/>
    <s v="2 - FATURADO"/>
    <n v="19"/>
    <x v="0"/>
    <x v="0"/>
    <m/>
  </r>
  <r>
    <x v="7090"/>
    <s v="59.015.438/0001-96"/>
    <s v="NF SERVICOS DO"/>
    <n v="402841"/>
    <d v="2026-05-20T00:00:00"/>
    <n v="409887"/>
    <d v="2026-05-20T00:00:00"/>
    <m/>
    <n v="460.95"/>
    <d v="2026-06-19T00:00:00"/>
    <m/>
    <m/>
    <s v="Serviços de Publicidade Eletrônica"/>
    <n v="438.82"/>
    <m/>
    <x v="0"/>
    <m/>
    <m/>
    <m/>
    <s v="2 - FATURADO"/>
    <n v="11"/>
    <x v="0"/>
    <x v="0"/>
    <m/>
  </r>
  <r>
    <x v="7090"/>
    <s v="59.015.438/0001-96"/>
    <s v="NF SERVICOS DO"/>
    <n v="403252"/>
    <d v="2026-05-21T00:00:00"/>
    <n v="410021"/>
    <d v="2026-05-21T00:00:00"/>
    <m/>
    <n v="460.95"/>
    <d v="2026-06-20T00:00:00"/>
    <m/>
    <m/>
    <s v="Serviços de Publicidade Eletrônica"/>
    <n v="438.82"/>
    <m/>
    <x v="0"/>
    <m/>
    <m/>
    <m/>
    <s v="2 - FATURADO"/>
    <n v="10"/>
    <x v="0"/>
    <x v="0"/>
    <m/>
  </r>
  <r>
    <x v="7090"/>
    <s v="59.015.438/0001-96"/>
    <s v="NF SERVICOS DO"/>
    <n v="409941"/>
    <d v="2026-06-24T00:00:00"/>
    <n v="417016"/>
    <d v="2026-06-24T00:00:00"/>
    <m/>
    <n v="1290.6600000000001"/>
    <d v="2026-07-24T00:00:00"/>
    <s v="E0250836"/>
    <s v="PD025836"/>
    <s v="Serviços de Publicidade Eletrônica"/>
    <n v="1228.71"/>
    <m/>
    <x v="0"/>
    <m/>
    <m/>
    <m/>
    <s v="2 - FATURADO"/>
    <n v="0"/>
    <x v="1"/>
    <x v="0"/>
    <m/>
  </r>
  <r>
    <x v="7091"/>
    <s v="59.027.276/0001-06"/>
    <s v="NF SERVICOS - ADESAO"/>
    <n v="2013157"/>
    <d v="2026-06-17T00:00:00"/>
    <n v="2215926"/>
    <d v="2026-06-17T00:00:00"/>
    <m/>
    <n v="128.44"/>
    <d v="2026-06-20T00:00:00"/>
    <m/>
    <m/>
    <s v="Processamento de dados e congêneres"/>
    <n v="128.44"/>
    <m/>
    <x v="0"/>
    <m/>
    <m/>
    <m/>
    <s v="2 - FATURADO"/>
    <n v="10"/>
    <x v="0"/>
    <x v="0"/>
    <m/>
  </r>
  <r>
    <x v="7092"/>
    <s v="59.044.115/0001-20"/>
    <s v="NF SERVICOS - ADESAO"/>
    <n v="2013286"/>
    <d v="2026-06-17T00:00:00"/>
    <n v="2216055"/>
    <d v="2026-06-17T00:00:00"/>
    <m/>
    <n v="216.61"/>
    <d v="2026-06-20T00:00:00"/>
    <m/>
    <m/>
    <s v="Processamento de dados e congêneres"/>
    <n v="216.61"/>
    <m/>
    <x v="0"/>
    <m/>
    <m/>
    <m/>
    <s v="2 - FATURADO"/>
    <n v="10"/>
    <x v="0"/>
    <x v="0"/>
    <m/>
  </r>
  <r>
    <x v="7093"/>
    <s v="59.045.351/0001-61"/>
    <s v="ND-JUROS RECEBIMENTO"/>
    <s v="401318-1-NDJ1"/>
    <d v="2026-06-15T00:00:00"/>
    <n v="408195"/>
    <m/>
    <m/>
    <n v="0.7"/>
    <d v="2026-07-15T00:00:00"/>
    <m/>
    <m/>
    <s v="Nota de Debito Juros"/>
    <n v="0.7"/>
    <m/>
    <x v="0"/>
    <m/>
    <m/>
    <m/>
    <s v="2 - FATURADO"/>
    <n v="0"/>
    <x v="1"/>
    <x v="10"/>
    <m/>
  </r>
  <r>
    <x v="7093"/>
    <s v="59.045.351/0001-61"/>
    <s v="ND-JUROS RECEBIMENTO"/>
    <s v="401347-1-NDJ1"/>
    <d v="2026-06-15T00:00:00"/>
    <n v="408236"/>
    <m/>
    <m/>
    <n v="1.49"/>
    <d v="2026-07-15T00:00:00"/>
    <m/>
    <m/>
    <s v="Nota de Debito Juros"/>
    <n v="1.49"/>
    <m/>
    <x v="0"/>
    <m/>
    <m/>
    <m/>
    <s v="2 - FATURADO"/>
    <n v="0"/>
    <x v="1"/>
    <x v="10"/>
    <m/>
  </r>
  <r>
    <x v="7093"/>
    <s v="59.045.351/0001-61"/>
    <s v="ND-JUROS RECEBIMENTO"/>
    <s v="401505-1-NDJ1"/>
    <d v="2026-06-15T00:00:00"/>
    <n v="408244"/>
    <m/>
    <m/>
    <n v="0.61"/>
    <d v="2026-07-15T00:00:00"/>
    <m/>
    <m/>
    <s v="Nota de Debito Juros"/>
    <n v="0.61"/>
    <m/>
    <x v="0"/>
    <m/>
    <m/>
    <m/>
    <s v="2 - FATURADO"/>
    <n v="0"/>
    <x v="1"/>
    <x v="10"/>
    <m/>
  </r>
  <r>
    <x v="7093"/>
    <s v="59.045.351/0001-61"/>
    <s v="NF SERVICOS DO"/>
    <n v="408200"/>
    <d v="2026-06-16T00:00:00"/>
    <n v="415085"/>
    <d v="2026-06-16T00:00:00"/>
    <m/>
    <n v="737.52"/>
    <d v="2026-07-16T00:00:00"/>
    <s v="E0250783"/>
    <s v="PD025783"/>
    <s v="Serviços de Publicidade Eletrônica"/>
    <n v="702.12"/>
    <m/>
    <x v="0"/>
    <m/>
    <m/>
    <m/>
    <s v="2 - FATURADO"/>
    <n v="0"/>
    <x v="1"/>
    <x v="0"/>
    <m/>
  </r>
  <r>
    <x v="7093"/>
    <s v="59.045.351/0001-61"/>
    <s v="NF SERVICOS DO"/>
    <n v="408292"/>
    <d v="2026-06-16T00:00:00"/>
    <n v="415063"/>
    <d v="2026-06-16T00:00:00"/>
    <m/>
    <n v="737.52"/>
    <d v="2026-07-16T00:00:00"/>
    <s v="E0250783"/>
    <s v="PD025783"/>
    <s v="Serviços de Publicidade Eletrônica"/>
    <n v="702.12"/>
    <m/>
    <x v="0"/>
    <m/>
    <m/>
    <m/>
    <s v="2 - FATURADO"/>
    <n v="0"/>
    <x v="1"/>
    <x v="0"/>
    <m/>
  </r>
  <r>
    <x v="7093"/>
    <s v="59.045.351/0001-61"/>
    <s v="NF SERVICOS DO"/>
    <n v="408852"/>
    <d v="2026-06-18T00:00:00"/>
    <n v="415604"/>
    <d v="2026-06-18T00:00:00"/>
    <m/>
    <n v="1843.8"/>
    <d v="2026-07-18T00:00:00"/>
    <s v="E0250783"/>
    <s v="PD025783"/>
    <s v="Serviços de Publicidade Eletrônica"/>
    <n v="1755.3"/>
    <m/>
    <x v="0"/>
    <m/>
    <m/>
    <m/>
    <s v="2 - FATURADO"/>
    <n v="0"/>
    <x v="1"/>
    <x v="0"/>
    <m/>
  </r>
  <r>
    <x v="7093"/>
    <s v="59.045.351/0001-61"/>
    <s v="NF SERVICOS DO"/>
    <n v="408979"/>
    <d v="2026-06-19T00:00:00"/>
    <n v="415842"/>
    <d v="2026-06-19T00:00:00"/>
    <m/>
    <n v="737.52"/>
    <d v="2026-07-19T00:00:00"/>
    <s v="E0250783"/>
    <s v="PD025783"/>
    <s v="Serviços de Publicidade Eletrônica"/>
    <n v="702.12"/>
    <m/>
    <x v="0"/>
    <m/>
    <m/>
    <m/>
    <s v="2 - FATURADO"/>
    <n v="0"/>
    <x v="1"/>
    <x v="0"/>
    <m/>
  </r>
  <r>
    <x v="7093"/>
    <s v="59.045.351/0001-61"/>
    <s v="NF SERVICOS DO"/>
    <n v="409537"/>
    <d v="2026-06-22T00:00:00"/>
    <n v="416406"/>
    <d v="2026-06-23T00:00:00"/>
    <m/>
    <n v="737.52"/>
    <d v="2026-07-23T00:00:00"/>
    <s v="E0250783"/>
    <s v="PD025783"/>
    <s v="Serviços de Publicidade Eletrônica"/>
    <n v="702.12"/>
    <m/>
    <x v="0"/>
    <m/>
    <m/>
    <m/>
    <s v="2 - FATURADO"/>
    <n v="0"/>
    <x v="1"/>
    <x v="0"/>
    <m/>
  </r>
  <r>
    <x v="7093"/>
    <s v="59.045.351/0001-61"/>
    <s v="NF SERVICOS DO"/>
    <n v="410403"/>
    <d v="2026-06-25T00:00:00"/>
    <n v="417255"/>
    <d v="2026-06-25T00:00:00"/>
    <m/>
    <n v="1014.09"/>
    <d v="2026-07-25T00:00:00"/>
    <s v="E0250783"/>
    <s v="PD025783"/>
    <s v="Serviços de Publicidade Eletrônica"/>
    <n v="965.41"/>
    <m/>
    <x v="0"/>
    <m/>
    <m/>
    <m/>
    <s v="2 - FATURADO"/>
    <n v="0"/>
    <x v="1"/>
    <x v="0"/>
    <m/>
  </r>
  <r>
    <x v="7094"/>
    <s v="59.052.316/0001-70"/>
    <s v="NF SERVICOS DO"/>
    <n v="409759"/>
    <d v="2026-06-23T00:00:00"/>
    <n v="416531"/>
    <d v="2026-06-24T00:00:00"/>
    <m/>
    <n v="368.76"/>
    <d v="2026-07-24T00:00:00"/>
    <s v="E0220606"/>
    <s v="PD022606"/>
    <s v="Serviços de Publicidade Eletrônica"/>
    <n v="351.06"/>
    <m/>
    <x v="0"/>
    <m/>
    <m/>
    <m/>
    <s v="2 - FATURADO"/>
    <n v="0"/>
    <x v="1"/>
    <x v="0"/>
    <m/>
  </r>
  <r>
    <x v="7095"/>
    <s v="59.054.569/0001-82"/>
    <s v="NF SERVICOS DO"/>
    <n v="407000"/>
    <d v="2026-06-10T00:00:00"/>
    <n v="413889"/>
    <d v="2026-06-10T00:00:00"/>
    <m/>
    <n v="368.76"/>
    <d v="2026-07-10T00:00:00"/>
    <s v="E0230951"/>
    <s v="PD023951"/>
    <s v="Serviços de Publicidade Eletrônica"/>
    <n v="351.06"/>
    <m/>
    <x v="0"/>
    <m/>
    <m/>
    <m/>
    <s v="2 - FATURADO"/>
    <n v="0"/>
    <x v="1"/>
    <x v="0"/>
    <m/>
  </r>
  <r>
    <x v="7095"/>
    <s v="59.054.569/0001-82"/>
    <s v="NF SERVICOS DO"/>
    <n v="407142"/>
    <d v="2026-06-10T00:00:00"/>
    <n v="413912"/>
    <d v="2026-06-10T00:00:00"/>
    <m/>
    <n v="368.76"/>
    <d v="2026-07-10T00:00:00"/>
    <s v="E0230951"/>
    <s v="PD023951"/>
    <s v="Serviços de Publicidade Eletrônica"/>
    <n v="351.06"/>
    <m/>
    <x v="0"/>
    <m/>
    <m/>
    <m/>
    <s v="2 - FATURADO"/>
    <n v="0"/>
    <x v="1"/>
    <x v="0"/>
    <m/>
  </r>
  <r>
    <x v="7096"/>
    <s v="59.056.192/0001-09"/>
    <s v="NF SERVICOS - ADESAO"/>
    <n v="1994147"/>
    <d v="2026-05-21T00:00:00"/>
    <n v="2195165"/>
    <d v="2026-05-23T00:00:00"/>
    <m/>
    <n v="53.79"/>
    <d v="2026-06-05T00:00:00"/>
    <m/>
    <m/>
    <s v="Processamento de dados e congêneres"/>
    <n v="53.79"/>
    <m/>
    <x v="0"/>
    <m/>
    <m/>
    <m/>
    <s v="2 - FATURADO"/>
    <n v="25"/>
    <x v="0"/>
    <x v="0"/>
    <m/>
  </r>
  <r>
    <x v="7096"/>
    <s v="59.056.192/0001-09"/>
    <s v="NF SERVICOS - ADESAO"/>
    <n v="2012896"/>
    <d v="2026-06-17T00:00:00"/>
    <n v="2215664"/>
    <d v="2026-06-17T00:00:00"/>
    <m/>
    <n v="86.77"/>
    <d v="2026-07-30T00:00:00"/>
    <m/>
    <m/>
    <s v="Processamento de dados e congêneres"/>
    <n v="86.77"/>
    <m/>
    <x v="0"/>
    <m/>
    <m/>
    <m/>
    <s v="2 - FATURADO"/>
    <n v="0"/>
    <x v="1"/>
    <x v="0"/>
    <m/>
  </r>
  <r>
    <x v="7097"/>
    <s v="59.058.131/0001-72"/>
    <s v="NF SERVICOS DO"/>
    <n v="405788"/>
    <d v="2026-06-03T00:00:00"/>
    <n v="412687"/>
    <d v="2026-06-03T00:00:00"/>
    <m/>
    <n v="184.38"/>
    <d v="2026-07-03T00:00:00"/>
    <s v="E0230891"/>
    <s v="PD023891"/>
    <s v="Serviços de Publicidade Eletrônica"/>
    <n v="175.53"/>
    <m/>
    <x v="0"/>
    <m/>
    <m/>
    <m/>
    <s v="2 - FATURADO"/>
    <n v="0"/>
    <x v="1"/>
    <x v="0"/>
    <m/>
  </r>
  <r>
    <x v="7097"/>
    <s v="59.058.131/0001-72"/>
    <s v="NF SERVICOS DO"/>
    <n v="406491"/>
    <d v="2026-06-08T00:00:00"/>
    <n v="413450"/>
    <d v="2026-06-08T00:00:00"/>
    <m/>
    <n v="368.76"/>
    <d v="2026-07-08T00:00:00"/>
    <s v="E0230891"/>
    <s v="PD023891"/>
    <s v="Serviços de Publicidade Eletrônica"/>
    <n v="351.06"/>
    <m/>
    <x v="0"/>
    <m/>
    <m/>
    <m/>
    <s v="2 - FATURADO"/>
    <n v="0"/>
    <x v="1"/>
    <x v="0"/>
    <m/>
  </r>
  <r>
    <x v="7097"/>
    <s v="59.058.131/0001-72"/>
    <s v="NF SERVICOS"/>
    <n v="212215"/>
    <d v="2026-06-10T00:00:00"/>
    <n v="2197922"/>
    <d v="2026-06-11T00:00:00"/>
    <d v="2026-05-01T00:00:00"/>
    <n v="644.4"/>
    <d v="2026-07-10T00:00:00"/>
    <s v="E0260063"/>
    <s v="PD260036"/>
    <s v="CADASTRO DE MULTAS"/>
    <n v="613.47"/>
    <d v="2026-05-01T00:00:00"/>
    <x v="0"/>
    <m/>
    <s v="nº 1554/2026"/>
    <s v="359.00000819/2026-55 APPS/ITO"/>
    <s v="2 - FATURADO"/>
    <n v="0"/>
    <x v="1"/>
    <x v="1"/>
    <m/>
  </r>
  <r>
    <x v="7097"/>
    <s v="59.058.131/0001-72"/>
    <s v="NF SERVICOS DO"/>
    <n v="407348"/>
    <d v="2026-06-11T00:00:00"/>
    <n v="414197"/>
    <d v="2026-06-11T00:00:00"/>
    <m/>
    <n v="184.38"/>
    <d v="2026-07-11T00:00:00"/>
    <s v="E0230891"/>
    <s v="PD023891"/>
    <s v="Serviços de Publicidade Eletrônica"/>
    <n v="175.53"/>
    <m/>
    <x v="0"/>
    <m/>
    <m/>
    <m/>
    <s v="2 - FATURADO"/>
    <n v="0"/>
    <x v="1"/>
    <x v="0"/>
    <m/>
  </r>
  <r>
    <x v="7097"/>
    <s v="59.058.131/0001-72"/>
    <s v="NF SERVICOS DO"/>
    <n v="407589"/>
    <d v="2026-06-12T00:00:00"/>
    <n v="414630"/>
    <d v="2026-06-15T00:00:00"/>
    <m/>
    <n v="414.85"/>
    <d v="2026-07-12T00:00:00"/>
    <s v="E0230891"/>
    <s v="PD023891"/>
    <s v="Serviços de Publicidade Eletrônica"/>
    <n v="394.94"/>
    <m/>
    <x v="0"/>
    <m/>
    <m/>
    <m/>
    <s v="2 - FATURADO"/>
    <n v="0"/>
    <x v="1"/>
    <x v="0"/>
    <m/>
  </r>
  <r>
    <x v="7097"/>
    <s v="59.058.131/0001-72"/>
    <s v="NF SERVICOS DO"/>
    <n v="407790"/>
    <d v="2026-06-15T00:00:00"/>
    <n v="414906"/>
    <d v="2026-06-15T00:00:00"/>
    <m/>
    <n v="184.38"/>
    <d v="2026-07-15T00:00:00"/>
    <s v="E0230891"/>
    <s v="PD023891"/>
    <s v="Serviços de Publicidade Eletrônica"/>
    <n v="175.53"/>
    <m/>
    <x v="0"/>
    <m/>
    <m/>
    <m/>
    <s v="2 - FATURADO"/>
    <n v="0"/>
    <x v="1"/>
    <x v="0"/>
    <m/>
  </r>
  <r>
    <x v="7097"/>
    <s v="59.058.131/0001-72"/>
    <s v="NF SERVICOS DO"/>
    <n v="407804"/>
    <d v="2026-06-15T00:00:00"/>
    <n v="414908"/>
    <d v="2026-06-15T00:00:00"/>
    <m/>
    <n v="276.57"/>
    <d v="2026-07-15T00:00:00"/>
    <s v="E0230891"/>
    <s v="PD023891"/>
    <s v="Serviços de Publicidade Eletrônica"/>
    <n v="263.29000000000002"/>
    <m/>
    <x v="0"/>
    <m/>
    <m/>
    <m/>
    <s v="2 - FATURADO"/>
    <n v="0"/>
    <x v="1"/>
    <x v="0"/>
    <m/>
  </r>
  <r>
    <x v="7097"/>
    <s v="59.058.131/0001-72"/>
    <s v="NF SERVICOS DO"/>
    <n v="408160"/>
    <d v="2026-06-16T00:00:00"/>
    <n v="415038"/>
    <d v="2026-06-16T00:00:00"/>
    <m/>
    <n v="368.76"/>
    <d v="2026-07-16T00:00:00"/>
    <s v="E0230891"/>
    <s v="PD023891"/>
    <s v="Serviços de Publicidade Eletrônica"/>
    <n v="351.06"/>
    <m/>
    <x v="0"/>
    <m/>
    <m/>
    <m/>
    <s v="2 - FATURADO"/>
    <n v="0"/>
    <x v="1"/>
    <x v="0"/>
    <m/>
  </r>
  <r>
    <x v="7097"/>
    <s v="59.058.131/0001-72"/>
    <s v="NF SERVICOS DO"/>
    <n v="408189"/>
    <d v="2026-06-16T00:00:00"/>
    <n v="415103"/>
    <d v="2026-06-16T00:00:00"/>
    <m/>
    <n v="230.47"/>
    <d v="2026-07-16T00:00:00"/>
    <s v="E0230891"/>
    <s v="PD023891"/>
    <s v="Serviços de Publicidade Eletrônica"/>
    <n v="219.41"/>
    <m/>
    <x v="0"/>
    <m/>
    <m/>
    <m/>
    <s v="2 - FATURADO"/>
    <n v="0"/>
    <x v="1"/>
    <x v="0"/>
    <m/>
  </r>
  <r>
    <x v="7097"/>
    <s v="59.058.131/0001-72"/>
    <s v="NF SERVICOS DO"/>
    <n v="409029"/>
    <d v="2026-06-19T00:00:00"/>
    <n v="415862"/>
    <d v="2026-06-19T00:00:00"/>
    <m/>
    <n v="230.47"/>
    <d v="2026-07-19T00:00:00"/>
    <s v="E0230891"/>
    <s v="PD023891"/>
    <s v="Serviços de Publicidade Eletrônica"/>
    <n v="219.41"/>
    <m/>
    <x v="0"/>
    <m/>
    <m/>
    <m/>
    <s v="2 - FATURADO"/>
    <n v="0"/>
    <x v="1"/>
    <x v="0"/>
    <m/>
  </r>
  <r>
    <x v="7097"/>
    <s v="59.058.131/0001-72"/>
    <s v="NF SERVICOS DO"/>
    <n v="409049"/>
    <d v="2026-06-19T00:00:00"/>
    <n v="416148"/>
    <d v="2026-06-19T00:00:00"/>
    <m/>
    <n v="368.76"/>
    <d v="2026-07-19T00:00:00"/>
    <s v="E0230891"/>
    <s v="PD023891"/>
    <s v="Serviços de Publicidade Eletrônica"/>
    <n v="351.06"/>
    <m/>
    <x v="0"/>
    <m/>
    <m/>
    <m/>
    <s v="2 - FATURADO"/>
    <n v="0"/>
    <x v="1"/>
    <x v="0"/>
    <m/>
  </r>
  <r>
    <x v="7097"/>
    <s v="59.058.131/0001-72"/>
    <s v="NF SERVICOS DO"/>
    <n v="409320"/>
    <d v="2026-06-22T00:00:00"/>
    <n v="416317"/>
    <d v="2026-06-23T00:00:00"/>
    <m/>
    <n v="230.47"/>
    <d v="2026-07-23T00:00:00"/>
    <s v="E0230891"/>
    <s v="PD023891"/>
    <s v="Serviços de Publicidade Eletrônica"/>
    <n v="219.41"/>
    <m/>
    <x v="0"/>
    <m/>
    <m/>
    <m/>
    <s v="2 - FATURADO"/>
    <n v="0"/>
    <x v="1"/>
    <x v="0"/>
    <m/>
  </r>
  <r>
    <x v="7097"/>
    <s v="59.058.131/0001-72"/>
    <s v="NF SERVICOS DO"/>
    <n v="410837"/>
    <d v="2026-06-29T00:00:00"/>
    <n v="417790"/>
    <d v="2026-06-29T00:00:00"/>
    <m/>
    <n v="230.47"/>
    <d v="2026-07-29T00:00:00"/>
    <s v="E0230891"/>
    <s v="PD023891"/>
    <s v="Serviços de Publicidade Eletrônica"/>
    <n v="219.41"/>
    <m/>
    <x v="0"/>
    <m/>
    <m/>
    <m/>
    <s v="2 - FATURADO"/>
    <n v="0"/>
    <x v="1"/>
    <x v="0"/>
    <m/>
  </r>
  <r>
    <x v="7097"/>
    <s v="59.058.131/0001-72"/>
    <s v="NF SERVICOS DO"/>
    <n v="410844"/>
    <d v="2026-06-29T00:00:00"/>
    <n v="417623"/>
    <d v="2026-06-29T00:00:00"/>
    <m/>
    <n v="230.47"/>
    <d v="2026-07-29T00:00:00"/>
    <s v="E0230891"/>
    <s v="PD023891"/>
    <s v="Serviços de Publicidade Eletrônica"/>
    <n v="219.41"/>
    <m/>
    <x v="0"/>
    <m/>
    <m/>
    <m/>
    <s v="2 - FATURADO"/>
    <n v="0"/>
    <x v="1"/>
    <x v="0"/>
    <m/>
  </r>
  <r>
    <x v="7097"/>
    <s v="59.058.131/0001-72"/>
    <s v="NF SERVICOS DO"/>
    <n v="410905"/>
    <d v="2026-06-29T00:00:00"/>
    <n v="417758"/>
    <d v="2026-06-29T00:00:00"/>
    <m/>
    <n v="184.38"/>
    <d v="2026-07-29T00:00:00"/>
    <s v="E0230891"/>
    <s v="PD023891"/>
    <s v="Serviços de Publicidade Eletrônica"/>
    <n v="175.53"/>
    <m/>
    <x v="0"/>
    <m/>
    <m/>
    <m/>
    <s v="2 - FATURADO"/>
    <n v="0"/>
    <x v="1"/>
    <x v="0"/>
    <m/>
  </r>
  <r>
    <x v="7097"/>
    <s v="59.058.131/0001-72"/>
    <s v="NF SERVICOS DO"/>
    <n v="411012"/>
    <d v="2026-06-29T00:00:00"/>
    <n v="417675"/>
    <d v="2026-06-29T00:00:00"/>
    <m/>
    <n v="230.47"/>
    <d v="2026-07-29T00:00:00"/>
    <s v="E0230891"/>
    <s v="PD023891"/>
    <s v="Serviços de Publicidade Eletrônica"/>
    <n v="219.41"/>
    <m/>
    <x v="0"/>
    <m/>
    <m/>
    <m/>
    <s v="2 - FATURADO"/>
    <n v="0"/>
    <x v="1"/>
    <x v="0"/>
    <m/>
  </r>
  <r>
    <x v="7098"/>
    <s v="59.082.329/0001-91"/>
    <s v="NF SERVICOS - ADESAO"/>
    <n v="1980760"/>
    <d v="2026-05-21T00:00:00"/>
    <n v="218172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098"/>
    <s v="59.082.329/0001-91"/>
    <s v="NF SERVICOS - ADESAO"/>
    <n v="2002347"/>
    <d v="2026-06-12T00:00:00"/>
    <n v="220484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099"/>
    <s v="59.126.434/0001-85"/>
    <s v="NF SERVICOS - ADESAO"/>
    <n v="1980037"/>
    <d v="2026-05-21T00:00:00"/>
    <n v="218100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099"/>
    <s v="59.126.434/0001-85"/>
    <s v="NF SERVICOS - ADESAO"/>
    <n v="1996713"/>
    <d v="2026-06-12T00:00:00"/>
    <n v="219917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00"/>
    <s v="59.152.555/0001-00"/>
    <s v="NF SERVICOS - ADESAO"/>
    <n v="1997667"/>
    <d v="2026-06-12T00:00:00"/>
    <n v="2200168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101"/>
    <s v="59.170.125/0001-02"/>
    <s v="NF SERVICOS - ADESAO"/>
    <n v="1985637"/>
    <d v="2026-05-21T00:00:00"/>
    <n v="2186600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01"/>
    <s v="59.170.125/0001-02"/>
    <s v="NF SERVICOS - ADESAO"/>
    <n v="1999314"/>
    <d v="2026-06-12T00:00:00"/>
    <n v="220181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02"/>
    <s v="59.218.531/0001-06"/>
    <s v="NF SERVICOS - ADESAO"/>
    <n v="1980886"/>
    <d v="2026-05-21T00:00:00"/>
    <n v="2181849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02"/>
    <s v="59.218.531/0001-06"/>
    <s v="NF SERVICOS - ADESAO"/>
    <n v="1999379"/>
    <d v="2026-06-12T00:00:00"/>
    <n v="220188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03"/>
    <s v="59.247.850/0001-31"/>
    <s v="NF SERVICOS - ADESAO"/>
    <n v="1980978"/>
    <d v="2026-05-21T00:00:00"/>
    <n v="218194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03"/>
    <s v="59.247.850/0001-31"/>
    <s v="NF SERVICOS - ADESAO"/>
    <n v="2006568"/>
    <d v="2026-06-12T00:00:00"/>
    <n v="220908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04"/>
    <s v="59.307.595/0001-75"/>
    <s v="NF SERVICOS DO"/>
    <n v="403706"/>
    <d v="2026-05-23T00:00:00"/>
    <n v="410606"/>
    <d v="2026-05-25T00:00:00"/>
    <m/>
    <n v="590.02"/>
    <d v="2026-06-22T00:00:00"/>
    <s v="E0250794"/>
    <s v="PD025794"/>
    <s v="Serviços de Publicidade Eletrônica"/>
    <n v="561.70000000000005"/>
    <m/>
    <x v="0"/>
    <m/>
    <m/>
    <m/>
    <s v="2 - FATURADO"/>
    <n v="8"/>
    <x v="0"/>
    <x v="0"/>
    <m/>
  </r>
  <r>
    <x v="7104"/>
    <s v="59.307.595/0001-75"/>
    <s v="NF SERVICOS DO"/>
    <n v="404382"/>
    <d v="2026-05-31T00:00:00"/>
    <n v="411257"/>
    <d v="2026-06-01T00:00:00"/>
    <m/>
    <n v="2360.06"/>
    <d v="2026-06-30T00:00:00"/>
    <s v="E0250794"/>
    <s v="PD025794"/>
    <s v="Serviços de Publicidade Eletrônica"/>
    <n v="2246.7800000000002"/>
    <m/>
    <x v="0"/>
    <m/>
    <m/>
    <m/>
    <s v="2 - FATURADO"/>
    <n v="1"/>
    <x v="0"/>
    <x v="0"/>
    <m/>
  </r>
  <r>
    <x v="7104"/>
    <s v="59.307.595/0001-75"/>
    <s v="NF SERVICOS"/>
    <n v="212449"/>
    <d v="2026-06-15T00:00:00"/>
    <n v="2209918"/>
    <d v="2026-06-15T00:00:00"/>
    <d v="2026-05-01T00:00:00"/>
    <n v="139000.35"/>
    <d v="2026-07-15T00:00:00"/>
    <s v="E0240637"/>
    <s v="PD024637"/>
    <s v="PREFEITURA CADASTRO"/>
    <n v="132328.32999999999"/>
    <d v="2026-05-01T00:00:00"/>
    <x v="0"/>
    <m/>
    <s v="7506/2024"/>
    <s v="SEI:  359.00005906/2024-37 APPS/ITO"/>
    <s v="2 - FATURADO"/>
    <n v="0"/>
    <x v="1"/>
    <x v="1"/>
    <m/>
  </r>
  <r>
    <x v="7104"/>
    <s v="59.307.595/0001-75"/>
    <s v="NF SERVICOS DO"/>
    <n v="408364"/>
    <d v="2026-06-17T00:00:00"/>
    <n v="415453"/>
    <d v="2026-06-18T00:00:00"/>
    <m/>
    <n v="663.77"/>
    <d v="2026-07-17T00:00:00"/>
    <s v="E0250794"/>
    <s v="PD025794"/>
    <s v="Serviços de Publicidade Eletrônica"/>
    <n v="631.91"/>
    <m/>
    <x v="0"/>
    <m/>
    <m/>
    <m/>
    <s v="2 - FATURADO"/>
    <n v="0"/>
    <x v="1"/>
    <x v="0"/>
    <m/>
  </r>
  <r>
    <x v="7104"/>
    <s v="59.307.595/0001-75"/>
    <s v="NF SERVICOS DO"/>
    <n v="410472"/>
    <d v="2026-06-26T00:00:00"/>
    <n v="417372"/>
    <d v="2026-06-26T00:00:00"/>
    <m/>
    <n v="663.77"/>
    <d v="2026-07-26T00:00:00"/>
    <s v="E0250794"/>
    <s v="PD025794"/>
    <s v="Serviços de Publicidade Eletrônica"/>
    <n v="631.91"/>
    <m/>
    <x v="0"/>
    <m/>
    <m/>
    <m/>
    <s v="2 - FATURADO"/>
    <n v="0"/>
    <x v="1"/>
    <x v="0"/>
    <m/>
  </r>
  <r>
    <x v="7105"/>
    <s v="59.313.742/0001-10"/>
    <s v="NF SERVICOS - ADESAO"/>
    <n v="2014164"/>
    <d v="2026-06-17T00:00:00"/>
    <n v="2216933"/>
    <d v="2026-06-17T00:00:00"/>
    <m/>
    <n v="112.8"/>
    <d v="2026-06-20T00:00:00"/>
    <m/>
    <m/>
    <s v="Processamento de dados e congêneres"/>
    <n v="112.8"/>
    <m/>
    <x v="0"/>
    <m/>
    <m/>
    <m/>
    <s v="2 - FATURADO"/>
    <n v="10"/>
    <x v="0"/>
    <x v="0"/>
    <m/>
  </r>
  <r>
    <x v="7106"/>
    <s v="59.329.157/0001-08"/>
    <s v="NF SERVICOS - ADESAO"/>
    <n v="1983563"/>
    <d v="2026-05-21T00:00:00"/>
    <n v="218452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06"/>
    <s v="59.329.157/0001-08"/>
    <s v="NF SERVICOS - ADESAO"/>
    <n v="2000966"/>
    <d v="2026-06-12T00:00:00"/>
    <n v="220346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07"/>
    <s v="59.467.991/0001-60"/>
    <s v="NF SERVICOS - ADESAO"/>
    <n v="1999205"/>
    <d v="2026-06-12T00:00:00"/>
    <n v="2201706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7108"/>
    <s v="59.476.365/0001-30"/>
    <s v="NF SERVICOS - ADESAO"/>
    <n v="2000603"/>
    <d v="2026-06-12T00:00:00"/>
    <n v="220310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09"/>
    <s v="59.502.600/0001-09"/>
    <s v="NF SERVICOS - ADESAO"/>
    <n v="2004445"/>
    <d v="2026-06-12T00:00:00"/>
    <n v="220694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10"/>
    <s v="59.527.401/0001-47"/>
    <s v="NF SERVICOS - ADESAO"/>
    <n v="1981185"/>
    <d v="2026-05-21T00:00:00"/>
    <n v="218214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10"/>
    <s v="59.527.401/0001-47"/>
    <s v="NF SERVICOS - ADESAO"/>
    <n v="2001466"/>
    <d v="2026-06-12T00:00:00"/>
    <n v="220396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11"/>
    <s v="59.590.558/0001-17"/>
    <s v="NF SERVICOS - ADESAO"/>
    <n v="2003398"/>
    <d v="2026-06-12T00:00:00"/>
    <n v="2205899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112"/>
    <s v="59.595.060/0001-47"/>
    <s v="NF SERVICOS - ADESAO"/>
    <n v="1986568"/>
    <d v="2026-05-21T00:00:00"/>
    <n v="2187531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7112"/>
    <s v="59.595.060/0001-47"/>
    <s v="NF SERVICOS - ADESAO"/>
    <n v="1999230"/>
    <d v="2026-06-12T00:00:00"/>
    <n v="2201731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7113"/>
    <s v="59.638.562/0001-08"/>
    <s v="NF SERVICOS - ADESAO"/>
    <n v="2003509"/>
    <d v="2026-06-12T00:00:00"/>
    <n v="2206010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114"/>
    <s v="59.644.151/0001-25"/>
    <s v="NF SERVICOS - ADESAO"/>
    <n v="2013191"/>
    <d v="2026-06-17T00:00:00"/>
    <n v="2215960"/>
    <d v="2026-06-17T00:00:00"/>
    <m/>
    <n v="102.4"/>
    <d v="2026-07-30T00:00:00"/>
    <m/>
    <m/>
    <s v="Processamento de dados e congêneres"/>
    <n v="102.4"/>
    <m/>
    <x v="0"/>
    <m/>
    <m/>
    <m/>
    <s v="2 - FATURADO"/>
    <n v="0"/>
    <x v="1"/>
    <x v="0"/>
    <m/>
  </r>
  <r>
    <x v="7115"/>
    <s v="59.644.407/0001-02"/>
    <s v="NF SERVICOS - ADESAO"/>
    <n v="1987183"/>
    <d v="2026-05-21T00:00:00"/>
    <n v="2188146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115"/>
    <s v="59.644.407/0001-02"/>
    <s v="NF SERVICOS - ADESAO"/>
    <n v="2002763"/>
    <d v="2026-06-12T00:00:00"/>
    <n v="2205264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116"/>
    <s v="59.647.248/0001-91"/>
    <s v="NF SERVICOS - ADESAO"/>
    <n v="1994270"/>
    <d v="2026-05-21T00:00:00"/>
    <n v="2195288"/>
    <d v="2026-05-23T00:00:00"/>
    <m/>
    <n v="124.63"/>
    <d v="2026-06-05T00:00:00"/>
    <m/>
    <m/>
    <s v="Processamento de dados e congêneres"/>
    <n v="124.63"/>
    <m/>
    <x v="0"/>
    <m/>
    <m/>
    <m/>
    <s v="2 - FATURADO"/>
    <n v="25"/>
    <x v="0"/>
    <x v="0"/>
    <m/>
  </r>
  <r>
    <x v="7116"/>
    <s v="59.647.248/0001-91"/>
    <s v="NF SERVICOS - ADESAO"/>
    <n v="2013437"/>
    <d v="2026-06-17T00:00:00"/>
    <n v="2216206"/>
    <d v="2026-06-17T00:00:00"/>
    <m/>
    <n v="117.69"/>
    <d v="2026-06-20T00:00:00"/>
    <m/>
    <m/>
    <s v="Processamento de dados e congêneres"/>
    <n v="117.69"/>
    <m/>
    <x v="0"/>
    <m/>
    <m/>
    <m/>
    <s v="2 - FATURADO"/>
    <n v="10"/>
    <x v="0"/>
    <x v="0"/>
    <m/>
  </r>
  <r>
    <x v="7117"/>
    <s v="59.649.392/0001-67"/>
    <s v="NF SERVICOS - ADESAO"/>
    <n v="1990060"/>
    <d v="2026-05-21T00:00:00"/>
    <n v="2191063"/>
    <d v="2026-05-23T00:00:00"/>
    <m/>
    <n v="343.66"/>
    <d v="2026-07-30T00:00:00"/>
    <m/>
    <m/>
    <s v="Processamento de dados e congêneres"/>
    <n v="343.66"/>
    <m/>
    <x v="0"/>
    <m/>
    <m/>
    <m/>
    <s v="2 - FATURADO"/>
    <n v="0"/>
    <x v="1"/>
    <x v="0"/>
    <m/>
  </r>
  <r>
    <x v="7117"/>
    <s v="59.649.392/0001-67"/>
    <s v="NF SERVICOS - ADESAO"/>
    <n v="2012644"/>
    <d v="2026-06-17T00:00:00"/>
    <n v="2215408"/>
    <d v="2026-06-17T00:00:00"/>
    <m/>
    <n v="284.66000000000003"/>
    <d v="2026-07-30T00:00:00"/>
    <m/>
    <m/>
    <s v="Processamento de dados e congêneres"/>
    <n v="284.66000000000003"/>
    <m/>
    <x v="0"/>
    <m/>
    <m/>
    <m/>
    <s v="2 - FATURADO"/>
    <n v="0"/>
    <x v="1"/>
    <x v="0"/>
    <m/>
  </r>
  <r>
    <x v="7118"/>
    <s v="59.676.040/0001-09"/>
    <s v="NF SERVICOS - ADESAO"/>
    <n v="1996974"/>
    <d v="2026-06-12T00:00:00"/>
    <n v="219947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19"/>
    <s v="59.700.867/0001-00"/>
    <s v="NF SERVICOS - ADESAO"/>
    <n v="1985539"/>
    <d v="2026-05-21T00:00:00"/>
    <n v="2186502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19"/>
    <s v="59.700.867/0001-00"/>
    <s v="NF SERVICOS - ADESAO"/>
    <n v="1997677"/>
    <d v="2026-06-12T00:00:00"/>
    <n v="220017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20"/>
    <s v="59.714.319/0001-21"/>
    <s v="NF SERVICOS - ADESAO"/>
    <n v="1986833"/>
    <d v="2026-05-21T00:00:00"/>
    <n v="2187796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20"/>
    <s v="59.714.319/0001-21"/>
    <s v="NF SERVICOS - ADESAO"/>
    <n v="1997462"/>
    <d v="2026-06-12T00:00:00"/>
    <n v="2199963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21"/>
    <s v="59.716.592/0001-95"/>
    <s v="NF SERVICOS - ADESAO"/>
    <n v="1982459"/>
    <d v="2026-05-21T00:00:00"/>
    <n v="2183422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121"/>
    <s v="59.716.592/0001-95"/>
    <s v="NF SERVICOS - ADESAO"/>
    <n v="1999024"/>
    <d v="2026-06-12T00:00:00"/>
    <n v="2201525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122"/>
    <s v="59.718.139/0001-18"/>
    <s v="NF SERVICOS - ADESAO"/>
    <n v="1980811"/>
    <d v="2026-05-21T00:00:00"/>
    <n v="2181774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122"/>
    <s v="59.718.139/0001-18"/>
    <s v="NF SERVICOS - ADESAO"/>
    <n v="2004009"/>
    <d v="2026-06-12T00:00:00"/>
    <n v="2206511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123"/>
    <s v="59.718.618/0001-34"/>
    <s v="NF SERVICOS - ADESAO"/>
    <n v="1981794"/>
    <d v="2026-05-21T00:00:00"/>
    <n v="2182757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7124"/>
    <s v="59.754.648/0001-04"/>
    <s v="NF SERVICOS"/>
    <n v="211938"/>
    <d v="2026-06-09T00:00:00"/>
    <n v="2197645"/>
    <d v="2026-06-09T00:00:00"/>
    <d v="2026-04-01T00:00:00"/>
    <n v="680.4"/>
    <d v="2026-07-09T00:00:00"/>
    <s v="E0230621"/>
    <s v="PD023621"/>
    <s v="PREFEITURA CADASTRO"/>
    <n v="647.74"/>
    <d v="2026-04-01T00:00:00"/>
    <x v="0"/>
    <m/>
    <m/>
    <s v="PD-PRC-2023/00497 - 359.00005254/2024-31 - APPS/ITO"/>
    <s v="2 - FATURADO"/>
    <n v="0"/>
    <x v="1"/>
    <x v="1"/>
    <m/>
  </r>
  <r>
    <x v="7124"/>
    <s v="59.754.648/0001-04"/>
    <s v="NF SERVICOS"/>
    <n v="211942"/>
    <d v="2026-06-09T00:00:00"/>
    <n v="2197649"/>
    <d v="2026-06-09T00:00:00"/>
    <d v="2026-03-01T00:00:00"/>
    <n v="2306.6999999999998"/>
    <d v="2026-07-09T00:00:00"/>
    <s v="E0230621"/>
    <s v="PD023621"/>
    <s v="PREFEITURA CADASTRO"/>
    <n v="2195.98"/>
    <d v="2026-03-01T00:00:00"/>
    <x v="0"/>
    <m/>
    <m/>
    <s v="PD-PRC-2023/00497 - 359.00005254/2024-31 - APPS/ITO"/>
    <s v="2 - FATURADO"/>
    <n v="0"/>
    <x v="1"/>
    <x v="1"/>
    <m/>
  </r>
  <r>
    <x v="7124"/>
    <s v="59.754.648/0001-04"/>
    <s v="NF SERVICOS"/>
    <n v="212229"/>
    <d v="2026-06-10T00:00:00"/>
    <n v="2197936"/>
    <d v="2026-06-11T00:00:00"/>
    <d v="2026-05-01T00:00:00"/>
    <n v="680.4"/>
    <d v="2026-07-10T00:00:00"/>
    <s v="E0230621"/>
    <s v="PD023621"/>
    <s v="PREFEITURA CADASTRO"/>
    <n v="647.74"/>
    <d v="2026-05-01T00:00:00"/>
    <x v="0"/>
    <m/>
    <m/>
    <s v="PD-PRC-2023/00497 - 359.00005254/2024-31 - APPS/ITO"/>
    <s v="2 - FATURADO"/>
    <n v="0"/>
    <x v="1"/>
    <x v="1"/>
    <m/>
  </r>
  <r>
    <x v="7125"/>
    <s v="59.761.379/0001-03"/>
    <s v="NF SERVICOS DO"/>
    <n v="405669"/>
    <d v="2026-06-01T00:00:00"/>
    <n v="412644"/>
    <d v="2026-06-03T00:00:00"/>
    <m/>
    <n v="230.47"/>
    <d v="2026-06-01T00:00:00"/>
    <m/>
    <m/>
    <s v="Serviços de Publicidade Eletrônica"/>
    <n v="11.06"/>
    <m/>
    <x v="0"/>
    <m/>
    <m/>
    <m/>
    <s v="1 - VENDA A VISTA"/>
    <n v="29"/>
    <x v="0"/>
    <x v="0"/>
    <m/>
  </r>
  <r>
    <x v="7126"/>
    <s v="59.764.399/0001-20"/>
    <s v="NF SERVICOS DO"/>
    <n v="391812"/>
    <d v="2026-03-26T00:00:00"/>
    <n v="398642"/>
    <d v="2026-03-27T00:00:00"/>
    <m/>
    <n v="138.28"/>
    <d v="2026-04-26T00:00:00"/>
    <s v="E0250815"/>
    <s v="PD025815"/>
    <s v="Serviços de Publicidade Eletrônica"/>
    <n v="131.63999999999999"/>
    <m/>
    <x v="1"/>
    <m/>
    <m/>
    <m/>
    <s v="2 - FATURADO"/>
    <n v="65"/>
    <x v="7"/>
    <x v="0"/>
    <m/>
  </r>
  <r>
    <x v="7126"/>
    <s v="59.764.399/0001-20"/>
    <s v="NF SERVICOS DO"/>
    <n v="392289"/>
    <d v="2026-03-30T00:00:00"/>
    <n v="399121"/>
    <d v="2026-03-30T00:00:00"/>
    <m/>
    <n v="184.38"/>
    <d v="2026-04-29T00:00:00"/>
    <m/>
    <m/>
    <s v="Serviços de Publicidade Eletrônica"/>
    <n v="175.53"/>
    <m/>
    <x v="1"/>
    <m/>
    <m/>
    <m/>
    <s v="2 - FATURADO"/>
    <n v="62"/>
    <x v="7"/>
    <x v="0"/>
    <m/>
  </r>
  <r>
    <x v="7126"/>
    <s v="59.764.399/0001-20"/>
    <s v="NF SERVICOS DO"/>
    <n v="392629"/>
    <d v="2026-03-30T00:00:00"/>
    <n v="399461"/>
    <d v="2026-03-30T00:00:00"/>
    <m/>
    <n v="138.28"/>
    <d v="2026-04-29T00:00:00"/>
    <m/>
    <m/>
    <s v="Serviços de Publicidade Eletrônica"/>
    <n v="131.63999999999999"/>
    <m/>
    <x v="1"/>
    <m/>
    <m/>
    <m/>
    <s v="2 - FATURADO"/>
    <n v="62"/>
    <x v="7"/>
    <x v="0"/>
    <m/>
  </r>
  <r>
    <x v="7126"/>
    <s v="59.764.399/0001-20"/>
    <s v="NF SERVICOS DO"/>
    <n v="402808"/>
    <d v="2026-05-20T00:00:00"/>
    <n v="409628"/>
    <d v="2026-05-20T00:00:00"/>
    <m/>
    <n v="230.47"/>
    <d v="2026-06-19T00:00:00"/>
    <m/>
    <m/>
    <s v="Serviços de Publicidade Eletrônica"/>
    <n v="219.41"/>
    <m/>
    <x v="0"/>
    <m/>
    <m/>
    <m/>
    <s v="2 - FATURADO"/>
    <n v="11"/>
    <x v="0"/>
    <x v="0"/>
    <m/>
  </r>
  <r>
    <x v="7127"/>
    <s v="59.764.497/0001-67"/>
    <s v="NF SERVICOS - ADESAO"/>
    <n v="1985058"/>
    <d v="2026-05-21T00:00:00"/>
    <n v="2186021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28"/>
    <s v="59.764.944/0001-88"/>
    <s v="NF SERVICOS DO"/>
    <n v="395480"/>
    <d v="2026-04-17T00:00:00"/>
    <n v="402383"/>
    <d v="2026-04-17T00:00:00"/>
    <m/>
    <n v="322.67"/>
    <d v="2026-05-17T00:00:00"/>
    <s v="E0250867"/>
    <s v="PD025867"/>
    <s v="Serviços de Publicidade Eletrônica"/>
    <n v="307.18"/>
    <m/>
    <x v="1"/>
    <m/>
    <m/>
    <m/>
    <s v="2 - FATURADO"/>
    <n v="44"/>
    <x v="3"/>
    <x v="0"/>
    <m/>
  </r>
  <r>
    <x v="7128"/>
    <s v="59.764.944/0001-88"/>
    <s v="NF SERVICOS DO"/>
    <n v="397321"/>
    <d v="2026-04-24T00:00:00"/>
    <n v="404230"/>
    <d v="2026-04-24T00:00:00"/>
    <m/>
    <n v="460.95"/>
    <d v="2026-05-24T00:00:00"/>
    <s v="E0250867"/>
    <s v="PD025867"/>
    <s v="Serviços de Publicidade Eletrônica"/>
    <n v="438.82"/>
    <m/>
    <x v="1"/>
    <m/>
    <m/>
    <m/>
    <s v="2 - FATURADO"/>
    <n v="37"/>
    <x v="3"/>
    <x v="0"/>
    <m/>
  </r>
  <r>
    <x v="7128"/>
    <s v="59.764.944/0001-88"/>
    <s v="NF SERVICOS DO"/>
    <n v="401206"/>
    <d v="2026-05-12T00:00:00"/>
    <n v="407934"/>
    <d v="2026-05-12T00:00:00"/>
    <m/>
    <n v="322.66000000000003"/>
    <d v="2026-06-11T00:00:00"/>
    <s v="E0250867"/>
    <s v="PD025867"/>
    <s v="Serviços de Publicidade Eletrônica"/>
    <n v="307.17"/>
    <m/>
    <x v="0"/>
    <m/>
    <m/>
    <m/>
    <s v="2 - FATURADO"/>
    <n v="19"/>
    <x v="0"/>
    <x v="0"/>
    <m/>
  </r>
  <r>
    <x v="7128"/>
    <s v="59.764.944/0001-88"/>
    <s v="NF SERVICOS DO"/>
    <n v="403969"/>
    <d v="2026-05-26T00:00:00"/>
    <n v="410915"/>
    <d v="2026-05-26T00:00:00"/>
    <m/>
    <n v="368.76"/>
    <d v="2026-06-25T00:00:00"/>
    <s v="E0250867"/>
    <s v="PD025867"/>
    <s v="Serviços de Publicidade Eletrônica"/>
    <n v="351.06"/>
    <m/>
    <x v="0"/>
    <m/>
    <m/>
    <m/>
    <s v="2 - FATURADO"/>
    <n v="5"/>
    <x v="0"/>
    <x v="0"/>
    <m/>
  </r>
  <r>
    <x v="7128"/>
    <s v="59.764.944/0001-88"/>
    <s v="NF SERVICOS DO"/>
    <n v="404493"/>
    <d v="2026-05-31T00:00:00"/>
    <n v="411331"/>
    <d v="2026-06-01T00:00:00"/>
    <m/>
    <n v="322.66000000000003"/>
    <d v="2026-06-30T00:00:00"/>
    <s v="E0250867"/>
    <s v="PD025867"/>
    <s v="Serviços de Publicidade Eletrônica"/>
    <n v="307.17"/>
    <m/>
    <x v="0"/>
    <m/>
    <m/>
    <m/>
    <s v="2 - FATURADO"/>
    <n v="1"/>
    <x v="0"/>
    <x v="0"/>
    <m/>
  </r>
  <r>
    <x v="7129"/>
    <s v="59.766.774/0001-70"/>
    <s v="NF SERVICOS DO"/>
    <n v="406746"/>
    <d v="2026-06-09T00:00:00"/>
    <n v="413749"/>
    <d v="2026-06-09T00:00:00"/>
    <m/>
    <n v="276.57"/>
    <d v="2026-07-09T00:00:00"/>
    <s v="E0265016"/>
    <s v="PD265016"/>
    <s v="Serviços de Publicidade Eletrônica"/>
    <n v="263.29000000000002"/>
    <m/>
    <x v="0"/>
    <m/>
    <m/>
    <m/>
    <s v="2 - FATURADO"/>
    <n v="0"/>
    <x v="1"/>
    <x v="0"/>
    <m/>
  </r>
  <r>
    <x v="7129"/>
    <s v="59.766.774/0001-70"/>
    <s v="NF SERVICOS DO"/>
    <n v="407258"/>
    <d v="2026-06-11T00:00:00"/>
    <n v="414108"/>
    <d v="2026-06-11T00:00:00"/>
    <m/>
    <n v="184.38"/>
    <d v="2026-07-11T00:00:00"/>
    <s v="E0265016"/>
    <s v="PD265016"/>
    <s v="Serviços de Publicidade Eletrônica"/>
    <n v="175.53"/>
    <m/>
    <x v="0"/>
    <m/>
    <m/>
    <m/>
    <s v="2 - FATURADO"/>
    <n v="0"/>
    <x v="1"/>
    <x v="0"/>
    <m/>
  </r>
  <r>
    <x v="7129"/>
    <s v="59.766.774/0001-70"/>
    <s v="NF SERVICOS DO"/>
    <n v="407745"/>
    <d v="2026-06-12T00:00:00"/>
    <n v="414366"/>
    <d v="2026-06-12T00:00:00"/>
    <m/>
    <n v="276.57"/>
    <d v="2026-07-12T00:00:00"/>
    <s v="E0265016"/>
    <s v="PD265016"/>
    <s v="Serviços de Publicidade Eletrônica"/>
    <n v="263.29000000000002"/>
    <m/>
    <x v="0"/>
    <m/>
    <m/>
    <m/>
    <s v="2 - FATURADO"/>
    <n v="0"/>
    <x v="1"/>
    <x v="0"/>
    <m/>
  </r>
  <r>
    <x v="7129"/>
    <s v="59.766.774/0001-70"/>
    <s v="NF SERVICOS DO"/>
    <n v="407902"/>
    <d v="2026-06-15T00:00:00"/>
    <n v="414891"/>
    <d v="2026-06-15T00:00:00"/>
    <m/>
    <n v="368.76"/>
    <d v="2026-07-15T00:00:00"/>
    <s v="E0265016"/>
    <s v="PD265016"/>
    <s v="Serviços de Publicidade Eletrônica"/>
    <n v="351.06"/>
    <m/>
    <x v="0"/>
    <m/>
    <m/>
    <m/>
    <s v="2 - FATURADO"/>
    <n v="0"/>
    <x v="1"/>
    <x v="0"/>
    <m/>
  </r>
  <r>
    <x v="7129"/>
    <s v="59.766.774/0001-70"/>
    <s v="NF SERVICOS DO"/>
    <n v="409525"/>
    <d v="2026-06-22T00:00:00"/>
    <n v="416211"/>
    <d v="2026-06-23T00:00:00"/>
    <m/>
    <n v="276.57"/>
    <d v="2026-07-23T00:00:00"/>
    <s v="E0265016"/>
    <s v="PD265016"/>
    <s v="Serviços de Publicidade Eletrônica"/>
    <n v="263.29000000000002"/>
    <m/>
    <x v="0"/>
    <m/>
    <m/>
    <m/>
    <s v="2 - FATURADO"/>
    <n v="0"/>
    <x v="1"/>
    <x v="0"/>
    <m/>
  </r>
  <r>
    <x v="7129"/>
    <s v="59.766.774/0001-70"/>
    <s v="NF SERVICOS DO"/>
    <n v="409678"/>
    <d v="2026-06-23T00:00:00"/>
    <n v="416455"/>
    <d v="2026-06-24T00:00:00"/>
    <m/>
    <n v="276.57"/>
    <d v="2026-07-24T00:00:00"/>
    <s v="E0265016"/>
    <s v="PD265016"/>
    <s v="Serviços de Publicidade Eletrônica"/>
    <n v="263.29000000000002"/>
    <m/>
    <x v="0"/>
    <m/>
    <m/>
    <m/>
    <s v="2 - FATURADO"/>
    <n v="0"/>
    <x v="1"/>
    <x v="0"/>
    <m/>
  </r>
  <r>
    <x v="7129"/>
    <s v="59.766.774/0001-70"/>
    <s v="NF SERVICOS DO"/>
    <n v="410026"/>
    <d v="2026-06-24T00:00:00"/>
    <n v="417038"/>
    <d v="2026-06-24T00:00:00"/>
    <m/>
    <n v="460.95"/>
    <d v="2026-07-24T00:00:00"/>
    <s v="E0265016"/>
    <s v="PD265016"/>
    <s v="Serviços de Publicidade Eletrônica"/>
    <n v="438.82"/>
    <m/>
    <x v="0"/>
    <m/>
    <m/>
    <m/>
    <s v="2 - FATURADO"/>
    <n v="0"/>
    <x v="1"/>
    <x v="0"/>
    <m/>
  </r>
  <r>
    <x v="7129"/>
    <s v="59.766.774/0001-70"/>
    <s v="NF SERVICOS DO"/>
    <n v="410453"/>
    <d v="2026-06-26T00:00:00"/>
    <n v="417363"/>
    <d v="2026-06-26T00:00:00"/>
    <m/>
    <n v="184.38"/>
    <d v="2026-07-26T00:00:00"/>
    <s v="E0265016"/>
    <s v="PD265016"/>
    <s v="Serviços de Publicidade Eletrônica"/>
    <n v="175.53"/>
    <m/>
    <x v="0"/>
    <m/>
    <m/>
    <m/>
    <s v="2 - FATURADO"/>
    <n v="0"/>
    <x v="1"/>
    <x v="0"/>
    <m/>
  </r>
  <r>
    <x v="7130"/>
    <s v="59.847.757/0001-68"/>
    <s v="NF SERVICOS - ADESAO"/>
    <n v="2005836"/>
    <d v="2026-06-12T00:00:00"/>
    <n v="2208345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131"/>
    <s v="59.851.543/0001-65"/>
    <s v="ND-POUPATEMPO 4.0"/>
    <n v="8418"/>
    <d v="2026-06-03T00:00:00"/>
    <s v="PPT00582"/>
    <s v="PPT00582"/>
    <d v="2026-06-01T00:00:00"/>
    <n v="22654.54"/>
    <d v="2026-07-03T00:00:00"/>
    <s v="PPT00582"/>
    <s v="PP00582"/>
    <s v="IMPLANTACAO E OPERACAO DO POUPATEMPO SAO JOAQUIM DA BARRA"/>
    <n v="22654.54"/>
    <d v="2026-06-01T00:00:00"/>
    <x v="0"/>
    <m/>
    <s v="PD-PRC-2021/01872"/>
    <m/>
    <s v="2 - FATURADO"/>
    <n v="0"/>
    <x v="1"/>
    <x v="14"/>
    <m/>
  </r>
  <r>
    <x v="7131"/>
    <s v="59.851.543/0001-65"/>
    <s v="NF SERVICOS DO"/>
    <n v="406049"/>
    <d v="2026-06-08T00:00:00"/>
    <n v="412945"/>
    <d v="2026-06-08T00:00:00"/>
    <m/>
    <n v="497.83"/>
    <d v="2026-07-08T00:00:00"/>
    <s v="E0230911"/>
    <s v="PD023911"/>
    <s v="Serviços de Publicidade Eletrônica"/>
    <n v="473.93"/>
    <m/>
    <x v="0"/>
    <m/>
    <m/>
    <m/>
    <s v="2 - FATURADO"/>
    <n v="0"/>
    <x v="1"/>
    <x v="0"/>
    <m/>
  </r>
  <r>
    <x v="7131"/>
    <s v="59.851.543/0001-65"/>
    <s v="NF SERVICOS DO"/>
    <n v="406089"/>
    <d v="2026-06-08T00:00:00"/>
    <n v="413163"/>
    <d v="2026-06-08T00:00:00"/>
    <m/>
    <n v="663.77"/>
    <d v="2026-07-08T00:00:00"/>
    <s v="E0230911"/>
    <s v="PD023911"/>
    <s v="Serviços de Publicidade Eletrônica"/>
    <n v="631.91"/>
    <m/>
    <x v="0"/>
    <m/>
    <m/>
    <m/>
    <s v="2 - FATURADO"/>
    <n v="0"/>
    <x v="1"/>
    <x v="0"/>
    <m/>
  </r>
  <r>
    <x v="7131"/>
    <s v="59.851.543/0001-65"/>
    <s v="NF SERVICOS"/>
    <n v="211984"/>
    <d v="2026-06-10T00:00:00"/>
    <n v="2197691"/>
    <d v="2026-06-10T00:00:00"/>
    <d v="2026-05-01T00:00:00"/>
    <n v="8239.92"/>
    <d v="2026-07-10T00:00:00"/>
    <s v="E0251020"/>
    <s v="PD251017"/>
    <s v="PREFEITURA CADASTRO"/>
    <n v="7844.4"/>
    <d v="2026-05-01T00:00:00"/>
    <x v="0"/>
    <s v="008/2024"/>
    <s v="0354/2025 CRM OPTY1012"/>
    <s v="359.00002449/2025-18 APPS/ITO"/>
    <s v="2 - FATURADO"/>
    <n v="0"/>
    <x v="1"/>
    <x v="1"/>
    <m/>
  </r>
  <r>
    <x v="7131"/>
    <s v="59.851.543/0001-65"/>
    <s v="NF SERVICOS DO"/>
    <n v="407331"/>
    <d v="2026-06-11T00:00:00"/>
    <n v="414201"/>
    <d v="2026-06-11T00:00:00"/>
    <m/>
    <n v="553.14"/>
    <d v="2026-07-11T00:00:00"/>
    <s v="E0230911"/>
    <s v="PD023911"/>
    <s v="Serviços de Publicidade Eletrônica"/>
    <n v="526.59"/>
    <m/>
    <x v="0"/>
    <m/>
    <m/>
    <m/>
    <s v="2 - FATURADO"/>
    <n v="0"/>
    <x v="1"/>
    <x v="0"/>
    <m/>
  </r>
  <r>
    <x v="7131"/>
    <s v="59.851.543/0001-65"/>
    <s v="NF SERVICOS DO"/>
    <n v="407441"/>
    <d v="2026-06-11T00:00:00"/>
    <n v="414165"/>
    <d v="2026-06-11T00:00:00"/>
    <m/>
    <n v="553.14"/>
    <d v="2026-07-11T00:00:00"/>
    <s v="E0230911"/>
    <s v="PD023911"/>
    <s v="Serviços de Publicidade Eletrônica"/>
    <n v="526.59"/>
    <m/>
    <x v="0"/>
    <m/>
    <m/>
    <m/>
    <s v="2 - FATURADO"/>
    <n v="0"/>
    <x v="1"/>
    <x v="0"/>
    <m/>
  </r>
  <r>
    <x v="7131"/>
    <s v="59.851.543/0001-65"/>
    <s v="NF SERVICOS DO"/>
    <n v="407528"/>
    <d v="2026-06-12T00:00:00"/>
    <n v="414513"/>
    <d v="2026-06-12T00:00:00"/>
    <m/>
    <n v="442.51"/>
    <d v="2026-07-12T00:00:00"/>
    <s v="E0230911"/>
    <s v="PD023911"/>
    <s v="Serviços de Publicidade Eletrônica"/>
    <n v="421.27"/>
    <m/>
    <x v="0"/>
    <m/>
    <m/>
    <m/>
    <s v="2 - FATURADO"/>
    <n v="0"/>
    <x v="1"/>
    <x v="0"/>
    <m/>
  </r>
  <r>
    <x v="7131"/>
    <s v="59.851.543/0001-65"/>
    <s v="NF SERVICOS DO"/>
    <n v="408119"/>
    <d v="2026-06-16T00:00:00"/>
    <n v="415137"/>
    <d v="2026-06-16T00:00:00"/>
    <m/>
    <n v="442.51"/>
    <d v="2026-07-16T00:00:00"/>
    <s v="E0230911"/>
    <s v="PD023911"/>
    <s v="Serviços de Publicidade Eletrônica"/>
    <n v="421.27"/>
    <m/>
    <x v="0"/>
    <m/>
    <m/>
    <m/>
    <s v="2 - FATURADO"/>
    <n v="0"/>
    <x v="1"/>
    <x v="0"/>
    <m/>
  </r>
  <r>
    <x v="7131"/>
    <s v="59.851.543/0001-65"/>
    <s v="NF SERVICOS DO"/>
    <n v="408432"/>
    <d v="2026-06-17T00:00:00"/>
    <n v="415407"/>
    <d v="2026-06-17T00:00:00"/>
    <m/>
    <n v="442.51"/>
    <d v="2026-07-17T00:00:00"/>
    <s v="E0230911"/>
    <s v="PD023911"/>
    <s v="Serviços de Publicidade Eletrônica"/>
    <n v="421.27"/>
    <m/>
    <x v="0"/>
    <m/>
    <m/>
    <m/>
    <s v="2 - FATURADO"/>
    <n v="0"/>
    <x v="1"/>
    <x v="0"/>
    <m/>
  </r>
  <r>
    <x v="7131"/>
    <s v="59.851.543/0001-65"/>
    <s v="NF SERVICOS DO"/>
    <n v="408831"/>
    <d v="2026-06-18T00:00:00"/>
    <n v="415671"/>
    <d v="2026-06-18T00:00:00"/>
    <m/>
    <n v="442.51"/>
    <d v="2026-07-18T00:00:00"/>
    <s v="E0230911"/>
    <s v="PD023911"/>
    <s v="Serviços de Publicidade Eletrônica"/>
    <n v="421.27"/>
    <m/>
    <x v="0"/>
    <m/>
    <m/>
    <m/>
    <s v="2 - FATURADO"/>
    <n v="0"/>
    <x v="1"/>
    <x v="0"/>
    <m/>
  </r>
  <r>
    <x v="7131"/>
    <s v="59.851.543/0001-65"/>
    <s v="NF SERVICOS DO"/>
    <n v="409076"/>
    <d v="2026-06-19T00:00:00"/>
    <n v="416143"/>
    <d v="2026-06-19T00:00:00"/>
    <m/>
    <n v="497.83"/>
    <d v="2026-07-19T00:00:00"/>
    <s v="E0230911"/>
    <s v="PD023911"/>
    <s v="Serviços de Publicidade Eletrônica"/>
    <n v="473.93"/>
    <m/>
    <x v="0"/>
    <m/>
    <m/>
    <m/>
    <s v="2 - FATURADO"/>
    <n v="0"/>
    <x v="1"/>
    <x v="0"/>
    <m/>
  </r>
  <r>
    <x v="7131"/>
    <s v="59.851.543/0001-65"/>
    <s v="NF SERVICOS DO"/>
    <n v="409936"/>
    <d v="2026-06-24T00:00:00"/>
    <n v="416986"/>
    <d v="2026-06-24T00:00:00"/>
    <m/>
    <n v="442.51"/>
    <d v="2026-07-24T00:00:00"/>
    <s v="E0230911"/>
    <s v="PD023911"/>
    <s v="Serviços de Publicidade Eletrônica"/>
    <n v="421.27"/>
    <m/>
    <x v="0"/>
    <m/>
    <m/>
    <m/>
    <s v="2 - FATURADO"/>
    <n v="0"/>
    <x v="1"/>
    <x v="0"/>
    <m/>
  </r>
  <r>
    <x v="7131"/>
    <s v="59.851.543/0001-65"/>
    <s v="NF SERVICOS DO"/>
    <n v="410396"/>
    <d v="2026-06-25T00:00:00"/>
    <n v="417204"/>
    <d v="2026-06-25T00:00:00"/>
    <m/>
    <n v="442.51"/>
    <d v="2026-07-25T00:00:00"/>
    <s v="E0230911"/>
    <s v="PD023911"/>
    <s v="Serviços de Publicidade Eletrônica"/>
    <n v="421.27"/>
    <m/>
    <x v="0"/>
    <m/>
    <m/>
    <m/>
    <s v="2 - FATURADO"/>
    <n v="0"/>
    <x v="1"/>
    <x v="0"/>
    <m/>
  </r>
  <r>
    <x v="7131"/>
    <s v="59.851.543/0001-65"/>
    <s v="NF SERVICOS DO"/>
    <n v="410849"/>
    <d v="2026-06-29T00:00:00"/>
    <n v="417908"/>
    <d v="2026-06-29T00:00:00"/>
    <m/>
    <n v="497.83"/>
    <d v="2026-07-29T00:00:00"/>
    <s v="E0230911"/>
    <s v="PD023911"/>
    <s v="Serviços de Publicidade Eletrônica"/>
    <n v="473.93"/>
    <m/>
    <x v="0"/>
    <m/>
    <m/>
    <m/>
    <s v="2 - FATURADO"/>
    <n v="0"/>
    <x v="1"/>
    <x v="0"/>
    <m/>
  </r>
  <r>
    <x v="7132"/>
    <s v="59.851.600/0001-06"/>
    <s v="NF SERVICOS DO"/>
    <n v="396109"/>
    <d v="2026-04-20T00:00:00"/>
    <n v="402998"/>
    <d v="2026-04-22T00:00:00"/>
    <m/>
    <n v="368.76"/>
    <d v="2026-05-20T00:00:00"/>
    <s v="E0220660"/>
    <s v="PD022660"/>
    <s v="Serviços de Publicidade Eletrônica"/>
    <n v="351.06"/>
    <m/>
    <x v="1"/>
    <m/>
    <m/>
    <m/>
    <s v="2 - FATURADO"/>
    <n v="41"/>
    <x v="3"/>
    <x v="0"/>
    <m/>
  </r>
  <r>
    <x v="7132"/>
    <s v="59.851.600/0001-06"/>
    <s v="NF SERVICOS DO"/>
    <n v="396128"/>
    <d v="2026-04-20T00:00:00"/>
    <n v="403049"/>
    <d v="2026-04-22T00:00:00"/>
    <m/>
    <n v="184.38"/>
    <d v="2026-05-20T00:00:00"/>
    <s v="E0220660"/>
    <s v="PD022660"/>
    <s v="Serviços de Publicidade Eletrônica"/>
    <n v="175.53"/>
    <m/>
    <x v="1"/>
    <m/>
    <m/>
    <m/>
    <s v="2 - FATURADO"/>
    <n v="41"/>
    <x v="3"/>
    <x v="0"/>
    <m/>
  </r>
  <r>
    <x v="7132"/>
    <s v="59.851.600/0001-06"/>
    <s v="NF SERVICOS DO"/>
    <n v="399812"/>
    <d v="2026-05-06T00:00:00"/>
    <n v="406774"/>
    <d v="2026-05-06T00:00:00"/>
    <m/>
    <n v="368.76"/>
    <d v="2026-06-05T00:00:00"/>
    <s v="E0220660"/>
    <s v="PD022660"/>
    <s v="Serviços de Publicidade Eletrônica"/>
    <n v="351.06"/>
    <m/>
    <x v="1"/>
    <m/>
    <m/>
    <m/>
    <s v="2 - FATURADO"/>
    <n v="25"/>
    <x v="0"/>
    <x v="0"/>
    <m/>
  </r>
  <r>
    <x v="7132"/>
    <s v="59.851.600/0001-06"/>
    <s v="NF SERVICOS DO"/>
    <n v="401378"/>
    <d v="2026-05-13T00:00:00"/>
    <n v="408320"/>
    <d v="2026-05-13T00:00:00"/>
    <m/>
    <n v="368.76"/>
    <d v="2026-06-12T00:00:00"/>
    <s v="E0220660"/>
    <s v="PD022660"/>
    <s v="Serviços de Publicidade Eletrônica"/>
    <n v="351.06"/>
    <m/>
    <x v="0"/>
    <m/>
    <m/>
    <m/>
    <s v="2 - FATURADO"/>
    <n v="18"/>
    <x v="0"/>
    <x v="0"/>
    <m/>
  </r>
  <r>
    <x v="7132"/>
    <s v="59.851.600/0001-06"/>
    <s v="NF SERVICOS DO"/>
    <n v="402797"/>
    <d v="2026-05-20T00:00:00"/>
    <n v="409827"/>
    <d v="2026-05-20T00:00:00"/>
    <m/>
    <n v="645.33000000000004"/>
    <d v="2026-06-19T00:00:00"/>
    <m/>
    <m/>
    <s v="Serviços de Publicidade Eletrônica"/>
    <n v="614.35"/>
    <m/>
    <x v="0"/>
    <m/>
    <m/>
    <m/>
    <s v="2 - FATURADO"/>
    <n v="11"/>
    <x v="0"/>
    <x v="0"/>
    <m/>
  </r>
  <r>
    <x v="7132"/>
    <s v="59.851.600/0001-06"/>
    <s v="NF SERVICOS DO"/>
    <n v="403312"/>
    <d v="2026-05-21T00:00:00"/>
    <n v="410150"/>
    <d v="2026-05-21T00:00:00"/>
    <m/>
    <n v="553.14"/>
    <d v="2026-06-20T00:00:00"/>
    <m/>
    <m/>
    <s v="Serviços de Publicidade Eletrônica"/>
    <n v="526.59"/>
    <m/>
    <x v="0"/>
    <m/>
    <m/>
    <m/>
    <s v="2 - FATURADO"/>
    <n v="10"/>
    <x v="0"/>
    <x v="0"/>
    <m/>
  </r>
  <r>
    <x v="7132"/>
    <s v="59.851.600/0001-06"/>
    <s v="NF SERVICOS DO"/>
    <n v="404260"/>
    <d v="2026-05-28T00:00:00"/>
    <n v="411149"/>
    <d v="2026-05-28T00:00:00"/>
    <m/>
    <n v="368.76"/>
    <d v="2026-06-27T00:00:00"/>
    <s v="E0220660"/>
    <s v="PD022660"/>
    <s v="Serviços de Publicidade Eletrônica"/>
    <n v="351.06"/>
    <m/>
    <x v="0"/>
    <m/>
    <m/>
    <m/>
    <s v="2 - FATURADO"/>
    <n v="3"/>
    <x v="0"/>
    <x v="0"/>
    <m/>
  </r>
  <r>
    <x v="7132"/>
    <s v="59.851.600/0001-06"/>
    <s v="NF SERVICOS DO"/>
    <n v="405913"/>
    <d v="2026-06-03T00:00:00"/>
    <n v="412845"/>
    <d v="2026-06-03T00:00:00"/>
    <m/>
    <n v="368.76"/>
    <d v="2026-07-03T00:00:00"/>
    <s v="E0220660"/>
    <s v="PD022660"/>
    <s v="Serviços de Publicidade Eletrônica"/>
    <n v="351.06"/>
    <m/>
    <x v="0"/>
    <m/>
    <m/>
    <m/>
    <s v="2 - FATURADO"/>
    <n v="0"/>
    <x v="1"/>
    <x v="0"/>
    <m/>
  </r>
  <r>
    <x v="7133"/>
    <s v="59.876.332/0001-87"/>
    <s v="NF SERVICOS - ADESAO"/>
    <n v="1987647"/>
    <d v="2026-05-21T00:00:00"/>
    <n v="2188610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133"/>
    <s v="59.876.332/0001-87"/>
    <s v="NF SERVICOS - ADESAO"/>
    <n v="2007131"/>
    <d v="2026-06-12T00:00:00"/>
    <n v="2209686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134"/>
    <s v="59.877.685/0001-00"/>
    <s v="NF SERVICOS - ADESAO"/>
    <n v="1980275"/>
    <d v="2026-05-21T00:00:00"/>
    <n v="218123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34"/>
    <s v="59.877.685/0001-00"/>
    <s v="NF SERVICOS - ADESAO"/>
    <n v="1997771"/>
    <d v="2026-06-12T00:00:00"/>
    <n v="2200272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35"/>
    <s v="59.900.704/0001-63"/>
    <s v="NF SERVICOS DO"/>
    <n v="43984"/>
    <d v="2021-12-15T00:00:00"/>
    <n v="48642"/>
    <d v="2021-12-15T00:00:00"/>
    <m/>
    <n v="276.57"/>
    <d v="2022-01-14T00:00:00"/>
    <s v="E0201654"/>
    <s v="PD201654"/>
    <s v="Serviços de Publicidade Eletrônica"/>
    <n v="276.57"/>
    <m/>
    <x v="1"/>
    <m/>
    <m/>
    <m/>
    <s v="2 - FATURADO"/>
    <n v="1628"/>
    <x v="2"/>
    <x v="0"/>
    <m/>
  </r>
  <r>
    <x v="7135"/>
    <s v="59.900.704/0001-63"/>
    <s v="NF SERVICOS DO"/>
    <n v="111227"/>
    <d v="2022-07-20T00:00:00"/>
    <n v="115924"/>
    <d v="2022-07-20T00:00:00"/>
    <m/>
    <n v="460.95"/>
    <d v="2022-08-19T00:00:00"/>
    <s v="E0201654"/>
    <s v="PD201654"/>
    <s v="Serviços de Publicidade Eletrônica"/>
    <n v="460.95"/>
    <m/>
    <x v="1"/>
    <m/>
    <m/>
    <m/>
    <s v="2 - FATURADO"/>
    <n v="1411"/>
    <x v="2"/>
    <x v="0"/>
    <m/>
  </r>
  <r>
    <x v="7136"/>
    <s v="59.933.711/0001-61"/>
    <s v="NF SERVICOS - ADESAO"/>
    <n v="2015117"/>
    <d v="2026-06-17T00:00:00"/>
    <n v="2217886"/>
    <d v="2026-06-17T00:00:00"/>
    <m/>
    <n v="138.85"/>
    <d v="2026-06-20T00:00:00"/>
    <m/>
    <m/>
    <s v="Processamento de dados e congêneres"/>
    <n v="138.85"/>
    <m/>
    <x v="0"/>
    <m/>
    <m/>
    <m/>
    <s v="2 - FATURADO"/>
    <n v="10"/>
    <x v="0"/>
    <x v="0"/>
    <m/>
  </r>
  <r>
    <x v="7137"/>
    <s v="59.943.017/0001-25"/>
    <s v="NF SERVICOS - ADESAO"/>
    <n v="1986016"/>
    <d v="2026-05-21T00:00:00"/>
    <n v="2186979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37"/>
    <s v="59.943.017/0001-25"/>
    <s v="NF SERVICOS - ADESAO"/>
    <n v="2000947"/>
    <d v="2026-06-12T00:00:00"/>
    <n v="220344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38"/>
    <s v="59.945.691/0001-49"/>
    <s v="NF SERVICOS DO"/>
    <n v="409444"/>
    <d v="2026-06-22T00:00:00"/>
    <n v="416385"/>
    <d v="2026-06-23T00:00:00"/>
    <m/>
    <n v="735.3"/>
    <d v="2026-07-23T00:00:00"/>
    <s v="E0201960"/>
    <s v="PD201960"/>
    <s v="Serviços de Publicidade Eletrônica"/>
    <n v="735.3"/>
    <m/>
    <x v="0"/>
    <m/>
    <m/>
    <m/>
    <s v="2 - FATURADO"/>
    <n v="0"/>
    <x v="1"/>
    <x v="0"/>
    <m/>
  </r>
  <r>
    <x v="7138"/>
    <s v="59.945.691/0001-49"/>
    <s v="NF SERVICOS DO"/>
    <n v="409605"/>
    <d v="2026-06-23T00:00:00"/>
    <n v="416519"/>
    <d v="2026-06-24T00:00:00"/>
    <m/>
    <n v="10661.85"/>
    <d v="2026-07-24T00:00:00"/>
    <s v="E0201960"/>
    <s v="PD201960"/>
    <s v="Serviços de Publicidade Eletrônica"/>
    <n v="10661.85"/>
    <m/>
    <x v="0"/>
    <m/>
    <m/>
    <m/>
    <s v="2 - FATURADO"/>
    <n v="0"/>
    <x v="1"/>
    <x v="0"/>
    <m/>
  </r>
  <r>
    <x v="7138"/>
    <s v="59.945.691/0001-49"/>
    <s v="NF SERVICOS DO"/>
    <n v="409725"/>
    <d v="2026-06-23T00:00:00"/>
    <n v="416655"/>
    <d v="2026-06-24T00:00:00"/>
    <m/>
    <n v="9926.5499999999993"/>
    <d v="2026-07-24T00:00:00"/>
    <s v="E0201960"/>
    <s v="PD201960"/>
    <s v="Serviços de Publicidade Eletrônica"/>
    <n v="9926.5499999999993"/>
    <m/>
    <x v="0"/>
    <m/>
    <m/>
    <m/>
    <s v="2 - FATURADO"/>
    <n v="0"/>
    <x v="1"/>
    <x v="0"/>
    <m/>
  </r>
  <r>
    <x v="7139"/>
    <s v="59.952.259/0001-85"/>
    <s v="NF SERVICOS"/>
    <n v="103900"/>
    <d v="2020-06-30T00:00:00"/>
    <n v="1169534"/>
    <d v="2020-07-09T00:00:00"/>
    <d v="2020-06-01T00:00:00"/>
    <n v="21796.76"/>
    <d v="2020-08-08T00:00:00"/>
    <s v="E0180232"/>
    <s v="PD018167"/>
    <s v="FOLHA DE PAGAMENTO"/>
    <n v="5585.13"/>
    <d v="2020-06-01T00:00:00"/>
    <x v="0"/>
    <s v="236/2018"/>
    <m/>
    <s v="20182399 APPS ITO"/>
    <s v="2 - FATURADO"/>
    <n v="2152"/>
    <x v="2"/>
    <x v="1"/>
    <m/>
  </r>
  <r>
    <x v="7139"/>
    <s v="59.952.259/0001-85"/>
    <s v="NF SERVICOS"/>
    <n v="104332"/>
    <d v="2020-07-31T00:00:00"/>
    <n v="1180132"/>
    <d v="2020-08-07T00:00:00"/>
    <d v="2020-07-01T00:00:00"/>
    <n v="34914.28"/>
    <d v="2020-09-06T00:00:00"/>
    <s v="E0180232"/>
    <s v="PD018167"/>
    <s v="FOLHA DE PAGAMENTO"/>
    <n v="18509.39"/>
    <d v="2020-07-01T00:00:00"/>
    <x v="0"/>
    <s v="236/2018"/>
    <m/>
    <s v="20182399 APPS ITO"/>
    <s v="2 - FATURADO"/>
    <n v="2123"/>
    <x v="2"/>
    <x v="1"/>
    <m/>
  </r>
  <r>
    <x v="7139"/>
    <s v="59.952.259/0001-85"/>
    <s v="NF SERVICOS"/>
    <n v="191278"/>
    <d v="2025-08-08T00:00:00"/>
    <n v="2010153"/>
    <d v="2025-08-08T00:00:00"/>
    <d v="2025-07-01T00:00:00"/>
    <n v="15944.8"/>
    <d v="2025-09-07T00:00:00"/>
    <s v="E0241053"/>
    <s v="PD024477"/>
    <s v="Prodesp Shield com Gestão de Operação Bronze"/>
    <n v="15179.45"/>
    <d v="2025-07-01T00:00:00"/>
    <x v="0"/>
    <m/>
    <s v="503/2024"/>
    <s v="359.00009284/2024-16-APPS"/>
    <s v="2 - FATURADO"/>
    <n v="296"/>
    <x v="4"/>
    <x v="1"/>
    <m/>
  </r>
  <r>
    <x v="7139"/>
    <s v="59.952.259/0001-85"/>
    <s v="NF SERVICOS"/>
    <n v="191279"/>
    <d v="2025-08-08T00:00:00"/>
    <n v="2010154"/>
    <d v="2025-08-08T00:00:00"/>
    <d v="2025-07-01T00:00:00"/>
    <n v="306010.44"/>
    <d v="2025-09-07T00:00:00"/>
    <s v="E0241053"/>
    <s v="PD024477"/>
    <s v="Prodesp Shield com Gestão de Operação Bronze"/>
    <n v="291321.94"/>
    <d v="2025-07-01T00:00:00"/>
    <x v="0"/>
    <m/>
    <s v="503/2024"/>
    <s v="359.00009284/2024-16-APPS"/>
    <s v="2 - FATURADO"/>
    <n v="296"/>
    <x v="4"/>
    <x v="1"/>
    <m/>
  </r>
  <r>
    <x v="7139"/>
    <s v="59.952.259/0001-85"/>
    <s v="NF SERVICOS"/>
    <n v="191280"/>
    <d v="2025-08-08T00:00:00"/>
    <n v="2010155"/>
    <d v="2025-08-08T00:00:00"/>
    <d v="2025-07-01T00:00:00"/>
    <n v="89146.27"/>
    <d v="2025-09-07T00:00:00"/>
    <s v="E0241053"/>
    <s v="PD024477"/>
    <s v="Prodesp Shield com Gestão de Operação Bronze"/>
    <n v="84867.25"/>
    <d v="2025-07-01T00:00:00"/>
    <x v="0"/>
    <m/>
    <s v="503/2024"/>
    <s v="359.00009284/2024-16-APPS"/>
    <s v="2 - FATURADO"/>
    <n v="296"/>
    <x v="4"/>
    <x v="1"/>
    <m/>
  </r>
  <r>
    <x v="7139"/>
    <s v="59.952.259/0001-85"/>
    <s v="NF SERVICOS"/>
    <n v="212475"/>
    <d v="2026-06-15T00:00:00"/>
    <n v="2209944"/>
    <d v="2026-06-15T00:00:00"/>
    <d v="2026-05-01T00:00:00"/>
    <n v="306010.44"/>
    <d v="2026-07-15T00:00:00"/>
    <s v="E0241053"/>
    <s v="PD024477"/>
    <s v="Prodesp Shield com Gestão de Operação Bronze"/>
    <n v="291321.94"/>
    <d v="2026-05-01T00:00:00"/>
    <x v="0"/>
    <m/>
    <s v="503/2024"/>
    <s v="359.00009284/2024-16-APPS"/>
    <s v="2 - FATURADO"/>
    <n v="0"/>
    <x v="1"/>
    <x v="1"/>
    <m/>
  </r>
  <r>
    <x v="7139"/>
    <s v="59.952.259/0001-85"/>
    <s v="NF SERVICOS"/>
    <n v="212476"/>
    <d v="2026-06-15T00:00:00"/>
    <n v="2209945"/>
    <d v="2026-06-15T00:00:00"/>
    <d v="2026-05-01T00:00:00"/>
    <n v="15944.8"/>
    <d v="2026-07-15T00:00:00"/>
    <s v="E0241053"/>
    <s v="PD024477"/>
    <s v="Prodesp Shield com Gestão de Operação Bronze"/>
    <n v="15179.45"/>
    <d v="2026-05-01T00:00:00"/>
    <x v="0"/>
    <m/>
    <s v="503/2024"/>
    <s v="359.00009284/2024-16-APPS"/>
    <s v="2 - FATURADO"/>
    <n v="0"/>
    <x v="1"/>
    <x v="1"/>
    <m/>
  </r>
  <r>
    <x v="7139"/>
    <s v="59.952.259/0001-85"/>
    <s v="NF SERVICOS"/>
    <n v="212479"/>
    <d v="2026-06-15T00:00:00"/>
    <n v="2209948"/>
    <d v="2026-06-15T00:00:00"/>
    <d v="2026-05-01T00:00:00"/>
    <n v="62404.37"/>
    <d v="2026-07-15T00:00:00"/>
    <s v="E0241053"/>
    <s v="PD024477"/>
    <s v="Prodesp Shield com Gestão de Operação Bronze"/>
    <n v="59408.959999999999"/>
    <d v="2026-05-01T00:00:00"/>
    <x v="0"/>
    <m/>
    <s v="503/2024"/>
    <s v="359.00009284/2024-16-APPS"/>
    <s v="2 - FATURADO"/>
    <n v="0"/>
    <x v="1"/>
    <x v="1"/>
    <m/>
  </r>
  <r>
    <x v="7139"/>
    <s v="59.952.259/0001-85"/>
    <s v="NF SERVICOS"/>
    <n v="212490"/>
    <d v="2026-06-15T00:00:00"/>
    <n v="2209959"/>
    <d v="2026-06-15T00:00:00"/>
    <d v="2026-05-01T00:00:00"/>
    <n v="47297.24"/>
    <d v="2026-07-15T00:00:00"/>
    <s v="ET220604"/>
    <s v="PD022603"/>
    <s v="FOLHA PAGAMENTO"/>
    <n v="45026.97"/>
    <d v="2026-05-01T00:00:00"/>
    <x v="0"/>
    <m/>
    <s v="407/2022"/>
    <s v="PD-PRC-2023/00351 APPS"/>
    <s v="2 - FATURADO"/>
    <n v="0"/>
    <x v="1"/>
    <x v="1"/>
    <m/>
  </r>
  <r>
    <x v="7140"/>
    <s v="59.985.126/0001-05"/>
    <s v="NF SERVICOS - ADESAO"/>
    <n v="1982750"/>
    <d v="2026-05-21T00:00:00"/>
    <n v="2183713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40"/>
    <s v="59.985.126/0001-05"/>
    <s v="NF SERVICOS - ADESAO"/>
    <n v="2005016"/>
    <d v="2026-06-12T00:00:00"/>
    <n v="220751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41"/>
    <s v="59.995.111/0001-28"/>
    <s v="NF SERVICOS - ADESAO"/>
    <n v="1984469"/>
    <d v="2026-05-21T00:00:00"/>
    <n v="218543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41"/>
    <s v="59.995.111/0001-28"/>
    <s v="NF SERVICOS - ADESAO"/>
    <n v="2003319"/>
    <d v="2026-06-12T00:00:00"/>
    <n v="220582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42"/>
    <s v="591.492.488-04"/>
    <s v="NF SERVICOS - ADESAO"/>
    <n v="1975669"/>
    <d v="2026-05-21T00:00:00"/>
    <n v="2176624"/>
    <d v="2026-05-22T00:00:00"/>
    <m/>
    <n v="7103.42"/>
    <d v="2026-06-05T00:00:00"/>
    <m/>
    <m/>
    <s v="Processamento de dados e congêneres"/>
    <n v="1812.28"/>
    <m/>
    <x v="0"/>
    <m/>
    <m/>
    <m/>
    <s v="2 - FATURADO"/>
    <n v="25"/>
    <x v="0"/>
    <x v="0"/>
    <m/>
  </r>
  <r>
    <x v="7143"/>
    <s v="591.735.218-68"/>
    <s v="NF SERVICOS - ADESAO"/>
    <n v="1976204"/>
    <d v="2026-05-21T00:00:00"/>
    <n v="2177159"/>
    <d v="2026-05-22T00:00:00"/>
    <m/>
    <n v="1436.97"/>
    <d v="2026-06-05T00:00:00"/>
    <m/>
    <m/>
    <s v="Processamento de dados e congêneres"/>
    <n v="396.03"/>
    <m/>
    <x v="0"/>
    <m/>
    <m/>
    <m/>
    <s v="2 - FATURADO"/>
    <n v="25"/>
    <x v="0"/>
    <x v="0"/>
    <m/>
  </r>
  <r>
    <x v="7144"/>
    <s v="595.037.508-49"/>
    <s v="NF SERVICOS - ADESAO"/>
    <n v="1978643"/>
    <d v="2026-05-21T00:00:00"/>
    <n v="2179598"/>
    <d v="2026-05-22T00:00:00"/>
    <m/>
    <n v="1074.83"/>
    <d v="2026-06-05T00:00:00"/>
    <m/>
    <m/>
    <s v="Processamento de dados e congêneres"/>
    <n v="331.46"/>
    <m/>
    <x v="0"/>
    <m/>
    <m/>
    <m/>
    <s v="2 - FATURADO"/>
    <n v="25"/>
    <x v="0"/>
    <x v="0"/>
    <m/>
  </r>
  <r>
    <x v="7145"/>
    <s v="595.644.151-87"/>
    <s v="NF SERVICOS - ADESAO"/>
    <n v="1982729"/>
    <d v="2026-05-21T00:00:00"/>
    <n v="218369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145"/>
    <s v="595.644.151-87"/>
    <s v="NF SERVICOS - ADESAO"/>
    <n v="1996417"/>
    <d v="2026-06-12T00:00:00"/>
    <n v="219887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145"/>
    <s v="595.644.151-87"/>
    <s v="NF SERVICOS - ADESAO"/>
    <n v="2008060"/>
    <d v="2026-06-15T00:00:00"/>
    <n v="2210712"/>
    <d v="2026-06-16T00:00:00"/>
    <m/>
    <n v="117.15"/>
    <d v="2026-07-30T00:00:00"/>
    <m/>
    <m/>
    <s v="Processamento de dados e congêneres"/>
    <n v="117.15"/>
    <m/>
    <x v="0"/>
    <m/>
    <m/>
    <m/>
    <s v="2 - FATURADO"/>
    <n v="0"/>
    <x v="1"/>
    <x v="0"/>
    <m/>
  </r>
  <r>
    <x v="7146"/>
    <s v="60.002.367/0001-76"/>
    <s v="NF SERVICOS DO"/>
    <n v="410550"/>
    <d v="2026-06-26T00:00:00"/>
    <n v="417419"/>
    <d v="2026-06-26T00:00:00"/>
    <m/>
    <n v="1290.6600000000001"/>
    <d v="2026-06-26T00:00:00"/>
    <m/>
    <m/>
    <s v="Serviços de Publicidade Eletrônica"/>
    <n v="61.95"/>
    <m/>
    <x v="0"/>
    <m/>
    <m/>
    <m/>
    <s v="1 - VENDA A VISTA"/>
    <n v="4"/>
    <x v="0"/>
    <x v="0"/>
    <m/>
  </r>
  <r>
    <x v="7147"/>
    <s v="60.009.570/0001-74"/>
    <s v="NF SERVICOS - ADESAO"/>
    <n v="1983913"/>
    <d v="2026-05-21T00:00:00"/>
    <n v="218487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47"/>
    <s v="60.009.570/0001-74"/>
    <s v="NF SERVICOS - ADESAO"/>
    <n v="2003104"/>
    <d v="2026-06-12T00:00:00"/>
    <n v="220560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48"/>
    <s v="60.009.654/0001-08"/>
    <s v="NF SERVICOS - ADESAO"/>
    <n v="1998508"/>
    <d v="2026-06-12T00:00:00"/>
    <n v="220100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49"/>
    <s v="60.012.657/0001-09"/>
    <s v="NF SERVICOS - ADESAO"/>
    <n v="1996883"/>
    <d v="2026-06-12T00:00:00"/>
    <n v="2199384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7150"/>
    <s v="60.020.915/0001-90"/>
    <s v="NF SERVICOS - ADESAO"/>
    <n v="2013934"/>
    <d v="2026-06-17T00:00:00"/>
    <n v="2216703"/>
    <d v="2026-06-17T00:00:00"/>
    <m/>
    <n v="116.28"/>
    <d v="2026-06-20T00:00:00"/>
    <m/>
    <m/>
    <s v="Processamento de dados e congêneres"/>
    <n v="116.28"/>
    <m/>
    <x v="0"/>
    <m/>
    <m/>
    <m/>
    <s v="2 - FATURADO"/>
    <n v="10"/>
    <x v="0"/>
    <x v="0"/>
    <m/>
  </r>
  <r>
    <x v="7151"/>
    <s v="60.069.880/0001-84"/>
    <s v="NF SERVICOS - ADESAO"/>
    <n v="1981791"/>
    <d v="2026-05-21T00:00:00"/>
    <n v="218275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51"/>
    <s v="60.069.880/0001-84"/>
    <s v="NF SERVICOS - ADESAO"/>
    <n v="2006135"/>
    <d v="2026-06-12T00:00:00"/>
    <n v="220865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52"/>
    <s v="60.079.841/0001-68"/>
    <s v="NF SERVICOS - ADESAO"/>
    <n v="1979598"/>
    <d v="2026-05-21T00:00:00"/>
    <n v="218055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53"/>
    <s v="60.123.072/0001-58"/>
    <s v="NF SERVICOS"/>
    <n v="201669"/>
    <d v="2026-01-16T00:00:00"/>
    <n v="2104962"/>
    <d v="2026-01-19T00:00:00"/>
    <d v="2025-12-01T00:00:00"/>
    <n v="644.4"/>
    <d v="2026-02-15T00:00:00"/>
    <s v="E0251759"/>
    <s v="PD251650"/>
    <s v="PREFEITURA CADASTRO"/>
    <n v="149.11000000000001"/>
    <d v="2025-12-01T00:00:00"/>
    <x v="21"/>
    <m/>
    <s v="Nº 1 DOC 3646/2025"/>
    <s v="359.00010567/2025-91 - APPS/ITO"/>
    <s v="2 - FATURADO"/>
    <n v="135"/>
    <x v="5"/>
    <x v="1"/>
    <m/>
  </r>
  <r>
    <x v="7153"/>
    <s v="60.123.072/0001-58"/>
    <s v="NF SERVICOS DO"/>
    <n v="399908"/>
    <d v="2026-05-06T00:00:00"/>
    <n v="406761"/>
    <d v="2026-05-06T00:00:00"/>
    <m/>
    <n v="829.71"/>
    <d v="2026-06-05T00:00:00"/>
    <s v="E0211066"/>
    <s v="PD211066"/>
    <s v="Serviços de Publicidade Eletrônica"/>
    <n v="789.88"/>
    <m/>
    <x v="0"/>
    <m/>
    <m/>
    <m/>
    <s v="2 - FATURADO"/>
    <n v="25"/>
    <x v="0"/>
    <x v="0"/>
    <m/>
  </r>
  <r>
    <x v="7153"/>
    <s v="60.123.072/0001-58"/>
    <s v="NF SERVICOS DO"/>
    <n v="400640"/>
    <d v="2026-05-08T00:00:00"/>
    <n v="407408"/>
    <d v="2026-05-08T00:00:00"/>
    <m/>
    <n v="783.61"/>
    <d v="2026-06-07T00:00:00"/>
    <s v="E0211066"/>
    <s v="PD211066"/>
    <s v="Serviços de Publicidade Eletrônica"/>
    <n v="746"/>
    <m/>
    <x v="0"/>
    <m/>
    <m/>
    <m/>
    <s v="2 - FATURADO"/>
    <n v="23"/>
    <x v="0"/>
    <x v="0"/>
    <m/>
  </r>
  <r>
    <x v="7153"/>
    <s v="60.123.072/0001-58"/>
    <s v="NF SERVICOS"/>
    <n v="210349"/>
    <d v="2026-05-12T00:00:00"/>
    <n v="2175407"/>
    <d v="2026-05-12T00:00:00"/>
    <d v="2026-04-01T00:00:00"/>
    <n v="1374.72"/>
    <d v="2026-06-11T00:00:00"/>
    <s v="E0251759"/>
    <s v="PD251650"/>
    <s v="PREFEITURA CADASTRO"/>
    <n v="1308.73"/>
    <d v="2026-04-01T00:00:00"/>
    <x v="0"/>
    <m/>
    <s v="Nº 1 DOC 3646/2025"/>
    <s v="359.00010567/2025-91 - APPS/ITO"/>
    <s v="2 - FATURADO"/>
    <n v="19"/>
    <x v="0"/>
    <x v="1"/>
    <m/>
  </r>
  <r>
    <x v="7153"/>
    <s v="60.123.072/0001-58"/>
    <s v="NF SERVICOS DO"/>
    <n v="402011"/>
    <d v="2026-05-15T00:00:00"/>
    <n v="408855"/>
    <d v="2026-05-15T00:00:00"/>
    <m/>
    <n v="553.14"/>
    <d v="2026-06-14T00:00:00"/>
    <s v="E0211066"/>
    <s v="PD211066"/>
    <s v="Serviços de Publicidade Eletrônica"/>
    <n v="526.59"/>
    <m/>
    <x v="0"/>
    <m/>
    <m/>
    <m/>
    <s v="2 - FATURADO"/>
    <n v="16"/>
    <x v="0"/>
    <x v="0"/>
    <m/>
  </r>
  <r>
    <x v="7153"/>
    <s v="60.123.072/0001-58"/>
    <s v="NF SERVICOS DO"/>
    <n v="402685"/>
    <d v="2026-05-19T00:00:00"/>
    <n v="409371"/>
    <d v="2026-05-20T00:00:00"/>
    <m/>
    <n v="184.38"/>
    <d v="2026-06-18T00:00:00"/>
    <s v="E0211066"/>
    <s v="PD211066"/>
    <s v="Serviços de Publicidade Eletrônica"/>
    <n v="175.53"/>
    <m/>
    <x v="0"/>
    <m/>
    <m/>
    <m/>
    <s v="2 - FATURADO"/>
    <n v="12"/>
    <x v="0"/>
    <x v="0"/>
    <m/>
  </r>
  <r>
    <x v="7153"/>
    <s v="60.123.072/0001-58"/>
    <s v="NF SERVICOS DO"/>
    <n v="403088"/>
    <d v="2026-05-21T00:00:00"/>
    <n v="410148"/>
    <d v="2026-05-21T00:00:00"/>
    <m/>
    <n v="414.85"/>
    <d v="2026-06-20T00:00:00"/>
    <m/>
    <m/>
    <s v="Serviços de Publicidade Eletrônica"/>
    <n v="394.94"/>
    <m/>
    <x v="0"/>
    <m/>
    <m/>
    <m/>
    <s v="2 - FATURADO"/>
    <n v="10"/>
    <x v="0"/>
    <x v="0"/>
    <m/>
  </r>
  <r>
    <x v="7153"/>
    <s v="60.123.072/0001-58"/>
    <s v="NF SERVICOS DO"/>
    <n v="403235"/>
    <d v="2026-05-21T00:00:00"/>
    <n v="410056"/>
    <d v="2026-05-21T00:00:00"/>
    <m/>
    <n v="230.47"/>
    <d v="2026-06-20T00:00:00"/>
    <m/>
    <m/>
    <s v="Serviços de Publicidade Eletrônica"/>
    <n v="219.41"/>
    <m/>
    <x v="0"/>
    <m/>
    <m/>
    <m/>
    <s v="2 - FATURADO"/>
    <n v="10"/>
    <x v="0"/>
    <x v="0"/>
    <m/>
  </r>
  <r>
    <x v="7153"/>
    <s v="60.123.072/0001-58"/>
    <s v="NF SERVICOS DO"/>
    <n v="403787"/>
    <d v="2026-05-23T00:00:00"/>
    <n v="410821"/>
    <d v="2026-05-25T00:00:00"/>
    <m/>
    <n v="276.57"/>
    <d v="2026-06-22T00:00:00"/>
    <s v="E0211066"/>
    <s v="PD211066"/>
    <s v="Serviços de Publicidade Eletrônica"/>
    <n v="263.29000000000002"/>
    <m/>
    <x v="0"/>
    <m/>
    <m/>
    <m/>
    <s v="2 - FATURADO"/>
    <n v="8"/>
    <x v="0"/>
    <x v="0"/>
    <m/>
  </r>
  <r>
    <x v="7153"/>
    <s v="60.123.072/0001-58"/>
    <s v="NF SERVICOS DO"/>
    <n v="403899"/>
    <d v="2026-05-23T00:00:00"/>
    <n v="410724"/>
    <d v="2026-05-25T00:00:00"/>
    <m/>
    <n v="460.95"/>
    <d v="2026-06-22T00:00:00"/>
    <s v="E0211066"/>
    <s v="PD211066"/>
    <s v="Serviços de Publicidade Eletrônica"/>
    <n v="438.82"/>
    <m/>
    <x v="0"/>
    <m/>
    <m/>
    <m/>
    <s v="2 - FATURADO"/>
    <n v="8"/>
    <x v="0"/>
    <x v="0"/>
    <m/>
  </r>
  <r>
    <x v="7153"/>
    <s v="60.123.072/0001-58"/>
    <s v="NF SERVICOS DO"/>
    <n v="403967"/>
    <d v="2026-05-26T00:00:00"/>
    <n v="411063"/>
    <d v="2026-05-26T00:00:00"/>
    <m/>
    <n v="276.57"/>
    <d v="2026-06-25T00:00:00"/>
    <s v="E0211066"/>
    <s v="PD211066"/>
    <s v="Serviços de Publicidade Eletrônica"/>
    <n v="263.29000000000002"/>
    <m/>
    <x v="0"/>
    <m/>
    <m/>
    <m/>
    <s v="2 - FATURADO"/>
    <n v="5"/>
    <x v="0"/>
    <x v="0"/>
    <m/>
  </r>
  <r>
    <x v="7153"/>
    <s v="60.123.072/0001-58"/>
    <s v="NF SERVICOS DO"/>
    <n v="404022"/>
    <d v="2026-05-26T00:00:00"/>
    <n v="410955"/>
    <d v="2026-05-26T00:00:00"/>
    <m/>
    <n v="138.28"/>
    <d v="2026-06-25T00:00:00"/>
    <s v="E0211066"/>
    <s v="PD211066"/>
    <s v="Serviços de Publicidade Eletrônica"/>
    <n v="131.63999999999999"/>
    <m/>
    <x v="0"/>
    <m/>
    <m/>
    <m/>
    <s v="2 - FATURADO"/>
    <n v="5"/>
    <x v="0"/>
    <x v="0"/>
    <m/>
  </r>
  <r>
    <x v="7153"/>
    <s v="60.123.072/0001-58"/>
    <s v="NF SERVICOS DO"/>
    <n v="404093"/>
    <d v="2026-05-26T00:00:00"/>
    <n v="410999"/>
    <d v="2026-05-26T00:00:00"/>
    <m/>
    <n v="184.38"/>
    <d v="2026-06-25T00:00:00"/>
    <s v="E0211066"/>
    <s v="PD211066"/>
    <s v="Serviços de Publicidade Eletrônica"/>
    <n v="175.53"/>
    <m/>
    <x v="0"/>
    <m/>
    <m/>
    <m/>
    <s v="2 - FATURADO"/>
    <n v="5"/>
    <x v="0"/>
    <x v="0"/>
    <m/>
  </r>
  <r>
    <x v="7153"/>
    <s v="60.123.072/0001-58"/>
    <s v="NF SERVICOS DO"/>
    <n v="404225"/>
    <d v="2026-05-26T00:00:00"/>
    <n v="410893"/>
    <d v="2026-05-26T00:00:00"/>
    <m/>
    <n v="184.38"/>
    <d v="2026-06-25T00:00:00"/>
    <s v="E0211066"/>
    <s v="PD211066"/>
    <s v="Serviços de Publicidade Eletrônica"/>
    <n v="175.53"/>
    <m/>
    <x v="0"/>
    <m/>
    <m/>
    <m/>
    <s v="2 - FATURADO"/>
    <n v="5"/>
    <x v="0"/>
    <x v="0"/>
    <m/>
  </r>
  <r>
    <x v="7153"/>
    <s v="60.123.072/0001-58"/>
    <s v="NF SERVICOS DO"/>
    <n v="404461"/>
    <d v="2026-05-31T00:00:00"/>
    <n v="411417"/>
    <d v="2026-06-01T00:00:00"/>
    <m/>
    <n v="184.38"/>
    <d v="2026-06-30T00:00:00"/>
    <s v="E0211066"/>
    <s v="PD211066"/>
    <s v="Serviços de Publicidade Eletrônica"/>
    <n v="175.53"/>
    <m/>
    <x v="0"/>
    <m/>
    <m/>
    <m/>
    <s v="2 - FATURADO"/>
    <n v="1"/>
    <x v="0"/>
    <x v="0"/>
    <m/>
  </r>
  <r>
    <x v="7153"/>
    <s v="60.123.072/0001-58"/>
    <s v="NF SERVICOS DO"/>
    <n v="404605"/>
    <d v="2026-05-31T00:00:00"/>
    <n v="411548"/>
    <d v="2026-06-01T00:00:00"/>
    <m/>
    <n v="230.47"/>
    <d v="2026-06-30T00:00:00"/>
    <s v="E0211066"/>
    <s v="PD211066"/>
    <s v="Serviços de Publicidade Eletrônica"/>
    <n v="219.41"/>
    <m/>
    <x v="0"/>
    <m/>
    <m/>
    <m/>
    <s v="2 - FATURADO"/>
    <n v="1"/>
    <x v="0"/>
    <x v="0"/>
    <m/>
  </r>
  <r>
    <x v="7153"/>
    <s v="60.123.072/0001-58"/>
    <s v="NF SERVICOS DO"/>
    <n v="404643"/>
    <d v="2026-05-31T00:00:00"/>
    <n v="412143"/>
    <d v="2026-06-01T00:00:00"/>
    <m/>
    <n v="184.38"/>
    <d v="2026-06-30T00:00:00"/>
    <s v="E0211066"/>
    <s v="PD211066"/>
    <s v="Serviços de Publicidade Eletrônica"/>
    <n v="175.53"/>
    <m/>
    <x v="0"/>
    <m/>
    <m/>
    <m/>
    <s v="2 - FATURADO"/>
    <n v="1"/>
    <x v="0"/>
    <x v="0"/>
    <m/>
  </r>
  <r>
    <x v="7153"/>
    <s v="60.123.072/0001-58"/>
    <s v="NF SERVICOS DO"/>
    <n v="404774"/>
    <d v="2026-05-31T00:00:00"/>
    <n v="411656"/>
    <d v="2026-06-01T00:00:00"/>
    <m/>
    <n v="368.76"/>
    <d v="2026-06-30T00:00:00"/>
    <s v="E0211066"/>
    <s v="PD211066"/>
    <s v="Serviços de Publicidade Eletrônica"/>
    <n v="351.06"/>
    <m/>
    <x v="0"/>
    <m/>
    <m/>
    <m/>
    <s v="2 - FATURADO"/>
    <n v="1"/>
    <x v="0"/>
    <x v="0"/>
    <m/>
  </r>
  <r>
    <x v="7153"/>
    <s v="60.123.072/0001-58"/>
    <s v="NF SERVICOS DO"/>
    <n v="404895"/>
    <d v="2026-05-31T00:00:00"/>
    <n v="412236"/>
    <d v="2026-06-02T00:00:00"/>
    <m/>
    <n v="230.47"/>
    <d v="2026-06-30T00:00:00"/>
    <s v="E0211066"/>
    <s v="PD211066"/>
    <s v="Serviços de Publicidade Eletrônica"/>
    <n v="219.41"/>
    <m/>
    <x v="0"/>
    <m/>
    <m/>
    <m/>
    <s v="2 - FATURADO"/>
    <n v="1"/>
    <x v="0"/>
    <x v="0"/>
    <m/>
  </r>
  <r>
    <x v="7153"/>
    <s v="60.123.072/0001-58"/>
    <s v="NF SERVICOS DO"/>
    <n v="405005"/>
    <d v="2026-05-31T00:00:00"/>
    <n v="412171"/>
    <d v="2026-06-02T00:00:00"/>
    <m/>
    <n v="414.85"/>
    <d v="2026-06-30T00:00:00"/>
    <s v="E0211066"/>
    <s v="PD211066"/>
    <s v="Serviços de Publicidade Eletrônica"/>
    <n v="394.94"/>
    <m/>
    <x v="0"/>
    <m/>
    <m/>
    <m/>
    <s v="2 - FATURADO"/>
    <n v="1"/>
    <x v="0"/>
    <x v="0"/>
    <m/>
  </r>
  <r>
    <x v="7153"/>
    <s v="60.123.072/0001-58"/>
    <s v="NF SERVICOS DO"/>
    <n v="405279"/>
    <d v="2026-05-31T00:00:00"/>
    <n v="411848"/>
    <d v="2026-06-01T00:00:00"/>
    <m/>
    <n v="230.47"/>
    <d v="2026-06-30T00:00:00"/>
    <s v="E0211066"/>
    <s v="PD211066"/>
    <s v="Serviços de Publicidade Eletrônica"/>
    <n v="219.41"/>
    <m/>
    <x v="0"/>
    <m/>
    <m/>
    <m/>
    <s v="2 - FATURADO"/>
    <n v="1"/>
    <x v="0"/>
    <x v="0"/>
    <m/>
  </r>
  <r>
    <x v="7153"/>
    <s v="60.123.072/0001-58"/>
    <s v="NF SERVICOS DO"/>
    <n v="405493"/>
    <d v="2026-06-01T00:00:00"/>
    <n v="412397"/>
    <d v="2026-06-03T00:00:00"/>
    <m/>
    <n v="184.38"/>
    <d v="2026-07-01T00:00:00"/>
    <s v="E0211066"/>
    <s v="PD211066"/>
    <s v="Serviços de Publicidade Eletrônica"/>
    <n v="175.53"/>
    <m/>
    <x v="0"/>
    <m/>
    <m/>
    <m/>
    <s v="2 - FATURADO"/>
    <n v="0"/>
    <x v="1"/>
    <x v="0"/>
    <m/>
  </r>
  <r>
    <x v="7153"/>
    <s v="60.123.072/0001-58"/>
    <s v="NF SERVICOS DO"/>
    <n v="405750"/>
    <d v="2026-06-01T00:00:00"/>
    <n v="412459"/>
    <d v="2026-06-03T00:00:00"/>
    <m/>
    <n v="184.38"/>
    <d v="2026-07-01T00:00:00"/>
    <s v="E0211066"/>
    <s v="PD211066"/>
    <s v="Serviços de Publicidade Eletrônica"/>
    <n v="175.53"/>
    <m/>
    <x v="0"/>
    <m/>
    <m/>
    <m/>
    <s v="2 - FATURADO"/>
    <n v="0"/>
    <x v="1"/>
    <x v="0"/>
    <m/>
  </r>
  <r>
    <x v="7153"/>
    <s v="60.123.072/0001-58"/>
    <s v="NF SERVICOS DO"/>
    <n v="405777"/>
    <d v="2026-06-03T00:00:00"/>
    <n v="412905"/>
    <d v="2026-06-03T00:00:00"/>
    <m/>
    <n v="507.04"/>
    <d v="2026-07-03T00:00:00"/>
    <s v="E0211066"/>
    <s v="PD211066"/>
    <s v="Serviços de Publicidade Eletrônica"/>
    <n v="482.7"/>
    <m/>
    <x v="0"/>
    <m/>
    <m/>
    <m/>
    <s v="2 - FATURADO"/>
    <n v="0"/>
    <x v="1"/>
    <x v="0"/>
    <m/>
  </r>
  <r>
    <x v="7153"/>
    <s v="60.123.072/0001-58"/>
    <s v="NF SERVICOS DO"/>
    <n v="405847"/>
    <d v="2026-06-03T00:00:00"/>
    <n v="412683"/>
    <d v="2026-06-03T00:00:00"/>
    <m/>
    <n v="184.38"/>
    <d v="2026-07-03T00:00:00"/>
    <s v="E0211066"/>
    <s v="PD211066"/>
    <s v="Serviços de Publicidade Eletrônica"/>
    <n v="175.53"/>
    <m/>
    <x v="0"/>
    <m/>
    <m/>
    <m/>
    <s v="2 - FATURADO"/>
    <n v="0"/>
    <x v="1"/>
    <x v="0"/>
    <m/>
  </r>
  <r>
    <x v="7153"/>
    <s v="60.123.072/0001-58"/>
    <s v="NF SERVICOS DO"/>
    <n v="406009"/>
    <d v="2026-06-03T00:00:00"/>
    <n v="412759"/>
    <d v="2026-06-03T00:00:00"/>
    <m/>
    <n v="184.38"/>
    <d v="2026-07-03T00:00:00"/>
    <s v="E0211066"/>
    <s v="PD211066"/>
    <s v="Serviços de Publicidade Eletrônica"/>
    <n v="175.53"/>
    <m/>
    <x v="0"/>
    <m/>
    <m/>
    <m/>
    <s v="2 - FATURADO"/>
    <n v="0"/>
    <x v="1"/>
    <x v="0"/>
    <m/>
  </r>
  <r>
    <x v="7153"/>
    <s v="60.123.072/0001-58"/>
    <s v="NF SERVICOS DO"/>
    <n v="406105"/>
    <d v="2026-06-08T00:00:00"/>
    <n v="412991"/>
    <d v="2026-06-08T00:00:00"/>
    <m/>
    <n v="368.76"/>
    <d v="2026-07-08T00:00:00"/>
    <s v="E0211066"/>
    <s v="PD211066"/>
    <s v="Serviços de Publicidade Eletrônica"/>
    <n v="351.06"/>
    <m/>
    <x v="0"/>
    <m/>
    <m/>
    <m/>
    <s v="2 - FATURADO"/>
    <n v="0"/>
    <x v="1"/>
    <x v="0"/>
    <m/>
  </r>
  <r>
    <x v="7153"/>
    <s v="60.123.072/0001-58"/>
    <s v="NF SERVICOS DO"/>
    <n v="406295"/>
    <d v="2026-06-08T00:00:00"/>
    <n v="413103"/>
    <d v="2026-06-08T00:00:00"/>
    <m/>
    <n v="184.38"/>
    <d v="2026-07-08T00:00:00"/>
    <s v="E0211066"/>
    <s v="PD211066"/>
    <s v="Serviços de Publicidade Eletrônica"/>
    <n v="175.53"/>
    <m/>
    <x v="0"/>
    <m/>
    <m/>
    <m/>
    <s v="2 - FATURADO"/>
    <n v="0"/>
    <x v="1"/>
    <x v="0"/>
    <m/>
  </r>
  <r>
    <x v="7153"/>
    <s v="60.123.072/0001-58"/>
    <s v="NF SERVICOS DO"/>
    <n v="406740"/>
    <d v="2026-06-09T00:00:00"/>
    <n v="413693"/>
    <d v="2026-06-09T00:00:00"/>
    <m/>
    <n v="276.57"/>
    <d v="2026-07-09T00:00:00"/>
    <s v="E0211066"/>
    <s v="PD211066"/>
    <s v="Serviços de Publicidade Eletrônica"/>
    <n v="263.29000000000002"/>
    <m/>
    <x v="0"/>
    <m/>
    <m/>
    <m/>
    <s v="2 - FATURADO"/>
    <n v="0"/>
    <x v="1"/>
    <x v="0"/>
    <m/>
  </r>
  <r>
    <x v="7153"/>
    <s v="60.123.072/0001-58"/>
    <s v="NF SERVICOS DO"/>
    <n v="406806"/>
    <d v="2026-06-09T00:00:00"/>
    <n v="413780"/>
    <d v="2026-06-09T00:00:00"/>
    <m/>
    <n v="230.47"/>
    <d v="2026-07-09T00:00:00"/>
    <s v="E0211066"/>
    <s v="PD211066"/>
    <s v="Serviços de Publicidade Eletrônica"/>
    <n v="219.41"/>
    <m/>
    <x v="0"/>
    <m/>
    <m/>
    <m/>
    <s v="2 - FATURADO"/>
    <n v="0"/>
    <x v="1"/>
    <x v="0"/>
    <m/>
  </r>
  <r>
    <x v="7153"/>
    <s v="60.123.072/0001-58"/>
    <s v="NF SERVICOS"/>
    <n v="211989"/>
    <d v="2026-06-10T00:00:00"/>
    <n v="2197696"/>
    <d v="2026-06-10T00:00:00"/>
    <d v="2026-05-01T00:00:00"/>
    <n v="644.4"/>
    <d v="2026-07-10T00:00:00"/>
    <s v="E0251759"/>
    <s v="PD251650"/>
    <s v="PREFEITURA CADASTRO"/>
    <n v="613.47"/>
    <d v="2026-05-01T00:00:00"/>
    <x v="0"/>
    <m/>
    <s v="Nº 1 DOC 3646/2025"/>
    <s v="359.00010567/2025-91 - APPS/ITO"/>
    <s v="2 - FATURADO"/>
    <n v="0"/>
    <x v="1"/>
    <x v="1"/>
    <m/>
  </r>
  <r>
    <x v="7153"/>
    <s v="60.123.072/0001-58"/>
    <s v="NF SERVICOS DO"/>
    <n v="407038"/>
    <d v="2026-06-10T00:00:00"/>
    <n v="413831"/>
    <d v="2026-06-10T00:00:00"/>
    <m/>
    <n v="599.23"/>
    <d v="2026-07-10T00:00:00"/>
    <s v="E0211066"/>
    <s v="PD211066"/>
    <s v="Serviços de Publicidade Eletrônica"/>
    <n v="570.47"/>
    <m/>
    <x v="0"/>
    <m/>
    <m/>
    <m/>
    <s v="2 - FATURADO"/>
    <n v="0"/>
    <x v="1"/>
    <x v="0"/>
    <m/>
  </r>
  <r>
    <x v="7153"/>
    <s v="60.123.072/0001-58"/>
    <s v="NF SERVICOS DO"/>
    <n v="407176"/>
    <d v="2026-06-10T00:00:00"/>
    <n v="413890"/>
    <d v="2026-06-10T00:00:00"/>
    <m/>
    <n v="230.47"/>
    <d v="2026-07-10T00:00:00"/>
    <s v="E0211066"/>
    <s v="PD211066"/>
    <s v="Serviços de Publicidade Eletrônica"/>
    <n v="219.41"/>
    <m/>
    <x v="0"/>
    <m/>
    <m/>
    <m/>
    <s v="2 - FATURADO"/>
    <n v="0"/>
    <x v="1"/>
    <x v="0"/>
    <m/>
  </r>
  <r>
    <x v="7153"/>
    <s v="60.123.072/0001-58"/>
    <s v="NF SERVICOS DO"/>
    <n v="407329"/>
    <d v="2026-06-11T00:00:00"/>
    <n v="414158"/>
    <d v="2026-06-11T00:00:00"/>
    <m/>
    <n v="276.57"/>
    <d v="2026-07-11T00:00:00"/>
    <s v="E0211066"/>
    <s v="PD211066"/>
    <s v="Serviços de Publicidade Eletrônica"/>
    <n v="263.29000000000002"/>
    <m/>
    <x v="0"/>
    <m/>
    <m/>
    <m/>
    <s v="2 - FATURADO"/>
    <n v="0"/>
    <x v="1"/>
    <x v="0"/>
    <m/>
  </r>
  <r>
    <x v="7153"/>
    <s v="60.123.072/0001-58"/>
    <s v="NF SERVICOS DO"/>
    <n v="407900"/>
    <d v="2026-06-15T00:00:00"/>
    <n v="414790"/>
    <d v="2026-06-15T00:00:00"/>
    <m/>
    <n v="691.42"/>
    <d v="2026-07-15T00:00:00"/>
    <s v="E0211066"/>
    <s v="PD211066"/>
    <s v="Serviços de Publicidade Eletrônica"/>
    <n v="658.23"/>
    <m/>
    <x v="0"/>
    <m/>
    <m/>
    <m/>
    <s v="2 - FATURADO"/>
    <n v="0"/>
    <x v="1"/>
    <x v="0"/>
    <m/>
  </r>
  <r>
    <x v="7153"/>
    <s v="60.123.072/0001-58"/>
    <s v="NF SERVICOS DO"/>
    <n v="407933"/>
    <d v="2026-06-15T00:00:00"/>
    <n v="414652"/>
    <d v="2026-06-15T00:00:00"/>
    <m/>
    <n v="230.47"/>
    <d v="2026-07-15T00:00:00"/>
    <s v="E0211066"/>
    <s v="PD211066"/>
    <s v="Serviços de Publicidade Eletrônica"/>
    <n v="219.41"/>
    <m/>
    <x v="0"/>
    <m/>
    <m/>
    <m/>
    <s v="2 - FATURADO"/>
    <n v="0"/>
    <x v="1"/>
    <x v="0"/>
    <m/>
  </r>
  <r>
    <x v="7153"/>
    <s v="60.123.072/0001-58"/>
    <s v="NF SERVICOS DO"/>
    <n v="408046"/>
    <d v="2026-06-15T00:00:00"/>
    <n v="414701"/>
    <d v="2026-06-15T00:00:00"/>
    <m/>
    <n v="875.8"/>
    <d v="2026-07-15T00:00:00"/>
    <s v="E0211066"/>
    <s v="PD211066"/>
    <s v="Serviços de Publicidade Eletrônica"/>
    <n v="833.76"/>
    <m/>
    <x v="0"/>
    <m/>
    <m/>
    <m/>
    <s v="2 - FATURADO"/>
    <n v="0"/>
    <x v="1"/>
    <x v="0"/>
    <m/>
  </r>
  <r>
    <x v="7153"/>
    <s v="60.123.072/0001-58"/>
    <s v="NF SERVICOS DO"/>
    <n v="408048"/>
    <d v="2026-06-15T00:00:00"/>
    <n v="414851"/>
    <d v="2026-06-15T00:00:00"/>
    <m/>
    <n v="184.38"/>
    <d v="2026-07-15T00:00:00"/>
    <s v="E0211066"/>
    <s v="PD211066"/>
    <s v="Serviços de Publicidade Eletrônica"/>
    <n v="175.53"/>
    <m/>
    <x v="0"/>
    <m/>
    <m/>
    <m/>
    <s v="2 - FATURADO"/>
    <n v="0"/>
    <x v="1"/>
    <x v="0"/>
    <m/>
  </r>
  <r>
    <x v="7153"/>
    <s v="60.123.072/0001-58"/>
    <s v="NF SERVICOS DO"/>
    <n v="408554"/>
    <d v="2026-06-17T00:00:00"/>
    <n v="415420"/>
    <d v="2026-06-17T00:00:00"/>
    <m/>
    <n v="230.47"/>
    <d v="2026-07-17T00:00:00"/>
    <s v="E0211066"/>
    <s v="PD211066"/>
    <s v="Serviços de Publicidade Eletrônica"/>
    <n v="219.41"/>
    <m/>
    <x v="0"/>
    <m/>
    <m/>
    <m/>
    <s v="2 - FATURADO"/>
    <n v="0"/>
    <x v="1"/>
    <x v="0"/>
    <m/>
  </r>
  <r>
    <x v="7153"/>
    <s v="60.123.072/0001-58"/>
    <s v="NF SERVICOS DO"/>
    <n v="408587"/>
    <d v="2026-06-17T00:00:00"/>
    <n v="415481"/>
    <d v="2026-06-17T00:00:00"/>
    <m/>
    <n v="368.76"/>
    <d v="2026-07-17T00:00:00"/>
    <s v="E0211066"/>
    <s v="PD211066"/>
    <s v="Serviços de Publicidade Eletrônica"/>
    <n v="351.06"/>
    <m/>
    <x v="0"/>
    <m/>
    <m/>
    <m/>
    <s v="2 - FATURADO"/>
    <n v="0"/>
    <x v="1"/>
    <x v="0"/>
    <m/>
  </r>
  <r>
    <x v="7153"/>
    <s v="60.123.072/0001-58"/>
    <s v="NF SERVICOS DO"/>
    <n v="408693"/>
    <d v="2026-06-18T00:00:00"/>
    <n v="415728"/>
    <d v="2026-06-18T00:00:00"/>
    <m/>
    <n v="276.57"/>
    <d v="2026-07-18T00:00:00"/>
    <s v="E0211066"/>
    <s v="PD211066"/>
    <s v="Serviços de Publicidade Eletrônica"/>
    <n v="263.29000000000002"/>
    <m/>
    <x v="0"/>
    <m/>
    <m/>
    <m/>
    <s v="2 - FATURADO"/>
    <n v="0"/>
    <x v="1"/>
    <x v="0"/>
    <m/>
  </r>
  <r>
    <x v="7153"/>
    <s v="60.123.072/0001-58"/>
    <s v="NF SERVICOS DO"/>
    <n v="409023"/>
    <d v="2026-06-19T00:00:00"/>
    <n v="416100"/>
    <d v="2026-06-19T00:00:00"/>
    <m/>
    <n v="184.38"/>
    <d v="2026-07-19T00:00:00"/>
    <s v="E0211066"/>
    <s v="PD211066"/>
    <s v="Serviços de Publicidade Eletrônica"/>
    <n v="175.53"/>
    <m/>
    <x v="0"/>
    <m/>
    <m/>
    <m/>
    <s v="2 - FATURADO"/>
    <n v="0"/>
    <x v="1"/>
    <x v="0"/>
    <m/>
  </r>
  <r>
    <x v="7153"/>
    <s v="60.123.072/0001-58"/>
    <s v="NF SERVICOS DO"/>
    <n v="409198"/>
    <d v="2026-06-19T00:00:00"/>
    <n v="416024"/>
    <d v="2026-06-19T00:00:00"/>
    <m/>
    <n v="230.47"/>
    <d v="2026-07-19T00:00:00"/>
    <s v="E0211066"/>
    <s v="PD211066"/>
    <s v="Serviços de Publicidade Eletrônica"/>
    <n v="219.41"/>
    <m/>
    <x v="0"/>
    <m/>
    <m/>
    <m/>
    <s v="2 - FATURADO"/>
    <n v="0"/>
    <x v="1"/>
    <x v="0"/>
    <m/>
  </r>
  <r>
    <x v="7153"/>
    <s v="60.123.072/0001-58"/>
    <s v="NF SERVICOS DO"/>
    <n v="409262"/>
    <d v="2026-06-19T00:00:00"/>
    <n v="415938"/>
    <d v="2026-06-19T00:00:00"/>
    <m/>
    <n v="691.42"/>
    <d v="2026-07-19T00:00:00"/>
    <s v="E0211066"/>
    <s v="PD211066"/>
    <s v="Serviços de Publicidade Eletrônica"/>
    <n v="658.23"/>
    <m/>
    <x v="0"/>
    <m/>
    <m/>
    <m/>
    <s v="2 - FATURADO"/>
    <n v="0"/>
    <x v="1"/>
    <x v="0"/>
    <m/>
  </r>
  <r>
    <x v="7153"/>
    <s v="60.123.072/0001-58"/>
    <s v="NF SERVICOS DO"/>
    <n v="409287"/>
    <d v="2026-06-22T00:00:00"/>
    <n v="416426"/>
    <d v="2026-06-23T00:00:00"/>
    <m/>
    <n v="368.76"/>
    <d v="2026-07-23T00:00:00"/>
    <s v="E0211066"/>
    <s v="PD211066"/>
    <s v="Serviços de Publicidade Eletrônica"/>
    <n v="351.06"/>
    <m/>
    <x v="0"/>
    <m/>
    <m/>
    <m/>
    <s v="2 - FATURADO"/>
    <n v="0"/>
    <x v="1"/>
    <x v="0"/>
    <m/>
  </r>
  <r>
    <x v="7153"/>
    <s v="60.123.072/0001-58"/>
    <s v="NF SERVICOS DO"/>
    <n v="409299"/>
    <d v="2026-06-22T00:00:00"/>
    <n v="416316"/>
    <d v="2026-06-23T00:00:00"/>
    <m/>
    <n v="138.28"/>
    <d v="2026-07-23T00:00:00"/>
    <s v="E0211066"/>
    <s v="PD211066"/>
    <s v="Serviços de Publicidade Eletrônica"/>
    <n v="131.63999999999999"/>
    <m/>
    <x v="0"/>
    <m/>
    <m/>
    <m/>
    <s v="2 - FATURADO"/>
    <n v="0"/>
    <x v="1"/>
    <x v="0"/>
    <m/>
  </r>
  <r>
    <x v="7153"/>
    <s v="60.123.072/0001-58"/>
    <s v="NF SERVICOS DO"/>
    <n v="409452"/>
    <d v="2026-06-22T00:00:00"/>
    <n v="416248"/>
    <d v="2026-06-23T00:00:00"/>
    <m/>
    <n v="507.04"/>
    <d v="2026-07-23T00:00:00"/>
    <s v="E0211066"/>
    <s v="PD211066"/>
    <s v="Serviços de Publicidade Eletrônica"/>
    <n v="482.7"/>
    <m/>
    <x v="0"/>
    <m/>
    <m/>
    <m/>
    <s v="2 - FATURADO"/>
    <n v="0"/>
    <x v="1"/>
    <x v="0"/>
    <m/>
  </r>
  <r>
    <x v="7153"/>
    <s v="60.123.072/0001-58"/>
    <s v="NF SERVICOS DO"/>
    <n v="409534"/>
    <d v="2026-06-22T00:00:00"/>
    <n v="416369"/>
    <d v="2026-06-23T00:00:00"/>
    <m/>
    <n v="230.47"/>
    <d v="2026-07-23T00:00:00"/>
    <s v="E0211066"/>
    <s v="PD211066"/>
    <s v="Serviços de Publicidade Eletrônica"/>
    <n v="219.41"/>
    <m/>
    <x v="0"/>
    <m/>
    <m/>
    <m/>
    <s v="2 - FATURADO"/>
    <n v="0"/>
    <x v="1"/>
    <x v="0"/>
    <m/>
  </r>
  <r>
    <x v="7153"/>
    <s v="60.123.072/0001-58"/>
    <s v="NF SERVICOS DO"/>
    <n v="410019"/>
    <d v="2026-06-24T00:00:00"/>
    <n v="416813"/>
    <d v="2026-06-24T00:00:00"/>
    <m/>
    <n v="184.38"/>
    <d v="2026-07-24T00:00:00"/>
    <s v="E0211066"/>
    <s v="PD211066"/>
    <s v="Serviços de Publicidade Eletrônica"/>
    <n v="175.53"/>
    <m/>
    <x v="0"/>
    <m/>
    <m/>
    <m/>
    <s v="2 - FATURADO"/>
    <n v="0"/>
    <x v="1"/>
    <x v="0"/>
    <m/>
  </r>
  <r>
    <x v="7153"/>
    <s v="60.123.072/0001-58"/>
    <s v="NF SERVICOS DO"/>
    <n v="410119"/>
    <d v="2026-06-24T00:00:00"/>
    <n v="417009"/>
    <d v="2026-06-24T00:00:00"/>
    <m/>
    <n v="368.76"/>
    <d v="2026-07-24T00:00:00"/>
    <s v="E0211066"/>
    <s v="PD211066"/>
    <s v="Serviços de Publicidade Eletrônica"/>
    <n v="351.06"/>
    <m/>
    <x v="0"/>
    <m/>
    <m/>
    <m/>
    <s v="2 - FATURADO"/>
    <n v="0"/>
    <x v="1"/>
    <x v="0"/>
    <m/>
  </r>
  <r>
    <x v="7153"/>
    <s v="60.123.072/0001-58"/>
    <s v="NF SERVICOS DO"/>
    <n v="410204"/>
    <d v="2026-06-25T00:00:00"/>
    <n v="417133"/>
    <d v="2026-06-25T00:00:00"/>
    <m/>
    <n v="967.99"/>
    <d v="2026-07-25T00:00:00"/>
    <s v="E0211066"/>
    <s v="PD211066"/>
    <s v="Serviços de Publicidade Eletrônica"/>
    <n v="921.53"/>
    <m/>
    <x v="0"/>
    <m/>
    <m/>
    <m/>
    <s v="2 - FATURADO"/>
    <n v="0"/>
    <x v="1"/>
    <x v="0"/>
    <m/>
  </r>
  <r>
    <x v="7153"/>
    <s v="60.123.072/0001-58"/>
    <s v="NF SERVICOS DO"/>
    <n v="410562"/>
    <d v="2026-06-26T00:00:00"/>
    <n v="417357"/>
    <d v="2026-06-26T00:00:00"/>
    <m/>
    <n v="276.57"/>
    <d v="2026-07-26T00:00:00"/>
    <s v="E0211066"/>
    <s v="PD211066"/>
    <s v="Serviços de Publicidade Eletrônica"/>
    <n v="263.29000000000002"/>
    <m/>
    <x v="0"/>
    <m/>
    <m/>
    <m/>
    <s v="2 - FATURADO"/>
    <n v="0"/>
    <x v="1"/>
    <x v="0"/>
    <m/>
  </r>
  <r>
    <x v="7153"/>
    <s v="60.123.072/0001-58"/>
    <s v="NF SERVICOS DO"/>
    <n v="411038"/>
    <d v="2026-06-30T00:00:00"/>
    <n v="418022"/>
    <d v="2026-06-30T00:00:00"/>
    <m/>
    <n v="184.38"/>
    <d v="2026-07-30T00:00:00"/>
    <s v="E0211066"/>
    <s v="PD211066"/>
    <s v="Serviços de Publicidade Eletrônica"/>
    <n v="175.53"/>
    <m/>
    <x v="0"/>
    <m/>
    <m/>
    <m/>
    <s v="2 - FATURADO"/>
    <n v="0"/>
    <x v="1"/>
    <x v="0"/>
    <m/>
  </r>
  <r>
    <x v="7153"/>
    <s v="60.123.072/0001-58"/>
    <s v="NF SERVICOS DO"/>
    <n v="411104"/>
    <d v="2026-06-30T00:00:00"/>
    <n v="417984"/>
    <d v="2026-06-30T00:00:00"/>
    <m/>
    <n v="276.57"/>
    <d v="2026-07-30T00:00:00"/>
    <s v="E0211066"/>
    <s v="PD211066"/>
    <s v="Serviços de Publicidade Eletrônica"/>
    <n v="263.29000000000002"/>
    <m/>
    <x v="0"/>
    <m/>
    <m/>
    <m/>
    <s v="2 - FATURADO"/>
    <n v="0"/>
    <x v="1"/>
    <x v="0"/>
    <m/>
  </r>
  <r>
    <x v="7154"/>
    <s v="60.137.714/0001-78"/>
    <s v="NF SERVICOS - ADESAO"/>
    <n v="1988379"/>
    <d v="2026-05-21T00:00:00"/>
    <n v="2189355"/>
    <d v="2026-05-23T00:00:00"/>
    <m/>
    <n v="144.06"/>
    <d v="2026-06-05T00:00:00"/>
    <m/>
    <m/>
    <s v="Processamento de dados e congêneres"/>
    <n v="144.06"/>
    <m/>
    <x v="0"/>
    <m/>
    <m/>
    <m/>
    <s v="2 - FATURADO"/>
    <n v="25"/>
    <x v="0"/>
    <x v="0"/>
    <m/>
  </r>
  <r>
    <x v="7154"/>
    <s v="60.137.714/0001-78"/>
    <s v="NF SERVICOS - ADESAO"/>
    <n v="2014732"/>
    <d v="2026-06-17T00:00:00"/>
    <n v="2217501"/>
    <d v="2026-06-17T00:00:00"/>
    <m/>
    <n v="123.22"/>
    <d v="2026-06-20T00:00:00"/>
    <m/>
    <m/>
    <s v="Processamento de dados e congêneres"/>
    <n v="123.22"/>
    <m/>
    <x v="0"/>
    <m/>
    <m/>
    <m/>
    <s v="2 - FATURADO"/>
    <n v="10"/>
    <x v="0"/>
    <x v="0"/>
    <m/>
  </r>
  <r>
    <x v="7155"/>
    <s v="60.164.877/0001-40"/>
    <s v="NF SERVICOS - ADESAO"/>
    <n v="1988292"/>
    <d v="2026-05-21T00:00:00"/>
    <n v="2189264"/>
    <d v="2026-05-23T00:00:00"/>
    <m/>
    <n v="97.19"/>
    <d v="2026-07-30T00:00:00"/>
    <m/>
    <m/>
    <s v="Processamento de dados e congêneres"/>
    <n v="97.19"/>
    <m/>
    <x v="0"/>
    <m/>
    <m/>
    <m/>
    <s v="2 - FATURADO"/>
    <n v="0"/>
    <x v="1"/>
    <x v="0"/>
    <m/>
  </r>
  <r>
    <x v="7155"/>
    <s v="60.164.877/0001-40"/>
    <s v="NF SERVICOS - ADESAO"/>
    <n v="2013628"/>
    <d v="2026-06-17T00:00:00"/>
    <n v="2216397"/>
    <d v="2026-06-17T00:00:00"/>
    <m/>
    <n v="100.65"/>
    <d v="2026-07-30T00:00:00"/>
    <m/>
    <m/>
    <s v="Processamento de dados e congêneres"/>
    <n v="100.65"/>
    <m/>
    <x v="0"/>
    <m/>
    <m/>
    <m/>
    <s v="2 - FATURADO"/>
    <n v="0"/>
    <x v="1"/>
    <x v="0"/>
    <m/>
  </r>
  <r>
    <x v="7156"/>
    <s v="60.184.343/0001-85"/>
    <s v="NF SERVICOS - ADESAO"/>
    <n v="1997011"/>
    <d v="2026-06-12T00:00:00"/>
    <n v="219951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57"/>
    <s v="60.184.888/0001-91"/>
    <s v="ND-OPERADORA CIELO"/>
    <n v="29373"/>
    <d v="2026-06-01T00:00:00"/>
    <m/>
    <m/>
    <m/>
    <n v="187.49"/>
    <d v="2026-06-01T00:00:00"/>
    <m/>
    <m/>
    <s v="Certificado e-CNPJ A1 em Software (12 meses)"/>
    <n v="187.49"/>
    <m/>
    <x v="0"/>
    <m/>
    <m/>
    <m/>
    <s v="1 - VENDA A VISTA"/>
    <n v="29"/>
    <x v="0"/>
    <x v="2"/>
    <m/>
  </r>
  <r>
    <x v="7158"/>
    <s v="60.223.468/0001-77"/>
    <s v="NF SERVICOS - ADESAO"/>
    <n v="1998053"/>
    <d v="2026-06-12T00:00:00"/>
    <n v="220055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59"/>
    <s v="60.227.398/0001-25"/>
    <s v="NF SERVICOS - ADESAO"/>
    <n v="1981213"/>
    <d v="2026-05-21T00:00:00"/>
    <n v="218217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59"/>
    <s v="60.227.398/0001-25"/>
    <s v="NF SERVICOS - ADESAO"/>
    <n v="1995834"/>
    <d v="2026-06-12T00:00:00"/>
    <n v="2198293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60"/>
    <s v="60.243.375/0001-04"/>
    <s v="NF SERVICOS DO"/>
    <n v="409199"/>
    <d v="2026-06-19T00:00:00"/>
    <n v="416150"/>
    <d v="2026-06-19T00:00:00"/>
    <m/>
    <n v="460.95"/>
    <d v="2026-07-19T00:00:00"/>
    <s v="E0211067"/>
    <s v="PD211067"/>
    <s v="Serviços de Publicidade Eletrônica"/>
    <n v="438.82"/>
    <m/>
    <x v="0"/>
    <m/>
    <m/>
    <m/>
    <s v="2 - FATURADO"/>
    <n v="0"/>
    <x v="1"/>
    <x v="0"/>
    <m/>
  </r>
  <r>
    <x v="7161"/>
    <s v="60.255.254/0001-82"/>
    <s v="NF SERVICOS - ADESAO"/>
    <n v="1988879"/>
    <d v="2026-05-21T00:00:00"/>
    <n v="2189871"/>
    <d v="2026-05-23T00:00:00"/>
    <m/>
    <n v="98.92"/>
    <d v="2026-07-30T00:00:00"/>
    <m/>
    <m/>
    <s v="Processamento de dados e congêneres"/>
    <n v="98.92"/>
    <m/>
    <x v="0"/>
    <m/>
    <m/>
    <m/>
    <s v="2 - FATURADO"/>
    <n v="0"/>
    <x v="1"/>
    <x v="0"/>
    <m/>
  </r>
  <r>
    <x v="7161"/>
    <s v="60.255.254/0001-82"/>
    <s v="NF SERVICOS - ADESAO"/>
    <n v="2013697"/>
    <d v="2026-06-17T00:00:00"/>
    <n v="2216466"/>
    <d v="2026-06-17T00:00:00"/>
    <m/>
    <n v="81.569999999999993"/>
    <d v="2026-07-30T00:00:00"/>
    <m/>
    <m/>
    <s v="Processamento de dados e congêneres"/>
    <n v="81.569999999999993"/>
    <m/>
    <x v="0"/>
    <m/>
    <m/>
    <m/>
    <s v="2 - FATURADO"/>
    <n v="0"/>
    <x v="1"/>
    <x v="0"/>
    <m/>
  </r>
  <r>
    <x v="7162"/>
    <s v="60.255.791/0001-22"/>
    <s v="NF SERVICOS"/>
    <n v="201239"/>
    <d v="2026-01-16T00:00:00"/>
    <n v="2104532"/>
    <d v="2026-01-16T00:00:00"/>
    <d v="2025-12-01T00:00:00"/>
    <n v="8.41"/>
    <d v="2026-02-15T00:00:00"/>
    <s v="E0250268"/>
    <s v="PD025228"/>
    <s v="PROGRAMA SP SEM PAPEL"/>
    <n v="8.41"/>
    <d v="2025-12-01T00:00:00"/>
    <x v="0"/>
    <m/>
    <m/>
    <s v="359.00004757/2025-70 - APPS/ITO"/>
    <s v="2 - FATURADO"/>
    <n v="135"/>
    <x v="5"/>
    <x v="1"/>
    <m/>
  </r>
  <r>
    <x v="7162"/>
    <s v="60.255.791/0001-22"/>
    <s v="NF SERVICOS"/>
    <n v="212603"/>
    <d v="2026-06-17T00:00:00"/>
    <n v="2215283"/>
    <d v="2026-06-17T00:00:00"/>
    <d v="2026-05-01T00:00:00"/>
    <n v="8.41"/>
    <d v="2026-07-17T00:00:00"/>
    <s v="E0250268"/>
    <s v="PD025228"/>
    <s v="PROGRAMA SP SEM PAPEL"/>
    <n v="8.41"/>
    <d v="2026-05-01T00:00:00"/>
    <x v="0"/>
    <m/>
    <m/>
    <s v="359.00004757/2025-70 - APPS/ITO"/>
    <s v="2 - FATURADO"/>
    <n v="0"/>
    <x v="1"/>
    <x v="1"/>
    <m/>
  </r>
  <r>
    <x v="7163"/>
    <s v="60.257.169/0001-53"/>
    <s v="NF SERVICOS DO"/>
    <n v="408244"/>
    <d v="2026-06-16T00:00:00"/>
    <n v="415220"/>
    <d v="2026-06-16T00:00:00"/>
    <m/>
    <n v="193.6"/>
    <d v="2026-07-16T00:00:00"/>
    <s v="E0250837"/>
    <s v="PD025837"/>
    <s v="Serviços de Publicidade Eletrônica"/>
    <n v="184.31"/>
    <m/>
    <x v="0"/>
    <m/>
    <m/>
    <m/>
    <s v="2 - FATURADO"/>
    <n v="0"/>
    <x v="1"/>
    <x v="0"/>
    <m/>
  </r>
  <r>
    <x v="7163"/>
    <s v="60.257.169/0001-53"/>
    <s v="NF SERVICOS DO"/>
    <n v="410538"/>
    <d v="2026-06-26T00:00:00"/>
    <n v="417345"/>
    <d v="2026-06-26T00:00:00"/>
    <m/>
    <n v="709.86"/>
    <d v="2026-07-26T00:00:00"/>
    <s v="E0250837"/>
    <s v="PD025837"/>
    <s v="Serviços de Publicidade Eletrônica"/>
    <n v="675.79"/>
    <m/>
    <x v="0"/>
    <m/>
    <m/>
    <m/>
    <s v="2 - FATURADO"/>
    <n v="0"/>
    <x v="1"/>
    <x v="0"/>
    <m/>
  </r>
  <r>
    <x v="7163"/>
    <s v="60.257.169/0001-53"/>
    <s v="NF SERVICOS DO"/>
    <n v="410876"/>
    <d v="2026-06-29T00:00:00"/>
    <n v="417775"/>
    <d v="2026-06-29T00:00:00"/>
    <m/>
    <n v="516.26"/>
    <d v="2026-07-29T00:00:00"/>
    <s v="E0250837"/>
    <s v="PD025837"/>
    <s v="Serviços de Publicidade Eletrônica"/>
    <n v="491.48"/>
    <m/>
    <x v="0"/>
    <m/>
    <m/>
    <m/>
    <s v="2 - FATURADO"/>
    <n v="0"/>
    <x v="1"/>
    <x v="0"/>
    <m/>
  </r>
  <r>
    <x v="7163"/>
    <s v="60.257.169/0001-53"/>
    <s v="NF SERVICOS DO"/>
    <n v="410967"/>
    <d v="2026-06-29T00:00:00"/>
    <n v="417740"/>
    <d v="2026-06-29T00:00:00"/>
    <m/>
    <n v="258.13"/>
    <d v="2026-07-29T00:00:00"/>
    <s v="E0250837"/>
    <s v="PD025837"/>
    <s v="Serviços de Publicidade Eletrônica"/>
    <n v="245.74"/>
    <m/>
    <x v="0"/>
    <m/>
    <m/>
    <m/>
    <s v="2 - FATURADO"/>
    <n v="0"/>
    <x v="1"/>
    <x v="0"/>
    <m/>
  </r>
  <r>
    <x v="7164"/>
    <s v="60.265.576/0001-02"/>
    <s v="ND-LOCACAO BENS MOVE"/>
    <n v="1617"/>
    <d v="2026-06-18T00:00:00"/>
    <m/>
    <m/>
    <m/>
    <n v="52225.8"/>
    <d v="2026-07-18T00:00:00"/>
    <s v="E0220923"/>
    <s v="PD022476"/>
    <s v="Locação de Bens Móveis - Notebook Basic - 36 ms"/>
    <n v="52225.8"/>
    <m/>
    <x v="0"/>
    <m/>
    <m/>
    <m/>
    <s v="2 - FATURADO"/>
    <n v="0"/>
    <x v="1"/>
    <x v="3"/>
    <m/>
  </r>
  <r>
    <x v="7164"/>
    <s v="60.265.576/0001-02"/>
    <s v="NF SERVICOS"/>
    <n v="212755"/>
    <d v="2026-06-18T00:00:00"/>
    <n v="2221574"/>
    <d v="2026-06-19T00:00:00"/>
    <d v="2026-05-01T00:00:00"/>
    <n v="12680"/>
    <d v="2026-07-18T00:00:00"/>
    <s v="E0220923"/>
    <s v="PD022476"/>
    <s v="DAAS DESKTOP BASICO-NOTEBOOK BASICO"/>
    <n v="12071.36"/>
    <d v="2026-05-01T00:00:00"/>
    <x v="0"/>
    <s v="361/2022"/>
    <s v="22.1.000002513-6"/>
    <s v="PD-PRC-2022/04464  ITO"/>
    <s v="2 - FATURADO"/>
    <n v="0"/>
    <x v="1"/>
    <x v="1"/>
    <m/>
  </r>
  <r>
    <x v="7164"/>
    <s v="60.265.576/0001-02"/>
    <s v="NF SERVICOS"/>
    <n v="212756"/>
    <d v="2026-06-18T00:00:00"/>
    <n v="2221575"/>
    <d v="2026-06-19T00:00:00"/>
    <d v="2026-05-01T00:00:00"/>
    <n v="3445.44"/>
    <d v="2026-07-18T00:00:00"/>
    <s v="E0251866"/>
    <s v="PD251726"/>
    <s v="FOLHA DE PAGAMENTO"/>
    <n v="3280.06"/>
    <d v="2026-05-01T00:00:00"/>
    <x v="0"/>
    <s v="TJMSP 025/2025"/>
    <s v="25.1.000001183-5"/>
    <s v="359.00011545/2025-49 APPS"/>
    <s v="2 - FATURADO"/>
    <n v="0"/>
    <x v="1"/>
    <x v="1"/>
    <m/>
  </r>
  <r>
    <x v="7164"/>
    <s v="60.265.576/0001-02"/>
    <s v="NF SERVICOS"/>
    <n v="212757"/>
    <d v="2026-06-18T00:00:00"/>
    <n v="2221576"/>
    <d v="2026-06-19T00:00:00"/>
    <d v="2026-05-01T00:00:00"/>
    <n v="1786.72"/>
    <d v="2026-07-18T00:00:00"/>
    <s v="E0251401"/>
    <s v="PD251205"/>
    <s v="NUVEM PUBLICA"/>
    <n v="1700.96"/>
    <d v="2026-05-01T00:00:00"/>
    <x v="0"/>
    <s v="013/2025"/>
    <s v="25.1.000001111-8"/>
    <s v="359.00006019/2025-67 - ITO"/>
    <s v="2 - FATURADO"/>
    <n v="0"/>
    <x v="1"/>
    <x v="1"/>
    <m/>
  </r>
  <r>
    <x v="7164"/>
    <s v="60.265.576/0001-02"/>
    <s v="NF SERVICOS"/>
    <n v="212759"/>
    <d v="2026-06-18T00:00:00"/>
    <n v="2221578"/>
    <d v="2026-06-19T00:00:00"/>
    <d v="2026-05-01T00:00:00"/>
    <n v="357.76"/>
    <d v="2026-07-18T00:00:00"/>
    <s v="E0230500"/>
    <s v="PD023406"/>
    <s v="SAM ESTOQUE E PATRIMONIO"/>
    <n v="340.59"/>
    <d v="2026-05-01T00:00:00"/>
    <x v="0"/>
    <s v="404/2023"/>
    <s v="23.1.000003007-1"/>
    <s v="359.00000471/2024-34  APPS"/>
    <s v="2 - FATURADO"/>
    <n v="0"/>
    <x v="1"/>
    <x v="1"/>
    <m/>
  </r>
  <r>
    <x v="7164"/>
    <s v="60.265.576/0001-02"/>
    <s v="NF SERVICOS"/>
    <n v="212760"/>
    <d v="2026-06-18T00:00:00"/>
    <n v="2221579"/>
    <d v="2026-06-19T00:00:00"/>
    <d v="2026-05-01T00:00:00"/>
    <n v="178.88"/>
    <d v="2026-07-18T00:00:00"/>
    <s v="E0230501"/>
    <s v="PD023406"/>
    <s v="SAM PATRIMONIO"/>
    <n v="170.29"/>
    <d v="2026-05-01T00:00:00"/>
    <x v="0"/>
    <s v="404/2023"/>
    <s v="23.1.000003007-1"/>
    <s v="359.00000471/2024-34  APPS"/>
    <s v="2 - FATURADO"/>
    <n v="0"/>
    <x v="1"/>
    <x v="1"/>
    <m/>
  </r>
  <r>
    <x v="7165"/>
    <s v="60.312.024/0001-08"/>
    <s v="NF SERVICOS - ADESAO"/>
    <n v="2005598"/>
    <d v="2026-06-12T00:00:00"/>
    <n v="2208105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166"/>
    <s v="60.353.249/0001-02"/>
    <s v="NF SERVICOS - ADESAO"/>
    <n v="1982094"/>
    <d v="2026-05-21T00:00:00"/>
    <n v="218305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66"/>
    <s v="60.353.249/0001-02"/>
    <s v="NF SERVICOS - ADESAO"/>
    <n v="1999112"/>
    <d v="2026-06-12T00:00:00"/>
    <n v="2201613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67"/>
    <s v="60.367.004/0001-34"/>
    <s v="NF SERVICOS - ADESAO"/>
    <n v="2004282"/>
    <d v="2026-06-12T00:00:00"/>
    <n v="2206784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168"/>
    <s v="60.367.942/0001-34"/>
    <s v="NF SERVICOS - ADESAO"/>
    <n v="2001293"/>
    <d v="2026-06-12T00:00:00"/>
    <n v="2203794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169"/>
    <s v="60.377.892/0001-76"/>
    <s v="NF SERVICOS - ADESAO"/>
    <n v="2014723"/>
    <d v="2026-06-17T00:00:00"/>
    <n v="2217492"/>
    <d v="2026-06-17T00:00:00"/>
    <m/>
    <n v="338.46"/>
    <d v="2026-06-20T00:00:00"/>
    <m/>
    <m/>
    <s v="Processamento de dados e congêneres"/>
    <n v="338.46"/>
    <m/>
    <x v="0"/>
    <m/>
    <m/>
    <m/>
    <s v="2 - FATURADO"/>
    <n v="10"/>
    <x v="0"/>
    <x v="0"/>
    <m/>
  </r>
  <r>
    <x v="7170"/>
    <s v="60.398.524/0001-04"/>
    <s v="NF SERVICOS - ADESAO"/>
    <n v="2002132"/>
    <d v="2026-06-12T00:00:00"/>
    <n v="2204633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7171"/>
    <s v="60.403.165/0001-36"/>
    <s v="NF SERVICOS - ADESAO"/>
    <n v="2000672"/>
    <d v="2026-06-12T00:00:00"/>
    <n v="2203173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172"/>
    <s v="60.448.040/0001-22"/>
    <s v="NF SERVICOS E_GOV"/>
    <n v="77493"/>
    <d v="2022-04-12T00:00:00"/>
    <n v="82015"/>
    <d v="2022-04-13T00:00:00"/>
    <m/>
    <n v="138.75"/>
    <d v="2022-05-12T00:00:00"/>
    <m/>
    <m/>
    <s v="Certificado e-CPF A3 em cartão - 36 meses Gov"/>
    <n v="138.75"/>
    <m/>
    <x v="0"/>
    <m/>
    <m/>
    <m/>
    <s v="1 - VENDA A VISTA"/>
    <n v="1510"/>
    <x v="2"/>
    <x v="0"/>
    <m/>
  </r>
  <r>
    <x v="7172"/>
    <s v="60.448.040/0001-22"/>
    <s v="NF SERVICOS E_GOV"/>
    <n v="167603"/>
    <d v="2023-02-15T00:00:00"/>
    <n v="172838"/>
    <d v="2023-02-15T00:00:00"/>
    <m/>
    <n v="167.26"/>
    <d v="2023-03-17T00:00:00"/>
    <m/>
    <m/>
    <s v="Certificado e-CPF A3 (somente certificado) - 36 meses Gov"/>
    <n v="29.35"/>
    <m/>
    <x v="4"/>
    <m/>
    <m/>
    <m/>
    <s v="2 - FATURADO"/>
    <n v="1201"/>
    <x v="2"/>
    <x v="0"/>
    <m/>
  </r>
  <r>
    <x v="7172"/>
    <s v="60.448.040/0001-22"/>
    <s v="NF SERVICOS"/>
    <n v="164296"/>
    <d v="2024-07-11T00:00:00"/>
    <n v="1815316"/>
    <d v="2024-07-11T00:00:00"/>
    <d v="2024-06-01T00:00:00"/>
    <n v="778.12"/>
    <d v="2024-08-10T00:00:00"/>
    <s v="E0220824"/>
    <s v="PD022390"/>
    <s v="PROGRAMA SP SEM PAPEL"/>
    <n v="740.77"/>
    <d v="2024-06-01T00:00:00"/>
    <x v="4"/>
    <s v="47/2022"/>
    <s v="145.00005548/2023-14"/>
    <s v="PD-PRC-2022/04178   359.00000502/2024-57  APPS"/>
    <s v="2 - FATURADO"/>
    <n v="689"/>
    <x v="2"/>
    <x v="1"/>
    <m/>
  </r>
  <r>
    <x v="7172"/>
    <s v="60.448.040/0001-22"/>
    <s v="NF SERVICOS E_GOV"/>
    <n v="170418"/>
    <d v="2024-10-18T00:00:00"/>
    <n v="1860163"/>
    <d v="2024-10-18T00:00:00"/>
    <m/>
    <n v="109.89"/>
    <d v="2024-11-17T00:00:00"/>
    <m/>
    <m/>
    <s v="Certificado e-CPF A3 (renovação) - 36 meses Gov"/>
    <n v="104.62"/>
    <m/>
    <x v="4"/>
    <m/>
    <m/>
    <m/>
    <s v="2 - FATURADO"/>
    <n v="590"/>
    <x v="2"/>
    <x v="0"/>
    <m/>
  </r>
  <r>
    <x v="7172"/>
    <s v="60.448.040/0001-22"/>
    <s v="NF SERVICOS"/>
    <n v="173046"/>
    <d v="2024-11-26T00:00:00"/>
    <n v="1876061"/>
    <d v="2024-11-26T00:00:00"/>
    <d v="2024-08-01T00:00:00"/>
    <n v="778.16"/>
    <d v="2024-12-26T00:00:00"/>
    <s v="E0220824"/>
    <s v="PD022390"/>
    <s v="PROGRAMA SP SEM PAPEL"/>
    <n v="740.81"/>
    <d v="2024-08-01T00:00:00"/>
    <x v="4"/>
    <s v="47/2022"/>
    <s v="145.00005548/2023-14"/>
    <s v="PD-PRC-2022/04178   359.00000502/2024-57  APPS"/>
    <s v="2 - FATURADO"/>
    <n v="551"/>
    <x v="2"/>
    <x v="1"/>
    <m/>
  </r>
  <r>
    <x v="7172"/>
    <s v="60.448.040/0001-22"/>
    <s v="NF SERVICOS"/>
    <n v="173047"/>
    <d v="2024-11-26T00:00:00"/>
    <n v="1876062"/>
    <d v="2024-11-26T00:00:00"/>
    <d v="2024-07-01T00:00:00"/>
    <n v="778.15"/>
    <d v="2024-12-26T00:00:00"/>
    <s v="E0220824"/>
    <s v="PD022390"/>
    <s v="PROGRAMA SP SEM PAPEL"/>
    <n v="740.8"/>
    <d v="2024-07-01T00:00:00"/>
    <x v="4"/>
    <s v="47/2022"/>
    <s v="145.00005548/2023-14"/>
    <s v="PD-PRC-2022/04178   359.00000502/2024-57  APPS"/>
    <s v="2 - FATURADO"/>
    <n v="551"/>
    <x v="2"/>
    <x v="1"/>
    <m/>
  </r>
  <r>
    <x v="7172"/>
    <s v="60.448.040/0001-22"/>
    <s v="NF SERVICOS"/>
    <n v="173048"/>
    <d v="2024-11-26T00:00:00"/>
    <n v="1876063"/>
    <d v="2024-11-26T00:00:00"/>
    <d v="2024-10-01T00:00:00"/>
    <n v="778.19"/>
    <d v="2024-12-26T00:00:00"/>
    <s v="E0220824"/>
    <s v="PD022390"/>
    <s v="PROGRAMA SP SEM PAPEL"/>
    <n v="740.84"/>
    <d v="2024-10-01T00:00:00"/>
    <x v="4"/>
    <s v="47/2022"/>
    <s v="145.00005548/2023-14"/>
    <s v="PD-PRC-2022/04178   359.00000502/2024-57  APPS"/>
    <s v="2 - FATURADO"/>
    <n v="551"/>
    <x v="2"/>
    <x v="1"/>
    <m/>
  </r>
  <r>
    <x v="7172"/>
    <s v="60.448.040/0001-22"/>
    <s v="NF SERVICOS"/>
    <n v="173049"/>
    <d v="2024-11-26T00:00:00"/>
    <n v="1876064"/>
    <d v="2024-11-26T00:00:00"/>
    <d v="2024-09-01T00:00:00"/>
    <n v="778.18"/>
    <d v="2024-12-26T00:00:00"/>
    <s v="E0220824"/>
    <s v="PD022390"/>
    <s v="PROGRAMA SP SEM PAPEL"/>
    <n v="740.83"/>
    <d v="2024-09-01T00:00:00"/>
    <x v="4"/>
    <s v="47/2022"/>
    <s v="145.00005548/2023-14"/>
    <s v="PD-PRC-2022/04178   359.00000502/2024-57  APPS"/>
    <s v="2 - FATURADO"/>
    <n v="551"/>
    <x v="2"/>
    <x v="1"/>
    <m/>
  </r>
  <r>
    <x v="7172"/>
    <s v="60.448.040/0001-22"/>
    <s v="NF SERVICOS"/>
    <n v="188090"/>
    <d v="2025-06-13T00:00:00"/>
    <n v="1981575"/>
    <d v="2025-06-13T00:00:00"/>
    <d v="2024-12-01T00:00:00"/>
    <n v="439.35"/>
    <d v="2025-07-13T00:00:00"/>
    <s v="E0220851"/>
    <s v="PD022416"/>
    <s v="SAM PATRIMONIO"/>
    <n v="385.02"/>
    <d v="2024-12-01T00:00:00"/>
    <x v="0"/>
    <s v="63/2022"/>
    <s v="HC-PRC-2022/02765"/>
    <s v="PD-PRC-2023/00038-359.00009738/2023-78 - APPS"/>
    <s v="2 - FATURADO"/>
    <n v="352"/>
    <x v="4"/>
    <x v="1"/>
    <m/>
  </r>
  <r>
    <x v="7172"/>
    <s v="60.448.040/0001-22"/>
    <s v="NF SERVICOS"/>
    <n v="188091"/>
    <d v="2025-06-13T00:00:00"/>
    <n v="1981576"/>
    <d v="2025-06-13T00:00:00"/>
    <d v="2024-12-01T00:00:00"/>
    <n v="35.18"/>
    <d v="2025-07-13T00:00:00"/>
    <s v="E0220851"/>
    <s v="PD022416"/>
    <s v="SAM PATRIMONIO"/>
    <n v="33.49"/>
    <d v="2024-12-01T00:00:00"/>
    <x v="0"/>
    <s v="63/2022"/>
    <s v="HC-PRC-2022/02765"/>
    <s v="PD-PRC-2023/00038-359.00009738/2023-78 - APPS"/>
    <s v="2 - FATURADO"/>
    <n v="352"/>
    <x v="4"/>
    <x v="1"/>
    <m/>
  </r>
  <r>
    <x v="7172"/>
    <s v="60.448.040/0001-22"/>
    <s v="NF SERVICOS"/>
    <n v="188107"/>
    <d v="2025-06-13T00:00:00"/>
    <n v="1981592"/>
    <d v="2025-06-13T00:00:00"/>
    <d v="2025-03-01T00:00:00"/>
    <n v="19.510000000000002"/>
    <d v="2025-07-13T00:00:00"/>
    <s v="E0220851"/>
    <s v="PD022416"/>
    <s v="SAM PATRIMONIO"/>
    <n v="18.57"/>
    <d v="2025-03-01T00:00:00"/>
    <x v="0"/>
    <s v="63/2022"/>
    <s v="HC-PRC-2022/02765"/>
    <s v="PD-PRC-2023/00038-359.00009738/2023-78 - APPS"/>
    <s v="2 - FATURADO"/>
    <n v="352"/>
    <x v="4"/>
    <x v="1"/>
    <m/>
  </r>
  <r>
    <x v="7172"/>
    <s v="60.448.040/0001-22"/>
    <s v="NF SERVICOS"/>
    <n v="188113"/>
    <d v="2025-06-13T00:00:00"/>
    <n v="1981598"/>
    <d v="2025-06-13T00:00:00"/>
    <d v="2025-02-01T00:00:00"/>
    <n v="1.57"/>
    <d v="2025-07-13T00:00:00"/>
    <s v="E0220851"/>
    <s v="PD022416"/>
    <s v="SAM PATRIMONIO"/>
    <n v="1.49"/>
    <d v="2025-02-01T00:00:00"/>
    <x v="0"/>
    <s v="63/2022"/>
    <s v="HC-PRC-2022/02765"/>
    <s v="PD-PRC-2023/00038-359.00009738/2023-78 - APPS"/>
    <s v="2 - FATURADO"/>
    <n v="352"/>
    <x v="4"/>
    <x v="1"/>
    <m/>
  </r>
  <r>
    <x v="7172"/>
    <s v="60.448.040/0001-22"/>
    <s v="NF SERVICOS"/>
    <n v="188114"/>
    <d v="2025-06-13T00:00:00"/>
    <n v="1981599"/>
    <d v="2025-06-13T00:00:00"/>
    <d v="2025-03-01T00:00:00"/>
    <n v="1.57"/>
    <d v="2025-07-13T00:00:00"/>
    <s v="E0220851"/>
    <s v="PD022416"/>
    <s v="SAM PATRIMONIO"/>
    <n v="1.49"/>
    <d v="2025-03-01T00:00:00"/>
    <x v="0"/>
    <s v="63/2022"/>
    <s v="HC-PRC-2022/02765"/>
    <s v="PD-PRC-2023/00038-359.00009738/2023-78 - APPS"/>
    <s v="2 - FATURADO"/>
    <n v="352"/>
    <x v="4"/>
    <x v="1"/>
    <m/>
  </r>
  <r>
    <x v="7172"/>
    <s v="60.448.040/0001-22"/>
    <s v="NF SERVICOS"/>
    <n v="188115"/>
    <d v="2025-06-13T00:00:00"/>
    <n v="1981600"/>
    <d v="2025-06-13T00:00:00"/>
    <d v="2024-12-01T00:00:00"/>
    <n v="3.15"/>
    <d v="2025-07-13T00:00:00"/>
    <s v="E0220851"/>
    <s v="PD022416"/>
    <s v="SAM PATRIMONIO"/>
    <n v="3"/>
    <d v="2024-12-01T00:00:00"/>
    <x v="0"/>
    <s v="63/2022"/>
    <s v="HC-PRC-2022/02765"/>
    <s v="PD-PRC-2023/00038-359.00009738/2023-78 - APPS"/>
    <s v="2 - FATURADO"/>
    <n v="352"/>
    <x v="4"/>
    <x v="1"/>
    <m/>
  </r>
  <r>
    <x v="7172"/>
    <s v="60.448.040/0001-22"/>
    <s v="NF SERVICOS"/>
    <n v="188116"/>
    <d v="2025-06-13T00:00:00"/>
    <n v="1981601"/>
    <d v="2025-06-13T00:00:00"/>
    <d v="2025-01-01T00:00:00"/>
    <n v="19.510000000000002"/>
    <d v="2025-07-13T00:00:00"/>
    <s v="E0220851"/>
    <s v="PD022416"/>
    <s v="SAM PATRIMONIO"/>
    <n v="18.57"/>
    <d v="2025-01-01T00:00:00"/>
    <x v="0"/>
    <s v="63/2022"/>
    <s v="HC-PRC-2022/02765"/>
    <s v="PD-PRC-2023/00038-359.00009738/2023-78 - APPS"/>
    <s v="2 - FATURADO"/>
    <n v="352"/>
    <x v="4"/>
    <x v="1"/>
    <m/>
  </r>
  <r>
    <x v="7172"/>
    <s v="60.448.040/0001-22"/>
    <s v="NF SERVICOS"/>
    <n v="188117"/>
    <d v="2025-06-13T00:00:00"/>
    <n v="1981602"/>
    <d v="2025-06-13T00:00:00"/>
    <d v="2024-12-01T00:00:00"/>
    <n v="0.25"/>
    <d v="2025-07-13T00:00:00"/>
    <s v="E0220851"/>
    <s v="PD022416"/>
    <s v="SAM PATRIMONIO"/>
    <n v="0.24"/>
    <d v="2024-12-01T00:00:00"/>
    <x v="0"/>
    <s v="63/2022"/>
    <s v="HC-PRC-2022/02765"/>
    <s v="PD-PRC-2023/00038-359.00009738/2023-78 - APPS"/>
    <s v="2 - FATURADO"/>
    <n v="352"/>
    <x v="4"/>
    <x v="1"/>
    <m/>
  </r>
  <r>
    <x v="7172"/>
    <s v="60.448.040/0001-22"/>
    <s v="NF SERVICOS"/>
    <n v="188118"/>
    <d v="2025-06-13T00:00:00"/>
    <n v="1981603"/>
    <d v="2025-06-13T00:00:00"/>
    <d v="2025-01-01T00:00:00"/>
    <n v="1.57"/>
    <d v="2025-07-13T00:00:00"/>
    <s v="E0220851"/>
    <s v="PD022416"/>
    <s v="SAM PATRIMONIO"/>
    <n v="1.49"/>
    <d v="2025-01-01T00:00:00"/>
    <x v="0"/>
    <s v="63/2022"/>
    <s v="HC-PRC-2022/02765"/>
    <s v="PD-PRC-2023/00038-359.00009738/2023-78 - APPS"/>
    <s v="2 - FATURADO"/>
    <n v="352"/>
    <x v="4"/>
    <x v="1"/>
    <m/>
  </r>
  <r>
    <x v="7172"/>
    <s v="60.448.040/0001-22"/>
    <s v="NF SERVICOS"/>
    <n v="188122"/>
    <d v="2025-06-13T00:00:00"/>
    <n v="1981607"/>
    <d v="2025-06-13T00:00:00"/>
    <d v="2025-02-01T00:00:00"/>
    <n v="19.510000000000002"/>
    <d v="2025-07-13T00:00:00"/>
    <s v="E0220851"/>
    <s v="PD022416"/>
    <s v="SAM PATRIMONIO"/>
    <n v="18.57"/>
    <d v="2025-02-01T00:00:00"/>
    <x v="0"/>
    <s v="63/2022"/>
    <s v="HC-PRC-2022/02765"/>
    <s v="PD-PRC-2023/00038-359.00009738/2023-78 - APPS"/>
    <s v="2 - FATURADO"/>
    <n v="352"/>
    <x v="4"/>
    <x v="1"/>
    <m/>
  </r>
  <r>
    <x v="7172"/>
    <s v="60.448.040/0001-22"/>
    <s v="NF SERVICOS"/>
    <n v="189951"/>
    <d v="2025-07-15T00:00:00"/>
    <n v="1996169"/>
    <d v="2025-07-15T00:00:00"/>
    <d v="2025-06-01T00:00:00"/>
    <n v="10420.48"/>
    <d v="2025-08-14T00:00:00"/>
    <s v="E0230429"/>
    <s v="PD023352"/>
    <s v="PAAS MIDDLEWARE COM SERVIÇOS DE GESTÃO"/>
    <n v="33.24"/>
    <d v="2025-06-01T00:00:00"/>
    <x v="0"/>
    <d v="2024-02-01T00:00:00"/>
    <s v="145.00006759/2023-74"/>
    <s v="359.00000943/2024-59  ITO"/>
    <s v="2 - FATURADO"/>
    <n v="320"/>
    <x v="4"/>
    <x v="1"/>
    <m/>
  </r>
  <r>
    <x v="7172"/>
    <s v="60.448.040/0001-22"/>
    <s v="NF SERVICOS"/>
    <n v="195309"/>
    <d v="2025-10-10T00:00:00"/>
    <n v="2043875"/>
    <d v="2025-10-10T00:00:00"/>
    <d v="2025-09-01T00:00:00"/>
    <n v="499791.81"/>
    <d v="2025-11-09T00:00:00"/>
    <s v="E0230429"/>
    <s v="PD023352"/>
    <s v="PAAS MIDDLEWARE COM SERVIÇOS DE GESTÃO"/>
    <n v="475801.8"/>
    <d v="2025-09-01T00:00:00"/>
    <x v="0"/>
    <d v="2024-02-01T00:00:00"/>
    <s v="145.00006759/2023-74"/>
    <s v="359.00000943/2024-59  ITO"/>
    <s v="2 - FATURADO"/>
    <n v="233"/>
    <x v="4"/>
    <x v="1"/>
    <m/>
  </r>
  <r>
    <x v="7172"/>
    <s v="60.448.040/0001-22"/>
    <s v="NF SERVICOS E_GOV"/>
    <n v="202965"/>
    <d v="2026-01-26T00:00:00"/>
    <n v="2106258"/>
    <d v="2026-01-26T00:00:00"/>
    <m/>
    <n v="124.99"/>
    <d v="2026-02-25T00:00:00"/>
    <m/>
    <m/>
    <s v="e-CPF A1 - 12 meses (Gov)"/>
    <n v="118.99"/>
    <m/>
    <x v="0"/>
    <m/>
    <m/>
    <m/>
    <s v="2 - FATURADO"/>
    <n v="125"/>
    <x v="5"/>
    <x v="0"/>
    <m/>
  </r>
  <r>
    <x v="7172"/>
    <s v="60.448.040/0001-22"/>
    <s v="NF SERVICOS"/>
    <n v="205276"/>
    <d v="2026-02-25T00:00:00"/>
    <n v="2129699"/>
    <d v="2026-02-25T00:00:00"/>
    <d v="2026-01-01T00:00:00"/>
    <n v="495.9"/>
    <d v="2026-03-27T00:00:00"/>
    <s v="E0220851"/>
    <s v="PD022416"/>
    <s v="SAM PATRIMONIO"/>
    <n v="61.09"/>
    <d v="2026-01-01T00:00:00"/>
    <x v="0"/>
    <s v="63/2022"/>
    <s v="HC-PRC-2022/02765"/>
    <s v="PD-PRC-2023/00038-359.00009738/2023-78 - APPS"/>
    <s v="2 - FATURADO"/>
    <n v="95"/>
    <x v="6"/>
    <x v="1"/>
    <m/>
  </r>
  <r>
    <x v="7172"/>
    <s v="60.448.040/0001-22"/>
    <s v="NF SERVICOS"/>
    <n v="206816"/>
    <d v="2026-03-19T00:00:00"/>
    <n v="2151236"/>
    <d v="2026-03-19T00:00:00"/>
    <d v="2026-02-01T00:00:00"/>
    <n v="495.9"/>
    <d v="2026-04-18T00:00:00"/>
    <s v="E0220851"/>
    <s v="PD022416"/>
    <s v="SAM PATRIMONIO"/>
    <n v="61.09"/>
    <d v="2026-02-01T00:00:00"/>
    <x v="0"/>
    <s v="63/2022"/>
    <s v="HC-PRC-2022/02765"/>
    <s v="PD-PRC-2023/00038-359.00009738/2023-78 - APPS"/>
    <s v="2 - FATURADO"/>
    <n v="73"/>
    <x v="7"/>
    <x v="1"/>
    <m/>
  </r>
  <r>
    <x v="7172"/>
    <s v="60.448.040/0001-22"/>
    <s v="NF SERVICOS"/>
    <n v="206826"/>
    <d v="2026-03-19T00:00:00"/>
    <n v="2151246"/>
    <d v="2026-03-19T00:00:00"/>
    <d v="2026-02-01T00:00:00"/>
    <n v="683.33"/>
    <d v="2026-04-18T00:00:00"/>
    <s v="E0240503"/>
    <s v="PD024357"/>
    <s v="PROGRAMA SP SEM PAPEL"/>
    <n v="0.11"/>
    <d v="2026-02-01T00:00:00"/>
    <x v="0"/>
    <s v="25/2024"/>
    <s v="145.00028429/2024-11"/>
    <s v="359.0000.7042/2024-98 - APPS"/>
    <s v="2 - FATURADO"/>
    <n v="73"/>
    <x v="7"/>
    <x v="1"/>
    <m/>
  </r>
  <r>
    <x v="7172"/>
    <s v="60.448.040/0001-22"/>
    <s v="NF SERVICOS"/>
    <n v="208945"/>
    <d v="2026-04-17T00:00:00"/>
    <n v="2173838"/>
    <d v="2026-04-17T00:00:00"/>
    <d v="2026-03-01T00:00:00"/>
    <n v="683.33"/>
    <d v="2026-05-17T00:00:00"/>
    <s v="E0240503"/>
    <s v="PD024357"/>
    <s v="PROGRAMA SP SEM PAPEL"/>
    <n v="0.44"/>
    <d v="2026-03-01T00:00:00"/>
    <x v="0"/>
    <s v="25/2024"/>
    <s v="145.00028429/2024-11"/>
    <s v="359.0000.7042/2024-98 - APPS"/>
    <s v="2 - FATURADO"/>
    <n v="44"/>
    <x v="3"/>
    <x v="1"/>
    <m/>
  </r>
  <r>
    <x v="7172"/>
    <s v="60.448.040/0001-22"/>
    <s v="NF SERVICOS"/>
    <n v="212388"/>
    <d v="2026-06-12T00:00:00"/>
    <n v="2208363"/>
    <d v="2026-06-15T00:00:00"/>
    <d v="2026-05-01T00:00:00"/>
    <n v="683.33"/>
    <d v="2026-07-12T00:00:00"/>
    <s v="E0240503"/>
    <s v="PD024357"/>
    <s v="PROGRAMA SP SEM PAPEL"/>
    <n v="650.53"/>
    <d v="2026-05-01T00:00:00"/>
    <x v="0"/>
    <s v="25/2024"/>
    <s v="145.00028429/2024-11"/>
    <s v="359.0000.7042/2024-98 - APPS"/>
    <s v="2 - FATURADO"/>
    <n v="0"/>
    <x v="1"/>
    <x v="1"/>
    <m/>
  </r>
  <r>
    <x v="7172"/>
    <s v="60.448.040/0001-22"/>
    <s v="NF SERVICOS"/>
    <n v="212520"/>
    <d v="2026-06-16T00:00:00"/>
    <n v="2209989"/>
    <d v="2026-06-16T00:00:00"/>
    <d v="2026-05-01T00:00:00"/>
    <n v="10885.22"/>
    <d v="2026-07-16T00:00:00"/>
    <s v="E0230429"/>
    <s v="PD023352"/>
    <s v="PAAS MIDDLEWARE COM SERVIÇOS DE GESTÃO"/>
    <n v="10362.73"/>
    <d v="2026-05-01T00:00:00"/>
    <x v="0"/>
    <d v="2024-02-01T00:00:00"/>
    <s v="145.00006759/2023-74"/>
    <s v="359.00000943/2024-59  ITO"/>
    <s v="2 - FATURADO"/>
    <n v="0"/>
    <x v="1"/>
    <x v="1"/>
    <m/>
  </r>
  <r>
    <x v="7172"/>
    <s v="60.448.040/0001-22"/>
    <s v="NF SERVICOS"/>
    <n v="212527"/>
    <d v="2026-06-16T00:00:00"/>
    <n v="2209996"/>
    <d v="2026-06-16T00:00:00"/>
    <d v="2026-05-01T00:00:00"/>
    <n v="256926.23"/>
    <d v="2026-07-16T00:00:00"/>
    <s v="E0230427"/>
    <s v="PD023352"/>
    <s v="DESENVOLVIMENTO, SERVIÇO E SUPORTE  DOS  SISTEMAS SIGH - SUSTENTAÇÃO DO SISTEMA INTEGRADO DE GESTÃO"/>
    <n v="244593.77"/>
    <d v="2026-05-01T00:00:00"/>
    <x v="0"/>
    <d v="2024-02-01T00:00:00"/>
    <s v="145.00006759/2023-74"/>
    <s v="359.00000943/2024-59  APPS"/>
    <s v="2 - FATURADO"/>
    <n v="0"/>
    <x v="1"/>
    <x v="1"/>
    <m/>
  </r>
  <r>
    <x v="7172"/>
    <s v="60.448.040/0001-22"/>
    <s v="NF SERVICOS"/>
    <n v="212693"/>
    <d v="2026-06-18T00:00:00"/>
    <n v="2221512"/>
    <d v="2026-06-18T00:00:00"/>
    <d v="2026-05-01T00:00:00"/>
    <n v="119450.92"/>
    <d v="2026-07-18T00:00:00"/>
    <s v="E0240128"/>
    <s v="PD024083"/>
    <s v="FOLHA PAGAMENTO"/>
    <n v="113717.28"/>
    <d v="2026-05-01T00:00:00"/>
    <x v="0"/>
    <s v="SEI 006/2024"/>
    <s v="145.00001268/2024-18"/>
    <s v="SEI 359.0000.1357/2024-21  APPS"/>
    <s v="2 - FATURADO"/>
    <n v="0"/>
    <x v="1"/>
    <x v="1"/>
    <m/>
  </r>
  <r>
    <x v="7173"/>
    <s v="60.450.008/0001-81"/>
    <s v="NF SERVICOS - ADESAO"/>
    <n v="1982068"/>
    <d v="2026-05-21T00:00:00"/>
    <n v="218303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73"/>
    <s v="60.450.008/0001-81"/>
    <s v="NF SERVICOS - ADESAO"/>
    <n v="2006237"/>
    <d v="2026-06-12T00:00:00"/>
    <n v="2208755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74"/>
    <s v="60.499.931/0001-08"/>
    <s v="NF SERVICOS - ADESAO"/>
    <n v="2002710"/>
    <d v="2026-06-12T00:00:00"/>
    <n v="220521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75"/>
    <s v="60.507.109/0001-41"/>
    <s v="NF SERVICOS - ADESAO"/>
    <n v="2002307"/>
    <d v="2026-06-12T00:00:00"/>
    <n v="220480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76"/>
    <s v="60.509.015/0001-01"/>
    <s v="NF SERVICOS KIT"/>
    <n v="83116"/>
    <d v="2022-04-22T00:00:00"/>
    <n v="87640"/>
    <d v="2022-04-22T00:00:00"/>
    <m/>
    <n v="225"/>
    <d v="2022-05-22T00:00:00"/>
    <m/>
    <m/>
    <s v="Certificado e-CPF A3 (renovação) - 36 meses Gov"/>
    <n v="225"/>
    <m/>
    <x v="0"/>
    <m/>
    <m/>
    <m/>
    <s v="2 - FATURADO"/>
    <n v="1500"/>
    <x v="2"/>
    <x v="0"/>
    <m/>
  </r>
  <r>
    <x v="7176"/>
    <s v="60.509.015/0001-01"/>
    <s v="NF SERVICOS KIT"/>
    <n v="120175"/>
    <d v="2022-08-18T00:00:00"/>
    <n v="124957"/>
    <d v="2022-08-18T00:00:00"/>
    <m/>
    <n v="75"/>
    <d v="2022-09-17T00:00:00"/>
    <m/>
    <m/>
    <s v="Certificado e-CPF A1 (renovacao) em Software (12 meses) Gov"/>
    <n v="75"/>
    <m/>
    <x v="0"/>
    <m/>
    <m/>
    <m/>
    <s v="2 - FATURADO"/>
    <n v="1382"/>
    <x v="2"/>
    <x v="0"/>
    <m/>
  </r>
  <r>
    <x v="7176"/>
    <s v="60.509.015/0001-01"/>
    <s v="NF SERVICOS E_GOV"/>
    <n v="143715"/>
    <d v="2023-10-16T00:00:00"/>
    <n v="1679613"/>
    <d v="2023-10-16T00:00:00"/>
    <m/>
    <n v="202.73"/>
    <d v="2023-11-15T00:00:00"/>
    <m/>
    <m/>
    <s v="Certificado e-CPF A3 em cartão e leitora - 12 meses Gov"/>
    <n v="193"/>
    <m/>
    <x v="0"/>
    <m/>
    <m/>
    <m/>
    <s v="2 - FATURADO"/>
    <n v="958"/>
    <x v="2"/>
    <x v="0"/>
    <m/>
  </r>
  <r>
    <x v="7176"/>
    <s v="60.509.015/0001-01"/>
    <s v="NF SERVICOS E_GOV"/>
    <n v="208673"/>
    <d v="2026-04-14T00:00:00"/>
    <n v="2173566"/>
    <d v="2026-04-14T00:00:00"/>
    <m/>
    <n v="139.38999999999999"/>
    <d v="2026-05-14T00:00:00"/>
    <m/>
    <m/>
    <s v="Certificado e-CPF A3 (somente certificado) - 24 meses Gov"/>
    <n v="132.69999999999999"/>
    <m/>
    <x v="0"/>
    <m/>
    <m/>
    <m/>
    <s v="2 - FATURADO"/>
    <n v="47"/>
    <x v="3"/>
    <x v="0"/>
    <m/>
  </r>
  <r>
    <x v="7176"/>
    <s v="60.509.015/0001-01"/>
    <s v="NF SERVICOS"/>
    <n v="212317"/>
    <d v="2026-06-11T00:00:00"/>
    <n v="2198024"/>
    <d v="2026-06-12T00:00:00"/>
    <d v="2026-05-01T00:00:00"/>
    <n v="995.11"/>
    <d v="2026-07-11T00:00:00"/>
    <s v="E0240328"/>
    <s v="PD024212"/>
    <s v="PROGRAMA SP SEM PAPEL"/>
    <n v="947.34"/>
    <d v="2026-05-01T00:00:00"/>
    <x v="0"/>
    <s v="56/00005/24/04"/>
    <s v="229.00008850/2024-21"/>
    <s v="359.00003366/2024-57-APPS"/>
    <s v="2 - FATURADO"/>
    <n v="0"/>
    <x v="1"/>
    <x v="1"/>
    <m/>
  </r>
  <r>
    <x v="7176"/>
    <s v="60.509.015/0001-01"/>
    <s v="NF SERVICOS"/>
    <n v="212328"/>
    <d v="2026-06-12T00:00:00"/>
    <n v="2198200"/>
    <d v="2026-06-12T00:00:00"/>
    <d v="2026-05-01T00:00:00"/>
    <n v="316.33999999999997"/>
    <d v="2026-07-12T00:00:00"/>
    <s v="E0230295"/>
    <s v="PD023258"/>
    <s v="SISTEMA SAM - MÓDULO PATRIMONIO"/>
    <n v="301.16000000000003"/>
    <d v="2026-05-01T00:00:00"/>
    <x v="0"/>
    <s v="56/00008/23/04"/>
    <s v="SEI 229.00000552/2023-10"/>
    <s v="359.00003846/2023-37 APPS"/>
    <s v="2 - FATURADO"/>
    <n v="0"/>
    <x v="1"/>
    <x v="1"/>
    <m/>
  </r>
  <r>
    <x v="7176"/>
    <s v="60.509.015/0001-01"/>
    <s v="NF SERVICOS"/>
    <n v="212329"/>
    <d v="2026-06-12T00:00:00"/>
    <n v="2198201"/>
    <d v="2026-06-12T00:00:00"/>
    <d v="2026-05-01T00:00:00"/>
    <n v="568497.06000000006"/>
    <d v="2026-07-12T00:00:00"/>
    <s v="E0251481"/>
    <s v="PD251358"/>
    <s v="SUSTENTAÇÃO/MANUTENÇÃO RECURSOS GOVERNAMENTAIS"/>
    <n v="541209.19999999995"/>
    <d v="2026-05-01T00:00:00"/>
    <x v="0"/>
    <s v="56/00005/25/04"/>
    <s v="229.00016724/2025-21"/>
    <s v="359.00009532/2025-18 - ITO"/>
    <s v="2 - FATURADO"/>
    <n v="0"/>
    <x v="1"/>
    <x v="1"/>
    <m/>
  </r>
  <r>
    <x v="7176"/>
    <s v="60.509.015/0001-01"/>
    <s v="NF SERVICOS"/>
    <n v="212333"/>
    <d v="2026-06-12T00:00:00"/>
    <n v="2198205"/>
    <d v="2026-06-12T00:00:00"/>
    <d v="2026-05-01T00:00:00"/>
    <n v="95"/>
    <d v="2026-07-12T00:00:00"/>
    <s v="E0230295"/>
    <s v="PD023258"/>
    <s v="SISTEMA SAM - MÓDULO PATRIMONIO"/>
    <n v="90.44"/>
    <d v="2026-05-01T00:00:00"/>
    <x v="0"/>
    <s v="56/00008/23/04"/>
    <s v="SEI 229.00000552/2023-10"/>
    <s v="359.00003846/2023-37 APPS"/>
    <s v="2 - FATURADO"/>
    <n v="0"/>
    <x v="1"/>
    <x v="1"/>
    <m/>
  </r>
  <r>
    <x v="7176"/>
    <s v="60.509.015/0001-01"/>
    <s v="NF SERVICOS"/>
    <n v="212335"/>
    <d v="2026-06-12T00:00:00"/>
    <n v="2198207"/>
    <d v="2026-06-12T00:00:00"/>
    <d v="2026-05-01T00:00:00"/>
    <n v="6968992.9900000002"/>
    <d v="2026-07-12T00:00:00"/>
    <s v="EC220303"/>
    <s v="PD022232"/>
    <s v="DESENVOLVIMENTO SISTEMA, MANUTENÇÃO SISTEMA"/>
    <n v="6634481.3300000001"/>
    <d v="2026-05-01T00:00:00"/>
    <x v="0"/>
    <s v="001/CITEM/2023"/>
    <s v="015.00004576/2023-72"/>
    <s v="PD-PRC-2022.02912  359.00002790/2024-84    APPS"/>
    <s v="2 - FATURADO"/>
    <n v="0"/>
    <x v="1"/>
    <x v="1"/>
    <m/>
  </r>
  <r>
    <x v="7176"/>
    <s v="60.509.015/0001-01"/>
    <s v="NF SERVICOS"/>
    <n v="212402"/>
    <d v="2026-06-12T00:00:00"/>
    <n v="2209442"/>
    <d v="2026-06-15T00:00:00"/>
    <d v="2026-05-01T00:00:00"/>
    <n v="3443749.52"/>
    <d v="2026-07-12T00:00:00"/>
    <s v="E0240122"/>
    <s v="PD024079"/>
    <s v="SUPORTE/OPERAÇÃO DA PLATAFORMA EDUCACIONAL DO CENTRO DE MÍDIAS DE SÃO PAULO"/>
    <n v="3278449.54"/>
    <d v="2026-05-01T00:00:00"/>
    <x v="0"/>
    <m/>
    <s v="56/00008/25/04"/>
    <s v="359.00000191/2024-26 - APPS/ITO"/>
    <s v="2 - FATURADO"/>
    <n v="0"/>
    <x v="1"/>
    <x v="1"/>
    <m/>
  </r>
  <r>
    <x v="7176"/>
    <s v="60.509.015/0001-01"/>
    <s v="NF SERVICOS"/>
    <n v="212403"/>
    <d v="2026-06-12T00:00:00"/>
    <n v="2209481"/>
    <d v="2026-06-15T00:00:00"/>
    <d v="2026-05-01T00:00:00"/>
    <n v="1266296.1200000001"/>
    <d v="2026-07-12T00:00:00"/>
    <s v="E0240122"/>
    <s v="PD024079"/>
    <s v="SUPORTE/OPERAÇÃO DA PLATAFORMA EDUCACIONAL DO CENTRO DE MÍDIAS DE SÃO PAULO"/>
    <n v="1205513.9099999999"/>
    <d v="2026-05-01T00:00:00"/>
    <x v="0"/>
    <m/>
    <s v="56/00008/25/04"/>
    <s v="359.00000191/2024-26 - APPS/ITO"/>
    <s v="2 - FATURADO"/>
    <n v="0"/>
    <x v="1"/>
    <x v="1"/>
    <m/>
  </r>
  <r>
    <x v="7176"/>
    <s v="60.509.015/0001-01"/>
    <s v="NF SERVICOS"/>
    <n v="212406"/>
    <d v="2026-06-12T00:00:00"/>
    <n v="2209605"/>
    <d v="2026-06-15T00:00:00"/>
    <d v="2026-05-01T00:00:00"/>
    <n v="9157.18"/>
    <d v="2026-07-12T00:00:00"/>
    <s v="EC240010"/>
    <s v="PD024010"/>
    <s v="PAAS MIDDLEWARE COM SERVIÇO DE GESTÃO"/>
    <n v="8717.64"/>
    <d v="2026-05-01T00:00:00"/>
    <x v="0"/>
    <s v="07/CITEM/2024"/>
    <s v="015.00443021/2023-42"/>
    <s v="359.00009516/2023-55-ITO"/>
    <s v="2 - FATURADO"/>
    <n v="0"/>
    <x v="1"/>
    <x v="1"/>
    <m/>
  </r>
  <r>
    <x v="7176"/>
    <s v="60.509.015/0001-01"/>
    <s v="NF SERVICOS"/>
    <n v="212407"/>
    <d v="2026-06-12T00:00:00"/>
    <n v="2209606"/>
    <d v="2026-06-15T00:00:00"/>
    <d v="2026-05-01T00:00:00"/>
    <n v="300186.09999999998"/>
    <d v="2026-07-12T00:00:00"/>
    <s v="E0250325"/>
    <s v="PD025268"/>
    <s v="PLATAFORMA UNIFICADA DE GESTÃO DE IDENTIDADES E ACESSOS-PRODESP-ID"/>
    <n v="285777.17"/>
    <d v="2026-05-01T00:00:00"/>
    <x v="0"/>
    <s v="56/00010/25/04"/>
    <s v="229.00018409/2025-38"/>
    <s v="359.00007728/2025-60 ITO"/>
    <s v="2 - FATURADO"/>
    <n v="0"/>
    <x v="1"/>
    <x v="1"/>
    <m/>
  </r>
  <r>
    <x v="7176"/>
    <s v="60.509.015/0001-01"/>
    <s v="NF SERVICOS"/>
    <n v="212412"/>
    <d v="2026-06-12T00:00:00"/>
    <n v="2209611"/>
    <d v="2026-06-15T00:00:00"/>
    <d v="2026-05-01T00:00:00"/>
    <n v="2280746.41"/>
    <d v="2026-07-12T00:00:00"/>
    <s v="E0250325"/>
    <s v="PD025268"/>
    <s v="PLATAFORMA UNIFICADA DE GESTÃO DE IDENTIDADES E ACESSOS-PRODESP-ID"/>
    <n v="2171270.58"/>
    <d v="2026-05-01T00:00:00"/>
    <x v="0"/>
    <s v="56/00010/25/04"/>
    <s v="229.00018409/2025-38"/>
    <s v="359.00007728/2025-60 ITO"/>
    <s v="2 - FATURADO"/>
    <n v="0"/>
    <x v="1"/>
    <x v="1"/>
    <m/>
  </r>
  <r>
    <x v="7176"/>
    <s v="60.509.015/0001-01"/>
    <s v="NF SERVICOS"/>
    <n v="212503"/>
    <d v="2026-06-15T00:00:00"/>
    <n v="2209972"/>
    <d v="2026-06-15T00:00:00"/>
    <d v="2026-05-01T00:00:00"/>
    <n v="135376.45000000001"/>
    <d v="2026-07-15T00:00:00"/>
    <s v="EC220131"/>
    <s v="PD022098"/>
    <s v="PROCESSAMENTO IBM"/>
    <n v="128878.38"/>
    <d v="2026-05-01T00:00:00"/>
    <x v="0"/>
    <s v="nº 016/CITEM/2022"/>
    <s v="Nº SEDUC-PRC-2022/23743"/>
    <s v="PD-PRC-2022/02589  359.00003425/2023-14 APPS/ITO"/>
    <s v="2 - FATURADO"/>
    <n v="0"/>
    <x v="1"/>
    <x v="1"/>
    <m/>
  </r>
  <r>
    <x v="7176"/>
    <s v="60.509.015/0001-01"/>
    <s v="NF SERVICOS"/>
    <n v="213054"/>
    <d v="2026-06-23T00:00:00"/>
    <n v="2221873"/>
    <d v="2026-06-24T00:00:00"/>
    <d v="2026-05-01T00:00:00"/>
    <n v="102279.7"/>
    <d v="2026-07-23T00:00:00"/>
    <s v="E0250414"/>
    <s v="PD025324"/>
    <s v="INFRAESTRUTURA VIRTUALIZADA ON PREMISES"/>
    <n v="97370.27"/>
    <d v="2026-05-01T00:00:00"/>
    <x v="0"/>
    <m/>
    <s v="n° 56/00001/26/04"/>
    <s v="359.00000462/2026-13 ITO"/>
    <s v="2 - FATURADO"/>
    <n v="0"/>
    <x v="1"/>
    <x v="1"/>
    <m/>
  </r>
  <r>
    <x v="7176"/>
    <s v="60.509.015/0001-01"/>
    <s v="NF SERVICOS"/>
    <n v="213058"/>
    <d v="2026-06-23T00:00:00"/>
    <n v="2221877"/>
    <d v="2026-06-24T00:00:00"/>
    <d v="2026-05-01T00:00:00"/>
    <n v="912.89"/>
    <d v="2026-07-23T00:00:00"/>
    <s v="E0250414"/>
    <s v="PD025324"/>
    <s v="INFRAESTRUTURA VIRTUALIZADA ON PREMISES"/>
    <n v="869.07"/>
    <d v="2026-05-01T00:00:00"/>
    <x v="0"/>
    <m/>
    <s v="n° 56/00001/26/04"/>
    <s v="359.00000462/2026-13 ITO"/>
    <s v="2 - FATURADO"/>
    <n v="0"/>
    <x v="1"/>
    <x v="1"/>
    <m/>
  </r>
  <r>
    <x v="7177"/>
    <s v="60.520.679/0001-71"/>
    <s v="NF SERVICOS - ADESAO"/>
    <n v="1986702"/>
    <d v="2026-05-21T00:00:00"/>
    <n v="218766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78"/>
    <s v="60.543.155/0001-04"/>
    <s v="NF SERVICOS - ADESAO"/>
    <n v="2002600"/>
    <d v="2026-06-12T00:00:00"/>
    <n v="220510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79"/>
    <s v="60.545.023/0001-03"/>
    <s v="NF SERVICOS - ADESAO"/>
    <n v="1981789"/>
    <d v="2026-05-21T00:00:00"/>
    <n v="2182752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7179"/>
    <s v="60.545.023/0001-03"/>
    <s v="NF SERVICOS - ADESAO"/>
    <n v="1997768"/>
    <d v="2026-06-12T00:00:00"/>
    <n v="2200269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180"/>
    <s v="60.547.841/0001-45"/>
    <s v="NF SERVICOS DO"/>
    <n v="406376"/>
    <d v="2026-06-08T00:00:00"/>
    <n v="413338"/>
    <d v="2026-06-08T00:00:00"/>
    <m/>
    <n v="442.51"/>
    <d v="2026-07-08T00:00:00"/>
    <s v="E0265031"/>
    <s v="PD265031"/>
    <s v="Serviços de Publicidade Eletrônica"/>
    <n v="421.27"/>
    <m/>
    <x v="0"/>
    <m/>
    <m/>
    <m/>
    <s v="2 - FATURADO"/>
    <n v="0"/>
    <x v="1"/>
    <x v="0"/>
    <m/>
  </r>
  <r>
    <x v="7180"/>
    <s v="60.547.841/0001-45"/>
    <s v="NF SERVICOS DO"/>
    <n v="406785"/>
    <d v="2026-06-09T00:00:00"/>
    <n v="413632"/>
    <d v="2026-06-09T00:00:00"/>
    <m/>
    <n v="368.76"/>
    <d v="2026-07-09T00:00:00"/>
    <s v="E0265031"/>
    <s v="PD265031"/>
    <s v="Serviços de Publicidade Eletrônica"/>
    <n v="351.06"/>
    <m/>
    <x v="0"/>
    <m/>
    <m/>
    <m/>
    <s v="2 - FATURADO"/>
    <n v="0"/>
    <x v="1"/>
    <x v="0"/>
    <m/>
  </r>
  <r>
    <x v="7180"/>
    <s v="60.547.841/0001-45"/>
    <s v="NF SERVICOS DO"/>
    <n v="406803"/>
    <d v="2026-06-09T00:00:00"/>
    <n v="413773"/>
    <d v="2026-06-09T00:00:00"/>
    <m/>
    <n v="516.26"/>
    <d v="2026-07-09T00:00:00"/>
    <s v="E0265031"/>
    <s v="PD265031"/>
    <s v="Serviços de Publicidade Eletrônica"/>
    <n v="491.48"/>
    <m/>
    <x v="0"/>
    <m/>
    <m/>
    <m/>
    <s v="2 - FATURADO"/>
    <n v="0"/>
    <x v="1"/>
    <x v="0"/>
    <m/>
  </r>
  <r>
    <x v="7180"/>
    <s v="60.547.841/0001-45"/>
    <s v="NF SERVICOS DO"/>
    <n v="408294"/>
    <d v="2026-06-16T00:00:00"/>
    <n v="415052"/>
    <d v="2026-06-16T00:00:00"/>
    <m/>
    <n v="1180.03"/>
    <d v="2026-07-16T00:00:00"/>
    <s v="E0265031"/>
    <s v="PD265031"/>
    <s v="Serviços de Publicidade Eletrônica"/>
    <n v="1123.3900000000001"/>
    <m/>
    <x v="0"/>
    <m/>
    <m/>
    <m/>
    <s v="2 - FATURADO"/>
    <n v="0"/>
    <x v="1"/>
    <x v="0"/>
    <m/>
  </r>
  <r>
    <x v="7180"/>
    <s v="60.547.841/0001-45"/>
    <s v="NF SERVICOS DO"/>
    <n v="408382"/>
    <d v="2026-06-17T00:00:00"/>
    <n v="415321"/>
    <d v="2026-06-17T00:00:00"/>
    <m/>
    <n v="516.26"/>
    <d v="2026-07-17T00:00:00"/>
    <s v="E0265031"/>
    <s v="PD265031"/>
    <s v="Serviços de Publicidade Eletrônica"/>
    <n v="491.48"/>
    <m/>
    <x v="0"/>
    <m/>
    <m/>
    <m/>
    <s v="2 - FATURADO"/>
    <n v="0"/>
    <x v="1"/>
    <x v="0"/>
    <m/>
  </r>
  <r>
    <x v="7180"/>
    <s v="60.547.841/0001-45"/>
    <s v="NF SERVICOS DO"/>
    <n v="408951"/>
    <d v="2026-06-19T00:00:00"/>
    <n v="415987"/>
    <d v="2026-06-19T00:00:00"/>
    <m/>
    <n v="2433.8200000000002"/>
    <d v="2026-07-19T00:00:00"/>
    <s v="E0265031"/>
    <s v="PD265031"/>
    <s v="Serviços de Publicidade Eletrônica"/>
    <n v="2317"/>
    <m/>
    <x v="0"/>
    <m/>
    <m/>
    <m/>
    <s v="2 - FATURADO"/>
    <n v="0"/>
    <x v="1"/>
    <x v="0"/>
    <m/>
  </r>
  <r>
    <x v="7180"/>
    <s v="60.547.841/0001-45"/>
    <s v="NF SERVICOS DO"/>
    <n v="410176"/>
    <d v="2026-06-25T00:00:00"/>
    <n v="417070"/>
    <d v="2026-06-25T00:00:00"/>
    <m/>
    <n v="737.52"/>
    <d v="2026-07-25T00:00:00"/>
    <s v="E0265031"/>
    <s v="PD265031"/>
    <s v="Serviços de Publicidade Eletrônica"/>
    <n v="702.12"/>
    <m/>
    <x v="0"/>
    <m/>
    <m/>
    <m/>
    <s v="2 - FATURADO"/>
    <n v="0"/>
    <x v="1"/>
    <x v="0"/>
    <m/>
  </r>
  <r>
    <x v="7180"/>
    <s v="60.547.841/0001-45"/>
    <s v="NF SERVICOS DO"/>
    <n v="410881"/>
    <d v="2026-06-29T00:00:00"/>
    <n v="417885"/>
    <d v="2026-06-29T00:00:00"/>
    <m/>
    <n v="663.77"/>
    <d v="2026-07-29T00:00:00"/>
    <s v="E0265031"/>
    <s v="PD265031"/>
    <s v="Serviços de Publicidade Eletrônica"/>
    <n v="631.91"/>
    <m/>
    <x v="0"/>
    <m/>
    <m/>
    <m/>
    <s v="2 - FATURADO"/>
    <n v="0"/>
    <x v="1"/>
    <x v="0"/>
    <m/>
  </r>
  <r>
    <x v="7180"/>
    <s v="60.547.841/0001-45"/>
    <s v="NF SERVICOS DO"/>
    <n v="411064"/>
    <d v="2026-06-30T00:00:00"/>
    <n v="418017"/>
    <d v="2026-06-30T00:00:00"/>
    <m/>
    <n v="885.02"/>
    <d v="2026-07-30T00:00:00"/>
    <s v="E0265031"/>
    <s v="PD265031"/>
    <s v="Serviços de Publicidade Eletrônica"/>
    <n v="842.54"/>
    <m/>
    <x v="0"/>
    <m/>
    <m/>
    <m/>
    <s v="2 - FATURADO"/>
    <n v="0"/>
    <x v="1"/>
    <x v="0"/>
    <m/>
  </r>
  <r>
    <x v="7181"/>
    <s v="60.547.916/0001-98"/>
    <s v="NF SERVICOS - ADESAO"/>
    <n v="2012643"/>
    <d v="2026-06-17T00:00:00"/>
    <n v="2215407"/>
    <d v="2026-06-17T00:00:00"/>
    <m/>
    <n v="195.45"/>
    <d v="2026-06-20T00:00:00"/>
    <m/>
    <m/>
    <s v="Processamento de dados e congêneres"/>
    <n v="195.45"/>
    <m/>
    <x v="0"/>
    <m/>
    <m/>
    <m/>
    <s v="2 - FATURADO"/>
    <n v="10"/>
    <x v="0"/>
    <x v="0"/>
    <m/>
  </r>
  <r>
    <x v="7182"/>
    <s v="60.591.246/0001-07"/>
    <s v="NF SERVICOS - ADESAO"/>
    <n v="1997169"/>
    <d v="2026-06-12T00:00:00"/>
    <n v="2199670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183"/>
    <s v="60.614.248/0001-74"/>
    <s v="NF SERVICOS - ADESAO"/>
    <n v="2002196"/>
    <d v="2026-06-12T00:00:00"/>
    <n v="2204697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184"/>
    <s v="60.614.610/0001-07"/>
    <s v="NF SERVICOS - ADESAO"/>
    <n v="1984136"/>
    <d v="2026-05-21T00:00:00"/>
    <n v="2185099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184"/>
    <s v="60.614.610/0001-07"/>
    <s v="NF SERVICOS - ADESAO"/>
    <n v="2005352"/>
    <d v="2026-06-12T00:00:00"/>
    <n v="2207855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85"/>
    <s v="60.618.155/0001-18"/>
    <s v="NF SERVICOS - ADESAO"/>
    <n v="1984199"/>
    <d v="2026-05-21T00:00:00"/>
    <n v="218516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85"/>
    <s v="60.618.155/0001-18"/>
    <s v="NF SERVICOS - ADESAO"/>
    <n v="2000090"/>
    <d v="2026-06-12T00:00:00"/>
    <n v="220259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86"/>
    <s v="60.622.165/0001-27"/>
    <s v="NF SERVICOS - ADESAO"/>
    <n v="1984673"/>
    <d v="2026-05-21T00:00:00"/>
    <n v="218563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86"/>
    <s v="60.622.165/0001-27"/>
    <s v="NF SERVICOS - ADESAO"/>
    <n v="1999451"/>
    <d v="2026-06-12T00:00:00"/>
    <n v="220195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87"/>
    <s v="60.622.183/0001-09"/>
    <s v="NF SERVICOS - ADESAO"/>
    <n v="2005666"/>
    <d v="2026-06-12T00:00:00"/>
    <n v="2208173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7188"/>
    <s v="60.633.674/0001-55"/>
    <s v="NF SERVICOS DO"/>
    <n v="405666"/>
    <d v="2026-06-01T00:00:00"/>
    <n v="412388"/>
    <d v="2026-06-03T00:00:00"/>
    <m/>
    <n v="1102.95"/>
    <d v="2026-07-01T00:00:00"/>
    <s v="E0250853"/>
    <s v="PD025853"/>
    <s v="Serviços de Publicidade Eletrônica"/>
    <n v="1102.95"/>
    <m/>
    <x v="0"/>
    <m/>
    <m/>
    <m/>
    <s v="2 - FATURADO"/>
    <n v="0"/>
    <x v="1"/>
    <x v="0"/>
    <m/>
  </r>
  <r>
    <x v="7188"/>
    <s v="60.633.674/0001-55"/>
    <s v="NF SERVICOS DO"/>
    <n v="405970"/>
    <d v="2026-06-03T00:00:00"/>
    <n v="412814"/>
    <d v="2026-06-03T00:00:00"/>
    <m/>
    <n v="441.18"/>
    <d v="2026-07-03T00:00:00"/>
    <s v="E0250853"/>
    <s v="PD025853"/>
    <s v="Serviços de Publicidade Eletrônica"/>
    <n v="441.18"/>
    <m/>
    <x v="0"/>
    <m/>
    <m/>
    <m/>
    <s v="2 - FATURADO"/>
    <n v="0"/>
    <x v="1"/>
    <x v="0"/>
    <m/>
  </r>
  <r>
    <x v="7188"/>
    <s v="60.633.674/0001-55"/>
    <s v="NF SERVICOS DO"/>
    <n v="406032"/>
    <d v="2026-06-08T00:00:00"/>
    <n v="413145"/>
    <d v="2026-06-08T00:00:00"/>
    <m/>
    <n v="343.14"/>
    <d v="2026-07-08T00:00:00"/>
    <s v="E0250853"/>
    <s v="PD025853"/>
    <s v="Serviços de Publicidade Eletrônica"/>
    <n v="343.14"/>
    <m/>
    <x v="0"/>
    <m/>
    <m/>
    <m/>
    <s v="2 - FATURADO"/>
    <n v="0"/>
    <x v="1"/>
    <x v="0"/>
    <m/>
  </r>
  <r>
    <x v="7188"/>
    <s v="60.633.674/0001-55"/>
    <s v="NF SERVICOS DO"/>
    <n v="406126"/>
    <d v="2026-06-08T00:00:00"/>
    <n v="413120"/>
    <d v="2026-06-08T00:00:00"/>
    <m/>
    <n v="612.75"/>
    <d v="2026-07-08T00:00:00"/>
    <s v="E0250853"/>
    <s v="PD025853"/>
    <s v="Serviços de Publicidade Eletrônica"/>
    <n v="612.75"/>
    <m/>
    <x v="0"/>
    <m/>
    <m/>
    <m/>
    <s v="2 - FATURADO"/>
    <n v="0"/>
    <x v="1"/>
    <x v="0"/>
    <m/>
  </r>
  <r>
    <x v="7188"/>
    <s v="60.633.674/0001-55"/>
    <s v="NF SERVICOS DO"/>
    <n v="406485"/>
    <d v="2026-06-08T00:00:00"/>
    <n v="413354"/>
    <d v="2026-06-08T00:00:00"/>
    <m/>
    <n v="441.18"/>
    <d v="2026-07-08T00:00:00"/>
    <s v="E0250853"/>
    <s v="PD025853"/>
    <s v="Serviços de Publicidade Eletrônica"/>
    <n v="441.18"/>
    <m/>
    <x v="0"/>
    <m/>
    <m/>
    <m/>
    <s v="2 - FATURADO"/>
    <n v="0"/>
    <x v="1"/>
    <x v="0"/>
    <m/>
  </r>
  <r>
    <x v="7188"/>
    <s v="60.633.674/0001-55"/>
    <s v="NF SERVICOS DO"/>
    <n v="407422"/>
    <d v="2026-06-11T00:00:00"/>
    <n v="414331"/>
    <d v="2026-06-11T00:00:00"/>
    <m/>
    <n v="3186.3"/>
    <d v="2026-07-11T00:00:00"/>
    <s v="E0250853"/>
    <s v="PD025853"/>
    <s v="Serviços de Publicidade Eletrônica"/>
    <n v="3186.3"/>
    <m/>
    <x v="0"/>
    <m/>
    <m/>
    <m/>
    <s v="2 - FATURADO"/>
    <n v="0"/>
    <x v="1"/>
    <x v="0"/>
    <m/>
  </r>
  <r>
    <x v="7188"/>
    <s v="60.633.674/0001-55"/>
    <s v="NF SERVICOS"/>
    <n v="212882"/>
    <d v="2026-06-22T00:00:00"/>
    <n v="2221701"/>
    <d v="2026-06-22T00:00:00"/>
    <d v="2026-05-01T00:00:00"/>
    <n v="3514.11"/>
    <d v="2026-07-22T00:00:00"/>
    <s v="E0250231"/>
    <s v="PD025198"/>
    <s v="PLATAFORMA COLABORATIVA I"/>
    <n v="3514.11"/>
    <d v="2026-05-01T00:00:00"/>
    <x v="0"/>
    <s v="DL00306/2025"/>
    <s v="SEI/GESP - 0077239398"/>
    <s v="359.00004369/2024-16 - ITO"/>
    <s v="2 - FATURADO"/>
    <n v="0"/>
    <x v="1"/>
    <x v="1"/>
    <m/>
  </r>
  <r>
    <x v="7188"/>
    <s v="60.633.674/0001-55"/>
    <s v="NF SERVICOS"/>
    <n v="212890"/>
    <d v="2026-06-22T00:00:00"/>
    <n v="2221709"/>
    <d v="2026-06-22T00:00:00"/>
    <d v="2026-05-01T00:00:00"/>
    <n v="148.97"/>
    <d v="2026-07-22T00:00:00"/>
    <s v="E0220909"/>
    <s v="PD022465"/>
    <s v="PROGRAMA SP SEM PAPEL"/>
    <n v="148.97"/>
    <d v="2026-05-01T00:00:00"/>
    <x v="0"/>
    <m/>
    <s v="DL 00002.2023"/>
    <s v="PD-PRC-2023/00636/APPS"/>
    <s v="2 - FATURADO"/>
    <n v="0"/>
    <x v="1"/>
    <x v="1"/>
    <m/>
  </r>
  <r>
    <x v="7188"/>
    <s v="60.633.674/0001-55"/>
    <s v="NF SERVICOS DO"/>
    <n v="409459"/>
    <d v="2026-06-22T00:00:00"/>
    <n v="416445"/>
    <d v="2026-06-23T00:00:00"/>
    <m/>
    <n v="980.4"/>
    <d v="2026-07-23T00:00:00"/>
    <s v="E0250853"/>
    <s v="PD025853"/>
    <s v="Serviços de Publicidade Eletrônica"/>
    <n v="980.4"/>
    <m/>
    <x v="0"/>
    <m/>
    <m/>
    <m/>
    <s v="2 - FATURADO"/>
    <n v="0"/>
    <x v="1"/>
    <x v="0"/>
    <m/>
  </r>
  <r>
    <x v="7188"/>
    <s v="60.633.674/0001-55"/>
    <s v="NF SERVICOS DO"/>
    <n v="410004"/>
    <d v="2026-06-24T00:00:00"/>
    <n v="416894"/>
    <d v="2026-06-24T00:00:00"/>
    <m/>
    <n v="980.4"/>
    <d v="2026-07-24T00:00:00"/>
    <s v="E0250853"/>
    <s v="PD025853"/>
    <s v="Serviços de Publicidade Eletrônica"/>
    <n v="980.4"/>
    <m/>
    <x v="0"/>
    <m/>
    <m/>
    <m/>
    <s v="2 - FATURADO"/>
    <n v="0"/>
    <x v="1"/>
    <x v="0"/>
    <m/>
  </r>
  <r>
    <x v="7188"/>
    <s v="60.633.674/0001-55"/>
    <s v="NF SERVICOS DO"/>
    <n v="410975"/>
    <d v="2026-06-29T00:00:00"/>
    <n v="417837"/>
    <d v="2026-06-29T00:00:00"/>
    <m/>
    <n v="1470.6"/>
    <d v="2026-07-29T00:00:00"/>
    <s v="E0250853"/>
    <s v="PD025853"/>
    <s v="Serviços de Publicidade Eletrônica"/>
    <n v="1470.6"/>
    <m/>
    <x v="0"/>
    <m/>
    <m/>
    <m/>
    <s v="2 - FATURADO"/>
    <n v="0"/>
    <x v="1"/>
    <x v="0"/>
    <m/>
  </r>
  <r>
    <x v="7189"/>
    <s v="60.699.221/0001-21"/>
    <s v="NF SERVICOS - ADESAO"/>
    <n v="2007427"/>
    <d v="2026-06-15T00:00:00"/>
    <n v="2210079"/>
    <d v="2026-06-16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7190"/>
    <s v="60.700.659/0001-82"/>
    <s v="NF SERVICOS - ADESAO"/>
    <n v="1979284"/>
    <d v="2026-05-21T00:00:00"/>
    <n v="2180239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190"/>
    <s v="60.700.659/0001-82"/>
    <s v="NF SERVICOS - ADESAO"/>
    <n v="2002310"/>
    <d v="2026-06-12T00:00:00"/>
    <n v="2204811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191"/>
    <s v="60.703.774/0001-00"/>
    <s v="NF SERVICOS - ADESAO"/>
    <n v="2013876"/>
    <d v="2026-06-17T00:00:00"/>
    <n v="2216645"/>
    <d v="2026-06-17T00:00:00"/>
    <m/>
    <n v="249.94"/>
    <d v="2026-06-20T00:00:00"/>
    <m/>
    <m/>
    <s v="Processamento de dados e congêneres"/>
    <n v="249.94"/>
    <m/>
    <x v="0"/>
    <m/>
    <m/>
    <m/>
    <s v="2 - FATURADO"/>
    <n v="10"/>
    <x v="0"/>
    <x v="0"/>
    <m/>
  </r>
  <r>
    <x v="7192"/>
    <s v="60.705.523/0001-65"/>
    <s v="NF SERVICOS - ADESAO"/>
    <n v="1985704"/>
    <d v="2026-05-21T00:00:00"/>
    <n v="2186667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192"/>
    <s v="60.705.523/0001-65"/>
    <s v="NF SERVICOS - ADESAO"/>
    <n v="1998945"/>
    <d v="2026-06-12T00:00:00"/>
    <n v="220144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193"/>
    <s v="60.706.062/0001-45"/>
    <s v="NF SERVICOS - ADESAO"/>
    <n v="2000664"/>
    <d v="2026-06-12T00:00:00"/>
    <n v="2203165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194"/>
    <s v="60.710.819/0001-74"/>
    <s v="NF SERVICOS - ADESAO"/>
    <n v="1979498"/>
    <d v="2026-05-21T00:00:00"/>
    <n v="218045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94"/>
    <s v="60.710.819/0001-74"/>
    <s v="NF SERVICOS - ADESAO"/>
    <n v="1996433"/>
    <d v="2026-06-12T00:00:00"/>
    <n v="219889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95"/>
    <s v="60.726.607/0001-85"/>
    <s v="NF SERVICOS - ADESAO"/>
    <n v="2005595"/>
    <d v="2026-06-12T00:00:00"/>
    <n v="2208102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196"/>
    <s v="60.728.235/0001-26"/>
    <s v="NF SERVICOS - ADESAO"/>
    <n v="1992367"/>
    <d v="2026-05-21T00:00:00"/>
    <n v="2193385"/>
    <d v="2026-05-23T00:00:00"/>
    <m/>
    <n v="8.66"/>
    <d v="2026-07-30T00:00:00"/>
    <m/>
    <m/>
    <s v="Processamento de dados e congêneres"/>
    <n v="8.66"/>
    <m/>
    <x v="0"/>
    <m/>
    <m/>
    <m/>
    <s v="2 - FATURADO"/>
    <n v="0"/>
    <x v="1"/>
    <x v="0"/>
    <m/>
  </r>
  <r>
    <x v="7196"/>
    <s v="60.728.235/0001-26"/>
    <s v="NF SERVICOS - ADESAO"/>
    <n v="2012687"/>
    <d v="2026-06-17T00:00:00"/>
    <n v="2215453"/>
    <d v="2026-06-17T00:00:00"/>
    <m/>
    <n v="32.97"/>
    <d v="2026-07-30T00:00:00"/>
    <m/>
    <m/>
    <s v="Processamento de dados e congêneres"/>
    <n v="32.97"/>
    <m/>
    <x v="0"/>
    <m/>
    <m/>
    <m/>
    <s v="2 - FATURADO"/>
    <n v="0"/>
    <x v="1"/>
    <x v="0"/>
    <m/>
  </r>
  <r>
    <x v="7197"/>
    <s v="60.731.542/0001-66"/>
    <s v="NF SERVICOS - ADESAO"/>
    <n v="1983312"/>
    <d v="2026-05-21T00:00:00"/>
    <n v="218427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97"/>
    <s v="60.731.542/0001-66"/>
    <s v="NF SERVICOS - ADESAO"/>
    <n v="2005279"/>
    <d v="2026-06-12T00:00:00"/>
    <n v="220778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98"/>
    <s v="60.737.479/0001-75"/>
    <s v="NF SERVICOS - ADESAO"/>
    <n v="1983055"/>
    <d v="2026-05-21T00:00:00"/>
    <n v="218401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198"/>
    <s v="60.737.479/0001-75"/>
    <s v="NF SERVICOS - ADESAO"/>
    <n v="2002536"/>
    <d v="2026-06-12T00:00:00"/>
    <n v="220503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199"/>
    <s v="60.739.802/0001-40"/>
    <s v="ND-OPERADORA CIELO"/>
    <n v="29425"/>
    <d v="2026-06-08T00:00:00"/>
    <m/>
    <m/>
    <m/>
    <n v="139.38999999999999"/>
    <d v="2026-06-08T00:00:00"/>
    <m/>
    <m/>
    <s v="e-CNPJ A1 - Renovação 12 meses"/>
    <n v="139.38999999999999"/>
    <m/>
    <x v="0"/>
    <m/>
    <m/>
    <m/>
    <s v="1 - VENDA A VISTA"/>
    <n v="22"/>
    <x v="0"/>
    <x v="2"/>
    <m/>
  </r>
  <r>
    <x v="7200"/>
    <s v="60.747.318/0001-62"/>
    <s v="NF-CARGA INI TITULOS"/>
    <n v="146724"/>
    <d v="2010-12-30T00:00:00"/>
    <n v="146724"/>
    <m/>
    <m/>
    <n v="458668.76"/>
    <d v="2011-01-29T00:00:00"/>
    <s v="E0001401"/>
    <m/>
    <s v="Carga fatura 146724"/>
    <n v="400259.97"/>
    <m/>
    <x v="49"/>
    <m/>
    <m/>
    <m/>
    <s v="1 - VENDA A VISTA"/>
    <n v="5631"/>
    <x v="2"/>
    <x v="1"/>
    <m/>
  </r>
  <r>
    <x v="7200"/>
    <s v="60.747.318/0001-62"/>
    <s v="NF-CARGA INI TITULOS"/>
    <n v="146725"/>
    <d v="2010-12-30T00:00:00"/>
    <n v="146725"/>
    <m/>
    <m/>
    <n v="24322.22"/>
    <d v="2011-01-29T00:00:00"/>
    <s v="E0001401"/>
    <m/>
    <s v="Carga fatura 146725"/>
    <n v="19148.72"/>
    <m/>
    <x v="49"/>
    <m/>
    <m/>
    <m/>
    <s v="1 - VENDA A VISTA"/>
    <n v="5631"/>
    <x v="2"/>
    <x v="1"/>
    <m/>
  </r>
  <r>
    <x v="7200"/>
    <s v="60.747.318/0001-62"/>
    <s v="NF-CARGA INI TITULOS"/>
    <n v="146727"/>
    <d v="2010-12-30T00:00:00"/>
    <n v="146727"/>
    <m/>
    <m/>
    <n v="40808.480000000003"/>
    <d v="2011-01-29T00:00:00"/>
    <s v="E0001401"/>
    <m/>
    <s v="Carga fatura 146727"/>
    <n v="40808.480000000003"/>
    <m/>
    <x v="49"/>
    <m/>
    <m/>
    <m/>
    <s v="1 - VENDA A VISTA"/>
    <n v="5631"/>
    <x v="2"/>
    <x v="1"/>
    <m/>
  </r>
  <r>
    <x v="7200"/>
    <s v="60.747.318/0001-62"/>
    <s v="NF-CARGA INI TITULOS"/>
    <n v="146728"/>
    <d v="2010-12-30T00:00:00"/>
    <n v="146728"/>
    <m/>
    <m/>
    <n v="3308.4"/>
    <d v="2011-01-29T00:00:00"/>
    <s v="E0001401"/>
    <m/>
    <s v="Carga fatura 146728"/>
    <n v="2251.7800000000002"/>
    <m/>
    <x v="49"/>
    <m/>
    <m/>
    <m/>
    <s v="1 - VENDA A VISTA"/>
    <n v="5631"/>
    <x v="2"/>
    <x v="1"/>
    <m/>
  </r>
  <r>
    <x v="7200"/>
    <s v="60.747.318/0001-62"/>
    <s v="NF-CARGA INI TITULOS"/>
    <n v="146729"/>
    <d v="2010-12-30T00:00:00"/>
    <n v="146729"/>
    <m/>
    <m/>
    <n v="688596.27"/>
    <d v="2011-01-29T00:00:00"/>
    <s v="E0001401"/>
    <m/>
    <s v="Carga fatura 146729"/>
    <n v="281003.76"/>
    <m/>
    <x v="49"/>
    <m/>
    <m/>
    <m/>
    <s v="1 - VENDA A VISTA"/>
    <n v="5631"/>
    <x v="2"/>
    <x v="1"/>
    <m/>
  </r>
  <r>
    <x v="7200"/>
    <s v="60.747.318/0001-62"/>
    <s v="NF-CARGA INI TITULOS"/>
    <n v="146730"/>
    <d v="2010-12-30T00:00:00"/>
    <n v="146730"/>
    <m/>
    <m/>
    <n v="59259.1"/>
    <d v="2011-01-29T00:00:00"/>
    <s v="E0001401"/>
    <m/>
    <s v="Carga fatura 146730"/>
    <n v="50482.400000000001"/>
    <m/>
    <x v="49"/>
    <m/>
    <m/>
    <m/>
    <s v="1 - VENDA A VISTA"/>
    <n v="5631"/>
    <x v="2"/>
    <x v="1"/>
    <m/>
  </r>
  <r>
    <x v="7200"/>
    <s v="60.747.318/0001-62"/>
    <s v="NF-CARGA INI TITULOS"/>
    <n v="146731"/>
    <d v="2010-12-30T00:00:00"/>
    <n v="146731"/>
    <m/>
    <m/>
    <n v="52622.17"/>
    <d v="2011-01-29T00:00:00"/>
    <s v="E0001401"/>
    <m/>
    <s v="Carga fatura 146731"/>
    <n v="44619.61"/>
    <m/>
    <x v="49"/>
    <m/>
    <m/>
    <m/>
    <s v="1 - VENDA A VISTA"/>
    <n v="5631"/>
    <x v="2"/>
    <x v="1"/>
    <m/>
  </r>
  <r>
    <x v="7200"/>
    <s v="60.747.318/0001-62"/>
    <s v="NF-CARGA INI TITULOS"/>
    <n v="146732"/>
    <d v="2010-12-30T00:00:00"/>
    <n v="146732"/>
    <m/>
    <m/>
    <n v="48227.53"/>
    <d v="2011-01-29T00:00:00"/>
    <s v="E0001401"/>
    <m/>
    <s v="Carga fatura 146732"/>
    <n v="40514.36"/>
    <m/>
    <x v="49"/>
    <m/>
    <m/>
    <m/>
    <s v="1 - VENDA A VISTA"/>
    <n v="5631"/>
    <x v="2"/>
    <x v="1"/>
    <m/>
  </r>
  <r>
    <x v="7200"/>
    <s v="60.747.318/0001-62"/>
    <s v="NF-CARGA INI TITULOS"/>
    <n v="146733"/>
    <d v="2010-12-30T00:00:00"/>
    <n v="146733"/>
    <m/>
    <m/>
    <n v="105890.17"/>
    <d v="2011-01-29T00:00:00"/>
    <s v="E0001401"/>
    <m/>
    <s v="Carga fatura 146733"/>
    <n v="105890.17"/>
    <m/>
    <x v="49"/>
    <m/>
    <m/>
    <m/>
    <s v="1 - VENDA A VISTA"/>
    <n v="5631"/>
    <x v="2"/>
    <x v="1"/>
    <m/>
  </r>
  <r>
    <x v="7200"/>
    <s v="60.747.318/0001-62"/>
    <s v="NF-CARGA INI TITULOS"/>
    <n v="146734"/>
    <d v="2010-12-30T00:00:00"/>
    <n v="146734"/>
    <m/>
    <m/>
    <n v="293453.02"/>
    <d v="2011-01-29T00:00:00"/>
    <s v="E0001401"/>
    <m/>
    <s v="Carga fatura 146734"/>
    <n v="293453.02"/>
    <m/>
    <x v="49"/>
    <m/>
    <m/>
    <m/>
    <s v="1 - VENDA A VISTA"/>
    <n v="5631"/>
    <x v="2"/>
    <x v="1"/>
    <m/>
  </r>
  <r>
    <x v="7200"/>
    <s v="60.747.318/0001-62"/>
    <s v="NF-CARGA INI TITULOS"/>
    <n v="1229"/>
    <d v="2011-01-21T00:00:00"/>
    <n v="1229"/>
    <m/>
    <m/>
    <n v="267563.88"/>
    <d v="2011-02-20T00:00:00"/>
    <s v="E0001401"/>
    <m/>
    <s v="Carga fatura 1229"/>
    <n v="256098.58"/>
    <m/>
    <x v="50"/>
    <m/>
    <m/>
    <m/>
    <s v="1 - VENDA A VISTA"/>
    <n v="5609"/>
    <x v="2"/>
    <x v="1"/>
    <m/>
  </r>
  <r>
    <x v="7200"/>
    <s v="60.747.318/0001-62"/>
    <s v="NF SERVICOS"/>
    <n v="190630"/>
    <d v="2025-07-25T00:00:00"/>
    <n v="1996848"/>
    <d v="2025-07-25T00:00:00"/>
    <d v="2024-12-01T00:00:00"/>
    <n v="53026.2"/>
    <d v="2025-08-24T00:00:00"/>
    <s v="E0230492"/>
    <s v="PD023402"/>
    <s v="EMAIL COMO SERVIÇO - OFFICE BASICO"/>
    <n v="50480.94"/>
    <d v="2024-12-01T00:00:00"/>
    <x v="0"/>
    <s v="185/2023"/>
    <s v="147.00008182/2023-89"/>
    <s v="359.00008625/2023-55  ITO"/>
    <s v="2 - FATURADO"/>
    <n v="310"/>
    <x v="4"/>
    <x v="1"/>
    <m/>
  </r>
  <r>
    <x v="7200"/>
    <s v="60.747.318/0001-62"/>
    <s v="NF SERVICOS"/>
    <n v="204709"/>
    <d v="2026-02-23T00:00:00"/>
    <n v="2129132"/>
    <d v="2026-02-23T00:00:00"/>
    <d v="2026-01-01T00:00:00"/>
    <n v="234631.97"/>
    <d v="2026-03-25T00:00:00"/>
    <s v="E0250297"/>
    <s v="PD025244"/>
    <s v="DIGITALIZAÇÃO E GED"/>
    <n v="223369.64"/>
    <d v="2026-01-01T00:00:00"/>
    <x v="0"/>
    <s v="242/2025"/>
    <s v="147.00015582/2025-11"/>
    <s v="359.00007109/2025-75 ITO"/>
    <s v="2 - FATURADO"/>
    <n v="97"/>
    <x v="6"/>
    <x v="1"/>
    <m/>
  </r>
  <r>
    <x v="7200"/>
    <s v="60.747.318/0001-62"/>
    <s v="NF SERVICOS"/>
    <n v="209398"/>
    <d v="2026-04-27T00:00:00"/>
    <n v="2174291"/>
    <d v="2026-04-27T00:00:00"/>
    <d v="2026-03-01T00:00:00"/>
    <n v="233514.94"/>
    <d v="2026-05-27T00:00:00"/>
    <s v="E0250297"/>
    <s v="PD025244"/>
    <s v="DIGITALIZAÇÃO E GED"/>
    <n v="222306.22"/>
    <d v="2026-03-01T00:00:00"/>
    <x v="0"/>
    <s v="242/2025"/>
    <s v="147.00015582/2025-11"/>
    <s v="359.00007109/2025-75 ITO"/>
    <s v="2 - FATURADO"/>
    <n v="34"/>
    <x v="3"/>
    <x v="1"/>
    <m/>
  </r>
  <r>
    <x v="7200"/>
    <s v="60.747.318/0001-62"/>
    <s v="NF SERVICOS"/>
    <n v="209400"/>
    <d v="2026-04-27T00:00:00"/>
    <n v="2174293"/>
    <d v="2026-04-27T00:00:00"/>
    <d v="2026-03-01T00:00:00"/>
    <n v="176.32"/>
    <d v="2026-05-27T00:00:00"/>
    <s v="E0250297"/>
    <s v="PD025244"/>
    <s v="DIGITALIZAÇÃO E GED"/>
    <n v="167.86"/>
    <d v="2026-03-01T00:00:00"/>
    <x v="0"/>
    <s v="242/2025"/>
    <s v="147.00015582/2025-11"/>
    <s v="359.00007109/2025-75 ITO"/>
    <s v="2 - FATURADO"/>
    <n v="34"/>
    <x v="3"/>
    <x v="1"/>
    <m/>
  </r>
  <r>
    <x v="7200"/>
    <s v="60.747.318/0001-62"/>
    <s v="NF SERVICOS"/>
    <n v="213035"/>
    <d v="2026-06-23T00:00:00"/>
    <n v="2221854"/>
    <d v="2026-06-23T00:00:00"/>
    <d v="2026-05-01T00:00:00"/>
    <n v="45286.89"/>
    <d v="2026-07-23T00:00:00"/>
    <s v="E0250146"/>
    <s v="PD025126"/>
    <s v="FOLHA DE PAGAMENTO"/>
    <n v="43113.120000000003"/>
    <d v="2026-05-01T00:00:00"/>
    <x v="0"/>
    <s v="42/2025"/>
    <s v="147.00002142/2025-95"/>
    <s v="359.00001016/2025-37 - APPS"/>
    <s v="2 - FATURADO"/>
    <n v="0"/>
    <x v="1"/>
    <x v="1"/>
    <m/>
  </r>
  <r>
    <x v="7200"/>
    <s v="60.747.318/0001-62"/>
    <s v="NF SERVICOS"/>
    <n v="213036"/>
    <d v="2026-06-23T00:00:00"/>
    <n v="2221855"/>
    <d v="2026-06-23T00:00:00"/>
    <d v="2026-05-01T00:00:00"/>
    <n v="993.79"/>
    <d v="2026-07-23T00:00:00"/>
    <s v="E0260209"/>
    <s v="PD260072"/>
    <s v="SEM PAPEL"/>
    <n v="946.09"/>
    <d v="2026-05-01T00:00:00"/>
    <x v="0"/>
    <m/>
    <s v="147.00014935/2025-57"/>
    <s v="359.00010320/2025-75 ITO"/>
    <s v="2 - FATURADO"/>
    <n v="0"/>
    <x v="1"/>
    <x v="1"/>
    <m/>
  </r>
  <r>
    <x v="7200"/>
    <s v="60.747.318/0001-62"/>
    <s v="NF SERVICOS"/>
    <n v="213037"/>
    <d v="2026-06-23T00:00:00"/>
    <n v="2221856"/>
    <d v="2026-06-23T00:00:00"/>
    <d v="2026-05-01T00:00:00"/>
    <n v="96078.59"/>
    <d v="2026-07-23T00:00:00"/>
    <s v="E0251968"/>
    <s v="PD251785"/>
    <s v="OUTSOURCING"/>
    <n v="91466.82"/>
    <d v="2026-05-01T00:00:00"/>
    <x v="0"/>
    <s v="65/2026"/>
    <s v="147.00014474/2025-12"/>
    <s v="359.00012129/2025-68- ITO"/>
    <s v="2 - FATURADO"/>
    <n v="0"/>
    <x v="1"/>
    <x v="1"/>
    <m/>
  </r>
  <r>
    <x v="7200"/>
    <s v="60.747.318/0001-62"/>
    <s v="NF SERVICOS"/>
    <n v="213038"/>
    <d v="2026-06-23T00:00:00"/>
    <n v="2221857"/>
    <d v="2026-06-23T00:00:00"/>
    <d v="2026-05-01T00:00:00"/>
    <n v="201916.86"/>
    <d v="2026-07-23T00:00:00"/>
    <s v="E0251968"/>
    <s v="PD251785"/>
    <s v="OUTSOURCING"/>
    <n v="192224.85"/>
    <d v="2026-05-01T00:00:00"/>
    <x v="0"/>
    <s v="65/2026"/>
    <s v="147.00014474/2025-12"/>
    <s v="359.00012129/2025-68- ITO"/>
    <s v="2 - FATURADO"/>
    <n v="0"/>
    <x v="1"/>
    <x v="1"/>
    <m/>
  </r>
  <r>
    <x v="7200"/>
    <s v="60.747.318/0001-62"/>
    <s v="NF SERVICOS"/>
    <n v="213039"/>
    <d v="2026-06-23T00:00:00"/>
    <n v="2221858"/>
    <d v="2026-06-23T00:00:00"/>
    <d v="2026-05-01T00:00:00"/>
    <n v="20714.72"/>
    <d v="2026-07-23T00:00:00"/>
    <s v="E0251953"/>
    <s v="PD251783"/>
    <s v="DECBENS"/>
    <n v="19720.41"/>
    <d v="2026-05-01T00:00:00"/>
    <x v="0"/>
    <s v="68/2026"/>
    <s v="147.00027343/2025-03"/>
    <s v="359.00012128/2025-13 - APPS/ITO"/>
    <s v="2 - FATURADO"/>
    <n v="0"/>
    <x v="1"/>
    <x v="1"/>
    <m/>
  </r>
  <r>
    <x v="7200"/>
    <s v="60.747.318/0001-62"/>
    <s v="NF SERVICOS"/>
    <n v="213040"/>
    <d v="2026-06-23T00:00:00"/>
    <n v="2221859"/>
    <d v="2026-06-23T00:00:00"/>
    <d v="2026-05-01T00:00:00"/>
    <n v="113950.38"/>
    <d v="2026-07-23T00:00:00"/>
    <s v="E0251955"/>
    <s v="PD251783"/>
    <s v="SOLUÇÃO DE CIBERSEGURANÇA (XDR) / ADMINISTRAÇÃO DE FIREWALL E ESTAÇÕES DE TRABALHO"/>
    <n v="108480.76"/>
    <d v="2026-05-01T00:00:00"/>
    <x v="0"/>
    <s v="68/2026"/>
    <s v="147.00027343/2025-03"/>
    <s v="359.00012128/2025-13 - APPS/ITO"/>
    <s v="2 - FATURADO"/>
    <n v="0"/>
    <x v="1"/>
    <x v="1"/>
    <m/>
  </r>
  <r>
    <x v="7200"/>
    <s v="60.747.318/0001-62"/>
    <s v="NF SERVICOS"/>
    <n v="213041"/>
    <d v="2026-06-23T00:00:00"/>
    <n v="2221860"/>
    <d v="2026-06-23T00:00:00"/>
    <d v="2026-05-01T00:00:00"/>
    <n v="527.64"/>
    <d v="2026-07-23T00:00:00"/>
    <s v="E0251949"/>
    <s v="PD251783"/>
    <s v="SISTEMA DE GESTAO DE ATEND"/>
    <n v="502.31"/>
    <d v="2026-05-01T00:00:00"/>
    <x v="0"/>
    <s v="68/2026"/>
    <s v="147.00027343/2025-03"/>
    <s v="359.00012128/2025-13 - APPS/ITO"/>
    <s v="2 - FATURADO"/>
    <n v="0"/>
    <x v="1"/>
    <x v="1"/>
    <m/>
  </r>
  <r>
    <x v="7200"/>
    <s v="60.747.318/0001-62"/>
    <s v="NF SERVICOS"/>
    <n v="213042"/>
    <d v="2026-06-23T00:00:00"/>
    <n v="2221861"/>
    <d v="2026-06-23T00:00:00"/>
    <d v="2026-05-01T00:00:00"/>
    <n v="99595.26"/>
    <d v="2026-07-23T00:00:00"/>
    <s v="E0250297"/>
    <s v="PD025244"/>
    <s v="DIGITALIZAÇÃO E GED"/>
    <n v="94814.69"/>
    <d v="2026-05-01T00:00:00"/>
    <x v="0"/>
    <s v="242/2025"/>
    <s v="147.00015582/2025-11"/>
    <s v="359.00007109/2025-75 ITO"/>
    <s v="2 - FATURADO"/>
    <n v="0"/>
    <x v="1"/>
    <x v="1"/>
    <m/>
  </r>
  <r>
    <x v="7200"/>
    <s v="60.747.318/0001-62"/>
    <s v="NF SERVICOS"/>
    <n v="213043"/>
    <d v="2026-06-23T00:00:00"/>
    <n v="2221862"/>
    <d v="2026-06-23T00:00:00"/>
    <d v="2026-05-01T00:00:00"/>
    <n v="508333.53"/>
    <d v="2026-07-23T00:00:00"/>
    <s v="E0260285"/>
    <s v="PD260072"/>
    <s v="NUVEM PUBLICA"/>
    <n v="483933.52"/>
    <d v="2026-05-01T00:00:00"/>
    <x v="0"/>
    <m/>
    <s v="147.00014935/2025-57"/>
    <s v="359.00010320/2025-75 ITO"/>
    <s v="2 - FATURADO"/>
    <n v="0"/>
    <x v="1"/>
    <x v="1"/>
    <m/>
  </r>
  <r>
    <x v="7200"/>
    <s v="60.747.318/0001-62"/>
    <s v="NF SERVICOS"/>
    <n v="213044"/>
    <d v="2026-06-23T00:00:00"/>
    <n v="2221863"/>
    <d v="2026-06-23T00:00:00"/>
    <d v="2026-05-01T00:00:00"/>
    <n v="88659.43"/>
    <d v="2026-07-23T00:00:00"/>
    <s v="E0251968"/>
    <s v="PD251785"/>
    <s v="OUTSOURCING"/>
    <n v="84403.78"/>
    <d v="2026-05-01T00:00:00"/>
    <x v="0"/>
    <s v="65/2026"/>
    <s v="147.00014474/2025-12"/>
    <s v="359.00012129/2025-68- ITO"/>
    <s v="2 - FATURADO"/>
    <n v="0"/>
    <x v="1"/>
    <x v="1"/>
    <m/>
  </r>
  <r>
    <x v="7200"/>
    <s v="60.747.318/0001-62"/>
    <s v="NF SERVICOS"/>
    <n v="213045"/>
    <d v="2026-06-23T00:00:00"/>
    <n v="2221864"/>
    <d v="2026-06-23T00:00:00"/>
    <d v="2026-05-01T00:00:00"/>
    <n v="62937.919999999998"/>
    <d v="2026-07-23T00:00:00"/>
    <s v="E0251955"/>
    <s v="PD251783"/>
    <s v="SOLUÇÃO DE CIBERSEGURANÇA (XDR) / ADMINISTRAÇÃO DE FIREWALL E ESTAÇÕES DE TRABALHO"/>
    <n v="59916.9"/>
    <d v="2026-05-01T00:00:00"/>
    <x v="0"/>
    <s v="68/2026"/>
    <s v="147.00027343/2025-03"/>
    <s v="359.00012128/2025-13 - APPS/ITO"/>
    <s v="2 - FATURADO"/>
    <n v="0"/>
    <x v="1"/>
    <x v="1"/>
    <m/>
  </r>
  <r>
    <x v="7200"/>
    <s v="60.747.318/0001-62"/>
    <s v="NF SERVICOS"/>
    <n v="213046"/>
    <d v="2026-06-23T00:00:00"/>
    <n v="2221865"/>
    <d v="2026-06-23T00:00:00"/>
    <d v="2026-05-01T00:00:00"/>
    <n v="3940.1"/>
    <d v="2026-07-23T00:00:00"/>
    <s v="E0251954"/>
    <s v="PD251783"/>
    <s v="CENTRAL DE ATENDIMENTO WEB / HELP DESK / SERVICE DESK / FIELD SERVICE"/>
    <n v="3750.98"/>
    <d v="2026-05-01T00:00:00"/>
    <x v="0"/>
    <s v="68/2026"/>
    <s v="147.00027343/2025-03"/>
    <s v="359.00012128/2025-13 - APPS/ITO"/>
    <s v="2 - FATURADO"/>
    <n v="0"/>
    <x v="1"/>
    <x v="1"/>
    <m/>
  </r>
  <r>
    <x v="7200"/>
    <s v="60.747.318/0001-62"/>
    <s v="NF SERVICOS"/>
    <n v="213047"/>
    <d v="2026-06-23T00:00:00"/>
    <n v="2221866"/>
    <d v="2026-06-23T00:00:00"/>
    <d v="2026-05-01T00:00:00"/>
    <n v="527146.36"/>
    <d v="2026-07-23T00:00:00"/>
    <s v="E0251968"/>
    <s v="PD251785"/>
    <s v="OUTSOURCING"/>
    <n v="501843.33"/>
    <d v="2026-05-01T00:00:00"/>
    <x v="0"/>
    <s v="65/2026"/>
    <s v="147.00014474/2025-12"/>
    <s v="359.00012129/2025-68- ITO"/>
    <s v="2 - FATURADO"/>
    <n v="0"/>
    <x v="1"/>
    <x v="1"/>
    <m/>
  </r>
  <r>
    <x v="7200"/>
    <s v="60.747.318/0001-62"/>
    <s v="NF SERVICOS"/>
    <n v="213048"/>
    <d v="2026-06-23T00:00:00"/>
    <n v="2221867"/>
    <d v="2026-06-23T00:00:00"/>
    <d v="2026-05-01T00:00:00"/>
    <n v="139720.4"/>
    <d v="2026-07-23T00:00:00"/>
    <s v="E0260138"/>
    <s v="PD260072"/>
    <s v="PLATAFORMA COLABORATIVA I - EMAIL PLATAFORMA COLABORATIVA E PRODUTIVIDADE BASICO"/>
    <n v="133013.82"/>
    <d v="2026-05-01T00:00:00"/>
    <x v="0"/>
    <m/>
    <s v="147.00014935/2025-57"/>
    <s v="359.00010320/2025-75 ITO"/>
    <s v="2 - FATURADO"/>
    <n v="0"/>
    <x v="1"/>
    <x v="1"/>
    <m/>
  </r>
  <r>
    <x v="7200"/>
    <s v="60.747.318/0001-62"/>
    <s v="NF SERVICOS"/>
    <n v="213050"/>
    <d v="2026-06-23T00:00:00"/>
    <n v="2221869"/>
    <d v="2026-06-23T00:00:00"/>
    <d v="2026-05-01T00:00:00"/>
    <n v="24020.34"/>
    <d v="2026-07-23T00:00:00"/>
    <s v="E0251969"/>
    <s v="PD251784"/>
    <s v="PACOTE DE CONVERSAS BASEADAS EM SESSÕES DE WHATSAPP BUSINESS API"/>
    <n v="22867.360000000001"/>
    <d v="2026-05-01T00:00:00"/>
    <x v="0"/>
    <s v="52/2026"/>
    <s v="nº 0096724886"/>
    <s v="359.00012122/2025-46 - ITO/APPS"/>
    <s v="2 - FATURADO"/>
    <n v="0"/>
    <x v="1"/>
    <x v="1"/>
    <m/>
  </r>
  <r>
    <x v="7200"/>
    <s v="60.747.318/0001-62"/>
    <s v="NF SERVICOS"/>
    <n v="213051"/>
    <d v="2026-06-23T00:00:00"/>
    <n v="2221870"/>
    <d v="2026-06-23T00:00:00"/>
    <d v="2026-05-01T00:00:00"/>
    <n v="3354"/>
    <d v="2026-07-23T00:00:00"/>
    <s v="E0251954"/>
    <s v="PD251783"/>
    <s v="CENTRAL DE ATENDIMENTO WEB / HELP DESK / SERVICE DESK / FIELD SERVICE"/>
    <n v="3193.01"/>
    <d v="2026-05-01T00:00:00"/>
    <x v="0"/>
    <s v="68/2026"/>
    <s v="147.00027343/2025-03"/>
    <s v="359.00012128/2025-13 - APPS/ITO"/>
    <s v="2 - FATURADO"/>
    <n v="0"/>
    <x v="1"/>
    <x v="1"/>
    <m/>
  </r>
  <r>
    <x v="7200"/>
    <s v="60.747.318/0001-62"/>
    <s v="NF SERVICOS"/>
    <n v="213052"/>
    <d v="2026-06-23T00:00:00"/>
    <n v="2221871"/>
    <d v="2026-06-24T00:00:00"/>
    <d v="2026-05-01T00:00:00"/>
    <n v="240263.97"/>
    <d v="2026-07-23T00:00:00"/>
    <s v="E0250297"/>
    <s v="PD025244"/>
    <s v="DIGITALIZAÇÃO E GED"/>
    <n v="228731.3"/>
    <d v="2026-05-01T00:00:00"/>
    <x v="0"/>
    <s v="242/2025"/>
    <s v="147.00015582/2025-11"/>
    <s v="359.00007109/2025-75 ITO"/>
    <s v="2 - FATURADO"/>
    <n v="0"/>
    <x v="1"/>
    <x v="1"/>
    <m/>
  </r>
  <r>
    <x v="7201"/>
    <s v="60.776.800/0001-20"/>
    <s v="NF SERVICOS - ADESAO"/>
    <n v="1980508"/>
    <d v="2026-05-21T00:00:00"/>
    <n v="218147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01"/>
    <s v="60.776.800/0001-20"/>
    <s v="NF SERVICOS - ADESAO"/>
    <n v="2006412"/>
    <d v="2026-06-12T00:00:00"/>
    <n v="220893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02"/>
    <s v="60.781.793/0001-55"/>
    <s v="NF SERVICOS - ADESAO"/>
    <n v="2000796"/>
    <d v="2026-06-12T00:00:00"/>
    <n v="2203297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203"/>
    <s v="60.862.119/0001-03"/>
    <s v="NF SERVICOS - ADESAO"/>
    <n v="2006452"/>
    <d v="2026-06-12T00:00:00"/>
    <n v="220897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04"/>
    <s v="60.882.289/0001-41"/>
    <s v="NF SERVICOS DO"/>
    <n v="17025"/>
    <d v="2021-09-29T00:00:00"/>
    <n v="21194"/>
    <d v="2021-09-29T00:00:00"/>
    <m/>
    <n v="81"/>
    <d v="2021-10-29T00:00:00"/>
    <m/>
    <m/>
    <s v="Boletim - Diário Oficial Informa"/>
    <n v="81"/>
    <m/>
    <x v="0"/>
    <m/>
    <m/>
    <m/>
    <s v="3 - FATURADO DO INFORMA"/>
    <n v="1705"/>
    <x v="2"/>
    <x v="0"/>
    <m/>
  </r>
  <r>
    <x v="7205"/>
    <s v="60.888.911/0001-29"/>
    <s v="NF SERVICOS - ADESAO"/>
    <n v="1984717"/>
    <d v="2026-05-21T00:00:00"/>
    <n v="2185680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05"/>
    <s v="60.888.911/0001-29"/>
    <s v="NF SERVICOS - ADESAO"/>
    <n v="2006588"/>
    <d v="2026-06-12T00:00:00"/>
    <n v="220910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06"/>
    <s v="60.928.936/0001-09"/>
    <s v="NF SERVICOS - ADESAO"/>
    <n v="1987045"/>
    <d v="2026-05-21T00:00:00"/>
    <n v="2188008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206"/>
    <s v="60.928.936/0001-09"/>
    <s v="NF SERVICOS - ADESAO"/>
    <n v="2001139"/>
    <d v="2026-06-12T00:00:00"/>
    <n v="2203640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207"/>
    <s v="60.932.019/0001-06"/>
    <s v="NF SERVICOS - ADESAO"/>
    <n v="2001078"/>
    <d v="2026-06-12T00:00:00"/>
    <n v="2203579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208"/>
    <s v="60.936.654/0001-53"/>
    <s v="NF SERVICOS"/>
    <n v="212305"/>
    <d v="2026-06-11T00:00:00"/>
    <n v="2198012"/>
    <d v="2026-06-11T00:00:00"/>
    <m/>
    <n v="56.4"/>
    <d v="2026-07-12T00:00:00"/>
    <m/>
    <m/>
    <s v="Consulta Veículos - Informações CRLV-e com Emissão PDF - Pós-Pago - Até 50.000"/>
    <n v="56.4"/>
    <m/>
    <x v="0"/>
    <m/>
    <m/>
    <m/>
    <s v="2 - FATURADO"/>
    <n v="0"/>
    <x v="1"/>
    <x v="1"/>
    <m/>
  </r>
  <r>
    <x v="7209"/>
    <s v="60.936.818/0001-42"/>
    <s v="NF SERVICOS - ADESAO"/>
    <n v="1986497"/>
    <d v="2026-05-21T00:00:00"/>
    <n v="2187460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09"/>
    <s v="60.936.818/0001-42"/>
    <s v="NF SERVICOS - ADESAO"/>
    <n v="1999510"/>
    <d v="2026-06-12T00:00:00"/>
    <n v="220201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10"/>
    <s v="60.947.415/0001-07"/>
    <s v="NF SERVICOS - ADESAO"/>
    <n v="2012695"/>
    <d v="2026-06-17T00:00:00"/>
    <n v="2215461"/>
    <d v="2026-06-17T00:00:00"/>
    <m/>
    <n v="208.28"/>
    <d v="2026-06-20T00:00:00"/>
    <m/>
    <m/>
    <s v="Processamento de dados e congêneres"/>
    <n v="208.28"/>
    <m/>
    <x v="0"/>
    <m/>
    <m/>
    <m/>
    <s v="2 - FATURADO"/>
    <n v="10"/>
    <x v="0"/>
    <x v="0"/>
    <m/>
  </r>
  <r>
    <x v="7211"/>
    <s v="60.965.904/0001-83"/>
    <s v="NF SERVICOS - ADESAO"/>
    <n v="1983114"/>
    <d v="2026-05-21T00:00:00"/>
    <n v="218407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11"/>
    <s v="60.965.904/0001-83"/>
    <s v="NF SERVICOS - ADESAO"/>
    <n v="1996467"/>
    <d v="2026-06-12T00:00:00"/>
    <n v="2198926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12"/>
    <s v="60.979.334/0001-80"/>
    <s v="NF SERVICOS - ADESAO"/>
    <n v="1997791"/>
    <d v="2026-06-12T00:00:00"/>
    <n v="2200292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13"/>
    <s v="600.538.792-87"/>
    <s v="ND-AMAZON"/>
    <n v="112"/>
    <d v="2025-01-07T00:00:00"/>
    <m/>
    <m/>
    <m/>
    <n v="65.02"/>
    <d v="2025-02-06T00:00:00"/>
    <m/>
    <m/>
    <s v="ESCRITOR POR ESCRITOR - MACHADO DE ASSIS SEGUNDO SEUS PARES 1939-2008 - VL. 2"/>
    <n v="65.02"/>
    <m/>
    <x v="0"/>
    <m/>
    <m/>
    <m/>
    <s v="2 - FATURADO"/>
    <n v="509"/>
    <x v="2"/>
    <x v="4"/>
    <m/>
  </r>
  <r>
    <x v="7214"/>
    <s v="600.717.538-34"/>
    <s v="NF SERVICOS - ADESAO"/>
    <n v="1978785"/>
    <d v="2026-05-21T00:00:00"/>
    <n v="2179740"/>
    <d v="2026-05-22T00:00:00"/>
    <m/>
    <n v="7881.2"/>
    <d v="2026-07-30T00:00:00"/>
    <m/>
    <m/>
    <s v="Processamento de dados e congêneres"/>
    <n v="7881.2"/>
    <m/>
    <x v="0"/>
    <m/>
    <m/>
    <m/>
    <s v="2 - FATURADO"/>
    <n v="0"/>
    <x v="1"/>
    <x v="0"/>
    <m/>
  </r>
  <r>
    <x v="7214"/>
    <s v="600.717.538-34"/>
    <s v="NF SERVICOS - ADESAO"/>
    <n v="2017884"/>
    <d v="2026-06-17T00:00:00"/>
    <n v="2220662"/>
    <d v="2026-06-18T00:00:00"/>
    <m/>
    <n v="5034.54"/>
    <d v="2026-07-30T00:00:00"/>
    <m/>
    <m/>
    <s v="Processamento de dados e congêneres"/>
    <n v="5034.54"/>
    <m/>
    <x v="0"/>
    <m/>
    <m/>
    <m/>
    <s v="2 - FATURADO"/>
    <n v="0"/>
    <x v="1"/>
    <x v="0"/>
    <m/>
  </r>
  <r>
    <x v="7215"/>
    <s v="600.933.158-72"/>
    <s v="NF SERVICOS - ADESAO"/>
    <n v="1979295"/>
    <d v="2026-05-21T00:00:00"/>
    <n v="218025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215"/>
    <s v="600.933.158-72"/>
    <s v="NF SERVICOS - ADESAO"/>
    <n v="2005895"/>
    <d v="2026-06-12T00:00:00"/>
    <n v="220841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216"/>
    <s v="601.095.808-34"/>
    <s v="NF SERVICOS - ADESAO"/>
    <n v="1996869"/>
    <d v="2026-06-12T00:00:00"/>
    <n v="2199370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217"/>
    <s v="601.431.508-04"/>
    <s v="NF SERVICOS - ADESAO"/>
    <n v="1976854"/>
    <d v="2026-05-21T00:00:00"/>
    <n v="2177809"/>
    <d v="2026-05-22T00:00:00"/>
    <m/>
    <n v="2129.19"/>
    <d v="2026-06-05T00:00:00"/>
    <m/>
    <m/>
    <s v="Processamento de dados e congêneres"/>
    <n v="662.92"/>
    <m/>
    <x v="0"/>
    <m/>
    <m/>
    <m/>
    <s v="2 - FATURADO"/>
    <n v="25"/>
    <x v="0"/>
    <x v="0"/>
    <m/>
  </r>
  <r>
    <x v="7218"/>
    <s v="602.076.399-49"/>
    <s v="NF SERVICOS - ADESAO"/>
    <n v="2009796"/>
    <d v="2026-06-15T00:00:00"/>
    <n v="2212458"/>
    <d v="2026-06-16T00:00:00"/>
    <m/>
    <n v="367.61"/>
    <d v="2026-06-20T00:00:00"/>
    <m/>
    <m/>
    <s v="Processamento de dados e congêneres"/>
    <n v="367.61"/>
    <m/>
    <x v="0"/>
    <m/>
    <m/>
    <m/>
    <s v="2 - FATURADO"/>
    <n v="10"/>
    <x v="0"/>
    <x v="0"/>
    <m/>
  </r>
  <r>
    <x v="7219"/>
    <s v="604.240.528-49"/>
    <s v="NF SERVICOS - ADESAO"/>
    <n v="1977309"/>
    <d v="2026-05-21T00:00:00"/>
    <n v="2178264"/>
    <d v="2026-05-22T00:00:00"/>
    <m/>
    <n v="782.68"/>
    <d v="2026-06-05T00:00:00"/>
    <m/>
    <m/>
    <s v="Processamento de dados e congêneres"/>
    <n v="253.98"/>
    <m/>
    <x v="0"/>
    <m/>
    <m/>
    <m/>
    <s v="2 - FATURADO"/>
    <n v="25"/>
    <x v="0"/>
    <x v="0"/>
    <m/>
  </r>
  <r>
    <x v="7220"/>
    <s v="604.677.898-00"/>
    <s v="NF SERVICOS - ADESAO"/>
    <n v="2001486"/>
    <d v="2026-06-12T00:00:00"/>
    <n v="220398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220"/>
    <s v="604.677.898-00"/>
    <s v="NF SERVICOS - ADESAO"/>
    <n v="2017998"/>
    <d v="2026-06-17T00:00:00"/>
    <n v="2220776"/>
    <d v="2026-06-18T00:00:00"/>
    <m/>
    <n v="317.42"/>
    <d v="2026-07-30T00:00:00"/>
    <m/>
    <m/>
    <s v="Processamento de dados e congêneres"/>
    <n v="317.42"/>
    <m/>
    <x v="0"/>
    <m/>
    <m/>
    <m/>
    <s v="2 - FATURADO"/>
    <n v="0"/>
    <x v="1"/>
    <x v="0"/>
    <m/>
  </r>
  <r>
    <x v="7221"/>
    <s v="605.400.799-87"/>
    <s v="NF SERVICOS - ADESAO"/>
    <n v="1976668"/>
    <d v="2026-05-21T00:00:00"/>
    <n v="2177623"/>
    <d v="2026-05-22T00:00:00"/>
    <m/>
    <n v="15422.92"/>
    <d v="2026-06-05T00:00:00"/>
    <m/>
    <m/>
    <s v="Processamento de dados e congêneres"/>
    <n v="4055.03"/>
    <m/>
    <x v="0"/>
    <m/>
    <m/>
    <m/>
    <s v="2 - FATURADO"/>
    <n v="25"/>
    <x v="0"/>
    <x v="0"/>
    <m/>
  </r>
  <r>
    <x v="7222"/>
    <s v="606.473.107-91"/>
    <s v="ND-AMAZON"/>
    <n v="29"/>
    <d v="2025-01-07T00:00:00"/>
    <m/>
    <m/>
    <m/>
    <n v="93.5"/>
    <d v="2025-02-06T00:00:00"/>
    <m/>
    <m/>
    <s v="DANIEL SENISE. VAI, QUE NOS LEVAMOS AS PARTES QUE TE FALTAM / GO WE'LL BRING THE PARTS YOU LEAVE BEHIND - EDICAO BILINGUE PORTUGUES/INGLES"/>
    <n v="93.5"/>
    <m/>
    <x v="0"/>
    <m/>
    <m/>
    <m/>
    <s v="2 - FATURADO"/>
    <n v="509"/>
    <x v="2"/>
    <x v="4"/>
    <m/>
  </r>
  <r>
    <x v="7223"/>
    <s v="607.702.798-72"/>
    <s v="ND-BENEF AFASTADOS"/>
    <n v="1004"/>
    <d v="2025-07-03T00:00:00"/>
    <m/>
    <m/>
    <m/>
    <n v="601.17999999999995"/>
    <d v="2025-08-02T00:00:00"/>
    <m/>
    <m/>
    <s v="PLANO DE SAUDE FUNC AFASTADOS"/>
    <n v="601.17999999999995"/>
    <m/>
    <x v="0"/>
    <m/>
    <m/>
    <m/>
    <s v="2 - FATURADO"/>
    <n v="332"/>
    <x v="4"/>
    <x v="5"/>
    <m/>
  </r>
  <r>
    <x v="7223"/>
    <s v="607.702.798-72"/>
    <s v="ND-BENEF AFASTADOS"/>
    <n v="1020"/>
    <d v="2025-08-04T00:00:00"/>
    <m/>
    <m/>
    <m/>
    <n v="601.17999999999995"/>
    <d v="2025-09-04T00:00:00"/>
    <m/>
    <m/>
    <s v="PLANO DE SAUDE FUNC AFASTADOS"/>
    <n v="601.17999999999995"/>
    <m/>
    <x v="0"/>
    <m/>
    <m/>
    <m/>
    <s v="31 DIAS"/>
    <n v="299"/>
    <x v="4"/>
    <x v="5"/>
    <m/>
  </r>
  <r>
    <x v="7224"/>
    <s v="607.979.408-04"/>
    <s v="NF SERVICOS - ADESAO"/>
    <n v="1978299"/>
    <d v="2026-05-21T00:00:00"/>
    <n v="2179254"/>
    <d v="2026-05-22T00:00:00"/>
    <m/>
    <n v="96.71"/>
    <d v="2026-06-05T00:00:00"/>
    <m/>
    <m/>
    <s v="Processamento de dados e congêneres"/>
    <n v="30.13"/>
    <m/>
    <x v="0"/>
    <m/>
    <m/>
    <m/>
    <s v="2 - FATURADO"/>
    <n v="25"/>
    <x v="0"/>
    <x v="0"/>
    <m/>
  </r>
  <r>
    <x v="7224"/>
    <s v="607.979.408-04"/>
    <s v="NF SERVICOS - ADESAO"/>
    <n v="1999320"/>
    <d v="2026-06-12T00:00:00"/>
    <n v="220182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224"/>
    <s v="607.979.408-04"/>
    <s v="NF SERVICOS - ADESAO"/>
    <n v="2015441"/>
    <d v="2026-06-17T00:00:00"/>
    <n v="2218210"/>
    <d v="2026-06-17T00:00:00"/>
    <m/>
    <n v="13.13"/>
    <d v="2026-06-20T00:00:00"/>
    <m/>
    <m/>
    <s v="Processamento de dados e congêneres"/>
    <n v="13.13"/>
    <m/>
    <x v="0"/>
    <m/>
    <m/>
    <m/>
    <s v="2 - FATURADO"/>
    <n v="10"/>
    <x v="0"/>
    <x v="0"/>
    <m/>
  </r>
  <r>
    <x v="7225"/>
    <s v="608.873.548-15"/>
    <s v="NF SERVICOS - ADESAO"/>
    <n v="1975602"/>
    <d v="2026-05-21T00:00:00"/>
    <n v="2176557"/>
    <d v="2026-05-21T00:00:00"/>
    <m/>
    <n v="240.73"/>
    <d v="2026-07-30T00:00:00"/>
    <m/>
    <m/>
    <s v="Processamento de dados e congêneres"/>
    <n v="240.73"/>
    <m/>
    <x v="0"/>
    <m/>
    <m/>
    <m/>
    <s v="2 - FATURADO"/>
    <n v="0"/>
    <x v="1"/>
    <x v="0"/>
    <m/>
  </r>
  <r>
    <x v="7226"/>
    <s v="609.285.148-20"/>
    <s v="NF SERVICOS - ADESAO"/>
    <n v="1977895"/>
    <d v="2026-05-21T00:00:00"/>
    <n v="2178850"/>
    <d v="2026-05-22T00:00:00"/>
    <m/>
    <n v="1204.72"/>
    <d v="2026-06-05T00:00:00"/>
    <m/>
    <m/>
    <s v="Processamento de dados e congêneres"/>
    <n v="391.73"/>
    <m/>
    <x v="0"/>
    <m/>
    <m/>
    <m/>
    <s v="2 - FATURADO"/>
    <n v="25"/>
    <x v="0"/>
    <x v="0"/>
    <m/>
  </r>
  <r>
    <x v="7226"/>
    <s v="609.285.148-20"/>
    <s v="NF SERVICOS - ADESAO"/>
    <n v="2016193"/>
    <d v="2026-06-17T00:00:00"/>
    <n v="2218962"/>
    <d v="2026-06-18T00:00:00"/>
    <m/>
    <n v="1088.27"/>
    <d v="2026-06-20T00:00:00"/>
    <m/>
    <m/>
    <s v="Processamento de dados e congêneres"/>
    <n v="1088.27"/>
    <m/>
    <x v="0"/>
    <m/>
    <m/>
    <m/>
    <s v="2 - FATURADO"/>
    <n v="10"/>
    <x v="0"/>
    <x v="0"/>
    <m/>
  </r>
  <r>
    <x v="7227"/>
    <s v="609.677.068-15"/>
    <s v="NF SERVICOS - ADESAO"/>
    <n v="1978846"/>
    <d v="2026-05-21T00:00:00"/>
    <n v="2179801"/>
    <d v="2026-05-22T00:00:00"/>
    <m/>
    <n v="1666.87"/>
    <d v="2026-06-05T00:00:00"/>
    <m/>
    <m/>
    <s v="Processamento de dados e congêneres"/>
    <n v="447.69"/>
    <m/>
    <x v="0"/>
    <m/>
    <m/>
    <m/>
    <s v="2 - FATURADO"/>
    <n v="25"/>
    <x v="0"/>
    <x v="0"/>
    <m/>
  </r>
  <r>
    <x v="7228"/>
    <s v="61.000.923/0001-38"/>
    <s v="NF SERVICOS"/>
    <n v="212343"/>
    <d v="2026-06-12T00:00:00"/>
    <n v="2199223"/>
    <d v="2026-06-12T00:00:00"/>
    <d v="2026-05-01T00:00:00"/>
    <n v="1578.67"/>
    <d v="2026-07-12T00:00:00"/>
    <s v="E0220488"/>
    <s v="PD022376"/>
    <s v="SAM ESTOQUE-PATRIMONIO"/>
    <n v="1502.89"/>
    <d v="2026-05-01T00:00:00"/>
    <x v="0"/>
    <s v="CBPM-012-02.2-2022"/>
    <s v="CBPM-PRC-2022-00062"/>
    <s v="PD-PRC-2022/04195-359.00005902/2023-78 - APPS"/>
    <s v="2 - FATURADO"/>
    <n v="0"/>
    <x v="1"/>
    <x v="1"/>
    <m/>
  </r>
  <r>
    <x v="7228"/>
    <s v="61.000.923/0001-38"/>
    <s v="NF SERVICOS"/>
    <n v="212356"/>
    <d v="2026-06-12T00:00:00"/>
    <n v="2199283"/>
    <d v="2026-06-12T00:00:00"/>
    <d v="2026-05-01T00:00:00"/>
    <n v="221.26"/>
    <d v="2026-07-12T00:00:00"/>
    <s v="E0251987"/>
    <s v="PD251805"/>
    <s v="FOLHA DE PAGAMENTO"/>
    <n v="210.64"/>
    <d v="2026-05-01T00:00:00"/>
    <x v="0"/>
    <s v="002/Adm/2026"/>
    <s v="135.00001632/2025-68"/>
    <s v="359.00012262/2025-14 - APPS"/>
    <s v="2 - FATURADO"/>
    <n v="0"/>
    <x v="1"/>
    <x v="1"/>
    <m/>
  </r>
  <r>
    <x v="7228"/>
    <s v="61.000.923/0001-38"/>
    <s v="NF SERVICOS"/>
    <n v="212361"/>
    <d v="2026-06-12T00:00:00"/>
    <n v="2199288"/>
    <d v="2026-06-12T00:00:00"/>
    <d v="2026-05-01T00:00:00"/>
    <n v="2379.5700000000002"/>
    <d v="2026-07-12T00:00:00"/>
    <s v="E0250103"/>
    <s v="PD025088"/>
    <s v="E-MAIL COMO SERVIÇO / OFFICE BÁSICO"/>
    <n v="2265.35"/>
    <d v="2026-05-01T00:00:00"/>
    <x v="0"/>
    <s v="004/Adm/2025"/>
    <n v="20250545355"/>
    <s v="359.00000409/2025-23 - ITO"/>
    <s v="2 - FATURADO"/>
    <n v="0"/>
    <x v="1"/>
    <x v="1"/>
    <m/>
  </r>
  <r>
    <x v="7228"/>
    <s v="61.000.923/0001-38"/>
    <s v="NF SERVICOS"/>
    <n v="212393"/>
    <d v="2026-06-12T00:00:00"/>
    <n v="2208368"/>
    <d v="2026-06-15T00:00:00"/>
    <d v="2026-05-01T00:00:00"/>
    <n v="14.1"/>
    <d v="2026-07-12T00:00:00"/>
    <s v="E0240374"/>
    <s v="PD024245"/>
    <s v="PROGRAMA SP SEM PAPEL"/>
    <n v="13.42"/>
    <d v="2026-05-01T00:00:00"/>
    <x v="0"/>
    <s v="001/Adm/24"/>
    <n v="20240477968"/>
    <s v="359.00004147/2024-95  APPS"/>
    <s v="2 - FATURADO"/>
    <n v="0"/>
    <x v="1"/>
    <x v="1"/>
    <m/>
  </r>
  <r>
    <x v="7229"/>
    <s v="61.001.810/0001-57"/>
    <s v="NF SERVICOS - ADESAO"/>
    <n v="2001861"/>
    <d v="2026-06-12T00:00:00"/>
    <n v="2204362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230"/>
    <s v="61.025.702/0001-14"/>
    <s v="NF SERVICOS - ADESAO"/>
    <n v="1979575"/>
    <d v="2026-05-21T00:00:00"/>
    <n v="218053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30"/>
    <s v="61.025.702/0001-14"/>
    <s v="NF SERVICOS - ADESAO"/>
    <n v="1999145"/>
    <d v="2026-06-12T00:00:00"/>
    <n v="220164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31"/>
    <s v="61.038.256/0001-82"/>
    <s v="NF SERVICOS - ADESAO"/>
    <n v="1997914"/>
    <d v="2026-06-12T00:00:00"/>
    <n v="2200415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232"/>
    <s v="61.042.284/0001-73"/>
    <s v="NF SERVICOS - ADESAO"/>
    <n v="1990828"/>
    <d v="2026-05-21T00:00:00"/>
    <n v="2191845"/>
    <d v="2026-05-23T00:00:00"/>
    <m/>
    <n v="295.05"/>
    <d v="2026-06-05T00:00:00"/>
    <m/>
    <m/>
    <s v="Processamento de dados e congêneres"/>
    <n v="295.05"/>
    <m/>
    <x v="0"/>
    <m/>
    <m/>
    <m/>
    <s v="2 - FATURADO"/>
    <n v="25"/>
    <x v="0"/>
    <x v="0"/>
    <m/>
  </r>
  <r>
    <x v="7232"/>
    <s v="61.042.284/0001-73"/>
    <s v="NF SERVICOS - ADESAO"/>
    <n v="2013062"/>
    <d v="2026-06-17T00:00:00"/>
    <n v="2215830"/>
    <d v="2026-06-17T00:00:00"/>
    <m/>
    <n v="270.75"/>
    <d v="2026-06-20T00:00:00"/>
    <m/>
    <m/>
    <s v="Processamento de dados e congêneres"/>
    <n v="270.75"/>
    <m/>
    <x v="0"/>
    <m/>
    <m/>
    <m/>
    <s v="2 - FATURADO"/>
    <n v="10"/>
    <x v="0"/>
    <x v="0"/>
    <m/>
  </r>
  <r>
    <x v="7233"/>
    <s v="61.046.259/0001-68"/>
    <s v="NF SERVICOS - ADESAO"/>
    <n v="1987711"/>
    <d v="2026-05-21T00:00:00"/>
    <n v="218867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33"/>
    <s v="61.046.259/0001-68"/>
    <s v="NF SERVICOS - ADESAO"/>
    <n v="1996226"/>
    <d v="2026-06-12T00:00:00"/>
    <n v="2198685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34"/>
    <s v="61.046.953/0001-85"/>
    <s v="NF SERVICOS - ADESAO"/>
    <n v="2014154"/>
    <d v="2026-06-17T00:00:00"/>
    <n v="2216923"/>
    <d v="2026-06-17T00:00:00"/>
    <m/>
    <n v="192.65"/>
    <d v="2026-06-20T00:00:00"/>
    <m/>
    <m/>
    <s v="Processamento de dados e congêneres"/>
    <n v="192.65"/>
    <m/>
    <x v="0"/>
    <m/>
    <m/>
    <m/>
    <s v="2 - FATURADO"/>
    <n v="10"/>
    <x v="0"/>
    <x v="0"/>
    <m/>
  </r>
  <r>
    <x v="7235"/>
    <s v="61.061.964/0001-34"/>
    <s v="NF SERVICOS - ADESAO"/>
    <n v="1981849"/>
    <d v="2026-05-21T00:00:00"/>
    <n v="2182812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7236"/>
    <s v="61.064.976/0001-12"/>
    <s v="ND-OPERADORA CIELO"/>
    <n v="29574"/>
    <d v="2026-06-22T00:00:00"/>
    <m/>
    <m/>
    <m/>
    <n v="187.49"/>
    <d v="2026-06-22T00:00:00"/>
    <m/>
    <m/>
    <s v="Certificado e-CNPJ A1 em Software (12 meses)"/>
    <n v="187.49"/>
    <m/>
    <x v="0"/>
    <m/>
    <m/>
    <m/>
    <s v="1 - VENDA A VISTA"/>
    <n v="8"/>
    <x v="0"/>
    <x v="2"/>
    <m/>
  </r>
  <r>
    <x v="7237"/>
    <s v="61.067.903/0001-84"/>
    <s v="NF SERVICOS - ADESAO"/>
    <n v="1981472"/>
    <d v="2026-05-21T00:00:00"/>
    <n v="218243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38"/>
    <s v="61.067.920/0001-11"/>
    <s v="NF SERVICOS - ADESAO"/>
    <n v="1987328"/>
    <d v="2026-05-21T00:00:00"/>
    <n v="2188291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39"/>
    <s v="61.133.525/0001-90"/>
    <s v="NF SERVICOS - ADESAO"/>
    <n v="1982688"/>
    <d v="2026-05-21T00:00:00"/>
    <n v="218365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40"/>
    <s v="61.182.908/0001-58"/>
    <s v="NF SERVICOS - ADESAO"/>
    <n v="1980049"/>
    <d v="2026-05-21T00:00:00"/>
    <n v="2181012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40"/>
    <s v="61.182.908/0001-58"/>
    <s v="NF SERVICOS - ADESAO"/>
    <n v="2001357"/>
    <d v="2026-06-12T00:00:00"/>
    <n v="220385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41"/>
    <s v="61.184.201/0001-80"/>
    <s v="NF SERVICOS - ADESAO"/>
    <n v="2006533"/>
    <d v="2026-06-12T00:00:00"/>
    <n v="2209053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242"/>
    <s v="61.193.440/0001-05"/>
    <s v="NF SERVICOS - ADESAO"/>
    <n v="1985255"/>
    <d v="2026-05-21T00:00:00"/>
    <n v="2186218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42"/>
    <s v="61.193.440/0001-05"/>
    <s v="NF SERVICOS - ADESAO"/>
    <n v="1997607"/>
    <d v="2026-06-12T00:00:00"/>
    <n v="220010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43"/>
    <s v="61.197.832/0001-34"/>
    <s v="NF SERVICOS - ADESAO"/>
    <n v="1983043"/>
    <d v="2026-05-21T00:00:00"/>
    <n v="218400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43"/>
    <s v="61.197.832/0001-34"/>
    <s v="NF SERVICOS - ADESAO"/>
    <n v="2007278"/>
    <d v="2026-06-12T00:00:00"/>
    <n v="220983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44"/>
    <s v="61.251.447/0001-28"/>
    <s v="NF SERVICOS - ADESAO"/>
    <n v="1982989"/>
    <d v="2026-05-21T00:00:00"/>
    <n v="2183952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7245"/>
    <s v="61.263.033/0001-19"/>
    <s v="NF SERVICOS - ADESAO"/>
    <n v="1984496"/>
    <d v="2026-05-21T00:00:00"/>
    <n v="218545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45"/>
    <s v="61.263.033/0001-19"/>
    <s v="NF SERVICOS - ADESAO"/>
    <n v="2000163"/>
    <d v="2026-06-12T00:00:00"/>
    <n v="220266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46"/>
    <s v="61.267.539/0001-04"/>
    <s v="NF SERVICOS - ADESAO"/>
    <n v="1986006"/>
    <d v="2026-05-21T00:00:00"/>
    <n v="2186969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46"/>
    <s v="61.267.539/0001-04"/>
    <s v="NF SERVICOS - ADESAO"/>
    <n v="2007216"/>
    <d v="2026-06-12T00:00:00"/>
    <n v="2209771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47"/>
    <s v="61.267.616/0001-18"/>
    <s v="NF SERVICOS - ADESAO"/>
    <n v="1982172"/>
    <d v="2026-05-21T00:00:00"/>
    <n v="2183135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47"/>
    <s v="61.267.616/0001-18"/>
    <s v="NF SERVICOS - ADESAO"/>
    <n v="2000266"/>
    <d v="2026-06-12T00:00:00"/>
    <n v="220276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48"/>
    <s v="61.277.368/0001-96"/>
    <s v="NF SERVICOS - ADESAO"/>
    <n v="2003808"/>
    <d v="2026-06-12T00:00:00"/>
    <n v="220630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49"/>
    <s v="61.282.986/0001-24"/>
    <s v="NF SERVICOS - ADESAO"/>
    <n v="1981544"/>
    <d v="2026-05-21T00:00:00"/>
    <n v="218250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49"/>
    <s v="61.282.986/0001-24"/>
    <s v="NF SERVICOS - ADESAO"/>
    <n v="2006799"/>
    <d v="2026-06-12T00:00:00"/>
    <n v="2209322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50"/>
    <s v="61.290.764/0001-53"/>
    <s v="NF SERVICOS - ADESAO"/>
    <n v="1984705"/>
    <d v="2026-05-21T00:00:00"/>
    <n v="2185668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7251"/>
    <s v="61.299.906/0001-43"/>
    <s v="NF SERVICOS - ADESAO"/>
    <n v="2003654"/>
    <d v="2026-06-12T00:00:00"/>
    <n v="220615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52"/>
    <s v="61.361.385/0001-07"/>
    <s v="NF SERVICOS - ADESAO"/>
    <n v="1990992"/>
    <d v="2026-05-21T00:00:00"/>
    <n v="2192009"/>
    <d v="2026-05-23T00:00:00"/>
    <m/>
    <n v="100.66"/>
    <d v="2026-06-05T00:00:00"/>
    <m/>
    <m/>
    <s v="Processamento de dados e congêneres"/>
    <n v="100.66"/>
    <m/>
    <x v="0"/>
    <m/>
    <m/>
    <m/>
    <s v="2 - FATURADO"/>
    <n v="25"/>
    <x v="0"/>
    <x v="0"/>
    <m/>
  </r>
  <r>
    <x v="7252"/>
    <s v="61.361.385/0001-07"/>
    <s v="NF SERVICOS - ADESAO"/>
    <n v="2013559"/>
    <d v="2026-06-17T00:00:00"/>
    <n v="2216328"/>
    <d v="2026-06-17T00:00:00"/>
    <m/>
    <n v="93.72"/>
    <d v="2026-06-20T00:00:00"/>
    <m/>
    <m/>
    <s v="Processamento de dados e congêneres"/>
    <n v="93.72"/>
    <m/>
    <x v="0"/>
    <m/>
    <m/>
    <m/>
    <s v="2 - FATURADO"/>
    <n v="10"/>
    <x v="0"/>
    <x v="0"/>
    <m/>
  </r>
  <r>
    <x v="7253"/>
    <s v="61.361.805/0001-55"/>
    <s v="NF SERVICOS - ADESAO"/>
    <n v="2004907"/>
    <d v="2026-06-12T00:00:00"/>
    <n v="2207410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254"/>
    <s v="61.366.216/0001-60"/>
    <s v="NF SERVICOS - ADESAO"/>
    <n v="1983316"/>
    <d v="2026-05-21T00:00:00"/>
    <n v="218427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54"/>
    <s v="61.366.216/0001-60"/>
    <s v="NF SERVICOS - ADESAO"/>
    <n v="2001336"/>
    <d v="2026-06-12T00:00:00"/>
    <n v="220383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55"/>
    <s v="61.422.097/0001-15"/>
    <s v="NF SERVICOS - ADESAO"/>
    <n v="1987346"/>
    <d v="2026-05-21T00:00:00"/>
    <n v="2188309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56"/>
    <s v="61.452.880/0001-21"/>
    <s v="NF SERVICOS - ADESAO"/>
    <n v="1985980"/>
    <d v="2026-05-21T00:00:00"/>
    <n v="2186943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256"/>
    <s v="61.452.880/0001-21"/>
    <s v="NF SERVICOS - ADESAO"/>
    <n v="1986281"/>
    <d v="2026-05-21T00:00:00"/>
    <n v="218724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56"/>
    <s v="61.452.880/0001-21"/>
    <s v="NF SERVICOS - ADESAO"/>
    <n v="1997128"/>
    <d v="2026-06-12T00:00:00"/>
    <n v="2199629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257"/>
    <s v="61.461.965/0001-76"/>
    <s v="NF SERVICOS - ADESAO"/>
    <n v="1982046"/>
    <d v="2026-05-21T00:00:00"/>
    <n v="218300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58"/>
    <s v="61.466.940/0001-65"/>
    <s v="NF SERVICOS - ADESAO"/>
    <n v="2001871"/>
    <d v="2026-06-12T00:00:00"/>
    <n v="220437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59"/>
    <s v="61.506.501/0001-39"/>
    <s v="NF SERVICOS - ADESAO"/>
    <n v="1980261"/>
    <d v="2026-05-21T00:00:00"/>
    <n v="2181224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259"/>
    <s v="61.506.501/0001-39"/>
    <s v="NF SERVICOS - ADESAO"/>
    <n v="1999539"/>
    <d v="2026-06-12T00:00:00"/>
    <n v="2202040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260"/>
    <s v="61.539.813/0001-49"/>
    <s v="5114 Venda A.T.CONSI"/>
    <n v="1310"/>
    <d v="2026-06-18T00:00:00"/>
    <m/>
    <s v="ACERTO TOTAL AUTORIZADO EMAIL 16/06/26"/>
    <m/>
    <n v="3125.97"/>
    <d v="2026-09-16T00:00:00"/>
    <m/>
    <m/>
    <s v="TERRA PAULISTA JOVENS ALMANAQUE - CORTES E RECORTES"/>
    <n v="1031.57"/>
    <m/>
    <x v="0"/>
    <m/>
    <m/>
    <m/>
    <s v="60/75/90"/>
    <n v="0"/>
    <x v="1"/>
    <x v="6"/>
    <m/>
  </r>
  <r>
    <x v="7260"/>
    <s v="61.539.813/0001-49"/>
    <s v="5114 Venda A.T.CONSI"/>
    <n v="1310"/>
    <d v="2026-06-18T00:00:00"/>
    <m/>
    <s v="ACERTO TOTAL AUTORIZADO EMAIL 16/06/26"/>
    <m/>
    <n v="3125.97"/>
    <d v="2026-09-01T00:00:00"/>
    <m/>
    <m/>
    <s v="TERRA PAULISTA JOVENS ALMANAQUE - CORTES E RECORTES"/>
    <n v="1031.57"/>
    <m/>
    <x v="0"/>
    <m/>
    <m/>
    <m/>
    <s v="60/75/90"/>
    <n v="0"/>
    <x v="1"/>
    <x v="6"/>
    <m/>
  </r>
  <r>
    <x v="7260"/>
    <s v="61.539.813/0001-49"/>
    <s v="5114 Venda A.T.CONSI"/>
    <n v="1310"/>
    <d v="2026-06-18T00:00:00"/>
    <m/>
    <s v="ACERTO TOTAL AUTORIZADO EMAIL 16/06/26"/>
    <m/>
    <n v="3125.97"/>
    <d v="2026-08-17T00:00:00"/>
    <m/>
    <m/>
    <s v="TERRA PAULISTA JOVENS ALMANAQUE - CORTES E RECORTES"/>
    <n v="1062.83"/>
    <m/>
    <x v="0"/>
    <m/>
    <m/>
    <m/>
    <s v="60/75/90"/>
    <n v="0"/>
    <x v="1"/>
    <x v="6"/>
    <m/>
  </r>
  <r>
    <x v="7260"/>
    <s v="61.539.813/0001-49"/>
    <s v="5114 Venda A.T.CONSI"/>
    <n v="1311"/>
    <d v="2026-06-18T00:00:00"/>
    <m/>
    <s v="ACERTO TOTAL AUTORIZADO EMAIL 16/06/26"/>
    <m/>
    <n v="3142.42"/>
    <d v="2026-09-01T00:00:00"/>
    <m/>
    <m/>
    <s v="TERRAS PAULISTAS: JUSTICA E CIDADANIA"/>
    <n v="1037"/>
    <m/>
    <x v="0"/>
    <m/>
    <m/>
    <m/>
    <s v="60/75/90"/>
    <n v="0"/>
    <x v="1"/>
    <x v="6"/>
    <m/>
  </r>
  <r>
    <x v="7260"/>
    <s v="61.539.813/0001-49"/>
    <s v="5114 Venda A.T.CONSI"/>
    <n v="1311"/>
    <d v="2026-06-18T00:00:00"/>
    <m/>
    <s v="ACERTO TOTAL AUTORIZADO EMAIL 16/06/26"/>
    <m/>
    <n v="3142.42"/>
    <d v="2026-09-16T00:00:00"/>
    <m/>
    <m/>
    <s v="TERRAS PAULISTAS: JUSTICA E CIDADANIA"/>
    <n v="1037"/>
    <m/>
    <x v="0"/>
    <m/>
    <m/>
    <m/>
    <s v="60/75/90"/>
    <n v="0"/>
    <x v="1"/>
    <x v="6"/>
    <m/>
  </r>
  <r>
    <x v="7260"/>
    <s v="61.539.813/0001-49"/>
    <s v="5114 Venda A.T.CONSI"/>
    <n v="1311"/>
    <d v="2026-06-18T00:00:00"/>
    <m/>
    <s v="ACERTO TOTAL AUTORIZADO EMAIL 16/06/26"/>
    <m/>
    <n v="3142.42"/>
    <d v="2026-08-17T00:00:00"/>
    <m/>
    <m/>
    <s v="TERRAS PAULISTAS: JUSTICA E CIDADANIA"/>
    <n v="1068.42"/>
    <m/>
    <x v="0"/>
    <m/>
    <m/>
    <m/>
    <s v="60/75/90"/>
    <n v="0"/>
    <x v="1"/>
    <x v="6"/>
    <m/>
  </r>
  <r>
    <x v="7261"/>
    <s v="61.554.346/0001-26"/>
    <s v="NF SERVICOS - ADESAO"/>
    <n v="1984088"/>
    <d v="2026-05-21T00:00:00"/>
    <n v="218505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61"/>
    <s v="61.554.346/0001-26"/>
    <s v="NF SERVICOS - ADESAO"/>
    <n v="2003891"/>
    <d v="2026-06-12T00:00:00"/>
    <n v="220639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62"/>
    <s v="61.561.088/0001-05"/>
    <s v="NF SERVICOS - ADESAO"/>
    <n v="1983297"/>
    <d v="2026-05-21T00:00:00"/>
    <n v="2184260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62"/>
    <s v="61.561.088/0001-05"/>
    <s v="NF SERVICOS - ADESAO"/>
    <n v="2001820"/>
    <d v="2026-06-12T00:00:00"/>
    <n v="220432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63"/>
    <s v="61.571.923/0001-98"/>
    <s v="NF SERVICOS KIT"/>
    <n v="209905"/>
    <d v="2026-04-30T00:00:00"/>
    <n v="2174798"/>
    <d v="2026-04-30T00:00:00"/>
    <m/>
    <n v="91.57"/>
    <d v="2026-07-17T00:00:00"/>
    <m/>
    <m/>
    <s v="Certificado e-CPF A3 (renovação) - 24 meses Gov"/>
    <n v="87.17"/>
    <m/>
    <x v="0"/>
    <m/>
    <m/>
    <m/>
    <s v="2 - FATURADO"/>
    <n v="0"/>
    <x v="1"/>
    <x v="0"/>
    <m/>
  </r>
  <r>
    <x v="7263"/>
    <s v="61.571.923/0001-98"/>
    <s v="NF SERVICOS KIT"/>
    <n v="209906"/>
    <d v="2026-04-30T00:00:00"/>
    <n v="2174799"/>
    <d v="2026-04-30T00:00:00"/>
    <m/>
    <n v="91.57"/>
    <d v="2026-07-17T00:00:00"/>
    <m/>
    <m/>
    <s v="e-CNPJ A3 - Renovação - GOV 24 meses"/>
    <n v="87.17"/>
    <m/>
    <x v="0"/>
    <m/>
    <m/>
    <m/>
    <s v="2 - FATURADO"/>
    <n v="0"/>
    <x v="1"/>
    <x v="0"/>
    <m/>
  </r>
  <r>
    <x v="7263"/>
    <s v="61.571.923/0001-98"/>
    <s v="NF SERVICOS"/>
    <n v="212461"/>
    <d v="2026-06-15T00:00:00"/>
    <n v="2209930"/>
    <d v="2026-06-15T00:00:00"/>
    <d v="2026-05-01T00:00:00"/>
    <n v="62.37"/>
    <d v="2026-07-15T00:00:00"/>
    <s v="E0230153"/>
    <s v="PD023130"/>
    <s v="PROGRAMA SP SEM PAPEL"/>
    <n v="59.38"/>
    <d v="2026-05-01T00:00:00"/>
    <x v="0"/>
    <d v="2023-09-01T00:00:00"/>
    <s v="SEI.267.00000204/2023-41"/>
    <s v="359.00006491/2023-38  APPS"/>
    <s v="2 - FATURADO"/>
    <n v="0"/>
    <x v="1"/>
    <x v="1"/>
    <m/>
  </r>
  <r>
    <x v="7263"/>
    <s v="61.571.923/0001-98"/>
    <s v="NF SERVICOS"/>
    <n v="212464"/>
    <d v="2026-06-15T00:00:00"/>
    <n v="2209933"/>
    <d v="2026-06-15T00:00:00"/>
    <d v="2026-05-01T00:00:00"/>
    <n v="519.48"/>
    <d v="2026-07-15T00:00:00"/>
    <s v="E0251348"/>
    <s v="PD251201"/>
    <s v="PLATAFORMA COLABORATIVA I"/>
    <n v="494.54"/>
    <d v="2026-05-01T00:00:00"/>
    <x v="0"/>
    <s v="20/2025"/>
    <s v="267.00000489/2025-82"/>
    <s v="359.00006226/2025-11 ITO"/>
    <s v="2 - FATURADO"/>
    <n v="0"/>
    <x v="1"/>
    <x v="1"/>
    <m/>
  </r>
  <r>
    <x v="7264"/>
    <s v="61.579.732/0001-72"/>
    <s v="NF SERVICOS - ADESAO"/>
    <n v="1996388"/>
    <d v="2026-06-12T00:00:00"/>
    <n v="2198847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265"/>
    <s v="61.589.842/0001-15"/>
    <s v="NF SERVICOS - ADESAO"/>
    <n v="1990453"/>
    <d v="2026-05-21T00:00:00"/>
    <n v="2191468"/>
    <d v="2026-05-23T00:00:00"/>
    <m/>
    <n v="207.95"/>
    <d v="2026-07-30T00:00:00"/>
    <m/>
    <m/>
    <s v="Processamento de dados e congêneres"/>
    <n v="207.95"/>
    <m/>
    <x v="0"/>
    <m/>
    <m/>
    <m/>
    <s v="2 - FATURADO"/>
    <n v="0"/>
    <x v="1"/>
    <x v="0"/>
    <m/>
  </r>
  <r>
    <x v="7265"/>
    <s v="61.589.842/0001-15"/>
    <s v="NF SERVICOS - ADESAO"/>
    <n v="2014861"/>
    <d v="2026-06-17T00:00:00"/>
    <n v="2217630"/>
    <d v="2026-06-17T00:00:00"/>
    <m/>
    <n v="230.51"/>
    <d v="2026-07-30T00:00:00"/>
    <m/>
    <m/>
    <s v="Processamento de dados e congêneres"/>
    <n v="230.51"/>
    <m/>
    <x v="0"/>
    <m/>
    <m/>
    <m/>
    <s v="2 - FATURADO"/>
    <n v="0"/>
    <x v="1"/>
    <x v="0"/>
    <m/>
  </r>
  <r>
    <x v="7266"/>
    <s v="61.592.074/0001-59"/>
    <s v="NF SERVICOS - ADESAO"/>
    <n v="1979150"/>
    <d v="2026-05-21T00:00:00"/>
    <n v="2180105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7266"/>
    <s v="61.592.074/0001-59"/>
    <s v="NF SERVICOS - ADESAO"/>
    <n v="2002228"/>
    <d v="2026-06-12T00:00:00"/>
    <n v="2204729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267"/>
    <s v="61.600.469/0001-56"/>
    <s v="NF SERVICOS - ADESAO"/>
    <n v="1983654"/>
    <d v="2026-05-21T00:00:00"/>
    <n v="218461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67"/>
    <s v="61.600.469/0001-56"/>
    <s v="NF SERVICOS - ADESAO"/>
    <n v="1996646"/>
    <d v="2026-06-12T00:00:00"/>
    <n v="219910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68"/>
    <s v="61.622.479/0001-92"/>
    <s v="NF SERVICOS - ADESAO"/>
    <n v="1998157"/>
    <d v="2026-06-12T00:00:00"/>
    <n v="2200658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269"/>
    <s v="61.625.561/0001-70"/>
    <s v="NF SERVICOS - ADESAO"/>
    <n v="1982652"/>
    <d v="2026-05-21T00:00:00"/>
    <n v="218361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69"/>
    <s v="61.625.561/0001-70"/>
    <s v="NF SERVICOS - ADESAO"/>
    <n v="2002032"/>
    <d v="2026-06-12T00:00:00"/>
    <n v="220453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70"/>
    <s v="61.625.716/0001-79"/>
    <s v="NF SERVICOS - ADESAO"/>
    <n v="1986802"/>
    <d v="2026-05-21T00:00:00"/>
    <n v="218776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71"/>
    <s v="61.637.813/0001-81"/>
    <s v="NF SERVICOS - ADESAO"/>
    <n v="1987595"/>
    <d v="2026-05-21T00:00:00"/>
    <n v="2188558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71"/>
    <s v="61.637.813/0001-81"/>
    <s v="NF SERVICOS - ADESAO"/>
    <n v="1997165"/>
    <d v="2026-06-12T00:00:00"/>
    <n v="219966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72"/>
    <s v="61.638.393/0001-58"/>
    <s v="NF SERVICOS - ADESAO"/>
    <n v="1986278"/>
    <d v="2026-05-21T00:00:00"/>
    <n v="2187241"/>
    <d v="2026-05-23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272"/>
    <s v="61.638.393/0001-58"/>
    <s v="NF SERVICOS - ADESAO"/>
    <n v="1999943"/>
    <d v="2026-06-12T00:00:00"/>
    <n v="2202444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73"/>
    <s v="61.639.185/0001-73"/>
    <s v="NF SERVICOS - ADESAO"/>
    <n v="1995144"/>
    <d v="2026-05-21T00:00:00"/>
    <n v="2196162"/>
    <d v="2026-05-23T00:00:00"/>
    <m/>
    <n v="118.02"/>
    <d v="2026-07-30T00:00:00"/>
    <m/>
    <m/>
    <s v="Processamento de dados e congêneres"/>
    <n v="118.02"/>
    <m/>
    <x v="0"/>
    <m/>
    <m/>
    <m/>
    <s v="2 - FATURADO"/>
    <n v="0"/>
    <x v="1"/>
    <x v="0"/>
    <m/>
  </r>
  <r>
    <x v="7273"/>
    <s v="61.639.185/0001-73"/>
    <s v="NF SERVICOS - ADESAO"/>
    <n v="2014956"/>
    <d v="2026-06-17T00:00:00"/>
    <n v="2217725"/>
    <d v="2026-06-17T00:00:00"/>
    <m/>
    <n v="128.43"/>
    <d v="2026-07-30T00:00:00"/>
    <m/>
    <m/>
    <s v="Processamento de dados e congêneres"/>
    <n v="128.43"/>
    <m/>
    <x v="0"/>
    <m/>
    <m/>
    <m/>
    <s v="2 - FATURADO"/>
    <n v="0"/>
    <x v="1"/>
    <x v="0"/>
    <m/>
  </r>
  <r>
    <x v="7274"/>
    <s v="61.681.023/0001-01"/>
    <s v="NF SERVICOS - ADESAO"/>
    <n v="1982950"/>
    <d v="2026-05-21T00:00:00"/>
    <n v="218391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74"/>
    <s v="61.681.023/0001-01"/>
    <s v="NF SERVICOS - ADESAO"/>
    <n v="2002628"/>
    <d v="2026-06-12T00:00:00"/>
    <n v="220512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75"/>
    <s v="61.684.973/0001-81"/>
    <s v="NF SERVICOS - ADESAO"/>
    <n v="2012686"/>
    <d v="2026-06-17T00:00:00"/>
    <n v="2215452"/>
    <d v="2026-06-17T00:00:00"/>
    <m/>
    <n v="104.13"/>
    <d v="2026-06-20T00:00:00"/>
    <m/>
    <m/>
    <s v="Processamento de dados e congêneres"/>
    <n v="104.13"/>
    <m/>
    <x v="0"/>
    <m/>
    <m/>
    <m/>
    <s v="2 - FATURADO"/>
    <n v="10"/>
    <x v="0"/>
    <x v="0"/>
    <m/>
  </r>
  <r>
    <x v="7276"/>
    <s v="61.699.567/0005-16"/>
    <s v="NF SERVICOS KIT"/>
    <n v="180294"/>
    <d v="2023-03-31T00:00:00"/>
    <n v="185597"/>
    <d v="2023-03-31T00:00:00"/>
    <m/>
    <n v="109.89"/>
    <d v="2023-04-30T00:00:00"/>
    <m/>
    <m/>
    <s v="Certificado e-CPF A3 (renovação) - 36 meses Gov"/>
    <n v="109.89"/>
    <m/>
    <x v="0"/>
    <m/>
    <m/>
    <m/>
    <s v="2 - FATURADO"/>
    <n v="1157"/>
    <x v="2"/>
    <x v="0"/>
    <m/>
  </r>
  <r>
    <x v="7276"/>
    <s v="61.699.567/0017-50"/>
    <s v="NF SERVICOS KIT"/>
    <n v="11387"/>
    <d v="2021-09-15T00:00:00"/>
    <n v="15527"/>
    <d v="2021-09-15T00:00:00"/>
    <m/>
    <n v="150"/>
    <d v="2021-11-24T00:00:00"/>
    <m/>
    <m/>
    <s v="Certificado e-CPF A3 (renovação) - 36 meses"/>
    <n v="150"/>
    <m/>
    <x v="0"/>
    <m/>
    <m/>
    <m/>
    <s v="1 - VENDA A VISTA"/>
    <n v="1679"/>
    <x v="2"/>
    <x v="0"/>
    <m/>
  </r>
  <r>
    <x v="7277"/>
    <s v="61.709.629/0001-08"/>
    <s v="NF SERVICOS - ADESAO"/>
    <n v="1987592"/>
    <d v="2026-05-21T00:00:00"/>
    <n v="2188555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77"/>
    <s v="61.709.629/0001-08"/>
    <s v="NF SERVICOS - ADESAO"/>
    <n v="2004872"/>
    <d v="2026-06-12T00:00:00"/>
    <n v="2207375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78"/>
    <s v="61.709.888/0001-20"/>
    <s v="NF SERVICOS - ADESAO"/>
    <n v="1984589"/>
    <d v="2026-05-21T00:00:00"/>
    <n v="218555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278"/>
    <s v="61.709.888/0001-20"/>
    <s v="NF SERVICOS - ADESAO"/>
    <n v="2007171"/>
    <d v="2026-06-12T00:00:00"/>
    <n v="2209726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279"/>
    <s v="61.804.863/0001-06"/>
    <s v="NF SERVICOS - ADESAO"/>
    <n v="1983553"/>
    <d v="2026-05-21T00:00:00"/>
    <n v="218451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279"/>
    <s v="61.804.863/0001-06"/>
    <s v="NF SERVICOS - ADESAO"/>
    <n v="1998610"/>
    <d v="2026-06-12T00:00:00"/>
    <n v="2201111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80"/>
    <s v="61.811.510/0001-33"/>
    <s v="NF SERVICOS - ADESAO"/>
    <n v="2001656"/>
    <d v="2026-06-12T00:00:00"/>
    <n v="220415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281"/>
    <s v="61.812.984/0001-08"/>
    <s v="NF SERVICOS - ADESAO"/>
    <n v="1997287"/>
    <d v="2026-06-12T00:00:00"/>
    <n v="219978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82"/>
    <s v="61.830.882/0001-07"/>
    <s v="NF SERVICOS - ADESAO"/>
    <n v="1985031"/>
    <d v="2026-05-21T00:00:00"/>
    <n v="2185994"/>
    <d v="2026-05-23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7283"/>
    <s v="61.835.318/0001-87"/>
    <s v="NF SERVICOS - ADESAO"/>
    <n v="1996739"/>
    <d v="2026-06-12T00:00:00"/>
    <n v="2199204"/>
    <d v="2026-06-12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7284"/>
    <s v="61.835.541/0001-24"/>
    <s v="NF SERVICOS - ADESAO"/>
    <n v="2003712"/>
    <d v="2026-06-12T00:00:00"/>
    <n v="2206213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7285"/>
    <s v="61.864.203/0001-10"/>
    <s v="NF SERVICOS - ADESAO"/>
    <n v="1990174"/>
    <d v="2026-05-21T00:00:00"/>
    <n v="2191189"/>
    <d v="2026-05-23T00:00:00"/>
    <m/>
    <n v="189.18"/>
    <d v="2026-06-05T00:00:00"/>
    <m/>
    <m/>
    <s v="Processamento de dados e congêneres"/>
    <n v="189.18"/>
    <m/>
    <x v="0"/>
    <m/>
    <m/>
    <m/>
    <s v="2 - FATURADO"/>
    <n v="25"/>
    <x v="0"/>
    <x v="0"/>
    <m/>
  </r>
  <r>
    <x v="7285"/>
    <s v="61.864.203/0001-10"/>
    <s v="NF SERVICOS - ADESAO"/>
    <n v="2012944"/>
    <d v="2026-06-17T00:00:00"/>
    <n v="2215712"/>
    <d v="2026-06-17T00:00:00"/>
    <m/>
    <n v="190.93"/>
    <d v="2026-06-20T00:00:00"/>
    <m/>
    <m/>
    <s v="Processamento de dados e congêneres"/>
    <n v="190.93"/>
    <m/>
    <x v="0"/>
    <m/>
    <m/>
    <m/>
    <s v="2 - FATURADO"/>
    <n v="10"/>
    <x v="0"/>
    <x v="0"/>
    <m/>
  </r>
  <r>
    <x v="7286"/>
    <s v="61.883.401/0001-21"/>
    <s v="NF SERVICOS - ADESAO"/>
    <n v="2013535"/>
    <d v="2026-06-17T00:00:00"/>
    <n v="2216304"/>
    <d v="2026-06-17T00:00:00"/>
    <m/>
    <n v="91.98"/>
    <d v="2026-06-20T00:00:00"/>
    <m/>
    <m/>
    <s v="Processamento de dados e congêneres"/>
    <n v="91.98"/>
    <m/>
    <x v="0"/>
    <m/>
    <m/>
    <m/>
    <s v="2 - FATURADO"/>
    <n v="10"/>
    <x v="0"/>
    <x v="0"/>
    <m/>
  </r>
  <r>
    <x v="7287"/>
    <s v="61.914.891/0001-86"/>
    <s v="NF SERVICOS"/>
    <n v="212602"/>
    <d v="2026-06-17T00:00:00"/>
    <n v="2215282"/>
    <d v="2026-06-17T00:00:00"/>
    <d v="2026-05-01T00:00:00"/>
    <n v="3565.25"/>
    <d v="2026-07-17T00:00:00"/>
    <s v="E0251474"/>
    <s v="PD251369"/>
    <s v="PLATAFORMA COLABORATIVA I"/>
    <n v="3394.12"/>
    <d v="2026-05-01T00:00:00"/>
    <x v="0"/>
    <s v="0270/2025"/>
    <s v="0717/2025"/>
    <s v="359.00007700/2025-22 - ITO"/>
    <s v="2 - FATURADO"/>
    <n v="0"/>
    <x v="1"/>
    <x v="1"/>
    <m/>
  </r>
  <r>
    <x v="7287"/>
    <s v="61.914.891/0001-86"/>
    <s v="NF SERVICOS E_GOV"/>
    <n v="213265"/>
    <d v="2026-06-25T00:00:00"/>
    <n v="2222084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7287"/>
    <s v="61.914.891/0001-86"/>
    <s v="NF SERVICOS E_GOV"/>
    <n v="213316"/>
    <d v="2026-06-25T00:00:00"/>
    <n v="2222135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7287"/>
    <s v="61.914.891/0001-86"/>
    <s v="NF SERVICOS E_GOV"/>
    <n v="213448"/>
    <d v="2026-06-25T00:00:00"/>
    <n v="2222267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7288"/>
    <s v="61.922.496/0001-45"/>
    <s v="NF SERVICOS - ADESAO"/>
    <n v="1982437"/>
    <d v="2026-05-21T00:00:00"/>
    <n v="218340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88"/>
    <s v="61.922.496/0001-45"/>
    <s v="NF SERVICOS - ADESAO"/>
    <n v="2004197"/>
    <d v="2026-06-12T00:00:00"/>
    <n v="220669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89"/>
    <s v="61.924.981/0001-58"/>
    <s v="NF-CARGA IMESP"/>
    <s v="417080/01"/>
    <d v="2021-07-14T00:00:00"/>
    <m/>
    <m/>
    <m/>
    <n v="90"/>
    <d v="2021-09-01T00:00:00"/>
    <m/>
    <m/>
    <s v="E-CNPJ A1 (SOMENTE CERTIFICADO)"/>
    <n v="90"/>
    <m/>
    <x v="0"/>
    <m/>
    <m/>
    <m/>
    <s v="2 - FATURADO"/>
    <n v="1763"/>
    <x v="2"/>
    <x v="0"/>
    <m/>
  </r>
  <r>
    <x v="7289"/>
    <s v="61.924.981/0001-58"/>
    <s v="NF SERVICOS"/>
    <n v="212346"/>
    <d v="2026-06-12T00:00:00"/>
    <n v="2199273"/>
    <d v="2026-06-12T00:00:00"/>
    <d v="2026-05-01T00:00:00"/>
    <n v="87.48"/>
    <d v="2026-07-12T00:00:00"/>
    <s v="E0230556"/>
    <s v="PD023449"/>
    <s v="PROGRAMA SP SEM PAPEL"/>
    <n v="83.28"/>
    <d v="2026-05-01T00:00:00"/>
    <x v="0"/>
    <d v="2024-07-01T00:00:00"/>
    <s v="149.00003295/2023-31"/>
    <s v="359.00005647/2024-44 APPS"/>
    <s v="2 - FATURADO"/>
    <n v="0"/>
    <x v="1"/>
    <x v="1"/>
    <m/>
  </r>
  <r>
    <x v="7289"/>
    <s v="61.924.981/0001-58"/>
    <s v="NF SERVICOS"/>
    <n v="212353"/>
    <d v="2026-06-12T00:00:00"/>
    <n v="2199280"/>
    <d v="2026-06-12T00:00:00"/>
    <d v="2026-05-01T00:00:00"/>
    <n v="765.45"/>
    <d v="2026-07-12T00:00:00"/>
    <s v="E0220876"/>
    <s v="PD022436"/>
    <s v="SAM PATRIMONIO"/>
    <n v="728.71"/>
    <d v="2026-05-01T00:00:00"/>
    <x v="0"/>
    <s v="18/2022"/>
    <s v="149.00003027/2023-10"/>
    <s v="PD-PRC-2022/04588-359.00008394/2023 - APPS"/>
    <s v="2 - FATURADO"/>
    <n v="0"/>
    <x v="1"/>
    <x v="1"/>
    <m/>
  </r>
  <r>
    <x v="7289"/>
    <s v="61.924.981/0001-58"/>
    <s v="NF SERVICOS"/>
    <n v="212359"/>
    <d v="2026-06-12T00:00:00"/>
    <n v="2199286"/>
    <d v="2026-06-12T00:00:00"/>
    <d v="2026-05-01T00:00:00"/>
    <n v="18822"/>
    <d v="2026-07-12T00:00:00"/>
    <s v="E0251663"/>
    <s v="PD251555"/>
    <s v="PLATAFORMA COLABORATIVA I"/>
    <n v="17918.54"/>
    <d v="2026-05-01T00:00:00"/>
    <x v="0"/>
    <s v="26/2025"/>
    <s v="149.00002707/2025-88"/>
    <s v="359.00009209/2025-36 ITO"/>
    <s v="2 - FATURADO"/>
    <n v="0"/>
    <x v="1"/>
    <x v="1"/>
    <m/>
  </r>
  <r>
    <x v="7289"/>
    <s v="61.924.981/0001-58"/>
    <s v="NF SERVICOS E_GOV"/>
    <n v="213277"/>
    <d v="2026-06-25T00:00:00"/>
    <n v="2222096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7289"/>
    <s v="61.924.981/0001-58"/>
    <s v="NF SERVICOS E_GOV"/>
    <n v="213283"/>
    <d v="2026-06-25T00:00:00"/>
    <n v="2222102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7289"/>
    <s v="61.924.981/0001-58"/>
    <s v="NF SERVICOS E_GOV"/>
    <n v="213353"/>
    <d v="2026-06-25T00:00:00"/>
    <n v="2222172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7290"/>
    <s v="61.941.967/0001-62"/>
    <s v="NF SERVICOS - ADESAO"/>
    <n v="2007391"/>
    <d v="2026-06-15T00:00:00"/>
    <n v="2210043"/>
    <d v="2026-06-16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7291"/>
    <s v="61.965.010/0001-56"/>
    <s v="NF SERVICOS - ADESAO"/>
    <n v="2002907"/>
    <d v="2026-06-12T00:00:00"/>
    <n v="2205408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292"/>
    <s v="611.190.248-20"/>
    <s v="NF SERVICOS - ADESAO"/>
    <n v="1978081"/>
    <d v="2026-05-21T00:00:00"/>
    <n v="2179036"/>
    <d v="2026-05-22T00:00:00"/>
    <m/>
    <n v="4701.3999999999996"/>
    <d v="2026-06-05T00:00:00"/>
    <m/>
    <m/>
    <s v="Processamento de dados e congêneres"/>
    <n v="1498.04"/>
    <m/>
    <x v="0"/>
    <m/>
    <m/>
    <m/>
    <s v="2 - FATURADO"/>
    <n v="25"/>
    <x v="0"/>
    <x v="0"/>
    <m/>
  </r>
  <r>
    <x v="7293"/>
    <s v="611.325.948-04"/>
    <s v="NF SERVICOS - ADESAO"/>
    <n v="1976633"/>
    <d v="2026-05-21T00:00:00"/>
    <n v="2177588"/>
    <d v="2026-05-22T00:00:00"/>
    <m/>
    <n v="114.75"/>
    <d v="2026-07-30T00:00:00"/>
    <m/>
    <m/>
    <s v="Processamento de dados e congêneres"/>
    <n v="114.75"/>
    <m/>
    <x v="0"/>
    <m/>
    <m/>
    <m/>
    <s v="2 - FATURADO"/>
    <n v="0"/>
    <x v="1"/>
    <x v="0"/>
    <m/>
  </r>
  <r>
    <x v="7294"/>
    <s v="611.509.162-49"/>
    <s v="NF SERVICOS - ADESAO"/>
    <n v="2001744"/>
    <d v="2026-06-12T00:00:00"/>
    <n v="220424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294"/>
    <s v="611.509.162-49"/>
    <s v="NF SERVICOS - ADESAO"/>
    <n v="2008821"/>
    <d v="2026-06-15T00:00:00"/>
    <n v="2211473"/>
    <d v="2026-06-16T00:00:00"/>
    <m/>
    <n v="227.04"/>
    <d v="2026-06-20T00:00:00"/>
    <m/>
    <m/>
    <s v="Processamento de dados e congêneres"/>
    <n v="227.04"/>
    <m/>
    <x v="0"/>
    <m/>
    <m/>
    <m/>
    <s v="2 - FATURADO"/>
    <n v="10"/>
    <x v="0"/>
    <x v="0"/>
    <m/>
  </r>
  <r>
    <x v="7295"/>
    <s v="613.100.858-20"/>
    <s v="NF SERVICOS - ADESAO"/>
    <n v="1975901"/>
    <d v="2026-05-21T00:00:00"/>
    <n v="2176856"/>
    <d v="2026-05-22T00:00:00"/>
    <m/>
    <n v="2273.2600000000002"/>
    <d v="2026-06-05T00:00:00"/>
    <m/>
    <m/>
    <s v="Processamento de dados e congêneres"/>
    <n v="766.24"/>
    <m/>
    <x v="0"/>
    <m/>
    <m/>
    <m/>
    <s v="2 - FATURADO"/>
    <n v="25"/>
    <x v="0"/>
    <x v="0"/>
    <m/>
  </r>
  <r>
    <x v="7296"/>
    <s v="619.323.888-34"/>
    <s v="NF SERVICOS - ADESAO"/>
    <n v="1977202"/>
    <d v="2026-05-21T00:00:00"/>
    <n v="2178157"/>
    <d v="2026-05-22T00:00:00"/>
    <m/>
    <n v="1094.8399999999999"/>
    <d v="2026-06-05T00:00:00"/>
    <m/>
    <m/>
    <s v="Processamento de dados e congêneres"/>
    <n v="322.85000000000002"/>
    <m/>
    <x v="0"/>
    <m/>
    <m/>
    <m/>
    <s v="2 - FATURADO"/>
    <n v="25"/>
    <x v="0"/>
    <x v="0"/>
    <m/>
  </r>
  <r>
    <x v="7297"/>
    <s v="62.021.856/0001-09"/>
    <s v="NF SERVICOS - ADESAO"/>
    <n v="1982015"/>
    <d v="2026-05-21T00:00:00"/>
    <n v="218297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297"/>
    <s v="62.021.856/0001-09"/>
    <s v="NF SERVICOS - ADESAO"/>
    <n v="1997521"/>
    <d v="2026-06-12T00:00:00"/>
    <n v="220002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298"/>
    <s v="62.022.135/0001-05"/>
    <s v="NF SERVICOS - ADESAO"/>
    <n v="1999250"/>
    <d v="2026-06-12T00:00:00"/>
    <n v="2201751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299"/>
    <s v="62.057.025/0001-89"/>
    <s v="NF SERVICOS - ADESAO"/>
    <n v="2005713"/>
    <d v="2026-06-12T00:00:00"/>
    <n v="2208220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00"/>
    <s v="62.070.362/0001-06"/>
    <s v="NF SERVICOS KIT"/>
    <n v="198701"/>
    <d v="2025-11-21T00:00:00"/>
    <n v="2065143"/>
    <d v="2025-11-21T00:00:00"/>
    <d v="2025-10-01T00:00:00"/>
    <n v="4018.8"/>
    <d v="2025-12-21T00:00:00"/>
    <s v="E0240144"/>
    <s v="PD024095"/>
    <s v="CERTIFICADO DIGITAL E-CPF - E CNPJ."/>
    <n v="0.3"/>
    <d v="2025-10-01T00:00:00"/>
    <x v="0"/>
    <n v="1002050301"/>
    <n v="10020503"/>
    <s v="359.00006933/2024-27  ITO"/>
    <s v="2 - FATURADO"/>
    <n v="191"/>
    <x v="4"/>
    <x v="0"/>
    <m/>
  </r>
  <r>
    <x v="7300"/>
    <s v="62.070.362/0001-06"/>
    <s v="NF SERVICOS KIT"/>
    <n v="200707"/>
    <d v="2025-12-18T00:00:00"/>
    <n v="2085260"/>
    <d v="2025-12-18T00:00:00"/>
    <d v="2025-11-01T00:00:00"/>
    <n v="1033.48"/>
    <d v="2026-01-17T00:00:00"/>
    <s v="E0240144"/>
    <s v="PD024095"/>
    <s v="CERTIFICADO DIGITAL E-CPF - E CNPJ."/>
    <n v="0.08"/>
    <d v="2025-11-01T00:00:00"/>
    <x v="0"/>
    <n v="1002050301"/>
    <n v="10020503"/>
    <s v="359.00006933/2024-27  ITO"/>
    <s v="2 - FATURADO"/>
    <n v="164"/>
    <x v="8"/>
    <x v="0"/>
    <m/>
  </r>
  <r>
    <x v="7300"/>
    <s v="62.070.362/0001-06"/>
    <s v="NF SERVICOS KIT"/>
    <n v="201989"/>
    <d v="2026-01-21T00:00:00"/>
    <n v="2105282"/>
    <d v="2026-01-21T00:00:00"/>
    <d v="2025-12-01T00:00:00"/>
    <n v="3100.44"/>
    <d v="2026-02-20T00:00:00"/>
    <s v="E0240144"/>
    <s v="PD024095"/>
    <s v="CERTIFICADO DIGITAL E-CPF - E CNPJ."/>
    <n v="0.24"/>
    <d v="2025-12-01T00:00:00"/>
    <x v="0"/>
    <n v="1002050301"/>
    <n v="10020503"/>
    <s v="359.00006933/2024-27  ITO"/>
    <s v="2 - FATURADO"/>
    <n v="130"/>
    <x v="5"/>
    <x v="0"/>
    <m/>
  </r>
  <r>
    <x v="7300"/>
    <s v="62.070.362/0001-06"/>
    <s v="NF SERVICOS KIT"/>
    <n v="204180"/>
    <d v="2026-02-11T00:00:00"/>
    <n v="2108134"/>
    <d v="2026-02-11T00:00:00"/>
    <d v="2026-01-01T00:00:00"/>
    <n v="3445.02"/>
    <d v="2026-03-13T00:00:00"/>
    <s v="E0240144"/>
    <s v="PD024095"/>
    <s v="CERTIFICADO DIGITAL E-CPF - E CNPJ."/>
    <n v="0.27"/>
    <d v="2026-01-01T00:00:00"/>
    <x v="0"/>
    <n v="1002050301"/>
    <n v="10020503"/>
    <s v="359.00006933/2024-27  ITO"/>
    <s v="2 - FATURADO"/>
    <n v="109"/>
    <x v="6"/>
    <x v="0"/>
    <m/>
  </r>
  <r>
    <x v="7300"/>
    <s v="62.070.362/0001-06"/>
    <s v="NF SERVICOS KIT"/>
    <n v="206334"/>
    <d v="2026-03-16T00:00:00"/>
    <n v="2150754"/>
    <d v="2026-03-16T00:00:00"/>
    <d v="2026-02-01T00:00:00"/>
    <n v="1492.92"/>
    <d v="2026-04-15T00:00:00"/>
    <s v="E0240144"/>
    <s v="PD024095"/>
    <s v="CERTIFICADO DIGITAL E-CPF - E CNPJ."/>
    <n v="0.12"/>
    <d v="2026-02-01T00:00:00"/>
    <x v="0"/>
    <n v="1002050301"/>
    <n v="10020503"/>
    <s v="359.00006933/2024-27  ITO"/>
    <s v="2 - FATURADO"/>
    <n v="76"/>
    <x v="7"/>
    <x v="0"/>
    <m/>
  </r>
  <r>
    <x v="7300"/>
    <s v="62.070.362/0001-06"/>
    <s v="NF SERVICOS KIT"/>
    <n v="208790"/>
    <d v="2026-04-16T00:00:00"/>
    <n v="2173683"/>
    <d v="2026-04-16T00:00:00"/>
    <d v="2026-03-01T00:00:00"/>
    <n v="2464.04"/>
    <d v="2026-05-16T00:00:00"/>
    <s v="E0240144"/>
    <s v="PD024095"/>
    <s v="CERTIFICADO DIGITAL E-CPF - E CNPJ."/>
    <n v="0.19"/>
    <d v="2026-03-01T00:00:00"/>
    <x v="0"/>
    <n v="1002050301"/>
    <n v="10020503"/>
    <s v="359.00006933/2024-27  ITO"/>
    <s v="2 - FATURADO"/>
    <n v="45"/>
    <x v="3"/>
    <x v="0"/>
    <m/>
  </r>
  <r>
    <x v="7300"/>
    <s v="62.070.362/0001-06"/>
    <s v="NF SERVICOS KIT"/>
    <n v="210914"/>
    <d v="2026-05-18T00:00:00"/>
    <n v="2175972"/>
    <d v="2026-05-18T00:00:00"/>
    <d v="2026-04-01T00:00:00"/>
    <n v="4477.9799999999996"/>
    <d v="2026-06-17T00:00:00"/>
    <s v="E0240144"/>
    <s v="PD024095"/>
    <s v="CERTIFICADO DIGITAL E-CPF - E CNPJ."/>
    <n v="0.33"/>
    <d v="2026-04-01T00:00:00"/>
    <x v="0"/>
    <n v="1002050301"/>
    <n v="10020503"/>
    <s v="359.00006933/2024-27  ITO"/>
    <s v="2 - FATURADO"/>
    <n v="13"/>
    <x v="0"/>
    <x v="0"/>
    <m/>
  </r>
  <r>
    <x v="7300"/>
    <s v="62.070.362/0001-06"/>
    <s v="NF SERVICOS DO"/>
    <n v="405468"/>
    <d v="2026-06-03T00:00:00"/>
    <n v="412505"/>
    <d v="2026-06-03T00:00:00"/>
    <m/>
    <n v="15808.95"/>
    <d v="2026-07-03T00:00:00"/>
    <m/>
    <m/>
    <s v="Serviços de Publicidade Eletrônica"/>
    <n v="15808.95"/>
    <m/>
    <x v="0"/>
    <m/>
    <m/>
    <m/>
    <s v="2 - FATURADO"/>
    <n v="0"/>
    <x v="1"/>
    <x v="0"/>
    <m/>
  </r>
  <r>
    <x v="7300"/>
    <s v="62.070.362/0001-06"/>
    <s v="NF SERVICOS"/>
    <n v="212427"/>
    <d v="2026-06-15T00:00:00"/>
    <n v="2209626"/>
    <d v="2026-06-15T00:00:00"/>
    <d v="2026-05-01T00:00:00"/>
    <n v="64.739999999999995"/>
    <d v="2026-07-15T00:00:00"/>
    <s v="E0230025"/>
    <s v="PD023020"/>
    <s v="PROGRAMA SP SEM PAPEL"/>
    <n v="64.739999999999995"/>
    <d v="2026-05-01T00:00:00"/>
    <x v="0"/>
    <n v="1001873301"/>
    <n v="10018733"/>
    <s v="PD-PRC-2023/00319-APPS"/>
    <s v="2 - FATURADO"/>
    <n v="0"/>
    <x v="1"/>
    <x v="1"/>
    <m/>
  </r>
  <r>
    <x v="7300"/>
    <s v="62.070.362/0001-06"/>
    <s v="NF SERVICOS"/>
    <n v="212428"/>
    <d v="2026-06-15T00:00:00"/>
    <n v="2209627"/>
    <d v="2026-06-15T00:00:00"/>
    <d v="2026-05-01T00:00:00"/>
    <n v="459.48"/>
    <d v="2026-07-15T00:00:00"/>
    <s v="E0252036"/>
    <s v="PD251846"/>
    <s v="PLATAFORMA COLABORATIVA I -EMAIL COMO SERVIÇO"/>
    <n v="459.48"/>
    <d v="2026-05-01T00:00:00"/>
    <x v="0"/>
    <n v="1002349601"/>
    <n v="10023496"/>
    <s v="359.00000362/2026-89 - ITO"/>
    <s v="2 - FATURADO"/>
    <n v="0"/>
    <x v="1"/>
    <x v="1"/>
    <m/>
  </r>
  <r>
    <x v="7300"/>
    <s v="62.070.362/0001-06"/>
    <s v="NF SERVICOS KIT"/>
    <n v="212436"/>
    <d v="2026-06-15T00:00:00"/>
    <n v="2209905"/>
    <d v="2026-06-15T00:00:00"/>
    <d v="2026-05-01T00:00:00"/>
    <n v="2756.12"/>
    <d v="2026-07-15T00:00:00"/>
    <s v="E0240144"/>
    <s v="PD024095"/>
    <s v="CERTIFICADO DIGITAL E-CPF - E CNPJ."/>
    <n v="2756.12"/>
    <d v="2026-05-01T00:00:00"/>
    <x v="0"/>
    <n v="1002050301"/>
    <n v="10020503"/>
    <s v="359.00006933/2024-27  ITO"/>
    <s v="2 - FATURADO"/>
    <n v="0"/>
    <x v="1"/>
    <x v="0"/>
    <m/>
  </r>
  <r>
    <x v="7300"/>
    <s v="62.070.362/0001-06"/>
    <s v="NF SERVICOS DO"/>
    <n v="408137"/>
    <d v="2026-06-15T00:00:00"/>
    <n v="414998"/>
    <d v="2026-06-16T00:00:00"/>
    <m/>
    <n v="13603.05"/>
    <d v="2026-07-15T00:00:00"/>
    <m/>
    <m/>
    <s v="Serviços de Publicidade Eletrônica"/>
    <n v="13603.05"/>
    <m/>
    <x v="0"/>
    <m/>
    <m/>
    <m/>
    <s v="2 - FATURADO"/>
    <n v="0"/>
    <x v="1"/>
    <x v="0"/>
    <m/>
  </r>
  <r>
    <x v="7300"/>
    <s v="62.070.362/0001-06"/>
    <s v="NF SERVICOS"/>
    <n v="212621"/>
    <d v="2026-06-17T00:00:00"/>
    <n v="2215301"/>
    <d v="2026-06-17T00:00:00"/>
    <d v="2026-05-01T00:00:00"/>
    <n v="421666.56"/>
    <d v="2026-07-17T00:00:00"/>
    <s v="E0250164"/>
    <s v="PD025142"/>
    <s v="PAAS MIDDLEWARE"/>
    <n v="421666.56"/>
    <d v="2026-05-01T00:00:00"/>
    <x v="0"/>
    <n v="1002197301"/>
    <n v="10021973"/>
    <s v="359.00002643/2025-95 ITO"/>
    <s v="2 - FATURADO"/>
    <n v="0"/>
    <x v="1"/>
    <x v="1"/>
    <m/>
  </r>
  <r>
    <x v="7300"/>
    <s v="62.070.362/0001-06"/>
    <s v="NF SERVICOS"/>
    <n v="212622"/>
    <d v="2026-06-17T00:00:00"/>
    <n v="2215302"/>
    <d v="2026-06-17T00:00:00"/>
    <d v="2026-05-01T00:00:00"/>
    <n v="36344.28"/>
    <d v="2026-07-17T00:00:00"/>
    <s v="E0250164"/>
    <s v="PD025142"/>
    <s v="PAAS MIDDLEWARE"/>
    <n v="34109.120000000003"/>
    <d v="2026-05-01T00:00:00"/>
    <x v="0"/>
    <n v="1002197301"/>
    <n v="10021973"/>
    <s v="359.00002643/2025-95 ITO"/>
    <s v="2 - FATURADO"/>
    <n v="0"/>
    <x v="1"/>
    <x v="1"/>
    <m/>
  </r>
  <r>
    <x v="7300"/>
    <s v="62.070.362/0001-06"/>
    <s v="NF SERVICOS E_GOV"/>
    <n v="213341"/>
    <d v="2026-06-25T00:00:00"/>
    <n v="2222160"/>
    <d v="2026-06-25T00:00:00"/>
    <m/>
    <n v="350.16"/>
    <d v="2026-07-25T00:00:00"/>
    <m/>
    <m/>
    <s v="Certificado e-CNPJ A3 em cartão e leitora - 36 meses Gov"/>
    <n v="350.16"/>
    <m/>
    <x v="0"/>
    <m/>
    <m/>
    <m/>
    <s v="2 - FATURADO"/>
    <n v="0"/>
    <x v="1"/>
    <x v="0"/>
    <m/>
  </r>
  <r>
    <x v="7301"/>
    <s v="62.085.623/0001-61"/>
    <s v="NF SERVICOS - ADESAO"/>
    <n v="2000541"/>
    <d v="2026-06-12T00:00:00"/>
    <n v="220304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02"/>
    <s v="62.122.597/0001-02"/>
    <s v="NF SERVICOS - ADESAO"/>
    <n v="1981728"/>
    <d v="2026-05-21T00:00:00"/>
    <n v="2182691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303"/>
    <s v="62.143.411/0001-93"/>
    <s v="NF SERVICOS - ADESAO"/>
    <n v="1979026"/>
    <d v="2026-05-21T00:00:00"/>
    <n v="2179981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303"/>
    <s v="62.143.411/0001-93"/>
    <s v="NF SERVICOS - ADESAO"/>
    <n v="2006837"/>
    <d v="2026-06-12T00:00:00"/>
    <n v="2209360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304"/>
    <s v="62.159.095/0001-48"/>
    <s v="NF SERVICOS - ADESAO"/>
    <n v="1984356"/>
    <d v="2026-05-21T00:00:00"/>
    <n v="2185319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04"/>
    <s v="62.159.095/0001-48"/>
    <s v="NF SERVICOS - ADESAO"/>
    <n v="2004802"/>
    <d v="2026-06-12T00:00:00"/>
    <n v="2207305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05"/>
    <s v="62.160.968/0001-32"/>
    <s v="NF SERVICOS - ADESAO"/>
    <n v="1996314"/>
    <d v="2026-06-12T00:00:00"/>
    <n v="2198773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06"/>
    <s v="62.161.005/0001-53"/>
    <s v="NF SERVICOS - ADESAO"/>
    <n v="1998420"/>
    <d v="2026-06-12T00:00:00"/>
    <n v="2200921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07"/>
    <s v="62.177.997/0001-07"/>
    <s v="NF SERVICOS - ADESAO"/>
    <n v="1982005"/>
    <d v="2026-05-21T00:00:00"/>
    <n v="218296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08"/>
    <s v="62.185.017/0001-18"/>
    <s v="NF SERVICOS - ADESAO"/>
    <n v="1981097"/>
    <d v="2026-05-21T00:00:00"/>
    <n v="218206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08"/>
    <s v="62.185.017/0001-18"/>
    <s v="NF SERVICOS - ADESAO"/>
    <n v="1996151"/>
    <d v="2026-06-12T00:00:00"/>
    <n v="2198610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09"/>
    <s v="62.202.088/0001-81"/>
    <s v="NF SERVICOS - ADESAO"/>
    <n v="1982840"/>
    <d v="2026-05-21T00:00:00"/>
    <n v="2183803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310"/>
    <s v="62.227.626/0001-92"/>
    <s v="NF SERVICOS - ADESAO"/>
    <n v="1998819"/>
    <d v="2026-06-12T00:00:00"/>
    <n v="220132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11"/>
    <s v="62.232.889/0001-90"/>
    <s v="NF SERVICOS"/>
    <n v="211975"/>
    <d v="2026-06-10T00:00:00"/>
    <n v="2197682"/>
    <d v="2026-06-10T00:00:00"/>
    <d v="2026-05-01T00:00:00"/>
    <n v="5919.22"/>
    <d v="2026-07-10T00:00:00"/>
    <s v="E0250123"/>
    <s v="PD025107"/>
    <s v="HOSPEDAGEM"/>
    <n v="5919.22"/>
    <d v="2026-05-01T00:00:00"/>
    <x v="0"/>
    <m/>
    <m/>
    <s v="359.00000733/2025-41-ITO"/>
    <s v="2 - FATURADO"/>
    <n v="0"/>
    <x v="1"/>
    <x v="1"/>
    <m/>
  </r>
  <r>
    <x v="7312"/>
    <s v="62.243.806/0001-68"/>
    <s v="NF SERVICOS - ADESAO"/>
    <n v="2007387"/>
    <d v="2026-06-15T00:00:00"/>
    <n v="2210039"/>
    <d v="2026-06-16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7313"/>
    <s v="62.251.147/0001-01"/>
    <s v="NF SERVICOS - ADESAO"/>
    <n v="2000491"/>
    <d v="2026-06-12T00:00:00"/>
    <n v="2202992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7314"/>
    <s v="62.252.436/0001-25"/>
    <s v="NF SERVICOS - ADESAO"/>
    <n v="1979653"/>
    <d v="2026-05-21T00:00:00"/>
    <n v="2180613"/>
    <d v="2026-05-22T00:00:00"/>
    <m/>
    <n v="299.89999999999998"/>
    <d v="2026-06-05T00:00:00"/>
    <m/>
    <m/>
    <s v="Processamento de dados e congêneres ¿ P. dos Credenciados"/>
    <n v="299.89999999999998"/>
    <m/>
    <x v="0"/>
    <m/>
    <m/>
    <m/>
    <s v="2 - FATURADO"/>
    <n v="25"/>
    <x v="0"/>
    <x v="0"/>
    <m/>
  </r>
  <r>
    <x v="7314"/>
    <s v="62.252.436/0001-25"/>
    <s v="NF SERVICOS - ADESAO"/>
    <n v="2003851"/>
    <d v="2026-06-12T00:00:00"/>
    <n v="2206352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315"/>
    <s v="62.311.521/0001-17"/>
    <s v="NF SERVICOS - ADESAO"/>
    <n v="2002825"/>
    <d v="2026-06-12T00:00:00"/>
    <n v="220532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16"/>
    <s v="62.313.615/0001-25"/>
    <s v="ND-OPERADORA CIELO"/>
    <n v="29550"/>
    <d v="2026-06-19T00:00:00"/>
    <m/>
    <m/>
    <m/>
    <n v="162.49"/>
    <d v="2026-06-19T00:00:00"/>
    <m/>
    <m/>
    <s v="e-CNPJ A3 (somente certificado) - 12 meses "/>
    <n v="162.49"/>
    <m/>
    <x v="0"/>
    <m/>
    <m/>
    <m/>
    <s v="1 - VENDA A VISTA"/>
    <n v="11"/>
    <x v="0"/>
    <x v="2"/>
    <m/>
  </r>
  <r>
    <x v="7317"/>
    <s v="62.329.420/0001-73"/>
    <s v="NF SERVICOS DO"/>
    <n v="406073"/>
    <d v="2026-06-08T00:00:00"/>
    <n v="413078"/>
    <d v="2026-06-08T00:00:00"/>
    <m/>
    <n v="3063.75"/>
    <d v="2026-07-08T00:00:00"/>
    <s v="E0201981"/>
    <s v="PD201981"/>
    <s v="Serviços de Publicidade Eletrônica"/>
    <n v="3063.75"/>
    <m/>
    <x v="0"/>
    <m/>
    <m/>
    <m/>
    <s v="2 - FATURADO"/>
    <n v="0"/>
    <x v="1"/>
    <x v="0"/>
    <m/>
  </r>
  <r>
    <x v="7317"/>
    <s v="62.329.420/0001-73"/>
    <s v="NF SERVICOS DO"/>
    <n v="406219"/>
    <d v="2026-06-08T00:00:00"/>
    <n v="412948"/>
    <d v="2026-06-08T00:00:00"/>
    <m/>
    <n v="490.2"/>
    <d v="2026-07-08T00:00:00"/>
    <s v="E0201981"/>
    <s v="PD201981"/>
    <s v="Serviços de Publicidade Eletrônica"/>
    <n v="490.2"/>
    <m/>
    <x v="0"/>
    <m/>
    <m/>
    <m/>
    <s v="2 - FATURADO"/>
    <n v="0"/>
    <x v="1"/>
    <x v="0"/>
    <m/>
  </r>
  <r>
    <x v="7317"/>
    <s v="62.329.420/0001-73"/>
    <s v="NF SERVICOS DO"/>
    <n v="408112"/>
    <d v="2026-06-16T00:00:00"/>
    <n v="415209"/>
    <d v="2026-06-16T00:00:00"/>
    <m/>
    <n v="490.2"/>
    <d v="2026-07-16T00:00:00"/>
    <s v="E0201981"/>
    <s v="PD201981"/>
    <s v="Serviços de Publicidade Eletrônica"/>
    <n v="490.2"/>
    <m/>
    <x v="0"/>
    <m/>
    <m/>
    <m/>
    <s v="2 - FATURADO"/>
    <n v="0"/>
    <x v="1"/>
    <x v="0"/>
    <m/>
  </r>
  <r>
    <x v="7317"/>
    <s v="62.329.420/0001-73"/>
    <s v="NF SERVICOS DO"/>
    <n v="408274"/>
    <d v="2026-06-16T00:00:00"/>
    <n v="415020"/>
    <d v="2026-06-16T00:00:00"/>
    <m/>
    <n v="490.2"/>
    <d v="2026-07-16T00:00:00"/>
    <s v="E0201981"/>
    <s v="PD201981"/>
    <s v="Serviços de Publicidade Eletrônica"/>
    <n v="490.2"/>
    <m/>
    <x v="0"/>
    <m/>
    <m/>
    <m/>
    <s v="2 - FATURADO"/>
    <n v="0"/>
    <x v="1"/>
    <x v="0"/>
    <m/>
  </r>
  <r>
    <x v="7317"/>
    <s v="62.329.420/0001-73"/>
    <s v="NF SERVICOS DO"/>
    <n v="409484"/>
    <d v="2026-06-22T00:00:00"/>
    <n v="416281"/>
    <d v="2026-06-23T00:00:00"/>
    <m/>
    <n v="857.85"/>
    <d v="2026-07-23T00:00:00"/>
    <s v="E0201981"/>
    <s v="PD201981"/>
    <s v="Serviços de Publicidade Eletrônica"/>
    <n v="857.85"/>
    <m/>
    <x v="0"/>
    <m/>
    <m/>
    <m/>
    <s v="2 - FATURADO"/>
    <n v="0"/>
    <x v="1"/>
    <x v="0"/>
    <m/>
  </r>
  <r>
    <x v="7317"/>
    <s v="62.329.420/0001-73"/>
    <s v="NF SERVICOS DO"/>
    <n v="409533"/>
    <d v="2026-06-22T00:00:00"/>
    <n v="416401"/>
    <d v="2026-06-23T00:00:00"/>
    <m/>
    <n v="857.85"/>
    <d v="2026-07-23T00:00:00"/>
    <s v="E0201981"/>
    <s v="PD201981"/>
    <s v="Serviços de Publicidade Eletrônica"/>
    <n v="857.85"/>
    <m/>
    <x v="0"/>
    <m/>
    <m/>
    <m/>
    <s v="2 - FATURADO"/>
    <n v="0"/>
    <x v="1"/>
    <x v="0"/>
    <m/>
  </r>
  <r>
    <x v="7317"/>
    <s v="62.329.420/0001-73"/>
    <s v="NF SERVICOS DO"/>
    <n v="409918"/>
    <d v="2026-06-24T00:00:00"/>
    <n v="416822"/>
    <d v="2026-06-24T00:00:00"/>
    <m/>
    <n v="857.85"/>
    <d v="2026-07-24T00:00:00"/>
    <s v="E0201981"/>
    <s v="PD201981"/>
    <s v="Serviços de Publicidade Eletrônica"/>
    <n v="857.85"/>
    <m/>
    <x v="0"/>
    <m/>
    <m/>
    <m/>
    <s v="2 - FATURADO"/>
    <n v="0"/>
    <x v="1"/>
    <x v="0"/>
    <m/>
  </r>
  <r>
    <x v="7317"/>
    <s v="62.329.420/0001-73"/>
    <s v="NF SERVICOS DO"/>
    <n v="410843"/>
    <d v="2026-06-29T00:00:00"/>
    <n v="417674"/>
    <d v="2026-06-29T00:00:00"/>
    <m/>
    <n v="980.4"/>
    <d v="2026-07-29T00:00:00"/>
    <s v="E0201981"/>
    <s v="PD201981"/>
    <s v="Serviços de Publicidade Eletrônica"/>
    <n v="980.4"/>
    <m/>
    <x v="0"/>
    <m/>
    <m/>
    <m/>
    <s v="2 - FATURADO"/>
    <n v="0"/>
    <x v="1"/>
    <x v="0"/>
    <m/>
  </r>
  <r>
    <x v="7317"/>
    <s v="62.329.420/0001-73"/>
    <s v="NF SERVICOS DO"/>
    <n v="410934"/>
    <d v="2026-06-29T00:00:00"/>
    <n v="417718"/>
    <d v="2026-06-29T00:00:00"/>
    <m/>
    <n v="857.85"/>
    <d v="2026-07-29T00:00:00"/>
    <s v="E0201981"/>
    <s v="PD201981"/>
    <s v="Serviços de Publicidade Eletrônica"/>
    <n v="857.85"/>
    <m/>
    <x v="0"/>
    <m/>
    <m/>
    <m/>
    <s v="2 - FATURADO"/>
    <n v="0"/>
    <x v="1"/>
    <x v="0"/>
    <m/>
  </r>
  <r>
    <x v="7317"/>
    <s v="62.329.420/0001-73"/>
    <s v="NF SERVICOS DO"/>
    <n v="410936"/>
    <d v="2026-06-29T00:00:00"/>
    <n v="417905"/>
    <d v="2026-06-29T00:00:00"/>
    <m/>
    <n v="857.85"/>
    <d v="2026-07-29T00:00:00"/>
    <s v="E0201981"/>
    <s v="PD201981"/>
    <s v="Serviços de Publicidade Eletrônica"/>
    <n v="857.85"/>
    <m/>
    <x v="0"/>
    <m/>
    <m/>
    <m/>
    <s v="2 - FATURADO"/>
    <n v="0"/>
    <x v="1"/>
    <x v="0"/>
    <m/>
  </r>
  <r>
    <x v="7318"/>
    <s v="62.355.173/0001-80"/>
    <s v="NF SERVICOS - ADESAO"/>
    <n v="1980665"/>
    <d v="2026-05-21T00:00:00"/>
    <n v="218162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18"/>
    <s v="62.355.173/0001-80"/>
    <s v="NF SERVICOS - ADESAO"/>
    <n v="2004574"/>
    <d v="2026-06-12T00:00:00"/>
    <n v="220707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19"/>
    <s v="62.360.853/0001-91"/>
    <s v="NF SERVICOS - ADESAO"/>
    <n v="2006007"/>
    <d v="2026-06-12T00:00:00"/>
    <n v="2208525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20"/>
    <s v="62.401.681/0001-57"/>
    <s v="NF SERVICOS - ADESAO"/>
    <n v="2000326"/>
    <d v="2026-06-12T00:00:00"/>
    <n v="2202827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21"/>
    <s v="62.401.785/0001-61"/>
    <s v="NF SERVICOS - ADESAO"/>
    <n v="2007206"/>
    <d v="2026-06-12T00:00:00"/>
    <n v="2209761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322"/>
    <s v="62.409.092/0001-15"/>
    <s v="NF SERVICOS - ADESAO"/>
    <n v="1985075"/>
    <d v="2026-05-21T00:00:00"/>
    <n v="2186038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22"/>
    <s v="62.409.092/0001-15"/>
    <s v="NF SERVICOS - ADESAO"/>
    <n v="2000832"/>
    <d v="2026-06-12T00:00:00"/>
    <n v="220333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23"/>
    <s v="62.421.809/0001-44"/>
    <s v="NF SERVICOS - ADESAO"/>
    <n v="1996576"/>
    <d v="2026-06-12T00:00:00"/>
    <n v="219903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24"/>
    <s v="62.456.121/0001-08"/>
    <s v="NF SERVICOS - ADESAO"/>
    <n v="1995794"/>
    <d v="2026-06-12T00:00:00"/>
    <n v="2198253"/>
    <d v="2026-06-12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325"/>
    <s v="62.456.186/0001-45"/>
    <s v="NF SERVICOS - ADESAO"/>
    <n v="1999850"/>
    <d v="2026-06-12T00:00:00"/>
    <n v="2202351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326"/>
    <s v="62.463.316/0001-77"/>
    <s v="NF SERVICOS - ADESAO"/>
    <n v="1979613"/>
    <d v="2026-05-21T00:00:00"/>
    <n v="2180569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26"/>
    <s v="62.463.316/0001-77"/>
    <s v="NF SERVICOS - ADESAO"/>
    <n v="2004384"/>
    <d v="2026-06-12T00:00:00"/>
    <n v="220688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27"/>
    <s v="62.466.257/0001-90"/>
    <s v="NF SERVICOS - ADESAO"/>
    <n v="1984164"/>
    <d v="2026-05-21T00:00:00"/>
    <n v="218512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27"/>
    <s v="62.466.257/0001-90"/>
    <s v="NF SERVICOS - ADESAO"/>
    <n v="1996347"/>
    <d v="2026-06-12T00:00:00"/>
    <n v="2198806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28"/>
    <s v="62.519.073/0001-41"/>
    <s v="NF SERVICOS - ADESAO"/>
    <n v="1998715"/>
    <d v="2026-06-12T00:00:00"/>
    <n v="2201216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29"/>
    <s v="62.523.632/0001-97"/>
    <s v="NF SERVICOS - ADESAO"/>
    <n v="1980249"/>
    <d v="2026-05-21T00:00:00"/>
    <n v="2181212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29"/>
    <s v="62.523.632/0001-97"/>
    <s v="NF SERVICOS - ADESAO"/>
    <n v="2003838"/>
    <d v="2026-06-12T00:00:00"/>
    <n v="220633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30"/>
    <s v="62.524.514/0001-01"/>
    <s v="NF SERVICOS - ADESAO"/>
    <n v="1993803"/>
    <d v="2026-05-21T00:00:00"/>
    <n v="2194821"/>
    <d v="2026-05-23T00:00:00"/>
    <m/>
    <n v="90.24"/>
    <d v="2026-06-05T00:00:00"/>
    <m/>
    <m/>
    <s v="Processamento de dados e congêneres"/>
    <n v="90.24"/>
    <m/>
    <x v="0"/>
    <m/>
    <m/>
    <m/>
    <s v="2 - FATURADO"/>
    <n v="25"/>
    <x v="0"/>
    <x v="0"/>
    <m/>
  </r>
  <r>
    <x v="7331"/>
    <s v="62.545.548/0001-74"/>
    <s v="NF SERVICOS - ADESAO"/>
    <n v="1979568"/>
    <d v="2026-05-21T00:00:00"/>
    <n v="218052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31"/>
    <s v="62.545.548/0001-74"/>
    <s v="NF SERVICOS - ADESAO"/>
    <n v="2007037"/>
    <d v="2026-06-12T00:00:00"/>
    <n v="2209564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32"/>
    <s v="62.560.255/0001-66"/>
    <s v="NF SERVICOS - ADESAO"/>
    <n v="2014960"/>
    <d v="2026-06-17T00:00:00"/>
    <n v="2217729"/>
    <d v="2026-06-17T00:00:00"/>
    <m/>
    <n v="69.42"/>
    <d v="2026-06-20T00:00:00"/>
    <m/>
    <m/>
    <s v="Processamento de dados e congêneres"/>
    <n v="69.42"/>
    <m/>
    <x v="0"/>
    <m/>
    <m/>
    <m/>
    <s v="2 - FATURADO"/>
    <n v="10"/>
    <x v="0"/>
    <x v="0"/>
    <m/>
  </r>
  <r>
    <x v="7333"/>
    <s v="62.562.339/0001-39"/>
    <s v="NF SERVICOS - ADESAO"/>
    <n v="1979205"/>
    <d v="2026-05-21T00:00:00"/>
    <n v="2180160"/>
    <d v="2026-05-22T00:00:00"/>
    <m/>
    <n v="399.7"/>
    <d v="2026-06-05T00:00:00"/>
    <m/>
    <m/>
    <s v="Processamento de dados e congêneres ¿ P. dos Credenciados"/>
    <n v="399.7"/>
    <m/>
    <x v="0"/>
    <m/>
    <m/>
    <m/>
    <s v="2 - FATURADO"/>
    <n v="25"/>
    <x v="0"/>
    <x v="0"/>
    <m/>
  </r>
  <r>
    <x v="7333"/>
    <s v="62.562.339/0001-39"/>
    <s v="NF SERVICOS - ADESAO"/>
    <n v="1999908"/>
    <d v="2026-06-12T00:00:00"/>
    <n v="2202409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334"/>
    <s v="62.567.830/0001-52"/>
    <s v="NF SERVICOS - ADESAO"/>
    <n v="1980575"/>
    <d v="2026-05-21T00:00:00"/>
    <n v="218153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34"/>
    <s v="62.567.830/0001-52"/>
    <s v="NF SERVICOS - ADESAO"/>
    <n v="2001759"/>
    <d v="2026-06-12T00:00:00"/>
    <n v="220426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35"/>
    <s v="62.590.939/0001-00"/>
    <s v="NF SERVICOS - ADESAO"/>
    <n v="1980181"/>
    <d v="2026-05-21T00:00:00"/>
    <n v="218114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36"/>
    <s v="62.611.587/0001-22"/>
    <s v="NF SERVICOS - ADESAO"/>
    <n v="1994033"/>
    <d v="2026-05-21T00:00:00"/>
    <n v="2195051"/>
    <d v="2026-05-23T00:00:00"/>
    <m/>
    <n v="145.12"/>
    <d v="2026-07-30T00:00:00"/>
    <m/>
    <m/>
    <s v="Processamento de dados e congêneres"/>
    <n v="145.12"/>
    <m/>
    <x v="0"/>
    <m/>
    <m/>
    <m/>
    <s v="2 - FATURADO"/>
    <n v="0"/>
    <x v="1"/>
    <x v="0"/>
    <m/>
  </r>
  <r>
    <x v="7336"/>
    <s v="62.611.587/0001-22"/>
    <s v="NF SERVICOS - ADESAO"/>
    <n v="2013713"/>
    <d v="2026-06-17T00:00:00"/>
    <n v="2216482"/>
    <d v="2026-06-17T00:00:00"/>
    <m/>
    <n v="171.15"/>
    <d v="2026-07-30T00:00:00"/>
    <m/>
    <m/>
    <s v="Processamento de dados e congêneres"/>
    <n v="171.15"/>
    <m/>
    <x v="0"/>
    <m/>
    <m/>
    <m/>
    <s v="2 - FATURADO"/>
    <n v="0"/>
    <x v="1"/>
    <x v="0"/>
    <m/>
  </r>
  <r>
    <x v="7337"/>
    <s v="62.613.273/0001-69"/>
    <s v="NF SERVICOS - ADESAO"/>
    <n v="1985628"/>
    <d v="2026-05-21T00:00:00"/>
    <n v="2186591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7337"/>
    <s v="62.613.273/0001-69"/>
    <s v="NF SERVICOS - ADESAO"/>
    <n v="2003792"/>
    <d v="2026-06-12T00:00:00"/>
    <n v="2206293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38"/>
    <s v="62.614.351/0001-40"/>
    <s v="NF SERVICOS - ADESAO"/>
    <n v="1992839"/>
    <d v="2026-05-21T00:00:00"/>
    <n v="2193857"/>
    <d v="2026-05-23T00:00:00"/>
    <m/>
    <n v="5.2"/>
    <d v="2026-07-30T00:00:00"/>
    <m/>
    <m/>
    <s v="Processamento de dados e congêneres"/>
    <n v="5.2"/>
    <m/>
    <x v="0"/>
    <m/>
    <m/>
    <m/>
    <s v="2 - FATURADO"/>
    <n v="0"/>
    <x v="1"/>
    <x v="0"/>
    <m/>
  </r>
  <r>
    <x v="7339"/>
    <s v="62.640.794/0001-05"/>
    <s v="NF SERVICOS - ADESAO"/>
    <n v="1980109"/>
    <d v="2026-05-21T00:00:00"/>
    <n v="2181072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339"/>
    <s v="62.640.794/0001-05"/>
    <s v="NF SERVICOS - ADESAO"/>
    <n v="1997412"/>
    <d v="2026-06-12T00:00:00"/>
    <n v="2199913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340"/>
    <s v="62.672.412/0001-25"/>
    <s v="NF SERVICOS - ADESAO"/>
    <n v="1983951"/>
    <d v="2026-05-21T00:00:00"/>
    <n v="218491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40"/>
    <s v="62.672.412/0001-25"/>
    <s v="NF SERVICOS - ADESAO"/>
    <n v="2004563"/>
    <d v="2026-06-12T00:00:00"/>
    <n v="2207066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41"/>
    <s v="62.749.006/0001-13"/>
    <s v="NF SERVICOS - ADESAO"/>
    <n v="1979179"/>
    <d v="2026-05-21T00:00:00"/>
    <n v="218013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41"/>
    <s v="62.749.006/0001-13"/>
    <s v="NF SERVICOS - ADESAO"/>
    <n v="2005570"/>
    <d v="2026-06-12T00:00:00"/>
    <n v="220807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42"/>
    <s v="62.752.069/0001-29"/>
    <s v="NF SERVICOS - ADESAO"/>
    <n v="1981040"/>
    <d v="2026-05-21T00:00:00"/>
    <n v="218200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42"/>
    <s v="62.752.069/0001-29"/>
    <s v="NF SERVICOS - ADESAO"/>
    <n v="2001407"/>
    <d v="2026-06-12T00:00:00"/>
    <n v="220390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43"/>
    <s v="62.766.120/0002-32"/>
    <s v="NF SERVICOS - ADESAO"/>
    <n v="1979857"/>
    <d v="2026-05-21T00:00:00"/>
    <n v="2180820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43"/>
    <s v="62.766.120/0002-32"/>
    <s v="NF SERVICOS - ADESAO"/>
    <n v="1981373"/>
    <d v="2026-05-21T00:00:00"/>
    <n v="2182336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43"/>
    <s v="62.766.120/0002-32"/>
    <s v="NF SERVICOS - ADESAO"/>
    <n v="1984595"/>
    <d v="2026-05-21T00:00:00"/>
    <n v="218555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43"/>
    <s v="62.766.120/0002-32"/>
    <s v="NF SERVICOS - ADESAO"/>
    <n v="1984711"/>
    <d v="2026-05-21T00:00:00"/>
    <n v="2185674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43"/>
    <s v="62.766.120/0002-32"/>
    <s v="NF SERVICOS - ADESAO"/>
    <n v="1997399"/>
    <d v="2026-06-12T00:00:00"/>
    <n v="2199900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43"/>
    <s v="62.766.120/0002-32"/>
    <s v="NF SERVICOS - ADESAO"/>
    <n v="1998366"/>
    <d v="2026-06-12T00:00:00"/>
    <n v="2200867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43"/>
    <s v="62.766.120/0002-32"/>
    <s v="NF SERVICOS - ADESAO"/>
    <n v="2000411"/>
    <d v="2026-06-12T00:00:00"/>
    <n v="2202912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43"/>
    <s v="62.766.120/0002-32"/>
    <s v="NF SERVICOS - ADESAO"/>
    <n v="2002927"/>
    <d v="2026-06-12T00:00:00"/>
    <n v="2205428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43"/>
    <s v="62.766.120/0002-32"/>
    <s v="NF SERVICOS - ADESAO"/>
    <n v="2004121"/>
    <d v="2026-06-12T00:00:00"/>
    <n v="2206623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44"/>
    <s v="62.766.741/0001-35"/>
    <s v="NF SERVICOS - ADESAO"/>
    <n v="1980445"/>
    <d v="2026-05-21T00:00:00"/>
    <n v="218140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44"/>
    <s v="62.766.741/0001-35"/>
    <s v="NF SERVICOS - ADESAO"/>
    <n v="2004199"/>
    <d v="2026-06-12T00:00:00"/>
    <n v="2206701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45"/>
    <s v="62.767.673/0001-29"/>
    <s v="NF SERVICOS - ADESAO"/>
    <n v="2002594"/>
    <d v="2026-06-12T00:00:00"/>
    <n v="220509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46"/>
    <s v="62.784.393/0001-29"/>
    <s v="NF SERVICOS - ADESAO"/>
    <n v="1999403"/>
    <d v="2026-06-12T00:00:00"/>
    <n v="2201904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47"/>
    <s v="62.811.305/0001-30"/>
    <s v="NF SERVICOS - ADESAO"/>
    <n v="2006548"/>
    <d v="2026-06-12T00:00:00"/>
    <n v="220906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48"/>
    <s v="62.811.990/0001-03"/>
    <s v="NF SERVICOS - ADESAO"/>
    <n v="1980085"/>
    <d v="2026-05-21T00:00:00"/>
    <n v="2181048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48"/>
    <s v="62.811.990/0001-03"/>
    <s v="NF SERVICOS - ADESAO"/>
    <n v="2007254"/>
    <d v="2026-06-12T00:00:00"/>
    <n v="220980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49"/>
    <s v="62.823.257/0001-09"/>
    <s v="NF SERVICOS E_GOV"/>
    <n v="165964"/>
    <d v="2024-08-12T00:00:00"/>
    <n v="1829830"/>
    <d v="2024-08-12T00:00:00"/>
    <m/>
    <n v="73.260000000000005"/>
    <d v="2024-09-11T00:00:00"/>
    <m/>
    <m/>
    <s v="Certificado e-CPF A3 (renovação) - 12 meses Gov"/>
    <n v="69.739999999999995"/>
    <m/>
    <x v="51"/>
    <m/>
    <m/>
    <m/>
    <s v="2 - FATURADO"/>
    <n v="657"/>
    <x v="2"/>
    <x v="0"/>
    <m/>
  </r>
  <r>
    <x v="7349"/>
    <s v="62.823.257/0001-09"/>
    <s v="NF SERVICOS E_GOV"/>
    <n v="173385"/>
    <d v="2024-11-28T00:00:00"/>
    <n v="1876400"/>
    <d v="2024-11-28T00:00:00"/>
    <m/>
    <n v="139.38999999999999"/>
    <d v="2024-12-28T00:00:00"/>
    <m/>
    <m/>
    <s v="e-CNPJ A1 - 12 meses (Gov)"/>
    <n v="132.69999999999999"/>
    <m/>
    <x v="51"/>
    <m/>
    <m/>
    <m/>
    <s v="2 - FATURADO"/>
    <n v="549"/>
    <x v="2"/>
    <x v="0"/>
    <m/>
  </r>
  <r>
    <x v="7349"/>
    <s v="62.823.257/0001-09"/>
    <s v="NF SERVICOS E_GOV"/>
    <n v="196790"/>
    <d v="2025-10-24T00:00:00"/>
    <n v="2045356"/>
    <d v="2025-10-24T00:00:00"/>
    <m/>
    <n v="124.99"/>
    <d v="2025-11-23T00:00:00"/>
    <m/>
    <m/>
    <s v="Certificado e-CPF A3 (somente certificado) - 12 meses Gov"/>
    <n v="118.99"/>
    <m/>
    <x v="0"/>
    <m/>
    <m/>
    <m/>
    <s v="2 - FATURADO"/>
    <n v="219"/>
    <x v="4"/>
    <x v="0"/>
    <m/>
  </r>
  <r>
    <x v="7349"/>
    <s v="62.823.257/0001-09"/>
    <s v="NF SERVICOS"/>
    <n v="210954"/>
    <d v="2026-05-18T00:00:00"/>
    <n v="2176012"/>
    <d v="2026-05-18T00:00:00"/>
    <d v="2026-04-01T00:00:00"/>
    <n v="328462.02"/>
    <d v="2026-06-17T00:00:00"/>
    <s v="E0210357"/>
    <s v="PD021273"/>
    <s v="FOLHA DE PAGAMENTO DESCENTRALIZADA"/>
    <n v="312695.84000000003"/>
    <d v="2026-04-01T00:00:00"/>
    <x v="0"/>
    <s v="CEETEPES nº190/2021"/>
    <s v="CEETEPS nº2021/05855"/>
    <s v="PD-PRC-2021/02956 - 359.00000240/2024-21 APPS"/>
    <s v="2 - FATURADO"/>
    <n v="13"/>
    <x v="0"/>
    <x v="1"/>
    <m/>
  </r>
  <r>
    <x v="7349"/>
    <s v="62.823.257/0001-09"/>
    <s v="NF SERVICOS"/>
    <n v="212980"/>
    <d v="2026-06-23T00:00:00"/>
    <n v="2221799"/>
    <d v="2026-06-23T00:00:00"/>
    <d v="2026-05-01T00:00:00"/>
    <n v="328.2"/>
    <d v="2026-07-23T00:00:00"/>
    <s v="E0251716"/>
    <s v="PD251601"/>
    <s v="PLATAFORMA COLABORATIVA I"/>
    <n v="312.45"/>
    <d v="2026-05-01T00:00:00"/>
    <x v="0"/>
    <s v="223/2025"/>
    <s v="136.00142999/2025-11"/>
    <s v="359.00009859/2025-81 - ITO"/>
    <s v="2 - FATURADO"/>
    <n v="0"/>
    <x v="1"/>
    <x v="1"/>
    <m/>
  </r>
  <r>
    <x v="7349"/>
    <s v="62.823.257/0001-09"/>
    <s v="NF SERVICOS"/>
    <n v="212982"/>
    <d v="2026-06-23T00:00:00"/>
    <n v="2221801"/>
    <d v="2026-06-23T00:00:00"/>
    <d v="2026-05-01T00:00:00"/>
    <n v="493207.81"/>
    <d v="2026-07-23T00:00:00"/>
    <s v="E0230478"/>
    <s v="PD023391"/>
    <s v="NUVEM PUBLICA"/>
    <n v="469533.84"/>
    <d v="2026-05-01T00:00:00"/>
    <x v="0"/>
    <s v="362/2023"/>
    <s v="136.00006633/2023-17"/>
    <s v="359.00008386/2023-33 ITO"/>
    <s v="2 - FATURADO"/>
    <n v="0"/>
    <x v="1"/>
    <x v="1"/>
    <m/>
  </r>
  <r>
    <x v="7349"/>
    <s v="62.823.257/0001-09"/>
    <s v="NF SERVICOS"/>
    <n v="212989"/>
    <d v="2026-06-23T00:00:00"/>
    <n v="2221808"/>
    <d v="2026-06-23T00:00:00"/>
    <d v="2026-05-01T00:00:00"/>
    <n v="2946.36"/>
    <d v="2026-07-23T00:00:00"/>
    <s v="E0230461"/>
    <s v="PD023378"/>
    <s v="PROGRAMA SP SEM PAPEL"/>
    <n v="2804.93"/>
    <d v="2026-05-01T00:00:00"/>
    <x v="0"/>
    <s v="393/2023"/>
    <s v="136.00011353/2023-12"/>
    <s v="359.00009716/2023-16-APPS"/>
    <s v="2 - FATURADO"/>
    <n v="0"/>
    <x v="1"/>
    <x v="1"/>
    <m/>
  </r>
  <r>
    <x v="7349"/>
    <s v="62.823.257/0001-09"/>
    <s v="NF SERVICOS KIT"/>
    <n v="212995"/>
    <d v="2026-06-23T00:00:00"/>
    <n v="2221814"/>
    <d v="2026-06-23T00:00:00"/>
    <d v="2026-05-01T00:00:00"/>
    <n v="128.58000000000001"/>
    <d v="2026-07-23T00:00:00"/>
    <s v="E0220947"/>
    <s v="PD022496"/>
    <s v="CERTIFICADO DIGITAL eCPF,  eCNPJ  E CERTIFICADO SSL WILDCARD"/>
    <n v="122.41"/>
    <d v="2026-05-01T00:00:00"/>
    <x v="0"/>
    <s v="CEETEPS 075/2023"/>
    <s v="CEETEPS 2023/03085"/>
    <s v="PD-PRC-2023/00817-359.00001019/2025-71-ITO"/>
    <s v="2 - FATURADO"/>
    <n v="0"/>
    <x v="1"/>
    <x v="0"/>
    <m/>
  </r>
  <r>
    <x v="7349"/>
    <s v="62.823.257/0001-09"/>
    <s v="NF SERVICOS"/>
    <n v="212997"/>
    <d v="2026-06-23T00:00:00"/>
    <n v="2221816"/>
    <d v="2026-06-23T00:00:00"/>
    <d v="2026-05-01T00:00:00"/>
    <n v="203677.76"/>
    <d v="2026-07-23T00:00:00"/>
    <s v="E0210357"/>
    <s v="PD021273"/>
    <s v="FOLHA DE PAGAMENTO DESCENTRALIZADA"/>
    <n v="193901.23"/>
    <d v="2026-05-01T00:00:00"/>
    <x v="0"/>
    <s v="CEETEPES nº190/2021"/>
    <s v="CEETEPS nº2021/05855"/>
    <s v="PD-PRC-2021/02956 - 359.00000240/2024-21 APPS"/>
    <s v="2 - FATURADO"/>
    <n v="0"/>
    <x v="1"/>
    <x v="1"/>
    <m/>
  </r>
  <r>
    <x v="7349"/>
    <s v="62.823.257/0001-09"/>
    <s v="NF SERVICOS"/>
    <n v="213007"/>
    <d v="2026-06-23T00:00:00"/>
    <n v="2221826"/>
    <d v="2026-06-23T00:00:00"/>
    <d v="2026-05-01T00:00:00"/>
    <n v="8029.78"/>
    <d v="2026-07-23T00:00:00"/>
    <s v="E0220208"/>
    <s v="PD022161"/>
    <s v="GESTAO INTRAGOV"/>
    <n v="7644.35"/>
    <d v="2026-05-01T00:00:00"/>
    <x v="0"/>
    <s v="CEETEPS nº 267/2022"/>
    <s v="136.00028451/2023-99"/>
    <s v="PD-PRC-2022/03078   359.00008555/2023-35 - ITO"/>
    <s v="2 - FATURADO"/>
    <n v="0"/>
    <x v="1"/>
    <x v="1"/>
    <m/>
  </r>
  <r>
    <x v="7349"/>
    <s v="62.823.257/0157-18"/>
    <s v="NF SERVICOS E_GOV"/>
    <n v="172701"/>
    <d v="2024-11-19T00:00:00"/>
    <n v="1875716"/>
    <d v="2024-11-19T00:00:00"/>
    <m/>
    <n v="73.260000000000005"/>
    <d v="2024-12-19T00:00:00"/>
    <m/>
    <m/>
    <s v="Certificado e-CPF A3 (renovação) - 12 meses Gov"/>
    <n v="69.739999999999995"/>
    <m/>
    <x v="51"/>
    <m/>
    <m/>
    <m/>
    <s v="2 - FATURADO"/>
    <n v="558"/>
    <x v="2"/>
    <x v="0"/>
    <m/>
  </r>
  <r>
    <x v="7350"/>
    <s v="62.852.148/0001-01"/>
    <s v="NF SERVICOS - ADESAO"/>
    <n v="1999716"/>
    <d v="2026-06-12T00:00:00"/>
    <n v="2202217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51"/>
    <s v="62.862.786/0001-03"/>
    <s v="NF SERVICOS - ADESAO"/>
    <n v="1999202"/>
    <d v="2026-06-12T00:00:00"/>
    <n v="2201703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52"/>
    <s v="62.886.602/0001-45"/>
    <s v="NF SERVICOS - ADESAO"/>
    <n v="1979165"/>
    <d v="2026-05-21T00:00:00"/>
    <n v="218012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52"/>
    <s v="62.886.602/0001-45"/>
    <s v="NF SERVICOS - ADESAO"/>
    <n v="2003456"/>
    <d v="2026-06-12T00:00:00"/>
    <n v="220595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53"/>
    <s v="62.888.803/0001-81"/>
    <s v="NF SERVICOS - ADESAO"/>
    <n v="2006915"/>
    <d v="2026-06-12T00:00:00"/>
    <n v="220943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54"/>
    <s v="62.912.386/0001-65"/>
    <s v="NF SERVICOS - ADESAO"/>
    <n v="2003205"/>
    <d v="2026-06-12T00:00:00"/>
    <n v="220570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55"/>
    <s v="62.914.769/0001-72"/>
    <s v="ND-OPERADORA CIELO"/>
    <n v="28732"/>
    <d v="2026-03-27T00:00:00"/>
    <m/>
    <m/>
    <m/>
    <n v="187.49"/>
    <d v="2026-03-27T00:00:00"/>
    <m/>
    <m/>
    <s v="Certificado e-CNPJ A1 em Software (12 meses)"/>
    <n v="151.43"/>
    <m/>
    <x v="0"/>
    <m/>
    <m/>
    <m/>
    <s v="1 - VENDA A VISTA"/>
    <n v="95"/>
    <x v="6"/>
    <x v="2"/>
    <m/>
  </r>
  <r>
    <x v="7356"/>
    <s v="62.916.480/0001-92"/>
    <s v="NF SERVICOS - ADESAO"/>
    <n v="1983612"/>
    <d v="2026-05-21T00:00:00"/>
    <n v="218457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56"/>
    <s v="62.916.480/0001-92"/>
    <s v="NF SERVICOS - ADESAO"/>
    <n v="1997868"/>
    <d v="2026-06-12T00:00:00"/>
    <n v="220036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57"/>
    <s v="62.939.868/0001-09"/>
    <s v="NF SERVICOS - ADESAO"/>
    <n v="1980005"/>
    <d v="2026-05-21T00:00:00"/>
    <n v="2180968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357"/>
    <s v="62.939.868/0001-09"/>
    <s v="NF SERVICOS - ADESAO"/>
    <n v="1996183"/>
    <d v="2026-06-12T00:00:00"/>
    <n v="2198642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358"/>
    <s v="62.950.841/0001-17"/>
    <s v="NF SERVICOS - ADESAO"/>
    <n v="1980607"/>
    <d v="2026-05-21T00:00:00"/>
    <n v="218157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58"/>
    <s v="62.950.841/0001-17"/>
    <s v="NF SERVICOS - ADESAO"/>
    <n v="1998006"/>
    <d v="2026-06-12T00:00:00"/>
    <n v="220050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59"/>
    <s v="62.954.476/0001-19"/>
    <s v="NF SERVICOS - ADESAO"/>
    <n v="2004438"/>
    <d v="2026-06-12T00:00:00"/>
    <n v="220694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60"/>
    <s v="622.344.476-15"/>
    <s v="NF SERVICOS - ADESAO"/>
    <n v="1978251"/>
    <d v="2026-05-21T00:00:00"/>
    <n v="2179206"/>
    <d v="2026-05-22T00:00:00"/>
    <m/>
    <n v="2552.1799999999998"/>
    <d v="2026-06-05T00:00:00"/>
    <m/>
    <m/>
    <s v="Processamento de dados e congêneres"/>
    <n v="766.24"/>
    <m/>
    <x v="0"/>
    <m/>
    <m/>
    <m/>
    <s v="2 - FATURADO"/>
    <n v="25"/>
    <x v="0"/>
    <x v="0"/>
    <m/>
  </r>
  <r>
    <x v="7361"/>
    <s v="624.501.588-04"/>
    <s v="NF SERVICOS - ADESAO"/>
    <n v="1978270"/>
    <d v="2026-05-21T00:00:00"/>
    <n v="2179225"/>
    <d v="2026-05-22T00:00:00"/>
    <m/>
    <n v="102.67"/>
    <d v="2026-07-30T00:00:00"/>
    <m/>
    <m/>
    <s v="Processamento de dados e congêneres"/>
    <n v="102.67"/>
    <m/>
    <x v="0"/>
    <m/>
    <m/>
    <m/>
    <s v="2 - FATURADO"/>
    <n v="0"/>
    <x v="1"/>
    <x v="0"/>
    <m/>
  </r>
  <r>
    <x v="7362"/>
    <s v="625.150.552-49"/>
    <s v="NF SERVICOS - ADESAO"/>
    <n v="2007479"/>
    <d v="2026-06-15T00:00:00"/>
    <n v="2210131"/>
    <d v="2026-06-16T00:00:00"/>
    <m/>
    <n v="391.06"/>
    <d v="2026-06-20T00:00:00"/>
    <m/>
    <m/>
    <s v="Processamento de dados e congêneres"/>
    <n v="391.06"/>
    <m/>
    <x v="0"/>
    <m/>
    <m/>
    <m/>
    <s v="2 - FATURADO"/>
    <n v="10"/>
    <x v="0"/>
    <x v="0"/>
    <m/>
  </r>
  <r>
    <x v="7363"/>
    <s v="625.413.668-68"/>
    <s v="NF SERVICOS - ADESAO"/>
    <n v="2001104"/>
    <d v="2026-06-12T00:00:00"/>
    <n v="2203605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363"/>
    <s v="625.413.668-68"/>
    <s v="NF SERVICOS - ADESAO"/>
    <n v="2008113"/>
    <d v="2026-06-15T00:00:00"/>
    <n v="2210765"/>
    <d v="2026-06-16T00:00:00"/>
    <m/>
    <n v="237.45"/>
    <d v="2026-06-20T00:00:00"/>
    <m/>
    <m/>
    <s v="Processamento de dados e congêneres"/>
    <n v="237.45"/>
    <m/>
    <x v="0"/>
    <m/>
    <m/>
    <m/>
    <s v="2 - FATURADO"/>
    <n v="10"/>
    <x v="0"/>
    <x v="0"/>
    <m/>
  </r>
  <r>
    <x v="7364"/>
    <s v="625.660.678-72"/>
    <s v="NF SERVICOS - ADESAO"/>
    <n v="1977240"/>
    <d v="2026-05-21T00:00:00"/>
    <n v="2178195"/>
    <d v="2026-05-22T00:00:00"/>
    <m/>
    <n v="26.77"/>
    <d v="2026-07-30T00:00:00"/>
    <m/>
    <m/>
    <s v="Processamento de dados e congêneres"/>
    <n v="26.77"/>
    <m/>
    <x v="0"/>
    <m/>
    <m/>
    <m/>
    <s v="2 - FATURADO"/>
    <n v="0"/>
    <x v="1"/>
    <x v="0"/>
    <m/>
  </r>
  <r>
    <x v="7364"/>
    <s v="625.660.678-72"/>
    <s v="NF SERVICOS - ADESAO"/>
    <n v="1979094"/>
    <d v="2026-05-21T00:00:00"/>
    <n v="218004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364"/>
    <s v="625.660.678-72"/>
    <s v="NF SERVICOS - ADESAO"/>
    <n v="2004648"/>
    <d v="2026-06-12T00:00:00"/>
    <n v="220715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365"/>
    <s v="625.758.568-68"/>
    <s v="NF SERVICOS - ADESAO"/>
    <n v="1975883"/>
    <d v="2026-05-21T00:00:00"/>
    <n v="2176838"/>
    <d v="2026-05-22T00:00:00"/>
    <m/>
    <n v="4852.5"/>
    <d v="2026-06-05T00:00:00"/>
    <m/>
    <m/>
    <s v="Processamento de dados e congêneres"/>
    <n v="1377.5"/>
    <m/>
    <x v="0"/>
    <m/>
    <m/>
    <m/>
    <s v="2 - FATURADO"/>
    <n v="25"/>
    <x v="0"/>
    <x v="0"/>
    <m/>
  </r>
  <r>
    <x v="7365"/>
    <s v="625.758.568-68"/>
    <s v="NF SERVICOS - ADESAO"/>
    <n v="2016227"/>
    <d v="2026-06-17T00:00:00"/>
    <n v="2218996"/>
    <d v="2026-06-18T00:00:00"/>
    <m/>
    <n v="3487.57"/>
    <d v="2026-06-20T00:00:00"/>
    <m/>
    <m/>
    <s v="Processamento de dados e congêneres"/>
    <n v="3487.57"/>
    <m/>
    <x v="0"/>
    <m/>
    <m/>
    <m/>
    <s v="2 - FATURADO"/>
    <n v="10"/>
    <x v="0"/>
    <x v="0"/>
    <m/>
  </r>
  <r>
    <x v="7366"/>
    <s v="626.692.907-44"/>
    <s v="NF SERVICOS - ADESAO"/>
    <n v="1989054"/>
    <d v="2026-05-21T00:00:00"/>
    <n v="2190053"/>
    <d v="2026-05-23T00:00:00"/>
    <m/>
    <n v="255.68"/>
    <d v="2026-06-05T00:00:00"/>
    <m/>
    <m/>
    <s v="Processamento de dados e congêneres"/>
    <n v="255.68"/>
    <m/>
    <x v="0"/>
    <m/>
    <m/>
    <m/>
    <s v="2 - FATURADO"/>
    <n v="25"/>
    <x v="0"/>
    <x v="0"/>
    <m/>
  </r>
  <r>
    <x v="7366"/>
    <s v="626.692.907-44"/>
    <s v="NF SERVICOS - ADESAO"/>
    <n v="2007673"/>
    <d v="2026-06-15T00:00:00"/>
    <n v="2210325"/>
    <d v="2026-06-16T00:00:00"/>
    <m/>
    <n v="221.83"/>
    <d v="2026-06-20T00:00:00"/>
    <m/>
    <m/>
    <s v="Processamento de dados e congêneres"/>
    <n v="221.83"/>
    <m/>
    <x v="0"/>
    <m/>
    <m/>
    <m/>
    <s v="2 - FATURADO"/>
    <n v="10"/>
    <x v="0"/>
    <x v="0"/>
    <m/>
  </r>
  <r>
    <x v="7367"/>
    <s v="626.968.741-15"/>
    <s v="NF SERVICOS - ADESAO"/>
    <n v="1977221"/>
    <d v="2026-05-21T00:00:00"/>
    <n v="2178176"/>
    <d v="2026-05-22T00:00:00"/>
    <m/>
    <n v="1102.97"/>
    <d v="2026-06-05T00:00:00"/>
    <m/>
    <m/>
    <s v="Processamento de dados e congêneres"/>
    <n v="314.24"/>
    <m/>
    <x v="0"/>
    <m/>
    <m/>
    <m/>
    <s v="2 - FATURADO"/>
    <n v="25"/>
    <x v="0"/>
    <x v="0"/>
    <m/>
  </r>
  <r>
    <x v="7367"/>
    <s v="626.968.741-15"/>
    <s v="NF SERVICOS - ADESAO"/>
    <n v="2016058"/>
    <d v="2026-06-17T00:00:00"/>
    <n v="2218827"/>
    <d v="2026-06-18T00:00:00"/>
    <m/>
    <n v="773.49"/>
    <d v="2026-06-20T00:00:00"/>
    <m/>
    <m/>
    <s v="Processamento de dados e congêneres"/>
    <n v="773.49"/>
    <m/>
    <x v="0"/>
    <m/>
    <m/>
    <m/>
    <s v="2 - FATURADO"/>
    <n v="10"/>
    <x v="0"/>
    <x v="0"/>
    <m/>
  </r>
  <r>
    <x v="7368"/>
    <s v="628.661.508-30"/>
    <s v="NF SERVICOS - ADESAO"/>
    <n v="1976330"/>
    <d v="2026-05-21T00:00:00"/>
    <n v="2177285"/>
    <d v="2026-05-22T00:00:00"/>
    <m/>
    <n v="374.28"/>
    <d v="2026-07-30T00:00:00"/>
    <m/>
    <m/>
    <s v="Processamento de dados e congêneres"/>
    <n v="374.28"/>
    <m/>
    <x v="0"/>
    <m/>
    <m/>
    <m/>
    <s v="2 - FATURADO"/>
    <n v="0"/>
    <x v="1"/>
    <x v="0"/>
    <m/>
  </r>
  <r>
    <x v="7368"/>
    <s v="628.661.508-30"/>
    <s v="NF SERVICOS - ADESAO"/>
    <n v="1980062"/>
    <d v="2026-05-21T00:00:00"/>
    <n v="218102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368"/>
    <s v="628.661.508-30"/>
    <s v="NF SERVICOS - ADESAO"/>
    <n v="2000829"/>
    <d v="2026-06-12T00:00:00"/>
    <n v="220333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368"/>
    <s v="628.661.508-30"/>
    <s v="NF SERVICOS - ADESAO"/>
    <n v="2016362"/>
    <d v="2026-06-17T00:00:00"/>
    <n v="2219131"/>
    <d v="2026-06-18T00:00:00"/>
    <m/>
    <n v="341.5"/>
    <d v="2026-07-30T00:00:00"/>
    <m/>
    <m/>
    <s v="Processamento de dados e congêneres"/>
    <n v="341.5"/>
    <m/>
    <x v="0"/>
    <m/>
    <m/>
    <m/>
    <s v="2 - FATURADO"/>
    <n v="0"/>
    <x v="1"/>
    <x v="0"/>
    <m/>
  </r>
  <r>
    <x v="7369"/>
    <s v="63.022.312/0001-16"/>
    <s v="NF SERVICOS - ADESAO"/>
    <n v="2004641"/>
    <d v="2026-06-12T00:00:00"/>
    <n v="2207144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370"/>
    <s v="63.025.530/0001-04"/>
    <s v="NF SERVICOS KIT"/>
    <n v="91654"/>
    <d v="2022-05-17T00:00:00"/>
    <n v="96215"/>
    <d v="2022-05-17T00:00:00"/>
    <m/>
    <n v="112.5"/>
    <d v="2022-06-16T00:00:00"/>
    <m/>
    <m/>
    <s v="Certificado e-CPF A3 (renovação) - 36 meses Gov"/>
    <n v="3.6"/>
    <m/>
    <x v="52"/>
    <m/>
    <m/>
    <m/>
    <s v="2 - FATURADO"/>
    <n v="1475"/>
    <x v="2"/>
    <x v="0"/>
    <m/>
  </r>
  <r>
    <x v="7370"/>
    <s v="63.025.530/0001-04"/>
    <s v="NF SERVICOS KIT"/>
    <n v="209904"/>
    <d v="2026-04-30T00:00:00"/>
    <n v="2174797"/>
    <d v="2026-04-30T00:00:00"/>
    <m/>
    <n v="277.10000000000002"/>
    <d v="2026-05-30T00:00:00"/>
    <m/>
    <m/>
    <s v="Certificado e-CPF A3 em token - 36 meses Gov"/>
    <n v="263.8"/>
    <m/>
    <x v="0"/>
    <m/>
    <m/>
    <m/>
    <s v="2 - FATURADO"/>
    <n v="31"/>
    <x v="3"/>
    <x v="0"/>
    <m/>
  </r>
  <r>
    <x v="7370"/>
    <s v="63.025.530/0001-04"/>
    <s v="NF SERVICOS E_GOV"/>
    <n v="213069"/>
    <d v="2026-06-23T00:00:00"/>
    <n v="2221888"/>
    <d v="2026-06-24T00:00:00"/>
    <m/>
    <n v="562.46"/>
    <d v="2026-07-23T00:00:00"/>
    <m/>
    <m/>
    <s v="Diária de Validação Externa"/>
    <n v="535.46"/>
    <m/>
    <x v="0"/>
    <m/>
    <m/>
    <m/>
    <s v="2 - FATURADO"/>
    <n v="0"/>
    <x v="1"/>
    <x v="0"/>
    <m/>
  </r>
  <r>
    <x v="7370"/>
    <s v="63.025.530/0001-04"/>
    <s v="NF SERVICOS E_GOV"/>
    <n v="213070"/>
    <d v="2026-06-23T00:00:00"/>
    <n v="2221889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7370"/>
    <s v="63.025.530/0001-04"/>
    <s v="NF SERVICOS E_GOV"/>
    <n v="213224"/>
    <d v="2026-06-23T00:00:00"/>
    <n v="2222043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7370"/>
    <s v="63.025.530/0001-04"/>
    <s v="NF SERVICOS E_GOV"/>
    <n v="213266"/>
    <d v="2026-06-25T00:00:00"/>
    <n v="2222085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7370"/>
    <s v="63.025.530/0001-04"/>
    <s v="NF SERVICOS E_GOV"/>
    <n v="213357"/>
    <d v="2026-06-25T00:00:00"/>
    <n v="2222176"/>
    <d v="2026-06-25T00:00:00"/>
    <m/>
    <n v="261.26"/>
    <d v="2026-07-25T00:00:00"/>
    <m/>
    <m/>
    <s v="Certificado e-CPF A3 em token - 24 meses Gov"/>
    <n v="248.72"/>
    <m/>
    <x v="0"/>
    <m/>
    <m/>
    <m/>
    <s v="2 - FATURADO"/>
    <n v="0"/>
    <x v="1"/>
    <x v="0"/>
    <m/>
  </r>
  <r>
    <x v="7370"/>
    <s v="63.025.530/0002-95"/>
    <s v="NF SERVICOS E_GOV"/>
    <n v="82036"/>
    <d v="2022-04-18T00:00:00"/>
    <n v="86555"/>
    <d v="2022-04-18T00:00:00"/>
    <m/>
    <n v="112.5"/>
    <d v="2022-04-18T00:00:00"/>
    <m/>
    <m/>
    <s v="Certificado e-CPF A3 (somente certificado) - 36 meses Gov"/>
    <n v="112.5"/>
    <m/>
    <x v="52"/>
    <m/>
    <m/>
    <m/>
    <s v="1 - VENDA A VISTA"/>
    <n v="1534"/>
    <x v="2"/>
    <x v="0"/>
    <m/>
  </r>
  <r>
    <x v="7370"/>
    <s v="63.025.530/0002-95"/>
    <s v="NF SERVICOS E_GOV"/>
    <n v="82037"/>
    <d v="2022-04-18T00:00:00"/>
    <n v="86556"/>
    <d v="2022-04-18T00:00:00"/>
    <m/>
    <n v="112.5"/>
    <d v="2022-04-18T00:00:00"/>
    <m/>
    <m/>
    <s v="Certificado e-CPF A3 (somente certificado) - 36 meses Gov"/>
    <n v="112.5"/>
    <m/>
    <x v="52"/>
    <m/>
    <m/>
    <m/>
    <s v="1 - VENDA A VISTA"/>
    <n v="1534"/>
    <x v="2"/>
    <x v="0"/>
    <m/>
  </r>
  <r>
    <x v="7370"/>
    <s v="63.025.530/0002-95"/>
    <s v="NF SERVICOS E_GOV"/>
    <n v="83609"/>
    <d v="2022-04-25T00:00:00"/>
    <n v="88133"/>
    <d v="2022-04-25T00:00:00"/>
    <m/>
    <n v="112.5"/>
    <d v="2022-04-25T00:00:00"/>
    <m/>
    <m/>
    <s v="Certificado e-CPF A3 (somente certificado) - 36 meses Gov"/>
    <n v="112.5"/>
    <m/>
    <x v="52"/>
    <m/>
    <m/>
    <m/>
    <s v="1 - VENDA A VISTA"/>
    <n v="1527"/>
    <x v="2"/>
    <x v="0"/>
    <m/>
  </r>
  <r>
    <x v="7370"/>
    <s v="63.025.530/0002-95"/>
    <s v="NF SERVICOS E_GOV"/>
    <n v="92022"/>
    <d v="2022-05-18T00:00:00"/>
    <n v="96584"/>
    <d v="2022-05-18T00:00:00"/>
    <m/>
    <n v="112.5"/>
    <d v="2022-06-17T00:00:00"/>
    <m/>
    <m/>
    <s v="Certificado e-CPF A3 (somente certificado) - 36 meses Gov"/>
    <n v="112.5"/>
    <m/>
    <x v="52"/>
    <m/>
    <m/>
    <m/>
    <s v="2 - FATURADO"/>
    <n v="1474"/>
    <x v="2"/>
    <x v="0"/>
    <m/>
  </r>
  <r>
    <x v="7370"/>
    <s v="63.025.530/0002-95"/>
    <s v="NF SERVICOS E_GOV"/>
    <n v="92026"/>
    <d v="2022-05-18T00:00:00"/>
    <n v="96588"/>
    <d v="2022-05-18T00:00:00"/>
    <m/>
    <n v="112.5"/>
    <d v="2022-06-17T00:00:00"/>
    <m/>
    <m/>
    <s v="Certificado e-CPF A3 (somente certificado) - 36 meses Gov"/>
    <n v="112.5"/>
    <m/>
    <x v="52"/>
    <m/>
    <m/>
    <m/>
    <s v="2 - FATURADO"/>
    <n v="1474"/>
    <x v="2"/>
    <x v="0"/>
    <m/>
  </r>
  <r>
    <x v="7370"/>
    <s v="63.025.530/0002-95"/>
    <s v="NF SERVICOS E_GOV"/>
    <n v="175077"/>
    <d v="2023-03-15T00:00:00"/>
    <n v="180370"/>
    <d v="2023-03-15T00:00:00"/>
    <m/>
    <n v="112.5"/>
    <d v="2023-04-14T00:00:00"/>
    <m/>
    <m/>
    <s v="Certificado e-CPF A3 (somente certificado) - 36 meses Gov"/>
    <n v="112.5"/>
    <m/>
    <x v="52"/>
    <m/>
    <m/>
    <m/>
    <s v="2 - FATURADO"/>
    <n v="1173"/>
    <x v="2"/>
    <x v="0"/>
    <m/>
  </r>
  <r>
    <x v="7370"/>
    <s v="63.025.530/0003-76"/>
    <s v="NF SERVICOS E_GOV"/>
    <n v="172078"/>
    <d v="2024-11-14T00:00:00"/>
    <n v="1875093"/>
    <d v="2024-11-14T00:00:00"/>
    <m/>
    <n v="109.89"/>
    <d v="2024-12-14T00:00:00"/>
    <m/>
    <m/>
    <s v="Certificado e-CPF A3 (renovação) - 36 meses Gov"/>
    <n v="104.62"/>
    <m/>
    <x v="0"/>
    <m/>
    <m/>
    <m/>
    <s v="2 - FATURADO"/>
    <n v="563"/>
    <x v="2"/>
    <x v="0"/>
    <m/>
  </r>
  <r>
    <x v="7370"/>
    <s v="63.025.530/0006-19"/>
    <s v="NF SERVICOS E_GOV"/>
    <n v="140792"/>
    <d v="2022-10-31T00:00:00"/>
    <n v="145734"/>
    <d v="2022-10-31T00:00:00"/>
    <m/>
    <n v="124.99"/>
    <d v="2022-11-30T00:00:00"/>
    <m/>
    <m/>
    <s v="Certificado e-CPF A3 (somente certificado) - 12 meses Gov"/>
    <n v="124.99"/>
    <m/>
    <x v="0"/>
    <m/>
    <m/>
    <m/>
    <s v="2 - FATURADO"/>
    <n v="1308"/>
    <x v="2"/>
    <x v="0"/>
    <m/>
  </r>
  <r>
    <x v="7370"/>
    <s v="63.025.530/0006-19"/>
    <s v="NF SERVICOS E_GOV"/>
    <n v="159894"/>
    <d v="2023-01-16T00:00:00"/>
    <n v="165043"/>
    <d v="2023-01-16T00:00:00"/>
    <m/>
    <n v="277.10000000000002"/>
    <d v="2023-02-15T00:00:00"/>
    <m/>
    <m/>
    <s v="Certificado e-CPF A3 em token - 36 meses Gov"/>
    <n v="277.10000000000002"/>
    <m/>
    <x v="52"/>
    <m/>
    <m/>
    <m/>
    <s v="2 - FATURADO"/>
    <n v="1231"/>
    <x v="2"/>
    <x v="0"/>
    <m/>
  </r>
  <r>
    <x v="7370"/>
    <s v="63.025.530/0006-19"/>
    <s v="NF SERVICOS E_GOV"/>
    <n v="208313"/>
    <d v="2026-04-09T00:00:00"/>
    <n v="2156495"/>
    <d v="2026-04-09T00:00:00"/>
    <m/>
    <n v="139.38999999999999"/>
    <d v="2026-05-09T00:00:00"/>
    <m/>
    <m/>
    <s v="Certificado e-CPF A3 (somente certificado) - 24 meses Gov"/>
    <n v="132.69999999999999"/>
    <m/>
    <x v="0"/>
    <m/>
    <m/>
    <m/>
    <s v="2 - FATURADO"/>
    <n v="52"/>
    <x v="3"/>
    <x v="0"/>
    <m/>
  </r>
  <r>
    <x v="7370"/>
    <s v="63.025.530/0010-03"/>
    <s v="NF SERVICOS E_GOV"/>
    <n v="77461"/>
    <d v="2022-04-12T00:00:00"/>
    <n v="81983"/>
    <d v="2022-04-13T00:00:00"/>
    <m/>
    <n v="112.5"/>
    <d v="2022-05-12T00:00:00"/>
    <m/>
    <m/>
    <s v="Certificado e-CPF A3 (somente certificado) - 36 meses Gov"/>
    <n v="112.5"/>
    <m/>
    <x v="52"/>
    <m/>
    <m/>
    <m/>
    <s v="1 - VENDA A VISTA"/>
    <n v="1510"/>
    <x v="2"/>
    <x v="0"/>
    <m/>
  </r>
  <r>
    <x v="7370"/>
    <s v="63.025.530/0010-03"/>
    <s v="NF SERVICOS E_GOV"/>
    <n v="211559"/>
    <d v="2026-05-28T00:00:00"/>
    <n v="2197101"/>
    <d v="2026-05-28T00:00:00"/>
    <m/>
    <n v="261.26"/>
    <d v="2026-06-27T00:00:00"/>
    <m/>
    <m/>
    <s v="Certificado e-CPF A3 em token - 24 meses Gov"/>
    <n v="248.72"/>
    <m/>
    <x v="0"/>
    <m/>
    <m/>
    <m/>
    <s v="2 - FATURADO"/>
    <n v="3"/>
    <x v="0"/>
    <x v="0"/>
    <m/>
  </r>
  <r>
    <x v="7370"/>
    <s v="63.025.530/0010-03"/>
    <s v="NF SERVICOS E_GOV"/>
    <n v="213196"/>
    <d v="2026-06-23T00:00:00"/>
    <n v="2222015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7370"/>
    <s v="63.025.530/0012-67"/>
    <s v="NF SERVICOS E_GOV"/>
    <n v="119212"/>
    <d v="2022-08-17T00:00:00"/>
    <n v="123670"/>
    <d v="2022-08-17T00:00:00"/>
    <m/>
    <n v="277.10000000000002"/>
    <d v="2022-09-16T00:00:00"/>
    <m/>
    <m/>
    <s v="Certificado e-CPF A3 em token - 36 meses Gov"/>
    <n v="277.10000000000002"/>
    <m/>
    <x v="0"/>
    <m/>
    <m/>
    <m/>
    <s v="2 - FATURADO"/>
    <n v="1383"/>
    <x v="2"/>
    <x v="0"/>
    <m/>
  </r>
  <r>
    <x v="7370"/>
    <s v="63.025.530/0012-67"/>
    <s v="NF SERVICOS E_GOV"/>
    <n v="119213"/>
    <d v="2022-08-17T00:00:00"/>
    <n v="123671"/>
    <d v="2022-08-17T00:00:00"/>
    <m/>
    <n v="277.10000000000002"/>
    <d v="2022-09-16T00:00:00"/>
    <m/>
    <m/>
    <s v="Certificado e-CPF A3 em token - 36 meses Gov"/>
    <n v="277.10000000000002"/>
    <m/>
    <x v="0"/>
    <m/>
    <m/>
    <m/>
    <s v="2 - FATURADO"/>
    <n v="1383"/>
    <x v="2"/>
    <x v="0"/>
    <m/>
  </r>
  <r>
    <x v="7370"/>
    <s v="63.025.530/0012-67"/>
    <s v="NF SERVICOS E_GOV"/>
    <n v="205012"/>
    <d v="2026-02-24T00:00:00"/>
    <n v="2129435"/>
    <d v="2026-02-24T00:00:00"/>
    <m/>
    <n v="197.93"/>
    <d v="2026-03-26T00:00:00"/>
    <m/>
    <m/>
    <s v="Certificado e-CPF A3 em token - 12 meses Gov"/>
    <n v="188.43"/>
    <m/>
    <x v="0"/>
    <m/>
    <m/>
    <m/>
    <s v="2 - FATURADO"/>
    <n v="96"/>
    <x v="6"/>
    <x v="0"/>
    <m/>
  </r>
  <r>
    <x v="7370"/>
    <s v="63.025.530/0012-67"/>
    <s v="NF SERVICOS E_GOV"/>
    <n v="208671"/>
    <d v="2026-04-14T00:00:00"/>
    <n v="2173564"/>
    <d v="2026-04-14T00:00:00"/>
    <m/>
    <n v="261.26"/>
    <d v="2026-05-14T00:00:00"/>
    <m/>
    <m/>
    <s v="Certificado e-CPF A3 em token - 24 meses Gov"/>
    <n v="248.72"/>
    <m/>
    <x v="0"/>
    <m/>
    <m/>
    <m/>
    <s v="2 - FATURADO"/>
    <n v="47"/>
    <x v="3"/>
    <x v="0"/>
    <m/>
  </r>
  <r>
    <x v="7370"/>
    <s v="63.025.530/0014-29"/>
    <s v="NF SERVICOS E_GOV"/>
    <n v="140797"/>
    <d v="2022-10-31T00:00:00"/>
    <n v="145739"/>
    <d v="2022-10-31T00:00:00"/>
    <m/>
    <n v="227.35"/>
    <d v="2022-11-30T00:00:00"/>
    <m/>
    <m/>
    <s v="Certificado e-CPF A3 em cartão - 36 meses Gov"/>
    <n v="227.35"/>
    <m/>
    <x v="52"/>
    <m/>
    <m/>
    <m/>
    <s v="2 - FATURADO"/>
    <n v="1308"/>
    <x v="2"/>
    <x v="0"/>
    <m/>
  </r>
  <r>
    <x v="7370"/>
    <s v="63.025.530/0014-29"/>
    <s v="NF SERVICOS E_GOV"/>
    <n v="197727"/>
    <d v="2025-11-12T00:00:00"/>
    <n v="2064169"/>
    <d v="2025-11-12T00:00:00"/>
    <m/>
    <n v="329.43"/>
    <d v="2025-12-12T00:00:00"/>
    <m/>
    <m/>
    <s v="Certificado e-CPF A3 em cartão e leitora - 36 meses Gov"/>
    <n v="313.62"/>
    <m/>
    <x v="0"/>
    <m/>
    <m/>
    <m/>
    <s v="2 - FATURADO"/>
    <n v="200"/>
    <x v="4"/>
    <x v="0"/>
    <m/>
  </r>
  <r>
    <x v="7370"/>
    <s v="63.025.530/0014-29"/>
    <s v="NF SERVICOS E_GOV"/>
    <n v="198837"/>
    <d v="2025-11-26T00:00:00"/>
    <n v="2065279"/>
    <d v="2025-11-26T00:00:00"/>
    <m/>
    <n v="329.43"/>
    <d v="2025-12-26T00:00:00"/>
    <m/>
    <m/>
    <s v="Certificado e-CPF A3 em cartão e leitora - 36 meses Gov"/>
    <n v="313.62"/>
    <m/>
    <x v="0"/>
    <m/>
    <m/>
    <m/>
    <s v="2 - FATURADO"/>
    <n v="186"/>
    <x v="4"/>
    <x v="0"/>
    <m/>
  </r>
  <r>
    <x v="7370"/>
    <s v="63.025.530/0014-29"/>
    <s v="NF SERVICOS E_GOV"/>
    <n v="209635"/>
    <d v="2026-04-29T00:00:00"/>
    <n v="2174528"/>
    <d v="2026-04-29T00:00:00"/>
    <m/>
    <n v="329.43"/>
    <d v="2026-05-29T00:00:00"/>
    <m/>
    <m/>
    <s v="Certificado e-CPF A3 em cartão e leitora - 36 meses Gov"/>
    <n v="313.62"/>
    <m/>
    <x v="0"/>
    <m/>
    <m/>
    <m/>
    <s v="2 - FATURADO"/>
    <n v="32"/>
    <x v="3"/>
    <x v="0"/>
    <m/>
  </r>
  <r>
    <x v="7370"/>
    <s v="63.025.530/0014-29"/>
    <s v="NF SERVICOS E_GOV"/>
    <n v="210117"/>
    <d v="2026-05-07T00:00:00"/>
    <n v="2175175"/>
    <d v="2026-05-07T00:00:00"/>
    <m/>
    <n v="329.43"/>
    <d v="2026-06-06T00:00:00"/>
    <m/>
    <m/>
    <s v="Certificado e-CPF A3 em cartão e leitora - 36 meses Gov"/>
    <n v="313.62"/>
    <m/>
    <x v="0"/>
    <m/>
    <m/>
    <m/>
    <s v="2 - FATURADO"/>
    <n v="24"/>
    <x v="0"/>
    <x v="0"/>
    <m/>
  </r>
  <r>
    <x v="7370"/>
    <s v="63.025.530/0016-90"/>
    <s v="NF SERVICOS KIT"/>
    <n v="39445"/>
    <d v="2021-12-09T00:00:00"/>
    <n v="43744"/>
    <d v="2021-12-10T00:00:00"/>
    <m/>
    <n v="112.5"/>
    <d v="2022-01-09T00:00:00"/>
    <m/>
    <m/>
    <s v="Certificado e-CPF A3 (renovação) - 36 meses Gov"/>
    <n v="112.5"/>
    <m/>
    <x v="0"/>
    <m/>
    <m/>
    <m/>
    <s v="2 - FATURADO"/>
    <n v="1633"/>
    <x v="2"/>
    <x v="0"/>
    <m/>
  </r>
  <r>
    <x v="7370"/>
    <s v="63.025.530/0017-71"/>
    <s v="NF SERVICOS E_GOV"/>
    <n v="193120"/>
    <d v="2023-05-19T00:00:00"/>
    <n v="198541"/>
    <d v="2023-05-19T00:00:00"/>
    <m/>
    <n v="277.10000000000002"/>
    <d v="2023-06-18T00:00:00"/>
    <m/>
    <m/>
    <s v="Certificado e-CPF A3 em token - 36 meses Gov"/>
    <n v="277.10000000000002"/>
    <m/>
    <x v="52"/>
    <m/>
    <m/>
    <m/>
    <s v="2 - FATURADO"/>
    <n v="1108"/>
    <x v="2"/>
    <x v="0"/>
    <m/>
  </r>
  <r>
    <x v="7370"/>
    <s v="63.025.530/0017-71"/>
    <s v="NF SERVICOS E_GOV"/>
    <n v="139485"/>
    <d v="2023-08-15T00:00:00"/>
    <n v="1649814"/>
    <d v="2023-08-15T00:00:00"/>
    <m/>
    <n v="167.26"/>
    <d v="2023-09-14T00:00:00"/>
    <m/>
    <m/>
    <s v="Certificado e-CPF A3 (somente certificado) - 36 meses Gov"/>
    <n v="159.24"/>
    <m/>
    <x v="0"/>
    <m/>
    <m/>
    <m/>
    <s v="2 - FATURADO"/>
    <n v="1020"/>
    <x v="2"/>
    <x v="0"/>
    <m/>
  </r>
  <r>
    <x v="7370"/>
    <s v="63.025.530/0019-33"/>
    <s v="NF SERVICOS E_GOV"/>
    <n v="197535"/>
    <d v="2025-11-12T00:00:00"/>
    <n v="2063977"/>
    <d v="2025-11-12T00:00:00"/>
    <m/>
    <n v="329.43"/>
    <d v="2025-12-12T00:00:00"/>
    <m/>
    <m/>
    <s v="Certificado e-CPF A3 em cartão e leitora - 36 meses Gov"/>
    <n v="313.62"/>
    <m/>
    <x v="0"/>
    <m/>
    <m/>
    <m/>
    <s v="2 - FATURADO"/>
    <n v="200"/>
    <x v="4"/>
    <x v="0"/>
    <m/>
  </r>
  <r>
    <x v="7370"/>
    <s v="63.025.530/0020-77"/>
    <s v="NF SERVICOS E_GOV"/>
    <n v="82015"/>
    <d v="2022-04-18T00:00:00"/>
    <n v="86534"/>
    <d v="2022-04-18T00:00:00"/>
    <m/>
    <n v="250"/>
    <d v="2022-04-18T00:00:00"/>
    <m/>
    <m/>
    <s v="Certificado e-CPF A3 em cartão e leitora - 36 meses Gov"/>
    <n v="250"/>
    <m/>
    <x v="0"/>
    <m/>
    <m/>
    <m/>
    <s v="1 - VENDA A VISTA"/>
    <n v="1534"/>
    <x v="2"/>
    <x v="0"/>
    <m/>
  </r>
  <r>
    <x v="7370"/>
    <s v="63.025.530/0021-58"/>
    <s v="NF SERVICOS E_GOV"/>
    <n v="170376"/>
    <d v="2024-10-18T00:00:00"/>
    <n v="1860121"/>
    <d v="2024-10-18T00:00:00"/>
    <m/>
    <n v="277.10000000000002"/>
    <d v="2024-11-17T00:00:00"/>
    <m/>
    <m/>
    <s v="Certificado e-CPF A3 em token - 36 meses Gov"/>
    <n v="263.8"/>
    <m/>
    <x v="0"/>
    <m/>
    <m/>
    <m/>
    <s v="2 - FATURADO"/>
    <n v="590"/>
    <x v="2"/>
    <x v="0"/>
    <m/>
  </r>
  <r>
    <x v="7370"/>
    <s v="63.025.530/0024-09"/>
    <s v="NF SERVICOS E_GOV"/>
    <n v="187455"/>
    <d v="2025-06-06T00:00:00"/>
    <n v="1980940"/>
    <d v="2025-06-06T00:00:00"/>
    <m/>
    <n v="197.93"/>
    <d v="2025-07-06T00:00:00"/>
    <m/>
    <m/>
    <s v="Certificado e-CPF A3 em token - 12 meses Gov"/>
    <n v="188.43"/>
    <m/>
    <x v="0"/>
    <m/>
    <m/>
    <m/>
    <s v="2 - FATURADO"/>
    <n v="359"/>
    <x v="4"/>
    <x v="0"/>
    <m/>
  </r>
  <r>
    <x v="7370"/>
    <s v="63.025.530/0024-09"/>
    <s v="NF SERVICOS E_GOV"/>
    <n v="202747"/>
    <d v="2026-01-26T00:00:00"/>
    <n v="2106040"/>
    <d v="2026-01-26T00:00:00"/>
    <m/>
    <n v="227.35"/>
    <d v="2026-02-25T00:00:00"/>
    <m/>
    <m/>
    <s v="Certificado e-CPF A3 em cartão - 36 meses Gov"/>
    <n v="216.44"/>
    <m/>
    <x v="0"/>
    <m/>
    <m/>
    <m/>
    <s v="2 - FATURADO"/>
    <n v="125"/>
    <x v="5"/>
    <x v="0"/>
    <m/>
  </r>
  <r>
    <x v="7370"/>
    <s v="63.025.530/0024-09"/>
    <s v="NF SERVICOS E_GOV"/>
    <n v="202921"/>
    <d v="2026-01-26T00:00:00"/>
    <n v="2106214"/>
    <d v="2026-01-26T00:00:00"/>
    <m/>
    <n v="227.35"/>
    <d v="2026-02-25T00:00:00"/>
    <m/>
    <m/>
    <s v="Certificado e-CPF A3 em cartão - 36 meses Gov"/>
    <n v="216.44"/>
    <m/>
    <x v="0"/>
    <m/>
    <m/>
    <m/>
    <s v="2 - FATURADO"/>
    <n v="125"/>
    <x v="5"/>
    <x v="0"/>
    <m/>
  </r>
  <r>
    <x v="7370"/>
    <s v="63.025.530/0024-09"/>
    <s v="NF SERVICOS E_GOV"/>
    <n v="206715"/>
    <d v="2026-03-18T00:00:00"/>
    <n v="2151135"/>
    <d v="2026-03-18T00:00:00"/>
    <m/>
    <n v="261.26"/>
    <d v="2026-04-17T00:00:00"/>
    <m/>
    <m/>
    <s v="Certificado e-CPF A3 em token - 24 meses Gov"/>
    <n v="248.72"/>
    <m/>
    <x v="0"/>
    <m/>
    <m/>
    <m/>
    <s v="2 - FATURADO"/>
    <n v="74"/>
    <x v="7"/>
    <x v="0"/>
    <m/>
  </r>
  <r>
    <x v="7370"/>
    <s v="63.025.530/0025-81"/>
    <s v="NF SERVICOS KIT"/>
    <n v="96072"/>
    <d v="2022-05-31T00:00:00"/>
    <n v="100665"/>
    <d v="2022-06-01T00:00:00"/>
    <m/>
    <n v="112.5"/>
    <d v="2022-07-01T00:00:00"/>
    <m/>
    <m/>
    <s v="Certificado e-CPF A3 (renovação) - 36 meses Gov"/>
    <n v="112.5"/>
    <m/>
    <x v="52"/>
    <m/>
    <m/>
    <m/>
    <s v="2 - FATURADO"/>
    <n v="1460"/>
    <x v="2"/>
    <x v="0"/>
    <m/>
  </r>
  <r>
    <x v="7370"/>
    <s v="63.025.530/0025-81"/>
    <s v="NF SERVICOS KIT"/>
    <n v="96883"/>
    <d v="2022-05-31T00:00:00"/>
    <n v="101490"/>
    <d v="2022-06-09T00:00:00"/>
    <m/>
    <n v="112.5"/>
    <d v="2022-07-09T00:00:00"/>
    <m/>
    <m/>
    <s v="Certificado e-CPF A3 (renovação) - 36 meses Gov"/>
    <n v="112.5"/>
    <m/>
    <x v="52"/>
    <m/>
    <m/>
    <m/>
    <s v="2 - FATURADO"/>
    <n v="1452"/>
    <x v="2"/>
    <x v="0"/>
    <m/>
  </r>
  <r>
    <x v="7370"/>
    <s v="63.025.530/0025-81"/>
    <s v="NF SERVICOS E_GOV"/>
    <n v="173356"/>
    <d v="2024-11-28T00:00:00"/>
    <n v="1876371"/>
    <d v="2024-11-28T00:00:00"/>
    <m/>
    <n v="227.35"/>
    <d v="2024-12-28T00:00:00"/>
    <m/>
    <m/>
    <s v="Certificado e-CPF A3 em cartão - 36 meses Gov"/>
    <n v="216.44"/>
    <m/>
    <x v="0"/>
    <m/>
    <m/>
    <m/>
    <s v="2 - FATURADO"/>
    <n v="549"/>
    <x v="2"/>
    <x v="0"/>
    <m/>
  </r>
  <r>
    <x v="7370"/>
    <s v="63.025.530/0029-05"/>
    <s v="NF SERVICOS E_GOV"/>
    <n v="81976"/>
    <d v="2022-04-18T00:00:00"/>
    <n v="86495"/>
    <d v="2022-04-18T00:00:00"/>
    <m/>
    <n v="287"/>
    <d v="2022-04-18T00:00:00"/>
    <m/>
    <m/>
    <s v="Certificado e-CPF A3 em token - 36 meses Gov"/>
    <n v="287"/>
    <m/>
    <x v="52"/>
    <m/>
    <m/>
    <m/>
    <s v="1 - VENDA A VISTA"/>
    <n v="1534"/>
    <x v="2"/>
    <x v="0"/>
    <m/>
  </r>
  <r>
    <x v="7370"/>
    <s v="63.025.530/0029-05"/>
    <s v="NF SERVICOS E_GOV"/>
    <n v="81977"/>
    <d v="2022-04-18T00:00:00"/>
    <n v="86496"/>
    <d v="2022-04-18T00:00:00"/>
    <m/>
    <n v="287"/>
    <d v="2022-04-18T00:00:00"/>
    <m/>
    <m/>
    <s v="Certificado e-CPF A3 em token - 36 meses Gov"/>
    <n v="287"/>
    <m/>
    <x v="52"/>
    <m/>
    <m/>
    <m/>
    <s v="1 - VENDA A VISTA"/>
    <n v="1534"/>
    <x v="2"/>
    <x v="0"/>
    <m/>
  </r>
  <r>
    <x v="7370"/>
    <s v="63.025.530/0029-05"/>
    <s v="NF SERVICOS E_GOV"/>
    <n v="81978"/>
    <d v="2022-04-18T00:00:00"/>
    <n v="86497"/>
    <d v="2022-04-18T00:00:00"/>
    <m/>
    <n v="287"/>
    <d v="2022-04-18T00:00:00"/>
    <m/>
    <m/>
    <s v="Certificado e-CPF A3 em token - 36 meses Gov"/>
    <n v="287"/>
    <m/>
    <x v="52"/>
    <m/>
    <m/>
    <m/>
    <s v="1 - VENDA A VISTA"/>
    <n v="1534"/>
    <x v="2"/>
    <x v="0"/>
    <m/>
  </r>
  <r>
    <x v="7370"/>
    <s v="63.025.530/0029-05"/>
    <s v="NF SERVICOS E_GOV"/>
    <n v="143765"/>
    <d v="2023-10-16T00:00:00"/>
    <n v="1679663"/>
    <d v="2023-10-16T00:00:00"/>
    <m/>
    <n v="329.43"/>
    <d v="2023-11-15T00:00:00"/>
    <m/>
    <m/>
    <s v="Certificado e-CPF A3 em cartão e leitora - 36 meses Gov"/>
    <n v="313.62"/>
    <m/>
    <x v="52"/>
    <m/>
    <m/>
    <m/>
    <s v="2 - FATURADO"/>
    <n v="958"/>
    <x v="2"/>
    <x v="0"/>
    <m/>
  </r>
  <r>
    <x v="7370"/>
    <s v="63.025.530/0031-20"/>
    <s v="NF SERVICOS E_GOV"/>
    <n v="213372"/>
    <d v="2026-06-25T00:00:00"/>
    <n v="2222191"/>
    <d v="2026-06-25T00:00:00"/>
    <m/>
    <n v="202.77"/>
    <d v="2026-07-25T00:00:00"/>
    <m/>
    <m/>
    <s v="Certificado e-CPF A3 em cartão - 24 meses Gov"/>
    <n v="193.04"/>
    <m/>
    <x v="0"/>
    <m/>
    <m/>
    <m/>
    <s v="2 - FATURADO"/>
    <n v="0"/>
    <x v="1"/>
    <x v="0"/>
    <m/>
  </r>
  <r>
    <x v="7370"/>
    <s v="63.025.530/0033-91"/>
    <s v="NF SERVICOS KIT"/>
    <n v="209903"/>
    <d v="2026-04-30T00:00:00"/>
    <n v="2174796"/>
    <d v="2026-04-30T00:00:00"/>
    <m/>
    <n v="277.10000000000002"/>
    <d v="2026-05-30T00:00:00"/>
    <m/>
    <m/>
    <s v="Certificado e-CPF A3 em token - 36 meses Gov"/>
    <n v="263.8"/>
    <m/>
    <x v="0"/>
    <m/>
    <m/>
    <m/>
    <s v="2 - FATURADO"/>
    <n v="31"/>
    <x v="3"/>
    <x v="0"/>
    <m/>
  </r>
  <r>
    <x v="7370"/>
    <s v="63.025.530/0035-53"/>
    <s v="NF SERVICOS E_GOV"/>
    <n v="192802"/>
    <d v="2025-08-27T00:00:00"/>
    <n v="2011677"/>
    <d v="2025-08-27T00:00:00"/>
    <m/>
    <n v="109.89"/>
    <d v="2025-09-26T00:00:00"/>
    <m/>
    <m/>
    <s v="Certificado e-CPF A3 (renovação) - 36 meses Gov"/>
    <n v="104.62"/>
    <m/>
    <x v="0"/>
    <m/>
    <m/>
    <m/>
    <s v="2 - FATURADO"/>
    <n v="277"/>
    <x v="4"/>
    <x v="0"/>
    <m/>
  </r>
  <r>
    <x v="7370"/>
    <s v="63.025.530/0035-53"/>
    <s v="NF SERVICOS E_GOV"/>
    <n v="193402"/>
    <d v="2025-09-11T00:00:00"/>
    <n v="2025036"/>
    <d v="2025-09-11T00:00:00"/>
    <m/>
    <n v="227.35"/>
    <d v="2025-10-11T00:00:00"/>
    <m/>
    <m/>
    <s v="Certificado e-CPF A3 em cartão - 36 meses Gov"/>
    <n v="216.44"/>
    <m/>
    <x v="0"/>
    <m/>
    <m/>
    <m/>
    <s v="2 - FATURADO"/>
    <n v="262"/>
    <x v="4"/>
    <x v="0"/>
    <m/>
  </r>
  <r>
    <x v="7370"/>
    <s v="63.025.530/0040-10"/>
    <s v="NF SERVICOS KIT"/>
    <n v="28448"/>
    <d v="2021-10-30T00:00:00"/>
    <n v="32656"/>
    <d v="2021-10-30T00:00:00"/>
    <m/>
    <n v="112.5"/>
    <d v="2021-11-29T00:00:00"/>
    <m/>
    <m/>
    <s v="Certificado e-CPF A3 (somente certificado) - 36 meses Gov"/>
    <n v="112.5"/>
    <m/>
    <x v="0"/>
    <m/>
    <m/>
    <m/>
    <s v="2 - FATURADO"/>
    <n v="1674"/>
    <x v="2"/>
    <x v="0"/>
    <m/>
  </r>
  <r>
    <x v="7370"/>
    <s v="63.025.530/0040-10"/>
    <s v="NF SERVICOS E_GOV"/>
    <n v="75230"/>
    <d v="2022-03-28T00:00:00"/>
    <n v="79710"/>
    <d v="2022-03-28T00:00:00"/>
    <m/>
    <n v="112.5"/>
    <d v="2022-03-28T00:00:00"/>
    <m/>
    <m/>
    <s v="Certificado e-CPF A3 (somente certificado) - 36 meses Gov"/>
    <n v="112.5"/>
    <m/>
    <x v="0"/>
    <m/>
    <m/>
    <m/>
    <s v="1 - VENDA A VISTA"/>
    <n v="1555"/>
    <x v="2"/>
    <x v="0"/>
    <m/>
  </r>
  <r>
    <x v="7370"/>
    <s v="63.025.530/0040-10"/>
    <s v="NF SERVICOS E_GOV"/>
    <n v="75232"/>
    <d v="2022-03-28T00:00:00"/>
    <n v="79712"/>
    <d v="2022-03-28T00:00:00"/>
    <m/>
    <n v="112.5"/>
    <d v="2022-03-28T00:00:00"/>
    <m/>
    <m/>
    <s v="Certificado e-CPF A3 (somente certificado) - 36 meses Gov"/>
    <n v="112.5"/>
    <m/>
    <x v="0"/>
    <m/>
    <m/>
    <m/>
    <s v="1 - VENDA A VISTA"/>
    <n v="1555"/>
    <x v="2"/>
    <x v="0"/>
    <m/>
  </r>
  <r>
    <x v="7370"/>
    <s v="63.025.530/0060-64"/>
    <s v="NF SERVICOS KIT"/>
    <n v="198191"/>
    <d v="2025-11-14T00:00:00"/>
    <n v="2064633"/>
    <d v="2025-11-14T00:00:00"/>
    <d v="2023-12-01T00:00:00"/>
    <n v="114.39"/>
    <d v="2025-12-14T00:00:00"/>
    <s v="E0202019"/>
    <s v="PD202019"/>
    <s v="ASSINA.SP"/>
    <n v="108.9"/>
    <d v="2023-12-01T00:00:00"/>
    <x v="0"/>
    <s v="40/2020"/>
    <s v="2023.1.10735.1.6"/>
    <s v="PD-PRC-2023/00040-   359.00009521/2023-68  ITO"/>
    <s v="2 - FATURADO"/>
    <n v="198"/>
    <x v="4"/>
    <x v="0"/>
    <m/>
  </r>
  <r>
    <x v="7370"/>
    <s v="63.025.530/0060-64"/>
    <s v="NF SERVICOS KIT"/>
    <n v="208956"/>
    <d v="2026-04-17T00:00:00"/>
    <n v="2173849"/>
    <d v="2026-04-17T00:00:00"/>
    <d v="2026-03-01T00:00:00"/>
    <n v="1648.4"/>
    <d v="2026-05-17T00:00:00"/>
    <s v="E0220085"/>
    <s v="PD022062"/>
    <s v="CERTIFICADO DIGITAL"/>
    <n v="1569.28"/>
    <d v="2026-03-01T00:00:00"/>
    <x v="0"/>
    <s v="STI n. 25/2022"/>
    <s v="2022.1 .930.1 .0"/>
    <s v="SEI 359.0001.0489/2024-44ITO"/>
    <s v="2 - FATURADO"/>
    <n v="44"/>
    <x v="3"/>
    <x v="0"/>
    <m/>
  </r>
  <r>
    <x v="7370"/>
    <s v="63.025.530/0062-26"/>
    <s v="NF SERVICOS E_GOV"/>
    <n v="176034"/>
    <d v="2024-12-19T00:00:00"/>
    <n v="1892022"/>
    <d v="2024-12-19T00:00:00"/>
    <m/>
    <n v="277.10000000000002"/>
    <d v="2025-01-18T00:00:00"/>
    <m/>
    <m/>
    <s v="Certificado e-CPF A3 em token - 36 meses Gov"/>
    <n v="263.8"/>
    <m/>
    <x v="0"/>
    <m/>
    <m/>
    <m/>
    <s v="2 - FATURADO"/>
    <n v="528"/>
    <x v="2"/>
    <x v="0"/>
    <m/>
  </r>
  <r>
    <x v="7370"/>
    <s v="63.025.530/0072-06"/>
    <s v="NF SERVICOS E_GOV"/>
    <n v="208038"/>
    <d v="2026-04-09T00:00:00"/>
    <n v="2156194"/>
    <d v="2026-04-09T00:00:00"/>
    <m/>
    <n v="139.38999999999999"/>
    <d v="2026-05-09T00:00:00"/>
    <m/>
    <m/>
    <s v="e-CNPJ A1 - 12 meses (Gov)"/>
    <n v="139.38999999999999"/>
    <m/>
    <x v="0"/>
    <m/>
    <m/>
    <m/>
    <s v="2 - FATURADO"/>
    <n v="52"/>
    <x v="3"/>
    <x v="0"/>
    <m/>
  </r>
  <r>
    <x v="7370"/>
    <s v="63.025.530/0080-08"/>
    <s v="NF SERVICOS E_GOV"/>
    <n v="95898"/>
    <d v="2022-05-28T00:00:00"/>
    <n v="100490"/>
    <d v="2022-05-28T00:00:00"/>
    <m/>
    <n v="112.5"/>
    <d v="2022-06-27T00:00:00"/>
    <m/>
    <m/>
    <s v="Certificado e-CPF A3 (somente certificado) - 36 meses Gov"/>
    <n v="112.5"/>
    <m/>
    <x v="52"/>
    <m/>
    <m/>
    <m/>
    <s v="2 - FATURADO"/>
    <n v="1464"/>
    <x v="2"/>
    <x v="0"/>
    <m/>
  </r>
  <r>
    <x v="7370"/>
    <s v="63.025.530/0080-08"/>
    <s v="NF SERVICOS E_GOV"/>
    <n v="187496"/>
    <d v="2023-04-27T00:00:00"/>
    <n v="192866"/>
    <d v="2023-04-27T00:00:00"/>
    <m/>
    <n v="227.35"/>
    <d v="2023-05-27T00:00:00"/>
    <m/>
    <m/>
    <s v="Certificado e-CPF A3 em cartão - 36 meses Gov"/>
    <n v="227.35"/>
    <m/>
    <x v="52"/>
    <m/>
    <m/>
    <m/>
    <s v="2 - FATURADO"/>
    <n v="1130"/>
    <x v="2"/>
    <x v="0"/>
    <m/>
  </r>
  <r>
    <x v="7370"/>
    <s v="63.025.530/0083-50"/>
    <s v="NF SERVICOS E_GOV"/>
    <n v="183835"/>
    <d v="2025-04-10T00:00:00"/>
    <n v="1951590"/>
    <d v="2025-04-10T00:00:00"/>
    <m/>
    <n v="139.38999999999999"/>
    <d v="2025-05-10T00:00:00"/>
    <m/>
    <m/>
    <s v="e-CNPJ A1 - 12 meses (Gov)"/>
    <n v="132.69999999999999"/>
    <m/>
    <x v="0"/>
    <m/>
    <m/>
    <m/>
    <s v="2 - FATURADO"/>
    <n v="416"/>
    <x v="2"/>
    <x v="0"/>
    <m/>
  </r>
  <r>
    <x v="7370"/>
    <s v="63.025.530/0085-12"/>
    <s v="NF SERVICOS E_GOV"/>
    <n v="193517"/>
    <d v="2025-09-11T00:00:00"/>
    <n v="2025151"/>
    <d v="2025-09-11T00:00:00"/>
    <m/>
    <n v="109.89"/>
    <d v="2025-10-11T00:00:00"/>
    <m/>
    <m/>
    <s v="Certificado e-CPF A3 (renovação) - 36 meses Gov"/>
    <n v="104.62"/>
    <m/>
    <x v="0"/>
    <m/>
    <m/>
    <m/>
    <s v="2 - FATURADO"/>
    <n v="262"/>
    <x v="4"/>
    <x v="0"/>
    <m/>
  </r>
  <r>
    <x v="7370"/>
    <s v="63.025.530/0087-84"/>
    <s v="NF SERVICOS E_GOV"/>
    <n v="201101"/>
    <d v="2025-12-23T00:00:00"/>
    <n v="2085654"/>
    <d v="2025-12-23T00:00:00"/>
    <m/>
    <n v="167.26"/>
    <d v="2026-01-22T00:00:00"/>
    <m/>
    <m/>
    <s v="Certificado e-CPF A3 (somente certificado) - 36 meses Gov"/>
    <n v="159.22999999999999"/>
    <m/>
    <x v="0"/>
    <m/>
    <m/>
    <m/>
    <s v="2 - FATURADO"/>
    <n v="159"/>
    <x v="8"/>
    <x v="0"/>
    <m/>
  </r>
  <r>
    <x v="7370"/>
    <s v="63.025.530/0087-84"/>
    <s v="NF SERVICOS E_GOV"/>
    <n v="208239"/>
    <d v="2026-04-09T00:00:00"/>
    <n v="2156421"/>
    <d v="2026-04-09T00:00:00"/>
    <m/>
    <n v="261.26"/>
    <d v="2026-05-09T00:00:00"/>
    <m/>
    <m/>
    <s v="Certificado e-CPF A3 em token - 24 meses Gov"/>
    <n v="248.72"/>
    <m/>
    <x v="0"/>
    <m/>
    <m/>
    <m/>
    <s v="2 - FATURADO"/>
    <n v="52"/>
    <x v="3"/>
    <x v="0"/>
    <m/>
  </r>
  <r>
    <x v="7370"/>
    <s v="63.025.530/0101-77"/>
    <s v="NF SERVICOS E_GOV"/>
    <n v="170705"/>
    <d v="2024-10-25T00:00:00"/>
    <n v="1860450"/>
    <d v="2024-10-25T00:00:00"/>
    <m/>
    <n v="227.35"/>
    <d v="2024-11-24T00:00:00"/>
    <m/>
    <m/>
    <s v="Certificado e-CPF A3 em cartão - 36 meses Gov"/>
    <n v="216.44"/>
    <m/>
    <x v="0"/>
    <m/>
    <m/>
    <m/>
    <s v="2 - FATURADO"/>
    <n v="583"/>
    <x v="2"/>
    <x v="0"/>
    <m/>
  </r>
  <r>
    <x v="7370"/>
    <s v="63.025.530/0101-77"/>
    <s v="NF SERVICOS E_GOV"/>
    <n v="193466"/>
    <d v="2025-09-11T00:00:00"/>
    <n v="2025100"/>
    <d v="2025-09-11T00:00:00"/>
    <m/>
    <n v="167.26"/>
    <d v="2025-10-11T00:00:00"/>
    <m/>
    <m/>
    <s v="Certificado e-CPF A3 (somente certificado) - 36 meses Gov"/>
    <n v="159.22999999999999"/>
    <m/>
    <x v="0"/>
    <m/>
    <m/>
    <m/>
    <s v="2 - FATURADO"/>
    <n v="262"/>
    <x v="4"/>
    <x v="0"/>
    <m/>
  </r>
  <r>
    <x v="7370"/>
    <s v="63.025.530/0103-39"/>
    <s v="NF SERVICOS KIT"/>
    <n v="67383"/>
    <d v="2022-03-09T00:00:00"/>
    <n v="71842"/>
    <d v="2022-03-11T00:00:00"/>
    <m/>
    <n v="112.5"/>
    <d v="2022-04-10T00:00:00"/>
    <m/>
    <m/>
    <s v="Certificado e-CPF A3 (somente certificado) - 36 meses Gov"/>
    <n v="112.5"/>
    <m/>
    <x v="52"/>
    <m/>
    <m/>
    <m/>
    <s v="2 - FATURADO"/>
    <n v="1542"/>
    <x v="2"/>
    <x v="0"/>
    <m/>
  </r>
  <r>
    <x v="7370"/>
    <s v="63.025.530/0111-49"/>
    <s v="NF SERVICOS KIT"/>
    <n v="111137"/>
    <d v="2022-07-20T00:00:00"/>
    <n v="115834"/>
    <d v="2022-07-20T00:00:00"/>
    <m/>
    <n v="337.5"/>
    <d v="2022-08-19T00:00:00"/>
    <m/>
    <m/>
    <s v="Certificado e-CPF A3 (renovação) - 36 meses Gov"/>
    <n v="337.5"/>
    <m/>
    <x v="52"/>
    <m/>
    <m/>
    <m/>
    <s v="2 - FATURADO"/>
    <n v="1411"/>
    <x v="2"/>
    <x v="0"/>
    <m/>
  </r>
  <r>
    <x v="7371"/>
    <s v="63.067.287/0001-97"/>
    <s v="NF SERVICOS - ADESAO"/>
    <n v="2004925"/>
    <d v="2026-06-12T00:00:00"/>
    <n v="2207428"/>
    <d v="2026-06-15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7372"/>
    <s v="63.080.653/0001-48"/>
    <s v="NF SERVICOS - ADESAO"/>
    <n v="1980782"/>
    <d v="2026-05-21T00:00:00"/>
    <n v="218174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72"/>
    <s v="63.080.653/0001-48"/>
    <s v="NF SERVICOS - ADESAO"/>
    <n v="1996856"/>
    <d v="2026-06-12T00:00:00"/>
    <n v="219935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73"/>
    <s v="63.116.042/0001-02"/>
    <s v="NF SERVICOS - ADESAO"/>
    <n v="2000642"/>
    <d v="2026-06-12T00:00:00"/>
    <n v="2203143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374"/>
    <s v="63.136.074/0001-70"/>
    <s v="NF SERVICOS - ADESAO"/>
    <n v="1986197"/>
    <d v="2026-05-21T00:00:00"/>
    <n v="2187160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74"/>
    <s v="63.136.074/0001-70"/>
    <s v="NF SERVICOS - ADESAO"/>
    <n v="2001565"/>
    <d v="2026-06-12T00:00:00"/>
    <n v="2204066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75"/>
    <s v="63.139.542/0001-60"/>
    <s v="NF SERVICOS - ADESAO"/>
    <n v="2004812"/>
    <d v="2026-06-12T00:00:00"/>
    <n v="2207315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76"/>
    <s v="63.154.369/0001-79"/>
    <s v="NF SERVICOS - ADESAO"/>
    <n v="1981908"/>
    <d v="2026-05-21T00:00:00"/>
    <n v="218287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76"/>
    <s v="63.154.369/0001-79"/>
    <s v="NF SERVICOS - ADESAO"/>
    <n v="2005622"/>
    <d v="2026-06-12T00:00:00"/>
    <n v="220812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77"/>
    <s v="63.200.375/0001-15"/>
    <s v="NF SERVICOS - ADESAO"/>
    <n v="1986050"/>
    <d v="2026-05-21T00:00:00"/>
    <n v="2187013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77"/>
    <s v="63.200.375/0001-15"/>
    <s v="NF SERVICOS - ADESAO"/>
    <n v="1996402"/>
    <d v="2026-06-12T00:00:00"/>
    <n v="219886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78"/>
    <s v="63.211.861/0001-39"/>
    <s v="NF SERVICOS - ADESAO"/>
    <n v="2006720"/>
    <d v="2026-06-12T00:00:00"/>
    <n v="220924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79"/>
    <s v="63.217.342/0001-88"/>
    <s v="NF SERVICOS - ADESAO"/>
    <n v="2012743"/>
    <d v="2026-06-17T00:00:00"/>
    <n v="2215511"/>
    <d v="2026-06-17T00:00:00"/>
    <m/>
    <n v="116.28"/>
    <d v="2026-06-20T00:00:00"/>
    <m/>
    <m/>
    <s v="Processamento de dados e congêneres"/>
    <n v="116.28"/>
    <m/>
    <x v="0"/>
    <m/>
    <m/>
    <m/>
    <s v="2 - FATURADO"/>
    <n v="10"/>
    <x v="0"/>
    <x v="0"/>
    <m/>
  </r>
  <r>
    <x v="7380"/>
    <s v="63.282.141/0001-64"/>
    <s v="NF SERVICOS - ADESAO"/>
    <n v="1998578"/>
    <d v="2026-06-12T00:00:00"/>
    <n v="220107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81"/>
    <s v="63.433.531/0001-98"/>
    <s v="NF SERVICOS - ADESAO"/>
    <n v="1983861"/>
    <d v="2026-05-21T00:00:00"/>
    <n v="2184824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81"/>
    <s v="63.433.531/0001-98"/>
    <s v="NF SERVICOS - ADESAO"/>
    <n v="1998856"/>
    <d v="2026-06-12T00:00:00"/>
    <n v="220135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82"/>
    <s v="63.443.768/0001-50"/>
    <s v="NF SERVICOS - ADESAO"/>
    <n v="1984656"/>
    <d v="2026-05-21T00:00:00"/>
    <n v="2185619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82"/>
    <s v="63.443.768/0001-50"/>
    <s v="NF SERVICOS - ADESAO"/>
    <n v="1997269"/>
    <d v="2026-06-12T00:00:00"/>
    <n v="2199770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83"/>
    <s v="63.445.202/0001-67"/>
    <s v="NF SERVICOS - ADESAO"/>
    <n v="1982333"/>
    <d v="2026-05-21T00:00:00"/>
    <n v="218329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83"/>
    <s v="63.445.202/0001-67"/>
    <s v="NF SERVICOS - ADESAO"/>
    <n v="1999831"/>
    <d v="2026-06-12T00:00:00"/>
    <n v="220233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84"/>
    <s v="63.460.062/0001-04"/>
    <s v="NF SERVICOS - ADESAO"/>
    <n v="2006121"/>
    <d v="2026-06-12T00:00:00"/>
    <n v="2208639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385"/>
    <s v="63.483.469/0001-49"/>
    <s v="NF SERVICOS - ADESAO"/>
    <n v="1985810"/>
    <d v="2026-05-21T00:00:00"/>
    <n v="2186773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85"/>
    <s v="63.483.469/0001-49"/>
    <s v="NF SERVICOS - ADESAO"/>
    <n v="1999276"/>
    <d v="2026-06-12T00:00:00"/>
    <n v="220177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86"/>
    <s v="63.515.873/0001-57"/>
    <s v="NF SERVICOS - ADESAO"/>
    <n v="1984391"/>
    <d v="2026-05-21T00:00:00"/>
    <n v="218535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86"/>
    <s v="63.515.873/0001-57"/>
    <s v="NF SERVICOS - ADESAO"/>
    <n v="2003841"/>
    <d v="2026-06-12T00:00:00"/>
    <n v="220634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87"/>
    <s v="63.515.876/0001-90"/>
    <s v="NF SERVICOS - ADESAO"/>
    <n v="1996055"/>
    <d v="2026-06-12T00:00:00"/>
    <n v="2198514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88"/>
    <s v="63.526.373/0001-10"/>
    <s v="NF SERVICOS - ADESAO"/>
    <n v="1996326"/>
    <d v="2026-06-12T00:00:00"/>
    <n v="2198785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89"/>
    <s v="63.539.253/0001-58"/>
    <s v="NF SERVICOS - ADESAO"/>
    <n v="1986135"/>
    <d v="2026-05-21T00:00:00"/>
    <n v="2187098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89"/>
    <s v="63.539.253/0001-58"/>
    <s v="NF SERVICOS - ADESAO"/>
    <n v="1997716"/>
    <d v="2026-06-12T00:00:00"/>
    <n v="220021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90"/>
    <s v="63.541.991/0001-30"/>
    <s v="NF SERVICOS - ADESAO"/>
    <n v="2005691"/>
    <d v="2026-06-12T00:00:00"/>
    <n v="2208198"/>
    <d v="2026-06-15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391"/>
    <s v="63.552.379/0001-62"/>
    <s v="NF SERVICOS - ADESAO"/>
    <n v="1982543"/>
    <d v="2026-05-21T00:00:00"/>
    <n v="2183506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391"/>
    <s v="63.552.379/0001-62"/>
    <s v="NF SERVICOS - ADESAO"/>
    <n v="1999802"/>
    <d v="2026-06-12T00:00:00"/>
    <n v="2202303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392"/>
    <s v="63.553.015/0001-05"/>
    <s v="NF SERVICOS - ADESAO"/>
    <n v="2006664"/>
    <d v="2026-06-12T00:00:00"/>
    <n v="2209185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93"/>
    <s v="63.558.756/0001-70"/>
    <s v="NF SERVICOS - ADESAO"/>
    <n v="2003428"/>
    <d v="2026-06-12T00:00:00"/>
    <n v="2205929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94"/>
    <s v="63.564.431/0001-09"/>
    <s v="NF SERVICOS - ADESAO"/>
    <n v="1998664"/>
    <d v="2026-06-12T00:00:00"/>
    <n v="2201165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95"/>
    <s v="63.633.707/0001-55"/>
    <s v="NF SERVICOS - ADESAO"/>
    <n v="1985631"/>
    <d v="2026-05-21T00:00:00"/>
    <n v="2186594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395"/>
    <s v="63.633.707/0001-55"/>
    <s v="NF SERVICOS - ADESAO"/>
    <n v="2004195"/>
    <d v="2026-06-12T00:00:00"/>
    <n v="2206697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396"/>
    <s v="63.652.322/0001-35"/>
    <s v="NF SERVICOS - ADESAO"/>
    <n v="1998816"/>
    <d v="2026-06-12T00:00:00"/>
    <n v="2201317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397"/>
    <s v="63.718.526/0001-21"/>
    <s v="NF SERVICOS - ADESAO"/>
    <n v="1996025"/>
    <d v="2026-06-12T00:00:00"/>
    <n v="2198484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398"/>
    <s v="63.746.215/0001-76"/>
    <s v="NF SERVICOS - ADESAO"/>
    <n v="2002861"/>
    <d v="2026-06-12T00:00:00"/>
    <n v="2205362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399"/>
    <s v="63.748.322/0001-33"/>
    <s v="NF SERVICOS - ADESAO"/>
    <n v="1986198"/>
    <d v="2026-05-21T00:00:00"/>
    <n v="2187161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399"/>
    <s v="63.748.322/0001-33"/>
    <s v="NF SERVICOS - ADESAO"/>
    <n v="1996704"/>
    <d v="2026-06-12T00:00:00"/>
    <n v="2199167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400"/>
    <s v="63.792.120/0001-99"/>
    <s v="NF SERVICOS - ADESAO"/>
    <n v="1999663"/>
    <d v="2026-06-12T00:00:00"/>
    <n v="2202164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01"/>
    <s v="63.804.151/0001-12"/>
    <s v="NF SERVICOS - ADESAO"/>
    <n v="2001434"/>
    <d v="2026-06-12T00:00:00"/>
    <n v="2203935"/>
    <d v="2026-06-13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7402"/>
    <s v="63.825.200/0001-01"/>
    <s v="NF SERVICOS - ADESAO"/>
    <n v="2003045"/>
    <d v="2026-06-12T00:00:00"/>
    <n v="2205546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403"/>
    <s v="63.861.895/0001-79"/>
    <s v="NF SERVICOS - ADESAO"/>
    <n v="1999429"/>
    <d v="2026-06-12T00:00:00"/>
    <n v="2201930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404"/>
    <s v="63.868.305/0001-30"/>
    <s v="NF SERVICOS - ADESAO"/>
    <n v="2013155"/>
    <d v="2026-06-17T00:00:00"/>
    <n v="2215924"/>
    <d v="2026-06-17T00:00:00"/>
    <m/>
    <n v="116.29"/>
    <d v="2026-06-20T00:00:00"/>
    <m/>
    <m/>
    <s v="Processamento de dados e congêneres"/>
    <n v="116.29"/>
    <m/>
    <x v="0"/>
    <m/>
    <m/>
    <m/>
    <s v="2 - FATURADO"/>
    <n v="10"/>
    <x v="0"/>
    <x v="0"/>
    <m/>
  </r>
  <r>
    <x v="7405"/>
    <s v="63.893.929/0001-07"/>
    <s v="NF SERVICOS DO"/>
    <n v="399653"/>
    <d v="2026-05-05T00:00:00"/>
    <n v="406361"/>
    <d v="2026-05-06T00:00:00"/>
    <m/>
    <n v="414.85"/>
    <d v="2026-06-04T00:00:00"/>
    <s v="E0220695"/>
    <s v="PD022695"/>
    <s v="Serviços de Publicidade Eletrônica"/>
    <n v="394.94"/>
    <m/>
    <x v="0"/>
    <m/>
    <m/>
    <m/>
    <s v="2 - FATURADO"/>
    <n v="26"/>
    <x v="0"/>
    <x v="0"/>
    <m/>
  </r>
  <r>
    <x v="7406"/>
    <s v="63.897.128/0002-09"/>
    <s v="NF SERVICOS - ADESAO"/>
    <n v="2013908"/>
    <d v="2026-06-17T00:00:00"/>
    <n v="2216677"/>
    <d v="2026-06-17T00:00:00"/>
    <m/>
    <n v="215.22"/>
    <d v="2026-06-20T00:00:00"/>
    <m/>
    <m/>
    <s v="Processamento de dados e congêneres"/>
    <n v="215.22"/>
    <m/>
    <x v="0"/>
    <m/>
    <m/>
    <m/>
    <s v="2 - FATURADO"/>
    <n v="10"/>
    <x v="0"/>
    <x v="0"/>
    <m/>
  </r>
  <r>
    <x v="7406"/>
    <s v="63.897.128/0003-81"/>
    <s v="NF SERVICOS - ADESAO"/>
    <n v="2014749"/>
    <d v="2026-06-17T00:00:00"/>
    <n v="2217518"/>
    <d v="2026-06-17T00:00:00"/>
    <m/>
    <n v="84.71"/>
    <d v="2026-06-20T00:00:00"/>
    <m/>
    <m/>
    <s v="Processamento de dados e congêneres"/>
    <n v="84.71"/>
    <m/>
    <x v="0"/>
    <m/>
    <m/>
    <m/>
    <s v="2 - FATURADO"/>
    <n v="10"/>
    <x v="0"/>
    <x v="0"/>
    <m/>
  </r>
  <r>
    <x v="7407"/>
    <s v="63.938.293/0001-72"/>
    <s v="NF SERVICOS - ADESAO"/>
    <n v="2004553"/>
    <d v="2026-06-12T00:00:00"/>
    <n v="2207056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408"/>
    <s v="63.949.949/0001-52"/>
    <s v="NF SERVICOS - ADESAO"/>
    <n v="1979968"/>
    <d v="2026-05-21T00:00:00"/>
    <n v="2180931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09"/>
    <s v="63.951.211/0001-20"/>
    <s v="NF SERVICOS - ADESAO"/>
    <n v="2001301"/>
    <d v="2026-06-12T00:00:00"/>
    <n v="220380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10"/>
    <s v="63.953.478/0001-56"/>
    <s v="ND-OPERADORA CIELO"/>
    <n v="29377"/>
    <d v="2026-06-01T00:00:00"/>
    <m/>
    <m/>
    <m/>
    <n v="187.49"/>
    <d v="2026-06-01T00:00:00"/>
    <m/>
    <m/>
    <s v="Certificado e-CNPJ A1 em Software (12 meses)"/>
    <n v="187.49"/>
    <m/>
    <x v="0"/>
    <m/>
    <m/>
    <m/>
    <s v="1 - VENDA A VISTA"/>
    <n v="29"/>
    <x v="0"/>
    <x v="2"/>
    <m/>
  </r>
  <r>
    <x v="7411"/>
    <s v="63.991.715/0001-73"/>
    <s v="ND-OPERADORA CIELO"/>
    <n v="29637"/>
    <d v="2026-06-30T00:00:00"/>
    <m/>
    <m/>
    <m/>
    <n v="139.38999999999999"/>
    <d v="2026-06-30T00:00:00"/>
    <m/>
    <m/>
    <s v="e-CNPJ A1 - Renovação 12 meses"/>
    <n v="139.38999999999999"/>
    <m/>
    <x v="0"/>
    <m/>
    <m/>
    <m/>
    <s v="1 - VENDA A VISTA"/>
    <n v="1"/>
    <x v="0"/>
    <x v="2"/>
    <m/>
  </r>
  <r>
    <x v="7412"/>
    <s v="630.629.848-72"/>
    <s v="NF SERVICOS - ADESAO"/>
    <n v="1976124"/>
    <d v="2026-05-21T00:00:00"/>
    <n v="2177079"/>
    <d v="2026-05-22T00:00:00"/>
    <m/>
    <n v="22417.38"/>
    <d v="2026-06-05T00:00:00"/>
    <m/>
    <m/>
    <s v="Processamento de dados e congêneres"/>
    <n v="6095.46"/>
    <m/>
    <x v="0"/>
    <m/>
    <m/>
    <m/>
    <s v="2 - FATURADO"/>
    <n v="25"/>
    <x v="0"/>
    <x v="0"/>
    <m/>
  </r>
  <r>
    <x v="7413"/>
    <s v="630.679.198-15"/>
    <s v="NF SERVICOS - ADESAO"/>
    <n v="1979102"/>
    <d v="2026-05-21T00:00:00"/>
    <n v="218005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413"/>
    <s v="630.679.198-15"/>
    <s v="NF SERVICOS - ADESAO"/>
    <n v="1988904"/>
    <d v="2026-05-21T00:00:00"/>
    <n v="2189899"/>
    <d v="2026-05-23T00:00:00"/>
    <m/>
    <n v="185.38"/>
    <d v="2026-07-30T00:00:00"/>
    <m/>
    <m/>
    <s v="Processamento de dados e congêneres"/>
    <n v="185.38"/>
    <m/>
    <x v="0"/>
    <m/>
    <m/>
    <m/>
    <s v="2 - FATURADO"/>
    <n v="0"/>
    <x v="1"/>
    <x v="0"/>
    <m/>
  </r>
  <r>
    <x v="7413"/>
    <s v="630.679.198-15"/>
    <s v="NF SERVICOS - ADESAO"/>
    <n v="1997114"/>
    <d v="2026-06-12T00:00:00"/>
    <n v="219961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413"/>
    <s v="630.679.198-15"/>
    <s v="NF SERVICOS - ADESAO"/>
    <n v="2009596"/>
    <d v="2026-06-15T00:00:00"/>
    <n v="2212248"/>
    <d v="2026-06-16T00:00:00"/>
    <m/>
    <n v="161.94"/>
    <d v="2026-07-30T00:00:00"/>
    <m/>
    <m/>
    <s v="Processamento de dados e congêneres"/>
    <n v="161.94"/>
    <m/>
    <x v="0"/>
    <m/>
    <m/>
    <m/>
    <s v="2 - FATURADO"/>
    <n v="0"/>
    <x v="1"/>
    <x v="0"/>
    <m/>
  </r>
  <r>
    <x v="7414"/>
    <s v="630.692.708-59"/>
    <s v="NF SERVICOS - ADESAO"/>
    <n v="1977382"/>
    <d v="2026-05-21T00:00:00"/>
    <n v="2178337"/>
    <d v="2026-05-22T00:00:00"/>
    <m/>
    <n v="941.74"/>
    <d v="2026-06-05T00:00:00"/>
    <m/>
    <m/>
    <s v="Processamento de dados e congêneres"/>
    <n v="301.33"/>
    <m/>
    <x v="0"/>
    <m/>
    <m/>
    <m/>
    <s v="2 - FATURADO"/>
    <n v="25"/>
    <x v="0"/>
    <x v="0"/>
    <m/>
  </r>
  <r>
    <x v="7415"/>
    <s v="631.881.042-00"/>
    <s v="NF SERVICOS - ADESAO"/>
    <n v="1979529"/>
    <d v="2026-05-21T00:00:00"/>
    <n v="2180484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415"/>
    <s v="631.881.042-00"/>
    <s v="NF SERVICOS - ADESAO"/>
    <n v="1992053"/>
    <d v="2026-05-21T00:00:00"/>
    <n v="2193071"/>
    <d v="2026-05-23T00:00:00"/>
    <m/>
    <n v="299.94"/>
    <d v="2026-07-30T00:00:00"/>
    <m/>
    <m/>
    <s v="Processamento de dados e congêneres"/>
    <n v="299.94"/>
    <m/>
    <x v="0"/>
    <m/>
    <m/>
    <m/>
    <s v="2 - FATURADO"/>
    <n v="0"/>
    <x v="1"/>
    <x v="0"/>
    <m/>
  </r>
  <r>
    <x v="7415"/>
    <s v="631.881.042-00"/>
    <s v="NF SERVICOS - ADESAO"/>
    <n v="1997289"/>
    <d v="2026-06-12T00:00:00"/>
    <n v="2199790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415"/>
    <s v="631.881.042-00"/>
    <s v="NF SERVICOS - ADESAO"/>
    <n v="2010400"/>
    <d v="2026-06-15T00:00:00"/>
    <n v="2213089"/>
    <d v="2026-06-16T00:00:00"/>
    <m/>
    <n v="471.76"/>
    <d v="2026-07-30T00:00:00"/>
    <m/>
    <m/>
    <s v="Processamento de dados e congêneres"/>
    <n v="471.76"/>
    <m/>
    <x v="0"/>
    <m/>
    <m/>
    <m/>
    <s v="2 - FATURADO"/>
    <n v="0"/>
    <x v="1"/>
    <x v="0"/>
    <m/>
  </r>
  <r>
    <x v="7416"/>
    <s v="632.804.778-91"/>
    <s v="NF SERVICOS - ADESAO"/>
    <n v="2010337"/>
    <d v="2026-06-15T00:00:00"/>
    <n v="2213026"/>
    <d v="2026-06-16T00:00:00"/>
    <m/>
    <n v="323.37"/>
    <d v="2026-06-20T00:00:00"/>
    <m/>
    <m/>
    <s v="Processamento de dados e congêneres"/>
    <n v="323.37"/>
    <m/>
    <x v="0"/>
    <m/>
    <m/>
    <m/>
    <s v="2 - FATURADO"/>
    <n v="10"/>
    <x v="0"/>
    <x v="0"/>
    <m/>
  </r>
  <r>
    <x v="7417"/>
    <s v="634.327.148-15"/>
    <s v="NF SERVICOS - ADESAO"/>
    <n v="1975306"/>
    <d v="2026-05-21T00:00:00"/>
    <n v="2176257"/>
    <d v="2026-05-21T00:00:00"/>
    <m/>
    <n v="213.21"/>
    <d v="2026-06-05T00:00:00"/>
    <m/>
    <m/>
    <s v="Processamento de dados e congêneres"/>
    <n v="34.44"/>
    <m/>
    <x v="0"/>
    <m/>
    <m/>
    <m/>
    <s v="2 - FATURADO"/>
    <n v="25"/>
    <x v="0"/>
    <x v="0"/>
    <m/>
  </r>
  <r>
    <x v="7417"/>
    <s v="634.327.148-15"/>
    <s v="NF SERVICOS - ADESAO"/>
    <n v="2001641"/>
    <d v="2026-06-12T00:00:00"/>
    <n v="220414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417"/>
    <s v="634.327.148-15"/>
    <s v="NF SERVICOS - ADESAO"/>
    <n v="2017580"/>
    <d v="2026-06-17T00:00:00"/>
    <n v="2220356"/>
    <d v="2026-06-18T00:00:00"/>
    <m/>
    <n v="177.59"/>
    <d v="2026-07-30T00:00:00"/>
    <m/>
    <m/>
    <s v="Processamento de dados e congêneres"/>
    <n v="177.59"/>
    <m/>
    <x v="0"/>
    <m/>
    <m/>
    <m/>
    <s v="2 - FATURADO"/>
    <n v="0"/>
    <x v="1"/>
    <x v="0"/>
    <m/>
  </r>
  <r>
    <x v="7418"/>
    <s v="636.563.458-72"/>
    <s v="NF SERVICOS - ADESAO"/>
    <n v="2004248"/>
    <d v="2026-06-12T00:00:00"/>
    <n v="2206750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19"/>
    <s v="638.405.708-59"/>
    <s v="NF SERVICOS - ADESAO"/>
    <n v="1975597"/>
    <d v="2026-05-21T00:00:00"/>
    <n v="2176552"/>
    <d v="2026-05-21T00:00:00"/>
    <m/>
    <n v="1590.62"/>
    <d v="2026-06-05T00:00:00"/>
    <m/>
    <m/>
    <s v="Processamento de dados e congêneres"/>
    <n v="516.55999999999995"/>
    <m/>
    <x v="0"/>
    <m/>
    <m/>
    <m/>
    <s v="2 - FATURADO"/>
    <n v="25"/>
    <x v="0"/>
    <x v="0"/>
    <m/>
  </r>
  <r>
    <x v="7420"/>
    <s v="639.666.621-91"/>
    <s v="NF SERVICOS - ADESAO"/>
    <n v="2003971"/>
    <d v="2026-06-12T00:00:00"/>
    <n v="220647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420"/>
    <s v="639.666.621-91"/>
    <s v="NF SERVICOS - ADESAO"/>
    <n v="2011337"/>
    <d v="2026-06-15T00:00:00"/>
    <n v="2214035"/>
    <d v="2026-06-16T00:00:00"/>
    <m/>
    <n v="198.4"/>
    <d v="2026-07-30T00:00:00"/>
    <m/>
    <m/>
    <s v="Processamento de dados e congêneres"/>
    <n v="198.4"/>
    <m/>
    <x v="0"/>
    <m/>
    <m/>
    <m/>
    <s v="2 - FATURADO"/>
    <n v="0"/>
    <x v="1"/>
    <x v="0"/>
    <m/>
  </r>
  <r>
    <x v="7421"/>
    <s v="64.022.964/0001-13"/>
    <s v="NF SERVICOS - ADESAO"/>
    <n v="2004519"/>
    <d v="2026-06-12T00:00:00"/>
    <n v="220702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22"/>
    <s v="64.035.011/0001-90"/>
    <s v="NF SERVICOS - ADESAO"/>
    <n v="1986773"/>
    <d v="2026-05-21T00:00:00"/>
    <n v="2187736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422"/>
    <s v="64.035.011/0001-90"/>
    <s v="NF SERVICOS - ADESAO"/>
    <n v="2000926"/>
    <d v="2026-06-12T00:00:00"/>
    <n v="2203427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423"/>
    <s v="64.037.815/0001-28"/>
    <s v="NF SERVICOS DO"/>
    <n v="404292"/>
    <d v="2026-05-31T00:00:00"/>
    <n v="411287"/>
    <d v="2026-06-01T00:00:00"/>
    <m/>
    <n v="331.88"/>
    <d v="2026-06-30T00:00:00"/>
    <s v="E0220721"/>
    <s v="PD022721"/>
    <s v="Serviços de Publicidade Eletrônica"/>
    <n v="315.95"/>
    <m/>
    <x v="0"/>
    <m/>
    <m/>
    <m/>
    <s v="2 - FATURADO"/>
    <n v="1"/>
    <x v="0"/>
    <x v="0"/>
    <m/>
  </r>
  <r>
    <x v="7423"/>
    <s v="64.037.815/0001-28"/>
    <s v="NF SERVICOS DO"/>
    <n v="404439"/>
    <d v="2026-05-31T00:00:00"/>
    <n v="411307"/>
    <d v="2026-06-01T00:00:00"/>
    <m/>
    <n v="331.88"/>
    <d v="2026-06-30T00:00:00"/>
    <s v="E0220721"/>
    <s v="PD022721"/>
    <s v="Serviços de Publicidade Eletrônica"/>
    <n v="315.95"/>
    <m/>
    <x v="0"/>
    <m/>
    <m/>
    <m/>
    <s v="2 - FATURADO"/>
    <n v="1"/>
    <x v="0"/>
    <x v="0"/>
    <m/>
  </r>
  <r>
    <x v="7423"/>
    <s v="64.037.815/0001-28"/>
    <s v="NF SERVICOS DO"/>
    <n v="404540"/>
    <d v="2026-05-31T00:00:00"/>
    <n v="411412"/>
    <d v="2026-06-01T00:00:00"/>
    <m/>
    <n v="331.88"/>
    <d v="2026-06-30T00:00:00"/>
    <s v="E0220721"/>
    <s v="PD022721"/>
    <s v="Serviços de Publicidade Eletrônica"/>
    <n v="315.95"/>
    <m/>
    <x v="0"/>
    <m/>
    <m/>
    <m/>
    <s v="2 - FATURADO"/>
    <n v="1"/>
    <x v="0"/>
    <x v="0"/>
    <m/>
  </r>
  <r>
    <x v="7423"/>
    <s v="64.037.815/0001-28"/>
    <s v="NF SERVICOS DO"/>
    <n v="404569"/>
    <d v="2026-05-31T00:00:00"/>
    <n v="411337"/>
    <d v="2026-06-01T00:00:00"/>
    <m/>
    <n v="442.51"/>
    <d v="2026-06-30T00:00:00"/>
    <s v="E0220721"/>
    <s v="PD022721"/>
    <s v="Serviços de Publicidade Eletrônica"/>
    <n v="421.27"/>
    <m/>
    <x v="0"/>
    <m/>
    <m/>
    <m/>
    <s v="2 - FATURADO"/>
    <n v="1"/>
    <x v="0"/>
    <x v="0"/>
    <m/>
  </r>
  <r>
    <x v="7423"/>
    <s v="64.037.815/0001-28"/>
    <s v="NF SERVICOS DO"/>
    <n v="404576"/>
    <d v="2026-05-31T00:00:00"/>
    <n v="411439"/>
    <d v="2026-06-01T00:00:00"/>
    <m/>
    <n v="497.83"/>
    <d v="2026-06-30T00:00:00"/>
    <s v="E0220721"/>
    <s v="PD022721"/>
    <s v="Serviços de Publicidade Eletrônica"/>
    <n v="473.93"/>
    <m/>
    <x v="0"/>
    <m/>
    <m/>
    <m/>
    <s v="2 - FATURADO"/>
    <n v="1"/>
    <x v="0"/>
    <x v="0"/>
    <m/>
  </r>
  <r>
    <x v="7423"/>
    <s v="64.037.815/0001-28"/>
    <s v="NF SERVICOS DO"/>
    <n v="404581"/>
    <d v="2026-05-31T00:00:00"/>
    <n v="411420"/>
    <d v="2026-06-01T00:00:00"/>
    <m/>
    <n v="497.83"/>
    <d v="2026-06-30T00:00:00"/>
    <s v="E0220721"/>
    <s v="PD022721"/>
    <s v="Serviços de Publicidade Eletrônica"/>
    <n v="473.93"/>
    <m/>
    <x v="0"/>
    <m/>
    <m/>
    <m/>
    <s v="2 - FATURADO"/>
    <n v="1"/>
    <x v="0"/>
    <x v="0"/>
    <m/>
  </r>
  <r>
    <x v="7423"/>
    <s v="64.037.815/0001-28"/>
    <s v="NF SERVICOS DO"/>
    <n v="404713"/>
    <d v="2026-05-31T00:00:00"/>
    <n v="412293"/>
    <d v="2026-06-02T00:00:00"/>
    <m/>
    <n v="331.88"/>
    <d v="2026-06-30T00:00:00"/>
    <s v="E0220721"/>
    <s v="PD022721"/>
    <s v="Serviços de Publicidade Eletrônica"/>
    <n v="315.95"/>
    <m/>
    <x v="0"/>
    <m/>
    <m/>
    <m/>
    <s v="2 - FATURADO"/>
    <n v="1"/>
    <x v="0"/>
    <x v="0"/>
    <m/>
  </r>
  <r>
    <x v="7423"/>
    <s v="64.037.815/0001-28"/>
    <s v="NF SERVICOS DO"/>
    <n v="404856"/>
    <d v="2026-05-31T00:00:00"/>
    <n v="411912"/>
    <d v="2026-06-02T00:00:00"/>
    <m/>
    <n v="221.26"/>
    <d v="2026-06-30T00:00:00"/>
    <s v="E0220721"/>
    <s v="PD022721"/>
    <s v="Serviços de Publicidade Eletrônica"/>
    <n v="210.64"/>
    <m/>
    <x v="0"/>
    <m/>
    <m/>
    <m/>
    <s v="2 - FATURADO"/>
    <n v="1"/>
    <x v="0"/>
    <x v="0"/>
    <m/>
  </r>
  <r>
    <x v="7423"/>
    <s v="64.037.815/0001-28"/>
    <s v="NF SERVICOS DO"/>
    <n v="405021"/>
    <d v="2026-05-31T00:00:00"/>
    <n v="412031"/>
    <d v="2026-06-02T00:00:00"/>
    <m/>
    <n v="387.2"/>
    <d v="2026-06-30T00:00:00"/>
    <s v="E0220721"/>
    <s v="PD022721"/>
    <s v="Serviços de Publicidade Eletrônica"/>
    <n v="368.61"/>
    <m/>
    <x v="0"/>
    <m/>
    <m/>
    <m/>
    <s v="2 - FATURADO"/>
    <n v="1"/>
    <x v="0"/>
    <x v="0"/>
    <m/>
  </r>
  <r>
    <x v="7423"/>
    <s v="64.037.815/0001-28"/>
    <s v="NF SERVICOS DO"/>
    <n v="405101"/>
    <d v="2026-05-31T00:00:00"/>
    <n v="411762"/>
    <d v="2026-06-01T00:00:00"/>
    <m/>
    <n v="442.51"/>
    <d v="2026-06-30T00:00:00"/>
    <s v="E0220721"/>
    <s v="PD022721"/>
    <s v="Serviços de Publicidade Eletrônica"/>
    <n v="421.27"/>
    <m/>
    <x v="0"/>
    <m/>
    <m/>
    <m/>
    <s v="2 - FATURADO"/>
    <n v="1"/>
    <x v="0"/>
    <x v="0"/>
    <m/>
  </r>
  <r>
    <x v="7423"/>
    <s v="64.037.815/0001-28"/>
    <s v="NF SERVICOS DO"/>
    <n v="405248"/>
    <d v="2026-05-31T00:00:00"/>
    <n v="412174"/>
    <d v="2026-06-02T00:00:00"/>
    <m/>
    <n v="497.83"/>
    <d v="2026-06-30T00:00:00"/>
    <s v="E0220721"/>
    <s v="PD022721"/>
    <s v="Serviços de Publicidade Eletrônica"/>
    <n v="473.93"/>
    <m/>
    <x v="0"/>
    <m/>
    <m/>
    <m/>
    <s v="2 - FATURADO"/>
    <n v="1"/>
    <x v="0"/>
    <x v="0"/>
    <m/>
  </r>
  <r>
    <x v="7423"/>
    <s v="64.037.815/0001-28"/>
    <s v="NF SERVICOS DO"/>
    <n v="405330"/>
    <d v="2026-05-31T00:00:00"/>
    <n v="412280"/>
    <d v="2026-06-02T00:00:00"/>
    <m/>
    <n v="497.83"/>
    <d v="2026-06-30T00:00:00"/>
    <s v="E0220721"/>
    <s v="PD022721"/>
    <s v="Serviços de Publicidade Eletrônica"/>
    <n v="473.93"/>
    <m/>
    <x v="0"/>
    <m/>
    <m/>
    <m/>
    <s v="2 - FATURADO"/>
    <n v="1"/>
    <x v="0"/>
    <x v="0"/>
    <m/>
  </r>
  <r>
    <x v="7423"/>
    <s v="64.037.815/0001-28"/>
    <s v="NF SERVICOS DO"/>
    <n v="405419"/>
    <d v="2026-05-31T00:00:00"/>
    <n v="412225"/>
    <d v="2026-06-02T00:00:00"/>
    <m/>
    <n v="497.83"/>
    <d v="2026-06-30T00:00:00"/>
    <s v="E0220721"/>
    <s v="PD022721"/>
    <s v="Serviços de Publicidade Eletrônica"/>
    <n v="473.93"/>
    <m/>
    <x v="0"/>
    <m/>
    <m/>
    <m/>
    <s v="2 - FATURADO"/>
    <n v="1"/>
    <x v="0"/>
    <x v="0"/>
    <m/>
  </r>
  <r>
    <x v="7423"/>
    <s v="64.037.815/0001-28"/>
    <s v="NF SERVICOS DO"/>
    <n v="405432"/>
    <d v="2026-05-31T00:00:00"/>
    <n v="411529"/>
    <d v="2026-06-01T00:00:00"/>
    <m/>
    <n v="663.77"/>
    <d v="2026-06-30T00:00:00"/>
    <s v="E0220721"/>
    <s v="PD022721"/>
    <s v="Serviços de Publicidade Eletrônica"/>
    <n v="631.91"/>
    <m/>
    <x v="0"/>
    <m/>
    <m/>
    <m/>
    <s v="2 - FATURADO"/>
    <n v="1"/>
    <x v="0"/>
    <x v="0"/>
    <m/>
  </r>
  <r>
    <x v="7423"/>
    <s v="64.037.815/0001-28"/>
    <s v="NF SERVICOS DO"/>
    <n v="405600"/>
    <d v="2026-06-01T00:00:00"/>
    <n v="412628"/>
    <d v="2026-06-03T00:00:00"/>
    <m/>
    <n v="497.83"/>
    <d v="2026-07-01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05769"/>
    <d v="2026-06-03T00:00:00"/>
    <n v="412744"/>
    <d v="2026-06-03T00:00:00"/>
    <m/>
    <n v="940.34"/>
    <d v="2026-07-03T00:00:00"/>
    <s v="E0220721"/>
    <s v="PD022721"/>
    <s v="Serviços de Publicidade Eletrônica"/>
    <n v="895.2"/>
    <m/>
    <x v="0"/>
    <m/>
    <m/>
    <m/>
    <s v="2 - FATURADO"/>
    <n v="0"/>
    <x v="1"/>
    <x v="0"/>
    <m/>
  </r>
  <r>
    <x v="7423"/>
    <s v="64.037.815/0001-28"/>
    <s v="NF SERVICOS DO"/>
    <n v="405778"/>
    <d v="2026-06-03T00:00:00"/>
    <n v="412740"/>
    <d v="2026-06-03T00:00:00"/>
    <m/>
    <n v="940.34"/>
    <d v="2026-07-03T00:00:00"/>
    <s v="E0220721"/>
    <s v="PD022721"/>
    <s v="Serviços de Publicidade Eletrônica"/>
    <n v="895.2"/>
    <m/>
    <x v="0"/>
    <m/>
    <m/>
    <m/>
    <s v="2 - FATURADO"/>
    <n v="0"/>
    <x v="1"/>
    <x v="0"/>
    <m/>
  </r>
  <r>
    <x v="7423"/>
    <s v="64.037.815/0001-28"/>
    <s v="NF SERVICOS DO"/>
    <n v="405784"/>
    <d v="2026-06-03T00:00:00"/>
    <n v="412853"/>
    <d v="2026-06-03T00:00:00"/>
    <m/>
    <n v="442.51"/>
    <d v="2026-07-03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05808"/>
    <d v="2026-06-03T00:00:00"/>
    <n v="412911"/>
    <d v="2026-06-03T00:00:00"/>
    <m/>
    <n v="553.14"/>
    <d v="2026-07-03T00:00:00"/>
    <s v="E0220721"/>
    <s v="PD022721"/>
    <s v="Serviços de Publicidade Eletrônica"/>
    <n v="526.59"/>
    <m/>
    <x v="0"/>
    <m/>
    <m/>
    <m/>
    <s v="2 - FATURADO"/>
    <n v="0"/>
    <x v="1"/>
    <x v="0"/>
    <m/>
  </r>
  <r>
    <x v="7423"/>
    <s v="64.037.815/0001-28"/>
    <s v="NF SERVICOS DO"/>
    <n v="405828"/>
    <d v="2026-06-03T00:00:00"/>
    <n v="412732"/>
    <d v="2026-06-03T00:00:00"/>
    <m/>
    <n v="497.83"/>
    <d v="2026-07-03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05871"/>
    <d v="2026-06-03T00:00:00"/>
    <n v="412668"/>
    <d v="2026-06-03T00:00:00"/>
    <m/>
    <n v="442.51"/>
    <d v="2026-07-03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05907"/>
    <d v="2026-06-03T00:00:00"/>
    <n v="412731"/>
    <d v="2026-06-03T00:00:00"/>
    <m/>
    <n v="497.83"/>
    <d v="2026-07-03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06092"/>
    <d v="2026-06-08T00:00:00"/>
    <n v="412990"/>
    <d v="2026-06-08T00:00:00"/>
    <m/>
    <n v="497.83"/>
    <d v="2026-07-08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06093"/>
    <d v="2026-06-08T00:00:00"/>
    <n v="412924"/>
    <d v="2026-06-08T00:00:00"/>
    <m/>
    <n v="442.51"/>
    <d v="2026-07-08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06182"/>
    <d v="2026-06-08T00:00:00"/>
    <n v="413105"/>
    <d v="2026-06-08T00:00:00"/>
    <m/>
    <n v="442.51"/>
    <d v="2026-07-08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06256"/>
    <d v="2026-06-08T00:00:00"/>
    <n v="413096"/>
    <d v="2026-06-08T00:00:00"/>
    <m/>
    <n v="497.83"/>
    <d v="2026-07-08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06288"/>
    <d v="2026-06-08T00:00:00"/>
    <n v="413169"/>
    <d v="2026-06-08T00:00:00"/>
    <m/>
    <n v="442.51"/>
    <d v="2026-07-08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06596"/>
    <d v="2026-06-08T00:00:00"/>
    <n v="413318"/>
    <d v="2026-06-08T00:00:00"/>
    <m/>
    <n v="497.83"/>
    <d v="2026-07-08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06824"/>
    <d v="2026-06-09T00:00:00"/>
    <n v="413561"/>
    <d v="2026-06-09T00:00:00"/>
    <m/>
    <n v="442.51"/>
    <d v="2026-07-09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06840"/>
    <d v="2026-06-09T00:00:00"/>
    <n v="413659"/>
    <d v="2026-06-09T00:00:00"/>
    <m/>
    <n v="442.51"/>
    <d v="2026-07-09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06857"/>
    <d v="2026-06-09T00:00:00"/>
    <n v="413720"/>
    <d v="2026-06-09T00:00:00"/>
    <m/>
    <n v="497.83"/>
    <d v="2026-07-09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06870"/>
    <d v="2026-06-09T00:00:00"/>
    <n v="413669"/>
    <d v="2026-06-09T00:00:00"/>
    <m/>
    <n v="497.83"/>
    <d v="2026-07-09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"/>
    <n v="212108"/>
    <d v="2026-06-10T00:00:00"/>
    <n v="2197815"/>
    <d v="2026-06-11T00:00:00"/>
    <d v="2026-05-01T00:00:00"/>
    <n v="688.8"/>
    <d v="2026-07-10T00:00:00"/>
    <s v="E0220544"/>
    <s v="PD022544"/>
    <s v="PREFEITURA CADASTRO"/>
    <n v="655.74"/>
    <d v="2026-05-01T00:00:00"/>
    <x v="0"/>
    <s v="nº 098/2022"/>
    <s v="72890/2022"/>
    <s v="PD-PRC-2022/01973 - 359.00008191/2024-74 - APPS\ITO"/>
    <s v="2 - FATURADO"/>
    <n v="0"/>
    <x v="1"/>
    <x v="1"/>
    <m/>
  </r>
  <r>
    <x v="7423"/>
    <s v="64.037.815/0001-28"/>
    <s v="NF SERVICOS DO"/>
    <n v="407130"/>
    <d v="2026-06-10T00:00:00"/>
    <n v="413997"/>
    <d v="2026-06-10T00:00:00"/>
    <m/>
    <n v="829.71"/>
    <d v="2026-07-10T00:00:00"/>
    <s v="E0220721"/>
    <s v="PD022721"/>
    <s v="Serviços de Publicidade Eletrônica"/>
    <n v="789.88"/>
    <m/>
    <x v="0"/>
    <m/>
    <m/>
    <m/>
    <s v="2 - FATURADO"/>
    <n v="0"/>
    <x v="1"/>
    <x v="0"/>
    <m/>
  </r>
  <r>
    <x v="7423"/>
    <s v="64.037.815/0001-28"/>
    <s v="NF SERVICOS DO"/>
    <n v="407478"/>
    <d v="2026-06-12T00:00:00"/>
    <n v="414636"/>
    <d v="2026-06-15T00:00:00"/>
    <m/>
    <n v="497.83"/>
    <d v="2026-07-12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07611"/>
    <d v="2026-06-12T00:00:00"/>
    <n v="414635"/>
    <d v="2026-06-15T00:00:00"/>
    <m/>
    <n v="497.83"/>
    <d v="2026-07-12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07903"/>
    <d v="2026-06-15T00:00:00"/>
    <n v="414768"/>
    <d v="2026-06-15T00:00:00"/>
    <m/>
    <n v="497.83"/>
    <d v="2026-07-15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07974"/>
    <d v="2026-06-15T00:00:00"/>
    <n v="414684"/>
    <d v="2026-06-15T00:00:00"/>
    <m/>
    <n v="442.51"/>
    <d v="2026-07-15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08407"/>
    <d v="2026-06-17T00:00:00"/>
    <n v="415311"/>
    <d v="2026-06-17T00:00:00"/>
    <m/>
    <n v="387.2"/>
    <d v="2026-07-17T00:00:00"/>
    <s v="E0220721"/>
    <s v="PD022721"/>
    <s v="Serviços de Publicidade Eletrônica"/>
    <n v="368.61"/>
    <m/>
    <x v="0"/>
    <m/>
    <m/>
    <m/>
    <s v="2 - FATURADO"/>
    <n v="0"/>
    <x v="1"/>
    <x v="0"/>
    <m/>
  </r>
  <r>
    <x v="7423"/>
    <s v="64.037.815/0001-28"/>
    <s v="NF SERVICOS DO"/>
    <n v="409436"/>
    <d v="2026-06-22T00:00:00"/>
    <n v="416415"/>
    <d v="2026-06-23T00:00:00"/>
    <m/>
    <n v="387.2"/>
    <d v="2026-07-23T00:00:00"/>
    <s v="E0220721"/>
    <s v="PD022721"/>
    <s v="Serviços de Publicidade Eletrônica"/>
    <n v="368.61"/>
    <m/>
    <x v="0"/>
    <m/>
    <m/>
    <m/>
    <s v="2 - FATURADO"/>
    <n v="0"/>
    <x v="1"/>
    <x v="0"/>
    <m/>
  </r>
  <r>
    <x v="7423"/>
    <s v="64.037.815/0001-28"/>
    <s v="NF SERVICOS DO"/>
    <n v="409536"/>
    <d v="2026-06-22T00:00:00"/>
    <n v="416299"/>
    <d v="2026-06-23T00:00:00"/>
    <m/>
    <n v="442.51"/>
    <d v="2026-07-23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09959"/>
    <d v="2026-06-24T00:00:00"/>
    <n v="417033"/>
    <d v="2026-06-24T00:00:00"/>
    <m/>
    <n v="442.51"/>
    <d v="2026-07-24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10138"/>
    <d v="2026-06-24T00:00:00"/>
    <n v="416990"/>
    <d v="2026-06-24T00:00:00"/>
    <m/>
    <n v="442.51"/>
    <d v="2026-07-24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10167"/>
    <d v="2026-06-25T00:00:00"/>
    <n v="417206"/>
    <d v="2026-06-25T00:00:00"/>
    <m/>
    <n v="331.88"/>
    <d v="2026-07-25T00:00:00"/>
    <s v="E0220721"/>
    <s v="PD022721"/>
    <s v="Serviços de Publicidade Eletrônica"/>
    <n v="315.95"/>
    <m/>
    <x v="0"/>
    <m/>
    <m/>
    <m/>
    <s v="2 - FATURADO"/>
    <n v="0"/>
    <x v="1"/>
    <x v="0"/>
    <m/>
  </r>
  <r>
    <x v="7423"/>
    <s v="64.037.815/0001-28"/>
    <s v="NF SERVICOS DO"/>
    <n v="410185"/>
    <d v="2026-06-25T00:00:00"/>
    <n v="417205"/>
    <d v="2026-06-25T00:00:00"/>
    <m/>
    <n v="442.51"/>
    <d v="2026-07-25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10215"/>
    <d v="2026-06-25T00:00:00"/>
    <n v="417095"/>
    <d v="2026-06-25T00:00:00"/>
    <m/>
    <n v="442.51"/>
    <d v="2026-07-25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10410"/>
    <d v="2026-06-25T00:00:00"/>
    <n v="417189"/>
    <d v="2026-06-25T00:00:00"/>
    <m/>
    <n v="442.51"/>
    <d v="2026-07-25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10741"/>
    <d v="2026-06-29T00:00:00"/>
    <n v="417661"/>
    <d v="2026-06-29T00:00:00"/>
    <m/>
    <n v="497.83"/>
    <d v="2026-07-29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10758"/>
    <d v="2026-06-29T00:00:00"/>
    <n v="417752"/>
    <d v="2026-06-29T00:00:00"/>
    <m/>
    <n v="442.51"/>
    <d v="2026-07-29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10833"/>
    <d v="2026-06-29T00:00:00"/>
    <n v="417654"/>
    <d v="2026-06-29T00:00:00"/>
    <m/>
    <n v="442.51"/>
    <d v="2026-07-29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10872"/>
    <d v="2026-06-29T00:00:00"/>
    <n v="417678"/>
    <d v="2026-06-29T00:00:00"/>
    <m/>
    <n v="553.14"/>
    <d v="2026-07-29T00:00:00"/>
    <s v="E0220721"/>
    <s v="PD022721"/>
    <s v="Serviços de Publicidade Eletrônica"/>
    <n v="526.59"/>
    <m/>
    <x v="0"/>
    <m/>
    <m/>
    <m/>
    <s v="2 - FATURADO"/>
    <n v="0"/>
    <x v="1"/>
    <x v="0"/>
    <m/>
  </r>
  <r>
    <x v="7423"/>
    <s v="64.037.815/0001-28"/>
    <s v="NF SERVICOS DO"/>
    <n v="410886"/>
    <d v="2026-06-29T00:00:00"/>
    <n v="417907"/>
    <d v="2026-06-29T00:00:00"/>
    <m/>
    <n v="497.83"/>
    <d v="2026-07-29T00:00:00"/>
    <s v="E0220721"/>
    <s v="PD022721"/>
    <s v="Serviços de Publicidade Eletrônica"/>
    <n v="473.93"/>
    <m/>
    <x v="0"/>
    <m/>
    <m/>
    <m/>
    <s v="2 - FATURADO"/>
    <n v="0"/>
    <x v="1"/>
    <x v="0"/>
    <m/>
  </r>
  <r>
    <x v="7423"/>
    <s v="64.037.815/0001-28"/>
    <s v="NF SERVICOS DO"/>
    <n v="410949"/>
    <d v="2026-06-29T00:00:00"/>
    <n v="417715"/>
    <d v="2026-06-29T00:00:00"/>
    <m/>
    <n v="442.51"/>
    <d v="2026-07-29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3"/>
    <s v="64.037.815/0001-28"/>
    <s v="NF SERVICOS DO"/>
    <n v="411010"/>
    <d v="2026-06-29T00:00:00"/>
    <n v="417705"/>
    <d v="2026-06-29T00:00:00"/>
    <m/>
    <n v="387.2"/>
    <d v="2026-07-29T00:00:00"/>
    <s v="E0220721"/>
    <s v="PD022721"/>
    <s v="Serviços de Publicidade Eletrônica"/>
    <n v="368.61"/>
    <m/>
    <x v="0"/>
    <m/>
    <m/>
    <m/>
    <s v="2 - FATURADO"/>
    <n v="0"/>
    <x v="1"/>
    <x v="0"/>
    <m/>
  </r>
  <r>
    <x v="7423"/>
    <s v="64.037.815/0001-28"/>
    <s v="NF SERVICOS DO"/>
    <n v="411147"/>
    <d v="2026-06-30T00:00:00"/>
    <n v="418059"/>
    <d v="2026-06-30T00:00:00"/>
    <m/>
    <n v="442.51"/>
    <d v="2026-07-30T00:00:00"/>
    <s v="E0220721"/>
    <s v="PD022721"/>
    <s v="Serviços de Publicidade Eletrônica"/>
    <n v="421.27"/>
    <m/>
    <x v="0"/>
    <m/>
    <m/>
    <m/>
    <s v="2 - FATURADO"/>
    <n v="0"/>
    <x v="1"/>
    <x v="0"/>
    <m/>
  </r>
  <r>
    <x v="7424"/>
    <s v="64.037.872/0001-07"/>
    <s v="NF SERVICOS DO"/>
    <n v="382955"/>
    <d v="2026-02-06T00:00:00"/>
    <n v="389778"/>
    <d v="2026-02-06T00:00:00"/>
    <m/>
    <n v="138.28"/>
    <d v="2026-03-08T00:00:00"/>
    <s v="E0240851"/>
    <s v="PD024851"/>
    <s v="Serviços de Publicidade Eletrônica"/>
    <n v="131.63999999999999"/>
    <m/>
    <x v="1"/>
    <m/>
    <m/>
    <m/>
    <s v="2 - FATURADO"/>
    <n v="114"/>
    <x v="6"/>
    <x v="0"/>
    <m/>
  </r>
  <r>
    <x v="7424"/>
    <s v="64.037.872/0001-07"/>
    <s v="NF SERVICOS"/>
    <n v="212191"/>
    <d v="2026-06-10T00:00:00"/>
    <n v="2197898"/>
    <d v="2026-06-11T00:00:00"/>
    <d v="2026-05-01T00:00:00"/>
    <n v="672.6"/>
    <d v="2026-07-10T00:00:00"/>
    <s v="E0230656"/>
    <s v="PD023656"/>
    <s v="PREFEITURA CADASTRO"/>
    <n v="640.32000000000005"/>
    <d v="2026-05-01T00:00:00"/>
    <x v="0"/>
    <s v="83/2023"/>
    <s v="176/2023"/>
    <s v="359.00006694/2024-13 - APPS/ITO"/>
    <s v="2 - FATURADO"/>
    <n v="0"/>
    <x v="1"/>
    <x v="1"/>
    <m/>
  </r>
  <r>
    <x v="7425"/>
    <s v="64.057.422/0001-86"/>
    <s v="NF SERVICOS - ADESAO"/>
    <n v="1979752"/>
    <d v="2026-05-21T00:00:00"/>
    <n v="218071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25"/>
    <s v="64.057.422/0001-86"/>
    <s v="NF SERVICOS - ADESAO"/>
    <n v="1999015"/>
    <d v="2026-06-12T00:00:00"/>
    <n v="2201516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26"/>
    <s v="64.062.721/0001-09"/>
    <s v="NF SERVICOS - ADESAO"/>
    <n v="2004900"/>
    <d v="2026-06-12T00:00:00"/>
    <n v="2207403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427"/>
    <s v="64.149.283/0001-10"/>
    <s v="NF SERVICOS - ADESAO"/>
    <n v="1997737"/>
    <d v="2026-06-12T00:00:00"/>
    <n v="2200238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428"/>
    <s v="64.161.532/0001-93"/>
    <s v="NF SERVICOS - ADESAO"/>
    <n v="2013755"/>
    <d v="2026-06-17T00:00:00"/>
    <n v="2216524"/>
    <d v="2026-06-17T00:00:00"/>
    <m/>
    <n v="437.41"/>
    <d v="2026-06-20T00:00:00"/>
    <m/>
    <m/>
    <s v="Processamento de dados e congêneres"/>
    <n v="437.41"/>
    <m/>
    <x v="0"/>
    <m/>
    <m/>
    <m/>
    <s v="2 - FATURADO"/>
    <n v="10"/>
    <x v="0"/>
    <x v="0"/>
    <m/>
  </r>
  <r>
    <x v="7429"/>
    <s v="64.174.493/0001-69"/>
    <s v="NF SERVICOS KIT"/>
    <n v="204825"/>
    <d v="2026-02-24T00:00:00"/>
    <n v="2129248"/>
    <d v="2026-02-24T00:00:00"/>
    <m/>
    <n v="251.97"/>
    <d v="2026-02-24T00:00:00"/>
    <m/>
    <m/>
    <s v="e-CNPJ A3 - Renovação 36 meses"/>
    <n v="251.97"/>
    <m/>
    <x v="0"/>
    <m/>
    <m/>
    <m/>
    <s v="1 - VENDA A VISTA"/>
    <n v="126"/>
    <x v="5"/>
    <x v="0"/>
    <m/>
  </r>
  <r>
    <x v="7430"/>
    <s v="64.186.689/0001-73"/>
    <s v="NF SERVICOS - ADESAO"/>
    <n v="1987417"/>
    <d v="2026-05-21T00:00:00"/>
    <n v="2188380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430"/>
    <s v="64.186.689/0001-73"/>
    <s v="NF SERVICOS - ADESAO"/>
    <n v="2002428"/>
    <d v="2026-06-12T00:00:00"/>
    <n v="2204929"/>
    <d v="2026-06-13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431"/>
    <s v="64.280.717/0001-17"/>
    <s v="NF SERVICOS - ADESAO"/>
    <n v="1999042"/>
    <d v="2026-06-12T00:00:00"/>
    <n v="2201543"/>
    <d v="2026-06-13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432"/>
    <s v="64.309.249/0001-66"/>
    <s v="NF SERVICOS - ADESAO"/>
    <n v="1981424"/>
    <d v="2026-05-21T00:00:00"/>
    <n v="2182387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432"/>
    <s v="64.309.249/0001-66"/>
    <s v="NF SERVICOS - ADESAO"/>
    <n v="2005539"/>
    <d v="2026-06-12T00:00:00"/>
    <n v="2208046"/>
    <d v="2026-06-15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433"/>
    <s v="64.340.259/0001-64"/>
    <s v="ND-OPERADORA CIELO"/>
    <n v="29379"/>
    <d v="2026-06-01T00:00:00"/>
    <m/>
    <m/>
    <m/>
    <n v="187.49"/>
    <d v="2026-06-01T00:00:00"/>
    <m/>
    <m/>
    <s v="Certificado e-CNPJ A1 em Software (12 meses)"/>
    <n v="187.49"/>
    <m/>
    <x v="0"/>
    <m/>
    <m/>
    <m/>
    <s v="1 - VENDA A VISTA"/>
    <n v="29"/>
    <x v="0"/>
    <x v="2"/>
    <m/>
  </r>
  <r>
    <x v="7434"/>
    <s v="64.407.238/0001-19"/>
    <s v="NF SERVICOS - ADESAO"/>
    <n v="1987008"/>
    <d v="2026-05-21T00:00:00"/>
    <n v="2187971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34"/>
    <s v="64.407.238/0001-19"/>
    <s v="NF SERVICOS - ADESAO"/>
    <n v="2005466"/>
    <d v="2026-06-12T00:00:00"/>
    <n v="220797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35"/>
    <s v="64.443.155/0001-85"/>
    <s v="NF SERVICOS - ADESAO"/>
    <n v="1979952"/>
    <d v="2026-05-21T00:00:00"/>
    <n v="218091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35"/>
    <s v="64.443.155/0001-85"/>
    <s v="NF SERVICOS - ADESAO"/>
    <n v="1998752"/>
    <d v="2026-06-12T00:00:00"/>
    <n v="220125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36"/>
    <s v="64.444.048/0001-71"/>
    <s v="NF SERVICOS - ADESAO"/>
    <n v="1984765"/>
    <d v="2026-05-21T00:00:00"/>
    <n v="2185728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36"/>
    <s v="64.444.048/0001-71"/>
    <s v="NF SERVICOS - ADESAO"/>
    <n v="2004523"/>
    <d v="2026-06-12T00:00:00"/>
    <n v="2207026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37"/>
    <s v="64.482.688/0001-76"/>
    <s v="NF SERVICOS - ADESAO"/>
    <n v="1987042"/>
    <d v="2026-05-21T00:00:00"/>
    <n v="2188005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437"/>
    <s v="64.482.688/0001-76"/>
    <s v="NF SERVICOS - ADESAO"/>
    <n v="2006559"/>
    <d v="2026-06-12T00:00:00"/>
    <n v="2209080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438"/>
    <s v="64.507.929/0001-94"/>
    <s v="NF SERVICOS - ADESAO"/>
    <n v="1996584"/>
    <d v="2026-06-12T00:00:00"/>
    <n v="2199043"/>
    <d v="2026-06-12T00:00:00"/>
    <m/>
    <n v="299.89999999999998"/>
    <d v="2026-06-20T00:00:00"/>
    <m/>
    <m/>
    <s v="Processamento de dados e congeneres - P. dos Credenciados"/>
    <n v="299.89999999999998"/>
    <m/>
    <x v="0"/>
    <m/>
    <m/>
    <m/>
    <s v="2 - FATURADO"/>
    <n v="10"/>
    <x v="0"/>
    <x v="0"/>
    <m/>
  </r>
  <r>
    <x v="7439"/>
    <s v="64.614.191/0001-64"/>
    <s v="NF SERVICOS - ADESAO"/>
    <n v="1988722"/>
    <d v="2026-05-21T00:00:00"/>
    <n v="2189712"/>
    <d v="2026-05-23T00:00:00"/>
    <m/>
    <n v="192.66"/>
    <d v="2026-07-30T00:00:00"/>
    <m/>
    <m/>
    <s v="Processamento de dados e congêneres"/>
    <n v="192.66"/>
    <m/>
    <x v="0"/>
    <m/>
    <m/>
    <m/>
    <s v="2 - FATURADO"/>
    <n v="0"/>
    <x v="1"/>
    <x v="0"/>
    <m/>
  </r>
  <r>
    <x v="7439"/>
    <s v="64.614.191/0001-64"/>
    <s v="NF SERVICOS - ADESAO"/>
    <n v="2014240"/>
    <d v="2026-06-17T00:00:00"/>
    <n v="2217009"/>
    <d v="2026-06-17T00:00:00"/>
    <m/>
    <n v="204.8"/>
    <d v="2026-07-30T00:00:00"/>
    <m/>
    <m/>
    <s v="Processamento de dados e congêneres"/>
    <n v="204.8"/>
    <m/>
    <x v="0"/>
    <m/>
    <m/>
    <m/>
    <s v="2 - FATURADO"/>
    <n v="0"/>
    <x v="1"/>
    <x v="0"/>
    <m/>
  </r>
  <r>
    <x v="7440"/>
    <s v="64.614.381/0001-81"/>
    <s v="NF SERVICOS DO"/>
    <n v="404511"/>
    <d v="2026-05-31T00:00:00"/>
    <n v="411364"/>
    <d v="2026-06-01T00:00:00"/>
    <m/>
    <n v="322.66000000000003"/>
    <d v="2026-06-30T00:00:00"/>
    <s v="E0250773"/>
    <s v="PD025773"/>
    <s v="Serviços de Publicidade Eletrônica"/>
    <n v="307.17"/>
    <m/>
    <x v="0"/>
    <m/>
    <m/>
    <m/>
    <s v="2 - FATURADO"/>
    <n v="1"/>
    <x v="0"/>
    <x v="0"/>
    <m/>
  </r>
  <r>
    <x v="7440"/>
    <s v="64.614.381/0001-81"/>
    <s v="NF SERVICOS DO"/>
    <n v="404521"/>
    <d v="2026-05-31T00:00:00"/>
    <n v="411378"/>
    <d v="2026-06-01T00:00:00"/>
    <m/>
    <n v="276.57"/>
    <d v="2026-06-30T00:00:00"/>
    <s v="E0250773"/>
    <s v="PD025773"/>
    <s v="Serviços de Publicidade Eletrônica"/>
    <n v="263.29000000000002"/>
    <m/>
    <x v="0"/>
    <m/>
    <m/>
    <m/>
    <s v="2 - FATURADO"/>
    <n v="1"/>
    <x v="0"/>
    <x v="0"/>
    <m/>
  </r>
  <r>
    <x v="7440"/>
    <s v="64.614.381/0001-81"/>
    <s v="NF SERVICOS DO"/>
    <n v="405150"/>
    <d v="2026-05-31T00:00:00"/>
    <n v="411869"/>
    <d v="2026-06-01T00:00:00"/>
    <m/>
    <n v="414.85"/>
    <d v="2026-06-30T00:00:00"/>
    <s v="E0250773"/>
    <s v="PD025773"/>
    <s v="Serviços de Publicidade Eletrônica"/>
    <n v="394.94"/>
    <m/>
    <x v="0"/>
    <m/>
    <m/>
    <m/>
    <s v="2 - FATURADO"/>
    <n v="1"/>
    <x v="0"/>
    <x v="0"/>
    <m/>
  </r>
  <r>
    <x v="7440"/>
    <s v="64.614.381/0001-81"/>
    <s v="NF SERVICOS DO"/>
    <n v="406374"/>
    <d v="2026-06-08T00:00:00"/>
    <n v="413474"/>
    <d v="2026-06-08T00:00:00"/>
    <m/>
    <n v="276.57"/>
    <d v="2026-07-08T00:00:00"/>
    <s v="E0250773"/>
    <s v="PD025773"/>
    <s v="Serviços de Publicidade Eletrônica"/>
    <n v="263.29000000000002"/>
    <m/>
    <x v="0"/>
    <m/>
    <m/>
    <m/>
    <s v="2 - FATURADO"/>
    <n v="0"/>
    <x v="1"/>
    <x v="0"/>
    <m/>
  </r>
  <r>
    <x v="7440"/>
    <s v="64.614.381/0001-81"/>
    <s v="NF SERVICOS DO"/>
    <n v="407607"/>
    <d v="2026-06-12T00:00:00"/>
    <n v="414385"/>
    <d v="2026-06-12T00:00:00"/>
    <m/>
    <n v="184.38"/>
    <d v="2026-07-12T00:00:00"/>
    <s v="E0250773"/>
    <s v="PD025773"/>
    <s v="Serviços de Publicidade Eletrônica"/>
    <n v="175.53"/>
    <m/>
    <x v="0"/>
    <m/>
    <m/>
    <m/>
    <s v="2 - FATURADO"/>
    <n v="0"/>
    <x v="1"/>
    <x v="0"/>
    <m/>
  </r>
  <r>
    <x v="7440"/>
    <s v="64.614.381/0001-81"/>
    <s v="NF SERVICOS DO"/>
    <n v="407730"/>
    <d v="2026-06-12T00:00:00"/>
    <n v="414440"/>
    <d v="2026-06-12T00:00:00"/>
    <m/>
    <n v="230.47"/>
    <d v="2026-07-12T00:00:00"/>
    <s v="E0250773"/>
    <s v="PD025773"/>
    <s v="Serviços de Publicidade Eletrônica"/>
    <n v="219.41"/>
    <m/>
    <x v="0"/>
    <m/>
    <m/>
    <m/>
    <s v="2 - FATURADO"/>
    <n v="0"/>
    <x v="1"/>
    <x v="0"/>
    <m/>
  </r>
  <r>
    <x v="7441"/>
    <s v="64.621.804/0001-90"/>
    <s v="NF SERVICOS - ADESAO"/>
    <n v="1999338"/>
    <d v="2026-06-12T00:00:00"/>
    <n v="2201839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442"/>
    <s v="64.624.949/0001-45"/>
    <s v="NF SERVICOS - ADESAO"/>
    <n v="2004713"/>
    <d v="2026-06-12T00:00:00"/>
    <n v="2207216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443"/>
    <s v="64.721.648/0001-30"/>
    <s v="NF SERVICOS - ADESAO"/>
    <n v="1987055"/>
    <d v="2026-05-21T00:00:00"/>
    <n v="2188018"/>
    <d v="2026-05-23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443"/>
    <s v="64.721.648/0001-30"/>
    <s v="NF SERVICOS - ADESAO"/>
    <n v="2006766"/>
    <d v="2026-06-12T00:00:00"/>
    <n v="2209288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444"/>
    <s v="64.758.747/0001-96"/>
    <s v="NF SERVICOS - ADESAO"/>
    <n v="1999823"/>
    <d v="2026-06-12T00:00:00"/>
    <n v="2202324"/>
    <d v="2026-06-13T00:00:00"/>
    <m/>
    <n v="599.79999999999995"/>
    <d v="2026-06-20T00:00:00"/>
    <m/>
    <m/>
    <s v="Processamento de dados e congeneres - P. dos Credenciados"/>
    <n v="599.79999999999995"/>
    <m/>
    <x v="0"/>
    <m/>
    <m/>
    <m/>
    <s v="2 - FATURADO"/>
    <n v="10"/>
    <x v="0"/>
    <x v="0"/>
    <m/>
  </r>
  <r>
    <x v="7445"/>
    <s v="64.787.921/0001-29"/>
    <s v="NF SERVICOS - ADESAO"/>
    <n v="1982360"/>
    <d v="2026-05-21T00:00:00"/>
    <n v="2183323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45"/>
    <s v="64.787.921/0001-29"/>
    <s v="NF SERVICOS - ADESAO"/>
    <n v="2006265"/>
    <d v="2026-06-12T00:00:00"/>
    <n v="2208784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46"/>
    <s v="64.879.925/0001-37"/>
    <s v="NF SERVICOS - ADESAO"/>
    <n v="2001704"/>
    <d v="2026-06-12T00:00:00"/>
    <n v="2204205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447"/>
    <s v="64.880.486/0001-82"/>
    <s v="NF SERVICOS - ADESAO"/>
    <n v="1984217"/>
    <d v="2026-05-21T00:00:00"/>
    <n v="218518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47"/>
    <s v="64.880.486/0001-82"/>
    <s v="NF SERVICOS - ADESAO"/>
    <n v="1998739"/>
    <d v="2026-06-12T00:00:00"/>
    <n v="2201240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48"/>
    <s v="64.881.812/0001-76"/>
    <s v="NF SERVICOS - ADESAO"/>
    <n v="1982234"/>
    <d v="2026-05-21T00:00:00"/>
    <n v="218319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48"/>
    <s v="64.881.812/0001-76"/>
    <s v="NF SERVICOS - ADESAO"/>
    <n v="1999690"/>
    <d v="2026-06-12T00:00:00"/>
    <n v="2202191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49"/>
    <s v="64.882.206/0001-75"/>
    <s v="NF SERVICOS - ADESAO"/>
    <n v="1982273"/>
    <d v="2026-05-21T00:00:00"/>
    <n v="2183236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49"/>
    <s v="64.882.206/0001-75"/>
    <s v="NF SERVICOS - ADESAO"/>
    <n v="1998407"/>
    <d v="2026-06-12T00:00:00"/>
    <n v="2200908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50"/>
    <s v="64.913.195/0001-43"/>
    <s v="NF SERVICOS - ADESAO"/>
    <n v="1983715"/>
    <d v="2026-05-21T00:00:00"/>
    <n v="2184678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50"/>
    <s v="64.913.195/0001-43"/>
    <s v="NF SERVICOS - ADESAO"/>
    <n v="1998671"/>
    <d v="2026-06-12T00:00:00"/>
    <n v="2201172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51"/>
    <s v="64.920.247/0001-09"/>
    <s v="NF SERVICOS - ADESAO"/>
    <n v="1997638"/>
    <d v="2026-06-12T00:00:00"/>
    <n v="2200139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52"/>
    <s v="64.923.709/0001-41"/>
    <s v="NF SERVICOS - ADESAO"/>
    <n v="2013465"/>
    <d v="2026-06-17T00:00:00"/>
    <n v="2216234"/>
    <d v="2026-06-17T00:00:00"/>
    <m/>
    <n v="229.1"/>
    <d v="2026-06-20T00:00:00"/>
    <m/>
    <m/>
    <s v="Processamento de dados e congêneres"/>
    <n v="229.1"/>
    <m/>
    <x v="0"/>
    <m/>
    <m/>
    <m/>
    <s v="2 - FATURADO"/>
    <n v="10"/>
    <x v="0"/>
    <x v="0"/>
    <m/>
  </r>
  <r>
    <x v="7453"/>
    <s v="64.926.796/0001-90"/>
    <s v="NF SERVICOS - ADESAO"/>
    <n v="1999139"/>
    <d v="2026-06-12T00:00:00"/>
    <n v="2201640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454"/>
    <s v="64.949.521/0001-72"/>
    <s v="NF SERVICOS - ADESAO"/>
    <n v="1986388"/>
    <d v="2026-05-21T00:00:00"/>
    <n v="2187351"/>
    <d v="2026-05-23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454"/>
    <s v="64.949.521/0001-72"/>
    <s v="NF SERVICOS - ADESAO"/>
    <n v="1999074"/>
    <d v="2026-06-12T00:00:00"/>
    <n v="2201575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455"/>
    <s v="64.978.231/0001-57"/>
    <s v="NF SERVICOS - ADESAO"/>
    <n v="1979328"/>
    <d v="2026-05-21T00:00:00"/>
    <n v="2180283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456"/>
    <s v="640.444.750-91"/>
    <s v="NF SERVICOS - ADESAO"/>
    <n v="1983767"/>
    <d v="2026-05-21T00:00:00"/>
    <n v="218473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456"/>
    <s v="640.444.750-91"/>
    <s v="NF SERVICOS - ADESAO"/>
    <n v="1990026"/>
    <d v="2026-05-21T00:00:00"/>
    <n v="2191029"/>
    <d v="2026-05-23T00:00:00"/>
    <m/>
    <n v="531.64"/>
    <d v="2026-07-30T00:00:00"/>
    <m/>
    <m/>
    <s v="Processamento de dados e congêneres"/>
    <n v="531.64"/>
    <m/>
    <x v="0"/>
    <m/>
    <m/>
    <m/>
    <s v="2 - FATURADO"/>
    <n v="0"/>
    <x v="1"/>
    <x v="0"/>
    <m/>
  </r>
  <r>
    <x v="7456"/>
    <s v="640.444.750-91"/>
    <s v="NF SERVICOS - ADESAO"/>
    <n v="1997654"/>
    <d v="2026-06-12T00:00:00"/>
    <n v="2200155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456"/>
    <s v="640.444.750-91"/>
    <s v="NF SERVICOS - ADESAO"/>
    <n v="2009094"/>
    <d v="2026-06-15T00:00:00"/>
    <n v="2211746"/>
    <d v="2026-06-16T00:00:00"/>
    <m/>
    <n v="227.04"/>
    <d v="2026-07-30T00:00:00"/>
    <m/>
    <m/>
    <s v="Processamento de dados e congêneres"/>
    <n v="227.04"/>
    <m/>
    <x v="0"/>
    <m/>
    <m/>
    <m/>
    <s v="2 - FATURADO"/>
    <n v="0"/>
    <x v="1"/>
    <x v="0"/>
    <m/>
  </r>
  <r>
    <x v="7457"/>
    <s v="641.035.798-20"/>
    <s v="NF SERVICOS - ADESAO"/>
    <n v="1975400"/>
    <d v="2026-05-21T00:00:00"/>
    <n v="2176355"/>
    <d v="2026-05-21T00:00:00"/>
    <m/>
    <n v="1057.5899999999999"/>
    <d v="2026-06-05T00:00:00"/>
    <m/>
    <m/>
    <s v="Processamento de dados e congêneres"/>
    <n v="314.24"/>
    <m/>
    <x v="0"/>
    <m/>
    <m/>
    <m/>
    <s v="2 - FATURADO"/>
    <n v="25"/>
    <x v="0"/>
    <x v="0"/>
    <m/>
  </r>
  <r>
    <x v="7458"/>
    <s v="643.187.888-49"/>
    <s v="NF SERVICOS - ADESAO"/>
    <n v="1975716"/>
    <d v="2026-05-21T00:00:00"/>
    <n v="2176671"/>
    <d v="2026-05-22T00:00:00"/>
    <m/>
    <n v="48.42"/>
    <d v="2026-06-05T00:00:00"/>
    <m/>
    <m/>
    <s v="Processamento de dados e congêneres"/>
    <n v="21.52"/>
    <m/>
    <x v="0"/>
    <m/>
    <m/>
    <m/>
    <s v="2 - FATURADO"/>
    <n v="25"/>
    <x v="0"/>
    <x v="0"/>
    <m/>
  </r>
  <r>
    <x v="7459"/>
    <s v="65.030.831/0001-51"/>
    <s v="NF SERVICOS - ADESAO"/>
    <n v="1998082"/>
    <d v="2026-06-12T00:00:00"/>
    <n v="2200583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460"/>
    <s v="65.036.493/0001-65"/>
    <s v="NF SERVICOS - ADESAO"/>
    <n v="1987049"/>
    <d v="2026-05-21T00:00:00"/>
    <n v="218801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460"/>
    <s v="65.036.493/0001-65"/>
    <s v="NF SERVICOS - ADESAO"/>
    <n v="2002022"/>
    <d v="2026-06-12T00:00:00"/>
    <n v="220452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461"/>
    <s v="65.042.855/0001-20"/>
    <s v="NF SERVICOS"/>
    <n v="199779"/>
    <d v="2025-12-08T00:00:00"/>
    <n v="2084332"/>
    <d v="2025-12-08T00:00:00"/>
    <d v="2025-11-01T00:00:00"/>
    <n v="696.96"/>
    <d v="2026-01-07T00:00:00"/>
    <s v="E0210644"/>
    <s v="PD021644"/>
    <s v="PREFEITURA SIM"/>
    <n v="663.51"/>
    <d v="2025-11-01T00:00:00"/>
    <x v="21"/>
    <s v="51/2021"/>
    <s v="116/2021"/>
    <s v="PD-PRC-2021/03264-359.00003212/2024-65-APPS/ITO"/>
    <s v="2 - FATURADO"/>
    <n v="174"/>
    <x v="8"/>
    <x v="1"/>
    <m/>
  </r>
  <r>
    <x v="7461"/>
    <s v="65.042.855/0001-20"/>
    <s v="NF SERVICOS"/>
    <n v="201551"/>
    <d v="2026-01-16T00:00:00"/>
    <n v="2104844"/>
    <d v="2026-01-19T00:00:00"/>
    <d v="2025-12-01T00:00:00"/>
    <n v="727.65"/>
    <d v="2026-02-15T00:00:00"/>
    <s v="E0210644"/>
    <s v="PD021644"/>
    <s v="PREFEITURA SIM"/>
    <n v="692.72"/>
    <d v="2025-12-01T00:00:00"/>
    <x v="21"/>
    <s v="51/2021"/>
    <s v="116/2021"/>
    <s v="PD-PRC-2021/03264-359.00003212/2024-65-APPS/ITO"/>
    <s v="2 - FATURADO"/>
    <n v="135"/>
    <x v="5"/>
    <x v="1"/>
    <m/>
  </r>
  <r>
    <x v="7461"/>
    <s v="65.042.855/0001-20"/>
    <s v="NF SERVICOS"/>
    <n v="203589"/>
    <d v="2026-02-10T00:00:00"/>
    <n v="2107543"/>
    <d v="2026-02-10T00:00:00"/>
    <d v="2026-01-01T00:00:00"/>
    <n v="747.18"/>
    <d v="2026-03-12T00:00:00"/>
    <s v="E0210644"/>
    <s v="PD021644"/>
    <s v="PREFEITURA SIM"/>
    <n v="711.32"/>
    <d v="2026-01-01T00:00:00"/>
    <x v="21"/>
    <s v="51/2021"/>
    <s v="116/2021"/>
    <s v="PD-PRC-2021/03264-359.00003212/2024-65-APPS/ITO"/>
    <s v="2 - FATURADO"/>
    <n v="110"/>
    <x v="6"/>
    <x v="1"/>
    <m/>
  </r>
  <r>
    <x v="7461"/>
    <s v="65.042.855/0001-20"/>
    <s v="NF SERVICOS"/>
    <n v="205955"/>
    <d v="2026-03-11T00:00:00"/>
    <n v="2150375"/>
    <d v="2026-03-13T00:00:00"/>
    <d v="2026-02-01T00:00:00"/>
    <n v="741.6"/>
    <d v="2026-04-10T00:00:00"/>
    <s v="E0210644"/>
    <s v="PD021644"/>
    <s v="PREFEITURA SIM"/>
    <n v="706"/>
    <d v="2026-02-01T00:00:00"/>
    <x v="21"/>
    <s v="51/2021"/>
    <s v="116/2021"/>
    <s v="PD-PRC-2021/03264-359.00003212/2024-65-APPS/ITO"/>
    <s v="2 - FATURADO"/>
    <n v="81"/>
    <x v="7"/>
    <x v="1"/>
    <m/>
  </r>
  <r>
    <x v="7461"/>
    <s v="65.042.855/0001-20"/>
    <s v="NF SERVICOS"/>
    <n v="207698"/>
    <d v="2026-04-07T00:00:00"/>
    <n v="2152281"/>
    <d v="2026-04-07T00:00:00"/>
    <d v="2026-03-01T00:00:00"/>
    <n v="691.38"/>
    <d v="2026-05-07T00:00:00"/>
    <s v="E0210644"/>
    <s v="PD021644"/>
    <s v="PREFEITURA SIM"/>
    <n v="658.19"/>
    <d v="2026-03-01T00:00:00"/>
    <x v="0"/>
    <s v="51/2021"/>
    <s v="116/2021"/>
    <s v="PD-PRC-2021/03264-359.00003212/2024-65-APPS/ITO"/>
    <s v="2 - FATURADO"/>
    <n v="54"/>
    <x v="3"/>
    <x v="1"/>
    <m/>
  </r>
  <r>
    <x v="7461"/>
    <s v="65.042.855/0001-20"/>
    <s v="NF SERVICOS"/>
    <n v="210488"/>
    <d v="2026-05-12T00:00:00"/>
    <n v="2175546"/>
    <d v="2026-05-12T00:00:00"/>
    <d v="2026-04-01T00:00:00"/>
    <n v="688.59"/>
    <d v="2026-06-11T00:00:00"/>
    <s v="E0210644"/>
    <s v="PD021644"/>
    <s v="PREFEITURA SIM"/>
    <n v="655.54"/>
    <d v="2026-04-01T00:00:00"/>
    <x v="0"/>
    <s v="51/2021"/>
    <s v="116/2021"/>
    <s v="PD-PRC-2021/03264-359.00003212/2024-65-APPS/ITO"/>
    <s v="2 - FATURADO"/>
    <n v="19"/>
    <x v="0"/>
    <x v="1"/>
    <m/>
  </r>
  <r>
    <x v="7462"/>
    <s v="65.058.984/0001-07"/>
    <s v="NF SERVICOS DO"/>
    <n v="404917"/>
    <d v="2026-05-31T00:00:00"/>
    <n v="411842"/>
    <d v="2026-06-01T00:00:00"/>
    <m/>
    <n v="230.47"/>
    <d v="2026-06-30T00:00:00"/>
    <s v="E0220662"/>
    <s v="PD022662"/>
    <s v="Serviços de Publicidade Eletrônica"/>
    <n v="219.41"/>
    <m/>
    <x v="0"/>
    <m/>
    <m/>
    <m/>
    <s v="2 - FATURADO"/>
    <n v="1"/>
    <x v="0"/>
    <x v="0"/>
    <m/>
  </r>
  <r>
    <x v="7462"/>
    <s v="65.058.984/0001-07"/>
    <s v="NF SERVICOS DO"/>
    <n v="405456"/>
    <d v="2026-06-01T00:00:00"/>
    <n v="412345"/>
    <d v="2026-06-03T00:00:00"/>
    <m/>
    <n v="276.57"/>
    <d v="2026-07-01T00:00:00"/>
    <s v="E0220662"/>
    <s v="PD022662"/>
    <s v="Serviços de Publicidade Eletrônica"/>
    <n v="263.29000000000002"/>
    <m/>
    <x v="0"/>
    <m/>
    <m/>
    <m/>
    <s v="2 - FATURADO"/>
    <n v="0"/>
    <x v="1"/>
    <x v="0"/>
    <m/>
  </r>
  <r>
    <x v="7462"/>
    <s v="65.058.984/0001-07"/>
    <s v="NF SERVICOS DO"/>
    <n v="405520"/>
    <d v="2026-06-01T00:00:00"/>
    <n v="412421"/>
    <d v="2026-06-03T00:00:00"/>
    <m/>
    <n v="276.57"/>
    <d v="2026-07-01T00:00:00"/>
    <s v="E0220662"/>
    <s v="PD022662"/>
    <s v="Serviços de Publicidade Eletrônica"/>
    <n v="263.29000000000002"/>
    <m/>
    <x v="0"/>
    <m/>
    <m/>
    <m/>
    <s v="2 - FATURADO"/>
    <n v="0"/>
    <x v="1"/>
    <x v="0"/>
    <m/>
  </r>
  <r>
    <x v="7463"/>
    <s v="65.091.552/0001-06"/>
    <s v="NF SERVICOS - ADESAO"/>
    <n v="1979735"/>
    <d v="2026-05-21T00:00:00"/>
    <n v="2180698"/>
    <d v="2026-05-22T00:00:00"/>
    <m/>
    <n v="449.6"/>
    <d v="2026-07-30T00:00:00"/>
    <m/>
    <m/>
    <s v="Processamento de dados e congêneres ¿ P. dos Credenciados"/>
    <n v="449.6"/>
    <m/>
    <x v="0"/>
    <m/>
    <m/>
    <m/>
    <s v="2 - FATURADO"/>
    <n v="0"/>
    <x v="1"/>
    <x v="0"/>
    <m/>
  </r>
  <r>
    <x v="7463"/>
    <s v="65.091.552/0001-06"/>
    <s v="NF SERVICOS - ADESAO"/>
    <n v="2002443"/>
    <d v="2026-06-12T00:00:00"/>
    <n v="2204944"/>
    <d v="2026-06-13T00:00:00"/>
    <m/>
    <n v="449.6"/>
    <d v="2026-07-30T00:00:00"/>
    <m/>
    <m/>
    <s v="Processamento de dados e congeneres - P. dos Credenciados"/>
    <n v="449.6"/>
    <m/>
    <x v="0"/>
    <m/>
    <m/>
    <m/>
    <s v="2 - FATURADO"/>
    <n v="0"/>
    <x v="1"/>
    <x v="0"/>
    <m/>
  </r>
  <r>
    <x v="7464"/>
    <s v="65.175.392/0001-75"/>
    <s v="NF SERVICOS - ADESAO"/>
    <n v="2004962"/>
    <d v="2026-06-12T00:00:00"/>
    <n v="2207465"/>
    <d v="2026-06-15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465"/>
    <s v="65.175.934/0001-00"/>
    <s v="NF SERVICOS - ADESAO"/>
    <n v="1998356"/>
    <d v="2026-06-12T00:00:00"/>
    <n v="2200857"/>
    <d v="2026-06-12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466"/>
    <s v="65.200.074/0001-17"/>
    <s v="NF SERVICOS - ADESAO"/>
    <n v="1994591"/>
    <d v="2026-05-21T00:00:00"/>
    <n v="2195609"/>
    <d v="2026-05-23T00:00:00"/>
    <m/>
    <n v="93.73"/>
    <d v="2026-06-05T00:00:00"/>
    <m/>
    <m/>
    <s v="Processamento de dados e congêneres"/>
    <n v="93.73"/>
    <m/>
    <x v="0"/>
    <m/>
    <m/>
    <m/>
    <s v="2 - FATURADO"/>
    <n v="25"/>
    <x v="0"/>
    <x v="0"/>
    <m/>
  </r>
  <r>
    <x v="7466"/>
    <s v="65.200.074/0001-17"/>
    <s v="NF SERVICOS - ADESAO"/>
    <n v="2012682"/>
    <d v="2026-06-17T00:00:00"/>
    <n v="2215448"/>
    <d v="2026-06-17T00:00:00"/>
    <m/>
    <n v="79.819999999999993"/>
    <d v="2026-06-20T00:00:00"/>
    <m/>
    <m/>
    <s v="Processamento de dados e congêneres"/>
    <n v="79.819999999999993"/>
    <m/>
    <x v="0"/>
    <m/>
    <m/>
    <m/>
    <s v="2 - FATURADO"/>
    <n v="10"/>
    <x v="0"/>
    <x v="0"/>
    <m/>
  </r>
  <r>
    <x v="7467"/>
    <s v="65.257.209/0001-80"/>
    <s v="NF SERVICOS - ADESAO"/>
    <n v="1996118"/>
    <d v="2026-06-12T00:00:00"/>
    <n v="2198577"/>
    <d v="2026-06-12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7468"/>
    <s v="65.283.486/0001-68"/>
    <s v="NF SERVICOS - ADESAO"/>
    <n v="1982268"/>
    <d v="2026-05-21T00:00:00"/>
    <n v="2183231"/>
    <d v="2026-05-22T00:00:00"/>
    <m/>
    <n v="299.89999999999998"/>
    <d v="2026-07-30T00:00:00"/>
    <m/>
    <m/>
    <s v="Processamento de dados e congêneres ¿ P. dos Credenciados"/>
    <n v="299.89999999999998"/>
    <m/>
    <x v="0"/>
    <m/>
    <m/>
    <m/>
    <s v="2 - FATURADO"/>
    <n v="0"/>
    <x v="1"/>
    <x v="0"/>
    <m/>
  </r>
  <r>
    <x v="7468"/>
    <s v="65.283.486/0001-68"/>
    <s v="NF SERVICOS - ADESAO"/>
    <n v="1996639"/>
    <d v="2026-06-12T00:00:00"/>
    <n v="2199099"/>
    <d v="2026-06-12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469"/>
    <s v="65.311.848/0001-87"/>
    <s v="NF SERVICOS - ADESAO"/>
    <n v="1996592"/>
    <d v="2026-06-12T00:00:00"/>
    <n v="2199051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70"/>
    <s v="65.356.465/0001-25"/>
    <s v="NF SERVICOS - ADESAO"/>
    <n v="1984776"/>
    <d v="2026-05-21T00:00:00"/>
    <n v="2185739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70"/>
    <s v="65.356.465/0001-25"/>
    <s v="NF SERVICOS - ADESAO"/>
    <n v="2006993"/>
    <d v="2026-06-12T00:00:00"/>
    <n v="2209519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71"/>
    <s v="65.414.418/0001-90"/>
    <s v="NF SERVICOS - ADESAO"/>
    <n v="1986320"/>
    <d v="2026-05-21T00:00:00"/>
    <n v="2187283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71"/>
    <s v="65.414.418/0001-90"/>
    <s v="NF SERVICOS - ADESAO"/>
    <n v="2003604"/>
    <d v="2026-06-12T00:00:00"/>
    <n v="2206105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72"/>
    <s v="65.426.503/0001-79"/>
    <s v="NF SERVICOS - ADESAO"/>
    <n v="1982517"/>
    <d v="2026-05-21T00:00:00"/>
    <n v="2183480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72"/>
    <s v="65.426.503/0001-79"/>
    <s v="NF SERVICOS - ADESAO"/>
    <n v="2004659"/>
    <d v="2026-06-12T00:00:00"/>
    <n v="2207162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73"/>
    <s v="65.441.824/0001-42"/>
    <s v="NF SERVICOS - ADESAO"/>
    <n v="2000058"/>
    <d v="2026-06-12T00:00:00"/>
    <n v="220255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74"/>
    <s v="65.447.480/0001-89"/>
    <s v="NF SERVICOS - ADESAO"/>
    <n v="1986148"/>
    <d v="2026-05-21T00:00:00"/>
    <n v="2187111"/>
    <d v="2026-05-23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74"/>
    <s v="65.447.480/0001-89"/>
    <s v="NF SERVICOS - ADESAO"/>
    <n v="1999867"/>
    <d v="2026-06-12T00:00:00"/>
    <n v="220236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75"/>
    <s v="65.474.137/0001-23"/>
    <s v="NF SERVICOS - ADESAO"/>
    <n v="1980972"/>
    <d v="2026-05-21T00:00:00"/>
    <n v="2181935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75"/>
    <s v="65.474.137/0001-23"/>
    <s v="NF SERVICOS - ADESAO"/>
    <n v="2002522"/>
    <d v="2026-06-12T00:00:00"/>
    <n v="220502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76"/>
    <s v="65.497.159/0001-09"/>
    <s v="NF SERVICOS - ADESAO"/>
    <n v="1984201"/>
    <d v="2026-05-21T00:00:00"/>
    <n v="2185164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76"/>
    <s v="65.497.159/0001-09"/>
    <s v="NF SERVICOS - ADESAO"/>
    <n v="1999907"/>
    <d v="2026-06-12T00:00:00"/>
    <n v="2202408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77"/>
    <s v="65.522.518/0001-30"/>
    <s v="NF SERVICOS - ADESAO"/>
    <n v="2013588"/>
    <d v="2026-06-17T00:00:00"/>
    <n v="2216357"/>
    <d v="2026-06-17T00:00:00"/>
    <m/>
    <n v="237.46"/>
    <d v="2026-06-20T00:00:00"/>
    <m/>
    <m/>
    <s v="Processamento de dados e congêneres"/>
    <n v="237.46"/>
    <m/>
    <x v="0"/>
    <m/>
    <m/>
    <m/>
    <s v="2 - FATURADO"/>
    <n v="10"/>
    <x v="0"/>
    <x v="0"/>
    <m/>
  </r>
  <r>
    <x v="7478"/>
    <s v="65.592.401/0001-23"/>
    <s v="NF SERVICOS - ADESAO"/>
    <n v="2006953"/>
    <d v="2026-06-12T00:00:00"/>
    <n v="2209478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479"/>
    <s v="65.612.777/0001-52"/>
    <s v="NF SERVICOS - ADESAO"/>
    <n v="1986774"/>
    <d v="2026-05-21T00:00:00"/>
    <n v="2187737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7479"/>
    <s v="65.612.777/0001-52"/>
    <s v="NF SERVICOS - ADESAO"/>
    <n v="2003802"/>
    <d v="2026-06-12T00:00:00"/>
    <n v="2206303"/>
    <d v="2026-06-15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480"/>
    <s v="65.627.129/0001-70"/>
    <s v="NF SERVICOS - ADESAO"/>
    <n v="1996912"/>
    <d v="2026-06-12T00:00:00"/>
    <n v="2199413"/>
    <d v="2026-06-12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481"/>
    <s v="65.639.984/0001-09"/>
    <s v="ND-OPERADORA CIELO"/>
    <n v="29600"/>
    <d v="2026-06-24T00:00:00"/>
    <m/>
    <m/>
    <m/>
    <n v="187.49"/>
    <d v="2026-06-24T00:00:00"/>
    <m/>
    <m/>
    <s v="Certificado e-CNPJ A1 em Software (12 meses)"/>
    <n v="187.49"/>
    <m/>
    <x v="0"/>
    <m/>
    <m/>
    <m/>
    <s v="1 - VENDA A VISTA"/>
    <n v="6"/>
    <x v="0"/>
    <x v="2"/>
    <m/>
  </r>
  <r>
    <x v="7482"/>
    <s v="65.700.239/0001-10"/>
    <s v="NF SERVICOS DO"/>
    <n v="407164"/>
    <d v="2026-06-10T00:00:00"/>
    <n v="413987"/>
    <d v="2026-06-10T00:00:00"/>
    <m/>
    <n v="553.14"/>
    <d v="2026-07-10T00:00:00"/>
    <s v="E0211070"/>
    <s v="PD211070"/>
    <s v="Serviços de Publicidade Eletrônica"/>
    <n v="526.59"/>
    <m/>
    <x v="0"/>
    <m/>
    <m/>
    <m/>
    <s v="2 - FATURADO"/>
    <n v="0"/>
    <x v="1"/>
    <x v="0"/>
    <m/>
  </r>
  <r>
    <x v="7483"/>
    <s v="65.702.525/0001-14"/>
    <s v="NF SERVICOS - ADESAO"/>
    <n v="1983332"/>
    <d v="2026-05-21T00:00:00"/>
    <n v="2184295"/>
    <d v="2026-05-22T00:00:00"/>
    <m/>
    <n v="399.7"/>
    <d v="2026-07-30T00:00:00"/>
    <m/>
    <m/>
    <s v="Processamento de dados e congêneres ¿ P. dos Credenciados"/>
    <n v="399.7"/>
    <m/>
    <x v="0"/>
    <m/>
    <m/>
    <m/>
    <s v="2 - FATURADO"/>
    <n v="0"/>
    <x v="1"/>
    <x v="0"/>
    <m/>
  </r>
  <r>
    <x v="7483"/>
    <s v="65.702.525/0001-14"/>
    <s v="NF SERVICOS - ADESAO"/>
    <n v="2004927"/>
    <d v="2026-06-12T00:00:00"/>
    <n v="2207430"/>
    <d v="2026-06-15T00:00:00"/>
    <m/>
    <n v="399.7"/>
    <d v="2026-07-30T00:00:00"/>
    <m/>
    <m/>
    <s v="Processamento de dados e congeneres - P. dos Credenciados"/>
    <n v="399.7"/>
    <m/>
    <x v="0"/>
    <m/>
    <m/>
    <m/>
    <s v="2 - FATURADO"/>
    <n v="0"/>
    <x v="1"/>
    <x v="0"/>
    <m/>
  </r>
  <r>
    <x v="7484"/>
    <s v="65.708.786/0001-41"/>
    <s v="NF SERVICOS DO"/>
    <n v="408676"/>
    <d v="2026-06-18T00:00:00"/>
    <n v="415581"/>
    <d v="2026-06-18T00:00:00"/>
    <m/>
    <n v="414.85"/>
    <d v="2026-07-18T00:00:00"/>
    <s v="E0250874"/>
    <s v="PD025874"/>
    <s v="Serviços de Publicidade Eletrônica"/>
    <n v="394.94"/>
    <m/>
    <x v="0"/>
    <m/>
    <m/>
    <m/>
    <s v="2 - FATURADO"/>
    <n v="0"/>
    <x v="1"/>
    <x v="0"/>
    <m/>
  </r>
  <r>
    <x v="7484"/>
    <s v="65.708.786/0001-41"/>
    <s v="NF SERVICOS DO"/>
    <n v="409253"/>
    <d v="2026-06-19T00:00:00"/>
    <n v="416081"/>
    <d v="2026-06-19T00:00:00"/>
    <m/>
    <n v="507.04"/>
    <d v="2026-07-19T00:00:00"/>
    <s v="E0250874"/>
    <s v="PD025874"/>
    <s v="Serviços de Publicidade Eletrônica"/>
    <n v="482.7"/>
    <m/>
    <x v="0"/>
    <m/>
    <m/>
    <m/>
    <s v="2 - FATURADO"/>
    <n v="0"/>
    <x v="1"/>
    <x v="0"/>
    <m/>
  </r>
  <r>
    <x v="7484"/>
    <s v="65.708.786/0001-41"/>
    <s v="NF SERVICOS DO"/>
    <n v="410772"/>
    <d v="2026-06-29T00:00:00"/>
    <n v="417668"/>
    <d v="2026-06-29T00:00:00"/>
    <m/>
    <n v="460.95"/>
    <d v="2026-07-29T00:00:00"/>
    <s v="E0250874"/>
    <s v="PD025874"/>
    <s v="Serviços de Publicidade Eletrônica"/>
    <n v="438.82"/>
    <m/>
    <x v="0"/>
    <m/>
    <m/>
    <m/>
    <s v="2 - FATURADO"/>
    <n v="0"/>
    <x v="1"/>
    <x v="0"/>
    <m/>
  </r>
  <r>
    <x v="7485"/>
    <s v="65.711.699/0001-43"/>
    <s v="NF SERVICOS DO"/>
    <n v="408388"/>
    <d v="2026-06-17T00:00:00"/>
    <n v="415323"/>
    <d v="2026-06-18T00:00:00"/>
    <m/>
    <n v="276.57"/>
    <d v="2026-07-17T00:00:00"/>
    <s v="E0211072"/>
    <s v="PD211072"/>
    <s v="Serviços de Publicidade Eletrônica"/>
    <n v="263.29000000000002"/>
    <m/>
    <x v="0"/>
    <m/>
    <m/>
    <m/>
    <s v="2 - FATURADO"/>
    <n v="0"/>
    <x v="1"/>
    <x v="0"/>
    <m/>
  </r>
  <r>
    <x v="7485"/>
    <s v="65.711.699/0001-43"/>
    <s v="NF SERVICOS DO"/>
    <n v="408436"/>
    <d v="2026-06-17T00:00:00"/>
    <n v="415459"/>
    <d v="2026-06-17T00:00:00"/>
    <m/>
    <n v="276.57"/>
    <d v="2026-07-17T00:00:00"/>
    <s v="E0211072"/>
    <s v="PD211072"/>
    <s v="Serviços de Publicidade Eletrônica"/>
    <n v="263.29000000000002"/>
    <m/>
    <x v="0"/>
    <m/>
    <m/>
    <m/>
    <s v="2 - FATURADO"/>
    <n v="0"/>
    <x v="1"/>
    <x v="0"/>
    <m/>
  </r>
  <r>
    <x v="7485"/>
    <s v="65.711.699/0001-43"/>
    <s v="NF SERVICOS DO"/>
    <n v="409259"/>
    <d v="2026-06-19T00:00:00"/>
    <n v="415889"/>
    <d v="2026-06-19T00:00:00"/>
    <m/>
    <n v="230.47"/>
    <d v="2026-07-19T00:00:00"/>
    <s v="E0211072"/>
    <s v="PD211072"/>
    <s v="Serviços de Publicidade Eletrônica"/>
    <n v="219.41"/>
    <m/>
    <x v="0"/>
    <m/>
    <m/>
    <m/>
    <s v="2 - FATURADO"/>
    <n v="0"/>
    <x v="1"/>
    <x v="0"/>
    <m/>
  </r>
  <r>
    <x v="7485"/>
    <s v="65.711.699/0001-43"/>
    <s v="NF SERVICOS DO"/>
    <n v="410288"/>
    <d v="2026-06-25T00:00:00"/>
    <n v="417314"/>
    <d v="2026-06-25T00:00:00"/>
    <m/>
    <n v="276.57"/>
    <d v="2026-07-25T00:00:00"/>
    <s v="E0211072"/>
    <s v="PD211072"/>
    <s v="Serviços de Publicidade Eletrônica"/>
    <n v="263.29000000000002"/>
    <m/>
    <x v="0"/>
    <m/>
    <m/>
    <m/>
    <s v="2 - FATURADO"/>
    <n v="0"/>
    <x v="1"/>
    <x v="0"/>
    <m/>
  </r>
  <r>
    <x v="7485"/>
    <s v="65.711.699/0001-43"/>
    <s v="NF SERVICOS DO"/>
    <n v="410301"/>
    <d v="2026-06-25T00:00:00"/>
    <n v="417277"/>
    <d v="2026-06-25T00:00:00"/>
    <m/>
    <n v="276.57"/>
    <d v="2026-07-25T00:00:00"/>
    <s v="E0211072"/>
    <s v="PD211072"/>
    <s v="Serviços de Publicidade Eletrônica"/>
    <n v="263.29000000000002"/>
    <m/>
    <x v="0"/>
    <m/>
    <m/>
    <m/>
    <s v="2 - FATURADO"/>
    <n v="0"/>
    <x v="1"/>
    <x v="0"/>
    <m/>
  </r>
  <r>
    <x v="7486"/>
    <s v="65.711.954/0001-58"/>
    <s v="NF SERVICOS DO"/>
    <n v="404599"/>
    <d v="2026-05-31T00:00:00"/>
    <n v="411715"/>
    <d v="2026-06-02T00:00:00"/>
    <m/>
    <n v="368.76"/>
    <d v="2026-06-30T00:00:00"/>
    <s v="E0240844"/>
    <s v="PD024844"/>
    <s v="Serviços de Publicidade Eletrônica"/>
    <n v="351.06"/>
    <m/>
    <x v="0"/>
    <m/>
    <m/>
    <m/>
    <s v="2 - FATURADO"/>
    <n v="1"/>
    <x v="0"/>
    <x v="0"/>
    <m/>
  </r>
  <r>
    <x v="7486"/>
    <s v="65.711.954/0001-58"/>
    <s v="NF SERVICOS DO"/>
    <n v="404637"/>
    <d v="2026-05-31T00:00:00"/>
    <n v="411777"/>
    <d v="2026-06-01T00:00:00"/>
    <m/>
    <n v="460.95"/>
    <d v="2026-06-30T00:00:00"/>
    <s v="E0240844"/>
    <s v="PD024844"/>
    <s v="Serviços de Publicidade Eletrônica"/>
    <n v="438.82"/>
    <m/>
    <x v="0"/>
    <m/>
    <m/>
    <m/>
    <s v="2 - FATURADO"/>
    <n v="1"/>
    <x v="0"/>
    <x v="0"/>
    <m/>
  </r>
  <r>
    <x v="7486"/>
    <s v="65.711.954/0001-58"/>
    <s v="NF SERVICOS DO"/>
    <n v="406039"/>
    <d v="2026-06-08T00:00:00"/>
    <n v="413198"/>
    <d v="2026-06-08T00:00:00"/>
    <m/>
    <n v="276.57"/>
    <d v="2026-07-08T00:00:00"/>
    <s v="E0240844"/>
    <s v="PD024844"/>
    <s v="Serviços de Publicidade Eletrônica"/>
    <n v="263.29000000000002"/>
    <m/>
    <x v="0"/>
    <m/>
    <m/>
    <m/>
    <s v="2 - FATURADO"/>
    <n v="0"/>
    <x v="1"/>
    <x v="0"/>
    <m/>
  </r>
  <r>
    <x v="7486"/>
    <s v="65.711.954/0001-58"/>
    <s v="NF SERVICOS DO"/>
    <n v="408408"/>
    <d v="2026-06-17T00:00:00"/>
    <n v="415391"/>
    <d v="2026-06-17T00:00:00"/>
    <m/>
    <n v="829.71"/>
    <d v="2026-07-17T00:00:00"/>
    <s v="E0240844"/>
    <s v="PD024844"/>
    <s v="Serviços de Publicidade Eletrônica"/>
    <n v="789.88"/>
    <m/>
    <x v="0"/>
    <m/>
    <m/>
    <m/>
    <s v="2 - FATURADO"/>
    <n v="0"/>
    <x v="1"/>
    <x v="0"/>
    <m/>
  </r>
  <r>
    <x v="7486"/>
    <s v="65.711.954/0001-58"/>
    <s v="NF SERVICOS DO"/>
    <n v="410440"/>
    <d v="2026-06-25T00:00:00"/>
    <n v="417100"/>
    <d v="2026-06-25T00:00:00"/>
    <m/>
    <n v="414.85"/>
    <d v="2026-07-25T00:00:00"/>
    <s v="E0240844"/>
    <s v="PD024844"/>
    <s v="Serviços de Publicidade Eletrônica"/>
    <n v="394.94"/>
    <m/>
    <x v="0"/>
    <m/>
    <m/>
    <m/>
    <s v="2 - FATURADO"/>
    <n v="0"/>
    <x v="1"/>
    <x v="0"/>
    <m/>
  </r>
  <r>
    <x v="7487"/>
    <s v="65.711.988/0001-42"/>
    <s v="NF SERVICOS DO"/>
    <n v="407290"/>
    <d v="2026-06-11T00:00:00"/>
    <n v="414319"/>
    <d v="2026-06-11T00:00:00"/>
    <m/>
    <n v="599.23"/>
    <d v="2026-07-11T00:00:00"/>
    <s v="E0231110"/>
    <s v="PD231091"/>
    <s v="Serviços de Publicidade Eletrônica"/>
    <n v="570.47"/>
    <m/>
    <x v="0"/>
    <m/>
    <m/>
    <m/>
    <s v="2 - FATURADO"/>
    <n v="0"/>
    <x v="1"/>
    <x v="0"/>
    <m/>
  </r>
  <r>
    <x v="7487"/>
    <s v="65.711.988/0001-42"/>
    <s v="NF SERVICOS DO"/>
    <n v="407832"/>
    <d v="2026-06-15T00:00:00"/>
    <n v="414736"/>
    <d v="2026-06-15T00:00:00"/>
    <m/>
    <n v="276.57"/>
    <d v="2026-07-15T00:00:00"/>
    <s v="E0231110"/>
    <s v="PD231091"/>
    <s v="Serviços de Publicidade Eletrônica"/>
    <n v="263.29000000000002"/>
    <m/>
    <x v="0"/>
    <m/>
    <m/>
    <m/>
    <s v="2 - FATURADO"/>
    <n v="0"/>
    <x v="1"/>
    <x v="0"/>
    <m/>
  </r>
  <r>
    <x v="7487"/>
    <s v="65.711.988/0001-42"/>
    <s v="NF SERVICOS DO"/>
    <n v="408553"/>
    <d v="2026-06-17T00:00:00"/>
    <n v="415464"/>
    <d v="2026-06-17T00:00:00"/>
    <m/>
    <n v="230.47"/>
    <d v="2026-07-17T00:00:00"/>
    <s v="E0231110"/>
    <s v="PD231091"/>
    <s v="Serviços de Publicidade Eletrônica"/>
    <n v="219.41"/>
    <m/>
    <x v="0"/>
    <m/>
    <m/>
    <m/>
    <s v="2 - FATURADO"/>
    <n v="0"/>
    <x v="1"/>
    <x v="0"/>
    <m/>
  </r>
  <r>
    <x v="7487"/>
    <s v="65.711.988/0001-42"/>
    <s v="NF SERVICOS DO"/>
    <n v="409267"/>
    <d v="2026-06-19T00:00:00"/>
    <n v="415956"/>
    <d v="2026-06-19T00:00:00"/>
    <m/>
    <n v="276.57"/>
    <d v="2026-07-19T00:00:00"/>
    <s v="E0231110"/>
    <s v="PD231091"/>
    <s v="Serviços de Publicidade Eletrônica"/>
    <n v="263.29000000000002"/>
    <m/>
    <x v="0"/>
    <m/>
    <m/>
    <m/>
    <s v="2 - FATURADO"/>
    <n v="0"/>
    <x v="1"/>
    <x v="0"/>
    <m/>
  </r>
  <r>
    <x v="7487"/>
    <s v="65.711.988/0001-42"/>
    <s v="NF SERVICOS DO"/>
    <n v="409378"/>
    <d v="2026-06-22T00:00:00"/>
    <n v="416314"/>
    <d v="2026-06-23T00:00:00"/>
    <m/>
    <n v="230.47"/>
    <d v="2026-07-23T00:00:00"/>
    <s v="E0231110"/>
    <s v="PD231091"/>
    <s v="Serviços de Publicidade Eletrônica"/>
    <n v="219.41"/>
    <m/>
    <x v="0"/>
    <m/>
    <m/>
    <m/>
    <s v="2 - FATURADO"/>
    <n v="0"/>
    <x v="1"/>
    <x v="0"/>
    <m/>
  </r>
  <r>
    <x v="7488"/>
    <s v="65.712.069/0001-93"/>
    <s v="NF SERVICOS DO"/>
    <n v="405984"/>
    <d v="2026-06-03T00:00:00"/>
    <n v="412803"/>
    <d v="2026-06-03T00:00:00"/>
    <m/>
    <n v="368.76"/>
    <d v="2026-07-03T00:00:00"/>
    <s v="E0250922"/>
    <s v="PD025922"/>
    <s v="Serviços de Publicidade Eletrônica"/>
    <n v="351.06"/>
    <m/>
    <x v="0"/>
    <m/>
    <m/>
    <m/>
    <s v="2 - FATURADO"/>
    <n v="0"/>
    <x v="1"/>
    <x v="0"/>
    <m/>
  </r>
  <r>
    <x v="7488"/>
    <s v="65.712.069/0001-93"/>
    <s v="NF SERVICOS DO"/>
    <n v="407226"/>
    <d v="2026-06-11T00:00:00"/>
    <n v="414109"/>
    <d v="2026-06-11T00:00:00"/>
    <m/>
    <n v="230.47"/>
    <d v="2026-07-11T00:00:00"/>
    <s v="E0250922"/>
    <s v="PD025922"/>
    <s v="Serviços de Publicidade Eletrônica"/>
    <n v="219.41"/>
    <m/>
    <x v="0"/>
    <m/>
    <m/>
    <m/>
    <s v="2 - FATURADO"/>
    <n v="0"/>
    <x v="1"/>
    <x v="0"/>
    <m/>
  </r>
  <r>
    <x v="7488"/>
    <s v="65.712.069/0001-93"/>
    <s v="NF SERVICOS DO"/>
    <n v="407272"/>
    <d v="2026-06-11T00:00:00"/>
    <n v="414133"/>
    <d v="2026-06-11T00:00:00"/>
    <m/>
    <n v="230.47"/>
    <d v="2026-07-11T00:00:00"/>
    <s v="E0250922"/>
    <s v="PD025922"/>
    <s v="Serviços de Publicidade Eletrônica"/>
    <n v="219.41"/>
    <m/>
    <x v="0"/>
    <m/>
    <m/>
    <m/>
    <s v="2 - FATURADO"/>
    <n v="0"/>
    <x v="1"/>
    <x v="0"/>
    <m/>
  </r>
  <r>
    <x v="7488"/>
    <s v="65.712.069/0001-93"/>
    <s v="NF SERVICOS DO"/>
    <n v="407280"/>
    <d v="2026-06-11T00:00:00"/>
    <n v="414185"/>
    <d v="2026-06-11T00:00:00"/>
    <m/>
    <n v="276.57"/>
    <d v="2026-07-11T00:00:00"/>
    <s v="E0250922"/>
    <s v="PD025922"/>
    <s v="Serviços de Publicidade Eletrônica"/>
    <n v="263.29000000000002"/>
    <m/>
    <x v="0"/>
    <m/>
    <m/>
    <m/>
    <s v="2 - FATURADO"/>
    <n v="0"/>
    <x v="1"/>
    <x v="0"/>
    <m/>
  </r>
  <r>
    <x v="7488"/>
    <s v="65.712.069/0001-93"/>
    <s v="NF SERVICOS DO"/>
    <n v="407416"/>
    <d v="2026-06-11T00:00:00"/>
    <n v="414266"/>
    <d v="2026-06-11T00:00:00"/>
    <m/>
    <n v="230.47"/>
    <d v="2026-07-11T00:00:00"/>
    <s v="E0250922"/>
    <s v="PD025922"/>
    <s v="Serviços de Publicidade Eletrônica"/>
    <n v="219.41"/>
    <m/>
    <x v="0"/>
    <m/>
    <m/>
    <m/>
    <s v="2 - FATURADO"/>
    <n v="0"/>
    <x v="1"/>
    <x v="0"/>
    <m/>
  </r>
  <r>
    <x v="7488"/>
    <s v="65.712.069/0001-93"/>
    <s v="NF SERVICOS DO"/>
    <n v="407926"/>
    <d v="2026-06-15T00:00:00"/>
    <n v="414849"/>
    <d v="2026-06-15T00:00:00"/>
    <m/>
    <n v="230.47"/>
    <d v="2026-07-15T00:00:00"/>
    <s v="E0250922"/>
    <s v="PD025922"/>
    <s v="Serviços de Publicidade Eletrônica"/>
    <n v="219.41"/>
    <m/>
    <x v="0"/>
    <m/>
    <m/>
    <m/>
    <s v="2 - FATURADO"/>
    <n v="0"/>
    <x v="1"/>
    <x v="0"/>
    <m/>
  </r>
  <r>
    <x v="7488"/>
    <s v="65.712.069/0001-93"/>
    <s v="NF SERVICOS DO"/>
    <n v="407995"/>
    <d v="2026-06-15T00:00:00"/>
    <n v="414664"/>
    <d v="2026-06-15T00:00:00"/>
    <m/>
    <n v="230.47"/>
    <d v="2026-07-15T00:00:00"/>
    <s v="E0250922"/>
    <s v="PD025922"/>
    <s v="Serviços de Publicidade Eletrônica"/>
    <n v="219.41"/>
    <m/>
    <x v="0"/>
    <m/>
    <m/>
    <m/>
    <s v="2 - FATURADO"/>
    <n v="0"/>
    <x v="1"/>
    <x v="0"/>
    <m/>
  </r>
  <r>
    <x v="7488"/>
    <s v="65.712.069/0001-93"/>
    <s v="NF SERVICOS DO"/>
    <n v="409453"/>
    <d v="2026-06-22T00:00:00"/>
    <n v="416305"/>
    <d v="2026-06-23T00:00:00"/>
    <m/>
    <n v="230.47"/>
    <d v="2026-07-23T00:00:00"/>
    <s v="E0250922"/>
    <s v="PD025922"/>
    <s v="Serviços de Publicidade Eletrônica"/>
    <n v="219.41"/>
    <m/>
    <x v="0"/>
    <m/>
    <m/>
    <m/>
    <s v="2 - FATURADO"/>
    <n v="0"/>
    <x v="1"/>
    <x v="0"/>
    <m/>
  </r>
  <r>
    <x v="7488"/>
    <s v="65.712.069/0001-93"/>
    <s v="NF SERVICOS DO"/>
    <n v="410166"/>
    <d v="2026-06-25T00:00:00"/>
    <n v="417172"/>
    <d v="2026-06-25T00:00:00"/>
    <m/>
    <n v="276.57"/>
    <d v="2026-07-25T00:00:00"/>
    <s v="E0250922"/>
    <s v="PD025922"/>
    <s v="Serviços de Publicidade Eletrônica"/>
    <n v="263.29000000000002"/>
    <m/>
    <x v="0"/>
    <m/>
    <m/>
    <m/>
    <s v="2 - FATURADO"/>
    <n v="0"/>
    <x v="1"/>
    <x v="0"/>
    <m/>
  </r>
  <r>
    <x v="7488"/>
    <s v="65.712.069/0001-93"/>
    <s v="NF SERVICOS DO"/>
    <n v="410206"/>
    <d v="2026-06-25T00:00:00"/>
    <n v="417299"/>
    <d v="2026-06-25T00:00:00"/>
    <m/>
    <n v="553.14"/>
    <d v="2026-07-25T00:00:00"/>
    <s v="E0250922"/>
    <s v="PD025922"/>
    <s v="Serviços de Publicidade Eletrônica"/>
    <n v="526.59"/>
    <m/>
    <x v="0"/>
    <m/>
    <m/>
    <m/>
    <s v="2 - FATURADO"/>
    <n v="0"/>
    <x v="1"/>
    <x v="0"/>
    <m/>
  </r>
  <r>
    <x v="7488"/>
    <s v="65.712.069/0001-93"/>
    <s v="NF SERVICOS DO"/>
    <n v="410371"/>
    <d v="2026-06-25T00:00:00"/>
    <n v="417154"/>
    <d v="2026-06-25T00:00:00"/>
    <m/>
    <n v="553.14"/>
    <d v="2026-07-25T00:00:00"/>
    <s v="E0250922"/>
    <s v="PD025922"/>
    <s v="Serviços de Publicidade Eletrônica"/>
    <n v="526.59"/>
    <m/>
    <x v="0"/>
    <m/>
    <m/>
    <m/>
    <s v="2 - FATURADO"/>
    <n v="0"/>
    <x v="1"/>
    <x v="0"/>
    <m/>
  </r>
  <r>
    <x v="7488"/>
    <s v="65.712.069/0001-93"/>
    <s v="NF SERVICOS DO"/>
    <n v="410437"/>
    <d v="2026-06-25T00:00:00"/>
    <n v="417260"/>
    <d v="2026-06-25T00:00:00"/>
    <m/>
    <n v="276.57"/>
    <d v="2026-07-25T00:00:00"/>
    <s v="E0250922"/>
    <s v="PD025922"/>
    <s v="Serviços de Publicidade Eletrônica"/>
    <n v="263.29000000000002"/>
    <m/>
    <x v="0"/>
    <m/>
    <m/>
    <m/>
    <s v="2 - FATURADO"/>
    <n v="0"/>
    <x v="1"/>
    <x v="0"/>
    <m/>
  </r>
  <r>
    <x v="7488"/>
    <s v="65.712.069/0001-93"/>
    <s v="NF SERVICOS DO"/>
    <n v="410785"/>
    <d v="2026-06-29T00:00:00"/>
    <n v="417909"/>
    <d v="2026-06-29T00:00:00"/>
    <m/>
    <n v="368.76"/>
    <d v="2026-07-29T00:00:00"/>
    <s v="E0250922"/>
    <s v="PD025922"/>
    <s v="Serviços de Publicidade Eletrônica"/>
    <n v="351.06"/>
    <m/>
    <x v="0"/>
    <m/>
    <m/>
    <m/>
    <s v="2 - FATURADO"/>
    <n v="0"/>
    <x v="1"/>
    <x v="0"/>
    <m/>
  </r>
  <r>
    <x v="7489"/>
    <s v="65.712.077/0001-30"/>
    <s v="NF SERVICOS DO"/>
    <n v="407665"/>
    <d v="2026-06-12T00:00:00"/>
    <n v="414537"/>
    <d v="2026-06-12T00:00:00"/>
    <m/>
    <n v="414.85"/>
    <d v="2026-07-12T00:00:00"/>
    <s v="E0240796"/>
    <s v="PD024796"/>
    <s v="Serviços de Publicidade Eletrônica"/>
    <n v="394.94"/>
    <m/>
    <x v="0"/>
    <m/>
    <m/>
    <m/>
    <s v="2 - FATURADO"/>
    <n v="0"/>
    <x v="1"/>
    <x v="0"/>
    <m/>
  </r>
  <r>
    <x v="7489"/>
    <s v="65.712.077/0001-30"/>
    <s v="NF SERVICOS DO"/>
    <n v="408248"/>
    <d v="2026-06-16T00:00:00"/>
    <n v="414996"/>
    <d v="2026-06-16T00:00:00"/>
    <m/>
    <n v="460.95"/>
    <d v="2026-07-16T00:00:00"/>
    <s v="E0240796"/>
    <s v="PD024796"/>
    <s v="Serviços de Publicidade Eletrônica"/>
    <n v="438.82"/>
    <m/>
    <x v="0"/>
    <m/>
    <m/>
    <m/>
    <s v="2 - FATURADO"/>
    <n v="0"/>
    <x v="1"/>
    <x v="0"/>
    <m/>
  </r>
  <r>
    <x v="7489"/>
    <s v="65.712.077/0001-30"/>
    <s v="NF SERVICOS DO"/>
    <n v="409916"/>
    <d v="2026-06-24T00:00:00"/>
    <n v="417035"/>
    <d v="2026-06-24T00:00:00"/>
    <m/>
    <n v="414.85"/>
    <d v="2026-07-24T00:00:00"/>
    <s v="E0240796"/>
    <s v="PD024796"/>
    <s v="Serviços de Publicidade Eletrônica"/>
    <n v="394.94"/>
    <m/>
    <x v="0"/>
    <m/>
    <m/>
    <m/>
    <s v="2 - FATURADO"/>
    <n v="0"/>
    <x v="1"/>
    <x v="0"/>
    <m/>
  </r>
  <r>
    <x v="7489"/>
    <s v="65.712.077/0001-30"/>
    <s v="NF SERVICOS DO"/>
    <n v="411068"/>
    <d v="2026-06-30T00:00:00"/>
    <n v="417969"/>
    <d v="2026-06-30T00:00:00"/>
    <m/>
    <n v="460.95"/>
    <d v="2026-07-30T00:00:00"/>
    <s v="E0240796"/>
    <s v="PD024796"/>
    <s v="Serviços de Publicidade Eletrônica"/>
    <n v="438.82"/>
    <m/>
    <x v="0"/>
    <m/>
    <m/>
    <m/>
    <s v="2 - FATURADO"/>
    <n v="0"/>
    <x v="1"/>
    <x v="0"/>
    <m/>
  </r>
  <r>
    <x v="7490"/>
    <s v="65.712.580/0001-95"/>
    <s v="NF SERVICOS DO"/>
    <n v="335413"/>
    <d v="2025-06-06T00:00:00"/>
    <n v="342139"/>
    <d v="2025-06-10T00:00:00"/>
    <m/>
    <n v="276.57"/>
    <d v="2025-07-10T00:00:00"/>
    <s v="E0231014"/>
    <s v="PD023995"/>
    <s v="Serviços de Publicidade Eletrônica"/>
    <n v="263.29000000000002"/>
    <m/>
    <x v="1"/>
    <m/>
    <m/>
    <m/>
    <s v="2 - FATURADO"/>
    <n v="355"/>
    <x v="4"/>
    <x v="0"/>
    <m/>
  </r>
  <r>
    <x v="7490"/>
    <s v="65.712.580/0001-95"/>
    <s v="NF SERVICOS DO"/>
    <n v="353393"/>
    <d v="2025-09-08T00:00:00"/>
    <n v="360202"/>
    <d v="2025-09-08T00:00:00"/>
    <m/>
    <n v="230.47"/>
    <d v="2025-10-08T00:00:00"/>
    <s v="E0231014"/>
    <s v="PD023995"/>
    <s v="Serviços de Publicidade Eletrônica"/>
    <n v="219.41"/>
    <m/>
    <x v="1"/>
    <m/>
    <m/>
    <m/>
    <s v="2 - FATURADO"/>
    <n v="265"/>
    <x v="4"/>
    <x v="0"/>
    <m/>
  </r>
  <r>
    <x v="7491"/>
    <s v="65.712.648/0001-36"/>
    <s v="NF SERVICOS DO"/>
    <n v="384536"/>
    <d v="2026-02-13T00:00:00"/>
    <n v="391362"/>
    <d v="2026-02-18T00:00:00"/>
    <m/>
    <n v="414.85"/>
    <d v="2026-03-20T00:00:00"/>
    <s v="E0221025"/>
    <s v="PD221025"/>
    <s v="Serviços de Publicidade Eletrônica"/>
    <n v="394.94"/>
    <m/>
    <x v="1"/>
    <m/>
    <m/>
    <m/>
    <s v="2 - FATURADO"/>
    <n v="102"/>
    <x v="6"/>
    <x v="0"/>
    <m/>
  </r>
  <r>
    <x v="7492"/>
    <s v="65.730.830/0001-10"/>
    <s v="NF SERVICOS - ADESAO"/>
    <n v="2003694"/>
    <d v="2026-06-12T00:00:00"/>
    <n v="2206195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493"/>
    <s v="65.970.516/0001-04"/>
    <s v="NF SERVICOS - ADESAO"/>
    <n v="1983624"/>
    <d v="2026-05-21T00:00:00"/>
    <n v="218458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493"/>
    <s v="65.970.516/0001-04"/>
    <s v="NF SERVICOS - ADESAO"/>
    <n v="2000628"/>
    <d v="2026-06-12T00:00:00"/>
    <n v="2203129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494"/>
    <s v="651.015.106-53"/>
    <s v="NF SERVICOS - ADESAO"/>
    <n v="1975846"/>
    <d v="2026-05-21T00:00:00"/>
    <n v="2176801"/>
    <d v="2026-05-22T00:00:00"/>
    <m/>
    <n v="2242.06"/>
    <d v="2026-06-05T00:00:00"/>
    <m/>
    <m/>
    <s v="Processamento de dados e congêneres"/>
    <n v="645.71"/>
    <m/>
    <x v="0"/>
    <m/>
    <m/>
    <m/>
    <s v="2 - FATURADO"/>
    <n v="25"/>
    <x v="0"/>
    <x v="0"/>
    <m/>
  </r>
  <r>
    <x v="7495"/>
    <s v="653.763.748-15"/>
    <s v="NF SERVICOS - ADESAO"/>
    <n v="1978434"/>
    <d v="2026-05-21T00:00:00"/>
    <n v="2179389"/>
    <d v="2026-05-22T00:00:00"/>
    <m/>
    <n v="1560.39"/>
    <d v="2026-06-05T00:00:00"/>
    <m/>
    <m/>
    <s v="Processamento de dados e congêneres"/>
    <n v="365.9"/>
    <m/>
    <x v="0"/>
    <m/>
    <m/>
    <m/>
    <s v="2 - FATURADO"/>
    <n v="25"/>
    <x v="0"/>
    <x v="0"/>
    <m/>
  </r>
  <r>
    <x v="7495"/>
    <s v="653.763.748-15"/>
    <s v="NF SERVICOS - ADESAO"/>
    <n v="2017099"/>
    <d v="2026-06-17T00:00:00"/>
    <n v="2219874"/>
    <d v="2026-06-18T00:00:00"/>
    <m/>
    <n v="1955.03"/>
    <d v="2026-06-20T00:00:00"/>
    <m/>
    <m/>
    <s v="Processamento de dados e congêneres"/>
    <n v="1955.03"/>
    <m/>
    <x v="0"/>
    <m/>
    <m/>
    <m/>
    <s v="2 - FATURADO"/>
    <n v="10"/>
    <x v="0"/>
    <x v="0"/>
    <m/>
  </r>
  <r>
    <x v="7496"/>
    <s v="655.685.406-91"/>
    <s v="NF SERVICOS - ADESAO"/>
    <n v="1976070"/>
    <d v="2026-05-21T00:00:00"/>
    <n v="2177025"/>
    <d v="2026-05-22T00:00:00"/>
    <m/>
    <n v="2079.85"/>
    <d v="2026-07-30T00:00:00"/>
    <m/>
    <m/>
    <s v="Processamento de dados e congêneres"/>
    <n v="2079.85"/>
    <m/>
    <x v="0"/>
    <m/>
    <m/>
    <m/>
    <s v="2 - FATURADO"/>
    <n v="0"/>
    <x v="1"/>
    <x v="0"/>
    <m/>
  </r>
  <r>
    <x v="7496"/>
    <s v="655.685.406-91"/>
    <s v="NF SERVICOS - ADESAO"/>
    <n v="2018533"/>
    <d v="2026-06-17T00:00:00"/>
    <n v="2221314"/>
    <d v="2026-06-18T00:00:00"/>
    <m/>
    <n v="1283.81"/>
    <d v="2026-07-30T00:00:00"/>
    <m/>
    <m/>
    <s v="Processamento de dados e congêneres"/>
    <n v="1283.81"/>
    <m/>
    <x v="0"/>
    <m/>
    <m/>
    <m/>
    <s v="2 - FATURADO"/>
    <n v="0"/>
    <x v="1"/>
    <x v="0"/>
    <m/>
  </r>
  <r>
    <x v="7497"/>
    <s v="656.067.448-72"/>
    <s v="NF SERVICOS - ADESAO"/>
    <n v="1978315"/>
    <d v="2026-05-21T00:00:00"/>
    <n v="2179270"/>
    <d v="2026-05-22T00:00:00"/>
    <m/>
    <n v="1271.8699999999999"/>
    <d v="2026-06-05T00:00:00"/>
    <m/>
    <m/>
    <s v="Processamento de dados e congêneres"/>
    <n v="408.95"/>
    <m/>
    <x v="0"/>
    <m/>
    <m/>
    <m/>
    <s v="2 - FATURADO"/>
    <n v="25"/>
    <x v="0"/>
    <x v="0"/>
    <m/>
  </r>
  <r>
    <x v="7497"/>
    <s v="656.067.448-72"/>
    <s v="NF SERVICOS - ADESAO"/>
    <n v="2017881"/>
    <d v="2026-06-17T00:00:00"/>
    <n v="2220659"/>
    <d v="2026-06-18T00:00:00"/>
    <m/>
    <n v="818.75"/>
    <d v="2026-06-20T00:00:00"/>
    <m/>
    <m/>
    <s v="Processamento de dados e congêneres"/>
    <n v="818.75"/>
    <m/>
    <x v="0"/>
    <m/>
    <m/>
    <m/>
    <s v="2 - FATURADO"/>
    <n v="10"/>
    <x v="0"/>
    <x v="0"/>
    <m/>
  </r>
  <r>
    <x v="7498"/>
    <s v="656.230.378-87"/>
    <s v="NF SERVICOS - ADESAO"/>
    <n v="1977225"/>
    <d v="2026-05-21T00:00:00"/>
    <n v="2178180"/>
    <d v="2026-05-22T00:00:00"/>
    <m/>
    <n v="568.19000000000005"/>
    <d v="2026-06-05T00:00:00"/>
    <m/>
    <m/>
    <s v="Processamento de dados e congêneres"/>
    <n v="159.27000000000001"/>
    <m/>
    <x v="0"/>
    <m/>
    <m/>
    <m/>
    <s v="2 - FATURADO"/>
    <n v="25"/>
    <x v="0"/>
    <x v="0"/>
    <m/>
  </r>
  <r>
    <x v="7498"/>
    <s v="656.230.378-87"/>
    <s v="NF SERVICOS - ADESAO"/>
    <n v="2006256"/>
    <d v="2026-06-12T00:00:00"/>
    <n v="220877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498"/>
    <s v="656.230.378-87"/>
    <s v="NF SERVICOS - ADESAO"/>
    <n v="2017536"/>
    <d v="2026-06-17T00:00:00"/>
    <n v="2220312"/>
    <d v="2026-06-18T00:00:00"/>
    <m/>
    <n v="549.16999999999996"/>
    <d v="2026-07-30T00:00:00"/>
    <m/>
    <m/>
    <s v="Processamento de dados e congêneres"/>
    <n v="549.16999999999996"/>
    <m/>
    <x v="0"/>
    <m/>
    <m/>
    <m/>
    <s v="2 - FATURADO"/>
    <n v="0"/>
    <x v="1"/>
    <x v="0"/>
    <m/>
  </r>
  <r>
    <x v="7499"/>
    <s v="656.636.083-20"/>
    <s v="ND-AMAZON"/>
    <n v="408"/>
    <d v="2025-05-14T00:00:00"/>
    <m/>
    <m/>
    <m/>
    <n v="21.65"/>
    <d v="2025-06-13T00:00:00"/>
    <m/>
    <m/>
    <s v="Outras Receitas de Livraria"/>
    <n v="21.65"/>
    <m/>
    <x v="0"/>
    <m/>
    <m/>
    <m/>
    <s v="2 - FATURADO"/>
    <n v="382"/>
    <x v="2"/>
    <x v="4"/>
    <m/>
  </r>
  <r>
    <x v="7500"/>
    <s v="66.056.727/0001-07"/>
    <s v="NF SERVICOS - ADESAO"/>
    <n v="2004520"/>
    <d v="2026-06-12T00:00:00"/>
    <n v="2207023"/>
    <d v="2026-06-15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501"/>
    <s v="66.321.207/0001-76"/>
    <s v="NF SERVICOS - ADESAO"/>
    <n v="1980854"/>
    <d v="2026-05-21T00:00:00"/>
    <n v="2181817"/>
    <d v="2026-05-22T00:00:00"/>
    <m/>
    <n v="349.8"/>
    <d v="2026-07-30T00:00:00"/>
    <m/>
    <m/>
    <s v="Processamento de dados e congêneres ¿ P. dos Credenciados"/>
    <n v="349.8"/>
    <m/>
    <x v="0"/>
    <m/>
    <m/>
    <m/>
    <s v="2 - FATURADO"/>
    <n v="0"/>
    <x v="1"/>
    <x v="0"/>
    <m/>
  </r>
  <r>
    <x v="7501"/>
    <s v="66.321.207/0001-76"/>
    <s v="NF SERVICOS - ADESAO"/>
    <n v="1997385"/>
    <d v="2026-06-12T00:00:00"/>
    <n v="2199886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502"/>
    <s v="66.495.011/0001-06"/>
    <s v="NF SERVICOS - ADESAO"/>
    <n v="2014575"/>
    <d v="2026-06-17T00:00:00"/>
    <n v="2217344"/>
    <d v="2026-06-17T00:00:00"/>
    <m/>
    <n v="238.85"/>
    <d v="2026-06-20T00:00:00"/>
    <m/>
    <m/>
    <s v="Processamento de dados e congêneres"/>
    <n v="238.85"/>
    <m/>
    <x v="0"/>
    <m/>
    <m/>
    <m/>
    <s v="2 - FATURADO"/>
    <n v="10"/>
    <x v="0"/>
    <x v="0"/>
    <m/>
  </r>
  <r>
    <x v="7503"/>
    <s v="66.495.110/0001-80"/>
    <s v="NF SERVICOS"/>
    <n v="198790"/>
    <d v="2025-11-25T00:00:00"/>
    <n v="2065232"/>
    <d v="2025-11-25T00:00:00"/>
    <d v="2024-09-01T00:00:00"/>
    <n v="14.98"/>
    <d v="2025-12-25T00:00:00"/>
    <s v="E0210171"/>
    <s v="PD021138"/>
    <s v="PROGRAMA SP SEM PAPEL"/>
    <n v="14.26"/>
    <d v="2024-09-01T00:00:00"/>
    <x v="0"/>
    <s v="nº CONT/000015/2021"/>
    <s v="FAMEMA-PRC-2021/00004"/>
    <s v="PD-PRC-2021/02457APPS"/>
    <s v="2 - FATURADO"/>
    <n v="187"/>
    <x v="4"/>
    <x v="1"/>
    <m/>
  </r>
  <r>
    <x v="7503"/>
    <s v="66.495.110/0001-80"/>
    <s v="NF SERVICOS"/>
    <n v="212256"/>
    <d v="2026-06-11T00:00:00"/>
    <n v="2197963"/>
    <d v="2026-06-11T00:00:00"/>
    <d v="2026-05-01T00:00:00"/>
    <n v="197.6"/>
    <d v="2026-07-11T00:00:00"/>
    <s v="E0220934"/>
    <s v="PD022483"/>
    <s v="SAM PATRIMONIO"/>
    <n v="188.12"/>
    <d v="2026-05-01T00:00:00"/>
    <x v="0"/>
    <s v="CONT/000014/2022"/>
    <s v="FAMEMA-PRC-2022/00164"/>
    <s v="PD-PRC-2023/04713   APPS"/>
    <s v="2 - FATURADO"/>
    <n v="0"/>
    <x v="1"/>
    <x v="1"/>
    <m/>
  </r>
  <r>
    <x v="7503"/>
    <s v="66.495.110/0001-80"/>
    <s v="NF SERVICOS"/>
    <n v="212271"/>
    <d v="2026-06-11T00:00:00"/>
    <n v="2197978"/>
    <d v="2026-06-11T00:00:00"/>
    <d v="2026-05-01T00:00:00"/>
    <n v="1534.16"/>
    <d v="2026-07-11T00:00:00"/>
    <s v="E0220933"/>
    <s v="PD022483"/>
    <s v="SAM ESTOQUE"/>
    <n v="1460.52"/>
    <d v="2026-05-01T00:00:00"/>
    <x v="0"/>
    <s v="CONT/000014/2022"/>
    <s v="FAMEMA-PRC-2022/00164"/>
    <s v="PD-PRC-2023/04713   APPS"/>
    <s v="2 - FATURADO"/>
    <n v="0"/>
    <x v="1"/>
    <x v="1"/>
    <m/>
  </r>
  <r>
    <x v="7503"/>
    <s v="66.495.110/0001-80"/>
    <s v="NF SERVICOS"/>
    <n v="212288"/>
    <d v="2026-06-11T00:00:00"/>
    <n v="2197995"/>
    <d v="2026-06-11T00:00:00"/>
    <d v="2026-05-01T00:00:00"/>
    <n v="822.8"/>
    <d v="2026-07-11T00:00:00"/>
    <s v="E0220934"/>
    <s v="PD022483"/>
    <s v="SAM PATRIMONIO"/>
    <n v="783.31"/>
    <d v="2026-05-01T00:00:00"/>
    <x v="0"/>
    <s v="CONT/000014/2022"/>
    <s v="FAMEMA-PRC-2022/00164"/>
    <s v="PD-PRC-2023/04713   APPS"/>
    <s v="2 - FATURADO"/>
    <n v="0"/>
    <x v="1"/>
    <x v="1"/>
    <m/>
  </r>
  <r>
    <x v="7503"/>
    <s v="66.495.110/0001-80"/>
    <s v="NF SERVICOS"/>
    <n v="212459"/>
    <d v="2026-06-15T00:00:00"/>
    <n v="2209928"/>
    <d v="2026-06-15T00:00:00"/>
    <d v="2026-05-01T00:00:00"/>
    <n v="206.67"/>
    <d v="2026-07-15T00:00:00"/>
    <s v="E0230089"/>
    <s v="PD023077"/>
    <s v="FOLHA DE PAGAMENTO"/>
    <n v="0.01"/>
    <d v="2026-05-01T00:00:00"/>
    <x v="0"/>
    <s v="000003/2023"/>
    <s v="FAMEMA-PRC-2023/00031"/>
    <s v="359.00000808/2023-22-APPS"/>
    <s v="2 - FATURADO"/>
    <n v="0"/>
    <x v="1"/>
    <x v="1"/>
    <m/>
  </r>
  <r>
    <x v="7503"/>
    <s v="66.495.110/0001-80"/>
    <s v="NF SERVICOS"/>
    <n v="212524"/>
    <d v="2026-06-16T00:00:00"/>
    <n v="2209993"/>
    <d v="2026-06-16T00:00:00"/>
    <d v="2026-05-01T00:00:00"/>
    <n v="2873.64"/>
    <d v="2026-07-16T00:00:00"/>
    <s v="E0251265"/>
    <s v="PD251153"/>
    <s v="PLATAFORMA COLABORATIVA I"/>
    <n v="2735.71"/>
    <d v="2026-05-01T00:00:00"/>
    <x v="0"/>
    <s v="00013/2025"/>
    <s v="141.00001222/2025-92"/>
    <s v="359.00004611/2025-24- ITO"/>
    <s v="2 - FATURADO"/>
    <n v="0"/>
    <x v="1"/>
    <x v="1"/>
    <m/>
  </r>
  <r>
    <x v="7503"/>
    <s v="66.495.110/0001-80"/>
    <s v="NF SERVICOS"/>
    <n v="212526"/>
    <d v="2026-06-16T00:00:00"/>
    <n v="2209995"/>
    <d v="2026-06-16T00:00:00"/>
    <d v="2026-05-01T00:00:00"/>
    <n v="70.540000000000006"/>
    <d v="2026-07-16T00:00:00"/>
    <s v="E0240049"/>
    <s v="PD024037"/>
    <s v="PROGRAMA SP SEM PAPEL"/>
    <n v="67.150000000000006"/>
    <d v="2026-05-01T00:00:00"/>
    <x v="0"/>
    <d v="2024-07-01T00:00:00"/>
    <m/>
    <s v="359.0000.8053/2024-95-APPS"/>
    <s v="2 - FATURADO"/>
    <n v="0"/>
    <x v="1"/>
    <x v="1"/>
    <m/>
  </r>
  <r>
    <x v="7503"/>
    <s v="66.495.110/0001-80"/>
    <s v="NF SERVICOS"/>
    <n v="212572"/>
    <d v="2026-06-16T00:00:00"/>
    <n v="2213758"/>
    <d v="2026-06-16T00:00:00"/>
    <d v="2026-05-01T00:00:00"/>
    <n v="475.64"/>
    <d v="2026-07-16T00:00:00"/>
    <s v="E0240255"/>
    <s v="PD024154"/>
    <s v="OUTSOURCING - PAAS MIDDLEWARE"/>
    <n v="452.81"/>
    <d v="2026-05-01T00:00:00"/>
    <x v="0"/>
    <s v="00003/2025"/>
    <s v="141.00002035/2024-45"/>
    <s v="359.00007128/2024-11 - ITO"/>
    <s v="2 - FATURADO"/>
    <n v="0"/>
    <x v="1"/>
    <x v="1"/>
    <m/>
  </r>
  <r>
    <x v="7503"/>
    <s v="66.495.110/0001-80"/>
    <s v="NF SERVICOS E_GOV"/>
    <n v="213176"/>
    <d v="2026-06-23T00:00:00"/>
    <n v="2221995"/>
    <d v="2026-06-24T00:00:00"/>
    <m/>
    <n v="261.26"/>
    <d v="2026-07-23T00:00:00"/>
    <m/>
    <m/>
    <s v="Certificado e-CPF A3 em token - 24 meses Gov"/>
    <n v="248.72"/>
    <m/>
    <x v="0"/>
    <m/>
    <m/>
    <m/>
    <s v="2 - FATURADO"/>
    <n v="0"/>
    <x v="1"/>
    <x v="0"/>
    <m/>
  </r>
  <r>
    <x v="7504"/>
    <s v="66.514.290/0001-08"/>
    <s v="NF SERVICOS - ADESAO"/>
    <n v="2015141"/>
    <d v="2026-06-17T00:00:00"/>
    <n v="2217910"/>
    <d v="2026-06-17T00:00:00"/>
    <m/>
    <n v="803.66"/>
    <d v="2026-06-20T00:00:00"/>
    <m/>
    <m/>
    <s v="Processamento de dados e congêneres"/>
    <n v="803.66"/>
    <m/>
    <x v="0"/>
    <m/>
    <m/>
    <m/>
    <s v="2 - FATURADO"/>
    <n v="10"/>
    <x v="0"/>
    <x v="0"/>
    <m/>
  </r>
  <r>
    <x v="7505"/>
    <s v="66.549.064/0001-54"/>
    <s v="NF SERVICOS - ADESAO"/>
    <n v="2013992"/>
    <d v="2026-06-17T00:00:00"/>
    <n v="2216761"/>
    <d v="2026-06-17T00:00:00"/>
    <m/>
    <n v="55.53"/>
    <d v="2026-06-20T00:00:00"/>
    <m/>
    <m/>
    <s v="Processamento de dados e congêneres"/>
    <n v="55.53"/>
    <m/>
    <x v="0"/>
    <m/>
    <m/>
    <m/>
    <s v="2 - FATURADO"/>
    <n v="10"/>
    <x v="0"/>
    <x v="0"/>
    <m/>
  </r>
  <r>
    <x v="7506"/>
    <s v="66.556.317/0001-17"/>
    <s v="NF SERVICOS - ADESAO"/>
    <n v="2013555"/>
    <d v="2026-06-17T00:00:00"/>
    <n v="2216324"/>
    <d v="2026-06-17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7506"/>
    <s v="66.556.317/0001-17"/>
    <s v="NF SERVICOS - ADESAO"/>
    <n v="2015004"/>
    <d v="2026-06-17T00:00:00"/>
    <n v="2217773"/>
    <d v="2026-06-17T00:00:00"/>
    <m/>
    <n v="55.52"/>
    <d v="2026-07-30T00:00:00"/>
    <m/>
    <m/>
    <s v="Processamento de dados e congêneres"/>
    <n v="55.52"/>
    <m/>
    <x v="0"/>
    <m/>
    <m/>
    <m/>
    <s v="2 - FATURADO"/>
    <n v="0"/>
    <x v="1"/>
    <x v="0"/>
    <m/>
  </r>
  <r>
    <x v="7507"/>
    <s v="66.653.049/0001-51"/>
    <s v="NF SERVICOS - ADESAO"/>
    <n v="2012612"/>
    <d v="2026-06-17T00:00:00"/>
    <n v="2215375"/>
    <d v="2026-06-17T00:00:00"/>
    <m/>
    <n v="83.3"/>
    <d v="2026-06-20T00:00:00"/>
    <m/>
    <m/>
    <s v="Processamento de dados e congêneres"/>
    <n v="83.3"/>
    <m/>
    <x v="0"/>
    <m/>
    <m/>
    <m/>
    <s v="2 - FATURADO"/>
    <n v="10"/>
    <x v="0"/>
    <x v="0"/>
    <m/>
  </r>
  <r>
    <x v="7508"/>
    <s v="66.725.328/0001-83"/>
    <s v="ND-OPERADORA CIELO"/>
    <n v="29383"/>
    <d v="2026-06-02T00:00:00"/>
    <m/>
    <m/>
    <m/>
    <n v="187.49"/>
    <d v="2026-06-02T00:00:00"/>
    <m/>
    <m/>
    <s v="Certificado e-CNPJ A1 em Software (12 meses)"/>
    <n v="187.49"/>
    <m/>
    <x v="0"/>
    <m/>
    <m/>
    <m/>
    <s v="1 - VENDA A VISTA"/>
    <n v="28"/>
    <x v="0"/>
    <x v="2"/>
    <m/>
  </r>
  <r>
    <x v="7509"/>
    <s v="66.815.701/0001-97"/>
    <s v="ND-OPERADORA CIELO"/>
    <n v="29541"/>
    <d v="2026-06-18T00:00:00"/>
    <m/>
    <m/>
    <m/>
    <n v="187.49"/>
    <d v="2026-06-18T00:00:00"/>
    <m/>
    <m/>
    <s v="Certificado e-CNPJ A1 em Software (12 meses)"/>
    <n v="187.49"/>
    <m/>
    <x v="0"/>
    <m/>
    <m/>
    <m/>
    <s v="1 - VENDA A VISTA"/>
    <n v="12"/>
    <x v="0"/>
    <x v="2"/>
    <m/>
  </r>
  <r>
    <x v="7510"/>
    <s v="66.831.959/0001-87"/>
    <s v="NF SERVICOS DO"/>
    <n v="406793"/>
    <d v="2026-06-09T00:00:00"/>
    <n v="413651"/>
    <d v="2026-06-09T00:00:00"/>
    <m/>
    <n v="507.04"/>
    <d v="2026-07-09T00:00:00"/>
    <s v="E0230892"/>
    <s v="PD023892"/>
    <s v="Serviços de Publicidade Eletrônica"/>
    <n v="482.7"/>
    <m/>
    <x v="0"/>
    <m/>
    <m/>
    <m/>
    <s v="2 - FATURADO"/>
    <n v="0"/>
    <x v="1"/>
    <x v="0"/>
    <m/>
  </r>
  <r>
    <x v="7510"/>
    <s v="66.831.959/0001-87"/>
    <s v="NF SERVICOS DO"/>
    <n v="410368"/>
    <d v="2026-06-25T00:00:00"/>
    <n v="417282"/>
    <d v="2026-06-25T00:00:00"/>
    <m/>
    <n v="414.85"/>
    <d v="2026-07-25T00:00:00"/>
    <s v="E0230892"/>
    <s v="PD023892"/>
    <s v="Serviços de Publicidade Eletrônica"/>
    <n v="394.94"/>
    <m/>
    <x v="0"/>
    <m/>
    <m/>
    <m/>
    <s v="2 - FATURADO"/>
    <n v="0"/>
    <x v="1"/>
    <x v="0"/>
    <m/>
  </r>
  <r>
    <x v="7511"/>
    <s v="66.858.689/0001-06"/>
    <s v="NF SERVICOS"/>
    <n v="212261"/>
    <d v="2026-06-11T00:00:00"/>
    <n v="2197968"/>
    <d v="2026-06-11T00:00:00"/>
    <d v="2026-05-01T00:00:00"/>
    <n v="19278.650000000001"/>
    <d v="2026-07-11T00:00:00"/>
    <s v="E0251372"/>
    <s v="PD251272"/>
    <s v="PLATAFORMA COLABORATIVA I"/>
    <n v="18353.27"/>
    <d v="2026-05-01T00:00:00"/>
    <x v="0"/>
    <s v="003/2025"/>
    <s v="026.00004813/2025-00"/>
    <s v="359.00006356/2025-54 - ITO"/>
    <s v="2 - FATURADO"/>
    <n v="0"/>
    <x v="1"/>
    <x v="1"/>
    <m/>
  </r>
  <r>
    <x v="7511"/>
    <s v="66.858.689/0001-06"/>
    <s v="NF SERVICOS"/>
    <n v="212277"/>
    <d v="2026-06-11T00:00:00"/>
    <n v="2197984"/>
    <d v="2026-06-11T00:00:00"/>
    <d v="2026-05-01T00:00:00"/>
    <n v="328.52"/>
    <d v="2026-07-11T00:00:00"/>
    <s v="EC240021"/>
    <s v="PD024016"/>
    <s v="PROGRAMA SP SEM PAPEL"/>
    <n v="312.75"/>
    <d v="2026-05-01T00:00:00"/>
    <x v="0"/>
    <d v="2024-01-01T00:00:00"/>
    <s v="026.00000283/2024-31"/>
    <s v="359.00002142/2024-28  APPS"/>
    <s v="2 - FATURADO"/>
    <n v="0"/>
    <x v="1"/>
    <x v="1"/>
    <m/>
  </r>
  <r>
    <x v="7511"/>
    <s v="66.858.689/0001-06"/>
    <s v="NF SERVICOS"/>
    <n v="212473"/>
    <d v="2026-06-15T00:00:00"/>
    <n v="2209942"/>
    <d v="2026-06-15T00:00:00"/>
    <d v="2026-05-01T00:00:00"/>
    <n v="910"/>
    <d v="2026-07-15T00:00:00"/>
    <s v="E0240478"/>
    <s v="PD024334"/>
    <s v="SAM ESTOQUE E PATRIMONIO"/>
    <n v="866.32"/>
    <d v="2026-05-01T00:00:00"/>
    <x v="0"/>
    <m/>
    <s v="026.00003809/2024-35"/>
    <s v="359.00006949/2024-30-APPS"/>
    <s v="2 - FATURADO"/>
    <n v="0"/>
    <x v="1"/>
    <x v="1"/>
    <m/>
  </r>
  <r>
    <x v="7511"/>
    <s v="66.858.689/0002-89"/>
    <s v="NF SERVICOS KIT"/>
    <n v="198138"/>
    <d v="2025-11-13T00:00:00"/>
    <n v="2064580"/>
    <d v="2025-11-14T00:00:00"/>
    <d v="2025-10-01T00:00:00"/>
    <n v="197.93"/>
    <d v="2025-12-14T00:00:00"/>
    <s v="E0250304"/>
    <s v="PD025251"/>
    <s v="CERTIFICADO DIGITAL E-CPF"/>
    <n v="188.43"/>
    <d v="2025-10-01T00:00:00"/>
    <x v="0"/>
    <s v="22/2025"/>
    <s v="026.00000483/2025-75"/>
    <s v="359.00005912/2025-75 - ITO"/>
    <s v="2 - FATURADO"/>
    <n v="198"/>
    <x v="4"/>
    <x v="0"/>
    <m/>
  </r>
  <r>
    <x v="7511"/>
    <s v="66.858.689/0002-89"/>
    <s v="NF SERVICOS"/>
    <n v="212236"/>
    <d v="2026-06-11T00:00:00"/>
    <n v="2197943"/>
    <d v="2026-06-11T00:00:00"/>
    <d v="2026-05-01T00:00:00"/>
    <n v="35.18"/>
    <d v="2026-07-11T00:00:00"/>
    <s v="E0251602"/>
    <s v="PD251487"/>
    <s v="SAM PATRIMONIO"/>
    <n v="33.49"/>
    <d v="2026-05-01T00:00:00"/>
    <x v="0"/>
    <s v="18/2025"/>
    <s v="026.00005330/2025-14"/>
    <s v="359.00009453/2025-07 - ITO"/>
    <s v="2 - FATURADO"/>
    <n v="0"/>
    <x v="1"/>
    <x v="1"/>
    <m/>
  </r>
  <r>
    <x v="7511"/>
    <s v="66.858.689/0002-89"/>
    <s v="NF SERVICOS"/>
    <n v="212237"/>
    <d v="2026-06-11T00:00:00"/>
    <n v="2197944"/>
    <d v="2026-06-11T00:00:00"/>
    <d v="2026-05-01T00:00:00"/>
    <n v="439.35"/>
    <d v="2026-07-11T00:00:00"/>
    <s v="E0251602"/>
    <s v="PD251487"/>
    <s v="SAM PATRIMONIO"/>
    <n v="418.26"/>
    <d v="2026-05-01T00:00:00"/>
    <x v="0"/>
    <s v="18/2025"/>
    <s v="026.00005330/2025-14"/>
    <s v="359.00009453/2025-07 - ITO"/>
    <s v="2 - FATURADO"/>
    <n v="0"/>
    <x v="1"/>
    <x v="1"/>
    <m/>
  </r>
  <r>
    <x v="7511"/>
    <s v="66.858.689/0002-89"/>
    <s v="NF SERVICOS"/>
    <n v="212283"/>
    <d v="2026-06-11T00:00:00"/>
    <n v="2197990"/>
    <d v="2026-06-11T00:00:00"/>
    <d v="2026-05-01T00:00:00"/>
    <n v="666.95"/>
    <d v="2026-07-11T00:00:00"/>
    <s v="E0200112"/>
    <s v="PD020096"/>
    <s v="SAM ESTOQUE"/>
    <n v="634.94000000000005"/>
    <d v="2026-05-01T00:00:00"/>
    <x v="0"/>
    <s v="EFCJ-004/2021"/>
    <s v="STM-PRC-2020/08992"/>
    <s v="PD-PRC-2021/01729   359.00006626/2023-65 APPS"/>
    <s v="2 - FATURADO"/>
    <n v="0"/>
    <x v="1"/>
    <x v="1"/>
    <m/>
  </r>
  <r>
    <x v="7511"/>
    <s v="66.858.689/0002-89"/>
    <s v="NF SERVICOS"/>
    <n v="212458"/>
    <d v="2026-06-15T00:00:00"/>
    <n v="2209927"/>
    <d v="2026-06-15T00:00:00"/>
    <d v="2026-05-01T00:00:00"/>
    <n v="2303.4"/>
    <d v="2026-07-15T00:00:00"/>
    <s v="E0260064"/>
    <s v="PD260035"/>
    <s v="PLATAFORMA COLABORATIVA I"/>
    <n v="2192.84"/>
    <d v="2026-05-01T00:00:00"/>
    <x v="0"/>
    <s v="043/2025"/>
    <s v="026.00005324/2025"/>
    <s v="359.00000812/2026-33 - ITO"/>
    <s v="2 - FATURADO"/>
    <n v="0"/>
    <x v="1"/>
    <x v="1"/>
    <m/>
  </r>
  <r>
    <x v="7512"/>
    <s v="66.863.028/0001-60"/>
    <s v="NF SERVICOS - ADESAO"/>
    <n v="2014468"/>
    <d v="2026-06-17T00:00:00"/>
    <n v="2217237"/>
    <d v="2026-06-17T00:00:00"/>
    <m/>
    <n v="99.78"/>
    <d v="2026-07-30T00:00:00"/>
    <m/>
    <m/>
    <s v="Processamento de dados e congêneres"/>
    <n v="99.78"/>
    <m/>
    <x v="0"/>
    <m/>
    <m/>
    <m/>
    <s v="2 - FATURADO"/>
    <n v="0"/>
    <x v="1"/>
    <x v="0"/>
    <m/>
  </r>
  <r>
    <x v="7513"/>
    <s v="66.866.302/0001-55"/>
    <s v="NF SERVICOS - ADESAO"/>
    <n v="2013640"/>
    <d v="2026-06-17T00:00:00"/>
    <n v="2216409"/>
    <d v="2026-06-17T00:00:00"/>
    <m/>
    <n v="288.13"/>
    <d v="2026-06-20T00:00:00"/>
    <m/>
    <m/>
    <s v="Processamento de dados e congêneres"/>
    <n v="288.13"/>
    <m/>
    <x v="0"/>
    <m/>
    <m/>
    <m/>
    <s v="2 - FATURADO"/>
    <n v="10"/>
    <x v="0"/>
    <x v="0"/>
    <m/>
  </r>
  <r>
    <x v="7514"/>
    <s v="66.934.471/0001-85"/>
    <s v="ND-OPERADORA CIELO"/>
    <n v="29456"/>
    <d v="2026-06-11T00:00:00"/>
    <m/>
    <m/>
    <m/>
    <n v="187.49"/>
    <d v="2026-06-11T00:00:00"/>
    <m/>
    <m/>
    <s v="Certificado e-CNPJ A1 em Software (12 meses)"/>
    <n v="187.49"/>
    <m/>
    <x v="0"/>
    <m/>
    <m/>
    <m/>
    <s v="1 - VENDA A VISTA"/>
    <n v="19"/>
    <x v="0"/>
    <x v="2"/>
    <m/>
  </r>
  <r>
    <x v="7515"/>
    <s v="66.940.307/0001-80"/>
    <s v="ND-OPERADORA CIELO"/>
    <n v="29556"/>
    <d v="2026-06-21T00:00:00"/>
    <m/>
    <m/>
    <m/>
    <n v="187.49"/>
    <d v="2026-06-21T00:00:00"/>
    <m/>
    <m/>
    <s v="Certificado e-CNPJ A1 em Software (12 meses)"/>
    <n v="187.49"/>
    <m/>
    <x v="0"/>
    <m/>
    <m/>
    <m/>
    <s v="1 - VENDA A VISTA"/>
    <n v="9"/>
    <x v="0"/>
    <x v="2"/>
    <m/>
  </r>
  <r>
    <x v="7516"/>
    <s v="66.946.016/0001-08"/>
    <s v="ND-OPERADORA CIELO"/>
    <n v="29413"/>
    <d v="2026-06-03T00:00:00"/>
    <m/>
    <m/>
    <m/>
    <n v="187.49"/>
    <d v="2026-06-03T00:00:00"/>
    <m/>
    <m/>
    <s v="Certificado e-CNPJ A1 em Software (12 meses)"/>
    <n v="187.49"/>
    <m/>
    <x v="0"/>
    <m/>
    <m/>
    <m/>
    <s v="1 - VENDA A VISTA"/>
    <n v="27"/>
    <x v="0"/>
    <x v="2"/>
    <m/>
  </r>
  <r>
    <x v="7517"/>
    <s v="66.997.453/0001-42"/>
    <s v="NF SERVICOS - ADESAO"/>
    <n v="2013395"/>
    <d v="2026-06-17T00:00:00"/>
    <n v="2216164"/>
    <d v="2026-06-17T00:00:00"/>
    <m/>
    <n v="83.3"/>
    <d v="2026-06-20T00:00:00"/>
    <m/>
    <m/>
    <s v="Processamento de dados e congêneres"/>
    <n v="83.3"/>
    <m/>
    <x v="0"/>
    <m/>
    <m/>
    <m/>
    <s v="2 - FATURADO"/>
    <n v="10"/>
    <x v="0"/>
    <x v="0"/>
    <m/>
  </r>
  <r>
    <x v="7518"/>
    <s v="660.267.178-20"/>
    <s v="NF SERVICOS - ADESAO"/>
    <n v="1978212"/>
    <d v="2026-05-21T00:00:00"/>
    <n v="2179167"/>
    <d v="2026-05-22T00:00:00"/>
    <m/>
    <n v="84.51"/>
    <d v="2026-07-30T00:00:00"/>
    <m/>
    <m/>
    <s v="Processamento de dados e congêneres"/>
    <n v="84.51"/>
    <m/>
    <x v="0"/>
    <m/>
    <m/>
    <m/>
    <s v="2 - FATURADO"/>
    <n v="0"/>
    <x v="1"/>
    <x v="0"/>
    <m/>
  </r>
  <r>
    <x v="7519"/>
    <s v="660.444.308-63"/>
    <s v="NF SERVICOS - ADESAO"/>
    <n v="1998167"/>
    <d v="2026-06-12T00:00:00"/>
    <n v="2200668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520"/>
    <s v="661.004.298-53"/>
    <s v="NF SERVICOS - ADESAO"/>
    <n v="1977812"/>
    <d v="2026-05-21T00:00:00"/>
    <n v="2178767"/>
    <d v="2026-05-22T00:00:00"/>
    <m/>
    <n v="3498.4"/>
    <d v="2026-06-05T00:00:00"/>
    <m/>
    <m/>
    <s v="Processamento de dados e congêneres"/>
    <n v="860.94"/>
    <m/>
    <x v="0"/>
    <m/>
    <m/>
    <m/>
    <s v="2 - FATURADO"/>
    <n v="25"/>
    <x v="0"/>
    <x v="0"/>
    <m/>
  </r>
  <r>
    <x v="7520"/>
    <s v="661.004.298-53"/>
    <s v="NF SERVICOS - ADESAO"/>
    <n v="1996670"/>
    <d v="2026-06-12T00:00:00"/>
    <n v="2199132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520"/>
    <s v="661.004.298-53"/>
    <s v="NF SERVICOS - ADESAO"/>
    <n v="2017198"/>
    <d v="2026-06-17T00:00:00"/>
    <n v="2219973"/>
    <d v="2026-06-18T00:00:00"/>
    <m/>
    <n v="2968.18"/>
    <d v="2026-06-20T00:00:00"/>
    <m/>
    <m/>
    <s v="Processamento de dados e congêneres"/>
    <n v="2968.18"/>
    <m/>
    <x v="0"/>
    <m/>
    <m/>
    <m/>
    <s v="2 - FATURADO"/>
    <n v="10"/>
    <x v="0"/>
    <x v="0"/>
    <m/>
  </r>
  <r>
    <x v="7521"/>
    <s v="661.442.307-00"/>
    <s v="NF SERVICOS - ADESAO"/>
    <n v="1995958"/>
    <d v="2026-06-12T00:00:00"/>
    <n v="2198417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521"/>
    <s v="661.442.307-00"/>
    <s v="NF SERVICOS - ADESAO"/>
    <n v="2008867"/>
    <d v="2026-06-15T00:00:00"/>
    <n v="2211519"/>
    <d v="2026-06-16T00:00:00"/>
    <m/>
    <n v="321.63"/>
    <d v="2026-06-20T00:00:00"/>
    <m/>
    <m/>
    <s v="Processamento de dados e congêneres"/>
    <n v="321.63"/>
    <m/>
    <x v="0"/>
    <m/>
    <m/>
    <m/>
    <s v="2 - FATURADO"/>
    <n v="10"/>
    <x v="0"/>
    <x v="0"/>
    <m/>
  </r>
  <r>
    <x v="7522"/>
    <s v="662.069.368-72"/>
    <s v="NF SERVICOS - ADESAO"/>
    <n v="1975607"/>
    <d v="2026-05-21T00:00:00"/>
    <n v="2176562"/>
    <d v="2026-05-21T00:00:00"/>
    <m/>
    <n v="4415.3999999999996"/>
    <d v="2026-06-05T00:00:00"/>
    <m/>
    <m/>
    <s v="Processamento de dados e congêneres"/>
    <n v="1218.23"/>
    <m/>
    <x v="0"/>
    <m/>
    <m/>
    <m/>
    <s v="2 - FATURADO"/>
    <n v="25"/>
    <x v="0"/>
    <x v="0"/>
    <m/>
  </r>
  <r>
    <x v="7523"/>
    <s v="664.041.938-68"/>
    <s v="NF SERVICOS - ADESAO"/>
    <n v="1982674"/>
    <d v="2026-05-21T00:00:00"/>
    <n v="218363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523"/>
    <s v="664.041.938-68"/>
    <s v="NF SERVICOS - ADESAO"/>
    <n v="1991400"/>
    <d v="2026-05-21T00:00:00"/>
    <n v="2192418"/>
    <d v="2026-05-23T00:00:00"/>
    <m/>
    <n v="479.58"/>
    <d v="2026-07-30T00:00:00"/>
    <m/>
    <m/>
    <s v="Processamento de dados e congêneres"/>
    <n v="479.58"/>
    <m/>
    <x v="0"/>
    <m/>
    <m/>
    <m/>
    <s v="2 - FATURADO"/>
    <n v="0"/>
    <x v="1"/>
    <x v="0"/>
    <m/>
  </r>
  <r>
    <x v="7523"/>
    <s v="664.041.938-68"/>
    <s v="NF SERVICOS - ADESAO"/>
    <n v="1997806"/>
    <d v="2026-06-12T00:00:00"/>
    <n v="220030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523"/>
    <s v="664.041.938-68"/>
    <s v="NF SERVICOS - ADESAO"/>
    <n v="2008482"/>
    <d v="2026-06-15T00:00:00"/>
    <n v="2211134"/>
    <d v="2026-06-16T00:00:00"/>
    <m/>
    <n v="438.79"/>
    <d v="2026-07-30T00:00:00"/>
    <m/>
    <m/>
    <s v="Processamento de dados e congêneres"/>
    <n v="438.79"/>
    <m/>
    <x v="0"/>
    <m/>
    <m/>
    <m/>
    <s v="2 - FATURADO"/>
    <n v="0"/>
    <x v="1"/>
    <x v="0"/>
    <m/>
  </r>
  <r>
    <x v="7524"/>
    <s v="666.541.818-91"/>
    <s v="NF SERVICOS - ADESAO"/>
    <n v="2002270"/>
    <d v="2026-06-12T00:00:00"/>
    <n v="220477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524"/>
    <s v="666.541.818-91"/>
    <s v="NF SERVICOS - ADESAO"/>
    <n v="2008289"/>
    <d v="2026-06-15T00:00:00"/>
    <n v="2210941"/>
    <d v="2026-06-16T00:00:00"/>
    <m/>
    <n v="284.3"/>
    <d v="2026-06-20T00:00:00"/>
    <m/>
    <m/>
    <s v="Processamento de dados e congêneres"/>
    <n v="284.3"/>
    <m/>
    <x v="0"/>
    <m/>
    <m/>
    <m/>
    <s v="2 - FATURADO"/>
    <n v="10"/>
    <x v="0"/>
    <x v="0"/>
    <m/>
  </r>
  <r>
    <x v="7525"/>
    <s v="669.440.908-72"/>
    <s v="NF SERVICOS - ADESAO"/>
    <n v="1976277"/>
    <d v="2026-05-21T00:00:00"/>
    <n v="2177232"/>
    <d v="2026-05-22T00:00:00"/>
    <m/>
    <n v="1406.03"/>
    <d v="2026-06-05T00:00:00"/>
    <m/>
    <m/>
    <s v="Processamento de dados e congêneres"/>
    <n v="439.08"/>
    <m/>
    <x v="0"/>
    <m/>
    <m/>
    <m/>
    <s v="2 - FATURADO"/>
    <n v="25"/>
    <x v="0"/>
    <x v="0"/>
    <m/>
  </r>
  <r>
    <x v="7526"/>
    <s v="67.093.337/0001-61"/>
    <s v="ND-OPERADORA CIELO"/>
    <n v="29417"/>
    <d v="2026-06-04T00:00:00"/>
    <m/>
    <m/>
    <m/>
    <n v="187.49"/>
    <d v="2026-06-04T00:00:00"/>
    <m/>
    <m/>
    <s v="Certificado e-CNPJ A1 em Software (12 meses)"/>
    <n v="187.49"/>
    <m/>
    <x v="0"/>
    <m/>
    <m/>
    <m/>
    <s v="1 - VENDA A VISTA"/>
    <n v="26"/>
    <x v="0"/>
    <x v="2"/>
    <m/>
  </r>
  <r>
    <x v="7527"/>
    <s v="67.094.641/0001-23"/>
    <s v="ND-OPERADORA CIELO"/>
    <n v="29508"/>
    <d v="2026-06-15T00:00:00"/>
    <m/>
    <m/>
    <m/>
    <n v="187.49"/>
    <d v="2026-06-15T00:00:00"/>
    <m/>
    <m/>
    <s v="Certificado e-CNPJ A1 em Software (12 meses)"/>
    <n v="187.49"/>
    <m/>
    <x v="0"/>
    <m/>
    <m/>
    <m/>
    <s v="1 - VENDA A VISTA"/>
    <n v="15"/>
    <x v="0"/>
    <x v="2"/>
    <m/>
  </r>
  <r>
    <x v="7528"/>
    <s v="67.101.192/0001-01"/>
    <s v="ND-OPERADORA CIELO"/>
    <n v="29478"/>
    <d v="2026-06-12T00:00:00"/>
    <m/>
    <m/>
    <m/>
    <n v="187.49"/>
    <d v="2026-06-12T00:00:00"/>
    <m/>
    <m/>
    <s v="Certificado e-CNPJ A1 em Software (12 meses)"/>
    <n v="187.49"/>
    <m/>
    <x v="0"/>
    <m/>
    <m/>
    <m/>
    <s v="1 - VENDA A VISTA"/>
    <n v="18"/>
    <x v="0"/>
    <x v="2"/>
    <m/>
  </r>
  <r>
    <x v="7529"/>
    <s v="67.120.948/0001-51"/>
    <s v="ND-OPERADORA CIELO"/>
    <n v="29601"/>
    <d v="2026-06-25T00:00:00"/>
    <m/>
    <m/>
    <m/>
    <n v="187.49"/>
    <d v="2026-06-25T00:00:00"/>
    <m/>
    <m/>
    <s v="Certificado e-CNPJ A1 em Software (12 meses)"/>
    <n v="187.49"/>
    <m/>
    <x v="0"/>
    <m/>
    <m/>
    <m/>
    <s v="1 - VENDA A VISTA"/>
    <n v="5"/>
    <x v="0"/>
    <x v="2"/>
    <m/>
  </r>
  <r>
    <x v="7530"/>
    <s v="67.138.834/0001-39"/>
    <s v="NF SERVICOS - ADESAO"/>
    <n v="2014778"/>
    <d v="2026-06-17T00:00:00"/>
    <n v="2217547"/>
    <d v="2026-06-17T00:00:00"/>
    <m/>
    <n v="140.57"/>
    <d v="2026-06-20T00:00:00"/>
    <m/>
    <m/>
    <s v="Processamento de dados e congêneres"/>
    <n v="140.57"/>
    <m/>
    <x v="0"/>
    <m/>
    <m/>
    <m/>
    <s v="2 - FATURADO"/>
    <n v="10"/>
    <x v="0"/>
    <x v="0"/>
    <m/>
  </r>
  <r>
    <x v="7531"/>
    <s v="67.159.803/0001-64"/>
    <s v="ND-OPERADORA CIELO"/>
    <n v="29418"/>
    <d v="2026-06-05T00:00:00"/>
    <m/>
    <m/>
    <m/>
    <n v="187.49"/>
    <d v="2026-06-05T00:00:00"/>
    <m/>
    <m/>
    <s v="Certificado e-CNPJ A1 em Software (12 meses)"/>
    <n v="187.49"/>
    <m/>
    <x v="0"/>
    <m/>
    <m/>
    <m/>
    <s v="1 - VENDA A VISTA"/>
    <n v="25"/>
    <x v="0"/>
    <x v="2"/>
    <m/>
  </r>
  <r>
    <x v="7532"/>
    <s v="67.160.481/0001-73"/>
    <s v="NF SERVICOS DO"/>
    <n v="409335"/>
    <d v="2026-06-22T00:00:00"/>
    <n v="416253"/>
    <d v="2026-06-23T00:00:00"/>
    <m/>
    <n v="368.76"/>
    <d v="2026-07-23T00:00:00"/>
    <s v="E0250873"/>
    <s v="PD025873"/>
    <s v="Serviços de Publicidade Eletrônica"/>
    <n v="351.06"/>
    <m/>
    <x v="0"/>
    <m/>
    <m/>
    <m/>
    <s v="2 - FATURADO"/>
    <n v="0"/>
    <x v="1"/>
    <x v="0"/>
    <m/>
  </r>
  <r>
    <x v="7532"/>
    <s v="67.160.481/0001-73"/>
    <s v="NF SERVICOS DO"/>
    <n v="410436"/>
    <d v="2026-06-25T00:00:00"/>
    <n v="417055"/>
    <d v="2026-06-25T00:00:00"/>
    <m/>
    <n v="322.66000000000003"/>
    <d v="2026-07-25T00:00:00"/>
    <s v="E0250873"/>
    <s v="PD025873"/>
    <s v="Serviços de Publicidade Eletrônica"/>
    <n v="307.17"/>
    <m/>
    <x v="0"/>
    <m/>
    <m/>
    <m/>
    <s v="2 - FATURADO"/>
    <n v="0"/>
    <x v="1"/>
    <x v="0"/>
    <m/>
  </r>
  <r>
    <x v="7533"/>
    <s v="67.160.507/0001-83"/>
    <s v="NF SERVICOS DO"/>
    <n v="394051"/>
    <d v="2026-04-15T00:00:00"/>
    <n v="400954"/>
    <d v="2026-04-15T00:00:00"/>
    <m/>
    <n v="276.57"/>
    <d v="2026-05-15T00:00:00"/>
    <s v="E0250818"/>
    <s v="PD025818"/>
    <s v="Serviços de Publicidade Eletrônica"/>
    <n v="5.9"/>
    <m/>
    <x v="0"/>
    <m/>
    <m/>
    <m/>
    <s v="2 - FATURADO"/>
    <n v="46"/>
    <x v="3"/>
    <x v="0"/>
    <m/>
  </r>
  <r>
    <x v="7533"/>
    <s v="67.160.507/0001-83"/>
    <s v="NF SERVICOS DO"/>
    <n v="394643"/>
    <d v="2026-04-16T00:00:00"/>
    <n v="401359"/>
    <d v="2026-04-16T00:00:00"/>
    <m/>
    <n v="276.57"/>
    <d v="2026-05-16T00:00:00"/>
    <s v="E0250818"/>
    <s v="PD025818"/>
    <s v="Serviços de Publicidade Eletrônica"/>
    <n v="5.81"/>
    <m/>
    <x v="0"/>
    <m/>
    <m/>
    <m/>
    <s v="2 - FATURADO"/>
    <n v="45"/>
    <x v="3"/>
    <x v="0"/>
    <m/>
  </r>
  <r>
    <x v="7533"/>
    <s v="67.160.507/0001-83"/>
    <s v="NF SERVICOS DO"/>
    <n v="395141"/>
    <d v="2026-04-17T00:00:00"/>
    <n v="402081"/>
    <d v="2026-04-17T00:00:00"/>
    <m/>
    <n v="276.57"/>
    <d v="2026-05-17T00:00:00"/>
    <s v="E0250818"/>
    <s v="PD025818"/>
    <s v="Serviços de Publicidade Eletrônica"/>
    <n v="5.72"/>
    <m/>
    <x v="0"/>
    <m/>
    <m/>
    <m/>
    <s v="2 - FATURADO"/>
    <n v="44"/>
    <x v="3"/>
    <x v="0"/>
    <m/>
  </r>
  <r>
    <x v="7533"/>
    <s v="67.160.507/0001-83"/>
    <s v="NF SERVICOS DO"/>
    <n v="407085"/>
    <d v="2026-06-10T00:00:00"/>
    <n v="413958"/>
    <d v="2026-06-10T00:00:00"/>
    <m/>
    <n v="230.47"/>
    <d v="2026-07-10T00:00:00"/>
    <s v="E0250818"/>
    <s v="PD025818"/>
    <s v="Serviços de Publicidade Eletrônica"/>
    <n v="219.41"/>
    <m/>
    <x v="0"/>
    <m/>
    <m/>
    <m/>
    <s v="2 - FATURADO"/>
    <n v="0"/>
    <x v="1"/>
    <x v="0"/>
    <m/>
  </r>
  <r>
    <x v="7533"/>
    <s v="67.160.507/0001-83"/>
    <s v="NF SERVICOS DO"/>
    <n v="407392"/>
    <d v="2026-06-11T00:00:00"/>
    <n v="414328"/>
    <d v="2026-06-11T00:00:00"/>
    <m/>
    <n v="230.47"/>
    <d v="2026-07-11T00:00:00"/>
    <s v="E0250818"/>
    <s v="PD025818"/>
    <s v="Serviços de Publicidade Eletrônica"/>
    <n v="219.41"/>
    <m/>
    <x v="0"/>
    <m/>
    <m/>
    <m/>
    <s v="2 - FATURADO"/>
    <n v="0"/>
    <x v="1"/>
    <x v="0"/>
    <m/>
  </r>
  <r>
    <x v="7533"/>
    <s v="67.160.507/0001-83"/>
    <s v="NF SERVICOS DO"/>
    <n v="407525"/>
    <d v="2026-06-12T00:00:00"/>
    <n v="414597"/>
    <d v="2026-06-12T00:00:00"/>
    <m/>
    <n v="230.47"/>
    <d v="2026-07-12T00:00:00"/>
    <s v="E0250818"/>
    <s v="PD025818"/>
    <s v="Serviços de Publicidade Eletrônica"/>
    <n v="219.41"/>
    <m/>
    <x v="0"/>
    <m/>
    <m/>
    <m/>
    <s v="2 - FATURADO"/>
    <n v="0"/>
    <x v="1"/>
    <x v="0"/>
    <m/>
  </r>
  <r>
    <x v="7533"/>
    <s v="67.160.507/0001-83"/>
    <s v="NF SERVICOS DO"/>
    <n v="409849"/>
    <d v="2026-06-23T00:00:00"/>
    <n v="416605"/>
    <d v="2026-06-24T00:00:00"/>
    <m/>
    <n v="230.47"/>
    <d v="2026-07-24T00:00:00"/>
    <s v="E0250818"/>
    <s v="PD025818"/>
    <s v="Serviços de Publicidade Eletrônica"/>
    <n v="219.41"/>
    <m/>
    <x v="0"/>
    <m/>
    <m/>
    <m/>
    <s v="2 - FATURADO"/>
    <n v="0"/>
    <x v="1"/>
    <x v="0"/>
    <m/>
  </r>
  <r>
    <x v="7533"/>
    <s v="67.160.507/0001-83"/>
    <s v="NF SERVICOS DO"/>
    <n v="410174"/>
    <d v="2026-06-25T00:00:00"/>
    <n v="417131"/>
    <d v="2026-06-25T00:00:00"/>
    <m/>
    <n v="230.47"/>
    <d v="2026-07-25T00:00:00"/>
    <s v="E0250818"/>
    <s v="PD025818"/>
    <s v="Serviços de Publicidade Eletrônica"/>
    <n v="219.41"/>
    <m/>
    <x v="0"/>
    <m/>
    <m/>
    <m/>
    <s v="2 - FATURADO"/>
    <n v="0"/>
    <x v="1"/>
    <x v="0"/>
    <m/>
  </r>
  <r>
    <x v="7533"/>
    <s v="67.160.507/0001-83"/>
    <s v="NF SERVICOS DO"/>
    <n v="410293"/>
    <d v="2026-06-25T00:00:00"/>
    <n v="417147"/>
    <d v="2026-06-25T00:00:00"/>
    <m/>
    <n v="276.57"/>
    <d v="2026-07-25T00:00:00"/>
    <s v="E0250818"/>
    <s v="PD025818"/>
    <s v="Serviços de Publicidade Eletrônica"/>
    <n v="263.29000000000002"/>
    <m/>
    <x v="0"/>
    <m/>
    <m/>
    <m/>
    <s v="2 - FATURADO"/>
    <n v="0"/>
    <x v="1"/>
    <x v="0"/>
    <m/>
  </r>
  <r>
    <x v="7534"/>
    <s v="67.168.856/0001-41"/>
    <s v="NF SERVICOS DO"/>
    <n v="404341"/>
    <d v="2026-05-31T00:00:00"/>
    <n v="411199"/>
    <d v="2026-06-01T00:00:00"/>
    <m/>
    <n v="1106.28"/>
    <d v="2026-06-30T00:00:00"/>
    <s v="E0230843"/>
    <s v="PD023843"/>
    <s v="Serviços de Publicidade Eletrônica"/>
    <n v="1053.18"/>
    <m/>
    <x v="0"/>
    <m/>
    <m/>
    <m/>
    <s v="2 - FATURADO"/>
    <n v="1"/>
    <x v="0"/>
    <x v="0"/>
    <m/>
  </r>
  <r>
    <x v="7534"/>
    <s v="67.168.856/0001-41"/>
    <s v="NF SERVICOS DO"/>
    <n v="404636"/>
    <d v="2026-05-31T00:00:00"/>
    <n v="411523"/>
    <d v="2026-06-01T00:00:00"/>
    <m/>
    <n v="1705.51"/>
    <d v="2026-06-30T00:00:00"/>
    <s v="E0230843"/>
    <s v="PD023843"/>
    <s v="Serviços de Publicidade Eletrônica"/>
    <n v="1623.65"/>
    <m/>
    <x v="0"/>
    <m/>
    <m/>
    <m/>
    <s v="2 - FATURADO"/>
    <n v="1"/>
    <x v="0"/>
    <x v="0"/>
    <m/>
  </r>
  <r>
    <x v="7534"/>
    <s v="67.168.856/0001-41"/>
    <s v="NF SERVICOS DO"/>
    <n v="405109"/>
    <d v="2026-05-31T00:00:00"/>
    <n v="412275"/>
    <d v="2026-06-02T00:00:00"/>
    <m/>
    <n v="414.85"/>
    <d v="2026-06-30T00:00:00"/>
    <s v="E0230843"/>
    <s v="PD023843"/>
    <s v="Serviços de Publicidade Eletrônica"/>
    <n v="394.94"/>
    <m/>
    <x v="0"/>
    <m/>
    <m/>
    <m/>
    <s v="2 - FATURADO"/>
    <n v="1"/>
    <x v="0"/>
    <x v="0"/>
    <m/>
  </r>
  <r>
    <x v="7534"/>
    <s v="67.168.856/0001-41"/>
    <s v="NF SERVICOS DO"/>
    <n v="405141"/>
    <d v="2026-05-31T00:00:00"/>
    <n v="411949"/>
    <d v="2026-06-01T00:00:00"/>
    <m/>
    <n v="921.9"/>
    <d v="2026-06-30T00:00:00"/>
    <s v="E0230843"/>
    <s v="PD023843"/>
    <s v="Serviços de Publicidade Eletrônica"/>
    <n v="877.65"/>
    <m/>
    <x v="0"/>
    <m/>
    <m/>
    <m/>
    <s v="2 - FATURADO"/>
    <n v="1"/>
    <x v="0"/>
    <x v="0"/>
    <m/>
  </r>
  <r>
    <x v="7534"/>
    <s v="67.168.856/0001-41"/>
    <s v="NF SERVICOS DO"/>
    <n v="405501"/>
    <d v="2026-06-01T00:00:00"/>
    <n v="412561"/>
    <d v="2026-06-03T00:00:00"/>
    <m/>
    <n v="645.33000000000004"/>
    <d v="2026-07-01T00:00:00"/>
    <s v="E0230843"/>
    <s v="PD023843"/>
    <s v="Serviços de Publicidade Eletrônica"/>
    <n v="614.35"/>
    <m/>
    <x v="0"/>
    <m/>
    <m/>
    <m/>
    <s v="2 - FATURADO"/>
    <n v="0"/>
    <x v="1"/>
    <x v="0"/>
    <m/>
  </r>
  <r>
    <x v="7534"/>
    <s v="67.168.856/0001-41"/>
    <s v="NF SERVICOS DO"/>
    <n v="406117"/>
    <d v="2026-06-08T00:00:00"/>
    <n v="413111"/>
    <d v="2026-06-08T00:00:00"/>
    <m/>
    <n v="737.52"/>
    <d v="2026-07-08T00:00:00"/>
    <s v="E0230843"/>
    <s v="PD023843"/>
    <s v="Serviços de Publicidade Eletrônica"/>
    <n v="702.12"/>
    <m/>
    <x v="0"/>
    <m/>
    <m/>
    <m/>
    <s v="2 - FATURADO"/>
    <n v="0"/>
    <x v="1"/>
    <x v="0"/>
    <m/>
  </r>
  <r>
    <x v="7534"/>
    <s v="67.168.856/0001-41"/>
    <s v="NF SERVICOS DO"/>
    <n v="406203"/>
    <d v="2026-06-08T00:00:00"/>
    <n v="412965"/>
    <d v="2026-06-08T00:00:00"/>
    <m/>
    <n v="1014.09"/>
    <d v="2026-07-08T00:00:00"/>
    <s v="E0230843"/>
    <s v="PD023843"/>
    <s v="Serviços de Publicidade Eletrônica"/>
    <n v="965.41"/>
    <m/>
    <x v="0"/>
    <m/>
    <m/>
    <m/>
    <s v="2 - FATURADO"/>
    <n v="0"/>
    <x v="1"/>
    <x v="0"/>
    <m/>
  </r>
  <r>
    <x v="7534"/>
    <s v="67.168.856/0001-41"/>
    <s v="NF SERVICOS DO"/>
    <n v="406569"/>
    <d v="2026-06-08T00:00:00"/>
    <n v="413424"/>
    <d v="2026-06-08T00:00:00"/>
    <m/>
    <n v="1014.09"/>
    <d v="2026-07-08T00:00:00"/>
    <s v="E0230843"/>
    <s v="PD023843"/>
    <s v="Serviços de Publicidade Eletrônica"/>
    <n v="965.41"/>
    <m/>
    <x v="0"/>
    <m/>
    <m/>
    <m/>
    <s v="2 - FATURADO"/>
    <n v="0"/>
    <x v="1"/>
    <x v="0"/>
    <m/>
  </r>
  <r>
    <x v="7534"/>
    <s v="67.168.856/0001-41"/>
    <s v="NF SERVICOS DO"/>
    <n v="407469"/>
    <d v="2026-06-12T00:00:00"/>
    <n v="414370"/>
    <d v="2026-06-12T00:00:00"/>
    <m/>
    <n v="507.04"/>
    <d v="2026-07-12T00:00:00"/>
    <s v="E0230843"/>
    <s v="PD023843"/>
    <s v="Serviços de Publicidade Eletrônica"/>
    <n v="482.7"/>
    <m/>
    <x v="0"/>
    <m/>
    <m/>
    <m/>
    <s v="2 - FATURADO"/>
    <n v="0"/>
    <x v="1"/>
    <x v="0"/>
    <m/>
  </r>
  <r>
    <x v="7534"/>
    <s v="67.168.856/0001-41"/>
    <s v="NF SERVICOS DO"/>
    <n v="407874"/>
    <d v="2026-06-15T00:00:00"/>
    <n v="414714"/>
    <d v="2026-06-15T00:00:00"/>
    <m/>
    <n v="230.47"/>
    <d v="2026-07-15T00:00:00"/>
    <s v="E0230843"/>
    <s v="PD023843"/>
    <s v="Serviços de Publicidade Eletrônica"/>
    <n v="219.41"/>
    <m/>
    <x v="0"/>
    <m/>
    <m/>
    <m/>
    <s v="2 - FATURADO"/>
    <n v="0"/>
    <x v="1"/>
    <x v="0"/>
    <m/>
  </r>
  <r>
    <x v="7534"/>
    <s v="67.168.856/0001-41"/>
    <s v="NF SERVICOS DO"/>
    <n v="408153"/>
    <d v="2026-06-16T00:00:00"/>
    <n v="415171"/>
    <d v="2026-06-16T00:00:00"/>
    <m/>
    <n v="829.71"/>
    <d v="2026-07-16T00:00:00"/>
    <s v="E0230843"/>
    <s v="PD023843"/>
    <s v="Serviços de Publicidade Eletrônica"/>
    <n v="789.88"/>
    <m/>
    <x v="0"/>
    <m/>
    <m/>
    <m/>
    <s v="2 - FATURADO"/>
    <n v="0"/>
    <x v="1"/>
    <x v="0"/>
    <m/>
  </r>
  <r>
    <x v="7534"/>
    <s v="67.168.856/0001-41"/>
    <s v="NF SERVICOS DO"/>
    <n v="408955"/>
    <d v="2026-06-19T00:00:00"/>
    <n v="416004"/>
    <d v="2026-06-19T00:00:00"/>
    <m/>
    <n v="230.47"/>
    <d v="2026-07-19T00:00:00"/>
    <s v="E0230843"/>
    <s v="PD023843"/>
    <s v="Serviços de Publicidade Eletrônica"/>
    <n v="219.41"/>
    <m/>
    <x v="0"/>
    <m/>
    <m/>
    <m/>
    <s v="2 - FATURADO"/>
    <n v="0"/>
    <x v="1"/>
    <x v="0"/>
    <m/>
  </r>
  <r>
    <x v="7534"/>
    <s v="67.168.856/0001-41"/>
    <s v="NF SERVICOS DO"/>
    <n v="409513"/>
    <d v="2026-06-22T00:00:00"/>
    <n v="416215"/>
    <d v="2026-06-23T00:00:00"/>
    <m/>
    <n v="414.85"/>
    <d v="2026-07-23T00:00:00"/>
    <s v="E0230843"/>
    <s v="PD023843"/>
    <s v="Serviços de Publicidade Eletrônica"/>
    <n v="394.94"/>
    <m/>
    <x v="0"/>
    <m/>
    <m/>
    <m/>
    <s v="2 - FATURADO"/>
    <n v="0"/>
    <x v="1"/>
    <x v="0"/>
    <m/>
  </r>
  <r>
    <x v="7534"/>
    <s v="67.168.856/0001-41"/>
    <s v="NF SERVICOS DO"/>
    <n v="410051"/>
    <d v="2026-06-24T00:00:00"/>
    <n v="417000"/>
    <d v="2026-06-24T00:00:00"/>
    <m/>
    <n v="460.95"/>
    <d v="2026-07-24T00:00:00"/>
    <s v="E0230843"/>
    <s v="PD023843"/>
    <s v="Serviços de Publicidade Eletrônica"/>
    <n v="438.82"/>
    <m/>
    <x v="0"/>
    <m/>
    <m/>
    <m/>
    <s v="2 - FATURADO"/>
    <n v="0"/>
    <x v="1"/>
    <x v="0"/>
    <m/>
  </r>
  <r>
    <x v="7534"/>
    <s v="67.168.856/0001-41"/>
    <s v="NF SERVICOS DO"/>
    <n v="410060"/>
    <d v="2026-06-24T00:00:00"/>
    <n v="416853"/>
    <d v="2026-06-24T00:00:00"/>
    <m/>
    <n v="507.04"/>
    <d v="2026-07-24T00:00:00"/>
    <s v="E0230843"/>
    <s v="PD023843"/>
    <s v="Serviços de Publicidade Eletrônica"/>
    <n v="482.7"/>
    <m/>
    <x v="0"/>
    <m/>
    <m/>
    <m/>
    <s v="2 - FATURADO"/>
    <n v="0"/>
    <x v="1"/>
    <x v="0"/>
    <m/>
  </r>
  <r>
    <x v="7534"/>
    <s v="67.168.856/0001-41"/>
    <s v="NF SERVICOS DO"/>
    <n v="410196"/>
    <d v="2026-06-25T00:00:00"/>
    <n v="417187"/>
    <d v="2026-06-25T00:00:00"/>
    <m/>
    <n v="414.85"/>
    <d v="2026-07-25T00:00:00"/>
    <s v="E0230843"/>
    <s v="PD023843"/>
    <s v="Serviços de Publicidade Eletrônica"/>
    <n v="394.94"/>
    <m/>
    <x v="0"/>
    <m/>
    <m/>
    <m/>
    <s v="2 - FATURADO"/>
    <n v="0"/>
    <x v="1"/>
    <x v="0"/>
    <m/>
  </r>
  <r>
    <x v="7534"/>
    <s v="67.168.856/0001-41"/>
    <s v="NF SERVICOS DO"/>
    <n v="410616"/>
    <d v="2026-06-26T00:00:00"/>
    <n v="417580"/>
    <d v="2026-06-26T00:00:00"/>
    <m/>
    <n v="414.85"/>
    <d v="2026-07-26T00:00:00"/>
    <s v="E0230843"/>
    <s v="PD023843"/>
    <s v="Serviços de Publicidade Eletrônica"/>
    <n v="394.94"/>
    <m/>
    <x v="0"/>
    <m/>
    <m/>
    <m/>
    <s v="2 - FATURADO"/>
    <n v="0"/>
    <x v="1"/>
    <x v="0"/>
    <m/>
  </r>
  <r>
    <x v="7535"/>
    <s v="67.172.437/0001-83"/>
    <s v="ND-JUROS RECEBIMENTO"/>
    <s v="396753-1-NDJ1"/>
    <d v="2026-05-26T00:00:00"/>
    <n v="403531"/>
    <m/>
    <m/>
    <n v="0.15"/>
    <d v="2026-06-25T00:00:00"/>
    <m/>
    <m/>
    <s v="Nota de Debito Juros"/>
    <n v="0.15"/>
    <m/>
    <x v="0"/>
    <m/>
    <m/>
    <m/>
    <s v="2 - FATURADO"/>
    <n v="5"/>
    <x v="0"/>
    <x v="10"/>
    <m/>
  </r>
  <r>
    <x v="7535"/>
    <s v="67.172.437/0001-83"/>
    <s v="ND-JUROS RECEBIMENTO"/>
    <s v="397588-1-NDJ1"/>
    <d v="2026-05-26T00:00:00"/>
    <n v="404608"/>
    <m/>
    <m/>
    <n v="0.18"/>
    <d v="2026-06-25T00:00:00"/>
    <m/>
    <m/>
    <s v="Nota de Debito Juros"/>
    <n v="0.18"/>
    <m/>
    <x v="0"/>
    <m/>
    <m/>
    <m/>
    <s v="2 - FATURADO"/>
    <n v="5"/>
    <x v="0"/>
    <x v="10"/>
    <m/>
  </r>
  <r>
    <x v="7535"/>
    <s v="67.172.437/0001-83"/>
    <s v="NF SERVICOS"/>
    <n v="212188"/>
    <d v="2026-06-10T00:00:00"/>
    <n v="2197895"/>
    <d v="2026-06-11T00:00:00"/>
    <d v="2026-05-01T00:00:00"/>
    <n v="1865.91"/>
    <d v="2026-07-10T00:00:00"/>
    <s v="E0240613"/>
    <s v="PD024613"/>
    <s v="PREFEITURA SIM"/>
    <n v="1776.35"/>
    <d v="2026-05-01T00:00:00"/>
    <x v="0"/>
    <s v="026/2024"/>
    <s v="009/2024"/>
    <s v="359.00006072/2024-87 - APPS\ITO"/>
    <s v="2 - FATURADO"/>
    <n v="0"/>
    <x v="1"/>
    <x v="1"/>
    <m/>
  </r>
  <r>
    <x v="7535"/>
    <s v="67.172.437/0001-83"/>
    <s v="NF SERVICOS DO"/>
    <n v="407025"/>
    <d v="2026-06-10T00:00:00"/>
    <n v="413951"/>
    <d v="2026-06-10T00:00:00"/>
    <m/>
    <n v="276.57"/>
    <d v="2026-07-10T00:00:00"/>
    <s v="E0230796"/>
    <s v="PD023796"/>
    <s v="Serviços de Publicidade Eletrônica"/>
    <n v="263.29000000000002"/>
    <m/>
    <x v="0"/>
    <m/>
    <m/>
    <m/>
    <s v="2 - FATURADO"/>
    <n v="0"/>
    <x v="1"/>
    <x v="0"/>
    <m/>
  </r>
  <r>
    <x v="7535"/>
    <s v="67.172.437/0001-83"/>
    <s v="NF SERVICOS DO"/>
    <n v="407152"/>
    <d v="2026-06-10T00:00:00"/>
    <n v="413962"/>
    <d v="2026-06-10T00:00:00"/>
    <m/>
    <n v="276.57"/>
    <d v="2026-07-10T00:00:00"/>
    <s v="E0230796"/>
    <s v="PD023796"/>
    <s v="Serviços de Publicidade Eletrônica"/>
    <n v="263.29000000000002"/>
    <m/>
    <x v="0"/>
    <m/>
    <m/>
    <m/>
    <s v="2 - FATURADO"/>
    <n v="0"/>
    <x v="1"/>
    <x v="0"/>
    <m/>
  </r>
  <r>
    <x v="7535"/>
    <s v="67.172.437/0001-83"/>
    <s v="NF SERVICOS DO"/>
    <n v="408704"/>
    <d v="2026-06-18T00:00:00"/>
    <n v="415749"/>
    <d v="2026-06-18T00:00:00"/>
    <m/>
    <n v="276.57"/>
    <d v="2026-07-18T00:00:00"/>
    <s v="E0230796"/>
    <s v="PD023796"/>
    <s v="Serviços de Publicidade Eletrônica"/>
    <n v="263.29000000000002"/>
    <m/>
    <x v="0"/>
    <m/>
    <m/>
    <m/>
    <s v="2 - FATURADO"/>
    <n v="0"/>
    <x v="1"/>
    <x v="0"/>
    <m/>
  </r>
  <r>
    <x v="7535"/>
    <s v="67.172.437/0001-83"/>
    <s v="NF SERVICOS DO"/>
    <n v="408882"/>
    <d v="2026-06-18T00:00:00"/>
    <n v="415541"/>
    <d v="2026-06-18T00:00:00"/>
    <m/>
    <n v="230.47"/>
    <d v="2026-07-18T00:00:00"/>
    <s v="E0230796"/>
    <s v="PD023796"/>
    <s v="Serviços de Publicidade Eletrônica"/>
    <n v="219.41"/>
    <m/>
    <x v="0"/>
    <m/>
    <m/>
    <m/>
    <s v="2 - FATURADO"/>
    <n v="0"/>
    <x v="1"/>
    <x v="0"/>
    <m/>
  </r>
  <r>
    <x v="7535"/>
    <s v="67.172.437/0001-83"/>
    <s v="NF SERVICOS DO"/>
    <n v="408902"/>
    <d v="2026-06-18T00:00:00"/>
    <n v="415809"/>
    <d v="2026-06-18T00:00:00"/>
    <m/>
    <n v="276.57"/>
    <d v="2026-07-18T00:00:00"/>
    <s v="E0230796"/>
    <s v="PD023796"/>
    <s v="Serviços de Publicidade Eletrônica"/>
    <n v="263.29000000000002"/>
    <m/>
    <x v="0"/>
    <m/>
    <m/>
    <m/>
    <s v="2 - FATURADO"/>
    <n v="0"/>
    <x v="1"/>
    <x v="0"/>
    <m/>
  </r>
  <r>
    <x v="7535"/>
    <s v="67.172.437/0001-83"/>
    <s v="NF SERVICOS DO"/>
    <n v="409366"/>
    <d v="2026-06-22T00:00:00"/>
    <n v="416285"/>
    <d v="2026-06-23T00:00:00"/>
    <m/>
    <n v="230.47"/>
    <d v="2026-07-23T00:00:00"/>
    <s v="E0230796"/>
    <s v="PD023796"/>
    <s v="Serviços de Publicidade Eletrônica"/>
    <n v="219.41"/>
    <m/>
    <x v="0"/>
    <m/>
    <m/>
    <m/>
    <s v="2 - FATURADO"/>
    <n v="0"/>
    <x v="1"/>
    <x v="0"/>
    <m/>
  </r>
  <r>
    <x v="7536"/>
    <s v="67.178.614/0001-39"/>
    <s v="ND-OPERADORA CIELO"/>
    <n v="29573"/>
    <d v="2026-06-22T00:00:00"/>
    <m/>
    <m/>
    <m/>
    <n v="187.49"/>
    <d v="2026-06-22T00:00:00"/>
    <m/>
    <m/>
    <s v="Certificado e-CNPJ A1 em Software (12 meses)"/>
    <n v="187.49"/>
    <m/>
    <x v="0"/>
    <m/>
    <m/>
    <m/>
    <s v="1 - VENDA A VISTA"/>
    <n v="8"/>
    <x v="0"/>
    <x v="2"/>
    <m/>
  </r>
  <r>
    <x v="7537"/>
    <s v="67.298.784/0001-57"/>
    <s v="ND-OPERADORA CIELO"/>
    <n v="29481"/>
    <d v="2026-06-13T00:00:00"/>
    <m/>
    <m/>
    <m/>
    <n v="187.49"/>
    <d v="2026-06-13T00:00:00"/>
    <m/>
    <m/>
    <s v="Certificado e-CNPJ A1 em Software (12 meses)"/>
    <n v="187.49"/>
    <m/>
    <x v="0"/>
    <m/>
    <m/>
    <m/>
    <s v="1 - VENDA A VISTA"/>
    <n v="17"/>
    <x v="0"/>
    <x v="2"/>
    <m/>
  </r>
  <r>
    <x v="7538"/>
    <s v="67.360.362/0001-64"/>
    <s v="NF SERVICOS DO"/>
    <n v="393856"/>
    <d v="2026-04-05T00:00:00"/>
    <n v="400701"/>
    <d v="2026-04-14T00:00:00"/>
    <m/>
    <n v="184.38"/>
    <d v="2026-05-13T00:00:00"/>
    <s v="E0250884"/>
    <s v="PD025884"/>
    <s v="Serviços de Publicidade Eletrônica"/>
    <n v="175.53"/>
    <m/>
    <x v="1"/>
    <m/>
    <m/>
    <m/>
    <s v="2 - FATURADO"/>
    <n v="48"/>
    <x v="3"/>
    <x v="0"/>
    <m/>
  </r>
  <r>
    <x v="7538"/>
    <s v="67.360.362/0001-64"/>
    <s v="NF SERVICOS DO"/>
    <n v="398467"/>
    <d v="2026-04-29T00:00:00"/>
    <n v="405545"/>
    <d v="2026-04-29T00:00:00"/>
    <m/>
    <n v="184.38"/>
    <d v="2026-05-29T00:00:00"/>
    <s v="E0250884"/>
    <s v="PD025884"/>
    <s v="Serviços de Publicidade Eletrônica"/>
    <n v="175.53"/>
    <m/>
    <x v="1"/>
    <m/>
    <m/>
    <m/>
    <s v="2 - FATURADO"/>
    <n v="32"/>
    <x v="3"/>
    <x v="0"/>
    <m/>
  </r>
  <r>
    <x v="7538"/>
    <s v="67.360.362/0001-64"/>
    <s v="NF SERVICOS DO"/>
    <n v="403052"/>
    <d v="2026-05-21T00:00:00"/>
    <n v="410128"/>
    <d v="2026-05-21T00:00:00"/>
    <m/>
    <n v="184.38"/>
    <d v="2026-06-20T00:00:00"/>
    <m/>
    <m/>
    <s v="Serviços de Publicidade Eletrônica"/>
    <n v="175.53"/>
    <m/>
    <x v="0"/>
    <m/>
    <m/>
    <m/>
    <s v="2 - FATURADO"/>
    <n v="10"/>
    <x v="0"/>
    <x v="0"/>
    <m/>
  </r>
  <r>
    <x v="7538"/>
    <s v="67.360.362/0001-64"/>
    <s v="NF SERVICOS DO"/>
    <n v="403172"/>
    <d v="2026-05-21T00:00:00"/>
    <n v="409926"/>
    <d v="2026-05-21T00:00:00"/>
    <m/>
    <n v="230.47"/>
    <d v="2026-06-20T00:00:00"/>
    <m/>
    <m/>
    <s v="Serviços de Publicidade Eletrônica"/>
    <n v="219.41"/>
    <m/>
    <x v="0"/>
    <m/>
    <m/>
    <m/>
    <s v="2 - FATURADO"/>
    <n v="10"/>
    <x v="0"/>
    <x v="0"/>
    <m/>
  </r>
  <r>
    <x v="7538"/>
    <s v="67.360.362/0001-64"/>
    <s v="NF SERVICOS DO"/>
    <n v="403192"/>
    <d v="2026-05-21T00:00:00"/>
    <n v="410081"/>
    <d v="2026-05-21T00:00:00"/>
    <m/>
    <n v="184.38"/>
    <d v="2026-06-20T00:00:00"/>
    <m/>
    <m/>
    <s v="Serviços de Publicidade Eletrônica"/>
    <n v="175.53"/>
    <m/>
    <x v="0"/>
    <m/>
    <m/>
    <m/>
    <s v="2 - FATURADO"/>
    <n v="10"/>
    <x v="0"/>
    <x v="0"/>
    <m/>
  </r>
  <r>
    <x v="7538"/>
    <s v="67.360.362/0001-64"/>
    <s v="NF SERVICOS DO"/>
    <n v="403207"/>
    <d v="2026-05-21T00:00:00"/>
    <n v="409981"/>
    <d v="2026-05-21T00:00:00"/>
    <m/>
    <n v="184.38"/>
    <d v="2026-06-20T00:00:00"/>
    <m/>
    <m/>
    <s v="Serviços de Publicidade Eletrônica"/>
    <n v="175.53"/>
    <m/>
    <x v="0"/>
    <m/>
    <m/>
    <m/>
    <s v="2 - FATURADO"/>
    <n v="10"/>
    <x v="0"/>
    <x v="0"/>
    <m/>
  </r>
  <r>
    <x v="7538"/>
    <s v="67.360.362/0001-64"/>
    <s v="NF SERVICOS DO"/>
    <n v="403413"/>
    <d v="2026-05-22T00:00:00"/>
    <n v="410491"/>
    <d v="2026-05-22T00:00:00"/>
    <m/>
    <n v="92.19"/>
    <d v="2026-06-21T00:00:00"/>
    <m/>
    <m/>
    <s v="Serviços de Publicidade Eletrônica"/>
    <n v="87.76"/>
    <m/>
    <x v="0"/>
    <m/>
    <m/>
    <m/>
    <s v="2 - FATURADO"/>
    <n v="9"/>
    <x v="0"/>
    <x v="0"/>
    <m/>
  </r>
  <r>
    <x v="7538"/>
    <s v="67.360.362/0001-64"/>
    <s v="NF SERVICOS DO"/>
    <n v="405867"/>
    <d v="2026-06-03T00:00:00"/>
    <n v="412780"/>
    <d v="2026-06-03T00:00:00"/>
    <m/>
    <n v="230.47"/>
    <d v="2026-07-03T00:00:00"/>
    <s v="E0250884"/>
    <s v="PD025884"/>
    <s v="Serviços de Publicidade Eletrônica"/>
    <n v="219.41"/>
    <m/>
    <x v="0"/>
    <m/>
    <m/>
    <m/>
    <s v="2 - FATURADO"/>
    <n v="0"/>
    <x v="1"/>
    <x v="0"/>
    <m/>
  </r>
  <r>
    <x v="7538"/>
    <s v="67.360.362/0001-64"/>
    <s v="NF SERVICOS DO"/>
    <n v="406002"/>
    <d v="2026-06-03T00:00:00"/>
    <n v="412868"/>
    <d v="2026-06-03T00:00:00"/>
    <m/>
    <n v="230.47"/>
    <d v="2026-07-03T00:00:00"/>
    <s v="E0250884"/>
    <s v="PD025884"/>
    <s v="Serviços de Publicidade Eletrônica"/>
    <n v="219.41"/>
    <m/>
    <x v="0"/>
    <m/>
    <m/>
    <m/>
    <s v="2 - FATURADO"/>
    <n v="0"/>
    <x v="1"/>
    <x v="0"/>
    <m/>
  </r>
  <r>
    <x v="7538"/>
    <s v="67.360.362/0001-64"/>
    <s v="NF SERVICOS DO"/>
    <n v="408122"/>
    <d v="2026-06-16T00:00:00"/>
    <n v="415075"/>
    <d v="2026-06-16T00:00:00"/>
    <m/>
    <n v="184.38"/>
    <d v="2026-07-16T00:00:00"/>
    <s v="E0250884"/>
    <s v="PD025884"/>
    <s v="Serviços de Publicidade Eletrônica"/>
    <n v="175.53"/>
    <m/>
    <x v="0"/>
    <m/>
    <m/>
    <m/>
    <s v="2 - FATURADO"/>
    <n v="0"/>
    <x v="1"/>
    <x v="0"/>
    <m/>
  </r>
  <r>
    <x v="7538"/>
    <s v="67.360.362/0001-64"/>
    <s v="NF SERVICOS DO"/>
    <n v="408127"/>
    <d v="2026-06-16T00:00:00"/>
    <n v="414978"/>
    <d v="2026-06-16T00:00:00"/>
    <m/>
    <n v="184.38"/>
    <d v="2026-07-16T00:00:00"/>
    <s v="E0250884"/>
    <s v="PD025884"/>
    <s v="Serviços de Publicidade Eletrônica"/>
    <n v="175.53"/>
    <m/>
    <x v="0"/>
    <m/>
    <m/>
    <m/>
    <s v="2 - FATURADO"/>
    <n v="0"/>
    <x v="1"/>
    <x v="0"/>
    <m/>
  </r>
  <r>
    <x v="7538"/>
    <s v="67.360.362/0001-64"/>
    <s v="NF SERVICOS DO"/>
    <n v="408457"/>
    <d v="2026-06-17T00:00:00"/>
    <n v="415422"/>
    <d v="2026-06-17T00:00:00"/>
    <m/>
    <n v="322.66000000000003"/>
    <d v="2026-07-17T00:00:00"/>
    <s v="E0250884"/>
    <s v="PD025884"/>
    <s v="Serviços de Publicidade Eletrônica"/>
    <n v="307.17"/>
    <m/>
    <x v="0"/>
    <m/>
    <m/>
    <m/>
    <s v="2 - FATURADO"/>
    <n v="0"/>
    <x v="1"/>
    <x v="0"/>
    <m/>
  </r>
  <r>
    <x v="7538"/>
    <s v="67.360.362/0001-64"/>
    <s v="NF SERVICOS DO"/>
    <n v="409567"/>
    <d v="2026-06-23T00:00:00"/>
    <n v="416554"/>
    <d v="2026-06-24T00:00:00"/>
    <m/>
    <n v="230.47"/>
    <d v="2026-07-24T00:00:00"/>
    <s v="E0250884"/>
    <s v="PD025884"/>
    <s v="Serviços de Publicidade Eletrônica"/>
    <n v="219.41"/>
    <m/>
    <x v="0"/>
    <m/>
    <m/>
    <m/>
    <s v="2 - FATURADO"/>
    <n v="0"/>
    <x v="1"/>
    <x v="0"/>
    <m/>
  </r>
  <r>
    <x v="7538"/>
    <s v="67.360.362/0001-64"/>
    <s v="NF SERVICOS DO"/>
    <n v="409619"/>
    <d v="2026-06-23T00:00:00"/>
    <n v="416696"/>
    <d v="2026-06-24T00:00:00"/>
    <m/>
    <n v="184.38"/>
    <d v="2026-07-24T00:00:00"/>
    <s v="E0250884"/>
    <s v="PD025884"/>
    <s v="Serviços de Publicidade Eletrônica"/>
    <n v="175.53"/>
    <m/>
    <x v="0"/>
    <m/>
    <m/>
    <m/>
    <s v="2 - FATURADO"/>
    <n v="0"/>
    <x v="1"/>
    <x v="0"/>
    <m/>
  </r>
  <r>
    <x v="7539"/>
    <s v="67.360.396/0001-59"/>
    <s v="NF SERVICOS DO"/>
    <n v="398161"/>
    <d v="2026-04-28T00:00:00"/>
    <n v="405062"/>
    <d v="2026-04-28T00:00:00"/>
    <m/>
    <n v="230.47"/>
    <d v="2026-05-28T00:00:00"/>
    <s v="E0231029"/>
    <s v="PD231010"/>
    <s v="Serviços de Publicidade Eletrônica"/>
    <n v="219.41"/>
    <m/>
    <x v="0"/>
    <m/>
    <m/>
    <m/>
    <s v="2 - FATURADO"/>
    <n v="33"/>
    <x v="3"/>
    <x v="0"/>
    <m/>
  </r>
  <r>
    <x v="7539"/>
    <s v="67.360.396/0001-59"/>
    <s v="NF SERVICOS DO"/>
    <n v="398165"/>
    <d v="2026-04-28T00:00:00"/>
    <n v="405260"/>
    <d v="2026-04-28T00:00:00"/>
    <m/>
    <n v="230.47"/>
    <d v="2026-05-28T00:00:00"/>
    <s v="E0231029"/>
    <s v="PD231010"/>
    <s v="Serviços de Publicidade Eletrônica"/>
    <n v="219.41"/>
    <m/>
    <x v="0"/>
    <m/>
    <m/>
    <m/>
    <s v="2 - FATURADO"/>
    <n v="33"/>
    <x v="3"/>
    <x v="0"/>
    <m/>
  </r>
  <r>
    <x v="7539"/>
    <s v="67.360.396/0001-59"/>
    <s v="NF SERVICOS DO"/>
    <n v="398409"/>
    <d v="2026-04-28T00:00:00"/>
    <n v="405308"/>
    <d v="2026-04-28T00:00:00"/>
    <m/>
    <n v="230.47"/>
    <d v="2026-05-28T00:00:00"/>
    <s v="E0231029"/>
    <s v="PD231010"/>
    <s v="Serviços de Publicidade Eletrônica"/>
    <n v="219.41"/>
    <m/>
    <x v="0"/>
    <m/>
    <m/>
    <m/>
    <s v="2 - FATURADO"/>
    <n v="33"/>
    <x v="3"/>
    <x v="0"/>
    <m/>
  </r>
  <r>
    <x v="7539"/>
    <s v="67.360.396/0001-59"/>
    <s v="NF SERVICOS DO"/>
    <n v="398422"/>
    <d v="2026-04-28T00:00:00"/>
    <n v="405130"/>
    <d v="2026-04-28T00:00:00"/>
    <m/>
    <n v="230.47"/>
    <d v="2026-05-28T00:00:00"/>
    <s v="E0231029"/>
    <s v="PD231010"/>
    <s v="Serviços de Publicidade Eletrônica"/>
    <n v="219.41"/>
    <m/>
    <x v="0"/>
    <m/>
    <m/>
    <m/>
    <s v="2 - FATURADO"/>
    <n v="33"/>
    <x v="3"/>
    <x v="0"/>
    <m/>
  </r>
  <r>
    <x v="7539"/>
    <s v="67.360.396/0001-59"/>
    <s v="NF SERVICOS DO"/>
    <n v="404298"/>
    <d v="2026-05-31T00:00:00"/>
    <n v="411174"/>
    <d v="2026-06-01T00:00:00"/>
    <m/>
    <n v="2811.79"/>
    <d v="2026-06-30T00:00:00"/>
    <s v="E0231029"/>
    <s v="PD231010"/>
    <s v="Serviços de Publicidade Eletrônica"/>
    <n v="2676.82"/>
    <m/>
    <x v="0"/>
    <m/>
    <m/>
    <m/>
    <s v="2 - FATURADO"/>
    <n v="1"/>
    <x v="0"/>
    <x v="0"/>
    <m/>
  </r>
  <r>
    <x v="7539"/>
    <s v="67.360.396/0001-59"/>
    <s v="NF SERVICOS DO"/>
    <n v="404381"/>
    <d v="2026-05-31T00:00:00"/>
    <n v="411181"/>
    <d v="2026-06-01T00:00:00"/>
    <m/>
    <n v="230.47"/>
    <d v="2026-06-30T00:00:00"/>
    <s v="E0231029"/>
    <s v="PD231010"/>
    <s v="Serviços de Publicidade Eletrônica"/>
    <n v="219.41"/>
    <m/>
    <x v="0"/>
    <m/>
    <m/>
    <m/>
    <s v="2 - FATURADO"/>
    <n v="1"/>
    <x v="0"/>
    <x v="0"/>
    <m/>
  </r>
  <r>
    <x v="7539"/>
    <s v="67.360.396/0001-59"/>
    <s v="NF SERVICOS DO"/>
    <n v="404390"/>
    <d v="2026-05-31T00:00:00"/>
    <n v="411212"/>
    <d v="2026-06-01T00:00:00"/>
    <m/>
    <n v="230.47"/>
    <d v="2026-06-30T00:00:00"/>
    <s v="E0231029"/>
    <s v="PD231010"/>
    <s v="Serviços de Publicidade Eletrônica"/>
    <n v="219.41"/>
    <m/>
    <x v="0"/>
    <m/>
    <m/>
    <m/>
    <s v="2 - FATURADO"/>
    <n v="1"/>
    <x v="0"/>
    <x v="0"/>
    <m/>
  </r>
  <r>
    <x v="7539"/>
    <s v="67.360.396/0001-59"/>
    <s v="NF SERVICOS DO"/>
    <n v="404817"/>
    <d v="2026-05-31T00:00:00"/>
    <n v="412147"/>
    <d v="2026-06-01T00:00:00"/>
    <m/>
    <n v="230.47"/>
    <d v="2026-06-30T00:00:00"/>
    <s v="E0231029"/>
    <s v="PD231010"/>
    <s v="Serviços de Publicidade Eletrônica"/>
    <n v="219.41"/>
    <m/>
    <x v="0"/>
    <m/>
    <m/>
    <m/>
    <s v="2 - FATURADO"/>
    <n v="1"/>
    <x v="0"/>
    <x v="0"/>
    <m/>
  </r>
  <r>
    <x v="7539"/>
    <s v="67.360.396/0001-59"/>
    <s v="NF SERVICOS DO"/>
    <n v="404819"/>
    <d v="2026-05-31T00:00:00"/>
    <n v="411839"/>
    <d v="2026-06-01T00:00:00"/>
    <m/>
    <n v="276.57"/>
    <d v="2026-06-30T00:00:00"/>
    <s v="E0231029"/>
    <s v="PD231010"/>
    <s v="Serviços de Publicidade Eletrônica"/>
    <n v="263.29000000000002"/>
    <m/>
    <x v="0"/>
    <m/>
    <m/>
    <m/>
    <s v="2 - FATURADO"/>
    <n v="1"/>
    <x v="0"/>
    <x v="0"/>
    <m/>
  </r>
  <r>
    <x v="7539"/>
    <s v="67.360.396/0001-59"/>
    <s v="NF SERVICOS DO"/>
    <n v="404939"/>
    <d v="2026-05-31T00:00:00"/>
    <n v="411664"/>
    <d v="2026-06-01T00:00:00"/>
    <m/>
    <n v="230.47"/>
    <d v="2026-06-30T00:00:00"/>
    <s v="E0231029"/>
    <s v="PD231010"/>
    <s v="Serviços de Publicidade Eletrônica"/>
    <n v="219.41"/>
    <m/>
    <x v="0"/>
    <m/>
    <m/>
    <m/>
    <s v="2 - FATURADO"/>
    <n v="1"/>
    <x v="0"/>
    <x v="0"/>
    <m/>
  </r>
  <r>
    <x v="7539"/>
    <s v="67.360.396/0001-59"/>
    <s v="NF SERVICOS DO"/>
    <n v="405319"/>
    <d v="2026-05-31T00:00:00"/>
    <n v="412099"/>
    <d v="2026-06-02T00:00:00"/>
    <m/>
    <n v="276.57"/>
    <d v="2026-06-30T00:00:00"/>
    <s v="E0231029"/>
    <s v="PD231010"/>
    <s v="Serviços de Publicidade Eletrônica"/>
    <n v="263.29000000000002"/>
    <m/>
    <x v="0"/>
    <m/>
    <m/>
    <m/>
    <s v="2 - FATURADO"/>
    <n v="1"/>
    <x v="0"/>
    <x v="0"/>
    <m/>
  </r>
  <r>
    <x v="7539"/>
    <s v="67.360.396/0001-59"/>
    <s v="NF SERVICOS DO"/>
    <n v="409327"/>
    <d v="2026-06-22T00:00:00"/>
    <n v="416433"/>
    <d v="2026-06-23T00:00:00"/>
    <m/>
    <n v="276.57"/>
    <d v="2026-07-23T00:00:00"/>
    <s v="E0231029"/>
    <s v="PD231010"/>
    <s v="Serviços de Publicidade Eletrônica"/>
    <n v="263.29000000000002"/>
    <m/>
    <x v="0"/>
    <m/>
    <m/>
    <m/>
    <s v="2 - FATURADO"/>
    <n v="0"/>
    <x v="1"/>
    <x v="0"/>
    <m/>
  </r>
  <r>
    <x v="7539"/>
    <s v="67.360.396/0001-59"/>
    <s v="NF SERVICOS DO"/>
    <n v="409351"/>
    <d v="2026-06-22T00:00:00"/>
    <n v="416444"/>
    <d v="2026-06-23T00:00:00"/>
    <m/>
    <n v="368.76"/>
    <d v="2026-07-23T00:00:00"/>
    <s v="E0231029"/>
    <s v="PD231010"/>
    <s v="Serviços de Publicidade Eletrônica"/>
    <n v="351.06"/>
    <m/>
    <x v="0"/>
    <m/>
    <m/>
    <m/>
    <s v="2 - FATURADO"/>
    <n v="0"/>
    <x v="1"/>
    <x v="0"/>
    <m/>
  </r>
  <r>
    <x v="7539"/>
    <s v="67.360.396/0001-59"/>
    <s v="NF SERVICOS DO"/>
    <n v="409512"/>
    <d v="2026-06-22T00:00:00"/>
    <n v="416355"/>
    <d v="2026-06-23T00:00:00"/>
    <m/>
    <n v="230.47"/>
    <d v="2026-07-23T00:00:00"/>
    <s v="E0231029"/>
    <s v="PD231010"/>
    <s v="Serviços de Publicidade Eletrônica"/>
    <n v="219.41"/>
    <m/>
    <x v="0"/>
    <m/>
    <m/>
    <m/>
    <s v="2 - FATURADO"/>
    <n v="0"/>
    <x v="1"/>
    <x v="0"/>
    <m/>
  </r>
  <r>
    <x v="7539"/>
    <s v="67.360.396/0001-59"/>
    <s v="NF SERVICOS DO"/>
    <n v="409548"/>
    <d v="2026-06-22T00:00:00"/>
    <n v="416236"/>
    <d v="2026-06-23T00:00:00"/>
    <m/>
    <n v="322.66000000000003"/>
    <d v="2026-07-23T00:00:00"/>
    <s v="E0231029"/>
    <s v="PD231010"/>
    <s v="Serviços de Publicidade Eletrônica"/>
    <n v="307.17"/>
    <m/>
    <x v="0"/>
    <m/>
    <m/>
    <m/>
    <s v="2 - FATURADO"/>
    <n v="0"/>
    <x v="1"/>
    <x v="0"/>
    <m/>
  </r>
  <r>
    <x v="7539"/>
    <s v="67.360.396/0001-59"/>
    <s v="NF SERVICOS DO"/>
    <n v="409944"/>
    <d v="2026-06-24T00:00:00"/>
    <n v="416777"/>
    <d v="2026-06-24T00:00:00"/>
    <m/>
    <n v="230.47"/>
    <d v="2026-07-24T00:00:00"/>
    <s v="E0231029"/>
    <s v="PD231010"/>
    <s v="Serviços de Publicidade Eletrônica"/>
    <n v="219.41"/>
    <m/>
    <x v="0"/>
    <m/>
    <m/>
    <m/>
    <s v="2 - FATURADO"/>
    <n v="0"/>
    <x v="1"/>
    <x v="0"/>
    <m/>
  </r>
  <r>
    <x v="7540"/>
    <s v="67.360.404/0001-67"/>
    <s v="NF SERVICOS"/>
    <n v="212170"/>
    <d v="2026-06-10T00:00:00"/>
    <n v="2197877"/>
    <d v="2026-06-11T00:00:00"/>
    <d v="2026-05-01T00:00:00"/>
    <n v="667.2"/>
    <d v="2026-07-10T00:00:00"/>
    <s v="E0250161"/>
    <s v="PD025139"/>
    <s v="PREFEITURA CADASTRO"/>
    <n v="635.16999999999996"/>
    <d v="2026-05-01T00:00:00"/>
    <x v="0"/>
    <s v="17/2025"/>
    <s v="24/2025"/>
    <s v="359.00001414/2025-53 - ITO/APPS"/>
    <s v="2 - FATURADO"/>
    <n v="0"/>
    <x v="1"/>
    <x v="1"/>
    <m/>
  </r>
  <r>
    <x v="7540"/>
    <s v="67.360.404/0001-67"/>
    <s v="NF SERVICOS DO"/>
    <n v="410375"/>
    <d v="2026-06-25T00:00:00"/>
    <n v="417128"/>
    <d v="2026-06-25T00:00:00"/>
    <m/>
    <n v="230.47"/>
    <d v="2026-07-25T00:00:00"/>
    <s v="E0230998"/>
    <s v="PD023979"/>
    <s v="Serviços de Publicidade Eletrônica"/>
    <n v="219.41"/>
    <m/>
    <x v="0"/>
    <m/>
    <m/>
    <m/>
    <s v="2 - FATURADO"/>
    <n v="0"/>
    <x v="1"/>
    <x v="0"/>
    <m/>
  </r>
  <r>
    <x v="7541"/>
    <s v="67.360.420/0001-50"/>
    <s v="NF SERVICOS DO"/>
    <n v="406011"/>
    <d v="2026-06-03T00:00:00"/>
    <n v="412834"/>
    <d v="2026-06-03T00:00:00"/>
    <m/>
    <n v="184.38"/>
    <d v="2026-07-03T00:00:00"/>
    <s v="E0220726"/>
    <s v="PD022726"/>
    <s v="Serviços de Publicidade Eletrônica"/>
    <n v="175.53"/>
    <m/>
    <x v="0"/>
    <m/>
    <m/>
    <m/>
    <s v="2 - FATURADO"/>
    <n v="0"/>
    <x v="1"/>
    <x v="0"/>
    <m/>
  </r>
  <r>
    <x v="7541"/>
    <s v="67.360.420/0001-50"/>
    <s v="NF SERVICOS DO"/>
    <n v="406057"/>
    <d v="2026-06-08T00:00:00"/>
    <n v="413200"/>
    <d v="2026-06-08T00:00:00"/>
    <m/>
    <n v="184.38"/>
    <d v="2026-07-08T00:00:00"/>
    <s v="E0220726"/>
    <s v="PD022726"/>
    <s v="Serviços de Publicidade Eletrônica"/>
    <n v="175.53"/>
    <m/>
    <x v="0"/>
    <m/>
    <m/>
    <m/>
    <s v="2 - FATURADO"/>
    <n v="0"/>
    <x v="1"/>
    <x v="0"/>
    <m/>
  </r>
  <r>
    <x v="7541"/>
    <s v="67.360.420/0001-50"/>
    <s v="NF SERVICOS DO"/>
    <n v="406711"/>
    <d v="2026-06-09T00:00:00"/>
    <n v="413547"/>
    <d v="2026-06-09T00:00:00"/>
    <m/>
    <n v="507.04"/>
    <d v="2026-07-09T00:00:00"/>
    <s v="E0220726"/>
    <s v="PD022726"/>
    <s v="Serviços de Publicidade Eletrônica"/>
    <n v="482.7"/>
    <m/>
    <x v="0"/>
    <m/>
    <m/>
    <m/>
    <s v="2 - FATURADO"/>
    <n v="0"/>
    <x v="1"/>
    <x v="0"/>
    <m/>
  </r>
  <r>
    <x v="7541"/>
    <s v="67.360.420/0001-50"/>
    <s v="NF SERVICOS DO"/>
    <n v="407252"/>
    <d v="2026-06-11T00:00:00"/>
    <n v="414297"/>
    <d v="2026-06-11T00:00:00"/>
    <m/>
    <n v="414.85"/>
    <d v="2026-07-11T00:00:00"/>
    <s v="E0220726"/>
    <s v="PD022726"/>
    <s v="Serviços de Publicidade Eletrônica"/>
    <n v="394.94"/>
    <m/>
    <x v="0"/>
    <m/>
    <m/>
    <m/>
    <s v="2 - FATURADO"/>
    <n v="0"/>
    <x v="1"/>
    <x v="0"/>
    <m/>
  </r>
  <r>
    <x v="7541"/>
    <s v="67.360.420/0001-50"/>
    <s v="NF SERVICOS DO"/>
    <n v="407361"/>
    <d v="2026-06-11T00:00:00"/>
    <n v="414220"/>
    <d v="2026-06-11T00:00:00"/>
    <m/>
    <n v="230.47"/>
    <d v="2026-07-11T00:00:00"/>
    <s v="E0220726"/>
    <s v="PD022726"/>
    <s v="Serviços de Publicidade Eletrônica"/>
    <n v="219.41"/>
    <m/>
    <x v="0"/>
    <m/>
    <m/>
    <m/>
    <s v="2 - FATURADO"/>
    <n v="0"/>
    <x v="1"/>
    <x v="0"/>
    <m/>
  </r>
  <r>
    <x v="7541"/>
    <s v="67.360.420/0001-50"/>
    <s v="NF SERVICOS DO"/>
    <n v="408144"/>
    <d v="2026-06-16T00:00:00"/>
    <n v="415002"/>
    <d v="2026-06-16T00:00:00"/>
    <m/>
    <n v="230.47"/>
    <d v="2026-07-16T00:00:00"/>
    <s v="E0220726"/>
    <s v="PD022726"/>
    <s v="Serviços de Publicidade Eletrônica"/>
    <n v="219.41"/>
    <m/>
    <x v="0"/>
    <m/>
    <m/>
    <m/>
    <s v="2 - FATURADO"/>
    <n v="0"/>
    <x v="1"/>
    <x v="0"/>
    <m/>
  </r>
  <r>
    <x v="7541"/>
    <s v="67.360.420/0001-50"/>
    <s v="NF SERVICOS DO"/>
    <n v="408186"/>
    <d v="2026-06-16T00:00:00"/>
    <n v="415023"/>
    <d v="2026-06-16T00:00:00"/>
    <m/>
    <n v="2489.13"/>
    <d v="2026-07-16T00:00:00"/>
    <s v="E0220726"/>
    <s v="PD022726"/>
    <s v="Serviços de Publicidade Eletrônica"/>
    <n v="2369.65"/>
    <m/>
    <x v="0"/>
    <m/>
    <m/>
    <m/>
    <s v="2 - FATURADO"/>
    <n v="0"/>
    <x v="1"/>
    <x v="0"/>
    <m/>
  </r>
  <r>
    <x v="7541"/>
    <s v="67.360.420/0001-50"/>
    <s v="NF SERVICOS DO"/>
    <n v="408285"/>
    <d v="2026-06-16T00:00:00"/>
    <n v="415057"/>
    <d v="2026-06-16T00:00:00"/>
    <m/>
    <n v="368.76"/>
    <d v="2026-07-16T00:00:00"/>
    <s v="E0220726"/>
    <s v="PD022726"/>
    <s v="Serviços de Publicidade Eletrônica"/>
    <n v="351.06"/>
    <m/>
    <x v="0"/>
    <m/>
    <m/>
    <m/>
    <s v="2 - FATURADO"/>
    <n v="0"/>
    <x v="1"/>
    <x v="0"/>
    <m/>
  </r>
  <r>
    <x v="7541"/>
    <s v="67.360.420/0001-50"/>
    <s v="NF SERVICOS DO"/>
    <n v="408672"/>
    <d v="2026-06-18T00:00:00"/>
    <n v="415693"/>
    <d v="2026-06-18T00:00:00"/>
    <m/>
    <n v="230.47"/>
    <d v="2026-07-18T00:00:00"/>
    <s v="E0220726"/>
    <s v="PD022726"/>
    <s v="Serviços de Publicidade Eletrônica"/>
    <n v="219.41"/>
    <m/>
    <x v="0"/>
    <m/>
    <m/>
    <m/>
    <s v="2 - FATURADO"/>
    <n v="0"/>
    <x v="1"/>
    <x v="0"/>
    <m/>
  </r>
  <r>
    <x v="7541"/>
    <s v="67.360.420/0001-50"/>
    <s v="NF SERVICOS DO"/>
    <n v="408715"/>
    <d v="2026-06-18T00:00:00"/>
    <n v="415784"/>
    <d v="2026-06-18T00:00:00"/>
    <m/>
    <n v="737.52"/>
    <d v="2026-07-18T00:00:00"/>
    <s v="E0220726"/>
    <s v="PD022726"/>
    <s v="Serviços de Publicidade Eletrônica"/>
    <n v="702.12"/>
    <m/>
    <x v="0"/>
    <m/>
    <m/>
    <m/>
    <s v="2 - FATURADO"/>
    <n v="0"/>
    <x v="1"/>
    <x v="0"/>
    <m/>
  </r>
  <r>
    <x v="7541"/>
    <s v="67.360.420/0001-50"/>
    <s v="NF SERVICOS DO"/>
    <n v="408803"/>
    <d v="2026-06-18T00:00:00"/>
    <n v="415687"/>
    <d v="2026-06-18T00:00:00"/>
    <m/>
    <n v="276.57"/>
    <d v="2026-07-18T00:00:00"/>
    <s v="E0220726"/>
    <s v="PD022726"/>
    <s v="Serviços de Publicidade Eletrônica"/>
    <n v="263.29000000000002"/>
    <m/>
    <x v="0"/>
    <m/>
    <m/>
    <m/>
    <s v="2 - FATURADO"/>
    <n v="0"/>
    <x v="1"/>
    <x v="0"/>
    <m/>
  </r>
  <r>
    <x v="7541"/>
    <s v="67.360.420/0001-50"/>
    <s v="NF SERVICOS DO"/>
    <n v="408899"/>
    <d v="2026-06-18T00:00:00"/>
    <n v="415550"/>
    <d v="2026-06-18T00:00:00"/>
    <m/>
    <n v="184.38"/>
    <d v="2026-07-18T00:00:00"/>
    <s v="E0220726"/>
    <s v="PD022726"/>
    <s v="Serviços de Publicidade Eletrônica"/>
    <n v="175.53"/>
    <m/>
    <x v="0"/>
    <m/>
    <m/>
    <m/>
    <s v="2 - FATURADO"/>
    <n v="0"/>
    <x v="1"/>
    <x v="0"/>
    <m/>
  </r>
  <r>
    <x v="7541"/>
    <s v="67.360.420/0001-50"/>
    <s v="NF SERVICOS DO"/>
    <n v="409118"/>
    <d v="2026-06-19T00:00:00"/>
    <n v="416141"/>
    <d v="2026-06-19T00:00:00"/>
    <m/>
    <n v="368.76"/>
    <d v="2026-07-19T00:00:00"/>
    <s v="E0220726"/>
    <s v="PD022726"/>
    <s v="Serviços de Publicidade Eletrônica"/>
    <n v="351.06"/>
    <m/>
    <x v="0"/>
    <m/>
    <m/>
    <m/>
    <s v="2 - FATURADO"/>
    <n v="0"/>
    <x v="1"/>
    <x v="0"/>
    <m/>
  </r>
  <r>
    <x v="7541"/>
    <s v="67.360.420/0001-50"/>
    <s v="NF SERVICOS DO"/>
    <n v="409458"/>
    <d v="2026-06-22T00:00:00"/>
    <n v="416366"/>
    <d v="2026-06-23T00:00:00"/>
    <m/>
    <n v="230.47"/>
    <d v="2026-07-23T00:00:00"/>
    <s v="E0220726"/>
    <s v="PD022726"/>
    <s v="Serviços de Publicidade Eletrônica"/>
    <n v="219.41"/>
    <m/>
    <x v="0"/>
    <m/>
    <m/>
    <m/>
    <s v="2 - FATURADO"/>
    <n v="0"/>
    <x v="1"/>
    <x v="0"/>
    <m/>
  </r>
  <r>
    <x v="7541"/>
    <s v="67.360.420/0001-50"/>
    <s v="NF SERVICOS DO"/>
    <n v="410028"/>
    <d v="2026-06-24T00:00:00"/>
    <n v="416899"/>
    <d v="2026-06-24T00:00:00"/>
    <m/>
    <n v="691.42"/>
    <d v="2026-07-24T00:00:00"/>
    <s v="E0220726"/>
    <s v="PD022726"/>
    <s v="Serviços de Publicidade Eletrônica"/>
    <n v="658.23"/>
    <m/>
    <x v="0"/>
    <m/>
    <m/>
    <m/>
    <s v="2 - FATURADO"/>
    <n v="0"/>
    <x v="1"/>
    <x v="0"/>
    <m/>
  </r>
  <r>
    <x v="7541"/>
    <s v="67.360.420/0001-50"/>
    <s v="NF SERVICOS DO"/>
    <n v="410096"/>
    <d v="2026-06-24T00:00:00"/>
    <n v="416918"/>
    <d v="2026-06-24T00:00:00"/>
    <m/>
    <n v="230.47"/>
    <d v="2026-07-24T00:00:00"/>
    <s v="E0220726"/>
    <s v="PD022726"/>
    <s v="Serviços de Publicidade Eletrônica"/>
    <n v="219.41"/>
    <m/>
    <x v="0"/>
    <m/>
    <m/>
    <m/>
    <s v="2 - FATURADO"/>
    <n v="0"/>
    <x v="1"/>
    <x v="0"/>
    <m/>
  </r>
  <r>
    <x v="7541"/>
    <s v="67.360.420/0001-50"/>
    <s v="NF SERVICOS DO"/>
    <n v="410128"/>
    <d v="2026-06-24T00:00:00"/>
    <n v="416982"/>
    <d v="2026-06-24T00:00:00"/>
    <m/>
    <n v="322.66000000000003"/>
    <d v="2026-07-24T00:00:00"/>
    <s v="E0220726"/>
    <s v="PD022726"/>
    <s v="Serviços de Publicidade Eletrônica"/>
    <n v="307.17"/>
    <m/>
    <x v="0"/>
    <m/>
    <m/>
    <m/>
    <s v="2 - FATURADO"/>
    <n v="0"/>
    <x v="1"/>
    <x v="0"/>
    <m/>
  </r>
  <r>
    <x v="7541"/>
    <s v="67.360.420/0001-50"/>
    <s v="NF SERVICOS DO"/>
    <n v="410926"/>
    <d v="2026-06-29T00:00:00"/>
    <n v="417707"/>
    <d v="2026-06-29T00:00:00"/>
    <m/>
    <n v="1290.6600000000001"/>
    <d v="2026-07-29T00:00:00"/>
    <s v="E0220726"/>
    <s v="PD022726"/>
    <s v="Serviços de Publicidade Eletrônica"/>
    <n v="1228.71"/>
    <m/>
    <x v="0"/>
    <m/>
    <m/>
    <m/>
    <s v="2 - FATURADO"/>
    <n v="0"/>
    <x v="1"/>
    <x v="0"/>
    <m/>
  </r>
  <r>
    <x v="7541"/>
    <s v="67.360.420/0001-50"/>
    <s v="NF SERVICOS DO"/>
    <n v="410979"/>
    <d v="2026-06-29T00:00:00"/>
    <n v="417893"/>
    <d v="2026-06-29T00:00:00"/>
    <m/>
    <n v="230.47"/>
    <d v="2026-07-29T00:00:00"/>
    <s v="E0220726"/>
    <s v="PD022726"/>
    <s v="Serviços de Publicidade Eletrônica"/>
    <n v="219.41"/>
    <m/>
    <x v="0"/>
    <m/>
    <m/>
    <m/>
    <s v="2 - FATURADO"/>
    <n v="0"/>
    <x v="1"/>
    <x v="0"/>
    <m/>
  </r>
  <r>
    <x v="7542"/>
    <s v="67.360.438/0001-51"/>
    <s v="NF SERVICOS E_GOV"/>
    <n v="185337"/>
    <d v="2025-05-12T00:00:00"/>
    <n v="1965971"/>
    <d v="2025-05-12T00:00:00"/>
    <m/>
    <n v="139.38999999999999"/>
    <d v="2025-06-11T00:00:00"/>
    <m/>
    <m/>
    <s v="Certificado e-CPF A3 (somente certificado) - 24 meses Gov"/>
    <n v="132.69999999999999"/>
    <m/>
    <x v="0"/>
    <m/>
    <m/>
    <m/>
    <s v="2 - FATURADO"/>
    <n v="384"/>
    <x v="2"/>
    <x v="0"/>
    <m/>
  </r>
  <r>
    <x v="7542"/>
    <s v="67.360.438/0001-51"/>
    <s v="NF SERVICOS DO"/>
    <n v="403539"/>
    <d v="2026-05-22T00:00:00"/>
    <n v="410382"/>
    <d v="2026-05-22T00:00:00"/>
    <m/>
    <n v="276.57"/>
    <d v="2026-06-21T00:00:00"/>
    <m/>
    <m/>
    <s v="Serviços de Publicidade Eletrônica"/>
    <n v="263.29000000000002"/>
    <m/>
    <x v="0"/>
    <m/>
    <m/>
    <m/>
    <s v="2 - FATURADO"/>
    <n v="9"/>
    <x v="0"/>
    <x v="0"/>
    <m/>
  </r>
  <r>
    <x v="7542"/>
    <s v="67.360.438/0001-51"/>
    <s v="NF SERVICOS DO"/>
    <n v="407616"/>
    <d v="2026-06-12T00:00:00"/>
    <n v="414450"/>
    <d v="2026-06-12T00:00:00"/>
    <m/>
    <n v="230.47"/>
    <d v="2026-07-12T00:00:00"/>
    <s v="E0250830"/>
    <s v="PD025830"/>
    <s v="Serviços de Publicidade Eletrônica"/>
    <n v="219.41"/>
    <m/>
    <x v="0"/>
    <m/>
    <m/>
    <m/>
    <s v="2 - FATURADO"/>
    <n v="0"/>
    <x v="1"/>
    <x v="0"/>
    <m/>
  </r>
  <r>
    <x v="7542"/>
    <s v="67.360.438/0001-51"/>
    <s v="NF SERVICOS DO"/>
    <n v="408370"/>
    <d v="2026-06-17T00:00:00"/>
    <n v="415511"/>
    <d v="2026-06-17T00:00:00"/>
    <m/>
    <n v="230.47"/>
    <d v="2026-07-17T00:00:00"/>
    <s v="E0250830"/>
    <s v="PD025830"/>
    <s v="Serviços de Publicidade Eletrônica"/>
    <n v="219.41"/>
    <m/>
    <x v="0"/>
    <m/>
    <m/>
    <m/>
    <s v="2 - FATURADO"/>
    <n v="0"/>
    <x v="1"/>
    <x v="0"/>
    <m/>
  </r>
  <r>
    <x v="7542"/>
    <s v="67.360.438/0001-51"/>
    <s v="NF SERVICOS DO"/>
    <n v="410670"/>
    <d v="2026-06-26T00:00:00"/>
    <n v="417543"/>
    <d v="2026-06-26T00:00:00"/>
    <m/>
    <n v="276.57"/>
    <d v="2026-07-26T00:00:00"/>
    <s v="E0250830"/>
    <s v="PD025830"/>
    <s v="Serviços de Publicidade Eletrônica"/>
    <n v="263.29000000000002"/>
    <m/>
    <x v="0"/>
    <m/>
    <m/>
    <m/>
    <s v="2 - FATURADO"/>
    <n v="0"/>
    <x v="1"/>
    <x v="0"/>
    <m/>
  </r>
  <r>
    <x v="7542"/>
    <s v="67.360.438/0001-51"/>
    <s v="NF SERVICOS DO"/>
    <n v="410814"/>
    <d v="2026-06-29T00:00:00"/>
    <n v="417782"/>
    <d v="2026-06-29T00:00:00"/>
    <m/>
    <n v="276.57"/>
    <d v="2026-07-29T00:00:00"/>
    <s v="E0250830"/>
    <s v="PD025830"/>
    <s v="Serviços de Publicidade Eletrônica"/>
    <n v="263.29000000000002"/>
    <m/>
    <x v="0"/>
    <m/>
    <m/>
    <m/>
    <s v="2 - FATURADO"/>
    <n v="0"/>
    <x v="1"/>
    <x v="0"/>
    <m/>
  </r>
  <r>
    <x v="7543"/>
    <s v="67.360.446/0001-06"/>
    <s v="NF SERVICOS DO"/>
    <n v="406786"/>
    <d v="2026-06-09T00:00:00"/>
    <n v="413626"/>
    <d v="2026-06-09T00:00:00"/>
    <m/>
    <n v="138.28"/>
    <d v="2026-07-09T00:00:00"/>
    <s v="E0230956"/>
    <s v="PD023956"/>
    <s v="Serviços de Publicidade Eletrônica"/>
    <n v="131.63999999999999"/>
    <m/>
    <x v="0"/>
    <m/>
    <m/>
    <m/>
    <s v="2 - FATURADO"/>
    <n v="0"/>
    <x v="1"/>
    <x v="0"/>
    <m/>
  </r>
  <r>
    <x v="7543"/>
    <s v="67.360.446/0001-06"/>
    <s v="NF SERVICOS"/>
    <n v="212200"/>
    <d v="2026-06-10T00:00:00"/>
    <n v="2197907"/>
    <d v="2026-06-11T00:00:00"/>
    <d v="2026-05-01T00:00:00"/>
    <n v="486.51"/>
    <d v="2026-07-10T00:00:00"/>
    <s v="E0251934"/>
    <s v="PD251771"/>
    <s v="PREFEITURA SIM"/>
    <n v="463.16"/>
    <d v="2026-05-01T00:00:00"/>
    <x v="0"/>
    <s v="49/2025"/>
    <m/>
    <s v="359.00012001/2025-02 APPS/ITO"/>
    <s v="2 - FATURADO"/>
    <n v="0"/>
    <x v="1"/>
    <x v="1"/>
    <m/>
  </r>
  <r>
    <x v="7543"/>
    <s v="67.360.446/0001-06"/>
    <s v="NF SERVICOS DO"/>
    <n v="408500"/>
    <d v="2026-06-17T00:00:00"/>
    <n v="415373"/>
    <d v="2026-06-17T00:00:00"/>
    <m/>
    <n v="184.38"/>
    <d v="2026-07-17T00:00:00"/>
    <s v="E0230956"/>
    <s v="PD023956"/>
    <s v="Serviços de Publicidade Eletrônica"/>
    <n v="175.53"/>
    <m/>
    <x v="0"/>
    <m/>
    <m/>
    <m/>
    <s v="2 - FATURADO"/>
    <n v="0"/>
    <x v="1"/>
    <x v="0"/>
    <m/>
  </r>
  <r>
    <x v="7543"/>
    <s v="67.360.446/0001-06"/>
    <s v="NF SERVICOS DO"/>
    <n v="408677"/>
    <d v="2026-06-18T00:00:00"/>
    <n v="415540"/>
    <d v="2026-06-18T00:00:00"/>
    <m/>
    <n v="921.9"/>
    <d v="2026-07-18T00:00:00"/>
    <s v="E0230956"/>
    <s v="PD023956"/>
    <s v="Serviços de Publicidade Eletrônica"/>
    <n v="877.65"/>
    <m/>
    <x v="0"/>
    <m/>
    <m/>
    <m/>
    <s v="2 - FATURADO"/>
    <n v="0"/>
    <x v="1"/>
    <x v="0"/>
    <m/>
  </r>
  <r>
    <x v="7543"/>
    <s v="67.360.446/0001-06"/>
    <s v="NF SERVICOS DO"/>
    <n v="409180"/>
    <d v="2026-06-19T00:00:00"/>
    <n v="416119"/>
    <d v="2026-06-19T00:00:00"/>
    <m/>
    <n v="368.76"/>
    <d v="2026-07-19T00:00:00"/>
    <s v="E0230956"/>
    <s v="PD023956"/>
    <s v="Serviços de Publicidade Eletrônica"/>
    <n v="351.06"/>
    <m/>
    <x v="0"/>
    <m/>
    <m/>
    <m/>
    <s v="2 - FATURADO"/>
    <n v="0"/>
    <x v="1"/>
    <x v="0"/>
    <m/>
  </r>
  <r>
    <x v="7543"/>
    <s v="67.360.446/0001-06"/>
    <s v="NF SERVICOS DO"/>
    <n v="409697"/>
    <d v="2026-06-23T00:00:00"/>
    <n v="416649"/>
    <d v="2026-06-24T00:00:00"/>
    <m/>
    <n v="138.28"/>
    <d v="2026-07-24T00:00:00"/>
    <s v="E0230956"/>
    <s v="PD023956"/>
    <s v="Serviços de Publicidade Eletrônica"/>
    <n v="131.63999999999999"/>
    <m/>
    <x v="0"/>
    <m/>
    <m/>
    <m/>
    <s v="2 - FATURADO"/>
    <n v="0"/>
    <x v="1"/>
    <x v="0"/>
    <m/>
  </r>
  <r>
    <x v="7543"/>
    <s v="67.360.446/0001-06"/>
    <s v="NF SERVICOS DO"/>
    <n v="410661"/>
    <d v="2026-06-26T00:00:00"/>
    <n v="417575"/>
    <d v="2026-06-26T00:00:00"/>
    <m/>
    <n v="230.47"/>
    <d v="2026-07-26T00:00:00"/>
    <s v="E0230956"/>
    <s v="PD023956"/>
    <s v="Serviços de Publicidade Eletrônica"/>
    <n v="219.41"/>
    <m/>
    <x v="0"/>
    <m/>
    <m/>
    <m/>
    <s v="2 - FATURADO"/>
    <n v="0"/>
    <x v="1"/>
    <x v="0"/>
    <m/>
  </r>
  <r>
    <x v="7543"/>
    <s v="67.360.446/0001-06"/>
    <s v="NF SERVICOS DO"/>
    <n v="411090"/>
    <d v="2026-06-30T00:00:00"/>
    <n v="417912"/>
    <d v="2026-06-30T00:00:00"/>
    <m/>
    <n v="276.57"/>
    <d v="2026-07-30T00:00:00"/>
    <s v="E0230956"/>
    <s v="PD023956"/>
    <s v="Serviços de Publicidade Eletrônica"/>
    <n v="263.29000000000002"/>
    <m/>
    <x v="0"/>
    <m/>
    <m/>
    <m/>
    <s v="2 - FATURADO"/>
    <n v="0"/>
    <x v="1"/>
    <x v="0"/>
    <m/>
  </r>
  <r>
    <x v="7544"/>
    <s v="67.360.701/0001-02"/>
    <s v="NF SERVICOS DO"/>
    <n v="408287"/>
    <d v="2026-06-16T00:00:00"/>
    <n v="415152"/>
    <d v="2026-06-16T00:00:00"/>
    <m/>
    <n v="276.57"/>
    <d v="2026-07-16T00:00:00"/>
    <s v="E0240885"/>
    <s v="PD024885"/>
    <s v="Serviços de Publicidade Eletrônica"/>
    <n v="263.29000000000002"/>
    <m/>
    <x v="0"/>
    <m/>
    <m/>
    <m/>
    <s v="2 - FATURADO"/>
    <n v="0"/>
    <x v="1"/>
    <x v="0"/>
    <m/>
  </r>
  <r>
    <x v="7545"/>
    <s v="67.363.416/0001-45"/>
    <s v="NF SERVICOS DO"/>
    <n v="406576"/>
    <d v="2026-06-08T00:00:00"/>
    <n v="413257"/>
    <d v="2026-06-08T00:00:00"/>
    <m/>
    <n v="322.66000000000003"/>
    <d v="2026-07-08T00:00:00"/>
    <s v="E0250860"/>
    <s v="PD025860"/>
    <s v="Serviços de Publicidade Eletrônica"/>
    <n v="307.17"/>
    <m/>
    <x v="0"/>
    <m/>
    <m/>
    <m/>
    <s v="2 - FATURADO"/>
    <n v="0"/>
    <x v="1"/>
    <x v="0"/>
    <m/>
  </r>
  <r>
    <x v="7545"/>
    <s v="67.363.416/0001-45"/>
    <s v="NF SERVICOS DO"/>
    <n v="410224"/>
    <d v="2026-06-25T00:00:00"/>
    <n v="417080"/>
    <d v="2026-06-25T00:00:00"/>
    <m/>
    <n v="507.04"/>
    <d v="2026-07-25T00:00:00"/>
    <s v="E0250860"/>
    <s v="PD025860"/>
    <s v="Serviços de Publicidade Eletrônica"/>
    <n v="482.7"/>
    <m/>
    <x v="0"/>
    <m/>
    <m/>
    <m/>
    <s v="2 - FATURADO"/>
    <n v="0"/>
    <x v="1"/>
    <x v="0"/>
    <m/>
  </r>
  <r>
    <x v="7545"/>
    <s v="67.363.416/0001-45"/>
    <s v="NF SERVICOS DO"/>
    <n v="410877"/>
    <d v="2026-06-29T00:00:00"/>
    <n v="417857"/>
    <d v="2026-06-29T00:00:00"/>
    <m/>
    <n v="553.14"/>
    <d v="2026-07-29T00:00:00"/>
    <s v="E0250860"/>
    <s v="PD025860"/>
    <s v="Serviços de Publicidade Eletrônica"/>
    <n v="526.59"/>
    <m/>
    <x v="0"/>
    <m/>
    <m/>
    <m/>
    <s v="2 - FATURADO"/>
    <n v="0"/>
    <x v="1"/>
    <x v="0"/>
    <m/>
  </r>
  <r>
    <x v="7546"/>
    <s v="67.383.638/0001-20"/>
    <s v="NF SERVICOS - ADESAO"/>
    <n v="2014280"/>
    <d v="2026-06-17T00:00:00"/>
    <n v="2217049"/>
    <d v="2026-06-17T00:00:00"/>
    <m/>
    <n v="53.8"/>
    <d v="2026-06-20T00:00:00"/>
    <m/>
    <m/>
    <s v="Processamento de dados e congêneres"/>
    <n v="53.8"/>
    <m/>
    <x v="0"/>
    <m/>
    <m/>
    <m/>
    <s v="2 - FATURADO"/>
    <n v="10"/>
    <x v="0"/>
    <x v="0"/>
    <m/>
  </r>
  <r>
    <x v="7547"/>
    <s v="67.497.446/0001-44"/>
    <s v="NF SERVICOS - ADESAO"/>
    <n v="1986101"/>
    <d v="2026-05-21T00:00:00"/>
    <n v="2187064"/>
    <d v="2026-05-23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7547"/>
    <s v="67.497.446/0001-44"/>
    <s v="NF SERVICOS - ADESAO"/>
    <n v="2000595"/>
    <d v="2026-06-12T00:00:00"/>
    <n v="2203096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548"/>
    <s v="67.501.190/0001-00"/>
    <s v="ND-OPERADORA CIELO"/>
    <n v="29599"/>
    <d v="2026-06-24T00:00:00"/>
    <m/>
    <m/>
    <m/>
    <n v="187.49"/>
    <d v="2026-06-24T00:00:00"/>
    <m/>
    <m/>
    <s v="Certificado e-CNPJ A1 em Software (12 meses)"/>
    <n v="187.49"/>
    <m/>
    <x v="0"/>
    <m/>
    <m/>
    <m/>
    <s v="1 - VENDA A VISTA"/>
    <n v="6"/>
    <x v="0"/>
    <x v="2"/>
    <m/>
  </r>
  <r>
    <x v="7549"/>
    <s v="67.541.197/0001-47"/>
    <s v="ND-OPERADORA CIELO"/>
    <n v="29635"/>
    <d v="2026-06-30T00:00:00"/>
    <m/>
    <m/>
    <m/>
    <n v="187.49"/>
    <d v="2026-06-30T00:00:00"/>
    <m/>
    <m/>
    <s v="Certificado e-CNPJ A1 em Software (12 meses)"/>
    <n v="187.49"/>
    <m/>
    <x v="0"/>
    <m/>
    <m/>
    <m/>
    <s v="1 - VENDA A VISTA"/>
    <n v="1"/>
    <x v="0"/>
    <x v="2"/>
    <m/>
  </r>
  <r>
    <x v="7550"/>
    <s v="67.662.452/0001-00"/>
    <s v="NF SERVICOS"/>
    <n v="207932"/>
    <d v="2026-04-07T00:00:00"/>
    <n v="2152515"/>
    <d v="2026-04-07T00:00:00"/>
    <d v="2026-03-01T00:00:00"/>
    <n v="934.38"/>
    <d v="2026-05-07T00:00:00"/>
    <s v="E0251148"/>
    <s v="PD251067"/>
    <s v="PREFEITURA CADASTRO"/>
    <n v="889.53"/>
    <d v="2026-03-01T00:00:00"/>
    <x v="0"/>
    <s v="025/2025"/>
    <m/>
    <s v="359.00003284/2025-93 ITO/APPS"/>
    <s v="2 - FATURADO"/>
    <n v="54"/>
    <x v="3"/>
    <x v="1"/>
    <m/>
  </r>
  <r>
    <x v="7550"/>
    <s v="67.662.452/0001-00"/>
    <s v="NF SERVICOS"/>
    <n v="212031"/>
    <d v="2026-06-10T00:00:00"/>
    <n v="2197738"/>
    <d v="2026-06-10T00:00:00"/>
    <d v="2026-05-01T00:00:00"/>
    <n v="644.4"/>
    <d v="2026-07-10T00:00:00"/>
    <s v="E0251148"/>
    <s v="PD251067"/>
    <s v="PREFEITURA CADASTRO"/>
    <n v="613.47"/>
    <d v="2026-05-01T00:00:00"/>
    <x v="0"/>
    <s v="025/2025"/>
    <m/>
    <s v="359.00003284/2025-93 ITO/APPS"/>
    <s v="2 - FATURADO"/>
    <n v="0"/>
    <x v="1"/>
    <x v="1"/>
    <m/>
  </r>
  <r>
    <x v="7551"/>
    <s v="67.662.726/0001-60"/>
    <s v="NF SERVICOS DO"/>
    <n v="410621"/>
    <d v="2026-06-26T00:00:00"/>
    <n v="417408"/>
    <d v="2026-06-26T00:00:00"/>
    <m/>
    <n v="368.76"/>
    <d v="2026-07-26T00:00:00"/>
    <s v="E0231010"/>
    <s v="PD023991"/>
    <s v="Serviços de Publicidade Eletrônica"/>
    <n v="351.06"/>
    <m/>
    <x v="0"/>
    <m/>
    <m/>
    <m/>
    <s v="2 - FATURADO"/>
    <n v="0"/>
    <x v="1"/>
    <x v="0"/>
    <m/>
  </r>
  <r>
    <x v="7551"/>
    <s v="67.662.726/0001-60"/>
    <s v="NF SERVICOS DO"/>
    <n v="410624"/>
    <d v="2026-06-26T00:00:00"/>
    <n v="417506"/>
    <d v="2026-06-26T00:00:00"/>
    <m/>
    <n v="295.01"/>
    <d v="2026-07-26T00:00:00"/>
    <s v="E0231010"/>
    <s v="PD023991"/>
    <s v="Serviços de Publicidade Eletrônica"/>
    <n v="280.85000000000002"/>
    <m/>
    <x v="0"/>
    <m/>
    <m/>
    <m/>
    <s v="2 - FATURADO"/>
    <n v="0"/>
    <x v="1"/>
    <x v="0"/>
    <m/>
  </r>
  <r>
    <x v="7552"/>
    <s v="67.831.248/0001-75"/>
    <s v="NF SERVICOS - ADESAO"/>
    <n v="1991812"/>
    <d v="2026-05-21T00:00:00"/>
    <n v="2192830"/>
    <d v="2026-05-23T00:00:00"/>
    <m/>
    <n v="227.03"/>
    <d v="2026-06-05T00:00:00"/>
    <m/>
    <m/>
    <s v="Processamento de dados e congêneres"/>
    <n v="227.03"/>
    <m/>
    <x v="0"/>
    <m/>
    <m/>
    <m/>
    <s v="2 - FATURADO"/>
    <n v="25"/>
    <x v="0"/>
    <x v="0"/>
    <m/>
  </r>
  <r>
    <x v="7552"/>
    <s v="67.831.248/0001-75"/>
    <s v="NF SERVICOS - ADESAO"/>
    <n v="2013227"/>
    <d v="2026-06-17T00:00:00"/>
    <n v="2215996"/>
    <d v="2026-06-17T00:00:00"/>
    <m/>
    <n v="227.03"/>
    <d v="2026-06-20T00:00:00"/>
    <m/>
    <m/>
    <s v="Processamento de dados e congêneres"/>
    <n v="227.03"/>
    <m/>
    <x v="0"/>
    <m/>
    <m/>
    <m/>
    <s v="2 - FATURADO"/>
    <n v="10"/>
    <x v="0"/>
    <x v="0"/>
    <m/>
  </r>
  <r>
    <x v="7553"/>
    <s v="67.841.882/0001-99"/>
    <s v="NF SERVICOS - ADESAO"/>
    <n v="1994256"/>
    <d v="2026-05-21T00:00:00"/>
    <n v="2195274"/>
    <d v="2026-05-23T00:00:00"/>
    <m/>
    <n v="60.74"/>
    <d v="2026-07-30T00:00:00"/>
    <m/>
    <m/>
    <s v="Processamento de dados e congêneres"/>
    <n v="60.74"/>
    <m/>
    <x v="0"/>
    <m/>
    <m/>
    <m/>
    <s v="2 - FATURADO"/>
    <n v="0"/>
    <x v="1"/>
    <x v="0"/>
    <m/>
  </r>
  <r>
    <x v="7553"/>
    <s v="67.841.882/0001-99"/>
    <s v="NF SERVICOS - ADESAO"/>
    <n v="2012637"/>
    <d v="2026-06-17T00:00:00"/>
    <n v="2215401"/>
    <d v="2026-06-17T00:00:00"/>
    <m/>
    <n v="107.61"/>
    <d v="2026-07-30T00:00:00"/>
    <m/>
    <m/>
    <s v="Processamento de dados e congêneres"/>
    <n v="107.61"/>
    <m/>
    <x v="0"/>
    <m/>
    <m/>
    <m/>
    <s v="2 - FATURADO"/>
    <n v="0"/>
    <x v="1"/>
    <x v="0"/>
    <m/>
  </r>
  <r>
    <x v="7554"/>
    <s v="67.946.814/0002-75"/>
    <s v="5114 Venda A.T.CONSI"/>
    <n v="670"/>
    <d v="2025-04-17T00:00:00"/>
    <m/>
    <s v="ACERTO REF NF DEV SIMB 884193"/>
    <m/>
    <n v="13.5"/>
    <d v="2025-06-16T00:00:00"/>
    <m/>
    <m/>
    <s v="POETA, ABOLICIONISTA, PESCADOR; VICENTE DE CARVALHO - COLECAO APL V. 4"/>
    <n v="13.5"/>
    <m/>
    <x v="0"/>
    <m/>
    <m/>
    <m/>
    <s v="60 DIAS"/>
    <n v="379"/>
    <x v="2"/>
    <x v="6"/>
    <m/>
  </r>
  <r>
    <x v="7554"/>
    <s v="67.946.814/0002-75"/>
    <s v="5114 Venda A.T.CONSI"/>
    <n v="1177"/>
    <d v="2026-03-18T00:00:00"/>
    <m/>
    <s v="nota fiscal devolução simbólica 964218"/>
    <m/>
    <n v="274.8"/>
    <d v="2026-05-17T00:00:00"/>
    <m/>
    <m/>
    <s v="TARSILA DO AMARAL - CADERNOS DE DESENHO -1A REIMPRESSAO"/>
    <n v="93.43"/>
    <m/>
    <x v="0"/>
    <m/>
    <m/>
    <m/>
    <s v="60/75/90"/>
    <n v="44"/>
    <x v="3"/>
    <x v="6"/>
    <m/>
  </r>
  <r>
    <x v="7555"/>
    <s v="67.984.450/0001-37"/>
    <s v="NF SERVICOS - ADESAO"/>
    <n v="2013814"/>
    <d v="2026-06-17T00:00:00"/>
    <n v="2216583"/>
    <d v="2026-06-17T00:00:00"/>
    <m/>
    <n v="411.37"/>
    <d v="2026-07-30T00:00:00"/>
    <m/>
    <m/>
    <s v="Processamento de dados e congêneres"/>
    <n v="411.37"/>
    <m/>
    <x v="0"/>
    <m/>
    <m/>
    <m/>
    <s v="2 - FATURADO"/>
    <n v="0"/>
    <x v="1"/>
    <x v="0"/>
    <m/>
  </r>
  <r>
    <x v="7556"/>
    <s v="67.995.027/0001-32"/>
    <s v="ND-POUPATEMPO 4.0"/>
    <n v="8430"/>
    <d v="2026-06-03T00:00:00"/>
    <s v="PPT00531"/>
    <s v="PPT00531"/>
    <d v="2026-06-01T00:00:00"/>
    <n v="51160.74"/>
    <d v="2026-07-03T00:00:00"/>
    <s v="PPT00531"/>
    <s v="PP00531"/>
    <s v="IMPLANTACAO E OPERACAO DO POUPATEMPO HORTOLANDIA"/>
    <n v="51160.74"/>
    <d v="2026-06-01T00:00:00"/>
    <x v="0"/>
    <m/>
    <s v="PD-PRC-2021/00884"/>
    <m/>
    <s v="2 - FATURADO"/>
    <n v="0"/>
    <x v="1"/>
    <x v="14"/>
    <m/>
  </r>
  <r>
    <x v="7556"/>
    <s v="67.995.027/0001-32"/>
    <s v="NF SERVICOS"/>
    <n v="212059"/>
    <d v="2026-06-10T00:00:00"/>
    <n v="2197766"/>
    <d v="2026-06-10T00:00:00"/>
    <d v="2026-05-01T00:00:00"/>
    <n v="104309.71"/>
    <d v="2026-07-10T00:00:00"/>
    <s v="E0220557"/>
    <s v="PD022557"/>
    <s v="PREFEITURA CADASTRO"/>
    <n v="99302.84"/>
    <d v="2026-05-01T00:00:00"/>
    <x v="0"/>
    <m/>
    <s v="4168/2022"/>
    <s v="PD-PRC-2022/02165- 359.00006836/2024-34-APPS/ITO"/>
    <s v="2 - FATURADO"/>
    <n v="0"/>
    <x v="1"/>
    <x v="1"/>
    <m/>
  </r>
  <r>
    <x v="7557"/>
    <s v="67.996.363/0001-08"/>
    <s v="NF SERVICOS DO"/>
    <n v="317359"/>
    <d v="2025-03-18T00:00:00"/>
    <n v="324006"/>
    <d v="2025-03-19T00:00:00"/>
    <m/>
    <n v="230.47"/>
    <d v="2025-04-18T00:00:00"/>
    <s v="E0221014"/>
    <s v="PD221014"/>
    <s v="Serviços de Publicidade Eletrônica"/>
    <n v="219.41"/>
    <m/>
    <x v="53"/>
    <m/>
    <m/>
    <m/>
    <s v="2 - FATURADO"/>
    <n v="438"/>
    <x v="2"/>
    <x v="0"/>
    <m/>
  </r>
  <r>
    <x v="7557"/>
    <s v="67.996.363/0001-08"/>
    <s v="NF SERVICOS DO"/>
    <n v="319377"/>
    <d v="2025-03-26T00:00:00"/>
    <n v="326034"/>
    <d v="2025-03-27T00:00:00"/>
    <m/>
    <n v="322.67"/>
    <d v="2025-04-26T00:00:00"/>
    <s v="E0221014"/>
    <s v="PD221014"/>
    <s v="Serviços de Publicidade Eletrônica"/>
    <n v="307.18"/>
    <m/>
    <x v="53"/>
    <m/>
    <m/>
    <m/>
    <s v="2 - FATURADO"/>
    <n v="430"/>
    <x v="2"/>
    <x v="0"/>
    <m/>
  </r>
  <r>
    <x v="7557"/>
    <s v="67.996.363/0001-08"/>
    <s v="NF SERVICOS DO"/>
    <n v="320138"/>
    <d v="2025-03-31T00:00:00"/>
    <n v="326803"/>
    <d v="2025-04-01T00:00:00"/>
    <m/>
    <n v="276.57"/>
    <d v="2025-05-01T00:00:00"/>
    <s v="E0221014"/>
    <s v="PD221014"/>
    <s v="Serviços de Publicidade Eletrônica"/>
    <n v="263.29000000000002"/>
    <m/>
    <x v="53"/>
    <m/>
    <m/>
    <m/>
    <s v="2 - FATURADO"/>
    <n v="425"/>
    <x v="2"/>
    <x v="0"/>
    <m/>
  </r>
  <r>
    <x v="7557"/>
    <s v="67.996.363/0001-08"/>
    <s v="NF SERVICOS DO"/>
    <n v="320907"/>
    <d v="2025-04-07T00:00:00"/>
    <n v="327578"/>
    <d v="2025-04-07T00:00:00"/>
    <m/>
    <n v="230.47"/>
    <d v="2025-05-07T00:00:00"/>
    <s v="E0221014"/>
    <s v="PD221014"/>
    <s v="Serviços de Publicidade Eletrônica"/>
    <n v="219.41"/>
    <m/>
    <x v="53"/>
    <m/>
    <m/>
    <m/>
    <s v="2 - FATURADO"/>
    <n v="419"/>
    <x v="2"/>
    <x v="0"/>
    <m/>
  </r>
  <r>
    <x v="7557"/>
    <s v="67.996.363/0001-08"/>
    <s v="NF SERVICOS DO"/>
    <n v="321028"/>
    <d v="2025-04-07T00:00:00"/>
    <n v="327699"/>
    <d v="2025-04-07T00:00:00"/>
    <m/>
    <n v="230.47"/>
    <d v="2025-05-07T00:00:00"/>
    <s v="E0221014"/>
    <s v="PD221014"/>
    <s v="Serviços de Publicidade Eletrônica"/>
    <n v="219.41"/>
    <m/>
    <x v="53"/>
    <m/>
    <m/>
    <m/>
    <s v="2 - FATURADO"/>
    <n v="419"/>
    <x v="2"/>
    <x v="0"/>
    <m/>
  </r>
  <r>
    <x v="7557"/>
    <s v="67.996.363/0001-08"/>
    <s v="NF SERVICOS DO"/>
    <n v="322782"/>
    <d v="2025-04-10T00:00:00"/>
    <n v="329457"/>
    <d v="2025-04-11T00:00:00"/>
    <m/>
    <n v="230.47"/>
    <d v="2025-05-11T00:00:00"/>
    <s v="E0221014"/>
    <s v="PD221014"/>
    <s v="Serviços de Publicidade Eletrônica"/>
    <n v="219.41"/>
    <m/>
    <x v="53"/>
    <m/>
    <m/>
    <m/>
    <s v="2 - FATURADO"/>
    <n v="415"/>
    <x v="2"/>
    <x v="0"/>
    <m/>
  </r>
  <r>
    <x v="7557"/>
    <s v="67.996.363/0001-08"/>
    <s v="NF SERVICOS DO"/>
    <n v="325441"/>
    <d v="2025-04-23T00:00:00"/>
    <n v="332124"/>
    <d v="2025-04-24T00:00:00"/>
    <m/>
    <n v="507.05"/>
    <d v="2025-05-24T00:00:00"/>
    <s v="E0221014"/>
    <s v="PD221014"/>
    <s v="Serviços de Publicidade Eletrônica"/>
    <n v="482.71"/>
    <m/>
    <x v="53"/>
    <m/>
    <m/>
    <m/>
    <s v="2 - FATURADO"/>
    <n v="402"/>
    <x v="2"/>
    <x v="0"/>
    <m/>
  </r>
  <r>
    <x v="7557"/>
    <s v="67.996.363/0001-08"/>
    <s v="NF SERVICOS DO"/>
    <n v="325509"/>
    <d v="2025-04-24T00:00:00"/>
    <n v="332192"/>
    <d v="2025-04-25T00:00:00"/>
    <m/>
    <n v="507.05"/>
    <d v="2025-05-25T00:00:00"/>
    <s v="E0221014"/>
    <s v="PD221014"/>
    <s v="Serviços de Publicidade Eletrônica"/>
    <n v="482.71"/>
    <m/>
    <x v="53"/>
    <m/>
    <m/>
    <m/>
    <s v="2 - FATURADO"/>
    <n v="401"/>
    <x v="2"/>
    <x v="0"/>
    <m/>
  </r>
  <r>
    <x v="7557"/>
    <s v="67.996.363/0001-08"/>
    <s v="NF SERVICOS DO"/>
    <n v="328271"/>
    <d v="2025-05-08T00:00:00"/>
    <n v="334964"/>
    <d v="2025-05-09T00:00:00"/>
    <m/>
    <n v="276.57"/>
    <d v="2025-06-08T00:00:00"/>
    <s v="E0221014"/>
    <s v="PD221014"/>
    <s v="Serviços de Publicidade Eletrônica"/>
    <n v="263.29000000000002"/>
    <m/>
    <x v="53"/>
    <m/>
    <m/>
    <m/>
    <s v="2 - FATURADO"/>
    <n v="387"/>
    <x v="2"/>
    <x v="0"/>
    <m/>
  </r>
  <r>
    <x v="7557"/>
    <s v="67.996.363/0001-08"/>
    <s v="NF SERVICOS DO"/>
    <n v="328272"/>
    <d v="2025-05-08T00:00:00"/>
    <n v="334965"/>
    <d v="2025-05-09T00:00:00"/>
    <m/>
    <n v="230.47"/>
    <d v="2025-06-08T00:00:00"/>
    <s v="E0221014"/>
    <s v="PD221014"/>
    <s v="Serviços de Publicidade Eletrônica"/>
    <n v="219.41"/>
    <m/>
    <x v="53"/>
    <m/>
    <m/>
    <m/>
    <s v="2 - FATURADO"/>
    <n v="387"/>
    <x v="2"/>
    <x v="0"/>
    <m/>
  </r>
  <r>
    <x v="7557"/>
    <s v="67.996.363/0001-08"/>
    <s v="NF SERVICOS DO"/>
    <n v="329075"/>
    <d v="2025-05-12T00:00:00"/>
    <n v="335776"/>
    <d v="2025-05-14T00:00:00"/>
    <m/>
    <n v="230.47"/>
    <d v="2025-06-13T00:00:00"/>
    <s v="E0221014"/>
    <s v="PD221014"/>
    <s v="Serviços de Publicidade Eletrônica"/>
    <n v="219.41"/>
    <m/>
    <x v="53"/>
    <m/>
    <m/>
    <m/>
    <s v="2 - FATURADO"/>
    <n v="382"/>
    <x v="2"/>
    <x v="0"/>
    <m/>
  </r>
  <r>
    <x v="7557"/>
    <s v="67.996.363/0001-08"/>
    <s v="NF SERVICOS DO"/>
    <n v="329907"/>
    <d v="2025-05-15T00:00:00"/>
    <n v="336610"/>
    <d v="2025-05-16T00:00:00"/>
    <m/>
    <n v="230.47"/>
    <d v="2025-06-15T00:00:00"/>
    <s v="E0221014"/>
    <s v="PD221014"/>
    <s v="Serviços de Publicidade Eletrônica"/>
    <n v="219.41"/>
    <m/>
    <x v="53"/>
    <m/>
    <m/>
    <m/>
    <s v="2 - FATURADO"/>
    <n v="380"/>
    <x v="2"/>
    <x v="0"/>
    <m/>
  </r>
  <r>
    <x v="7557"/>
    <s v="67.996.363/0001-08"/>
    <s v="NF SERVICOS DO"/>
    <n v="330626"/>
    <d v="2025-05-19T00:00:00"/>
    <n v="337334"/>
    <d v="2025-05-20T00:00:00"/>
    <m/>
    <n v="230.47"/>
    <d v="2025-06-19T00:00:00"/>
    <s v="E0221014"/>
    <s v="PD221014"/>
    <s v="Serviços de Publicidade Eletrônica"/>
    <n v="219.41"/>
    <m/>
    <x v="53"/>
    <m/>
    <m/>
    <m/>
    <s v="2 - FATURADO"/>
    <n v="376"/>
    <x v="2"/>
    <x v="0"/>
    <m/>
  </r>
  <r>
    <x v="7557"/>
    <s v="67.996.363/0001-08"/>
    <s v="NF SERVICOS DO"/>
    <n v="333303"/>
    <d v="2025-06-06T00:00:00"/>
    <n v="340024"/>
    <d v="2025-06-06T00:00:00"/>
    <m/>
    <n v="230.47"/>
    <d v="2025-07-06T00:00:00"/>
    <s v="E0221014"/>
    <s v="PD221014"/>
    <s v="Serviços de Publicidade Eletrônica"/>
    <n v="219.41"/>
    <m/>
    <x v="53"/>
    <m/>
    <m/>
    <m/>
    <s v="2 - FATURADO"/>
    <n v="359"/>
    <x v="4"/>
    <x v="0"/>
    <m/>
  </r>
  <r>
    <x v="7557"/>
    <s v="67.996.363/0001-08"/>
    <s v="NF SERVICOS DO"/>
    <n v="334161"/>
    <d v="2025-06-06T00:00:00"/>
    <n v="340884"/>
    <d v="2025-06-06T00:00:00"/>
    <m/>
    <n v="230.47"/>
    <d v="2025-07-06T00:00:00"/>
    <s v="E0221014"/>
    <s v="PD221014"/>
    <s v="Serviços de Publicidade Eletrônica"/>
    <n v="219.41"/>
    <m/>
    <x v="53"/>
    <m/>
    <m/>
    <m/>
    <s v="2 - FATURADO"/>
    <n v="359"/>
    <x v="4"/>
    <x v="0"/>
    <m/>
  </r>
  <r>
    <x v="7557"/>
    <s v="67.996.363/0001-08"/>
    <s v="NF SERVICOS DO"/>
    <n v="334163"/>
    <d v="2025-06-06T00:00:00"/>
    <n v="340886"/>
    <d v="2025-06-06T00:00:00"/>
    <m/>
    <n v="276.57"/>
    <d v="2025-07-06T00:00:00"/>
    <s v="E0221014"/>
    <s v="PD221014"/>
    <s v="Serviços de Publicidade Eletrônica"/>
    <n v="263.29000000000002"/>
    <m/>
    <x v="53"/>
    <m/>
    <m/>
    <m/>
    <s v="2 - FATURADO"/>
    <n v="359"/>
    <x v="4"/>
    <x v="0"/>
    <m/>
  </r>
  <r>
    <x v="7558"/>
    <s v="670.358.508-30"/>
    <s v="NF SERVICOS - ADESAO"/>
    <n v="1975606"/>
    <d v="2026-05-21T00:00:00"/>
    <n v="2176561"/>
    <d v="2026-05-21T00:00:00"/>
    <m/>
    <n v="9653.98"/>
    <d v="2026-07-30T00:00:00"/>
    <m/>
    <m/>
    <s v="Processamento de dados e congêneres"/>
    <n v="9653.98"/>
    <m/>
    <x v="0"/>
    <m/>
    <m/>
    <m/>
    <s v="2 - FATURADO"/>
    <n v="0"/>
    <x v="1"/>
    <x v="0"/>
    <m/>
  </r>
  <r>
    <x v="7559"/>
    <s v="670.754.018-15"/>
    <s v="NF SERVICOS - ADESAO"/>
    <n v="1978547"/>
    <d v="2026-05-21T00:00:00"/>
    <n v="2179502"/>
    <d v="2026-05-22T00:00:00"/>
    <m/>
    <n v="977.38"/>
    <d v="2026-07-30T00:00:00"/>
    <m/>
    <m/>
    <s v="Processamento de dados e congêneres"/>
    <n v="977.38"/>
    <m/>
    <x v="0"/>
    <m/>
    <m/>
    <m/>
    <s v="2 - FATURADO"/>
    <n v="0"/>
    <x v="1"/>
    <x v="0"/>
    <m/>
  </r>
  <r>
    <x v="7560"/>
    <s v="671.316.118-91"/>
    <s v="NF SERVICOS - ADESAO"/>
    <n v="1978674"/>
    <d v="2026-05-21T00:00:00"/>
    <n v="2179629"/>
    <d v="2026-05-22T00:00:00"/>
    <m/>
    <n v="313.76"/>
    <d v="2026-06-05T00:00:00"/>
    <m/>
    <m/>
    <s v="Processamento de dados e congêneres"/>
    <n v="77.48"/>
    <m/>
    <x v="0"/>
    <m/>
    <m/>
    <m/>
    <s v="2 - FATURADO"/>
    <n v="25"/>
    <x v="0"/>
    <x v="0"/>
    <m/>
  </r>
  <r>
    <x v="7561"/>
    <s v="672.996.448-00"/>
    <s v="ND-OPERADORA CIELO"/>
    <n v="29526"/>
    <d v="2026-06-17T00:00:00"/>
    <m/>
    <m/>
    <m/>
    <n v="139.38999999999999"/>
    <d v="2026-06-17T00:00:00"/>
    <m/>
    <m/>
    <s v="e-CNPJ A1 - Renovação 12 meses"/>
    <n v="139.38999999999999"/>
    <m/>
    <x v="0"/>
    <m/>
    <m/>
    <m/>
    <s v="1 - VENDA A VISTA"/>
    <n v="13"/>
    <x v="0"/>
    <x v="2"/>
    <m/>
  </r>
  <r>
    <x v="7562"/>
    <s v="674.784.098-49"/>
    <s v="NF SERVICOS - ADESAO"/>
    <n v="1975694"/>
    <d v="2026-05-21T00:00:00"/>
    <n v="2176649"/>
    <d v="2026-05-22T00:00:00"/>
    <m/>
    <n v="1074.07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7562"/>
    <s v="674.784.098-49"/>
    <s v="NF SERVICOS - ADESAO"/>
    <n v="2017216"/>
    <d v="2026-06-17T00:00:00"/>
    <n v="2219991"/>
    <d v="2026-06-18T00:00:00"/>
    <m/>
    <n v="621.91"/>
    <d v="2026-07-30T00:00:00"/>
    <m/>
    <m/>
    <s v="Processamento de dados e congêneres"/>
    <n v="621.91"/>
    <m/>
    <x v="0"/>
    <m/>
    <m/>
    <m/>
    <s v="2 - FATURADO"/>
    <n v="0"/>
    <x v="1"/>
    <x v="0"/>
    <m/>
  </r>
  <r>
    <x v="7563"/>
    <s v="674.892.228-34"/>
    <s v="NF SERVICOS - ADESAO"/>
    <n v="1975430"/>
    <d v="2026-05-21T00:00:00"/>
    <n v="2176385"/>
    <d v="2026-05-21T00:00:00"/>
    <m/>
    <n v="930.77"/>
    <d v="2026-06-05T00:00:00"/>
    <m/>
    <m/>
    <s v="Processamento de dados e congêneres"/>
    <n v="266.89"/>
    <m/>
    <x v="0"/>
    <m/>
    <m/>
    <m/>
    <s v="2 - FATURADO"/>
    <n v="25"/>
    <x v="0"/>
    <x v="0"/>
    <m/>
  </r>
  <r>
    <x v="7564"/>
    <s v="676.326.888-20"/>
    <s v="NF SERVICOS - ADESAO"/>
    <n v="1976789"/>
    <d v="2026-05-21T00:00:00"/>
    <n v="2177744"/>
    <d v="2026-05-22T00:00:00"/>
    <m/>
    <n v="13650.65"/>
    <d v="2026-06-05T00:00:00"/>
    <m/>
    <m/>
    <s v="Processamento de dados e congêneres"/>
    <n v="3034.81"/>
    <m/>
    <x v="0"/>
    <m/>
    <m/>
    <m/>
    <s v="2 - FATURADO"/>
    <n v="25"/>
    <x v="0"/>
    <x v="0"/>
    <m/>
  </r>
  <r>
    <x v="7565"/>
    <s v="68.008.895/0001-44"/>
    <s v="NF SERVICOS DO"/>
    <n v="406522"/>
    <d v="2026-06-08T00:00:00"/>
    <n v="413245"/>
    <d v="2026-06-08T00:00:00"/>
    <m/>
    <n v="663.77"/>
    <d v="2026-07-08T00:00:00"/>
    <s v="E0240861"/>
    <s v="PD024861"/>
    <s v="Serviços de Publicidade Eletrônica"/>
    <n v="631.91"/>
    <m/>
    <x v="0"/>
    <m/>
    <m/>
    <m/>
    <s v="2 - FATURADO"/>
    <n v="0"/>
    <x v="1"/>
    <x v="0"/>
    <m/>
  </r>
  <r>
    <x v="7565"/>
    <s v="68.008.895/0001-44"/>
    <s v="NF SERVICOS DO"/>
    <n v="408078"/>
    <d v="2026-06-16T00:00:00"/>
    <n v="415014"/>
    <d v="2026-06-16T00:00:00"/>
    <m/>
    <n v="295.01"/>
    <d v="2026-07-16T00:00:00"/>
    <s v="E0240861"/>
    <s v="PD024861"/>
    <s v="Serviços de Publicidade Eletrônica"/>
    <n v="280.85000000000002"/>
    <m/>
    <x v="0"/>
    <m/>
    <m/>
    <m/>
    <s v="2 - FATURADO"/>
    <n v="0"/>
    <x v="1"/>
    <x v="0"/>
    <m/>
  </r>
  <r>
    <x v="7565"/>
    <s v="68.008.895/0001-44"/>
    <s v="NF SERVICOS DO"/>
    <n v="408607"/>
    <d v="2026-06-17T00:00:00"/>
    <n v="415238"/>
    <d v="2026-06-17T00:00:00"/>
    <m/>
    <n v="295.01"/>
    <d v="2026-07-17T00:00:00"/>
    <s v="E0240861"/>
    <s v="PD024861"/>
    <s v="Serviços de Publicidade Eletrônica"/>
    <n v="280.85000000000002"/>
    <m/>
    <x v="0"/>
    <m/>
    <m/>
    <m/>
    <s v="2 - FATURADO"/>
    <n v="0"/>
    <x v="1"/>
    <x v="0"/>
    <m/>
  </r>
  <r>
    <x v="7565"/>
    <s v="68.008.895/0001-44"/>
    <s v="NF SERVICOS DO"/>
    <n v="409511"/>
    <d v="2026-06-22T00:00:00"/>
    <n v="416286"/>
    <d v="2026-06-23T00:00:00"/>
    <m/>
    <n v="295.01"/>
    <d v="2026-07-23T00:00:00"/>
    <s v="E0240861"/>
    <s v="PD024861"/>
    <s v="Serviços de Publicidade Eletrônica"/>
    <n v="280.85000000000002"/>
    <m/>
    <x v="0"/>
    <m/>
    <m/>
    <m/>
    <s v="2 - FATURADO"/>
    <n v="0"/>
    <x v="1"/>
    <x v="0"/>
    <m/>
  </r>
  <r>
    <x v="7566"/>
    <s v="68.020.916/0001-47"/>
    <s v="NF SERVICOS DO"/>
    <n v="405562"/>
    <d v="2026-06-01T00:00:00"/>
    <n v="412402"/>
    <d v="2026-06-03T00:00:00"/>
    <m/>
    <n v="1548.79"/>
    <d v="2026-07-01T00:00:00"/>
    <s v="E0211071"/>
    <s v="PD211071"/>
    <s v="Serviços de Publicidade Eletrônica"/>
    <n v="1474.45"/>
    <m/>
    <x v="0"/>
    <m/>
    <m/>
    <m/>
    <s v="2 - FATURADO"/>
    <n v="0"/>
    <x v="1"/>
    <x v="0"/>
    <m/>
  </r>
  <r>
    <x v="7566"/>
    <s v="68.020.916/0001-47"/>
    <s v="NF SERVICOS DO"/>
    <n v="405684"/>
    <d v="2026-06-01T00:00:00"/>
    <n v="412620"/>
    <d v="2026-06-03T00:00:00"/>
    <m/>
    <n v="451.73"/>
    <d v="2026-07-01T00:00:00"/>
    <s v="E0211071"/>
    <s v="PD211071"/>
    <s v="Serviços de Publicidade Eletrônica"/>
    <n v="430.05"/>
    <m/>
    <x v="0"/>
    <m/>
    <m/>
    <m/>
    <s v="2 - FATURADO"/>
    <n v="0"/>
    <x v="1"/>
    <x v="0"/>
    <m/>
  </r>
  <r>
    <x v="7566"/>
    <s v="68.020.916/0001-47"/>
    <s v="ND-POUPATEMPO 4.0"/>
    <n v="8526"/>
    <d v="2026-06-03T00:00:00"/>
    <s v="PPT00612"/>
    <s v="PPT00612"/>
    <d v="2026-06-01T00:00:00"/>
    <n v="21332.92"/>
    <d v="2026-07-03T00:00:00"/>
    <s v="PPT00612"/>
    <s v="PP00612"/>
    <s v="IMPLANTACAO E OPERACAO DO POUPATEMPO BERTIOGA"/>
    <n v="21332.92"/>
    <d v="2026-06-01T00:00:00"/>
    <x v="0"/>
    <m/>
    <s v="PD-PRC-2021/02642"/>
    <m/>
    <s v="2 - FATURADO"/>
    <n v="0"/>
    <x v="1"/>
    <x v="14"/>
    <m/>
  </r>
  <r>
    <x v="7566"/>
    <s v="68.020.916/0001-47"/>
    <s v="NF SERVICOS"/>
    <n v="212078"/>
    <d v="2026-06-10T00:00:00"/>
    <n v="2197785"/>
    <d v="2026-06-10T00:00:00"/>
    <d v="2026-05-01T00:00:00"/>
    <n v="86274.84"/>
    <d v="2026-07-10T00:00:00"/>
    <s v="E0230601"/>
    <s v="PD023601"/>
    <s v="PREFEITURA CADASTRO"/>
    <n v="82133.649999999994"/>
    <d v="2026-05-01T00:00:00"/>
    <x v="0"/>
    <s v="163/2022"/>
    <s v="10873/2022"/>
    <s v="PD-PRC-2023/00178  359.00010628/2024-30  APPS/ITO"/>
    <s v="2 - FATURADO"/>
    <n v="0"/>
    <x v="1"/>
    <x v="1"/>
    <m/>
  </r>
  <r>
    <x v="7566"/>
    <s v="68.020.916/0001-47"/>
    <s v="NF SERVICOS DO"/>
    <n v="407820"/>
    <d v="2026-06-15T00:00:00"/>
    <n v="414662"/>
    <d v="2026-06-15T00:00:00"/>
    <m/>
    <n v="645.33000000000004"/>
    <d v="2026-07-15T00:00:00"/>
    <s v="E0211071"/>
    <s v="PD211071"/>
    <s v="Serviços de Publicidade Eletrônica"/>
    <n v="614.35"/>
    <m/>
    <x v="0"/>
    <m/>
    <m/>
    <m/>
    <s v="2 - FATURADO"/>
    <n v="0"/>
    <x v="1"/>
    <x v="0"/>
    <m/>
  </r>
  <r>
    <x v="7566"/>
    <s v="68.020.916/0001-47"/>
    <s v="NF SERVICOS DO"/>
    <n v="409295"/>
    <d v="2026-06-22T00:00:00"/>
    <n v="416371"/>
    <d v="2026-06-23T00:00:00"/>
    <m/>
    <n v="451.73"/>
    <d v="2026-07-23T00:00:00"/>
    <s v="E0211071"/>
    <s v="PD211071"/>
    <s v="Serviços de Publicidade Eletrônica"/>
    <n v="430.05"/>
    <m/>
    <x v="0"/>
    <m/>
    <m/>
    <m/>
    <s v="2 - FATURADO"/>
    <n v="0"/>
    <x v="1"/>
    <x v="0"/>
    <m/>
  </r>
  <r>
    <x v="7566"/>
    <s v="68.020.916/0001-47"/>
    <s v="NF SERVICOS DO"/>
    <n v="410817"/>
    <d v="2026-06-29T00:00:00"/>
    <n v="417883"/>
    <d v="2026-06-29T00:00:00"/>
    <m/>
    <n v="1032.53"/>
    <d v="2026-07-29T00:00:00"/>
    <s v="E0211071"/>
    <s v="PD211071"/>
    <s v="Serviços de Publicidade Eletrônica"/>
    <n v="982.97"/>
    <m/>
    <x v="0"/>
    <m/>
    <m/>
    <m/>
    <s v="2 - FATURADO"/>
    <n v="0"/>
    <x v="1"/>
    <x v="0"/>
    <m/>
  </r>
  <r>
    <x v="7567"/>
    <s v="68.022.730/0001-27"/>
    <s v="NF SERVICOS - ADESAO"/>
    <n v="1988507"/>
    <d v="2026-05-21T00:00:00"/>
    <n v="2189485"/>
    <d v="2026-05-23T00:00:00"/>
    <m/>
    <n v="95.44"/>
    <d v="2026-07-30T00:00:00"/>
    <m/>
    <m/>
    <s v="Processamento de dados e congêneres"/>
    <n v="95.44"/>
    <m/>
    <x v="0"/>
    <m/>
    <m/>
    <m/>
    <s v="2 - FATURADO"/>
    <n v="0"/>
    <x v="1"/>
    <x v="0"/>
    <m/>
  </r>
  <r>
    <x v="7567"/>
    <s v="68.022.730/0001-27"/>
    <s v="NF SERVICOS - ADESAO"/>
    <n v="2013726"/>
    <d v="2026-06-17T00:00:00"/>
    <n v="2216495"/>
    <d v="2026-06-17T00:00:00"/>
    <m/>
    <n v="67.67"/>
    <d v="2026-07-30T00:00:00"/>
    <m/>
    <m/>
    <s v="Processamento de dados e congêneres"/>
    <n v="67.67"/>
    <m/>
    <x v="0"/>
    <m/>
    <m/>
    <m/>
    <s v="2 - FATURADO"/>
    <n v="0"/>
    <x v="1"/>
    <x v="0"/>
    <m/>
  </r>
  <r>
    <x v="7568"/>
    <s v="68.319.987/0001-45"/>
    <s v="NF SERVICOS DO"/>
    <n v="406613"/>
    <d v="2026-06-08T00:00:00"/>
    <n v="413515"/>
    <d v="2026-06-09T00:00:00"/>
    <m/>
    <n v="460.95"/>
    <d v="2026-07-08T00:00:00"/>
    <s v="E0265009"/>
    <s v="PD265009"/>
    <s v="Serviços de Publicidade Eletrônica"/>
    <n v="438.82"/>
    <m/>
    <x v="0"/>
    <m/>
    <m/>
    <m/>
    <s v="2 - FATURADO"/>
    <n v="0"/>
    <x v="1"/>
    <x v="0"/>
    <m/>
  </r>
  <r>
    <x v="7568"/>
    <s v="68.319.987/0001-45"/>
    <s v="NF SERVICOS DO"/>
    <n v="408036"/>
    <d v="2026-06-15T00:00:00"/>
    <n v="414869"/>
    <d v="2026-06-15T00:00:00"/>
    <m/>
    <n v="368.76"/>
    <d v="2026-07-15T00:00:00"/>
    <s v="E0265009"/>
    <s v="PD265009"/>
    <s v="Serviços de Publicidade Eletrônica"/>
    <n v="351.06"/>
    <m/>
    <x v="0"/>
    <m/>
    <m/>
    <m/>
    <s v="2 - FATURADO"/>
    <n v="0"/>
    <x v="1"/>
    <x v="0"/>
    <m/>
  </r>
  <r>
    <x v="7568"/>
    <s v="68.319.987/0001-45"/>
    <s v="NF SERVICOS DO"/>
    <n v="408552"/>
    <d v="2026-06-17T00:00:00"/>
    <n v="415520"/>
    <d v="2026-06-18T00:00:00"/>
    <m/>
    <n v="507.04"/>
    <d v="2026-07-17T00:00:00"/>
    <s v="E0265009"/>
    <s v="PD265009"/>
    <s v="Serviços de Publicidade Eletrônica"/>
    <n v="482.7"/>
    <m/>
    <x v="0"/>
    <m/>
    <m/>
    <m/>
    <s v="2 - FATURADO"/>
    <n v="0"/>
    <x v="1"/>
    <x v="0"/>
    <m/>
  </r>
  <r>
    <x v="7568"/>
    <s v="68.319.987/0001-45"/>
    <s v="NF SERVICOS DO"/>
    <n v="408634"/>
    <d v="2026-06-17T00:00:00"/>
    <n v="415521"/>
    <d v="2026-06-18T00:00:00"/>
    <m/>
    <n v="507.04"/>
    <d v="2026-07-17T00:00:00"/>
    <s v="E0265009"/>
    <s v="PD265009"/>
    <s v="Serviços de Publicidade Eletrônica"/>
    <n v="482.7"/>
    <m/>
    <x v="0"/>
    <m/>
    <m/>
    <m/>
    <s v="2 - FATURADO"/>
    <n v="0"/>
    <x v="1"/>
    <x v="0"/>
    <m/>
  </r>
  <r>
    <x v="7569"/>
    <s v="68.325.216/0001-60"/>
    <s v="NF SERVICOS - ADESAO"/>
    <n v="1991247"/>
    <d v="2026-05-21T00:00:00"/>
    <n v="2192264"/>
    <d v="2026-05-23T00:00:00"/>
    <m/>
    <n v="13.87"/>
    <d v="2026-07-30T00:00:00"/>
    <m/>
    <m/>
    <s v="Processamento de dados e congêneres"/>
    <n v="13.87"/>
    <m/>
    <x v="0"/>
    <m/>
    <m/>
    <m/>
    <s v="2 - FATURADO"/>
    <n v="0"/>
    <x v="1"/>
    <x v="0"/>
    <m/>
  </r>
  <r>
    <x v="7569"/>
    <s v="68.325.216/0001-60"/>
    <s v="NF SERVICOS - ADESAO"/>
    <n v="2012732"/>
    <d v="2026-06-17T00:00:00"/>
    <n v="2215500"/>
    <d v="2026-06-17T00:00:00"/>
    <m/>
    <n v="15.61"/>
    <d v="2026-07-30T00:00:00"/>
    <m/>
    <m/>
    <s v="Processamento de dados e congêneres"/>
    <n v="15.61"/>
    <m/>
    <x v="0"/>
    <m/>
    <m/>
    <m/>
    <s v="2 - FATURADO"/>
    <n v="0"/>
    <x v="1"/>
    <x v="0"/>
    <m/>
  </r>
  <r>
    <x v="7570"/>
    <s v="68.326.297/0001-13"/>
    <s v="NF SERVICOS - ADESAO"/>
    <n v="2014596"/>
    <d v="2026-06-17T00:00:00"/>
    <n v="2217365"/>
    <d v="2026-06-17T00:00:00"/>
    <m/>
    <n v="246.47"/>
    <d v="2026-06-20T00:00:00"/>
    <m/>
    <m/>
    <s v="Processamento de dados e congêneres"/>
    <n v="246.47"/>
    <m/>
    <x v="0"/>
    <m/>
    <m/>
    <m/>
    <s v="2 - FATURADO"/>
    <n v="10"/>
    <x v="0"/>
    <x v="0"/>
    <m/>
  </r>
  <r>
    <x v="7571"/>
    <s v="68.466.630/0001-90"/>
    <s v="NF SERVICOS - ADESAO"/>
    <n v="2012557"/>
    <d v="2026-06-15T00:00:00"/>
    <n v="2215268"/>
    <d v="2026-06-17T00:00:00"/>
    <m/>
    <n v="599.79999999999995"/>
    <d v="2026-07-30T00:00:00"/>
    <m/>
    <m/>
    <s v="Processamento de dados e congeneres - P. dos Credenciados"/>
    <n v="599.79999999999995"/>
    <m/>
    <x v="0"/>
    <m/>
    <m/>
    <m/>
    <s v="2 - FATURADO"/>
    <n v="0"/>
    <x v="1"/>
    <x v="0"/>
    <m/>
  </r>
  <r>
    <x v="7572"/>
    <s v="68.478.817/0001-03"/>
    <s v="NF SERVICOS - ADESAO"/>
    <n v="1991577"/>
    <d v="2026-05-21T00:00:00"/>
    <n v="2192595"/>
    <d v="2026-05-23T00:00:00"/>
    <m/>
    <n v="104.13"/>
    <d v="2026-07-30T00:00:00"/>
    <m/>
    <m/>
    <s v="Processamento de dados e congêneres"/>
    <n v="104.13"/>
    <m/>
    <x v="0"/>
    <m/>
    <m/>
    <m/>
    <s v="2 - FATURADO"/>
    <n v="0"/>
    <x v="1"/>
    <x v="0"/>
    <m/>
  </r>
  <r>
    <x v="7572"/>
    <s v="68.478.817/0001-03"/>
    <s v="NF SERVICOS - ADESAO"/>
    <n v="2012964"/>
    <d v="2026-06-17T00:00:00"/>
    <n v="2215732"/>
    <d v="2026-06-17T00:00:00"/>
    <m/>
    <n v="137.11000000000001"/>
    <d v="2026-07-30T00:00:00"/>
    <m/>
    <m/>
    <s v="Processamento de dados e congêneres"/>
    <n v="137.11000000000001"/>
    <m/>
    <x v="0"/>
    <m/>
    <m/>
    <m/>
    <s v="2 - FATURADO"/>
    <n v="0"/>
    <x v="1"/>
    <x v="0"/>
    <m/>
  </r>
  <r>
    <x v="7573"/>
    <s v="68.900.810/0001-38"/>
    <s v="NF SERVICOS"/>
    <n v="212601"/>
    <d v="2026-06-17T00:00:00"/>
    <n v="2215281"/>
    <d v="2026-06-17T00:00:00"/>
    <d v="2026-05-01T00:00:00"/>
    <n v="2959.61"/>
    <d v="2026-07-17T00:00:00"/>
    <s v="E0250179"/>
    <s v="PD025156"/>
    <s v="HOSPEDAGEM"/>
    <n v="2959.61"/>
    <d v="2026-05-01T00:00:00"/>
    <x v="0"/>
    <m/>
    <m/>
    <s v="359.0000.3072/2025-14 - APPS/ITO"/>
    <s v="2 - FATURADO"/>
    <n v="0"/>
    <x v="1"/>
    <x v="1"/>
    <m/>
  </r>
  <r>
    <x v="7574"/>
    <s v="68.974.229/0001-60"/>
    <s v="NF SERVICOS - ADESAO"/>
    <n v="1983246"/>
    <d v="2026-05-21T00:00:00"/>
    <n v="2184209"/>
    <d v="2026-05-22T00:00:00"/>
    <m/>
    <n v="349.8"/>
    <d v="2026-06-05T00:00:00"/>
    <m/>
    <m/>
    <s v="Processamento de dados e congêneres ¿ P. dos Credenciados"/>
    <n v="349.8"/>
    <m/>
    <x v="0"/>
    <m/>
    <m/>
    <m/>
    <s v="2 - FATURADO"/>
    <n v="25"/>
    <x v="0"/>
    <x v="0"/>
    <m/>
  </r>
  <r>
    <x v="7574"/>
    <s v="68.974.229/0001-60"/>
    <s v="NF SERVICOS - ADESAO"/>
    <n v="2002337"/>
    <d v="2026-06-12T00:00:00"/>
    <n v="2204838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575"/>
    <s v="680.386.408-10"/>
    <s v="NF SERVICOS - ADESAO"/>
    <n v="1976662"/>
    <d v="2026-05-21T00:00:00"/>
    <n v="2177617"/>
    <d v="2026-05-22T00:00:00"/>
    <m/>
    <n v="3322.22"/>
    <d v="2026-06-05T00:00:00"/>
    <m/>
    <m/>
    <s v="Processamento de dados e congêneres"/>
    <n v="942.73"/>
    <m/>
    <x v="0"/>
    <m/>
    <m/>
    <m/>
    <s v="2 - FATURADO"/>
    <n v="25"/>
    <x v="0"/>
    <x v="0"/>
    <m/>
  </r>
  <r>
    <x v="7576"/>
    <s v="680.700.208-49"/>
    <s v="NF SERVICOS - ADESAO"/>
    <n v="1977792"/>
    <d v="2026-05-21T00:00:00"/>
    <n v="2178747"/>
    <d v="2026-05-22T00:00:00"/>
    <m/>
    <n v="814.23"/>
    <d v="2026-06-05T00:00:00"/>
    <m/>
    <m/>
    <s v="Processamento de dados e congêneres"/>
    <n v="262.58999999999997"/>
    <m/>
    <x v="0"/>
    <m/>
    <m/>
    <m/>
    <s v="2 - FATURADO"/>
    <n v="25"/>
    <x v="0"/>
    <x v="0"/>
    <m/>
  </r>
  <r>
    <x v="7577"/>
    <s v="685.825.878-72"/>
    <s v="NF SERVICOS - ADESAO"/>
    <n v="1977426"/>
    <d v="2026-05-21T00:00:00"/>
    <n v="2178381"/>
    <d v="2026-05-22T00:00:00"/>
    <m/>
    <n v="700.99"/>
    <d v="2026-06-05T00:00:00"/>
    <m/>
    <m/>
    <s v="Processamento de dados e congêneres"/>
    <n v="266.89"/>
    <m/>
    <x v="0"/>
    <m/>
    <m/>
    <m/>
    <s v="2 - FATURADO"/>
    <n v="25"/>
    <x v="0"/>
    <x v="0"/>
    <m/>
  </r>
  <r>
    <x v="7578"/>
    <s v="686.070.918-91"/>
    <s v="NF SERVICOS - ADESAO"/>
    <n v="1977084"/>
    <d v="2026-05-21T00:00:00"/>
    <n v="2178039"/>
    <d v="2026-05-22T00:00:00"/>
    <m/>
    <n v="22.03"/>
    <d v="2026-07-30T00:00:00"/>
    <m/>
    <m/>
    <s v="Processamento de dados e congêneres"/>
    <n v="22.03"/>
    <m/>
    <x v="0"/>
    <m/>
    <m/>
    <m/>
    <s v="2 - FATURADO"/>
    <n v="0"/>
    <x v="1"/>
    <x v="0"/>
    <m/>
  </r>
  <r>
    <x v="7579"/>
    <s v="688.489.278-15"/>
    <s v="NF SERVICOS - ADESAO"/>
    <n v="1986831"/>
    <d v="2026-05-21T00:00:00"/>
    <n v="218779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579"/>
    <s v="688.489.278-15"/>
    <s v="NF SERVICOS - ADESAO"/>
    <n v="1997593"/>
    <d v="2026-06-12T00:00:00"/>
    <n v="220009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580"/>
    <s v="69.122.893/0001-44"/>
    <s v="NFS INSS RET"/>
    <n v="4347"/>
    <d v="2015-06-30T00:00:00"/>
    <n v="4347"/>
    <d v="2015-07-07T00:00:00"/>
    <d v="2015-06-01T00:00:00"/>
    <n v="47980.19"/>
    <d v="2015-08-06T00:00:00"/>
    <s v="E0140225"/>
    <s v="PD014148"/>
    <s v="SUPORTE TECNICO LOCAL"/>
    <n v="46300.89"/>
    <d v="2015-06-01T00:00:00"/>
    <x v="0"/>
    <s v="34/2014"/>
    <s v="2113/2014"/>
    <s v="83649/02 ITO"/>
    <s v="2 - FATURADO"/>
    <n v="3981"/>
    <x v="2"/>
    <x v="1"/>
    <m/>
  </r>
  <r>
    <x v="7580"/>
    <s v="69.122.893/0001-44"/>
    <s v="NFS INSS RET"/>
    <n v="56745"/>
    <d v="2015-08-31T00:00:00"/>
    <n v="473664"/>
    <d v="2015-09-08T00:00:00"/>
    <d v="2015-08-01T00:00:00"/>
    <n v="25713.599999999999"/>
    <d v="2015-10-08T00:00:00"/>
    <s v="E0001435"/>
    <s v="PD011074"/>
    <s v="DESENV. E MANUT. SISTEMAS RENDA CIDADA,ACAO JOVEM,PRO-SOCIAL,SIGEAS,PMAS"/>
    <n v="473.52"/>
    <d v="2015-08-01T00:00:00"/>
    <x v="0"/>
    <d v="2011-05-01T00:00:00"/>
    <s v="1744/2010"/>
    <s v="83648/02 APPS"/>
    <s v="2 - FATURADO"/>
    <n v="3918"/>
    <x v="2"/>
    <x v="1"/>
    <m/>
  </r>
  <r>
    <x v="7580"/>
    <s v="69.122.893/0001-44"/>
    <s v="NFS INSS RET"/>
    <n v="57933"/>
    <d v="2015-09-30T00:00:00"/>
    <n v="497153"/>
    <d v="2015-10-09T00:00:00"/>
    <d v="2015-09-01T00:00:00"/>
    <n v="25713.599999999999"/>
    <d v="2015-11-08T00:00:00"/>
    <s v="E0001435"/>
    <s v="PD011074"/>
    <s v="DESENV. E MANUT. SISTEMAS RENDA CIDADA,ACAO JOVEM,PRO-SOCIAL,SIGEAS,PMAS"/>
    <n v="230.04"/>
    <d v="2015-09-01T00:00:00"/>
    <x v="0"/>
    <d v="2011-05-01T00:00:00"/>
    <s v="1744/2010"/>
    <s v="83648/02 APPS"/>
    <s v="2 - FATURADO"/>
    <n v="3887"/>
    <x v="2"/>
    <x v="1"/>
    <m/>
  </r>
  <r>
    <x v="7580"/>
    <s v="69.122.893/0001-44"/>
    <s v="NF SERVICOS"/>
    <n v="64534"/>
    <d v="2016-03-31T00:00:00"/>
    <n v="571857"/>
    <d v="2016-04-11T00:00:00"/>
    <d v="2016-03-01T00:00:00"/>
    <n v="10273.18"/>
    <d v="2016-05-11T00:00:00"/>
    <s v="E0001400"/>
    <s v="PD011042"/>
    <s v="HOSPEDAGEM DE SERVIDORES"/>
    <n v="10273.18"/>
    <d v="2016-03-01T00:00:00"/>
    <x v="0"/>
    <m/>
    <m/>
    <s v="83648/01"/>
    <s v="2 - FATURADO"/>
    <n v="3702"/>
    <x v="2"/>
    <x v="1"/>
    <m/>
  </r>
  <r>
    <x v="7580"/>
    <s v="69.122.893/0001-44"/>
    <s v="NFS INSS RET"/>
    <n v="8313"/>
    <d v="2018-07-18T00:00:00"/>
    <n v="8307"/>
    <d v="2018-07-18T00:00:00"/>
    <d v="2018-06-01T00:00:00"/>
    <n v="4195.84"/>
    <d v="2018-08-17T00:00:00"/>
    <s v="E0150211"/>
    <s v="PD015169"/>
    <s v="DESENVOLVIMENTO E MANUTENÇÃO SISTEMAS"/>
    <n v="4048.99"/>
    <d v="2018-06-01T00:00:00"/>
    <x v="0"/>
    <d v="2016-08-01T00:00:00"/>
    <s v="1541/2015"/>
    <s v="92583 APPS"/>
    <s v="2 - FATURADO"/>
    <n v="2874"/>
    <x v="2"/>
    <x v="1"/>
    <m/>
  </r>
  <r>
    <x v="7580"/>
    <s v="69.122.893/0001-44"/>
    <s v="NFS INSS RET"/>
    <n v="9841"/>
    <d v="2019-11-30T00:00:00"/>
    <n v="9836"/>
    <d v="2019-12-06T00:00:00"/>
    <d v="2019-11-01T00:00:00"/>
    <n v="50143.6"/>
    <d v="2020-07-09T00:00:00"/>
    <s v="E0140225"/>
    <s v="PD014148"/>
    <s v="SUPORTE TECNICO LOCAL"/>
    <n v="1245.44"/>
    <d v="2019-11-01T00:00:00"/>
    <x v="0"/>
    <s v="34/2014"/>
    <s v="2113/2014"/>
    <s v="83649/02 ITO"/>
    <s v="2 - FATURADO"/>
    <n v="2182"/>
    <x v="2"/>
    <x v="1"/>
    <m/>
  </r>
  <r>
    <x v="7580"/>
    <s v="69.122.893/0001-44"/>
    <s v="NFS INSS RET"/>
    <n v="9842"/>
    <d v="2019-11-30T00:00:00"/>
    <n v="9837"/>
    <d v="2019-12-06T00:00:00"/>
    <d v="2019-11-01T00:00:00"/>
    <n v="21078.71"/>
    <d v="2020-07-05T00:00:00"/>
    <s v="E0140225"/>
    <s v="PD014148"/>
    <s v="SUPORTE TECNICO LOCAL"/>
    <n v="533.76"/>
    <d v="2019-11-01T00:00:00"/>
    <x v="0"/>
    <s v="34/2014"/>
    <s v="2113/2014"/>
    <s v="83649/02 ITO"/>
    <s v="2 - FATURADO"/>
    <n v="2186"/>
    <x v="2"/>
    <x v="1"/>
    <m/>
  </r>
  <r>
    <x v="7580"/>
    <s v="69.122.893/0001-44"/>
    <s v="NFS INSS RET"/>
    <n v="10436"/>
    <d v="2020-05-26T00:00:00"/>
    <n v="10431"/>
    <d v="2020-05-27T00:00:00"/>
    <d v="2020-05-01T00:00:00"/>
    <n v="8955.15"/>
    <d v="2020-06-26T00:00:00"/>
    <s v="E0140225"/>
    <s v="PD014148"/>
    <s v="SUPORTE TECNICO LOCAL"/>
    <n v="7970.08"/>
    <d v="2020-05-01T00:00:00"/>
    <x v="0"/>
    <s v="34/2014"/>
    <s v="2113/2014"/>
    <s v="83649/02 ITO"/>
    <s v="2 - FATURADO"/>
    <n v="2195"/>
    <x v="2"/>
    <x v="1"/>
    <m/>
  </r>
  <r>
    <x v="7580"/>
    <s v="69.122.893/0001-44"/>
    <s v="NFS INSS RET"/>
    <n v="10539"/>
    <d v="2020-05-31T00:00:00"/>
    <n v="10534"/>
    <d v="2020-06-09T00:00:00"/>
    <d v="2020-05-01T00:00:00"/>
    <n v="37438.589999999997"/>
    <d v="2020-07-09T00:00:00"/>
    <s v="E0140225"/>
    <s v="PD014148"/>
    <s v="SUPORTE TECNICO LOCAL"/>
    <n v="874.96"/>
    <d v="2020-05-01T00:00:00"/>
    <x v="0"/>
    <s v="34/2014"/>
    <s v="2113/2014"/>
    <s v="83649/02 ITO"/>
    <s v="2 - FATURADO"/>
    <n v="2182"/>
    <x v="2"/>
    <x v="1"/>
    <m/>
  </r>
  <r>
    <x v="7580"/>
    <s v="69.122.893/0001-44"/>
    <s v="NFS INSS RET"/>
    <n v="10540"/>
    <d v="2020-05-31T00:00:00"/>
    <n v="10535"/>
    <d v="2020-06-09T00:00:00"/>
    <d v="2020-05-01T00:00:00"/>
    <n v="14766.2"/>
    <d v="2020-07-09T00:00:00"/>
    <s v="E0140225"/>
    <s v="PD014148"/>
    <s v="SUPORTE TECNICO LOCAL"/>
    <n v="340.78"/>
    <d v="2020-05-01T00:00:00"/>
    <x v="0"/>
    <s v="34/2014"/>
    <s v="2113/2014"/>
    <s v="83649/02 ITO"/>
    <s v="2 - FATURADO"/>
    <n v="2182"/>
    <x v="2"/>
    <x v="1"/>
    <m/>
  </r>
  <r>
    <x v="7580"/>
    <s v="69.122.893/0001-44"/>
    <s v="NFS INSS RET"/>
    <n v="10952"/>
    <d v="2020-10-28T00:00:00"/>
    <n v="10947"/>
    <d v="2020-10-28T00:00:00"/>
    <d v="2020-09-01T00:00:00"/>
    <n v="29733.01"/>
    <d v="2020-11-27T00:00:00"/>
    <s v="E0140225"/>
    <s v="PD014148"/>
    <s v="SUPORTE TECNICO LOCAL"/>
    <n v="26462.38"/>
    <d v="2020-09-01T00:00:00"/>
    <x v="0"/>
    <s v="34/2014"/>
    <s v="2113/2014"/>
    <s v="83649/02 ITO"/>
    <s v="2 - FATURADO"/>
    <n v="2041"/>
    <x v="2"/>
    <x v="1"/>
    <m/>
  </r>
  <r>
    <x v="7580"/>
    <s v="69.122.893/0001-44"/>
    <s v="NFS INSS RET"/>
    <n v="11219"/>
    <d v="2020-12-31T00:00:00"/>
    <n v="11214"/>
    <d v="2021-01-08T00:00:00"/>
    <d v="2020-12-01T00:00:00"/>
    <n v="14616.75"/>
    <d v="2021-02-07T00:00:00"/>
    <s v="E0150211"/>
    <s v="PD015169"/>
    <s v="DESENVOLVIMENTO E MANUTENÇÃO SISTEMAS"/>
    <n v="13008.91"/>
    <d v="2020-12-01T00:00:00"/>
    <x v="0"/>
    <d v="2016-08-01T00:00:00"/>
    <s v="1541/2015"/>
    <s v="92583 APPS"/>
    <s v="2 - FATURADO"/>
    <n v="1969"/>
    <x v="2"/>
    <x v="1"/>
    <m/>
  </r>
  <r>
    <x v="7580"/>
    <s v="69.122.893/0001-44"/>
    <s v="NFS INSS RET"/>
    <n v="11220"/>
    <d v="2020-12-31T00:00:00"/>
    <n v="11215"/>
    <d v="2021-01-08T00:00:00"/>
    <d v="2020-12-01T00:00:00"/>
    <n v="39434.22"/>
    <d v="2021-02-07T00:00:00"/>
    <s v="E0150211"/>
    <s v="PD015169"/>
    <s v="DESENVOLVIMENTO E MANUTENÇÃO SISTEMAS"/>
    <n v="35096.46"/>
    <d v="2020-12-01T00:00:00"/>
    <x v="0"/>
    <d v="2016-08-01T00:00:00"/>
    <s v="1541/2015"/>
    <s v="92583 APPS"/>
    <s v="2 - FATURADO"/>
    <n v="1969"/>
    <x v="2"/>
    <x v="1"/>
    <m/>
  </r>
  <r>
    <x v="7580"/>
    <s v="69.122.893/0001-44"/>
    <s v="NF SERVICOS"/>
    <n v="154327"/>
    <d v="2024-02-28T00:00:00"/>
    <n v="1741428"/>
    <d v="2024-02-28T00:00:00"/>
    <d v="2024-01-01T00:00:00"/>
    <n v="8117.5"/>
    <d v="2024-03-29T00:00:00"/>
    <s v="E0220858"/>
    <s v="PD022422"/>
    <s v="EMAIL COMO SERVICO"/>
    <n v="7727.86"/>
    <d v="2024-01-01T00:00:00"/>
    <x v="0"/>
    <s v="80/2022"/>
    <s v="SEI 012.00001592/2023-98"/>
    <s v="PD-PRC-2022/04182  359.00009022/2023-71 ITO"/>
    <s v="2 - FATURADO"/>
    <n v="823"/>
    <x v="2"/>
    <x v="1"/>
    <m/>
  </r>
  <r>
    <x v="7580"/>
    <s v="69.122.893/0001-44"/>
    <s v="NF SERVICOS KIT"/>
    <n v="207628"/>
    <d v="2026-04-06T00:00:00"/>
    <n v="2152048"/>
    <d v="2026-04-06T00:00:00"/>
    <m/>
    <n v="2431.06"/>
    <d v="2026-05-06T00:00:00"/>
    <m/>
    <m/>
    <s v="Certificados de Raiz Internacional SSL Wildcard OV"/>
    <n v="2314.37"/>
    <m/>
    <x v="0"/>
    <m/>
    <m/>
    <m/>
    <s v="2 - FATURADO"/>
    <n v="55"/>
    <x v="3"/>
    <x v="0"/>
    <m/>
  </r>
  <r>
    <x v="7580"/>
    <s v="69.122.893/0001-44"/>
    <s v="NF SERVICOS"/>
    <n v="211962"/>
    <d v="2026-06-10T00:00:00"/>
    <n v="2197669"/>
    <d v="2026-06-10T00:00:00"/>
    <d v="2026-05-01T00:00:00"/>
    <n v="2724.45"/>
    <d v="2026-07-10T00:00:00"/>
    <s v="E0240583"/>
    <s v="PD024420"/>
    <s v="SAM ESTOQUE"/>
    <n v="2593.6799999999998"/>
    <d v="2026-05-01T00:00:00"/>
    <x v="0"/>
    <s v="09/205"/>
    <s v="012.00007430/2024-44"/>
    <s v="359.00008622/2024-01- APPS"/>
    <s v="2 - FATURADO"/>
    <n v="0"/>
    <x v="1"/>
    <x v="1"/>
    <m/>
  </r>
  <r>
    <x v="7580"/>
    <s v="69.122.893/0001-44"/>
    <s v="NF SERVICOS"/>
    <n v="211963"/>
    <d v="2026-06-10T00:00:00"/>
    <n v="2197670"/>
    <d v="2026-06-10T00:00:00"/>
    <d v="2026-05-01T00:00:00"/>
    <n v="2196.75"/>
    <d v="2026-07-10T00:00:00"/>
    <s v="E0240584"/>
    <s v="PD024420"/>
    <s v="SAM PATRIMONIO"/>
    <n v="2091.31"/>
    <d v="2026-05-01T00:00:00"/>
    <x v="0"/>
    <d v="2025-09-01T00:00:00"/>
    <s v="012.00007430/2024-44"/>
    <s v="359.00008622/2024-01- APPS"/>
    <s v="2 - FATURADO"/>
    <n v="0"/>
    <x v="1"/>
    <x v="1"/>
    <m/>
  </r>
  <r>
    <x v="7580"/>
    <s v="69.122.893/0001-44"/>
    <s v="NF SERVICOS"/>
    <n v="211964"/>
    <d v="2026-06-10T00:00:00"/>
    <n v="2197671"/>
    <d v="2026-06-10T00:00:00"/>
    <d v="2026-05-01T00:00:00"/>
    <n v="621.75"/>
    <d v="2026-07-10T00:00:00"/>
    <s v="E0241074"/>
    <s v="PD024496"/>
    <s v="PROGRAMA SP - SEM PAPEL"/>
    <n v="591.91"/>
    <d v="2026-05-01T00:00:00"/>
    <x v="0"/>
    <d v="2025-02-01T00:00:00"/>
    <s v="012.00008049/2024-01"/>
    <s v="359.00009869/2024-36 - APPS"/>
    <s v="2 - FATURADO"/>
    <n v="0"/>
    <x v="1"/>
    <x v="1"/>
    <m/>
  </r>
  <r>
    <x v="7580"/>
    <s v="69.122.893/0001-44"/>
    <s v="NF SERVICOS"/>
    <n v="213259"/>
    <d v="2026-06-25T00:00:00"/>
    <n v="2222078"/>
    <d v="2026-06-25T00:00:00"/>
    <d v="2026-02-01T00:00:00"/>
    <n v="7143.6"/>
    <d v="2026-07-25T00:00:00"/>
    <s v="E0240533"/>
    <s v="PD024381"/>
    <s v="OFFICE BÁSICO E EMAIL COMO SERVIÇO"/>
    <n v="6800.71"/>
    <d v="2026-02-01T00:00:00"/>
    <x v="0"/>
    <d v="2025-03-01T00:00:00"/>
    <s v="012.00006868/2024-13"/>
    <s v="359.00007573/2024-81-ITO"/>
    <s v="2 - FATURADO"/>
    <n v="0"/>
    <x v="1"/>
    <x v="1"/>
    <m/>
  </r>
  <r>
    <x v="7580"/>
    <s v="69.122.893/0001-44"/>
    <s v="NF SERVICOS"/>
    <n v="213260"/>
    <d v="2026-06-25T00:00:00"/>
    <n v="2222079"/>
    <d v="2026-06-25T00:00:00"/>
    <d v="2026-05-01T00:00:00"/>
    <n v="28905.599999999999"/>
    <d v="2026-07-25T00:00:00"/>
    <s v="E0251757"/>
    <s v="PD251647"/>
    <s v="PLATAFORMA COLABORATIVA I"/>
    <n v="27518.13"/>
    <d v="2026-05-01T00:00:00"/>
    <x v="0"/>
    <d v="2026-03-01T00:00:00"/>
    <s v="012.00001326/2026-16"/>
    <s v="359.00010607/2025-03 - ITO"/>
    <s v="2 - FATURADO"/>
    <n v="0"/>
    <x v="1"/>
    <x v="1"/>
    <m/>
  </r>
  <r>
    <x v="7580"/>
    <s v="69.122.893/0040-50"/>
    <s v="NF SERVICOS"/>
    <n v="102539"/>
    <d v="2020-05-29T00:00:00"/>
    <n v="1155207"/>
    <d v="2020-05-29T00:00:00"/>
    <d v="2020-04-01T00:00:00"/>
    <n v="325.8"/>
    <d v="2020-06-28T00:00:00"/>
    <s v="E0170185"/>
    <s v="PD017135"/>
    <s v="INFRAESTRUTURA VIRTUALIZADA ON PREMISES BÁSICA"/>
    <n v="302.02"/>
    <d v="2020-04-01T00:00:00"/>
    <x v="0"/>
    <s v="15/2017"/>
    <s v="2399/2017"/>
    <s v="2017739 - ITO"/>
    <s v="2 - FATURADO"/>
    <n v="2193"/>
    <x v="2"/>
    <x v="1"/>
    <m/>
  </r>
  <r>
    <x v="7581"/>
    <s v="69.148.393/0001-81"/>
    <s v="NF SERVICOS - ADESAO"/>
    <n v="2003126"/>
    <d v="2026-06-12T00:00:00"/>
    <n v="2205627"/>
    <d v="2026-06-13T00:00:00"/>
    <m/>
    <n v="299.89999999999998"/>
    <d v="2026-07-30T00:00:00"/>
    <m/>
    <m/>
    <s v="Processamento de dados e congeneres - P. dos Credenciados"/>
    <n v="299.89999999999998"/>
    <m/>
    <x v="0"/>
    <m/>
    <m/>
    <m/>
    <s v="2 - FATURADO"/>
    <n v="0"/>
    <x v="1"/>
    <x v="0"/>
    <m/>
  </r>
  <r>
    <x v="7582"/>
    <s v="69.278.901/0001-46"/>
    <s v="NF SERVICOS - ADESAO"/>
    <n v="2013545"/>
    <d v="2026-06-17T00:00:00"/>
    <n v="2216314"/>
    <d v="2026-06-17T00:00:00"/>
    <m/>
    <n v="138.85"/>
    <d v="2026-07-30T00:00:00"/>
    <m/>
    <m/>
    <s v="Processamento de dados e congêneres"/>
    <n v="138.85"/>
    <m/>
    <x v="0"/>
    <m/>
    <m/>
    <m/>
    <s v="2 - FATURADO"/>
    <n v="0"/>
    <x v="1"/>
    <x v="0"/>
    <m/>
  </r>
  <r>
    <x v="7583"/>
    <s v="690.140.278-34"/>
    <s v="NF SERVICOS - ADESAO"/>
    <n v="1978842"/>
    <d v="2026-05-21T00:00:00"/>
    <n v="2179797"/>
    <d v="2026-05-22T00:00:00"/>
    <m/>
    <n v="5053.5200000000004"/>
    <d v="2026-06-05T00:00:00"/>
    <m/>
    <m/>
    <s v="Processamento de dados e congêneres"/>
    <n v="1536.78"/>
    <m/>
    <x v="0"/>
    <m/>
    <m/>
    <m/>
    <s v="2 - FATURADO"/>
    <n v="25"/>
    <x v="0"/>
    <x v="0"/>
    <m/>
  </r>
  <r>
    <x v="7584"/>
    <s v="691.214.358-04"/>
    <s v="NF SERVICOS - ADESAO"/>
    <n v="1978398"/>
    <d v="2026-05-21T00:00:00"/>
    <n v="2179353"/>
    <d v="2026-05-22T00:00:00"/>
    <m/>
    <n v="689.45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7585"/>
    <s v="693.073.008-44"/>
    <s v="NF SERVICOS - ADESAO"/>
    <n v="2007335"/>
    <d v="2026-06-12T00:00:00"/>
    <n v="220989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585"/>
    <s v="693.073.008-44"/>
    <s v="NF SERVICOS - ADESAO"/>
    <n v="2008319"/>
    <d v="2026-06-15T00:00:00"/>
    <n v="2210971"/>
    <d v="2026-06-16T00:00:00"/>
    <m/>
    <n v="329.43"/>
    <d v="2026-06-20T00:00:00"/>
    <m/>
    <m/>
    <s v="Processamento de dados e congêneres"/>
    <n v="329.43"/>
    <m/>
    <x v="0"/>
    <m/>
    <m/>
    <m/>
    <s v="2 - FATURADO"/>
    <n v="10"/>
    <x v="0"/>
    <x v="0"/>
    <m/>
  </r>
  <r>
    <x v="7586"/>
    <s v="693.073.348-20"/>
    <s v="NF SERVICOS - ADESAO"/>
    <n v="1987542"/>
    <d v="2026-05-21T00:00:00"/>
    <n v="2188505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586"/>
    <s v="693.073.348-20"/>
    <s v="NF SERVICOS - ADESAO"/>
    <n v="2008219"/>
    <d v="2026-06-15T00:00:00"/>
    <n v="2210871"/>
    <d v="2026-06-16T00:00:00"/>
    <m/>
    <n v="200.99"/>
    <d v="2026-07-30T00:00:00"/>
    <m/>
    <m/>
    <s v="Processamento de dados e congêneres"/>
    <n v="200.99"/>
    <m/>
    <x v="0"/>
    <m/>
    <m/>
    <m/>
    <s v="2 - FATURADO"/>
    <n v="0"/>
    <x v="1"/>
    <x v="0"/>
    <m/>
  </r>
  <r>
    <x v="7587"/>
    <s v="694.030.668-49"/>
    <s v="NF SERVICOS - ADESAO"/>
    <n v="1996931"/>
    <d v="2026-06-12T00:00:00"/>
    <n v="2199432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587"/>
    <s v="694.030.668-49"/>
    <s v="NF SERVICOS - ADESAO"/>
    <n v="2008585"/>
    <d v="2026-06-15T00:00:00"/>
    <n v="2211237"/>
    <d v="2026-06-16T00:00:00"/>
    <m/>
    <n v="238.31"/>
    <d v="2026-06-20T00:00:00"/>
    <m/>
    <m/>
    <s v="Processamento de dados e congêneres"/>
    <n v="238.31"/>
    <m/>
    <x v="0"/>
    <m/>
    <m/>
    <m/>
    <s v="2 - FATURADO"/>
    <n v="10"/>
    <x v="0"/>
    <x v="0"/>
    <m/>
  </r>
  <r>
    <x v="7588"/>
    <s v="694.936.931-04"/>
    <s v="NF SERVICOS - ADESAO"/>
    <n v="1996227"/>
    <d v="2026-06-12T00:00:00"/>
    <n v="2198686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588"/>
    <s v="694.936.931-04"/>
    <s v="NF SERVICOS - ADESAO"/>
    <n v="2011823"/>
    <d v="2026-06-15T00:00:00"/>
    <n v="2214524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7589"/>
    <s v="695.666.826-20"/>
    <s v="NF SERVICOS - ADESAO"/>
    <n v="2000465"/>
    <d v="2026-06-12T00:00:00"/>
    <n v="220296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589"/>
    <s v="695.666.826-20"/>
    <s v="NF SERVICOS - ADESAO"/>
    <n v="2007465"/>
    <d v="2026-06-15T00:00:00"/>
    <n v="2210117"/>
    <d v="2026-06-16T00:00:00"/>
    <m/>
    <n v="279.11"/>
    <d v="2026-07-30T00:00:00"/>
    <m/>
    <m/>
    <s v="Processamento de dados e congêneres"/>
    <n v="279.11"/>
    <m/>
    <x v="0"/>
    <m/>
    <m/>
    <m/>
    <s v="2 - FATURADO"/>
    <n v="0"/>
    <x v="1"/>
    <x v="0"/>
    <m/>
  </r>
  <r>
    <x v="7590"/>
    <s v="695.885.548-53"/>
    <s v="NF SERVICOS - ADESAO"/>
    <n v="1977506"/>
    <d v="2026-05-21T00:00:00"/>
    <n v="2178461"/>
    <d v="2026-05-22T00:00:00"/>
    <m/>
    <n v="638.64"/>
    <d v="2026-06-05T00:00:00"/>
    <m/>
    <m/>
    <s v="Processamento de dados e congêneres"/>
    <n v="219.54"/>
    <m/>
    <x v="0"/>
    <m/>
    <m/>
    <m/>
    <s v="2 - FATURADO"/>
    <n v="25"/>
    <x v="0"/>
    <x v="0"/>
    <m/>
  </r>
  <r>
    <x v="7591"/>
    <s v="696.432.028-87"/>
    <s v="NF SERVICOS - ADESAO"/>
    <n v="2003026"/>
    <d v="2026-06-12T00:00:00"/>
    <n v="220552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591"/>
    <s v="696.432.028-87"/>
    <s v="NF SERVICOS - ADESAO"/>
    <n v="2008592"/>
    <d v="2026-06-15T00:00:00"/>
    <n v="2211244"/>
    <d v="2026-06-16T00:00:00"/>
    <m/>
    <n v="331.17"/>
    <d v="2026-07-30T00:00:00"/>
    <m/>
    <m/>
    <s v="Processamento de dados e congêneres"/>
    <n v="331.17"/>
    <m/>
    <x v="0"/>
    <m/>
    <m/>
    <m/>
    <s v="2 - FATURADO"/>
    <n v="0"/>
    <x v="1"/>
    <x v="0"/>
    <m/>
  </r>
  <r>
    <x v="7592"/>
    <s v="697.423.328-00"/>
    <s v="NF SERVICOS - ADESAO"/>
    <n v="1978927"/>
    <d v="2026-05-21T00:00:00"/>
    <n v="2179882"/>
    <d v="2026-05-22T00:00:00"/>
    <m/>
    <n v="1822.67"/>
    <d v="2026-06-05T00:00:00"/>
    <m/>
    <m/>
    <s v="Processamento de dados e congêneres"/>
    <n v="576.83000000000004"/>
    <m/>
    <x v="0"/>
    <m/>
    <m/>
    <m/>
    <s v="2 - FATURADO"/>
    <n v="25"/>
    <x v="0"/>
    <x v="0"/>
    <m/>
  </r>
  <r>
    <x v="7593"/>
    <s v="698.333.976-20"/>
    <s v="NF SERVICOS - ADESAO"/>
    <n v="2009006"/>
    <d v="2026-06-15T00:00:00"/>
    <n v="2211658"/>
    <d v="2026-06-16T00:00:00"/>
    <m/>
    <n v="430.11"/>
    <d v="2026-07-30T00:00:00"/>
    <m/>
    <m/>
    <s v="Processamento de dados e congêneres"/>
    <n v="430.11"/>
    <m/>
    <x v="0"/>
    <m/>
    <m/>
    <m/>
    <s v="2 - FATURADO"/>
    <n v="0"/>
    <x v="1"/>
    <x v="0"/>
    <m/>
  </r>
  <r>
    <x v="7594"/>
    <s v="70.946.009/0001-75"/>
    <s v="NF SERVICOS DO"/>
    <n v="402546"/>
    <d v="2026-05-19T00:00:00"/>
    <n v="409473"/>
    <d v="2026-05-20T00:00:00"/>
    <m/>
    <n v="774.4"/>
    <d v="2026-06-18T00:00:00"/>
    <s v="E0220628"/>
    <s v="PD022628"/>
    <s v="Serviços de Publicidade Eletrônica"/>
    <n v="737.23"/>
    <m/>
    <x v="0"/>
    <m/>
    <m/>
    <m/>
    <s v="2 - FATURADO"/>
    <n v="12"/>
    <x v="0"/>
    <x v="0"/>
    <m/>
  </r>
  <r>
    <x v="7594"/>
    <s v="70.946.009/0001-75"/>
    <s v="NF SERVICOS DO"/>
    <n v="405583"/>
    <d v="2026-06-01T00:00:00"/>
    <n v="412530"/>
    <d v="2026-06-03T00:00:00"/>
    <m/>
    <n v="516.26"/>
    <d v="2026-07-01T00:00:00"/>
    <s v="E0220628"/>
    <s v="PD022628"/>
    <s v="Serviços de Publicidade Eletrônica"/>
    <n v="491.48"/>
    <m/>
    <x v="0"/>
    <m/>
    <m/>
    <m/>
    <s v="2 - FATURADO"/>
    <n v="0"/>
    <x v="1"/>
    <x v="0"/>
    <m/>
  </r>
  <r>
    <x v="7594"/>
    <s v="70.946.009/0001-75"/>
    <s v="ND-POUPATEMPO 4.0"/>
    <n v="8490"/>
    <d v="2026-06-03T00:00:00"/>
    <s v="PPT00604"/>
    <s v="PPT00604"/>
    <d v="2026-06-01T00:00:00"/>
    <n v="25079.5"/>
    <d v="2026-07-03T00:00:00"/>
    <s v="PPT00604"/>
    <s v="PP00604"/>
    <s v="IMPLANTACAO E OPERACAO DO POUPATEMPO SAO ROQUE"/>
    <n v="25079.5"/>
    <d v="2026-06-01T00:00:00"/>
    <x v="0"/>
    <m/>
    <s v="PD-PRC-2021/02498"/>
    <m/>
    <s v="2 - FATURADO"/>
    <n v="0"/>
    <x v="1"/>
    <x v="14"/>
    <m/>
  </r>
  <r>
    <x v="7594"/>
    <s v="70.946.009/0001-75"/>
    <s v="NF SERVICOS DO"/>
    <n v="406506"/>
    <d v="2026-06-08T00:00:00"/>
    <n v="413463"/>
    <d v="2026-06-08T00:00:00"/>
    <m/>
    <n v="580.79999999999995"/>
    <d v="2026-07-08T00:00:00"/>
    <s v="E0220628"/>
    <s v="PD022628"/>
    <s v="Serviços de Publicidade Eletrônica"/>
    <n v="552.91999999999996"/>
    <m/>
    <x v="0"/>
    <m/>
    <m/>
    <m/>
    <s v="2 - FATURADO"/>
    <n v="0"/>
    <x v="1"/>
    <x v="0"/>
    <m/>
  </r>
  <r>
    <x v="7594"/>
    <s v="70.946.009/0001-75"/>
    <s v="NF SERVICOS"/>
    <n v="212212"/>
    <d v="2026-06-10T00:00:00"/>
    <n v="2197919"/>
    <d v="2026-06-11T00:00:00"/>
    <d v="2026-05-01T00:00:00"/>
    <n v="6535.65"/>
    <d v="2026-07-10T00:00:00"/>
    <s v="E0230643"/>
    <s v="PD023643"/>
    <s v="PREFEITURA CADASTRO"/>
    <n v="6221.94"/>
    <d v="2026-05-01T00:00:00"/>
    <x v="0"/>
    <s v="44/2023"/>
    <s v="076/2023"/>
    <s v="PD-PRC-2023/01318 - 359.00005351/2024-23 - ITO/APPS"/>
    <s v="2 - FATURADO"/>
    <n v="0"/>
    <x v="1"/>
    <x v="1"/>
    <m/>
  </r>
  <r>
    <x v="7594"/>
    <s v="70.946.009/0001-75"/>
    <s v="NF SERVICOS DO"/>
    <n v="408768"/>
    <d v="2026-06-18T00:00:00"/>
    <n v="415608"/>
    <d v="2026-06-18T00:00:00"/>
    <m/>
    <n v="580.79999999999995"/>
    <d v="2026-07-18T00:00:00"/>
    <s v="E0220628"/>
    <s v="PD022628"/>
    <s v="Serviços de Publicidade Eletrônica"/>
    <n v="552.91999999999996"/>
    <m/>
    <x v="0"/>
    <m/>
    <m/>
    <m/>
    <s v="2 - FATURADO"/>
    <n v="0"/>
    <x v="1"/>
    <x v="0"/>
    <m/>
  </r>
  <r>
    <x v="7595"/>
    <s v="700.445.468-15"/>
    <s v="ND-OPERADORA CIELO"/>
    <n v="29560"/>
    <d v="2026-06-22T00:00:00"/>
    <m/>
    <m/>
    <m/>
    <n v="139.38999999999999"/>
    <d v="2026-06-22T00:00:00"/>
    <m/>
    <m/>
    <s v="e-CNPJ A1 - Renovação 12 meses"/>
    <n v="139.38999999999999"/>
    <m/>
    <x v="0"/>
    <m/>
    <m/>
    <m/>
    <s v="1 - VENDA A VISTA"/>
    <n v="8"/>
    <x v="0"/>
    <x v="2"/>
    <m/>
  </r>
  <r>
    <x v="7596"/>
    <s v="700.580.838-04"/>
    <s v="ND-BENEF AFASTADOS"/>
    <n v="1274"/>
    <d v="2026-06-01T00:00:00"/>
    <m/>
    <m/>
    <m/>
    <n v="617.78"/>
    <d v="2026-07-03T00:00:00"/>
    <m/>
    <m/>
    <s v="PLANO DE SAUDE FUNC AFASTADOS"/>
    <n v="617.78"/>
    <m/>
    <x v="0"/>
    <m/>
    <m/>
    <m/>
    <s v="32 DIAS"/>
    <n v="0"/>
    <x v="1"/>
    <x v="5"/>
    <m/>
  </r>
  <r>
    <x v="7597"/>
    <s v="701.708.278-87"/>
    <s v="NF SERVICOS - ADESAO"/>
    <n v="1977170"/>
    <d v="2026-05-21T00:00:00"/>
    <n v="2178125"/>
    <d v="2026-05-22T00:00:00"/>
    <m/>
    <n v="1108.6400000000001"/>
    <d v="2026-06-05T00:00:00"/>
    <m/>
    <m/>
    <s v="Processamento de dados e congêneres"/>
    <n v="383.12"/>
    <m/>
    <x v="0"/>
    <m/>
    <m/>
    <m/>
    <s v="2 - FATURADO"/>
    <n v="25"/>
    <x v="0"/>
    <x v="0"/>
    <m/>
  </r>
  <r>
    <x v="7598"/>
    <s v="702.784.668-34"/>
    <s v="ND-AMAZON"/>
    <n v="232"/>
    <d v="2025-03-27T00:00:00"/>
    <m/>
    <m/>
    <m/>
    <n v="57.8"/>
    <d v="2025-04-26T00:00:00"/>
    <m/>
    <m/>
    <s v="ESCRITOR POR ESCRITOR - MACHADO DE ASSIS SEGUNDO SEUS PARES 1908-1939 - VL. 1"/>
    <n v="57.8"/>
    <m/>
    <x v="0"/>
    <m/>
    <m/>
    <m/>
    <s v="2 - FATURADO"/>
    <n v="430"/>
    <x v="2"/>
    <x v="4"/>
    <m/>
  </r>
  <r>
    <x v="7599"/>
    <s v="703.051.951-58"/>
    <s v="ND-AMAZON"/>
    <n v="150"/>
    <d v="2025-01-09T00:00:00"/>
    <m/>
    <m/>
    <m/>
    <n v="25.5"/>
    <d v="2025-02-08T00:00:00"/>
    <m/>
    <m/>
    <s v="AS BELAS ARTES REDUZIDAS A UM MESMO PRINCIPIO"/>
    <n v="25.5"/>
    <m/>
    <x v="0"/>
    <m/>
    <m/>
    <m/>
    <s v="2 - FATURADO"/>
    <n v="507"/>
    <x v="2"/>
    <x v="4"/>
    <m/>
  </r>
  <r>
    <x v="7600"/>
    <s v="704.101.948-91"/>
    <s v="NF SERVICOS - ADESAO"/>
    <n v="1978199"/>
    <d v="2026-05-21T00:00:00"/>
    <n v="2179154"/>
    <d v="2026-05-22T00:00:00"/>
    <m/>
    <n v="579.54"/>
    <d v="2026-06-05T00:00:00"/>
    <m/>
    <m/>
    <s v="Processamento de dados e congêneres"/>
    <n v="111.92"/>
    <m/>
    <x v="0"/>
    <m/>
    <m/>
    <m/>
    <s v="2 - FATURADO"/>
    <n v="25"/>
    <x v="0"/>
    <x v="0"/>
    <m/>
  </r>
  <r>
    <x v="7601"/>
    <s v="704.257.368-49"/>
    <s v="NF SERVICOS - ADESAO"/>
    <n v="1999243"/>
    <d v="2026-06-12T00:00:00"/>
    <n v="2201744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601"/>
    <s v="704.257.368-49"/>
    <s v="NF SERVICOS - ADESAO"/>
    <n v="2008186"/>
    <d v="2026-06-15T00:00:00"/>
    <n v="2210838"/>
    <d v="2026-06-16T00:00:00"/>
    <m/>
    <n v="312.95"/>
    <d v="2026-06-20T00:00:00"/>
    <m/>
    <m/>
    <s v="Processamento de dados e congêneres"/>
    <n v="312.95"/>
    <m/>
    <x v="0"/>
    <m/>
    <m/>
    <m/>
    <s v="2 - FATURADO"/>
    <n v="10"/>
    <x v="0"/>
    <x v="0"/>
    <m/>
  </r>
  <r>
    <x v="7602"/>
    <s v="704.830.438-34"/>
    <s v="NF SERVICOS - ADESAO"/>
    <n v="1978223"/>
    <d v="2026-05-21T00:00:00"/>
    <n v="2179178"/>
    <d v="2026-05-22T00:00:00"/>
    <m/>
    <n v="6163.4"/>
    <d v="2026-06-05T00:00:00"/>
    <m/>
    <m/>
    <s v="Processamento de dados e congêneres"/>
    <n v="1975.86"/>
    <m/>
    <x v="0"/>
    <m/>
    <m/>
    <m/>
    <s v="2 - FATURADO"/>
    <n v="25"/>
    <x v="0"/>
    <x v="0"/>
    <m/>
  </r>
  <r>
    <x v="7603"/>
    <s v="704.863.528-20"/>
    <s v="NF SERVICOS - ADESAO"/>
    <n v="1977032"/>
    <d v="2026-05-21T00:00:00"/>
    <n v="2177987"/>
    <d v="2026-05-22T00:00:00"/>
    <m/>
    <n v="473.52"/>
    <d v="2026-06-05T00:00:00"/>
    <m/>
    <m/>
    <s v="Processamento de dados e congêneres"/>
    <n v="193.71"/>
    <m/>
    <x v="0"/>
    <m/>
    <m/>
    <m/>
    <s v="2 - FATURADO"/>
    <n v="25"/>
    <x v="0"/>
    <x v="0"/>
    <m/>
  </r>
  <r>
    <x v="7604"/>
    <s v="705.030.368-20"/>
    <s v="NF SERVICOS - ADESAO"/>
    <n v="1978340"/>
    <d v="2026-05-21T00:00:00"/>
    <n v="2179295"/>
    <d v="2026-05-22T00:00:00"/>
    <m/>
    <n v="4804.01"/>
    <d v="2026-06-05T00:00:00"/>
    <m/>
    <m/>
    <s v="Processamento de dados e congêneres"/>
    <n v="1343.07"/>
    <m/>
    <x v="0"/>
    <m/>
    <m/>
    <m/>
    <s v="2 - FATURADO"/>
    <n v="25"/>
    <x v="0"/>
    <x v="0"/>
    <m/>
  </r>
  <r>
    <x v="7605"/>
    <s v="705.063.888-91"/>
    <s v="NF SERVICOS - ADESAO"/>
    <n v="1978157"/>
    <d v="2026-05-21T00:00:00"/>
    <n v="2179112"/>
    <d v="2026-05-22T00:00:00"/>
    <m/>
    <n v="3378.4"/>
    <d v="2026-07-30T00:00:00"/>
    <m/>
    <m/>
    <s v="Processamento de dados e congêneres"/>
    <n v="3378.4"/>
    <m/>
    <x v="0"/>
    <m/>
    <m/>
    <m/>
    <s v="2 - FATURADO"/>
    <n v="0"/>
    <x v="1"/>
    <x v="0"/>
    <m/>
  </r>
  <r>
    <x v="7605"/>
    <s v="705.063.888-91"/>
    <s v="NF SERVICOS - ADESAO"/>
    <n v="2018575"/>
    <d v="2026-06-17T00:00:00"/>
    <n v="2221357"/>
    <d v="2026-06-18T00:00:00"/>
    <m/>
    <n v="2905.86"/>
    <d v="2026-07-30T00:00:00"/>
    <m/>
    <m/>
    <s v="Processamento de dados e congêneres"/>
    <n v="2905.86"/>
    <m/>
    <x v="0"/>
    <m/>
    <m/>
    <m/>
    <s v="2 - FATURADO"/>
    <n v="0"/>
    <x v="1"/>
    <x v="0"/>
    <m/>
  </r>
  <r>
    <x v="7606"/>
    <s v="705.218.454-08"/>
    <s v="ND-AMAZON"/>
    <n v="82"/>
    <d v="2025-01-07T00:00:00"/>
    <m/>
    <m/>
    <m/>
    <n v="28.9"/>
    <d v="2025-02-06T00:00:00"/>
    <m/>
    <m/>
    <s v="PAULO FRANCIS: POLEMISTA PROFISSIONAL - 1A REIMPRESSAO"/>
    <n v="28.9"/>
    <m/>
    <x v="0"/>
    <m/>
    <m/>
    <m/>
    <s v="2 - FATURADO"/>
    <n v="509"/>
    <x v="2"/>
    <x v="4"/>
    <m/>
  </r>
  <r>
    <x v="7607"/>
    <s v="706.974.778-00"/>
    <s v="NF SERVICOS - ADESAO"/>
    <n v="2005409"/>
    <d v="2026-06-12T00:00:00"/>
    <n v="2207913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608"/>
    <s v="708.374.148-49"/>
    <s v="NF SERVICOS - ADESAO"/>
    <n v="2012424"/>
    <d v="2026-06-15T00:00:00"/>
    <n v="2215132"/>
    <d v="2026-06-16T00:00:00"/>
    <m/>
    <n v="299.05"/>
    <d v="2026-07-30T00:00:00"/>
    <m/>
    <m/>
    <s v="Processamento de dados e congêneres"/>
    <n v="299.05"/>
    <m/>
    <x v="0"/>
    <m/>
    <m/>
    <m/>
    <s v="2 - FATURADO"/>
    <n v="0"/>
    <x v="1"/>
    <x v="0"/>
    <m/>
  </r>
  <r>
    <x v="7609"/>
    <s v="71.480.560/0001-39"/>
    <s v="NF SERVICOS DO"/>
    <n v="404307"/>
    <d v="2026-05-31T00:00:00"/>
    <n v="411211"/>
    <d v="2026-06-01T00:00:00"/>
    <m/>
    <n v="460.95"/>
    <d v="2026-06-30T00:00:00"/>
    <s v="E0220653"/>
    <s v="PD022653"/>
    <s v="Serviços de Publicidade Eletrônica"/>
    <n v="438.82"/>
    <m/>
    <x v="0"/>
    <m/>
    <m/>
    <m/>
    <s v="2 - FATURADO"/>
    <n v="1"/>
    <x v="0"/>
    <x v="0"/>
    <m/>
  </r>
  <r>
    <x v="7609"/>
    <s v="71.480.560/0001-39"/>
    <s v="NF SERVICOS DO"/>
    <n v="404513"/>
    <d v="2026-05-31T00:00:00"/>
    <n v="411339"/>
    <d v="2026-06-01T00:00:00"/>
    <m/>
    <n v="460.95"/>
    <d v="2026-06-30T00:00:00"/>
    <s v="E0220653"/>
    <s v="PD022653"/>
    <s v="Serviços de Publicidade Eletrônica"/>
    <n v="438.82"/>
    <m/>
    <x v="0"/>
    <m/>
    <m/>
    <m/>
    <s v="2 - FATURADO"/>
    <n v="1"/>
    <x v="0"/>
    <x v="0"/>
    <m/>
  </r>
  <r>
    <x v="7609"/>
    <s v="71.480.560/0001-39"/>
    <s v="NF SERVICOS DO"/>
    <n v="404772"/>
    <d v="2026-05-31T00:00:00"/>
    <n v="411907"/>
    <d v="2026-06-01T00:00:00"/>
    <m/>
    <n v="460.95"/>
    <d v="2026-06-30T00:00:00"/>
    <s v="E0220653"/>
    <s v="PD022653"/>
    <s v="Serviços de Publicidade Eletrônica"/>
    <n v="438.82"/>
    <m/>
    <x v="0"/>
    <m/>
    <m/>
    <m/>
    <s v="2 - FATURADO"/>
    <n v="1"/>
    <x v="0"/>
    <x v="0"/>
    <m/>
  </r>
  <r>
    <x v="7609"/>
    <s v="71.480.560/0001-39"/>
    <s v="NF SERVICOS DO"/>
    <n v="405826"/>
    <d v="2026-06-03T00:00:00"/>
    <n v="412699"/>
    <d v="2026-06-03T00:00:00"/>
    <m/>
    <n v="553.14"/>
    <d v="2026-07-03T00:00:00"/>
    <s v="E0220653"/>
    <s v="PD022653"/>
    <s v="Serviços de Publicidade Eletrônica"/>
    <n v="526.59"/>
    <m/>
    <x v="0"/>
    <m/>
    <m/>
    <m/>
    <s v="2 - FATURADO"/>
    <n v="0"/>
    <x v="1"/>
    <x v="0"/>
    <m/>
  </r>
  <r>
    <x v="7609"/>
    <s v="71.480.560/0001-39"/>
    <s v="NF SERVICOS DO"/>
    <n v="405836"/>
    <d v="2026-06-03T00:00:00"/>
    <n v="412776"/>
    <d v="2026-06-03T00:00:00"/>
    <m/>
    <n v="553.14"/>
    <d v="2026-07-03T00:00:00"/>
    <s v="E0220653"/>
    <s v="PD022653"/>
    <s v="Serviços de Publicidade Eletrônica"/>
    <n v="526.59"/>
    <m/>
    <x v="0"/>
    <m/>
    <m/>
    <m/>
    <s v="2 - FATURADO"/>
    <n v="0"/>
    <x v="1"/>
    <x v="0"/>
    <m/>
  </r>
  <r>
    <x v="7609"/>
    <s v="71.480.560/0001-39"/>
    <s v="NF SERVICOS DO"/>
    <n v="406046"/>
    <d v="2026-06-08T00:00:00"/>
    <n v="413148"/>
    <d v="2026-06-08T00:00:00"/>
    <m/>
    <n v="460.95"/>
    <d v="2026-07-08T00:00:00"/>
    <s v="E0220653"/>
    <s v="PD022653"/>
    <s v="Serviços de Publicidade Eletrônica"/>
    <n v="438.82"/>
    <m/>
    <x v="0"/>
    <m/>
    <m/>
    <m/>
    <s v="2 - FATURADO"/>
    <n v="0"/>
    <x v="1"/>
    <x v="0"/>
    <m/>
  </r>
  <r>
    <x v="7609"/>
    <s v="71.480.560/0001-39"/>
    <s v="NF SERVICOS DO"/>
    <n v="406159"/>
    <d v="2026-06-08T00:00:00"/>
    <n v="413044"/>
    <d v="2026-06-08T00:00:00"/>
    <m/>
    <n v="460.95"/>
    <d v="2026-07-08T00:00:00"/>
    <s v="E0220653"/>
    <s v="PD022653"/>
    <s v="Serviços de Publicidade Eletrônica"/>
    <n v="438.82"/>
    <m/>
    <x v="0"/>
    <m/>
    <m/>
    <m/>
    <s v="2 - FATURADO"/>
    <n v="0"/>
    <x v="1"/>
    <x v="0"/>
    <m/>
  </r>
  <r>
    <x v="7609"/>
    <s v="71.480.560/0001-39"/>
    <s v="NF SERVICOS DO"/>
    <n v="406234"/>
    <d v="2026-06-08T00:00:00"/>
    <n v="413152"/>
    <d v="2026-06-08T00:00:00"/>
    <m/>
    <n v="460.95"/>
    <d v="2026-07-08T00:00:00"/>
    <s v="E0220653"/>
    <s v="PD022653"/>
    <s v="Serviços de Publicidade Eletrônica"/>
    <n v="438.82"/>
    <m/>
    <x v="0"/>
    <m/>
    <m/>
    <m/>
    <s v="2 - FATURADO"/>
    <n v="0"/>
    <x v="1"/>
    <x v="0"/>
    <m/>
  </r>
  <r>
    <x v="7609"/>
    <s v="71.480.560/0001-39"/>
    <s v="NF SERVICOS DO"/>
    <n v="406247"/>
    <d v="2026-06-08T00:00:00"/>
    <n v="413039"/>
    <d v="2026-06-08T00:00:00"/>
    <m/>
    <n v="460.95"/>
    <d v="2026-07-08T00:00:00"/>
    <s v="E0220653"/>
    <s v="PD022653"/>
    <s v="Serviços de Publicidade Eletrônica"/>
    <n v="438.82"/>
    <m/>
    <x v="0"/>
    <m/>
    <m/>
    <m/>
    <s v="2 - FATURADO"/>
    <n v="0"/>
    <x v="1"/>
    <x v="0"/>
    <m/>
  </r>
  <r>
    <x v="7609"/>
    <s v="71.480.560/0001-39"/>
    <s v="NF SERVICOS DO"/>
    <n v="406348"/>
    <d v="2026-06-08T00:00:00"/>
    <n v="413441"/>
    <d v="2026-06-08T00:00:00"/>
    <m/>
    <n v="368.76"/>
    <d v="2026-07-08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09"/>
    <s v="71.480.560/0001-39"/>
    <s v="NF SERVICOS DO"/>
    <n v="406889"/>
    <d v="2026-06-09T00:00:00"/>
    <n v="413711"/>
    <d v="2026-06-09T00:00:00"/>
    <m/>
    <n v="368.76"/>
    <d v="2026-07-09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09"/>
    <s v="71.480.560/0001-39"/>
    <s v="NF SERVICOS DO"/>
    <n v="407464"/>
    <d v="2026-06-12T00:00:00"/>
    <n v="414551"/>
    <d v="2026-06-12T00:00:00"/>
    <m/>
    <n v="460.95"/>
    <d v="2026-07-12T00:00:00"/>
    <s v="E0220653"/>
    <s v="PD022653"/>
    <s v="Serviços de Publicidade Eletrônica"/>
    <n v="438.82"/>
    <m/>
    <x v="0"/>
    <m/>
    <m/>
    <m/>
    <s v="2 - FATURADO"/>
    <n v="0"/>
    <x v="1"/>
    <x v="0"/>
    <m/>
  </r>
  <r>
    <x v="7609"/>
    <s v="71.480.560/0001-39"/>
    <s v="NF SERVICOS DO"/>
    <n v="407626"/>
    <d v="2026-06-12T00:00:00"/>
    <n v="414435"/>
    <d v="2026-06-12T00:00:00"/>
    <m/>
    <n v="368.76"/>
    <d v="2026-07-12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09"/>
    <s v="71.480.560/0001-39"/>
    <s v="NF SERVICOS DO"/>
    <n v="407866"/>
    <d v="2026-06-15T00:00:00"/>
    <n v="414903"/>
    <d v="2026-06-15T00:00:00"/>
    <m/>
    <n v="368.76"/>
    <d v="2026-07-15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09"/>
    <s v="71.480.560/0001-39"/>
    <s v="NF SERVICOS DO"/>
    <n v="408313"/>
    <d v="2026-06-16T00:00:00"/>
    <n v="415217"/>
    <d v="2026-06-16T00:00:00"/>
    <m/>
    <n v="737.52"/>
    <d v="2026-07-16T00:00:00"/>
    <s v="E0220653"/>
    <s v="PD022653"/>
    <s v="Serviços de Publicidade Eletrônica"/>
    <n v="702.12"/>
    <m/>
    <x v="0"/>
    <m/>
    <m/>
    <m/>
    <s v="2 - FATURADO"/>
    <n v="0"/>
    <x v="1"/>
    <x v="0"/>
    <m/>
  </r>
  <r>
    <x v="7609"/>
    <s v="71.480.560/0001-39"/>
    <s v="NF SERVICOS DO"/>
    <n v="408505"/>
    <d v="2026-06-17T00:00:00"/>
    <n v="415336"/>
    <d v="2026-06-17T00:00:00"/>
    <m/>
    <n v="460.95"/>
    <d v="2026-07-17T00:00:00"/>
    <s v="E0220653"/>
    <s v="PD022653"/>
    <s v="Serviços de Publicidade Eletrônica"/>
    <n v="438.82"/>
    <m/>
    <x v="0"/>
    <m/>
    <m/>
    <m/>
    <s v="2 - FATURADO"/>
    <n v="0"/>
    <x v="1"/>
    <x v="0"/>
    <m/>
  </r>
  <r>
    <x v="7609"/>
    <s v="71.480.560/0001-39"/>
    <s v="NF SERVICOS DO"/>
    <n v="408721"/>
    <d v="2026-06-18T00:00:00"/>
    <n v="415745"/>
    <d v="2026-06-18T00:00:00"/>
    <m/>
    <n v="553.14"/>
    <d v="2026-07-18T00:00:00"/>
    <s v="E0220653"/>
    <s v="PD022653"/>
    <s v="Serviços de Publicidade Eletrônica"/>
    <n v="526.59"/>
    <m/>
    <x v="0"/>
    <m/>
    <m/>
    <m/>
    <s v="2 - FATURADO"/>
    <n v="0"/>
    <x v="1"/>
    <x v="0"/>
    <m/>
  </r>
  <r>
    <x v="7609"/>
    <s v="71.480.560/0001-39"/>
    <s v="NF SERVICOS DO"/>
    <n v="408910"/>
    <d v="2026-06-18T00:00:00"/>
    <n v="415746"/>
    <d v="2026-06-18T00:00:00"/>
    <m/>
    <n v="460.95"/>
    <d v="2026-07-18T00:00:00"/>
    <s v="E0220653"/>
    <s v="PD022653"/>
    <s v="Serviços de Publicidade Eletrônica"/>
    <n v="438.82"/>
    <m/>
    <x v="0"/>
    <m/>
    <m/>
    <m/>
    <s v="2 - FATURADO"/>
    <n v="0"/>
    <x v="1"/>
    <x v="0"/>
    <m/>
  </r>
  <r>
    <x v="7609"/>
    <s v="71.480.560/0001-39"/>
    <s v="NF SERVICOS DO"/>
    <n v="409181"/>
    <d v="2026-06-19T00:00:00"/>
    <n v="416030"/>
    <d v="2026-06-19T00:00:00"/>
    <m/>
    <n v="368.76"/>
    <d v="2026-07-19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09"/>
    <s v="71.480.560/0001-39"/>
    <s v="NF SERVICOS DO"/>
    <n v="409238"/>
    <d v="2026-06-19T00:00:00"/>
    <n v="416006"/>
    <d v="2026-06-19T00:00:00"/>
    <m/>
    <n v="368.76"/>
    <d v="2026-07-19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09"/>
    <s v="71.480.560/0001-39"/>
    <s v="NF SERVICOS DO"/>
    <n v="409412"/>
    <d v="2026-06-22T00:00:00"/>
    <n v="416354"/>
    <d v="2026-06-23T00:00:00"/>
    <m/>
    <n v="645.33000000000004"/>
    <d v="2026-07-23T00:00:00"/>
    <s v="E0220653"/>
    <s v="PD022653"/>
    <s v="Serviços de Publicidade Eletrônica"/>
    <n v="614.35"/>
    <m/>
    <x v="0"/>
    <m/>
    <m/>
    <m/>
    <s v="2 - FATURADO"/>
    <n v="0"/>
    <x v="1"/>
    <x v="0"/>
    <m/>
  </r>
  <r>
    <x v="7609"/>
    <s v="71.480.560/0001-39"/>
    <s v="NF SERVICOS DO"/>
    <n v="409730"/>
    <d v="2026-06-23T00:00:00"/>
    <n v="416477"/>
    <d v="2026-06-24T00:00:00"/>
    <m/>
    <n v="1843.8"/>
    <d v="2026-07-24T00:00:00"/>
    <s v="E0220653"/>
    <s v="PD022653"/>
    <s v="Serviços de Publicidade Eletrônica"/>
    <n v="1755.3"/>
    <m/>
    <x v="0"/>
    <m/>
    <m/>
    <m/>
    <s v="2 - FATURADO"/>
    <n v="0"/>
    <x v="1"/>
    <x v="0"/>
    <m/>
  </r>
  <r>
    <x v="7609"/>
    <s v="71.480.560/0001-39"/>
    <s v="NF SERVICOS DO"/>
    <n v="409751"/>
    <d v="2026-06-23T00:00:00"/>
    <n v="416768"/>
    <d v="2026-06-24T00:00:00"/>
    <m/>
    <n v="368.76"/>
    <d v="2026-07-24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09"/>
    <s v="71.480.560/0001-39"/>
    <s v="NF SERVICOS DO"/>
    <n v="410118"/>
    <d v="2026-06-24T00:00:00"/>
    <n v="416851"/>
    <d v="2026-06-24T00:00:00"/>
    <m/>
    <n v="368.76"/>
    <d v="2026-07-24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09"/>
    <s v="71.480.560/0001-39"/>
    <s v="NF SERVICOS DO"/>
    <n v="410155"/>
    <d v="2026-06-24T00:00:00"/>
    <n v="416876"/>
    <d v="2026-06-24T00:00:00"/>
    <m/>
    <n v="368.76"/>
    <d v="2026-07-24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09"/>
    <s v="71.480.560/0001-39"/>
    <s v="NF SERVICOS DO"/>
    <n v="410510"/>
    <d v="2026-06-26T00:00:00"/>
    <n v="417526"/>
    <d v="2026-06-26T00:00:00"/>
    <m/>
    <n v="460.95"/>
    <d v="2026-07-26T00:00:00"/>
    <s v="E0220653"/>
    <s v="PD022653"/>
    <s v="Serviços de Publicidade Eletrônica"/>
    <n v="438.82"/>
    <m/>
    <x v="0"/>
    <m/>
    <m/>
    <m/>
    <s v="2 - FATURADO"/>
    <n v="0"/>
    <x v="1"/>
    <x v="0"/>
    <m/>
  </r>
  <r>
    <x v="7609"/>
    <s v="71.480.560/0001-39"/>
    <s v="NF SERVICOS DO"/>
    <n v="410571"/>
    <d v="2026-06-26T00:00:00"/>
    <n v="417503"/>
    <d v="2026-06-26T00:00:00"/>
    <m/>
    <n v="368.76"/>
    <d v="2026-07-26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09"/>
    <s v="71.480.560/0001-39"/>
    <s v="NF SERVICOS DO"/>
    <n v="410740"/>
    <d v="2026-06-29T00:00:00"/>
    <n v="417851"/>
    <d v="2026-06-29T00:00:00"/>
    <m/>
    <n v="553.14"/>
    <d v="2026-07-29T00:00:00"/>
    <s v="E0220653"/>
    <s v="PD022653"/>
    <s v="Serviços de Publicidade Eletrônica"/>
    <n v="526.59"/>
    <m/>
    <x v="0"/>
    <m/>
    <m/>
    <m/>
    <s v="2 - FATURADO"/>
    <n v="0"/>
    <x v="1"/>
    <x v="0"/>
    <m/>
  </r>
  <r>
    <x v="7609"/>
    <s v="71.480.560/0001-39"/>
    <s v="NF SERVICOS DO"/>
    <n v="410825"/>
    <d v="2026-06-29T00:00:00"/>
    <n v="417887"/>
    <d v="2026-06-29T00:00:00"/>
    <m/>
    <n v="368.76"/>
    <d v="2026-07-29T00:00:00"/>
    <s v="E0220653"/>
    <s v="PD022653"/>
    <s v="Serviços de Publicidade Eletrônica"/>
    <n v="351.06"/>
    <m/>
    <x v="0"/>
    <m/>
    <m/>
    <m/>
    <s v="2 - FATURADO"/>
    <n v="0"/>
    <x v="1"/>
    <x v="0"/>
    <m/>
  </r>
  <r>
    <x v="7610"/>
    <s v="71.536.734/0001-38"/>
    <s v="NF SERVICOS - ADESAO"/>
    <n v="2013492"/>
    <d v="2026-06-17T00:00:00"/>
    <n v="2216261"/>
    <d v="2026-06-17T00:00:00"/>
    <m/>
    <n v="202.74"/>
    <d v="2026-07-30T00:00:00"/>
    <m/>
    <m/>
    <s v="Processamento de dados e congêneres"/>
    <n v="202.74"/>
    <m/>
    <x v="0"/>
    <m/>
    <m/>
    <m/>
    <s v="2 - FATURADO"/>
    <n v="0"/>
    <x v="1"/>
    <x v="0"/>
    <m/>
  </r>
  <r>
    <x v="7611"/>
    <s v="71.584.833/0002-76"/>
    <s v="NF SERVICOS"/>
    <n v="207646"/>
    <d v="2026-04-06T00:00:00"/>
    <n v="2152066"/>
    <d v="2026-04-06T00:00:00"/>
    <d v="2022-10-01T00:00:00"/>
    <n v="8410.5"/>
    <d v="2026-05-06T00:00:00"/>
    <s v="E0210362"/>
    <s v="PD021316"/>
    <s v="SOLUÇÃO TECNOLÓGICA DE GERENCIAMENTO DE PROCESSOS COM INTELIGÊNCIA ARTIFICIAL"/>
    <n v="8006.8"/>
    <d v="2022-10-01T00:00:00"/>
    <x v="0"/>
    <s v="PGE Nº 28/2021"/>
    <s v="PGE-PRC-2021/02400"/>
    <s v="PD-PRC-2021/02544-359.00008468/2023-88 APPS/ITO"/>
    <s v="2 - FATURADO"/>
    <n v="55"/>
    <x v="3"/>
    <x v="1"/>
    <m/>
  </r>
  <r>
    <x v="7611"/>
    <s v="71.584.833/0002-76"/>
    <s v="NF SERVICOS"/>
    <n v="207649"/>
    <d v="2026-04-06T00:00:00"/>
    <n v="2152069"/>
    <d v="2026-04-06T00:00:00"/>
    <d v="2022-10-01T00:00:00"/>
    <n v="134182.51999999999"/>
    <d v="2026-05-06T00:00:00"/>
    <s v="E0210362"/>
    <s v="PD021316"/>
    <s v="SOLUÇÃO TECNOLÓGICA DE GERENCIAMENTO DE PROCESSOS COM INTELIGÊNCIA ARTIFICIAL"/>
    <n v="127741.75999999999"/>
    <d v="2022-10-01T00:00:00"/>
    <x v="0"/>
    <s v="PGE Nº 28/2021"/>
    <s v="PGE-PRC-2021/02400"/>
    <s v="PD-PRC-2021/02544-359.00008468/2023-88 APPS/ITO"/>
    <s v="2 - FATURADO"/>
    <n v="55"/>
    <x v="3"/>
    <x v="1"/>
    <m/>
  </r>
  <r>
    <x v="7611"/>
    <s v="71.584.833/0002-76"/>
    <s v="NF SERVICOS"/>
    <n v="207652"/>
    <d v="2026-04-06T00:00:00"/>
    <n v="2152072"/>
    <d v="2026-04-06T00:00:00"/>
    <d v="2023-11-01T00:00:00"/>
    <n v="64111.68"/>
    <d v="2026-05-06T00:00:00"/>
    <s v="E0210396"/>
    <s v="PD021316"/>
    <s v="SOLUÇÃO TECNOLÓGICA DE GERENCIAMENTO DE PROCESSOS COM INTELIGÊNCIA ARTIFICIAL"/>
    <n v="61034.32"/>
    <d v="2023-11-01T00:00:00"/>
    <x v="0"/>
    <s v="PGE Nº 28/2021"/>
    <s v="PGE-PRC-2021/02400"/>
    <s v="PD-PRC-2021/02544-359.00008468/2023-88 APPS"/>
    <s v="2 - FATURADO"/>
    <n v="55"/>
    <x v="3"/>
    <x v="1"/>
    <m/>
  </r>
  <r>
    <x v="7611"/>
    <s v="71.584.833/0002-76"/>
    <s v="NF SERVICOS"/>
    <n v="207938"/>
    <d v="2026-04-07T00:00:00"/>
    <n v="2152521"/>
    <d v="2026-04-08T00:00:00"/>
    <d v="2026-02-01T00:00:00"/>
    <n v="399404.88"/>
    <d v="2026-05-07T00:00:00"/>
    <s v="E0210396"/>
    <s v="PD021316"/>
    <s v="SOLUÇÃO TECNOLÓGICA DE GERENCIAMENTO DE PROCESSOS COM INTELIGÊNCIA ARTIFICIAL"/>
    <n v="380233.45"/>
    <d v="2026-02-01T00:00:00"/>
    <x v="0"/>
    <s v="PGE Nº 28/2021"/>
    <s v="PGE-PRC-2021/02400"/>
    <s v="PD-PRC-2021/02544-359.00008468/2023-88 APPS"/>
    <s v="2 - FATURADO"/>
    <n v="54"/>
    <x v="3"/>
    <x v="1"/>
    <m/>
  </r>
  <r>
    <x v="7611"/>
    <s v="71.584.833/0002-76"/>
    <s v="NF SERVICOS"/>
    <n v="207939"/>
    <d v="2026-04-07T00:00:00"/>
    <n v="2152522"/>
    <d v="2026-04-08T00:00:00"/>
    <d v="2024-11-01T00:00:00"/>
    <n v="92937.88"/>
    <d v="2026-05-07T00:00:00"/>
    <s v="E0210396"/>
    <s v="PD021316"/>
    <s v="SOLUÇÃO TECNOLÓGICA DE GERENCIAMENTO DE PROCESSOS COM INTELIGÊNCIA ARTIFICIAL"/>
    <n v="88476.86"/>
    <d v="2024-11-01T00:00:00"/>
    <x v="0"/>
    <s v="PGE Nº 28/2021"/>
    <s v="PGE-PRC-2021/02400"/>
    <s v="PD-PRC-2021/02544-359.00008468/2023-88 APPS"/>
    <s v="2 - FATURADO"/>
    <n v="54"/>
    <x v="3"/>
    <x v="1"/>
    <m/>
  </r>
  <r>
    <x v="7611"/>
    <s v="71.584.833/0002-76"/>
    <s v="NF SERVICOS"/>
    <n v="207937"/>
    <d v="2026-04-08T00:00:00"/>
    <n v="2152520"/>
    <d v="2026-04-08T00:00:00"/>
    <d v="2023-10-01T00:00:00"/>
    <n v="567488.15"/>
    <d v="2026-05-08T00:00:00"/>
    <s v="E0210362"/>
    <s v="PD021316"/>
    <s v="SOLUÇÃO TECNOLÓGICA DE GERENCIAMENTO DE PROCESSOS COM INTELIGÊNCIA ARTIFICIAL"/>
    <n v="540248.72"/>
    <d v="2023-10-01T00:00:00"/>
    <x v="0"/>
    <s v="PGE Nº 28/2021"/>
    <s v="PGE-PRC-2021/02400"/>
    <s v="PD-PRC-2021/02544-359.00008468/2023-88 APPS/ITO"/>
    <s v="2 - FATURADO"/>
    <n v="53"/>
    <x v="3"/>
    <x v="1"/>
    <m/>
  </r>
  <r>
    <x v="7611"/>
    <s v="71.584.833/0002-76"/>
    <s v="NF SERVICOS"/>
    <n v="207940"/>
    <d v="2026-04-08T00:00:00"/>
    <n v="2152523"/>
    <d v="2026-04-08T00:00:00"/>
    <d v="2023-10-01T00:00:00"/>
    <n v="35417.97"/>
    <d v="2026-05-08T00:00:00"/>
    <s v="E0210362"/>
    <s v="PD021316"/>
    <s v="SOLUÇÃO TECNOLÓGICA DE GERENCIAMENTO DE PROCESSOS COM INTELIGÊNCIA ARTIFICIAL"/>
    <n v="33717.910000000003"/>
    <d v="2023-10-01T00:00:00"/>
    <x v="0"/>
    <s v="PGE Nº 28/2021"/>
    <s v="PGE-PRC-2021/02400"/>
    <s v="PD-PRC-2021/02544-359.00008468/2023-88 APPS/ITO"/>
    <s v="2 - FATURADO"/>
    <n v="53"/>
    <x v="3"/>
    <x v="1"/>
    <m/>
  </r>
  <r>
    <x v="7611"/>
    <s v="71.584.833/0002-76"/>
    <s v="NF SERVICOS"/>
    <n v="207942"/>
    <d v="2026-04-08T00:00:00"/>
    <n v="2152525"/>
    <d v="2026-04-08T00:00:00"/>
    <d v="2026-02-01T00:00:00"/>
    <n v="78204.84"/>
    <d v="2026-05-08T00:00:00"/>
    <s v="E0210396"/>
    <s v="PD021316"/>
    <s v="SOLUÇÃO TECNOLÓGICA DE GERENCIAMENTO DE PROCESSOS COM INTELIGÊNCIA ARTIFICIAL"/>
    <n v="74451.009999999995"/>
    <d v="2026-02-01T00:00:00"/>
    <x v="0"/>
    <s v="PGE Nº 28/2021"/>
    <s v="PGE-PRC-2021/02400"/>
    <s v="PD-PRC-2021/02544-359.00008468/2023-88 APPS"/>
    <s v="2 - FATURADO"/>
    <n v="53"/>
    <x v="3"/>
    <x v="1"/>
    <m/>
  </r>
  <r>
    <x v="7611"/>
    <s v="71.584.833/0002-76"/>
    <s v="NF SERVICOS"/>
    <n v="207943"/>
    <d v="2026-04-08T00:00:00"/>
    <n v="2152526"/>
    <d v="2026-04-08T00:00:00"/>
    <d v="2024-11-01T00:00:00"/>
    <n v="54432"/>
    <d v="2026-05-08T00:00:00"/>
    <s v="E0210362"/>
    <s v="PD021316"/>
    <s v="SOLUÇÃO TECNOLÓGICA DE GERENCIAMENTO DE PROCESSOS COM INTELIGÊNCIA ARTIFICIAL"/>
    <n v="51819.26"/>
    <d v="2024-11-01T00:00:00"/>
    <x v="0"/>
    <s v="PGE Nº 28/2021"/>
    <s v="PGE-PRC-2021/02400"/>
    <s v="PD-PRC-2021/02544-359.00008468/2023-88 APPS/ITO"/>
    <s v="2 - FATURADO"/>
    <n v="53"/>
    <x v="3"/>
    <x v="1"/>
    <m/>
  </r>
  <r>
    <x v="7611"/>
    <s v="71.584.833/0002-76"/>
    <s v="NF SERVICOS"/>
    <n v="207944"/>
    <d v="2026-04-08T00:00:00"/>
    <n v="2152527"/>
    <d v="2026-04-08T00:00:00"/>
    <d v="2025-11-01T00:00:00"/>
    <n v="173664.29"/>
    <d v="2026-05-08T00:00:00"/>
    <s v="E0210396"/>
    <s v="PD021316"/>
    <s v="SOLUÇÃO TECNOLÓGICA DE GERENCIAMENTO DE PROCESSOS COM INTELIGÊNCIA ARTIFICIAL"/>
    <n v="165328.4"/>
    <d v="2025-11-01T00:00:00"/>
    <x v="0"/>
    <s v="PGE Nº 28/2021"/>
    <s v="PGE-PRC-2021/02400"/>
    <s v="PD-PRC-2021/02544-359.00008468/2023-88 APPS"/>
    <s v="2 - FATURADO"/>
    <n v="53"/>
    <x v="3"/>
    <x v="1"/>
    <m/>
  </r>
  <r>
    <x v="7611"/>
    <s v="71.584.833/0002-76"/>
    <s v="NF SERVICOS"/>
    <n v="207945"/>
    <d v="2026-04-08T00:00:00"/>
    <n v="2152528"/>
    <d v="2026-04-08T00:00:00"/>
    <d v="2024-11-01T00:00:00"/>
    <n v="872089.32"/>
    <d v="2026-05-08T00:00:00"/>
    <s v="E0210362"/>
    <s v="PD021316"/>
    <s v="SOLUÇÃO TECNOLÓGICA DE GERENCIAMENTO DE PROCESSOS COM INTELIGÊNCIA ARTIFICIAL"/>
    <n v="830229.03"/>
    <d v="2024-11-01T00:00:00"/>
    <x v="0"/>
    <s v="PGE Nº 28/2021"/>
    <s v="PGE-PRC-2021/02400"/>
    <s v="PD-PRC-2021/02544-359.00008468/2023-88 APPS/ITO"/>
    <s v="2 - FATURADO"/>
    <n v="53"/>
    <x v="3"/>
    <x v="1"/>
    <m/>
  </r>
  <r>
    <x v="7611"/>
    <s v="71.584.833/0002-76"/>
    <s v="NF SERVICOS"/>
    <n v="207949"/>
    <d v="2026-04-08T00:00:00"/>
    <n v="2152532"/>
    <d v="2026-04-08T00:00:00"/>
    <d v="2025-11-01T00:00:00"/>
    <n v="1205700.72"/>
    <d v="2026-05-08T00:00:00"/>
    <s v="E0210362"/>
    <s v="PD021316"/>
    <s v="SOLUÇÃO TECNOLÓGICA DE GERENCIAMENTO DE PROCESSOS COM INTELIGÊNCIA ARTIFICIAL"/>
    <n v="1147827.0900000001"/>
    <d v="2025-11-01T00:00:00"/>
    <x v="0"/>
    <s v="PGE Nº 28/2021"/>
    <s v="PGE-PRC-2021/02400"/>
    <s v="PD-PRC-2021/02544-359.00008468/2023-88 APPS/ITO"/>
    <s v="2 - FATURADO"/>
    <n v="53"/>
    <x v="3"/>
    <x v="1"/>
    <m/>
  </r>
  <r>
    <x v="7611"/>
    <s v="71.584.833/0002-76"/>
    <s v="NF SERVICOS"/>
    <n v="207950"/>
    <d v="2026-04-08T00:00:00"/>
    <n v="2152533"/>
    <d v="2026-04-08T00:00:00"/>
    <d v="2025-11-01T00:00:00"/>
    <n v="75259.789999999994"/>
    <d v="2026-05-08T00:00:00"/>
    <s v="E0210362"/>
    <s v="PD021316"/>
    <s v="SOLUÇÃO TECNOLÓGICA DE GERENCIAMENTO DE PROCESSOS COM INTELIGÊNCIA ARTIFICIAL"/>
    <n v="71647.320000000007"/>
    <d v="2025-11-01T00:00:00"/>
    <x v="0"/>
    <s v="PGE Nº 28/2021"/>
    <s v="PGE-PRC-2021/02400"/>
    <s v="PD-PRC-2021/02544-359.00008468/2023-88 APPS/ITO"/>
    <s v="2 - FATURADO"/>
    <n v="53"/>
    <x v="3"/>
    <x v="1"/>
    <m/>
  </r>
  <r>
    <x v="7611"/>
    <s v="71.584.833/0002-76"/>
    <s v="NF SERVICOS"/>
    <n v="207955"/>
    <d v="2026-04-08T00:00:00"/>
    <n v="2152538"/>
    <d v="2026-04-08T00:00:00"/>
    <d v="2026-02-01T00:00:00"/>
    <n v="250649.44"/>
    <d v="2026-05-08T00:00:00"/>
    <s v="E0210362"/>
    <s v="PD021316"/>
    <s v="SOLUÇÃO TECNOLÓGICA DE GERENCIAMENTO DE PROCESSOS COM INTELIGÊNCIA ARTIFICIAL"/>
    <n v="238618.27"/>
    <d v="2026-02-01T00:00:00"/>
    <x v="0"/>
    <s v="PGE Nº 28/2021"/>
    <s v="PGE-PRC-2021/02400"/>
    <s v="PD-PRC-2021/02544-359.00008468/2023-88 APPS/ITO"/>
    <s v="2 - FATURADO"/>
    <n v="53"/>
    <x v="3"/>
    <x v="1"/>
    <m/>
  </r>
  <r>
    <x v="7611"/>
    <s v="71.584.833/0002-76"/>
    <s v="NF SERVICOS"/>
    <n v="207956"/>
    <d v="2026-04-08T00:00:00"/>
    <n v="2152539"/>
    <d v="2026-04-08T00:00:00"/>
    <d v="2026-02-01T00:00:00"/>
    <n v="15642.9"/>
    <d v="2026-05-08T00:00:00"/>
    <s v="E0210362"/>
    <s v="PD021316"/>
    <s v="SOLUÇÃO TECNOLÓGICA DE GERENCIAMENTO DE PROCESSOS COM INTELIGÊNCIA ARTIFICIAL"/>
    <n v="14892.04"/>
    <d v="2026-02-01T00:00:00"/>
    <x v="0"/>
    <s v="PGE Nº 28/2021"/>
    <s v="PGE-PRC-2021/02400"/>
    <s v="PD-PRC-2021/02544-359.00008468/2023-88 APPS/ITO"/>
    <s v="2 - FATURADO"/>
    <n v="53"/>
    <x v="3"/>
    <x v="1"/>
    <m/>
  </r>
  <r>
    <x v="7611"/>
    <s v="71.584.833/0002-76"/>
    <s v="NF SERVICOS"/>
    <n v="211239"/>
    <d v="2026-05-25T00:00:00"/>
    <n v="2196781"/>
    <d v="2026-05-25T00:00:00"/>
    <d v="2026-04-01T00:00:00"/>
    <n v="1820.72"/>
    <d v="2026-06-24T00:00:00"/>
    <s v="E0230092"/>
    <s v="PD023080"/>
    <s v="HELP DESK, INTRAGOV E CHAMADO TECNICO"/>
    <n v="1733.33"/>
    <d v="2026-04-01T00:00:00"/>
    <x v="0"/>
    <d v="2023-07-01T00:00:00"/>
    <s v="023.00006810/2023-15"/>
    <s v="359.00003051/2023-29 ITO"/>
    <s v="2 - FATURADO"/>
    <n v="6"/>
    <x v="0"/>
    <x v="1"/>
    <m/>
  </r>
  <r>
    <x v="7611"/>
    <s v="71.584.833/0002-76"/>
    <s v="NF SERVICOS"/>
    <n v="212893"/>
    <d v="2026-06-22T00:00:00"/>
    <n v="2221712"/>
    <d v="2026-06-22T00:00:00"/>
    <d v="2026-05-01T00:00:00"/>
    <n v="44604"/>
    <d v="2026-07-22T00:00:00"/>
    <s v="E0210362"/>
    <s v="PD021316"/>
    <s v="SOLUÇÃO TECNOLÓGICA DE GERENCIAMENTO DE PROCESSOS COM INTELIGÊNCIA ARTIFICIAL"/>
    <n v="42463.01"/>
    <d v="2026-05-01T00:00:00"/>
    <x v="0"/>
    <s v="PGE Nº 28/2021"/>
    <s v="PGE-PRC-2021/02400"/>
    <s v="PD-PRC-2021/02544-359.00008468/2023-88 APPS/ITO"/>
    <s v="2 - FATURADO"/>
    <n v="0"/>
    <x v="1"/>
    <x v="1"/>
    <m/>
  </r>
  <r>
    <x v="7611"/>
    <s v="71.584.833/0002-76"/>
    <s v="NF SERVICOS"/>
    <n v="212894"/>
    <d v="2026-06-22T00:00:00"/>
    <n v="2221713"/>
    <d v="2026-06-22T00:00:00"/>
    <d v="2026-05-01T00:00:00"/>
    <n v="31955.66"/>
    <d v="2026-07-22T00:00:00"/>
    <s v="E0230005"/>
    <s v="PD023004"/>
    <s v="NÚVEM PÚBLICA, PaaS MIDDLEWARE, BI EM NUVEM E ANTIVIRUS"/>
    <n v="30421.79"/>
    <d v="2026-05-01T00:00:00"/>
    <x v="0"/>
    <d v="2024-01-01T00:00:00"/>
    <s v="023.00030102/2023-03"/>
    <s v="359.00000778/2024-35-ITO"/>
    <s v="2 - FATURADO"/>
    <n v="0"/>
    <x v="1"/>
    <x v="1"/>
    <m/>
  </r>
  <r>
    <x v="7611"/>
    <s v="71.584.833/0002-76"/>
    <s v="NF SERVICOS"/>
    <n v="212897"/>
    <d v="2026-06-22T00:00:00"/>
    <n v="2221716"/>
    <d v="2026-06-22T00:00:00"/>
    <d v="2026-05-01T00:00:00"/>
    <n v="82925.710000000006"/>
    <d v="2026-07-22T00:00:00"/>
    <s v="E0250335"/>
    <s v="PD025277"/>
    <s v="INFRAESTRUTURA VIRTUALIZADA ON PREMISES, NUVEM PRODESP, SMTP E CERTIFICADO SSL STANDARD"/>
    <n v="78945.279999999999"/>
    <d v="2026-05-01T00:00:00"/>
    <x v="0"/>
    <s v="20/2025"/>
    <s v="023.00038317/2025-26"/>
    <s v="359.00008609/2025-24- ITO"/>
    <s v="2 - FATURADO"/>
    <n v="0"/>
    <x v="1"/>
    <x v="1"/>
    <m/>
  </r>
  <r>
    <x v="7611"/>
    <s v="71.584.833/0002-76"/>
    <s v="NF SERVICOS"/>
    <n v="212898"/>
    <d v="2026-06-22T00:00:00"/>
    <n v="2221717"/>
    <d v="2026-06-22T00:00:00"/>
    <d v="2026-05-01T00:00:00"/>
    <n v="541203.01"/>
    <d v="2026-07-22T00:00:00"/>
    <s v="E0250259"/>
    <s v="PD025220"/>
    <s v="INFRAESTRUTURA, NUVEM PUBLICA"/>
    <n v="515225.27"/>
    <d v="2026-05-01T00:00:00"/>
    <x v="0"/>
    <s v="24/2025"/>
    <s v="023.00034897/2025-82"/>
    <s v="359.00006224/2025-22 - ITO"/>
    <s v="2 - FATURADO"/>
    <n v="0"/>
    <x v="1"/>
    <x v="1"/>
    <m/>
  </r>
  <r>
    <x v="7611"/>
    <s v="71.584.833/0002-76"/>
    <s v="NF SERVICOS"/>
    <n v="212899"/>
    <d v="2026-06-22T00:00:00"/>
    <n v="2221718"/>
    <d v="2026-06-22T00:00:00"/>
    <d v="2026-05-01T00:00:00"/>
    <n v="513330"/>
    <d v="2026-07-22T00:00:00"/>
    <s v="E0230124"/>
    <s v="PD023105"/>
    <s v="PAAS BANCO DE DADOS ORACLE - VPN"/>
    <n v="488690.16"/>
    <d v="2026-05-01T00:00:00"/>
    <x v="0"/>
    <s v="PGE Nº 15/2023   DL 10/2023"/>
    <s v="SEI Nº 023.00001633/2023-81"/>
    <s v="359.00001744/2023-87  ITO"/>
    <s v="2 - FATURADO"/>
    <n v="0"/>
    <x v="1"/>
    <x v="1"/>
    <m/>
  </r>
  <r>
    <x v="7611"/>
    <s v="71.584.833/0002-76"/>
    <s v="NF SERVICOS"/>
    <n v="212900"/>
    <d v="2026-06-22T00:00:00"/>
    <n v="2221719"/>
    <d v="2026-06-22T00:00:00"/>
    <d v="2026-05-01T00:00:00"/>
    <n v="1019.82"/>
    <d v="2026-07-22T00:00:00"/>
    <s v="E0241029"/>
    <s v="PD024459"/>
    <s v="SAM ESTOQUE"/>
    <n v="970.87"/>
    <d v="2026-05-01T00:00:00"/>
    <x v="0"/>
    <s v="0028/2024"/>
    <s v="023.00040596/2024-15"/>
    <s v="359.00010377/2024-93  APPS"/>
    <s v="2 - FATURADO"/>
    <n v="0"/>
    <x v="1"/>
    <x v="1"/>
    <m/>
  </r>
  <r>
    <x v="7611"/>
    <s v="71.584.833/0002-76"/>
    <s v="NF SERVICOS"/>
    <n v="212901"/>
    <d v="2026-06-22T00:00:00"/>
    <n v="2221720"/>
    <d v="2026-06-22T00:00:00"/>
    <d v="2026-05-01T00:00:00"/>
    <n v="13001.4"/>
    <d v="2026-07-22T00:00:00"/>
    <s v="E0250334"/>
    <s v="PD025276"/>
    <s v="NUVEM PRODESP"/>
    <n v="12377.33"/>
    <d v="2026-05-01T00:00:00"/>
    <x v="0"/>
    <s v="21/2025"/>
    <s v="023.00038126/2025-64"/>
    <s v="359.00008595/2025-49 - ITO"/>
    <s v="2 - FATURADO"/>
    <n v="0"/>
    <x v="1"/>
    <x v="1"/>
    <m/>
  </r>
  <r>
    <x v="7611"/>
    <s v="71.584.833/0002-76"/>
    <s v="NF SERVICOS"/>
    <n v="212904"/>
    <d v="2026-06-22T00:00:00"/>
    <n v="2221723"/>
    <d v="2026-06-22T00:00:00"/>
    <d v="2026-05-01T00:00:00"/>
    <n v="8555"/>
    <d v="2026-07-22T00:00:00"/>
    <s v="E0230046"/>
    <s v="PD023039"/>
    <s v="GERENCIAMENTO ANTIVIRUS"/>
    <n v="8144.36"/>
    <d v="2026-05-01T00:00:00"/>
    <x v="0"/>
    <d v="2023-06-01T00:00:00"/>
    <s v="PGE-PRC-2023/00001"/>
    <s v="PD-PRC-2023/01193-359.00004152/2024-06- ITO"/>
    <s v="2 - FATURADO"/>
    <n v="0"/>
    <x v="1"/>
    <x v="1"/>
    <m/>
  </r>
  <r>
    <x v="7611"/>
    <s v="71.584.833/0002-76"/>
    <s v="NF SERVICOS KIT"/>
    <n v="212908"/>
    <d v="2026-06-22T00:00:00"/>
    <n v="2221727"/>
    <d v="2026-06-22T00:00:00"/>
    <d v="2026-05-01T00:00:00"/>
    <n v="6418.76"/>
    <d v="2026-07-22T00:00:00"/>
    <s v="E0250404"/>
    <s v="PD025325"/>
    <s v="CERTIFICADOS DIGITAIS"/>
    <n v="6110.66"/>
    <d v="2026-05-01T00:00:00"/>
    <x v="0"/>
    <d v="2026-07-01T00:00:00"/>
    <s v="023.00000470/2026-61"/>
    <s v="359.00000582/2026-11 - ITO"/>
    <s v="2 - FATURADO"/>
    <n v="0"/>
    <x v="1"/>
    <x v="0"/>
    <m/>
  </r>
  <r>
    <x v="7611"/>
    <s v="71.584.833/0002-76"/>
    <s v="NF SERVICOS"/>
    <n v="212911"/>
    <d v="2026-06-22T00:00:00"/>
    <n v="2221730"/>
    <d v="2026-06-22T00:00:00"/>
    <d v="2026-05-01T00:00:00"/>
    <n v="99925.99"/>
    <d v="2026-07-22T00:00:00"/>
    <s v="E0250362"/>
    <s v="PD025296"/>
    <s v="PLATAFORMA COLABORATIVA I"/>
    <n v="95129.54"/>
    <d v="2026-05-01T00:00:00"/>
    <x v="0"/>
    <s v="38/2025"/>
    <s v="023.00051619/2025-90"/>
    <s v="359.00011678/2025-15 ITO"/>
    <s v="2 - FATURADO"/>
    <n v="0"/>
    <x v="1"/>
    <x v="1"/>
    <m/>
  </r>
  <r>
    <x v="7611"/>
    <s v="71.584.833/0002-76"/>
    <s v="NF SERVICOS"/>
    <n v="212918"/>
    <d v="2026-06-22T00:00:00"/>
    <n v="2221737"/>
    <d v="2026-06-22T00:00:00"/>
    <d v="2026-05-01T00:00:00"/>
    <n v="714785.24"/>
    <d v="2026-07-22T00:00:00"/>
    <s v="E0210362"/>
    <s v="PD021316"/>
    <s v="SOLUÇÃO TECNOLÓGICA DE GERENCIAMENTO DE PROCESSOS COM INTELIGÊNCIA ARTIFICIAL"/>
    <n v="680475.55"/>
    <d v="2026-05-01T00:00:00"/>
    <x v="0"/>
    <s v="PGE Nº 28/2021"/>
    <s v="PGE-PRC-2021/02400"/>
    <s v="PD-PRC-2021/02544-359.00008468/2023-88 APPS/ITO"/>
    <s v="2 - FATURADO"/>
    <n v="0"/>
    <x v="1"/>
    <x v="1"/>
    <m/>
  </r>
  <r>
    <x v="7611"/>
    <s v="71.584.833/0002-76"/>
    <s v="NF SERVICOS"/>
    <n v="212921"/>
    <d v="2026-06-22T00:00:00"/>
    <n v="2221740"/>
    <d v="2026-06-22T00:00:00"/>
    <d v="2026-05-01T00:00:00"/>
    <n v="17757.66"/>
    <d v="2026-07-22T00:00:00"/>
    <s v="E0250217"/>
    <s v="PD025187"/>
    <s v="HOSPEDAGEM FÍSICA DE EQUIPAMENTOS "/>
    <n v="16905.29"/>
    <d v="2026-05-01T00:00:00"/>
    <x v="0"/>
    <s v="014/2025"/>
    <s v="023.00023084/2025-67"/>
    <s v="359.00003523/2025-13- ITO"/>
    <s v="2 - FATURADO"/>
    <n v="0"/>
    <x v="1"/>
    <x v="1"/>
    <m/>
  </r>
  <r>
    <x v="7611"/>
    <s v="71.584.833/0002-76"/>
    <s v="NF SERVICOS"/>
    <n v="212922"/>
    <d v="2026-06-22T00:00:00"/>
    <n v="2221741"/>
    <d v="2026-06-22T00:00:00"/>
    <d v="2026-05-01T00:00:00"/>
    <n v="26721.599999999999"/>
    <d v="2026-07-22T00:00:00"/>
    <s v="E0230570"/>
    <s v="PD023455"/>
    <s v="NUVEM PRODESP - CERTIFICADO - FERRAMENTA DE MONITORAMENTO E SUPORTE TECNICO"/>
    <n v="25438.959999999999"/>
    <d v="2026-05-01T00:00:00"/>
    <x v="0"/>
    <s v="035/2023 D.L.24/2023"/>
    <s v="023.00025139/2023-10"/>
    <s v="359.00009547/2023-14  APPS/ITO"/>
    <s v="2 - FATURADO"/>
    <n v="0"/>
    <x v="1"/>
    <x v="1"/>
    <m/>
  </r>
  <r>
    <x v="7611"/>
    <s v="71.584.833/0002-76"/>
    <s v="NF SERVICOS"/>
    <n v="212927"/>
    <d v="2026-06-22T00:00:00"/>
    <n v="2221746"/>
    <d v="2026-06-22T00:00:00"/>
    <d v="2026-05-01T00:00:00"/>
    <n v="51775.88"/>
    <d v="2026-07-22T00:00:00"/>
    <s v="E0230005"/>
    <s v="PD023004"/>
    <s v="NÚVEM PÚBLICA, PaaS MIDDLEWARE, BI EM NUVEM E ANTIVIRUS"/>
    <n v="49290.64"/>
    <d v="2026-05-01T00:00:00"/>
    <x v="0"/>
    <d v="2024-01-01T00:00:00"/>
    <s v="023.00030102/2023-03"/>
    <s v="359.00000778/2024-35-ITO"/>
    <s v="2 - FATURADO"/>
    <n v="0"/>
    <x v="1"/>
    <x v="1"/>
    <m/>
  </r>
  <r>
    <x v="7611"/>
    <s v="71.584.833/0002-76"/>
    <s v="NF SERVICOS"/>
    <n v="212928"/>
    <d v="2026-06-22T00:00:00"/>
    <n v="2221747"/>
    <d v="2026-06-22T00:00:00"/>
    <d v="2026-05-01T00:00:00"/>
    <n v="7510.2"/>
    <d v="2026-07-22T00:00:00"/>
    <s v="E0230570"/>
    <s v="PD023455"/>
    <s v="NUVEM PRODESP - CERTIFICADO - FERRAMENTA DE MONITORAMENTO E SUPORTE TECNICO"/>
    <n v="7149.71"/>
    <d v="2026-05-01T00:00:00"/>
    <x v="0"/>
    <s v="035/2023 D.L.24/2023"/>
    <s v="023.00025139/2023-10"/>
    <s v="359.00009547/2023-14  APPS/ITO"/>
    <s v="2 - FATURADO"/>
    <n v="0"/>
    <x v="1"/>
    <x v="1"/>
    <m/>
  </r>
  <r>
    <x v="7611"/>
    <s v="71.584.833/0002-76"/>
    <s v="NF SERVICOS"/>
    <n v="212933"/>
    <d v="2026-06-22T00:00:00"/>
    <n v="2221752"/>
    <d v="2026-06-22T00:00:00"/>
    <d v="2026-05-01T00:00:00"/>
    <n v="18786.46"/>
    <d v="2026-07-22T00:00:00"/>
    <s v="E0230179"/>
    <s v="PD023153"/>
    <s v="FOLHA DE PAGAMENTO"/>
    <n v="17884.71"/>
    <d v="2026-05-01T00:00:00"/>
    <x v="0"/>
    <s v="20/2023   D.L.12/2023"/>
    <s v="SEI 23.00006286/2023-82"/>
    <s v="359.00003502/2023-28 APPS"/>
    <s v="2 - FATURADO"/>
    <n v="0"/>
    <x v="1"/>
    <x v="1"/>
    <m/>
  </r>
  <r>
    <x v="7611"/>
    <s v="71.584.833/0002-76"/>
    <s v="NF SERVICOS"/>
    <n v="212934"/>
    <d v="2026-06-22T00:00:00"/>
    <n v="2221753"/>
    <d v="2026-06-22T00:00:00"/>
    <d v="2026-05-01T00:00:00"/>
    <n v="153551.20000000001"/>
    <d v="2026-07-22T00:00:00"/>
    <s v="E0230571"/>
    <s v="PD023455"/>
    <s v="DESENVOLVIMENTO E MANUTENÇÃO  SISTEMA"/>
    <n v="146180.74"/>
    <d v="2026-05-01T00:00:00"/>
    <x v="0"/>
    <s v="035/2023 D.L.24/2023"/>
    <s v="023.00025139/2023-10"/>
    <s v="359.00009547/2023-14  APPS/ITO"/>
    <s v="2 - FATURADO"/>
    <n v="0"/>
    <x v="1"/>
    <x v="1"/>
    <m/>
  </r>
  <r>
    <x v="7611"/>
    <s v="71.584.833/0002-76"/>
    <s v="NF SERVICOS"/>
    <n v="212935"/>
    <d v="2026-06-22T00:00:00"/>
    <n v="2221754"/>
    <d v="2026-06-22T00:00:00"/>
    <d v="2026-05-01T00:00:00"/>
    <n v="1446.51"/>
    <d v="2026-07-22T00:00:00"/>
    <s v="E0230005"/>
    <s v="PD023004"/>
    <s v="NÚVEM PÚBLICA, PaaS MIDDLEWARE, BI EM NUVEM E ANTIVIRUS"/>
    <n v="1377.08"/>
    <d v="2026-05-01T00:00:00"/>
    <x v="0"/>
    <d v="2024-01-01T00:00:00"/>
    <s v="023.00030102/2023-03"/>
    <s v="359.00000778/2024-35-ITO"/>
    <s v="2 - FATURADO"/>
    <n v="0"/>
    <x v="1"/>
    <x v="1"/>
    <m/>
  </r>
  <r>
    <x v="7611"/>
    <s v="71.584.833/0002-76"/>
    <s v="NF SERVICOS"/>
    <n v="212936"/>
    <d v="2026-06-22T00:00:00"/>
    <n v="2221755"/>
    <d v="2026-06-22T00:00:00"/>
    <d v="2026-05-01T00:00:00"/>
    <n v="200130.25"/>
    <d v="2026-07-22T00:00:00"/>
    <s v="E0230004"/>
    <s v="PD023004"/>
    <s v="DESENVOLVIMENTO DE PAINÉIS DE INTELIGÊNCIA ANALÍTICA"/>
    <n v="190524"/>
    <d v="2026-05-01T00:00:00"/>
    <x v="0"/>
    <d v="2024-01-01T00:00:00"/>
    <s v="023.00030102/2023-03"/>
    <s v="359.00000778/2024-35-APPS"/>
    <s v="2 - FATURADO"/>
    <n v="0"/>
    <x v="1"/>
    <x v="1"/>
    <m/>
  </r>
  <r>
    <x v="7611"/>
    <s v="71.584.833/0002-76"/>
    <s v="NF SERVICOS"/>
    <n v="212937"/>
    <d v="2026-06-22T00:00:00"/>
    <n v="2221756"/>
    <d v="2026-06-22T00:00:00"/>
    <d v="2026-05-01T00:00:00"/>
    <n v="17497.02"/>
    <d v="2026-07-22T00:00:00"/>
    <s v="E0250335"/>
    <s v="PD025277"/>
    <s v="INFRAESTRUTURA VIRTUALIZADA ON PREMISES, NUVEM PRODESP, SMTP E CERTIFICADO SSL STANDARD"/>
    <n v="16657.16"/>
    <d v="2026-05-01T00:00:00"/>
    <x v="0"/>
    <s v="20/2025"/>
    <s v="023.00038317/2025-26"/>
    <s v="359.00008609/2025-24- ITO"/>
    <s v="2 - FATURADO"/>
    <n v="0"/>
    <x v="1"/>
    <x v="1"/>
    <m/>
  </r>
  <r>
    <x v="7611"/>
    <s v="71.584.833/0002-76"/>
    <s v="NF SERVICOS"/>
    <n v="212939"/>
    <d v="2026-06-22T00:00:00"/>
    <n v="2221758"/>
    <d v="2026-06-22T00:00:00"/>
    <d v="2026-05-01T00:00:00"/>
    <n v="2282.2199999999998"/>
    <d v="2026-07-22T00:00:00"/>
    <s v="E0230570"/>
    <s v="PD023455"/>
    <s v="NUVEM PRODESP - CERTIFICADO - FERRAMENTA DE MONITORAMENTO E SUPORTE TECNICO"/>
    <n v="2172.67"/>
    <d v="2026-05-01T00:00:00"/>
    <x v="0"/>
    <s v="035/2023 D.L.24/2023"/>
    <s v="023.00025139/2023-10"/>
    <s v="359.00009547/2023-14  APPS/ITO"/>
    <s v="2 - FATURADO"/>
    <n v="0"/>
    <x v="1"/>
    <x v="1"/>
    <m/>
  </r>
  <r>
    <x v="7611"/>
    <s v="71.584.833/0002-76"/>
    <s v="NF SERVICOS"/>
    <n v="212940"/>
    <d v="2026-06-22T00:00:00"/>
    <n v="2221759"/>
    <d v="2026-06-22T00:00:00"/>
    <d v="2026-05-01T00:00:00"/>
    <n v="11208.22"/>
    <d v="2026-07-22T00:00:00"/>
    <s v="E0250340"/>
    <s v="PD025282"/>
    <s v="HOSPEDAGEM VIRTUALIZADA"/>
    <n v="10670.23"/>
    <d v="2026-05-01T00:00:00"/>
    <x v="0"/>
    <s v="30/2025"/>
    <s v="023.00040876/2025-04"/>
    <s v="359.00009462/2025-90 - ITO"/>
    <s v="2 - FATURADO"/>
    <n v="0"/>
    <x v="1"/>
    <x v="1"/>
    <m/>
  </r>
  <r>
    <x v="7611"/>
    <s v="71.584.833/0002-76"/>
    <s v="NF SERVICOS"/>
    <n v="212947"/>
    <d v="2026-06-22T00:00:00"/>
    <n v="2221766"/>
    <d v="2026-06-23T00:00:00"/>
    <d v="2026-05-01T00:00:00"/>
    <n v="45023.06"/>
    <d v="2026-07-22T00:00:00"/>
    <s v="E0230184"/>
    <s v="PD023157"/>
    <s v="MANUTENÇÃO DAS FUNCIONALIDADES DOS SISTEMAS DO MODULO DE GERENCIAMENTO DO PROJETO DE SECURITIZAÇÃO  DO PPI- ICM/CMS DO ESTADO DE SÃO PAULO"/>
    <n v="42861.95"/>
    <d v="2026-05-01T00:00:00"/>
    <x v="0"/>
    <s v="PGE Nº 23/2023"/>
    <s v="SEI Nº 023.00006957/2023-13"/>
    <s v="359.00005531/2023-24 APPS"/>
    <s v="2 - FATURADO"/>
    <n v="0"/>
    <x v="1"/>
    <x v="1"/>
    <m/>
  </r>
  <r>
    <x v="7611"/>
    <s v="71.584.833/0002-76"/>
    <s v="NF SERVICOS"/>
    <n v="212951"/>
    <d v="2026-06-22T00:00:00"/>
    <n v="2221770"/>
    <d v="2026-06-23T00:00:00"/>
    <d v="2026-05-01T00:00:00"/>
    <n v="703643.4"/>
    <d v="2026-07-22T00:00:00"/>
    <s v="E0230185"/>
    <s v="PD023158"/>
    <s v="MANUTENÇÃO DAS FUNCIONALIDADES DOS SISTEMAS QUE PERMITIRÃO O GERENCIAMENTO E CONTROLE DA DIVIDA ATIVA ESTADUAL"/>
    <n v="669868.52"/>
    <d v="2026-05-01T00:00:00"/>
    <x v="0"/>
    <s v="PGE Nº 24/2023"/>
    <s v="SEI nº 023.00006955/2023-16"/>
    <s v="359.00005532/2023-79 APPS"/>
    <s v="2 - FATURADO"/>
    <n v="0"/>
    <x v="1"/>
    <x v="1"/>
    <m/>
  </r>
  <r>
    <x v="7611"/>
    <s v="71.584.833/0002-76"/>
    <s v="NF SERVICOS"/>
    <n v="212952"/>
    <d v="2026-06-22T00:00:00"/>
    <n v="2221771"/>
    <d v="2026-06-23T00:00:00"/>
    <d v="2026-05-01T00:00:00"/>
    <n v="164181.95000000001"/>
    <d v="2026-07-22T00:00:00"/>
    <s v="E0230458"/>
    <s v="PD023376"/>
    <s v="MANUTENÇÃO SISTEMA PEP"/>
    <n v="156301.22"/>
    <d v="2026-05-01T00:00:00"/>
    <x v="0"/>
    <s v="32/2023   D.L. 19/2023"/>
    <s v="023.00020260/2023-47"/>
    <s v="359.00007830/2023-01 APPS"/>
    <s v="2 - FATURADO"/>
    <n v="0"/>
    <x v="1"/>
    <x v="1"/>
    <m/>
  </r>
  <r>
    <x v="7611"/>
    <s v="71.584.833/0002-76"/>
    <s v="NF SERVICOS"/>
    <n v="212954"/>
    <d v="2026-06-22T00:00:00"/>
    <n v="2221773"/>
    <d v="2026-06-23T00:00:00"/>
    <d v="2026-05-01T00:00:00"/>
    <n v="12170.33"/>
    <d v="2026-07-22T00:00:00"/>
    <s v="E0230387"/>
    <s v="PD023316"/>
    <s v="SUPORTE TÉCNICO"/>
    <n v="11586.15"/>
    <d v="2026-05-01T00:00:00"/>
    <x v="0"/>
    <s v="33/2023  D.L.22/2023"/>
    <s v="023.00009240/2023-15"/>
    <s v="359.00009063/2023-67   ITO"/>
    <s v="2 - FATURADO"/>
    <n v="0"/>
    <x v="1"/>
    <x v="1"/>
    <m/>
  </r>
  <r>
    <x v="7611"/>
    <s v="71.584.833/0002-76"/>
    <s v="NF SERVICOS"/>
    <n v="212956"/>
    <d v="2026-06-22T00:00:00"/>
    <n v="2221775"/>
    <d v="2026-06-23T00:00:00"/>
    <d v="2026-05-01T00:00:00"/>
    <n v="11135"/>
    <d v="2026-07-22T00:00:00"/>
    <s v="E0230386"/>
    <s v="PD023316"/>
    <s v="SAM PATRIMONIO"/>
    <n v="10600.52"/>
    <d v="2026-05-01T00:00:00"/>
    <x v="0"/>
    <s v="33/2023  D.L.22/2023"/>
    <s v="023.00009240/2023-15"/>
    <s v="359.00009063/2023-67 APPS"/>
    <s v="2 - FATURADO"/>
    <n v="0"/>
    <x v="1"/>
    <x v="1"/>
    <m/>
  </r>
  <r>
    <x v="7611"/>
    <s v="71.584.833/0002-76"/>
    <s v="NF SERVICOS"/>
    <n v="212957"/>
    <d v="2026-06-22T00:00:00"/>
    <n v="2221776"/>
    <d v="2026-06-23T00:00:00"/>
    <d v="2026-05-01T00:00:00"/>
    <n v="13660.2"/>
    <d v="2026-07-22T00:00:00"/>
    <s v="E0230459"/>
    <s v="PD023376"/>
    <s v="NUVEM PRODESP, CERTIFICADO SSL - OV  E INSTALAÇÃO SERVIDORES"/>
    <n v="13004.51"/>
    <d v="2026-05-01T00:00:00"/>
    <x v="0"/>
    <s v="32/2023   D.L. 19/2023"/>
    <s v="023.00020260/2023-47"/>
    <s v="359.00007830/2023-01 ITO"/>
    <s v="2 - FATURADO"/>
    <n v="0"/>
    <x v="1"/>
    <x v="1"/>
    <m/>
  </r>
  <r>
    <x v="7611"/>
    <s v="71.584.833/0002-76"/>
    <s v="NF SERVICOS"/>
    <n v="212958"/>
    <d v="2026-06-22T00:00:00"/>
    <n v="2221777"/>
    <d v="2026-06-23T00:00:00"/>
    <d v="2026-05-01T00:00:00"/>
    <n v="2662.59"/>
    <d v="2026-07-22T00:00:00"/>
    <s v="E0230459"/>
    <s v="PD023376"/>
    <s v="NUVEM PRODESP, CERTIFICADO SSL - OV  E INSTALAÇÃO SERVIDORES"/>
    <n v="2534.79"/>
    <d v="2026-05-01T00:00:00"/>
    <x v="0"/>
    <s v="32/2023   D.L. 19/2023"/>
    <s v="023.00020260/2023-47"/>
    <s v="359.00007830/2023-01 ITO"/>
    <s v="2 - FATURADO"/>
    <n v="0"/>
    <x v="1"/>
    <x v="1"/>
    <m/>
  </r>
  <r>
    <x v="7611"/>
    <s v="71.584.833/0002-76"/>
    <s v="NF SERVICOS"/>
    <n v="212963"/>
    <d v="2026-06-22T00:00:00"/>
    <n v="2221782"/>
    <d v="2026-06-23T00:00:00"/>
    <d v="2026-05-01T00:00:00"/>
    <n v="3104.6"/>
    <d v="2026-07-22T00:00:00"/>
    <s v="E0230462"/>
    <s v="PD023379"/>
    <s v="PROGRAMA SP SEM PAPEL"/>
    <n v="2955.58"/>
    <d v="2026-05-01T00:00:00"/>
    <x v="0"/>
    <s v="29/2023"/>
    <s v="023.00016231/2023-81"/>
    <s v="359.00006937/2023-24-APPS"/>
    <s v="2 - FATURADO"/>
    <n v="0"/>
    <x v="1"/>
    <x v="1"/>
    <m/>
  </r>
  <r>
    <x v="7611"/>
    <s v="71.584.833/0008-61"/>
    <s v="NF SERVICOS"/>
    <n v="212907"/>
    <d v="2026-06-22T00:00:00"/>
    <n v="2221726"/>
    <d v="2026-06-22T00:00:00"/>
    <d v="2026-05-01T00:00:00"/>
    <n v="18415.53"/>
    <d v="2026-07-22T00:00:00"/>
    <s v="E0210176"/>
    <s v="PD021143"/>
    <s v="HOSPEDAGEM VIRTUALIZADA"/>
    <n v="17531.580000000002"/>
    <d v="2026-05-01T00:00:00"/>
    <x v="0"/>
    <s v="PGE/CE nº 03/2021"/>
    <s v="023.00001344/2023-81"/>
    <s v="PD-PRC-2021/02571- 359.00007156/2023-57- ITO"/>
    <s v="2 - FATURADO"/>
    <n v="0"/>
    <x v="1"/>
    <x v="1"/>
    <m/>
  </r>
  <r>
    <x v="7611"/>
    <s v="71.584.833/0008-61"/>
    <s v="NF SERVICOS"/>
    <n v="212950"/>
    <d v="2026-06-22T00:00:00"/>
    <n v="2221769"/>
    <d v="2026-06-23T00:00:00"/>
    <d v="2026-05-01T00:00:00"/>
    <n v="103937.79"/>
    <d v="2026-07-22T00:00:00"/>
    <s v="E0230381"/>
    <s v="PD023311"/>
    <s v="MODERNIZAÇÃO DO PORTAL"/>
    <n v="98948.78"/>
    <d v="2026-05-01T00:00:00"/>
    <x v="0"/>
    <d v="2023-04-01T00:00:00"/>
    <s v="SEI 023.00000795/2023-00"/>
    <s v="359.00009076/2023-36  APPS"/>
    <s v="2 - FATURADO"/>
    <n v="0"/>
    <x v="1"/>
    <x v="1"/>
    <m/>
  </r>
  <r>
    <x v="7612"/>
    <s v="71.585.426/0001-00"/>
    <s v="NF SERVICOS - ADESAO"/>
    <n v="1988723"/>
    <d v="2026-05-21T00:00:00"/>
    <n v="2189713"/>
    <d v="2026-05-23T00:00:00"/>
    <m/>
    <n v="46.85"/>
    <d v="2026-06-05T00:00:00"/>
    <m/>
    <m/>
    <s v="Processamento de dados e congêneres"/>
    <n v="46.85"/>
    <m/>
    <x v="0"/>
    <m/>
    <m/>
    <m/>
    <s v="2 - FATURADO"/>
    <n v="25"/>
    <x v="0"/>
    <x v="0"/>
    <m/>
  </r>
  <r>
    <x v="7612"/>
    <s v="71.585.426/0001-00"/>
    <s v="NF SERVICOS - ADESAO"/>
    <n v="2012961"/>
    <d v="2026-06-17T00:00:00"/>
    <n v="2215729"/>
    <d v="2026-06-17T00:00:00"/>
    <m/>
    <n v="43.38"/>
    <d v="2026-06-20T00:00:00"/>
    <m/>
    <m/>
    <s v="Processamento de dados e congêneres"/>
    <n v="43.38"/>
    <m/>
    <x v="0"/>
    <m/>
    <m/>
    <m/>
    <s v="2 - FATURADO"/>
    <n v="10"/>
    <x v="0"/>
    <x v="0"/>
    <m/>
  </r>
  <r>
    <x v="7613"/>
    <s v="71.588.735/0001-26"/>
    <s v="NF SERVICOS - ADESAO"/>
    <n v="2014706"/>
    <d v="2026-06-17T00:00:00"/>
    <n v="2217475"/>
    <d v="2026-06-17T00:00:00"/>
    <m/>
    <n v="57.27"/>
    <d v="2026-06-20T00:00:00"/>
    <m/>
    <m/>
    <s v="Processamento de dados e congêneres"/>
    <n v="57.27"/>
    <m/>
    <x v="0"/>
    <m/>
    <m/>
    <m/>
    <s v="2 - FATURADO"/>
    <n v="10"/>
    <x v="0"/>
    <x v="0"/>
    <m/>
  </r>
  <r>
    <x v="7614"/>
    <s v="71.684.625/0001-68"/>
    <s v="NF SERVICOS DO"/>
    <n v="407451"/>
    <d v="2026-06-11T00:00:00"/>
    <n v="414214"/>
    <d v="2026-06-11T00:00:00"/>
    <m/>
    <n v="1348.05"/>
    <d v="2026-07-11T00:00:00"/>
    <s v="E0201967"/>
    <s v="PD201967"/>
    <s v="Serviços de Publicidade Eletrônica"/>
    <n v="1348.05"/>
    <m/>
    <x v="0"/>
    <m/>
    <m/>
    <m/>
    <s v="2 - FATURADO"/>
    <n v="0"/>
    <x v="1"/>
    <x v="0"/>
    <m/>
  </r>
  <r>
    <x v="7614"/>
    <s v="71.684.625/0001-68"/>
    <s v="NF SERVICOS DO"/>
    <n v="408110"/>
    <d v="2026-06-16T00:00:00"/>
    <n v="415236"/>
    <d v="2026-06-16T00:00:00"/>
    <m/>
    <n v="857.85"/>
    <d v="2026-07-16T00:00:00"/>
    <s v="E0201967"/>
    <s v="PD201967"/>
    <s v="Serviços de Publicidade Eletrônica"/>
    <n v="857.85"/>
    <m/>
    <x v="0"/>
    <m/>
    <m/>
    <m/>
    <s v="2 - FATURADO"/>
    <n v="0"/>
    <x v="1"/>
    <x v="0"/>
    <m/>
  </r>
  <r>
    <x v="7614"/>
    <s v="71.684.625/0001-68"/>
    <s v="NF SERVICOS DO"/>
    <n v="408401"/>
    <d v="2026-06-17T00:00:00"/>
    <n v="415278"/>
    <d v="2026-06-18T00:00:00"/>
    <m/>
    <n v="1102.95"/>
    <d v="2026-07-17T00:00:00"/>
    <s v="E0201967"/>
    <s v="PD201967"/>
    <s v="Serviços de Publicidade Eletrônica"/>
    <n v="1102.95"/>
    <m/>
    <x v="0"/>
    <m/>
    <m/>
    <m/>
    <s v="2 - FATURADO"/>
    <n v="0"/>
    <x v="1"/>
    <x v="0"/>
    <m/>
  </r>
  <r>
    <x v="7614"/>
    <s v="71.684.625/0001-68"/>
    <s v="NF SERVICOS DO"/>
    <n v="408417"/>
    <d v="2026-06-17T00:00:00"/>
    <n v="415404"/>
    <d v="2026-06-17T00:00:00"/>
    <m/>
    <n v="1102.95"/>
    <d v="2026-07-17T00:00:00"/>
    <s v="E0201967"/>
    <s v="PD201967"/>
    <s v="Serviços de Publicidade Eletrônica"/>
    <n v="1102.95"/>
    <m/>
    <x v="0"/>
    <m/>
    <m/>
    <m/>
    <s v="2 - FATURADO"/>
    <n v="0"/>
    <x v="1"/>
    <x v="0"/>
    <m/>
  </r>
  <r>
    <x v="7614"/>
    <s v="71.684.625/0001-68"/>
    <s v="NF SERVICOS DO"/>
    <n v="408746"/>
    <d v="2026-06-18T00:00:00"/>
    <n v="415795"/>
    <d v="2026-06-18T00:00:00"/>
    <m/>
    <n v="1102.95"/>
    <d v="2026-07-18T00:00:00"/>
    <s v="E0201967"/>
    <s v="PD201967"/>
    <s v="Serviços de Publicidade Eletrônica"/>
    <n v="1102.95"/>
    <m/>
    <x v="0"/>
    <m/>
    <m/>
    <m/>
    <s v="2 - FATURADO"/>
    <n v="0"/>
    <x v="1"/>
    <x v="0"/>
    <m/>
  </r>
  <r>
    <x v="7614"/>
    <s v="71.684.625/0001-68"/>
    <s v="NF SERVICOS DO"/>
    <n v="408860"/>
    <d v="2026-06-18T00:00:00"/>
    <n v="415567"/>
    <d v="2026-06-18T00:00:00"/>
    <m/>
    <n v="1102.95"/>
    <d v="2026-07-18T00:00:00"/>
    <s v="E0201967"/>
    <s v="PD201967"/>
    <s v="Serviços de Publicidade Eletrônica"/>
    <n v="1102.95"/>
    <m/>
    <x v="0"/>
    <m/>
    <m/>
    <m/>
    <s v="2 - FATURADO"/>
    <n v="0"/>
    <x v="1"/>
    <x v="0"/>
    <m/>
  </r>
  <r>
    <x v="7614"/>
    <s v="71.684.625/0001-68"/>
    <s v="NF SERVICOS DO"/>
    <n v="408952"/>
    <d v="2026-06-19T00:00:00"/>
    <n v="416031"/>
    <d v="2026-06-19T00:00:00"/>
    <m/>
    <n v="1102.95"/>
    <d v="2026-07-19T00:00:00"/>
    <s v="E0201967"/>
    <s v="PD201967"/>
    <s v="Serviços de Publicidade Eletrônica"/>
    <n v="1102.95"/>
    <m/>
    <x v="0"/>
    <m/>
    <m/>
    <m/>
    <s v="2 - FATURADO"/>
    <n v="0"/>
    <x v="1"/>
    <x v="0"/>
    <m/>
  </r>
  <r>
    <x v="7614"/>
    <s v="71.684.625/0001-68"/>
    <s v="NF SERVICOS DO"/>
    <n v="409132"/>
    <d v="2026-06-19T00:00:00"/>
    <n v="416060"/>
    <d v="2026-06-19T00:00:00"/>
    <m/>
    <n v="1102.95"/>
    <d v="2026-07-19T00:00:00"/>
    <s v="E0201967"/>
    <s v="PD201967"/>
    <s v="Serviços de Publicidade Eletrônica"/>
    <n v="1102.95"/>
    <m/>
    <x v="0"/>
    <m/>
    <m/>
    <m/>
    <s v="2 - FATURADO"/>
    <n v="0"/>
    <x v="1"/>
    <x v="0"/>
    <m/>
  </r>
  <r>
    <x v="7614"/>
    <s v="71.684.625/0001-68"/>
    <s v="NF SERVICOS DO"/>
    <n v="410425"/>
    <d v="2026-06-25T00:00:00"/>
    <n v="417309"/>
    <d v="2026-06-25T00:00:00"/>
    <m/>
    <n v="2083.35"/>
    <d v="2026-07-25T00:00:00"/>
    <s v="E0201967"/>
    <s v="PD201967"/>
    <s v="Serviços de Publicidade Eletrônica"/>
    <n v="2083.35"/>
    <m/>
    <x v="0"/>
    <m/>
    <m/>
    <m/>
    <s v="2 - FATURADO"/>
    <n v="0"/>
    <x v="1"/>
    <x v="0"/>
    <m/>
  </r>
  <r>
    <x v="7615"/>
    <s v="71.754.329/0001-96"/>
    <s v="NF SERVICOS - ADESAO"/>
    <n v="2013208"/>
    <d v="2026-06-17T00:00:00"/>
    <n v="2215977"/>
    <d v="2026-06-17T00:00:00"/>
    <m/>
    <n v="189.18"/>
    <d v="2026-06-20T00:00:00"/>
    <m/>
    <m/>
    <s v="Processamento de dados e congêneres"/>
    <n v="189.18"/>
    <m/>
    <x v="0"/>
    <m/>
    <m/>
    <m/>
    <s v="2 - FATURADO"/>
    <n v="10"/>
    <x v="0"/>
    <x v="0"/>
    <m/>
  </r>
  <r>
    <x v="7616"/>
    <s v="71.783.534/0001-80"/>
    <s v="ND-OPERADORA CIELO"/>
    <n v="29625"/>
    <d v="2026-06-30T00:00:00"/>
    <m/>
    <m/>
    <m/>
    <n v="124.99"/>
    <d v="2026-06-30T00:00:00"/>
    <m/>
    <m/>
    <s v="Certificado e-CPF A1 em Software (12 meses)"/>
    <n v="124.99"/>
    <m/>
    <x v="0"/>
    <m/>
    <m/>
    <m/>
    <s v="1 - VENDA A VISTA"/>
    <n v="1"/>
    <x v="0"/>
    <x v="2"/>
    <m/>
  </r>
  <r>
    <x v="7617"/>
    <s v="71.832.679/0001-23"/>
    <s v="NF SERVICOS"/>
    <n v="206809"/>
    <d v="2026-03-18T00:00:00"/>
    <n v="2151229"/>
    <d v="2026-03-18T00:00:00"/>
    <d v="2026-02-01T00:00:00"/>
    <n v="62.33"/>
    <d v="2026-04-17T00:00:00"/>
    <s v="E0220149"/>
    <s v="PD022112"/>
    <s v="PROGRAMA SP SEM PAPEL"/>
    <n v="47.42"/>
    <d v="2026-02-01T00:00:00"/>
    <x v="0"/>
    <n v="28222309100"/>
    <s v="0282223091-CPTM-PRC-2022/02426"/>
    <s v="PD-PRC-2022/03101  APPS"/>
    <s v="2 - FATURADO"/>
    <n v="74"/>
    <x v="7"/>
    <x v="1"/>
    <m/>
  </r>
  <r>
    <x v="7617"/>
    <s v="71.832.679/0001-23"/>
    <s v="NF SERVICOS DO"/>
    <n v="405546"/>
    <d v="2026-06-03T00:00:00"/>
    <n v="412548"/>
    <d v="2026-06-03T00:00:00"/>
    <m/>
    <n v="30171.81"/>
    <d v="2026-07-03T00:00:00"/>
    <m/>
    <m/>
    <s v="Serviços de Publicidade Eletrônica"/>
    <n v="30171.81"/>
    <m/>
    <x v="0"/>
    <m/>
    <m/>
    <m/>
    <s v="2 - FATURADO"/>
    <n v="0"/>
    <x v="1"/>
    <x v="0"/>
    <m/>
  </r>
  <r>
    <x v="7617"/>
    <s v="71.832.679/0001-23"/>
    <s v="NF SERVICOS DO"/>
    <n v="405547"/>
    <d v="2026-06-03T00:00:00"/>
    <n v="412475"/>
    <d v="2026-06-03T00:00:00"/>
    <m/>
    <n v="3308.85"/>
    <d v="2026-07-03T00:00:00"/>
    <m/>
    <m/>
    <s v="Serviços de Publicidade Eletrônica"/>
    <n v="3308.85"/>
    <m/>
    <x v="0"/>
    <m/>
    <m/>
    <m/>
    <s v="2 - FATURADO"/>
    <n v="0"/>
    <x v="1"/>
    <x v="0"/>
    <m/>
  </r>
  <r>
    <x v="7617"/>
    <s v="71.832.679/0001-23"/>
    <s v="NFS INSS RET"/>
    <n v="212265"/>
    <d v="2026-06-11T00:00:00"/>
    <n v="2197972"/>
    <d v="2026-06-11T00:00:00"/>
    <d v="2026-05-01T00:00:00"/>
    <n v="828396.74"/>
    <d v="2026-07-11T00:00:00"/>
    <s v="E0250228"/>
    <s v="PD025196"/>
    <s v="SERVIÇOS DE DESENVOLVIMENTO, SUSTENTAÇÃO E MANUTENÇÃO DE SISTEMA"/>
    <n v="686326.72"/>
    <d v="2026-05-01T00:00:00"/>
    <x v="0"/>
    <s v="DL00525-01"/>
    <s v="386.00004901/2025-41"/>
    <s v="359.00003458/2025-18 - APPS"/>
    <s v="2 - FATURADO"/>
    <n v="0"/>
    <x v="1"/>
    <x v="1"/>
    <m/>
  </r>
  <r>
    <x v="7617"/>
    <s v="71.832.679/0001-23"/>
    <s v="NF SERVICOS"/>
    <n v="212287"/>
    <d v="2026-06-11T00:00:00"/>
    <n v="2197994"/>
    <d v="2026-06-11T00:00:00"/>
    <d v="2026-05-01T00:00:00"/>
    <n v="28709.75"/>
    <d v="2026-07-11T00:00:00"/>
    <s v="E0250228"/>
    <s v="PD025196"/>
    <s v="SERVIÇOS DE DESENVOLVIMENTO, SUSTENTAÇÃO E MANUTENÇÃO DE SISTEMA"/>
    <n v="26944.1"/>
    <d v="2026-05-01T00:00:00"/>
    <x v="0"/>
    <s v="DL00525-01"/>
    <s v="386.00004901/2025-41"/>
    <s v="359.00003458/2025-18 - APPS"/>
    <s v="2 - FATURADO"/>
    <n v="0"/>
    <x v="1"/>
    <x v="1"/>
    <m/>
  </r>
  <r>
    <x v="7617"/>
    <s v="71.832.679/0001-23"/>
    <s v="NF SERVICOS"/>
    <n v="212300"/>
    <d v="2026-06-11T00:00:00"/>
    <n v="2198007"/>
    <d v="2026-06-11T00:00:00"/>
    <d v="2026-05-01T00:00:00"/>
    <n v="659.34"/>
    <d v="2026-07-11T00:00:00"/>
    <s v="E0241009"/>
    <s v="PD024442"/>
    <s v="CERTIFICADO DIGITAL"/>
    <n v="659.34"/>
    <d v="2026-05-01T00:00:00"/>
    <x v="0"/>
    <s v="DL01224-01"/>
    <s v="DL01224 - 386.00017028/2024-75"/>
    <s v="359.00008579/2024-75  ITO"/>
    <s v="2 - FATURADO"/>
    <n v="0"/>
    <x v="1"/>
    <x v="1"/>
    <m/>
  </r>
  <r>
    <x v="7617"/>
    <s v="71.832.679/0001-23"/>
    <s v="NF SERVICOS KIT"/>
    <n v="212301"/>
    <d v="2026-06-11T00:00:00"/>
    <n v="2198008"/>
    <d v="2026-06-11T00:00:00"/>
    <d v="2026-05-01T00:00:00"/>
    <n v="327.8"/>
    <d v="2026-07-11T00:00:00"/>
    <s v="E0241009"/>
    <s v="PD024442"/>
    <s v="CERTIFICADO DIGITAL"/>
    <n v="327.8"/>
    <d v="2026-05-01T00:00:00"/>
    <x v="0"/>
    <s v="DL01224-01"/>
    <s v="DL01224 - 386.00017028/2024-75"/>
    <s v="359.00008579/2024-75  ITO"/>
    <s v="2 - FATURADO"/>
    <n v="0"/>
    <x v="1"/>
    <x v="0"/>
    <m/>
  </r>
  <r>
    <x v="7617"/>
    <s v="71.832.679/0001-23"/>
    <s v="NF SERVICOS"/>
    <n v="212368"/>
    <d v="2026-06-12T00:00:00"/>
    <n v="2199295"/>
    <d v="2026-06-12T00:00:00"/>
    <d v="2026-05-01T00:00:00"/>
    <n v="457478.85"/>
    <d v="2026-07-12T00:00:00"/>
    <s v="E0250236"/>
    <s v="PD025202"/>
    <s v="NUVEM, PAAS MIDDLEWARE E OFFICE"/>
    <n v="457478.85"/>
    <d v="2026-05-01T00:00:00"/>
    <x v="0"/>
    <s v="DL00425-01"/>
    <s v="386.00004838/2025-42"/>
    <s v="359.00003457/2025-73 - ITO"/>
    <s v="2 - FATURADO"/>
    <n v="0"/>
    <x v="1"/>
    <x v="1"/>
    <m/>
  </r>
  <r>
    <x v="7617"/>
    <s v="71.832.679/0001-23"/>
    <s v="NF SERVICOS"/>
    <n v="212369"/>
    <d v="2026-06-12T00:00:00"/>
    <n v="2199296"/>
    <d v="2026-06-12T00:00:00"/>
    <d v="2026-05-01T00:00:00"/>
    <n v="11410.37"/>
    <d v="2026-07-12T00:00:00"/>
    <s v="E0250236"/>
    <s v="PD025202"/>
    <s v="NUVEM, PAAS MIDDLEWARE E OFFICE"/>
    <n v="11410.37"/>
    <d v="2026-05-01T00:00:00"/>
    <x v="0"/>
    <s v="DL00425-01"/>
    <s v="386.00004838/2025-42"/>
    <s v="359.00003457/2025-73 - ITO"/>
    <s v="2 - FATURADO"/>
    <n v="0"/>
    <x v="1"/>
    <x v="1"/>
    <m/>
  </r>
  <r>
    <x v="7617"/>
    <s v="71.832.679/0001-23"/>
    <s v="NF SERVICOS"/>
    <n v="213055"/>
    <d v="2026-06-23T00:00:00"/>
    <n v="2221874"/>
    <d v="2026-06-24T00:00:00"/>
    <d v="2026-05-01T00:00:00"/>
    <n v="232709.23"/>
    <d v="2026-07-23T00:00:00"/>
    <s v="E0240557"/>
    <s v="PD024401"/>
    <s v="CIBERSEGURANÇA"/>
    <n v="218397.61"/>
    <d v="2026-05-01T00:00:00"/>
    <x v="0"/>
    <s v="DL00925-01"/>
    <s v="386.00009348/2025-32"/>
    <s v="359.00007793/2024-12 - APPS/ITO"/>
    <s v="2 - FATURADO"/>
    <n v="0"/>
    <x v="1"/>
    <x v="1"/>
    <m/>
  </r>
  <r>
    <x v="7617"/>
    <s v="71.832.679/0001-23"/>
    <s v="NF SERVICOS"/>
    <n v="213056"/>
    <d v="2026-06-23T00:00:00"/>
    <n v="2221875"/>
    <d v="2026-06-24T00:00:00"/>
    <d v="2026-05-01T00:00:00"/>
    <n v="478784.48"/>
    <d v="2026-07-23T00:00:00"/>
    <s v="E0240557"/>
    <s v="PD024401"/>
    <s v="CIBERSEGURANÇA"/>
    <n v="478784.48"/>
    <d v="2026-05-01T00:00:00"/>
    <x v="0"/>
    <s v="DL00925-01"/>
    <s v="386.00009348/2025-32"/>
    <s v="359.00007793/2024-12 - APPS/ITO"/>
    <s v="2 - FATURADO"/>
    <n v="0"/>
    <x v="1"/>
    <x v="1"/>
    <m/>
  </r>
  <r>
    <x v="7617"/>
    <s v="71.832.679/0001-23"/>
    <s v="NFS INSS RET"/>
    <n v="213057"/>
    <d v="2026-06-23T00:00:00"/>
    <n v="2221876"/>
    <d v="2026-06-24T00:00:00"/>
    <d v="2026-05-01T00:00:00"/>
    <n v="662077.18999999994"/>
    <d v="2026-07-23T00:00:00"/>
    <s v="E0240557"/>
    <s v="PD024401"/>
    <s v="CIBERSEGURANÇA"/>
    <n v="589248.69999999995"/>
    <d v="2026-05-01T00:00:00"/>
    <x v="0"/>
    <s v="DL00925-01"/>
    <s v="386.00009348/2025-32"/>
    <s v="359.00007793/2024-12 - APPS/ITO"/>
    <s v="2 - FATURADO"/>
    <n v="0"/>
    <x v="1"/>
    <x v="1"/>
    <m/>
  </r>
  <r>
    <x v="7617"/>
    <s v="71.832.679/0001-23"/>
    <s v="NFS INSS RET"/>
    <n v="213060"/>
    <d v="2026-06-23T00:00:00"/>
    <n v="2221879"/>
    <d v="2026-06-24T00:00:00"/>
    <d v="2026-05-01T00:00:00"/>
    <n v="302303.75"/>
    <d v="2026-07-23T00:00:00"/>
    <s v="E0240557"/>
    <s v="PD024401"/>
    <s v="CIBERSEGURANÇA"/>
    <n v="250458.63"/>
    <d v="2026-05-01T00:00:00"/>
    <x v="0"/>
    <s v="DL00925-01"/>
    <s v="386.00009348/2025-32"/>
    <s v="359.00007793/2024-12 - APPS/ITO"/>
    <s v="2 - FATURADO"/>
    <n v="0"/>
    <x v="1"/>
    <x v="1"/>
    <m/>
  </r>
  <r>
    <x v="7617"/>
    <s v="71.832.679/0001-23"/>
    <s v="NF SERVICOS"/>
    <n v="213688"/>
    <d v="2026-06-29T00:00:00"/>
    <n v="2222507"/>
    <d v="2026-07-02T00:00:00"/>
    <d v="2026-04-01T00:00:00"/>
    <n v="147175.65"/>
    <d v="2026-07-29T00:00:00"/>
    <s v="E0250302"/>
    <s v="PD025249"/>
    <s v="SUPORTE DE CHAMADOS TECNICOS + ITSM"/>
    <n v="147175.65"/>
    <d v="2026-04-01T00:00:00"/>
    <x v="0"/>
    <s v="DL01025-01"/>
    <s v="DL01025 - 386.00007902/2025-47"/>
    <s v="359.00003459/2025-62 - ITO"/>
    <s v="2 - FATURADO"/>
    <n v="0"/>
    <x v="1"/>
    <x v="1"/>
    <m/>
  </r>
  <r>
    <x v="7617"/>
    <s v="71.832.679/0001-23"/>
    <s v="NF SERVICOS"/>
    <n v="213689"/>
    <d v="2026-06-29T00:00:00"/>
    <n v="2222508"/>
    <d v="2026-07-02T00:00:00"/>
    <d v="2026-04-01T00:00:00"/>
    <n v="386305.46"/>
    <d v="2026-07-29T00:00:00"/>
    <s v="E0250302"/>
    <s v="PD025249"/>
    <s v="SUPORTE DE CHAMADOS TECNICOS + ITSM"/>
    <n v="362547.68"/>
    <d v="2026-04-01T00:00:00"/>
    <x v="0"/>
    <s v="DL01025-01"/>
    <s v="DL01025 - 386.00007902/2025-47"/>
    <s v="359.00003459/2025-62 - ITO"/>
    <s v="2 - FATURADO"/>
    <n v="0"/>
    <x v="1"/>
    <x v="1"/>
    <m/>
  </r>
  <r>
    <x v="7617"/>
    <s v="71.832.679/0001-23"/>
    <s v="NF SERVICOS"/>
    <n v="213690"/>
    <d v="2026-06-29T00:00:00"/>
    <n v="2222509"/>
    <d v="2026-07-02T00:00:00"/>
    <d v="2026-04-01T00:00:00"/>
    <n v="37343.550000000003"/>
    <d v="2026-07-29T00:00:00"/>
    <s v="E0250302"/>
    <s v="PD025249"/>
    <s v="SUPORTE DE CHAMADOS TECNICOS + ITSM"/>
    <n v="35046.92"/>
    <d v="2026-04-01T00:00:00"/>
    <x v="0"/>
    <s v="DL01025-01"/>
    <s v="DL01025 - 386.00007902/2025-47"/>
    <s v="359.00003459/2025-62 - ITO"/>
    <s v="2 - FATURADO"/>
    <n v="0"/>
    <x v="1"/>
    <x v="1"/>
    <m/>
  </r>
  <r>
    <x v="7618"/>
    <s v="71.972.038/0001-74"/>
    <s v="NF-CARGA INI TITULOS"/>
    <n v="2689"/>
    <d v="2011-05-31T00:00:00"/>
    <n v="2689"/>
    <m/>
    <m/>
    <n v="27729.79"/>
    <d v="2011-06-30T00:00:00"/>
    <s v="E0005295"/>
    <s v="PD005405"/>
    <s v="SOFT - GEFOR"/>
    <n v="8623.4500000000007"/>
    <m/>
    <x v="4"/>
    <m/>
    <m/>
    <n v="955596"/>
    <s v="1 - VENDA A VISTA"/>
    <n v="5479"/>
    <x v="2"/>
    <x v="1"/>
    <m/>
  </r>
  <r>
    <x v="7618"/>
    <s v="71.972.038/0001-74"/>
    <s v="NF-CARGA INI TITULOS"/>
    <n v="2690"/>
    <d v="2011-05-31T00:00:00"/>
    <n v="2690"/>
    <m/>
    <m/>
    <n v="29854"/>
    <d v="2011-06-30T00:00:00"/>
    <s v="E0004694"/>
    <s v="PD004184"/>
    <s v="GEVER"/>
    <n v="29854"/>
    <m/>
    <x v="4"/>
    <m/>
    <m/>
    <n v="956473"/>
    <s v="1 - VENDA A VISTA"/>
    <n v="5479"/>
    <x v="2"/>
    <x v="1"/>
    <m/>
  </r>
  <r>
    <x v="7618"/>
    <s v="71.972.038/0001-74"/>
    <s v="NF-CARGA INI TITULOS"/>
    <n v="3720"/>
    <d v="2011-06-30T00:00:00"/>
    <n v="3720"/>
    <m/>
    <m/>
    <n v="12752"/>
    <d v="2011-07-30T00:00:00"/>
    <s v="E0005295"/>
    <s v="PD005405"/>
    <s v="SOFT - GEFOR"/>
    <n v="12752"/>
    <m/>
    <x v="4"/>
    <m/>
    <m/>
    <n v="955596"/>
    <s v="1 - VENDA A VISTA"/>
    <n v="5449"/>
    <x v="2"/>
    <x v="1"/>
    <m/>
  </r>
  <r>
    <x v="7618"/>
    <s v="71.972.038/0001-74"/>
    <s v="NF-CARGA INI TITULOS"/>
    <n v="3721"/>
    <d v="2011-06-30T00:00:00"/>
    <n v="3721"/>
    <m/>
    <m/>
    <n v="28158.14"/>
    <d v="2011-07-30T00:00:00"/>
    <s v="E0005295"/>
    <s v="PD005405"/>
    <s v="SOFT - GEFOR"/>
    <n v="28158.14"/>
    <m/>
    <x v="4"/>
    <m/>
    <m/>
    <n v="955596"/>
    <s v="1 - VENDA A VISTA"/>
    <n v="5449"/>
    <x v="2"/>
    <x v="1"/>
    <m/>
  </r>
  <r>
    <x v="7618"/>
    <s v="71.972.038/0001-74"/>
    <s v="NF-CARGA INI TITULOS"/>
    <n v="3722"/>
    <d v="2011-06-30T00:00:00"/>
    <n v="3722"/>
    <m/>
    <m/>
    <n v="29854"/>
    <d v="2011-07-30T00:00:00"/>
    <s v="E0004694"/>
    <s v="PD004184"/>
    <s v="GEVER"/>
    <n v="29854"/>
    <m/>
    <x v="4"/>
    <m/>
    <m/>
    <n v="956473"/>
    <s v="1 - VENDA A VISTA"/>
    <n v="5449"/>
    <x v="2"/>
    <x v="1"/>
    <m/>
  </r>
  <r>
    <x v="7618"/>
    <s v="71.972.038/0001-74"/>
    <s v="NF-CARGA INI TITULOS"/>
    <n v="3951"/>
    <d v="2011-07-29T00:00:00"/>
    <n v="3951"/>
    <m/>
    <m/>
    <n v="29854"/>
    <d v="2011-08-28T00:00:00"/>
    <s v="E0004694"/>
    <s v="PD004184"/>
    <s v="GEVER"/>
    <n v="29854"/>
    <m/>
    <x v="4"/>
    <m/>
    <m/>
    <n v="956473"/>
    <s v="1 - VENDA A VISTA"/>
    <n v="5420"/>
    <x v="2"/>
    <x v="1"/>
    <m/>
  </r>
  <r>
    <x v="7618"/>
    <s v="71.972.038/0001-74"/>
    <s v="NF-CARGA INI TITULOS"/>
    <n v="3952"/>
    <d v="2011-07-29T00:00:00"/>
    <n v="3952"/>
    <m/>
    <m/>
    <n v="12752"/>
    <d v="2011-08-28T00:00:00"/>
    <s v="E0005295"/>
    <s v="PD005405"/>
    <s v="SOFT - GEFOR"/>
    <n v="12752"/>
    <m/>
    <x v="4"/>
    <m/>
    <m/>
    <n v="955596"/>
    <s v="1 - VENDA A VISTA"/>
    <n v="5420"/>
    <x v="2"/>
    <x v="1"/>
    <m/>
  </r>
  <r>
    <x v="7618"/>
    <s v="71.972.038/0001-74"/>
    <s v="NF-CARGA INI TITULOS"/>
    <n v="3953"/>
    <d v="2011-07-29T00:00:00"/>
    <n v="3953"/>
    <m/>
    <m/>
    <n v="31297.119999999999"/>
    <d v="2011-08-28T00:00:00"/>
    <s v="E0005295"/>
    <s v="PD005405"/>
    <s v="SOFT - GEFOR"/>
    <n v="31297.119999999999"/>
    <m/>
    <x v="4"/>
    <m/>
    <m/>
    <n v="955596"/>
    <s v="1 - VENDA A VISTA"/>
    <n v="5420"/>
    <x v="2"/>
    <x v="1"/>
    <m/>
  </r>
  <r>
    <x v="7618"/>
    <s v="71.972.038/0001-74"/>
    <s v="NF-CARGA INI TITULOS"/>
    <n v="5039"/>
    <d v="2011-08-31T00:00:00"/>
    <n v="5039"/>
    <m/>
    <m/>
    <n v="3991.1"/>
    <d v="2011-09-30T00:00:00"/>
    <s v="E0005295"/>
    <s v="PD005405"/>
    <s v="SOFT - GEFOR"/>
    <n v="3991.1"/>
    <m/>
    <x v="4"/>
    <m/>
    <m/>
    <n v="955596"/>
    <s v="1 - VENDA A VISTA"/>
    <n v="5387"/>
    <x v="2"/>
    <x v="1"/>
    <m/>
  </r>
  <r>
    <x v="7618"/>
    <s v="71.972.038/0001-74"/>
    <s v="NF-CARGA INI TITULOS"/>
    <n v="5040"/>
    <d v="2011-08-31T00:00:00"/>
    <n v="5040"/>
    <m/>
    <m/>
    <n v="31186.21"/>
    <d v="2011-09-30T00:00:00"/>
    <s v="E0005295"/>
    <s v="PD005405"/>
    <s v="SOFT - GEFOR"/>
    <n v="31186.21"/>
    <m/>
    <x v="4"/>
    <m/>
    <m/>
    <n v="955596"/>
    <s v="1 - VENDA A VISTA"/>
    <n v="5387"/>
    <x v="2"/>
    <x v="1"/>
    <m/>
  </r>
  <r>
    <x v="7618"/>
    <s v="71.972.038/0001-74"/>
    <s v="NF-CARGA INI TITULOS"/>
    <n v="5041"/>
    <d v="2011-08-31T00:00:00"/>
    <n v="5041"/>
    <m/>
    <m/>
    <n v="12301.31"/>
    <d v="2011-09-30T00:00:00"/>
    <s v="E0004694"/>
    <s v="PD004184"/>
    <s v="GEVER"/>
    <n v="12301.31"/>
    <m/>
    <x v="4"/>
    <m/>
    <m/>
    <n v="956473"/>
    <s v="1 - VENDA A VISTA"/>
    <n v="5387"/>
    <x v="2"/>
    <x v="1"/>
    <m/>
  </r>
  <r>
    <x v="7619"/>
    <s v="71.989.685/0001-99"/>
    <s v="ND-POUPATEMPO 4.0"/>
    <n v="8481"/>
    <d v="2026-06-03T00:00:00"/>
    <s v="PPT00744"/>
    <s v="PPT00744"/>
    <d v="2026-06-01T00:00:00"/>
    <n v="16987.79"/>
    <d v="2026-07-03T00:00:00"/>
    <s v="PPT00744"/>
    <s v="PP00744"/>
    <s v="IMPLANTACAO E OPERACAO DO POUPATEMPO TABATINGA"/>
    <n v="16987.79"/>
    <d v="2026-06-01T00:00:00"/>
    <x v="0"/>
    <m/>
    <s v="PD-PRC-2022/03678"/>
    <m/>
    <s v="2 - FATURADO"/>
    <n v="0"/>
    <x v="1"/>
    <x v="14"/>
    <m/>
  </r>
  <r>
    <x v="7619"/>
    <s v="71.989.685/0001-99"/>
    <s v="NF SERVICOS DO"/>
    <n v="406104"/>
    <d v="2026-06-08T00:00:00"/>
    <n v="413170"/>
    <d v="2026-06-08T00:00:00"/>
    <m/>
    <n v="276.57"/>
    <d v="2026-07-08T00:00:00"/>
    <s v="E0220664"/>
    <s v="PD022664"/>
    <s v="Serviços de Publicidade Eletrônica"/>
    <n v="263.29000000000002"/>
    <m/>
    <x v="0"/>
    <m/>
    <m/>
    <m/>
    <s v="2 - FATURADO"/>
    <n v="0"/>
    <x v="1"/>
    <x v="0"/>
    <m/>
  </r>
  <r>
    <x v="7619"/>
    <s v="71.989.685/0001-99"/>
    <s v="NF SERVICOS DO"/>
    <n v="406304"/>
    <d v="2026-06-08T00:00:00"/>
    <n v="412940"/>
    <d v="2026-06-08T00:00:00"/>
    <m/>
    <n v="276.57"/>
    <d v="2026-07-08T00:00:00"/>
    <s v="E0220664"/>
    <s v="PD022664"/>
    <s v="Serviços de Publicidade Eletrônica"/>
    <n v="263.29000000000002"/>
    <m/>
    <x v="0"/>
    <m/>
    <m/>
    <m/>
    <s v="2 - FATURADO"/>
    <n v="0"/>
    <x v="1"/>
    <x v="0"/>
    <m/>
  </r>
  <r>
    <x v="7619"/>
    <s v="71.989.685/0001-99"/>
    <s v="NF SERVICOS DO"/>
    <n v="406445"/>
    <d v="2026-06-08T00:00:00"/>
    <n v="413403"/>
    <d v="2026-06-08T00:00:00"/>
    <m/>
    <n v="276.57"/>
    <d v="2026-07-08T00:00:00"/>
    <s v="E0220664"/>
    <s v="PD022664"/>
    <s v="Serviços de Publicidade Eletrônica"/>
    <n v="263.29000000000002"/>
    <m/>
    <x v="0"/>
    <m/>
    <m/>
    <m/>
    <s v="2 - FATURADO"/>
    <n v="0"/>
    <x v="1"/>
    <x v="0"/>
    <m/>
  </r>
  <r>
    <x v="7619"/>
    <s v="71.989.685/0001-99"/>
    <s v="NF SERVICOS DO"/>
    <n v="406567"/>
    <d v="2026-06-08T00:00:00"/>
    <n v="413446"/>
    <d v="2026-06-08T00:00:00"/>
    <m/>
    <n v="276.57"/>
    <d v="2026-07-08T00:00:00"/>
    <s v="E0220664"/>
    <s v="PD022664"/>
    <s v="Serviços de Publicidade Eletrônica"/>
    <n v="263.29000000000002"/>
    <m/>
    <x v="0"/>
    <m/>
    <m/>
    <m/>
    <s v="2 - FATURADO"/>
    <n v="0"/>
    <x v="1"/>
    <x v="0"/>
    <m/>
  </r>
  <r>
    <x v="7619"/>
    <s v="71.989.685/0001-99"/>
    <s v="NF SERVICOS DO"/>
    <n v="406904"/>
    <d v="2026-06-09T00:00:00"/>
    <n v="413630"/>
    <d v="2026-06-09T00:00:00"/>
    <m/>
    <n v="645.33000000000004"/>
    <d v="2026-07-09T00:00:00"/>
    <s v="E0220664"/>
    <s v="PD022664"/>
    <s v="Serviços de Publicidade Eletrônica"/>
    <n v="614.35"/>
    <m/>
    <x v="0"/>
    <m/>
    <m/>
    <m/>
    <s v="2 - FATURADO"/>
    <n v="0"/>
    <x v="1"/>
    <x v="0"/>
    <m/>
  </r>
  <r>
    <x v="7619"/>
    <s v="71.989.685/0001-99"/>
    <s v="NF SERVICOS DO"/>
    <n v="406992"/>
    <d v="2026-06-10T00:00:00"/>
    <n v="413900"/>
    <d v="2026-06-10T00:00:00"/>
    <m/>
    <n v="322.66000000000003"/>
    <d v="2026-07-10T00:00:00"/>
    <s v="E0220664"/>
    <s v="PD022664"/>
    <s v="Serviços de Publicidade Eletrônica"/>
    <n v="307.17"/>
    <m/>
    <x v="0"/>
    <m/>
    <m/>
    <m/>
    <s v="2 - FATURADO"/>
    <n v="0"/>
    <x v="1"/>
    <x v="0"/>
    <m/>
  </r>
  <r>
    <x v="7619"/>
    <s v="71.989.685/0001-99"/>
    <s v="NF SERVICOS DO"/>
    <n v="407352"/>
    <d v="2026-06-11T00:00:00"/>
    <n v="414119"/>
    <d v="2026-06-11T00:00:00"/>
    <m/>
    <n v="368.76"/>
    <d v="2026-07-11T00:00:00"/>
    <s v="E0220664"/>
    <s v="PD022664"/>
    <s v="Serviços de Publicidade Eletrônica"/>
    <n v="351.06"/>
    <m/>
    <x v="0"/>
    <m/>
    <m/>
    <m/>
    <s v="2 - FATURADO"/>
    <n v="0"/>
    <x v="1"/>
    <x v="0"/>
    <m/>
  </r>
  <r>
    <x v="7619"/>
    <s v="71.989.685/0001-99"/>
    <s v="NF SERVICOS DO"/>
    <n v="407799"/>
    <d v="2026-06-15T00:00:00"/>
    <n v="414945"/>
    <d v="2026-06-15T00:00:00"/>
    <m/>
    <n v="967.99"/>
    <d v="2026-07-15T00:00:00"/>
    <s v="E0220664"/>
    <s v="PD022664"/>
    <s v="Serviços de Publicidade Eletrônica"/>
    <n v="921.53"/>
    <m/>
    <x v="0"/>
    <m/>
    <m/>
    <m/>
    <s v="2 - FATURADO"/>
    <n v="0"/>
    <x v="1"/>
    <x v="0"/>
    <m/>
  </r>
  <r>
    <x v="7619"/>
    <s v="71.989.685/0001-99"/>
    <s v="NF SERVICOS DO"/>
    <n v="407922"/>
    <d v="2026-06-15T00:00:00"/>
    <n v="414699"/>
    <d v="2026-06-15T00:00:00"/>
    <m/>
    <n v="368.76"/>
    <d v="2026-07-15T00:00:00"/>
    <s v="E0220664"/>
    <s v="PD022664"/>
    <s v="Serviços de Publicidade Eletrônica"/>
    <n v="351.06"/>
    <m/>
    <x v="0"/>
    <m/>
    <m/>
    <m/>
    <s v="2 - FATURADO"/>
    <n v="0"/>
    <x v="1"/>
    <x v="0"/>
    <m/>
  </r>
  <r>
    <x v="7619"/>
    <s v="71.989.685/0001-99"/>
    <s v="NF SERVICOS DO"/>
    <n v="407923"/>
    <d v="2026-06-15T00:00:00"/>
    <n v="414862"/>
    <d v="2026-06-15T00:00:00"/>
    <m/>
    <n v="184.38"/>
    <d v="2026-07-15T00:00:00"/>
    <s v="E0220664"/>
    <s v="PD022664"/>
    <s v="Serviços de Publicidade Eletrônica"/>
    <n v="175.53"/>
    <m/>
    <x v="0"/>
    <m/>
    <m/>
    <m/>
    <s v="2 - FATURADO"/>
    <n v="0"/>
    <x v="1"/>
    <x v="0"/>
    <m/>
  </r>
  <r>
    <x v="7619"/>
    <s v="71.989.685/0001-99"/>
    <s v="NF SERVICOS DO"/>
    <n v="408616"/>
    <d v="2026-06-17T00:00:00"/>
    <n v="415310"/>
    <d v="2026-06-17T00:00:00"/>
    <m/>
    <n v="368.76"/>
    <d v="2026-07-17T00:00:00"/>
    <s v="E0220664"/>
    <s v="PD022664"/>
    <s v="Serviços de Publicidade Eletrônica"/>
    <n v="351.06"/>
    <m/>
    <x v="0"/>
    <m/>
    <m/>
    <m/>
    <s v="2 - FATURADO"/>
    <n v="0"/>
    <x v="1"/>
    <x v="0"/>
    <m/>
  </r>
  <r>
    <x v="7619"/>
    <s v="71.989.685/0001-99"/>
    <s v="NF SERVICOS DO"/>
    <n v="408975"/>
    <d v="2026-06-19T00:00:00"/>
    <n v="416149"/>
    <d v="2026-06-19T00:00:00"/>
    <m/>
    <n v="184.38"/>
    <d v="2026-07-19T00:00:00"/>
    <s v="E0220664"/>
    <s v="PD022664"/>
    <s v="Serviços de Publicidade Eletrônica"/>
    <n v="175.53"/>
    <m/>
    <x v="0"/>
    <m/>
    <m/>
    <m/>
    <s v="2 - FATURADO"/>
    <n v="0"/>
    <x v="1"/>
    <x v="0"/>
    <m/>
  </r>
  <r>
    <x v="7619"/>
    <s v="71.989.685/0001-99"/>
    <s v="NF SERVICOS DO"/>
    <n v="409147"/>
    <d v="2026-06-19T00:00:00"/>
    <n v="416002"/>
    <d v="2026-06-19T00:00:00"/>
    <m/>
    <n v="414.85"/>
    <d v="2026-07-19T00:00:00"/>
    <s v="E0220664"/>
    <s v="PD022664"/>
    <s v="Serviços de Publicidade Eletrônica"/>
    <n v="394.94"/>
    <m/>
    <x v="0"/>
    <m/>
    <m/>
    <m/>
    <s v="2 - FATURADO"/>
    <n v="0"/>
    <x v="1"/>
    <x v="0"/>
    <m/>
  </r>
  <r>
    <x v="7619"/>
    <s v="71.989.685/0001-99"/>
    <s v="NF SERVICOS DO"/>
    <n v="409575"/>
    <d v="2026-06-23T00:00:00"/>
    <n v="416450"/>
    <d v="2026-06-24T00:00:00"/>
    <m/>
    <n v="230.47"/>
    <d v="2026-07-24T00:00:00"/>
    <s v="E0220664"/>
    <s v="PD022664"/>
    <s v="Serviços de Publicidade Eletrônica"/>
    <n v="219.41"/>
    <m/>
    <x v="0"/>
    <m/>
    <m/>
    <m/>
    <s v="2 - FATURADO"/>
    <n v="0"/>
    <x v="1"/>
    <x v="0"/>
    <m/>
  </r>
  <r>
    <x v="7619"/>
    <s v="71.989.685/0001-99"/>
    <s v="NF SERVICOS DO"/>
    <n v="410041"/>
    <d v="2026-06-24T00:00:00"/>
    <n v="417017"/>
    <d v="2026-06-24T00:00:00"/>
    <m/>
    <n v="276.57"/>
    <d v="2026-07-24T00:00:00"/>
    <s v="E0220664"/>
    <s v="PD022664"/>
    <s v="Serviços de Publicidade Eletrônica"/>
    <n v="263.29000000000002"/>
    <m/>
    <x v="0"/>
    <m/>
    <m/>
    <m/>
    <s v="2 - FATURADO"/>
    <n v="0"/>
    <x v="1"/>
    <x v="0"/>
    <m/>
  </r>
  <r>
    <x v="7619"/>
    <s v="71.989.685/0001-99"/>
    <s v="NF SERVICOS DO"/>
    <n v="410183"/>
    <d v="2026-06-25T00:00:00"/>
    <n v="417090"/>
    <d v="2026-06-25T00:00:00"/>
    <m/>
    <n v="322.66000000000003"/>
    <d v="2026-07-25T00:00:00"/>
    <s v="E0220664"/>
    <s v="PD022664"/>
    <s v="Serviços de Publicidade Eletrônica"/>
    <n v="307.17"/>
    <m/>
    <x v="0"/>
    <m/>
    <m/>
    <m/>
    <s v="2 - FATURADO"/>
    <n v="0"/>
    <x v="1"/>
    <x v="0"/>
    <m/>
  </r>
  <r>
    <x v="7619"/>
    <s v="71.989.685/0001-99"/>
    <s v="NF SERVICOS DO"/>
    <n v="410271"/>
    <d v="2026-06-25T00:00:00"/>
    <n v="417305"/>
    <d v="2026-06-25T00:00:00"/>
    <m/>
    <n v="322.66000000000003"/>
    <d v="2026-07-25T00:00:00"/>
    <s v="E0220664"/>
    <s v="PD022664"/>
    <s v="Serviços de Publicidade Eletrônica"/>
    <n v="307.17"/>
    <m/>
    <x v="0"/>
    <m/>
    <m/>
    <m/>
    <s v="2 - FATURADO"/>
    <n v="0"/>
    <x v="1"/>
    <x v="0"/>
    <m/>
  </r>
  <r>
    <x v="7619"/>
    <s v="71.989.685/0001-99"/>
    <s v="NF SERVICOS DO"/>
    <n v="410576"/>
    <d v="2026-06-26T00:00:00"/>
    <n v="417581"/>
    <d v="2026-06-26T00:00:00"/>
    <m/>
    <n v="460.95"/>
    <d v="2026-07-26T00:00:00"/>
    <s v="E0220664"/>
    <s v="PD022664"/>
    <s v="Serviços de Publicidade Eletrônica"/>
    <n v="438.82"/>
    <m/>
    <x v="0"/>
    <m/>
    <m/>
    <m/>
    <s v="2 - FATURADO"/>
    <n v="0"/>
    <x v="1"/>
    <x v="0"/>
    <m/>
  </r>
  <r>
    <x v="7619"/>
    <s v="71.989.685/0001-99"/>
    <s v="NF SERVICOS DO"/>
    <n v="411080"/>
    <d v="2026-06-30T00:00:00"/>
    <n v="418061"/>
    <d v="2026-06-30T00:00:00"/>
    <m/>
    <n v="414.85"/>
    <d v="2026-07-30T00:00:00"/>
    <s v="E0220664"/>
    <s v="PD022664"/>
    <s v="Serviços de Publicidade Eletrônica"/>
    <n v="394.94"/>
    <m/>
    <x v="0"/>
    <m/>
    <m/>
    <m/>
    <s v="2 - FATURADO"/>
    <n v="0"/>
    <x v="1"/>
    <x v="0"/>
    <m/>
  </r>
  <r>
    <x v="7619"/>
    <s v="71.989.685/0001-99"/>
    <s v="NF SERVICOS DO"/>
    <n v="411097"/>
    <d v="2026-06-30T00:00:00"/>
    <n v="418028"/>
    <d v="2026-06-30T00:00:00"/>
    <m/>
    <n v="322.66000000000003"/>
    <d v="2026-07-30T00:00:00"/>
    <s v="E0220664"/>
    <s v="PD022664"/>
    <s v="Serviços de Publicidade Eletrônica"/>
    <n v="307.17"/>
    <m/>
    <x v="0"/>
    <m/>
    <m/>
    <m/>
    <s v="2 - FATURADO"/>
    <n v="0"/>
    <x v="1"/>
    <x v="0"/>
    <m/>
  </r>
  <r>
    <x v="7620"/>
    <s v="710.240.698-34"/>
    <s v="NF SERVICOS - ADESAO"/>
    <n v="1977156"/>
    <d v="2026-05-21T00:00:00"/>
    <n v="2178111"/>
    <d v="2026-05-22T00:00:00"/>
    <m/>
    <n v="777.65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7621"/>
    <s v="713.125.106-25"/>
    <s v="NF SERVICOS - ADESAO"/>
    <n v="1985296"/>
    <d v="2026-05-21T00:00:00"/>
    <n v="218625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621"/>
    <s v="713.125.106-25"/>
    <s v="NF SERVICOS - ADESAO"/>
    <n v="1994262"/>
    <d v="2026-05-21T00:00:00"/>
    <n v="2195280"/>
    <d v="2026-05-23T00:00:00"/>
    <m/>
    <n v="138.52000000000001"/>
    <d v="2026-06-05T00:00:00"/>
    <m/>
    <m/>
    <s v="Processamento de dados e congêneres"/>
    <n v="138.52000000000001"/>
    <m/>
    <x v="0"/>
    <m/>
    <m/>
    <m/>
    <s v="2 - FATURADO"/>
    <n v="25"/>
    <x v="0"/>
    <x v="0"/>
    <m/>
  </r>
  <r>
    <x v="7621"/>
    <s v="713.125.106-25"/>
    <s v="NF SERVICOS - ADESAO"/>
    <n v="2001030"/>
    <d v="2026-06-12T00:00:00"/>
    <n v="220353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621"/>
    <s v="713.125.106-25"/>
    <s v="NF SERVICOS - ADESAO"/>
    <n v="2010551"/>
    <d v="2026-06-15T00:00:00"/>
    <n v="2213240"/>
    <d v="2026-06-16T00:00:00"/>
    <m/>
    <n v="115.08"/>
    <d v="2026-07-30T00:00:00"/>
    <m/>
    <m/>
    <s v="Processamento de dados e congêneres"/>
    <n v="115.08"/>
    <m/>
    <x v="0"/>
    <m/>
    <m/>
    <m/>
    <s v="2 - FATURADO"/>
    <n v="0"/>
    <x v="1"/>
    <x v="0"/>
    <m/>
  </r>
  <r>
    <x v="7622"/>
    <s v="713.594.606-59"/>
    <s v="NF SERVICOS - ADESAO"/>
    <n v="1977950"/>
    <d v="2026-05-21T00:00:00"/>
    <n v="2178905"/>
    <d v="2026-05-22T00:00:00"/>
    <m/>
    <n v="135.55000000000001"/>
    <d v="2026-07-30T00:00:00"/>
    <m/>
    <m/>
    <s v="Processamento de dados e congêneres"/>
    <n v="135.55000000000001"/>
    <m/>
    <x v="0"/>
    <m/>
    <m/>
    <m/>
    <s v="2 - FATURADO"/>
    <n v="0"/>
    <x v="1"/>
    <x v="0"/>
    <m/>
  </r>
  <r>
    <x v="7622"/>
    <s v="713.594.606-59"/>
    <s v="NF SERVICOS - ADESAO"/>
    <n v="2017499"/>
    <d v="2026-06-17T00:00:00"/>
    <n v="2220274"/>
    <d v="2026-06-18T00:00:00"/>
    <m/>
    <n v="137.99"/>
    <d v="2026-07-30T00:00:00"/>
    <m/>
    <m/>
    <s v="Processamento de dados e congêneres"/>
    <n v="137.99"/>
    <m/>
    <x v="0"/>
    <m/>
    <m/>
    <m/>
    <s v="2 - FATURADO"/>
    <n v="0"/>
    <x v="1"/>
    <x v="0"/>
    <m/>
  </r>
  <r>
    <x v="7623"/>
    <s v="713.670.808-78"/>
    <s v="NF SERVICOS - ADESAO"/>
    <n v="1976541"/>
    <d v="2026-05-21T00:00:00"/>
    <n v="2177496"/>
    <d v="2026-05-22T00:00:00"/>
    <m/>
    <n v="1226.95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7624"/>
    <s v="714.771.368-00"/>
    <s v="NF SERVICOS - ADESAO"/>
    <n v="1976698"/>
    <d v="2026-05-21T00:00:00"/>
    <n v="2177653"/>
    <d v="2026-05-22T00:00:00"/>
    <m/>
    <n v="237.53"/>
    <d v="2026-07-30T00:00:00"/>
    <m/>
    <m/>
    <s v="Processamento de dados e congêneres"/>
    <n v="237.53"/>
    <m/>
    <x v="0"/>
    <m/>
    <m/>
    <m/>
    <s v="2 - FATURADO"/>
    <n v="0"/>
    <x v="1"/>
    <x v="0"/>
    <m/>
  </r>
  <r>
    <x v="7624"/>
    <s v="714.771.368-00"/>
    <s v="NF SERVICOS - ADESAO"/>
    <n v="1997395"/>
    <d v="2026-06-12T00:00:00"/>
    <n v="219989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625"/>
    <s v="714.888.638-49"/>
    <s v="NF SERVICOS - ADESAO"/>
    <n v="1975658"/>
    <d v="2026-05-21T00:00:00"/>
    <n v="2176613"/>
    <d v="2026-05-22T00:00:00"/>
    <m/>
    <n v="21.59"/>
    <d v="2026-07-30T00:00:00"/>
    <m/>
    <m/>
    <s v="Processamento de dados e congêneres"/>
    <n v="21.59"/>
    <m/>
    <x v="0"/>
    <m/>
    <m/>
    <m/>
    <s v="2 - FATURADO"/>
    <n v="0"/>
    <x v="1"/>
    <x v="0"/>
    <m/>
  </r>
  <r>
    <x v="7625"/>
    <s v="714.888.638-49"/>
    <s v="NF SERVICOS - ADESAO"/>
    <n v="2004014"/>
    <d v="2026-06-12T00:00:00"/>
    <n v="220651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626"/>
    <s v="715.408.068-04"/>
    <s v="NF SERVICOS - ADESAO"/>
    <n v="1977756"/>
    <d v="2026-05-21T00:00:00"/>
    <n v="2178711"/>
    <d v="2026-05-22T00:00:00"/>
    <m/>
    <n v="670.85"/>
    <d v="2026-07-30T00:00:00"/>
    <m/>
    <m/>
    <s v="Processamento de dados e congêneres"/>
    <n v="670.85"/>
    <m/>
    <x v="0"/>
    <m/>
    <m/>
    <m/>
    <s v="2 - FATURADO"/>
    <n v="0"/>
    <x v="1"/>
    <x v="0"/>
    <m/>
  </r>
  <r>
    <x v="7627"/>
    <s v="715.932.768-34"/>
    <s v="NF SERVICOS - ADESAO"/>
    <n v="1977853"/>
    <d v="2026-05-21T00:00:00"/>
    <n v="2178808"/>
    <d v="2026-05-22T00:00:00"/>
    <m/>
    <n v="795.38"/>
    <d v="2026-06-05T00:00:00"/>
    <m/>
    <m/>
    <s v="Processamento de dados e congêneres"/>
    <n v="383.12"/>
    <m/>
    <x v="0"/>
    <m/>
    <m/>
    <m/>
    <s v="2 - FATURADO"/>
    <n v="25"/>
    <x v="0"/>
    <x v="0"/>
    <m/>
  </r>
  <r>
    <x v="7628"/>
    <s v="716.348.518-20"/>
    <s v="NF SERVICOS - ADESAO"/>
    <n v="1977248"/>
    <d v="2026-05-21T00:00:00"/>
    <n v="2178203"/>
    <d v="2026-05-22T00:00:00"/>
    <m/>
    <n v="2675.98"/>
    <d v="2026-06-05T00:00:00"/>
    <m/>
    <m/>
    <s v="Processamento de dados e congêneres"/>
    <n v="822.2"/>
    <m/>
    <x v="0"/>
    <m/>
    <m/>
    <m/>
    <s v="2 - FATURADO"/>
    <n v="25"/>
    <x v="0"/>
    <x v="0"/>
    <m/>
  </r>
  <r>
    <x v="7628"/>
    <s v="716.348.518-20"/>
    <s v="NF SERVICOS - ADESAO"/>
    <n v="2017324"/>
    <d v="2026-06-17T00:00:00"/>
    <n v="2220099"/>
    <d v="2026-06-18T00:00:00"/>
    <m/>
    <n v="1176.3800000000001"/>
    <d v="2026-06-20T00:00:00"/>
    <m/>
    <m/>
    <s v="Processamento de dados e congêneres"/>
    <n v="1176.3800000000001"/>
    <m/>
    <x v="0"/>
    <m/>
    <m/>
    <m/>
    <s v="2 - FATURADO"/>
    <n v="10"/>
    <x v="0"/>
    <x v="0"/>
    <m/>
  </r>
  <r>
    <x v="7629"/>
    <s v="717.277.368-34"/>
    <s v="NF SERVICOS - ADESAO"/>
    <n v="1977034"/>
    <d v="2026-05-21T00:00:00"/>
    <n v="2177989"/>
    <d v="2026-05-22T00:00:00"/>
    <m/>
    <n v="1299.56"/>
    <d v="2026-06-05T00:00:00"/>
    <m/>
    <m/>
    <s v="Processamento de dados e congêneres"/>
    <n v="447.69"/>
    <m/>
    <x v="0"/>
    <m/>
    <m/>
    <m/>
    <s v="2 - FATURADO"/>
    <n v="25"/>
    <x v="0"/>
    <x v="0"/>
    <m/>
  </r>
  <r>
    <x v="7630"/>
    <s v="717.519.048-49"/>
    <s v="NF SERVICOS - ADESAO"/>
    <n v="1978555"/>
    <d v="2026-05-21T00:00:00"/>
    <n v="2179510"/>
    <d v="2026-05-22T00:00:00"/>
    <m/>
    <n v="4689.16"/>
    <d v="2026-06-05T00:00:00"/>
    <m/>
    <m/>
    <s v="Processamento de dados e congêneres"/>
    <n v="1454.99"/>
    <m/>
    <x v="0"/>
    <m/>
    <m/>
    <m/>
    <s v="2 - FATURADO"/>
    <n v="25"/>
    <x v="0"/>
    <x v="0"/>
    <m/>
  </r>
  <r>
    <x v="7631"/>
    <s v="717.662.608-10"/>
    <s v="NF SERVICOS - ADESAO"/>
    <n v="1978169"/>
    <d v="2026-05-21T00:00:00"/>
    <n v="2179124"/>
    <d v="2026-05-22T00:00:00"/>
    <m/>
    <n v="1434.95"/>
    <d v="2026-07-30T00:00:00"/>
    <m/>
    <m/>
    <s v="Processamento de dados e congêneres"/>
    <n v="1434.95"/>
    <m/>
    <x v="0"/>
    <m/>
    <m/>
    <m/>
    <s v="2 - FATURADO"/>
    <n v="0"/>
    <x v="1"/>
    <x v="0"/>
    <m/>
  </r>
  <r>
    <x v="7631"/>
    <s v="717.662.608-10"/>
    <s v="NF SERVICOS - ADESAO"/>
    <n v="1986319"/>
    <d v="2026-05-21T00:00:00"/>
    <n v="218728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631"/>
    <s v="717.662.608-10"/>
    <s v="NF SERVICOS - ADESAO"/>
    <n v="2002169"/>
    <d v="2026-06-12T00:00:00"/>
    <n v="220467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631"/>
    <s v="717.662.608-10"/>
    <s v="NF SERVICOS - ADESAO"/>
    <n v="2017169"/>
    <d v="2026-06-17T00:00:00"/>
    <n v="2219944"/>
    <d v="2026-06-18T00:00:00"/>
    <m/>
    <n v="922.61"/>
    <d v="2026-07-30T00:00:00"/>
    <m/>
    <m/>
    <s v="Processamento de dados e congêneres"/>
    <n v="922.61"/>
    <m/>
    <x v="0"/>
    <m/>
    <m/>
    <m/>
    <s v="2 - FATURADO"/>
    <n v="0"/>
    <x v="1"/>
    <x v="0"/>
    <m/>
  </r>
  <r>
    <x v="7632"/>
    <s v="718.601.268-04"/>
    <s v="NF SERVICOS - ADESAO"/>
    <n v="1975349"/>
    <d v="2026-05-21T00:00:00"/>
    <n v="2176302"/>
    <d v="2026-05-21T00:00:00"/>
    <m/>
    <n v="1246.92"/>
    <d v="2026-06-05T00:00:00"/>
    <m/>
    <m/>
    <s v="Processamento de dados e congêneres"/>
    <n v="421.86"/>
    <m/>
    <x v="0"/>
    <m/>
    <m/>
    <m/>
    <s v="2 - FATURADO"/>
    <n v="25"/>
    <x v="0"/>
    <x v="0"/>
    <m/>
  </r>
  <r>
    <x v="7633"/>
    <s v="718.713.908-00"/>
    <s v="NF SERVICOS - ADESAO"/>
    <n v="1977174"/>
    <d v="2026-05-21T00:00:00"/>
    <n v="2178129"/>
    <d v="2026-05-22T00:00:00"/>
    <m/>
    <n v="1068.8900000000001"/>
    <d v="2026-06-05T00:00:00"/>
    <m/>
    <m/>
    <s v="Processamento de dados e congêneres"/>
    <n v="344.38"/>
    <m/>
    <x v="0"/>
    <m/>
    <m/>
    <m/>
    <s v="2 - FATURADO"/>
    <n v="25"/>
    <x v="0"/>
    <x v="0"/>
    <m/>
  </r>
  <r>
    <x v="7634"/>
    <s v="719.223.188-68"/>
    <s v="NF SERVICOS - ADESAO"/>
    <n v="1977689"/>
    <d v="2026-05-21T00:00:00"/>
    <n v="2178644"/>
    <d v="2026-05-22T00:00:00"/>
    <m/>
    <n v="3934.55"/>
    <d v="2026-06-05T00:00:00"/>
    <m/>
    <m/>
    <s v="Processamento de dados e congêneres"/>
    <n v="1089.0899999999999"/>
    <m/>
    <x v="0"/>
    <m/>
    <m/>
    <m/>
    <s v="2 - FATURADO"/>
    <n v="25"/>
    <x v="0"/>
    <x v="0"/>
    <m/>
  </r>
  <r>
    <x v="7634"/>
    <s v="719.223.188-68"/>
    <s v="NF SERVICOS - ADESAO"/>
    <n v="1978433"/>
    <d v="2026-05-21T00:00:00"/>
    <n v="2179388"/>
    <d v="2026-05-22T00:00:00"/>
    <m/>
    <n v="544.42999999999995"/>
    <d v="2026-06-05T00:00:00"/>
    <m/>
    <m/>
    <s v="Processamento de dados e congêneres"/>
    <n v="172.19"/>
    <m/>
    <x v="0"/>
    <m/>
    <m/>
    <m/>
    <s v="2 - FATURADO"/>
    <n v="25"/>
    <x v="0"/>
    <x v="0"/>
    <m/>
  </r>
  <r>
    <x v="7634"/>
    <s v="719.223.188-68"/>
    <s v="NF SERVICOS - ADESAO"/>
    <n v="2001268"/>
    <d v="2026-06-12T00:00:00"/>
    <n v="220376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634"/>
    <s v="719.223.188-68"/>
    <s v="NF SERVICOS - ADESAO"/>
    <n v="2017588"/>
    <d v="2026-06-17T00:00:00"/>
    <n v="2220365"/>
    <d v="2026-06-18T00:00:00"/>
    <m/>
    <n v="482.67"/>
    <d v="2026-07-30T00:00:00"/>
    <m/>
    <m/>
    <s v="Processamento de dados e congêneres"/>
    <n v="482.67"/>
    <m/>
    <x v="0"/>
    <m/>
    <m/>
    <m/>
    <s v="2 - FATURADO"/>
    <n v="0"/>
    <x v="1"/>
    <x v="0"/>
    <m/>
  </r>
  <r>
    <x v="7634"/>
    <s v="719.223.188-68"/>
    <s v="NF SERVICOS - ADESAO"/>
    <n v="2018486"/>
    <d v="2026-06-17T00:00:00"/>
    <n v="2221266"/>
    <d v="2026-06-18T00:00:00"/>
    <m/>
    <n v="2728.28"/>
    <d v="2026-07-30T00:00:00"/>
    <m/>
    <m/>
    <s v="Processamento de dados e congêneres"/>
    <n v="2728.28"/>
    <m/>
    <x v="0"/>
    <m/>
    <m/>
    <m/>
    <s v="2 - FATURADO"/>
    <n v="0"/>
    <x v="1"/>
    <x v="0"/>
    <m/>
  </r>
  <r>
    <x v="7635"/>
    <s v="72.130.818/0001-30"/>
    <s v="ND-POUPATEMPO 4.0"/>
    <n v="1847"/>
    <d v="2023-05-09T00:00:00"/>
    <s v="PPT00617"/>
    <s v="PPT00617"/>
    <d v="2023-05-01T00:00:00"/>
    <n v="15126.95"/>
    <d v="2023-06-08T00:00:00"/>
    <s v="PPT00617"/>
    <s v="PP00617"/>
    <s v="IMPLANTACAO E OPERACAO DO POUPATEMPO TAQUARITINGA"/>
    <n v="15126.95"/>
    <d v="2023-05-01T00:00:00"/>
    <x v="4"/>
    <m/>
    <s v="PD-PRC-2021/02791"/>
    <m/>
    <s v="2 - FATURADO"/>
    <n v="1118"/>
    <x v="2"/>
    <x v="14"/>
    <m/>
  </r>
  <r>
    <x v="7635"/>
    <s v="72.130.818/0001-30"/>
    <s v="ND-POUPATEMPO 4.0"/>
    <n v="1985"/>
    <d v="2023-05-19T00:00:00"/>
    <s v="PPT00617"/>
    <s v="PPT00617"/>
    <d v="2023-05-01T00:00:00"/>
    <n v="957.23"/>
    <d v="2023-06-18T00:00:00"/>
    <s v="PPT00617"/>
    <s v="PP00617"/>
    <s v="IMPLANTACAO E OPERACAO DO POUPATEMPO TAQUARITINGA"/>
    <n v="957.23"/>
    <d v="2023-05-01T00:00:00"/>
    <x v="4"/>
    <m/>
    <s v="PD-PRC-2021/02791"/>
    <m/>
    <s v="2 - FATURADO"/>
    <n v="1108"/>
    <x v="2"/>
    <x v="14"/>
    <m/>
  </r>
  <r>
    <x v="7635"/>
    <s v="72.130.818/0001-30"/>
    <s v="ND-POUPATEMPO 4.0"/>
    <n v="2301"/>
    <d v="2023-07-07T00:00:00"/>
    <s v="PPT00617"/>
    <s v="PPT00617"/>
    <d v="2023-07-01T00:00:00"/>
    <n v="15810.69"/>
    <d v="2023-08-06T00:00:00"/>
    <s v="PPT00617"/>
    <s v="PP00617"/>
    <s v="IMPLANTACAO E OPERACAO DO POUPATEMPO TAQUARITINGA"/>
    <n v="15810.69"/>
    <d v="2023-07-01T00:00:00"/>
    <x v="4"/>
    <m/>
    <s v="PD-PRC-2021/02791"/>
    <m/>
    <s v="2 - FATURADO"/>
    <n v="1059"/>
    <x v="2"/>
    <x v="14"/>
    <m/>
  </r>
  <r>
    <x v="7635"/>
    <s v="72.130.818/0001-30"/>
    <s v="ND-POUPATEMPO 4.0"/>
    <n v="2392"/>
    <d v="2023-08-07T00:00:00"/>
    <s v="PPT00617"/>
    <s v="PPT00617"/>
    <d v="2023-08-01T00:00:00"/>
    <n v="15810.69"/>
    <d v="2023-09-06T00:00:00"/>
    <s v="PPT00617"/>
    <s v="PP00617"/>
    <s v="IMPLANTACAO E OPERACAO DO POUPATEMPO TAQUARITINGA"/>
    <n v="15810.69"/>
    <d v="2023-08-01T00:00:00"/>
    <x v="4"/>
    <m/>
    <s v="PD-PRC-2021/02791"/>
    <m/>
    <s v="2 - FATURADO"/>
    <n v="1028"/>
    <x v="2"/>
    <x v="14"/>
    <m/>
  </r>
  <r>
    <x v="7635"/>
    <s v="72.130.818/0001-30"/>
    <s v="ND-POUPATEMPO 4.0"/>
    <n v="2535"/>
    <d v="2023-09-01T00:00:00"/>
    <s v="PPT00617"/>
    <s v="PPT00617"/>
    <d v="2023-09-01T00:00:00"/>
    <n v="15810.69"/>
    <d v="2023-10-01T00:00:00"/>
    <s v="PPT00617"/>
    <s v="PP00617"/>
    <s v="IMPLANTACAO E OPERACAO DO POUPATEMPO TAQUARITINGA"/>
    <n v="15810.69"/>
    <d v="2023-09-01T00:00:00"/>
    <x v="4"/>
    <m/>
    <s v="PD-PRC-2021/02791"/>
    <m/>
    <s v="2 - FATURADO"/>
    <n v="1003"/>
    <x v="2"/>
    <x v="14"/>
    <m/>
  </r>
  <r>
    <x v="7635"/>
    <s v="72.130.818/0001-30"/>
    <s v="ND-LOCACAO BENS MOVE"/>
    <n v="576"/>
    <d v="2023-09-06T00:00:00"/>
    <m/>
    <m/>
    <m/>
    <n v="58885.67"/>
    <d v="2023-10-06T00:00:00"/>
    <s v="E0220448"/>
    <s v="PD022344"/>
    <s v="Locação de Bens Móveis - Notebook Basic - 36 ms"/>
    <n v="11995.73"/>
    <m/>
    <x v="4"/>
    <m/>
    <m/>
    <m/>
    <s v="2 - FATURADO"/>
    <n v="998"/>
    <x v="2"/>
    <x v="3"/>
    <m/>
  </r>
  <r>
    <x v="7635"/>
    <s v="72.130.818/0001-30"/>
    <s v="ND-POUPATEMPO 4.0"/>
    <n v="2798"/>
    <d v="2023-10-09T00:00:00"/>
    <s v="PPT00617"/>
    <s v="PPT00617"/>
    <d v="2023-10-01T00:00:00"/>
    <n v="15810.69"/>
    <d v="2023-11-08T00:00:00"/>
    <s v="PPT00617"/>
    <s v="PP00617"/>
    <s v="IMPLANTACAO E OPERACAO DO POUPATEMPO TAQUARITINGA"/>
    <n v="15810.69"/>
    <d v="2023-10-01T00:00:00"/>
    <x v="4"/>
    <m/>
    <s v="PD-PRC-2021/02791"/>
    <m/>
    <s v="2 - FATURADO"/>
    <n v="965"/>
    <x v="2"/>
    <x v="14"/>
    <m/>
  </r>
  <r>
    <x v="7635"/>
    <s v="72.130.818/0001-30"/>
    <s v="ND-LOCACAO BENS MOVE"/>
    <n v="623"/>
    <d v="2023-10-11T00:00:00"/>
    <m/>
    <m/>
    <m/>
    <n v="58885.67"/>
    <d v="2023-11-10T00:00:00"/>
    <s v="E0220448"/>
    <s v="PD022344"/>
    <s v="Locação de Bens Móveis - Notebook Basic - 36 ms"/>
    <n v="56059.16"/>
    <m/>
    <x v="4"/>
    <m/>
    <m/>
    <m/>
    <s v="2 - FATURADO"/>
    <n v="963"/>
    <x v="2"/>
    <x v="3"/>
    <m/>
  </r>
  <r>
    <x v="7635"/>
    <s v="72.130.818/0001-30"/>
    <s v="ND-POUPATEMPO 4.0"/>
    <n v="2972"/>
    <d v="2023-11-01T00:00:00"/>
    <s v="PPT00617"/>
    <s v="PPT00617"/>
    <d v="2023-11-01T00:00:00"/>
    <n v="15810.69"/>
    <d v="2023-12-01T00:00:00"/>
    <s v="PPT00617"/>
    <s v="PP00617"/>
    <s v="IMPLANTACAO E OPERACAO DO POUPATEMPO TAQUARITINGA"/>
    <n v="15810.69"/>
    <d v="2023-11-01T00:00:00"/>
    <x v="4"/>
    <m/>
    <s v="PD-PRC-2021/02791"/>
    <m/>
    <s v="2 - FATURADO"/>
    <n v="942"/>
    <x v="2"/>
    <x v="14"/>
    <m/>
  </r>
  <r>
    <x v="7635"/>
    <s v="72.130.818/0001-30"/>
    <s v="ND-POUPATEMPO 4.0"/>
    <n v="3009"/>
    <d v="2023-12-04T00:00:00"/>
    <s v="PPT00617"/>
    <s v="PPT00617"/>
    <d v="2023-12-01T00:00:00"/>
    <n v="15810.69"/>
    <d v="2024-01-03T00:00:00"/>
    <s v="PPT00617"/>
    <s v="PP00617"/>
    <s v="IMPLANTACAO E OPERACAO DO POUPATEMPO TAQUARITINGA"/>
    <n v="15810.69"/>
    <d v="2023-12-01T00:00:00"/>
    <x v="4"/>
    <m/>
    <s v="PD-PRC-2021/02791"/>
    <m/>
    <s v="2 - FATURADO"/>
    <n v="909"/>
    <x v="2"/>
    <x v="14"/>
    <m/>
  </r>
  <r>
    <x v="7635"/>
    <s v="72.130.818/0001-30"/>
    <s v="ND-POUPATEMPO 4.0"/>
    <n v="3217"/>
    <d v="2024-01-05T00:00:00"/>
    <s v="PPT00617"/>
    <s v="PPT00617"/>
    <d v="2024-01-01T00:00:00"/>
    <n v="15810.69"/>
    <d v="2024-02-04T00:00:00"/>
    <s v="PPT00617"/>
    <s v="PP00617"/>
    <s v="IMPLANTACAO E OPERACAO DO POUPATEMPO TAQUARITINGA"/>
    <n v="15810.69"/>
    <d v="2024-01-01T00:00:00"/>
    <x v="4"/>
    <m/>
    <s v="PD-PRC-2021/02791"/>
    <m/>
    <s v="2 - FATURADO"/>
    <n v="877"/>
    <x v="2"/>
    <x v="14"/>
    <m/>
  </r>
  <r>
    <x v="7635"/>
    <s v="72.130.818/0001-30"/>
    <s v="ND-POUPATEMPO 4.0"/>
    <n v="3334"/>
    <d v="2024-02-05T00:00:00"/>
    <s v="PPT00617"/>
    <s v="PPT00617"/>
    <d v="2024-02-01T00:00:00"/>
    <n v="15810.69"/>
    <d v="2024-03-06T00:00:00"/>
    <s v="PPT00617"/>
    <s v="PP00617"/>
    <s v="IMPLANTACAO E OPERACAO DO POUPATEMPO TAQUARITINGA"/>
    <n v="15810.69"/>
    <d v="2024-02-01T00:00:00"/>
    <x v="4"/>
    <m/>
    <s v="PD-PRC-2021/02791"/>
    <m/>
    <s v="2 - FATURADO"/>
    <n v="846"/>
    <x v="2"/>
    <x v="14"/>
    <m/>
  </r>
  <r>
    <x v="7635"/>
    <s v="72.130.818/0001-30"/>
    <s v="ND-POUPATEMPO 4.0"/>
    <n v="3556"/>
    <d v="2024-03-06T00:00:00"/>
    <s v="PPT00617"/>
    <s v="PPT00617"/>
    <d v="2024-03-01T00:00:00"/>
    <n v="15810.69"/>
    <d v="2024-04-05T00:00:00"/>
    <s v="PPT00617"/>
    <s v="PP00617"/>
    <s v="IMPLANTACAO E OPERACAO DO POUPATEMPO TAQUARITINGA"/>
    <n v="15810.69"/>
    <d v="2024-03-01T00:00:00"/>
    <x v="4"/>
    <m/>
    <s v="PD-PRC-2021/02791"/>
    <m/>
    <s v="2 - FATURADO"/>
    <n v="816"/>
    <x v="2"/>
    <x v="14"/>
    <m/>
  </r>
  <r>
    <x v="7635"/>
    <s v="72.130.818/0001-30"/>
    <s v="ND-POUPATEMPO 4.0"/>
    <n v="3778"/>
    <d v="2024-04-05T00:00:00"/>
    <s v="PPT00617"/>
    <s v="PPT00617"/>
    <d v="2024-04-01T00:00:00"/>
    <n v="15810.69"/>
    <d v="2024-05-05T00:00:00"/>
    <s v="PPT00617"/>
    <s v="PP00617"/>
    <s v="IMPLANTACAO E OPERACAO DO POUPATEMPO TAQUARITINGA"/>
    <n v="15810.69"/>
    <d v="2024-04-01T00:00:00"/>
    <x v="4"/>
    <m/>
    <s v="PD-PRC-2021/02791"/>
    <m/>
    <s v="2 - FATURADO"/>
    <n v="786"/>
    <x v="2"/>
    <x v="14"/>
    <m/>
  </r>
  <r>
    <x v="7635"/>
    <s v="72.130.818/0001-30"/>
    <s v="ND-POUPATEMPO 4.0"/>
    <n v="3915"/>
    <d v="2024-05-06T00:00:00"/>
    <s v="PPT00617"/>
    <s v="PPT00617"/>
    <d v="2024-05-01T00:00:00"/>
    <n v="15810.69"/>
    <d v="2024-06-05T00:00:00"/>
    <s v="PPT00617"/>
    <s v="PP00617"/>
    <s v="IMPLANTACAO E OPERACAO DO POUPATEMPO TAQUARITINGA"/>
    <n v="15810.69"/>
    <d v="2024-05-01T00:00:00"/>
    <x v="4"/>
    <m/>
    <s v="PD-PRC-2021/02791"/>
    <m/>
    <s v="2 - FATURADO"/>
    <n v="755"/>
    <x v="2"/>
    <x v="14"/>
    <m/>
  </r>
  <r>
    <x v="7635"/>
    <s v="72.130.818/0001-30"/>
    <s v="ND-LOCACAO BENS MOVE"/>
    <n v="872"/>
    <d v="2024-05-09T00:00:00"/>
    <m/>
    <m/>
    <m/>
    <n v="58885.67"/>
    <d v="2024-06-08T00:00:00"/>
    <s v="E0220448"/>
    <s v="PD022344"/>
    <s v="Locação de Bens Móveis - Notebook Basic - 36 ms"/>
    <n v="56059.16"/>
    <m/>
    <x v="4"/>
    <m/>
    <m/>
    <m/>
    <s v="2 - FATURADO"/>
    <n v="752"/>
    <x v="2"/>
    <x v="3"/>
    <m/>
  </r>
  <r>
    <x v="7635"/>
    <s v="72.130.818/0001-30"/>
    <s v="ND-POUPATEMPO 4.0"/>
    <n v="4023"/>
    <d v="2024-05-20T00:00:00"/>
    <s v="PPT00617"/>
    <s v="PPT00617"/>
    <d v="2024-05-01T00:00:00"/>
    <n v="613.14"/>
    <d v="2024-06-19T00:00:00"/>
    <s v="PPT00617"/>
    <s v="PP00617"/>
    <s v="IMPLANTACAO E OPERACAO DO POUPATEMPO TAQUARITINGA"/>
    <n v="613.14"/>
    <d v="2024-05-01T00:00:00"/>
    <x v="4"/>
    <m/>
    <s v="PD-PRC-2021/02791"/>
    <m/>
    <s v="2 - FATURADO"/>
    <n v="741"/>
    <x v="2"/>
    <x v="14"/>
    <m/>
  </r>
  <r>
    <x v="7635"/>
    <s v="72.130.818/0001-30"/>
    <s v="ND-POUPATEMPO 4.0"/>
    <n v="4042"/>
    <d v="2024-06-05T00:00:00"/>
    <s v="PPT00617"/>
    <s v="PPT00617"/>
    <d v="2024-06-01T00:00:00"/>
    <n v="16248.65"/>
    <d v="2024-07-05T00:00:00"/>
    <s v="PPT00617"/>
    <s v="PP00617"/>
    <s v="IMPLANTACAO E OPERACAO DO POUPATEMPO TAQUARITINGA"/>
    <n v="16248.65"/>
    <d v="2024-06-01T00:00:00"/>
    <x v="4"/>
    <m/>
    <s v="PD-PRC-2021/02791"/>
    <m/>
    <s v="2 - FATURADO"/>
    <n v="725"/>
    <x v="2"/>
    <x v="14"/>
    <m/>
  </r>
  <r>
    <x v="7635"/>
    <s v="72.130.818/0001-30"/>
    <s v="ND-POUPATEMPO 4.0"/>
    <n v="4298"/>
    <d v="2024-07-03T00:00:00"/>
    <s v="PPT00617"/>
    <s v="PPT00617"/>
    <d v="2024-07-01T00:00:00"/>
    <n v="16248.65"/>
    <d v="2024-08-02T00:00:00"/>
    <s v="PPT00617"/>
    <s v="PP00617"/>
    <s v="IMPLANTACAO E OPERACAO DO POUPATEMPO TAQUARITINGA"/>
    <n v="16248.65"/>
    <d v="2024-07-01T00:00:00"/>
    <x v="4"/>
    <m/>
    <s v="PD-PRC-2021/02791"/>
    <m/>
    <s v="2 - FATURADO"/>
    <n v="697"/>
    <x v="2"/>
    <x v="14"/>
    <m/>
  </r>
  <r>
    <x v="7635"/>
    <s v="72.130.818/0001-30"/>
    <s v="ND-LOCACAO BENS MOVE"/>
    <n v="956"/>
    <d v="2024-07-16T00:00:00"/>
    <m/>
    <m/>
    <m/>
    <n v="58885.67"/>
    <d v="2024-08-15T00:00:00"/>
    <s v="E0220448"/>
    <s v="PD022344"/>
    <s v="Locação de Bens Móveis - Notebook Basic - 36 ms"/>
    <n v="56059.16"/>
    <m/>
    <x v="4"/>
    <m/>
    <m/>
    <m/>
    <s v="2 - FATURADO"/>
    <n v="684"/>
    <x v="2"/>
    <x v="3"/>
    <m/>
  </r>
  <r>
    <x v="7635"/>
    <s v="72.130.818/0001-30"/>
    <s v="ND-POUPATEMPO 4.0"/>
    <n v="4482"/>
    <d v="2024-08-05T00:00:00"/>
    <s v="PPT00617"/>
    <s v="PPT00617"/>
    <d v="2024-08-01T00:00:00"/>
    <n v="16248.65"/>
    <d v="2024-09-04T00:00:00"/>
    <s v="PPT00617"/>
    <s v="PP00617"/>
    <s v="IMPLANTACAO E OPERACAO DO POUPATEMPO TAQUARITINGA"/>
    <n v="16248.65"/>
    <d v="2024-08-01T00:00:00"/>
    <x v="4"/>
    <m/>
    <s v="PD-PRC-2021/02791"/>
    <m/>
    <s v="2 - FATURADO"/>
    <n v="664"/>
    <x v="2"/>
    <x v="14"/>
    <m/>
  </r>
  <r>
    <x v="7635"/>
    <s v="72.130.818/0001-30"/>
    <s v="ND-LOCACAO BENS MOVE"/>
    <n v="984"/>
    <d v="2024-08-16T00:00:00"/>
    <m/>
    <m/>
    <m/>
    <n v="58885.67"/>
    <d v="2024-09-15T00:00:00"/>
    <s v="E0220448"/>
    <s v="PD022344"/>
    <s v="Locação de Bens Móveis - Notebook Basic - 36 ms"/>
    <n v="56059.16"/>
    <m/>
    <x v="4"/>
    <m/>
    <m/>
    <m/>
    <s v="2 - FATURADO"/>
    <n v="653"/>
    <x v="2"/>
    <x v="3"/>
    <m/>
  </r>
  <r>
    <x v="7635"/>
    <s v="72.130.818/0001-30"/>
    <s v="ND-POUPATEMPO 4.0"/>
    <n v="4637"/>
    <d v="2024-09-04T00:00:00"/>
    <s v="PPT00617"/>
    <s v="PPT00617"/>
    <d v="2024-09-01T00:00:00"/>
    <n v="16248.65"/>
    <d v="2024-10-04T00:00:00"/>
    <s v="PPT00617"/>
    <s v="PP00617"/>
    <s v="IMPLANTACAO E OPERACAO DO POUPATEMPO TAQUARITINGA"/>
    <n v="16248.65"/>
    <d v="2024-09-01T00:00:00"/>
    <x v="4"/>
    <m/>
    <s v="PD-PRC-2021/02791"/>
    <m/>
    <s v="2 - FATURADO"/>
    <n v="634"/>
    <x v="2"/>
    <x v="14"/>
    <m/>
  </r>
  <r>
    <x v="7635"/>
    <s v="72.130.818/0001-30"/>
    <s v="ND-LOCACAO BENS MOVE"/>
    <n v="1021"/>
    <d v="2024-09-11T00:00:00"/>
    <m/>
    <m/>
    <m/>
    <n v="58885.67"/>
    <d v="2024-10-11T00:00:00"/>
    <s v="E0220448"/>
    <s v="PD022344"/>
    <s v="Locação de Bens Móveis - Notebook Basic - 36 ms"/>
    <n v="56059.16"/>
    <m/>
    <x v="4"/>
    <m/>
    <m/>
    <m/>
    <s v="2 - FATURADO"/>
    <n v="627"/>
    <x v="2"/>
    <x v="3"/>
    <m/>
  </r>
  <r>
    <x v="7635"/>
    <s v="72.130.818/0001-30"/>
    <s v="ND-POUPATEMPO 4.0"/>
    <n v="4878"/>
    <d v="2024-10-03T00:00:00"/>
    <s v="PPT00617"/>
    <s v="PPT00617"/>
    <d v="2024-10-01T00:00:00"/>
    <n v="16248.65"/>
    <d v="2024-11-02T00:00:00"/>
    <s v="PPT00617"/>
    <s v="PP00617"/>
    <s v="IMPLANTACAO E OPERACAO DO POUPATEMPO TAQUARITINGA"/>
    <n v="16248.65"/>
    <d v="2024-10-01T00:00:00"/>
    <x v="4"/>
    <m/>
    <s v="PD-PRC-2021/02791"/>
    <m/>
    <s v="2 - FATURADO"/>
    <n v="605"/>
    <x v="2"/>
    <x v="14"/>
    <m/>
  </r>
  <r>
    <x v="7635"/>
    <s v="72.130.818/0001-30"/>
    <s v="ND-LOCACAO BENS MOVE"/>
    <n v="1037"/>
    <d v="2024-10-08T00:00:00"/>
    <m/>
    <m/>
    <m/>
    <n v="58885.67"/>
    <d v="2024-11-07T00:00:00"/>
    <s v="E0220448"/>
    <s v="PD022344"/>
    <s v="Locação de Bens Móveis - Notebook Basic - 36 ms"/>
    <n v="56059.16"/>
    <m/>
    <x v="4"/>
    <m/>
    <m/>
    <m/>
    <s v="2 - FATURADO"/>
    <n v="600"/>
    <x v="2"/>
    <x v="3"/>
    <m/>
  </r>
  <r>
    <x v="7635"/>
    <s v="72.130.818/0001-30"/>
    <s v="ND-POUPATEMPO 4.0"/>
    <n v="4997"/>
    <d v="2024-11-05T00:00:00"/>
    <s v="PPT00617"/>
    <s v="PPT00617"/>
    <d v="2024-11-01T00:00:00"/>
    <n v="16248.65"/>
    <d v="2024-12-05T00:00:00"/>
    <s v="PPT00617"/>
    <s v="PP00617"/>
    <s v="IMPLANTACAO E OPERACAO DO POUPATEMPO TAQUARITINGA"/>
    <n v="16248.65"/>
    <d v="2024-11-01T00:00:00"/>
    <x v="4"/>
    <m/>
    <s v="PD-PRC-2021/02791"/>
    <m/>
    <s v="2 - FATURADO"/>
    <n v="572"/>
    <x v="2"/>
    <x v="14"/>
    <m/>
  </r>
  <r>
    <x v="7635"/>
    <s v="72.130.818/0001-30"/>
    <s v="ND-LOCACAO BENS MOVE"/>
    <n v="1065"/>
    <d v="2024-11-08T00:00:00"/>
    <m/>
    <m/>
    <m/>
    <n v="58885.67"/>
    <d v="2024-12-08T00:00:00"/>
    <s v="E0220448"/>
    <s v="PD022344"/>
    <s v="Locação de Bens Móveis - Notebook Basic - 36 ms"/>
    <n v="56059.16"/>
    <m/>
    <x v="4"/>
    <m/>
    <m/>
    <m/>
    <s v="2 - FATURADO"/>
    <n v="569"/>
    <x v="2"/>
    <x v="3"/>
    <m/>
  </r>
  <r>
    <x v="7635"/>
    <s v="72.130.818/0001-30"/>
    <s v="ND-POUPATEMPO 4.0"/>
    <n v="5242"/>
    <d v="2024-12-04T00:00:00"/>
    <s v="PPT00617"/>
    <s v="PPT00617"/>
    <d v="2024-12-01T00:00:00"/>
    <n v="16248.65"/>
    <d v="2025-01-03T00:00:00"/>
    <s v="PPT00617"/>
    <s v="PP00617"/>
    <s v="IMPLANTACAO E OPERACAO DO POUPATEMPO TAQUARITINGA"/>
    <n v="16248.65"/>
    <d v="2024-12-01T00:00:00"/>
    <x v="4"/>
    <m/>
    <s v="PD-PRC-2021/02791"/>
    <m/>
    <s v="2 - FATURADO"/>
    <n v="543"/>
    <x v="2"/>
    <x v="14"/>
    <m/>
  </r>
  <r>
    <x v="7635"/>
    <s v="72.130.818/0001-30"/>
    <s v="ND-LOCACAO BENS MOVE"/>
    <n v="1106"/>
    <d v="2024-12-11T00:00:00"/>
    <m/>
    <m/>
    <m/>
    <n v="58885.67"/>
    <d v="2025-01-10T00:00:00"/>
    <s v="E0220448"/>
    <s v="PD022344"/>
    <s v="Locação de Bens Móveis - Notebook Basic - 36 ms"/>
    <n v="56059.16"/>
    <m/>
    <x v="4"/>
    <m/>
    <m/>
    <m/>
    <s v="2 - FATURADO"/>
    <n v="536"/>
    <x v="2"/>
    <x v="3"/>
    <m/>
  </r>
  <r>
    <x v="7635"/>
    <s v="72.130.818/0001-30"/>
    <s v="ND-LOCACAO BENS MOVE"/>
    <n v="1138"/>
    <d v="2024-12-30T00:00:00"/>
    <m/>
    <m/>
    <m/>
    <n v="58885.67"/>
    <d v="2025-01-29T00:00:00"/>
    <s v="E0220448"/>
    <s v="PD022344"/>
    <s v="Locação de Bens Móveis - Notebook Basic - 36 ms"/>
    <n v="56059.16"/>
    <m/>
    <x v="4"/>
    <m/>
    <m/>
    <m/>
    <s v="2 - FATURADO"/>
    <n v="517"/>
    <x v="2"/>
    <x v="3"/>
    <m/>
  </r>
  <r>
    <x v="7635"/>
    <s v="72.130.818/0001-30"/>
    <s v="ND-POUPATEMPO 4.0"/>
    <n v="5391"/>
    <d v="2025-01-06T00:00:00"/>
    <s v="PPT00617"/>
    <s v="PPT00617"/>
    <d v="2025-01-01T00:00:00"/>
    <n v="16248.65"/>
    <d v="2025-02-05T00:00:00"/>
    <s v="PPT00617"/>
    <s v="PP00617"/>
    <s v="IMPLANTACAO E OPERACAO DO POUPATEMPO TAQUARITINGA"/>
    <n v="16248.65"/>
    <d v="2025-01-01T00:00:00"/>
    <x v="4"/>
    <m/>
    <s v="PD-PRC-2021/02791"/>
    <m/>
    <s v="2 - FATURADO"/>
    <n v="510"/>
    <x v="2"/>
    <x v="14"/>
    <m/>
  </r>
  <r>
    <x v="7635"/>
    <s v="72.130.818/0001-30"/>
    <s v="ND-LOCACAO BENS MOVE"/>
    <n v="1206"/>
    <d v="2025-02-14T00:00:00"/>
    <m/>
    <m/>
    <m/>
    <n v="58885.67"/>
    <d v="2025-03-16T00:00:00"/>
    <s v="E0220448"/>
    <s v="PD022344"/>
    <s v="Locação de Bens Móveis - Notebook Basic - 36 ms"/>
    <n v="56059.16"/>
    <m/>
    <x v="0"/>
    <m/>
    <m/>
    <m/>
    <s v="2 - FATURADO"/>
    <n v="471"/>
    <x v="2"/>
    <x v="3"/>
    <m/>
  </r>
  <r>
    <x v="7635"/>
    <s v="72.130.818/0001-30"/>
    <s v="ND-LOCACAO BENS MOVE"/>
    <n v="1266"/>
    <d v="2025-04-09T00:00:00"/>
    <m/>
    <m/>
    <m/>
    <n v="58885.67"/>
    <d v="2025-05-09T00:00:00"/>
    <s v="E0220448"/>
    <s v="PD022344"/>
    <s v="Locação de Bens Móveis - Notebook Basic - 36 ms"/>
    <n v="56059.16"/>
    <m/>
    <x v="0"/>
    <m/>
    <m/>
    <m/>
    <s v="2 - FATURADO"/>
    <n v="417"/>
    <x v="2"/>
    <x v="3"/>
    <m/>
  </r>
  <r>
    <x v="7635"/>
    <s v="72.130.818/0001-30"/>
    <s v="ND-LOCACAO BENS MOVE"/>
    <n v="1291"/>
    <d v="2025-05-07T00:00:00"/>
    <m/>
    <m/>
    <m/>
    <n v="58885.67"/>
    <d v="2025-06-06T00:00:00"/>
    <s v="E0220448"/>
    <s v="PD022344"/>
    <s v="Locação de Bens Móveis - Notebook Basic - 36 ms"/>
    <n v="56059.16"/>
    <m/>
    <x v="0"/>
    <m/>
    <m/>
    <m/>
    <s v="2 - FATURADO"/>
    <n v="389"/>
    <x v="2"/>
    <x v="3"/>
    <m/>
  </r>
  <r>
    <x v="7635"/>
    <s v="72.130.818/0001-30"/>
    <s v="ND-LOCACAO BENS MOVE"/>
    <n v="1350"/>
    <d v="2025-07-15T00:00:00"/>
    <m/>
    <m/>
    <m/>
    <n v="58885.67"/>
    <d v="2025-08-14T00:00:00"/>
    <s v="E0220448"/>
    <s v="PD022344"/>
    <s v="Locação de Bens Móveis - Notebook Basic - 36 ms"/>
    <n v="56059.16"/>
    <m/>
    <x v="0"/>
    <m/>
    <m/>
    <m/>
    <s v="2 - FATURADO"/>
    <n v="320"/>
    <x v="4"/>
    <x v="3"/>
    <m/>
  </r>
  <r>
    <x v="7635"/>
    <s v="72.130.818/0001-30"/>
    <s v="ND-LOCACAO BENS MOVE"/>
    <n v="1374"/>
    <d v="2025-08-12T00:00:00"/>
    <m/>
    <m/>
    <m/>
    <n v="58885.67"/>
    <d v="2025-09-11T00:00:00"/>
    <s v="E0220448"/>
    <s v="PD022344"/>
    <s v="Locação de Bens Móveis - Notebook Basic - 36 ms"/>
    <n v="56059.16"/>
    <m/>
    <x v="0"/>
    <m/>
    <m/>
    <m/>
    <s v="2 - FATURADO"/>
    <n v="292"/>
    <x v="4"/>
    <x v="3"/>
    <m/>
  </r>
  <r>
    <x v="7635"/>
    <s v="72.130.818/0001-30"/>
    <s v="ND-LOCACAO BENS MOVE"/>
    <n v="1395"/>
    <d v="2025-09-12T00:00:00"/>
    <m/>
    <m/>
    <m/>
    <n v="58885.67"/>
    <d v="2025-10-12T00:00:00"/>
    <s v="E0220448"/>
    <s v="PD022344"/>
    <s v="Locação de Bens Móveis - Notebook Basic - 36 ms"/>
    <n v="56059.16"/>
    <m/>
    <x v="0"/>
    <m/>
    <m/>
    <m/>
    <s v="2 - FATURADO"/>
    <n v="261"/>
    <x v="4"/>
    <x v="3"/>
    <m/>
  </r>
  <r>
    <x v="7635"/>
    <s v="72.130.818/0001-30"/>
    <s v="ND-LOCACAO BENS MOVE"/>
    <n v="1424"/>
    <d v="2025-10-16T00:00:00"/>
    <m/>
    <m/>
    <m/>
    <n v="58885.67"/>
    <d v="2025-11-15T00:00:00"/>
    <s v="E0220448"/>
    <s v="PD022344"/>
    <s v="Locação de Bens Móveis - Notebook Basic - 36 ms"/>
    <n v="56059.16"/>
    <m/>
    <x v="0"/>
    <m/>
    <m/>
    <m/>
    <s v="2 - FATURADO"/>
    <n v="227"/>
    <x v="4"/>
    <x v="3"/>
    <m/>
  </r>
  <r>
    <x v="7635"/>
    <s v="72.130.818/0001-30"/>
    <s v="ND-LOCACAO BENS MOVE"/>
    <n v="1451"/>
    <d v="2025-11-13T00:00:00"/>
    <m/>
    <m/>
    <m/>
    <n v="58885.67"/>
    <d v="2025-12-13T00:00:00"/>
    <s v="E0220448"/>
    <s v="PD022344"/>
    <s v="Locação de Bens Móveis - Notebook Basic - 36 ms"/>
    <n v="56059.16"/>
    <m/>
    <x v="0"/>
    <m/>
    <m/>
    <m/>
    <s v="2 - FATURADO"/>
    <n v="199"/>
    <x v="4"/>
    <x v="3"/>
    <m/>
  </r>
  <r>
    <x v="7635"/>
    <s v="72.130.818/0001-30"/>
    <s v="ND-LOCACAO BENS MOVE"/>
    <n v="1477"/>
    <d v="2025-12-15T00:00:00"/>
    <m/>
    <m/>
    <m/>
    <n v="63057.17"/>
    <d v="2026-01-14T00:00:00"/>
    <s v="E0220448"/>
    <s v="PD022344"/>
    <s v="Locação de Bens Móveis - Notebook Basic - 36 ms"/>
    <n v="60030.43"/>
    <m/>
    <x v="0"/>
    <m/>
    <m/>
    <m/>
    <s v="2 - FATURADO"/>
    <n v="167"/>
    <x v="8"/>
    <x v="3"/>
    <m/>
  </r>
  <r>
    <x v="7635"/>
    <s v="72.130.818/0001-30"/>
    <s v="ND-LOCACAO BENS MOVE"/>
    <n v="1483"/>
    <d v="2026-01-12T00:00:00"/>
    <m/>
    <m/>
    <m/>
    <n v="57933.53"/>
    <d v="2026-02-11T00:00:00"/>
    <s v="E0220448"/>
    <s v="PD022344"/>
    <s v="Locação de Bens Móveis - Desktop Basic - 36 ms"/>
    <n v="55152.72"/>
    <m/>
    <x v="0"/>
    <m/>
    <m/>
    <m/>
    <s v="2 - FATURADO"/>
    <n v="139"/>
    <x v="5"/>
    <x v="3"/>
    <m/>
  </r>
  <r>
    <x v="7635"/>
    <s v="72.130.818/0001-30"/>
    <s v="ND-LOCACAO BENS MOVE"/>
    <n v="1494"/>
    <d v="2026-01-21T00:00:00"/>
    <m/>
    <m/>
    <m/>
    <n v="63057.17"/>
    <d v="2026-02-20T00:00:00"/>
    <s v="E0220448"/>
    <s v="PD022344"/>
    <s v="Locação de Bens Móveis - Notebook Basic - 36 ms"/>
    <n v="60030.43"/>
    <m/>
    <x v="0"/>
    <m/>
    <m/>
    <m/>
    <s v="2 - FATURADO"/>
    <n v="130"/>
    <x v="5"/>
    <x v="3"/>
    <m/>
  </r>
  <r>
    <x v="7635"/>
    <s v="72.130.818/0001-30"/>
    <s v="ND-POUPATEMPO 4.0"/>
    <n v="7743"/>
    <d v="2026-02-04T00:00:00"/>
    <s v="PPT00617"/>
    <s v="PPT00617"/>
    <d v="2026-02-01T00:00:00"/>
    <n v="17062.71"/>
    <d v="2026-03-06T00:00:00"/>
    <s v="PPT00617"/>
    <s v="PP00617"/>
    <s v="IMPLANTACAO E OPERACAO DO POUPATEMPO TAQUARITINGA"/>
    <n v="17062.71"/>
    <d v="2026-02-01T00:00:00"/>
    <x v="0"/>
    <m/>
    <s v="PD-PRC-2021/02791"/>
    <m/>
    <s v="2 - FATURADO"/>
    <n v="116"/>
    <x v="6"/>
    <x v="14"/>
    <m/>
  </r>
  <r>
    <x v="7635"/>
    <s v="72.130.818/0001-30"/>
    <s v="ND-LOCACAO BENS MOVE"/>
    <n v="1515"/>
    <d v="2026-02-20T00:00:00"/>
    <m/>
    <m/>
    <m/>
    <n v="63057.17"/>
    <d v="2026-03-22T00:00:00"/>
    <s v="E0220448"/>
    <s v="PD022344"/>
    <s v="Locação de Bens Móveis - Notebook Basic - 36 ms"/>
    <n v="63057.17"/>
    <m/>
    <x v="0"/>
    <m/>
    <m/>
    <m/>
    <s v="2 - FATURADO"/>
    <n v="100"/>
    <x v="6"/>
    <x v="3"/>
    <m/>
  </r>
  <r>
    <x v="7635"/>
    <s v="72.130.818/0001-30"/>
    <s v="ND-POUPATEMPO 4.0"/>
    <n v="7974"/>
    <d v="2026-03-04T00:00:00"/>
    <s v="PPT00617"/>
    <s v="PPT00617"/>
    <d v="2026-03-01T00:00:00"/>
    <n v="17062.71"/>
    <d v="2026-04-03T00:00:00"/>
    <s v="PPT00617"/>
    <s v="PP00617"/>
    <s v="IMPLANTACAO E OPERACAO DO POUPATEMPO TAQUARITINGA"/>
    <n v="17062.71"/>
    <d v="2026-03-01T00:00:00"/>
    <x v="0"/>
    <m/>
    <s v="PD-PRC-2021/02791"/>
    <m/>
    <s v="2 - FATURADO"/>
    <n v="88"/>
    <x v="7"/>
    <x v="14"/>
    <m/>
  </r>
  <r>
    <x v="7635"/>
    <s v="72.130.818/0001-30"/>
    <s v="ND-LOCACAO BENS MOVE"/>
    <n v="1535"/>
    <d v="2026-03-17T00:00:00"/>
    <m/>
    <m/>
    <m/>
    <n v="63057.17"/>
    <d v="2026-04-16T00:00:00"/>
    <s v="E0220448"/>
    <s v="PD022344"/>
    <s v="Locação de Bens Móveis - Notebook Basic - 36 ms"/>
    <n v="63057.17"/>
    <m/>
    <x v="0"/>
    <m/>
    <m/>
    <m/>
    <s v="2 - FATURADO"/>
    <n v="75"/>
    <x v="7"/>
    <x v="3"/>
    <m/>
  </r>
  <r>
    <x v="7635"/>
    <s v="72.130.818/0001-30"/>
    <s v="ND-POUPATEMPO 4.0"/>
    <n v="8228"/>
    <d v="2026-04-06T00:00:00"/>
    <s v="PPT00617"/>
    <s v="PPT00617"/>
    <d v="2026-04-01T00:00:00"/>
    <n v="17062.7"/>
    <d v="2026-05-06T00:00:00"/>
    <s v="PPT00617"/>
    <s v="PP00617"/>
    <s v="IMPLANTACAO E OPERACAO DO POUPATEMPO TAQUARITINGA"/>
    <n v="17062.7"/>
    <d v="2026-04-01T00:00:00"/>
    <x v="0"/>
    <m/>
    <s v="PD-PRC-2021/02791"/>
    <m/>
    <s v="2 - FATURADO"/>
    <n v="55"/>
    <x v="3"/>
    <x v="14"/>
    <m/>
  </r>
  <r>
    <x v="7635"/>
    <s v="72.130.818/0001-30"/>
    <s v="NF SERVICOS"/>
    <n v="207732"/>
    <d v="2026-04-07T00:00:00"/>
    <n v="2152315"/>
    <d v="2026-04-07T00:00:00"/>
    <d v="2026-03-01T00:00:00"/>
    <n v="8248.32"/>
    <d v="2026-05-07T00:00:00"/>
    <s v="E0250142"/>
    <s v="PD025112"/>
    <s v="PREFEITURA CADASTRO"/>
    <n v="7852.4"/>
    <d v="2026-03-01T00:00:00"/>
    <x v="0"/>
    <s v="021/2025"/>
    <s v="69/2025"/>
    <s v="SEI: 359.00000923/2025-69 APPS/ITO"/>
    <s v="2 - FATURADO"/>
    <n v="54"/>
    <x v="3"/>
    <x v="1"/>
    <m/>
  </r>
  <r>
    <x v="7635"/>
    <s v="72.130.818/0001-30"/>
    <s v="ND-LOCACAO BENS MOVE"/>
    <n v="1585"/>
    <d v="2026-04-23T00:00:00"/>
    <m/>
    <m/>
    <m/>
    <n v="63057.17"/>
    <d v="2026-05-23T00:00:00"/>
    <s v="E0220448"/>
    <s v="PD022344"/>
    <s v="Locação de Bens Móveis - Notebook Basic - 36 ms"/>
    <n v="63057.17"/>
    <m/>
    <x v="0"/>
    <m/>
    <m/>
    <m/>
    <s v="2 - FATURADO"/>
    <n v="38"/>
    <x v="3"/>
    <x v="3"/>
    <m/>
  </r>
  <r>
    <x v="7635"/>
    <s v="72.130.818/0001-30"/>
    <s v="NF SERVICOS"/>
    <n v="209138"/>
    <d v="2026-04-23T00:00:00"/>
    <n v="2174031"/>
    <d v="2026-04-23T00:00:00"/>
    <d v="2026-03-01T00:00:00"/>
    <n v="15165"/>
    <d v="2026-05-23T00:00:00"/>
    <s v="E0220448"/>
    <s v="PD022344"/>
    <s v="DAAS DESTOP BASICO,  DESKTOP AVANÇADO, DESKTOP PLUS E NOTEBOOK PADRÃO"/>
    <n v="14437.08"/>
    <d v="2026-03-01T00:00:00"/>
    <x v="0"/>
    <s v="068/2022"/>
    <s v="129/2022"/>
    <s v="PD-PRC-2022/04584  ITO"/>
    <s v="2 - FATURADO"/>
    <n v="38"/>
    <x v="3"/>
    <x v="1"/>
    <m/>
  </r>
  <r>
    <x v="7635"/>
    <s v="72.130.818/0001-30"/>
    <s v="ND-POUPATEMPO 4.0"/>
    <n v="8342"/>
    <d v="2026-05-06T00:00:00"/>
    <s v="PPT00617"/>
    <s v="PPT00617"/>
    <d v="2026-05-01T00:00:00"/>
    <n v="17062.71"/>
    <d v="2026-06-05T00:00:00"/>
    <s v="PPT00617"/>
    <s v="PP00617"/>
    <s v="IMPLANTACAO E OPERACAO DO POUPATEMPO TAQUARITINGA"/>
    <n v="17062.71"/>
    <d v="2026-05-01T00:00:00"/>
    <x v="0"/>
    <m/>
    <s v="PD-PRC-2021/02791"/>
    <m/>
    <s v="2 - FATURADO"/>
    <n v="25"/>
    <x v="0"/>
    <x v="14"/>
    <m/>
  </r>
  <r>
    <x v="7635"/>
    <s v="72.130.818/0001-30"/>
    <s v="ND-LOCACAO BENS MOVE"/>
    <n v="1602"/>
    <d v="2026-05-18T00:00:00"/>
    <m/>
    <m/>
    <m/>
    <n v="63057.17"/>
    <d v="2026-06-17T00:00:00"/>
    <s v="E0220448"/>
    <s v="PD022344"/>
    <s v="Locação de Bens Móveis - Notebook Basic - 36 ms"/>
    <n v="63057.17"/>
    <m/>
    <x v="0"/>
    <m/>
    <m/>
    <m/>
    <s v="2 - FATURADO"/>
    <n v="13"/>
    <x v="0"/>
    <x v="3"/>
    <m/>
  </r>
  <r>
    <x v="7635"/>
    <s v="72.130.818/0001-30"/>
    <s v="NF SERVICOS"/>
    <n v="210958"/>
    <d v="2026-05-18T00:00:00"/>
    <n v="2176016"/>
    <d v="2026-05-18T00:00:00"/>
    <d v="2026-04-01T00:00:00"/>
    <n v="15165"/>
    <d v="2026-06-17T00:00:00"/>
    <s v="E0220448"/>
    <s v="PD022344"/>
    <s v="DAAS DESTOP BASICO,  DESKTOP AVANÇADO, DESKTOP PLUS E NOTEBOOK PADRÃO"/>
    <n v="14437.08"/>
    <d v="2026-04-01T00:00:00"/>
    <x v="0"/>
    <s v="068/2022"/>
    <s v="129/2022"/>
    <s v="PD-PRC-2022/04584  ITO"/>
    <s v="2 - FATURADO"/>
    <n v="13"/>
    <x v="0"/>
    <x v="1"/>
    <m/>
  </r>
  <r>
    <x v="7635"/>
    <s v="72.130.818/0001-30"/>
    <s v="ND-POUPATEMPO 4.0"/>
    <n v="8562"/>
    <d v="2026-06-03T00:00:00"/>
    <s v="PPT00617"/>
    <s v="PPT00617"/>
    <d v="2026-06-01T00:00:00"/>
    <n v="18483.7"/>
    <d v="2026-07-03T00:00:00"/>
    <s v="PPT00617"/>
    <s v="PP00617"/>
    <s v="IMPLANTACAO E OPERACAO DO POUPATEMPO TAQUARITINGA"/>
    <n v="18483.7"/>
    <d v="2026-06-01T00:00:00"/>
    <x v="0"/>
    <m/>
    <s v="PD-PRC-2021/02791"/>
    <m/>
    <s v="2 - FATURADO"/>
    <n v="0"/>
    <x v="1"/>
    <x v="14"/>
    <m/>
  </r>
  <r>
    <x v="7635"/>
    <s v="72.130.818/0001-30"/>
    <s v="ND-LOCACAO BENS MOVE"/>
    <n v="1631"/>
    <d v="2026-06-26T00:00:00"/>
    <m/>
    <m/>
    <m/>
    <n v="63057.17"/>
    <d v="2026-07-26T00:00:00"/>
    <s v="E0220448"/>
    <s v="PD022344"/>
    <s v="Locação de Bens Móveis - Notebook Basic - 36 ms"/>
    <n v="63057.17"/>
    <m/>
    <x v="0"/>
    <m/>
    <m/>
    <m/>
    <s v="2 - FATURADO"/>
    <n v="0"/>
    <x v="1"/>
    <x v="3"/>
    <m/>
  </r>
  <r>
    <x v="7635"/>
    <s v="72.130.818/0001-30"/>
    <s v="NF SERVICOS"/>
    <n v="213547"/>
    <d v="2026-06-26T00:00:00"/>
    <n v="2222366"/>
    <d v="2026-06-26T00:00:00"/>
    <d v="2026-05-01T00:00:00"/>
    <n v="15165"/>
    <d v="2026-07-26T00:00:00"/>
    <s v="E0220448"/>
    <s v="PD022344"/>
    <s v="DAAS DESTOP BASICO,  DESKTOP AVANÇADO, DESKTOP PLUS E NOTEBOOK PADRÃO"/>
    <n v="14437.08"/>
    <d v="2026-05-01T00:00:00"/>
    <x v="0"/>
    <s v="068/2022"/>
    <s v="129/2022"/>
    <s v="PD-PRC-2022/04584  ITO"/>
    <s v="2 - FATURADO"/>
    <n v="0"/>
    <x v="1"/>
    <x v="1"/>
    <m/>
  </r>
  <r>
    <x v="7636"/>
    <s v="72.704.299/0001-76"/>
    <s v="NF SERVICOS DO"/>
    <n v="276192"/>
    <d v="2024-07-11T00:00:00"/>
    <n v="282354"/>
    <d v="2024-07-11T00:00:00"/>
    <m/>
    <n v="15"/>
    <d v="2024-08-10T00:00:00"/>
    <m/>
    <m/>
    <s v="Boletim_e-Negócios Públicos Informa"/>
    <n v="15"/>
    <m/>
    <x v="0"/>
    <m/>
    <m/>
    <m/>
    <s v="4 - FATURADO eNEGOCIOS INFORMA"/>
    <n v="689"/>
    <x v="2"/>
    <x v="0"/>
    <m/>
  </r>
  <r>
    <x v="7636"/>
    <s v="72.704.299/0001-76"/>
    <s v="NF SERVICOS DO"/>
    <n v="290468"/>
    <d v="2024-10-04T00:00:00"/>
    <n v="296818"/>
    <d v="2024-10-04T00:00:00"/>
    <m/>
    <n v="15"/>
    <d v="2024-11-03T00:00:00"/>
    <m/>
    <m/>
    <s v="Boletim_e-Negócios Públicos Informa"/>
    <n v="15"/>
    <m/>
    <x v="0"/>
    <m/>
    <m/>
    <m/>
    <s v="4 - FATURADO eNEGOCIOS INFORMA"/>
    <n v="604"/>
    <x v="2"/>
    <x v="0"/>
    <m/>
  </r>
  <r>
    <x v="7637"/>
    <s v="72.836.588/0001-29"/>
    <s v="NF SERVICOS DO"/>
    <n v="406305"/>
    <d v="2026-06-08T00:00:00"/>
    <n v="413060"/>
    <d v="2026-06-08T00:00:00"/>
    <m/>
    <n v="368.76"/>
    <d v="2026-07-08T00:00:00"/>
    <s v="E0231125"/>
    <s v="PD231106"/>
    <s v="Serviços de Publicidade Eletrônica"/>
    <n v="351.06"/>
    <m/>
    <x v="0"/>
    <m/>
    <m/>
    <m/>
    <s v="2 - FATURADO"/>
    <n v="0"/>
    <x v="1"/>
    <x v="0"/>
    <m/>
  </r>
  <r>
    <x v="7637"/>
    <s v="72.836.588/0001-29"/>
    <s v="NF SERVICOS"/>
    <n v="212000"/>
    <d v="2026-06-10T00:00:00"/>
    <n v="2197707"/>
    <d v="2026-06-10T00:00:00"/>
    <d v="2026-05-01T00:00:00"/>
    <n v="830.67"/>
    <d v="2026-07-10T00:00:00"/>
    <s v="E0220513"/>
    <s v="PD022513"/>
    <s v="PREFEITURA SIM"/>
    <n v="790.8"/>
    <d v="2026-05-01T00:00:00"/>
    <x v="0"/>
    <s v="Nº 08/2022"/>
    <m/>
    <s v="PDC-PRC-2022/01927- 359.00000739/2025-19 ITO"/>
    <s v="2 - FATURADO"/>
    <n v="0"/>
    <x v="1"/>
    <x v="1"/>
    <m/>
  </r>
  <r>
    <x v="7638"/>
    <s v="72.887.078/0001-80"/>
    <s v="NF SERVICOS DO"/>
    <n v="406106"/>
    <d v="2026-06-08T00:00:00"/>
    <n v="413012"/>
    <d v="2026-06-08T00:00:00"/>
    <m/>
    <n v="230.47"/>
    <d v="2026-07-08T00:00:00"/>
    <s v="E0230916"/>
    <s v="PD023916"/>
    <s v="Serviços de Publicidade Eletrônica"/>
    <n v="219.41"/>
    <m/>
    <x v="0"/>
    <m/>
    <m/>
    <m/>
    <s v="2 - FATURADO"/>
    <n v="0"/>
    <x v="1"/>
    <x v="0"/>
    <m/>
  </r>
  <r>
    <x v="7638"/>
    <s v="72.887.078/0001-80"/>
    <s v="NF SERVICOS DO"/>
    <n v="406147"/>
    <d v="2026-06-08T00:00:00"/>
    <n v="412944"/>
    <d v="2026-06-08T00:00:00"/>
    <m/>
    <n v="276.57"/>
    <d v="2026-07-08T00:00:00"/>
    <s v="E0230916"/>
    <s v="PD023916"/>
    <s v="Serviços de Publicidade Eletrônica"/>
    <n v="263.29000000000002"/>
    <m/>
    <x v="0"/>
    <m/>
    <m/>
    <m/>
    <s v="2 - FATURADO"/>
    <n v="0"/>
    <x v="1"/>
    <x v="0"/>
    <m/>
  </r>
  <r>
    <x v="7638"/>
    <s v="72.887.078/0001-80"/>
    <s v="NF SERVICOS DO"/>
    <n v="406673"/>
    <d v="2026-06-09T00:00:00"/>
    <n v="413750"/>
    <d v="2026-06-09T00:00:00"/>
    <m/>
    <n v="322.66000000000003"/>
    <d v="2026-07-09T00:00:00"/>
    <s v="E0230916"/>
    <s v="PD023916"/>
    <s v="Serviços de Publicidade Eletrônica"/>
    <n v="307.17"/>
    <m/>
    <x v="0"/>
    <m/>
    <m/>
    <m/>
    <s v="2 - FATURADO"/>
    <n v="0"/>
    <x v="1"/>
    <x v="0"/>
    <m/>
  </r>
  <r>
    <x v="7638"/>
    <s v="72.887.078/0001-80"/>
    <s v="NF SERVICOS DO"/>
    <n v="406826"/>
    <d v="2026-06-09T00:00:00"/>
    <n v="413682"/>
    <d v="2026-06-09T00:00:00"/>
    <m/>
    <n v="322.66000000000003"/>
    <d v="2026-07-09T00:00:00"/>
    <s v="E0230916"/>
    <s v="PD023916"/>
    <s v="Serviços de Publicidade Eletrônica"/>
    <n v="307.17"/>
    <m/>
    <x v="0"/>
    <m/>
    <m/>
    <m/>
    <s v="2 - FATURADO"/>
    <n v="0"/>
    <x v="1"/>
    <x v="0"/>
    <m/>
  </r>
  <r>
    <x v="7638"/>
    <s v="72.887.078/0001-80"/>
    <s v="NF SERVICOS DO"/>
    <n v="406848"/>
    <d v="2026-06-09T00:00:00"/>
    <n v="413734"/>
    <d v="2026-06-09T00:00:00"/>
    <m/>
    <n v="322.66000000000003"/>
    <d v="2026-07-09T00:00:00"/>
    <s v="E0230916"/>
    <s v="PD023916"/>
    <s v="Serviços de Publicidade Eletrônica"/>
    <n v="307.17"/>
    <m/>
    <x v="0"/>
    <m/>
    <m/>
    <m/>
    <s v="2 - FATURADO"/>
    <n v="0"/>
    <x v="1"/>
    <x v="0"/>
    <m/>
  </r>
  <r>
    <x v="7638"/>
    <s v="72.887.078/0001-80"/>
    <s v="NF SERVICOS DO"/>
    <n v="407599"/>
    <d v="2026-06-12T00:00:00"/>
    <n v="414439"/>
    <d v="2026-06-12T00:00:00"/>
    <m/>
    <n v="322.66000000000003"/>
    <d v="2026-07-12T00:00:00"/>
    <m/>
    <m/>
    <s v="Serviços de Publicidade Eletrônica"/>
    <n v="307.17"/>
    <m/>
    <x v="0"/>
    <m/>
    <m/>
    <m/>
    <s v="2 - FATURADO"/>
    <n v="0"/>
    <x v="1"/>
    <x v="0"/>
    <m/>
  </r>
  <r>
    <x v="7638"/>
    <s v="72.887.078/0001-80"/>
    <s v="NF SERVICOS DO"/>
    <n v="407620"/>
    <d v="2026-06-12T00:00:00"/>
    <n v="414527"/>
    <d v="2026-06-12T00:00:00"/>
    <m/>
    <n v="230.47"/>
    <d v="2026-07-12T00:00:00"/>
    <m/>
    <m/>
    <s v="Serviços de Publicidade Eletrônica"/>
    <n v="219.41"/>
    <m/>
    <x v="0"/>
    <m/>
    <m/>
    <m/>
    <s v="2 - FATURADO"/>
    <n v="0"/>
    <x v="1"/>
    <x v="0"/>
    <m/>
  </r>
  <r>
    <x v="7638"/>
    <s v="72.887.078/0001-80"/>
    <s v="NF SERVICOS DO"/>
    <n v="408723"/>
    <d v="2026-06-18T00:00:00"/>
    <n v="415691"/>
    <d v="2026-06-18T00:00:00"/>
    <m/>
    <n v="322.66000000000003"/>
    <d v="2026-07-18T00:00:00"/>
    <s v="E0230916"/>
    <s v="PD023916"/>
    <s v="Serviços de Publicidade Eletrônica"/>
    <n v="307.17"/>
    <m/>
    <x v="0"/>
    <m/>
    <m/>
    <m/>
    <s v="2 - FATURADO"/>
    <n v="0"/>
    <x v="1"/>
    <x v="0"/>
    <m/>
  </r>
  <r>
    <x v="7638"/>
    <s v="72.887.078/0001-80"/>
    <s v="NF SERVICOS DO"/>
    <n v="409286"/>
    <d v="2026-06-22T00:00:00"/>
    <n v="416312"/>
    <d v="2026-06-23T00:00:00"/>
    <m/>
    <n v="230.47"/>
    <d v="2026-07-23T00:00:00"/>
    <s v="E0230916"/>
    <s v="PD023916"/>
    <s v="Serviços de Publicidade Eletrônica"/>
    <n v="219.41"/>
    <m/>
    <x v="0"/>
    <m/>
    <m/>
    <m/>
    <s v="2 - FATURADO"/>
    <n v="0"/>
    <x v="1"/>
    <x v="0"/>
    <m/>
  </r>
  <r>
    <x v="7638"/>
    <s v="72.887.078/0001-80"/>
    <s v="NF SERVICOS DO"/>
    <n v="409489"/>
    <d v="2026-06-22T00:00:00"/>
    <n v="416291"/>
    <d v="2026-06-23T00:00:00"/>
    <m/>
    <n v="230.47"/>
    <d v="2026-07-23T00:00:00"/>
    <s v="E0230916"/>
    <s v="PD023916"/>
    <s v="Serviços de Publicidade Eletrônica"/>
    <n v="219.41"/>
    <m/>
    <x v="0"/>
    <m/>
    <m/>
    <m/>
    <s v="2 - FATURADO"/>
    <n v="0"/>
    <x v="1"/>
    <x v="0"/>
    <m/>
  </r>
  <r>
    <x v="7638"/>
    <s v="72.887.078/0001-80"/>
    <s v="NF SERVICOS DO"/>
    <n v="410045"/>
    <d v="2026-06-24T00:00:00"/>
    <n v="416981"/>
    <d v="2026-06-24T00:00:00"/>
    <m/>
    <n v="322.66000000000003"/>
    <d v="2026-07-24T00:00:00"/>
    <s v="E0230916"/>
    <s v="PD023916"/>
    <s v="Serviços de Publicidade Eletrônica"/>
    <n v="307.17"/>
    <m/>
    <x v="0"/>
    <m/>
    <m/>
    <m/>
    <s v="2 - FATURADO"/>
    <n v="0"/>
    <x v="1"/>
    <x v="0"/>
    <m/>
  </r>
  <r>
    <x v="7638"/>
    <s v="72.887.078/0001-80"/>
    <s v="NF SERVICOS DO"/>
    <n v="410048"/>
    <d v="2026-06-24T00:00:00"/>
    <n v="417052"/>
    <d v="2026-06-24T00:00:00"/>
    <m/>
    <n v="322.66000000000003"/>
    <d v="2026-07-24T00:00:00"/>
    <s v="E0230916"/>
    <s v="PD023916"/>
    <s v="Serviços de Publicidade Eletrônica"/>
    <n v="307.17"/>
    <m/>
    <x v="0"/>
    <m/>
    <m/>
    <m/>
    <s v="2 - FATURADO"/>
    <n v="0"/>
    <x v="1"/>
    <x v="0"/>
    <m/>
  </r>
  <r>
    <x v="7638"/>
    <s v="72.887.078/0001-80"/>
    <s v="NF SERVICOS DO"/>
    <n v="410212"/>
    <d v="2026-06-25T00:00:00"/>
    <n v="417261"/>
    <d v="2026-06-25T00:00:00"/>
    <m/>
    <n v="368.76"/>
    <d v="2026-07-25T00:00:00"/>
    <s v="E0230916"/>
    <s v="PD023916"/>
    <s v="Serviços de Publicidade Eletrônica"/>
    <n v="351.06"/>
    <m/>
    <x v="0"/>
    <m/>
    <m/>
    <m/>
    <s v="2 - FATURADO"/>
    <n v="0"/>
    <x v="1"/>
    <x v="0"/>
    <m/>
  </r>
  <r>
    <x v="7638"/>
    <s v="72.887.078/0001-80"/>
    <s v="NF SERVICOS DO"/>
    <n v="410622"/>
    <d v="2026-06-26T00:00:00"/>
    <n v="417547"/>
    <d v="2026-06-26T00:00:00"/>
    <m/>
    <n v="414.85"/>
    <d v="2026-07-26T00:00:00"/>
    <s v="E0230916"/>
    <s v="PD023916"/>
    <s v="Serviços de Publicidade Eletrônica"/>
    <n v="394.94"/>
    <m/>
    <x v="0"/>
    <m/>
    <m/>
    <m/>
    <s v="2 - FATURADO"/>
    <n v="0"/>
    <x v="1"/>
    <x v="0"/>
    <m/>
  </r>
  <r>
    <x v="7638"/>
    <s v="72.887.078/0001-80"/>
    <s v="NF SERVICOS DO"/>
    <n v="410783"/>
    <d v="2026-06-29T00:00:00"/>
    <n v="417665"/>
    <d v="2026-06-29T00:00:00"/>
    <m/>
    <n v="276.57"/>
    <d v="2026-07-29T00:00:00"/>
    <s v="E0230916"/>
    <s v="PD023916"/>
    <s v="Serviços de Publicidade Eletrônica"/>
    <n v="263.29000000000002"/>
    <m/>
    <x v="0"/>
    <m/>
    <m/>
    <m/>
    <s v="2 - FATURADO"/>
    <n v="0"/>
    <x v="1"/>
    <x v="0"/>
    <m/>
  </r>
  <r>
    <x v="7638"/>
    <s v="72.887.078/0001-80"/>
    <s v="NF SERVICOS DO"/>
    <n v="410856"/>
    <d v="2026-06-29T00:00:00"/>
    <n v="417716"/>
    <d v="2026-06-29T00:00:00"/>
    <m/>
    <n v="276.57"/>
    <d v="2026-07-29T00:00:00"/>
    <s v="E0230916"/>
    <s v="PD023916"/>
    <s v="Serviços de Publicidade Eletrônica"/>
    <n v="263.29000000000002"/>
    <m/>
    <x v="0"/>
    <m/>
    <m/>
    <m/>
    <s v="2 - FATURADO"/>
    <n v="0"/>
    <x v="1"/>
    <x v="0"/>
    <m/>
  </r>
  <r>
    <x v="7638"/>
    <s v="72.887.078/0001-80"/>
    <s v="NF SERVICOS DO"/>
    <n v="410954"/>
    <d v="2026-06-29T00:00:00"/>
    <n v="417830"/>
    <d v="2026-06-29T00:00:00"/>
    <m/>
    <n v="230.47"/>
    <d v="2026-07-29T00:00:00"/>
    <s v="E0230916"/>
    <s v="PD023916"/>
    <s v="Serviços de Publicidade Eletrônica"/>
    <n v="219.41"/>
    <m/>
    <x v="0"/>
    <m/>
    <m/>
    <m/>
    <s v="2 - FATURADO"/>
    <n v="0"/>
    <x v="1"/>
    <x v="0"/>
    <m/>
  </r>
  <r>
    <x v="7639"/>
    <s v="720.603.441-15"/>
    <s v="NF SERVICOS - ADESAO"/>
    <n v="2000233"/>
    <d v="2026-06-12T00:00:00"/>
    <n v="220273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639"/>
    <s v="720.603.441-15"/>
    <s v="NF SERVICOS - ADESAO"/>
    <n v="2008393"/>
    <d v="2026-06-15T00:00:00"/>
    <n v="2211045"/>
    <d v="2026-06-16T00:00:00"/>
    <m/>
    <n v="195.79"/>
    <d v="2026-06-20T00:00:00"/>
    <m/>
    <m/>
    <s v="Processamento de dados e congêneres"/>
    <n v="195.79"/>
    <m/>
    <x v="0"/>
    <m/>
    <m/>
    <m/>
    <s v="2 - FATURADO"/>
    <n v="10"/>
    <x v="0"/>
    <x v="0"/>
    <m/>
  </r>
  <r>
    <x v="7640"/>
    <s v="720.843.598-72"/>
    <s v="NF SERVICOS - ADESAO"/>
    <n v="1976043"/>
    <d v="2026-05-21T00:00:00"/>
    <n v="2176998"/>
    <d v="2026-05-22T00:00:00"/>
    <m/>
    <n v="476.28"/>
    <d v="2026-06-05T00:00:00"/>
    <m/>
    <m/>
    <s v="Processamento de dados e congêneres"/>
    <n v="154.97"/>
    <m/>
    <x v="0"/>
    <m/>
    <m/>
    <m/>
    <s v="2 - FATURADO"/>
    <n v="25"/>
    <x v="0"/>
    <x v="0"/>
    <m/>
  </r>
  <r>
    <x v="7641"/>
    <s v="722.243.478-04"/>
    <s v="NF SERVICOS - ADESAO"/>
    <n v="1976878"/>
    <d v="2026-05-21T00:00:00"/>
    <n v="2177833"/>
    <d v="2026-05-22T00:00:00"/>
    <m/>
    <n v="9818.5"/>
    <d v="2026-06-05T00:00:00"/>
    <m/>
    <m/>
    <s v="Processamento de dados e congêneres"/>
    <n v="2849.71"/>
    <m/>
    <x v="0"/>
    <m/>
    <m/>
    <m/>
    <s v="2 - FATURADO"/>
    <n v="25"/>
    <x v="0"/>
    <x v="0"/>
    <m/>
  </r>
  <r>
    <x v="7642"/>
    <s v="722.671.518-04"/>
    <s v="NF SERVICOS - ADESAO"/>
    <n v="1977821"/>
    <d v="2026-05-21T00:00:00"/>
    <n v="2178776"/>
    <d v="2026-05-22T00:00:00"/>
    <m/>
    <n v="179.5"/>
    <d v="2026-07-30T00:00:00"/>
    <m/>
    <m/>
    <s v="Processamento de dados e congêneres"/>
    <n v="179.5"/>
    <m/>
    <x v="0"/>
    <m/>
    <m/>
    <m/>
    <s v="2 - FATURADO"/>
    <n v="0"/>
    <x v="1"/>
    <x v="0"/>
    <m/>
  </r>
  <r>
    <x v="7643"/>
    <s v="722.886.398-49"/>
    <s v="NF SERVICOS - ADESAO"/>
    <n v="1977938"/>
    <d v="2026-05-21T00:00:00"/>
    <n v="2178893"/>
    <d v="2026-05-22T00:00:00"/>
    <m/>
    <n v="3502.34"/>
    <d v="2026-06-05T00:00:00"/>
    <m/>
    <m/>
    <s v="Processamento de dados e congêneres"/>
    <n v="3502.34"/>
    <m/>
    <x v="0"/>
    <m/>
    <m/>
    <m/>
    <s v="2 - FATURADO"/>
    <n v="25"/>
    <x v="0"/>
    <x v="0"/>
    <m/>
  </r>
  <r>
    <x v="7644"/>
    <s v="723.497.438-53"/>
    <s v="NF SERVICOS - ADESAO"/>
    <n v="1978900"/>
    <d v="2026-05-21T00:00:00"/>
    <n v="2179855"/>
    <d v="2026-05-22T00:00:00"/>
    <m/>
    <n v="173.39"/>
    <d v="2026-07-30T00:00:00"/>
    <m/>
    <m/>
    <s v="Processamento de dados e congêneres"/>
    <n v="173.39"/>
    <m/>
    <x v="0"/>
    <m/>
    <m/>
    <m/>
    <s v="2 - FATURADO"/>
    <n v="0"/>
    <x v="1"/>
    <x v="0"/>
    <m/>
  </r>
  <r>
    <x v="7645"/>
    <s v="724.101.758-72"/>
    <s v="NF SERVICOS - ADESAO"/>
    <n v="1975850"/>
    <d v="2026-05-21T00:00:00"/>
    <n v="2176805"/>
    <d v="2026-05-22T00:00:00"/>
    <m/>
    <n v="812.14"/>
    <d v="2026-06-05T00:00:00"/>
    <m/>
    <m/>
    <s v="Processamento de dados e congêneres"/>
    <n v="223.84"/>
    <m/>
    <x v="0"/>
    <m/>
    <m/>
    <m/>
    <s v="2 - FATURADO"/>
    <n v="25"/>
    <x v="0"/>
    <x v="0"/>
    <m/>
  </r>
  <r>
    <x v="7646"/>
    <s v="724.398.588-20"/>
    <s v="NF SERVICOS - ADESAO"/>
    <n v="1976218"/>
    <d v="2026-05-21T00:00:00"/>
    <n v="2177173"/>
    <d v="2026-05-22T00:00:00"/>
    <m/>
    <n v="322.68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7647"/>
    <s v="725.047.658-00"/>
    <s v="NF SERVICOS - ADESAO"/>
    <n v="1975654"/>
    <d v="2026-05-21T00:00:00"/>
    <n v="2176609"/>
    <d v="2026-05-22T00:00:00"/>
    <m/>
    <n v="903.17"/>
    <d v="2026-07-30T00:00:00"/>
    <m/>
    <m/>
    <s v="Processamento de dados e congêneres"/>
    <n v="903.17"/>
    <m/>
    <x v="0"/>
    <m/>
    <m/>
    <m/>
    <s v="2 - FATURADO"/>
    <n v="0"/>
    <x v="1"/>
    <x v="0"/>
    <m/>
  </r>
  <r>
    <x v="7647"/>
    <s v="725.047.658-00"/>
    <s v="NF SERVICOS - ADESAO"/>
    <n v="1981046"/>
    <d v="2026-05-21T00:00:00"/>
    <n v="218200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647"/>
    <s v="725.047.658-00"/>
    <s v="NF SERVICOS - ADESAO"/>
    <n v="1999072"/>
    <d v="2026-06-12T00:00:00"/>
    <n v="220157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647"/>
    <s v="725.047.658-00"/>
    <s v="NF SERVICOS - ADESAO"/>
    <n v="2017765"/>
    <d v="2026-06-17T00:00:00"/>
    <n v="2220543"/>
    <d v="2026-06-18T00:00:00"/>
    <m/>
    <n v="476.64"/>
    <d v="2026-07-30T00:00:00"/>
    <m/>
    <m/>
    <s v="Processamento de dados e congêneres"/>
    <n v="476.64"/>
    <m/>
    <x v="0"/>
    <m/>
    <m/>
    <m/>
    <s v="2 - FATURADO"/>
    <n v="0"/>
    <x v="1"/>
    <x v="0"/>
    <m/>
  </r>
  <r>
    <x v="7648"/>
    <s v="726.718.158-91"/>
    <s v="NF SERVICOS - ADESAO"/>
    <n v="1977838"/>
    <d v="2026-05-21T00:00:00"/>
    <n v="2178793"/>
    <d v="2026-05-22T00:00:00"/>
    <m/>
    <n v="592.17999999999995"/>
    <d v="2026-06-05T00:00:00"/>
    <m/>
    <m/>
    <s v="Processamento de dados e congêneres"/>
    <n v="198.02"/>
    <m/>
    <x v="0"/>
    <m/>
    <m/>
    <m/>
    <s v="2 - FATURADO"/>
    <n v="25"/>
    <x v="0"/>
    <x v="0"/>
    <m/>
  </r>
  <r>
    <x v="7649"/>
    <s v="727.205.657-68"/>
    <s v="NF SERVICOS - ADESAO"/>
    <n v="1985097"/>
    <d v="2026-05-21T00:00:00"/>
    <n v="2186060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649"/>
    <s v="727.205.657-68"/>
    <s v="NF SERVICOS - ADESAO"/>
    <n v="1996260"/>
    <d v="2026-06-12T00:00:00"/>
    <n v="219871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650"/>
    <s v="728.067.101-20"/>
    <s v="NF SERVICOS - ADESAO"/>
    <n v="1982358"/>
    <d v="2026-05-21T00:00:00"/>
    <n v="218332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650"/>
    <s v="728.067.101-20"/>
    <s v="NF SERVICOS - ADESAO"/>
    <n v="1997537"/>
    <d v="2026-06-12T00:00:00"/>
    <n v="220003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4020"/>
    <s v="729.022.726-34"/>
    <s v="NF SERVICOS - ADESAO"/>
    <n v="2008966"/>
    <d v="2026-06-15T00:00:00"/>
    <n v="2211618"/>
    <d v="2026-06-16T00:00:00"/>
    <m/>
    <n v="575.91"/>
    <d v="2026-06-20T00:00:00"/>
    <m/>
    <m/>
    <s v="Processamento de dados e congêneres"/>
    <n v="575.91"/>
    <m/>
    <x v="0"/>
    <m/>
    <m/>
    <m/>
    <s v="2 - FATURADO"/>
    <n v="10"/>
    <x v="0"/>
    <x v="0"/>
    <m/>
  </r>
  <r>
    <x v="7651"/>
    <s v="73.540.726/0001-90"/>
    <s v="ND-OPERADORA CIELO"/>
    <n v="29276"/>
    <d v="2026-05-25T00:00:00"/>
    <m/>
    <m/>
    <m/>
    <n v="287.48"/>
    <d v="2026-05-25T00:00:00"/>
    <m/>
    <m/>
    <s v="e-CNPJ A3 em cartão - 24 meses "/>
    <n v="287.48"/>
    <m/>
    <x v="0"/>
    <m/>
    <m/>
    <m/>
    <s v="1 - VENDA A VISTA"/>
    <n v="36"/>
    <x v="3"/>
    <x v="2"/>
    <m/>
  </r>
  <r>
    <x v="7652"/>
    <s v="731.292.678-91"/>
    <s v="NF SERVICOS - ADESAO"/>
    <n v="1977609"/>
    <d v="2026-05-21T00:00:00"/>
    <n v="2178564"/>
    <d v="2026-05-22T00:00:00"/>
    <m/>
    <n v="1210.96"/>
    <d v="2026-07-30T00:00:00"/>
    <m/>
    <m/>
    <s v="Processamento de dados e congêneres"/>
    <n v="1210.96"/>
    <m/>
    <x v="0"/>
    <m/>
    <m/>
    <m/>
    <s v="2 - FATURADO"/>
    <n v="0"/>
    <x v="1"/>
    <x v="0"/>
    <m/>
  </r>
  <r>
    <x v="7652"/>
    <s v="731.292.678-91"/>
    <s v="NF SERVICOS - ADESAO"/>
    <n v="2005574"/>
    <d v="2026-06-12T00:00:00"/>
    <n v="2208081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652"/>
    <s v="731.292.678-91"/>
    <s v="NF SERVICOS - ADESAO"/>
    <n v="2018476"/>
    <d v="2026-06-17T00:00:00"/>
    <n v="2221256"/>
    <d v="2026-06-18T00:00:00"/>
    <m/>
    <n v="810.14"/>
    <d v="2026-06-20T00:00:00"/>
    <m/>
    <m/>
    <s v="Processamento de dados e congêneres"/>
    <n v="810.14"/>
    <m/>
    <x v="0"/>
    <m/>
    <m/>
    <m/>
    <s v="2 - FATURADO"/>
    <n v="10"/>
    <x v="0"/>
    <x v="0"/>
    <m/>
  </r>
  <r>
    <x v="7653"/>
    <s v="731.294.108-72"/>
    <s v="NF SERVICOS - ADESAO"/>
    <n v="1992492"/>
    <d v="2026-05-21T00:00:00"/>
    <n v="2193510"/>
    <d v="2026-05-23T00:00:00"/>
    <m/>
    <n v="635.79"/>
    <d v="2026-06-05T00:00:00"/>
    <m/>
    <m/>
    <s v="Processamento de dados e congêneres"/>
    <n v="635.79"/>
    <m/>
    <x v="0"/>
    <m/>
    <m/>
    <m/>
    <s v="2 - FATURADO"/>
    <n v="25"/>
    <x v="0"/>
    <x v="0"/>
    <m/>
  </r>
  <r>
    <x v="7653"/>
    <s v="731.294.108-72"/>
    <s v="NF SERVICOS - ADESAO"/>
    <n v="2009516"/>
    <d v="2026-06-15T00:00:00"/>
    <n v="2212168"/>
    <d v="2026-06-16T00:00:00"/>
    <m/>
    <n v="659.23"/>
    <d v="2026-06-20T00:00:00"/>
    <m/>
    <m/>
    <s v="Processamento de dados e congêneres"/>
    <n v="659.23"/>
    <m/>
    <x v="0"/>
    <m/>
    <m/>
    <m/>
    <s v="2 - FATURADO"/>
    <n v="10"/>
    <x v="0"/>
    <x v="0"/>
    <m/>
  </r>
  <r>
    <x v="7654"/>
    <s v="731.439.878-04"/>
    <s v="NF SERVICOS - ADESAO"/>
    <n v="1992704"/>
    <d v="2026-05-21T00:00:00"/>
    <n v="2193722"/>
    <d v="2026-05-23T00:00:00"/>
    <m/>
    <n v="177.57"/>
    <d v="2026-07-30T00:00:00"/>
    <m/>
    <m/>
    <s v="Processamento de dados e congêneres"/>
    <n v="177.57"/>
    <m/>
    <x v="0"/>
    <m/>
    <m/>
    <m/>
    <s v="2 - FATURADO"/>
    <n v="0"/>
    <x v="1"/>
    <x v="0"/>
    <m/>
  </r>
  <r>
    <x v="7654"/>
    <s v="731.439.878-04"/>
    <s v="NF SERVICOS - ADESAO"/>
    <n v="1997383"/>
    <d v="2026-06-12T00:00:00"/>
    <n v="2199884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654"/>
    <s v="731.439.878-04"/>
    <s v="NF SERVICOS - ADESAO"/>
    <n v="2011996"/>
    <d v="2026-06-15T00:00:00"/>
    <n v="2214699"/>
    <d v="2026-06-16T00:00:00"/>
    <m/>
    <n v="174.96"/>
    <d v="2026-07-30T00:00:00"/>
    <m/>
    <m/>
    <s v="Processamento de dados e congêneres"/>
    <n v="174.96"/>
    <m/>
    <x v="0"/>
    <m/>
    <m/>
    <m/>
    <s v="2 - FATURADO"/>
    <n v="0"/>
    <x v="1"/>
    <x v="0"/>
    <m/>
  </r>
  <r>
    <x v="7655"/>
    <s v="736.401.588-49"/>
    <s v="NF SERVICOS - ADESAO"/>
    <n v="1977140"/>
    <d v="2026-05-21T00:00:00"/>
    <n v="2178095"/>
    <d v="2026-05-22T00:00:00"/>
    <m/>
    <n v="2151.64"/>
    <d v="2026-07-30T00:00:00"/>
    <m/>
    <m/>
    <s v="Processamento de dados e congêneres"/>
    <n v="2151.64"/>
    <m/>
    <x v="0"/>
    <m/>
    <m/>
    <m/>
    <s v="2 - FATURADO"/>
    <n v="0"/>
    <x v="1"/>
    <x v="0"/>
    <m/>
  </r>
  <r>
    <x v="7655"/>
    <s v="736.401.588-49"/>
    <s v="NF SERVICOS - ADESAO"/>
    <n v="1979225"/>
    <d v="2026-05-21T00:00:00"/>
    <n v="218018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655"/>
    <s v="736.401.588-49"/>
    <s v="NF SERVICOS - ADESAO"/>
    <n v="2002738"/>
    <d v="2026-06-12T00:00:00"/>
    <n v="220523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655"/>
    <s v="736.401.588-49"/>
    <s v="NF SERVICOS - ADESAO"/>
    <n v="2016018"/>
    <d v="2026-06-17T00:00:00"/>
    <n v="2218787"/>
    <d v="2026-06-18T00:00:00"/>
    <m/>
    <n v="1483.69"/>
    <d v="2026-07-30T00:00:00"/>
    <m/>
    <m/>
    <s v="Processamento de dados e congêneres"/>
    <n v="1483.69"/>
    <m/>
    <x v="0"/>
    <m/>
    <m/>
    <m/>
    <s v="2 - FATURADO"/>
    <n v="0"/>
    <x v="1"/>
    <x v="0"/>
    <m/>
  </r>
  <r>
    <x v="7656"/>
    <s v="736.720.257-04"/>
    <s v="ND-AMAZON"/>
    <n v="44"/>
    <d v="2025-01-07T00:00:00"/>
    <m/>
    <m/>
    <m/>
    <n v="57.8"/>
    <d v="2025-02-06T00:00:00"/>
    <m/>
    <m/>
    <s v="ESCRITOR POR ESCRITOR - MACHADO DE ASSIS SEGUNDO SEUS PARES 1908-1939 - VL. 1"/>
    <n v="57.8"/>
    <m/>
    <x v="0"/>
    <m/>
    <m/>
    <m/>
    <s v="2 - FATURADO"/>
    <n v="509"/>
    <x v="2"/>
    <x v="4"/>
    <m/>
  </r>
  <r>
    <x v="7657"/>
    <s v="736.729.478-49"/>
    <s v="NF SERVICOS - ADESAO"/>
    <n v="1992205"/>
    <d v="2026-05-21T00:00:00"/>
    <n v="2193223"/>
    <d v="2026-05-23T00:00:00"/>
    <m/>
    <n v="380.65"/>
    <d v="2026-06-05T00:00:00"/>
    <m/>
    <m/>
    <s v="Processamento de dados e congêneres"/>
    <n v="380.65"/>
    <m/>
    <x v="0"/>
    <m/>
    <m/>
    <m/>
    <s v="2 - FATURADO"/>
    <n v="25"/>
    <x v="0"/>
    <x v="0"/>
    <m/>
  </r>
  <r>
    <x v="7657"/>
    <s v="736.729.478-49"/>
    <s v="NF SERVICOS - ADESAO"/>
    <n v="2009936"/>
    <d v="2026-06-15T00:00:00"/>
    <n v="2212619"/>
    <d v="2026-06-16T00:00:00"/>
    <m/>
    <n v="174.96"/>
    <d v="2026-06-20T00:00:00"/>
    <m/>
    <m/>
    <s v="Processamento de dados e congêneres"/>
    <n v="174.96"/>
    <m/>
    <x v="0"/>
    <m/>
    <m/>
    <m/>
    <s v="2 - FATURADO"/>
    <n v="10"/>
    <x v="0"/>
    <x v="0"/>
    <m/>
  </r>
  <r>
    <x v="7658"/>
    <s v="736.921.905-49"/>
    <s v="ND-LEILAO"/>
    <n v="20"/>
    <d v="2025-12-15T00:00:00"/>
    <m/>
    <m/>
    <m/>
    <n v="959.4"/>
    <d v="2025-12-30T00:00:00"/>
    <m/>
    <m/>
    <s v="LEILAO"/>
    <n v="959.4"/>
    <m/>
    <x v="0"/>
    <m/>
    <m/>
    <m/>
    <s v="7 DIAS"/>
    <n v="182"/>
    <x v="4"/>
    <x v="7"/>
    <m/>
  </r>
  <r>
    <x v="7659"/>
    <s v="737.451.118-34"/>
    <s v="NF SERVICOS - ADESAO"/>
    <n v="1975699"/>
    <d v="2026-05-21T00:00:00"/>
    <n v="2176654"/>
    <d v="2026-05-22T00:00:00"/>
    <m/>
    <n v="2611.81"/>
    <d v="2026-06-05T00:00:00"/>
    <m/>
    <m/>
    <s v="Processamento de dados e congêneres"/>
    <n v="891.07"/>
    <m/>
    <x v="0"/>
    <m/>
    <m/>
    <m/>
    <s v="2 - FATURADO"/>
    <n v="25"/>
    <x v="0"/>
    <x v="0"/>
    <m/>
  </r>
  <r>
    <x v="7659"/>
    <s v="737.451.118-34"/>
    <s v="NF SERVICOS - ADESAO"/>
    <n v="2016549"/>
    <d v="2026-06-17T00:00:00"/>
    <n v="2219321"/>
    <d v="2026-06-18T00:00:00"/>
    <m/>
    <n v="1421.99"/>
    <d v="2026-07-30T00:00:00"/>
    <m/>
    <m/>
    <s v="Processamento de dados e congêneres"/>
    <n v="1421.99"/>
    <m/>
    <x v="0"/>
    <m/>
    <m/>
    <m/>
    <s v="2 - FATURADO"/>
    <n v="0"/>
    <x v="1"/>
    <x v="0"/>
    <m/>
  </r>
  <r>
    <x v="7660"/>
    <s v="738.361.848-34"/>
    <s v="NF SERVICOS - ADESAO"/>
    <n v="2009821"/>
    <d v="2026-06-15T00:00:00"/>
    <n v="2212484"/>
    <d v="2026-06-16T00:00:00"/>
    <m/>
    <n v="143.72"/>
    <d v="2026-07-30T00:00:00"/>
    <m/>
    <m/>
    <s v="Processamento de dados e congêneres"/>
    <n v="143.72"/>
    <m/>
    <x v="0"/>
    <m/>
    <m/>
    <m/>
    <s v="2 - FATURADO"/>
    <n v="0"/>
    <x v="1"/>
    <x v="0"/>
    <m/>
  </r>
  <r>
    <x v="7661"/>
    <s v="738.742.995-20"/>
    <s v="NF SERVICOS - ADESAO"/>
    <n v="1976033"/>
    <d v="2026-05-21T00:00:00"/>
    <n v="2176988"/>
    <d v="2026-05-22T00:00:00"/>
    <m/>
    <n v="4027.58"/>
    <d v="2026-06-05T00:00:00"/>
    <m/>
    <m/>
    <s v="Processamento de dados e congêneres"/>
    <n v="1119.22"/>
    <m/>
    <x v="0"/>
    <m/>
    <m/>
    <m/>
    <s v="2 - FATURADO"/>
    <n v="25"/>
    <x v="0"/>
    <x v="0"/>
    <m/>
  </r>
  <r>
    <x v="7661"/>
    <s v="738.742.995-20"/>
    <s v="NF SERVICOS - ADESAO"/>
    <n v="2017400"/>
    <d v="2026-06-17T00:00:00"/>
    <n v="2220175"/>
    <d v="2026-06-18T00:00:00"/>
    <m/>
    <n v="3238.51"/>
    <d v="2026-07-30T00:00:00"/>
    <m/>
    <m/>
    <s v="Processamento de dados e congêneres"/>
    <n v="3238.51"/>
    <m/>
    <x v="0"/>
    <m/>
    <m/>
    <m/>
    <s v="2 - FATURADO"/>
    <n v="0"/>
    <x v="1"/>
    <x v="0"/>
    <m/>
  </r>
  <r>
    <x v="7662"/>
    <s v="74.118.514/0001-82"/>
    <s v="NF-CARGA INI TITULOS"/>
    <n v="138271"/>
    <d v="2009-09-30T00:00:00"/>
    <n v="138271"/>
    <m/>
    <m/>
    <n v="207267.9"/>
    <d v="2009-10-30T00:00:00"/>
    <s v="E0009296"/>
    <m/>
    <s v="Carga fatura 138271"/>
    <n v="207267.9"/>
    <m/>
    <x v="4"/>
    <m/>
    <m/>
    <m/>
    <s v="1 - VENDA A VISTA"/>
    <n v="6087"/>
    <x v="2"/>
    <x v="1"/>
    <m/>
  </r>
  <r>
    <x v="7662"/>
    <s v="74.118.514/0001-82"/>
    <s v="NF-CARGA INI TITULOS"/>
    <n v="138272"/>
    <d v="2009-09-30T00:00:00"/>
    <n v="138272"/>
    <m/>
    <m/>
    <n v="174854.3"/>
    <d v="2009-10-30T00:00:00"/>
    <s v="E0009296"/>
    <m/>
    <s v="Carga fatura 138272"/>
    <n v="174854.3"/>
    <m/>
    <x v="4"/>
    <m/>
    <m/>
    <m/>
    <s v="1 - VENDA A VISTA"/>
    <n v="6087"/>
    <x v="2"/>
    <x v="1"/>
    <m/>
  </r>
  <r>
    <x v="7662"/>
    <s v="74.118.514/0001-82"/>
    <s v="NF-CARGA INI TITULOS"/>
    <n v="138273"/>
    <d v="2009-09-30T00:00:00"/>
    <n v="138273"/>
    <m/>
    <m/>
    <n v="196312.2"/>
    <d v="2009-10-30T00:00:00"/>
    <s v="E0009296"/>
    <m/>
    <s v="Carga fatura 138273"/>
    <n v="196312.2"/>
    <m/>
    <x v="4"/>
    <m/>
    <m/>
    <m/>
    <s v="1 - VENDA A VISTA"/>
    <n v="6087"/>
    <x v="2"/>
    <x v="1"/>
    <m/>
  </r>
  <r>
    <x v="7662"/>
    <s v="74.118.514/0001-82"/>
    <s v="NF-CARGA INI TITULOS"/>
    <n v="138274"/>
    <d v="2009-09-30T00:00:00"/>
    <n v="138274"/>
    <m/>
    <m/>
    <n v="209235.8"/>
    <d v="2009-10-30T00:00:00"/>
    <s v="E0009296"/>
    <m/>
    <s v="Carga fatura 138274"/>
    <n v="209235.8"/>
    <m/>
    <x v="4"/>
    <m/>
    <m/>
    <m/>
    <s v="1 - VENDA A VISTA"/>
    <n v="6087"/>
    <x v="2"/>
    <x v="1"/>
    <m/>
  </r>
  <r>
    <x v="7662"/>
    <s v="74.118.514/0001-82"/>
    <s v="NF-CARGA INI TITULOS"/>
    <n v="138275"/>
    <d v="2009-09-30T00:00:00"/>
    <n v="138275"/>
    <m/>
    <m/>
    <n v="261971.1"/>
    <d v="2009-10-30T00:00:00"/>
    <s v="E0009296"/>
    <m/>
    <s v="Carga fatura 138275"/>
    <n v="261971.1"/>
    <m/>
    <x v="4"/>
    <m/>
    <m/>
    <m/>
    <s v="1 - VENDA A VISTA"/>
    <n v="6087"/>
    <x v="2"/>
    <x v="1"/>
    <m/>
  </r>
  <r>
    <x v="7662"/>
    <s v="74.118.514/0001-82"/>
    <s v="NF-CARGA INI TITULOS"/>
    <n v="138276"/>
    <d v="2009-09-30T00:00:00"/>
    <n v="138276"/>
    <m/>
    <m/>
    <n v="223266.4"/>
    <d v="2009-10-30T00:00:00"/>
    <s v="E0009296"/>
    <m/>
    <s v="Carga fatura 138276"/>
    <n v="223266.4"/>
    <m/>
    <x v="4"/>
    <m/>
    <m/>
    <m/>
    <s v="1 - VENDA A VISTA"/>
    <n v="6087"/>
    <x v="2"/>
    <x v="1"/>
    <m/>
  </r>
  <r>
    <x v="7662"/>
    <s v="74.118.514/0001-82"/>
    <s v="NF-CARGA INI TITULOS"/>
    <n v="138277"/>
    <d v="2009-09-30T00:00:00"/>
    <n v="138277"/>
    <m/>
    <m/>
    <n v="89770.8"/>
    <d v="2009-10-30T00:00:00"/>
    <s v="E0009296"/>
    <m/>
    <s v="Carga fatura 138277"/>
    <n v="89770.8"/>
    <m/>
    <x v="4"/>
    <m/>
    <m/>
    <m/>
    <s v="1 - VENDA A VISTA"/>
    <n v="6087"/>
    <x v="2"/>
    <x v="1"/>
    <m/>
  </r>
  <r>
    <x v="7662"/>
    <s v="74.118.514/0001-82"/>
    <s v="NF-CARGA INI TITULOS"/>
    <n v="138278"/>
    <d v="2009-09-30T00:00:00"/>
    <n v="138278"/>
    <m/>
    <m/>
    <n v="85197.6"/>
    <d v="2009-10-30T00:00:00"/>
    <s v="E0009296"/>
    <m/>
    <s v="Carga fatura 138278"/>
    <n v="85197.6"/>
    <m/>
    <x v="4"/>
    <m/>
    <m/>
    <m/>
    <s v="1 - VENDA A VISTA"/>
    <n v="6087"/>
    <x v="2"/>
    <x v="1"/>
    <m/>
  </r>
  <r>
    <x v="7662"/>
    <s v="74.118.514/0001-82"/>
    <s v="NF-CARGA INI TITULOS"/>
    <n v="138279"/>
    <d v="2009-09-30T00:00:00"/>
    <n v="138279"/>
    <m/>
    <m/>
    <n v="116291.4"/>
    <d v="2009-10-30T00:00:00"/>
    <s v="E0009296"/>
    <m/>
    <s v="Carga fatura 138279"/>
    <n v="116291.4"/>
    <m/>
    <x v="4"/>
    <m/>
    <m/>
    <m/>
    <s v="1 - VENDA A VISTA"/>
    <n v="6087"/>
    <x v="2"/>
    <x v="1"/>
    <m/>
  </r>
  <r>
    <x v="7662"/>
    <s v="74.118.514/0001-82"/>
    <s v="NF-CARGA INI TITULOS"/>
    <n v="144733"/>
    <d v="2010-09-30T00:00:00"/>
    <n v="144733"/>
    <m/>
    <m/>
    <n v="120619.8"/>
    <d v="2010-10-30T00:00:00"/>
    <s v="E0009306"/>
    <m/>
    <s v="Carga fatura 144733"/>
    <n v="120619.8"/>
    <m/>
    <x v="4"/>
    <m/>
    <m/>
    <m/>
    <s v="1 - VENDA A VISTA"/>
    <n v="5722"/>
    <x v="2"/>
    <x v="1"/>
    <m/>
  </r>
  <r>
    <x v="7662"/>
    <s v="74.118.514/0001-82"/>
    <s v="NF-CARGA INI TITULOS"/>
    <n v="144734"/>
    <d v="2010-09-30T00:00:00"/>
    <n v="144734"/>
    <m/>
    <m/>
    <n v="96486.3"/>
    <d v="2010-10-30T00:00:00"/>
    <s v="E0009306"/>
    <m/>
    <s v="Carga fatura 144734"/>
    <n v="96486.3"/>
    <m/>
    <x v="4"/>
    <m/>
    <m/>
    <m/>
    <s v="1 - VENDA A VISTA"/>
    <n v="5722"/>
    <x v="2"/>
    <x v="1"/>
    <m/>
  </r>
  <r>
    <x v="7662"/>
    <s v="74.118.514/0001-82"/>
    <s v="NF-CARGA INI TITULOS"/>
    <n v="144735"/>
    <d v="2010-09-30T00:00:00"/>
    <n v="144735"/>
    <m/>
    <m/>
    <n v="95009.7"/>
    <d v="2010-10-30T00:00:00"/>
    <s v="E0009306"/>
    <m/>
    <s v="Carga fatura 144735"/>
    <n v="95009.7"/>
    <m/>
    <x v="4"/>
    <m/>
    <m/>
    <m/>
    <s v="1 - VENDA A VISTA"/>
    <n v="5722"/>
    <x v="2"/>
    <x v="1"/>
    <m/>
  </r>
  <r>
    <x v="7662"/>
    <s v="74.118.514/0001-82"/>
    <s v="NF-CARGA INI TITULOS"/>
    <n v="144736"/>
    <d v="2010-09-30T00:00:00"/>
    <n v="144736"/>
    <m/>
    <m/>
    <n v="74071.199999999997"/>
    <d v="2010-10-30T00:00:00"/>
    <s v="E0009306"/>
    <m/>
    <s v="Carga fatura 144736"/>
    <n v="74071.199999999997"/>
    <m/>
    <x v="4"/>
    <m/>
    <m/>
    <m/>
    <s v="1 - VENDA A VISTA"/>
    <n v="5722"/>
    <x v="2"/>
    <x v="1"/>
    <m/>
  </r>
  <r>
    <x v="7662"/>
    <s v="74.118.514/0001-82"/>
    <s v="NF-CARGA INI TITULOS"/>
    <n v="144737"/>
    <d v="2010-09-30T00:00:00"/>
    <n v="144737"/>
    <m/>
    <m/>
    <n v="52477.8"/>
    <d v="2010-10-30T00:00:00"/>
    <s v="E0009306"/>
    <m/>
    <s v="Carga fatura 144737"/>
    <n v="52477.8"/>
    <m/>
    <x v="4"/>
    <m/>
    <m/>
    <m/>
    <s v="1 - VENDA A VISTA"/>
    <n v="5722"/>
    <x v="2"/>
    <x v="1"/>
    <m/>
  </r>
  <r>
    <x v="7662"/>
    <s v="74.118.514/0001-82"/>
    <s v="NF-CARGA INI TITULOS"/>
    <n v="144738"/>
    <d v="2010-09-30T00:00:00"/>
    <n v="144738"/>
    <m/>
    <m/>
    <n v="95391.6"/>
    <d v="2010-10-30T00:00:00"/>
    <s v="E0009306"/>
    <m/>
    <s v="Carga fatura 144738"/>
    <n v="95391.6"/>
    <m/>
    <x v="4"/>
    <m/>
    <m/>
    <m/>
    <s v="1 - VENDA A VISTA"/>
    <n v="5722"/>
    <x v="2"/>
    <x v="1"/>
    <m/>
  </r>
  <r>
    <x v="7662"/>
    <s v="74.118.514/0001-82"/>
    <s v="NF-CARGA INI TITULOS"/>
    <n v="144739"/>
    <d v="2010-09-30T00:00:00"/>
    <n v="144739"/>
    <m/>
    <m/>
    <n v="153249.60000000001"/>
    <d v="2010-10-30T00:00:00"/>
    <s v="E0009306"/>
    <m/>
    <s v="Carga fatura 144739"/>
    <n v="153249.60000000001"/>
    <m/>
    <x v="4"/>
    <m/>
    <m/>
    <m/>
    <s v="1 - VENDA A VISTA"/>
    <n v="5722"/>
    <x v="2"/>
    <x v="1"/>
    <m/>
  </r>
  <r>
    <x v="7662"/>
    <s v="74.118.514/0001-82"/>
    <s v="NF-CARGA INI TITULOS"/>
    <n v="144740"/>
    <d v="2010-09-30T00:00:00"/>
    <n v="144740"/>
    <m/>
    <m/>
    <n v="202040"/>
    <d v="2010-10-30T00:00:00"/>
    <s v="E0009306"/>
    <m/>
    <s v="Carga fatura 144740"/>
    <n v="202040"/>
    <m/>
    <x v="4"/>
    <m/>
    <m/>
    <m/>
    <s v="1 - VENDA A VISTA"/>
    <n v="5722"/>
    <x v="2"/>
    <x v="1"/>
    <m/>
  </r>
  <r>
    <x v="7662"/>
    <s v="74.118.514/0001-82"/>
    <s v="NF-CARGA INI TITULOS"/>
    <n v="144741"/>
    <d v="2010-09-30T00:00:00"/>
    <n v="144741"/>
    <m/>
    <m/>
    <n v="219558.8"/>
    <d v="2010-10-30T00:00:00"/>
    <s v="E0009306"/>
    <m/>
    <s v="Carga fatura 144741"/>
    <n v="219558.8"/>
    <m/>
    <x v="4"/>
    <m/>
    <m/>
    <m/>
    <s v="1 - VENDA A VISTA"/>
    <n v="5722"/>
    <x v="2"/>
    <x v="1"/>
    <m/>
  </r>
  <r>
    <x v="7662"/>
    <s v="74.118.514/0001-82"/>
    <s v="NF-CARGA INI TITULOS"/>
    <n v="144742"/>
    <d v="2010-09-30T00:00:00"/>
    <n v="144742"/>
    <m/>
    <m/>
    <n v="249309.1"/>
    <d v="2010-10-30T00:00:00"/>
    <s v="E0009306"/>
    <m/>
    <s v="Carga fatura 144742"/>
    <n v="249309.1"/>
    <m/>
    <x v="4"/>
    <m/>
    <m/>
    <m/>
    <s v="1 - VENDA A VISTA"/>
    <n v="5722"/>
    <x v="2"/>
    <x v="1"/>
    <m/>
  </r>
  <r>
    <x v="7662"/>
    <s v="74.118.514/0001-82"/>
    <s v="NF-CARGA INI TITULOS"/>
    <n v="144743"/>
    <d v="2010-09-30T00:00:00"/>
    <n v="144743"/>
    <m/>
    <m/>
    <n v="366203"/>
    <d v="2010-10-30T00:00:00"/>
    <s v="E0009306"/>
    <m/>
    <s v="Carga fatura 144743"/>
    <n v="366203"/>
    <m/>
    <x v="4"/>
    <m/>
    <m/>
    <m/>
    <s v="1 - VENDA A VISTA"/>
    <n v="5722"/>
    <x v="2"/>
    <x v="1"/>
    <m/>
  </r>
  <r>
    <x v="7663"/>
    <s v="74.369.109/0001-37"/>
    <s v="ND-OPERADORA CIELO"/>
    <n v="29421"/>
    <d v="2026-06-05T00:00:00"/>
    <m/>
    <m/>
    <m/>
    <n v="237.48"/>
    <d v="2026-06-05T00:00:00"/>
    <m/>
    <m/>
    <s v="e-CNPJ A3 (somente certificado) - 24 meses "/>
    <n v="237.48"/>
    <m/>
    <x v="0"/>
    <m/>
    <m/>
    <m/>
    <s v="1 - VENDA A VISTA"/>
    <n v="25"/>
    <x v="0"/>
    <x v="2"/>
    <m/>
  </r>
  <r>
    <x v="7664"/>
    <s v="740.643.208-91"/>
    <s v="NF SERVICOS - ADESAO"/>
    <n v="1976927"/>
    <d v="2026-05-21T00:00:00"/>
    <n v="2177882"/>
    <d v="2026-05-22T00:00:00"/>
    <m/>
    <n v="1518.41"/>
    <d v="2026-06-05T00:00:00"/>
    <m/>
    <m/>
    <s v="Processamento de dados e congêneres"/>
    <n v="391.73"/>
    <m/>
    <x v="0"/>
    <m/>
    <m/>
    <m/>
    <s v="2 - FATURADO"/>
    <n v="25"/>
    <x v="0"/>
    <x v="0"/>
    <m/>
  </r>
  <r>
    <x v="7665"/>
    <s v="740.738.858-04"/>
    <s v="NF SERVICOS - ADESAO"/>
    <n v="1978369"/>
    <d v="2026-05-21T00:00:00"/>
    <n v="2179324"/>
    <d v="2026-05-22T00:00:00"/>
    <m/>
    <n v="2916.44"/>
    <d v="2026-06-05T00:00:00"/>
    <m/>
    <m/>
    <s v="Processamento de dados e congêneres"/>
    <n v="860.94"/>
    <m/>
    <x v="0"/>
    <m/>
    <m/>
    <m/>
    <s v="2 - FATURADO"/>
    <n v="25"/>
    <x v="0"/>
    <x v="0"/>
    <m/>
  </r>
  <r>
    <x v="7666"/>
    <s v="742.700.360-87"/>
    <s v="ND-AMAZON"/>
    <n v="405"/>
    <d v="2025-05-08T00:00:00"/>
    <m/>
    <m/>
    <m/>
    <n v="34"/>
    <d v="2025-06-07T00:00:00"/>
    <m/>
    <m/>
    <s v="TRILOGIA DO COPAN: A HISTORIA DO ED COPAN VL. 1 - 1A REIMPRESSAO"/>
    <n v="34"/>
    <m/>
    <x v="0"/>
    <m/>
    <m/>
    <m/>
    <s v="2 - FATURADO"/>
    <n v="388"/>
    <x v="2"/>
    <x v="4"/>
    <m/>
  </r>
  <r>
    <x v="7667"/>
    <s v="743.485.668-87"/>
    <s v="NF SERVICOS - ADESAO"/>
    <n v="1977413"/>
    <d v="2026-05-21T00:00:00"/>
    <n v="2178368"/>
    <d v="2026-05-22T00:00:00"/>
    <m/>
    <n v="1092.9000000000001"/>
    <d v="2026-06-05T00:00:00"/>
    <m/>
    <m/>
    <s v="Processamento de dados e congêneres"/>
    <n v="361.59"/>
    <m/>
    <x v="0"/>
    <m/>
    <m/>
    <m/>
    <s v="2 - FATURADO"/>
    <n v="25"/>
    <x v="0"/>
    <x v="0"/>
    <m/>
  </r>
  <r>
    <x v="7668"/>
    <s v="744.226.778-53"/>
    <s v="NF SERVICOS - ADESAO"/>
    <n v="1998836"/>
    <d v="2026-06-12T00:00:00"/>
    <n v="220133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668"/>
    <s v="744.226.778-53"/>
    <s v="NF SERVICOS - ADESAO"/>
    <n v="2010195"/>
    <d v="2026-06-15T00:00:00"/>
    <n v="2212881"/>
    <d v="2026-06-16T00:00:00"/>
    <m/>
    <n v="164.55"/>
    <d v="2026-06-20T00:00:00"/>
    <m/>
    <m/>
    <s v="Processamento de dados e congêneres"/>
    <n v="164.55"/>
    <m/>
    <x v="0"/>
    <m/>
    <m/>
    <m/>
    <s v="2 - FATURADO"/>
    <n v="10"/>
    <x v="0"/>
    <x v="0"/>
    <m/>
  </r>
  <r>
    <x v="7669"/>
    <s v="745.943.388-87"/>
    <s v="NF SERVICOS - ADESAO"/>
    <n v="1985740"/>
    <d v="2026-05-21T00:00:00"/>
    <n v="218670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669"/>
    <s v="745.943.388-87"/>
    <s v="NF SERVICOS - ADESAO"/>
    <n v="1996920"/>
    <d v="2026-06-12T00:00:00"/>
    <n v="219942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670"/>
    <s v="746.049.618-91"/>
    <s v="NF SERVICOS - ADESAO"/>
    <n v="2009448"/>
    <d v="2026-06-15T00:00:00"/>
    <n v="2212100"/>
    <d v="2026-06-16T00:00:00"/>
    <m/>
    <n v="271.29000000000002"/>
    <d v="2026-07-30T00:00:00"/>
    <m/>
    <m/>
    <s v="Processamento de dados e congêneres"/>
    <n v="271.29000000000002"/>
    <m/>
    <x v="0"/>
    <m/>
    <m/>
    <m/>
    <s v="2 - FATURADO"/>
    <n v="0"/>
    <x v="1"/>
    <x v="0"/>
    <m/>
  </r>
  <r>
    <x v="7671"/>
    <s v="747.868.578-15"/>
    <s v="NF SERVICOS - ADESAO"/>
    <n v="1978301"/>
    <d v="2026-05-21T00:00:00"/>
    <n v="2179256"/>
    <d v="2026-05-22T00:00:00"/>
    <m/>
    <n v="1193.6099999999999"/>
    <d v="2026-06-05T00:00:00"/>
    <m/>
    <m/>
    <s v="Processamento de dados e congêneres"/>
    <n v="378.81"/>
    <m/>
    <x v="0"/>
    <m/>
    <m/>
    <m/>
    <s v="2 - FATURADO"/>
    <n v="25"/>
    <x v="0"/>
    <x v="0"/>
    <m/>
  </r>
  <r>
    <x v="7672"/>
    <s v="749.144.648-53"/>
    <s v="NF SERVICOS - ADESAO"/>
    <n v="1977562"/>
    <d v="2026-05-21T00:00:00"/>
    <n v="2178517"/>
    <d v="2026-05-22T00:00:00"/>
    <m/>
    <n v="1219.1400000000001"/>
    <d v="2026-07-30T00:00:00"/>
    <m/>
    <m/>
    <s v="Processamento de dados e congêneres"/>
    <n v="1219.1400000000001"/>
    <m/>
    <x v="0"/>
    <m/>
    <m/>
    <m/>
    <s v="2 - FATURADO"/>
    <n v="0"/>
    <x v="1"/>
    <x v="0"/>
    <m/>
  </r>
  <r>
    <x v="7673"/>
    <s v="750.922.808-59"/>
    <s v="NF SERVICOS - ADESAO"/>
    <n v="1978441"/>
    <d v="2026-05-21T00:00:00"/>
    <n v="2179396"/>
    <d v="2026-05-22T00:00:00"/>
    <m/>
    <n v="1602.18"/>
    <d v="2026-06-05T00:00:00"/>
    <m/>
    <m/>
    <s v="Processamento de dados e congêneres"/>
    <n v="490.74"/>
    <m/>
    <x v="0"/>
    <m/>
    <m/>
    <m/>
    <s v="2 - FATURADO"/>
    <n v="25"/>
    <x v="0"/>
    <x v="0"/>
    <m/>
  </r>
  <r>
    <x v="7674"/>
    <s v="752.675.868-20"/>
    <s v="NF SERVICOS - ADESAO"/>
    <n v="1977003"/>
    <d v="2026-05-21T00:00:00"/>
    <n v="2177958"/>
    <d v="2026-05-22T00:00:00"/>
    <m/>
    <n v="1434.19"/>
    <d v="2026-06-05T00:00:00"/>
    <m/>
    <m/>
    <s v="Processamento de dados e congêneres"/>
    <n v="421.86"/>
    <m/>
    <x v="0"/>
    <m/>
    <m/>
    <m/>
    <s v="2 - FATURADO"/>
    <n v="25"/>
    <x v="0"/>
    <x v="0"/>
    <m/>
  </r>
  <r>
    <x v="7675"/>
    <s v="753.304.668-49"/>
    <s v="NF SERVICOS - ADESAO"/>
    <n v="1996595"/>
    <d v="2026-06-12T00:00:00"/>
    <n v="219905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675"/>
    <s v="753.304.668-49"/>
    <s v="NF SERVICOS - ADESAO"/>
    <n v="2008926"/>
    <d v="2026-06-15T00:00:00"/>
    <n v="2211578"/>
    <d v="2026-06-16T00:00:00"/>
    <m/>
    <n v="237.45"/>
    <d v="2026-06-20T00:00:00"/>
    <m/>
    <m/>
    <s v="Processamento de dados e congêneres"/>
    <n v="237.45"/>
    <m/>
    <x v="0"/>
    <m/>
    <m/>
    <m/>
    <s v="2 - FATURADO"/>
    <n v="10"/>
    <x v="0"/>
    <x v="0"/>
    <m/>
  </r>
  <r>
    <x v="7676"/>
    <s v="753.733.868-04"/>
    <s v="NF SERVICOS - ADESAO"/>
    <n v="1975578"/>
    <d v="2026-05-21T00:00:00"/>
    <n v="2176533"/>
    <d v="2026-05-21T00:00:00"/>
    <m/>
    <n v="1646.65"/>
    <d v="2026-06-05T00:00:00"/>
    <m/>
    <m/>
    <s v="Processamento de dados e congêneres"/>
    <n v="503.65"/>
    <m/>
    <x v="0"/>
    <m/>
    <m/>
    <m/>
    <s v="2 - FATURADO"/>
    <n v="25"/>
    <x v="0"/>
    <x v="0"/>
    <m/>
  </r>
  <r>
    <x v="7677"/>
    <s v="753.997.768-04"/>
    <s v="NF SERVICOS - ADESAO"/>
    <n v="1976431"/>
    <d v="2026-05-21T00:00:00"/>
    <n v="2177386"/>
    <d v="2026-05-22T00:00:00"/>
    <m/>
    <n v="100.05"/>
    <d v="2026-07-30T00:00:00"/>
    <m/>
    <m/>
    <s v="Processamento de dados e congêneres"/>
    <n v="100.05"/>
    <m/>
    <x v="0"/>
    <m/>
    <m/>
    <m/>
    <s v="2 - FATURADO"/>
    <n v="0"/>
    <x v="1"/>
    <x v="0"/>
    <m/>
  </r>
  <r>
    <x v="7678"/>
    <s v="754.053.698-53"/>
    <s v="NF SERVICOS - ADESAO"/>
    <n v="2018127"/>
    <d v="2026-06-17T00:00:00"/>
    <n v="2220905"/>
    <d v="2026-06-18T00:00:00"/>
    <m/>
    <n v="1374.62"/>
    <d v="2026-06-20T00:00:00"/>
    <m/>
    <m/>
    <s v="Processamento de dados e congêneres"/>
    <n v="1374.62"/>
    <m/>
    <x v="0"/>
    <m/>
    <m/>
    <m/>
    <s v="2 - FATURADO"/>
    <n v="10"/>
    <x v="0"/>
    <x v="0"/>
    <m/>
  </r>
  <r>
    <x v="7679"/>
    <s v="754.191.148-87"/>
    <s v="NF SERVICOS - ADESAO"/>
    <n v="2010136"/>
    <d v="2026-06-15T00:00:00"/>
    <n v="2212822"/>
    <d v="2026-06-16T00:00:00"/>
    <m/>
    <n v="417.1"/>
    <d v="2026-06-20T00:00:00"/>
    <m/>
    <m/>
    <s v="Processamento de dados e congêneres"/>
    <n v="417.1"/>
    <m/>
    <x v="0"/>
    <m/>
    <m/>
    <m/>
    <s v="2 - FATURADO"/>
    <n v="10"/>
    <x v="0"/>
    <x v="0"/>
    <m/>
  </r>
  <r>
    <x v="7680"/>
    <s v="756.657.196-68"/>
    <s v="NF SERVICOS - ADESAO"/>
    <n v="1976448"/>
    <d v="2026-05-21T00:00:00"/>
    <n v="2177403"/>
    <d v="2026-05-22T00:00:00"/>
    <m/>
    <n v="187.34"/>
    <d v="2026-06-05T00:00:00"/>
    <m/>
    <m/>
    <s v="Processamento de dados e congêneres"/>
    <n v="81.790000000000006"/>
    <m/>
    <x v="0"/>
    <m/>
    <m/>
    <m/>
    <s v="2 - FATURADO"/>
    <n v="25"/>
    <x v="0"/>
    <x v="0"/>
    <m/>
  </r>
  <r>
    <x v="7680"/>
    <s v="756.657.196-68"/>
    <s v="NF SERVICOS - ADESAO"/>
    <n v="2005128"/>
    <d v="2026-06-12T00:00:00"/>
    <n v="2207631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680"/>
    <s v="756.657.196-68"/>
    <s v="NF SERVICOS - ADESAO"/>
    <n v="2018622"/>
    <d v="2026-06-17T00:00:00"/>
    <n v="2221404"/>
    <d v="2026-06-18T00:00:00"/>
    <m/>
    <n v="200.92"/>
    <d v="2026-07-30T00:00:00"/>
    <m/>
    <m/>
    <s v="Processamento de dados e congêneres"/>
    <n v="200.92"/>
    <m/>
    <x v="0"/>
    <m/>
    <m/>
    <m/>
    <s v="2 - FATURADO"/>
    <n v="0"/>
    <x v="1"/>
    <x v="0"/>
    <m/>
  </r>
  <r>
    <x v="7681"/>
    <s v="758.165.398-68"/>
    <s v="NF SERVICOS - ADESAO"/>
    <n v="1975798"/>
    <d v="2026-05-21T00:00:00"/>
    <n v="2176753"/>
    <d v="2026-05-22T00:00:00"/>
    <m/>
    <n v="117.15"/>
    <d v="2026-06-05T00:00:00"/>
    <m/>
    <m/>
    <s v="Processamento de dados e congêneres"/>
    <n v="38.74"/>
    <m/>
    <x v="0"/>
    <m/>
    <m/>
    <m/>
    <s v="2 - FATURADO"/>
    <n v="25"/>
    <x v="0"/>
    <x v="0"/>
    <m/>
  </r>
  <r>
    <x v="7682"/>
    <s v="759.153.408-49"/>
    <s v="NF SERVICOS - ADESAO"/>
    <n v="1997240"/>
    <d v="2026-06-12T00:00:00"/>
    <n v="219974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2726"/>
    <s v="759.529.808-30"/>
    <s v="NF SERVICOS - ADESAO"/>
    <n v="1977903"/>
    <d v="2026-05-21T00:00:00"/>
    <n v="2178858"/>
    <d v="2026-05-22T00:00:00"/>
    <m/>
    <n v="475.88"/>
    <d v="2026-06-05T00:00:00"/>
    <m/>
    <m/>
    <s v="Processamento de dados e congêneres"/>
    <n v="159.27000000000001"/>
    <m/>
    <x v="0"/>
    <m/>
    <m/>
    <m/>
    <s v="2 - FATURADO"/>
    <n v="25"/>
    <x v="0"/>
    <x v="0"/>
    <m/>
  </r>
  <r>
    <x v="2726"/>
    <s v="759.529.808-30"/>
    <s v="NF SERVICOS - ADESAO"/>
    <n v="2017584"/>
    <d v="2026-06-17T00:00:00"/>
    <n v="2220360"/>
    <d v="2026-06-18T00:00:00"/>
    <m/>
    <n v="283.31"/>
    <d v="2026-06-20T00:00:00"/>
    <m/>
    <m/>
    <s v="Processamento de dados e congêneres"/>
    <n v="283.31"/>
    <m/>
    <x v="0"/>
    <m/>
    <m/>
    <m/>
    <s v="2 - FATURADO"/>
    <n v="10"/>
    <x v="0"/>
    <x v="0"/>
    <m/>
  </r>
  <r>
    <x v="7683"/>
    <s v="759.958.168-53"/>
    <s v="NF SERVICOS - ADESAO"/>
    <n v="2009026"/>
    <d v="2026-06-15T00:00:00"/>
    <n v="2211678"/>
    <d v="2026-06-16T00:00:00"/>
    <m/>
    <n v="281.70999999999998"/>
    <d v="2026-06-20T00:00:00"/>
    <m/>
    <m/>
    <s v="Processamento de dados e congêneres"/>
    <n v="281.70999999999998"/>
    <m/>
    <x v="0"/>
    <m/>
    <m/>
    <m/>
    <s v="2 - FATURADO"/>
    <n v="10"/>
    <x v="0"/>
    <x v="0"/>
    <m/>
  </r>
  <r>
    <x v="7684"/>
    <s v="76.631.613/0001-99"/>
    <s v="5102 VENDA tributada"/>
    <n v="1228"/>
    <d v="2026-05-26T00:00:00"/>
    <m/>
    <m/>
    <m/>
    <n v="11750"/>
    <d v="2026-06-02T00:00:00"/>
    <m/>
    <m/>
    <s v="Sucatas de Ferro / Inox"/>
    <n v="11750"/>
    <m/>
    <x v="0"/>
    <m/>
    <m/>
    <m/>
    <s v="7 DIAS"/>
    <n v="28"/>
    <x v="0"/>
    <x v="9"/>
    <m/>
  </r>
  <r>
    <x v="7684"/>
    <s v="76.631.613/0001-99"/>
    <s v="5102 VENDA tributada"/>
    <n v="1242"/>
    <d v="2026-05-27T00:00:00"/>
    <m/>
    <m/>
    <m/>
    <n v="11750"/>
    <d v="2026-06-03T00:00:00"/>
    <m/>
    <m/>
    <s v="Sucatas de Ferro / Inox"/>
    <n v="11750"/>
    <m/>
    <x v="0"/>
    <m/>
    <m/>
    <m/>
    <s v="7 DIAS"/>
    <n v="27"/>
    <x v="0"/>
    <x v="9"/>
    <m/>
  </r>
  <r>
    <x v="7685"/>
    <s v="760.657.588-68"/>
    <s v="NF SERVICOS - ADESAO"/>
    <n v="2008703"/>
    <d v="2026-06-15T00:00:00"/>
    <n v="2211355"/>
    <d v="2026-06-16T00:00:00"/>
    <m/>
    <n v="201"/>
    <d v="2026-06-20T00:00:00"/>
    <m/>
    <m/>
    <s v="Processamento de dados e congêneres"/>
    <n v="201"/>
    <m/>
    <x v="0"/>
    <m/>
    <m/>
    <m/>
    <s v="2 - FATURADO"/>
    <n v="10"/>
    <x v="0"/>
    <x v="0"/>
    <m/>
  </r>
  <r>
    <x v="7686"/>
    <s v="762.220.478-15"/>
    <s v="NF SERVICOS - ADESAO"/>
    <n v="1977673"/>
    <d v="2026-05-21T00:00:00"/>
    <n v="2178628"/>
    <d v="2026-05-22T00:00:00"/>
    <m/>
    <n v="369.65"/>
    <d v="2026-06-05T00:00:00"/>
    <m/>
    <m/>
    <s v="Processamento de dados e congêneres"/>
    <n v="99.01"/>
    <m/>
    <x v="0"/>
    <m/>
    <m/>
    <m/>
    <s v="2 - FATURADO"/>
    <n v="25"/>
    <x v="0"/>
    <x v="0"/>
    <m/>
  </r>
  <r>
    <x v="7687"/>
    <s v="762.452.173-34"/>
    <s v="ND-AMAZON"/>
    <n v="77"/>
    <d v="2025-01-07T00:00:00"/>
    <m/>
    <m/>
    <m/>
    <n v="86.7"/>
    <d v="2025-02-06T00:00:00"/>
    <m/>
    <m/>
    <s v="FORMA DA CIDADE DE ORIGEM PORTUGUESA, A"/>
    <n v="86.7"/>
    <m/>
    <x v="0"/>
    <m/>
    <m/>
    <m/>
    <s v="2 - FATURADO"/>
    <n v="509"/>
    <x v="2"/>
    <x v="4"/>
    <m/>
  </r>
  <r>
    <x v="7688"/>
    <s v="762.503.507-72"/>
    <s v="ND-AMAZON"/>
    <n v="46"/>
    <d v="2025-01-07T00:00:00"/>
    <m/>
    <m/>
    <m/>
    <n v="14.9"/>
    <d v="2025-02-06T00:00:00"/>
    <m/>
    <m/>
    <s v="COL. APL. PERFIL: SILVIO DE ABREU"/>
    <n v="14.9"/>
    <m/>
    <x v="0"/>
    <m/>
    <m/>
    <m/>
    <s v="2 - FATURADO"/>
    <n v="509"/>
    <x v="2"/>
    <x v="4"/>
    <m/>
  </r>
  <r>
    <x v="7689"/>
    <s v="762.622.608-97"/>
    <s v="NF SERVICOS - ADESAO"/>
    <n v="1985562"/>
    <d v="2026-05-21T00:00:00"/>
    <n v="2186525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689"/>
    <s v="762.622.608-97"/>
    <s v="NF SERVICOS - ADESAO"/>
    <n v="2006351"/>
    <d v="2026-06-12T00:00:00"/>
    <n v="2208871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690"/>
    <s v="764.555.998-53"/>
    <s v="ND-AMAZON"/>
    <n v="315"/>
    <d v="2025-04-17T00:00:00"/>
    <m/>
    <m/>
    <m/>
    <n v="14.9"/>
    <d v="2025-05-17T00:00:00"/>
    <m/>
    <m/>
    <s v="COL. APL. PERFIL: ILKA SOARES"/>
    <n v="14.9"/>
    <m/>
    <x v="0"/>
    <m/>
    <m/>
    <m/>
    <s v="2 - FATURADO"/>
    <n v="409"/>
    <x v="2"/>
    <x v="4"/>
    <m/>
  </r>
  <r>
    <x v="7691"/>
    <s v="766.458.868-53"/>
    <s v="NF SERVICOS - ADESAO"/>
    <n v="1977905"/>
    <d v="2026-05-21T00:00:00"/>
    <n v="2178860"/>
    <d v="2026-05-22T00:00:00"/>
    <m/>
    <n v="26.42"/>
    <d v="2026-07-30T00:00:00"/>
    <m/>
    <m/>
    <s v="Processamento de dados e congêneres"/>
    <n v="26.42"/>
    <m/>
    <x v="0"/>
    <m/>
    <m/>
    <m/>
    <s v="2 - FATURADO"/>
    <n v="0"/>
    <x v="1"/>
    <x v="0"/>
    <m/>
  </r>
  <r>
    <x v="7692"/>
    <s v="769.280.478-87"/>
    <s v="NF SERVICOS - ADESAO"/>
    <n v="2009959"/>
    <d v="2026-06-15T00:00:00"/>
    <n v="2212642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7693"/>
    <s v="769.437.558-20"/>
    <s v="NF SERVICOS - ADESAO"/>
    <n v="2008374"/>
    <d v="2026-06-15T00:00:00"/>
    <n v="2211026"/>
    <d v="2026-06-16T00:00:00"/>
    <m/>
    <n v="685.27"/>
    <d v="2026-06-20T00:00:00"/>
    <m/>
    <m/>
    <s v="Processamento de dados e congêneres"/>
    <n v="685.27"/>
    <m/>
    <x v="0"/>
    <m/>
    <m/>
    <m/>
    <s v="2 - FATURADO"/>
    <n v="10"/>
    <x v="0"/>
    <x v="0"/>
    <m/>
  </r>
  <r>
    <x v="7694"/>
    <s v="771.982.806-25"/>
    <s v="NF SERVICOS - ADESAO"/>
    <n v="1999533"/>
    <d v="2026-06-12T00:00:00"/>
    <n v="220203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694"/>
    <s v="771.982.806-25"/>
    <s v="NF SERVICOS - ADESAO"/>
    <n v="2016099"/>
    <d v="2026-06-17T00:00:00"/>
    <n v="2218868"/>
    <d v="2026-06-18T00:00:00"/>
    <m/>
    <n v="183.51"/>
    <d v="2026-07-30T00:00:00"/>
    <m/>
    <m/>
    <s v="Processamento de dados e congêneres"/>
    <n v="183.51"/>
    <m/>
    <x v="0"/>
    <m/>
    <m/>
    <m/>
    <s v="2 - FATURADO"/>
    <n v="0"/>
    <x v="1"/>
    <x v="0"/>
    <m/>
  </r>
  <r>
    <x v="7695"/>
    <s v="772.770.316-87"/>
    <s v="NF SERVICOS - ADESAO"/>
    <n v="1975367"/>
    <d v="2026-05-21T00:00:00"/>
    <n v="2176322"/>
    <d v="2026-05-21T00:00:00"/>
    <m/>
    <n v="274.31"/>
    <d v="2026-06-05T00:00:00"/>
    <m/>
    <m/>
    <s v="Processamento de dados e congêneres"/>
    <n v="86.09"/>
    <m/>
    <x v="0"/>
    <m/>
    <m/>
    <m/>
    <s v="2 - FATURADO"/>
    <n v="25"/>
    <x v="0"/>
    <x v="0"/>
    <m/>
  </r>
  <r>
    <x v="7696"/>
    <s v="773.417.168-00"/>
    <s v="ND-AMAZON"/>
    <n v="87"/>
    <d v="2025-01-07T00:00:00"/>
    <m/>
    <m/>
    <m/>
    <n v="34"/>
    <d v="2025-02-06T00:00:00"/>
    <m/>
    <m/>
    <s v="TRILOGIA DO COPAN: A HISTORIA DO ED COPAN VL. 1 - 1A REIMPRESSAO"/>
    <n v="34"/>
    <m/>
    <x v="0"/>
    <m/>
    <m/>
    <m/>
    <s v="2 - FATURADO"/>
    <n v="509"/>
    <x v="2"/>
    <x v="4"/>
    <m/>
  </r>
  <r>
    <x v="7697"/>
    <s v="773.760.808-72"/>
    <s v="NF SERVICOS - ADESAO"/>
    <n v="1978388"/>
    <d v="2026-05-21T00:00:00"/>
    <n v="2179343"/>
    <d v="2026-05-22T00:00:00"/>
    <m/>
    <n v="1316.23"/>
    <d v="2026-07-30T00:00:00"/>
    <m/>
    <m/>
    <s v="Processamento de dados e congêneres"/>
    <n v="1316.23"/>
    <m/>
    <x v="0"/>
    <m/>
    <m/>
    <m/>
    <s v="2 - FATURADO"/>
    <n v="0"/>
    <x v="1"/>
    <x v="0"/>
    <m/>
  </r>
  <r>
    <x v="7698"/>
    <s v="775.597.207-06"/>
    <s v="NF SERVICOS - ADESAO"/>
    <n v="2009544"/>
    <d v="2026-06-15T00:00:00"/>
    <n v="2212196"/>
    <d v="2026-06-16T00:00:00"/>
    <m/>
    <n v="208.81"/>
    <d v="2026-06-20T00:00:00"/>
    <m/>
    <m/>
    <s v="Processamento de dados e congêneres"/>
    <n v="208.81"/>
    <m/>
    <x v="0"/>
    <m/>
    <m/>
    <m/>
    <s v="2 - FATURADO"/>
    <n v="10"/>
    <x v="0"/>
    <x v="0"/>
    <m/>
  </r>
  <r>
    <x v="7699"/>
    <s v="776.977.408-00"/>
    <s v="NF SERVICOS - ADESAO"/>
    <n v="1976873"/>
    <d v="2026-05-21T00:00:00"/>
    <n v="2177828"/>
    <d v="2026-05-22T00:00:00"/>
    <m/>
    <n v="925.69"/>
    <d v="2026-07-30T00:00:00"/>
    <m/>
    <m/>
    <s v="Processamento de dados e congêneres"/>
    <n v="925.69"/>
    <m/>
    <x v="0"/>
    <m/>
    <m/>
    <m/>
    <s v="2 - FATURADO"/>
    <n v="0"/>
    <x v="1"/>
    <x v="0"/>
    <m/>
  </r>
  <r>
    <x v="7699"/>
    <s v="776.977.408-00"/>
    <s v="NF SERVICOS - ADESAO"/>
    <n v="1999330"/>
    <d v="2026-06-12T00:00:00"/>
    <n v="2201831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699"/>
    <s v="776.977.408-00"/>
    <s v="NF SERVICOS - ADESAO"/>
    <n v="2018252"/>
    <d v="2026-06-17T00:00:00"/>
    <n v="2221030"/>
    <d v="2026-06-18T00:00:00"/>
    <m/>
    <n v="545.04"/>
    <d v="2026-07-30T00:00:00"/>
    <m/>
    <m/>
    <s v="Processamento de dados e congêneres"/>
    <n v="545.04"/>
    <m/>
    <x v="0"/>
    <m/>
    <m/>
    <m/>
    <s v="2 - FATURADO"/>
    <n v="0"/>
    <x v="1"/>
    <x v="0"/>
    <m/>
  </r>
  <r>
    <x v="7700"/>
    <s v="777.186.668-91"/>
    <s v="NF SERVICOS - ADESAO"/>
    <n v="1977360"/>
    <d v="2026-05-21T00:00:00"/>
    <n v="2178315"/>
    <d v="2026-05-22T00:00:00"/>
    <m/>
    <n v="862.61"/>
    <d v="2026-06-05T00:00:00"/>
    <m/>
    <m/>
    <s v="Processamento de dados e congêneres"/>
    <n v="275.5"/>
    <m/>
    <x v="0"/>
    <m/>
    <m/>
    <m/>
    <s v="2 - FATURADO"/>
    <n v="25"/>
    <x v="0"/>
    <x v="0"/>
    <m/>
  </r>
  <r>
    <x v="7701"/>
    <s v="777.229.578-20"/>
    <s v="NF SERVICOS - ADESAO"/>
    <n v="1975755"/>
    <d v="2026-05-21T00:00:00"/>
    <n v="2176710"/>
    <d v="2026-05-22T00:00:00"/>
    <m/>
    <n v="485.61"/>
    <d v="2026-07-30T00:00:00"/>
    <m/>
    <m/>
    <s v="Processamento de dados e congêneres"/>
    <n v="485.61"/>
    <m/>
    <x v="0"/>
    <m/>
    <m/>
    <m/>
    <s v="2 - FATURADO"/>
    <n v="0"/>
    <x v="1"/>
    <x v="0"/>
    <m/>
  </r>
  <r>
    <x v="7701"/>
    <s v="777.229.578-20"/>
    <s v="NF SERVICOS - ADESAO"/>
    <n v="2016962"/>
    <d v="2026-06-17T00:00:00"/>
    <n v="2219737"/>
    <d v="2026-06-18T00:00:00"/>
    <m/>
    <n v="367.11"/>
    <d v="2026-06-20T00:00:00"/>
    <m/>
    <m/>
    <s v="Processamento de dados e congêneres"/>
    <n v="367.11"/>
    <m/>
    <x v="0"/>
    <m/>
    <m/>
    <m/>
    <s v="2 - FATURADO"/>
    <n v="10"/>
    <x v="0"/>
    <x v="0"/>
    <m/>
  </r>
  <r>
    <x v="7702"/>
    <s v="777.483.363-34"/>
    <s v="NF SERVICOS - ADESAO"/>
    <n v="1976444"/>
    <d v="2026-05-21T00:00:00"/>
    <n v="2177399"/>
    <d v="2026-05-22T00:00:00"/>
    <m/>
    <n v="158.28"/>
    <d v="2026-06-05T00:00:00"/>
    <m/>
    <m/>
    <s v="Processamento de dados e congêneres"/>
    <n v="43.05"/>
    <m/>
    <x v="0"/>
    <m/>
    <m/>
    <m/>
    <s v="2 - FATURADO"/>
    <n v="25"/>
    <x v="0"/>
    <x v="0"/>
    <m/>
  </r>
  <r>
    <x v="7703"/>
    <s v="777.854.368-00"/>
    <s v="NF SERVICOS - ADESAO"/>
    <n v="1978504"/>
    <d v="2026-05-21T00:00:00"/>
    <n v="2179459"/>
    <d v="2026-05-22T00:00:00"/>
    <m/>
    <n v="370.96"/>
    <d v="2026-06-05T00:00:00"/>
    <m/>
    <m/>
    <s v="Processamento de dados e congêneres"/>
    <n v="116.23"/>
    <m/>
    <x v="0"/>
    <m/>
    <m/>
    <m/>
    <s v="2 - FATURADO"/>
    <n v="25"/>
    <x v="0"/>
    <x v="0"/>
    <m/>
  </r>
  <r>
    <x v="7704"/>
    <s v="778.688.628-15"/>
    <s v="NF SERVICOS - ADESAO"/>
    <n v="1975546"/>
    <d v="2026-05-21T00:00:00"/>
    <n v="2176501"/>
    <d v="2026-05-21T00:00:00"/>
    <m/>
    <n v="193.01"/>
    <d v="2026-06-05T00:00:00"/>
    <m/>
    <m/>
    <s v="Processamento de dados e congêneres"/>
    <n v="47.35"/>
    <m/>
    <x v="0"/>
    <m/>
    <m/>
    <m/>
    <s v="2 - FATURADO"/>
    <n v="25"/>
    <x v="0"/>
    <x v="0"/>
    <m/>
  </r>
  <r>
    <x v="7705"/>
    <s v="779.857.108-68"/>
    <s v="NF SERVICOS - ADESAO"/>
    <n v="1977239"/>
    <d v="2026-05-21T00:00:00"/>
    <n v="2178194"/>
    <d v="2026-05-22T00:00:00"/>
    <m/>
    <n v="1837.46"/>
    <d v="2026-06-05T00:00:00"/>
    <m/>
    <m/>
    <s v="Processamento de dados e congêneres"/>
    <n v="551"/>
    <m/>
    <x v="0"/>
    <m/>
    <m/>
    <m/>
    <s v="2 - FATURADO"/>
    <n v="25"/>
    <x v="0"/>
    <x v="0"/>
    <m/>
  </r>
  <r>
    <x v="7706"/>
    <s v="781.624.598-04"/>
    <s v="NF SERVICOS - ADESAO"/>
    <n v="2005535"/>
    <d v="2026-06-12T00:00:00"/>
    <n v="220804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06"/>
    <s v="781.624.598-04"/>
    <s v="NF SERVICOS - ADESAO"/>
    <n v="2010539"/>
    <d v="2026-06-15T00:00:00"/>
    <n v="2213228"/>
    <d v="2026-06-16T00:00:00"/>
    <m/>
    <n v="377.18"/>
    <d v="2026-06-20T00:00:00"/>
    <m/>
    <m/>
    <s v="Processamento de dados e congêneres"/>
    <n v="377.18"/>
    <m/>
    <x v="0"/>
    <m/>
    <m/>
    <m/>
    <s v="2 - FATURADO"/>
    <n v="10"/>
    <x v="0"/>
    <x v="0"/>
    <m/>
  </r>
  <r>
    <x v="7707"/>
    <s v="782.976.488-34"/>
    <s v="NF SERVICOS - ADESAO"/>
    <n v="1998388"/>
    <d v="2026-06-12T00:00:00"/>
    <n v="2200889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07"/>
    <s v="782.976.488-34"/>
    <s v="NF SERVICOS - ADESAO"/>
    <n v="2008329"/>
    <d v="2026-06-15T00:00:00"/>
    <n v="2210981"/>
    <d v="2026-06-16T00:00:00"/>
    <m/>
    <n v="365.03"/>
    <d v="2026-06-20T00:00:00"/>
    <m/>
    <m/>
    <s v="Processamento de dados e congêneres"/>
    <n v="365.03"/>
    <m/>
    <x v="0"/>
    <m/>
    <m/>
    <m/>
    <s v="2 - FATURADO"/>
    <n v="10"/>
    <x v="0"/>
    <x v="0"/>
    <m/>
  </r>
  <r>
    <x v="7708"/>
    <s v="782.977.108-15"/>
    <s v="NF SERVICOS - ADESAO"/>
    <n v="1996761"/>
    <d v="2026-06-12T00:00:00"/>
    <n v="219922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09"/>
    <s v="783.245.138-68"/>
    <s v="NF SERVICOS - ADESAO"/>
    <n v="1977486"/>
    <d v="2026-05-21T00:00:00"/>
    <n v="2178441"/>
    <d v="2026-05-22T00:00:00"/>
    <m/>
    <n v="1032.9100000000001"/>
    <d v="2026-06-05T00:00:00"/>
    <m/>
    <m/>
    <s v="Processamento de dados e congêneres"/>
    <n v="253.98"/>
    <m/>
    <x v="0"/>
    <m/>
    <m/>
    <m/>
    <s v="2 - FATURADO"/>
    <n v="25"/>
    <x v="0"/>
    <x v="0"/>
    <m/>
  </r>
  <r>
    <x v="7710"/>
    <s v="783.385.308-91"/>
    <s v="NF SERVICOS - ADESAO"/>
    <n v="1976196"/>
    <d v="2026-05-21T00:00:00"/>
    <n v="2177151"/>
    <d v="2026-05-22T00:00:00"/>
    <m/>
    <n v="1456.48"/>
    <d v="2026-06-05T00:00:00"/>
    <m/>
    <m/>
    <s v="Processamento de dados e congêneres"/>
    <n v="451.99"/>
    <m/>
    <x v="0"/>
    <m/>
    <m/>
    <m/>
    <s v="2 - FATURADO"/>
    <n v="25"/>
    <x v="0"/>
    <x v="0"/>
    <m/>
  </r>
  <r>
    <x v="7710"/>
    <s v="783.385.308-91"/>
    <s v="NF SERVICOS - ADESAO"/>
    <n v="2004421"/>
    <d v="2026-06-12T00:00:00"/>
    <n v="220692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10"/>
    <s v="783.385.308-91"/>
    <s v="NF SERVICOS - ADESAO"/>
    <n v="2017483"/>
    <d v="2026-06-17T00:00:00"/>
    <n v="2220258"/>
    <d v="2026-06-18T00:00:00"/>
    <m/>
    <n v="1005.54"/>
    <d v="2026-06-20T00:00:00"/>
    <m/>
    <m/>
    <s v="Processamento de dados e congêneres"/>
    <n v="1005.54"/>
    <m/>
    <x v="0"/>
    <m/>
    <m/>
    <m/>
    <s v="2 - FATURADO"/>
    <n v="10"/>
    <x v="0"/>
    <x v="0"/>
    <m/>
  </r>
  <r>
    <x v="7711"/>
    <s v="785.009.408-59"/>
    <s v="NF SERVICOS - ADESAO"/>
    <n v="2006386"/>
    <d v="2026-06-12T00:00:00"/>
    <n v="220890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11"/>
    <s v="785.009.408-59"/>
    <s v="NF SERVICOS - ADESAO"/>
    <n v="2011353"/>
    <d v="2026-06-15T00:00:00"/>
    <n v="2214051"/>
    <d v="2026-06-16T00:00:00"/>
    <m/>
    <n v="129.83000000000001"/>
    <d v="2026-06-20T00:00:00"/>
    <m/>
    <m/>
    <s v="Processamento de dados e congêneres"/>
    <n v="129.83000000000001"/>
    <m/>
    <x v="0"/>
    <m/>
    <m/>
    <m/>
    <s v="2 - FATURADO"/>
    <n v="10"/>
    <x v="0"/>
    <x v="0"/>
    <m/>
  </r>
  <r>
    <x v="7712"/>
    <s v="785.098.668-72"/>
    <s v="NF SERVICOS - ADESAO"/>
    <n v="2002123"/>
    <d v="2026-06-12T00:00:00"/>
    <n v="220462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12"/>
    <s v="785.098.668-72"/>
    <s v="NF SERVICOS - ADESAO"/>
    <n v="2010345"/>
    <d v="2026-06-15T00:00:00"/>
    <n v="2213034"/>
    <d v="2026-06-16T00:00:00"/>
    <m/>
    <n v="227.03"/>
    <d v="2026-06-20T00:00:00"/>
    <m/>
    <m/>
    <s v="Processamento de dados e congêneres"/>
    <n v="227.03"/>
    <m/>
    <x v="0"/>
    <m/>
    <m/>
    <m/>
    <s v="2 - FATURADO"/>
    <n v="10"/>
    <x v="0"/>
    <x v="0"/>
    <m/>
  </r>
  <r>
    <x v="7713"/>
    <s v="786.081.048-49"/>
    <s v="NF SERVICOS - ADESAO"/>
    <n v="1975325"/>
    <d v="2026-05-21T00:00:00"/>
    <n v="2176276"/>
    <d v="2026-05-21T00:00:00"/>
    <m/>
    <n v="836.87"/>
    <d v="2026-06-05T00:00:00"/>
    <m/>
    <m/>
    <s v="Processamento de dados e congêneres"/>
    <n v="258.27999999999997"/>
    <m/>
    <x v="0"/>
    <m/>
    <m/>
    <m/>
    <s v="2 - FATURADO"/>
    <n v="25"/>
    <x v="0"/>
    <x v="0"/>
    <m/>
  </r>
  <r>
    <x v="7713"/>
    <s v="786.081.048-49"/>
    <s v="NF SERVICOS - ADESAO"/>
    <n v="1999242"/>
    <d v="2026-06-12T00:00:00"/>
    <n v="2201743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13"/>
    <s v="786.081.048-49"/>
    <s v="NF SERVICOS - ADESAO"/>
    <n v="2017168"/>
    <d v="2026-06-17T00:00:00"/>
    <n v="2219943"/>
    <d v="2026-06-18T00:00:00"/>
    <m/>
    <n v="602.98"/>
    <d v="2026-06-20T00:00:00"/>
    <m/>
    <m/>
    <s v="Processamento de dados e congêneres"/>
    <n v="602.98"/>
    <m/>
    <x v="0"/>
    <m/>
    <m/>
    <m/>
    <s v="2 - FATURADO"/>
    <n v="10"/>
    <x v="0"/>
    <x v="0"/>
    <m/>
  </r>
  <r>
    <x v="7714"/>
    <s v="786.218.108-59"/>
    <s v="NF SERVICOS - ADESAO"/>
    <n v="2001372"/>
    <d v="2026-06-12T00:00:00"/>
    <n v="220387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15"/>
    <s v="788.503.398-87"/>
    <s v="NF SERVICOS - ADESAO"/>
    <n v="1978422"/>
    <d v="2026-05-21T00:00:00"/>
    <n v="2179377"/>
    <d v="2026-05-22T00:00:00"/>
    <m/>
    <n v="346.74"/>
    <d v="2026-06-05T00:00:00"/>
    <m/>
    <m/>
    <s v="Processamento de dados e congêneres"/>
    <n v="142.06"/>
    <m/>
    <x v="0"/>
    <m/>
    <m/>
    <m/>
    <s v="2 - FATURADO"/>
    <n v="25"/>
    <x v="0"/>
    <x v="0"/>
    <m/>
  </r>
  <r>
    <x v="7715"/>
    <s v="788.503.398-87"/>
    <s v="NF SERVICOS - ADESAO"/>
    <n v="2006885"/>
    <d v="2026-06-12T00:00:00"/>
    <n v="220940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15"/>
    <s v="788.503.398-87"/>
    <s v="NF SERVICOS - ADESAO"/>
    <n v="2015887"/>
    <d v="2026-06-17T00:00:00"/>
    <n v="2218656"/>
    <d v="2026-06-18T00:00:00"/>
    <m/>
    <n v="279.11"/>
    <d v="2026-07-30T00:00:00"/>
    <m/>
    <m/>
    <s v="Processamento de dados e congêneres"/>
    <n v="279.11"/>
    <m/>
    <x v="0"/>
    <m/>
    <m/>
    <m/>
    <s v="2 - FATURADO"/>
    <n v="0"/>
    <x v="1"/>
    <x v="0"/>
    <m/>
  </r>
  <r>
    <x v="7716"/>
    <s v="788.637.247-68"/>
    <s v="NF SERVICOS - ADESAO"/>
    <n v="2002114"/>
    <d v="2026-06-12T00:00:00"/>
    <n v="220461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16"/>
    <s v="788.637.247-68"/>
    <s v="NF SERVICOS - ADESAO"/>
    <n v="2008561"/>
    <d v="2026-06-15T00:00:00"/>
    <n v="2211213"/>
    <d v="2026-06-16T00:00:00"/>
    <m/>
    <n v="229.64"/>
    <d v="2026-06-20T00:00:00"/>
    <m/>
    <m/>
    <s v="Processamento de dados e congêneres"/>
    <n v="229.64"/>
    <m/>
    <x v="0"/>
    <m/>
    <m/>
    <m/>
    <s v="2 - FATURADO"/>
    <n v="10"/>
    <x v="0"/>
    <x v="0"/>
    <m/>
  </r>
  <r>
    <x v="7717"/>
    <s v="790.344.208-25"/>
    <s v="NF SERVICOS - ADESAO"/>
    <n v="1975599"/>
    <d v="2026-05-21T00:00:00"/>
    <n v="2176554"/>
    <d v="2026-05-21T00:00:00"/>
    <m/>
    <n v="444.94"/>
    <d v="2026-06-05T00:00:00"/>
    <m/>
    <m/>
    <s v="Processamento de dados e congêneres"/>
    <n v="167.88"/>
    <m/>
    <x v="0"/>
    <m/>
    <m/>
    <m/>
    <s v="2 - FATURADO"/>
    <n v="25"/>
    <x v="0"/>
    <x v="0"/>
    <m/>
  </r>
  <r>
    <x v="7717"/>
    <s v="790.344.208-25"/>
    <s v="NF SERVICOS - ADESAO"/>
    <n v="2002050"/>
    <d v="2026-06-12T00:00:00"/>
    <n v="220455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17"/>
    <s v="790.344.208-25"/>
    <s v="NF SERVICOS - ADESAO"/>
    <n v="2017236"/>
    <d v="2026-06-17T00:00:00"/>
    <n v="2220011"/>
    <d v="2026-06-18T00:00:00"/>
    <m/>
    <n v="9.31"/>
    <d v="2026-06-20T00:00:00"/>
    <m/>
    <m/>
    <s v="Processamento de dados e congêneres"/>
    <n v="9.31"/>
    <m/>
    <x v="0"/>
    <m/>
    <m/>
    <m/>
    <s v="2 - FATURADO"/>
    <n v="10"/>
    <x v="0"/>
    <x v="0"/>
    <m/>
  </r>
  <r>
    <x v="7718"/>
    <s v="790.594.738-68"/>
    <s v="NF SERVICOS - ADESAO"/>
    <n v="1975648"/>
    <d v="2026-05-21T00:00:00"/>
    <n v="2176603"/>
    <d v="2026-05-22T00:00:00"/>
    <m/>
    <n v="89.11"/>
    <d v="2026-06-05T00:00:00"/>
    <m/>
    <m/>
    <s v="Processamento de dados e congêneres"/>
    <n v="17.22"/>
    <m/>
    <x v="0"/>
    <m/>
    <m/>
    <m/>
    <s v="2 - FATURADO"/>
    <n v="25"/>
    <x v="0"/>
    <x v="0"/>
    <m/>
  </r>
  <r>
    <x v="7719"/>
    <s v="790.907.028-49"/>
    <s v="NF SERVICOS - ADESAO"/>
    <n v="1976075"/>
    <d v="2026-05-21T00:00:00"/>
    <n v="2177030"/>
    <d v="2026-05-22T00:00:00"/>
    <m/>
    <n v="706.55"/>
    <d v="2026-07-30T00:00:00"/>
    <m/>
    <m/>
    <s v="Processamento de dados e congêneres"/>
    <n v="706.55"/>
    <m/>
    <x v="0"/>
    <m/>
    <m/>
    <m/>
    <s v="2 - FATURADO"/>
    <n v="0"/>
    <x v="1"/>
    <x v="0"/>
    <m/>
  </r>
  <r>
    <x v="7719"/>
    <s v="790.907.028-49"/>
    <s v="NF SERVICOS - ADESAO"/>
    <n v="2004582"/>
    <d v="2026-06-12T00:00:00"/>
    <n v="220708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19"/>
    <s v="790.907.028-49"/>
    <s v="NF SERVICOS - ADESAO"/>
    <n v="2018210"/>
    <d v="2026-06-17T00:00:00"/>
    <n v="2220988"/>
    <d v="2026-06-18T00:00:00"/>
    <m/>
    <n v="270.49"/>
    <d v="2026-07-30T00:00:00"/>
    <m/>
    <m/>
    <s v="Processamento de dados e congêneres"/>
    <n v="270.49"/>
    <m/>
    <x v="0"/>
    <m/>
    <m/>
    <m/>
    <s v="2 - FATURADO"/>
    <n v="0"/>
    <x v="1"/>
    <x v="0"/>
    <m/>
  </r>
  <r>
    <x v="7720"/>
    <s v="790.985.768-34"/>
    <s v="NF SERVICOS - ADESAO"/>
    <n v="2016204"/>
    <d v="2026-06-17T00:00:00"/>
    <n v="2218973"/>
    <d v="2026-06-18T00:00:00"/>
    <m/>
    <n v="315.85000000000002"/>
    <d v="2026-06-20T00:00:00"/>
    <m/>
    <m/>
    <s v="Processamento de dados e congêneres"/>
    <n v="315.85000000000002"/>
    <m/>
    <x v="0"/>
    <m/>
    <m/>
    <m/>
    <s v="2 - FATURADO"/>
    <n v="10"/>
    <x v="0"/>
    <x v="0"/>
    <m/>
  </r>
  <r>
    <x v="7721"/>
    <s v="793.668.728-91"/>
    <s v="NF SERVICOS - ADESAO"/>
    <n v="2001606"/>
    <d v="2026-06-12T00:00:00"/>
    <n v="220410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21"/>
    <s v="793.668.728-91"/>
    <s v="NF SERVICOS - ADESAO"/>
    <n v="2008955"/>
    <d v="2026-06-15T00:00:00"/>
    <n v="2211607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7722"/>
    <s v="795.704.708-44"/>
    <s v="NF SERVICOS - ADESAO"/>
    <n v="1975434"/>
    <d v="2026-05-21T00:00:00"/>
    <n v="2176389"/>
    <d v="2026-05-21T00:00:00"/>
    <m/>
    <n v="580.74"/>
    <d v="2026-07-30T00:00:00"/>
    <m/>
    <m/>
    <s v="Processamento de dados e congêneres"/>
    <n v="580.74"/>
    <m/>
    <x v="0"/>
    <m/>
    <m/>
    <m/>
    <s v="2 - FATURADO"/>
    <n v="0"/>
    <x v="1"/>
    <x v="0"/>
    <m/>
  </r>
  <r>
    <x v="7722"/>
    <s v="795.704.708-44"/>
    <s v="NF SERVICOS - ADESAO"/>
    <n v="2000835"/>
    <d v="2026-06-12T00:00:00"/>
    <n v="2203336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22"/>
    <s v="795.704.708-44"/>
    <s v="NF SERVICOS - ADESAO"/>
    <n v="2016563"/>
    <d v="2026-06-17T00:00:00"/>
    <n v="2219335"/>
    <d v="2026-06-18T00:00:00"/>
    <m/>
    <n v="474.22"/>
    <d v="2026-07-30T00:00:00"/>
    <m/>
    <m/>
    <s v="Processamento de dados e congêneres"/>
    <n v="474.22"/>
    <m/>
    <x v="0"/>
    <m/>
    <m/>
    <m/>
    <s v="2 - FATURADO"/>
    <n v="0"/>
    <x v="1"/>
    <x v="0"/>
    <m/>
  </r>
  <r>
    <x v="7723"/>
    <s v="795.739.088-91"/>
    <s v="NF SERVICOS - ADESAO"/>
    <n v="1976497"/>
    <d v="2026-05-21T00:00:00"/>
    <n v="2177452"/>
    <d v="2026-05-22T00:00:00"/>
    <m/>
    <n v="1783.58"/>
    <d v="2026-06-05T00:00:00"/>
    <m/>
    <m/>
    <s v="Processamento de dados e congêneres"/>
    <n v="546.70000000000005"/>
    <m/>
    <x v="0"/>
    <m/>
    <m/>
    <m/>
    <s v="2 - FATURADO"/>
    <n v="25"/>
    <x v="0"/>
    <x v="0"/>
    <m/>
  </r>
  <r>
    <x v="7724"/>
    <s v="796.467.788-87"/>
    <s v="NF SERVICOS - ADESAO"/>
    <n v="1975454"/>
    <d v="2026-05-21T00:00:00"/>
    <n v="2176409"/>
    <d v="2026-05-21T00:00:00"/>
    <m/>
    <n v="7233.02"/>
    <d v="2026-06-05T00:00:00"/>
    <m/>
    <m/>
    <s v="Processamento de dados e congêneres"/>
    <n v="2066.2600000000002"/>
    <m/>
    <x v="0"/>
    <m/>
    <m/>
    <m/>
    <s v="2 - FATURADO"/>
    <n v="25"/>
    <x v="0"/>
    <x v="0"/>
    <m/>
  </r>
  <r>
    <x v="7725"/>
    <s v="796.529.218-15"/>
    <s v="NF SERVICOS - ADESAO"/>
    <n v="1975469"/>
    <d v="2026-05-21T00:00:00"/>
    <n v="2176424"/>
    <d v="2026-05-21T00:00:00"/>
    <m/>
    <n v="1853.88"/>
    <d v="2026-06-05T00:00:00"/>
    <m/>
    <m/>
    <s v="Processamento de dados e congêneres"/>
    <n v="589.74"/>
    <m/>
    <x v="0"/>
    <m/>
    <m/>
    <m/>
    <s v="2 - FATURADO"/>
    <n v="25"/>
    <x v="0"/>
    <x v="0"/>
    <m/>
  </r>
  <r>
    <x v="7726"/>
    <s v="797.161.648-15"/>
    <s v="NF SERVICOS - ADESAO"/>
    <n v="1986879"/>
    <d v="2026-05-21T00:00:00"/>
    <n v="2187842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726"/>
    <s v="797.161.648-15"/>
    <s v="NF SERVICOS - ADESAO"/>
    <n v="2005707"/>
    <d v="2026-06-12T00:00:00"/>
    <n v="2208214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27"/>
    <s v="797.597.698-91"/>
    <s v="NF SERVICOS - ADESAO"/>
    <n v="2003254"/>
    <d v="2026-06-12T00:00:00"/>
    <n v="220575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27"/>
    <s v="797.597.698-91"/>
    <s v="NF SERVICOS - ADESAO"/>
    <n v="2009994"/>
    <d v="2026-06-15T00:00:00"/>
    <n v="2212677"/>
    <d v="2026-06-16T00:00:00"/>
    <m/>
    <n v="294.70999999999998"/>
    <d v="2026-06-20T00:00:00"/>
    <m/>
    <m/>
    <s v="Processamento de dados e congêneres"/>
    <n v="294.70999999999998"/>
    <m/>
    <x v="0"/>
    <m/>
    <m/>
    <m/>
    <s v="2 - FATURADO"/>
    <n v="10"/>
    <x v="0"/>
    <x v="0"/>
    <m/>
  </r>
  <r>
    <x v="7728"/>
    <s v="798.836.648-34"/>
    <s v="NF SERVICOS - ADESAO"/>
    <n v="1983402"/>
    <d v="2026-05-21T00:00:00"/>
    <n v="2184365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28"/>
    <s v="798.836.648-34"/>
    <s v="NF SERVICOS - ADESAO"/>
    <n v="2002812"/>
    <d v="2026-06-12T00:00:00"/>
    <n v="220531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29"/>
    <s v="801.018.958-87"/>
    <s v="NF SERVICOS - ADESAO"/>
    <n v="1990715"/>
    <d v="2026-05-21T00:00:00"/>
    <n v="2191732"/>
    <d v="2026-05-23T00:00:00"/>
    <m/>
    <n v="168.88"/>
    <d v="2026-06-05T00:00:00"/>
    <m/>
    <m/>
    <s v="Processamento de dados e congêneres"/>
    <n v="168.88"/>
    <m/>
    <x v="0"/>
    <m/>
    <m/>
    <m/>
    <s v="2 - FATURADO"/>
    <n v="25"/>
    <x v="0"/>
    <x v="0"/>
    <m/>
  </r>
  <r>
    <x v="7729"/>
    <s v="801.018.958-87"/>
    <s v="NF SERVICOS - ADESAO"/>
    <n v="2009500"/>
    <d v="2026-06-15T00:00:00"/>
    <n v="2212152"/>
    <d v="2026-06-16T00:00:00"/>
    <m/>
    <n v="156.74"/>
    <d v="2026-06-20T00:00:00"/>
    <m/>
    <m/>
    <s v="Processamento de dados e congêneres"/>
    <n v="156.74"/>
    <m/>
    <x v="0"/>
    <m/>
    <m/>
    <m/>
    <s v="2 - FATURADO"/>
    <n v="10"/>
    <x v="0"/>
    <x v="0"/>
    <m/>
  </r>
  <r>
    <x v="7730"/>
    <s v="802.906.718-68"/>
    <s v="NF SERVICOS - ADESAO"/>
    <n v="1975466"/>
    <d v="2026-05-21T00:00:00"/>
    <n v="2176421"/>
    <d v="2026-05-21T00:00:00"/>
    <m/>
    <n v="213.94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7731"/>
    <s v="803.366.208-53"/>
    <s v="NF SERVICOS - ADESAO"/>
    <n v="1975906"/>
    <d v="2026-05-21T00:00:00"/>
    <n v="2176861"/>
    <d v="2026-05-22T00:00:00"/>
    <m/>
    <n v="1234.31"/>
    <d v="2026-06-05T00:00:00"/>
    <m/>
    <m/>
    <s v="Processamento de dados e congêneres"/>
    <n v="396.03"/>
    <m/>
    <x v="0"/>
    <m/>
    <m/>
    <m/>
    <s v="2 - FATURADO"/>
    <n v="25"/>
    <x v="0"/>
    <x v="0"/>
    <m/>
  </r>
  <r>
    <x v="7731"/>
    <s v="803.366.208-53"/>
    <s v="NF SERVICOS - ADESAO"/>
    <n v="2016316"/>
    <d v="2026-06-17T00:00:00"/>
    <n v="2219085"/>
    <d v="2026-06-18T00:00:00"/>
    <m/>
    <n v="3040.9"/>
    <d v="2026-06-20T00:00:00"/>
    <m/>
    <m/>
    <s v="Processamento de dados e congêneres"/>
    <n v="3040.9"/>
    <m/>
    <x v="0"/>
    <m/>
    <m/>
    <m/>
    <s v="2 - FATURADO"/>
    <n v="10"/>
    <x v="0"/>
    <x v="0"/>
    <m/>
  </r>
  <r>
    <x v="7732"/>
    <s v="807.111.388-34"/>
    <s v="NF SERVICOS - ADESAO"/>
    <n v="2016207"/>
    <d v="2026-06-17T00:00:00"/>
    <n v="2218976"/>
    <d v="2026-06-18T00:00:00"/>
    <m/>
    <n v="159.94"/>
    <d v="2026-06-20T00:00:00"/>
    <m/>
    <m/>
    <s v="Processamento de dados e congêneres"/>
    <n v="159.94"/>
    <m/>
    <x v="0"/>
    <m/>
    <m/>
    <m/>
    <s v="2 - FATURADO"/>
    <n v="10"/>
    <x v="0"/>
    <x v="0"/>
    <m/>
  </r>
  <r>
    <x v="7733"/>
    <s v="81.887.838/0006-55"/>
    <s v="NF SERVICOS DO"/>
    <n v="115203"/>
    <d v="2022-07-31T00:00:00"/>
    <n v="119934"/>
    <d v="2022-08-04T00:00:00"/>
    <m/>
    <n v="15"/>
    <d v="2022-09-03T00:00:00"/>
    <m/>
    <m/>
    <s v="Boletim_e-Negócios Públicos Informa"/>
    <n v="15"/>
    <m/>
    <x v="0"/>
    <m/>
    <m/>
    <m/>
    <s v="4 - FATURADO eNEGOCIOS INFORMA"/>
    <n v="1396"/>
    <x v="2"/>
    <x v="0"/>
    <m/>
  </r>
  <r>
    <x v="7733"/>
    <s v="81.887.838/0006-55"/>
    <s v="NF SERVICOS DO"/>
    <n v="123018"/>
    <d v="2022-08-29T00:00:00"/>
    <n v="127811"/>
    <d v="2022-08-29T00:00:00"/>
    <m/>
    <n v="15"/>
    <d v="2022-09-28T00:00:00"/>
    <m/>
    <m/>
    <s v="Boletim_e-Negócios Públicos Informa"/>
    <n v="15"/>
    <m/>
    <x v="0"/>
    <m/>
    <m/>
    <m/>
    <s v="4 - FATURADO eNEGOCIOS INFORMA"/>
    <n v="1371"/>
    <x v="2"/>
    <x v="0"/>
    <m/>
  </r>
  <r>
    <x v="7733"/>
    <s v="81.887.838/0006-55"/>
    <s v="NF SERVICOS DO"/>
    <n v="131968"/>
    <d v="2022-09-27T00:00:00"/>
    <n v="136843"/>
    <d v="2022-09-28T00:00:00"/>
    <m/>
    <n v="15"/>
    <d v="2022-10-28T00:00:00"/>
    <m/>
    <m/>
    <s v="Boletim_e-Negócios Públicos Informa"/>
    <n v="15"/>
    <m/>
    <x v="0"/>
    <m/>
    <m/>
    <m/>
    <s v="4 - FATURADO eNEGOCIOS INFORMA"/>
    <n v="1341"/>
    <x v="2"/>
    <x v="0"/>
    <m/>
  </r>
  <r>
    <x v="7733"/>
    <s v="81.887.838/0006-55"/>
    <s v="NF SERVICOS DO"/>
    <n v="139362"/>
    <d v="2022-10-25T00:00:00"/>
    <n v="144305"/>
    <d v="2022-10-27T00:00:00"/>
    <m/>
    <n v="15"/>
    <d v="2022-11-26T00:00:00"/>
    <m/>
    <m/>
    <s v="Boletim_e-Negócios Públicos Informa"/>
    <n v="15"/>
    <m/>
    <x v="0"/>
    <m/>
    <m/>
    <m/>
    <s v="4 - FATURADO eNEGOCIOS INFORMA"/>
    <n v="1312"/>
    <x v="2"/>
    <x v="0"/>
    <m/>
  </r>
  <r>
    <x v="7733"/>
    <s v="81.887.838/0006-55"/>
    <s v="NF SERVICOS DO"/>
    <n v="149305"/>
    <d v="2022-11-30T00:00:00"/>
    <n v="154330"/>
    <d v="2022-12-01T00:00:00"/>
    <m/>
    <n v="15"/>
    <d v="2022-12-31T00:00:00"/>
    <m/>
    <m/>
    <s v="Boletim_e-Negócios Públicos Informa"/>
    <n v="15"/>
    <m/>
    <x v="0"/>
    <m/>
    <m/>
    <m/>
    <s v="4 - FATURADO eNEGOCIOS INFORMA"/>
    <n v="1277"/>
    <x v="2"/>
    <x v="0"/>
    <m/>
  </r>
  <r>
    <x v="7733"/>
    <s v="81.887.838/0006-55"/>
    <s v="NF SERVICOS DO"/>
    <n v="156569"/>
    <d v="2022-12-29T00:00:00"/>
    <n v="161495"/>
    <d v="2022-12-29T00:00:00"/>
    <m/>
    <n v="15"/>
    <d v="2023-01-28T00:00:00"/>
    <m/>
    <m/>
    <s v="Boletim_e-Negócios Públicos Informa"/>
    <n v="15"/>
    <m/>
    <x v="0"/>
    <m/>
    <m/>
    <m/>
    <s v="4 - FATURADO eNEGOCIOS INFORMA"/>
    <n v="1249"/>
    <x v="2"/>
    <x v="0"/>
    <m/>
  </r>
  <r>
    <x v="7733"/>
    <s v="81.887.838/0006-55"/>
    <s v="NF SERVICOS DO"/>
    <n v="162888"/>
    <d v="2023-01-27T00:00:00"/>
    <n v="168055"/>
    <d v="2023-01-27T00:00:00"/>
    <m/>
    <n v="15"/>
    <d v="2023-02-26T00:00:00"/>
    <m/>
    <m/>
    <s v="Boletim_e-Negócios Públicos Informa"/>
    <n v="15"/>
    <m/>
    <x v="0"/>
    <m/>
    <m/>
    <m/>
    <s v="4 - FATURADO eNEGOCIOS INFORMA"/>
    <n v="1220"/>
    <x v="2"/>
    <x v="0"/>
    <m/>
  </r>
  <r>
    <x v="7733"/>
    <s v="81.887.838/0006-55"/>
    <s v="NF SERVICOS DO"/>
    <n v="171290"/>
    <d v="2023-02-28T00:00:00"/>
    <n v="176561"/>
    <d v="2023-03-08T00:00:00"/>
    <m/>
    <n v="15"/>
    <d v="2023-04-07T00:00:00"/>
    <m/>
    <m/>
    <s v="Boletim_e-Negócios Públicos Informa"/>
    <n v="15"/>
    <m/>
    <x v="0"/>
    <m/>
    <m/>
    <m/>
    <s v="4 - FATURADO eNEGOCIOS INFORMA"/>
    <n v="1180"/>
    <x v="2"/>
    <x v="0"/>
    <m/>
  </r>
  <r>
    <x v="7733"/>
    <s v="81.887.838/0006-55"/>
    <s v="NF SERVICOS DO"/>
    <n v="180795"/>
    <d v="2023-03-31T00:00:00"/>
    <n v="186099"/>
    <d v="2023-04-03T00:00:00"/>
    <m/>
    <n v="15"/>
    <d v="2023-05-03T00:00:00"/>
    <m/>
    <m/>
    <s v="Boletim_e-Negócios Públicos Informa"/>
    <n v="15"/>
    <m/>
    <x v="0"/>
    <m/>
    <m/>
    <m/>
    <s v="4 - FATURADO eNEGOCIOS INFORMA"/>
    <n v="1154"/>
    <x v="2"/>
    <x v="0"/>
    <m/>
  </r>
  <r>
    <x v="7733"/>
    <s v="81.887.838/0006-55"/>
    <s v="NF SERVICOS DO"/>
    <n v="187185"/>
    <d v="2023-04-27T00:00:00"/>
    <n v="192555"/>
    <d v="2023-04-27T00:00:00"/>
    <m/>
    <n v="15"/>
    <d v="2023-05-27T00:00:00"/>
    <m/>
    <m/>
    <s v="Boletim_e-Negócios Públicos Informa"/>
    <n v="15"/>
    <m/>
    <x v="0"/>
    <m/>
    <m/>
    <m/>
    <s v="4 - FATURADO eNEGOCIOS INFORMA"/>
    <n v="1130"/>
    <x v="2"/>
    <x v="0"/>
    <m/>
  </r>
  <r>
    <x v="7733"/>
    <s v="81.887.838/0006-55"/>
    <s v="NF SERVICOS DO"/>
    <n v="196700"/>
    <d v="2023-06-05T00:00:00"/>
    <n v="202175"/>
    <d v="2023-06-14T00:00:00"/>
    <m/>
    <n v="15"/>
    <d v="2023-07-14T00:00:00"/>
    <m/>
    <m/>
    <s v="Boletim_e-Negócios Públicos Informa"/>
    <n v="15"/>
    <m/>
    <x v="0"/>
    <m/>
    <m/>
    <m/>
    <s v="4 - FATURADO eNEGOCIOS INFORMA"/>
    <n v="1082"/>
    <x v="2"/>
    <x v="0"/>
    <m/>
  </r>
  <r>
    <x v="7733"/>
    <s v="81.887.838/0006-55"/>
    <s v="NF SERVICOS DO"/>
    <n v="202701"/>
    <d v="2023-06-27T00:00:00"/>
    <n v="208161"/>
    <d v="2023-06-27T00:00:00"/>
    <m/>
    <n v="15"/>
    <d v="2023-07-27T00:00:00"/>
    <m/>
    <m/>
    <s v="Boletim_e-Negócios Públicos Informa"/>
    <n v="15"/>
    <m/>
    <x v="0"/>
    <m/>
    <m/>
    <m/>
    <s v="4 - FATURADO eNEGOCIOS INFORMA"/>
    <n v="1069"/>
    <x v="2"/>
    <x v="0"/>
    <m/>
  </r>
  <r>
    <x v="7733"/>
    <s v="81.887.838/0006-55"/>
    <s v="NF SERVICOS DO"/>
    <n v="211943"/>
    <d v="2023-07-31T00:00:00"/>
    <n v="217481"/>
    <d v="2023-08-01T00:00:00"/>
    <m/>
    <n v="15"/>
    <d v="2023-08-31T00:00:00"/>
    <m/>
    <m/>
    <s v="Boletim_e-Negócios Públicos Informa"/>
    <n v="15"/>
    <m/>
    <x v="0"/>
    <m/>
    <m/>
    <m/>
    <s v="4 - FATURADO eNEGOCIOS INFORMA"/>
    <n v="1034"/>
    <x v="2"/>
    <x v="0"/>
    <m/>
  </r>
  <r>
    <x v="7733"/>
    <s v="81.887.838/0006-55"/>
    <s v="NF SERVICOS DO"/>
    <n v="218942"/>
    <d v="2023-08-30T00:00:00"/>
    <n v="224503"/>
    <d v="2023-08-31T00:00:00"/>
    <m/>
    <n v="15"/>
    <d v="2023-09-30T00:00:00"/>
    <m/>
    <m/>
    <s v="Boletim_e-Negócios Públicos Informa"/>
    <n v="15"/>
    <m/>
    <x v="0"/>
    <m/>
    <m/>
    <m/>
    <s v="4 - FATURADO eNEGOCIOS INFORMA"/>
    <n v="1004"/>
    <x v="2"/>
    <x v="0"/>
    <m/>
  </r>
  <r>
    <x v="7733"/>
    <s v="81.887.838/0006-55"/>
    <s v="NF SERVICOS DO"/>
    <n v="225159"/>
    <d v="2023-09-30T00:00:00"/>
    <n v="230814"/>
    <d v="2023-10-02T00:00:00"/>
    <m/>
    <n v="15"/>
    <d v="2023-11-01T00:00:00"/>
    <m/>
    <m/>
    <s v="Boletim_e-Negócios Públicos Informa"/>
    <n v="15"/>
    <m/>
    <x v="0"/>
    <m/>
    <m/>
    <m/>
    <s v="4 - FATURADO eNEGOCIOS INFORMA"/>
    <n v="972"/>
    <x v="2"/>
    <x v="0"/>
    <m/>
  </r>
  <r>
    <x v="7733"/>
    <s v="81.887.838/0006-55"/>
    <s v="NF SERVICOS DO"/>
    <n v="231267"/>
    <d v="2023-10-27T00:00:00"/>
    <n v="236979"/>
    <d v="2023-10-30T00:00:00"/>
    <m/>
    <n v="15"/>
    <d v="2023-11-29T00:00:00"/>
    <m/>
    <m/>
    <s v="Boletim_e-Negócios Públicos Informa"/>
    <n v="15"/>
    <m/>
    <x v="0"/>
    <m/>
    <m/>
    <m/>
    <s v="4 - FATURADO eNEGOCIOS INFORMA"/>
    <n v="944"/>
    <x v="2"/>
    <x v="0"/>
    <m/>
  </r>
  <r>
    <x v="7733"/>
    <s v="81.887.838/0006-55"/>
    <s v="NF SERVICOS DO"/>
    <n v="237081"/>
    <d v="2023-11-30T00:00:00"/>
    <n v="242852"/>
    <d v="2023-11-30T00:00:00"/>
    <m/>
    <n v="15"/>
    <d v="2023-12-30T00:00:00"/>
    <m/>
    <m/>
    <s v="Boletim_e-Negócios Públicos Informa"/>
    <n v="15"/>
    <m/>
    <x v="0"/>
    <m/>
    <m/>
    <m/>
    <s v="4 - FATURADO eNEGOCIOS INFORMA"/>
    <n v="913"/>
    <x v="2"/>
    <x v="0"/>
    <m/>
  </r>
  <r>
    <x v="7733"/>
    <s v="81.887.838/0006-55"/>
    <s v="NF SERVICOS DO"/>
    <n v="243790"/>
    <d v="2023-12-31T00:00:00"/>
    <n v="249611"/>
    <d v="2024-01-03T00:00:00"/>
    <m/>
    <n v="15"/>
    <d v="2024-02-02T00:00:00"/>
    <m/>
    <m/>
    <s v="Boletim_e-Negócios Públicos Informa"/>
    <n v="15"/>
    <m/>
    <x v="0"/>
    <m/>
    <m/>
    <m/>
    <s v="4 - FATURADO eNEGOCIOS INFORMA"/>
    <n v="879"/>
    <x v="2"/>
    <x v="0"/>
    <m/>
  </r>
  <r>
    <x v="7733"/>
    <s v="81.887.838/0006-55"/>
    <s v="NF SERVICOS DO"/>
    <n v="247366"/>
    <d v="2024-01-29T00:00:00"/>
    <n v="253233"/>
    <d v="2024-01-30T00:00:00"/>
    <m/>
    <n v="15"/>
    <d v="2024-02-29T00:00:00"/>
    <m/>
    <m/>
    <s v="Boletim_e-Negócios Públicos Informa"/>
    <n v="15"/>
    <m/>
    <x v="0"/>
    <m/>
    <m/>
    <m/>
    <s v="4 - FATURADO eNEGOCIOS INFORMA"/>
    <n v="852"/>
    <x v="2"/>
    <x v="0"/>
    <m/>
  </r>
  <r>
    <x v="7733"/>
    <s v="81.887.838/0006-55"/>
    <s v="NF SERVICOS DO"/>
    <n v="252847"/>
    <d v="2024-02-25T00:00:00"/>
    <n v="258748"/>
    <d v="2024-02-28T00:00:00"/>
    <m/>
    <n v="15"/>
    <d v="2024-03-29T00:00:00"/>
    <m/>
    <m/>
    <s v="Boletim_e-Negócios Públicos Informa"/>
    <n v="15"/>
    <m/>
    <x v="0"/>
    <m/>
    <m/>
    <m/>
    <s v="4 - FATURADO eNEGOCIOS INFORMA"/>
    <n v="823"/>
    <x v="2"/>
    <x v="0"/>
    <m/>
  </r>
  <r>
    <x v="7734"/>
    <s v="811.713.582-53"/>
    <s v="NF SERVICOS - ADESAO"/>
    <n v="1998650"/>
    <d v="2026-06-12T00:00:00"/>
    <n v="2201151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35"/>
    <s v="813.967.240-87"/>
    <s v="NF SERVICOS - ADESAO"/>
    <n v="2009806"/>
    <d v="2026-06-15T00:00:00"/>
    <n v="2212469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7736"/>
    <s v="816.301.580-20"/>
    <s v="NF SERVICOS - ADESAO"/>
    <n v="1997800"/>
    <d v="2026-06-12T00:00:00"/>
    <n v="220030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36"/>
    <s v="816.301.580-20"/>
    <s v="NF SERVICOS - ADESAO"/>
    <n v="2008129"/>
    <d v="2026-06-15T00:00:00"/>
    <n v="2210781"/>
    <d v="2026-06-16T00:00:00"/>
    <m/>
    <n v="267.82"/>
    <d v="2026-06-20T00:00:00"/>
    <m/>
    <m/>
    <s v="Processamento de dados e congêneres"/>
    <n v="267.82"/>
    <m/>
    <x v="0"/>
    <m/>
    <m/>
    <m/>
    <s v="2 - FATURADO"/>
    <n v="10"/>
    <x v="0"/>
    <x v="0"/>
    <m/>
  </r>
  <r>
    <x v="7737"/>
    <s v="816.675.078-34"/>
    <s v="NF SERVICOS - ADESAO"/>
    <n v="1977365"/>
    <d v="2026-05-21T00:00:00"/>
    <n v="2178320"/>
    <d v="2026-05-22T00:00:00"/>
    <m/>
    <n v="9093.32"/>
    <d v="2026-06-05T00:00:00"/>
    <m/>
    <m/>
    <s v="Processamento de dados e congêneres"/>
    <n v="572.53"/>
    <m/>
    <x v="0"/>
    <m/>
    <m/>
    <m/>
    <s v="2 - FATURADO"/>
    <n v="25"/>
    <x v="0"/>
    <x v="0"/>
    <m/>
  </r>
  <r>
    <x v="7738"/>
    <s v="816.738.259-15"/>
    <s v="NF SERVICOS - ADESAO"/>
    <n v="2001157"/>
    <d v="2026-06-12T00:00:00"/>
    <n v="220365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38"/>
    <s v="816.738.259-15"/>
    <s v="NF SERVICOS - ADESAO"/>
    <n v="2012116"/>
    <d v="2026-06-15T00:00:00"/>
    <n v="2214820"/>
    <d v="2026-06-16T00:00:00"/>
    <m/>
    <n v="159.34"/>
    <d v="2026-07-30T00:00:00"/>
    <m/>
    <m/>
    <s v="Processamento de dados e congêneres"/>
    <n v="159.34"/>
    <m/>
    <x v="0"/>
    <m/>
    <m/>
    <m/>
    <s v="2 - FATURADO"/>
    <n v="0"/>
    <x v="1"/>
    <x v="0"/>
    <m/>
  </r>
  <r>
    <x v="7739"/>
    <s v="818.948.308-06"/>
    <s v="NF SERVICOS - ADESAO"/>
    <n v="1976501"/>
    <d v="2026-05-21T00:00:00"/>
    <n v="2177456"/>
    <d v="2026-05-22T00:00:00"/>
    <m/>
    <n v="2113.19"/>
    <d v="2026-06-05T00:00:00"/>
    <m/>
    <m/>
    <s v="Processamento de dados e congêneres"/>
    <n v="688.75"/>
    <m/>
    <x v="0"/>
    <m/>
    <m/>
    <m/>
    <s v="2 - FATURADO"/>
    <n v="25"/>
    <x v="0"/>
    <x v="0"/>
    <m/>
  </r>
  <r>
    <x v="7739"/>
    <s v="818.948.308-06"/>
    <s v="NF SERVICOS - ADESAO"/>
    <n v="2017449"/>
    <d v="2026-06-17T00:00:00"/>
    <n v="2220224"/>
    <d v="2026-06-18T00:00:00"/>
    <m/>
    <n v="1181.6400000000001"/>
    <d v="2026-06-20T00:00:00"/>
    <m/>
    <m/>
    <s v="Processamento de dados e congêneres"/>
    <n v="1181.6400000000001"/>
    <m/>
    <x v="0"/>
    <m/>
    <m/>
    <m/>
    <s v="2 - FATURADO"/>
    <n v="10"/>
    <x v="0"/>
    <x v="0"/>
    <m/>
  </r>
  <r>
    <x v="7740"/>
    <s v="818.966.708-49"/>
    <s v="NF SERVICOS - ADESAO"/>
    <n v="1978696"/>
    <d v="2026-05-21T00:00:00"/>
    <n v="2179651"/>
    <d v="2026-05-22T00:00:00"/>
    <m/>
    <n v="4438.57"/>
    <d v="2026-07-30T00:00:00"/>
    <m/>
    <m/>
    <s v="Processamento de dados e congêneres"/>
    <n v="4438.57"/>
    <m/>
    <x v="0"/>
    <m/>
    <m/>
    <m/>
    <s v="2 - FATURADO"/>
    <n v="0"/>
    <x v="1"/>
    <x v="0"/>
    <m/>
  </r>
  <r>
    <x v="7740"/>
    <s v="818.966.708-49"/>
    <s v="NF SERVICOS - ADESAO"/>
    <n v="2000230"/>
    <d v="2026-06-12T00:00:00"/>
    <n v="220273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41"/>
    <s v="819.129.608-00"/>
    <s v="NF SERVICOS - ADESAO"/>
    <n v="2000069"/>
    <d v="2026-06-12T00:00:00"/>
    <n v="220257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41"/>
    <s v="819.129.608-00"/>
    <s v="NF SERVICOS - ADESAO"/>
    <n v="2010240"/>
    <d v="2026-06-15T00:00:00"/>
    <n v="2212929"/>
    <d v="2026-06-16T00:00:00"/>
    <m/>
    <n v="258.27"/>
    <d v="2026-06-20T00:00:00"/>
    <m/>
    <m/>
    <s v="Processamento de dados e congêneres"/>
    <n v="258.27"/>
    <m/>
    <x v="0"/>
    <m/>
    <m/>
    <m/>
    <s v="2 - FATURADO"/>
    <n v="10"/>
    <x v="0"/>
    <x v="0"/>
    <m/>
  </r>
  <r>
    <x v="7742"/>
    <s v="819.300.628-34"/>
    <s v="NF SERVICOS - ADESAO"/>
    <n v="1977276"/>
    <d v="2026-05-21T00:00:00"/>
    <n v="2178231"/>
    <d v="2026-05-22T00:00:00"/>
    <m/>
    <n v="1161.22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7742"/>
    <s v="819.300.628-34"/>
    <s v="NF SERVICOS - ADESAO"/>
    <n v="1998552"/>
    <d v="2026-06-12T00:00:00"/>
    <n v="220105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42"/>
    <s v="819.300.628-34"/>
    <s v="NF SERVICOS - ADESAO"/>
    <n v="2016662"/>
    <d v="2026-06-17T00:00:00"/>
    <n v="2219437"/>
    <d v="2026-06-18T00:00:00"/>
    <m/>
    <n v="815.45"/>
    <d v="2026-06-20T00:00:00"/>
    <m/>
    <m/>
    <s v="Processamento de dados e congêneres"/>
    <n v="815.45"/>
    <m/>
    <x v="0"/>
    <m/>
    <m/>
    <m/>
    <s v="2 - FATURADO"/>
    <n v="10"/>
    <x v="0"/>
    <x v="0"/>
    <m/>
  </r>
  <r>
    <x v="7743"/>
    <s v="819.614.647-72"/>
    <s v="NF SERVICOS - ADESAO"/>
    <n v="1986505"/>
    <d v="2026-05-21T00:00:00"/>
    <n v="2187468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43"/>
    <s v="819.614.647-72"/>
    <s v="NF SERVICOS - ADESAO"/>
    <n v="1989350"/>
    <d v="2026-05-21T00:00:00"/>
    <n v="2190353"/>
    <d v="2026-05-23T00:00:00"/>
    <m/>
    <n v="154.13"/>
    <d v="2026-07-30T00:00:00"/>
    <m/>
    <m/>
    <s v="Processamento de dados e congêneres"/>
    <n v="154.13"/>
    <m/>
    <x v="0"/>
    <m/>
    <m/>
    <m/>
    <s v="2 - FATURADO"/>
    <n v="0"/>
    <x v="1"/>
    <x v="0"/>
    <m/>
  </r>
  <r>
    <x v="7743"/>
    <s v="819.614.647-72"/>
    <s v="NF SERVICOS - ADESAO"/>
    <n v="2002553"/>
    <d v="2026-06-12T00:00:00"/>
    <n v="220505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43"/>
    <s v="819.614.647-72"/>
    <s v="NF SERVICOS - ADESAO"/>
    <n v="2009576"/>
    <d v="2026-06-15T00:00:00"/>
    <n v="2212228"/>
    <d v="2026-06-16T00:00:00"/>
    <m/>
    <n v="273.89999999999998"/>
    <d v="2026-07-30T00:00:00"/>
    <m/>
    <m/>
    <s v="Processamento de dados e congêneres"/>
    <n v="273.89999999999998"/>
    <m/>
    <x v="0"/>
    <m/>
    <m/>
    <m/>
    <s v="2 - FATURADO"/>
    <n v="0"/>
    <x v="1"/>
    <x v="0"/>
    <m/>
  </r>
  <r>
    <x v="7744"/>
    <s v="819.901.548-91"/>
    <s v="NF SERVICOS - ADESAO"/>
    <n v="1978543"/>
    <d v="2026-05-21T00:00:00"/>
    <n v="2179498"/>
    <d v="2026-05-22T00:00:00"/>
    <m/>
    <n v="509.11"/>
    <d v="2026-07-30T00:00:00"/>
    <m/>
    <m/>
    <s v="Processamento de dados e congêneres"/>
    <n v="509.11"/>
    <m/>
    <x v="0"/>
    <m/>
    <m/>
    <m/>
    <s v="2 - FATURADO"/>
    <n v="0"/>
    <x v="1"/>
    <x v="0"/>
    <m/>
  </r>
  <r>
    <x v="7744"/>
    <s v="819.901.548-91"/>
    <s v="NF SERVICOS - ADESAO"/>
    <n v="1986146"/>
    <d v="2026-05-21T00:00:00"/>
    <n v="2187109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44"/>
    <s v="819.901.548-91"/>
    <s v="NF SERVICOS - ADESAO"/>
    <n v="1999222"/>
    <d v="2026-06-12T00:00:00"/>
    <n v="220172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44"/>
    <s v="819.901.548-91"/>
    <s v="NF SERVICOS - ADESAO"/>
    <n v="2018506"/>
    <d v="2026-06-17T00:00:00"/>
    <n v="2221286"/>
    <d v="2026-06-18T00:00:00"/>
    <m/>
    <n v="347.47"/>
    <d v="2026-07-30T00:00:00"/>
    <m/>
    <m/>
    <s v="Processamento de dados e congêneres"/>
    <n v="347.47"/>
    <m/>
    <x v="0"/>
    <m/>
    <m/>
    <m/>
    <s v="2 - FATURADO"/>
    <n v="0"/>
    <x v="1"/>
    <x v="0"/>
    <m/>
  </r>
  <r>
    <x v="7745"/>
    <s v="822.259.158-49"/>
    <s v="ND-AMAZON"/>
    <n v="402"/>
    <d v="2025-05-07T00:00:00"/>
    <m/>
    <m/>
    <m/>
    <n v="32.51"/>
    <d v="2025-06-06T00:00:00"/>
    <m/>
    <m/>
    <s v="ESCRITOS SOBRE ARTE - 3A EDICAO"/>
    <n v="32.51"/>
    <m/>
    <x v="0"/>
    <m/>
    <m/>
    <m/>
    <s v="2 - FATURADO"/>
    <n v="389"/>
    <x v="2"/>
    <x v="4"/>
    <m/>
  </r>
  <r>
    <x v="7746"/>
    <s v="822.298.729-15"/>
    <s v="NF SERVICOS - ADESAO"/>
    <n v="2009248"/>
    <d v="2026-06-15T00:00:00"/>
    <n v="2211900"/>
    <d v="2026-06-16T00:00:00"/>
    <m/>
    <n v="367.62"/>
    <d v="2026-06-20T00:00:00"/>
    <m/>
    <m/>
    <s v="Processamento de dados e congêneres"/>
    <n v="367.62"/>
    <m/>
    <x v="0"/>
    <m/>
    <m/>
    <m/>
    <s v="2 - FATURADO"/>
    <n v="10"/>
    <x v="0"/>
    <x v="0"/>
    <m/>
  </r>
  <r>
    <x v="7747"/>
    <s v="822.787.680-34"/>
    <s v="ND-AMAZON"/>
    <n v="406"/>
    <d v="2025-05-08T00:00:00"/>
    <m/>
    <m/>
    <m/>
    <n v="43.35"/>
    <d v="2025-06-07T00:00:00"/>
    <m/>
    <m/>
    <s v="HISTORIA DA ESCOLA EM SAO PAULO E NO BRASIL - 2A ED 1A REIMPRESSAO"/>
    <n v="43.35"/>
    <m/>
    <x v="0"/>
    <m/>
    <m/>
    <m/>
    <s v="2 - FATURADO"/>
    <n v="388"/>
    <x v="2"/>
    <x v="4"/>
    <m/>
  </r>
  <r>
    <x v="7748"/>
    <s v="822.882.758-04"/>
    <s v="NF SERVICOS - ADESAO"/>
    <n v="1978141"/>
    <d v="2026-05-21T00:00:00"/>
    <n v="2179096"/>
    <d v="2026-05-22T00:00:00"/>
    <m/>
    <n v="2519.86"/>
    <d v="2026-06-05T00:00:00"/>
    <m/>
    <m/>
    <s v="Processamento de dados e congêneres"/>
    <n v="796.37"/>
    <m/>
    <x v="0"/>
    <m/>
    <m/>
    <m/>
    <s v="2 - FATURADO"/>
    <n v="25"/>
    <x v="0"/>
    <x v="0"/>
    <m/>
  </r>
  <r>
    <x v="7748"/>
    <s v="822.882.758-04"/>
    <s v="NF SERVICOS - ADESAO"/>
    <n v="2005498"/>
    <d v="2026-06-12T00:00:00"/>
    <n v="220800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48"/>
    <s v="822.882.758-04"/>
    <s v="NF SERVICOS - ADESAO"/>
    <n v="2017296"/>
    <d v="2026-06-17T00:00:00"/>
    <n v="2220071"/>
    <d v="2026-06-18T00:00:00"/>
    <m/>
    <n v="1856.3"/>
    <d v="2026-06-20T00:00:00"/>
    <m/>
    <m/>
    <s v="Processamento de dados e congêneres"/>
    <n v="1856.3"/>
    <m/>
    <x v="0"/>
    <m/>
    <m/>
    <m/>
    <s v="2 - FATURADO"/>
    <n v="10"/>
    <x v="0"/>
    <x v="0"/>
    <m/>
  </r>
  <r>
    <x v="7749"/>
    <s v="822.984.675-87"/>
    <s v="ND-AMAZON"/>
    <n v="126"/>
    <d v="2025-01-07T00:00:00"/>
    <m/>
    <m/>
    <m/>
    <n v="32.51"/>
    <d v="2025-02-06T00:00:00"/>
    <m/>
    <m/>
    <s v="ESCRITOS SOBRE ARTE - 3A EDICAO"/>
    <n v="32.51"/>
    <m/>
    <x v="0"/>
    <m/>
    <m/>
    <m/>
    <s v="2 - FATURADO"/>
    <n v="509"/>
    <x v="2"/>
    <x v="4"/>
    <m/>
  </r>
  <r>
    <x v="7750"/>
    <s v="824.089.988-91"/>
    <s v="NF SERVICOS - ADESAO"/>
    <n v="2003076"/>
    <d v="2026-06-12T00:00:00"/>
    <n v="2205577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50"/>
    <s v="824.089.988-91"/>
    <s v="NF SERVICOS - ADESAO"/>
    <n v="2012082"/>
    <d v="2026-06-15T00:00:00"/>
    <n v="2214786"/>
    <d v="2026-06-16T00:00:00"/>
    <m/>
    <n v="206.74"/>
    <d v="2026-07-30T00:00:00"/>
    <m/>
    <m/>
    <s v="Processamento de dados e congêneres"/>
    <n v="206.74"/>
    <m/>
    <x v="0"/>
    <m/>
    <m/>
    <m/>
    <s v="2 - FATURADO"/>
    <n v="0"/>
    <x v="1"/>
    <x v="0"/>
    <m/>
  </r>
  <r>
    <x v="7751"/>
    <s v="824.469.038-00"/>
    <s v="NF SERVICOS - ADESAO"/>
    <n v="1977703"/>
    <d v="2026-05-21T00:00:00"/>
    <n v="2178658"/>
    <d v="2026-05-22T00:00:00"/>
    <m/>
    <n v="683.43"/>
    <d v="2026-06-05T00:00:00"/>
    <m/>
    <m/>
    <s v="Processamento de dados e congêneres"/>
    <n v="202.32"/>
    <m/>
    <x v="0"/>
    <m/>
    <m/>
    <m/>
    <s v="2 - FATURADO"/>
    <n v="25"/>
    <x v="0"/>
    <x v="0"/>
    <m/>
  </r>
  <r>
    <x v="7752"/>
    <s v="825.497.888-34"/>
    <s v="NF SERVICOS - ADESAO"/>
    <n v="1987597"/>
    <d v="2026-05-21T00:00:00"/>
    <n v="2188560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52"/>
    <s v="825.497.888-34"/>
    <s v="NF SERVICOS - ADESAO"/>
    <n v="1993252"/>
    <d v="2026-05-21T00:00:00"/>
    <n v="2194270"/>
    <d v="2026-05-23T00:00:00"/>
    <m/>
    <n v="91.65"/>
    <d v="2026-07-30T00:00:00"/>
    <m/>
    <m/>
    <s v="Processamento de dados e congêneres"/>
    <n v="91.65"/>
    <m/>
    <x v="0"/>
    <m/>
    <m/>
    <m/>
    <s v="2 - FATURADO"/>
    <n v="0"/>
    <x v="1"/>
    <x v="0"/>
    <m/>
  </r>
  <r>
    <x v="7752"/>
    <s v="825.497.888-34"/>
    <s v="NF SERVICOS - ADESAO"/>
    <n v="2005892"/>
    <d v="2026-06-12T00:00:00"/>
    <n v="220840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52"/>
    <s v="825.497.888-34"/>
    <s v="NF SERVICOS - ADESAO"/>
    <n v="2008211"/>
    <d v="2026-06-15T00:00:00"/>
    <n v="2210863"/>
    <d v="2026-06-16T00:00:00"/>
    <m/>
    <n v="50"/>
    <d v="2026-07-30T00:00:00"/>
    <m/>
    <m/>
    <s v="Processamento de dados e congêneres"/>
    <n v="50"/>
    <m/>
    <x v="0"/>
    <m/>
    <m/>
    <m/>
    <s v="2 - FATURADO"/>
    <n v="0"/>
    <x v="1"/>
    <x v="0"/>
    <m/>
  </r>
  <r>
    <x v="7753"/>
    <s v="826.071.258-04"/>
    <s v="NF SERVICOS - ADESAO"/>
    <n v="1975303"/>
    <d v="2026-05-21T00:00:00"/>
    <n v="2176253"/>
    <d v="2026-05-21T00:00:00"/>
    <m/>
    <n v="5127.49"/>
    <d v="2026-06-05T00:00:00"/>
    <m/>
    <m/>
    <s v="Processamento de dados e congêneres"/>
    <n v="1605.65"/>
    <m/>
    <x v="0"/>
    <m/>
    <m/>
    <m/>
    <s v="2 - FATURADO"/>
    <n v="25"/>
    <x v="0"/>
    <x v="0"/>
    <m/>
  </r>
  <r>
    <x v="7754"/>
    <s v="826.262.608-78"/>
    <s v="NF SERVICOS - ADESAO"/>
    <n v="1996831"/>
    <d v="2026-06-12T00:00:00"/>
    <n v="2199332"/>
    <d v="2026-06-12T00:00:00"/>
    <m/>
    <n v="499.5"/>
    <d v="2026-07-30T00:00:00"/>
    <m/>
    <m/>
    <s v="Processamento de dados e congeneres - P. dos Credenciados"/>
    <n v="499.5"/>
    <m/>
    <x v="0"/>
    <m/>
    <m/>
    <m/>
    <s v="2 - FATURADO"/>
    <n v="0"/>
    <x v="1"/>
    <x v="0"/>
    <m/>
  </r>
  <r>
    <x v="7755"/>
    <s v="826.427.028-04"/>
    <s v="NF SERVICOS - ADESAO"/>
    <n v="1977873"/>
    <d v="2026-05-21T00:00:00"/>
    <n v="2178828"/>
    <d v="2026-05-22T00:00:00"/>
    <m/>
    <n v="1573.73"/>
    <d v="2026-06-05T00:00:00"/>
    <m/>
    <m/>
    <s v="Processamento de dados e congêneres"/>
    <n v="447.69"/>
    <m/>
    <x v="0"/>
    <m/>
    <m/>
    <m/>
    <s v="2 - FATURADO"/>
    <n v="25"/>
    <x v="0"/>
    <x v="0"/>
    <m/>
  </r>
  <r>
    <x v="7755"/>
    <s v="826.427.028-04"/>
    <s v="NF SERVICOS - ADESAO"/>
    <n v="2006770"/>
    <d v="2026-06-12T00:00:00"/>
    <n v="2209292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55"/>
    <s v="826.427.028-04"/>
    <s v="NF SERVICOS - ADESAO"/>
    <n v="2016106"/>
    <d v="2026-06-17T00:00:00"/>
    <n v="2218875"/>
    <d v="2026-06-18T00:00:00"/>
    <m/>
    <n v="1183.5999999999999"/>
    <d v="2026-06-20T00:00:00"/>
    <m/>
    <m/>
    <s v="Processamento de dados e congêneres"/>
    <n v="1183.5999999999999"/>
    <m/>
    <x v="0"/>
    <m/>
    <m/>
    <m/>
    <s v="2 - FATURADO"/>
    <n v="10"/>
    <x v="0"/>
    <x v="0"/>
    <m/>
  </r>
  <r>
    <x v="7756"/>
    <s v="826.663.008-97"/>
    <s v="NF SERVICOS - ADESAO"/>
    <n v="1978584"/>
    <d v="2026-05-21T00:00:00"/>
    <n v="2179539"/>
    <d v="2026-05-22T00:00:00"/>
    <m/>
    <n v="426.28"/>
    <d v="2026-07-30T00:00:00"/>
    <m/>
    <m/>
    <s v="Processamento de dados e congêneres"/>
    <n v="426.28"/>
    <m/>
    <x v="0"/>
    <m/>
    <m/>
    <m/>
    <s v="2 - FATURADO"/>
    <n v="0"/>
    <x v="1"/>
    <x v="0"/>
    <m/>
  </r>
  <r>
    <x v="7756"/>
    <s v="826.663.008-97"/>
    <s v="NF SERVICOS - ADESAO"/>
    <n v="1984150"/>
    <d v="2026-05-21T00:00:00"/>
    <n v="2185113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56"/>
    <s v="826.663.008-97"/>
    <s v="NF SERVICOS - ADESAO"/>
    <n v="2001937"/>
    <d v="2026-06-12T00:00:00"/>
    <n v="220443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56"/>
    <s v="826.663.008-97"/>
    <s v="NF SERVICOS - ADESAO"/>
    <n v="2018653"/>
    <d v="2026-06-17T00:00:00"/>
    <n v="2221436"/>
    <d v="2026-06-18T00:00:00"/>
    <m/>
    <n v="841.88"/>
    <d v="2026-07-30T00:00:00"/>
    <m/>
    <m/>
    <s v="Processamento de dados e congêneres"/>
    <n v="841.88"/>
    <m/>
    <x v="0"/>
    <m/>
    <m/>
    <m/>
    <s v="2 - FATURADO"/>
    <n v="0"/>
    <x v="1"/>
    <x v="0"/>
    <m/>
  </r>
  <r>
    <x v="7757"/>
    <s v="826.716.728-53"/>
    <s v="NF SERVICOS - ADESAO"/>
    <n v="2000714"/>
    <d v="2026-06-12T00:00:00"/>
    <n v="2203215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57"/>
    <s v="826.716.728-53"/>
    <s v="NF SERVICOS - ADESAO"/>
    <n v="2007688"/>
    <d v="2026-06-15T00:00:00"/>
    <n v="2210340"/>
    <d v="2026-06-16T00:00:00"/>
    <m/>
    <n v="367.62"/>
    <d v="2026-06-20T00:00:00"/>
    <m/>
    <m/>
    <s v="Processamento de dados e congêneres"/>
    <n v="367.62"/>
    <m/>
    <x v="0"/>
    <m/>
    <m/>
    <m/>
    <s v="2 - FATURADO"/>
    <n v="10"/>
    <x v="0"/>
    <x v="0"/>
    <m/>
  </r>
  <r>
    <x v="7758"/>
    <s v="827.107.598-53"/>
    <s v="NF SERVICOS - ADESAO"/>
    <n v="2009109"/>
    <d v="2026-06-15T00:00:00"/>
    <n v="2211761"/>
    <d v="2026-06-16T00:00:00"/>
    <m/>
    <n v="138.51"/>
    <d v="2026-06-20T00:00:00"/>
    <m/>
    <m/>
    <s v="Processamento de dados e congêneres"/>
    <n v="138.51"/>
    <m/>
    <x v="0"/>
    <m/>
    <m/>
    <m/>
    <s v="2 - FATURADO"/>
    <n v="10"/>
    <x v="0"/>
    <x v="0"/>
    <m/>
  </r>
  <r>
    <x v="7759"/>
    <s v="827.308.148-68"/>
    <s v="NF SERVICOS - ADESAO"/>
    <n v="1975561"/>
    <d v="2026-05-21T00:00:00"/>
    <n v="2176516"/>
    <d v="2026-05-21T00:00:00"/>
    <m/>
    <n v="1630.8"/>
    <d v="2026-06-05T00:00:00"/>
    <m/>
    <m/>
    <s v="Processamento de dados e congêneres"/>
    <n v="551"/>
    <m/>
    <x v="0"/>
    <m/>
    <m/>
    <m/>
    <s v="2 - FATURADO"/>
    <n v="25"/>
    <x v="0"/>
    <x v="0"/>
    <m/>
  </r>
  <r>
    <x v="7759"/>
    <s v="827.308.148-68"/>
    <s v="NF SERVICOS - ADESAO"/>
    <n v="2001040"/>
    <d v="2026-06-12T00:00:00"/>
    <n v="22035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59"/>
    <s v="827.308.148-68"/>
    <s v="NF SERVICOS - ADESAO"/>
    <n v="2018388"/>
    <d v="2026-06-17T00:00:00"/>
    <n v="2221166"/>
    <d v="2026-06-18T00:00:00"/>
    <m/>
    <n v="1017.01"/>
    <d v="2026-06-20T00:00:00"/>
    <m/>
    <m/>
    <s v="Processamento de dados e congêneres"/>
    <n v="1017.01"/>
    <m/>
    <x v="0"/>
    <m/>
    <m/>
    <m/>
    <s v="2 - FATURADO"/>
    <n v="10"/>
    <x v="0"/>
    <x v="0"/>
    <m/>
  </r>
  <r>
    <x v="7760"/>
    <s v="827.560.158-49"/>
    <s v="NF SERVICOS - ADESAO"/>
    <n v="2001401"/>
    <d v="2026-06-12T00:00:00"/>
    <n v="220390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60"/>
    <s v="827.560.158-49"/>
    <s v="NF SERVICOS - ADESAO"/>
    <n v="2008761"/>
    <d v="2026-06-15T00:00:00"/>
    <n v="2211413"/>
    <d v="2026-06-16T00:00:00"/>
    <m/>
    <n v="220.08"/>
    <d v="2026-07-30T00:00:00"/>
    <m/>
    <m/>
    <s v="Processamento de dados e congêneres"/>
    <n v="220.08"/>
    <m/>
    <x v="0"/>
    <m/>
    <m/>
    <m/>
    <s v="2 - FATURADO"/>
    <n v="0"/>
    <x v="1"/>
    <x v="0"/>
    <m/>
  </r>
  <r>
    <x v="7761"/>
    <s v="828.172.008-53"/>
    <s v="NF SERVICOS - ADESAO"/>
    <n v="1975816"/>
    <d v="2026-05-21T00:00:00"/>
    <n v="2176771"/>
    <d v="2026-05-22T00:00:00"/>
    <m/>
    <n v="568.16999999999996"/>
    <d v="2026-07-30T00:00:00"/>
    <m/>
    <m/>
    <s v="Processamento de dados e congêneres"/>
    <n v="568.16999999999996"/>
    <m/>
    <x v="0"/>
    <m/>
    <m/>
    <m/>
    <s v="2 - FATURADO"/>
    <n v="0"/>
    <x v="1"/>
    <x v="0"/>
    <m/>
  </r>
  <r>
    <x v="7761"/>
    <s v="828.172.008-53"/>
    <s v="NF SERVICOS - ADESAO"/>
    <n v="1980729"/>
    <d v="2026-05-21T00:00:00"/>
    <n v="218169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61"/>
    <s v="828.172.008-53"/>
    <s v="NF SERVICOS - ADESAO"/>
    <n v="1995997"/>
    <d v="2026-06-12T00:00:00"/>
    <n v="219845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61"/>
    <s v="828.172.008-53"/>
    <s v="NF SERVICOS - ADESAO"/>
    <n v="2016282"/>
    <d v="2026-06-17T00:00:00"/>
    <n v="2219051"/>
    <d v="2026-06-18T00:00:00"/>
    <m/>
    <n v="371"/>
    <d v="2026-07-30T00:00:00"/>
    <m/>
    <m/>
    <s v="Processamento de dados e congêneres"/>
    <n v="371"/>
    <m/>
    <x v="0"/>
    <m/>
    <m/>
    <m/>
    <s v="2 - FATURADO"/>
    <n v="0"/>
    <x v="1"/>
    <x v="0"/>
    <m/>
  </r>
  <r>
    <x v="7762"/>
    <s v="828.216.238-87"/>
    <s v="NF SERVICOS - ADESAO"/>
    <n v="1977659"/>
    <d v="2026-05-21T00:00:00"/>
    <n v="2178614"/>
    <d v="2026-05-22T00:00:00"/>
    <m/>
    <n v="1726.05"/>
    <d v="2026-06-05T00:00:00"/>
    <m/>
    <m/>
    <s v="Processamento de dados e congêneres"/>
    <n v="555.30999999999995"/>
    <m/>
    <x v="0"/>
    <m/>
    <m/>
    <m/>
    <s v="2 - FATURADO"/>
    <n v="25"/>
    <x v="0"/>
    <x v="0"/>
    <m/>
  </r>
  <r>
    <x v="7763"/>
    <s v="832.854.238-20"/>
    <s v="NF SERVICOS - ADESAO"/>
    <n v="1977636"/>
    <d v="2026-05-21T00:00:00"/>
    <n v="2178591"/>
    <d v="2026-05-22T00:00:00"/>
    <m/>
    <n v="2806.65"/>
    <d v="2026-06-05T00:00:00"/>
    <m/>
    <m/>
    <s v="Processamento de dados e congêneres"/>
    <n v="985.78"/>
    <m/>
    <x v="0"/>
    <m/>
    <m/>
    <m/>
    <s v="2 - FATURADO"/>
    <n v="25"/>
    <x v="0"/>
    <x v="0"/>
    <m/>
  </r>
  <r>
    <x v="7764"/>
    <s v="833.163.966-91"/>
    <s v="NF SERVICOS - ADESAO"/>
    <n v="1980763"/>
    <d v="2026-05-21T00:00:00"/>
    <n v="218172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64"/>
    <s v="833.163.966-91"/>
    <s v="NF SERVICOS - ADESAO"/>
    <n v="2005206"/>
    <d v="2026-06-12T00:00:00"/>
    <n v="220770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65"/>
    <s v="833.176.608-30"/>
    <s v="NF SERVICOS - ADESAO"/>
    <n v="1976853"/>
    <d v="2026-05-21T00:00:00"/>
    <n v="2177808"/>
    <d v="2026-05-22T00:00:00"/>
    <m/>
    <n v="347.69"/>
    <d v="2026-06-05T00:00:00"/>
    <m/>
    <m/>
    <s v="Processamento de dados e congêneres"/>
    <n v="99.01"/>
    <m/>
    <x v="0"/>
    <m/>
    <m/>
    <m/>
    <s v="2 - FATURADO"/>
    <n v="25"/>
    <x v="0"/>
    <x v="0"/>
    <m/>
  </r>
  <r>
    <x v="7765"/>
    <s v="833.176.608-30"/>
    <s v="NF SERVICOS - ADESAO"/>
    <n v="2001201"/>
    <d v="2026-06-12T00:00:00"/>
    <n v="220370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65"/>
    <s v="833.176.608-30"/>
    <s v="NF SERVICOS - ADESAO"/>
    <n v="2017785"/>
    <d v="2026-06-17T00:00:00"/>
    <n v="2220563"/>
    <d v="2026-06-18T00:00:00"/>
    <m/>
    <n v="214.63"/>
    <d v="2026-06-20T00:00:00"/>
    <m/>
    <m/>
    <s v="Processamento de dados e congêneres"/>
    <n v="214.63"/>
    <m/>
    <x v="0"/>
    <m/>
    <m/>
    <m/>
    <s v="2 - FATURADO"/>
    <n v="10"/>
    <x v="0"/>
    <x v="0"/>
    <m/>
  </r>
  <r>
    <x v="1479"/>
    <s v="833.648.388-87"/>
    <s v="NF SERVICOS - ADESAO"/>
    <n v="2010978"/>
    <d v="2026-06-15T00:00:00"/>
    <n v="2213669"/>
    <d v="2026-06-16T00:00:00"/>
    <m/>
    <n v="234.85"/>
    <d v="2026-06-20T00:00:00"/>
    <m/>
    <m/>
    <s v="Processamento de dados e congêneres"/>
    <n v="234.85"/>
    <m/>
    <x v="0"/>
    <m/>
    <m/>
    <m/>
    <s v="2 - FATURADO"/>
    <n v="10"/>
    <x v="0"/>
    <x v="0"/>
    <m/>
  </r>
  <r>
    <x v="7766"/>
    <s v="833.834.688-87"/>
    <s v="NF SERVICOS - ADESAO"/>
    <n v="1978353"/>
    <d v="2026-05-21T00:00:00"/>
    <n v="2179308"/>
    <d v="2026-05-22T00:00:00"/>
    <m/>
    <n v="2622.18"/>
    <d v="2026-07-30T00:00:00"/>
    <m/>
    <m/>
    <s v="Processamento de dados e congêneres"/>
    <n v="2622.18"/>
    <m/>
    <x v="0"/>
    <m/>
    <m/>
    <m/>
    <s v="2 - FATURADO"/>
    <n v="0"/>
    <x v="1"/>
    <x v="0"/>
    <m/>
  </r>
  <r>
    <x v="7766"/>
    <s v="833.834.688-87"/>
    <s v="NF SERVICOS - ADESAO"/>
    <n v="2017981"/>
    <d v="2026-06-17T00:00:00"/>
    <n v="2220759"/>
    <d v="2026-06-18T00:00:00"/>
    <m/>
    <n v="1840.95"/>
    <d v="2026-06-20T00:00:00"/>
    <m/>
    <m/>
    <s v="Processamento de dados e congêneres"/>
    <n v="1840.95"/>
    <m/>
    <x v="0"/>
    <m/>
    <m/>
    <m/>
    <s v="2 - FATURADO"/>
    <n v="10"/>
    <x v="0"/>
    <x v="0"/>
    <m/>
  </r>
  <r>
    <x v="7767"/>
    <s v="833.898.908-82"/>
    <s v="NF SERVICOS - ADESAO"/>
    <n v="1977306"/>
    <d v="2026-05-21T00:00:00"/>
    <n v="2178261"/>
    <d v="2026-05-22T00:00:00"/>
    <m/>
    <n v="128451.01"/>
    <d v="2026-06-05T00:00:00"/>
    <m/>
    <m/>
    <s v="Processamento de dados e congêneres"/>
    <n v="63993.67"/>
    <m/>
    <x v="0"/>
    <m/>
    <m/>
    <m/>
    <s v="2 - FATURADO"/>
    <n v="25"/>
    <x v="0"/>
    <x v="0"/>
    <m/>
  </r>
  <r>
    <x v="7768"/>
    <s v="833.937.148-72"/>
    <s v="NF SERVICOS - ADESAO"/>
    <n v="2010306"/>
    <d v="2026-06-15T00:00:00"/>
    <n v="2212995"/>
    <d v="2026-06-16T00:00:00"/>
    <m/>
    <n v="193.18"/>
    <d v="2026-07-30T00:00:00"/>
    <m/>
    <m/>
    <s v="Processamento de dados e congêneres"/>
    <n v="193.18"/>
    <m/>
    <x v="0"/>
    <m/>
    <m/>
    <m/>
    <s v="2 - FATURADO"/>
    <n v="0"/>
    <x v="1"/>
    <x v="0"/>
    <m/>
  </r>
  <r>
    <x v="7769"/>
    <s v="835.655.408-00"/>
    <s v="NF SERVICOS - ADESAO"/>
    <n v="2000529"/>
    <d v="2026-06-12T00:00:00"/>
    <n v="2203030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770"/>
    <s v="836.745.430-87"/>
    <s v="ND-AMAZON"/>
    <n v="31"/>
    <d v="2025-01-07T00:00:00"/>
    <m/>
    <m/>
    <m/>
    <n v="15"/>
    <d v="2025-02-06T00:00:00"/>
    <m/>
    <m/>
    <s v="COL. APL. ROT.: NAO POR ACASO"/>
    <n v="15"/>
    <m/>
    <x v="0"/>
    <m/>
    <m/>
    <m/>
    <s v="2 - FATURADO"/>
    <n v="509"/>
    <x v="2"/>
    <x v="4"/>
    <m/>
  </r>
  <r>
    <x v="7771"/>
    <s v="837.402.018-00"/>
    <s v="NF SERVICOS - ADESAO"/>
    <n v="1996150"/>
    <d v="2026-06-12T00:00:00"/>
    <n v="219860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71"/>
    <s v="837.402.018-00"/>
    <s v="NF SERVICOS - ADESAO"/>
    <n v="2007730"/>
    <d v="2026-06-15T00:00:00"/>
    <n v="2210382"/>
    <d v="2026-06-16T00:00:00"/>
    <m/>
    <n v="247.86"/>
    <d v="2026-07-30T00:00:00"/>
    <m/>
    <m/>
    <s v="Processamento de dados e congêneres"/>
    <n v="247.86"/>
    <m/>
    <x v="0"/>
    <m/>
    <m/>
    <m/>
    <s v="2 - FATURADO"/>
    <n v="0"/>
    <x v="1"/>
    <x v="0"/>
    <m/>
  </r>
  <r>
    <x v="7772"/>
    <s v="838.230.858-91"/>
    <s v="NF SERVICOS - ADESAO"/>
    <n v="1977730"/>
    <d v="2026-05-21T00:00:00"/>
    <n v="2178685"/>
    <d v="2026-05-22T00:00:00"/>
    <m/>
    <n v="3556.2"/>
    <d v="2026-06-05T00:00:00"/>
    <m/>
    <m/>
    <s v="Processamento de dados e congêneres"/>
    <n v="1041.74"/>
    <m/>
    <x v="0"/>
    <m/>
    <m/>
    <m/>
    <s v="2 - FATURADO"/>
    <n v="25"/>
    <x v="0"/>
    <x v="0"/>
    <m/>
  </r>
  <r>
    <x v="7772"/>
    <s v="838.230.858-91"/>
    <s v="NF SERVICOS - ADESAO"/>
    <n v="1996355"/>
    <d v="2026-06-12T00:00:00"/>
    <n v="2198814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72"/>
    <s v="838.230.858-91"/>
    <s v="NF SERVICOS - ADESAO"/>
    <n v="2015314"/>
    <d v="2026-06-17T00:00:00"/>
    <n v="2218083"/>
    <d v="2026-06-17T00:00:00"/>
    <m/>
    <n v="2091.41"/>
    <d v="2026-06-20T00:00:00"/>
    <m/>
    <m/>
    <s v="Processamento de dados e congêneres"/>
    <n v="2091.41"/>
    <m/>
    <x v="0"/>
    <m/>
    <m/>
    <m/>
    <s v="2 - FATURADO"/>
    <n v="10"/>
    <x v="0"/>
    <x v="0"/>
    <m/>
  </r>
  <r>
    <x v="7773"/>
    <s v="839.888.581-53"/>
    <s v="NF SERVICOS - ADESAO"/>
    <n v="1996666"/>
    <d v="2026-06-12T00:00:00"/>
    <n v="2199127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73"/>
    <s v="839.888.581-53"/>
    <s v="NF SERVICOS - ADESAO"/>
    <n v="2008344"/>
    <d v="2026-06-15T00:00:00"/>
    <n v="2210996"/>
    <d v="2026-06-16T00:00:00"/>
    <m/>
    <n v="227.03"/>
    <d v="2026-06-20T00:00:00"/>
    <m/>
    <m/>
    <s v="Processamento de dados e congêneres"/>
    <n v="227.03"/>
    <m/>
    <x v="0"/>
    <m/>
    <m/>
    <m/>
    <s v="2 - FATURADO"/>
    <n v="10"/>
    <x v="0"/>
    <x v="0"/>
    <m/>
  </r>
  <r>
    <x v="7774"/>
    <s v="840.844.998-20"/>
    <s v="NF SERVICOS - ADESAO"/>
    <n v="1978589"/>
    <d v="2026-05-21T00:00:00"/>
    <n v="2179544"/>
    <d v="2026-05-22T00:00:00"/>
    <m/>
    <n v="686.14"/>
    <d v="2026-06-05T00:00:00"/>
    <m/>
    <m/>
    <s v="Processamento de dados e congêneres"/>
    <n v="202.32"/>
    <m/>
    <x v="0"/>
    <m/>
    <m/>
    <m/>
    <s v="2 - FATURADO"/>
    <n v="25"/>
    <x v="0"/>
    <x v="0"/>
    <m/>
  </r>
  <r>
    <x v="7774"/>
    <s v="840.844.998-20"/>
    <s v="NF SERVICOS - ADESAO"/>
    <n v="1982428"/>
    <d v="2026-05-21T00:00:00"/>
    <n v="218339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74"/>
    <s v="840.844.998-20"/>
    <s v="NF SERVICOS - ADESAO"/>
    <n v="2006518"/>
    <d v="2026-06-12T00:00:00"/>
    <n v="220903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74"/>
    <s v="840.844.998-20"/>
    <s v="NF SERVICOS - ADESAO"/>
    <n v="2015662"/>
    <d v="2026-06-17T00:00:00"/>
    <n v="2218431"/>
    <d v="2026-06-18T00:00:00"/>
    <m/>
    <n v="549.09"/>
    <d v="2026-07-30T00:00:00"/>
    <m/>
    <m/>
    <s v="Processamento de dados e congêneres"/>
    <n v="549.09"/>
    <m/>
    <x v="0"/>
    <m/>
    <m/>
    <m/>
    <s v="2 - FATURADO"/>
    <n v="0"/>
    <x v="1"/>
    <x v="0"/>
    <m/>
  </r>
  <r>
    <x v="7775"/>
    <s v="841.646.978-49"/>
    <s v="NF SERVICOS - ADESAO"/>
    <n v="1978852"/>
    <d v="2026-05-21T00:00:00"/>
    <n v="2179807"/>
    <d v="2026-05-22T00:00:00"/>
    <m/>
    <n v="374.67"/>
    <d v="2026-06-05T00:00:00"/>
    <m/>
    <m/>
    <s v="Processamento de dados e congêneres"/>
    <n v="120.53"/>
    <m/>
    <x v="0"/>
    <m/>
    <m/>
    <m/>
    <s v="2 - FATURADO"/>
    <n v="25"/>
    <x v="0"/>
    <x v="0"/>
    <m/>
  </r>
  <r>
    <x v="7776"/>
    <s v="845.951.168-53"/>
    <s v="NF SERVICOS - ADESAO"/>
    <n v="1976118"/>
    <d v="2026-05-21T00:00:00"/>
    <n v="2177073"/>
    <d v="2026-05-22T00:00:00"/>
    <m/>
    <n v="552"/>
    <d v="2026-07-30T00:00:00"/>
    <m/>
    <m/>
    <s v="Processamento de dados e congêneres"/>
    <n v="552"/>
    <m/>
    <x v="0"/>
    <m/>
    <m/>
    <m/>
    <s v="2 - FATURADO"/>
    <n v="0"/>
    <x v="1"/>
    <x v="0"/>
    <m/>
  </r>
  <r>
    <x v="7777"/>
    <s v="847.371.668-04"/>
    <s v="NF SERVICOS - ADESAO"/>
    <n v="2011573"/>
    <d v="2026-06-15T00:00:00"/>
    <n v="2214271"/>
    <d v="2026-06-16T00:00:00"/>
    <m/>
    <n v="211.42"/>
    <d v="2026-06-20T00:00:00"/>
    <m/>
    <m/>
    <s v="Processamento de dados e congêneres"/>
    <n v="211.42"/>
    <m/>
    <x v="0"/>
    <m/>
    <m/>
    <m/>
    <s v="2 - FATURADO"/>
    <n v="10"/>
    <x v="0"/>
    <x v="0"/>
    <m/>
  </r>
  <r>
    <x v="7778"/>
    <s v="847.660.428-91"/>
    <s v="NF SERVICOS - ADESAO"/>
    <n v="1975972"/>
    <d v="2026-05-21T00:00:00"/>
    <n v="2176927"/>
    <d v="2026-05-22T00:00:00"/>
    <m/>
    <n v="845.59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7778"/>
    <s v="847.660.428-91"/>
    <s v="NF SERVICOS - ADESAO"/>
    <n v="1999673"/>
    <d v="2026-06-12T00:00:00"/>
    <n v="220217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78"/>
    <s v="847.660.428-91"/>
    <s v="NF SERVICOS - ADESAO"/>
    <n v="2016369"/>
    <d v="2026-06-17T00:00:00"/>
    <n v="2219138"/>
    <d v="2026-06-18T00:00:00"/>
    <m/>
    <n v="676.41"/>
    <d v="2026-06-20T00:00:00"/>
    <m/>
    <m/>
    <s v="Processamento de dados e congêneres"/>
    <n v="676.41"/>
    <m/>
    <x v="0"/>
    <m/>
    <m/>
    <m/>
    <s v="2 - FATURADO"/>
    <n v="10"/>
    <x v="0"/>
    <x v="0"/>
    <m/>
  </r>
  <r>
    <x v="7779"/>
    <s v="847.672.948-00"/>
    <s v="NF SERVICOS - ADESAO"/>
    <n v="1975616"/>
    <d v="2026-05-21T00:00:00"/>
    <n v="2176571"/>
    <d v="2026-05-22T00:00:00"/>
    <m/>
    <n v="17.7"/>
    <d v="2026-07-30T00:00:00"/>
    <m/>
    <m/>
    <s v="Processamento de dados e congêneres"/>
    <n v="17.7"/>
    <m/>
    <x v="0"/>
    <m/>
    <m/>
    <m/>
    <s v="2 - FATURADO"/>
    <n v="0"/>
    <x v="1"/>
    <x v="0"/>
    <m/>
  </r>
  <r>
    <x v="7779"/>
    <s v="847.672.948-00"/>
    <s v="NF SERVICOS - ADESAO"/>
    <n v="1981223"/>
    <d v="2026-05-21T00:00:00"/>
    <n v="218218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79"/>
    <s v="847.672.948-00"/>
    <s v="NF SERVICOS - ADESAO"/>
    <n v="2001809"/>
    <d v="2026-06-12T00:00:00"/>
    <n v="220431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79"/>
    <s v="847.672.948-00"/>
    <s v="NF SERVICOS - ADESAO"/>
    <n v="2016701"/>
    <d v="2026-06-17T00:00:00"/>
    <n v="2219476"/>
    <d v="2026-06-18T00:00:00"/>
    <m/>
    <n v="4.42"/>
    <d v="2026-07-30T00:00:00"/>
    <m/>
    <m/>
    <s v="Processamento de dados e congêneres"/>
    <n v="4.42"/>
    <m/>
    <x v="0"/>
    <m/>
    <m/>
    <m/>
    <s v="2 - FATURADO"/>
    <n v="0"/>
    <x v="1"/>
    <x v="0"/>
    <m/>
  </r>
  <r>
    <x v="7780"/>
    <s v="847.695.488-34"/>
    <s v="NF SERVICOS - ADESAO"/>
    <n v="1976455"/>
    <d v="2026-05-21T00:00:00"/>
    <n v="2177410"/>
    <d v="2026-05-22T00:00:00"/>
    <m/>
    <n v="332.89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7781"/>
    <s v="848.254.561-20"/>
    <s v="NF SERVICOS - ADESAO"/>
    <n v="1993161"/>
    <d v="2026-05-21T00:00:00"/>
    <n v="2194179"/>
    <d v="2026-05-23T00:00:00"/>
    <m/>
    <n v="318.16000000000003"/>
    <d v="2026-06-05T00:00:00"/>
    <m/>
    <m/>
    <s v="Processamento de dados e congêneres"/>
    <n v="318.16000000000003"/>
    <m/>
    <x v="0"/>
    <m/>
    <m/>
    <m/>
    <s v="2 - FATURADO"/>
    <n v="25"/>
    <x v="0"/>
    <x v="0"/>
    <m/>
  </r>
  <r>
    <x v="7781"/>
    <s v="848.254.561-20"/>
    <s v="NF SERVICOS - ADESAO"/>
    <n v="1997095"/>
    <d v="2026-06-12T00:00:00"/>
    <n v="2199596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781"/>
    <s v="848.254.561-20"/>
    <s v="NF SERVICOS - ADESAO"/>
    <n v="2008999"/>
    <d v="2026-06-15T00:00:00"/>
    <n v="2211651"/>
    <d v="2026-06-16T00:00:00"/>
    <m/>
    <n v="294.72000000000003"/>
    <d v="2026-06-20T00:00:00"/>
    <m/>
    <m/>
    <s v="Processamento de dados e congêneres"/>
    <n v="294.72000000000003"/>
    <m/>
    <x v="0"/>
    <m/>
    <m/>
    <m/>
    <s v="2 - FATURADO"/>
    <n v="10"/>
    <x v="0"/>
    <x v="0"/>
    <m/>
  </r>
  <r>
    <x v="7782"/>
    <s v="850.880.218-87"/>
    <s v="NF SERVICOS - ADESAO"/>
    <n v="1985359"/>
    <d v="2026-05-21T00:00:00"/>
    <n v="218632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82"/>
    <s v="850.880.218-87"/>
    <s v="NF SERVICOS - ADESAO"/>
    <n v="1993324"/>
    <d v="2026-05-21T00:00:00"/>
    <n v="2194342"/>
    <d v="2026-05-23T00:00:00"/>
    <m/>
    <n v="414.48"/>
    <d v="2026-07-30T00:00:00"/>
    <m/>
    <m/>
    <s v="Processamento de dados e congêneres"/>
    <n v="414.48"/>
    <m/>
    <x v="0"/>
    <m/>
    <m/>
    <m/>
    <s v="2 - FATURADO"/>
    <n v="0"/>
    <x v="1"/>
    <x v="0"/>
    <m/>
  </r>
  <r>
    <x v="7782"/>
    <s v="850.880.218-87"/>
    <s v="NF SERVICOS - ADESAO"/>
    <n v="2004979"/>
    <d v="2026-06-12T00:00:00"/>
    <n v="220748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82"/>
    <s v="850.880.218-87"/>
    <s v="NF SERVICOS - ADESAO"/>
    <n v="2009331"/>
    <d v="2026-06-15T00:00:00"/>
    <n v="2211983"/>
    <d v="2026-06-16T00:00:00"/>
    <m/>
    <n v="391.05"/>
    <d v="2026-07-30T00:00:00"/>
    <m/>
    <m/>
    <s v="Processamento de dados e congêneres"/>
    <n v="391.05"/>
    <m/>
    <x v="0"/>
    <m/>
    <m/>
    <m/>
    <s v="2 - FATURADO"/>
    <n v="0"/>
    <x v="1"/>
    <x v="0"/>
    <m/>
  </r>
  <r>
    <x v="7783"/>
    <s v="851.990.795-49"/>
    <s v="ND-AMAZON"/>
    <n v="134"/>
    <d v="2025-01-07T00:00:00"/>
    <m/>
    <m/>
    <m/>
    <n v="15"/>
    <d v="2025-02-06T00:00:00"/>
    <m/>
    <m/>
    <s v="AFRANIO PEIXOTO - COLECAO SERIE ESSENCIAL NO 75"/>
    <n v="15"/>
    <m/>
    <x v="0"/>
    <m/>
    <m/>
    <m/>
    <s v="2 - FATURADO"/>
    <n v="509"/>
    <x v="2"/>
    <x v="4"/>
    <m/>
  </r>
  <r>
    <x v="7784"/>
    <s v="852.122.888-00"/>
    <s v="NF SERVICOS - ADESAO"/>
    <n v="1975875"/>
    <d v="2026-05-21T00:00:00"/>
    <n v="2176830"/>
    <d v="2026-05-22T00:00:00"/>
    <m/>
    <n v="100.22"/>
    <d v="2026-06-05T00:00:00"/>
    <m/>
    <m/>
    <s v="Processamento de dados e congêneres"/>
    <n v="34.44"/>
    <m/>
    <x v="0"/>
    <m/>
    <m/>
    <m/>
    <s v="2 - FATURADO"/>
    <n v="25"/>
    <x v="0"/>
    <x v="0"/>
    <m/>
  </r>
  <r>
    <x v="7785"/>
    <s v="854.024.946-49"/>
    <s v="NF SERVICOS - ADESAO"/>
    <n v="1978444"/>
    <d v="2026-05-21T00:00:00"/>
    <n v="2179399"/>
    <d v="2026-05-22T00:00:00"/>
    <m/>
    <n v="324.49"/>
    <d v="2026-07-30T00:00:00"/>
    <m/>
    <m/>
    <s v="Processamento de dados e congêneres"/>
    <n v="324.49"/>
    <m/>
    <x v="0"/>
    <m/>
    <m/>
    <m/>
    <s v="2 - FATURADO"/>
    <n v="0"/>
    <x v="1"/>
    <x v="0"/>
    <m/>
  </r>
  <r>
    <x v="7785"/>
    <s v="854.024.946-49"/>
    <s v="NF SERVICOS - ADESAO"/>
    <n v="2018301"/>
    <d v="2026-06-17T00:00:00"/>
    <n v="2221079"/>
    <d v="2026-06-18T00:00:00"/>
    <m/>
    <n v="191.09"/>
    <d v="2026-07-30T00:00:00"/>
    <m/>
    <m/>
    <s v="Processamento de dados e congêneres"/>
    <n v="191.09"/>
    <m/>
    <x v="0"/>
    <m/>
    <m/>
    <m/>
    <s v="2 - FATURADO"/>
    <n v="0"/>
    <x v="1"/>
    <x v="0"/>
    <m/>
  </r>
  <r>
    <x v="7786"/>
    <s v="855.513.335-15"/>
    <s v="NF SERVICOS - ADESAO"/>
    <n v="1997662"/>
    <d v="2026-06-12T00:00:00"/>
    <n v="2200163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786"/>
    <s v="855.513.335-15"/>
    <s v="NF SERVICOS - ADESAO"/>
    <n v="2010587"/>
    <d v="2026-06-15T00:00:00"/>
    <n v="2213276"/>
    <d v="2026-06-16T00:00:00"/>
    <m/>
    <n v="130.69999999999999"/>
    <d v="2026-06-20T00:00:00"/>
    <m/>
    <m/>
    <s v="Processamento de dados e congêneres"/>
    <n v="130.69999999999999"/>
    <m/>
    <x v="0"/>
    <m/>
    <m/>
    <m/>
    <s v="2 - FATURADO"/>
    <n v="10"/>
    <x v="0"/>
    <x v="0"/>
    <m/>
  </r>
  <r>
    <x v="7787"/>
    <s v="855.865.608-87"/>
    <s v="NF SERVICOS - ADESAO"/>
    <n v="1976722"/>
    <d v="2026-05-21T00:00:00"/>
    <n v="2177677"/>
    <d v="2026-05-22T00:00:00"/>
    <m/>
    <n v="2060.7600000000002"/>
    <d v="2026-07-30T00:00:00"/>
    <m/>
    <m/>
    <s v="Processamento de dados e congêneres"/>
    <n v="2060.7600000000002"/>
    <m/>
    <x v="0"/>
    <m/>
    <m/>
    <m/>
    <s v="2 - FATURADO"/>
    <n v="0"/>
    <x v="1"/>
    <x v="0"/>
    <m/>
  </r>
  <r>
    <x v="7787"/>
    <s v="855.865.608-87"/>
    <s v="NF SERVICOS - ADESAO"/>
    <n v="1979231"/>
    <d v="2026-05-21T00:00:00"/>
    <n v="2180186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87"/>
    <s v="855.865.608-87"/>
    <s v="NF SERVICOS - ADESAO"/>
    <n v="1999044"/>
    <d v="2026-06-12T00:00:00"/>
    <n v="220154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87"/>
    <s v="855.865.608-87"/>
    <s v="NF SERVICOS - ADESAO"/>
    <n v="2017933"/>
    <d v="2026-06-17T00:00:00"/>
    <n v="2220711"/>
    <d v="2026-06-18T00:00:00"/>
    <m/>
    <n v="952.51"/>
    <d v="2026-07-30T00:00:00"/>
    <m/>
    <m/>
    <s v="Processamento de dados e congêneres"/>
    <n v="952.51"/>
    <m/>
    <x v="0"/>
    <m/>
    <m/>
    <m/>
    <s v="2 - FATURADO"/>
    <n v="0"/>
    <x v="1"/>
    <x v="0"/>
    <m/>
  </r>
  <r>
    <x v="7788"/>
    <s v="856.386.099-20"/>
    <s v="ND-OPERADORA CIELO"/>
    <n v="29390"/>
    <d v="2026-06-02T00:00:00"/>
    <m/>
    <m/>
    <m/>
    <n v="124.99"/>
    <d v="2026-06-02T00:00:00"/>
    <m/>
    <m/>
    <s v="Certificado e-CPF A1 em Software (12 meses)"/>
    <n v="124.99"/>
    <m/>
    <x v="0"/>
    <m/>
    <m/>
    <m/>
    <s v="1 - VENDA A VISTA"/>
    <n v="28"/>
    <x v="0"/>
    <x v="2"/>
    <m/>
  </r>
  <r>
    <x v="7789"/>
    <s v="858.398.085-39"/>
    <s v="ND-AMAZON"/>
    <n v="47"/>
    <d v="2025-01-07T00:00:00"/>
    <m/>
    <m/>
    <m/>
    <n v="12.75"/>
    <d v="2025-02-06T00:00:00"/>
    <m/>
    <m/>
    <s v="SILVIO ROMERO - COLECAO SERIE ESSENCIAL NO 63"/>
    <n v="12.75"/>
    <m/>
    <x v="0"/>
    <m/>
    <m/>
    <m/>
    <s v="2 - FATURADO"/>
    <n v="509"/>
    <x v="2"/>
    <x v="4"/>
    <m/>
  </r>
  <r>
    <x v="7790"/>
    <s v="858.937.658-34"/>
    <s v="NF SERVICOS - ADESAO"/>
    <n v="1985764"/>
    <d v="2026-05-21T00:00:00"/>
    <n v="2186727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91"/>
    <s v="859.054.968-20"/>
    <s v="NF SERVICOS - ADESAO"/>
    <n v="1977168"/>
    <d v="2026-05-21T00:00:00"/>
    <n v="2178123"/>
    <d v="2026-05-22T00:00:00"/>
    <m/>
    <n v="546.33000000000004"/>
    <d v="2026-07-30T00:00:00"/>
    <m/>
    <m/>
    <s v="Processamento de dados e congêneres"/>
    <n v="546.33000000000004"/>
    <m/>
    <x v="0"/>
    <m/>
    <m/>
    <m/>
    <s v="2 - FATURADO"/>
    <n v="0"/>
    <x v="1"/>
    <x v="0"/>
    <m/>
  </r>
  <r>
    <x v="7791"/>
    <s v="859.054.968-20"/>
    <s v="NF SERVICOS - ADESAO"/>
    <n v="1997458"/>
    <d v="2026-06-12T00:00:00"/>
    <n v="2199959"/>
    <d v="2026-06-12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791"/>
    <s v="859.054.968-20"/>
    <s v="NF SERVICOS - ADESAO"/>
    <n v="2016060"/>
    <d v="2026-06-17T00:00:00"/>
    <n v="2218829"/>
    <d v="2026-06-18T00:00:00"/>
    <m/>
    <n v="341.44"/>
    <d v="2026-06-20T00:00:00"/>
    <m/>
    <m/>
    <s v="Processamento de dados e congêneres"/>
    <n v="341.44"/>
    <m/>
    <x v="0"/>
    <m/>
    <m/>
    <m/>
    <s v="2 - FATURADO"/>
    <n v="10"/>
    <x v="0"/>
    <x v="0"/>
    <m/>
  </r>
  <r>
    <x v="7792"/>
    <s v="859.218.965-94"/>
    <s v="NF SERVICOS - ADESAO"/>
    <n v="2006042"/>
    <d v="2026-06-12T00:00:00"/>
    <n v="2208560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93"/>
    <s v="861.215.458-87"/>
    <s v="NF SERVICOS - ADESAO"/>
    <n v="1977489"/>
    <d v="2026-05-21T00:00:00"/>
    <n v="2178444"/>
    <d v="2026-05-22T00:00:00"/>
    <m/>
    <n v="1812.89"/>
    <d v="2026-06-05T00:00:00"/>
    <m/>
    <m/>
    <s v="Processamento de dados e congêneres"/>
    <n v="637.1"/>
    <m/>
    <x v="0"/>
    <m/>
    <m/>
    <m/>
    <s v="2 - FATURADO"/>
    <n v="25"/>
    <x v="0"/>
    <x v="0"/>
    <m/>
  </r>
  <r>
    <x v="7794"/>
    <s v="861.263.858-53"/>
    <s v="NF SERVICOS - ADESAO"/>
    <n v="2003234"/>
    <d v="2026-06-12T00:00:00"/>
    <n v="2205735"/>
    <d v="2026-06-13T00:00:00"/>
    <m/>
    <n v="399.7"/>
    <d v="2026-06-20T00:00:00"/>
    <m/>
    <m/>
    <s v="Processamento de dados e congeneres - P. dos Credenciados"/>
    <n v="399.7"/>
    <m/>
    <x v="0"/>
    <m/>
    <m/>
    <m/>
    <s v="2 - FATURADO"/>
    <n v="10"/>
    <x v="0"/>
    <x v="0"/>
    <m/>
  </r>
  <r>
    <x v="7795"/>
    <s v="861.341.408-72"/>
    <s v="NF SERVICOS - ADESAO"/>
    <n v="1975898"/>
    <d v="2026-05-21T00:00:00"/>
    <n v="2176853"/>
    <d v="2026-05-22T00:00:00"/>
    <m/>
    <n v="1382.87"/>
    <d v="2026-06-05T00:00:00"/>
    <m/>
    <m/>
    <s v="Processamento de dados e congêneres"/>
    <n v="1382.87"/>
    <m/>
    <x v="0"/>
    <m/>
    <m/>
    <m/>
    <s v="2 - FATURADO"/>
    <n v="25"/>
    <x v="0"/>
    <x v="0"/>
    <m/>
  </r>
  <r>
    <x v="7795"/>
    <s v="861.341.408-72"/>
    <s v="NF SERVICOS - ADESAO"/>
    <n v="1983077"/>
    <d v="2026-05-21T00:00:00"/>
    <n v="2184040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795"/>
    <s v="861.341.408-72"/>
    <s v="NF SERVICOS - ADESAO"/>
    <n v="2003259"/>
    <d v="2026-06-12T00:00:00"/>
    <n v="220576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95"/>
    <s v="861.341.408-72"/>
    <s v="NF SERVICOS - ADESAO"/>
    <n v="2015885"/>
    <d v="2026-06-17T00:00:00"/>
    <n v="2218654"/>
    <d v="2026-06-18T00:00:00"/>
    <m/>
    <n v="1081.08"/>
    <d v="2026-07-30T00:00:00"/>
    <m/>
    <m/>
    <s v="Processamento de dados e congêneres"/>
    <n v="1081.08"/>
    <m/>
    <x v="0"/>
    <m/>
    <m/>
    <m/>
    <s v="2 - FATURADO"/>
    <n v="0"/>
    <x v="1"/>
    <x v="0"/>
    <m/>
  </r>
  <r>
    <x v="7796"/>
    <s v="864.512.948-53"/>
    <s v="NF SERVICOS - ADESAO"/>
    <n v="1975864"/>
    <d v="2026-05-21T00:00:00"/>
    <n v="2176819"/>
    <d v="2026-05-22T00:00:00"/>
    <m/>
    <n v="3690.13"/>
    <d v="2026-06-05T00:00:00"/>
    <m/>
    <m/>
    <s v="Processamento de dados e congêneres"/>
    <n v="1136.44"/>
    <m/>
    <x v="0"/>
    <m/>
    <m/>
    <m/>
    <s v="2 - FATURADO"/>
    <n v="25"/>
    <x v="0"/>
    <x v="0"/>
    <m/>
  </r>
  <r>
    <x v="7797"/>
    <s v="865.919.598-15"/>
    <s v="NF SERVICOS - ADESAO"/>
    <n v="1978578"/>
    <d v="2026-05-21T00:00:00"/>
    <n v="2179533"/>
    <d v="2026-05-22T00:00:00"/>
    <m/>
    <n v="3184.91"/>
    <d v="2026-06-05T00:00:00"/>
    <m/>
    <m/>
    <s v="Processamento de dados e congêneres"/>
    <n v="994.39"/>
    <m/>
    <x v="0"/>
    <m/>
    <m/>
    <m/>
    <s v="2 - FATURADO"/>
    <n v="25"/>
    <x v="0"/>
    <x v="0"/>
    <m/>
  </r>
  <r>
    <x v="7798"/>
    <s v="866.194.978-53"/>
    <s v="NF SERVICOS - ADESAO"/>
    <n v="1983779"/>
    <d v="2026-05-21T00:00:00"/>
    <n v="2184742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98"/>
    <s v="866.194.978-53"/>
    <s v="NF SERVICOS - ADESAO"/>
    <n v="1988532"/>
    <d v="2026-05-21T00:00:00"/>
    <n v="2189511"/>
    <d v="2026-05-23T00:00:00"/>
    <m/>
    <n v="474.38"/>
    <d v="2026-07-30T00:00:00"/>
    <m/>
    <m/>
    <s v="Processamento de dados e congêneres"/>
    <n v="474.38"/>
    <m/>
    <x v="0"/>
    <m/>
    <m/>
    <m/>
    <s v="2 - FATURADO"/>
    <n v="0"/>
    <x v="1"/>
    <x v="0"/>
    <m/>
  </r>
  <r>
    <x v="7798"/>
    <s v="866.194.978-53"/>
    <s v="NF SERVICOS - ADESAO"/>
    <n v="2006021"/>
    <d v="2026-06-12T00:00:00"/>
    <n v="2208539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98"/>
    <s v="866.194.978-53"/>
    <s v="NF SERVICOS - ADESAO"/>
    <n v="2009667"/>
    <d v="2026-06-15T00:00:00"/>
    <n v="2212326"/>
    <d v="2026-06-16T00:00:00"/>
    <m/>
    <n v="297.33999999999997"/>
    <d v="2026-07-30T00:00:00"/>
    <m/>
    <m/>
    <s v="Processamento de dados e congêneres"/>
    <n v="297.33999999999997"/>
    <m/>
    <x v="0"/>
    <m/>
    <m/>
    <m/>
    <s v="2 - FATURADO"/>
    <n v="0"/>
    <x v="1"/>
    <x v="0"/>
    <m/>
  </r>
  <r>
    <x v="7799"/>
    <s v="866.828.738-91"/>
    <s v="NF SERVICOS - ADESAO"/>
    <n v="1975598"/>
    <d v="2026-05-21T00:00:00"/>
    <n v="2176553"/>
    <d v="2026-05-21T00:00:00"/>
    <m/>
    <n v="567.12"/>
    <d v="2026-06-05T00:00:00"/>
    <m/>
    <m/>
    <s v="Processamento de dados e congêneres"/>
    <n v="198.02"/>
    <m/>
    <x v="0"/>
    <m/>
    <m/>
    <m/>
    <s v="2 - FATURADO"/>
    <n v="25"/>
    <x v="0"/>
    <x v="0"/>
    <m/>
  </r>
  <r>
    <x v="7799"/>
    <s v="866.828.738-91"/>
    <s v="NF SERVICOS - ADESAO"/>
    <n v="1982386"/>
    <d v="2026-05-21T00:00:00"/>
    <n v="218334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799"/>
    <s v="866.828.738-91"/>
    <s v="NF SERVICOS - ADESAO"/>
    <n v="2004759"/>
    <d v="2026-06-12T00:00:00"/>
    <n v="220726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799"/>
    <s v="866.828.738-91"/>
    <s v="NF SERVICOS - ADESAO"/>
    <n v="2017176"/>
    <d v="2026-06-17T00:00:00"/>
    <n v="2219951"/>
    <d v="2026-06-18T00:00:00"/>
    <m/>
    <n v="308"/>
    <d v="2026-07-30T00:00:00"/>
    <m/>
    <m/>
    <s v="Processamento de dados e congêneres"/>
    <n v="308"/>
    <m/>
    <x v="0"/>
    <m/>
    <m/>
    <m/>
    <s v="2 - FATURADO"/>
    <n v="0"/>
    <x v="1"/>
    <x v="0"/>
    <m/>
  </r>
  <r>
    <x v="7800"/>
    <s v="867.048.858-20"/>
    <s v="NF SERVICOS - ADESAO"/>
    <n v="1975823"/>
    <d v="2026-05-21T00:00:00"/>
    <n v="2176778"/>
    <d v="2026-05-22T00:00:00"/>
    <m/>
    <n v="1381.18"/>
    <d v="2026-06-05T00:00:00"/>
    <m/>
    <m/>
    <s v="Processamento de dados e congêneres"/>
    <n v="426.17"/>
    <m/>
    <x v="0"/>
    <m/>
    <m/>
    <m/>
    <s v="2 - FATURADO"/>
    <n v="25"/>
    <x v="0"/>
    <x v="0"/>
    <m/>
  </r>
  <r>
    <x v="7801"/>
    <s v="867.117.098-53"/>
    <s v="ND-AMAZON"/>
    <n v="155"/>
    <d v="2025-01-11T00:00:00"/>
    <m/>
    <m/>
    <m/>
    <n v="110.5"/>
    <d v="2025-02-10T00:00:00"/>
    <m/>
    <m/>
    <s v="ALEXANDRE DE GUSMAO &amp; O TRATADO DE MADRID - TOMO I E II"/>
    <n v="110.5"/>
    <m/>
    <x v="0"/>
    <m/>
    <m/>
    <m/>
    <s v="2 - FATURADO"/>
    <n v="505"/>
    <x v="2"/>
    <x v="4"/>
    <m/>
  </r>
  <r>
    <x v="7802"/>
    <s v="867.126.758-04"/>
    <s v="NF SERVICOS - ADESAO"/>
    <n v="2002303"/>
    <d v="2026-06-12T00:00:00"/>
    <n v="2204804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02"/>
    <s v="867.126.758-04"/>
    <s v="NF SERVICOS - ADESAO"/>
    <n v="2011130"/>
    <d v="2026-06-15T00:00:00"/>
    <n v="2213825"/>
    <d v="2026-06-16T00:00:00"/>
    <m/>
    <n v="100.31"/>
    <d v="2026-07-30T00:00:00"/>
    <m/>
    <m/>
    <s v="Processamento de dados e congêneres"/>
    <n v="100.31"/>
    <m/>
    <x v="0"/>
    <m/>
    <m/>
    <m/>
    <s v="2 - FATURADO"/>
    <n v="0"/>
    <x v="1"/>
    <x v="0"/>
    <m/>
  </r>
  <r>
    <x v="7803"/>
    <s v="867.549.558-72"/>
    <s v="NF SERVICOS - ADESAO"/>
    <n v="2006030"/>
    <d v="2026-06-12T00:00:00"/>
    <n v="2208548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03"/>
    <s v="867.549.558-72"/>
    <s v="NF SERVICOS - ADESAO"/>
    <n v="2010847"/>
    <d v="2026-06-15T00:00:00"/>
    <n v="2213536"/>
    <d v="2026-06-16T00:00:00"/>
    <m/>
    <n v="133.30000000000001"/>
    <d v="2026-06-20T00:00:00"/>
    <m/>
    <m/>
    <s v="Processamento de dados e congêneres"/>
    <n v="133.30000000000001"/>
    <m/>
    <x v="0"/>
    <m/>
    <m/>
    <m/>
    <s v="2 - FATURADO"/>
    <n v="10"/>
    <x v="0"/>
    <x v="0"/>
    <m/>
  </r>
  <r>
    <x v="7804"/>
    <s v="868.132.186-20"/>
    <s v="ND-AMAZON"/>
    <n v="400"/>
    <d v="2025-05-07T00:00:00"/>
    <m/>
    <m/>
    <m/>
    <n v="30.05"/>
    <d v="2025-06-06T00:00:00"/>
    <m/>
    <m/>
    <s v="ATE AGORA"/>
    <n v="30.05"/>
    <m/>
    <x v="0"/>
    <m/>
    <m/>
    <m/>
    <s v="2 - FATURADO"/>
    <n v="389"/>
    <x v="2"/>
    <x v="4"/>
    <m/>
  </r>
  <r>
    <x v="7805"/>
    <s v="87.161.501/0001-38"/>
    <s v="NF-CARGA IMESP"/>
    <s v="089340/01"/>
    <d v="2019-03-26T00:00:00"/>
    <m/>
    <m/>
    <m/>
    <n v="441.3"/>
    <d v="2019-04-03T00:00:00"/>
    <m/>
    <m/>
    <s v="SUBVERSIVOS DAS ARCADAS, OS - INV DEOPS MOD. II"/>
    <n v="441.3"/>
    <m/>
    <x v="4"/>
    <m/>
    <m/>
    <m/>
    <s v="2 - FATURADO"/>
    <n v="2645"/>
    <x v="2"/>
    <x v="0"/>
    <m/>
  </r>
  <r>
    <x v="7805"/>
    <s v="87.161.501/0001-38"/>
    <s v="NF-CARGA IMESP"/>
    <s v="089341/01"/>
    <d v="2019-03-26T00:00:00"/>
    <m/>
    <m/>
    <m/>
    <n v="513"/>
    <d v="2019-04-03T00:00:00"/>
    <m/>
    <m/>
    <s v="YERMA"/>
    <n v="513"/>
    <m/>
    <x v="4"/>
    <m/>
    <m/>
    <m/>
    <s v="2 - FATURADO"/>
    <n v="2645"/>
    <x v="2"/>
    <x v="0"/>
    <m/>
  </r>
  <r>
    <x v="7805"/>
    <s v="87.161.501/0001-38"/>
    <s v="NF-CARGA IMESP"/>
    <s v="089343/01"/>
    <d v="2019-03-26T00:00:00"/>
    <m/>
    <m/>
    <m/>
    <n v="808"/>
    <d v="2019-04-03T00:00:00"/>
    <m/>
    <m/>
    <s v="REVISTAS EM REVISTA - IMPRENSA E PRATICAS CULTURAIS EM TEMPOS DE REPUBLICA, SAO PAULO (1890-1922) (CO-ED)"/>
    <n v="808"/>
    <m/>
    <x v="4"/>
    <m/>
    <m/>
    <m/>
    <s v="2 - FATURADO"/>
    <n v="2645"/>
    <x v="2"/>
    <x v="0"/>
    <m/>
  </r>
  <r>
    <x v="7805"/>
    <s v="87.161.501/0001-38"/>
    <s v="NF-CARGA IMESP"/>
    <s v="089344/01"/>
    <d v="2019-03-26T00:00:00"/>
    <m/>
    <m/>
    <m/>
    <n v="424.1"/>
    <d v="2019-04-03T00:00:00"/>
    <m/>
    <m/>
    <s v="TAO LONGE DE CASA: UMA HISTORIA SEM FIM"/>
    <n v="424.1"/>
    <m/>
    <x v="4"/>
    <m/>
    <m/>
    <m/>
    <s v="2 - FATURADO"/>
    <n v="2645"/>
    <x v="2"/>
    <x v="0"/>
    <m/>
  </r>
  <r>
    <x v="7805"/>
    <s v="87.161.501/0001-38"/>
    <s v="NF-CARGA IMESP"/>
    <s v="089345/01"/>
    <d v="2019-03-26T00:00:00"/>
    <m/>
    <m/>
    <m/>
    <n v="614.29999999999995"/>
    <d v="2019-04-03T00:00:00"/>
    <m/>
    <m/>
    <s v="WASHINGTON LUIS1925-1930"/>
    <n v="614.29999999999995"/>
    <m/>
    <x v="4"/>
    <m/>
    <m/>
    <m/>
    <s v="2 - FATURADO"/>
    <n v="2645"/>
    <x v="2"/>
    <x v="0"/>
    <m/>
  </r>
  <r>
    <x v="7805"/>
    <s v="87.161.501/0001-38"/>
    <s v="NF-CARGA IMESP"/>
    <s v="089346/01"/>
    <d v="2019-03-26T00:00:00"/>
    <m/>
    <m/>
    <m/>
    <n v="969.6"/>
    <d v="2019-04-03T00:00:00"/>
    <m/>
    <m/>
    <s v="UM OLHAR SOBRE O DESIGN BRASILEIRO -  1a EDICAO"/>
    <n v="969.6"/>
    <m/>
    <x v="4"/>
    <m/>
    <m/>
    <m/>
    <s v="2 - FATURADO"/>
    <n v="2645"/>
    <x v="2"/>
    <x v="0"/>
    <m/>
  </r>
  <r>
    <x v="7805"/>
    <s v="87.161.501/0001-38"/>
    <s v="NF-CARGA IMESP"/>
    <s v="089347/01"/>
    <d v="2019-03-26T00:00:00"/>
    <m/>
    <m/>
    <m/>
    <n v="983.8"/>
    <d v="2019-04-03T00:00:00"/>
    <m/>
    <m/>
    <s v="TRES PECAS INEDITAS DE CARLOS LACERDA"/>
    <n v="983.8"/>
    <m/>
    <x v="4"/>
    <m/>
    <m/>
    <m/>
    <s v="2 - FATURADO"/>
    <n v="2645"/>
    <x v="2"/>
    <x v="0"/>
    <m/>
  </r>
  <r>
    <x v="7805"/>
    <s v="87.161.501/0001-38"/>
    <s v="NF-CARGA IMESP"/>
    <s v="089348/01"/>
    <d v="2019-03-26T00:00:00"/>
    <m/>
    <m/>
    <m/>
    <n v="599.45000000000005"/>
    <d v="2019-04-03T00:00:00"/>
    <m/>
    <m/>
    <s v="SAO PAULO METROPOLE"/>
    <n v="599.45000000000005"/>
    <m/>
    <x v="4"/>
    <m/>
    <m/>
    <m/>
    <s v="2 - FATURADO"/>
    <n v="2645"/>
    <x v="2"/>
    <x v="0"/>
    <m/>
  </r>
  <r>
    <x v="7805"/>
    <s v="87.161.501/0001-38"/>
    <s v="NF-CARGA IMESP"/>
    <s v="089355/01"/>
    <d v="2019-03-26T00:00:00"/>
    <m/>
    <m/>
    <m/>
    <n v="502.5"/>
    <d v="2019-04-03T00:00:00"/>
    <m/>
    <m/>
    <s v="UMA PEQUENA BIBLIOTECA PARTICULAR"/>
    <n v="502.5"/>
    <m/>
    <x v="4"/>
    <m/>
    <m/>
    <m/>
    <s v="2 - FATURADO"/>
    <n v="2645"/>
    <x v="2"/>
    <x v="0"/>
    <m/>
  </r>
  <r>
    <x v="7805"/>
    <s v="87.161.501/0001-38"/>
    <s v="NF-CARGA IMESP"/>
    <s v="089361/01"/>
    <d v="2019-03-27T00:00:00"/>
    <m/>
    <m/>
    <m/>
    <n v="593.5"/>
    <d v="2019-04-03T00:00:00"/>
    <m/>
    <m/>
    <s v="TEMAS DE DIREITO URBANISTICO 4"/>
    <n v="593.5"/>
    <m/>
    <x v="4"/>
    <m/>
    <m/>
    <m/>
    <s v="2 - FATURADO"/>
    <n v="2645"/>
    <x v="2"/>
    <x v="0"/>
    <m/>
  </r>
  <r>
    <x v="7805"/>
    <s v="87.161.501/0001-38"/>
    <s v="NF-CARGA IMESP"/>
    <s v="089362/01"/>
    <d v="2019-03-27T00:00:00"/>
    <m/>
    <m/>
    <m/>
    <n v="465"/>
    <d v="2019-04-03T00:00:00"/>
    <m/>
    <m/>
    <s v="TERRA PAULISTA: VIVENCIAS CAIPIRAS - IMPRENSA SOCIAL"/>
    <n v="465"/>
    <m/>
    <x v="4"/>
    <m/>
    <m/>
    <m/>
    <s v="2 - FATURADO"/>
    <n v="2645"/>
    <x v="2"/>
    <x v="0"/>
    <m/>
  </r>
  <r>
    <x v="7805"/>
    <s v="87.161.501/0001-38"/>
    <s v="NF-CARGA IMESP"/>
    <s v="089363/01"/>
    <d v="2019-03-27T00:00:00"/>
    <m/>
    <m/>
    <m/>
    <n v="502.5"/>
    <d v="2019-04-03T00:00:00"/>
    <m/>
    <m/>
    <s v="XENOFANIAS"/>
    <n v="502.5"/>
    <m/>
    <x v="4"/>
    <m/>
    <m/>
    <m/>
    <s v="2 - FATURADO"/>
    <n v="2645"/>
    <x v="2"/>
    <x v="0"/>
    <m/>
  </r>
  <r>
    <x v="7805"/>
    <s v="87.161.501/0001-38"/>
    <s v="NF-CARGA IMESP"/>
    <s v="089365/01"/>
    <d v="2019-03-27T00:00:00"/>
    <m/>
    <m/>
    <m/>
    <n v="573"/>
    <d v="2019-04-03T00:00:00"/>
    <m/>
    <m/>
    <s v="VIDA E MORTE DO BANDEIRANTE - COL. PAULISTICA - VOL 1 - VOL XIII - EDICAO IO"/>
    <n v="573"/>
    <m/>
    <x v="4"/>
    <m/>
    <m/>
    <m/>
    <s v="2 - FATURADO"/>
    <n v="2645"/>
    <x v="2"/>
    <x v="0"/>
    <m/>
  </r>
  <r>
    <x v="7805"/>
    <s v="87.161.501/0001-38"/>
    <s v="NF-CARGA IMESP"/>
    <s v="089366/01"/>
    <d v="2019-03-27T00:00:00"/>
    <m/>
    <m/>
    <m/>
    <n v="660"/>
    <d v="2019-04-03T00:00:00"/>
    <m/>
    <m/>
    <s v="REVISTA DA BIBLIOTECA MARIO DE ANDRADE NO 63 - DOSSIE IMPRESSAO REGIA"/>
    <n v="660"/>
    <m/>
    <x v="4"/>
    <m/>
    <m/>
    <m/>
    <s v="2 - FATURADO"/>
    <n v="2645"/>
    <x v="2"/>
    <x v="0"/>
    <m/>
  </r>
  <r>
    <x v="7805"/>
    <s v="87.161.501/0001-38"/>
    <s v="NF-CARGA IMESP"/>
    <s v="089367/01"/>
    <d v="2019-03-27T00:00:00"/>
    <m/>
    <m/>
    <m/>
    <n v="374"/>
    <d v="2019-04-03T00:00:00"/>
    <m/>
    <m/>
    <s v="UM INVERNO"/>
    <n v="374"/>
    <m/>
    <x v="4"/>
    <m/>
    <m/>
    <m/>
    <s v="2 - FATURADO"/>
    <n v="2645"/>
    <x v="2"/>
    <x v="0"/>
    <m/>
  </r>
  <r>
    <x v="7805"/>
    <s v="87.161.501/0001-38"/>
    <s v="NF-CARGA IMESP"/>
    <s v="089368/01"/>
    <d v="2019-03-27T00:00:00"/>
    <m/>
    <m/>
    <m/>
    <n v="572"/>
    <d v="2019-04-03T00:00:00"/>
    <m/>
    <m/>
    <s v="UM VENTO ME LEVA DE JIRGES RISTUM"/>
    <n v="572"/>
    <m/>
    <x v="4"/>
    <m/>
    <m/>
    <m/>
    <s v="2 - FATURADO"/>
    <n v="2645"/>
    <x v="2"/>
    <x v="0"/>
    <m/>
  </r>
  <r>
    <x v="7805"/>
    <s v="87.161.501/0001-38"/>
    <s v="NF-CARGA IMESP"/>
    <s v="089369/01"/>
    <d v="2019-03-27T00:00:00"/>
    <m/>
    <m/>
    <m/>
    <n v="745.5"/>
    <d v="2019-04-03T00:00:00"/>
    <m/>
    <m/>
    <s v="SONHOS DE GRETE STERN, OS - FOTOMONTAGENS"/>
    <n v="745.5"/>
    <m/>
    <x v="4"/>
    <m/>
    <m/>
    <m/>
    <s v="2 - FATURADO"/>
    <n v="2645"/>
    <x v="2"/>
    <x v="0"/>
    <m/>
  </r>
  <r>
    <x v="7805"/>
    <s v="87.161.501/0001-38"/>
    <s v="NF-CARGA IMESP"/>
    <s v="089370/01"/>
    <d v="2019-03-27T00:00:00"/>
    <m/>
    <m/>
    <m/>
    <n v="732.5"/>
    <d v="2019-04-03T00:00:00"/>
    <m/>
    <m/>
    <s v="SOCIEDADE RURAL BRASILEIRA - 90 ANOS"/>
    <n v="732.5"/>
    <m/>
    <x v="4"/>
    <m/>
    <m/>
    <m/>
    <s v="2 - FATURADO"/>
    <n v="2645"/>
    <x v="2"/>
    <x v="0"/>
    <m/>
  </r>
  <r>
    <x v="7805"/>
    <s v="87.161.501/0001-38"/>
    <s v="NF-CARGA IMESP"/>
    <s v="089371/01"/>
    <d v="2019-03-27T00:00:00"/>
    <m/>
    <m/>
    <m/>
    <n v="532.5"/>
    <d v="2019-04-03T00:00:00"/>
    <m/>
    <m/>
    <s v="VIAS PUBLICAS: TIPO E CONSTRUCAO EM SAO PAULO"/>
    <n v="532.5"/>
    <m/>
    <x v="4"/>
    <m/>
    <m/>
    <m/>
    <s v="2 - FATURADO"/>
    <n v="2645"/>
    <x v="2"/>
    <x v="0"/>
    <m/>
  </r>
  <r>
    <x v="7805"/>
    <s v="87.161.501/0001-38"/>
    <s v="NF-CARGA IMESP"/>
    <s v="089372/01"/>
    <d v="2019-03-27T00:00:00"/>
    <m/>
    <m/>
    <m/>
    <n v="937.5"/>
    <d v="2019-04-03T00:00:00"/>
    <m/>
    <m/>
    <s v="TEMPOS DE FASCISMO - IDEOLOGIA - INTOLERANCIA - IMAGINARIO"/>
    <n v="937.5"/>
    <m/>
    <x v="4"/>
    <m/>
    <m/>
    <m/>
    <s v="2 - FATURADO"/>
    <n v="2645"/>
    <x v="2"/>
    <x v="0"/>
    <m/>
  </r>
  <r>
    <x v="7805"/>
    <s v="87.161.501/0001-38"/>
    <s v="NF-CARGA IMESP"/>
    <s v="089374/01"/>
    <d v="2019-03-27T00:00:00"/>
    <m/>
    <m/>
    <m/>
    <n v="240"/>
    <d v="2019-04-03T00:00:00"/>
    <m/>
    <m/>
    <s v="TEMAS DE DIREITO A EDUCACAO - ESPM"/>
    <n v="240"/>
    <m/>
    <x v="4"/>
    <m/>
    <m/>
    <m/>
    <s v="2 - FATURADO"/>
    <n v="2645"/>
    <x v="2"/>
    <x v="0"/>
    <m/>
  </r>
  <r>
    <x v="7805"/>
    <s v="87.161.501/0001-38"/>
    <s v="NF-CARGA IMESP"/>
    <s v="089375/01"/>
    <d v="2019-03-27T00:00:00"/>
    <m/>
    <m/>
    <m/>
    <n v="785"/>
    <d v="2019-04-03T00:00:00"/>
    <m/>
    <m/>
    <s v="SALA DE ENSAIO - BILINGUE PORTUGUES/INGLES"/>
    <n v="785"/>
    <m/>
    <x v="4"/>
    <m/>
    <m/>
    <m/>
    <s v="2 - FATURADO"/>
    <n v="2645"/>
    <x v="2"/>
    <x v="0"/>
    <m/>
  </r>
  <r>
    <x v="7805"/>
    <s v="87.161.501/0001-38"/>
    <s v="NF-CARGA IMESP"/>
    <s v="089376/01"/>
    <d v="2019-03-27T00:00:00"/>
    <m/>
    <m/>
    <m/>
    <n v="702.5"/>
    <d v="2019-04-03T00:00:00"/>
    <m/>
    <m/>
    <s v="RENINA KATZ - CADERNOS DE DESENHO"/>
    <n v="702.5"/>
    <m/>
    <x v="4"/>
    <m/>
    <m/>
    <m/>
    <s v="2 - FATURADO"/>
    <n v="2645"/>
    <x v="2"/>
    <x v="0"/>
    <m/>
  </r>
  <r>
    <x v="7805"/>
    <s v="87.161.501/0001-38"/>
    <s v="NF-CARGA IMESP"/>
    <s v="089379/01"/>
    <d v="2019-03-27T00:00:00"/>
    <m/>
    <m/>
    <m/>
    <n v="280"/>
    <d v="2019-04-03T00:00:00"/>
    <m/>
    <m/>
    <s v="VICENTE DE CARVALHO - COLECAO SERIE ESSENCIAL NO 64"/>
    <n v="280"/>
    <m/>
    <x v="4"/>
    <m/>
    <m/>
    <m/>
    <s v="2 - FATURADO"/>
    <n v="2645"/>
    <x v="2"/>
    <x v="0"/>
    <m/>
  </r>
  <r>
    <x v="7805"/>
    <s v="87.161.501/0001-38"/>
    <s v="NF-CARGA IMESP"/>
    <s v="089380/01"/>
    <d v="2019-03-27T00:00:00"/>
    <m/>
    <m/>
    <m/>
    <n v="110"/>
    <d v="2019-04-03T00:00:00"/>
    <m/>
    <m/>
    <s v="SALVADOR DE MENDONCA - COLECAO SERIE ESSENCIAL NO 80"/>
    <n v="110"/>
    <m/>
    <x v="4"/>
    <m/>
    <m/>
    <m/>
    <s v="2 - FATURADO"/>
    <n v="2645"/>
    <x v="2"/>
    <x v="0"/>
    <m/>
  </r>
  <r>
    <x v="7806"/>
    <s v="870.555.978-20"/>
    <s v="NF SERVICOS - ADESAO"/>
    <n v="1977145"/>
    <d v="2026-05-21T00:00:00"/>
    <n v="2178100"/>
    <d v="2026-05-22T00:00:00"/>
    <m/>
    <n v="3825.13"/>
    <d v="2026-07-30T00:00:00"/>
    <m/>
    <m/>
    <s v="Processamento de dados e congêneres"/>
    <n v="3825.13"/>
    <m/>
    <x v="0"/>
    <m/>
    <m/>
    <m/>
    <s v="2 - FATURADO"/>
    <n v="0"/>
    <x v="1"/>
    <x v="0"/>
    <m/>
  </r>
  <r>
    <x v="7806"/>
    <s v="870.555.978-20"/>
    <s v="NF SERVICOS - ADESAO"/>
    <n v="1984038"/>
    <d v="2026-05-21T00:00:00"/>
    <n v="2185001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806"/>
    <s v="870.555.978-20"/>
    <s v="NF SERVICOS - ADESAO"/>
    <n v="2004499"/>
    <d v="2026-06-12T00:00:00"/>
    <n v="2207001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06"/>
    <s v="870.555.978-20"/>
    <s v="NF SERVICOS - ADESAO"/>
    <n v="2016668"/>
    <d v="2026-06-17T00:00:00"/>
    <n v="2219443"/>
    <d v="2026-06-18T00:00:00"/>
    <m/>
    <n v="718.34"/>
    <d v="2026-06-20T00:00:00"/>
    <m/>
    <m/>
    <s v="Processamento de dados e congêneres"/>
    <n v="718.34"/>
    <m/>
    <x v="0"/>
    <m/>
    <m/>
    <m/>
    <s v="2 - FATURADO"/>
    <n v="10"/>
    <x v="0"/>
    <x v="0"/>
    <m/>
  </r>
  <r>
    <x v="7807"/>
    <s v="870.728.078-53"/>
    <s v="NF SERVICOS - ADESAO"/>
    <n v="1978249"/>
    <d v="2026-05-21T00:00:00"/>
    <n v="2179204"/>
    <d v="2026-05-22T00:00:00"/>
    <m/>
    <n v="788.61"/>
    <d v="2026-06-05T00:00:00"/>
    <m/>
    <m/>
    <s v="Processamento de dados e congêneres"/>
    <n v="223.84"/>
    <m/>
    <x v="0"/>
    <m/>
    <m/>
    <m/>
    <s v="2 - FATURADO"/>
    <n v="25"/>
    <x v="0"/>
    <x v="0"/>
    <m/>
  </r>
  <r>
    <x v="7808"/>
    <s v="871.225.708-78"/>
    <s v="NF SERVICOS - ADESAO"/>
    <n v="1977456"/>
    <d v="2026-05-21T00:00:00"/>
    <n v="2178411"/>
    <d v="2026-05-22T00:00:00"/>
    <m/>
    <n v="2612.58"/>
    <d v="2026-06-05T00:00:00"/>
    <m/>
    <m/>
    <s v="Processamento de dados e congêneres"/>
    <n v="572.53"/>
    <m/>
    <x v="0"/>
    <m/>
    <m/>
    <m/>
    <s v="2 - FATURADO"/>
    <n v="25"/>
    <x v="0"/>
    <x v="0"/>
    <m/>
  </r>
  <r>
    <x v="7809"/>
    <s v="871.657.678-00"/>
    <s v="NF SERVICOS - ADESAO"/>
    <n v="1976278"/>
    <d v="2026-05-21T00:00:00"/>
    <n v="2177233"/>
    <d v="2026-05-22T00:00:00"/>
    <m/>
    <n v="1041.44"/>
    <d v="2026-06-05T00:00:00"/>
    <m/>
    <m/>
    <s v="Processamento de dados e congêneres"/>
    <n v="335.77"/>
    <m/>
    <x v="0"/>
    <m/>
    <m/>
    <m/>
    <s v="2 - FATURADO"/>
    <n v="25"/>
    <x v="0"/>
    <x v="0"/>
    <m/>
  </r>
  <r>
    <x v="7810"/>
    <s v="872.346.378-34"/>
    <s v="NF SERVICOS - ADESAO"/>
    <n v="1976671"/>
    <d v="2026-05-21T00:00:00"/>
    <n v="2177626"/>
    <d v="2026-05-22T00:00:00"/>
    <m/>
    <n v="532.9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7810"/>
    <s v="872.346.378-34"/>
    <s v="NF SERVICOS - ADESAO"/>
    <n v="2002606"/>
    <d v="2026-06-12T00:00:00"/>
    <n v="220510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10"/>
    <s v="872.346.378-34"/>
    <s v="NF SERVICOS - ADESAO"/>
    <n v="2017860"/>
    <d v="2026-06-17T00:00:00"/>
    <n v="2220638"/>
    <d v="2026-06-18T00:00:00"/>
    <m/>
    <n v="340.99"/>
    <d v="2026-06-20T00:00:00"/>
    <m/>
    <m/>
    <s v="Processamento de dados e congêneres"/>
    <n v="340.99"/>
    <m/>
    <x v="0"/>
    <m/>
    <m/>
    <m/>
    <s v="2 - FATURADO"/>
    <n v="10"/>
    <x v="0"/>
    <x v="0"/>
    <m/>
  </r>
  <r>
    <x v="7811"/>
    <s v="873.978.897-00"/>
    <s v="NF SERVICOS - ADESAO"/>
    <n v="1975465"/>
    <d v="2026-05-21T00:00:00"/>
    <n v="2176420"/>
    <d v="2026-05-21T00:00:00"/>
    <m/>
    <n v="363.83"/>
    <d v="2026-07-30T00:00:00"/>
    <m/>
    <m/>
    <s v="Processamento de dados e congêneres"/>
    <n v="363.83"/>
    <m/>
    <x v="0"/>
    <m/>
    <m/>
    <m/>
    <s v="2 - FATURADO"/>
    <n v="0"/>
    <x v="1"/>
    <x v="0"/>
    <m/>
  </r>
  <r>
    <x v="7812"/>
    <s v="875.224.038-04"/>
    <s v="NF SERVICOS - ADESAO"/>
    <n v="1976334"/>
    <d v="2026-05-21T00:00:00"/>
    <n v="2177289"/>
    <d v="2026-05-22T00:00:00"/>
    <m/>
    <n v="543.86"/>
    <d v="2026-07-30T00:00:00"/>
    <m/>
    <m/>
    <s v="Processamento de dados e congêneres"/>
    <n v="543.86"/>
    <m/>
    <x v="0"/>
    <m/>
    <m/>
    <m/>
    <s v="2 - FATURADO"/>
    <n v="0"/>
    <x v="1"/>
    <x v="0"/>
    <m/>
  </r>
  <r>
    <x v="7812"/>
    <s v="875.224.038-04"/>
    <s v="NF SERVICOS - ADESAO"/>
    <n v="1980467"/>
    <d v="2026-05-21T00:00:00"/>
    <n v="218143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12"/>
    <s v="875.224.038-04"/>
    <s v="NF SERVICOS - ADESAO"/>
    <n v="2001118"/>
    <d v="2026-06-12T00:00:00"/>
    <n v="2203619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12"/>
    <s v="875.224.038-04"/>
    <s v="NF SERVICOS - ADESAO"/>
    <n v="2017437"/>
    <d v="2026-06-17T00:00:00"/>
    <n v="2220212"/>
    <d v="2026-06-18T00:00:00"/>
    <m/>
    <n v="263.08"/>
    <d v="2026-07-30T00:00:00"/>
    <m/>
    <m/>
    <s v="Processamento de dados e congêneres"/>
    <n v="263.08"/>
    <m/>
    <x v="0"/>
    <m/>
    <m/>
    <m/>
    <s v="2 - FATURADO"/>
    <n v="0"/>
    <x v="1"/>
    <x v="0"/>
    <m/>
  </r>
  <r>
    <x v="7813"/>
    <s v="876.082.948-68"/>
    <s v="NF SERVICOS - ADESAO"/>
    <n v="1978736"/>
    <d v="2026-05-21T00:00:00"/>
    <n v="2179691"/>
    <d v="2026-05-22T00:00:00"/>
    <m/>
    <n v="1896.12"/>
    <d v="2026-06-05T00:00:00"/>
    <m/>
    <m/>
    <s v="Processamento de dados e congêneres"/>
    <n v="563.91999999999996"/>
    <m/>
    <x v="0"/>
    <m/>
    <m/>
    <m/>
    <s v="2 - FATURADO"/>
    <n v="25"/>
    <x v="0"/>
    <x v="0"/>
    <m/>
  </r>
  <r>
    <x v="7814"/>
    <s v="876.651.158-53"/>
    <s v="NF SERVICOS - ADESAO"/>
    <n v="1978494"/>
    <d v="2026-05-21T00:00:00"/>
    <n v="2179449"/>
    <d v="2026-05-22T00:00:00"/>
    <m/>
    <n v="179.42"/>
    <d v="2026-06-05T00:00:00"/>
    <m/>
    <m/>
    <s v="Processamento de dados e congêneres"/>
    <n v="73.180000000000007"/>
    <m/>
    <x v="0"/>
    <m/>
    <m/>
    <m/>
    <s v="2 - FATURADO"/>
    <n v="25"/>
    <x v="0"/>
    <x v="0"/>
    <m/>
  </r>
  <r>
    <x v="7815"/>
    <s v="877.635.408-34"/>
    <s v="NF SERVICOS - ADESAO"/>
    <n v="1999756"/>
    <d v="2026-06-12T00:00:00"/>
    <n v="220225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15"/>
    <s v="877.635.408-34"/>
    <s v="NF SERVICOS - ADESAO"/>
    <n v="2011120"/>
    <d v="2026-06-15T00:00:00"/>
    <n v="2213815"/>
    <d v="2026-06-16T00:00:00"/>
    <m/>
    <n v="204.46"/>
    <d v="2026-06-20T00:00:00"/>
    <m/>
    <m/>
    <s v="Processamento de dados e congêneres"/>
    <n v="204.46"/>
    <m/>
    <x v="0"/>
    <m/>
    <m/>
    <m/>
    <s v="2 - FATURADO"/>
    <n v="10"/>
    <x v="0"/>
    <x v="0"/>
    <m/>
  </r>
  <r>
    <x v="7816"/>
    <s v="877.977.398-20"/>
    <s v="NF SERVICOS - ADESAO"/>
    <n v="1977015"/>
    <d v="2026-05-21T00:00:00"/>
    <n v="2177970"/>
    <d v="2026-05-22T00:00:00"/>
    <m/>
    <n v="2963.36"/>
    <d v="2026-06-05T00:00:00"/>
    <m/>
    <m/>
    <s v="Processamento de dados e congêneres"/>
    <n v="1377.5"/>
    <m/>
    <x v="0"/>
    <m/>
    <m/>
    <m/>
    <s v="2 - FATURADO"/>
    <n v="25"/>
    <x v="0"/>
    <x v="0"/>
    <m/>
  </r>
  <r>
    <x v="7816"/>
    <s v="877.977.398-20"/>
    <s v="NF SERVICOS - ADESAO"/>
    <n v="2016723"/>
    <d v="2026-06-17T00:00:00"/>
    <n v="2219498"/>
    <d v="2026-06-18T00:00:00"/>
    <m/>
    <n v="543.1"/>
    <d v="2026-07-30T00:00:00"/>
    <m/>
    <m/>
    <s v="Processamento de dados e congêneres"/>
    <n v="543.1"/>
    <m/>
    <x v="0"/>
    <m/>
    <m/>
    <m/>
    <s v="2 - FATURADO"/>
    <n v="0"/>
    <x v="1"/>
    <x v="0"/>
    <m/>
  </r>
  <r>
    <x v="7817"/>
    <s v="878.821.598-91"/>
    <s v="NF SERVICOS - ADESAO"/>
    <n v="1977289"/>
    <d v="2026-05-21T00:00:00"/>
    <n v="2178244"/>
    <d v="2026-05-22T00:00:00"/>
    <m/>
    <n v="1580.02"/>
    <d v="2026-07-30T00:00:00"/>
    <m/>
    <m/>
    <s v="Processamento de dados e congêneres"/>
    <n v="1580.02"/>
    <m/>
    <x v="0"/>
    <m/>
    <m/>
    <m/>
    <s v="2 - FATURADO"/>
    <n v="0"/>
    <x v="1"/>
    <x v="0"/>
    <m/>
  </r>
  <r>
    <x v="7817"/>
    <s v="878.821.598-91"/>
    <s v="NF SERVICOS - ADESAO"/>
    <n v="2000511"/>
    <d v="2026-06-12T00:00:00"/>
    <n v="2203012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817"/>
    <s v="878.821.598-91"/>
    <s v="NF SERVICOS - ADESAO"/>
    <n v="2016479"/>
    <d v="2026-06-17T00:00:00"/>
    <n v="2219248"/>
    <d v="2026-06-18T00:00:00"/>
    <m/>
    <n v="1040.23"/>
    <d v="2026-07-30T00:00:00"/>
    <m/>
    <m/>
    <s v="Processamento de dados e congêneres"/>
    <n v="1040.23"/>
    <m/>
    <x v="0"/>
    <m/>
    <m/>
    <m/>
    <s v="2 - FATURADO"/>
    <n v="0"/>
    <x v="1"/>
    <x v="0"/>
    <m/>
  </r>
  <r>
    <x v="7818"/>
    <s v="879.509.288-91"/>
    <s v="NF SERVICOS - ADESAO"/>
    <n v="1977001"/>
    <d v="2026-05-21T00:00:00"/>
    <n v="2177956"/>
    <d v="2026-05-22T00:00:00"/>
    <m/>
    <n v="11320.34"/>
    <d v="2026-06-05T00:00:00"/>
    <m/>
    <m/>
    <s v="Processamento de dados e congêneres"/>
    <n v="3349.06"/>
    <m/>
    <x v="0"/>
    <m/>
    <m/>
    <m/>
    <s v="2 - FATURADO"/>
    <n v="25"/>
    <x v="0"/>
    <x v="0"/>
    <m/>
  </r>
  <r>
    <x v="7819"/>
    <s v="880.623.688-15"/>
    <s v="NF SERVICOS - ADESAO"/>
    <n v="1997538"/>
    <d v="2026-06-12T00:00:00"/>
    <n v="2200039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20"/>
    <s v="880.833.221-72"/>
    <s v="NF SERVICOS - ADESAO"/>
    <n v="1996507"/>
    <d v="2026-06-12T00:00:00"/>
    <n v="219896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20"/>
    <s v="880.833.221-72"/>
    <s v="NF SERVICOS - ADESAO"/>
    <n v="2009696"/>
    <d v="2026-06-15T00:00:00"/>
    <n v="2212356"/>
    <d v="2026-06-16T00:00:00"/>
    <m/>
    <n v="323.36"/>
    <d v="2026-07-30T00:00:00"/>
    <m/>
    <m/>
    <s v="Processamento de dados e congêneres"/>
    <n v="323.36"/>
    <m/>
    <x v="0"/>
    <m/>
    <m/>
    <m/>
    <s v="2 - FATURADO"/>
    <n v="0"/>
    <x v="1"/>
    <x v="0"/>
    <m/>
  </r>
  <r>
    <x v="7821"/>
    <s v="880.909.738-68"/>
    <s v="NF SERVICOS - ADESAO"/>
    <n v="1977453"/>
    <d v="2026-05-21T00:00:00"/>
    <n v="2178408"/>
    <d v="2026-05-22T00:00:00"/>
    <m/>
    <n v="630.88"/>
    <d v="2026-06-05T00:00:00"/>
    <m/>
    <m/>
    <s v="Processamento de dados e congêneres"/>
    <n v="630.88"/>
    <m/>
    <x v="0"/>
    <m/>
    <m/>
    <m/>
    <s v="2 - FATURADO"/>
    <n v="25"/>
    <x v="0"/>
    <x v="0"/>
    <m/>
  </r>
  <r>
    <x v="7821"/>
    <s v="880.909.738-68"/>
    <s v="NF SERVICOS - ADESAO"/>
    <n v="1984541"/>
    <d v="2026-05-21T00:00:00"/>
    <n v="2185504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821"/>
    <s v="880.909.738-68"/>
    <s v="NF SERVICOS - ADESAO"/>
    <n v="1999343"/>
    <d v="2026-06-12T00:00:00"/>
    <n v="220184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21"/>
    <s v="880.909.738-68"/>
    <s v="NF SERVICOS - ADESAO"/>
    <n v="2015178"/>
    <d v="2026-06-17T00:00:00"/>
    <n v="2217947"/>
    <d v="2026-06-17T00:00:00"/>
    <m/>
    <n v="343.71"/>
    <d v="2026-06-20T00:00:00"/>
    <m/>
    <m/>
    <s v="Processamento de dados e congêneres"/>
    <n v="343.71"/>
    <m/>
    <x v="0"/>
    <m/>
    <m/>
    <m/>
    <s v="2 - FATURADO"/>
    <n v="10"/>
    <x v="0"/>
    <x v="0"/>
    <m/>
  </r>
  <r>
    <x v="7822"/>
    <s v="881.301.265-91"/>
    <s v="ND-AMAZON"/>
    <n v="144"/>
    <d v="2025-01-08T00:00:00"/>
    <m/>
    <m/>
    <m/>
    <n v="59.5"/>
    <d v="2025-02-07T00:00:00"/>
    <m/>
    <m/>
    <s v="1948 | 2018 70 ANOS DA DECLARACAO UNIVERSAL DOS DIREITOS HUMANOS"/>
    <n v="59.5"/>
    <m/>
    <x v="0"/>
    <m/>
    <m/>
    <m/>
    <s v="2 - FATURADO"/>
    <n v="508"/>
    <x v="2"/>
    <x v="4"/>
    <m/>
  </r>
  <r>
    <x v="7823"/>
    <s v="881.691.468-87"/>
    <s v="NF SERVICOS - ADESAO"/>
    <n v="1978210"/>
    <d v="2026-05-21T00:00:00"/>
    <n v="2179165"/>
    <d v="2026-05-22T00:00:00"/>
    <m/>
    <n v="281.42"/>
    <d v="2026-06-05T00:00:00"/>
    <m/>
    <m/>
    <s v="Processamento de dados e congêneres"/>
    <n v="60.27"/>
    <m/>
    <x v="0"/>
    <m/>
    <m/>
    <m/>
    <s v="2 - FATURADO"/>
    <n v="25"/>
    <x v="0"/>
    <x v="0"/>
    <m/>
  </r>
  <r>
    <x v="7824"/>
    <s v="882.448.148-53"/>
    <s v="NF SERVICOS - ADESAO"/>
    <n v="1977247"/>
    <d v="2026-05-21T00:00:00"/>
    <n v="2178202"/>
    <d v="2026-05-22T00:00:00"/>
    <m/>
    <n v="4391.6899999999996"/>
    <d v="2026-06-05T00:00:00"/>
    <m/>
    <m/>
    <s v="Processamento de dados e congêneres"/>
    <n v="1218.23"/>
    <m/>
    <x v="0"/>
    <m/>
    <m/>
    <m/>
    <s v="2 - FATURADO"/>
    <n v="25"/>
    <x v="0"/>
    <x v="0"/>
    <m/>
  </r>
  <r>
    <x v="7825"/>
    <s v="883.016.131-49"/>
    <s v="NF SERVICOS - ADESAO"/>
    <n v="1978894"/>
    <d v="2026-05-21T00:00:00"/>
    <n v="2179849"/>
    <d v="2026-05-22T00:00:00"/>
    <m/>
    <n v="16730.71"/>
    <d v="2026-06-05T00:00:00"/>
    <m/>
    <m/>
    <s v="Processamento de dados e congêneres"/>
    <n v="5871.61"/>
    <m/>
    <x v="0"/>
    <m/>
    <m/>
    <m/>
    <s v="2 - FATURADO"/>
    <n v="25"/>
    <x v="0"/>
    <x v="0"/>
    <m/>
  </r>
  <r>
    <x v="7826"/>
    <s v="884.598.102-91"/>
    <s v="NF SERVICOS - ADESAO"/>
    <n v="1986613"/>
    <d v="2026-05-21T00:00:00"/>
    <n v="2187576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826"/>
    <s v="884.598.102-91"/>
    <s v="NF SERVICOS - ADESAO"/>
    <n v="1988392"/>
    <d v="2026-05-21T00:00:00"/>
    <n v="2189368"/>
    <d v="2026-05-23T00:00:00"/>
    <m/>
    <n v="206.21"/>
    <d v="2026-06-05T00:00:00"/>
    <m/>
    <m/>
    <s v="Processamento de dados e congêneres"/>
    <n v="206.21"/>
    <m/>
    <x v="0"/>
    <m/>
    <m/>
    <m/>
    <s v="2 - FATURADO"/>
    <n v="25"/>
    <x v="0"/>
    <x v="0"/>
    <m/>
  </r>
  <r>
    <x v="7826"/>
    <s v="884.598.102-91"/>
    <s v="NF SERVICOS - ADESAO"/>
    <n v="1998104"/>
    <d v="2026-06-12T00:00:00"/>
    <n v="2200605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26"/>
    <s v="884.598.102-91"/>
    <s v="NF SERVICOS - ADESAO"/>
    <n v="2010209"/>
    <d v="2026-06-15T00:00:00"/>
    <n v="2212895"/>
    <d v="2026-06-16T00:00:00"/>
    <m/>
    <n v="143.72"/>
    <d v="2026-06-20T00:00:00"/>
    <m/>
    <m/>
    <s v="Processamento de dados e congêneres"/>
    <n v="143.72"/>
    <m/>
    <x v="0"/>
    <m/>
    <m/>
    <m/>
    <s v="2 - FATURADO"/>
    <n v="10"/>
    <x v="0"/>
    <x v="0"/>
    <m/>
  </r>
  <r>
    <x v="7827"/>
    <s v="887.762.208-34"/>
    <s v="NF SERVICOS - ADESAO"/>
    <n v="1976772"/>
    <d v="2026-05-21T00:00:00"/>
    <n v="2177727"/>
    <d v="2026-05-22T00:00:00"/>
    <m/>
    <n v="7237.61"/>
    <d v="2026-06-05T00:00:00"/>
    <m/>
    <m/>
    <s v="Processamento de dados e congêneres"/>
    <n v="2156.65"/>
    <m/>
    <x v="0"/>
    <m/>
    <m/>
    <m/>
    <s v="2 - FATURADO"/>
    <n v="25"/>
    <x v="0"/>
    <x v="0"/>
    <m/>
  </r>
  <r>
    <x v="7828"/>
    <s v="888.301.958-04"/>
    <s v="NF SERVICOS - ADESAO"/>
    <n v="1976546"/>
    <d v="2026-05-21T00:00:00"/>
    <n v="2177501"/>
    <d v="2026-05-22T00:00:00"/>
    <m/>
    <n v="483.26"/>
    <d v="2026-06-05T00:00:00"/>
    <m/>
    <m/>
    <s v="Processamento de dados e congêneres"/>
    <n v="133.44999999999999"/>
    <m/>
    <x v="0"/>
    <m/>
    <m/>
    <m/>
    <s v="2 - FATURADO"/>
    <n v="25"/>
    <x v="0"/>
    <x v="0"/>
    <m/>
  </r>
  <r>
    <x v="7829"/>
    <s v="888.833.968-04"/>
    <s v="NF SERVICOS - ADESAO"/>
    <n v="1976035"/>
    <d v="2026-05-21T00:00:00"/>
    <n v="2176990"/>
    <d v="2026-05-22T00:00:00"/>
    <m/>
    <n v="269.95999999999998"/>
    <d v="2026-06-05T00:00:00"/>
    <m/>
    <m/>
    <s v="Processamento de dados e congêneres"/>
    <n v="77.48"/>
    <m/>
    <x v="0"/>
    <m/>
    <m/>
    <m/>
    <s v="2 - FATURADO"/>
    <n v="25"/>
    <x v="0"/>
    <x v="0"/>
    <m/>
  </r>
  <r>
    <x v="7830"/>
    <s v="888.858.878-72"/>
    <s v="NF SERVICOS - ADESAO"/>
    <n v="1998736"/>
    <d v="2026-06-12T00:00:00"/>
    <n v="2201237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30"/>
    <s v="888.858.878-72"/>
    <s v="NF SERVICOS - ADESAO"/>
    <n v="2016264"/>
    <d v="2026-06-17T00:00:00"/>
    <n v="2219033"/>
    <d v="2026-06-18T00:00:00"/>
    <m/>
    <n v="560.29999999999995"/>
    <d v="2026-06-20T00:00:00"/>
    <m/>
    <m/>
    <s v="Processamento de dados e congêneres"/>
    <n v="560.29999999999995"/>
    <m/>
    <x v="0"/>
    <m/>
    <m/>
    <m/>
    <s v="2 - FATURADO"/>
    <n v="10"/>
    <x v="0"/>
    <x v="0"/>
    <m/>
  </r>
  <r>
    <x v="7831"/>
    <s v="888.962.428-00"/>
    <s v="NF SERVICOS - ADESAO"/>
    <n v="1994768"/>
    <d v="2026-05-21T00:00:00"/>
    <n v="2195786"/>
    <d v="2026-05-23T00:00:00"/>
    <m/>
    <n v="187.97"/>
    <d v="2026-07-30T00:00:00"/>
    <m/>
    <m/>
    <s v="Processamento de dados e congêneres"/>
    <n v="187.97"/>
    <m/>
    <x v="0"/>
    <m/>
    <m/>
    <m/>
    <s v="2 - FATURADO"/>
    <n v="0"/>
    <x v="1"/>
    <x v="0"/>
    <m/>
  </r>
  <r>
    <x v="7831"/>
    <s v="888.962.428-00"/>
    <s v="NF SERVICOS - ADESAO"/>
    <n v="2002767"/>
    <d v="2026-06-12T00:00:00"/>
    <n v="2205268"/>
    <d v="2026-06-13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831"/>
    <s v="888.962.428-00"/>
    <s v="NF SERVICOS - ADESAO"/>
    <n v="2010267"/>
    <d v="2026-06-15T00:00:00"/>
    <n v="2212956"/>
    <d v="2026-06-16T00:00:00"/>
    <m/>
    <n v="206.2"/>
    <d v="2026-07-30T00:00:00"/>
    <m/>
    <m/>
    <s v="Processamento de dados e congêneres"/>
    <n v="206.2"/>
    <m/>
    <x v="0"/>
    <m/>
    <m/>
    <m/>
    <s v="2 - FATURADO"/>
    <n v="0"/>
    <x v="1"/>
    <x v="0"/>
    <m/>
  </r>
  <r>
    <x v="7832"/>
    <s v="888.984.588-00"/>
    <s v="NF SERVICOS - ADESAO"/>
    <n v="1978372"/>
    <d v="2026-05-21T00:00:00"/>
    <n v="2179327"/>
    <d v="2026-05-22T00:00:00"/>
    <m/>
    <n v="880.8"/>
    <d v="2026-06-05T00:00:00"/>
    <m/>
    <m/>
    <s v="Processamento de dados e congêneres"/>
    <n v="297.02"/>
    <m/>
    <x v="0"/>
    <m/>
    <m/>
    <m/>
    <s v="2 - FATURADO"/>
    <n v="25"/>
    <x v="0"/>
    <x v="0"/>
    <m/>
  </r>
  <r>
    <x v="7833"/>
    <s v="889.262.308-72"/>
    <s v="NF SERVICOS - ADESAO"/>
    <n v="2006681"/>
    <d v="2026-06-12T00:00:00"/>
    <n v="220920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33"/>
    <s v="889.262.308-72"/>
    <s v="NF SERVICOS - ADESAO"/>
    <n v="2015157"/>
    <d v="2026-06-17T00:00:00"/>
    <n v="2217926"/>
    <d v="2026-06-17T00:00:00"/>
    <m/>
    <n v="1730.24"/>
    <d v="2026-07-30T00:00:00"/>
    <m/>
    <m/>
    <s v="Processamento de dados e congêneres"/>
    <n v="1730.24"/>
    <m/>
    <x v="0"/>
    <m/>
    <m/>
    <m/>
    <s v="2 - FATURADO"/>
    <n v="0"/>
    <x v="1"/>
    <x v="0"/>
    <m/>
  </r>
  <r>
    <x v="7834"/>
    <s v="890.059.708-63"/>
    <s v="NF SERVICOS - ADESAO"/>
    <n v="1977112"/>
    <d v="2026-05-21T00:00:00"/>
    <n v="2178067"/>
    <d v="2026-05-22T00:00:00"/>
    <m/>
    <n v="3769"/>
    <d v="2026-07-30T00:00:00"/>
    <m/>
    <m/>
    <s v="Processamento de dados e congêneres"/>
    <n v="3769"/>
    <m/>
    <x v="0"/>
    <m/>
    <m/>
    <m/>
    <s v="2 - FATURADO"/>
    <n v="0"/>
    <x v="1"/>
    <x v="0"/>
    <m/>
  </r>
  <r>
    <x v="7834"/>
    <s v="890.059.708-63"/>
    <s v="NF SERVICOS - ADESAO"/>
    <n v="1977666"/>
    <d v="2026-05-21T00:00:00"/>
    <n v="2178621"/>
    <d v="2026-05-22T00:00:00"/>
    <m/>
    <n v="1138.4000000000001"/>
    <d v="2026-07-30T00:00:00"/>
    <m/>
    <m/>
    <s v="Processamento de dados e congêneres"/>
    <n v="1138.4000000000001"/>
    <m/>
    <x v="0"/>
    <m/>
    <m/>
    <m/>
    <s v="2 - FATURADO"/>
    <n v="0"/>
    <x v="1"/>
    <x v="0"/>
    <m/>
  </r>
  <r>
    <x v="7834"/>
    <s v="890.059.708-63"/>
    <s v="NF SERVICOS - ADESAO"/>
    <n v="2015505"/>
    <d v="2026-06-17T00:00:00"/>
    <n v="2218274"/>
    <d v="2026-06-17T00:00:00"/>
    <m/>
    <n v="2547.8000000000002"/>
    <d v="2026-07-30T00:00:00"/>
    <m/>
    <m/>
    <s v="Processamento de dados e congêneres"/>
    <n v="2547.8000000000002"/>
    <m/>
    <x v="0"/>
    <m/>
    <m/>
    <m/>
    <s v="2 - FATURADO"/>
    <n v="0"/>
    <x v="1"/>
    <x v="0"/>
    <m/>
  </r>
  <r>
    <x v="7835"/>
    <s v="890.970.338-53"/>
    <s v="NF SERVICOS - ADESAO"/>
    <n v="1977712"/>
    <d v="2026-05-21T00:00:00"/>
    <n v="2178667"/>
    <d v="2026-05-22T00:00:00"/>
    <m/>
    <n v="842.27"/>
    <d v="2026-07-30T00:00:00"/>
    <m/>
    <m/>
    <s v="Processamento de dados e congêneres"/>
    <n v="842.27"/>
    <m/>
    <x v="0"/>
    <m/>
    <m/>
    <m/>
    <s v="2 - FATURADO"/>
    <n v="0"/>
    <x v="1"/>
    <x v="0"/>
    <m/>
  </r>
  <r>
    <x v="7835"/>
    <s v="890.970.338-53"/>
    <s v="NF SERVICOS - ADESAO"/>
    <n v="1981236"/>
    <d v="2026-05-21T00:00:00"/>
    <n v="2182199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35"/>
    <s v="890.970.338-53"/>
    <s v="NF SERVICOS - ADESAO"/>
    <n v="2007035"/>
    <d v="2026-06-12T00:00:00"/>
    <n v="2209562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35"/>
    <s v="890.970.338-53"/>
    <s v="NF SERVICOS - ADESAO"/>
    <n v="2016716"/>
    <d v="2026-06-17T00:00:00"/>
    <n v="2219491"/>
    <d v="2026-06-18T00:00:00"/>
    <m/>
    <n v="1064.5899999999999"/>
    <d v="2026-07-30T00:00:00"/>
    <m/>
    <m/>
    <s v="Processamento de dados e congêneres"/>
    <n v="1064.5899999999999"/>
    <m/>
    <x v="0"/>
    <m/>
    <m/>
    <m/>
    <s v="2 - FATURADO"/>
    <n v="0"/>
    <x v="1"/>
    <x v="0"/>
    <m/>
  </r>
  <r>
    <x v="7836"/>
    <s v="892.092.656-53"/>
    <s v="NF SERVICOS - ADESAO"/>
    <n v="2015470"/>
    <d v="2026-06-17T00:00:00"/>
    <n v="2218239"/>
    <d v="2026-06-17T00:00:00"/>
    <m/>
    <n v="179.77"/>
    <d v="2026-07-30T00:00:00"/>
    <m/>
    <m/>
    <s v="Processamento de dados e congêneres"/>
    <n v="179.77"/>
    <m/>
    <x v="0"/>
    <m/>
    <m/>
    <m/>
    <s v="2 - FATURADO"/>
    <n v="0"/>
    <x v="1"/>
    <x v="0"/>
    <m/>
  </r>
  <r>
    <x v="7837"/>
    <s v="892.572.278-04"/>
    <s v="ND-AMAZON"/>
    <n v="193"/>
    <d v="2025-01-31T00:00:00"/>
    <m/>
    <m/>
    <m/>
    <n v="15"/>
    <d v="2025-03-02T00:00:00"/>
    <m/>
    <m/>
    <s v="COL. APL. PERFIL: NICETTE BRUNO E PAULO GOULART"/>
    <n v="15"/>
    <m/>
    <x v="0"/>
    <m/>
    <m/>
    <m/>
    <s v="2 - FATURADO"/>
    <n v="485"/>
    <x v="2"/>
    <x v="4"/>
    <m/>
  </r>
  <r>
    <x v="7838"/>
    <s v="893.180.648-53"/>
    <s v="ND-OPERADORA CIELO"/>
    <n v="29543"/>
    <d v="2026-06-18T00:00:00"/>
    <m/>
    <m/>
    <m/>
    <n v="187.49"/>
    <d v="2026-06-18T00:00:00"/>
    <m/>
    <m/>
    <s v="Certificado e-CNPJ A1 em Software (12 meses)"/>
    <n v="187.49"/>
    <m/>
    <x v="0"/>
    <m/>
    <m/>
    <m/>
    <s v="1 - VENDA A VISTA"/>
    <n v="12"/>
    <x v="0"/>
    <x v="2"/>
    <m/>
  </r>
  <r>
    <x v="7839"/>
    <s v="894.618.198-20"/>
    <s v="NF SERVICOS - ADESAO"/>
    <n v="1977917"/>
    <d v="2026-05-21T00:00:00"/>
    <n v="2178872"/>
    <d v="2026-05-22T00:00:00"/>
    <m/>
    <n v="4782.68"/>
    <d v="2026-06-05T00:00:00"/>
    <m/>
    <m/>
    <s v="Processamento de dados e congêneres"/>
    <n v="1407.64"/>
    <m/>
    <x v="0"/>
    <m/>
    <m/>
    <m/>
    <s v="2 - FATURADO"/>
    <n v="25"/>
    <x v="0"/>
    <x v="0"/>
    <m/>
  </r>
  <r>
    <x v="7840"/>
    <s v="894.705.248-53"/>
    <s v="NF SERVICOS - ADESAO"/>
    <n v="1978054"/>
    <d v="2026-05-21T00:00:00"/>
    <n v="2179009"/>
    <d v="2026-05-22T00:00:00"/>
    <m/>
    <n v="271.42"/>
    <d v="2026-06-05T00:00:00"/>
    <m/>
    <m/>
    <s v="Processamento de dados e congêneres"/>
    <n v="86.09"/>
    <m/>
    <x v="0"/>
    <m/>
    <m/>
    <m/>
    <s v="2 - FATURADO"/>
    <n v="25"/>
    <x v="0"/>
    <x v="0"/>
    <m/>
  </r>
  <r>
    <x v="7841"/>
    <s v="894.890.478-72"/>
    <s v="NF SERVICOS - ADESAO"/>
    <n v="1977962"/>
    <d v="2026-05-21T00:00:00"/>
    <n v="2178917"/>
    <d v="2026-05-22T00:00:00"/>
    <m/>
    <n v="237.96"/>
    <d v="2026-07-30T00:00:00"/>
    <m/>
    <m/>
    <s v="Processamento de dados e congêneres"/>
    <n v="237.96"/>
    <m/>
    <x v="0"/>
    <m/>
    <m/>
    <m/>
    <s v="2 - FATURADO"/>
    <n v="0"/>
    <x v="1"/>
    <x v="0"/>
    <m/>
  </r>
  <r>
    <x v="7841"/>
    <s v="894.890.478-72"/>
    <s v="NF SERVICOS - ADESAO"/>
    <n v="2006089"/>
    <d v="2026-06-12T00:00:00"/>
    <n v="2208607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41"/>
    <s v="894.890.478-72"/>
    <s v="NF SERVICOS - ADESAO"/>
    <n v="2016693"/>
    <d v="2026-06-17T00:00:00"/>
    <n v="2219468"/>
    <d v="2026-06-18T00:00:00"/>
    <m/>
    <n v="30.63"/>
    <d v="2026-07-30T00:00:00"/>
    <m/>
    <m/>
    <s v="Processamento de dados e congêneres"/>
    <n v="30.63"/>
    <m/>
    <x v="0"/>
    <m/>
    <m/>
    <m/>
    <s v="2 - FATURADO"/>
    <n v="0"/>
    <x v="1"/>
    <x v="0"/>
    <m/>
  </r>
  <r>
    <x v="7842"/>
    <s v="895.930.658-49"/>
    <s v="NF SERVICOS - ADESAO"/>
    <n v="1978040"/>
    <d v="2026-05-21T00:00:00"/>
    <n v="2178995"/>
    <d v="2026-05-22T00:00:00"/>
    <m/>
    <n v="5091.43"/>
    <d v="2026-07-30T00:00:00"/>
    <m/>
    <m/>
    <s v="Processamento de dados e congêneres"/>
    <n v="5091.43"/>
    <m/>
    <x v="0"/>
    <m/>
    <m/>
    <m/>
    <s v="2 - FATURADO"/>
    <n v="0"/>
    <x v="1"/>
    <x v="0"/>
    <m/>
  </r>
  <r>
    <x v="7842"/>
    <s v="895.930.658-49"/>
    <s v="NF SERVICOS - ADESAO"/>
    <n v="1985425"/>
    <d v="2026-05-21T00:00:00"/>
    <n v="2186388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842"/>
    <s v="895.930.658-49"/>
    <s v="NF SERVICOS - ADESAO"/>
    <n v="1998727"/>
    <d v="2026-06-12T00:00:00"/>
    <n v="220122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42"/>
    <s v="895.930.658-49"/>
    <s v="NF SERVICOS - ADESAO"/>
    <n v="2015268"/>
    <d v="2026-06-17T00:00:00"/>
    <n v="2218037"/>
    <d v="2026-06-17T00:00:00"/>
    <m/>
    <n v="3244.32"/>
    <d v="2026-07-30T00:00:00"/>
    <m/>
    <m/>
    <s v="Processamento de dados e congêneres"/>
    <n v="3244.32"/>
    <m/>
    <x v="0"/>
    <m/>
    <m/>
    <m/>
    <s v="2 - FATURADO"/>
    <n v="0"/>
    <x v="1"/>
    <x v="0"/>
    <m/>
  </r>
  <r>
    <x v="7843"/>
    <s v="898.597.908-68"/>
    <s v="ND-BENEF AFASTADOS"/>
    <n v="1259"/>
    <d v="2026-06-01T00:00:00"/>
    <m/>
    <m/>
    <m/>
    <n v="388.97"/>
    <d v="2026-07-03T00:00:00"/>
    <m/>
    <m/>
    <s v="PLANO DE SAUDE FUNC AFASTADOS"/>
    <n v="388.97"/>
    <m/>
    <x v="0"/>
    <m/>
    <m/>
    <m/>
    <s v="32 DIAS"/>
    <n v="0"/>
    <x v="1"/>
    <x v="5"/>
    <m/>
  </r>
  <r>
    <x v="715"/>
    <s v="899.627.028-87"/>
    <s v="NF SERVICOS - ADESAO"/>
    <n v="1977901"/>
    <d v="2026-05-21T00:00:00"/>
    <n v="2178856"/>
    <d v="2026-05-22T00:00:00"/>
    <m/>
    <n v="224.4"/>
    <d v="2026-07-30T00:00:00"/>
    <m/>
    <m/>
    <s v="Processamento de dados e congêneres"/>
    <n v="224.4"/>
    <m/>
    <x v="0"/>
    <m/>
    <m/>
    <m/>
    <s v="2 - FATURADO"/>
    <n v="0"/>
    <x v="1"/>
    <x v="0"/>
    <m/>
  </r>
  <r>
    <x v="7844"/>
    <s v="90.689.738/0001-09"/>
    <s v="NF SERVICOS"/>
    <n v="212731"/>
    <d v="2026-06-18T00:00:00"/>
    <n v="2221550"/>
    <d v="2026-06-19T00:00:00"/>
    <d v="2026-05-01T00:00:00"/>
    <n v="5919.22"/>
    <d v="2026-07-18T00:00:00"/>
    <s v="E0250149"/>
    <s v="PD025128"/>
    <s v="HOSPEDAGEM DE ROTEADOR"/>
    <n v="5919.22"/>
    <d v="2026-05-01T00:00:00"/>
    <x v="0"/>
    <m/>
    <m/>
    <s v="359.00001100/2025-51- ITO"/>
    <s v="2 - FATURADO"/>
    <n v="0"/>
    <x v="1"/>
    <x v="1"/>
    <m/>
  </r>
  <r>
    <x v="7845"/>
    <s v="902.299.831-20"/>
    <s v="NF SERVICOS - ADESAO"/>
    <n v="1997022"/>
    <d v="2026-06-12T00:00:00"/>
    <n v="2199523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46"/>
    <s v="903.237.698-53"/>
    <s v="NF SERVICOS - ADESAO"/>
    <n v="1977339"/>
    <d v="2026-05-21T00:00:00"/>
    <n v="2178294"/>
    <d v="2026-05-22T00:00:00"/>
    <m/>
    <n v="106.07"/>
    <d v="2026-06-05T00:00:00"/>
    <m/>
    <m/>
    <s v="Processamento de dados e congêneres"/>
    <n v="25.83"/>
    <m/>
    <x v="0"/>
    <m/>
    <m/>
    <m/>
    <s v="2 - FATURADO"/>
    <n v="25"/>
    <x v="0"/>
    <x v="0"/>
    <m/>
  </r>
  <r>
    <x v="7847"/>
    <s v="903.323.779-20"/>
    <s v="ND-AMAZON"/>
    <n v="80"/>
    <d v="2025-01-07T00:00:00"/>
    <m/>
    <m/>
    <m/>
    <n v="110.5"/>
    <d v="2025-02-06T00:00:00"/>
    <m/>
    <m/>
    <s v="ALEXANDRE DE GUSMAO &amp; O TRATADO DE MADRID - TOMO I E II"/>
    <n v="110.5"/>
    <m/>
    <x v="0"/>
    <m/>
    <m/>
    <m/>
    <s v="2 - FATURADO"/>
    <n v="509"/>
    <x v="2"/>
    <x v="4"/>
    <m/>
  </r>
  <r>
    <x v="7848"/>
    <s v="905.128.808-59"/>
    <s v="ND-AMAZON"/>
    <n v="308"/>
    <d v="2025-04-17T00:00:00"/>
    <m/>
    <m/>
    <m/>
    <n v="36.4"/>
    <d v="2025-05-17T00:00:00"/>
    <m/>
    <m/>
    <s v="TEMPOS DE CABO DE PAULO VANZOLINI"/>
    <n v="36.4"/>
    <m/>
    <x v="0"/>
    <m/>
    <m/>
    <m/>
    <s v="2 - FATURADO"/>
    <n v="409"/>
    <x v="2"/>
    <x v="4"/>
    <m/>
  </r>
  <r>
    <x v="7849"/>
    <s v="905.634.768-34"/>
    <s v="NF SERVICOS - ADESAO"/>
    <n v="2002247"/>
    <d v="2026-06-12T00:00:00"/>
    <n v="220474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49"/>
    <s v="905.634.768-34"/>
    <s v="NF SERVICOS - ADESAO"/>
    <n v="2015890"/>
    <d v="2026-06-17T00:00:00"/>
    <n v="2218659"/>
    <d v="2026-06-18T00:00:00"/>
    <m/>
    <n v="616.77"/>
    <d v="2026-07-30T00:00:00"/>
    <m/>
    <m/>
    <s v="Processamento de dados e congêneres"/>
    <n v="616.77"/>
    <m/>
    <x v="0"/>
    <m/>
    <m/>
    <m/>
    <s v="2 - FATURADO"/>
    <n v="0"/>
    <x v="1"/>
    <x v="0"/>
    <m/>
  </r>
  <r>
    <x v="983"/>
    <s v="905.959.048-15"/>
    <s v="ND-BENEF AFASTADOS"/>
    <n v="1281"/>
    <d v="2026-06-02T00:00:00"/>
    <m/>
    <m/>
    <m/>
    <n v="823.59"/>
    <d v="2026-07-03T00:00:00"/>
    <m/>
    <m/>
    <s v="PLANO DE SAUDE FUNC AFASTADOS"/>
    <n v="823.59"/>
    <m/>
    <x v="0"/>
    <m/>
    <m/>
    <m/>
    <s v="31 DIAS"/>
    <n v="0"/>
    <x v="1"/>
    <x v="5"/>
    <m/>
  </r>
  <r>
    <x v="7850"/>
    <s v="911.235.696-49"/>
    <s v="NF SERVICOS - ADESAO"/>
    <n v="1998377"/>
    <d v="2026-06-12T00:00:00"/>
    <n v="2200878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50"/>
    <s v="911.235.696-49"/>
    <s v="NF SERVICOS - ADESAO"/>
    <n v="2010169"/>
    <d v="2026-06-15T00:00:00"/>
    <n v="2212855"/>
    <d v="2026-06-16T00:00:00"/>
    <m/>
    <n v="456.14"/>
    <d v="2026-07-30T00:00:00"/>
    <m/>
    <m/>
    <s v="Processamento de dados e congêneres"/>
    <n v="456.14"/>
    <m/>
    <x v="0"/>
    <m/>
    <m/>
    <m/>
    <s v="2 - FATURADO"/>
    <n v="0"/>
    <x v="1"/>
    <x v="0"/>
    <m/>
  </r>
  <r>
    <x v="7851"/>
    <s v="912.029.577-49"/>
    <s v="NF SERVICOS - ADESAO"/>
    <n v="2006704"/>
    <d v="2026-06-12T00:00:00"/>
    <n v="2209226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51"/>
    <s v="912.029.577-49"/>
    <s v="NF SERVICOS - ADESAO"/>
    <n v="2009475"/>
    <d v="2026-06-15T00:00:00"/>
    <n v="2212127"/>
    <d v="2026-06-16T00:00:00"/>
    <m/>
    <n v="406.69"/>
    <d v="2026-07-30T00:00:00"/>
    <m/>
    <m/>
    <s v="Processamento de dados e congêneres"/>
    <n v="406.69"/>
    <m/>
    <x v="0"/>
    <m/>
    <m/>
    <m/>
    <s v="2 - FATURADO"/>
    <n v="0"/>
    <x v="1"/>
    <x v="0"/>
    <m/>
  </r>
  <r>
    <x v="7852"/>
    <s v="915.719.368-15"/>
    <s v="NF SERVICOS - ADESAO"/>
    <n v="1984748"/>
    <d v="2026-05-21T00:00:00"/>
    <n v="2185711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52"/>
    <s v="915.719.368-15"/>
    <s v="NF SERVICOS - ADESAO"/>
    <n v="2003550"/>
    <d v="2026-06-12T00:00:00"/>
    <n v="220605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53"/>
    <s v="916.584.381-91"/>
    <s v="NF SERVICOS - ADESAO"/>
    <n v="1991996"/>
    <d v="2026-05-21T00:00:00"/>
    <n v="2193014"/>
    <d v="2026-05-23T00:00:00"/>
    <m/>
    <n v="190.59"/>
    <d v="2026-07-30T00:00:00"/>
    <m/>
    <m/>
    <s v="Processamento de dados e congêneres"/>
    <n v="190.59"/>
    <m/>
    <x v="0"/>
    <m/>
    <m/>
    <m/>
    <s v="2 - FATURADO"/>
    <n v="0"/>
    <x v="1"/>
    <x v="0"/>
    <m/>
  </r>
  <r>
    <x v="7853"/>
    <s v="916.584.381-91"/>
    <s v="NF SERVICOS - ADESAO"/>
    <n v="2007839"/>
    <d v="2026-06-15T00:00:00"/>
    <n v="2210491"/>
    <d v="2026-06-16T00:00:00"/>
    <m/>
    <n v="154.13999999999999"/>
    <d v="2026-07-30T00:00:00"/>
    <m/>
    <m/>
    <s v="Processamento de dados e congêneres"/>
    <n v="154.13999999999999"/>
    <m/>
    <x v="0"/>
    <m/>
    <m/>
    <m/>
    <s v="2 - FATURADO"/>
    <n v="0"/>
    <x v="1"/>
    <x v="0"/>
    <m/>
  </r>
  <r>
    <x v="7854"/>
    <s v="917.214.588-91"/>
    <s v="NF SERVICOS - ADESAO"/>
    <n v="1990419"/>
    <d v="2026-05-21T00:00:00"/>
    <n v="2191434"/>
    <d v="2026-05-23T00:00:00"/>
    <m/>
    <n v="130.69999999999999"/>
    <d v="2026-07-30T00:00:00"/>
    <m/>
    <m/>
    <s v="Processamento de dados e congêneres"/>
    <n v="130.69999999999999"/>
    <m/>
    <x v="0"/>
    <m/>
    <m/>
    <m/>
    <s v="2 - FATURADO"/>
    <n v="0"/>
    <x v="1"/>
    <x v="0"/>
    <m/>
  </r>
  <r>
    <x v="7854"/>
    <s v="917.214.588-91"/>
    <s v="NF SERVICOS - ADESAO"/>
    <n v="2011083"/>
    <d v="2026-06-15T00:00:00"/>
    <n v="2213778"/>
    <d v="2026-06-16T00:00:00"/>
    <m/>
    <n v="172.36"/>
    <d v="2026-07-30T00:00:00"/>
    <m/>
    <m/>
    <s v="Processamento de dados e congêneres"/>
    <n v="172.36"/>
    <m/>
    <x v="0"/>
    <m/>
    <m/>
    <m/>
    <s v="2 - FATURADO"/>
    <n v="0"/>
    <x v="1"/>
    <x v="0"/>
    <m/>
  </r>
  <r>
    <x v="7855"/>
    <s v="918.938.018-53"/>
    <s v="NF SERVICOS - ADESAO"/>
    <n v="1976332"/>
    <d v="2026-05-21T00:00:00"/>
    <n v="2177287"/>
    <d v="2026-05-22T00:00:00"/>
    <m/>
    <n v="1289.3800000000001"/>
    <d v="2026-06-05T00:00:00"/>
    <m/>
    <m/>
    <s v="Processamento de dados e congêneres"/>
    <n v="430.47"/>
    <m/>
    <x v="0"/>
    <m/>
    <m/>
    <m/>
    <s v="2 - FATURADO"/>
    <n v="25"/>
    <x v="0"/>
    <x v="0"/>
    <m/>
  </r>
  <r>
    <x v="7855"/>
    <s v="918.938.018-53"/>
    <s v="NF SERVICOS - ADESAO"/>
    <n v="2003424"/>
    <d v="2026-06-12T00:00:00"/>
    <n v="220592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55"/>
    <s v="918.938.018-53"/>
    <s v="NF SERVICOS - ADESAO"/>
    <n v="2016661"/>
    <d v="2026-06-17T00:00:00"/>
    <n v="2219436"/>
    <d v="2026-06-18T00:00:00"/>
    <m/>
    <n v="908.76"/>
    <d v="2026-07-30T00:00:00"/>
    <m/>
    <m/>
    <s v="Processamento de dados e congêneres"/>
    <n v="908.76"/>
    <m/>
    <x v="0"/>
    <m/>
    <m/>
    <m/>
    <s v="2 - FATURADO"/>
    <n v="0"/>
    <x v="1"/>
    <x v="0"/>
    <m/>
  </r>
  <r>
    <x v="7856"/>
    <s v="922.947.078-34"/>
    <s v="NF SERVICOS - ADESAO"/>
    <n v="1978656"/>
    <d v="2026-05-21T00:00:00"/>
    <n v="2179611"/>
    <d v="2026-05-22T00:00:00"/>
    <m/>
    <n v="497.54"/>
    <d v="2026-07-30T00:00:00"/>
    <m/>
    <m/>
    <s v="Processamento de dados e congêneres"/>
    <n v="497.54"/>
    <m/>
    <x v="0"/>
    <m/>
    <m/>
    <m/>
    <s v="2 - FATURADO"/>
    <n v="0"/>
    <x v="1"/>
    <x v="0"/>
    <m/>
  </r>
  <r>
    <x v="7856"/>
    <s v="922.947.078-34"/>
    <s v="NF SERVICOS - ADESAO"/>
    <n v="1981974"/>
    <d v="2026-05-21T00:00:00"/>
    <n v="218293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56"/>
    <s v="922.947.078-34"/>
    <s v="NF SERVICOS - ADESAO"/>
    <n v="2000771"/>
    <d v="2026-06-12T00:00:00"/>
    <n v="220327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56"/>
    <s v="922.947.078-34"/>
    <s v="NF SERVICOS - ADESAO"/>
    <n v="2018368"/>
    <d v="2026-06-17T00:00:00"/>
    <n v="2221146"/>
    <d v="2026-06-18T00:00:00"/>
    <m/>
    <n v="300.02"/>
    <d v="2026-07-30T00:00:00"/>
    <m/>
    <m/>
    <s v="Processamento de dados e congêneres"/>
    <n v="300.02"/>
    <m/>
    <x v="0"/>
    <m/>
    <m/>
    <m/>
    <s v="2 - FATURADO"/>
    <n v="0"/>
    <x v="1"/>
    <x v="0"/>
    <m/>
  </r>
  <r>
    <x v="7857"/>
    <s v="923.611.962-04"/>
    <s v="ND-AMAZON"/>
    <n v="283"/>
    <d v="2025-04-17T00:00:00"/>
    <m/>
    <m/>
    <m/>
    <n v="30"/>
    <d v="2025-05-17T00:00:00"/>
    <m/>
    <m/>
    <s v="COL. APL. PERFIL: LOLITA RODRIGUES"/>
    <n v="30"/>
    <m/>
    <x v="0"/>
    <m/>
    <m/>
    <m/>
    <s v="2 - FATURADO"/>
    <n v="409"/>
    <x v="2"/>
    <x v="4"/>
    <m/>
  </r>
  <r>
    <x v="7858"/>
    <s v="924.756.478-68"/>
    <s v="NF SERVICOS - ADESAO"/>
    <n v="1976909"/>
    <d v="2026-05-21T00:00:00"/>
    <n v="2177864"/>
    <d v="2026-05-22T00:00:00"/>
    <m/>
    <n v="1083.8699999999999"/>
    <d v="2026-06-05T00:00:00"/>
    <m/>
    <m/>
    <s v="Processamento de dados e congêneres"/>
    <n v="391.73"/>
    <m/>
    <x v="0"/>
    <m/>
    <m/>
    <m/>
    <s v="2 - FATURADO"/>
    <n v="25"/>
    <x v="0"/>
    <x v="0"/>
    <m/>
  </r>
  <r>
    <x v="7859"/>
    <s v="925.689.208-15"/>
    <s v="NF SERVICOS - ADESAO"/>
    <n v="1992281"/>
    <d v="2026-05-21T00:00:00"/>
    <n v="2193299"/>
    <d v="2026-05-23T00:00:00"/>
    <m/>
    <n v="266.08999999999997"/>
    <d v="2026-06-05T00:00:00"/>
    <m/>
    <m/>
    <s v="Processamento de dados e congêneres"/>
    <n v="266.08999999999997"/>
    <m/>
    <x v="0"/>
    <m/>
    <m/>
    <m/>
    <s v="2 - FATURADO"/>
    <n v="25"/>
    <x v="0"/>
    <x v="0"/>
    <m/>
  </r>
  <r>
    <x v="7859"/>
    <s v="925.689.208-15"/>
    <s v="NF SERVICOS - ADESAO"/>
    <n v="2008994"/>
    <d v="2026-06-15T00:00:00"/>
    <n v="2211646"/>
    <d v="2026-06-16T00:00:00"/>
    <m/>
    <n v="289.52"/>
    <d v="2026-06-20T00:00:00"/>
    <m/>
    <m/>
    <s v="Processamento de dados e congêneres"/>
    <n v="289.52"/>
    <m/>
    <x v="0"/>
    <m/>
    <m/>
    <m/>
    <s v="2 - FATURADO"/>
    <n v="10"/>
    <x v="0"/>
    <x v="0"/>
    <m/>
  </r>
  <r>
    <x v="7860"/>
    <s v="926.134.118-72"/>
    <s v="NF SERVICOS - ADESAO"/>
    <n v="1976347"/>
    <d v="2026-05-21T00:00:00"/>
    <n v="2177302"/>
    <d v="2026-05-22T00:00:00"/>
    <m/>
    <n v="3065.38"/>
    <d v="2026-07-30T00:00:00"/>
    <m/>
    <m/>
    <s v="Processamento de dados e congêneres"/>
    <n v="3065.38"/>
    <m/>
    <x v="0"/>
    <m/>
    <m/>
    <m/>
    <s v="2 - FATURADO"/>
    <n v="0"/>
    <x v="1"/>
    <x v="0"/>
    <m/>
  </r>
  <r>
    <x v="7860"/>
    <s v="926.134.118-72"/>
    <s v="NF SERVICOS - ADESAO"/>
    <n v="1997041"/>
    <d v="2026-06-12T00:00:00"/>
    <n v="2199542"/>
    <d v="2026-06-12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860"/>
    <s v="926.134.118-72"/>
    <s v="NF SERVICOS - ADESAO"/>
    <n v="2017040"/>
    <d v="2026-06-17T00:00:00"/>
    <n v="2219815"/>
    <d v="2026-06-18T00:00:00"/>
    <m/>
    <n v="2439.4899999999998"/>
    <d v="2026-07-30T00:00:00"/>
    <m/>
    <m/>
    <s v="Processamento de dados e congêneres"/>
    <n v="2439.4899999999998"/>
    <m/>
    <x v="0"/>
    <m/>
    <m/>
    <m/>
    <s v="2 - FATURADO"/>
    <n v="0"/>
    <x v="1"/>
    <x v="0"/>
    <m/>
  </r>
  <r>
    <x v="7861"/>
    <s v="926.234.508-97"/>
    <s v="NF SERVICOS - ADESAO"/>
    <n v="1978050"/>
    <d v="2026-05-21T00:00:00"/>
    <n v="2179005"/>
    <d v="2026-05-22T00:00:00"/>
    <m/>
    <n v="204.83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7861"/>
    <s v="926.234.508-97"/>
    <s v="NF SERVICOS - ADESAO"/>
    <n v="2001989"/>
    <d v="2026-06-12T00:00:00"/>
    <n v="2204490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62"/>
    <s v="926.371.838-53"/>
    <s v="NF SERVICOS - ADESAO"/>
    <n v="1998822"/>
    <d v="2026-06-12T00:00:00"/>
    <n v="2201323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62"/>
    <s v="926.371.838-53"/>
    <s v="NF SERVICOS - ADESAO"/>
    <n v="2009494"/>
    <d v="2026-06-15T00:00:00"/>
    <n v="2212146"/>
    <d v="2026-06-16T00:00:00"/>
    <m/>
    <n v="297.33"/>
    <d v="2026-07-30T00:00:00"/>
    <m/>
    <m/>
    <s v="Processamento de dados e congêneres"/>
    <n v="297.33"/>
    <m/>
    <x v="0"/>
    <m/>
    <m/>
    <m/>
    <s v="2 - FATURADO"/>
    <n v="0"/>
    <x v="1"/>
    <x v="0"/>
    <m/>
  </r>
  <r>
    <x v="7863"/>
    <s v="926.623.745-00"/>
    <s v="NF SERVICOS - ADESAO"/>
    <n v="1977932"/>
    <d v="2026-05-21T00:00:00"/>
    <n v="2178887"/>
    <d v="2026-05-22T00:00:00"/>
    <m/>
    <n v="2322.16"/>
    <d v="2026-06-05T00:00:00"/>
    <m/>
    <m/>
    <s v="Processamento de dados e congêneres"/>
    <n v="736.1"/>
    <m/>
    <x v="0"/>
    <m/>
    <m/>
    <m/>
    <s v="2 - FATURADO"/>
    <n v="25"/>
    <x v="0"/>
    <x v="0"/>
    <m/>
  </r>
  <r>
    <x v="7864"/>
    <s v="926.709.706-72"/>
    <s v="NF SERVICOS - ADESAO"/>
    <n v="1980377"/>
    <d v="2026-05-21T00:00:00"/>
    <n v="2181340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64"/>
    <s v="926.709.706-72"/>
    <s v="NF SERVICOS - ADESAO"/>
    <n v="1992313"/>
    <d v="2026-05-21T00:00:00"/>
    <n v="2193331"/>
    <d v="2026-05-23T00:00:00"/>
    <m/>
    <n v="367.63"/>
    <d v="2026-07-30T00:00:00"/>
    <m/>
    <m/>
    <s v="Processamento de dados e congêneres"/>
    <n v="367.63"/>
    <m/>
    <x v="0"/>
    <m/>
    <m/>
    <m/>
    <s v="2 - FATURADO"/>
    <n v="0"/>
    <x v="1"/>
    <x v="0"/>
    <m/>
  </r>
  <r>
    <x v="7864"/>
    <s v="926.709.706-72"/>
    <s v="NF SERVICOS - ADESAO"/>
    <n v="1999300"/>
    <d v="2026-06-12T00:00:00"/>
    <n v="2201801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64"/>
    <s v="926.709.706-72"/>
    <s v="NF SERVICOS - ADESAO"/>
    <n v="2007659"/>
    <d v="2026-06-15T00:00:00"/>
    <n v="2210311"/>
    <d v="2026-06-16T00:00:00"/>
    <m/>
    <n v="292.13"/>
    <d v="2026-07-30T00:00:00"/>
    <m/>
    <m/>
    <s v="Processamento de dados e congêneres"/>
    <n v="292.13"/>
    <m/>
    <x v="0"/>
    <m/>
    <m/>
    <m/>
    <s v="2 - FATURADO"/>
    <n v="0"/>
    <x v="1"/>
    <x v="0"/>
    <m/>
  </r>
  <r>
    <x v="7865"/>
    <s v="926.932.538-53"/>
    <s v="NF SERVICOS - ADESAO"/>
    <n v="1975954"/>
    <d v="2026-05-21T00:00:00"/>
    <n v="2176909"/>
    <d v="2026-05-22T00:00:00"/>
    <m/>
    <n v="12022.02"/>
    <d v="2026-06-05T00:00:00"/>
    <m/>
    <m/>
    <s v="Processamento de dados e congêneres"/>
    <n v="3572.9"/>
    <m/>
    <x v="0"/>
    <m/>
    <m/>
    <m/>
    <s v="2 - FATURADO"/>
    <n v="25"/>
    <x v="0"/>
    <x v="0"/>
    <m/>
  </r>
  <r>
    <x v="7866"/>
    <s v="928.204.098-49"/>
    <s v="NF SERVICOS - ADESAO"/>
    <n v="1976410"/>
    <d v="2026-05-21T00:00:00"/>
    <n v="2177365"/>
    <d v="2026-05-22T00:00:00"/>
    <m/>
    <n v="128.99"/>
    <d v="2026-06-05T00:00:00"/>
    <m/>
    <m/>
    <s v="Processamento de dados e congêneres"/>
    <n v="21.52"/>
    <m/>
    <x v="0"/>
    <m/>
    <m/>
    <m/>
    <s v="2 - FATURADO"/>
    <n v="25"/>
    <x v="0"/>
    <x v="0"/>
    <m/>
  </r>
  <r>
    <x v="7867"/>
    <s v="929.126.641-87"/>
    <s v="NF SERVICOS - ADESAO"/>
    <n v="2005749"/>
    <d v="2026-06-12T00:00:00"/>
    <n v="2208258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67"/>
    <s v="929.126.641-87"/>
    <s v="NF SERVICOS - ADESAO"/>
    <n v="2009617"/>
    <d v="2026-06-15T00:00:00"/>
    <n v="2212269"/>
    <d v="2026-06-16T00:00:00"/>
    <m/>
    <n v="375.44"/>
    <d v="2026-07-30T00:00:00"/>
    <m/>
    <m/>
    <s v="Processamento de dados e congêneres"/>
    <n v="375.44"/>
    <m/>
    <x v="0"/>
    <m/>
    <m/>
    <m/>
    <s v="2 - FATURADO"/>
    <n v="0"/>
    <x v="1"/>
    <x v="0"/>
    <m/>
  </r>
  <r>
    <x v="7868"/>
    <s v="930.379.028-68"/>
    <s v="NF SERVICOS - ADESAO"/>
    <n v="1975752"/>
    <d v="2026-05-21T00:00:00"/>
    <n v="2176707"/>
    <d v="2026-05-22T00:00:00"/>
    <m/>
    <n v="727.43"/>
    <d v="2026-06-05T00:00:00"/>
    <m/>
    <m/>
    <s v="Processamento de dados e congêneres"/>
    <n v="215.24"/>
    <m/>
    <x v="0"/>
    <m/>
    <m/>
    <m/>
    <s v="2 - FATURADO"/>
    <n v="25"/>
    <x v="0"/>
    <x v="0"/>
    <m/>
  </r>
  <r>
    <x v="7868"/>
    <s v="930.379.028-68"/>
    <s v="NF SERVICOS - ADESAO"/>
    <n v="1986046"/>
    <d v="2026-05-21T00:00:00"/>
    <n v="2187009"/>
    <d v="2026-05-23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868"/>
    <s v="930.379.028-68"/>
    <s v="NF SERVICOS - ADESAO"/>
    <n v="2003369"/>
    <d v="2026-06-12T00:00:00"/>
    <n v="2205870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68"/>
    <s v="930.379.028-68"/>
    <s v="NF SERVICOS - ADESAO"/>
    <n v="2018442"/>
    <d v="2026-06-17T00:00:00"/>
    <n v="2221222"/>
    <d v="2026-06-18T00:00:00"/>
    <m/>
    <n v="796.7"/>
    <d v="2026-06-20T00:00:00"/>
    <m/>
    <m/>
    <s v="Processamento de dados e congêneres"/>
    <n v="796.7"/>
    <m/>
    <x v="0"/>
    <m/>
    <m/>
    <m/>
    <s v="2 - FATURADO"/>
    <n v="10"/>
    <x v="0"/>
    <x v="0"/>
    <m/>
  </r>
  <r>
    <x v="7869"/>
    <s v="932.003.311-00"/>
    <s v="NF SERVICOS - ADESAO"/>
    <n v="1999340"/>
    <d v="2026-06-12T00:00:00"/>
    <n v="2201841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69"/>
    <s v="932.003.311-00"/>
    <s v="NF SERVICOS - ADESAO"/>
    <n v="2007963"/>
    <d v="2026-06-15T00:00:00"/>
    <n v="2210615"/>
    <d v="2026-06-16T00:00:00"/>
    <m/>
    <n v="122.89"/>
    <d v="2026-06-20T00:00:00"/>
    <m/>
    <m/>
    <s v="Processamento de dados e congêneres"/>
    <n v="122.89"/>
    <m/>
    <x v="0"/>
    <m/>
    <m/>
    <m/>
    <s v="2 - FATURADO"/>
    <n v="10"/>
    <x v="0"/>
    <x v="0"/>
    <m/>
  </r>
  <r>
    <x v="7870"/>
    <s v="932.112.368-72"/>
    <s v="NF SERVICOS - ADESAO"/>
    <n v="1977025"/>
    <d v="2026-05-21T00:00:00"/>
    <n v="2177980"/>
    <d v="2026-05-22T00:00:00"/>
    <m/>
    <n v="743.11"/>
    <d v="2026-06-05T00:00:00"/>
    <m/>
    <m/>
    <s v="Processamento de dados e congêneres"/>
    <n v="223.84"/>
    <m/>
    <x v="0"/>
    <m/>
    <m/>
    <m/>
    <s v="2 - FATURADO"/>
    <n v="25"/>
    <x v="0"/>
    <x v="0"/>
    <m/>
  </r>
  <r>
    <x v="7871"/>
    <s v="936.426.958-68"/>
    <s v="ND-OPERADORA CIELO"/>
    <n v="29548"/>
    <d v="2026-06-19T00:00:00"/>
    <m/>
    <m/>
    <m/>
    <n v="124.99"/>
    <d v="2026-06-19T00:00:00"/>
    <m/>
    <m/>
    <s v="Certificado e-CPF A1 em Software (12 meses)"/>
    <n v="124.99"/>
    <m/>
    <x v="0"/>
    <m/>
    <m/>
    <m/>
    <s v="1 - VENDA A VISTA"/>
    <n v="11"/>
    <x v="0"/>
    <x v="2"/>
    <m/>
  </r>
  <r>
    <x v="7872"/>
    <s v="939.746.808-10"/>
    <s v="NF SERVICOS - ADESAO"/>
    <n v="1976354"/>
    <d v="2026-05-21T00:00:00"/>
    <n v="2177309"/>
    <d v="2026-05-22T00:00:00"/>
    <m/>
    <n v="216.94"/>
    <d v="2026-07-30T00:00:00"/>
    <m/>
    <m/>
    <s v="Processamento de dados e congêneres"/>
    <n v="216.94"/>
    <m/>
    <x v="0"/>
    <m/>
    <m/>
    <m/>
    <s v="2 - FATURADO"/>
    <n v="0"/>
    <x v="1"/>
    <x v="0"/>
    <m/>
  </r>
  <r>
    <x v="7872"/>
    <s v="939.746.808-10"/>
    <s v="NF SERVICOS - ADESAO"/>
    <n v="1985421"/>
    <d v="2026-05-21T00:00:00"/>
    <n v="2186384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72"/>
    <s v="939.746.808-10"/>
    <s v="NF SERVICOS - ADESAO"/>
    <n v="2001507"/>
    <d v="2026-06-12T00:00:00"/>
    <n v="2204008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73"/>
    <s v="939.817.758-72"/>
    <s v="NF SERVICOS - ADESAO"/>
    <n v="1978206"/>
    <d v="2026-05-21T00:00:00"/>
    <n v="2179161"/>
    <d v="2026-05-22T00:00:00"/>
    <m/>
    <n v="1573.24"/>
    <d v="2026-06-05T00:00:00"/>
    <m/>
    <m/>
    <s v="Processamento de dados e congêneres"/>
    <n v="456.3"/>
    <m/>
    <x v="0"/>
    <m/>
    <m/>
    <m/>
    <s v="2 - FATURADO"/>
    <n v="25"/>
    <x v="0"/>
    <x v="0"/>
    <m/>
  </r>
  <r>
    <x v="7874"/>
    <s v="943.038.278-00"/>
    <s v="NF SERVICOS - ADESAO"/>
    <n v="1976877"/>
    <d v="2026-05-21T00:00:00"/>
    <n v="2177832"/>
    <d v="2026-05-22T00:00:00"/>
    <m/>
    <n v="5688.89"/>
    <d v="2026-07-30T00:00:00"/>
    <m/>
    <m/>
    <s v="Processamento de dados e congêneres"/>
    <n v="5688.89"/>
    <m/>
    <x v="0"/>
    <m/>
    <m/>
    <m/>
    <s v="2 - FATURADO"/>
    <n v="0"/>
    <x v="1"/>
    <x v="0"/>
    <m/>
  </r>
  <r>
    <x v="7874"/>
    <s v="943.038.278-00"/>
    <s v="NF SERVICOS - ADESAO"/>
    <n v="2017048"/>
    <d v="2026-06-17T00:00:00"/>
    <n v="2219823"/>
    <d v="2026-06-18T00:00:00"/>
    <m/>
    <n v="4907.82"/>
    <d v="2026-07-30T00:00:00"/>
    <m/>
    <m/>
    <s v="Processamento de dados e congêneres"/>
    <n v="4907.82"/>
    <m/>
    <x v="0"/>
    <m/>
    <m/>
    <m/>
    <s v="2 - FATURADO"/>
    <n v="0"/>
    <x v="1"/>
    <x v="0"/>
    <m/>
  </r>
  <r>
    <x v="7875"/>
    <s v="947.178.008-00"/>
    <s v="NF SERVICOS - ADESAO"/>
    <n v="1975931"/>
    <d v="2026-05-21T00:00:00"/>
    <n v="2176886"/>
    <d v="2026-05-22T00:00:00"/>
    <m/>
    <n v="485.64"/>
    <d v="2026-07-30T00:00:00"/>
    <m/>
    <m/>
    <s v="Processamento de dados e congêneres"/>
    <n v="485.64"/>
    <m/>
    <x v="0"/>
    <m/>
    <m/>
    <m/>
    <s v="2 - FATURADO"/>
    <n v="0"/>
    <x v="1"/>
    <x v="0"/>
    <m/>
  </r>
  <r>
    <x v="7876"/>
    <s v="947.397.496-53"/>
    <s v="NF SERVICOS - ADESAO"/>
    <n v="2002437"/>
    <d v="2026-06-12T00:00:00"/>
    <n v="220493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76"/>
    <s v="947.397.496-53"/>
    <s v="NF SERVICOS - ADESAO"/>
    <n v="2009102"/>
    <d v="2026-06-15T00:00:00"/>
    <n v="2211754"/>
    <d v="2026-06-16T00:00:00"/>
    <m/>
    <n v="141.12"/>
    <d v="2026-06-20T00:00:00"/>
    <m/>
    <m/>
    <s v="Processamento de dados e congêneres"/>
    <n v="141.12"/>
    <m/>
    <x v="0"/>
    <m/>
    <m/>
    <m/>
    <s v="2 - FATURADO"/>
    <n v="10"/>
    <x v="0"/>
    <x v="0"/>
    <m/>
  </r>
  <r>
    <x v="7877"/>
    <s v="948.215.268-91"/>
    <s v="NF SERVICOS - ADESAO"/>
    <n v="1977798"/>
    <d v="2026-05-21T00:00:00"/>
    <n v="2178753"/>
    <d v="2026-05-22T00:00:00"/>
    <m/>
    <n v="726.24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7878"/>
    <s v="948.641.288-04"/>
    <s v="NF SERVICOS - ADESAO"/>
    <n v="1977058"/>
    <d v="2026-05-21T00:00:00"/>
    <n v="2178013"/>
    <d v="2026-05-22T00:00:00"/>
    <m/>
    <n v="475.71"/>
    <d v="2026-07-30T00:00:00"/>
    <m/>
    <m/>
    <s v="Processamento de dados e congêneres"/>
    <n v="475.71"/>
    <m/>
    <x v="0"/>
    <m/>
    <m/>
    <m/>
    <s v="2 - FATURADO"/>
    <n v="0"/>
    <x v="1"/>
    <x v="0"/>
    <m/>
  </r>
  <r>
    <x v="7878"/>
    <s v="948.641.288-04"/>
    <s v="NF SERVICOS - ADESAO"/>
    <n v="2016363"/>
    <d v="2026-06-17T00:00:00"/>
    <n v="2219132"/>
    <d v="2026-06-18T00:00:00"/>
    <m/>
    <n v="154.06"/>
    <d v="2026-07-30T00:00:00"/>
    <m/>
    <m/>
    <s v="Processamento de dados e congêneres"/>
    <n v="154.06"/>
    <m/>
    <x v="0"/>
    <m/>
    <m/>
    <m/>
    <s v="2 - FATURADO"/>
    <n v="0"/>
    <x v="1"/>
    <x v="0"/>
    <m/>
  </r>
  <r>
    <x v="7879"/>
    <s v="948.785.018-04"/>
    <s v="NF SERVICOS - ADESAO"/>
    <n v="2005814"/>
    <d v="2026-06-12T00:00:00"/>
    <n v="220832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79"/>
    <s v="948.785.018-04"/>
    <s v="NF SERVICOS - ADESAO"/>
    <n v="2018586"/>
    <d v="2026-06-17T00:00:00"/>
    <n v="2221368"/>
    <d v="2026-06-18T00:00:00"/>
    <m/>
    <n v="721.59"/>
    <d v="2026-07-30T00:00:00"/>
    <m/>
    <m/>
    <s v="Processamento de dados e congêneres"/>
    <n v="721.59"/>
    <m/>
    <x v="0"/>
    <m/>
    <m/>
    <m/>
    <s v="2 - FATURADO"/>
    <n v="0"/>
    <x v="1"/>
    <x v="0"/>
    <m/>
  </r>
  <r>
    <x v="7880"/>
    <s v="949.198.958-87"/>
    <s v="NF SERVICOS - ADESAO"/>
    <n v="1977110"/>
    <d v="2026-05-21T00:00:00"/>
    <n v="2178065"/>
    <d v="2026-05-22T00:00:00"/>
    <m/>
    <n v="175.78"/>
    <d v="2026-07-30T00:00:00"/>
    <m/>
    <m/>
    <s v="Processamento de dados e congêneres"/>
    <n v="175.78"/>
    <m/>
    <x v="0"/>
    <m/>
    <m/>
    <m/>
    <s v="2 - FATURADO"/>
    <n v="0"/>
    <x v="1"/>
    <x v="0"/>
    <m/>
  </r>
  <r>
    <x v="7880"/>
    <s v="949.198.958-87"/>
    <s v="NF SERVICOS - ADESAO"/>
    <n v="2001284"/>
    <d v="2026-06-12T00:00:00"/>
    <n v="220378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80"/>
    <s v="949.198.958-87"/>
    <s v="NF SERVICOS - ADESAO"/>
    <n v="2016687"/>
    <d v="2026-06-17T00:00:00"/>
    <n v="2219462"/>
    <d v="2026-06-18T00:00:00"/>
    <m/>
    <n v="89.1"/>
    <d v="2026-07-30T00:00:00"/>
    <m/>
    <m/>
    <s v="Processamento de dados e congêneres"/>
    <n v="89.1"/>
    <m/>
    <x v="0"/>
    <m/>
    <m/>
    <m/>
    <s v="2 - FATURADO"/>
    <n v="0"/>
    <x v="1"/>
    <x v="0"/>
    <m/>
  </r>
  <r>
    <x v="7881"/>
    <s v="949.251.946-15"/>
    <s v="NF SERVICOS - ADESAO"/>
    <n v="1984148"/>
    <d v="2026-05-21T00:00:00"/>
    <n v="2185111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81"/>
    <s v="949.251.946-15"/>
    <s v="NF SERVICOS - ADESAO"/>
    <n v="2005686"/>
    <d v="2026-06-12T00:00:00"/>
    <n v="2208193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81"/>
    <s v="949.251.946-15"/>
    <s v="NF SERVICOS - ADESAO"/>
    <n v="2011824"/>
    <d v="2026-06-15T00:00:00"/>
    <n v="2214525"/>
    <d v="2026-06-16T00:00:00"/>
    <m/>
    <n v="156.74"/>
    <d v="2026-07-30T00:00:00"/>
    <m/>
    <m/>
    <s v="Processamento de dados e congêneres"/>
    <n v="156.74"/>
    <m/>
    <x v="0"/>
    <m/>
    <m/>
    <m/>
    <s v="2 - FATURADO"/>
    <n v="0"/>
    <x v="1"/>
    <x v="0"/>
    <m/>
  </r>
  <r>
    <x v="7882"/>
    <s v="949.651.618-15"/>
    <s v="NF SERVICOS - ADESAO"/>
    <n v="1976863"/>
    <d v="2026-05-21T00:00:00"/>
    <n v="2177818"/>
    <d v="2026-05-22T00:00:00"/>
    <m/>
    <n v="1249.3599999999999"/>
    <d v="2026-06-05T00:00:00"/>
    <m/>
    <m/>
    <s v="Processamento de dados e congêneres"/>
    <n v="357.29"/>
    <m/>
    <x v="0"/>
    <m/>
    <m/>
    <m/>
    <s v="2 - FATURADO"/>
    <n v="25"/>
    <x v="0"/>
    <x v="0"/>
    <m/>
  </r>
  <r>
    <x v="7883"/>
    <s v="949.805.788-53"/>
    <s v="NF SERVICOS - ADESAO"/>
    <n v="1978875"/>
    <d v="2026-05-21T00:00:00"/>
    <n v="2179830"/>
    <d v="2026-05-22T00:00:00"/>
    <m/>
    <n v="1040.01"/>
    <d v="2026-06-05T00:00:00"/>
    <m/>
    <m/>
    <s v="Processamento de dados e congêneres"/>
    <n v="352.99"/>
    <m/>
    <x v="0"/>
    <m/>
    <m/>
    <m/>
    <s v="2 - FATURADO"/>
    <n v="25"/>
    <x v="0"/>
    <x v="0"/>
    <m/>
  </r>
  <r>
    <x v="7883"/>
    <s v="949.805.788-53"/>
    <s v="NF SERVICOS - ADESAO"/>
    <n v="2016188"/>
    <d v="2026-06-17T00:00:00"/>
    <n v="2218957"/>
    <d v="2026-06-18T00:00:00"/>
    <m/>
    <n v="858.45"/>
    <d v="2026-07-30T00:00:00"/>
    <m/>
    <m/>
    <s v="Processamento de dados e congêneres"/>
    <n v="858.45"/>
    <m/>
    <x v="0"/>
    <m/>
    <m/>
    <m/>
    <s v="2 - FATURADO"/>
    <n v="0"/>
    <x v="1"/>
    <x v="0"/>
    <m/>
  </r>
  <r>
    <x v="7884"/>
    <s v="950.120.018-34"/>
    <s v="NF SERVICOS - ADESAO"/>
    <n v="1996325"/>
    <d v="2026-06-12T00:00:00"/>
    <n v="2198784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84"/>
    <s v="950.120.018-34"/>
    <s v="NF SERVICOS - ADESAO"/>
    <n v="2012184"/>
    <d v="2026-06-15T00:00:00"/>
    <n v="2214889"/>
    <d v="2026-06-16T00:00:00"/>
    <m/>
    <n v="138.52000000000001"/>
    <d v="2026-07-30T00:00:00"/>
    <m/>
    <m/>
    <s v="Processamento de dados e congêneres"/>
    <n v="138.52000000000001"/>
    <m/>
    <x v="0"/>
    <m/>
    <m/>
    <m/>
    <s v="2 - FATURADO"/>
    <n v="0"/>
    <x v="1"/>
    <x v="0"/>
    <m/>
  </r>
  <r>
    <x v="7885"/>
    <s v="953.067.738-34"/>
    <s v="NF SERVICOS - ADESAO"/>
    <n v="1976388"/>
    <d v="2026-05-21T00:00:00"/>
    <n v="2177343"/>
    <d v="2026-05-22T00:00:00"/>
    <m/>
    <n v="547.22"/>
    <d v="2026-07-30T00:00:00"/>
    <m/>
    <m/>
    <s v="Processamento de dados e congêneres"/>
    <n v="547.22"/>
    <m/>
    <x v="0"/>
    <m/>
    <m/>
    <m/>
    <s v="2 - FATURADO"/>
    <n v="0"/>
    <x v="1"/>
    <x v="0"/>
    <m/>
  </r>
  <r>
    <x v="7885"/>
    <s v="953.067.738-34"/>
    <s v="NF SERVICOS - ADESAO"/>
    <n v="1985209"/>
    <d v="2026-05-21T00:00:00"/>
    <n v="2186172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85"/>
    <s v="953.067.738-34"/>
    <s v="NF SERVICOS - ADESAO"/>
    <n v="1999704"/>
    <d v="2026-06-12T00:00:00"/>
    <n v="220220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85"/>
    <s v="953.067.738-34"/>
    <s v="NF SERVICOS - ADESAO"/>
    <n v="2016446"/>
    <d v="2026-06-17T00:00:00"/>
    <n v="2219215"/>
    <d v="2026-06-18T00:00:00"/>
    <m/>
    <n v="345.7"/>
    <d v="2026-07-30T00:00:00"/>
    <m/>
    <m/>
    <s v="Processamento de dados e congêneres"/>
    <n v="345.7"/>
    <m/>
    <x v="0"/>
    <m/>
    <m/>
    <m/>
    <s v="2 - FATURADO"/>
    <n v="0"/>
    <x v="1"/>
    <x v="0"/>
    <m/>
  </r>
  <r>
    <x v="7886"/>
    <s v="953.730.048-04"/>
    <s v="NF SERVICOS - ADESAO"/>
    <n v="1984565"/>
    <d v="2026-05-21T00:00:00"/>
    <n v="2185528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86"/>
    <s v="953.730.048-04"/>
    <s v="NF SERVICOS - ADESAO"/>
    <n v="1992653"/>
    <d v="2026-05-21T00:00:00"/>
    <n v="2193671"/>
    <d v="2026-05-23T00:00:00"/>
    <m/>
    <n v="359.82"/>
    <d v="2026-07-30T00:00:00"/>
    <m/>
    <m/>
    <s v="Processamento de dados e congêneres"/>
    <n v="359.82"/>
    <m/>
    <x v="0"/>
    <m/>
    <m/>
    <m/>
    <s v="2 - FATURADO"/>
    <n v="0"/>
    <x v="1"/>
    <x v="0"/>
    <m/>
  </r>
  <r>
    <x v="7886"/>
    <s v="953.730.048-04"/>
    <s v="NF SERVICOS - ADESAO"/>
    <n v="2002654"/>
    <d v="2026-06-12T00:00:00"/>
    <n v="220515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86"/>
    <s v="953.730.048-04"/>
    <s v="NF SERVICOS - ADESAO"/>
    <n v="2008144"/>
    <d v="2026-06-15T00:00:00"/>
    <n v="2210796"/>
    <d v="2026-06-16T00:00:00"/>
    <m/>
    <n v="883.13"/>
    <d v="2026-07-30T00:00:00"/>
    <m/>
    <m/>
    <s v="Processamento de dados e congêneres"/>
    <n v="883.13"/>
    <m/>
    <x v="0"/>
    <m/>
    <m/>
    <m/>
    <s v="2 - FATURADO"/>
    <n v="0"/>
    <x v="1"/>
    <x v="0"/>
    <m/>
  </r>
  <r>
    <x v="7887"/>
    <s v="957.410.978-04"/>
    <s v="NF SERVICOS - ADESAO"/>
    <n v="1986450"/>
    <d v="2026-05-21T00:00:00"/>
    <n v="2187413"/>
    <d v="2026-05-23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887"/>
    <s v="957.410.978-04"/>
    <s v="NF SERVICOS - ADESAO"/>
    <n v="1998944"/>
    <d v="2026-06-12T00:00:00"/>
    <n v="2201445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888"/>
    <s v="957.623.968-00"/>
    <s v="NF SERVICOS - ADESAO"/>
    <n v="1976792"/>
    <d v="2026-05-21T00:00:00"/>
    <n v="2177747"/>
    <d v="2026-05-22T00:00:00"/>
    <m/>
    <n v="1809.96"/>
    <d v="2026-06-05T00:00:00"/>
    <m/>
    <m/>
    <s v="Processamento de dados e congêneres"/>
    <n v="637.1"/>
    <m/>
    <x v="0"/>
    <m/>
    <m/>
    <m/>
    <s v="2 - FATURADO"/>
    <n v="25"/>
    <x v="0"/>
    <x v="0"/>
    <m/>
  </r>
  <r>
    <x v="7889"/>
    <s v="957.677.038-68"/>
    <s v="NF SERVICOS - ADESAO"/>
    <n v="1988363"/>
    <d v="2026-05-21T00:00:00"/>
    <n v="2189338"/>
    <d v="2026-05-23T00:00:00"/>
    <m/>
    <n v="325.10000000000002"/>
    <d v="2026-07-30T00:00:00"/>
    <m/>
    <m/>
    <s v="Processamento de dados e congêneres"/>
    <n v="325.10000000000002"/>
    <m/>
    <x v="0"/>
    <m/>
    <m/>
    <m/>
    <s v="2 - FATURADO"/>
    <n v="0"/>
    <x v="1"/>
    <x v="0"/>
    <m/>
  </r>
  <r>
    <x v="7889"/>
    <s v="957.677.038-68"/>
    <s v="NF SERVICOS - ADESAO"/>
    <n v="2008781"/>
    <d v="2026-06-15T00:00:00"/>
    <n v="2211433"/>
    <d v="2026-06-16T00:00:00"/>
    <m/>
    <n v="198.39"/>
    <d v="2026-07-30T00:00:00"/>
    <m/>
    <m/>
    <s v="Processamento de dados e congêneres"/>
    <n v="198.39"/>
    <m/>
    <x v="0"/>
    <m/>
    <m/>
    <m/>
    <s v="2 - FATURADO"/>
    <n v="0"/>
    <x v="1"/>
    <x v="0"/>
    <m/>
  </r>
  <r>
    <x v="7890"/>
    <s v="958.982.208-87"/>
    <s v="NF SERVICOS - ADESAO"/>
    <n v="1975832"/>
    <d v="2026-05-21T00:00:00"/>
    <n v="2176787"/>
    <d v="2026-05-22T00:00:00"/>
    <m/>
    <n v="1454.02"/>
    <d v="2026-06-05T00:00:00"/>
    <m/>
    <m/>
    <s v="Processamento de dados e congêneres"/>
    <n v="451.99"/>
    <m/>
    <x v="0"/>
    <m/>
    <m/>
    <m/>
    <s v="2 - FATURADO"/>
    <n v="25"/>
    <x v="0"/>
    <x v="0"/>
    <m/>
  </r>
  <r>
    <x v="7891"/>
    <s v="959.031.608-59"/>
    <s v="NF SERVICOS - ADESAO"/>
    <n v="1976427"/>
    <d v="2026-05-21T00:00:00"/>
    <n v="2177382"/>
    <d v="2026-05-22T00:00:00"/>
    <m/>
    <n v="452.06"/>
    <d v="2026-06-05T00:00:00"/>
    <m/>
    <m/>
    <s v="Processamento de dados e congêneres"/>
    <n v="133.44999999999999"/>
    <m/>
    <x v="0"/>
    <m/>
    <m/>
    <m/>
    <s v="2 - FATURADO"/>
    <n v="25"/>
    <x v="0"/>
    <x v="0"/>
    <m/>
  </r>
  <r>
    <x v="7891"/>
    <s v="959.031.608-59"/>
    <s v="NF SERVICOS - ADESAO"/>
    <n v="2006217"/>
    <d v="2026-06-12T00:00:00"/>
    <n v="2208735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891"/>
    <s v="959.031.608-59"/>
    <s v="NF SERVICOS - ADESAO"/>
    <n v="2018651"/>
    <d v="2026-06-17T00:00:00"/>
    <n v="2221434"/>
    <d v="2026-06-18T00:00:00"/>
    <m/>
    <n v="435.29"/>
    <d v="2026-06-20T00:00:00"/>
    <m/>
    <m/>
    <s v="Processamento de dados e congêneres"/>
    <n v="435.29"/>
    <m/>
    <x v="0"/>
    <m/>
    <m/>
    <m/>
    <s v="2 - FATURADO"/>
    <n v="10"/>
    <x v="0"/>
    <x v="0"/>
    <m/>
  </r>
  <r>
    <x v="7892"/>
    <s v="959.553.308-44"/>
    <s v="NF SERVICOS - ADESAO"/>
    <n v="2012396"/>
    <d v="2026-06-15T00:00:00"/>
    <n v="2215103"/>
    <d v="2026-06-16T00:00:00"/>
    <m/>
    <n v="161.94999999999999"/>
    <d v="2026-06-20T00:00:00"/>
    <m/>
    <m/>
    <s v="Processamento de dados e congêneres"/>
    <n v="161.94999999999999"/>
    <m/>
    <x v="0"/>
    <m/>
    <m/>
    <m/>
    <s v="2 - FATURADO"/>
    <n v="10"/>
    <x v="0"/>
    <x v="0"/>
    <m/>
  </r>
  <r>
    <x v="7893"/>
    <s v="959.610.548-53"/>
    <s v="NF SERVICOS - ADESAO"/>
    <n v="2009695"/>
    <d v="2026-06-15T00:00:00"/>
    <n v="2212354"/>
    <d v="2026-06-16T00:00:00"/>
    <m/>
    <n v="107.27"/>
    <d v="2026-06-20T00:00:00"/>
    <m/>
    <m/>
    <s v="Processamento de dados e congêneres"/>
    <n v="107.27"/>
    <m/>
    <x v="0"/>
    <m/>
    <m/>
    <m/>
    <s v="2 - FATURADO"/>
    <n v="10"/>
    <x v="0"/>
    <x v="0"/>
    <m/>
  </r>
  <r>
    <x v="7894"/>
    <s v="959.682.888-68"/>
    <s v="NF SERVICOS - ADESAO"/>
    <n v="1998016"/>
    <d v="2026-06-12T00:00:00"/>
    <n v="2200517"/>
    <d v="2026-06-12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894"/>
    <s v="959.682.888-68"/>
    <s v="NF SERVICOS - ADESAO"/>
    <n v="2000822"/>
    <d v="2026-06-12T00:00:00"/>
    <n v="2203323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894"/>
    <s v="959.682.888-68"/>
    <s v="NF SERVICOS - ADESAO"/>
    <n v="2000876"/>
    <d v="2026-06-12T00:00:00"/>
    <n v="220337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894"/>
    <s v="959.682.888-68"/>
    <s v="NF SERVICOS - ADESAO"/>
    <n v="2001046"/>
    <d v="2026-06-12T00:00:00"/>
    <n v="2203547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894"/>
    <s v="959.682.888-68"/>
    <s v="NF SERVICOS - ADESAO"/>
    <n v="2001931"/>
    <d v="2026-06-12T00:00:00"/>
    <n v="2204432"/>
    <d v="2026-06-13T00:00:00"/>
    <m/>
    <n v="349.8"/>
    <d v="2026-07-30T00:00:00"/>
    <m/>
    <m/>
    <s v="Processamento de dados e congeneres - P. dos Credenciados"/>
    <n v="349.8"/>
    <m/>
    <x v="0"/>
    <m/>
    <m/>
    <m/>
    <s v="2 - FATURADO"/>
    <n v="0"/>
    <x v="1"/>
    <x v="0"/>
    <m/>
  </r>
  <r>
    <x v="7895"/>
    <s v="96.221.049/0003-05"/>
    <s v="NF SERVICOS - ADESAO"/>
    <n v="2003738"/>
    <d v="2026-06-12T00:00:00"/>
    <n v="2206239"/>
    <d v="2026-06-15T00:00:00"/>
    <m/>
    <n v="449.6"/>
    <d v="2026-06-20T00:00:00"/>
    <m/>
    <m/>
    <s v="Processamento de dados e congeneres - P. dos Credenciados"/>
    <n v="449.6"/>
    <m/>
    <x v="0"/>
    <m/>
    <m/>
    <m/>
    <s v="2 - FATURADO"/>
    <n v="10"/>
    <x v="0"/>
    <x v="0"/>
    <m/>
  </r>
  <r>
    <x v="7896"/>
    <s v="96.291.141/0001-80"/>
    <s v="NF SERVICOS E_GOV"/>
    <n v="139374"/>
    <d v="2023-08-15T00:00:00"/>
    <n v="1649703"/>
    <d v="2023-08-15T00:00:00"/>
    <m/>
    <n v="167.26"/>
    <d v="2023-09-14T00:00:00"/>
    <m/>
    <m/>
    <s v="Certificado e-CPF A3 (somente certificado) - 36 meses Gov"/>
    <n v="159.22999999999999"/>
    <m/>
    <x v="54"/>
    <m/>
    <m/>
    <m/>
    <s v="2 - FATURADO"/>
    <n v="1020"/>
    <x v="2"/>
    <x v="0"/>
    <m/>
  </r>
  <r>
    <x v="7896"/>
    <s v="96.291.141/0001-80"/>
    <s v="NF SERVICOS E_GOV"/>
    <n v="189314"/>
    <d v="2025-07-10T00:00:00"/>
    <n v="1995532"/>
    <d v="2025-07-10T00:00:00"/>
    <m/>
    <n v="109.89"/>
    <d v="2025-08-09T00:00:00"/>
    <m/>
    <m/>
    <s v="Certificado e-CPF A3 (renovação) - 36 meses Gov"/>
    <n v="104.62"/>
    <m/>
    <x v="0"/>
    <m/>
    <m/>
    <m/>
    <s v="2 - FATURADO"/>
    <n v="325"/>
    <x v="4"/>
    <x v="0"/>
    <m/>
  </r>
  <r>
    <x v="7896"/>
    <s v="96.291.141/0027-19"/>
    <s v="NF SERVICOS E_GOV"/>
    <n v="211591"/>
    <d v="2026-05-28T00:00:00"/>
    <n v="2197133"/>
    <d v="2026-05-28T00:00:00"/>
    <m/>
    <n v="197.93"/>
    <d v="2026-06-27T00:00:00"/>
    <m/>
    <m/>
    <s v="Certificado e-CPF A3 em token - 12 meses Gov"/>
    <n v="188.43"/>
    <m/>
    <x v="0"/>
    <m/>
    <m/>
    <m/>
    <s v="2 - FATURADO"/>
    <n v="3"/>
    <x v="0"/>
    <x v="0"/>
    <m/>
  </r>
  <r>
    <x v="7896"/>
    <s v="96.291.141/0027-19"/>
    <s v="NF SERVICOS E_GOV"/>
    <n v="211647"/>
    <d v="2026-05-28T00:00:00"/>
    <n v="2197189"/>
    <d v="2026-05-28T00:00:00"/>
    <m/>
    <n v="197.93"/>
    <d v="2026-06-27T00:00:00"/>
    <m/>
    <m/>
    <s v="Certificado e-CPF A3 em token - 12 meses Gov"/>
    <n v="188.43"/>
    <m/>
    <x v="0"/>
    <m/>
    <m/>
    <m/>
    <s v="2 - FATURADO"/>
    <n v="3"/>
    <x v="0"/>
    <x v="0"/>
    <m/>
  </r>
  <r>
    <x v="7896"/>
    <s v="96.291.141/0027-19"/>
    <s v="NF SERVICOS E_GOV"/>
    <n v="211688"/>
    <d v="2026-05-28T00:00:00"/>
    <n v="2197230"/>
    <d v="2026-05-28T00:00:00"/>
    <m/>
    <n v="197.93"/>
    <d v="2026-06-27T00:00:00"/>
    <m/>
    <m/>
    <s v="Certificado e-CPF A3 em token - 12 meses Gov"/>
    <n v="188.43"/>
    <m/>
    <x v="0"/>
    <m/>
    <m/>
    <m/>
    <s v="2 - FATURADO"/>
    <n v="3"/>
    <x v="0"/>
    <x v="0"/>
    <m/>
  </r>
  <r>
    <x v="7896"/>
    <s v="96.291.141/0027-19"/>
    <s v="NF SERVICOS E_GOV"/>
    <n v="211695"/>
    <d v="2026-05-28T00:00:00"/>
    <n v="2197237"/>
    <d v="2026-05-28T00:00:00"/>
    <m/>
    <n v="197.93"/>
    <d v="2026-06-27T00:00:00"/>
    <m/>
    <m/>
    <s v="Certificado e-CPF A3 em token - 12 meses Gov"/>
    <n v="188.43"/>
    <m/>
    <x v="0"/>
    <m/>
    <m/>
    <m/>
    <s v="2 - FATURADO"/>
    <n v="3"/>
    <x v="0"/>
    <x v="0"/>
    <m/>
  </r>
  <r>
    <x v="7896"/>
    <s v="96.291.141/0032-86"/>
    <s v="NF SERVICOS E_GOV"/>
    <n v="77540"/>
    <d v="2022-04-12T00:00:00"/>
    <n v="82062"/>
    <d v="2022-04-13T00:00:00"/>
    <m/>
    <n v="150"/>
    <d v="2022-05-12T00:00:00"/>
    <m/>
    <m/>
    <s v="Certificado e-CPF A3 em cartão e leitora - 12 meses Gov"/>
    <n v="150"/>
    <m/>
    <x v="55"/>
    <m/>
    <m/>
    <m/>
    <s v="1 - VENDA A VISTA"/>
    <n v="1510"/>
    <x v="2"/>
    <x v="0"/>
    <m/>
  </r>
  <r>
    <x v="7896"/>
    <s v="96.291.141/0044-10"/>
    <s v="NF SERVICOS KIT"/>
    <n v="147041"/>
    <d v="2023-11-27T00:00:00"/>
    <n v="1695750"/>
    <d v="2023-11-27T00:00:00"/>
    <m/>
    <n v="167.26"/>
    <d v="2023-12-27T00:00:00"/>
    <m/>
    <m/>
    <s v="Certificado e-CPF A3 (somente certificado) - 36 meses Gov"/>
    <n v="159.22999999999999"/>
    <m/>
    <x v="54"/>
    <m/>
    <m/>
    <m/>
    <s v="2 - FATURADO"/>
    <n v="916"/>
    <x v="2"/>
    <x v="0"/>
    <m/>
  </r>
  <r>
    <x v="7896"/>
    <s v="96.291.141/0050-68"/>
    <s v="NF SERVICOS E_GOV"/>
    <n v="111098"/>
    <d v="2022-07-19T00:00:00"/>
    <n v="115770"/>
    <d v="2022-07-19T00:00:00"/>
    <m/>
    <n v="277.10000000000002"/>
    <d v="2022-08-18T00:00:00"/>
    <m/>
    <m/>
    <s v="Certificado e-CPF A3 em token - 36 meses Gov"/>
    <n v="277.10000000000002"/>
    <m/>
    <x v="55"/>
    <m/>
    <m/>
    <m/>
    <s v="2 - FATURADO"/>
    <n v="1412"/>
    <x v="2"/>
    <x v="0"/>
    <m/>
  </r>
  <r>
    <x v="7896"/>
    <s v="96.291.141/0050-68"/>
    <s v="NF SERVICOS E_GOV"/>
    <n v="111099"/>
    <d v="2022-07-19T00:00:00"/>
    <n v="115771"/>
    <d v="2022-07-19T00:00:00"/>
    <m/>
    <n v="277.10000000000002"/>
    <d v="2022-08-18T00:00:00"/>
    <m/>
    <m/>
    <s v="Certificado e-CPF A3 em token - 36 meses Gov"/>
    <n v="277.10000000000002"/>
    <m/>
    <x v="55"/>
    <m/>
    <m/>
    <m/>
    <s v="2 - FATURADO"/>
    <n v="1412"/>
    <x v="2"/>
    <x v="0"/>
    <m/>
  </r>
  <r>
    <x v="7896"/>
    <s v="96.291.141/0050-68"/>
    <s v="NF SERVICOS E_GOV"/>
    <n v="111514"/>
    <d v="2022-07-20T00:00:00"/>
    <n v="116211"/>
    <d v="2022-07-20T00:00:00"/>
    <m/>
    <n v="277.10000000000002"/>
    <d v="2022-08-19T00:00:00"/>
    <m/>
    <m/>
    <s v="Certificado e-CPF A3 em token - 36 meses Gov"/>
    <n v="277.10000000000002"/>
    <m/>
    <x v="55"/>
    <m/>
    <m/>
    <m/>
    <s v="2 - FATURADO"/>
    <n v="1411"/>
    <x v="2"/>
    <x v="0"/>
    <m/>
  </r>
  <r>
    <x v="7896"/>
    <s v="96.291.141/0050-68"/>
    <s v="NF SERVICOS E_GOV"/>
    <n v="111928"/>
    <d v="2022-07-21T00:00:00"/>
    <n v="116626"/>
    <d v="2022-07-21T00:00:00"/>
    <m/>
    <n v="167.26"/>
    <d v="2022-08-20T00:00:00"/>
    <m/>
    <m/>
    <s v="Certificado e-CPF A3 (somente certificado) - 36 meses Gov"/>
    <n v="167.26"/>
    <m/>
    <x v="55"/>
    <m/>
    <m/>
    <m/>
    <s v="2 - FATURADO"/>
    <n v="1410"/>
    <x v="2"/>
    <x v="0"/>
    <m/>
  </r>
  <r>
    <x v="7896"/>
    <s v="96.291.141/0050-68"/>
    <s v="NF SERVICOS E_GOV"/>
    <n v="169790"/>
    <d v="2024-10-14T00:00:00"/>
    <n v="1859535"/>
    <d v="2024-10-14T00:00:00"/>
    <m/>
    <n v="277.10000000000002"/>
    <d v="2024-11-13T00:00:00"/>
    <m/>
    <m/>
    <s v="Certificado e-CPF A3 em token - 36 meses Gov"/>
    <n v="263.8"/>
    <m/>
    <x v="54"/>
    <m/>
    <m/>
    <m/>
    <s v="2 - FATURADO"/>
    <n v="594"/>
    <x v="2"/>
    <x v="0"/>
    <m/>
  </r>
  <r>
    <x v="7896"/>
    <s v="96.291.141/0054-91"/>
    <s v="NF SERVICOS E_GOV"/>
    <n v="205292"/>
    <d v="2026-02-26T00:00:00"/>
    <n v="2129715"/>
    <d v="2026-02-26T00:00:00"/>
    <m/>
    <n v="277.10000000000002"/>
    <d v="2026-03-28T00:00:00"/>
    <m/>
    <m/>
    <s v="Certificado e-CPF A3 em token - 36 meses Gov"/>
    <n v="263.8"/>
    <m/>
    <x v="0"/>
    <m/>
    <m/>
    <m/>
    <s v="2 - FATURADO"/>
    <n v="94"/>
    <x v="6"/>
    <x v="0"/>
    <m/>
  </r>
  <r>
    <x v="7896"/>
    <s v="96.291.141/0059-04"/>
    <s v="NF SERVICOS E_GOV"/>
    <n v="211756"/>
    <d v="2026-05-28T00:00:00"/>
    <n v="2197298"/>
    <d v="2026-05-28T00:00:00"/>
    <m/>
    <n v="139.38999999999999"/>
    <d v="2026-06-27T00:00:00"/>
    <m/>
    <m/>
    <s v="Certificado e-CPF A3 (somente certificado) - 24 meses Gov"/>
    <n v="132.69999999999999"/>
    <m/>
    <x v="0"/>
    <m/>
    <m/>
    <m/>
    <s v="2 - FATURADO"/>
    <n v="3"/>
    <x v="0"/>
    <x v="0"/>
    <m/>
  </r>
  <r>
    <x v="7896"/>
    <s v="96.291.141/0073-54"/>
    <s v="NF SERVICOS E_GOV"/>
    <n v="149408"/>
    <d v="2023-12-20T00:00:00"/>
    <n v="1710934"/>
    <d v="2023-12-20T00:00:00"/>
    <m/>
    <n v="73.260000000000005"/>
    <d v="2024-01-19T00:00:00"/>
    <m/>
    <m/>
    <s v="Certificado e-CPF A3 (renovação) - 12 meses Gov"/>
    <n v="69.739999999999995"/>
    <m/>
    <x v="55"/>
    <m/>
    <m/>
    <m/>
    <s v="2 - FATURADO"/>
    <n v="893"/>
    <x v="2"/>
    <x v="0"/>
    <m/>
  </r>
  <r>
    <x v="7896"/>
    <s v="96.291.141/0084-07"/>
    <s v="NF SERVICOS E_GOV"/>
    <n v="156984"/>
    <d v="2022-12-30T00:00:00"/>
    <n v="162081"/>
    <d v="2022-12-30T00:00:00"/>
    <m/>
    <n v="277.10000000000002"/>
    <d v="2023-01-29T00:00:00"/>
    <m/>
    <m/>
    <s v="Certificado e-CPF A3 em token - 36 meses Gov"/>
    <n v="277.10000000000002"/>
    <m/>
    <x v="0"/>
    <m/>
    <m/>
    <m/>
    <s v="2 - FATURADO"/>
    <n v="1248"/>
    <x v="2"/>
    <x v="0"/>
    <m/>
  </r>
  <r>
    <x v="7896"/>
    <s v="96.291.141/0084-07"/>
    <s v="NF SERVICOS E_GOV"/>
    <n v="143712"/>
    <d v="2023-10-16T00:00:00"/>
    <n v="1679610"/>
    <d v="2023-10-16T00:00:00"/>
    <m/>
    <n v="329.43"/>
    <d v="2023-11-15T00:00:00"/>
    <m/>
    <m/>
    <s v="Certificado e-CPF A3 em cartão e leitora - 36 meses Gov"/>
    <n v="313.62"/>
    <m/>
    <x v="54"/>
    <m/>
    <m/>
    <m/>
    <s v="2 - FATURADO"/>
    <n v="958"/>
    <x v="2"/>
    <x v="0"/>
    <m/>
  </r>
  <r>
    <x v="7896"/>
    <s v="96.291.141/0084-07"/>
    <s v="NF SERVICOS E_GOV"/>
    <n v="198224"/>
    <d v="2025-11-14T00:00:00"/>
    <n v="2064666"/>
    <d v="2025-11-14T00:00:00"/>
    <m/>
    <n v="167.26"/>
    <d v="2025-12-14T00:00:00"/>
    <m/>
    <m/>
    <s v="Certificado e-CPF A3 (somente certificado) - 36 meses Gov"/>
    <n v="159.22999999999999"/>
    <m/>
    <x v="0"/>
    <m/>
    <m/>
    <m/>
    <s v="2 - FATURADO"/>
    <n v="198"/>
    <x v="4"/>
    <x v="0"/>
    <m/>
  </r>
  <r>
    <x v="7896"/>
    <s v="96.291.141/0084-07"/>
    <s v="NF SERVICOS E_GOV"/>
    <n v="199404"/>
    <d v="2025-12-08T00:00:00"/>
    <n v="2083957"/>
    <d v="2025-12-08T00:00:00"/>
    <m/>
    <n v="167.26"/>
    <d v="2026-01-07T00:00:00"/>
    <m/>
    <m/>
    <s v="Certificado e-CPF A3 (somente certificado) - 36 meses Gov"/>
    <n v="159.22999999999999"/>
    <m/>
    <x v="0"/>
    <m/>
    <m/>
    <m/>
    <s v="2 - FATURADO"/>
    <n v="174"/>
    <x v="8"/>
    <x v="0"/>
    <m/>
  </r>
  <r>
    <x v="7896"/>
    <s v="96.291.141/0084-07"/>
    <s v="NF SERVICOS E_GOV"/>
    <n v="199407"/>
    <d v="2025-12-08T00:00:00"/>
    <n v="2083960"/>
    <d v="2025-12-08T00:00:00"/>
    <m/>
    <n v="167.26"/>
    <d v="2026-01-07T00:00:00"/>
    <m/>
    <m/>
    <s v="Certificado e-CPF A3 (somente certificado) - 36 meses Gov"/>
    <n v="159.22999999999999"/>
    <m/>
    <x v="0"/>
    <m/>
    <m/>
    <m/>
    <s v="2 - FATURADO"/>
    <n v="174"/>
    <x v="8"/>
    <x v="0"/>
    <m/>
  </r>
  <r>
    <x v="7896"/>
    <s v="96.291.141/0084-07"/>
    <s v="NF SERVICOS E_GOV"/>
    <n v="199409"/>
    <d v="2025-12-08T00:00:00"/>
    <n v="2083962"/>
    <d v="2025-12-08T00:00:00"/>
    <m/>
    <n v="329.43"/>
    <d v="2026-01-07T00:00:00"/>
    <m/>
    <m/>
    <s v="Certificado e-CPF A3 em cartão e leitora - 36 meses Gov"/>
    <n v="313.62"/>
    <m/>
    <x v="0"/>
    <m/>
    <m/>
    <m/>
    <s v="2 - FATURADO"/>
    <n v="174"/>
    <x v="8"/>
    <x v="0"/>
    <m/>
  </r>
  <r>
    <x v="7896"/>
    <s v="96.291.141/0084-07"/>
    <s v="NF SERVICOS E_GOV"/>
    <n v="199411"/>
    <d v="2025-12-08T00:00:00"/>
    <n v="2083964"/>
    <d v="2025-12-08T00:00:00"/>
    <m/>
    <n v="109.89"/>
    <d v="2026-01-07T00:00:00"/>
    <m/>
    <m/>
    <s v="Certificado e-CPF A3 (renovação) - 36 meses Gov"/>
    <n v="104.62"/>
    <m/>
    <x v="0"/>
    <m/>
    <m/>
    <m/>
    <s v="2 - FATURADO"/>
    <n v="174"/>
    <x v="8"/>
    <x v="0"/>
    <m/>
  </r>
  <r>
    <x v="7896"/>
    <s v="96.291.141/0084-07"/>
    <s v="NF SERVICOS E_GOV"/>
    <n v="199959"/>
    <d v="2025-12-10T00:00:00"/>
    <n v="2084512"/>
    <d v="2025-12-10T00:00:00"/>
    <m/>
    <n v="329.43"/>
    <d v="2026-01-09T00:00:00"/>
    <m/>
    <m/>
    <s v="Certificado e-CPF A3 em cartão e leitora - 36 meses Gov"/>
    <n v="313.62"/>
    <m/>
    <x v="0"/>
    <m/>
    <m/>
    <m/>
    <s v="2 - FATURADO"/>
    <n v="172"/>
    <x v="8"/>
    <x v="0"/>
    <m/>
  </r>
  <r>
    <x v="7896"/>
    <s v="96.291.141/0084-07"/>
    <s v="NF SERVICOS E_GOV"/>
    <n v="199960"/>
    <d v="2025-12-10T00:00:00"/>
    <n v="2084513"/>
    <d v="2025-12-10T00:00:00"/>
    <m/>
    <n v="329.43"/>
    <d v="2026-01-09T00:00:00"/>
    <m/>
    <m/>
    <s v="Certificado e-CPF A3 em cartão e leitora - 36 meses Gov"/>
    <n v="313.62"/>
    <m/>
    <x v="0"/>
    <m/>
    <m/>
    <m/>
    <s v="2 - FATURADO"/>
    <n v="172"/>
    <x v="8"/>
    <x v="0"/>
    <m/>
  </r>
  <r>
    <x v="7896"/>
    <s v="96.291.141/0084-07"/>
    <s v="NF SERVICOS E_GOV"/>
    <n v="199995"/>
    <d v="2025-12-10T00:00:00"/>
    <n v="2084548"/>
    <d v="2025-12-10T00:00:00"/>
    <m/>
    <n v="167.26"/>
    <d v="2026-01-09T00:00:00"/>
    <m/>
    <m/>
    <s v="Certificado e-CPF A3 (somente certificado) - 36 meses Gov"/>
    <n v="159.22999999999999"/>
    <m/>
    <x v="0"/>
    <m/>
    <m/>
    <m/>
    <s v="2 - FATURADO"/>
    <n v="172"/>
    <x v="8"/>
    <x v="0"/>
    <m/>
  </r>
  <r>
    <x v="7896"/>
    <s v="96.291.141/0084-07"/>
    <s v="NF SERVICOS E_GOV"/>
    <n v="200147"/>
    <d v="2025-12-11T00:00:00"/>
    <n v="2084700"/>
    <d v="2025-12-11T00:00:00"/>
    <m/>
    <n v="329.43"/>
    <d v="2026-01-10T00:00:00"/>
    <m/>
    <m/>
    <s v="Certificado e-CPF A3 em cartão e leitora - 36 meses Gov"/>
    <n v="313.62"/>
    <m/>
    <x v="0"/>
    <m/>
    <m/>
    <m/>
    <s v="2 - FATURADO"/>
    <n v="171"/>
    <x v="8"/>
    <x v="0"/>
    <m/>
  </r>
  <r>
    <x v="7896"/>
    <s v="96.291.141/0084-07"/>
    <s v="NF SERVICOS E_GOV"/>
    <n v="200148"/>
    <d v="2025-12-11T00:00:00"/>
    <n v="2084701"/>
    <d v="2025-12-11T00:00:00"/>
    <m/>
    <n v="329.43"/>
    <d v="2026-01-10T00:00:00"/>
    <m/>
    <m/>
    <s v="Certificado e-CPF A3 em cartão e leitora - 36 meses Gov"/>
    <n v="313.62"/>
    <m/>
    <x v="0"/>
    <m/>
    <m/>
    <m/>
    <s v="2 - FATURADO"/>
    <n v="171"/>
    <x v="8"/>
    <x v="0"/>
    <m/>
  </r>
  <r>
    <x v="7896"/>
    <s v="96.291.141/0084-07"/>
    <s v="NF SERVICOS E_GOV"/>
    <n v="200149"/>
    <d v="2025-12-11T00:00:00"/>
    <n v="2084702"/>
    <d v="2025-12-11T00:00:00"/>
    <m/>
    <n v="167.26"/>
    <d v="2026-01-10T00:00:00"/>
    <m/>
    <m/>
    <s v="Certificado e-CPF A3 (somente certificado) - 36 meses Gov"/>
    <n v="159.22999999999999"/>
    <m/>
    <x v="0"/>
    <m/>
    <m/>
    <m/>
    <s v="2 - FATURADO"/>
    <n v="171"/>
    <x v="8"/>
    <x v="0"/>
    <m/>
  </r>
  <r>
    <x v="7896"/>
    <s v="96.291.141/0084-07"/>
    <s v="NF SERVICOS E_GOV"/>
    <n v="200354"/>
    <d v="2025-12-15T00:00:00"/>
    <n v="2084907"/>
    <d v="2025-12-15T00:00:00"/>
    <m/>
    <n v="329.43"/>
    <d v="2026-01-14T00:00:00"/>
    <m/>
    <m/>
    <s v="Certificado e-CPF A3 em cartão e leitora - 36 meses Gov"/>
    <n v="313.62"/>
    <m/>
    <x v="0"/>
    <m/>
    <m/>
    <m/>
    <s v="2 - FATURADO"/>
    <n v="167"/>
    <x v="8"/>
    <x v="0"/>
    <m/>
  </r>
  <r>
    <x v="7896"/>
    <s v="96.291.141/0084-07"/>
    <s v="NF SERVICOS E_GOV"/>
    <n v="200668"/>
    <d v="2025-12-18T00:00:00"/>
    <n v="2085221"/>
    <d v="2025-12-18T00:00:00"/>
    <m/>
    <n v="109.89"/>
    <d v="2026-01-17T00:00:00"/>
    <m/>
    <m/>
    <s v="Certificado e-CPF A3 (renovação) - 36 meses Gov"/>
    <n v="104.62"/>
    <m/>
    <x v="0"/>
    <m/>
    <m/>
    <m/>
    <s v="2 - FATURADO"/>
    <n v="164"/>
    <x v="8"/>
    <x v="0"/>
    <m/>
  </r>
  <r>
    <x v="7896"/>
    <s v="96.291.141/0084-07"/>
    <s v="NF SERVICOS E_GOV"/>
    <n v="200671"/>
    <d v="2025-12-18T00:00:00"/>
    <n v="2085224"/>
    <d v="2025-12-18T00:00:00"/>
    <m/>
    <n v="167.26"/>
    <d v="2026-01-17T00:00:00"/>
    <m/>
    <m/>
    <s v="Certificado e-CPF A3 (somente certificado) - 36 meses Gov"/>
    <n v="159.22999999999999"/>
    <m/>
    <x v="0"/>
    <m/>
    <m/>
    <m/>
    <s v="2 - FATURADO"/>
    <n v="164"/>
    <x v="8"/>
    <x v="0"/>
    <m/>
  </r>
  <r>
    <x v="7896"/>
    <s v="96.291.141/0084-07"/>
    <s v="NF SERVICOS E_GOV"/>
    <n v="200841"/>
    <d v="2025-12-19T00:00:00"/>
    <n v="2085394"/>
    <d v="2025-12-19T00:00:00"/>
    <m/>
    <n v="167.26"/>
    <d v="2026-01-18T00:00:00"/>
    <m/>
    <m/>
    <s v="Certificado e-CPF A3 (somente certificado) - 36 meses Gov"/>
    <n v="159.22999999999999"/>
    <m/>
    <x v="0"/>
    <m/>
    <m/>
    <m/>
    <s v="2 - FATURADO"/>
    <n v="163"/>
    <x v="8"/>
    <x v="0"/>
    <m/>
  </r>
  <r>
    <x v="7896"/>
    <s v="96.291.141/0084-07"/>
    <s v="NF SERVICOS E_GOV"/>
    <n v="201096"/>
    <d v="2025-12-23T00:00:00"/>
    <n v="2085649"/>
    <d v="2025-12-23T00:00:00"/>
    <m/>
    <n v="109.89"/>
    <d v="2026-01-22T00:00:00"/>
    <m/>
    <m/>
    <s v="Certificado e-CPF A3 (renovação) - 36 meses Gov"/>
    <n v="104.62"/>
    <m/>
    <x v="0"/>
    <m/>
    <m/>
    <m/>
    <s v="2 - FATURADO"/>
    <n v="159"/>
    <x v="8"/>
    <x v="0"/>
    <m/>
  </r>
  <r>
    <x v="7896"/>
    <s v="96.291.141/0084-07"/>
    <s v="NF SERVICOS E_GOV"/>
    <n v="201108"/>
    <d v="2025-12-23T00:00:00"/>
    <n v="2085661"/>
    <d v="2025-12-23T00:00:00"/>
    <m/>
    <n v="109.89"/>
    <d v="2026-01-22T00:00:00"/>
    <m/>
    <m/>
    <s v="Certificado e-CPF A3 (renovação) - 36 meses Gov"/>
    <n v="104.62"/>
    <m/>
    <x v="0"/>
    <m/>
    <m/>
    <m/>
    <s v="2 - FATURADO"/>
    <n v="159"/>
    <x v="8"/>
    <x v="0"/>
    <m/>
  </r>
  <r>
    <x v="7896"/>
    <s v="96.291.141/0084-07"/>
    <s v="NF SERVICOS E_GOV"/>
    <n v="201110"/>
    <d v="2025-12-23T00:00:00"/>
    <n v="2085663"/>
    <d v="2025-12-23T00:00:00"/>
    <m/>
    <n v="329.43"/>
    <d v="2026-01-22T00:00:00"/>
    <m/>
    <m/>
    <s v="Certificado e-CPF A3 em cartão e leitora - 36 meses Gov"/>
    <n v="313.62"/>
    <m/>
    <x v="0"/>
    <m/>
    <m/>
    <m/>
    <s v="2 - FATURADO"/>
    <n v="159"/>
    <x v="8"/>
    <x v="0"/>
    <m/>
  </r>
  <r>
    <x v="7896"/>
    <s v="96.291.141/0084-07"/>
    <s v="NF SERVICOS E_GOV"/>
    <n v="202474"/>
    <d v="2026-01-26T00:00:00"/>
    <n v="2105767"/>
    <d v="2026-01-26T00:00:00"/>
    <m/>
    <n v="329.43"/>
    <d v="2026-02-25T00:00:00"/>
    <m/>
    <m/>
    <s v="Certificado e-CPF A3 em cartão e leitora - 36 meses Gov"/>
    <n v="313.62"/>
    <m/>
    <x v="0"/>
    <m/>
    <m/>
    <m/>
    <s v="2 - FATURADO"/>
    <n v="125"/>
    <x v="5"/>
    <x v="0"/>
    <m/>
  </r>
  <r>
    <x v="7896"/>
    <s v="96.291.141/0084-07"/>
    <s v="NF SERVICOS E_GOV"/>
    <n v="202534"/>
    <d v="2026-01-26T00:00:00"/>
    <n v="2105827"/>
    <d v="2026-01-26T00:00:00"/>
    <m/>
    <n v="329.43"/>
    <d v="2026-02-25T00:00:00"/>
    <m/>
    <m/>
    <s v="Certificado e-CPF A3 em cartão e leitora - 36 meses Gov"/>
    <n v="313.62"/>
    <m/>
    <x v="0"/>
    <m/>
    <m/>
    <m/>
    <s v="2 - FATURADO"/>
    <n v="125"/>
    <x v="5"/>
    <x v="0"/>
    <m/>
  </r>
  <r>
    <x v="7896"/>
    <s v="96.291.141/0084-07"/>
    <s v="NF SERVICOS E_GOV"/>
    <n v="202539"/>
    <d v="2026-01-26T00:00:00"/>
    <n v="2105832"/>
    <d v="2026-01-26T00:00:00"/>
    <m/>
    <n v="329.43"/>
    <d v="2026-02-25T00:00:00"/>
    <m/>
    <m/>
    <s v="Certificado e-CPF A3 em cartão e leitora - 36 meses Gov"/>
    <n v="313.62"/>
    <m/>
    <x v="0"/>
    <m/>
    <m/>
    <m/>
    <s v="2 - FATURADO"/>
    <n v="125"/>
    <x v="5"/>
    <x v="0"/>
    <m/>
  </r>
  <r>
    <x v="7896"/>
    <s v="96.291.141/0084-07"/>
    <s v="NF SERVICOS E_GOV"/>
    <n v="202568"/>
    <d v="2026-01-26T00:00:00"/>
    <n v="2105861"/>
    <d v="2026-01-26T00:00:00"/>
    <m/>
    <n v="167.26"/>
    <d v="2026-02-25T00:00:00"/>
    <m/>
    <m/>
    <s v="Certificado e-CPF A3 (somente certificado) - 36 meses Gov"/>
    <n v="159.22999999999999"/>
    <m/>
    <x v="0"/>
    <m/>
    <m/>
    <m/>
    <s v="2 - FATURADO"/>
    <n v="125"/>
    <x v="5"/>
    <x v="0"/>
    <m/>
  </r>
  <r>
    <x v="7896"/>
    <s v="96.291.141/0084-07"/>
    <s v="NF SERVICOS E_GOV"/>
    <n v="202711"/>
    <d v="2026-01-26T00:00:00"/>
    <n v="2106004"/>
    <d v="2026-01-26T00:00:00"/>
    <m/>
    <n v="329.43"/>
    <d v="2026-02-25T00:00:00"/>
    <m/>
    <m/>
    <s v="Certificado e-CPF A3 em cartão e leitora - 36 meses Gov"/>
    <n v="313.62"/>
    <m/>
    <x v="0"/>
    <m/>
    <m/>
    <m/>
    <s v="2 - FATURADO"/>
    <n v="125"/>
    <x v="5"/>
    <x v="0"/>
    <m/>
  </r>
  <r>
    <x v="7896"/>
    <s v="96.291.141/0084-07"/>
    <s v="NF SERVICOS E_GOV"/>
    <n v="202746"/>
    <d v="2026-01-26T00:00:00"/>
    <n v="2106039"/>
    <d v="2026-01-26T00:00:00"/>
    <m/>
    <n v="329.43"/>
    <d v="2026-02-25T00:00:00"/>
    <m/>
    <m/>
    <s v="Certificado e-CPF A3 em cartão e leitora - 36 meses Gov"/>
    <n v="313.62"/>
    <m/>
    <x v="0"/>
    <m/>
    <m/>
    <m/>
    <s v="2 - FATURADO"/>
    <n v="125"/>
    <x v="5"/>
    <x v="0"/>
    <m/>
  </r>
  <r>
    <x v="7896"/>
    <s v="96.291.141/0084-07"/>
    <s v="NF SERVICOS E_GOV"/>
    <n v="202768"/>
    <d v="2026-01-26T00:00:00"/>
    <n v="2106061"/>
    <d v="2026-01-26T00:00:00"/>
    <m/>
    <n v="167.26"/>
    <d v="2026-02-25T00:00:00"/>
    <m/>
    <m/>
    <s v="Certificado e-CPF A3 (somente certificado) - 36 meses Gov"/>
    <n v="159.22999999999999"/>
    <m/>
    <x v="0"/>
    <m/>
    <m/>
    <m/>
    <s v="2 - FATURADO"/>
    <n v="125"/>
    <x v="5"/>
    <x v="0"/>
    <m/>
  </r>
  <r>
    <x v="7896"/>
    <s v="96.291.141/0084-07"/>
    <s v="NF SERVICOS E_GOV"/>
    <n v="202773"/>
    <d v="2026-01-26T00:00:00"/>
    <n v="2106066"/>
    <d v="2026-01-26T00:00:00"/>
    <m/>
    <n v="329.43"/>
    <d v="2026-02-25T00:00:00"/>
    <m/>
    <m/>
    <s v="Certificado e-CPF A3 em cartão e leitora - 36 meses Gov"/>
    <n v="313.62"/>
    <m/>
    <x v="0"/>
    <m/>
    <m/>
    <m/>
    <s v="2 - FATURADO"/>
    <n v="125"/>
    <x v="5"/>
    <x v="0"/>
    <m/>
  </r>
  <r>
    <x v="7896"/>
    <s v="96.291.141/0084-07"/>
    <s v="NF SERVICOS E_GOV"/>
    <n v="202845"/>
    <d v="2026-01-26T00:00:00"/>
    <n v="2106138"/>
    <d v="2026-01-26T00:00:00"/>
    <m/>
    <n v="329.43"/>
    <d v="2026-02-25T00:00:00"/>
    <m/>
    <m/>
    <s v="Certificado e-CPF A3 em cartão e leitora - 36 meses Gov"/>
    <n v="313.62"/>
    <m/>
    <x v="0"/>
    <m/>
    <m/>
    <m/>
    <s v="2 - FATURADO"/>
    <n v="125"/>
    <x v="5"/>
    <x v="0"/>
    <m/>
  </r>
  <r>
    <x v="7896"/>
    <s v="96.291.141/0084-07"/>
    <s v="NF SERVICOS E_GOV"/>
    <n v="202860"/>
    <d v="2026-01-26T00:00:00"/>
    <n v="2106153"/>
    <d v="2026-01-26T00:00:00"/>
    <m/>
    <n v="329.43"/>
    <d v="2026-02-25T00:00:00"/>
    <m/>
    <m/>
    <s v="Certificado e-CPF A3 em cartão e leitora - 36 meses Gov"/>
    <n v="313.62"/>
    <m/>
    <x v="0"/>
    <m/>
    <m/>
    <m/>
    <s v="2 - FATURADO"/>
    <n v="125"/>
    <x v="5"/>
    <x v="0"/>
    <m/>
  </r>
  <r>
    <x v="7896"/>
    <s v="96.291.141/0084-07"/>
    <s v="NF SERVICOS E_GOV"/>
    <n v="202861"/>
    <d v="2026-01-26T00:00:00"/>
    <n v="2106154"/>
    <d v="2026-01-26T00:00:00"/>
    <m/>
    <n v="167.26"/>
    <d v="2026-02-25T00:00:00"/>
    <m/>
    <m/>
    <s v="Certificado e-CPF A3 (somente certificado) - 36 meses Gov"/>
    <n v="159.22999999999999"/>
    <m/>
    <x v="0"/>
    <m/>
    <m/>
    <m/>
    <s v="2 - FATURADO"/>
    <n v="125"/>
    <x v="5"/>
    <x v="0"/>
    <m/>
  </r>
  <r>
    <x v="7896"/>
    <s v="96.291.141/0084-07"/>
    <s v="NF SERVICOS E_GOV"/>
    <n v="202962"/>
    <d v="2026-01-26T00:00:00"/>
    <n v="2106255"/>
    <d v="2026-01-26T00:00:00"/>
    <m/>
    <n v="329.43"/>
    <d v="2026-02-25T00:00:00"/>
    <m/>
    <m/>
    <s v="Certificado e-CPF A3 em cartão e leitora - 36 meses Gov"/>
    <n v="313.62"/>
    <m/>
    <x v="0"/>
    <m/>
    <m/>
    <m/>
    <s v="2 - FATURADO"/>
    <n v="125"/>
    <x v="5"/>
    <x v="0"/>
    <m/>
  </r>
  <r>
    <x v="7896"/>
    <s v="96.291.141/0084-07"/>
    <s v="NF SERVICOS E_GOV"/>
    <n v="203323"/>
    <d v="2026-01-30T00:00:00"/>
    <n v="2106616"/>
    <d v="2026-01-30T00:00:00"/>
    <m/>
    <n v="329.43"/>
    <d v="2026-03-01T00:00:00"/>
    <m/>
    <m/>
    <s v="Certificado e-CPF A3 em cartão e leitora - 36 meses Gov"/>
    <n v="313.62"/>
    <m/>
    <x v="0"/>
    <m/>
    <m/>
    <m/>
    <s v="2 - FATURADO"/>
    <n v="121"/>
    <x v="5"/>
    <x v="0"/>
    <m/>
  </r>
  <r>
    <x v="7896"/>
    <s v="96.291.141/0084-07"/>
    <s v="NF SERVICOS E_GOV"/>
    <n v="203419"/>
    <d v="2026-01-30T00:00:00"/>
    <n v="2106712"/>
    <d v="2026-01-30T00:00:00"/>
    <m/>
    <n v="329.43"/>
    <d v="2026-03-01T00:00:00"/>
    <m/>
    <m/>
    <s v="Certificado e-CPF A3 em cartão e leitora - 36 meses Gov"/>
    <n v="313.62"/>
    <m/>
    <x v="0"/>
    <m/>
    <m/>
    <m/>
    <s v="2 - FATURADO"/>
    <n v="121"/>
    <x v="5"/>
    <x v="0"/>
    <m/>
  </r>
  <r>
    <x v="7896"/>
    <s v="96.291.141/0084-07"/>
    <s v="NF SERVICOS E_GOV"/>
    <n v="203964"/>
    <d v="2026-02-11T00:00:00"/>
    <n v="2107918"/>
    <d v="2026-02-11T00:00:00"/>
    <m/>
    <n v="167.26"/>
    <d v="2026-03-13T00:00:00"/>
    <m/>
    <m/>
    <s v="Certificado e-CPF A3 (somente certificado) - 36 meses Gov"/>
    <n v="159.22999999999999"/>
    <m/>
    <x v="0"/>
    <m/>
    <m/>
    <m/>
    <s v="2 - FATURADO"/>
    <n v="109"/>
    <x v="6"/>
    <x v="0"/>
    <m/>
  </r>
  <r>
    <x v="7896"/>
    <s v="96.291.141/0084-07"/>
    <s v="NF SERVICOS E_GOV"/>
    <n v="204031"/>
    <d v="2026-02-11T00:00:00"/>
    <n v="2107985"/>
    <d v="2026-02-11T00:00:00"/>
    <m/>
    <n v="329.43"/>
    <d v="2026-03-13T00:00:00"/>
    <m/>
    <m/>
    <s v="Certificado e-CPF A3 em cartão e leitora - 36 meses Gov"/>
    <n v="313.62"/>
    <m/>
    <x v="0"/>
    <m/>
    <m/>
    <m/>
    <s v="2 - FATURADO"/>
    <n v="109"/>
    <x v="6"/>
    <x v="0"/>
    <m/>
  </r>
  <r>
    <x v="7896"/>
    <s v="96.291.141/0084-07"/>
    <s v="NF SERVICOS E_GOV"/>
    <n v="204050"/>
    <d v="2026-02-11T00:00:00"/>
    <n v="2108004"/>
    <d v="2026-02-11T00:00:00"/>
    <m/>
    <n v="329.43"/>
    <d v="2026-03-13T00:00:00"/>
    <m/>
    <m/>
    <s v="Certificado e-CPF A3 em cartão e leitora - 36 meses Gov"/>
    <n v="313.62"/>
    <m/>
    <x v="0"/>
    <m/>
    <m/>
    <m/>
    <s v="2 - FATURADO"/>
    <n v="109"/>
    <x v="6"/>
    <x v="0"/>
    <m/>
  </r>
  <r>
    <x v="7896"/>
    <s v="96.291.141/0084-07"/>
    <s v="NF SERVICOS E_GOV"/>
    <n v="204063"/>
    <d v="2026-02-11T00:00:00"/>
    <n v="2108017"/>
    <d v="2026-02-11T00:00:00"/>
    <m/>
    <n v="109.89"/>
    <d v="2026-03-13T00:00:00"/>
    <m/>
    <m/>
    <s v="Certificado e-CPF A3 (renovação) - 36 meses Gov"/>
    <n v="104.62"/>
    <m/>
    <x v="0"/>
    <m/>
    <m/>
    <m/>
    <s v="2 - FATURADO"/>
    <n v="109"/>
    <x v="6"/>
    <x v="0"/>
    <m/>
  </r>
  <r>
    <x v="7896"/>
    <s v="96.291.141/0084-07"/>
    <s v="NF SERVICOS E_GOV"/>
    <n v="204110"/>
    <d v="2026-02-11T00:00:00"/>
    <n v="2108064"/>
    <d v="2026-02-11T00:00:00"/>
    <m/>
    <n v="329.43"/>
    <d v="2026-03-13T00:00:00"/>
    <m/>
    <m/>
    <s v="Certificado e-CPF A3 em cartão e leitora - 36 meses Gov"/>
    <n v="313.62"/>
    <m/>
    <x v="0"/>
    <m/>
    <m/>
    <m/>
    <s v="2 - FATURADO"/>
    <n v="109"/>
    <x v="6"/>
    <x v="0"/>
    <m/>
  </r>
  <r>
    <x v="7896"/>
    <s v="96.291.141/0084-07"/>
    <s v="NF SERVICOS E_GOV"/>
    <n v="204977"/>
    <d v="2026-02-24T00:00:00"/>
    <n v="2129400"/>
    <d v="2026-02-24T00:00:00"/>
    <m/>
    <n v="109.89"/>
    <d v="2026-03-26T00:00:00"/>
    <m/>
    <m/>
    <s v="Certificado e-CPF A3 (renovação) - 36 meses Gov"/>
    <n v="104.62"/>
    <m/>
    <x v="0"/>
    <m/>
    <m/>
    <m/>
    <s v="2 - FATURADO"/>
    <n v="96"/>
    <x v="6"/>
    <x v="0"/>
    <m/>
  </r>
  <r>
    <x v="7896"/>
    <s v="96.291.141/0084-07"/>
    <s v="NF SERVICOS E_GOV"/>
    <n v="205078"/>
    <d v="2026-02-24T00:00:00"/>
    <n v="2129501"/>
    <d v="2026-02-24T00:00:00"/>
    <m/>
    <n v="109.89"/>
    <d v="2026-03-26T00:00:00"/>
    <m/>
    <m/>
    <s v="Certificado e-CPF A3 (renovação) - 36 meses Gov"/>
    <n v="104.62"/>
    <m/>
    <x v="0"/>
    <m/>
    <m/>
    <m/>
    <s v="2 - FATURADO"/>
    <n v="96"/>
    <x v="6"/>
    <x v="0"/>
    <m/>
  </r>
  <r>
    <x v="7896"/>
    <s v="96.291.141/0084-07"/>
    <s v="NF SERVICOS E_GOV"/>
    <n v="205081"/>
    <d v="2026-02-24T00:00:00"/>
    <n v="2129504"/>
    <d v="2026-02-24T00:00:00"/>
    <m/>
    <n v="329.43"/>
    <d v="2026-03-26T00:00:00"/>
    <m/>
    <m/>
    <s v="Certificado e-CPF A3 em cartão e leitora - 36 meses Gov"/>
    <n v="313.62"/>
    <m/>
    <x v="0"/>
    <m/>
    <m/>
    <m/>
    <s v="2 - FATURADO"/>
    <n v="96"/>
    <x v="6"/>
    <x v="0"/>
    <m/>
  </r>
  <r>
    <x v="7896"/>
    <s v="96.291.141/0084-07"/>
    <s v="NF SERVICOS E_GOV"/>
    <n v="205309"/>
    <d v="2026-02-26T00:00:00"/>
    <n v="2129732"/>
    <d v="2026-02-26T00:00:00"/>
    <m/>
    <n v="109.89"/>
    <d v="2026-03-28T00:00:00"/>
    <m/>
    <m/>
    <s v="Certificado e-CPF A3 (renovação) - 36 meses Gov"/>
    <n v="104.62"/>
    <m/>
    <x v="0"/>
    <m/>
    <m/>
    <m/>
    <s v="2 - FATURADO"/>
    <n v="94"/>
    <x v="6"/>
    <x v="0"/>
    <m/>
  </r>
  <r>
    <x v="7896"/>
    <s v="96.291.141/0084-07"/>
    <s v="NF SERVICOS E_GOV"/>
    <n v="205477"/>
    <d v="2026-03-05T00:00:00"/>
    <n v="2129900"/>
    <d v="2026-03-05T00:00:00"/>
    <m/>
    <n v="329.43"/>
    <d v="2026-04-04T00:00:00"/>
    <m/>
    <m/>
    <s v="Certificado e-CPF A3 em cartão e leitora - 36 meses Gov"/>
    <n v="313.62"/>
    <m/>
    <x v="0"/>
    <m/>
    <m/>
    <m/>
    <s v="2 - FATURADO"/>
    <n v="87"/>
    <x v="7"/>
    <x v="0"/>
    <m/>
  </r>
  <r>
    <x v="7896"/>
    <s v="96.291.141/0084-07"/>
    <s v="NF SERVICOS E_GOV"/>
    <n v="208044"/>
    <d v="2026-04-09T00:00:00"/>
    <n v="2156200"/>
    <d v="2026-04-09T00:00:00"/>
    <m/>
    <n v="329.43"/>
    <d v="2026-05-09T00:00:00"/>
    <m/>
    <m/>
    <s v="Certificado e-CPF A3 em cartão e leitora - 36 meses Gov"/>
    <n v="313.62"/>
    <m/>
    <x v="0"/>
    <m/>
    <m/>
    <m/>
    <s v="2 - FATURADO"/>
    <n v="52"/>
    <x v="3"/>
    <x v="0"/>
    <m/>
  </r>
  <r>
    <x v="7896"/>
    <s v="96.291.141/0084-07"/>
    <s v="NF SERVICOS E_GOV"/>
    <n v="209641"/>
    <d v="2026-04-29T00:00:00"/>
    <n v="2174534"/>
    <d v="2026-04-29T00:00:00"/>
    <m/>
    <n v="329.43"/>
    <d v="2026-05-29T00:00:00"/>
    <m/>
    <m/>
    <s v="Certificado e-CPF A3 em cartão e leitora - 36 meses Gov"/>
    <n v="313.62"/>
    <m/>
    <x v="0"/>
    <m/>
    <m/>
    <m/>
    <s v="2 - FATURADO"/>
    <n v="32"/>
    <x v="3"/>
    <x v="0"/>
    <m/>
  </r>
  <r>
    <x v="7896"/>
    <s v="96.291.141/0084-07"/>
    <s v="NF SERVICOS E_GOV"/>
    <n v="209920"/>
    <d v="2026-04-30T00:00:00"/>
    <n v="2174813"/>
    <d v="2026-04-30T00:00:00"/>
    <m/>
    <n v="329.43"/>
    <d v="2026-05-30T00:00:00"/>
    <m/>
    <m/>
    <s v="Certificado e-CPF A3 em cartão e leitora - 36 meses Gov"/>
    <n v="313.62"/>
    <m/>
    <x v="0"/>
    <m/>
    <m/>
    <m/>
    <s v="2 - FATURADO"/>
    <n v="31"/>
    <x v="3"/>
    <x v="0"/>
    <m/>
  </r>
  <r>
    <x v="7896"/>
    <s v="96.291.141/0084-07"/>
    <s v="NF SERVICOS E_GOV"/>
    <n v="211535"/>
    <d v="2026-05-28T00:00:00"/>
    <n v="2197077"/>
    <d v="2026-05-28T00:00:00"/>
    <m/>
    <n v="329.43"/>
    <d v="2026-06-27T00:00:00"/>
    <m/>
    <m/>
    <s v="Certificado e-CPF A3 em cartão e leitora - 36 meses Gov"/>
    <n v="313.62"/>
    <m/>
    <x v="0"/>
    <m/>
    <m/>
    <m/>
    <s v="2 - FATURADO"/>
    <n v="3"/>
    <x v="0"/>
    <x v="0"/>
    <m/>
  </r>
  <r>
    <x v="7896"/>
    <s v="96.291.141/0084-07"/>
    <s v="NF SERVICOS E_GOV"/>
    <n v="211658"/>
    <d v="2026-05-28T00:00:00"/>
    <n v="2197200"/>
    <d v="2026-05-28T00:00:00"/>
    <m/>
    <n v="329.43"/>
    <d v="2026-06-27T00:00:00"/>
    <m/>
    <m/>
    <s v="Certificado e-CPF A3 em cartão e leitora - 36 meses Gov"/>
    <n v="313.62"/>
    <m/>
    <x v="0"/>
    <m/>
    <m/>
    <m/>
    <s v="2 - FATURADO"/>
    <n v="3"/>
    <x v="0"/>
    <x v="0"/>
    <m/>
  </r>
  <r>
    <x v="7896"/>
    <s v="96.291.141/0084-07"/>
    <s v="NF SERVICOS E_GOV"/>
    <n v="213320"/>
    <d v="2026-06-25T00:00:00"/>
    <n v="2222139"/>
    <d v="2026-06-25T00:00:00"/>
    <m/>
    <n v="329.43"/>
    <d v="2026-07-25T00:00:00"/>
    <m/>
    <m/>
    <s v="Certificado e-CPF A3 em cartão e leitora - 36 meses Gov"/>
    <n v="313.62"/>
    <m/>
    <x v="0"/>
    <m/>
    <m/>
    <m/>
    <s v="2 - FATURADO"/>
    <n v="0"/>
    <x v="1"/>
    <x v="0"/>
    <m/>
  </r>
  <r>
    <x v="7896"/>
    <s v="96.291.141/0084-07"/>
    <s v="NF SERVICOS E_GOV"/>
    <n v="213367"/>
    <d v="2026-06-25T00:00:00"/>
    <n v="2222186"/>
    <d v="2026-06-25T00:00:00"/>
    <m/>
    <n v="329.43"/>
    <d v="2026-07-25T00:00:00"/>
    <m/>
    <m/>
    <s v="Certificado e-CPF A3 em cartão e leitora - 36 meses Gov"/>
    <n v="313.62"/>
    <m/>
    <x v="0"/>
    <m/>
    <m/>
    <m/>
    <s v="2 - FATURADO"/>
    <n v="0"/>
    <x v="1"/>
    <x v="0"/>
    <m/>
  </r>
  <r>
    <x v="7896"/>
    <s v="96.291.141/0085-98"/>
    <s v="NF SERVICOS E_GOV"/>
    <n v="202953"/>
    <d v="2026-01-26T00:00:00"/>
    <n v="2106246"/>
    <d v="2026-01-26T00:00:00"/>
    <m/>
    <n v="227.35"/>
    <d v="2026-02-25T00:00:00"/>
    <m/>
    <m/>
    <s v="Certificado e-CPF A3 em cartão - 36 meses Gov"/>
    <n v="216.44"/>
    <m/>
    <x v="0"/>
    <m/>
    <m/>
    <m/>
    <s v="2 - FATURADO"/>
    <n v="125"/>
    <x v="5"/>
    <x v="0"/>
    <m/>
  </r>
  <r>
    <x v="7896"/>
    <s v="96.291.141/0116-29"/>
    <s v="NF SERVICOS E_GOV"/>
    <n v="77517"/>
    <d v="2022-04-12T00:00:00"/>
    <n v="82039"/>
    <d v="2022-04-13T00:00:00"/>
    <m/>
    <n v="93.75"/>
    <d v="2022-05-12T00:00:00"/>
    <m/>
    <m/>
    <s v="Certificado e-CPF A3 (somente certificado) - 24 meses Gov"/>
    <n v="93.75"/>
    <m/>
    <x v="55"/>
    <m/>
    <m/>
    <m/>
    <s v="1 - VENDA A VISTA"/>
    <n v="1510"/>
    <x v="2"/>
    <x v="0"/>
    <m/>
  </r>
  <r>
    <x v="7896"/>
    <s v="96.291.141/0118-90"/>
    <s v="NF SERVICOS E_GOV"/>
    <n v="146904"/>
    <d v="2023-11-24T00:00:00"/>
    <n v="1695613"/>
    <d v="2023-11-24T00:00:00"/>
    <m/>
    <n v="227.35"/>
    <d v="2023-12-24T00:00:00"/>
    <m/>
    <m/>
    <s v="Certificado e-CPF A3 em cartão - 36 meses Gov"/>
    <n v="216.44"/>
    <m/>
    <x v="54"/>
    <m/>
    <m/>
    <m/>
    <s v="2 - FATURADO"/>
    <n v="919"/>
    <x v="2"/>
    <x v="0"/>
    <m/>
  </r>
  <r>
    <x v="7896"/>
    <s v="96.291.141/0137-53"/>
    <s v="NF SERVICOS E_GOV"/>
    <n v="197584"/>
    <d v="2025-11-12T00:00:00"/>
    <n v="2064026"/>
    <d v="2025-11-12T00:00:00"/>
    <m/>
    <n v="167.26"/>
    <d v="2025-12-12T00:00:00"/>
    <m/>
    <m/>
    <s v="Certificado e-CPF A3 (somente certificado) - 36 meses Gov"/>
    <n v="159.22999999999999"/>
    <m/>
    <x v="0"/>
    <m/>
    <m/>
    <m/>
    <s v="2 - FATURADO"/>
    <n v="200"/>
    <x v="4"/>
    <x v="0"/>
    <m/>
  </r>
  <r>
    <x v="7896"/>
    <s v="96.291.141/0141-30"/>
    <s v="NF SERVICOS E_GOV"/>
    <n v="132058"/>
    <d v="2022-09-28T00:00:00"/>
    <n v="136933"/>
    <d v="2022-09-28T00:00:00"/>
    <m/>
    <n v="227.35"/>
    <d v="2022-10-28T00:00:00"/>
    <m/>
    <m/>
    <s v="Certificado e-CPF A3 em cartão - 36 meses Gov"/>
    <n v="227.35"/>
    <m/>
    <x v="0"/>
    <m/>
    <m/>
    <m/>
    <s v="2 - FATURADO"/>
    <n v="1341"/>
    <x v="2"/>
    <x v="0"/>
    <m/>
  </r>
  <r>
    <x v="7896"/>
    <s v="96.291.141/0144-82"/>
    <s v="NF SERVICOS E_GOV"/>
    <n v="191734"/>
    <d v="2025-08-12T00:00:00"/>
    <n v="2010609"/>
    <d v="2025-08-12T00:00:00"/>
    <m/>
    <n v="167.26"/>
    <d v="2025-09-11T00:00:00"/>
    <m/>
    <m/>
    <s v="Certificado e-CPF A3 (somente certificado) - 36 meses Gov"/>
    <n v="159.22999999999999"/>
    <m/>
    <x v="0"/>
    <m/>
    <m/>
    <m/>
    <s v="2 - FATURADO"/>
    <n v="292"/>
    <x v="4"/>
    <x v="0"/>
    <m/>
  </r>
  <r>
    <x v="7896"/>
    <s v="96.291.141/0161-83"/>
    <s v="NF SERVICOS E_GOV"/>
    <n v="213061"/>
    <d v="2026-06-23T00:00:00"/>
    <n v="2221880"/>
    <d v="2026-06-24T00:00:00"/>
    <m/>
    <n v="167.26"/>
    <d v="2026-07-23T00:00:00"/>
    <m/>
    <m/>
    <s v="Certificado e-CPF A3 (somente certificado) - 36 meses Gov"/>
    <n v="159.22999999999999"/>
    <m/>
    <x v="0"/>
    <m/>
    <m/>
    <m/>
    <s v="2 - FATURADO"/>
    <n v="0"/>
    <x v="1"/>
    <x v="0"/>
    <m/>
  </r>
  <r>
    <x v="7896"/>
    <s v="96.291.141/0163-45"/>
    <s v="NF SERVICOS"/>
    <n v="190311"/>
    <d v="2025-07-18T00:00:00"/>
    <n v="1996529"/>
    <d v="2025-07-18T00:00:00"/>
    <d v="2025-06-01T00:00:00"/>
    <n v="8323.69"/>
    <d v="2025-08-17T00:00:00"/>
    <s v="EC220877"/>
    <s v="PD022437"/>
    <s v="BI EM NUVEM"/>
    <n v="7924.15"/>
    <d v="2025-06-01T00:00:00"/>
    <x v="0"/>
    <s v="41/2022"/>
    <s v="SAP-PRC-2022/44908"/>
    <s v="PD-PRC-2022/04432 - ITO"/>
    <s v="2 - FATURADO"/>
    <n v="317"/>
    <x v="4"/>
    <x v="1"/>
    <m/>
  </r>
  <r>
    <x v="7896"/>
    <s v="96.291.141/0163-45"/>
    <s v="NF SERVICOS"/>
    <n v="200895"/>
    <d v="2025-12-22T00:00:00"/>
    <n v="2085448"/>
    <d v="2025-12-22T00:00:00"/>
    <d v="2025-11-01T00:00:00"/>
    <n v="57827.199999999997"/>
    <d v="2026-01-21T00:00:00"/>
    <s v="E0251397"/>
    <s v="PD251295"/>
    <s v="PLATAFORMA COLABORATIVA I"/>
    <n v="55051.49"/>
    <d v="2025-11-01T00:00:00"/>
    <x v="0"/>
    <s v="48/2025"/>
    <s v="006.00304925/2025-24"/>
    <s v="359.00009177/2025-79 - ITO"/>
    <s v="2 - FATURADO"/>
    <n v="160"/>
    <x v="8"/>
    <x v="1"/>
    <m/>
  </r>
  <r>
    <x v="7896"/>
    <s v="96.291.141/0163-45"/>
    <s v="NF SERVICOS KIT"/>
    <n v="212347"/>
    <d v="2026-06-12T00:00:00"/>
    <n v="2199274"/>
    <d v="2026-06-12T00:00:00"/>
    <d v="2026-05-01T00:00:00"/>
    <n v="1184.43"/>
    <d v="2026-07-12T00:00:00"/>
    <s v="E0250308"/>
    <s v="PD025254"/>
    <s v="CERTIFICADO DIGITAL"/>
    <n v="1127.58"/>
    <d v="2026-05-01T00:00:00"/>
    <x v="0"/>
    <s v="50/2025"/>
    <s v="006.00274164/2025-79"/>
    <s v="359.00008674/2025-50 - ITO"/>
    <s v="2 - FATURADO"/>
    <n v="0"/>
    <x v="1"/>
    <x v="0"/>
    <m/>
  </r>
  <r>
    <x v="7896"/>
    <s v="96.291.141/0163-45"/>
    <s v="NF SERVICOS"/>
    <n v="212696"/>
    <d v="2026-06-18T00:00:00"/>
    <n v="2221515"/>
    <d v="2026-06-18T00:00:00"/>
    <d v="2026-05-01T00:00:00"/>
    <n v="68607.61"/>
    <d v="2026-07-18T00:00:00"/>
    <s v="E0240440"/>
    <s v="PD024302"/>
    <s v="SISTEMA DE GESTÃO DE MATERIAIS  - SAM ESTOQUE  E  PATRIMÕNIO"/>
    <n v="65314.44"/>
    <d v="2026-05-01T00:00:00"/>
    <x v="0"/>
    <d v="2024-06-01T00:00:00"/>
    <s v="006.00288106/2024-41"/>
    <s v="SEI: 359.00005874/2024-70  APPS"/>
    <s v="2 - FATURADO"/>
    <n v="0"/>
    <x v="1"/>
    <x v="1"/>
    <m/>
  </r>
  <r>
    <x v="7896"/>
    <s v="96.291.141/0163-45"/>
    <s v="NF SERVICOS"/>
    <n v="212751"/>
    <d v="2026-06-18T00:00:00"/>
    <n v="2221570"/>
    <d v="2026-06-19T00:00:00"/>
    <d v="2026-05-01T00:00:00"/>
    <n v="102048"/>
    <d v="2026-07-18T00:00:00"/>
    <s v="E0251397"/>
    <s v="PD251295"/>
    <s v="PLATAFORMA COLABORATIVA I"/>
    <n v="97149.7"/>
    <d v="2026-05-01T00:00:00"/>
    <x v="0"/>
    <s v="48/2025"/>
    <s v="006.00304925/2025-24"/>
    <s v="359.00009177/2025-79 - ITO"/>
    <s v="2 - FATURADO"/>
    <n v="0"/>
    <x v="1"/>
    <x v="1"/>
    <m/>
  </r>
  <r>
    <x v="7896"/>
    <s v="96.291.141/0163-45"/>
    <s v="NF SERVICOS"/>
    <n v="213030"/>
    <d v="2026-06-23T00:00:00"/>
    <n v="2221849"/>
    <d v="2026-06-23T00:00:00"/>
    <d v="2026-05-01T00:00:00"/>
    <n v="11245.13"/>
    <d v="2026-07-23T00:00:00"/>
    <s v="EC220877"/>
    <s v="PD022437"/>
    <s v="BI EM NUVEM"/>
    <n v="10705.36"/>
    <d v="2026-05-01T00:00:00"/>
    <x v="0"/>
    <s v="41/2022"/>
    <s v="SAP-PRC-2022/44908"/>
    <s v="PD-PRC-2022/04432 - ITO"/>
    <s v="2 - FATURADO"/>
    <n v="0"/>
    <x v="1"/>
    <x v="1"/>
    <m/>
  </r>
  <r>
    <x v="7896"/>
    <s v="96.291.141/0187-12"/>
    <s v="NF SERVICOS"/>
    <n v="198768"/>
    <d v="2025-11-25T00:00:00"/>
    <n v="2065210"/>
    <d v="2025-11-25T00:00:00"/>
    <d v="2025-10-01T00:00:00"/>
    <n v="8278.4599999999991"/>
    <d v="2025-12-25T00:00:00"/>
    <s v="EC210444"/>
    <s v="PD021339"/>
    <s v="PROGRAMA SP SEM PAPEL"/>
    <n v="7881.09"/>
    <d v="2025-10-01T00:00:00"/>
    <x v="0"/>
    <s v="SAP/CG35/2021"/>
    <s v="006.00002482/2023-78"/>
    <s v="PD-PRC-2022/00039 -359.00004500/2024-37 APPS"/>
    <s v="2 - FATURADO"/>
    <n v="187"/>
    <x v="4"/>
    <x v="1"/>
    <m/>
  </r>
  <r>
    <x v="7896"/>
    <s v="96.291.141/0187-12"/>
    <s v="NF SERVICOS"/>
    <n v="200898"/>
    <d v="2025-12-22T00:00:00"/>
    <n v="2085451"/>
    <d v="2025-12-22T00:00:00"/>
    <d v="2025-10-01T00:00:00"/>
    <n v="342263.96"/>
    <d v="2026-05-29T00:00:00"/>
    <s v="EC240284"/>
    <s v="PD024174"/>
    <s v="SERVIÇOS DE SUPORTE TÉCNICO LOCAL, SERVIÇOS DE CENTRAL DE ATENDIMENTO (HELP DESK/SERVICE DESK) E  SERVIÇOS DE PROCESSAMENTO DE DADOS EM MAINFRAME UNISYS NO DATA CENTER PRODESP"/>
    <n v="325835.28999999998"/>
    <d v="2025-10-01T00:00:00"/>
    <x v="0"/>
    <d v="2024-04-01T00:00:00"/>
    <s v="006.00080999/2024-89"/>
    <s v="359.00003267/2024-75  ITO"/>
    <s v="2 - FATURADO"/>
    <n v="32"/>
    <x v="3"/>
    <x v="1"/>
    <m/>
  </r>
  <r>
    <x v="7896"/>
    <s v="96.291.141/0187-12"/>
    <s v="NF SERVICOS"/>
    <n v="200899"/>
    <d v="2025-12-22T00:00:00"/>
    <n v="2085452"/>
    <d v="2025-12-22T00:00:00"/>
    <d v="2025-10-01T00:00:00"/>
    <n v="7770.45"/>
    <d v="2026-05-29T00:00:00"/>
    <s v="EC240284"/>
    <s v="PD024174"/>
    <s v="SERVIÇOS DE SUPORTE TÉCNICO LOCAL, SERVIÇOS DE CENTRAL DE ATENDIMENTO (HELP DESK/SERVICE DESK) E  SERVIÇOS DE PROCESSAMENTO DE DADOS EM MAINFRAME UNISYS NO DATA CENTER PRODESP"/>
    <n v="7397.47"/>
    <d v="2025-10-01T00:00:00"/>
    <x v="0"/>
    <d v="2024-04-01T00:00:00"/>
    <s v="006.00080999/2024-89"/>
    <s v="359.00003267/2024-75  ITO"/>
    <s v="2 - FATURADO"/>
    <n v="32"/>
    <x v="3"/>
    <x v="1"/>
    <m/>
  </r>
  <r>
    <x v="7896"/>
    <s v="96.291.141/0187-12"/>
    <s v="NF SERVICOS"/>
    <n v="200900"/>
    <d v="2025-12-22T00:00:00"/>
    <n v="2085453"/>
    <d v="2025-12-22T00:00:00"/>
    <d v="2025-10-01T00:00:00"/>
    <n v="6272.27"/>
    <d v="2026-05-29T00:00:00"/>
    <s v="EC240284"/>
    <s v="PD024174"/>
    <s v="SERVIÇOS DE SUPORTE TÉCNICO LOCAL, SERVIÇOS DE CENTRAL DE ATENDIMENTO (HELP DESK/SERVICE DESK) E  SERVIÇOS DE PROCESSAMENTO DE DADOS EM MAINFRAME UNISYS NO DATA CENTER PRODESP"/>
    <n v="5971.2"/>
    <d v="2025-10-01T00:00:00"/>
    <x v="0"/>
    <d v="2024-04-01T00:00:00"/>
    <s v="006.00080999/2024-89"/>
    <s v="359.00003267/2024-75  ITO"/>
    <s v="2 - FATURADO"/>
    <n v="32"/>
    <x v="3"/>
    <x v="1"/>
    <m/>
  </r>
  <r>
    <x v="7896"/>
    <s v="96.291.141/0187-12"/>
    <s v="NF SERVICOS"/>
    <n v="204810"/>
    <d v="2026-02-24T00:00:00"/>
    <n v="2129233"/>
    <d v="2026-02-24T00:00:00"/>
    <d v="2026-01-01T00:00:00"/>
    <n v="25845.05"/>
    <d v="2026-07-25T00:00:00"/>
    <s v="EC241012"/>
    <s v="PD024445"/>
    <s v="OFFICE BASICO"/>
    <n v="24604.49"/>
    <d v="2026-01-01T00:00:00"/>
    <x v="0"/>
    <d v="2025-02-01T00:00:00"/>
    <s v="006.00476298/2024-41"/>
    <s v="359.00008639/2024-50 - ITO"/>
    <s v="2 - FATURADO"/>
    <n v="0"/>
    <x v="1"/>
    <x v="1"/>
    <m/>
  </r>
  <r>
    <x v="7896"/>
    <s v="96.291.141/0187-12"/>
    <s v="NF SERVICOS"/>
    <n v="204812"/>
    <d v="2026-02-24T00:00:00"/>
    <n v="2129235"/>
    <d v="2026-02-24T00:00:00"/>
    <d v="2026-01-01T00:00:00"/>
    <n v="528019.38"/>
    <d v="2026-07-25T00:00:00"/>
    <s v="EC241012"/>
    <s v="PD024445"/>
    <s v="OFFICE BASICO"/>
    <n v="502674.45"/>
    <d v="2026-01-01T00:00:00"/>
    <x v="0"/>
    <d v="2025-02-01T00:00:00"/>
    <s v="006.00476298/2024-41"/>
    <s v="359.00008639/2024-50 - ITO"/>
    <s v="2 - FATURADO"/>
    <n v="0"/>
    <x v="1"/>
    <x v="1"/>
    <m/>
  </r>
  <r>
    <x v="7896"/>
    <s v="96.291.141/0187-12"/>
    <s v="NF SERVICOS"/>
    <n v="212701"/>
    <d v="2026-06-18T00:00:00"/>
    <n v="2221520"/>
    <d v="2026-06-18T00:00:00"/>
    <d v="2026-05-01T00:00:00"/>
    <n v="8278.49"/>
    <d v="2026-07-18T00:00:00"/>
    <s v="EC210444"/>
    <s v="PD021339"/>
    <s v="PROGRAMA SP SEM PAPEL"/>
    <n v="7881.12"/>
    <d v="2026-05-01T00:00:00"/>
    <x v="0"/>
    <s v="SAP/CG35/2021"/>
    <s v="006.00002482/2023-78"/>
    <s v="PD-PRC-2022/00039 -359.00004500/2024-37 APPS"/>
    <s v="2 - FATURADO"/>
    <n v="0"/>
    <x v="1"/>
    <x v="1"/>
    <m/>
  </r>
  <r>
    <x v="7896"/>
    <s v="96.291.141/0187-12"/>
    <s v="NF SERVICOS"/>
    <n v="212727"/>
    <d v="2026-06-18T00:00:00"/>
    <n v="2221546"/>
    <d v="2026-06-19T00:00:00"/>
    <d v="2026-05-01T00:00:00"/>
    <n v="529579.26"/>
    <d v="2026-07-18T00:00:00"/>
    <s v="EC241012"/>
    <s v="PD024445"/>
    <s v="OFFICE BASICO"/>
    <n v="504159.46"/>
    <d v="2026-05-01T00:00:00"/>
    <x v="0"/>
    <d v="2025-02-01T00:00:00"/>
    <s v="006.00476298/2024-41"/>
    <s v="359.00008639/2024-50 - ITO"/>
    <s v="2 - FATURADO"/>
    <n v="0"/>
    <x v="1"/>
    <x v="1"/>
    <m/>
  </r>
  <r>
    <x v="7896"/>
    <s v="96.291.141/0187-12"/>
    <s v="NF SERVICOS KIT"/>
    <n v="212728"/>
    <d v="2026-06-18T00:00:00"/>
    <n v="2221547"/>
    <d v="2026-06-19T00:00:00"/>
    <d v="2026-05-01T00:00:00"/>
    <n v="3409.06"/>
    <d v="2026-07-18T00:00:00"/>
    <s v="EC241060"/>
    <s v="PD024483"/>
    <s v="CERTIFICADO DIGITAL"/>
    <n v="3245.43"/>
    <d v="2026-05-01T00:00:00"/>
    <x v="0"/>
    <d v="2024-07-01T00:00:00"/>
    <s v="006.00339961/2024-28"/>
    <s v="359.00009468/2024-86-ITO"/>
    <s v="2 - FATURADO"/>
    <n v="0"/>
    <x v="1"/>
    <x v="0"/>
    <m/>
  </r>
  <r>
    <x v="7896"/>
    <s v="96.291.141/0187-12"/>
    <s v="NF SERVICOS"/>
    <n v="212732"/>
    <d v="2026-06-18T00:00:00"/>
    <n v="2221551"/>
    <d v="2026-06-19T00:00:00"/>
    <d v="2026-05-01T00:00:00"/>
    <n v="25845.05"/>
    <d v="2026-07-18T00:00:00"/>
    <s v="EC241012"/>
    <s v="PD024445"/>
    <s v="OFFICE BASICO"/>
    <n v="24604.49"/>
    <d v="2026-05-01T00:00:00"/>
    <x v="0"/>
    <d v="2025-02-01T00:00:00"/>
    <s v="006.00476298/2024-41"/>
    <s v="359.00008639/2024-50 - ITO"/>
    <s v="2 - FATURADO"/>
    <n v="0"/>
    <x v="1"/>
    <x v="1"/>
    <m/>
  </r>
  <r>
    <x v="7896"/>
    <s v="96.291.141/0187-12"/>
    <s v="NF SERVICOS"/>
    <n v="212738"/>
    <d v="2026-06-18T00:00:00"/>
    <n v="2221557"/>
    <d v="2026-06-19T00:00:00"/>
    <d v="2026-05-01T00:00:00"/>
    <n v="463320.74"/>
    <d v="2026-07-18T00:00:00"/>
    <s v="EC220891"/>
    <s v="PD022448"/>
    <s v="DESENVOLVIMENTO DE SISTEMAS"/>
    <n v="441081.34"/>
    <d v="2026-05-01T00:00:00"/>
    <x v="0"/>
    <s v="SAP/CG nº 014/20223"/>
    <s v="SEI 006.00020878/2023-05"/>
    <s v="359.00003351/2023-16-APPS"/>
    <s v="2 - FATURADO"/>
    <n v="0"/>
    <x v="1"/>
    <x v="1"/>
    <m/>
  </r>
  <r>
    <x v="7896"/>
    <s v="96.291.141/0187-12"/>
    <s v="NF SERVICOS"/>
    <n v="213028"/>
    <d v="2026-06-23T00:00:00"/>
    <n v="2221847"/>
    <d v="2026-06-23T00:00:00"/>
    <d v="2026-05-01T00:00:00"/>
    <n v="60021.599999999999"/>
    <d v="2026-07-23T00:00:00"/>
    <s v="EC220878"/>
    <s v="PD022437"/>
    <s v="RECURSOS TÉCNICOS"/>
    <n v="57140.56"/>
    <d v="2026-05-01T00:00:00"/>
    <x v="0"/>
    <s v="41/2022"/>
    <s v="SAP-PRC-2022/44908"/>
    <s v="PD-PRC-2022/04432 - APPS"/>
    <s v="2 - FATURADO"/>
    <n v="0"/>
    <x v="1"/>
    <x v="1"/>
    <m/>
  </r>
  <r>
    <x v="7896"/>
    <s v="96.291.141/0187-12"/>
    <s v="NF SERVICOS"/>
    <n v="213230"/>
    <d v="2026-06-24T00:00:00"/>
    <n v="2222049"/>
    <d v="2026-06-24T00:00:00"/>
    <d v="2026-05-01T00:00:00"/>
    <n v="310556.58"/>
    <d v="2026-07-24T00:00:00"/>
    <s v="EC240284"/>
    <s v="PD024174"/>
    <s v="SERVIÇOS DE SUPORTE TÉCNICO LOCAL, SERVIÇOS DE CENTRAL DE ATENDIMENTO (HELP DESK/SERVICE DESK) E  SERVIÇOS DE PROCESSAMENTO DE DADOS EM MAINFRAME UNISYS NO DATA CENTER PRODESP"/>
    <n v="295649.86"/>
    <d v="2026-05-01T00:00:00"/>
    <x v="0"/>
    <d v="2024-04-01T00:00:00"/>
    <s v="006.00080999/2024-89"/>
    <s v="359.00003267/2024-75  ITO"/>
    <s v="2 - FATURADO"/>
    <n v="0"/>
    <x v="1"/>
    <x v="1"/>
    <m/>
  </r>
  <r>
    <x v="7896"/>
    <s v="96.291.141/0187-12"/>
    <s v="NF SERVICOS"/>
    <n v="213235"/>
    <d v="2026-06-24T00:00:00"/>
    <n v="2222054"/>
    <d v="2026-06-24T00:00:00"/>
    <d v="2026-05-01T00:00:00"/>
    <n v="25177.73"/>
    <d v="2026-07-24T00:00:00"/>
    <s v="EC240284"/>
    <s v="PD024174"/>
    <s v="SERVIÇOS DE SUPORTE TÉCNICO LOCAL, SERVIÇOS DE CENTRAL DE ATENDIMENTO (HELP DESK/SERVICE DESK) E  SERVIÇOS DE PROCESSAMENTO DE DADOS EM MAINFRAME UNISYS NO DATA CENTER PRODESP"/>
    <n v="23969.200000000001"/>
    <d v="2026-05-01T00:00:00"/>
    <x v="0"/>
    <d v="2024-04-01T00:00:00"/>
    <s v="006.00080999/2024-89"/>
    <s v="359.00003267/2024-75  ITO"/>
    <s v="2 - FATURADO"/>
    <n v="0"/>
    <x v="1"/>
    <x v="1"/>
    <m/>
  </r>
  <r>
    <x v="7896"/>
    <s v="96.291.141/0187-12"/>
    <s v="NF SERVICOS"/>
    <n v="213238"/>
    <d v="2026-06-24T00:00:00"/>
    <n v="2222057"/>
    <d v="2026-06-24T00:00:00"/>
    <d v="2026-05-01T00:00:00"/>
    <n v="5733.75"/>
    <d v="2026-07-24T00:00:00"/>
    <s v="EC240284"/>
    <s v="PD024174"/>
    <s v="SERVIÇOS DE SUPORTE TÉCNICO LOCAL, SERVIÇOS DE CENTRAL DE ATENDIMENTO (HELP DESK/SERVICE DESK) E  SERVIÇOS DE PROCESSAMENTO DE DADOS EM MAINFRAME UNISYS NO DATA CENTER PRODESP"/>
    <n v="5458.53"/>
    <d v="2026-05-01T00:00:00"/>
    <x v="0"/>
    <d v="2024-04-01T00:00:00"/>
    <s v="006.00080999/2024-89"/>
    <s v="359.00003267/2024-75  ITO"/>
    <s v="2 - FATURADO"/>
    <n v="0"/>
    <x v="1"/>
    <x v="1"/>
    <m/>
  </r>
  <r>
    <x v="7896"/>
    <s v="96.291.141/0188-01"/>
    <s v="NF SERVICOS"/>
    <n v="202456"/>
    <d v="2026-01-26T00:00:00"/>
    <n v="2105749"/>
    <d v="2026-01-26T00:00:00"/>
    <d v="2025-12-01T00:00:00"/>
    <n v="3633.54"/>
    <d v="2026-02-25T00:00:00"/>
    <s v="E0251284"/>
    <s v="PD251164"/>
    <s v="SAM ESTOQUE E PATRIMONIO - CARGA ADICIONAL"/>
    <n v="3459.13"/>
    <d v="2025-12-01T00:00:00"/>
    <x v="0"/>
    <s v="19/2025-PP-CA"/>
    <s v="006.00242814/2025-17"/>
    <s v="359.00004748/2025-89 - APPS"/>
    <s v="2 - FATURADO"/>
    <n v="125"/>
    <x v="5"/>
    <x v="1"/>
    <m/>
  </r>
  <r>
    <x v="7896"/>
    <s v="96.291.141/0188-01"/>
    <s v="NF SERVICOS"/>
    <n v="207205"/>
    <d v="2026-03-24T00:00:00"/>
    <n v="2151625"/>
    <d v="2026-03-24T00:00:00"/>
    <d v="2026-02-01T00:00:00"/>
    <n v="1211.18"/>
    <d v="2026-04-23T00:00:00"/>
    <s v="E0251284"/>
    <s v="PD251164"/>
    <s v="SAM ESTOQUE E PATRIMONIO - CARGA ADICIONAL"/>
    <n v="1153.04"/>
    <d v="2026-02-01T00:00:00"/>
    <x v="0"/>
    <s v="19/2025-PP-CA"/>
    <s v="006.00242814/2025-17"/>
    <s v="359.00004748/2025-89 - APPS"/>
    <s v="2 - FATURADO"/>
    <n v="68"/>
    <x v="7"/>
    <x v="1"/>
    <m/>
  </r>
  <r>
    <x v="7896"/>
    <s v="96.291.141/0188-01"/>
    <s v="NF SERVICOS"/>
    <n v="212715"/>
    <d v="2026-06-18T00:00:00"/>
    <n v="2221534"/>
    <d v="2026-06-19T00:00:00"/>
    <d v="2026-05-01T00:00:00"/>
    <n v="117.76"/>
    <d v="2026-07-18T00:00:00"/>
    <s v="E0251767"/>
    <s v="PD251642"/>
    <s v="PLATAFORMA COLABORATIVA I/POWER AUTOMATE PREMIUM"/>
    <n v="112.11"/>
    <d v="2026-05-01T00:00:00"/>
    <x v="0"/>
    <s v="36/2025"/>
    <s v="006.00441269/2025-40"/>
    <s v="359.00009220/2025-04 ITO"/>
    <s v="2 - FATURADO"/>
    <n v="0"/>
    <x v="1"/>
    <x v="1"/>
    <m/>
  </r>
  <r>
    <x v="7896"/>
    <s v="96.291.141/0188-01"/>
    <s v="NF SERVICOS"/>
    <n v="212726"/>
    <d v="2026-06-18T00:00:00"/>
    <n v="2221545"/>
    <d v="2026-06-19T00:00:00"/>
    <d v="2026-05-01T00:00:00"/>
    <n v="256698"/>
    <d v="2026-07-18T00:00:00"/>
    <s v="E0251767"/>
    <s v="PD251642"/>
    <s v="PLATAFORMA COLABORATIVA I/POWER AUTOMATE PREMIUM"/>
    <n v="244376.5"/>
    <d v="2026-05-01T00:00:00"/>
    <x v="0"/>
    <s v="36/2025"/>
    <s v="006.00441269/2025-40"/>
    <s v="359.00009220/2025-04 ITO"/>
    <s v="2 - FATURADO"/>
    <n v="0"/>
    <x v="1"/>
    <x v="1"/>
    <m/>
  </r>
  <r>
    <x v="7897"/>
    <s v="96.480.850/0001-03"/>
    <s v="NF SERVICOS"/>
    <n v="212535"/>
    <d v="2026-06-16T00:00:00"/>
    <n v="2212323"/>
    <d v="2026-06-16T00:00:00"/>
    <d v="2026-05-01T00:00:00"/>
    <n v="31768"/>
    <d v="2026-07-16T00:00:00"/>
    <s v="E0251219"/>
    <s v="PD251122"/>
    <s v="PLATAFORMA COLABORATIVA I"/>
    <n v="30243.14"/>
    <d v="2026-05-01T00:00:00"/>
    <x v="0"/>
    <s v="036/2025"/>
    <s v="021.00001498/2025-91"/>
    <s v="359.00003842/2025-11 - ITO"/>
    <s v="2 - FATURADO"/>
    <n v="0"/>
    <x v="1"/>
    <x v="1"/>
    <m/>
  </r>
  <r>
    <x v="7897"/>
    <s v="96.480.850/0001-03"/>
    <s v="NF SERVICOS"/>
    <n v="212536"/>
    <d v="2026-06-16T00:00:00"/>
    <n v="2212324"/>
    <d v="2026-06-16T00:00:00"/>
    <d v="2026-05-01T00:00:00"/>
    <n v="13683.92"/>
    <d v="2026-07-16T00:00:00"/>
    <s v="E0241013"/>
    <s v="PD024446"/>
    <s v="SHIELD - INFRAESTRUTURA,  HOSPEDAGEM E SEGURANÇA DA INFORMAÇÃO EM  NUVEM PUBLICA"/>
    <n v="13027.09"/>
    <d v="2026-05-01T00:00:00"/>
    <x v="0"/>
    <s v="018/2024"/>
    <s v="021.00002196/2024-50"/>
    <s v="359.00008671/2024-35 ITO"/>
    <s v="2 - FATURADO"/>
    <n v="0"/>
    <x v="1"/>
    <x v="1"/>
    <m/>
  </r>
  <r>
    <x v="7897"/>
    <s v="96.480.850/0001-03"/>
    <s v="NF SERVICOS"/>
    <n v="212538"/>
    <d v="2026-06-16T00:00:00"/>
    <n v="2212394"/>
    <d v="2026-06-16T00:00:00"/>
    <d v="2026-05-01T00:00:00"/>
    <n v="16.48"/>
    <d v="2026-07-16T00:00:00"/>
    <s v="E0240308"/>
    <s v="PD024190"/>
    <s v="PROGRAMA SP SEM PAPEL"/>
    <n v="15.69"/>
    <d v="2026-05-01T00:00:00"/>
    <x v="0"/>
    <s v="008/2024"/>
    <s v="021.00000776/2024-11"/>
    <s v="359.00005416/2024-31-APPS"/>
    <s v="2 - FATURADO"/>
    <n v="0"/>
    <x v="1"/>
    <x v="1"/>
    <m/>
  </r>
  <r>
    <x v="7897"/>
    <s v="96.480.850/0001-03"/>
    <s v="NF SERVICOS"/>
    <n v="212539"/>
    <d v="2026-06-16T00:00:00"/>
    <n v="2212427"/>
    <d v="2026-06-16T00:00:00"/>
    <d v="2026-05-01T00:00:00"/>
    <n v="711.28"/>
    <d v="2026-07-16T00:00:00"/>
    <s v="E0230405"/>
    <s v="PD023333"/>
    <s v="SAM ESTOQUE E PATRIMONIO"/>
    <n v="677.14"/>
    <d v="2026-05-01T00:00:00"/>
    <x v="0"/>
    <s v="006/2023"/>
    <s v="021.00001615/2023-55"/>
    <s v="359.00006451/2023-96  APPS"/>
    <s v="2 - FATURADO"/>
    <n v="0"/>
    <x v="1"/>
    <x v="1"/>
    <m/>
  </r>
  <r>
    <x v="7897"/>
    <s v="96.480.850/0001-03"/>
    <s v="NF SERVICOS"/>
    <n v="212541"/>
    <d v="2026-06-16T00:00:00"/>
    <n v="2212495"/>
    <d v="2026-06-16T00:00:00"/>
    <d v="2026-05-01T00:00:00"/>
    <n v="8004.27"/>
    <d v="2026-07-16T00:00:00"/>
    <s v="E0241013"/>
    <s v="PD024446"/>
    <s v="SHIELD - INFRAESTRUTURA,  HOSPEDAGEM E SEGURANÇA DA INFORMAÇÃO EM  NUVEM PUBLICA"/>
    <n v="7620.07"/>
    <d v="2026-05-01T00:00:00"/>
    <x v="0"/>
    <s v="018/2024"/>
    <s v="021.00002196/2024-50"/>
    <s v="359.00008671/2024-35 ITO"/>
    <s v="2 - FATURADO"/>
    <n v="0"/>
    <x v="1"/>
    <x v="1"/>
    <m/>
  </r>
  <r>
    <x v="7897"/>
    <s v="96.480.850/0001-03"/>
    <s v="NF SERVICOS"/>
    <n v="212543"/>
    <d v="2026-06-16T00:00:00"/>
    <n v="2212551"/>
    <d v="2026-06-16T00:00:00"/>
    <d v="2026-05-01T00:00:00"/>
    <n v="396004.72"/>
    <d v="2026-07-16T00:00:00"/>
    <s v="E0241013"/>
    <s v="PD024446"/>
    <s v="SHIELD - INFRAESTRUTURA,  HOSPEDAGEM E SEGURANÇA DA INFORMAÇÃO EM  NUVEM PUBLICA"/>
    <n v="376996.49"/>
    <d v="2026-05-01T00:00:00"/>
    <x v="0"/>
    <s v="018/2024"/>
    <s v="021.00002196/2024-50"/>
    <s v="359.00008671/2024-35 ITO"/>
    <s v="2 - FATURADO"/>
    <n v="0"/>
    <x v="1"/>
    <x v="1"/>
    <m/>
  </r>
  <r>
    <x v="7897"/>
    <s v="96.480.850/0001-03"/>
    <s v="NF SERVICOS"/>
    <n v="212545"/>
    <d v="2026-06-16T00:00:00"/>
    <n v="2212553"/>
    <d v="2026-06-16T00:00:00"/>
    <d v="2026-05-01T00:00:00"/>
    <n v="1600.6"/>
    <d v="2026-07-16T00:00:00"/>
    <s v="E0240343"/>
    <s v="PD024225"/>
    <s v="HOSPEDAGEM VIRTUALIZADA ON PREMISES GERENCIADA DO SITE PARA SPI"/>
    <n v="1523.77"/>
    <d v="2026-05-01T00:00:00"/>
    <x v="0"/>
    <s v="014/2024"/>
    <s v="021.00001157/2024-35"/>
    <s v="359.00006289/2024-97   ITO"/>
    <s v="2 - FATURADO"/>
    <n v="0"/>
    <x v="1"/>
    <x v="1"/>
    <m/>
  </r>
  <r>
    <x v="7897"/>
    <s v="96.480.850/0001-03"/>
    <s v="NF SERVICOS"/>
    <n v="212546"/>
    <d v="2026-06-16T00:00:00"/>
    <n v="2212554"/>
    <d v="2026-06-16T00:00:00"/>
    <d v="2026-05-01T00:00:00"/>
    <n v="25775.75"/>
    <d v="2026-07-16T00:00:00"/>
    <s v="E0241013"/>
    <s v="PD024446"/>
    <s v="SHIELD - INFRAESTRUTURA,  HOSPEDAGEM E SEGURANÇA DA INFORMAÇÃO EM  NUVEM PUBLICA"/>
    <n v="24538.51"/>
    <d v="2026-05-01T00:00:00"/>
    <x v="0"/>
    <s v="018/2024"/>
    <s v="021.00002196/2024-50"/>
    <s v="359.00008671/2024-35 ITO"/>
    <s v="2 - FATURADO"/>
    <n v="0"/>
    <x v="1"/>
    <x v="1"/>
    <m/>
  </r>
  <r>
    <x v="7897"/>
    <s v="96.480.850/0001-03"/>
    <s v="NF SERVICOS"/>
    <n v="212549"/>
    <d v="2026-06-16T00:00:00"/>
    <n v="2212557"/>
    <d v="2026-06-16T00:00:00"/>
    <d v="2026-05-01T00:00:00"/>
    <n v="59529.88"/>
    <d v="2026-07-16T00:00:00"/>
    <s v="E0240342"/>
    <s v="PD024225"/>
    <s v="MANUTENÇÃO DO SISTEMA  PARA  SPI"/>
    <n v="56672.45"/>
    <d v="2026-05-01T00:00:00"/>
    <x v="0"/>
    <s v="014/2024"/>
    <s v="021.00001157/2024-35"/>
    <s v="359.00006289/2024-97   APPS"/>
    <s v="2 - FATURADO"/>
    <n v="0"/>
    <x v="1"/>
    <x v="1"/>
    <m/>
  </r>
  <r>
    <x v="7897"/>
    <s v="96.480.850/0001-03"/>
    <s v="NF SERVICOS"/>
    <n v="212550"/>
    <d v="2026-06-16T00:00:00"/>
    <n v="2212558"/>
    <d v="2026-06-16T00:00:00"/>
    <d v="2026-05-01T00:00:00"/>
    <n v="30465.16"/>
    <d v="2026-07-16T00:00:00"/>
    <s v="E0240343"/>
    <s v="PD024225"/>
    <s v="HOSPEDAGEM VIRTUALIZADA ON PREMISES GERENCIADA DO SITE PARA SPI"/>
    <n v="29002.83"/>
    <d v="2026-05-01T00:00:00"/>
    <x v="0"/>
    <s v="014/2024"/>
    <s v="021.00001157/2024-35"/>
    <s v="359.00006289/2024-97   ITO"/>
    <s v="2 - FATURADO"/>
    <n v="0"/>
    <x v="1"/>
    <x v="1"/>
    <m/>
  </r>
  <r>
    <x v="7897"/>
    <s v="96.480.850/0001-03"/>
    <s v="NF SERVICOS"/>
    <n v="212551"/>
    <d v="2026-06-16T00:00:00"/>
    <n v="2212559"/>
    <d v="2026-06-16T00:00:00"/>
    <d v="2026-05-01T00:00:00"/>
    <n v="14844.8"/>
    <d v="2026-07-16T00:00:00"/>
    <s v="E0240341"/>
    <s v="PD024225"/>
    <s v="SUSTENTAÇÃO DO SISTEMA PARA SPI"/>
    <n v="14132.25"/>
    <d v="2026-05-01T00:00:00"/>
    <x v="0"/>
    <s v="014/2024"/>
    <s v="021.00001157/2024-35"/>
    <s v="359.00006289/2024-97   ITO"/>
    <s v="2 - FATURADO"/>
    <n v="0"/>
    <x v="1"/>
    <x v="1"/>
    <m/>
  </r>
  <r>
    <x v="7897"/>
    <s v="96.480.850/0001-03"/>
    <s v="NF SERVICOS"/>
    <n v="212552"/>
    <d v="2026-06-16T00:00:00"/>
    <n v="2212560"/>
    <d v="2026-06-16T00:00:00"/>
    <d v="2026-05-01T00:00:00"/>
    <n v="53561.18"/>
    <d v="2026-07-16T00:00:00"/>
    <s v="E0241013"/>
    <s v="PD024446"/>
    <s v="SHIELD - INFRAESTRUTURA,  HOSPEDAGEM E SEGURANÇA DA INFORMAÇÃO EM  NUVEM PUBLICA"/>
    <n v="50990.239999999998"/>
    <d v="2026-05-01T00:00:00"/>
    <x v="0"/>
    <s v="018/2024"/>
    <s v="021.00002196/2024-50"/>
    <s v="359.00008671/2024-35 ITO"/>
    <s v="2 - FATURADO"/>
    <n v="0"/>
    <x v="1"/>
    <x v="1"/>
    <m/>
  </r>
  <r>
    <x v="7897"/>
    <s v="96.480.850/0001-03"/>
    <s v="NFS INSS RET"/>
    <n v="212573"/>
    <d v="2026-06-16T00:00:00"/>
    <n v="2213906"/>
    <d v="2026-06-16T00:00:00"/>
    <d v="2026-05-01T00:00:00"/>
    <n v="208400.31"/>
    <d v="2026-07-16T00:00:00"/>
    <s v="E0240008"/>
    <s v="PD024008"/>
    <s v="INFRAESTRUTURA"/>
    <n v="175473.07"/>
    <d v="2026-05-01T00:00:00"/>
    <x v="0"/>
    <d v="2024-10-01T00:00:00"/>
    <s v="021.00001068/2024-99"/>
    <s v="359.00005957/2024-69-APPS/ITO"/>
    <s v="2 - FATURADO"/>
    <n v="0"/>
    <x v="1"/>
    <x v="1"/>
    <m/>
  </r>
  <r>
    <x v="7897"/>
    <s v="96.480.850/0001-03"/>
    <s v="NFS INSS RET"/>
    <n v="212576"/>
    <d v="2026-06-16T00:00:00"/>
    <n v="2214416"/>
    <d v="2026-06-16T00:00:00"/>
    <d v="2026-05-01T00:00:00"/>
    <n v="48877.03"/>
    <d v="2026-07-16T00:00:00"/>
    <s v="E0240008"/>
    <s v="PD024008"/>
    <s v="INFRAESTRUTURA"/>
    <n v="41154.46"/>
    <d v="2026-05-01T00:00:00"/>
    <x v="0"/>
    <d v="2024-10-01T00:00:00"/>
    <s v="021.00001068/2024-99"/>
    <s v="359.00005957/2024-69-APPS/ITO"/>
    <s v="2 - FATURADO"/>
    <n v="0"/>
    <x v="1"/>
    <x v="1"/>
    <m/>
  </r>
  <r>
    <x v="7898"/>
    <s v="96.483.698/0001-12"/>
    <s v="NF SERVICOS - ADESAO"/>
    <n v="2013935"/>
    <d v="2026-06-17T00:00:00"/>
    <n v="2216704"/>
    <d v="2026-06-17T00:00:00"/>
    <m/>
    <n v="173.57"/>
    <d v="2026-06-20T00:00:00"/>
    <m/>
    <m/>
    <s v="Processamento de dados e congêneres"/>
    <n v="173.57"/>
    <m/>
    <x v="0"/>
    <m/>
    <m/>
    <m/>
    <s v="2 - FATURADO"/>
    <n v="10"/>
    <x v="0"/>
    <x v="0"/>
    <m/>
  </r>
  <r>
    <x v="7899"/>
    <s v="96.487.640/0001-47"/>
    <s v="NF SERVICOS - ADESAO"/>
    <n v="2013355"/>
    <d v="2026-06-17T00:00:00"/>
    <n v="2216124"/>
    <d v="2026-06-17T00:00:00"/>
    <m/>
    <n v="279.11"/>
    <d v="2026-07-30T00:00:00"/>
    <m/>
    <m/>
    <s v="Processamento de dados e congêneres"/>
    <n v="279.11"/>
    <m/>
    <x v="0"/>
    <m/>
    <m/>
    <m/>
    <s v="2 - FATURADO"/>
    <n v="0"/>
    <x v="1"/>
    <x v="0"/>
    <m/>
  </r>
  <r>
    <x v="7900"/>
    <s v="96.493.648/0001-16"/>
    <s v="NF SERVICOS DO"/>
    <n v="410120"/>
    <d v="2026-06-24T00:00:00"/>
    <n v="417053"/>
    <d v="2026-06-25T00:00:00"/>
    <m/>
    <n v="368.76"/>
    <d v="2026-07-24T00:00:00"/>
    <s v="E0250897"/>
    <s v="PD025897"/>
    <s v="Serviços de Publicidade Eletrônica"/>
    <n v="351.06"/>
    <m/>
    <x v="0"/>
    <m/>
    <m/>
    <m/>
    <s v="2 - FATURADO"/>
    <n v="0"/>
    <x v="1"/>
    <x v="0"/>
    <m/>
  </r>
  <r>
    <x v="7900"/>
    <s v="96.493.648/0001-16"/>
    <s v="NF SERVICOS DO"/>
    <n v="410500"/>
    <d v="2026-06-26T00:00:00"/>
    <n v="417338"/>
    <d v="2026-06-26T00:00:00"/>
    <m/>
    <n v="276.57"/>
    <d v="2026-07-26T00:00:00"/>
    <s v="E0250897"/>
    <s v="PD025897"/>
    <s v="Serviços de Publicidade Eletrônica"/>
    <n v="263.29000000000002"/>
    <m/>
    <x v="0"/>
    <m/>
    <m/>
    <m/>
    <s v="2 - FATURADO"/>
    <n v="0"/>
    <x v="1"/>
    <x v="0"/>
    <m/>
  </r>
  <r>
    <x v="7901"/>
    <s v="96.537.758/0001-32"/>
    <s v="NF SERVICOS - ADESAO"/>
    <n v="2013272"/>
    <d v="2026-06-17T00:00:00"/>
    <n v="2216041"/>
    <d v="2026-06-17T00:00:00"/>
    <m/>
    <n v="190.58"/>
    <d v="2026-06-20T00:00:00"/>
    <m/>
    <m/>
    <s v="Processamento de dados e congêneres"/>
    <n v="190.58"/>
    <m/>
    <x v="0"/>
    <m/>
    <m/>
    <m/>
    <s v="2 - FATURADO"/>
    <n v="10"/>
    <x v="0"/>
    <x v="0"/>
    <m/>
  </r>
  <r>
    <x v="7902"/>
    <s v="960.199.488-20"/>
    <s v="NF SERVICOS - ADESAO"/>
    <n v="2007970"/>
    <d v="2026-06-15T00:00:00"/>
    <n v="2210622"/>
    <d v="2026-06-16T00:00:00"/>
    <m/>
    <n v="99.46"/>
    <d v="2026-06-20T00:00:00"/>
    <m/>
    <m/>
    <s v="Processamento de dados e congêneres"/>
    <n v="99.46"/>
    <m/>
    <x v="0"/>
    <m/>
    <m/>
    <m/>
    <s v="2 - FATURADO"/>
    <n v="10"/>
    <x v="0"/>
    <x v="0"/>
    <m/>
  </r>
  <r>
    <x v="7903"/>
    <s v="960.629.590-72"/>
    <s v="NF SERVICOS - ADESAO"/>
    <n v="2011203"/>
    <d v="2026-06-15T00:00:00"/>
    <n v="2213898"/>
    <d v="2026-06-16T00:00:00"/>
    <m/>
    <n v="258.27"/>
    <d v="2026-06-20T00:00:00"/>
    <m/>
    <m/>
    <s v="Processamento de dados e congêneres"/>
    <n v="258.27"/>
    <m/>
    <x v="0"/>
    <m/>
    <m/>
    <m/>
    <s v="2 - FATURADO"/>
    <n v="10"/>
    <x v="0"/>
    <x v="0"/>
    <m/>
  </r>
  <r>
    <x v="7904"/>
    <s v="961.054.028-72"/>
    <s v="NF SERVICOS - ADESAO"/>
    <n v="1977508"/>
    <d v="2026-05-21T00:00:00"/>
    <n v="2178463"/>
    <d v="2026-05-22T00:00:00"/>
    <m/>
    <n v="1276.3499999999999"/>
    <d v="2026-06-05T00:00:00"/>
    <m/>
    <m/>
    <s v="Processamento de dados e congêneres"/>
    <n v="391.73"/>
    <m/>
    <x v="0"/>
    <m/>
    <m/>
    <m/>
    <s v="2 - FATURADO"/>
    <n v="25"/>
    <x v="0"/>
    <x v="0"/>
    <m/>
  </r>
  <r>
    <x v="7905"/>
    <s v="961.911.201-68"/>
    <s v="NF SERVICOS - ADESAO"/>
    <n v="1997575"/>
    <d v="2026-06-12T00:00:00"/>
    <n v="2200076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905"/>
    <s v="961.911.201-68"/>
    <s v="NF SERVICOS - ADESAO"/>
    <n v="2011969"/>
    <d v="2026-06-15T00:00:00"/>
    <n v="2214671"/>
    <d v="2026-06-16T00:00:00"/>
    <m/>
    <n v="164.55"/>
    <d v="2026-07-30T00:00:00"/>
    <m/>
    <m/>
    <s v="Processamento de dados e congêneres"/>
    <n v="164.55"/>
    <m/>
    <x v="0"/>
    <m/>
    <m/>
    <m/>
    <s v="2 - FATURADO"/>
    <n v="0"/>
    <x v="1"/>
    <x v="0"/>
    <m/>
  </r>
  <r>
    <x v="7906"/>
    <s v="962.221.667-68"/>
    <s v="NF SERVICOS - ADESAO"/>
    <n v="2005616"/>
    <d v="2026-06-12T00:00:00"/>
    <n v="2208123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906"/>
    <s v="962.221.667-68"/>
    <s v="NF SERVICOS - ADESAO"/>
    <n v="2010856"/>
    <d v="2026-06-15T00:00:00"/>
    <n v="2213545"/>
    <d v="2026-06-16T00:00:00"/>
    <m/>
    <n v="161.94"/>
    <d v="2026-06-20T00:00:00"/>
    <m/>
    <m/>
    <s v="Processamento de dados e congêneres"/>
    <n v="161.94"/>
    <m/>
    <x v="0"/>
    <m/>
    <m/>
    <m/>
    <s v="2 - FATURADO"/>
    <n v="10"/>
    <x v="0"/>
    <x v="0"/>
    <m/>
  </r>
  <r>
    <x v="7907"/>
    <s v="963.399.268-00"/>
    <s v="NF SERVICOS - ADESAO"/>
    <n v="1976230"/>
    <d v="2026-05-21T00:00:00"/>
    <n v="2177185"/>
    <d v="2026-05-22T00:00:00"/>
    <m/>
    <n v="1165.31"/>
    <d v="2026-06-05T00:00:00"/>
    <m/>
    <m/>
    <s v="Processamento de dados e congêneres"/>
    <n v="348.68"/>
    <m/>
    <x v="0"/>
    <m/>
    <m/>
    <m/>
    <s v="2 - FATURADO"/>
    <n v="25"/>
    <x v="0"/>
    <x v="0"/>
    <m/>
  </r>
  <r>
    <x v="7907"/>
    <s v="963.399.268-00"/>
    <s v="NF SERVICOS - ADESAO"/>
    <n v="2004532"/>
    <d v="2026-06-12T00:00:00"/>
    <n v="2207035"/>
    <d v="2026-06-15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907"/>
    <s v="963.399.268-00"/>
    <s v="NF SERVICOS - ADESAO"/>
    <n v="2018145"/>
    <d v="2026-06-17T00:00:00"/>
    <n v="2220923"/>
    <d v="2026-06-18T00:00:00"/>
    <m/>
    <n v="683.51"/>
    <d v="2026-07-30T00:00:00"/>
    <m/>
    <m/>
    <s v="Processamento de dados e congêneres"/>
    <n v="683.51"/>
    <m/>
    <x v="0"/>
    <m/>
    <m/>
    <m/>
    <s v="2 - FATURADO"/>
    <n v="0"/>
    <x v="1"/>
    <x v="0"/>
    <m/>
  </r>
  <r>
    <x v="7908"/>
    <s v="964.170.808-20"/>
    <s v="NF SERVICOS - ADESAO"/>
    <n v="2005795"/>
    <d v="2026-06-12T00:00:00"/>
    <n v="2208304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909"/>
    <s v="965.562.347-53"/>
    <s v="NF SERVICOS - ADESAO"/>
    <n v="2002823"/>
    <d v="2026-06-12T00:00:00"/>
    <n v="2205324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909"/>
    <s v="965.562.347-53"/>
    <s v="NF SERVICOS - ADESAO"/>
    <n v="2009465"/>
    <d v="2026-06-15T00:00:00"/>
    <n v="2212117"/>
    <d v="2026-06-16T00:00:00"/>
    <m/>
    <n v="250.47"/>
    <d v="2026-06-20T00:00:00"/>
    <m/>
    <m/>
    <s v="Processamento de dados e congêneres"/>
    <n v="250.47"/>
    <m/>
    <x v="0"/>
    <m/>
    <m/>
    <m/>
    <s v="2 - FATURADO"/>
    <n v="10"/>
    <x v="0"/>
    <x v="0"/>
    <m/>
  </r>
  <r>
    <x v="7910"/>
    <s v="968.224.228-20"/>
    <s v="NF SERVICOS - ADESAO"/>
    <n v="2002875"/>
    <d v="2026-06-12T00:00:00"/>
    <n v="2205376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910"/>
    <s v="968.224.228-20"/>
    <s v="NF SERVICOS - ADESAO"/>
    <n v="2011734"/>
    <d v="2026-06-15T00:00:00"/>
    <n v="2214433"/>
    <d v="2026-06-16T00:00:00"/>
    <m/>
    <n v="159.35"/>
    <d v="2026-06-20T00:00:00"/>
    <m/>
    <m/>
    <s v="Processamento de dados e congêneres"/>
    <n v="159.35"/>
    <m/>
    <x v="0"/>
    <m/>
    <m/>
    <m/>
    <s v="2 - FATURADO"/>
    <n v="10"/>
    <x v="0"/>
    <x v="0"/>
    <m/>
  </r>
  <r>
    <x v="7911"/>
    <s v="97.536.427/0001-40"/>
    <s v="NF SERVICOS - ADESAO"/>
    <n v="1991636"/>
    <d v="2026-05-21T00:00:00"/>
    <n v="2192654"/>
    <d v="2026-05-23T00:00:00"/>
    <m/>
    <n v="137.1"/>
    <d v="2026-07-30T00:00:00"/>
    <m/>
    <m/>
    <s v="Processamento de dados e congêneres"/>
    <n v="137.1"/>
    <m/>
    <x v="0"/>
    <m/>
    <m/>
    <m/>
    <s v="2 - FATURADO"/>
    <n v="0"/>
    <x v="1"/>
    <x v="0"/>
    <m/>
  </r>
  <r>
    <x v="7911"/>
    <s v="97.536.427/0001-40"/>
    <s v="NF SERVICOS - ADESAO"/>
    <n v="2014227"/>
    <d v="2026-06-17T00:00:00"/>
    <n v="2216996"/>
    <d v="2026-06-17T00:00:00"/>
    <m/>
    <n v="166.62"/>
    <d v="2026-07-30T00:00:00"/>
    <m/>
    <m/>
    <s v="Processamento de dados e congêneres"/>
    <n v="166.62"/>
    <m/>
    <x v="0"/>
    <m/>
    <m/>
    <m/>
    <s v="2 - FATURADO"/>
    <n v="0"/>
    <x v="1"/>
    <x v="0"/>
    <m/>
  </r>
  <r>
    <x v="7912"/>
    <s v="97.548.373/0001-33"/>
    <s v="NF SERVICOS - ADESAO"/>
    <n v="2013151"/>
    <d v="2026-06-17T00:00:00"/>
    <n v="2215920"/>
    <d v="2026-06-17T00:00:00"/>
    <m/>
    <n v="187.45"/>
    <d v="2026-06-20T00:00:00"/>
    <m/>
    <m/>
    <s v="Processamento de dados e congêneres"/>
    <n v="187.45"/>
    <m/>
    <x v="0"/>
    <m/>
    <m/>
    <m/>
    <s v="2 - FATURADO"/>
    <n v="10"/>
    <x v="0"/>
    <x v="0"/>
    <m/>
  </r>
  <r>
    <x v="7913"/>
    <s v="972.752.638-15"/>
    <s v="NF SERVICOS DO"/>
    <n v="211920"/>
    <d v="2023-07-31T00:00:00"/>
    <n v="217458"/>
    <d v="2023-08-01T00:00:00"/>
    <m/>
    <n v="15"/>
    <d v="2023-08-31T00:00:00"/>
    <m/>
    <m/>
    <s v="Boletim_e-Negócios Públicos Informa"/>
    <n v="15"/>
    <m/>
    <x v="0"/>
    <m/>
    <m/>
    <m/>
    <s v="4 - FATURADO eNEGOCIOS INFORMA"/>
    <n v="1034"/>
    <x v="2"/>
    <x v="0"/>
    <m/>
  </r>
  <r>
    <x v="7913"/>
    <s v="972.752.638-15"/>
    <s v="NF SERVICOS DO"/>
    <n v="243496"/>
    <d v="2023-12-31T00:00:00"/>
    <n v="249317"/>
    <d v="2024-01-03T00:00:00"/>
    <m/>
    <n v="15"/>
    <d v="2024-02-02T00:00:00"/>
    <m/>
    <m/>
    <s v="Boletim_e-Negócios Públicos Informa"/>
    <n v="15"/>
    <m/>
    <x v="0"/>
    <m/>
    <m/>
    <m/>
    <s v="4 - FATURADO eNEGOCIOS INFORMA"/>
    <n v="879"/>
    <x v="2"/>
    <x v="0"/>
    <m/>
  </r>
  <r>
    <x v="7913"/>
    <s v="972.752.638-15"/>
    <s v="NF SERVICOS DO"/>
    <n v="247341"/>
    <d v="2024-01-29T00:00:00"/>
    <n v="253208"/>
    <d v="2024-01-30T00:00:00"/>
    <m/>
    <n v="15"/>
    <d v="2024-02-29T00:00:00"/>
    <m/>
    <m/>
    <s v="Boletim_e-Negócios Públicos Informa"/>
    <n v="15"/>
    <m/>
    <x v="0"/>
    <m/>
    <m/>
    <m/>
    <s v="4 - FATURADO eNEGOCIOS INFORMA"/>
    <n v="852"/>
    <x v="2"/>
    <x v="0"/>
    <m/>
  </r>
  <r>
    <x v="7913"/>
    <s v="972.752.638-15"/>
    <s v="NF SERVICOS DO"/>
    <n v="252935"/>
    <d v="2024-02-25T00:00:00"/>
    <n v="258836"/>
    <d v="2024-02-28T00:00:00"/>
    <m/>
    <n v="15"/>
    <d v="2024-03-29T00:00:00"/>
    <m/>
    <m/>
    <s v="Boletim_e-Negócios Públicos Informa"/>
    <n v="15"/>
    <m/>
    <x v="0"/>
    <m/>
    <m/>
    <m/>
    <s v="4 - FATURADO eNEGOCIOS INFORMA"/>
    <n v="823"/>
    <x v="2"/>
    <x v="0"/>
    <m/>
  </r>
  <r>
    <x v="7913"/>
    <s v="972.752.638-15"/>
    <s v="NF SERVICOS DO"/>
    <n v="263458"/>
    <d v="2024-04-25T00:00:00"/>
    <n v="269500"/>
    <d v="2024-04-29T00:00:00"/>
    <m/>
    <n v="15"/>
    <d v="2024-05-29T00:00:00"/>
    <m/>
    <m/>
    <s v="Boletim_e-Negócios Públicos Informa"/>
    <n v="15"/>
    <m/>
    <x v="0"/>
    <m/>
    <m/>
    <m/>
    <s v="4 - FATURADO eNEGOCIOS INFORMA"/>
    <n v="762"/>
    <x v="2"/>
    <x v="0"/>
    <m/>
  </r>
  <r>
    <x v="7913"/>
    <s v="972.752.638-15"/>
    <s v="NF SERVICOS DO"/>
    <n v="264214"/>
    <d v="2024-04-30T00:00:00"/>
    <n v="270256"/>
    <d v="2024-05-03T00:00:00"/>
    <m/>
    <n v="15"/>
    <d v="2024-06-02T00:00:00"/>
    <m/>
    <m/>
    <s v="Boletim_e-Negócios Públicos Informa"/>
    <n v="15"/>
    <m/>
    <x v="0"/>
    <m/>
    <m/>
    <m/>
    <s v="4 - FATURADO eNEGOCIOS INFORMA"/>
    <n v="758"/>
    <x v="2"/>
    <x v="0"/>
    <m/>
  </r>
  <r>
    <x v="7913"/>
    <s v="972.752.638-15"/>
    <s v="NF SERVICOS DO"/>
    <n v="268893"/>
    <d v="2024-06-06T00:00:00"/>
    <n v="274982"/>
    <d v="2024-06-06T00:00:00"/>
    <m/>
    <n v="15"/>
    <d v="2024-07-06T00:00:00"/>
    <m/>
    <m/>
    <s v="Boletim_e-Negócios Públicos Informa"/>
    <n v="15"/>
    <m/>
    <x v="0"/>
    <m/>
    <m/>
    <m/>
    <s v="4 - FATURADO eNEGOCIOS INFORMA"/>
    <n v="724"/>
    <x v="2"/>
    <x v="0"/>
    <m/>
  </r>
  <r>
    <x v="7913"/>
    <s v="972.752.638-15"/>
    <s v="NF SERVICOS DO"/>
    <n v="275900"/>
    <d v="2024-07-11T00:00:00"/>
    <n v="282062"/>
    <d v="2024-07-11T00:00:00"/>
    <m/>
    <n v="15"/>
    <d v="2024-08-10T00:00:00"/>
    <m/>
    <m/>
    <s v="Boletim_e-Negócios Públicos Informa"/>
    <n v="15"/>
    <m/>
    <x v="0"/>
    <m/>
    <m/>
    <m/>
    <s v="4 - FATURADO eNEGOCIOS INFORMA"/>
    <n v="689"/>
    <x v="2"/>
    <x v="0"/>
    <m/>
  </r>
  <r>
    <x v="7913"/>
    <s v="972.752.638-15"/>
    <s v="NF SERVICOS DO"/>
    <n v="288992"/>
    <d v="2024-09-24T00:00:00"/>
    <n v="295334"/>
    <d v="2024-09-24T00:00:00"/>
    <m/>
    <n v="15"/>
    <d v="2024-10-24T00:00:00"/>
    <m/>
    <m/>
    <s v="Boletim_e-Negócios Públicos Informa"/>
    <n v="15"/>
    <m/>
    <x v="0"/>
    <m/>
    <m/>
    <m/>
    <s v="4 - FATURADO eNEGOCIOS INFORMA"/>
    <n v="614"/>
    <x v="2"/>
    <x v="0"/>
    <m/>
  </r>
  <r>
    <x v="7914"/>
    <s v="973.433.408-59"/>
    <s v="NF SERVICOS - ADESAO"/>
    <n v="1976048"/>
    <d v="2026-05-21T00:00:00"/>
    <n v="2177003"/>
    <d v="2026-05-22T00:00:00"/>
    <m/>
    <n v="550.29"/>
    <d v="2026-06-05T00:00:00"/>
    <m/>
    <m/>
    <s v="Processamento de dados e congêneres"/>
    <n v="176.49"/>
    <m/>
    <x v="0"/>
    <m/>
    <m/>
    <m/>
    <s v="2 - FATURADO"/>
    <n v="25"/>
    <x v="0"/>
    <x v="0"/>
    <m/>
  </r>
  <r>
    <x v="7915"/>
    <s v="973.733.468-04"/>
    <s v="NF SERVICOS - ADESAO"/>
    <n v="1996348"/>
    <d v="2026-06-12T00:00:00"/>
    <n v="2198807"/>
    <d v="2026-06-12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916"/>
    <s v="973.944.598-53"/>
    <s v="NF SERVICOS - ADESAO"/>
    <n v="2005866"/>
    <d v="2026-06-12T00:00:00"/>
    <n v="2208383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916"/>
    <s v="973.944.598-53"/>
    <s v="NF SERVICOS - ADESAO"/>
    <n v="2009360"/>
    <d v="2026-06-15T00:00:00"/>
    <n v="2212012"/>
    <d v="2026-06-16T00:00:00"/>
    <m/>
    <n v="253.07"/>
    <d v="2026-06-20T00:00:00"/>
    <m/>
    <m/>
    <s v="Processamento de dados e congêneres"/>
    <n v="253.07"/>
    <m/>
    <x v="0"/>
    <m/>
    <m/>
    <m/>
    <s v="2 - FATURADO"/>
    <n v="10"/>
    <x v="0"/>
    <x v="0"/>
    <m/>
  </r>
  <r>
    <x v="7917"/>
    <s v="974.094.648-87"/>
    <s v="NF SERVICOS - ADESAO"/>
    <n v="1977319"/>
    <d v="2026-05-21T00:00:00"/>
    <n v="2178274"/>
    <d v="2026-05-22T00:00:00"/>
    <m/>
    <n v="867.48"/>
    <d v="2026-07-30T00:00:00"/>
    <m/>
    <m/>
    <s v="Processamento de dados e congêneres"/>
    <n v="867.48"/>
    <m/>
    <x v="0"/>
    <m/>
    <m/>
    <m/>
    <s v="2 - FATURADO"/>
    <n v="0"/>
    <x v="1"/>
    <x v="0"/>
    <m/>
  </r>
  <r>
    <x v="7917"/>
    <s v="974.094.648-87"/>
    <s v="NF SERVICOS - ADESAO"/>
    <n v="1984414"/>
    <d v="2026-05-21T00:00:00"/>
    <n v="2185377"/>
    <d v="2026-05-22T00:00:00"/>
    <m/>
    <n v="99.9"/>
    <d v="2026-06-05T00:00:00"/>
    <m/>
    <m/>
    <s v="Processamento de dados e congêneres ¿ P. dos Credenciados"/>
    <n v="99.9"/>
    <m/>
    <x v="0"/>
    <m/>
    <m/>
    <m/>
    <s v="2 - FATURADO"/>
    <n v="25"/>
    <x v="0"/>
    <x v="0"/>
    <m/>
  </r>
  <r>
    <x v="7917"/>
    <s v="974.094.648-87"/>
    <s v="NF SERVICOS - ADESAO"/>
    <n v="2002757"/>
    <d v="2026-06-12T00:00:00"/>
    <n v="2205258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917"/>
    <s v="974.094.648-87"/>
    <s v="NF SERVICOS - ADESAO"/>
    <n v="2017505"/>
    <d v="2026-06-17T00:00:00"/>
    <n v="2220280"/>
    <d v="2026-06-18T00:00:00"/>
    <m/>
    <n v="628.14"/>
    <d v="2026-06-20T00:00:00"/>
    <m/>
    <m/>
    <s v="Processamento de dados e congêneres"/>
    <n v="628.14"/>
    <m/>
    <x v="0"/>
    <m/>
    <m/>
    <m/>
    <s v="2 - FATURADO"/>
    <n v="10"/>
    <x v="0"/>
    <x v="0"/>
    <m/>
  </r>
  <r>
    <x v="7918"/>
    <s v="974.544.948-20"/>
    <s v="NF SERVICOS - ADESAO"/>
    <n v="1977297"/>
    <d v="2026-05-21T00:00:00"/>
    <n v="2178252"/>
    <d v="2026-05-22T00:00:00"/>
    <m/>
    <n v="1502.95"/>
    <d v="2026-06-05T00:00:00"/>
    <m/>
    <m/>
    <s v="Processamento de dados e congêneres"/>
    <n v="460.6"/>
    <m/>
    <x v="0"/>
    <m/>
    <m/>
    <m/>
    <s v="2 - FATURADO"/>
    <n v="25"/>
    <x v="0"/>
    <x v="0"/>
    <m/>
  </r>
  <r>
    <x v="7919"/>
    <s v="974.564.977-53"/>
    <s v="NF SERVICOS - ADESAO"/>
    <n v="1999219"/>
    <d v="2026-06-12T00:00:00"/>
    <n v="2201720"/>
    <d v="2026-06-13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919"/>
    <s v="974.564.977-53"/>
    <s v="NF SERVICOS - ADESAO"/>
    <n v="2007736"/>
    <d v="2026-06-15T00:00:00"/>
    <n v="2210388"/>
    <d v="2026-06-16T00:00:00"/>
    <m/>
    <n v="414.49"/>
    <d v="2026-06-20T00:00:00"/>
    <m/>
    <m/>
    <s v="Processamento de dados e congêneres"/>
    <n v="414.49"/>
    <m/>
    <x v="0"/>
    <m/>
    <m/>
    <m/>
    <s v="2 - FATURADO"/>
    <n v="10"/>
    <x v="0"/>
    <x v="0"/>
    <m/>
  </r>
  <r>
    <x v="7920"/>
    <s v="974.914.628-04"/>
    <s v="NF SERVICOS - ADESAO"/>
    <n v="1976692"/>
    <d v="2026-05-21T00:00:00"/>
    <n v="2177647"/>
    <d v="2026-05-22T00:00:00"/>
    <m/>
    <n v="372.26"/>
    <d v="2026-06-05T00:00:00"/>
    <m/>
    <m/>
    <s v="Processamento de dados e congêneres"/>
    <n v="137.75"/>
    <m/>
    <x v="0"/>
    <m/>
    <m/>
    <m/>
    <s v="2 - FATURADO"/>
    <n v="25"/>
    <x v="0"/>
    <x v="0"/>
    <m/>
  </r>
  <r>
    <x v="7921"/>
    <s v="975.533.878-00"/>
    <s v="NF SERVICOS - ADESAO"/>
    <n v="1976404"/>
    <d v="2026-05-21T00:00:00"/>
    <n v="2177359"/>
    <d v="2026-05-22T00:00:00"/>
    <m/>
    <n v="508.78"/>
    <d v="2026-06-05T00:00:00"/>
    <m/>
    <m/>
    <s v="Processamento de dados e congêneres"/>
    <n v="94.7"/>
    <m/>
    <x v="0"/>
    <m/>
    <m/>
    <m/>
    <s v="2 - FATURADO"/>
    <n v="25"/>
    <x v="0"/>
    <x v="0"/>
    <m/>
  </r>
  <r>
    <x v="7922"/>
    <s v="975.669.507-20"/>
    <s v="ND-AMAZON"/>
    <n v="216"/>
    <d v="2025-02-06T00:00:00"/>
    <m/>
    <m/>
    <m/>
    <n v="57.8"/>
    <d v="2025-03-08T00:00:00"/>
    <m/>
    <m/>
    <s v="ESCRITOR POR ESCRITOR - MACHADO DE ASSIS SEGUNDO SEUS PARES 1908-1939 - VL. 1"/>
    <n v="57.8"/>
    <m/>
    <x v="0"/>
    <m/>
    <m/>
    <m/>
    <s v="2 - FATURADO"/>
    <n v="479"/>
    <x v="2"/>
    <x v="4"/>
    <m/>
  </r>
  <r>
    <x v="7923"/>
    <s v="976.725.138-34"/>
    <s v="NF SERVICOS - ADESAO"/>
    <n v="1977439"/>
    <d v="2026-05-21T00:00:00"/>
    <n v="2178394"/>
    <d v="2026-05-22T00:00:00"/>
    <m/>
    <n v="696.4"/>
    <d v="2026-06-05T00:00:00"/>
    <m/>
    <m/>
    <s v="Processamento de dados e congêneres"/>
    <n v="206.63"/>
    <m/>
    <x v="0"/>
    <m/>
    <m/>
    <m/>
    <s v="2 - FATURADO"/>
    <n v="25"/>
    <x v="0"/>
    <x v="0"/>
    <m/>
  </r>
  <r>
    <x v="7924"/>
    <s v="977.647.368-72"/>
    <s v="NF SERVICOS - ADESAO"/>
    <n v="1977475"/>
    <d v="2026-05-21T00:00:00"/>
    <n v="2178430"/>
    <d v="2026-05-22T00:00:00"/>
    <m/>
    <n v="1759.13"/>
    <d v="2026-06-05T00:00:00"/>
    <m/>
    <m/>
    <s v="Processamento de dados e congêneres"/>
    <n v="512.26"/>
    <m/>
    <x v="0"/>
    <m/>
    <m/>
    <m/>
    <s v="2 - FATURADO"/>
    <n v="25"/>
    <x v="0"/>
    <x v="0"/>
    <m/>
  </r>
  <r>
    <x v="7925"/>
    <s v="978.696.438-15"/>
    <s v="NF SERVICOS - ADESAO"/>
    <n v="1978588"/>
    <d v="2026-05-21T00:00:00"/>
    <n v="2179543"/>
    <d v="2026-05-22T00:00:00"/>
    <m/>
    <n v="294.44"/>
    <d v="2026-07-30T00:00:00"/>
    <m/>
    <m/>
    <s v="Processamento de dados e congêneres"/>
    <n v="294.44"/>
    <m/>
    <x v="0"/>
    <m/>
    <m/>
    <m/>
    <s v="2 - FATURADO"/>
    <n v="0"/>
    <x v="1"/>
    <x v="0"/>
    <m/>
  </r>
  <r>
    <x v="7926"/>
    <s v="980.735.408-00"/>
    <s v="NF SERVICOS - ADESAO"/>
    <n v="1977019"/>
    <d v="2026-05-21T00:00:00"/>
    <n v="2177974"/>
    <d v="2026-05-22T00:00:00"/>
    <m/>
    <n v="2161.21"/>
    <d v="2026-06-05T00:00:00"/>
    <m/>
    <m/>
    <s v="Processamento de dados e congêneres"/>
    <n v="774.85"/>
    <m/>
    <x v="0"/>
    <m/>
    <m/>
    <m/>
    <s v="2 - FATURADO"/>
    <n v="25"/>
    <x v="0"/>
    <x v="0"/>
    <m/>
  </r>
  <r>
    <x v="7926"/>
    <s v="980.735.408-00"/>
    <s v="NF SERVICOS - ADESAO"/>
    <n v="2016525"/>
    <d v="2026-06-17T00:00:00"/>
    <n v="2219296"/>
    <d v="2026-06-18T00:00:00"/>
    <m/>
    <n v="1401.25"/>
    <d v="2026-06-20T00:00:00"/>
    <m/>
    <m/>
    <s v="Processamento de dados e congêneres"/>
    <n v="1401.25"/>
    <m/>
    <x v="0"/>
    <m/>
    <m/>
    <m/>
    <s v="2 - FATURADO"/>
    <n v="10"/>
    <x v="0"/>
    <x v="0"/>
    <m/>
  </r>
  <r>
    <x v="7927"/>
    <s v="981.072.328-87"/>
    <s v="NF SERVICOS - ADESAO"/>
    <n v="1978928"/>
    <d v="2026-05-21T00:00:00"/>
    <n v="2179883"/>
    <d v="2026-05-22T00:00:00"/>
    <m/>
    <n v="665.83"/>
    <d v="2026-06-05T00:00:00"/>
    <m/>
    <m/>
    <s v="Processamento de dados e congêneres"/>
    <n v="236.76"/>
    <m/>
    <x v="0"/>
    <m/>
    <m/>
    <m/>
    <s v="2 - FATURADO"/>
    <n v="25"/>
    <x v="0"/>
    <x v="0"/>
    <m/>
  </r>
  <r>
    <x v="7927"/>
    <s v="981.072.328-87"/>
    <s v="NF SERVICOS - ADESAO"/>
    <n v="2005913"/>
    <d v="2026-06-12T00:00:00"/>
    <n v="2208430"/>
    <d v="2026-06-15T00:00:00"/>
    <m/>
    <n v="199.8"/>
    <d v="2026-06-20T00:00:00"/>
    <m/>
    <m/>
    <s v="Processamento de dados e congeneres - P. dos Credenciados"/>
    <n v="199.8"/>
    <m/>
    <x v="0"/>
    <m/>
    <m/>
    <m/>
    <s v="2 - FATURADO"/>
    <n v="10"/>
    <x v="0"/>
    <x v="0"/>
    <m/>
  </r>
  <r>
    <x v="7927"/>
    <s v="981.072.328-87"/>
    <s v="NF SERVICOS - ADESAO"/>
    <n v="2017408"/>
    <d v="2026-06-17T00:00:00"/>
    <n v="2220183"/>
    <d v="2026-06-18T00:00:00"/>
    <m/>
    <n v="398.7"/>
    <d v="2026-06-20T00:00:00"/>
    <m/>
    <m/>
    <s v="Processamento de dados e congêneres"/>
    <n v="398.7"/>
    <m/>
    <x v="0"/>
    <m/>
    <m/>
    <m/>
    <s v="2 - FATURADO"/>
    <n v="10"/>
    <x v="0"/>
    <x v="0"/>
    <m/>
  </r>
  <r>
    <x v="7928"/>
    <s v="982.505.668-15"/>
    <s v="NF SERVICOS - ADESAO"/>
    <n v="1982524"/>
    <d v="2026-05-21T00:00:00"/>
    <n v="2183487"/>
    <d v="2026-05-22T00:00:00"/>
    <m/>
    <n v="99.9"/>
    <d v="2026-07-30T00:00:00"/>
    <m/>
    <m/>
    <s v="Processamento de dados e congêneres ¿ P. dos Credenciados"/>
    <n v="99.9"/>
    <m/>
    <x v="0"/>
    <m/>
    <m/>
    <m/>
    <s v="2 - FATURADO"/>
    <n v="0"/>
    <x v="1"/>
    <x v="0"/>
    <m/>
  </r>
  <r>
    <x v="7928"/>
    <s v="982.505.668-15"/>
    <s v="NF SERVICOS - ADESAO"/>
    <n v="1989942"/>
    <d v="2026-05-21T00:00:00"/>
    <n v="2190945"/>
    <d v="2026-05-23T00:00:00"/>
    <m/>
    <n v="239.18"/>
    <d v="2026-07-30T00:00:00"/>
    <m/>
    <m/>
    <s v="Processamento de dados e congêneres"/>
    <n v="239.18"/>
    <m/>
    <x v="0"/>
    <m/>
    <m/>
    <m/>
    <s v="2 - FATURADO"/>
    <n v="0"/>
    <x v="1"/>
    <x v="0"/>
    <m/>
  </r>
  <r>
    <x v="7928"/>
    <s v="982.505.668-15"/>
    <s v="NF SERVICOS - ADESAO"/>
    <n v="1998961"/>
    <d v="2026-06-12T00:00:00"/>
    <n v="2201462"/>
    <d v="2026-06-13T00:00:00"/>
    <m/>
    <n v="99.9"/>
    <d v="2026-07-30T00:00:00"/>
    <m/>
    <m/>
    <s v="Processamento de dados e congeneres - P. dos Credenciados"/>
    <n v="99.9"/>
    <m/>
    <x v="0"/>
    <m/>
    <m/>
    <m/>
    <s v="2 - FATURADO"/>
    <n v="0"/>
    <x v="1"/>
    <x v="0"/>
    <m/>
  </r>
  <r>
    <x v="7928"/>
    <s v="982.505.668-15"/>
    <s v="NF SERVICOS - ADESAO"/>
    <n v="2007989"/>
    <d v="2026-06-15T00:00:00"/>
    <n v="2210641"/>
    <d v="2026-06-16T00:00:00"/>
    <m/>
    <n v="318.16000000000003"/>
    <d v="2026-07-30T00:00:00"/>
    <m/>
    <m/>
    <s v="Processamento de dados e congêneres"/>
    <n v="318.16000000000003"/>
    <m/>
    <x v="0"/>
    <m/>
    <m/>
    <m/>
    <s v="2 - FATURADO"/>
    <n v="0"/>
    <x v="1"/>
    <x v="0"/>
    <m/>
  </r>
  <r>
    <x v="7929"/>
    <s v="982.937.618-49"/>
    <s v="NF SERVICOS - ADESAO"/>
    <n v="1978647"/>
    <d v="2026-05-21T00:00:00"/>
    <n v="2179602"/>
    <d v="2026-05-22T00:00:00"/>
    <m/>
    <n v="1276.08"/>
    <d v="2026-06-05T00:00:00"/>
    <m/>
    <m/>
    <s v="Processamento de dados e congêneres"/>
    <n v="396.03"/>
    <m/>
    <x v="0"/>
    <m/>
    <m/>
    <m/>
    <s v="2 - FATURADO"/>
    <n v="25"/>
    <x v="0"/>
    <x v="0"/>
    <m/>
  </r>
  <r>
    <x v="7930"/>
    <s v="983.774.348-49"/>
    <s v="NF SERVICOS - ADESAO"/>
    <n v="1976659"/>
    <d v="2026-05-21T00:00:00"/>
    <n v="2177614"/>
    <d v="2026-05-22T00:00:00"/>
    <m/>
    <n v="170.26"/>
    <d v="2026-06-05T00:00:00"/>
    <m/>
    <m/>
    <s v="Processamento de dados e congêneres"/>
    <n v="64.569999999999993"/>
    <m/>
    <x v="0"/>
    <m/>
    <m/>
    <m/>
    <s v="2 - FATURADO"/>
    <n v="25"/>
    <x v="0"/>
    <x v="0"/>
    <m/>
  </r>
  <r>
    <x v="7931"/>
    <s v="984.830.648-04"/>
    <s v="NF SERVICOS - ADESAO"/>
    <n v="1978689"/>
    <d v="2026-05-21T00:00:00"/>
    <n v="2179644"/>
    <d v="2026-05-22T00:00:00"/>
    <m/>
    <n v="4393.1000000000004"/>
    <d v="2026-06-05T00:00:00"/>
    <m/>
    <m/>
    <s v="Processamento de dados e congêneres"/>
    <n v="1248.3599999999999"/>
    <m/>
    <x v="0"/>
    <m/>
    <m/>
    <m/>
    <s v="2 - FATURADO"/>
    <n v="25"/>
    <x v="0"/>
    <x v="0"/>
    <m/>
  </r>
  <r>
    <x v="7932"/>
    <s v="985.681.838-91"/>
    <s v="NF SERVICOS - ADESAO"/>
    <n v="1978396"/>
    <d v="2026-05-21T00:00:00"/>
    <n v="2179351"/>
    <d v="2026-05-22T00:00:00"/>
    <m/>
    <n v="167.39"/>
    <d v="2026-06-05T00:00:00"/>
    <m/>
    <m/>
    <s v="Processamento de dados e congêneres"/>
    <n v="43.05"/>
    <m/>
    <x v="0"/>
    <m/>
    <m/>
    <m/>
    <s v="2 - FATURADO"/>
    <n v="25"/>
    <x v="0"/>
    <x v="0"/>
    <m/>
  </r>
  <r>
    <x v="7933"/>
    <s v="985.971.918-72"/>
    <s v="NF SERVICOS - ADESAO"/>
    <n v="2007953"/>
    <d v="2026-06-15T00:00:00"/>
    <n v="2210605"/>
    <d v="2026-06-16T00:00:00"/>
    <m/>
    <n v="331.17"/>
    <d v="2026-07-30T00:00:00"/>
    <m/>
    <m/>
    <s v="Processamento de dados e congêneres"/>
    <n v="331.17"/>
    <m/>
    <x v="0"/>
    <m/>
    <m/>
    <m/>
    <s v="2 - FATURADO"/>
    <n v="0"/>
    <x v="1"/>
    <x v="0"/>
    <m/>
  </r>
  <r>
    <x v="7934"/>
    <s v="986.513.235-49"/>
    <s v="ND-AMAZON"/>
    <n v="18"/>
    <d v="2025-01-07T00:00:00"/>
    <m/>
    <m/>
    <m/>
    <n v="25.5"/>
    <d v="2025-02-06T00:00:00"/>
    <m/>
    <m/>
    <s v="IMPRENSA IMIGRANTE, A: TRAJETORIA DA IMPRENSA DAS COMUNIDADES IMIGRANTES EM SAO PAULO"/>
    <n v="25.5"/>
    <m/>
    <x v="0"/>
    <m/>
    <m/>
    <m/>
    <s v="2 - FATURADO"/>
    <n v="509"/>
    <x v="2"/>
    <x v="4"/>
    <m/>
  </r>
  <r>
    <x v="7935"/>
    <s v="989.082.518-04"/>
    <s v="NF SERVICOS - ADESAO"/>
    <n v="1978383"/>
    <d v="2026-05-21T00:00:00"/>
    <n v="2179338"/>
    <d v="2026-05-22T00:00:00"/>
    <m/>
    <n v="1442.99"/>
    <d v="2026-06-05T00:00:00"/>
    <m/>
    <m/>
    <s v="Processamento de dados e congêneres"/>
    <n v="447.69"/>
    <m/>
    <x v="0"/>
    <m/>
    <m/>
    <m/>
    <s v="2 - FATURADO"/>
    <n v="25"/>
    <x v="0"/>
    <x v="0"/>
    <m/>
  </r>
  <r>
    <x v="7935"/>
    <s v="989.082.518-04"/>
    <s v="NF SERVICOS - ADESAO"/>
    <n v="2002781"/>
    <d v="2026-06-12T00:00:00"/>
    <n v="2205282"/>
    <d v="2026-06-13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935"/>
    <s v="989.082.518-04"/>
    <s v="NF SERVICOS - ADESAO"/>
    <n v="2015299"/>
    <d v="2026-06-17T00:00:00"/>
    <n v="2218068"/>
    <d v="2026-06-17T00:00:00"/>
    <m/>
    <n v="1419.79"/>
    <d v="2026-06-20T00:00:00"/>
    <m/>
    <m/>
    <s v="Processamento de dados e congêneres"/>
    <n v="1419.79"/>
    <m/>
    <x v="0"/>
    <m/>
    <m/>
    <m/>
    <s v="2 - FATURADO"/>
    <n v="10"/>
    <x v="0"/>
    <x v="0"/>
    <m/>
  </r>
  <r>
    <x v="7936"/>
    <s v="989.899.018-04"/>
    <s v="NF SERVICOS - ADESAO"/>
    <n v="1997390"/>
    <d v="2026-06-12T00:00:00"/>
    <n v="2199891"/>
    <d v="2026-06-12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937"/>
    <s v="990.878.558-34"/>
    <s v="NF SERVICOS - ADESAO"/>
    <n v="1976348"/>
    <d v="2026-05-21T00:00:00"/>
    <n v="2177303"/>
    <d v="2026-05-22T00:00:00"/>
    <m/>
    <n v="348.27"/>
    <d v="2026-07-30T00:00:00"/>
    <m/>
    <m/>
    <s v="Processamento de dados e congêneres"/>
    <n v="348.27"/>
    <m/>
    <x v="0"/>
    <m/>
    <m/>
    <m/>
    <s v="2 - FATURADO"/>
    <n v="0"/>
    <x v="1"/>
    <x v="0"/>
    <m/>
  </r>
  <r>
    <x v="7938"/>
    <s v="992.198.408-04"/>
    <s v="NF SERVICOS - ADESAO"/>
    <n v="2006506"/>
    <d v="2026-06-12T00:00:00"/>
    <n v="2209026"/>
    <d v="2026-06-15T00:00:00"/>
    <m/>
    <n v="199.8"/>
    <d v="2026-07-30T00:00:00"/>
    <m/>
    <m/>
    <s v="Processamento de dados e congeneres - P. dos Credenciados"/>
    <n v="199.8"/>
    <m/>
    <x v="0"/>
    <m/>
    <m/>
    <m/>
    <s v="2 - FATURADO"/>
    <n v="0"/>
    <x v="1"/>
    <x v="0"/>
    <m/>
  </r>
  <r>
    <x v="7939"/>
    <s v="992.354.557-15"/>
    <s v="ND-AMAZON"/>
    <n v="253"/>
    <d v="2025-03-27T00:00:00"/>
    <m/>
    <m/>
    <m/>
    <n v="32.51"/>
    <d v="2025-04-26T00:00:00"/>
    <m/>
    <m/>
    <s v="ESCRITOS SOBRE ARTE - 3A EDICAO"/>
    <n v="32.51"/>
    <m/>
    <x v="0"/>
    <m/>
    <m/>
    <m/>
    <s v="2 - FATURADO"/>
    <n v="430"/>
    <x v="2"/>
    <x v="4"/>
    <m/>
  </r>
  <r>
    <x v="7940"/>
    <s v="993.154.168-72"/>
    <s v="NF SERVICOS - ADESAO"/>
    <n v="1976522"/>
    <d v="2026-05-21T00:00:00"/>
    <n v="2177477"/>
    <d v="2026-05-22T00:00:00"/>
    <m/>
    <n v="2030.76"/>
    <d v="2026-06-05T00:00:00"/>
    <m/>
    <m/>
    <s v="Processamento de dados e congêneres"/>
    <n v="667.23"/>
    <m/>
    <x v="0"/>
    <m/>
    <m/>
    <m/>
    <s v="2 - FATURADO"/>
    <n v="25"/>
    <x v="0"/>
    <x v="0"/>
    <m/>
  </r>
  <r>
    <x v="7941"/>
    <s v="993.905.905-15"/>
    <s v="ND-AMAZON"/>
    <n v="411"/>
    <d v="2025-05-16T00:00:00"/>
    <m/>
    <m/>
    <m/>
    <n v="32.51"/>
    <d v="2025-06-15T00:00:00"/>
    <m/>
    <m/>
    <s v="ESCRITOS SOBRE ARTE - 3A EDICAO"/>
    <n v="32.51"/>
    <m/>
    <x v="0"/>
    <m/>
    <m/>
    <m/>
    <s v="2 - FATURADO"/>
    <n v="380"/>
    <x v="2"/>
    <x v="4"/>
    <m/>
  </r>
  <r>
    <x v="7942"/>
    <s v="994.452.638-04"/>
    <s v="NF SERVICOS - ADESAO"/>
    <n v="1975361"/>
    <d v="2026-05-21T00:00:00"/>
    <n v="2176316"/>
    <d v="2026-05-21T00:00:00"/>
    <m/>
    <n v="521.38"/>
    <d v="2026-06-05T00:00:00"/>
    <m/>
    <m/>
    <s v="Processamento de dados e congêneres"/>
    <n v="228.15"/>
    <m/>
    <x v="0"/>
    <m/>
    <m/>
    <m/>
    <s v="2 - FATURADO"/>
    <n v="25"/>
    <x v="0"/>
    <x v="0"/>
    <m/>
  </r>
  <r>
    <x v="7942"/>
    <s v="994.452.638-04"/>
    <s v="NF SERVICOS - ADESAO"/>
    <n v="2005323"/>
    <d v="2026-06-12T00:00:00"/>
    <n v="2207826"/>
    <d v="2026-06-15T00:00:00"/>
    <m/>
    <n v="99.9"/>
    <d v="2026-06-20T00:00:00"/>
    <m/>
    <m/>
    <s v="Processamento de dados e congeneres - P. dos Credenciados"/>
    <n v="99.9"/>
    <m/>
    <x v="0"/>
    <m/>
    <m/>
    <m/>
    <s v="2 - FATURADO"/>
    <n v="10"/>
    <x v="0"/>
    <x v="0"/>
    <m/>
  </r>
  <r>
    <x v="7942"/>
    <s v="994.452.638-04"/>
    <s v="NF SERVICOS - ADESAO"/>
    <n v="2017215"/>
    <d v="2026-06-17T00:00:00"/>
    <n v="2219990"/>
    <d v="2026-06-18T00:00:00"/>
    <m/>
    <n v="327.52"/>
    <d v="2026-06-20T00:00:00"/>
    <m/>
    <m/>
    <s v="Processamento de dados e congêneres"/>
    <n v="327.52"/>
    <m/>
    <x v="0"/>
    <m/>
    <m/>
    <m/>
    <s v="2 - FATURADO"/>
    <n v="10"/>
    <x v="0"/>
    <x v="0"/>
    <m/>
  </r>
  <r>
    <x v="7943"/>
    <s v="996.476.488-04"/>
    <s v="NF SERVICOS - ADESAO"/>
    <n v="1977346"/>
    <d v="2026-05-21T00:00:00"/>
    <n v="2178301"/>
    <d v="2026-05-22T00:00:00"/>
    <m/>
    <n v="265.33"/>
    <d v="2026-07-30T00:00:00"/>
    <m/>
    <m/>
    <s v="Processamento de dados e congêneres"/>
    <n v="265.33"/>
    <m/>
    <x v="0"/>
    <m/>
    <m/>
    <m/>
    <s v="2 - FATURADO"/>
    <n v="0"/>
    <x v="1"/>
    <x v="0"/>
    <m/>
  </r>
  <r>
    <x v="7944"/>
    <s v="996.759.608-25"/>
    <s v="NF SERVICOS - ADESAO"/>
    <n v="2002150"/>
    <d v="2026-06-12T00:00:00"/>
    <n v="2204651"/>
    <d v="2026-06-13T00:00:00"/>
    <m/>
    <n v="349.8"/>
    <d v="2026-06-20T00:00:00"/>
    <m/>
    <m/>
    <s v="Processamento de dados e congeneres - P. dos Credenciados"/>
    <n v="349.8"/>
    <m/>
    <x v="0"/>
    <m/>
    <m/>
    <m/>
    <s v="2 - FATURADO"/>
    <n v="10"/>
    <x v="0"/>
    <x v="0"/>
    <m/>
  </r>
  <r>
    <x v="7945"/>
    <m/>
    <s v="ND-Médicos"/>
    <m/>
    <m/>
    <m/>
    <m/>
    <m/>
    <m/>
    <d v="2026-07-30T00:00:00"/>
    <m/>
    <m/>
    <m/>
    <n v="885573.29"/>
    <m/>
    <x v="0"/>
    <m/>
    <m/>
    <m/>
    <m/>
    <n v="0"/>
    <x v="1"/>
    <x v="15"/>
    <m/>
  </r>
  <r>
    <x v="7945"/>
    <m/>
    <s v="ND-Médicos"/>
    <m/>
    <m/>
    <m/>
    <m/>
    <m/>
    <m/>
    <d v="2026-06-20T00:00:00"/>
    <m/>
    <m/>
    <m/>
    <n v="230886.80000000005"/>
    <m/>
    <x v="0"/>
    <m/>
    <m/>
    <m/>
    <m/>
    <n v="10"/>
    <x v="0"/>
    <x v="15"/>
    <m/>
  </r>
  <r>
    <x v="657"/>
    <m/>
    <m/>
    <m/>
    <m/>
    <m/>
    <m/>
    <m/>
    <m/>
    <m/>
    <m/>
    <m/>
    <m/>
    <m/>
    <m/>
    <x v="0"/>
    <m/>
    <m/>
    <m/>
    <m/>
    <m/>
    <x v="10"/>
    <x v="1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A2D9EC-3DB2-4235-B0B7-2E5BA5CA801E}" name="Tabela dinâmica1" cacheId="8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TIPO DE RECEITA/POSTO" colHeaderCaption="RECURSO FINANCEIRO">
  <location ref="A3:E12" firstHeaderRow="1" firstDataRow="2" firstDataCol="1"/>
  <pivotFields count="5">
    <pivotField axis="axisRow" showAll="0">
      <items count="29">
        <item sd="0" x="1"/>
        <item sd="0" x="2"/>
        <item sd="0" x="3"/>
        <item sd="0" x="4"/>
        <item sd="0" x="5"/>
        <item sd="0" x="6"/>
        <item sd="0" x="0"/>
        <item h="1" x="7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h="1" x="8"/>
        <item h="1" x="9"/>
        <item h="1" m="1" x="11"/>
        <item h="1" m="1" x="12"/>
        <item h="1" m="1" x="10"/>
        <item t="default" sd="0"/>
      </items>
    </pivotField>
    <pivotField axis="axisRow" showAll="0">
      <items count="318">
        <item x="31"/>
        <item x="32"/>
        <item x="33"/>
        <item x="34"/>
        <item x="35"/>
        <item x="36"/>
        <item x="37"/>
        <item x="38"/>
        <item x="64"/>
        <item m="1" x="144"/>
        <item x="65"/>
        <item x="39"/>
        <item x="66"/>
        <item x="13"/>
        <item x="14"/>
        <item x="41"/>
        <item x="15"/>
        <item x="42"/>
        <item x="67"/>
        <item x="16"/>
        <item x="43"/>
        <item x="44"/>
        <item x="45"/>
        <item x="17"/>
        <item x="18"/>
        <item x="73"/>
        <item x="46"/>
        <item x="68"/>
        <item x="72"/>
        <item x="48"/>
        <item m="1" x="145"/>
        <item x="49"/>
        <item x="19"/>
        <item x="50"/>
        <item x="51"/>
        <item x="52"/>
        <item x="54"/>
        <item x="69"/>
        <item x="55"/>
        <item x="56"/>
        <item x="21"/>
        <item x="22"/>
        <item x="57"/>
        <item x="58"/>
        <item x="59"/>
        <item x="70"/>
        <item x="23"/>
        <item x="24"/>
        <item x="74"/>
        <item x="61"/>
        <item x="26"/>
        <item x="71"/>
        <item x="62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214"/>
        <item m="1" x="93"/>
        <item m="1" x="261"/>
        <item m="1" x="94"/>
        <item m="1" x="256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x="1"/>
        <item m="1" x="105"/>
        <item m="1" x="106"/>
        <item m="1" x="107"/>
        <item m="1" x="108"/>
        <item m="1" x="109"/>
        <item m="1" x="110"/>
        <item m="1" x="111"/>
        <item m="1" x="112"/>
        <item x="9"/>
        <item m="1" x="113"/>
        <item m="1" x="114"/>
        <item m="1" x="291"/>
        <item m="1" x="232"/>
        <item m="1" x="240"/>
        <item m="1" x="213"/>
        <item m="1" x="314"/>
        <item m="1" x="250"/>
        <item m="1" x="221"/>
        <item m="1" x="231"/>
        <item m="1" x="282"/>
        <item m="1" x="223"/>
        <item x="2"/>
        <item m="1" x="115"/>
        <item m="1" x="116"/>
        <item m="1" x="117"/>
        <item m="1" x="118"/>
        <item m="1" x="119"/>
        <item x="10"/>
        <item m="1" x="143"/>
        <item m="1" x="142"/>
        <item m="1" x="120"/>
        <item m="1" x="121"/>
        <item m="1" x="122"/>
        <item m="1" x="123"/>
        <item m="1" x="124"/>
        <item m="1" x="125"/>
        <item m="1" x="126"/>
        <item x="3"/>
        <item m="1" x="127"/>
        <item x="4"/>
        <item m="1" x="128"/>
        <item m="1" x="129"/>
        <item m="1" x="130"/>
        <item m="1" x="131"/>
        <item m="1" x="132"/>
        <item m="1" x="235"/>
        <item m="1" x="133"/>
        <item x="5"/>
        <item m="1" x="134"/>
        <item m="1" x="210"/>
        <item m="1" x="135"/>
        <item m="1" x="136"/>
        <item m="1" x="137"/>
        <item m="1" x="138"/>
        <item m="1" x="139"/>
        <item m="1" x="140"/>
        <item m="1" x="141"/>
        <item x="75"/>
        <item x="63"/>
        <item m="1" x="230"/>
        <item x="11"/>
        <item m="1" x="280"/>
        <item x="12"/>
        <item m="1" x="304"/>
        <item m="1" x="286"/>
        <item m="1" x="234"/>
        <item x="20"/>
        <item x="25"/>
        <item x="27"/>
        <item x="28"/>
        <item m="1" x="313"/>
        <item m="1" x="198"/>
        <item m="1" x="153"/>
        <item m="1" x="156"/>
        <item m="1" x="149"/>
        <item m="1" x="152"/>
        <item m="1" x="199"/>
        <item m="1" x="218"/>
        <item m="1" x="200"/>
        <item m="1" x="205"/>
        <item m="1" x="207"/>
        <item m="1" x="209"/>
        <item m="1" x="216"/>
        <item m="1" x="201"/>
        <item m="1" x="167"/>
        <item m="1" x="217"/>
        <item m="1" x="219"/>
        <item m="1" x="220"/>
        <item m="1" x="229"/>
        <item m="1" x="243"/>
        <item m="1" x="244"/>
        <item m="1" x="251"/>
        <item m="1" x="252"/>
        <item m="1" x="155"/>
        <item m="1" x="254"/>
        <item m="1" x="147"/>
        <item m="1" x="260"/>
        <item m="1" x="262"/>
        <item m="1" x="266"/>
        <item m="1" x="148"/>
        <item m="1" x="267"/>
        <item m="1" x="274"/>
        <item m="1" x="279"/>
        <item m="1" x="281"/>
        <item m="1" x="284"/>
        <item m="1" x="287"/>
        <item m="1" x="290"/>
        <item m="1" x="293"/>
        <item m="1" x="294"/>
        <item m="1" x="296"/>
        <item m="1" x="303"/>
        <item m="1" x="306"/>
        <item m="1" x="308"/>
        <item m="1" x="309"/>
        <item m="1" x="310"/>
        <item m="1" x="312"/>
        <item m="1" x="154"/>
        <item m="1" x="307"/>
        <item m="1" x="151"/>
        <item m="1" x="272"/>
        <item m="1" x="298"/>
        <item m="1" x="275"/>
        <item m="1" x="265"/>
        <item m="1" x="257"/>
        <item m="1" x="283"/>
        <item m="1" x="242"/>
        <item x="6"/>
        <item m="1" x="247"/>
        <item m="1" x="157"/>
        <item m="1" x="159"/>
        <item m="1" x="161"/>
        <item m="1" x="165"/>
        <item m="1" x="202"/>
        <item m="1" x="292"/>
        <item m="1" x="316"/>
        <item m="1" x="241"/>
        <item m="1" x="299"/>
        <item m="1" x="276"/>
        <item m="1" x="278"/>
        <item m="1" x="238"/>
        <item m="1" x="259"/>
        <item m="1" x="263"/>
        <item m="1" x="285"/>
        <item m="1" x="268"/>
        <item m="1" x="233"/>
        <item m="1" x="277"/>
        <item m="1" x="258"/>
        <item m="1" x="211"/>
        <item m="1" x="305"/>
        <item m="1" x="222"/>
        <item m="1" x="270"/>
        <item m="1" x="253"/>
        <item m="1" x="273"/>
        <item m="1" x="271"/>
        <item m="1" x="227"/>
        <item m="1" x="239"/>
        <item m="1" x="255"/>
        <item m="1" x="300"/>
        <item m="1" x="224"/>
        <item m="1" x="212"/>
        <item m="1" x="264"/>
        <item m="1" x="226"/>
        <item m="1" x="225"/>
        <item m="1" x="236"/>
        <item m="1" x="249"/>
        <item m="1" x="246"/>
        <item m="1" x="302"/>
        <item m="1" x="269"/>
        <item m="1" x="289"/>
        <item m="1" x="315"/>
        <item m="1" x="311"/>
        <item m="1" x="215"/>
        <item m="1" x="297"/>
        <item m="1" x="206"/>
        <item m="1" x="228"/>
        <item m="1" x="208"/>
        <item m="1" x="295"/>
        <item m="1" x="301"/>
        <item m="1" x="248"/>
        <item m="1" x="245"/>
        <item m="1" x="288"/>
        <item m="1" x="237"/>
        <item m="1" x="150"/>
        <item m="1" x="158"/>
        <item m="1" x="160"/>
        <item m="1" x="162"/>
        <item m="1" x="164"/>
        <item m="1" x="166"/>
        <item x="30"/>
        <item x="40"/>
        <item x="47"/>
        <item x="60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203"/>
        <item m="1" x="204"/>
        <item x="8"/>
        <item m="1" x="146"/>
        <item m="1" x="163"/>
        <item x="7"/>
        <item x="29"/>
        <item x="53"/>
        <item x="0"/>
        <item t="default"/>
      </items>
    </pivotField>
    <pivotField showAll="0"/>
    <pivotField dataField="1" numFmtId="43" showAll="0"/>
    <pivotField axis="axisCol" showAll="0">
      <items count="6">
        <item x="2"/>
        <item x="1"/>
        <item x="0"/>
        <item x="3"/>
        <item m="1" x="4"/>
        <item t="default"/>
      </items>
    </pivotField>
  </pivotFields>
  <rowFields count="2">
    <field x="0"/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 VALOR" fld="3" baseField="0" baseItem="0" numFmtId="43"/>
  </dataFields>
  <formats count="2">
    <format dxfId="24">
      <pivotArea dataOnly="0" labelOnly="1" fieldPosition="0">
        <references count="1">
          <reference field="4" count="3">
            <x v="0"/>
            <x v="1"/>
            <x v="2"/>
          </reference>
        </references>
      </pivotArea>
    </format>
    <format dxfId="23">
      <pivotArea dataOnly="0" labelOnly="1" fieldPosition="0">
        <references count="1">
          <reference field="4" count="3">
            <x v="0"/>
            <x v="1"/>
            <x v="2"/>
          </reference>
        </references>
      </pivotArea>
    </format>
  </formats>
  <pivotTableStyleInfo name="PivotStyleLight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0D2FF3-4F4F-46B3-8641-DAC262DFB265}" name="Tabela dinâmica1" cacheId="8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POSTO POUPATEMPO" colHeaderCaption="RECURSO FINANCEIRO">
  <location ref="A3:F257" firstHeaderRow="1" firstDataRow="2" firstDataCol="1"/>
  <pivotFields count="17">
    <pivotField axis="axisRow" showAll="0" sortType="ascending" defaultSubtotal="0">
      <items count="270">
        <item x="6"/>
        <item x="7"/>
        <item x="189"/>
        <item x="190"/>
        <item x="31"/>
        <item x="8"/>
        <item x="191"/>
        <item x="9"/>
        <item x="1"/>
        <item x="10"/>
        <item x="192"/>
        <item x="193"/>
        <item x="11"/>
        <item x="12"/>
        <item x="0"/>
        <item x="2"/>
        <item x="194"/>
        <item x="195"/>
        <item x="196"/>
        <item x="197"/>
        <item x="198"/>
        <item x="13"/>
        <item x="14"/>
        <item x="15"/>
        <item x="199"/>
        <item x="268"/>
        <item x="263"/>
        <item x="264"/>
        <item x="184"/>
        <item x="16"/>
        <item x="200"/>
        <item x="17"/>
        <item x="18"/>
        <item x="97"/>
        <item x="98"/>
        <item x="99"/>
        <item x="100"/>
        <item x="101"/>
        <item x="102"/>
        <item x="175"/>
        <item x="103"/>
        <item x="201"/>
        <item x="32"/>
        <item x="202"/>
        <item x="241"/>
        <item x="203"/>
        <item x="104"/>
        <item x="242"/>
        <item x="33"/>
        <item x="105"/>
        <item x="34"/>
        <item x="35"/>
        <item x="204"/>
        <item x="36"/>
        <item x="37"/>
        <item x="106"/>
        <item x="176"/>
        <item x="107"/>
        <item x="108"/>
        <item x="38"/>
        <item x="39"/>
        <item x="109"/>
        <item x="177"/>
        <item x="205"/>
        <item x="110"/>
        <item x="40"/>
        <item x="206"/>
        <item x="207"/>
        <item x="41"/>
        <item x="262"/>
        <item x="42"/>
        <item x="26"/>
        <item x="182"/>
        <item x="208"/>
        <item x="243"/>
        <item x="43"/>
        <item x="44"/>
        <item x="111"/>
        <item x="244"/>
        <item x="112"/>
        <item x="178"/>
        <item x="45"/>
        <item x="113"/>
        <item x="46"/>
        <item x="209"/>
        <item x="47"/>
        <item x="210"/>
        <item x="48"/>
        <item x="185"/>
        <item x="92"/>
        <item x="49"/>
        <item x="114"/>
        <item x="115"/>
        <item x="258"/>
        <item x="211"/>
        <item x="116"/>
        <item x="117"/>
        <item x="50"/>
        <item x="51"/>
        <item x="3"/>
        <item x="118"/>
        <item x="119"/>
        <item x="120"/>
        <item x="121"/>
        <item x="212"/>
        <item x="52"/>
        <item x="27"/>
        <item x="53"/>
        <item x="54"/>
        <item x="122"/>
        <item x="123"/>
        <item x="124"/>
        <item x="125"/>
        <item x="126"/>
        <item x="127"/>
        <item x="245"/>
        <item x="213"/>
        <item x="214"/>
        <item x="93"/>
        <item x="55"/>
        <item x="128"/>
        <item x="215"/>
        <item x="129"/>
        <item x="56"/>
        <item x="130"/>
        <item x="246"/>
        <item x="131"/>
        <item x="57"/>
        <item x="58"/>
        <item x="94"/>
        <item x="132"/>
        <item x="59"/>
        <item x="216"/>
        <item x="133"/>
        <item x="60"/>
        <item x="61"/>
        <item x="217"/>
        <item x="28"/>
        <item x="134"/>
        <item x="95"/>
        <item x="179"/>
        <item x="62"/>
        <item x="135"/>
        <item x="218"/>
        <item x="136"/>
        <item x="219"/>
        <item x="220"/>
        <item x="137"/>
        <item x="221"/>
        <item x="63"/>
        <item x="247"/>
        <item x="186"/>
        <item x="248"/>
        <item x="138"/>
        <item x="139"/>
        <item x="140"/>
        <item x="141"/>
        <item x="64"/>
        <item x="142"/>
        <item x="143"/>
        <item x="183"/>
        <item x="222"/>
        <item x="187"/>
        <item x="144"/>
        <item x="145"/>
        <item x="65"/>
        <item x="223"/>
        <item x="146"/>
        <item x="147"/>
        <item x="148"/>
        <item x="88"/>
        <item x="249"/>
        <item x="250"/>
        <item x="149"/>
        <item x="150"/>
        <item x="89"/>
        <item x="257"/>
        <item x="224"/>
        <item x="66"/>
        <item x="67"/>
        <item x="68"/>
        <item x="69"/>
        <item x="151"/>
        <item x="225"/>
        <item x="259"/>
        <item x="152"/>
        <item x="251"/>
        <item x="70"/>
        <item x="19"/>
        <item x="240"/>
        <item x="226"/>
        <item x="153"/>
        <item x="154"/>
        <item x="71"/>
        <item x="252"/>
        <item x="72"/>
        <item x="227"/>
        <item x="155"/>
        <item x="156"/>
        <item x="253"/>
        <item x="73"/>
        <item x="20"/>
        <item x="74"/>
        <item x="157"/>
        <item x="228"/>
        <item x="158"/>
        <item x="159"/>
        <item x="160"/>
        <item x="161"/>
        <item x="75"/>
        <item x="76"/>
        <item x="162"/>
        <item x="163"/>
        <item x="90"/>
        <item x="229"/>
        <item x="164"/>
        <item x="96"/>
        <item x="165"/>
        <item x="254"/>
        <item x="77"/>
        <item x="166"/>
        <item x="167"/>
        <item x="168"/>
        <item x="260"/>
        <item x="78"/>
        <item x="180"/>
        <item x="230"/>
        <item x="231"/>
        <item x="79"/>
        <item x="80"/>
        <item x="81"/>
        <item x="82"/>
        <item x="232"/>
        <item x="83"/>
        <item x="233"/>
        <item x="261"/>
        <item x="84"/>
        <item x="29"/>
        <item x="169"/>
        <item x="255"/>
        <item x="85"/>
        <item x="170"/>
        <item x="234"/>
        <item x="171"/>
        <item x="86"/>
        <item x="235"/>
        <item x="172"/>
        <item x="256"/>
        <item x="173"/>
        <item x="236"/>
        <item x="87"/>
        <item x="174"/>
        <item x="21"/>
        <item x="22"/>
        <item x="91"/>
        <item x="188"/>
        <item x="265"/>
        <item x="266"/>
        <item x="23"/>
        <item x="24"/>
        <item x="237"/>
        <item x="4"/>
        <item x="30"/>
        <item x="238"/>
        <item x="239"/>
        <item x="25"/>
        <item x="5"/>
        <item x="267"/>
        <item x="181"/>
        <item x="269"/>
      </items>
    </pivotField>
    <pivotField showAll="0" defaultSubtotal="0"/>
    <pivotField showAll="0" defaultSubtotal="0">
      <items count="2143">
        <item x="1"/>
        <item x="300"/>
        <item x="301"/>
        <item x="302"/>
        <item x="303"/>
        <item x="304"/>
        <item x="2073"/>
        <item x="2074"/>
        <item x="2075"/>
        <item x="1832"/>
        <item x="1943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42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</items>
    </pivotField>
    <pivotField subtotalTop="0" showAll="0" defaultSubtotal="0"/>
    <pivotField numFmtId="14" showAll="0" defaultSubtotal="0"/>
    <pivotField dataField="1" numFmtId="43" showAll="0" defaultSubtotal="0"/>
    <pivotField showAll="0" defaultSubtotal="0"/>
    <pivotField showAll="0" defaultSubtotal="0"/>
    <pivotField showAll="0" defaultSubtotal="0"/>
    <pivotField showAll="0" defaultSubtotal="0"/>
    <pivotField subtotalTop="0" showAll="0" defaultSubtotal="0"/>
    <pivotField axis="axisCol" showAll="0" defaultSubtotal="0">
      <items count="4">
        <item x="1"/>
        <item x="0"/>
        <item x="2"/>
        <item x="3"/>
      </items>
    </pivotField>
    <pivotField name="PPT" axis="axisRow" showAll="0" defaultSubtotal="0">
      <items count="272">
        <item sd="0" x="0"/>
        <item m="1" x="271"/>
        <item sd="0" x="10"/>
        <item sd="0" x="11"/>
        <item sd="0" x="3"/>
        <item sd="0" x="12"/>
        <item sd="0" x="14"/>
        <item sd="0" x="4"/>
        <item sd="0" x="13"/>
        <item sd="0" x="175"/>
        <item sd="0" x="142"/>
        <item sd="0" x="5"/>
        <item sd="0" x="6"/>
        <item sd="0" x="7"/>
        <item sd="0" x="130"/>
        <item sd="0" x="8"/>
        <item sd="0" x="9"/>
        <item sd="0" x="56"/>
        <item sd="0" x="119"/>
        <item sd="0" x="39"/>
        <item sd="0" x="245"/>
        <item sd="0" x="40"/>
        <item sd="0" x="41"/>
        <item sd="0" x="61"/>
        <item sd="0" x="136"/>
        <item sd="0" x="65"/>
        <item sd="0" x="58"/>
        <item sd="0" x="91"/>
        <item sd="0" x="52"/>
        <item sd="0" x="238"/>
        <item sd="0" x="103"/>
        <item sd="0" x="83"/>
        <item sd="0" x="232"/>
        <item sd="0" x="239"/>
        <item sd="0" x="31"/>
        <item sd="0" x="34"/>
        <item sd="0" x="36"/>
        <item sd="0" x="37"/>
        <item sd="0" x="42"/>
        <item sd="0" x="197"/>
        <item sd="0" x="255"/>
        <item sd="0" x="151"/>
        <item sd="0" x="78"/>
        <item sd="0" x="128"/>
        <item sd="0" x="143"/>
        <item sd="0" x="113"/>
        <item sd="0" x="125"/>
        <item sd="0" x="156"/>
        <item sd="0" x="176"/>
        <item sd="0" x="249"/>
        <item n="POUPATEMPO REGISTRO" sd="0" x="102"/>
        <item n="POUPATEMPO RIBEIRÃO PRETO" sd="0" x="104"/>
        <item sd="0" x="107"/>
        <item sd="0" x="108"/>
        <item sd="0" x="57"/>
        <item sd="0" x="59"/>
        <item n="POUPATEMPO SÃO JOSÉ DOS CAMPOS " sd="0" x="85"/>
        <item sd="0" x="79"/>
        <item sd="0" x="80"/>
        <item sd="0" x="84"/>
        <item sd="0" x="215"/>
        <item sd="0" x="220"/>
        <item sd="0" x="173"/>
        <item sd="0" x="205"/>
        <item sd="0" x="194"/>
        <item sd="0" x="203"/>
        <item sd="0" x="109"/>
        <item sd="0" x="111"/>
        <item sd="0" x="114"/>
        <item sd="0" x="116"/>
        <item sd="0" x="138"/>
        <item sd="0" x="147"/>
        <item sd="0" x="155"/>
        <item sd="0" x="162"/>
        <item sd="0" x="167"/>
        <item sd="0" x="177"/>
        <item sd="0" x="178"/>
        <item sd="0" x="44"/>
        <item sd="0" x="46"/>
        <item sd="0" x="47"/>
        <item sd="0" x="94"/>
        <item sd="0" x="213"/>
        <item sd="0" x="219"/>
        <item sd="0" x="235"/>
        <item sd="0" x="241"/>
        <item sd="0" x="207"/>
        <item n="POUPATEMPO ARAÇATUBA" sd="0" x="198"/>
        <item n="POUPATEMPO ARARAQUARA" sd="0" x="199"/>
        <item sd="0" x="66"/>
        <item sd="0" x="120"/>
        <item sd="0" x="67"/>
        <item sd="0" x="68"/>
        <item sd="0" x="69"/>
        <item sd="0" x="70"/>
        <item sd="0" x="71"/>
        <item sd="0" x="72"/>
        <item sd="0" x="73"/>
        <item n="POUPATEMPO FRANCA" sd="0" x="74"/>
        <item sd="0" x="75"/>
        <item sd="0" x="76"/>
        <item sd="0" x="77"/>
        <item sd="0" x="157"/>
        <item sd="0" x="221"/>
        <item sd="0" x="164"/>
        <item sd="0" x="182"/>
        <item n="POUPATEMPO MAUÁ" sd="0" x="185"/>
        <item sd="0" x="190"/>
        <item sd="0" x="89"/>
        <item n="POUPATEMPO PRAIA GRANDE" sd="0" x="97"/>
        <item n="POUPATEMPO PRESIDENTE PRUDENTE" sd="0" x="19"/>
        <item sd="0" x="105"/>
        <item sd="0" x="60"/>
        <item sd="0" x="81"/>
        <item sd="0" x="217"/>
        <item sd="0" x="223"/>
        <item sd="0" x="233"/>
        <item sd="0" x="2"/>
        <item sd="0" x="171"/>
        <item sd="0" x="206"/>
        <item sd="0" x="195"/>
        <item sd="0" x="121"/>
        <item sd="0" x="144"/>
        <item sd="0" x="174"/>
        <item sd="0" x="183"/>
        <item sd="0" x="187"/>
        <item sd="0" x="251"/>
        <item sd="0" x="48"/>
        <item sd="0" x="54"/>
        <item sd="0" x="196"/>
        <item sd="0" x="201"/>
        <item sd="0" x="123"/>
        <item sd="0" x="133"/>
        <item sd="0" x="160"/>
        <item sd="0" x="161"/>
        <item sd="0" x="200"/>
        <item sd="0" x="191"/>
        <item sd="0" x="210"/>
        <item sd="0" x="110"/>
        <item sd="0" x="1"/>
        <item sd="0" x="141"/>
        <item sd="0" x="211"/>
        <item sd="0" x="202"/>
        <item sd="0" x="209"/>
        <item sd="0" x="139"/>
        <item sd="0" x="153"/>
        <item sd="0" x="131"/>
        <item sd="0" x="115"/>
        <item sd="0" x="122"/>
        <item sd="0" x="135"/>
        <item sd="0" x="224"/>
        <item sd="0" x="225"/>
        <item sd="0" x="226"/>
        <item sd="0" x="127"/>
        <item sd="0" x="137"/>
        <item sd="0" x="152"/>
        <item sd="0" x="248"/>
        <item sd="0" x="50"/>
        <item sd="0" x="227"/>
        <item sd="0" x="129"/>
        <item n="POUPATEMPO CRUZEIRO" sd="0" x="23"/>
        <item sd="0" x="158"/>
        <item sd="0" x="184"/>
        <item sd="0" x="189"/>
        <item sd="0" x="229"/>
        <item sd="0" x="208"/>
        <item sd="0" x="159"/>
        <item sd="0" x="230"/>
        <item sd="0" x="231"/>
        <item sd="0" x="99"/>
        <item sd="0" x="100"/>
        <item sd="0" x="168"/>
        <item sd="0" x="170"/>
        <item sd="0" x="179"/>
        <item sd="0" x="90"/>
        <item sd="0" x="166"/>
        <item sd="0" x="242"/>
        <item sd="0" x="88"/>
        <item sd="0" x="237"/>
        <item sd="0" x="216"/>
        <item sd="0" x="192"/>
        <item sd="0" x="254"/>
        <item sd="0" x="268"/>
        <item sd="0" x="181"/>
        <item sd="0" x="62"/>
        <item sd="0" x="63"/>
        <item sd="0" x="250"/>
        <item sd="0" x="112"/>
        <item sd="0" x="117"/>
        <item sd="0" x="188"/>
        <item sd="0" x="148"/>
        <item sd="0" x="55"/>
        <item sd="0" x="45"/>
        <item sd="0" x="93"/>
        <item sd="0" x="154"/>
        <item sd="0" x="126"/>
        <item sd="0" x="240"/>
        <item sd="0" x="247"/>
        <item sd="0" x="193"/>
        <item sd="0" x="252"/>
        <item sd="0" x="180"/>
        <item sd="0" x="140"/>
        <item sd="0" x="165"/>
        <item sd="0" x="234"/>
        <item sd="0" x="218"/>
        <item sd="0" x="146"/>
        <item sd="0" x="172"/>
        <item sd="0" x="204"/>
        <item sd="0" x="87"/>
        <item sd="0" x="25"/>
        <item sd="0" x="106"/>
        <item sd="0" x="49"/>
        <item sd="0" x="26"/>
        <item sd="0" x="27"/>
        <item sd="0" x="28"/>
        <item sd="0" x="29"/>
        <item sd="0" x="30"/>
        <item sd="0" x="33"/>
        <item sd="0" x="35"/>
        <item sd="0" x="32"/>
        <item sd="0" x="64"/>
        <item sd="0" x="38"/>
        <item sd="0" x="244"/>
        <item sd="0" x="243"/>
        <item sd="0" x="246"/>
        <item sd="0" x="228"/>
        <item sd="0" x="43"/>
        <item sd="0" x="92"/>
        <item sd="0" x="95"/>
        <item sd="0" x="96"/>
        <item sd="0" x="98"/>
        <item sd="0" x="101"/>
        <item sd="0" x="51"/>
        <item sd="0" x="53"/>
        <item sd="0" x="82"/>
        <item sd="0" x="86"/>
        <item sd="0" x="222"/>
        <item sd="0" x="212"/>
        <item sd="0" x="236"/>
        <item sd="0" x="163"/>
        <item n="POUPATEMPO JALES" sd="0" x="169"/>
        <item sd="0" x="186"/>
        <item sd="0" x="118"/>
        <item sd="0" x="124"/>
        <item sd="0" x="132"/>
        <item sd="0" x="134"/>
        <item sd="0" x="145"/>
        <item sd="0" x="149"/>
        <item sd="0" x="150"/>
        <item sd="0" x="259"/>
        <item sd="0" x="214"/>
        <item x="253"/>
        <item x="22"/>
        <item x="15"/>
        <item x="16"/>
        <item sd="0" x="20"/>
        <item x="17"/>
        <item x="18"/>
        <item x="265"/>
        <item x="266"/>
        <item x="21"/>
        <item x="262"/>
        <item x="263"/>
        <item x="264"/>
        <item x="257"/>
        <item x="258"/>
        <item x="260"/>
        <item x="261"/>
        <item x="256"/>
        <item x="267"/>
        <item x="24"/>
        <item x="269"/>
        <item x="270"/>
      </items>
    </pivotField>
    <pivotField axis="axisRow" subtotalTop="0" showAll="0" defaultSubtotal="0">
      <items count="267">
        <item n="SUPERINTENDÊNCIA DE SERVIÇOS AO CIDADÃO" sd="0" x="249"/>
        <item sd="0" x="245"/>
        <item sd="0" x="0"/>
        <item sd="0" x="1"/>
        <item n="POUPATEMPO ITAQUERA" sd="0" x="246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n="POUPATEMPO CAMPINAS SHOPPING" sd="0" x="43"/>
        <item sd="0" x="44"/>
        <item sd="0" x="45"/>
        <item sd="0" x="46"/>
        <item n="POUPATEMPO REGISTRO" sd="0" x="47"/>
        <item n="POUPATEMPO RIBEIRÃO PRETO" sd="0" x="48"/>
        <item sd="0" x="49"/>
        <item sd="0" x="50"/>
        <item sd="0" x="51"/>
        <item sd="0" x="52"/>
        <item n="POUPATEMPO SÃO JOSÉ DOS CAMPOS "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n="POUPATEMPO LINS"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n="POUPATEMPO ARAÇATUBA" sd="0" x="83"/>
        <item n="POUPATEMPO ARARAQUARA"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n="POUPATEMPO FRANCA" sd="0" x="94"/>
        <item sd="0" x="95"/>
        <item sd="0" x="96"/>
        <item sd="0" x="97"/>
        <item sd="0" x="98"/>
        <item sd="0" x="99"/>
        <item sd="0" x="100"/>
        <item sd="0" x="101"/>
        <item n="POUPATEMPO MAUÁ" sd="0" x="102"/>
        <item sd="0" x="103"/>
        <item sd="0" x="104"/>
        <item n="POUPATEMPO PRAIA GRANDE" sd="0" x="105"/>
        <item n="POUPATEMPO PRESIDENTE PRUDENTE"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n="POUPATEMPO CRUZEIRO"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n="POUPATEMPO JALES"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n="POUPATEMPO SÉ" sd="0" x="247"/>
        <item sd="0" x="248"/>
        <item n="GERÊNCIA DE OPERAÇÕES" sd="0" x="250"/>
        <item n="DIRETORIA DE SERVIÇOS AO CIDADÃO"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</items>
    </pivotField>
    <pivotField axis="axisRow" subtotalTop="0" showAll="0" defaultSubtotal="0">
      <items count="265">
        <item n="SUPERINTENDÊNCIA DE SERVIÇOS AO CIDADÃO" sd="0" x="249"/>
        <item sd="0" x="245"/>
        <item sd="0" x="0"/>
        <item sd="0" x="1"/>
        <item n="POUPATEMPO ITAQUERA" sd="0" x="246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n="POUPATEMPO CAMPINAS SHOPPING" sd="0" x="43"/>
        <item sd="0" x="44"/>
        <item sd="0" x="45"/>
        <item sd="0" x="46"/>
        <item n="POUPATEMPO REGISTRO" sd="0" x="47"/>
        <item n="POUPATEMPO RIBEIRÃO PRETO" sd="0" x="48"/>
        <item sd="0" x="49"/>
        <item sd="0" x="50"/>
        <item sd="0" x="51"/>
        <item sd="0" x="52"/>
        <item n="POUPATEMPO SÃO JOSÉ DOS CAMPOS "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n="POUPATEMPO LINS"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n="POUPATEMPO ARAÇATUBA" sd="0" x="83"/>
        <item n="POUPATEMPO ARARAQUARA"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n="POUPATEMPO FRANCA" sd="0" x="94"/>
        <item sd="0" x="95"/>
        <item sd="0" x="96"/>
        <item sd="0" x="97"/>
        <item sd="0" x="98"/>
        <item sd="0" x="99"/>
        <item sd="0" x="100"/>
        <item sd="0" x="101"/>
        <item n="POUPATEMPO MAUÁ" sd="0" x="102"/>
        <item sd="0" x="103"/>
        <item sd="0" x="104"/>
        <item n="POUPATEMPO PRAIA GRANDE" sd="0" x="105"/>
        <item n="POUPATEMPO PRESIDENTE PRUDENTE"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n="POUPATEMPO CRUZEIRO"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n="POUPATEMPO JALES"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n="POUPATEMPO SÉ" sd="0" x="247"/>
        <item sd="0" x="248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x="262"/>
        <item x="263"/>
        <item x="264"/>
      </items>
    </pivotField>
    <pivotField axis="axisRow" subtotalTop="0" showAll="0" defaultSubtotal="0">
      <items count="262">
        <item n="SUPERINTENDÊNCIA DE SERVIÇOS AO CIDADÃO" sd="0" x="249"/>
        <item sd="0" x="245"/>
        <item sd="0" x="0"/>
        <item sd="0" x="1"/>
        <item n="POUPATEMPO ITAQUERA" sd="0" x="246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n="POUPATEMPO CAMPINAS SHOPPING" sd="0" x="43"/>
        <item sd="0" x="44"/>
        <item sd="0" x="45"/>
        <item sd="0" x="46"/>
        <item n="POUPATEMPO REGISTRO" sd="0" x="47"/>
        <item n="POUPATEMPO RIBEIRÃO PRETO" sd="0" x="48"/>
        <item sd="0" x="49"/>
        <item sd="0" x="50"/>
        <item sd="0" x="51"/>
        <item sd="0" x="52"/>
        <item n="POUPATEMPO SÃO JOSÉ DOS CAMPOS "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n="POUPATEMPO LINS"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n="POUPATEMPO ARAÇATUBA" sd="0" x="83"/>
        <item n="POUPATEMPO ARARAQUARA"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n="POUPATEMPO FRANCA" sd="0" x="94"/>
        <item sd="0" x="95"/>
        <item sd="0" x="96"/>
        <item sd="0" x="97"/>
        <item sd="0" x="98"/>
        <item sd="0" x="99"/>
        <item sd="0" x="100"/>
        <item sd="0" x="101"/>
        <item n="POUPATEMPO MAUÁ" sd="0" x="102"/>
        <item sd="0" x="103"/>
        <item sd="0" x="104"/>
        <item n="POUPATEMPO PRAIA GRANDE" sd="0" x="105"/>
        <item n="POUPATEMPO PRESIDENTE PRUDENTE"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n="POUPATEMPO CRUZEIRO"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n="POUPATEMPO JALES"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n="POUPATEMPO SÉ" sd="0" x="247"/>
        <item sd="0" x="248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</items>
    </pivotField>
    <pivotField axis="axisRow" subtotalTop="0" showAll="0" defaultSubtotal="0">
      <items count="253">
        <item n="SUPERINTENDÊNCIA DE SERVIÇOS AO CIDADÃO" sd="0" x="252"/>
        <item sd="0" x="245"/>
        <item sd="0" x="0"/>
        <item sd="0" x="1"/>
        <item n="POUPATEMPO ITAQUERA" sd="0" x="246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n="POUPATEMPO CAMPINAS SHOPPING" sd="0" x="43"/>
        <item sd="0" x="44"/>
        <item sd="0" x="45"/>
        <item sd="0" x="46"/>
        <item n="POUPATEMPO REGISTRO" sd="0" x="47"/>
        <item n="POUPATEMPO RIBEIRÃO PRETO" sd="0" x="48"/>
        <item sd="0" x="49"/>
        <item sd="0" x="50"/>
        <item sd="0" x="51"/>
        <item sd="0" x="52"/>
        <item n="POUPATEMPO SÃO JOSÉ DOS CAMPOS "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n="POUPATEMPO LINS"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n="POUPATEMPO ARAÇATUBA" sd="0" x="83"/>
        <item n="POUPATEMPO ARARAQUARA"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n="POUPATEMPO FRANCA" sd="0" x="94"/>
        <item sd="0" x="95"/>
        <item sd="0" x="96"/>
        <item sd="0" x="97"/>
        <item sd="0" x="98"/>
        <item sd="0" x="99"/>
        <item sd="0" x="100"/>
        <item sd="0" x="101"/>
        <item n="POUPATEMPO MAUÁ" sd="0" x="102"/>
        <item sd="0" x="103"/>
        <item sd="0" x="104"/>
        <item n="POUPATEMPO PRAIA GRANDE" sd="0" x="105"/>
        <item n="POUPATEMPO PRESIDENTE PRUDENTE"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n="POUPATEMPO CRUZEIRO"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n="POUPATEMPO JALES"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n="POUPATEMPO SÉ" sd="0" x="247"/>
        <item sd="0" x="248"/>
        <item sd="0" x="249"/>
        <item sd="0" x="250"/>
        <item sd="0" x="251"/>
      </items>
    </pivotField>
  </pivotFields>
  <rowFields count="6">
    <field x="16"/>
    <field x="15"/>
    <field x="14"/>
    <field x="13"/>
    <field x="12"/>
    <field x="0"/>
  </rowFields>
  <rowItems count="253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 t="grand">
      <x/>
    </i>
  </rowItems>
  <colFields count="1">
    <field x="11"/>
  </colFields>
  <colItems count="5">
    <i>
      <x/>
    </i>
    <i>
      <x v="1"/>
    </i>
    <i>
      <x v="2"/>
    </i>
    <i>
      <x v="3"/>
    </i>
    <i t="grand">
      <x/>
    </i>
  </colItems>
  <dataFields count="1">
    <dataField name=" VALOR PAGO" fld="5" baseField="0" baseItem="0" numFmtId="165"/>
  </dataFields>
  <formats count="8">
    <format dxfId="32">
      <pivotArea field="2" type="button" dataOnly="0" labelOnly="1" outline="0"/>
    </format>
    <format dxfId="31">
      <pivotArea dataOnly="0" labelOnly="1" grandRow="1" outline="0" fieldPosition="0"/>
    </format>
    <format dxfId="30">
      <pivotArea field="12" type="button" dataOnly="0" labelOnly="1" outline="0" axis="axisRow" fieldPosition="4"/>
    </format>
    <format dxfId="29">
      <pivotArea dataOnly="0" labelOnly="1" grandCol="1" outline="0" fieldPosition="0"/>
    </format>
    <format dxfId="28">
      <pivotArea field="12" type="button" dataOnly="0" labelOnly="1" outline="0" axis="axisRow" fieldPosition="4"/>
    </format>
    <format dxfId="27">
      <pivotArea dataOnly="0" labelOnly="1" grandCol="1" outline="0" fieldPosition="0"/>
    </format>
    <format dxfId="26">
      <pivotArea dataOnly="0" labelOnly="1" fieldPosition="0">
        <references count="1">
          <reference field="11" count="0"/>
        </references>
      </pivotArea>
    </format>
    <format dxfId="25">
      <pivotArea field="11" grandRow="1" outline="0" collapsedLevelsAreSubtotals="1" axis="axisCol" fieldPosition="0">
        <references count="1">
          <reference field="11" count="1" selected="0">
            <x v="2"/>
          </reference>
        </references>
      </pivotArea>
    </format>
  </formats>
  <pivotTableStyleInfo name="PivotStyleLight9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DD5CA3-AD35-44A2-A03E-B0CF2DCDB35B}" name="Tabela dinâmica4" cacheId="82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rowHeaderCaption=" " colHeaderCaption="Status/Conta Débito">
  <location ref="A3:K10" firstHeaderRow="1" firstDataRow="3" firstDataCol="1"/>
  <pivotFields count="5">
    <pivotField axis="axisCol" subtotalTop="0" showAll="0">
      <items count="8">
        <item x="1"/>
        <item x="0"/>
        <item m="1" x="4"/>
        <item x="2"/>
        <item x="3"/>
        <item m="1" x="6"/>
        <item m="1" x="5"/>
        <item t="default"/>
      </items>
    </pivotField>
    <pivotField axis="axisRow" subtotalTop="0" showAll="0">
      <items count="9">
        <item sd="0" x="2"/>
        <item sd="0" m="1" x="7"/>
        <item sd="0" x="1"/>
        <item sd="0" x="0"/>
        <item sd="0" x="3"/>
        <item sd="0" m="1" x="4"/>
        <item m="1" x="5"/>
        <item m="1" x="6"/>
        <item t="default"/>
      </items>
    </pivotField>
    <pivotField dataField="1" subtotalTop="0" showAll="0"/>
    <pivotField axis="axisRow" subtotalTop="0" showAll="0">
      <items count="50">
        <item x="0"/>
        <item m="1" x="43"/>
        <item m="1" x="44"/>
        <item m="1" x="45"/>
        <item m="1" x="46"/>
        <item m="1" x="47"/>
        <item m="1" x="48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32"/>
        <item x="38"/>
        <item x="40"/>
        <item x="41"/>
        <item x="24"/>
        <item x="25"/>
        <item x="26"/>
        <item x="27"/>
        <item x="28"/>
        <item x="29"/>
        <item x="30"/>
        <item x="31"/>
        <item x="33"/>
        <item x="34"/>
        <item x="35"/>
        <item x="36"/>
        <item x="37"/>
        <item x="39"/>
        <item x="42"/>
        <item t="default"/>
      </items>
    </pivotField>
    <pivotField axis="axisCol" subtotalTop="0" showAll="0">
      <items count="5">
        <item x="0"/>
        <item x="1"/>
        <item x="2"/>
        <item m="1" x="3"/>
        <item t="default"/>
      </items>
    </pivotField>
  </pivotFields>
  <rowFields count="2">
    <field x="1"/>
    <field x="3"/>
  </rowFields>
  <rowItems count="5">
    <i>
      <x/>
    </i>
    <i>
      <x v="2"/>
    </i>
    <i>
      <x v="3"/>
    </i>
    <i>
      <x v="4"/>
    </i>
    <i t="grand">
      <x/>
    </i>
  </rowItems>
  <colFields count="2">
    <field x="4"/>
    <field x="0"/>
  </colFields>
  <colItems count="10">
    <i>
      <x/>
      <x/>
    </i>
    <i r="1">
      <x v="1"/>
    </i>
    <i r="1">
      <x v="3"/>
    </i>
    <i t="default">
      <x/>
    </i>
    <i>
      <x v="1"/>
      <x/>
    </i>
    <i r="1">
      <x v="1"/>
    </i>
    <i r="1">
      <x v="3"/>
    </i>
    <i t="default">
      <x v="1"/>
    </i>
    <i>
      <x v="2"/>
      <x v="4"/>
    </i>
    <i t="default">
      <x v="2"/>
    </i>
  </colItems>
  <dataFields count="1">
    <dataField name=" Conta Crédito" fld="2" baseField="0" baseItem="0" numFmtId="4"/>
  </dataFields>
  <formats count="3">
    <format dxfId="22">
      <pivotArea dataOnly="0" labelOnly="1" fieldPosition="0">
        <references count="1">
          <reference field="4" count="2">
            <x v="0"/>
            <x v="1"/>
          </reference>
        </references>
      </pivotArea>
    </format>
    <format dxfId="21">
      <pivotArea dataOnly="0" labelOnly="1" grandCol="1" outline="0" fieldPosition="0"/>
    </format>
    <format dxfId="2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9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EA6F64-6E06-4AAD-96BC-A852A9E110A5}" name="Tabela dinâmica3" cacheId="8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 CLIENTE" colHeaderCaption="RECURSO FINANCEIRO">
  <location ref="A3:F25" firstHeaderRow="1" firstDataRow="2" firstDataCol="1"/>
  <pivotFields count="24">
    <pivotField axis="axisRow" showAll="0">
      <items count="8001">
        <item sd="0" x="1703"/>
        <item sd="0" x="4035"/>
        <item sd="0" x="2366"/>
        <item sd="0" x="2835"/>
        <item sd="0" x="874"/>
        <item sd="0" x="5535"/>
        <item sd="0" x="6331"/>
        <item sd="0" x="1135"/>
        <item sd="0" x="805"/>
        <item sd="0" x="334"/>
        <item sd="0" x="866"/>
        <item sd="0" x="574"/>
        <item sd="0" x="32"/>
        <item sd="0" x="5126"/>
        <item sd="0" x="1434"/>
        <item sd="0" x="2036"/>
        <item sd="0" x="2182"/>
        <item sd="0" x="6963"/>
        <item sd="0" x="2177"/>
        <item sd="0" x="483"/>
        <item sd="0" x="7139"/>
        <item sd="0" x="2711"/>
        <item sd="0" x="6829"/>
        <item sd="0" x="3191"/>
        <item sd="0" x="1517"/>
        <item sd="0" x="4582"/>
        <item sd="0" x="7573"/>
        <item sd="0" x="2371"/>
        <item sd="0" x="4320"/>
        <item sd="0" x="2780"/>
        <item sd="0" x="4123"/>
        <item sd="0" x="992"/>
        <item sd="0" x="1013"/>
        <item sd="0" x="6697"/>
        <item sd="0" x="6547"/>
        <item sd="0" x="7565"/>
        <item sd="0" x="7095"/>
        <item sd="0" x="6546"/>
        <item sd="0" x="6484"/>
        <item sd="0" x="7180"/>
        <item sd="0" x="177"/>
        <item sd="0" x="5755"/>
        <item sd="0" x="7204"/>
        <item sd="0" x="1"/>
        <item sd="0" x="2187"/>
        <item sd="0" x="124"/>
        <item sd="0" x="7349"/>
        <item sd="0" x="7129"/>
        <item sd="0" x="5671"/>
        <item sd="0" x="3404"/>
        <item sd="0" x="694"/>
        <item sd="0" x="5672"/>
        <item sd="0" x="7300"/>
        <item sd="0" x="3824"/>
        <item sd="0" x="2149"/>
        <item sd="0" x="957"/>
        <item sd="0" x="5948"/>
        <item sd="0" x="6831"/>
        <item sd="0" x="6314"/>
        <item sd="0" x="5774"/>
        <item sd="0" x="1495"/>
        <item sd="0" x="1487"/>
        <item sd="0" x="1478"/>
        <item sd="0" x="1026"/>
        <item sd="0" x="7617"/>
        <item sd="0" x="7844"/>
        <item sd="0" x="2374"/>
        <item sd="0" x="3585"/>
        <item sd="0" x="5759"/>
        <item sd="0" x="3417"/>
        <item sd="0" x="2721"/>
        <item sd="0" x="6680"/>
        <item sd="0" x="6426"/>
        <item sd="0" x="7805"/>
        <item sd="0" x="671"/>
        <item sd="0" x="862"/>
        <item sd="0" x="1675"/>
        <item sd="0" x="2391"/>
        <item sd="0" x="7317"/>
        <item sd="0" x="6582"/>
        <item sd="0" x="560"/>
        <item sd="0" x="6712"/>
        <item sd="0" x="1317"/>
        <item sd="0" x="5088"/>
        <item sd="0" x="6822"/>
        <item sd="0" x="6473"/>
        <item sd="0" x="5628"/>
        <item sd="0" x="2383"/>
        <item sd="0" x="1687"/>
        <item sd="0" x="4995"/>
        <item sd="0" x="1335"/>
        <item sd="0" x="2180"/>
        <item sd="0" x="3671"/>
        <item sd="0" x="1016"/>
        <item sd="0" x="6626"/>
        <item sd="0" x="7054"/>
        <item sd="0" x="5817"/>
        <item sd="0" x="6684"/>
        <item sd="0" x="3876"/>
        <item sd="0" x="1378"/>
        <item sd="0" x="6165"/>
        <item sd="0" x="2782"/>
        <item sd="0" x="857"/>
        <item sd="0" x="7135"/>
        <item sd="0" x="7503"/>
        <item sd="0" x="2905"/>
        <item sd="0" x="1123"/>
        <item sd="0" x="7636"/>
        <item sd="0" x="5882"/>
        <item sd="0" x="7287"/>
        <item sd="0" x="6539"/>
        <item sd="0" x="7087"/>
        <item sd="0" x="5775"/>
        <item sd="0" x="6961"/>
        <item sd="0" x="6001"/>
        <item sd="0" x="5679"/>
        <item sd="0" x="6601"/>
        <item sd="0" x="2381"/>
        <item sd="0" x="7009"/>
        <item sd="0" x="6407"/>
        <item sd="0" x="7003"/>
        <item sd="0" x="1162"/>
        <item sd="0" x="515"/>
        <item sd="0" x="7263"/>
        <item sd="0" x="37"/>
        <item sd="0" x="6145"/>
        <item sd="0" x="7176"/>
        <item sd="0" x="5658"/>
        <item sd="0" x="6730"/>
        <item sd="0" x="6652"/>
        <item sd="0" x="2547"/>
        <item sd="0" x="2193"/>
        <item sd="0" x="4188"/>
        <item sd="0" x="119"/>
        <item sd="0" x="6654"/>
        <item sd="0" x="5558"/>
        <item sd="0" x="6893"/>
        <item sd="0" x="1143"/>
        <item sd="0" x="2325"/>
        <item sd="0" x="1497"/>
        <item sd="0" x="7172"/>
        <item sd="0" x="3278"/>
        <item sd="0" x="6946"/>
        <item sd="0" x="2071"/>
        <item sd="0" x="7090"/>
        <item sd="0" x="2554"/>
        <item sd="0" x="4015"/>
        <item sd="0" x="3617"/>
        <item sd="0" x="2190"/>
        <item sd="0" x="691"/>
        <item sd="0" x="3875"/>
        <item sd="0" x="496"/>
        <item sd="0" x="7200"/>
        <item sd="0" x="5629"/>
        <item sd="0" x="7289"/>
        <item sd="0" x="7188"/>
        <item sd="0" x="136"/>
        <item sd="0" x="1174"/>
        <item sd="0" x="7094"/>
        <item sd="0" x="1290"/>
        <item sd="0" x="3955"/>
        <item sd="0" x="5172"/>
        <item sd="0" x="4121"/>
        <item sd="0" x="5697"/>
        <item sd="0" x="2480"/>
        <item sd="0" x="2775"/>
        <item sd="0" x="4434"/>
        <item sd="0" x="1370"/>
        <item sd="0" x="1193"/>
        <item sd="0" x="7913"/>
        <item sd="0" x="3561"/>
        <item sd="0" x="4705"/>
        <item sd="0" x="6624"/>
        <item sd="0" x="7614"/>
        <item sd="0" x="5559"/>
        <item sd="0" x="994"/>
        <item sd="0" x="2305"/>
        <item sd="0" x="2090"/>
        <item sd="0" x="1569"/>
        <item sd="0" x="645"/>
        <item sd="0" x="140"/>
        <item sd="0" x="2468"/>
        <item sd="0" x="1736"/>
        <item sd="0" x="2623"/>
        <item sd="0" x="5999"/>
        <item sd="0" x="5973"/>
        <item sd="0" x="6241"/>
        <item sd="0" x="5625"/>
        <item sd="0" x="6178"/>
        <item sd="0" x="5842"/>
        <item sd="0" x="6182"/>
        <item sd="0" x="6048"/>
        <item sd="0" x="6108"/>
        <item sd="0" x="7541"/>
        <item sd="0" x="5962"/>
        <item sd="0" x="7073"/>
        <item sd="0" x="5789"/>
        <item sd="0" x="6064"/>
        <item sd="0" x="5653"/>
        <item sd="0" x="6269"/>
        <item sd="0" x="6261"/>
        <item sd="0" x="6313"/>
        <item sd="0" x="6270"/>
        <item sd="0" x="7074"/>
        <item sd="0" x="6010"/>
        <item sd="0" x="6254"/>
        <item sd="0" x="5974"/>
        <item sd="0" x="6265"/>
        <item sd="0" x="5950"/>
        <item sd="0" x="165"/>
        <item sd="0" x="6964"/>
        <item sd="0" x="5952"/>
        <item sd="0" x="6264"/>
        <item sd="0" x="5919"/>
        <item sd="0" x="5938"/>
        <item sd="0" x="6286"/>
        <item sd="0" x="6121"/>
        <item sd="0" x="6114"/>
        <item sd="0" x="7539"/>
        <item sd="0" x="5838"/>
        <item sd="0" x="5996"/>
        <item sd="0" x="6209"/>
        <item sd="0" x="6013"/>
        <item sd="0" x="5963"/>
        <item sd="0" x="6106"/>
        <item sd="0" x="6035"/>
        <item sd="0" x="5810"/>
        <item sd="0" x="7566"/>
        <item sd="0" x="5762"/>
        <item sd="0" x="6112"/>
        <item sd="0" x="6321"/>
        <item sd="0" x="5783"/>
        <item sd="0" x="6293"/>
        <item sd="0" x="6325"/>
        <item sd="0" x="6864"/>
        <item sd="0" x="6154"/>
        <item sd="0" x="5769"/>
        <item sd="0" x="5965"/>
        <item sd="0" x="6157"/>
        <item sd="0" x="6283"/>
        <item sd="0" x="5975"/>
        <item sd="0" x="6287"/>
        <item sd="0" x="5932"/>
        <item sd="0" x="5934"/>
        <item sd="0" x="6055"/>
        <item sd="0" x="5845"/>
        <item sd="0" x="6214"/>
        <item sd="0" x="6210"/>
        <item sd="0" x="7423"/>
        <item sd="0" x="5943"/>
        <item sd="0" x="7540"/>
        <item sd="0" x="6710"/>
        <item sd="0" x="6062"/>
        <item sd="0" x="6029"/>
        <item sd="0" x="6328"/>
        <item sd="0" x="6239"/>
        <item sd="0" x="168"/>
        <item sd="0" x="6119"/>
        <item sd="0" x="6988"/>
        <item sd="0" x="6271"/>
        <item sd="0" x="6255"/>
        <item sd="0" x="5829"/>
        <item sd="0" x="6195"/>
        <item sd="0" x="5851"/>
        <item sd="0" x="6043"/>
        <item sd="0" x="5905"/>
        <item sd="0" x="6266"/>
        <item sd="0" x="6303"/>
        <item sd="0" x="6299"/>
        <item sd="0" x="6040"/>
        <item sd="0" x="5808"/>
        <item sd="0" x="5960"/>
        <item sd="0" x="6751"/>
        <item sd="0" x="5977"/>
        <item sd="0" x="5822"/>
        <item sd="0" x="5823"/>
        <item sd="0" x="5832"/>
        <item sd="0" x="6212"/>
        <item sd="0" x="5944"/>
        <item sd="0" x="5968"/>
        <item sd="0" x="6120"/>
        <item sd="0" x="6309"/>
        <item sd="0" x="6397"/>
        <item sd="0" x="6031"/>
        <item sd="0" x="6226"/>
        <item sd="0" x="7487"/>
        <item sd="0" x="6181"/>
        <item sd="0" x="6871"/>
        <item sd="0" x="6022"/>
        <item sd="0" x="5849"/>
        <item sd="0" x="6110"/>
        <item sd="0" x="5773"/>
        <item sd="0" x="6217"/>
        <item sd="0" x="6220"/>
        <item sd="0" x="6046"/>
        <item sd="0" x="7534"/>
        <item sd="0" x="5900"/>
        <item sd="0" x="6224"/>
        <item sd="0" x="6423"/>
        <item sd="0" x="6215"/>
        <item sd="0" x="6216"/>
        <item sd="0" x="5787"/>
        <item sd="0" x="6020"/>
        <item sd="0" x="6130"/>
        <item sd="0" x="6472"/>
        <item sd="0" x="6273"/>
        <item sd="0" x="5987"/>
        <item sd="0" x="6646"/>
        <item sd="0" x="6243"/>
        <item sd="0" x="5901"/>
        <item sd="0" x="6123"/>
        <item sd="0" x="6481"/>
        <item sd="0" x="6227"/>
        <item sd="0" x="6312"/>
        <item sd="0" x="6272"/>
        <item sd="0" x="6488"/>
        <item sd="0" x="5862"/>
        <item sd="0" x="6149"/>
        <item sd="0" x="5812"/>
        <item sd="0" x="7535"/>
        <item sd="0" x="7556"/>
        <item sd="0" x="5927"/>
        <item sd="0" x="6132"/>
        <item sd="0" x="6297"/>
        <item sd="0" x="6540"/>
        <item sd="0" x="5782"/>
        <item sd="0" x="5976"/>
        <item sd="0" x="6014"/>
        <item sd="0" x="7424"/>
        <item sd="0" x="6197"/>
        <item sd="0" x="5833"/>
        <item sd="0" x="5809"/>
        <item sd="0" x="6256"/>
        <item sd="0" x="5824"/>
        <item sd="0" x="6274"/>
        <item sd="0" x="6066"/>
        <item sd="0" x="6282"/>
        <item sd="0" x="6267"/>
        <item sd="0" x="5906"/>
        <item sd="0" x="6232"/>
        <item sd="0" x="6219"/>
        <item sd="0" x="6275"/>
        <item sd="0" x="6280"/>
        <item sd="0" x="6211"/>
        <item sd="0" x="5955"/>
        <item sd="0" x="7542"/>
        <item sd="0" x="6572"/>
        <item sd="0" x="6285"/>
        <item sd="0" x="6148"/>
        <item sd="0" x="6284"/>
        <item sd="0" x="6235"/>
        <item sd="0" x="6592"/>
        <item sd="0" x="6260"/>
        <item sd="0" x="6147"/>
        <item sd="0" x="6042"/>
        <item sd="0" x="6288"/>
        <item sd="0" x="6059"/>
        <item sd="0" x="6319"/>
        <item sd="0" x="6752"/>
        <item sd="0" x="6607"/>
        <item sd="0" x="6317"/>
        <item sd="0" x="5920"/>
        <item sd="0" x="6175"/>
        <item sd="0" x="5910"/>
        <item sd="0" x="5933"/>
        <item sd="0" x="6207"/>
        <item sd="0" x="5751"/>
        <item sd="0" x="6060"/>
        <item sd="0" x="5958"/>
        <item sd="0" x="5918"/>
        <item sd="0" x="6063"/>
        <item sd="0" x="6221"/>
        <item sd="0" x="6302"/>
        <item sd="0" x="5766"/>
        <item sd="0" x="5939"/>
        <item sd="0" x="6156"/>
        <item sd="0" x="6128"/>
        <item sd="0" x="5911"/>
        <item sd="0" x="6023"/>
        <item sd="0" x="5792"/>
        <item sd="0" x="6158"/>
        <item sd="0" x="5857"/>
        <item sd="0" x="5790"/>
        <item sd="0" x="5993"/>
        <item sd="0" x="5770"/>
        <item sd="0" x="6706"/>
        <item sd="0" x="6222"/>
        <item sd="0" x="5779"/>
        <item sd="0" x="5912"/>
        <item sd="0" x="5949"/>
        <item sd="0" x="6203"/>
        <item sd="0" x="7488"/>
        <item sd="0" x="5988"/>
        <item sd="0" x="5767"/>
        <item sd="0" x="5859"/>
        <item sd="0" x="6249"/>
        <item sd="0" x="6228"/>
        <item sd="0" x="5964"/>
        <item sd="0" x="5979"/>
        <item sd="0" x="5831"/>
        <item sd="0" x="6233"/>
        <item sd="0" x="6703"/>
        <item sd="0" x="6790"/>
        <item sd="0" x="6770"/>
        <item sd="0" x="6067"/>
        <item sd="0" x="6308"/>
        <item sd="0" x="5984"/>
        <item sd="0" x="6053"/>
        <item sd="0" x="5760"/>
        <item sd="0" x="6026"/>
        <item sd="0" x="5953"/>
        <item sd="0" x="6532"/>
        <item sd="0" x="7153"/>
        <item sd="0" x="7486"/>
        <item sd="0" x="5923"/>
        <item sd="0" x="6783"/>
        <item sd="0" x="6065"/>
        <item sd="0" x="7485"/>
        <item sd="0" x="5925"/>
        <item sd="0" x="5924"/>
        <item sd="0" x="6223"/>
        <item sd="0" x="6797"/>
        <item sd="0" x="6800"/>
        <item sd="0" x="162"/>
        <item sd="0" x="5907"/>
        <item sd="0" x="5797"/>
        <item sd="0" x="5853"/>
        <item sd="0" x="5801"/>
        <item sd="0" x="6307"/>
        <item sd="0" x="6276"/>
        <item sd="0" x="6263"/>
        <item sd="0" x="6024"/>
        <item sd="0" x="5970"/>
        <item sd="0" x="6052"/>
        <item sd="0" x="166"/>
        <item sd="0" x="5959"/>
        <item sd="0" x="5971"/>
        <item sd="0" x="6174"/>
        <item sd="0" x="7440"/>
        <item sd="0" x="5771"/>
        <item sd="0" x="6304"/>
        <item sd="0" x="6234"/>
        <item sd="0" x="5763"/>
        <item sd="0" x="6289"/>
        <item sd="0" x="6291"/>
        <item sd="0" x="5942"/>
        <item sd="0" x="6019"/>
        <item sd="0" x="6398"/>
        <item sd="0" x="6134"/>
        <item sd="0" x="5983"/>
        <item sd="0" x="6208"/>
        <item sd="0" x="6866"/>
        <item sd="0" x="6039"/>
        <item sd="0" x="5997"/>
        <item sd="0" x="6335"/>
        <item sd="0" x="6886"/>
        <item sd="0" x="5776"/>
        <item sd="0" x="5986"/>
        <item sd="0" x="6292"/>
        <item sd="0" x="5980"/>
        <item sd="0" x="7461"/>
        <item sd="0" x="5897"/>
        <item sd="0" x="6487"/>
        <item sd="0" x="6116"/>
        <item sd="0" x="6904"/>
        <item sd="0" x="6909"/>
        <item sd="0" x="6190"/>
        <item sd="0" x="5807"/>
        <item sd="0" x="5813"/>
        <item sd="0" x="5814"/>
        <item sd="0" x="5830"/>
        <item sd="0" x="5858"/>
        <item sd="0" x="6495"/>
        <item sd="0" x="6277"/>
        <item sd="0" x="6281"/>
        <item sd="0" x="7543"/>
        <item sd="0" x="6948"/>
        <item sd="0" x="5972"/>
        <item sd="0" x="6057"/>
        <item sd="0" x="5841"/>
        <item sd="0" x="5929"/>
        <item sd="0" x="5765"/>
        <item sd="0" x="5794"/>
        <item sd="0" x="6327"/>
        <item sd="0" x="6230"/>
        <item sd="0" x="6294"/>
        <item sd="0" x="6177"/>
        <item sd="0" x="6316"/>
        <item sd="0" x="5913"/>
        <item sd="0" x="159"/>
        <item sd="0" x="6159"/>
        <item sd="0" x="6140"/>
        <item sd="0" x="5914"/>
        <item sd="0" x="6041"/>
        <item sd="0" x="5956"/>
        <item sd="0" x="5828"/>
        <item sd="0" x="6051"/>
        <item sd="0" x="5916"/>
        <item sd="0" x="5994"/>
        <item sd="0" x="5915"/>
        <item sd="0" x="6206"/>
        <item sd="0" x="6837"/>
        <item sd="0" x="6202"/>
        <item sd="0" x="5978"/>
        <item sd="0" x="7126"/>
        <item sd="0" x="6047"/>
        <item sd="0" x="6030"/>
        <item sd="0" x="5936"/>
        <item sd="0" x="6225"/>
        <item sd="0" x="7104"/>
        <item sd="0" x="5991"/>
        <item sd="0" x="6179"/>
        <item sd="0" x="7131"/>
        <item sd="0" x="5940"/>
        <item sd="0" x="6050"/>
        <item sd="0" x="6240"/>
        <item sd="0" x="6306"/>
        <item sd="0" x="7097"/>
        <item sd="0" x="6251"/>
        <item sd="0" x="6296"/>
        <item sd="0" x="6278"/>
        <item sd="0" x="6176"/>
        <item sd="0" x="7594"/>
        <item sd="0" x="6049"/>
        <item sd="0" x="5995"/>
        <item sd="0" x="6115"/>
        <item sd="0" x="6279"/>
        <item sd="0" x="6136"/>
        <item sd="0" x="5752"/>
        <item sd="0" x="5843"/>
        <item sd="0" x="5750"/>
        <item sd="0" x="5998"/>
        <item sd="0" x="6242"/>
        <item sd="0" x="5935"/>
        <item sd="0" x="6185"/>
        <item sd="0" x="6252"/>
        <item sd="0" x="6068"/>
        <item sd="0" x="6213"/>
        <item sd="0" x="5909"/>
        <item sd="0" x="7619"/>
        <item sd="0" x="6218"/>
        <item sd="0" x="5926"/>
        <item sd="0" x="158"/>
        <item sd="0" x="7635"/>
        <item sd="0" x="6268"/>
        <item sd="0" x="6298"/>
        <item sd="0" x="5931"/>
        <item sd="0" x="5861"/>
        <item sd="0" x="6033"/>
        <item sd="0" x="6301"/>
        <item sd="0" x="7545"/>
        <item sd="0" x="6305"/>
        <item sd="0" x="7532"/>
        <item sd="0" x="5815"/>
        <item sd="0" x="5917"/>
        <item sd="0" x="6196"/>
        <item sd="0" x="6139"/>
        <item sd="0" x="5899"/>
        <item sd="0" x="5928"/>
        <item sd="0" x="6246"/>
        <item sd="0" x="6069"/>
        <item sd="0" x="7637"/>
        <item sd="0" x="7533"/>
        <item sd="0" x="6142"/>
        <item sd="0" x="6676"/>
        <item sd="0" x="6061"/>
        <item sd="0" x="7638"/>
        <item sd="0" x="6186"/>
        <item sd="0" x="6253"/>
        <item sd="0" x="6245"/>
        <item sd="0" x="5761"/>
        <item sd="0" x="814"/>
        <item sd="0" x="4057"/>
        <item sd="0" x="2062"/>
        <item sd="0" x="913"/>
        <item sd="0" x="29"/>
        <item sd="0" x="987"/>
        <item sd="0" x="661"/>
        <item sd="0" x="656"/>
        <item sd="0" x="6748"/>
        <item sd="0" x="161"/>
        <item sd="0" x="7132"/>
        <item sd="0" x="6038"/>
        <item sd="0" x="6204"/>
        <item sd="0" x="6414"/>
        <item sd="0" x="5854"/>
        <item sd="0" x="7489"/>
        <item sd="0" x="5802"/>
        <item sd="0" x="6257"/>
        <item sd="0" x="6137"/>
        <item sd="0" x="7611"/>
        <item sd="0" x="7733"/>
        <item sd="0" x="5646"/>
        <item sd="0" x="2171"/>
        <item sd="0" x="4606"/>
        <item sd="0" x="133"/>
        <item sd="0" x="1636"/>
        <item sd="0" x="7063"/>
        <item sd="0" x="5089"/>
        <item sd="0" x="3121"/>
        <item sd="0" x="3929"/>
        <item sd="0" x="4461"/>
        <item sd="0" x="2813"/>
        <item sd="0" x="2"/>
        <item sd="0" x="6574"/>
        <item sd="0" x="5235"/>
        <item sd="0" x="738"/>
        <item sd="0" x="1771"/>
        <item sd="0" x="2584"/>
        <item sd="0" x="106"/>
        <item sd="0" x="6502"/>
        <item sd="0" x="6311"/>
        <item sd="0" x="7093"/>
        <item sd="0" x="216"/>
        <item sd="0" x="21"/>
        <item sd="0" x="1009"/>
        <item sd="0" x="1963"/>
        <item sd="0" x="1475"/>
        <item sd="0" x="7896"/>
        <item sd="0" x="6168"/>
        <item sd="0" x="6164"/>
        <item sd="0" x="7662"/>
        <item sd="0" x="6172"/>
        <item sd="0" x="6603"/>
        <item sd="0" x="6653"/>
        <item sd="0" x="1536"/>
        <item sd="0" x="280"/>
        <item sd="0" x="4470"/>
        <item sd="0" x="6686"/>
        <item sd="0" x="6163"/>
        <item sd="0" x="6166"/>
        <item sd="0" x="6169"/>
        <item sd="0" x="1356"/>
        <item sd="0" x="6173"/>
        <item sd="0" x="6656"/>
        <item sd="0" x="7580"/>
        <item sd="0" x="6389"/>
        <item sd="0" x="6387"/>
        <item sd="0" x="6161"/>
        <item sd="0" x="1526"/>
        <item sd="0" x="7511"/>
        <item sd="0" x="5272"/>
        <item sd="0" x="1362"/>
        <item sd="0" x="6951"/>
        <item sd="0" x="7897"/>
        <item sd="0" x="1346"/>
        <item sd="0" x="6170"/>
        <item sd="0" x="6537"/>
        <item sd="0" x="6171"/>
        <item sd="0" x="6538"/>
        <item sd="0" x="6144"/>
        <item sd="0" x="7609"/>
        <item sd="0" x="6504"/>
        <item sd="0" x="5992"/>
        <item sd="0" x="5781"/>
        <item sd="0" x="5957"/>
        <item sd="0" x="2725"/>
        <item sd="0" x="1855"/>
        <item sd="0" x="5654"/>
        <item sd="0" x="6143"/>
        <item sd="0" x="6318"/>
        <item sd="0" x="5757"/>
        <item sd="0" x="6320"/>
        <item sd="0" x="1188"/>
        <item sd="0" x="6339"/>
        <item sd="0" x="5827"/>
        <item sd="0" x="6629"/>
        <item sd="0" x="7004"/>
        <item sd="0" x="141"/>
        <item sd="0" x="3422"/>
        <item sd="0" x="6718"/>
        <item sd="0" x="7618"/>
        <item sd="0" x="1749"/>
        <item sd="0" x="7276"/>
        <item sd="0" x="146"/>
        <item sd="0" x="1323"/>
        <item sd="0" x="855"/>
        <item sd="0" x="3187"/>
        <item sd="0" x="1930"/>
        <item sd="0" x="5633"/>
        <item sd="0" x="6669"/>
        <item sd="0" x="6290"/>
        <item sd="0" x="7596"/>
        <item sd="0" x="4742"/>
        <item sd="0" x="3148"/>
        <item sd="0" x="669"/>
        <item sd="0" x="5881"/>
        <item sd="0" x="7164"/>
        <item sd="0" x="7370"/>
        <item sd="0" x="6104"/>
        <item sd="0" x="6453"/>
        <item sd="0" x="3676"/>
        <item sd="0" x="2080"/>
        <item sd="0" x="4847"/>
        <item sd="0" x="4451"/>
        <item x="813"/>
        <item x="2692"/>
        <item x="5777"/>
        <item x="5989"/>
        <item x="6107"/>
        <item x="6133"/>
        <item x="6460"/>
        <item x="6561"/>
        <item x="6799"/>
        <item x="7462"/>
        <item x="1347"/>
        <item x="4291"/>
        <item x="5656"/>
        <item x="5837"/>
        <item x="6533"/>
        <item x="7000"/>
        <item x="194"/>
        <item x="5896"/>
        <item x="5937"/>
        <item x="5990"/>
        <item x="6295"/>
        <item x="6550"/>
        <item x="6990"/>
        <item x="7050"/>
        <item x="7138"/>
        <item x="7311"/>
        <item x="7484"/>
        <item x="7510"/>
        <item x="7554"/>
        <item x="51"/>
        <item x="60"/>
        <item x="68"/>
        <item x="70"/>
        <item x="98"/>
        <item x="103"/>
        <item x="152"/>
        <item x="160"/>
        <item x="206"/>
        <item x="227"/>
        <item x="248"/>
        <item x="251"/>
        <item x="275"/>
        <item x="371"/>
        <item x="400"/>
        <item x="404"/>
        <item x="418"/>
        <item x="424"/>
        <item x="449"/>
        <item x="557"/>
        <item x="604"/>
        <item x="610"/>
        <item x="624"/>
        <item x="722"/>
        <item x="737"/>
        <item x="884"/>
        <item x="885"/>
        <item x="947"/>
        <item x="968"/>
        <item x="1065"/>
        <item x="1076"/>
        <item x="1098"/>
        <item x="1125"/>
        <item x="1237"/>
        <item x="1244"/>
        <item x="1419"/>
        <item x="1439"/>
        <item x="1457"/>
        <item x="1558"/>
        <item x="1573"/>
        <item x="1580"/>
        <item x="1790"/>
        <item x="1796"/>
        <item x="1826"/>
        <item x="1842"/>
        <item x="1984"/>
        <item x="1987"/>
        <item x="2012"/>
        <item x="2049"/>
        <item x="2128"/>
        <item x="2242"/>
        <item x="2281"/>
        <item x="2317"/>
        <item x="2331"/>
        <item x="2348"/>
        <item x="2350"/>
        <item x="2351"/>
        <item x="2355"/>
        <item x="2443"/>
        <item x="2518"/>
        <item x="2606"/>
        <item x="2689"/>
        <item x="3032"/>
        <item x="3037"/>
        <item x="3073"/>
        <item x="3077"/>
        <item x="3524"/>
        <item x="3535"/>
        <item x="3699"/>
        <item x="3800"/>
        <item x="3841"/>
        <item x="4075"/>
        <item x="4118"/>
        <item x="4198"/>
        <item x="4359"/>
        <item x="4735"/>
        <item x="4800"/>
        <item x="4859"/>
        <item x="4896"/>
        <item x="4922"/>
        <item x="5006"/>
        <item x="5011"/>
        <item x="5128"/>
        <item x="5148"/>
        <item x="5159"/>
        <item x="5223"/>
        <item x="5308"/>
        <item x="5334"/>
        <item x="5397"/>
        <item x="5400"/>
        <item x="5411"/>
        <item x="5415"/>
        <item x="5668"/>
        <item x="5692"/>
        <item x="5723"/>
        <item x="5749"/>
        <item x="5780"/>
        <item x="5804"/>
        <item x="5880"/>
        <item x="5908"/>
        <item x="5921"/>
        <item x="5930"/>
        <item x="5945"/>
        <item x="6009"/>
        <item x="6012"/>
        <item x="6125"/>
        <item x="6131"/>
        <item x="6247"/>
        <item x="6342"/>
        <item x="6352"/>
        <item x="6360"/>
        <item x="6370"/>
        <item x="6412"/>
        <item x="6430"/>
        <item x="6448"/>
        <item x="6523"/>
        <item x="6555"/>
        <item x="6579"/>
        <item x="6694"/>
        <item x="6779"/>
        <item x="6798"/>
        <item x="6891"/>
        <item x="6967"/>
        <item x="7022"/>
        <item x="7213"/>
        <item x="7222"/>
        <item x="7260"/>
        <item x="7538"/>
        <item x="7599"/>
        <item x="7606"/>
        <item x="7656"/>
        <item x="7687"/>
        <item x="7688"/>
        <item x="7696"/>
        <item x="7749"/>
        <item x="7770"/>
        <item x="7783"/>
        <item x="7789"/>
        <item x="7801"/>
        <item x="7822"/>
        <item x="7837"/>
        <item x="7847"/>
        <item x="7934"/>
        <item x="1786"/>
        <item x="2771"/>
        <item x="5182"/>
        <item x="4141"/>
        <item x="7922"/>
        <item x="5768"/>
        <item x="5798"/>
        <item x="5836"/>
        <item x="657"/>
        <item x="5735"/>
        <item x="249"/>
        <item x="105"/>
        <item x="556"/>
        <item x="1108"/>
        <item x="1572"/>
        <item x="1832"/>
        <item x="2324"/>
        <item x="2511"/>
        <item x="3368"/>
        <item x="3568"/>
        <item x="5748"/>
        <item x="5811"/>
        <item x="5894"/>
        <item x="5895"/>
        <item x="6025"/>
        <item x="6118"/>
        <item x="6191"/>
        <item x="6192"/>
        <item x="6262"/>
        <item x="6535"/>
        <item x="6962"/>
        <item x="7557"/>
        <item x="7598"/>
        <item x="7939"/>
        <item x="970"/>
        <item x="1379"/>
        <item x="2163"/>
        <item x="2632"/>
        <item x="4087"/>
        <item x="4386"/>
        <item x="4965"/>
        <item x="5428"/>
        <item x="5547"/>
        <item x="5799"/>
        <item x="6162"/>
        <item x="6236"/>
        <item x="6248"/>
        <item x="6374"/>
        <item x="6956"/>
        <item x="6973"/>
        <item x="6999"/>
        <item x="7690"/>
        <item x="7848"/>
        <item x="7857"/>
        <item x="151"/>
        <item x="362"/>
        <item x="480"/>
        <item x="541"/>
        <item x="733"/>
        <item x="741"/>
        <item x="801"/>
        <item x="929"/>
        <item x="1043"/>
        <item x="1303"/>
        <item x="1330"/>
        <item x="1348"/>
        <item x="1403"/>
        <item x="1417"/>
        <item x="1462"/>
        <item x="1568"/>
        <item x="1991"/>
        <item x="2130"/>
        <item x="2146"/>
        <item x="2162"/>
        <item x="2404"/>
        <item x="2481"/>
        <item x="2521"/>
        <item x="3470"/>
        <item x="3845"/>
        <item x="4077"/>
        <item x="4105"/>
        <item x="4318"/>
        <item x="4756"/>
        <item x="5065"/>
        <item x="5264"/>
        <item x="5509"/>
        <item x="5597"/>
        <item x="5634"/>
        <item x="5650"/>
        <item x="5778"/>
        <item x="5806"/>
        <item x="5846"/>
        <item x="6044"/>
        <item x="6124"/>
        <item x="6127"/>
        <item x="6151"/>
        <item x="6205"/>
        <item x="6511"/>
        <item x="6695"/>
        <item x="6766"/>
        <item x="6881"/>
        <item x="6901"/>
        <item x="6908"/>
        <item x="7031"/>
        <item x="7482"/>
        <item x="7490"/>
        <item x="7499"/>
        <item x="7666"/>
        <item x="7745"/>
        <item x="7747"/>
        <item x="7804"/>
        <item x="7941"/>
        <item x="221"/>
        <item x="1632"/>
        <item x="2748"/>
        <item x="4574"/>
        <item x="5430"/>
        <item x="5596"/>
        <item x="6034"/>
        <item x="6189"/>
        <item x="7141"/>
        <item x="7943"/>
        <item x="144"/>
        <item x="1723"/>
        <item x="2082"/>
        <item x="2360"/>
        <item x="2644"/>
        <item x="2784"/>
        <item x="3363"/>
        <item x="5266"/>
        <item x="5636"/>
        <item x="5684"/>
        <item x="5737"/>
        <item x="5847"/>
        <item x="5922"/>
        <item x="5969"/>
        <item x="6113"/>
        <item x="6244"/>
        <item x="6324"/>
        <item x="6614"/>
        <item x="6660"/>
        <item x="6661"/>
        <item x="6758"/>
        <item x="6764"/>
        <item x="6987"/>
        <item x="7128"/>
        <item x="7160"/>
        <item x="7223"/>
        <item x="7668"/>
        <item x="7843"/>
        <item x="17"/>
        <item x="74"/>
        <item x="291"/>
        <item x="649"/>
        <item x="678"/>
        <item x="1294"/>
        <item x="1464"/>
        <item x="1474"/>
        <item x="1889"/>
        <item x="2286"/>
        <item x="2444"/>
        <item x="2702"/>
        <item x="3048"/>
        <item x="3079"/>
        <item x="5328"/>
        <item x="5519"/>
        <item x="5764"/>
        <item x="5893"/>
        <item x="5903"/>
        <item x="5985"/>
        <item x="6109"/>
        <item x="6122"/>
        <item x="6300"/>
        <item x="7124"/>
        <item x="7491"/>
        <item x="7550"/>
        <item m="1" x="7956"/>
        <item x="181"/>
        <item x="533"/>
        <item x="651"/>
        <item x="832"/>
        <item x="1480"/>
        <item x="2639"/>
        <item x="3358"/>
        <item x="3801"/>
        <item x="4399"/>
        <item x="4693"/>
        <item x="7405"/>
        <item x="164"/>
        <item x="392"/>
        <item x="458"/>
        <item x="728"/>
        <item x="771"/>
        <item x="943"/>
        <item x="1770"/>
        <item x="1797"/>
        <item x="1961"/>
        <item x="2067"/>
        <item x="2411"/>
        <item x="2575"/>
        <item x="2691"/>
        <item x="2734"/>
        <item x="2790"/>
        <item x="2984"/>
        <item x="3022"/>
        <item x="3473"/>
        <item x="3651"/>
        <item x="4228"/>
        <item x="4338"/>
        <item x="4629"/>
        <item x="5087"/>
        <item x="5402"/>
        <item x="5434"/>
        <item x="5728"/>
        <item x="5902"/>
        <item x="6363"/>
        <item x="6565"/>
        <item x="7367"/>
        <item x="7658"/>
        <item x="7684"/>
        <item x="1041"/>
        <item x="2728"/>
        <item x="4453"/>
        <item x="5772"/>
        <item x="5873"/>
        <item x="6714"/>
        <item x="7162"/>
        <item x="563"/>
        <item x="1806"/>
        <item x="1996"/>
        <item x="2184"/>
        <item x="2322"/>
        <item x="2555"/>
        <item x="2738"/>
        <item x="3118"/>
        <item x="4332"/>
        <item x="7585"/>
        <item x="851"/>
        <item x="2853"/>
        <item x="2872"/>
        <item x="3675"/>
        <item x="5524"/>
        <item x="6461"/>
        <item x="220"/>
        <item x="306"/>
        <item x="325"/>
        <item x="2995"/>
        <item x="3548"/>
        <item x="5129"/>
        <item x="5710"/>
        <item x="7429"/>
        <item x="7568"/>
        <item x="149"/>
        <item x="519"/>
        <item x="1424"/>
        <item x="1546"/>
        <item x="2560"/>
        <item x="6229"/>
        <item x="6417"/>
        <item x="7355"/>
        <item x="7558"/>
        <item x="637"/>
        <item x="1161"/>
        <item x="1488"/>
        <item x="1490"/>
        <item x="1537"/>
        <item x="1630"/>
        <item x="1686"/>
        <item x="1915"/>
        <item x="2038"/>
        <item x="2144"/>
        <item x="2414"/>
        <item x="2524"/>
        <item x="2641"/>
        <item x="3253"/>
        <item x="3890"/>
        <item x="4743"/>
        <item x="4996"/>
        <item x="5370"/>
        <item x="5651"/>
        <item x="6375"/>
        <item x="6399"/>
        <item x="6456"/>
        <item x="6554"/>
        <item x="6749"/>
        <item x="6920"/>
        <item x="6966"/>
        <item x="0"/>
        <item m="1" x="7946"/>
        <item x="3"/>
        <item x="4"/>
        <item x="5"/>
        <item x="6"/>
        <item m="1" x="7947"/>
        <item m="1" x="7948"/>
        <item x="10"/>
        <item x="11"/>
        <item x="12"/>
        <item x="13"/>
        <item x="16"/>
        <item m="1" x="7949"/>
        <item m="1" x="7950"/>
        <item x="18"/>
        <item m="1" x="7951"/>
        <item m="1" x="7952"/>
        <item x="22"/>
        <item x="23"/>
        <item x="25"/>
        <item x="26"/>
        <item x="27"/>
        <item m="1" x="7953"/>
        <item m="1" x="7954"/>
        <item m="1" x="7955"/>
        <item x="30"/>
        <item x="31"/>
        <item m="1" x="7957"/>
        <item m="1" x="7958"/>
        <item m="1" x="7959"/>
        <item m="1" x="7960"/>
        <item m="1" x="7961"/>
        <item m="1" x="7962"/>
        <item m="1" x="7963"/>
        <item x="35"/>
        <item m="1" x="7964"/>
        <item x="36"/>
        <item m="1" x="7965"/>
        <item x="38"/>
        <item x="39"/>
        <item m="1" x="7966"/>
        <item x="40"/>
        <item x="41"/>
        <item x="42"/>
        <item x="44"/>
        <item m="1" x="7967"/>
        <item x="45"/>
        <item x="46"/>
        <item x="47"/>
        <item x="48"/>
        <item m="1" x="7968"/>
        <item x="50"/>
        <item x="52"/>
        <item m="1" x="7969"/>
        <item m="1" x="7970"/>
        <item x="54"/>
        <item m="1" x="7971"/>
        <item x="55"/>
        <item x="56"/>
        <item x="58"/>
        <item m="1" x="7972"/>
        <item m="1" x="7973"/>
        <item x="61"/>
        <item m="1" x="7974"/>
        <item x="62"/>
        <item x="63"/>
        <item m="1" x="7975"/>
        <item m="1" x="7976"/>
        <item x="64"/>
        <item x="66"/>
        <item m="1" x="7977"/>
        <item m="1" x="7978"/>
        <item x="67"/>
        <item x="71"/>
        <item x="72"/>
        <item x="73"/>
        <item m="1" x="7979"/>
        <item x="75"/>
        <item m="1" x="7980"/>
        <item m="1" x="7981"/>
        <item x="76"/>
        <item x="77"/>
        <item x="78"/>
        <item x="79"/>
        <item x="80"/>
        <item x="81"/>
        <item x="83"/>
        <item m="1" x="7982"/>
        <item m="1" x="7983"/>
        <item x="86"/>
        <item x="87"/>
        <item x="88"/>
        <item x="89"/>
        <item x="90"/>
        <item x="92"/>
        <item x="93"/>
        <item m="1" x="7984"/>
        <item m="1" x="7985"/>
        <item x="96"/>
        <item x="99"/>
        <item m="1" x="7986"/>
        <item m="1" x="7987"/>
        <item m="1" x="7988"/>
        <item x="107"/>
        <item m="1" x="7989"/>
        <item x="109"/>
        <item x="110"/>
        <item m="1" x="7990"/>
        <item x="111"/>
        <item x="112"/>
        <item x="113"/>
        <item m="1" x="7991"/>
        <item x="114"/>
        <item m="1" x="7992"/>
        <item x="115"/>
        <item x="116"/>
        <item m="1" x="7993"/>
        <item m="1" x="7994"/>
        <item m="1" x="7995"/>
        <item x="118"/>
        <item x="120"/>
        <item x="121"/>
        <item m="1" x="7996"/>
        <item m="1" x="7997"/>
        <item x="122"/>
        <item m="1" x="7998"/>
        <item m="1" x="7999"/>
        <item x="125"/>
        <item x="127"/>
        <item x="129"/>
        <item x="130"/>
        <item x="132"/>
        <item x="134"/>
        <item x="135"/>
        <item x="137"/>
        <item x="138"/>
        <item x="139"/>
        <item x="142"/>
        <item x="147"/>
        <item x="154"/>
        <item x="155"/>
        <item x="167"/>
        <item x="169"/>
        <item x="170"/>
        <item x="172"/>
        <item x="174"/>
        <item x="175"/>
        <item x="176"/>
        <item x="178"/>
        <item x="179"/>
        <item x="180"/>
        <item x="182"/>
        <item x="183"/>
        <item x="185"/>
        <item x="186"/>
        <item x="187"/>
        <item x="188"/>
        <item x="189"/>
        <item x="191"/>
        <item x="192"/>
        <item x="193"/>
        <item x="196"/>
        <item x="197"/>
        <item x="198"/>
        <item x="199"/>
        <item x="200"/>
        <item x="202"/>
        <item x="203"/>
        <item x="204"/>
        <item x="205"/>
        <item x="207"/>
        <item x="209"/>
        <item x="210"/>
        <item x="211"/>
        <item x="212"/>
        <item x="213"/>
        <item x="215"/>
        <item x="217"/>
        <item x="218"/>
        <item x="219"/>
        <item x="222"/>
        <item x="223"/>
        <item x="224"/>
        <item x="225"/>
        <item x="226"/>
        <item x="228"/>
        <item x="229"/>
        <item x="230"/>
        <item x="231"/>
        <item x="232"/>
        <item x="233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50"/>
        <item x="252"/>
        <item x="254"/>
        <item x="255"/>
        <item x="256"/>
        <item x="260"/>
        <item x="261"/>
        <item x="262"/>
        <item x="263"/>
        <item x="264"/>
        <item x="265"/>
        <item x="266"/>
        <item x="267"/>
        <item x="268"/>
        <item x="271"/>
        <item x="274"/>
        <item x="276"/>
        <item x="277"/>
        <item x="279"/>
        <item x="281"/>
        <item x="282"/>
        <item x="283"/>
        <item x="284"/>
        <item x="285"/>
        <item x="286"/>
        <item x="288"/>
        <item x="289"/>
        <item x="292"/>
        <item x="293"/>
        <item x="294"/>
        <item x="295"/>
        <item x="296"/>
        <item x="297"/>
        <item x="299"/>
        <item x="300"/>
        <item x="301"/>
        <item x="302"/>
        <item x="303"/>
        <item x="304"/>
        <item x="305"/>
        <item x="307"/>
        <item x="309"/>
        <item x="310"/>
        <item x="311"/>
        <item x="312"/>
        <item x="313"/>
        <item x="315"/>
        <item x="316"/>
        <item x="317"/>
        <item x="318"/>
        <item x="319"/>
        <item x="320"/>
        <item x="321"/>
        <item x="323"/>
        <item x="324"/>
        <item x="326"/>
        <item x="328"/>
        <item x="329"/>
        <item x="331"/>
        <item x="332"/>
        <item x="333"/>
        <item x="335"/>
        <item x="336"/>
        <item x="337"/>
        <item x="338"/>
        <item x="340"/>
        <item x="341"/>
        <item x="342"/>
        <item x="343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5"/>
        <item x="367"/>
        <item x="368"/>
        <item x="369"/>
        <item x="372"/>
        <item x="373"/>
        <item x="374"/>
        <item x="375"/>
        <item x="376"/>
        <item x="377"/>
        <item x="378"/>
        <item x="379"/>
        <item x="380"/>
        <item x="381"/>
        <item x="384"/>
        <item x="386"/>
        <item x="388"/>
        <item x="389"/>
        <item x="390"/>
        <item x="393"/>
        <item x="394"/>
        <item x="395"/>
        <item x="396"/>
        <item x="397"/>
        <item x="399"/>
        <item x="401"/>
        <item x="402"/>
        <item x="405"/>
        <item x="407"/>
        <item x="409"/>
        <item x="410"/>
        <item x="411"/>
        <item x="412"/>
        <item x="413"/>
        <item x="415"/>
        <item x="416"/>
        <item x="417"/>
        <item x="419"/>
        <item x="420"/>
        <item x="421"/>
        <item x="422"/>
        <item x="423"/>
        <item x="426"/>
        <item x="427"/>
        <item x="429"/>
        <item x="430"/>
        <item x="431"/>
        <item x="433"/>
        <item x="436"/>
        <item x="437"/>
        <item x="438"/>
        <item x="440"/>
        <item x="442"/>
        <item x="443"/>
        <item x="444"/>
        <item x="445"/>
        <item x="446"/>
        <item x="447"/>
        <item x="448"/>
        <item x="450"/>
        <item x="451"/>
        <item x="452"/>
        <item x="453"/>
        <item x="454"/>
        <item x="455"/>
        <item x="456"/>
        <item x="457"/>
        <item x="459"/>
        <item x="460"/>
        <item x="461"/>
        <item x="462"/>
        <item x="463"/>
        <item x="466"/>
        <item x="468"/>
        <item x="469"/>
        <item x="470"/>
        <item x="471"/>
        <item x="472"/>
        <item x="474"/>
        <item x="475"/>
        <item x="476"/>
        <item x="477"/>
        <item x="479"/>
        <item x="485"/>
        <item x="486"/>
        <item x="487"/>
        <item x="488"/>
        <item x="490"/>
        <item x="493"/>
        <item x="495"/>
        <item x="497"/>
        <item x="498"/>
        <item x="499"/>
        <item x="501"/>
        <item x="502"/>
        <item x="503"/>
        <item x="504"/>
        <item x="507"/>
        <item x="510"/>
        <item x="513"/>
        <item x="517"/>
        <item x="518"/>
        <item x="521"/>
        <item x="522"/>
        <item x="523"/>
        <item x="525"/>
        <item x="526"/>
        <item x="527"/>
        <item x="528"/>
        <item x="529"/>
        <item x="530"/>
        <item x="532"/>
        <item x="535"/>
        <item x="536"/>
        <item x="539"/>
        <item x="540"/>
        <item x="542"/>
        <item x="543"/>
        <item x="546"/>
        <item x="548"/>
        <item x="550"/>
        <item x="552"/>
        <item x="553"/>
        <item x="554"/>
        <item x="555"/>
        <item x="558"/>
        <item x="559"/>
        <item x="561"/>
        <item x="562"/>
        <item x="564"/>
        <item x="566"/>
        <item x="567"/>
        <item x="568"/>
        <item x="569"/>
        <item x="570"/>
        <item x="571"/>
        <item x="572"/>
        <item x="573"/>
        <item x="577"/>
        <item x="578"/>
        <item x="579"/>
        <item x="581"/>
        <item x="582"/>
        <item x="583"/>
        <item x="584"/>
        <item x="585"/>
        <item x="586"/>
        <item x="587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1"/>
        <item x="602"/>
        <item x="603"/>
        <item x="606"/>
        <item x="607"/>
        <item x="608"/>
        <item x="609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5"/>
        <item x="626"/>
        <item x="627"/>
        <item x="628"/>
        <item x="630"/>
        <item x="631"/>
        <item x="632"/>
        <item x="633"/>
        <item x="634"/>
        <item x="635"/>
        <item x="636"/>
        <item x="638"/>
        <item x="639"/>
        <item x="640"/>
        <item x="641"/>
        <item x="642"/>
        <item x="643"/>
        <item x="644"/>
        <item x="646"/>
        <item x="648"/>
        <item x="650"/>
        <item x="653"/>
        <item x="654"/>
        <item x="658"/>
        <item x="659"/>
        <item x="660"/>
        <item x="662"/>
        <item x="663"/>
        <item x="665"/>
        <item x="666"/>
        <item x="667"/>
        <item x="670"/>
        <item x="672"/>
        <item x="673"/>
        <item x="674"/>
        <item x="676"/>
        <item x="679"/>
        <item x="680"/>
        <item x="681"/>
        <item x="683"/>
        <item x="684"/>
        <item x="685"/>
        <item x="686"/>
        <item x="687"/>
        <item x="688"/>
        <item x="689"/>
        <item x="692"/>
        <item x="693"/>
        <item x="695"/>
        <item x="696"/>
        <item x="697"/>
        <item x="698"/>
        <item x="699"/>
        <item x="700"/>
        <item x="701"/>
        <item x="702"/>
        <item x="704"/>
        <item x="705"/>
        <item x="707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3"/>
        <item x="724"/>
        <item x="725"/>
        <item x="726"/>
        <item x="727"/>
        <item x="729"/>
        <item x="730"/>
        <item x="731"/>
        <item x="732"/>
        <item x="734"/>
        <item x="735"/>
        <item x="736"/>
        <item x="739"/>
        <item x="740"/>
        <item x="742"/>
        <item x="744"/>
        <item x="745"/>
        <item x="746"/>
        <item x="748"/>
        <item x="749"/>
        <item x="750"/>
        <item x="753"/>
        <item x="755"/>
        <item x="756"/>
        <item x="757"/>
        <item x="759"/>
        <item x="760"/>
        <item x="761"/>
        <item x="762"/>
        <item x="763"/>
        <item x="765"/>
        <item x="766"/>
        <item x="767"/>
        <item x="769"/>
        <item x="773"/>
        <item x="774"/>
        <item x="775"/>
        <item x="776"/>
        <item x="777"/>
        <item x="778"/>
        <item x="779"/>
        <item x="780"/>
        <item x="782"/>
        <item x="783"/>
        <item x="784"/>
        <item x="785"/>
        <item x="786"/>
        <item x="788"/>
        <item x="789"/>
        <item x="790"/>
        <item x="791"/>
        <item x="792"/>
        <item x="793"/>
        <item x="794"/>
        <item x="795"/>
        <item x="796"/>
        <item x="798"/>
        <item x="799"/>
        <item x="800"/>
        <item x="802"/>
        <item x="804"/>
        <item x="808"/>
        <item x="809"/>
        <item x="815"/>
        <item x="818"/>
        <item x="819"/>
        <item x="820"/>
        <item x="821"/>
        <item x="825"/>
        <item x="826"/>
        <item x="828"/>
        <item x="829"/>
        <item x="830"/>
        <item x="831"/>
        <item x="833"/>
        <item x="834"/>
        <item x="835"/>
        <item x="837"/>
        <item x="838"/>
        <item x="840"/>
        <item x="843"/>
        <item x="844"/>
        <item x="845"/>
        <item x="847"/>
        <item x="849"/>
        <item x="852"/>
        <item x="853"/>
        <item x="854"/>
        <item x="856"/>
        <item x="858"/>
        <item x="859"/>
        <item x="860"/>
        <item x="861"/>
        <item x="863"/>
        <item x="864"/>
        <item x="865"/>
        <item x="867"/>
        <item x="868"/>
        <item x="869"/>
        <item x="872"/>
        <item x="873"/>
        <item x="876"/>
        <item x="878"/>
        <item x="879"/>
        <item x="880"/>
        <item x="881"/>
        <item x="882"/>
        <item x="883"/>
        <item x="886"/>
        <item x="887"/>
        <item x="889"/>
        <item x="891"/>
        <item x="893"/>
        <item x="895"/>
        <item x="897"/>
        <item x="898"/>
        <item x="899"/>
        <item x="900"/>
        <item x="902"/>
        <item x="903"/>
        <item x="906"/>
        <item x="908"/>
        <item x="909"/>
        <item x="910"/>
        <item x="911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4"/>
        <item x="946"/>
        <item x="948"/>
        <item x="949"/>
        <item x="950"/>
        <item x="951"/>
        <item x="953"/>
        <item x="954"/>
        <item x="955"/>
        <item x="956"/>
        <item x="958"/>
        <item x="960"/>
        <item x="961"/>
        <item x="962"/>
        <item x="964"/>
        <item x="966"/>
        <item x="967"/>
        <item x="971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9"/>
        <item x="990"/>
        <item x="991"/>
        <item x="993"/>
        <item x="995"/>
        <item x="996"/>
        <item x="997"/>
        <item x="1000"/>
        <item x="1001"/>
        <item x="1003"/>
        <item x="1005"/>
        <item x="1007"/>
        <item x="1008"/>
        <item x="1010"/>
        <item x="1012"/>
        <item x="1014"/>
        <item x="1019"/>
        <item x="1020"/>
        <item x="1022"/>
        <item x="1023"/>
        <item x="1025"/>
        <item x="1027"/>
        <item x="1028"/>
        <item x="1031"/>
        <item x="1032"/>
        <item x="1033"/>
        <item x="1034"/>
        <item x="1035"/>
        <item x="1036"/>
        <item x="1037"/>
        <item x="1038"/>
        <item x="1039"/>
        <item x="1040"/>
        <item x="1042"/>
        <item x="1044"/>
        <item x="1045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9"/>
        <item x="1060"/>
        <item x="1061"/>
        <item x="1062"/>
        <item x="1064"/>
        <item x="1066"/>
        <item x="1067"/>
        <item x="1068"/>
        <item x="1069"/>
        <item x="1070"/>
        <item x="1071"/>
        <item x="1072"/>
        <item x="1073"/>
        <item x="1074"/>
        <item x="1075"/>
        <item x="1078"/>
        <item x="1079"/>
        <item x="1080"/>
        <item x="1082"/>
        <item x="1083"/>
        <item x="1085"/>
        <item x="1086"/>
        <item x="1088"/>
        <item x="1089"/>
        <item x="1090"/>
        <item x="1091"/>
        <item x="1092"/>
        <item x="1093"/>
        <item x="1094"/>
        <item x="1095"/>
        <item x="1096"/>
        <item x="1097"/>
        <item x="1099"/>
        <item x="1101"/>
        <item x="1103"/>
        <item x="1104"/>
        <item x="1105"/>
        <item x="1106"/>
        <item x="1107"/>
        <item x="1109"/>
        <item x="1111"/>
        <item x="1112"/>
        <item x="1114"/>
        <item x="1115"/>
        <item x="1116"/>
        <item x="1117"/>
        <item x="1118"/>
        <item x="1119"/>
        <item x="1120"/>
        <item x="1121"/>
        <item x="1122"/>
        <item x="1124"/>
        <item x="1126"/>
        <item x="1127"/>
        <item x="1128"/>
        <item x="1129"/>
        <item x="1130"/>
        <item x="1132"/>
        <item x="1133"/>
        <item x="1136"/>
        <item x="1138"/>
        <item x="1139"/>
        <item x="1142"/>
        <item x="1144"/>
        <item x="1147"/>
        <item x="1148"/>
        <item x="1149"/>
        <item x="1152"/>
        <item x="1154"/>
        <item x="1155"/>
        <item x="1156"/>
        <item x="1159"/>
        <item x="1164"/>
        <item x="1167"/>
        <item x="1168"/>
        <item x="1170"/>
        <item x="1171"/>
        <item x="1172"/>
        <item x="1173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90"/>
        <item x="1192"/>
        <item x="1194"/>
        <item x="1195"/>
        <item x="1196"/>
        <item x="1197"/>
        <item x="1198"/>
        <item x="1200"/>
        <item x="1201"/>
        <item x="1202"/>
        <item x="1203"/>
        <item x="1204"/>
        <item x="1206"/>
        <item x="1207"/>
        <item x="1208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6"/>
        <item x="1227"/>
        <item x="1228"/>
        <item x="1229"/>
        <item x="1230"/>
        <item x="1231"/>
        <item x="1232"/>
        <item x="1233"/>
        <item x="1234"/>
        <item x="1235"/>
        <item x="1238"/>
        <item x="1239"/>
        <item x="1240"/>
        <item x="1241"/>
        <item x="1242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7"/>
        <item x="1258"/>
        <item x="1259"/>
        <item x="1261"/>
        <item x="1262"/>
        <item x="1263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7"/>
        <item x="1288"/>
        <item x="1289"/>
        <item x="1291"/>
        <item x="1292"/>
        <item x="1293"/>
        <item x="1295"/>
        <item x="1296"/>
        <item x="1297"/>
        <item x="1299"/>
        <item x="1301"/>
        <item x="1304"/>
        <item x="1305"/>
        <item x="1307"/>
        <item x="1308"/>
        <item x="1310"/>
        <item x="1311"/>
        <item x="1313"/>
        <item x="1314"/>
        <item x="1315"/>
        <item x="1316"/>
        <item x="1319"/>
        <item x="1320"/>
        <item x="1321"/>
        <item x="1322"/>
        <item x="1325"/>
        <item x="1326"/>
        <item x="1327"/>
        <item x="1329"/>
        <item x="1332"/>
        <item x="1336"/>
        <item x="1337"/>
        <item x="1339"/>
        <item x="1340"/>
        <item x="1341"/>
        <item x="1342"/>
        <item x="1343"/>
        <item x="1344"/>
        <item x="1345"/>
        <item x="1349"/>
        <item x="1351"/>
        <item x="1352"/>
        <item x="1353"/>
        <item x="1354"/>
        <item x="1355"/>
        <item x="1357"/>
        <item x="1358"/>
        <item x="1359"/>
        <item x="1360"/>
        <item x="1361"/>
        <item x="1363"/>
        <item x="1364"/>
        <item x="1365"/>
        <item x="1366"/>
        <item x="1367"/>
        <item x="1368"/>
        <item x="1369"/>
        <item x="1371"/>
        <item x="1372"/>
        <item x="1373"/>
        <item x="1374"/>
        <item x="1375"/>
        <item x="1377"/>
        <item x="1380"/>
        <item x="1381"/>
        <item x="1383"/>
        <item x="1391"/>
        <item x="1393"/>
        <item x="1395"/>
        <item x="1396"/>
        <item x="1397"/>
        <item x="1398"/>
        <item x="1399"/>
        <item x="1401"/>
        <item x="1402"/>
        <item x="1404"/>
        <item x="1406"/>
        <item x="1407"/>
        <item x="1408"/>
        <item x="1410"/>
        <item x="1411"/>
        <item x="1412"/>
        <item x="1413"/>
        <item x="1414"/>
        <item x="1415"/>
        <item x="1416"/>
        <item x="1418"/>
        <item x="1420"/>
        <item x="1421"/>
        <item x="1422"/>
        <item x="1423"/>
        <item x="1425"/>
        <item x="1427"/>
        <item x="1428"/>
        <item x="1429"/>
        <item x="1431"/>
        <item x="1432"/>
        <item x="1433"/>
        <item x="1435"/>
        <item x="1436"/>
        <item x="1437"/>
        <item x="1438"/>
        <item x="1440"/>
        <item x="1441"/>
        <item x="1443"/>
        <item x="1444"/>
        <item x="1445"/>
        <item x="1446"/>
        <item x="1447"/>
        <item x="1448"/>
        <item x="1449"/>
        <item x="1450"/>
        <item x="1451"/>
        <item x="1453"/>
        <item x="1454"/>
        <item x="1455"/>
        <item x="1458"/>
        <item x="1459"/>
        <item x="1463"/>
        <item x="1465"/>
        <item x="1466"/>
        <item x="1467"/>
        <item x="1470"/>
        <item x="1471"/>
        <item x="1472"/>
        <item x="1473"/>
        <item x="1476"/>
        <item x="1477"/>
        <item x="1481"/>
        <item x="1482"/>
        <item x="1484"/>
        <item x="1485"/>
        <item x="1489"/>
        <item x="1491"/>
        <item x="1492"/>
        <item x="1496"/>
        <item x="1498"/>
        <item x="1499"/>
        <item x="1500"/>
        <item x="1501"/>
        <item x="1502"/>
        <item x="1503"/>
        <item x="1504"/>
        <item x="1505"/>
        <item x="1506"/>
        <item x="1508"/>
        <item x="1509"/>
        <item x="1510"/>
        <item x="1511"/>
        <item x="1512"/>
        <item x="1514"/>
        <item x="1515"/>
        <item x="1519"/>
        <item x="1520"/>
        <item x="1521"/>
        <item x="1522"/>
        <item x="1523"/>
        <item x="1524"/>
        <item x="1525"/>
        <item x="1527"/>
        <item x="1528"/>
        <item x="1529"/>
        <item x="1530"/>
        <item x="1532"/>
        <item x="1533"/>
        <item x="1538"/>
        <item x="1539"/>
        <item x="1540"/>
        <item x="1541"/>
        <item x="1542"/>
        <item x="1543"/>
        <item x="1545"/>
        <item x="1547"/>
        <item x="1548"/>
        <item x="1549"/>
        <item x="1551"/>
        <item x="1552"/>
        <item x="1553"/>
        <item x="1554"/>
        <item x="1555"/>
        <item x="1556"/>
        <item x="1559"/>
        <item x="1561"/>
        <item x="1562"/>
        <item x="1563"/>
        <item x="1564"/>
        <item x="1565"/>
        <item x="1566"/>
        <item x="1567"/>
        <item x="1570"/>
        <item x="1571"/>
        <item x="1574"/>
        <item x="1575"/>
        <item x="1576"/>
        <item x="1577"/>
        <item x="1578"/>
        <item x="1581"/>
        <item x="1582"/>
        <item x="1584"/>
        <item x="1585"/>
        <item x="1586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2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7"/>
        <item x="1628"/>
        <item x="1631"/>
        <item x="1633"/>
        <item x="1634"/>
        <item x="1635"/>
        <item x="1637"/>
        <item x="1639"/>
        <item x="1640"/>
        <item x="1641"/>
        <item x="1644"/>
        <item x="1645"/>
        <item x="1646"/>
        <item x="1647"/>
        <item x="1648"/>
        <item x="1650"/>
        <item x="1652"/>
        <item x="1653"/>
        <item x="1654"/>
        <item x="1655"/>
        <item x="1656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6"/>
        <item x="1677"/>
        <item x="1678"/>
        <item x="1679"/>
        <item x="1680"/>
        <item x="1681"/>
        <item x="1682"/>
        <item x="3768"/>
        <item x="1683"/>
        <item x="1684"/>
        <item x="1685"/>
        <item x="1688"/>
        <item x="1689"/>
        <item x="1690"/>
        <item x="1692"/>
        <item x="1694"/>
        <item x="1695"/>
        <item x="1696"/>
        <item x="1697"/>
        <item x="387"/>
        <item x="1699"/>
        <item x="1700"/>
        <item x="1701"/>
        <item x="1702"/>
        <item x="1704"/>
        <item x="1705"/>
        <item x="1706"/>
        <item x="1707"/>
        <item x="1708"/>
        <item x="1710"/>
        <item x="1711"/>
        <item x="1712"/>
        <item x="1714"/>
        <item x="1715"/>
        <item x="1716"/>
        <item x="1717"/>
        <item x="1718"/>
        <item x="1719"/>
        <item x="1720"/>
        <item x="1724"/>
        <item x="1725"/>
        <item x="1726"/>
        <item x="1727"/>
        <item x="1728"/>
        <item x="1729"/>
        <item x="1731"/>
        <item x="1732"/>
        <item x="1735"/>
        <item x="1737"/>
        <item x="1738"/>
        <item x="1739"/>
        <item x="1741"/>
        <item x="1742"/>
        <item x="1743"/>
        <item x="1744"/>
        <item x="1745"/>
        <item x="1746"/>
        <item x="1748"/>
        <item x="1750"/>
        <item x="1751"/>
        <item x="1752"/>
        <item x="1754"/>
        <item x="1755"/>
        <item x="1756"/>
        <item x="1757"/>
        <item x="1759"/>
        <item x="1760"/>
        <item x="1761"/>
        <item x="1762"/>
        <item x="1763"/>
        <item x="1764"/>
        <item x="1766"/>
        <item x="1768"/>
        <item x="1769"/>
        <item x="1772"/>
        <item x="1773"/>
        <item x="1775"/>
        <item x="1777"/>
        <item x="1778"/>
        <item x="1779"/>
        <item x="1780"/>
        <item x="1781"/>
        <item x="1782"/>
        <item x="1783"/>
        <item x="1784"/>
        <item x="1787"/>
        <item x="1788"/>
        <item x="1789"/>
        <item x="1791"/>
        <item x="1792"/>
        <item x="1793"/>
        <item x="1794"/>
        <item x="1795"/>
        <item x="1798"/>
        <item x="1799"/>
        <item x="1800"/>
        <item x="1801"/>
        <item x="1804"/>
        <item x="1807"/>
        <item x="1808"/>
        <item x="1809"/>
        <item x="1810"/>
        <item x="1811"/>
        <item x="1812"/>
        <item x="1813"/>
        <item x="1814"/>
        <item x="1815"/>
        <item x="1817"/>
        <item x="1818"/>
        <item x="1819"/>
        <item x="1820"/>
        <item x="1822"/>
        <item x="1823"/>
        <item x="1824"/>
        <item x="1825"/>
        <item x="1828"/>
        <item x="1829"/>
        <item x="1830"/>
        <item x="1831"/>
        <item x="1833"/>
        <item x="1835"/>
        <item x="1836"/>
        <item x="1837"/>
        <item x="1838"/>
        <item x="1839"/>
        <item x="1840"/>
        <item x="1843"/>
        <item x="1844"/>
        <item x="1845"/>
        <item x="1846"/>
        <item x="1848"/>
        <item x="1849"/>
        <item x="1850"/>
        <item x="1851"/>
        <item x="1852"/>
        <item x="1853"/>
        <item x="1854"/>
        <item x="1857"/>
        <item x="1858"/>
        <item x="1859"/>
        <item x="1861"/>
        <item x="1862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1"/>
        <item x="1882"/>
        <item x="1884"/>
        <item x="1885"/>
        <item x="1886"/>
        <item x="1887"/>
        <item x="1888"/>
        <item x="1890"/>
        <item x="1892"/>
        <item x="1893"/>
        <item x="1894"/>
        <item x="1895"/>
        <item x="1896"/>
        <item x="1897"/>
        <item x="1898"/>
        <item x="1900"/>
        <item x="1901"/>
        <item x="1903"/>
        <item x="1904"/>
        <item x="1905"/>
        <item x="1906"/>
        <item x="1908"/>
        <item x="1909"/>
        <item x="1910"/>
        <item x="1911"/>
        <item x="1912"/>
        <item x="1913"/>
        <item x="1917"/>
        <item x="1918"/>
        <item x="1921"/>
        <item x="1923"/>
        <item x="1924"/>
        <item x="1926"/>
        <item x="1927"/>
        <item x="1928"/>
        <item x="1929"/>
        <item x="1932"/>
        <item x="1933"/>
        <item x="1934"/>
        <item x="1935"/>
        <item x="1937"/>
        <item x="1938"/>
        <item x="1939"/>
        <item x="1940"/>
        <item x="1942"/>
        <item x="1943"/>
        <item x="1944"/>
        <item x="1945"/>
        <item x="1946"/>
        <item x="1947"/>
        <item x="1948"/>
        <item x="1949"/>
        <item x="1950"/>
        <item x="1952"/>
        <item x="1955"/>
        <item x="1956"/>
        <item x="1957"/>
        <item x="1958"/>
        <item x="1960"/>
        <item x="1962"/>
        <item x="1964"/>
        <item x="1965"/>
        <item x="1966"/>
        <item x="1968"/>
        <item x="1970"/>
        <item x="1971"/>
        <item x="1972"/>
        <item x="1973"/>
        <item x="1974"/>
        <item x="1976"/>
        <item x="1977"/>
        <item x="1978"/>
        <item x="1980"/>
        <item x="1981"/>
        <item x="1983"/>
        <item x="1985"/>
        <item x="1986"/>
        <item x="1988"/>
        <item x="1989"/>
        <item x="1990"/>
        <item x="1992"/>
        <item x="1993"/>
        <item x="1994"/>
        <item x="1995"/>
        <item x="1997"/>
        <item x="1998"/>
        <item x="1999"/>
        <item x="2000"/>
        <item x="2001"/>
        <item x="2003"/>
        <item x="2005"/>
        <item x="2006"/>
        <item x="2008"/>
        <item x="2009"/>
        <item x="2013"/>
        <item x="2014"/>
        <item x="2015"/>
        <item x="2016"/>
        <item x="2017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2"/>
        <item x="2033"/>
        <item x="2034"/>
        <item x="2037"/>
        <item x="2040"/>
        <item x="2041"/>
        <item x="2042"/>
        <item x="2043"/>
        <item x="2044"/>
        <item x="2045"/>
        <item x="2047"/>
        <item x="2050"/>
        <item x="2051"/>
        <item x="2053"/>
        <item x="2054"/>
        <item x="2057"/>
        <item x="2058"/>
        <item x="2060"/>
        <item x="2063"/>
        <item x="2065"/>
        <item x="2068"/>
        <item x="2070"/>
        <item x="2072"/>
        <item x="2073"/>
        <item x="2074"/>
        <item x="2075"/>
        <item x="2076"/>
        <item x="2077"/>
        <item x="2078"/>
        <item x="2079"/>
        <item x="2081"/>
        <item x="2083"/>
        <item x="2084"/>
        <item x="2085"/>
        <item x="2086"/>
        <item x="2087"/>
        <item x="7762"/>
        <item x="2088"/>
        <item x="2091"/>
        <item x="2092"/>
        <item x="2093"/>
        <item x="2094"/>
        <item x="2095"/>
        <item x="2096"/>
        <item x="2098"/>
        <item x="2099"/>
        <item x="2100"/>
        <item x="2101"/>
        <item x="2102"/>
        <item x="2103"/>
        <item x="2104"/>
        <item x="2106"/>
        <item x="2107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9"/>
        <item x="2131"/>
        <item x="2132"/>
        <item x="2133"/>
        <item x="2134"/>
        <item x="2135"/>
        <item x="2136"/>
        <item x="2138"/>
        <item x="2139"/>
        <item x="2140"/>
        <item x="2141"/>
        <item x="2142"/>
        <item x="2143"/>
        <item x="2147"/>
        <item x="2150"/>
        <item x="2151"/>
        <item x="2152"/>
        <item x="2153"/>
        <item x="2155"/>
        <item x="2156"/>
        <item x="2157"/>
        <item x="2158"/>
        <item x="2159"/>
        <item x="2160"/>
        <item x="2164"/>
        <item x="2165"/>
        <item x="2166"/>
        <item x="2168"/>
        <item x="2169"/>
        <item x="2170"/>
        <item x="2172"/>
        <item x="2174"/>
        <item x="2175"/>
        <item x="2176"/>
        <item x="2179"/>
        <item x="2181"/>
        <item x="2183"/>
        <item x="2185"/>
        <item x="2186"/>
        <item x="2188"/>
        <item x="2189"/>
        <item x="2192"/>
        <item x="2194"/>
        <item x="2197"/>
        <item x="2198"/>
        <item x="2200"/>
        <item x="2201"/>
        <item x="2202"/>
        <item x="2203"/>
        <item x="2204"/>
        <item x="2205"/>
        <item x="2206"/>
        <item x="2207"/>
        <item x="2208"/>
        <item x="2209"/>
        <item x="2212"/>
        <item x="2213"/>
        <item x="2214"/>
        <item x="2217"/>
        <item x="2218"/>
        <item x="2219"/>
        <item x="2220"/>
        <item x="2221"/>
        <item x="2222"/>
        <item x="2223"/>
        <item x="2224"/>
        <item x="2225"/>
        <item x="2227"/>
        <item x="2228"/>
        <item x="2229"/>
        <item x="2230"/>
        <item x="2231"/>
        <item x="2232"/>
        <item x="2233"/>
        <item x="2235"/>
        <item x="2236"/>
        <item x="2237"/>
        <item x="2239"/>
        <item x="2240"/>
        <item x="2241"/>
        <item x="2243"/>
        <item x="2244"/>
        <item x="2245"/>
        <item x="2246"/>
        <item x="2248"/>
        <item x="2249"/>
        <item x="2250"/>
        <item x="2251"/>
        <item x="2252"/>
        <item x="2253"/>
        <item x="2255"/>
        <item x="2256"/>
        <item x="2258"/>
        <item x="2259"/>
        <item x="2260"/>
        <item x="2261"/>
        <item x="2262"/>
        <item x="2263"/>
        <item x="2264"/>
        <item x="2265"/>
        <item x="2266"/>
        <item x="2267"/>
        <item x="2270"/>
        <item x="2273"/>
        <item x="2274"/>
        <item x="2275"/>
        <item x="2279"/>
        <item x="2280"/>
        <item x="2282"/>
        <item x="2284"/>
        <item x="2287"/>
        <item x="2289"/>
        <item x="2291"/>
        <item x="2292"/>
        <item x="2293"/>
        <item x="2294"/>
        <item x="2295"/>
        <item x="2296"/>
        <item x="2298"/>
        <item x="2299"/>
        <item x="2300"/>
        <item x="2301"/>
        <item x="2302"/>
        <item x="2303"/>
        <item x="2304"/>
        <item x="2306"/>
        <item x="2307"/>
        <item x="2309"/>
        <item x="2310"/>
        <item x="2311"/>
        <item x="2312"/>
        <item x="2313"/>
        <item x="2314"/>
        <item x="2315"/>
        <item x="2316"/>
        <item x="2318"/>
        <item x="2319"/>
        <item x="2320"/>
        <item x="2321"/>
        <item x="2323"/>
        <item x="2326"/>
        <item x="2328"/>
        <item x="2329"/>
        <item x="2330"/>
        <item x="2332"/>
        <item x="2333"/>
        <item x="2334"/>
        <item x="2335"/>
        <item x="2336"/>
        <item x="2340"/>
        <item x="2342"/>
        <item x="2344"/>
        <item x="2345"/>
        <item x="2346"/>
        <item x="2347"/>
        <item x="2349"/>
        <item x="2354"/>
        <item x="2356"/>
        <item x="2357"/>
        <item x="2358"/>
        <item x="2359"/>
        <item x="2361"/>
        <item x="2362"/>
        <item x="2363"/>
        <item x="2364"/>
        <item x="2367"/>
        <item x="2368"/>
        <item x="2369"/>
        <item x="2370"/>
        <item x="2372"/>
        <item x="2373"/>
        <item x="2376"/>
        <item x="2377"/>
        <item x="2379"/>
        <item x="2382"/>
        <item x="2385"/>
        <item x="2386"/>
        <item x="2387"/>
        <item x="2388"/>
        <item x="2389"/>
        <item x="2390"/>
        <item x="2393"/>
        <item x="2394"/>
        <item x="2396"/>
        <item x="2397"/>
        <item x="2398"/>
        <item x="2399"/>
        <item x="2400"/>
        <item x="2401"/>
        <item x="2402"/>
        <item x="2403"/>
        <item x="2406"/>
        <item x="2407"/>
        <item x="2408"/>
        <item x="2409"/>
        <item x="2410"/>
        <item x="2413"/>
        <item x="2415"/>
        <item x="2416"/>
        <item x="2418"/>
        <item x="2419"/>
        <item x="2420"/>
        <item x="2421"/>
        <item x="2424"/>
        <item x="2425"/>
        <item x="2428"/>
        <item x="2430"/>
        <item x="2432"/>
        <item x="2433"/>
        <item x="2435"/>
        <item x="2436"/>
        <item x="2437"/>
        <item x="2438"/>
        <item x="2439"/>
        <item x="2440"/>
        <item x="2442"/>
        <item x="2445"/>
        <item x="2447"/>
        <item x="2449"/>
        <item x="2450"/>
        <item x="2451"/>
        <item x="2452"/>
        <item x="2454"/>
        <item x="2455"/>
        <item x="2456"/>
        <item x="2457"/>
        <item x="2458"/>
        <item x="2459"/>
        <item x="2460"/>
        <item x="2461"/>
        <item x="2464"/>
        <item x="2465"/>
        <item x="2466"/>
        <item x="2467"/>
        <item x="2469"/>
        <item x="2470"/>
        <item x="2471"/>
        <item x="2472"/>
        <item x="2473"/>
        <item x="2474"/>
        <item x="2475"/>
        <item x="2476"/>
        <item x="2477"/>
        <item x="2478"/>
        <item x="2482"/>
        <item x="2484"/>
        <item x="2485"/>
        <item x="2486"/>
        <item x="2487"/>
        <item x="2488"/>
        <item x="2489"/>
        <item x="2491"/>
        <item x="2492"/>
        <item x="2493"/>
        <item x="2494"/>
        <item x="2495"/>
        <item x="2496"/>
        <item x="2498"/>
        <item x="2499"/>
        <item x="2500"/>
        <item x="2501"/>
        <item x="2502"/>
        <item x="2503"/>
        <item x="2504"/>
        <item x="2506"/>
        <item x="2507"/>
        <item x="2508"/>
        <item x="2509"/>
        <item x="2510"/>
        <item x="2512"/>
        <item x="2515"/>
        <item x="2516"/>
        <item x="2517"/>
        <item x="2519"/>
        <item x="2520"/>
        <item x="2522"/>
        <item x="2523"/>
        <item x="2525"/>
        <item x="2526"/>
        <item x="2527"/>
        <item x="2528"/>
        <item x="2529"/>
        <item x="2530"/>
        <item x="2531"/>
        <item x="2534"/>
        <item x="2535"/>
        <item x="2536"/>
        <item x="2537"/>
        <item x="2540"/>
        <item x="2542"/>
        <item x="2543"/>
        <item x="2545"/>
        <item x="2548"/>
        <item x="2550"/>
        <item x="2551"/>
        <item x="2552"/>
        <item x="2553"/>
        <item x="2558"/>
        <item x="6737"/>
        <item x="2559"/>
        <item x="2561"/>
        <item x="2562"/>
        <item x="2563"/>
        <item x="2564"/>
        <item x="2566"/>
        <item x="2567"/>
        <item x="2568"/>
        <item x="2569"/>
        <item x="2570"/>
        <item x="2571"/>
        <item x="2573"/>
        <item x="2574"/>
        <item x="2576"/>
        <item x="2579"/>
        <item x="2580"/>
        <item x="2581"/>
        <item x="2582"/>
        <item x="2583"/>
        <item x="2586"/>
        <item x="2587"/>
        <item x="2588"/>
        <item x="2589"/>
        <item x="2590"/>
        <item x="2591"/>
        <item x="2593"/>
        <item x="2594"/>
        <item x="2596"/>
        <item x="2597"/>
        <item x="2598"/>
        <item x="2599"/>
        <item x="2600"/>
        <item x="2601"/>
        <item x="2602"/>
        <item x="2603"/>
        <item x="2604"/>
        <item x="2607"/>
        <item x="2609"/>
        <item x="2610"/>
        <item x="2612"/>
        <item x="2613"/>
        <item x="2614"/>
        <item x="2616"/>
        <item x="2617"/>
        <item x="2618"/>
        <item x="2619"/>
        <item x="2620"/>
        <item x="2622"/>
        <item x="2624"/>
        <item x="2625"/>
        <item x="2626"/>
        <item x="2627"/>
        <item x="2628"/>
        <item x="2629"/>
        <item x="2630"/>
        <item x="2631"/>
        <item x="2633"/>
        <item x="2634"/>
        <item x="2635"/>
        <item x="2636"/>
        <item x="2637"/>
        <item x="2638"/>
        <item x="2642"/>
        <item x="2645"/>
        <item x="2646"/>
        <item x="2647"/>
        <item x="2648"/>
        <item x="2649"/>
        <item x="2650"/>
        <item x="2652"/>
        <item x="2653"/>
        <item x="2654"/>
        <item x="2655"/>
        <item x="2656"/>
        <item x="2657"/>
        <item x="2658"/>
        <item x="2661"/>
        <item x="2662"/>
        <item x="2663"/>
        <item x="2664"/>
        <item x="2665"/>
        <item x="2666"/>
        <item x="2667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2"/>
        <item x="2683"/>
        <item x="2684"/>
        <item x="2685"/>
        <item x="2686"/>
        <item x="2687"/>
        <item x="2688"/>
        <item x="2693"/>
        <item x="2695"/>
        <item x="2696"/>
        <item x="2697"/>
        <item x="2700"/>
        <item x="2701"/>
        <item x="2703"/>
        <item x="2705"/>
        <item x="2706"/>
        <item x="2707"/>
        <item x="2710"/>
        <item x="2712"/>
        <item x="2713"/>
        <item x="2714"/>
        <item x="2715"/>
        <item x="5023"/>
        <item x="2717"/>
        <item x="2718"/>
        <item x="4050"/>
        <item x="2719"/>
        <item x="2720"/>
        <item x="2722"/>
        <item x="2724"/>
        <item x="2726"/>
        <item x="2727"/>
        <item x="2730"/>
        <item x="2732"/>
        <item x="2733"/>
        <item x="2735"/>
        <item x="2736"/>
        <item x="2737"/>
        <item x="2740"/>
        <item x="2742"/>
        <item x="2743"/>
        <item x="2744"/>
        <item x="2745"/>
        <item x="2746"/>
        <item x="2747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70"/>
        <item x="2772"/>
        <item x="2773"/>
        <item x="2776"/>
        <item x="2777"/>
        <item x="2778"/>
        <item x="2779"/>
        <item x="2781"/>
        <item x="2783"/>
        <item x="2785"/>
        <item x="2786"/>
        <item x="2787"/>
        <item x="2788"/>
        <item x="2789"/>
        <item x="2791"/>
        <item x="2792"/>
        <item x="2794"/>
        <item x="2795"/>
        <item x="2796"/>
        <item x="2797"/>
        <item x="2798"/>
        <item x="2800"/>
        <item x="2801"/>
        <item x="2802"/>
        <item x="2803"/>
        <item x="2804"/>
        <item x="2805"/>
        <item x="2806"/>
        <item x="2807"/>
        <item x="2809"/>
        <item x="2810"/>
        <item x="2811"/>
        <item x="2812"/>
        <item x="2814"/>
        <item x="2815"/>
        <item x="2816"/>
        <item x="2429"/>
        <item x="2817"/>
        <item x="2818"/>
        <item x="2819"/>
        <item x="2820"/>
        <item x="2821"/>
        <item x="2822"/>
        <item x="2823"/>
        <item x="2824"/>
        <item x="2825"/>
        <item x="2827"/>
        <item x="2828"/>
        <item x="2829"/>
        <item x="2830"/>
        <item x="2831"/>
        <item x="2832"/>
        <item x="2833"/>
        <item x="2834"/>
        <item x="2836"/>
        <item x="2837"/>
        <item x="2838"/>
        <item x="2839"/>
        <item x="2840"/>
        <item x="2257"/>
        <item x="2841"/>
        <item x="2842"/>
        <item x="2843"/>
        <item x="2844"/>
        <item x="2845"/>
        <item x="2846"/>
        <item x="2847"/>
        <item x="2848"/>
        <item x="2850"/>
        <item x="2851"/>
        <item x="2854"/>
        <item x="2855"/>
        <item x="2856"/>
        <item x="2857"/>
        <item x="2858"/>
        <item x="2859"/>
        <item x="2860"/>
        <item x="2862"/>
        <item x="2863"/>
        <item x="2864"/>
        <item x="2865"/>
        <item x="2866"/>
        <item x="2870"/>
        <item x="2871"/>
        <item x="2874"/>
        <item x="2875"/>
        <item x="2877"/>
        <item x="2878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8"/>
        <item x="2900"/>
        <item x="2901"/>
        <item x="2902"/>
        <item x="2903"/>
        <item x="2904"/>
        <item x="2906"/>
        <item x="2907"/>
        <item x="2908"/>
        <item x="2910"/>
        <item x="2911"/>
        <item x="2912"/>
        <item x="2913"/>
        <item x="2915"/>
        <item x="2917"/>
        <item x="2918"/>
        <item x="2922"/>
        <item x="2924"/>
        <item x="2927"/>
        <item x="2928"/>
        <item x="2930"/>
        <item x="2931"/>
        <item x="2933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9"/>
        <item x="2950"/>
        <item x="2951"/>
        <item x="2952"/>
        <item x="2953"/>
        <item x="2954"/>
        <item x="2956"/>
        <item x="2957"/>
        <item x="6576"/>
        <item x="2958"/>
        <item x="2959"/>
        <item x="2960"/>
        <item x="2962"/>
        <item x="2963"/>
        <item x="2966"/>
        <item x="2968"/>
        <item x="2969"/>
        <item x="2970"/>
        <item x="2972"/>
        <item x="2973"/>
        <item x="2974"/>
        <item x="2975"/>
        <item x="2976"/>
        <item x="2977"/>
        <item x="2979"/>
        <item x="2980"/>
        <item x="2981"/>
        <item x="2982"/>
        <item x="2983"/>
        <item x="2986"/>
        <item x="2987"/>
        <item x="2988"/>
        <item x="2989"/>
        <item x="2990"/>
        <item x="2991"/>
        <item x="2992"/>
        <item x="2993"/>
        <item x="2994"/>
        <item x="2997"/>
        <item x="2998"/>
        <item x="2999"/>
        <item x="3001"/>
        <item x="3002"/>
        <item x="3005"/>
        <item x="3007"/>
        <item x="3009"/>
        <item x="3010"/>
        <item x="3012"/>
        <item x="3013"/>
        <item x="3014"/>
        <item x="3015"/>
        <item x="3018"/>
        <item x="3019"/>
        <item x="3020"/>
        <item x="3021"/>
        <item x="3024"/>
        <item x="3025"/>
        <item x="3026"/>
        <item x="3027"/>
        <item x="3028"/>
        <item x="3029"/>
        <item x="3030"/>
        <item x="3031"/>
        <item x="3033"/>
        <item x="3034"/>
        <item x="3036"/>
        <item x="3038"/>
        <item x="3039"/>
        <item x="3040"/>
        <item x="3041"/>
        <item x="3042"/>
        <item x="3043"/>
        <item x="3045"/>
        <item x="3046"/>
        <item x="3047"/>
        <item x="3049"/>
        <item x="3050"/>
        <item x="3053"/>
        <item x="3054"/>
        <item x="3055"/>
        <item x="3056"/>
        <item x="3057"/>
        <item x="3058"/>
        <item x="3060"/>
        <item x="3062"/>
        <item x="3063"/>
        <item x="3064"/>
        <item x="3066"/>
        <item x="3067"/>
        <item x="3068"/>
        <item x="3070"/>
        <item x="3071"/>
        <item x="3072"/>
        <item x="3074"/>
        <item x="3075"/>
        <item x="3076"/>
        <item x="3078"/>
        <item x="3080"/>
        <item x="3081"/>
        <item x="3083"/>
        <item x="3085"/>
        <item x="3087"/>
        <item x="3088"/>
        <item x="3089"/>
        <item x="3090"/>
        <item x="3091"/>
        <item x="3092"/>
        <item x="3093"/>
        <item x="3095"/>
        <item x="3096"/>
        <item x="3097"/>
        <item x="3098"/>
        <item x="3100"/>
        <item x="3101"/>
        <item x="3102"/>
        <item x="3103"/>
        <item x="3104"/>
        <item x="3105"/>
        <item x="3107"/>
        <item x="3108"/>
        <item x="3109"/>
        <item x="3110"/>
        <item x="3112"/>
        <item x="3113"/>
        <item x="3114"/>
        <item x="3116"/>
        <item x="3117"/>
        <item x="3119"/>
        <item x="3123"/>
        <item x="3124"/>
        <item x="3126"/>
        <item x="3128"/>
        <item x="3129"/>
        <item x="3130"/>
        <item x="3131"/>
        <item x="3132"/>
        <item x="3133"/>
        <item x="3135"/>
        <item x="3136"/>
        <item x="3137"/>
        <item x="3139"/>
        <item x="3140"/>
        <item x="3142"/>
        <item x="3143"/>
        <item x="3147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3"/>
        <item x="3164"/>
        <item x="3165"/>
        <item x="3166"/>
        <item x="3167"/>
        <item x="3168"/>
        <item x="3169"/>
        <item x="3173"/>
        <item x="3174"/>
        <item x="3175"/>
        <item x="3176"/>
        <item x="3177"/>
        <item x="3179"/>
        <item x="3181"/>
        <item x="3182"/>
        <item x="3183"/>
        <item x="3184"/>
        <item x="3185"/>
        <item x="3186"/>
        <item x="3188"/>
        <item x="3189"/>
        <item x="3193"/>
        <item x="3194"/>
        <item x="3196"/>
        <item x="3197"/>
        <item x="3198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7"/>
        <item x="3218"/>
        <item x="3219"/>
        <item x="3221"/>
        <item x="3914"/>
        <item x="3222"/>
        <item x="3223"/>
        <item x="3224"/>
        <item x="3225"/>
        <item x="3226"/>
        <item x="3227"/>
        <item x="3229"/>
        <item x="3230"/>
        <item x="3232"/>
        <item x="3233"/>
        <item x="3234"/>
        <item x="3235"/>
        <item x="3236"/>
        <item x="3237"/>
        <item x="3238"/>
        <item x="3239"/>
        <item x="3247"/>
        <item x="3250"/>
        <item x="3252"/>
        <item x="3254"/>
        <item x="3256"/>
        <item x="3257"/>
        <item x="3259"/>
        <item x="3260"/>
        <item x="3264"/>
        <item x="3266"/>
        <item x="3268"/>
        <item x="3271"/>
        <item x="3274"/>
        <item x="3275"/>
        <item x="3276"/>
        <item x="3277"/>
        <item x="3279"/>
        <item x="3280"/>
        <item x="3282"/>
        <item x="3283"/>
        <item x="3284"/>
        <item x="3286"/>
        <item x="3288"/>
        <item x="3289"/>
        <item x="3290"/>
        <item x="3291"/>
        <item x="3293"/>
        <item x="3295"/>
        <item x="3297"/>
        <item x="3298"/>
        <item x="3299"/>
        <item x="3301"/>
        <item x="3303"/>
        <item x="3304"/>
        <item x="3305"/>
        <item x="3306"/>
        <item x="3308"/>
        <item x="3310"/>
        <item x="3311"/>
        <item x="3312"/>
        <item x="3314"/>
        <item x="3317"/>
        <item x="3318"/>
        <item x="3320"/>
        <item x="3321"/>
        <item x="3322"/>
        <item x="3323"/>
        <item x="3324"/>
        <item x="3325"/>
        <item x="3326"/>
        <item x="3328"/>
        <item x="3329"/>
        <item x="3330"/>
        <item x="3331"/>
        <item x="3333"/>
        <item x="3334"/>
        <item x="3335"/>
        <item x="3336"/>
        <item x="3337"/>
        <item x="3338"/>
        <item x="3339"/>
        <item x="3341"/>
        <item x="3342"/>
        <item x="3346"/>
        <item x="3347"/>
        <item x="3348"/>
        <item x="3351"/>
        <item x="3353"/>
        <item x="3355"/>
        <item x="3356"/>
        <item x="3357"/>
        <item x="3359"/>
        <item x="3361"/>
        <item x="3362"/>
        <item x="3366"/>
        <item x="3367"/>
        <item x="3370"/>
        <item x="3371"/>
        <item x="3372"/>
        <item x="3373"/>
        <item x="3374"/>
        <item x="3376"/>
        <item x="3377"/>
        <item x="3378"/>
        <item x="3382"/>
        <item x="3384"/>
        <item x="3385"/>
        <item x="3386"/>
        <item x="3387"/>
        <item x="3388"/>
        <item x="3389"/>
        <item x="3390"/>
        <item x="3391"/>
        <item x="3392"/>
        <item x="3394"/>
        <item x="3397"/>
        <item x="3398"/>
        <item x="3399"/>
        <item x="3400"/>
        <item x="3401"/>
        <item x="3402"/>
        <item x="3403"/>
        <item x="3405"/>
        <item x="3406"/>
        <item x="3408"/>
        <item x="3409"/>
        <item x="3410"/>
        <item x="3411"/>
        <item x="3412"/>
        <item x="3413"/>
        <item x="3415"/>
        <item x="3416"/>
        <item x="3418"/>
        <item x="3421"/>
        <item x="3425"/>
        <item x="3426"/>
        <item x="3427"/>
        <item x="3428"/>
        <item x="3429"/>
        <item x="3430"/>
        <item x="3431"/>
        <item x="3432"/>
        <item x="3433"/>
        <item x="3434"/>
        <item x="3436"/>
        <item x="3438"/>
        <item x="3439"/>
        <item x="3443"/>
        <item x="3444"/>
        <item x="3446"/>
        <item x="3448"/>
        <item x="3449"/>
        <item x="3452"/>
        <item x="3453"/>
        <item x="3454"/>
        <item x="3455"/>
        <item x="3456"/>
        <item x="3458"/>
        <item x="3459"/>
        <item x="3460"/>
        <item x="3461"/>
        <item x="3462"/>
        <item x="3463"/>
        <item x="3464"/>
        <item x="3465"/>
        <item x="3467"/>
        <item x="3469"/>
        <item x="3472"/>
        <item x="3474"/>
        <item x="3476"/>
        <item x="3477"/>
        <item x="3478"/>
        <item x="3480"/>
        <item x="3481"/>
        <item x="3482"/>
        <item x="3483"/>
        <item x="3485"/>
        <item x="3486"/>
        <item x="3487"/>
        <item x="3488"/>
        <item x="3489"/>
        <item x="3492"/>
        <item x="3493"/>
        <item x="3494"/>
        <item x="3495"/>
        <item x="3496"/>
        <item x="3498"/>
        <item x="3499"/>
        <item x="3501"/>
        <item x="3502"/>
        <item x="3503"/>
        <item x="3504"/>
        <item x="3505"/>
        <item x="3506"/>
        <item x="3507"/>
        <item x="3508"/>
        <item x="3511"/>
        <item x="3512"/>
        <item x="3513"/>
        <item x="3514"/>
        <item x="3515"/>
        <item x="3516"/>
        <item x="3517"/>
        <item x="3518"/>
        <item x="3519"/>
        <item x="3522"/>
        <item x="3523"/>
        <item x="3525"/>
        <item x="3526"/>
        <item x="3527"/>
        <item x="3528"/>
        <item x="3529"/>
        <item x="3530"/>
        <item x="3531"/>
        <item x="3532"/>
        <item x="3534"/>
        <item x="3536"/>
        <item x="3538"/>
        <item x="3539"/>
        <item x="3540"/>
        <item x="3541"/>
        <item x="3542"/>
        <item x="3543"/>
        <item x="3545"/>
        <item x="3547"/>
        <item x="3549"/>
        <item x="3550"/>
        <item x="3551"/>
        <item x="3552"/>
        <item x="3553"/>
        <item x="4546"/>
        <item x="3555"/>
        <item x="3556"/>
        <item x="3557"/>
        <item x="3559"/>
        <item x="3560"/>
        <item x="3562"/>
        <item x="3563"/>
        <item x="3567"/>
        <item x="3570"/>
        <item x="3572"/>
        <item x="3573"/>
        <item x="3574"/>
        <item x="3575"/>
        <item x="3577"/>
        <item x="3578"/>
        <item x="3579"/>
        <item x="3581"/>
        <item x="3582"/>
        <item x="3583"/>
        <item x="3584"/>
        <item x="3586"/>
        <item x="3587"/>
        <item x="3588"/>
        <item x="3590"/>
        <item x="3591"/>
        <item x="3593"/>
        <item x="3594"/>
        <item x="3595"/>
        <item x="3596"/>
        <item x="3597"/>
        <item x="3598"/>
        <item x="3600"/>
        <item x="3601"/>
        <item x="3602"/>
        <item x="3604"/>
        <item x="3605"/>
        <item x="3606"/>
        <item x="3608"/>
        <item x="3609"/>
        <item x="3610"/>
        <item x="3614"/>
        <item x="3616"/>
        <item x="3618"/>
        <item x="3619"/>
        <item x="3620"/>
        <item x="3621"/>
        <item x="3625"/>
        <item x="3626"/>
        <item x="3627"/>
        <item x="3628"/>
        <item x="3629"/>
        <item x="3630"/>
        <item x="3632"/>
        <item x="3634"/>
        <item x="3635"/>
        <item x="3637"/>
        <item x="3638"/>
        <item x="3639"/>
        <item x="3640"/>
        <item x="3641"/>
        <item x="3643"/>
        <item x="3644"/>
        <item x="3647"/>
        <item x="3648"/>
        <item x="3649"/>
        <item x="3650"/>
        <item x="3652"/>
        <item x="3653"/>
        <item x="3655"/>
        <item x="3658"/>
        <item x="3659"/>
        <item x="3660"/>
        <item x="3661"/>
        <item x="3662"/>
        <item x="3664"/>
        <item x="3665"/>
        <item x="3666"/>
        <item x="3667"/>
        <item x="3669"/>
        <item x="3672"/>
        <item x="3673"/>
        <item x="3674"/>
        <item x="3677"/>
        <item x="3678"/>
        <item x="3679"/>
        <item x="3681"/>
        <item x="3682"/>
        <item x="3683"/>
        <item x="3685"/>
        <item x="3687"/>
        <item x="3688"/>
        <item x="3690"/>
        <item x="3691"/>
        <item x="3692"/>
        <item x="3694"/>
        <item x="3695"/>
        <item x="3696"/>
        <item x="3697"/>
        <item x="3698"/>
        <item x="3700"/>
        <item x="3701"/>
        <item x="3702"/>
        <item x="3704"/>
        <item x="3708"/>
        <item x="3709"/>
        <item x="3710"/>
        <item x="3711"/>
        <item x="3712"/>
        <item x="3713"/>
        <item x="3715"/>
        <item x="3716"/>
        <item x="3717"/>
        <item x="3718"/>
        <item x="3719"/>
        <item x="3721"/>
        <item x="3723"/>
        <item x="3724"/>
        <item x="3726"/>
        <item x="3728"/>
        <item x="3729"/>
        <item x="3731"/>
        <item x="3732"/>
        <item x="3733"/>
        <item x="3734"/>
        <item x="3735"/>
        <item x="3736"/>
        <item x="3738"/>
        <item x="3739"/>
        <item x="3740"/>
        <item x="3743"/>
        <item x="3745"/>
        <item x="3752"/>
        <item x="3753"/>
        <item x="3754"/>
        <item x="3755"/>
        <item x="3756"/>
        <item x="3759"/>
        <item x="3760"/>
        <item x="3761"/>
        <item x="3762"/>
        <item x="3763"/>
        <item x="3764"/>
        <item x="3765"/>
        <item x="3766"/>
        <item x="3767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2"/>
        <item x="3783"/>
        <item x="3784"/>
        <item x="3786"/>
        <item x="3787"/>
        <item x="3788"/>
        <item x="3789"/>
        <item x="3790"/>
        <item x="3792"/>
        <item x="3793"/>
        <item x="3794"/>
        <item x="3795"/>
        <item x="3796"/>
        <item x="3803"/>
        <item x="3804"/>
        <item x="3805"/>
        <item x="3806"/>
        <item x="3807"/>
        <item x="3808"/>
        <item x="3810"/>
        <item x="3811"/>
        <item x="3812"/>
        <item x="3813"/>
        <item x="3814"/>
        <item x="3817"/>
        <item x="3818"/>
        <item x="3820"/>
        <item x="3823"/>
        <item x="3825"/>
        <item x="3826"/>
        <item x="3828"/>
        <item x="3829"/>
        <item x="3830"/>
        <item x="3831"/>
        <item x="3832"/>
        <item x="3834"/>
        <item x="3835"/>
        <item x="3836"/>
        <item x="3837"/>
        <item x="3838"/>
        <item x="3840"/>
        <item x="3842"/>
        <item x="3843"/>
        <item x="3844"/>
        <item x="3846"/>
        <item x="3847"/>
        <item x="3851"/>
        <item x="3852"/>
        <item x="3853"/>
        <item x="3854"/>
        <item x="3855"/>
        <item x="3856"/>
        <item x="3859"/>
        <item x="4537"/>
        <item x="3861"/>
        <item x="3862"/>
        <item x="3864"/>
        <item x="3865"/>
        <item x="3866"/>
        <item x="3869"/>
        <item x="3870"/>
        <item x="3872"/>
        <item x="3873"/>
        <item x="3879"/>
        <item x="3881"/>
        <item x="3884"/>
        <item x="3887"/>
        <item x="3888"/>
        <item x="3889"/>
        <item x="3892"/>
        <item x="3893"/>
        <item x="3894"/>
        <item x="3895"/>
        <item x="3896"/>
        <item x="3897"/>
        <item x="3898"/>
        <item x="3899"/>
        <item x="3901"/>
        <item x="3902"/>
        <item x="3904"/>
        <item x="3905"/>
        <item x="3906"/>
        <item x="3907"/>
        <item x="3908"/>
        <item x="3909"/>
        <item x="3910"/>
        <item x="3911"/>
        <item x="3912"/>
        <item x="3913"/>
        <item x="3915"/>
        <item x="3916"/>
        <item x="3917"/>
        <item x="3918"/>
        <item x="3919"/>
        <item x="3920"/>
        <item x="4724"/>
        <item x="3922"/>
        <item x="3923"/>
        <item x="3924"/>
        <item x="3926"/>
        <item x="3927"/>
        <item x="3928"/>
        <item x="5363"/>
        <item x="3930"/>
        <item x="3931"/>
        <item x="3932"/>
        <item x="3933"/>
        <item x="3938"/>
        <item x="3940"/>
        <item x="3941"/>
        <item x="3942"/>
        <item x="3943"/>
        <item x="3944"/>
        <item x="3947"/>
        <item x="3948"/>
        <item x="3950"/>
        <item x="3952"/>
        <item x="3953"/>
        <item x="3954"/>
        <item x="3957"/>
        <item x="3959"/>
        <item x="3960"/>
        <item x="3961"/>
        <item x="3962"/>
        <item x="3963"/>
        <item x="3965"/>
        <item x="3966"/>
        <item x="3968"/>
        <item x="3969"/>
        <item x="3971"/>
        <item x="3976"/>
        <item x="3977"/>
        <item x="3978"/>
        <item x="3979"/>
        <item x="3980"/>
        <item x="3981"/>
        <item x="3982"/>
        <item x="3984"/>
        <item x="3985"/>
        <item x="3986"/>
        <item x="3987"/>
        <item x="3988"/>
        <item x="3990"/>
        <item x="3991"/>
        <item x="3993"/>
        <item x="3994"/>
        <item x="3995"/>
        <item x="3996"/>
        <item x="3998"/>
        <item x="3999"/>
        <item x="4000"/>
        <item x="4001"/>
        <item x="4004"/>
        <item x="4005"/>
        <item x="4006"/>
        <item x="4008"/>
        <item x="4009"/>
        <item x="4011"/>
        <item x="4014"/>
        <item x="4016"/>
        <item x="4017"/>
        <item x="4018"/>
        <item x="4020"/>
        <item x="4023"/>
        <item x="4024"/>
        <item x="4025"/>
        <item x="4026"/>
        <item x="4027"/>
        <item x="4028"/>
        <item x="4029"/>
        <item x="4031"/>
        <item x="4033"/>
        <item x="4036"/>
        <item x="4037"/>
        <item x="4038"/>
        <item x="4039"/>
        <item x="4040"/>
        <item x="4041"/>
        <item x="4043"/>
        <item x="4044"/>
        <item x="4046"/>
        <item x="4048"/>
        <item x="4049"/>
        <item x="4051"/>
        <item x="4052"/>
        <item x="4053"/>
        <item x="4055"/>
        <item x="4056"/>
        <item x="4059"/>
        <item x="4060"/>
        <item x="4062"/>
        <item x="4063"/>
        <item x="4064"/>
        <item x="4065"/>
        <item x="4066"/>
        <item x="4068"/>
        <item x="4069"/>
        <item x="4070"/>
        <item x="4071"/>
        <item x="4072"/>
        <item x="4073"/>
        <item x="4074"/>
        <item x="4076"/>
        <item x="4078"/>
        <item x="4079"/>
        <item x="4080"/>
        <item x="4082"/>
        <item x="4083"/>
        <item x="4085"/>
        <item x="4089"/>
        <item x="4090"/>
        <item x="4091"/>
        <item x="4092"/>
        <item x="4093"/>
        <item x="4094"/>
        <item x="4095"/>
        <item x="4096"/>
        <item x="4097"/>
        <item x="4099"/>
        <item x="4102"/>
        <item x="4103"/>
        <item x="4106"/>
        <item x="4107"/>
        <item x="4108"/>
        <item x="4109"/>
        <item x="4110"/>
        <item x="4112"/>
        <item x="4114"/>
        <item x="4115"/>
        <item x="4116"/>
        <item x="4117"/>
        <item x="4120"/>
        <item x="4124"/>
        <item x="4125"/>
        <item x="4126"/>
        <item x="4127"/>
        <item x="4128"/>
        <item x="4129"/>
        <item x="4131"/>
        <item x="4132"/>
        <item x="4135"/>
        <item x="4136"/>
        <item x="4137"/>
        <item x="4138"/>
        <item x="4139"/>
        <item x="4140"/>
        <item x="4143"/>
        <item x="4144"/>
        <item x="4145"/>
        <item x="4146"/>
        <item x="4147"/>
        <item x="4148"/>
        <item x="4150"/>
        <item x="4151"/>
        <item x="4152"/>
        <item x="4153"/>
        <item x="4154"/>
        <item x="4157"/>
        <item x="4158"/>
        <item x="4160"/>
        <item x="4161"/>
        <item x="4162"/>
        <item x="4163"/>
        <item x="4164"/>
        <item x="4165"/>
        <item x="4166"/>
        <item x="4168"/>
        <item x="4169"/>
        <item x="4170"/>
        <item x="4171"/>
        <item x="4172"/>
        <item x="4177"/>
        <item x="4179"/>
        <item x="4180"/>
        <item x="4181"/>
        <item x="4182"/>
        <item x="4183"/>
        <item x="4186"/>
        <item x="4189"/>
        <item x="4191"/>
        <item x="4192"/>
        <item x="4193"/>
        <item x="4194"/>
        <item x="4196"/>
        <item x="4201"/>
        <item x="4202"/>
        <item x="4203"/>
        <item x="4204"/>
        <item x="4205"/>
        <item x="4206"/>
        <item x="4207"/>
        <item x="4209"/>
        <item x="4210"/>
        <item x="4211"/>
        <item x="4212"/>
        <item x="4213"/>
        <item x="4214"/>
        <item x="4215"/>
        <item x="4216"/>
        <item x="4217"/>
        <item x="4218"/>
        <item x="4220"/>
        <item x="4222"/>
        <item x="4223"/>
        <item x="4226"/>
        <item x="4227"/>
        <item x="4231"/>
        <item x="4233"/>
        <item x="4234"/>
        <item x="4235"/>
        <item x="4236"/>
        <item x="4237"/>
        <item x="4238"/>
        <item x="4239"/>
        <item x="4240"/>
        <item x="4241"/>
        <item x="4243"/>
        <item x="4244"/>
        <item x="4245"/>
        <item x="4246"/>
        <item x="4248"/>
        <item x="4249"/>
        <item x="4251"/>
        <item x="4253"/>
        <item x="4254"/>
        <item x="4255"/>
        <item x="4256"/>
        <item x="4258"/>
        <item x="4259"/>
        <item x="4260"/>
        <item x="4261"/>
        <item x="4262"/>
        <item x="4263"/>
        <item x="4264"/>
        <item x="4265"/>
        <item x="4268"/>
        <item x="4269"/>
        <item x="4273"/>
        <item x="4274"/>
        <item x="4275"/>
        <item x="4276"/>
        <item x="4277"/>
        <item x="4282"/>
        <item x="4283"/>
        <item x="4284"/>
        <item x="4286"/>
        <item x="4287"/>
        <item x="4288"/>
        <item x="4289"/>
        <item x="4290"/>
        <item x="4292"/>
        <item x="4293"/>
        <item x="4294"/>
        <item x="4297"/>
        <item x="4298"/>
        <item x="4299"/>
        <item x="4300"/>
        <item x="4302"/>
        <item x="4303"/>
        <item x="4304"/>
        <item x="4305"/>
        <item x="4306"/>
        <item x="4307"/>
        <item x="4308"/>
        <item x="4309"/>
        <item x="4311"/>
        <item x="4312"/>
        <item x="4316"/>
        <item x="4317"/>
        <item x="4319"/>
        <item x="4321"/>
        <item x="4322"/>
        <item x="4323"/>
        <item x="4324"/>
        <item x="4326"/>
        <item x="4331"/>
        <item x="4333"/>
        <item x="4334"/>
        <item x="4335"/>
        <item x="4336"/>
        <item x="4340"/>
        <item x="4341"/>
        <item x="4342"/>
        <item x="4343"/>
        <item x="4346"/>
        <item x="4349"/>
        <item x="4350"/>
        <item x="4351"/>
        <item x="4352"/>
        <item x="4354"/>
        <item x="4355"/>
        <item x="4356"/>
        <item x="4357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3"/>
        <item x="4374"/>
        <item x="4375"/>
        <item x="4376"/>
        <item x="4377"/>
        <item x="4378"/>
        <item x="4379"/>
        <item x="4380"/>
        <item x="4381"/>
        <item x="4382"/>
        <item x="4384"/>
        <item x="4388"/>
        <item x="4390"/>
        <item x="4391"/>
        <item x="4392"/>
        <item x="4395"/>
        <item x="4396"/>
        <item x="4397"/>
        <item x="4398"/>
        <item x="4400"/>
        <item x="4401"/>
        <item x="4403"/>
        <item x="4404"/>
        <item x="4406"/>
        <item x="4407"/>
        <item x="4408"/>
        <item x="4412"/>
        <item x="4413"/>
        <item x="4414"/>
        <item x="4415"/>
        <item x="4417"/>
        <item x="4418"/>
        <item x="4419"/>
        <item x="4420"/>
        <item x="4421"/>
        <item x="4422"/>
        <item x="4423"/>
        <item x="4425"/>
        <item x="4426"/>
        <item x="4429"/>
        <item x="4430"/>
        <item x="4431"/>
        <item x="4432"/>
        <item x="4433"/>
        <item x="4435"/>
        <item x="4436"/>
        <item x="4437"/>
        <item x="4438"/>
        <item x="4440"/>
        <item x="4441"/>
        <item x="4442"/>
        <item x="4444"/>
        <item x="4445"/>
        <item x="4447"/>
        <item x="4448"/>
        <item x="4454"/>
        <item x="4455"/>
        <item x="4456"/>
        <item x="4458"/>
        <item x="4460"/>
        <item x="4462"/>
        <item x="4464"/>
        <item x="4465"/>
        <item x="4466"/>
        <item x="4467"/>
        <item x="4468"/>
        <item x="4471"/>
        <item x="4472"/>
        <item x="4473"/>
        <item x="4474"/>
        <item x="4475"/>
        <item x="4476"/>
        <item x="4478"/>
        <item x="4479"/>
        <item x="4480"/>
        <item x="4481"/>
        <item x="4482"/>
        <item x="4484"/>
        <item x="4485"/>
        <item x="4488"/>
        <item x="4491"/>
        <item x="4492"/>
        <item x="4493"/>
        <item x="4498"/>
        <item x="4500"/>
        <item x="4502"/>
        <item x="4503"/>
        <item x="4504"/>
        <item x="4505"/>
        <item x="4506"/>
        <item x="4507"/>
        <item x="4508"/>
        <item x="4510"/>
        <item x="4511"/>
        <item x="4512"/>
        <item x="4513"/>
        <item x="4514"/>
        <item x="4516"/>
        <item x="4518"/>
        <item x="4519"/>
        <item x="4520"/>
        <item x="4521"/>
        <item x="4522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8"/>
        <item x="4539"/>
        <item x="4540"/>
        <item x="4541"/>
        <item x="4542"/>
        <item x="4544"/>
        <item x="4545"/>
        <item x="4547"/>
        <item x="4549"/>
        <item x="4550"/>
        <item x="4551"/>
        <item x="4552"/>
        <item x="4556"/>
        <item x="4557"/>
        <item x="4558"/>
        <item x="4559"/>
        <item x="4560"/>
        <item x="4561"/>
        <item x="4564"/>
        <item x="4565"/>
        <item x="4567"/>
        <item x="4568"/>
        <item x="4569"/>
        <item x="4570"/>
        <item x="4572"/>
        <item x="4573"/>
        <item x="4575"/>
        <item x="4576"/>
        <item x="4577"/>
        <item x="4578"/>
        <item x="4579"/>
        <item x="4580"/>
        <item x="4583"/>
        <item x="4879"/>
        <item x="4584"/>
        <item x="4585"/>
        <item x="4588"/>
        <item x="4589"/>
        <item x="3848"/>
        <item x="4590"/>
        <item x="4591"/>
        <item x="4593"/>
        <item x="4594"/>
        <item x="4595"/>
        <item x="4598"/>
        <item x="4599"/>
        <item x="4600"/>
        <item x="4601"/>
        <item x="4602"/>
        <item x="4603"/>
        <item x="4604"/>
        <item x="4605"/>
        <item x="4607"/>
        <item x="4609"/>
        <item x="4610"/>
        <item x="4611"/>
        <item x="4612"/>
        <item x="4614"/>
        <item x="4616"/>
        <item x="4617"/>
        <item x="4618"/>
        <item x="4619"/>
        <item x="4620"/>
        <item x="4622"/>
        <item x="4624"/>
        <item x="4627"/>
        <item x="4628"/>
        <item x="4630"/>
        <item x="4632"/>
        <item x="4633"/>
        <item x="4634"/>
        <item x="4635"/>
        <item x="4636"/>
        <item x="4637"/>
        <item x="4638"/>
        <item x="4639"/>
        <item x="4640"/>
        <item x="4641"/>
        <item x="4643"/>
        <item x="4644"/>
        <item x="4645"/>
        <item x="4647"/>
        <item x="4649"/>
        <item x="4650"/>
        <item x="4651"/>
        <item x="4653"/>
        <item x="4654"/>
        <item x="4655"/>
        <item x="4657"/>
        <item x="4658"/>
        <item x="4659"/>
        <item x="4660"/>
        <item x="4661"/>
        <item x="4663"/>
        <item x="4664"/>
        <item x="4665"/>
        <item x="4666"/>
        <item x="4667"/>
        <item x="4669"/>
        <item x="4670"/>
        <item x="4672"/>
        <item x="4673"/>
        <item x="4674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4"/>
        <item x="4696"/>
        <item x="4697"/>
        <item x="4698"/>
        <item x="4699"/>
        <item x="4701"/>
        <item x="4702"/>
        <item x="4703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8"/>
        <item x="4720"/>
        <item x="4721"/>
        <item x="4723"/>
        <item x="4729"/>
        <item x="4730"/>
        <item x="4731"/>
        <item x="4732"/>
        <item x="4733"/>
        <item x="4736"/>
        <item x="4739"/>
        <item x="4741"/>
        <item x="4744"/>
        <item x="4745"/>
        <item x="4746"/>
        <item x="4747"/>
        <item x="4749"/>
        <item x="4750"/>
        <item x="4751"/>
        <item x="4752"/>
        <item x="4753"/>
        <item x="4754"/>
        <item x="4755"/>
        <item x="4757"/>
        <item x="4758"/>
        <item x="4760"/>
        <item x="4762"/>
        <item x="4764"/>
        <item x="4765"/>
        <item x="4766"/>
        <item x="4767"/>
        <item x="4768"/>
        <item x="4769"/>
        <item x="4771"/>
        <item x="4773"/>
        <item x="4774"/>
        <item x="4777"/>
        <item x="4779"/>
        <item x="4781"/>
        <item x="4782"/>
        <item x="4783"/>
        <item x="4784"/>
        <item x="4785"/>
        <item x="4787"/>
        <item x="4789"/>
        <item x="4790"/>
        <item x="4791"/>
        <item x="4793"/>
        <item x="4795"/>
        <item x="4796"/>
        <item x="4798"/>
        <item x="4801"/>
        <item x="4802"/>
        <item x="4803"/>
        <item x="4804"/>
        <item x="4805"/>
        <item x="4807"/>
        <item x="4810"/>
        <item x="4812"/>
        <item x="4813"/>
        <item x="4814"/>
        <item x="4815"/>
        <item x="4817"/>
        <item x="4818"/>
        <item x="4820"/>
        <item x="4821"/>
        <item x="4822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7"/>
        <item x="4839"/>
        <item x="4841"/>
        <item x="4842"/>
        <item x="4843"/>
        <item x="4844"/>
        <item x="4845"/>
        <item x="4846"/>
        <item x="4849"/>
        <item x="4851"/>
        <item x="4852"/>
        <item x="4854"/>
        <item x="4855"/>
        <item x="4856"/>
        <item x="4857"/>
        <item x="4858"/>
        <item x="4860"/>
        <item x="4861"/>
        <item x="4862"/>
        <item x="4863"/>
        <item x="4864"/>
        <item x="4865"/>
        <item x="4866"/>
        <item x="4867"/>
        <item x="4869"/>
        <item x="4870"/>
        <item x="4871"/>
        <item x="4873"/>
        <item x="4874"/>
        <item x="4876"/>
        <item x="4878"/>
        <item x="4881"/>
        <item x="4882"/>
        <item x="4883"/>
        <item x="4885"/>
        <item x="4887"/>
        <item x="4889"/>
        <item x="4890"/>
        <item x="4891"/>
        <item x="4892"/>
        <item x="4893"/>
        <item x="4894"/>
        <item x="4895"/>
        <item x="4897"/>
        <item x="4898"/>
        <item x="4901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8"/>
        <item x="4919"/>
        <item x="4920"/>
        <item x="4921"/>
        <item x="4923"/>
        <item x="4924"/>
        <item x="4925"/>
        <item x="4926"/>
        <item x="4927"/>
        <item x="4928"/>
        <item x="4930"/>
        <item x="4931"/>
        <item x="4932"/>
        <item x="4933"/>
        <item x="4935"/>
        <item x="4936"/>
        <item x="4937"/>
        <item x="4938"/>
        <item x="4939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3"/>
        <item x="4955"/>
        <item x="4957"/>
        <item x="4958"/>
        <item x="4959"/>
        <item x="4960"/>
        <item x="4962"/>
        <item x="4963"/>
        <item x="4964"/>
        <item x="4966"/>
        <item x="4967"/>
        <item x="4969"/>
        <item x="4970"/>
        <item x="4971"/>
        <item x="4972"/>
        <item x="4973"/>
        <item x="4975"/>
        <item x="4976"/>
        <item x="2879"/>
        <item x="7693"/>
        <item x="4979"/>
        <item x="4981"/>
        <item x="4982"/>
        <item x="4984"/>
        <item x="4985"/>
        <item x="4986"/>
        <item x="4987"/>
        <item x="4989"/>
        <item x="4991"/>
        <item x="4998"/>
        <item x="4999"/>
        <item x="5000"/>
        <item x="5002"/>
        <item x="5003"/>
        <item x="5004"/>
        <item x="5005"/>
        <item x="5007"/>
        <item x="5008"/>
        <item x="5009"/>
        <item x="5010"/>
        <item x="5012"/>
        <item x="5013"/>
        <item x="5014"/>
        <item x="5016"/>
        <item x="5017"/>
        <item x="5018"/>
        <item x="5019"/>
        <item x="5020"/>
        <item x="5024"/>
        <item x="5025"/>
        <item x="5026"/>
        <item x="5027"/>
        <item x="5029"/>
        <item x="5031"/>
        <item x="5032"/>
        <item x="5034"/>
        <item x="5036"/>
        <item x="5037"/>
        <item x="5038"/>
        <item x="5039"/>
        <item x="5040"/>
        <item x="5042"/>
        <item x="5044"/>
        <item x="5045"/>
        <item x="5046"/>
        <item x="5047"/>
        <item x="5048"/>
        <item x="5049"/>
        <item x="5052"/>
        <item x="5055"/>
        <item x="5056"/>
        <item x="5057"/>
        <item x="5058"/>
        <item x="5060"/>
        <item x="5061"/>
        <item x="5063"/>
        <item x="5064"/>
        <item x="5066"/>
        <item x="5068"/>
        <item x="5069"/>
        <item x="5070"/>
        <item x="5071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91"/>
        <item x="5094"/>
        <item x="5096"/>
        <item x="5098"/>
        <item x="5099"/>
        <item x="4271"/>
        <item x="5102"/>
        <item x="5105"/>
        <item x="5108"/>
        <item x="5110"/>
        <item x="5112"/>
        <item x="5113"/>
        <item x="5114"/>
        <item x="5116"/>
        <item x="5118"/>
        <item x="5119"/>
        <item x="5120"/>
        <item x="5121"/>
        <item x="5122"/>
        <item x="5123"/>
        <item x="5125"/>
        <item x="5127"/>
        <item x="5130"/>
        <item x="5132"/>
        <item x="5133"/>
        <item x="5134"/>
        <item x="5136"/>
        <item x="5137"/>
        <item x="5139"/>
        <item x="5140"/>
        <item x="5142"/>
        <item x="5143"/>
        <item x="5144"/>
        <item x="5145"/>
        <item x="5147"/>
        <item x="5149"/>
        <item x="5150"/>
        <item x="5151"/>
        <item x="5152"/>
        <item x="5154"/>
        <item x="5155"/>
        <item x="5156"/>
        <item x="5157"/>
        <item x="5160"/>
        <item x="5161"/>
        <item x="5163"/>
        <item x="5164"/>
        <item x="5165"/>
        <item x="5170"/>
        <item x="5171"/>
        <item x="5174"/>
        <item x="5175"/>
        <item x="5177"/>
        <item x="5178"/>
        <item x="5181"/>
        <item x="5183"/>
        <item x="5186"/>
        <item x="5188"/>
        <item x="5189"/>
        <item x="5192"/>
        <item x="5195"/>
        <item x="5196"/>
        <item x="5199"/>
        <item x="5201"/>
        <item x="5202"/>
        <item x="5204"/>
        <item x="5205"/>
        <item x="5206"/>
        <item x="5207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6"/>
        <item x="5227"/>
        <item x="5228"/>
        <item x="5229"/>
        <item x="5230"/>
        <item x="5231"/>
        <item x="5232"/>
        <item x="5233"/>
        <item x="5234"/>
        <item x="5237"/>
        <item x="5238"/>
        <item x="5239"/>
        <item x="5240"/>
        <item x="5241"/>
        <item x="5244"/>
        <item x="5245"/>
        <item x="5246"/>
        <item x="5247"/>
        <item x="5249"/>
        <item x="5251"/>
        <item x="5252"/>
        <item x="5253"/>
        <item x="5254"/>
        <item x="5255"/>
        <item x="5257"/>
        <item x="5258"/>
        <item x="5260"/>
        <item x="5261"/>
        <item x="5262"/>
        <item x="5263"/>
        <item x="5265"/>
        <item x="4553"/>
        <item x="5267"/>
        <item x="5268"/>
        <item x="5269"/>
        <item x="5270"/>
        <item x="5273"/>
        <item x="5276"/>
        <item x="5277"/>
        <item x="5280"/>
        <item x="5281"/>
        <item x="5282"/>
        <item x="5283"/>
        <item x="5284"/>
        <item x="5285"/>
        <item x="5286"/>
        <item x="5288"/>
        <item x="5289"/>
        <item x="5290"/>
        <item x="5291"/>
        <item x="5293"/>
        <item x="5295"/>
        <item x="5296"/>
        <item x="5297"/>
        <item x="5298"/>
        <item x="5299"/>
        <item x="5300"/>
        <item x="5301"/>
        <item x="5302"/>
        <item x="5303"/>
        <item x="5305"/>
        <item x="5306"/>
        <item x="5307"/>
        <item x="5313"/>
        <item x="5314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30"/>
        <item x="5331"/>
        <item x="5333"/>
        <item x="5335"/>
        <item x="5336"/>
        <item x="5338"/>
        <item x="5341"/>
        <item x="5345"/>
        <item x="5346"/>
        <item x="5347"/>
        <item x="5349"/>
        <item x="5350"/>
        <item x="5352"/>
        <item x="5353"/>
        <item x="5354"/>
        <item x="5355"/>
        <item x="5356"/>
        <item x="5357"/>
        <item x="5362"/>
        <item x="5365"/>
        <item x="5366"/>
        <item x="5367"/>
        <item x="5369"/>
        <item x="5184"/>
        <item x="5373"/>
        <item x="5374"/>
        <item x="5375"/>
        <item x="5376"/>
        <item x="5377"/>
        <item x="5378"/>
        <item x="5381"/>
        <item x="5382"/>
        <item x="5383"/>
        <item x="5384"/>
        <item x="5387"/>
        <item x="5388"/>
        <item x="5389"/>
        <item x="5390"/>
        <item x="5391"/>
        <item x="5392"/>
        <item x="5393"/>
        <item x="5394"/>
        <item x="5395"/>
        <item x="5399"/>
        <item x="5401"/>
        <item x="5403"/>
        <item x="5404"/>
        <item x="5406"/>
        <item x="5408"/>
        <item x="5410"/>
        <item x="5412"/>
        <item x="5413"/>
        <item x="5414"/>
        <item x="5416"/>
        <item x="5417"/>
        <item x="5418"/>
        <item x="5419"/>
        <item x="5420"/>
        <item x="5422"/>
        <item x="5423"/>
        <item x="5424"/>
        <item x="5426"/>
        <item x="5427"/>
        <item x="5429"/>
        <item x="5431"/>
        <item x="5432"/>
        <item x="5433"/>
        <item x="5436"/>
        <item x="5438"/>
        <item x="5440"/>
        <item x="5442"/>
        <item x="5443"/>
        <item x="5444"/>
        <item x="5445"/>
        <item x="5446"/>
        <item x="5447"/>
        <item x="5449"/>
        <item x="5450"/>
        <item x="5451"/>
        <item x="5452"/>
        <item x="5454"/>
        <item x="5455"/>
        <item x="5456"/>
        <item x="5457"/>
        <item x="5458"/>
        <item x="5459"/>
        <item x="5461"/>
        <item x="5463"/>
        <item x="5465"/>
        <item x="5466"/>
        <item x="5467"/>
        <item x="5469"/>
        <item x="5470"/>
        <item x="5472"/>
        <item x="5473"/>
        <item x="5474"/>
        <item x="5476"/>
        <item x="5478"/>
        <item x="5480"/>
        <item x="5481"/>
        <item x="5482"/>
        <item x="5485"/>
        <item x="5486"/>
        <item x="5488"/>
        <item x="5489"/>
        <item x="5491"/>
        <item x="5492"/>
        <item x="5493"/>
        <item x="5495"/>
        <item x="5496"/>
        <item x="5498"/>
        <item x="5500"/>
        <item x="5501"/>
        <item x="5502"/>
        <item x="5503"/>
        <item x="5504"/>
        <item x="5505"/>
        <item x="5506"/>
        <item x="5507"/>
        <item x="5508"/>
        <item x="5510"/>
        <item x="5512"/>
        <item x="5513"/>
        <item x="5514"/>
        <item x="5515"/>
        <item x="5516"/>
        <item x="5517"/>
        <item x="5518"/>
        <item x="5520"/>
        <item x="5521"/>
        <item x="5522"/>
        <item x="5523"/>
        <item x="5525"/>
        <item x="5526"/>
        <item x="5528"/>
        <item x="5529"/>
        <item x="5532"/>
        <item x="5533"/>
        <item x="5534"/>
        <item x="5536"/>
        <item x="5537"/>
        <item x="5538"/>
        <item x="5540"/>
        <item x="5541"/>
        <item x="5543"/>
        <item x="5544"/>
        <item x="5545"/>
        <item x="5546"/>
        <item x="5551"/>
        <item x="5552"/>
        <item x="5553"/>
        <item x="5555"/>
        <item x="5557"/>
        <item x="5560"/>
        <item x="5562"/>
        <item x="5563"/>
        <item x="5564"/>
        <item x="5568"/>
        <item x="5569"/>
        <item x="5570"/>
        <item x="5571"/>
        <item x="5572"/>
        <item x="5573"/>
        <item x="5574"/>
        <item x="5575"/>
        <item x="5576"/>
        <item x="5578"/>
        <item x="5579"/>
        <item x="5580"/>
        <item x="5581"/>
        <item x="5582"/>
        <item x="5583"/>
        <item x="5585"/>
        <item x="5586"/>
        <item x="5587"/>
        <item x="5589"/>
        <item x="5590"/>
        <item x="5592"/>
        <item x="5593"/>
        <item x="5594"/>
        <item x="5595"/>
        <item x="5598"/>
        <item x="5599"/>
        <item x="5600"/>
        <item x="5601"/>
        <item x="5602"/>
        <item x="5603"/>
        <item x="5605"/>
        <item x="5607"/>
        <item x="5608"/>
        <item x="5609"/>
        <item x="5610"/>
        <item x="5611"/>
        <item x="5612"/>
        <item x="5613"/>
        <item x="5614"/>
        <item x="5615"/>
        <item x="5617"/>
        <item x="5618"/>
        <item x="5619"/>
        <item x="5620"/>
        <item x="5621"/>
        <item x="5622"/>
        <item x="5623"/>
        <item x="5624"/>
        <item x="5627"/>
        <item x="5630"/>
        <item x="5631"/>
        <item x="5632"/>
        <item x="5635"/>
        <item x="5637"/>
        <item x="5640"/>
        <item x="5643"/>
        <item x="5644"/>
        <item x="5645"/>
        <item x="5647"/>
        <item x="5648"/>
        <item x="5649"/>
        <item x="5652"/>
        <item x="5655"/>
        <item x="5657"/>
        <item x="5659"/>
        <item x="5660"/>
        <item x="5661"/>
        <item x="5667"/>
        <item x="5670"/>
        <item x="5673"/>
        <item x="5675"/>
        <item x="5676"/>
        <item x="5677"/>
        <item x="5680"/>
        <item x="5681"/>
        <item x="5682"/>
        <item x="5683"/>
        <item x="5685"/>
        <item x="5686"/>
        <item x="5687"/>
        <item x="5689"/>
        <item x="5690"/>
        <item x="5691"/>
        <item x="5693"/>
        <item x="5696"/>
        <item x="5698"/>
        <item x="5699"/>
        <item x="5703"/>
        <item x="5704"/>
        <item x="5705"/>
        <item x="5706"/>
        <item x="5707"/>
        <item x="5709"/>
        <item x="5711"/>
        <item x="5712"/>
        <item x="5713"/>
        <item x="5714"/>
        <item x="5715"/>
        <item x="5716"/>
        <item x="5717"/>
        <item x="5718"/>
        <item x="5719"/>
        <item x="5720"/>
        <item x="5722"/>
        <item x="5724"/>
        <item x="5725"/>
        <item x="5726"/>
        <item x="5727"/>
        <item x="5730"/>
        <item x="5731"/>
        <item x="5734"/>
        <item x="5736"/>
        <item x="5738"/>
        <item x="5740"/>
        <item x="5741"/>
        <item x="5742"/>
        <item x="5744"/>
        <item x="5747"/>
        <item x="5753"/>
        <item x="5754"/>
        <item x="5758"/>
        <item x="5784"/>
        <item x="5785"/>
        <item x="5786"/>
        <item x="5791"/>
        <item x="5795"/>
        <item x="5796"/>
        <item x="5803"/>
        <item x="5805"/>
        <item x="5816"/>
        <item x="5818"/>
        <item x="5819"/>
        <item x="5820"/>
        <item x="5821"/>
        <item x="5825"/>
        <item x="5826"/>
        <item x="5840"/>
        <item x="5844"/>
        <item x="5848"/>
        <item x="5855"/>
        <item x="5860"/>
        <item x="5863"/>
        <item x="5864"/>
        <item x="5866"/>
        <item x="5867"/>
        <item x="5868"/>
        <item x="5869"/>
        <item x="5870"/>
        <item x="5871"/>
        <item x="5872"/>
        <item x="5876"/>
        <item x="5877"/>
        <item x="5878"/>
        <item x="5879"/>
        <item x="5883"/>
        <item x="5884"/>
        <item x="5885"/>
        <item x="5886"/>
        <item x="5888"/>
        <item x="5889"/>
        <item x="5890"/>
        <item x="5891"/>
        <item x="5898"/>
        <item x="5941"/>
        <item x="5946"/>
        <item x="5947"/>
        <item x="5954"/>
        <item x="5961"/>
        <item x="5966"/>
        <item x="5967"/>
        <item x="6000"/>
        <item x="6003"/>
        <item x="6005"/>
        <item x="6008"/>
        <item x="6011"/>
        <item x="6016"/>
        <item x="6017"/>
        <item x="6018"/>
        <item x="6027"/>
        <item x="6028"/>
        <item x="6032"/>
        <item x="6045"/>
        <item x="6054"/>
        <item x="6070"/>
        <item x="6071"/>
        <item x="6072"/>
        <item x="6074"/>
        <item x="6076"/>
        <item x="6077"/>
        <item x="6078"/>
        <item x="6080"/>
        <item x="6081"/>
        <item x="6083"/>
        <item x="6085"/>
        <item x="6088"/>
        <item x="6089"/>
        <item x="6090"/>
        <item x="6091"/>
        <item x="6092"/>
        <item x="6093"/>
        <item x="6094"/>
        <item x="6095"/>
        <item x="6096"/>
        <item x="6098"/>
        <item x="6100"/>
        <item x="6101"/>
        <item x="6103"/>
        <item x="6105"/>
        <item x="6111"/>
        <item x="965"/>
        <item x="6138"/>
        <item x="6141"/>
        <item x="6146"/>
        <item x="6150"/>
        <item x="6152"/>
        <item x="6155"/>
        <item x="6180"/>
        <item x="6187"/>
        <item x="6193"/>
        <item x="6250"/>
        <item x="6310"/>
        <item x="6315"/>
        <item x="6322"/>
        <item x="6323"/>
        <item x="6329"/>
        <item x="6330"/>
        <item x="6332"/>
        <item x="6333"/>
        <item x="6334"/>
        <item x="6336"/>
        <item x="6338"/>
        <item x="6343"/>
        <item x="6344"/>
        <item x="6345"/>
        <item x="6346"/>
        <item x="6347"/>
        <item x="6348"/>
        <item x="6349"/>
        <item x="6351"/>
        <item x="6353"/>
        <item x="6354"/>
        <item x="6355"/>
        <item x="6358"/>
        <item x="6359"/>
        <item x="6361"/>
        <item x="6362"/>
        <item x="6364"/>
        <item x="6365"/>
        <item x="6366"/>
        <item x="6367"/>
        <item x="6368"/>
        <item x="6369"/>
        <item x="6371"/>
        <item x="6372"/>
        <item x="6373"/>
        <item x="6376"/>
        <item x="6377"/>
        <item x="6378"/>
        <item x="6379"/>
        <item x="6380"/>
        <item x="6384"/>
        <item x="6386"/>
        <item x="6390"/>
        <item x="6391"/>
        <item x="6392"/>
        <item x="6393"/>
        <item x="6395"/>
        <item x="6396"/>
        <item x="6400"/>
        <item x="6401"/>
        <item x="6402"/>
        <item x="6403"/>
        <item x="6404"/>
        <item x="6409"/>
        <item x="6411"/>
        <item x="6413"/>
        <item x="6416"/>
        <item x="6418"/>
        <item x="6419"/>
        <item x="6420"/>
        <item x="6421"/>
        <item x="6422"/>
        <item x="6424"/>
        <item x="6425"/>
        <item x="6427"/>
        <item x="6428"/>
        <item x="6429"/>
        <item x="6432"/>
        <item x="6434"/>
        <item x="6435"/>
        <item x="6436"/>
        <item x="6437"/>
        <item x="6438"/>
        <item x="6439"/>
        <item x="6441"/>
        <item x="6442"/>
        <item x="6443"/>
        <item x="6444"/>
        <item x="6446"/>
        <item x="6447"/>
        <item x="6449"/>
        <item x="6450"/>
        <item x="6452"/>
        <item x="6457"/>
        <item x="6458"/>
        <item x="6459"/>
        <item x="6462"/>
        <item x="6463"/>
        <item x="6464"/>
        <item x="6469"/>
        <item x="6470"/>
        <item x="6471"/>
        <item x="6476"/>
        <item x="6477"/>
        <item x="3741"/>
        <item x="6478"/>
        <item x="6479"/>
        <item x="6480"/>
        <item x="6482"/>
        <item x="6483"/>
        <item x="6485"/>
        <item x="6486"/>
        <item x="6490"/>
        <item x="6491"/>
        <item x="6493"/>
        <item x="6494"/>
        <item x="6496"/>
        <item x="6497"/>
        <item x="6499"/>
        <item x="6500"/>
        <item x="6501"/>
        <item x="6503"/>
        <item x="6505"/>
        <item x="6506"/>
        <item x="6507"/>
        <item x="6508"/>
        <item x="6509"/>
        <item x="6510"/>
        <item x="6512"/>
        <item x="6513"/>
        <item x="6514"/>
        <item x="6515"/>
        <item x="6516"/>
        <item x="6517"/>
        <item x="6519"/>
        <item x="6521"/>
        <item x="6522"/>
        <item x="6524"/>
        <item x="6526"/>
        <item x="6528"/>
        <item x="6529"/>
        <item x="6531"/>
        <item x="6534"/>
        <item x="6536"/>
        <item x="6541"/>
        <item x="6543"/>
        <item x="6544"/>
        <item x="6545"/>
        <item x="6549"/>
        <item x="6551"/>
        <item x="6553"/>
        <item x="6556"/>
        <item x="6557"/>
        <item x="6559"/>
        <item x="6560"/>
        <item x="6562"/>
        <item x="6563"/>
        <item x="6564"/>
        <item x="6567"/>
        <item x="6568"/>
        <item x="6569"/>
        <item x="6570"/>
        <item x="6571"/>
        <item x="6575"/>
        <item x="6577"/>
        <item x="6578"/>
        <item x="6580"/>
        <item x="6581"/>
        <item x="6583"/>
        <item x="6584"/>
        <item x="6585"/>
        <item x="6588"/>
        <item x="6589"/>
        <item x="6590"/>
        <item x="6591"/>
        <item x="6594"/>
        <item x="6595"/>
        <item x="6598"/>
        <item x="6599"/>
        <item x="6600"/>
        <item x="6602"/>
        <item x="6604"/>
        <item x="6605"/>
        <item x="6606"/>
        <item x="6608"/>
        <item x="6609"/>
        <item x="6610"/>
        <item x="6612"/>
        <item x="6615"/>
        <item x="6616"/>
        <item x="6617"/>
        <item x="6618"/>
        <item x="6619"/>
        <item x="6621"/>
        <item x="6622"/>
        <item x="6623"/>
        <item x="6625"/>
        <item x="6627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2"/>
        <item x="6643"/>
        <item x="6644"/>
        <item x="6645"/>
        <item x="6647"/>
        <item x="6648"/>
        <item x="6650"/>
        <item x="6651"/>
        <item x="747"/>
        <item x="6657"/>
        <item x="6659"/>
        <item x="6662"/>
        <item x="6663"/>
        <item x="6665"/>
        <item x="6666"/>
        <item x="6667"/>
        <item x="6668"/>
        <item x="6670"/>
        <item x="6671"/>
        <item x="6672"/>
        <item x="6673"/>
        <item x="6674"/>
        <item x="6677"/>
        <item x="6679"/>
        <item x="6681"/>
        <item x="6683"/>
        <item x="6687"/>
        <item x="6688"/>
        <item x="6690"/>
        <item x="6691"/>
        <item x="6692"/>
        <item x="6693"/>
        <item x="6698"/>
        <item x="6699"/>
        <item x="6700"/>
        <item x="6701"/>
        <item x="6702"/>
        <item x="6704"/>
        <item x="6705"/>
        <item x="6707"/>
        <item x="6708"/>
        <item x="6709"/>
        <item x="6711"/>
        <item x="6716"/>
        <item x="6717"/>
        <item x="6720"/>
        <item x="6721"/>
        <item x="6722"/>
        <item x="6724"/>
        <item x="6725"/>
        <item x="6726"/>
        <item x="6727"/>
        <item x="6728"/>
        <item x="6729"/>
        <item x="6731"/>
        <item x="6732"/>
        <item x="6733"/>
        <item x="6736"/>
        <item x="6738"/>
        <item x="6750"/>
        <item x="6753"/>
        <item x="6754"/>
        <item x="6755"/>
        <item x="6756"/>
        <item x="6757"/>
        <item x="6759"/>
        <item x="6760"/>
        <item x="6761"/>
        <item x="6762"/>
        <item x="6765"/>
        <item x="6767"/>
        <item x="6768"/>
        <item x="6769"/>
        <item x="6771"/>
        <item x="6772"/>
        <item x="6774"/>
        <item x="6776"/>
        <item x="6777"/>
        <item x="6778"/>
        <item x="6780"/>
        <item x="6781"/>
        <item x="6782"/>
        <item x="6785"/>
        <item x="6786"/>
        <item x="6787"/>
        <item x="6788"/>
        <item x="6789"/>
        <item x="6791"/>
        <item x="6793"/>
        <item x="6795"/>
        <item x="6801"/>
        <item x="6804"/>
        <item x="6805"/>
        <item x="6806"/>
        <item x="6807"/>
        <item x="6809"/>
        <item x="6810"/>
        <item x="6811"/>
        <item x="6812"/>
        <item x="6813"/>
        <item x="6816"/>
        <item x="6818"/>
        <item x="6819"/>
        <item x="6821"/>
        <item x="6823"/>
        <item x="6824"/>
        <item x="6828"/>
        <item x="6830"/>
        <item x="6834"/>
        <item x="6835"/>
        <item x="6836"/>
        <item x="6838"/>
        <item x="6844"/>
        <item x="6845"/>
        <item x="6846"/>
        <item x="6847"/>
        <item x="6849"/>
        <item x="6850"/>
        <item x="6851"/>
        <item x="6853"/>
        <item x="6854"/>
        <item x="6855"/>
        <item x="6856"/>
        <item x="6860"/>
        <item x="6862"/>
        <item x="6863"/>
        <item x="6865"/>
        <item x="6867"/>
        <item x="6868"/>
        <item x="6869"/>
        <item x="6870"/>
        <item x="6872"/>
        <item x="6873"/>
        <item x="6875"/>
        <item x="6876"/>
        <item x="6877"/>
        <item x="6878"/>
        <item x="6879"/>
        <item x="6880"/>
        <item x="6882"/>
        <item x="6883"/>
        <item x="6884"/>
        <item x="6888"/>
        <item x="6889"/>
        <item x="6890"/>
        <item x="6892"/>
        <item x="6895"/>
        <item x="6897"/>
        <item x="6898"/>
        <item x="6899"/>
        <item x="6902"/>
        <item x="6903"/>
        <item x="6905"/>
        <item x="6907"/>
        <item x="6910"/>
        <item x="6913"/>
        <item x="6914"/>
        <item x="6917"/>
        <item x="6919"/>
        <item x="6922"/>
        <item x="6924"/>
        <item x="6925"/>
        <item x="6927"/>
        <item x="6929"/>
        <item x="6931"/>
        <item x="6932"/>
        <item x="6933"/>
        <item x="6934"/>
        <item x="6936"/>
        <item x="6937"/>
        <item x="6938"/>
        <item x="6939"/>
        <item x="6940"/>
        <item x="6941"/>
        <item x="6942"/>
        <item x="6943"/>
        <item x="6944"/>
        <item x="6945"/>
        <item x="6949"/>
        <item x="6950"/>
        <item x="6952"/>
        <item x="6953"/>
        <item x="6954"/>
        <item x="6955"/>
        <item x="6957"/>
        <item x="6958"/>
        <item x="6959"/>
        <item x="6960"/>
        <item x="6965"/>
        <item x="6968"/>
        <item x="6969"/>
        <item x="6970"/>
        <item x="6971"/>
        <item x="6974"/>
        <item x="6979"/>
        <item x="6980"/>
        <item x="6981"/>
        <item x="6982"/>
        <item x="6985"/>
        <item x="6986"/>
        <item x="6991"/>
        <item x="6992"/>
        <item x="6993"/>
        <item x="6997"/>
        <item x="7001"/>
        <item x="7002"/>
        <item x="7006"/>
        <item x="7007"/>
        <item x="7008"/>
        <item x="7010"/>
        <item x="7013"/>
        <item x="7014"/>
        <item x="7015"/>
        <item x="7016"/>
        <item x="7018"/>
        <item x="7020"/>
        <item x="7021"/>
        <item x="7024"/>
        <item x="7025"/>
        <item x="7027"/>
        <item x="7028"/>
        <item x="7029"/>
        <item x="7030"/>
        <item x="7032"/>
        <item x="7033"/>
        <item x="7034"/>
        <item x="7035"/>
        <item x="7036"/>
        <item x="7037"/>
        <item x="7038"/>
        <item x="7040"/>
        <item x="7041"/>
        <item x="7042"/>
        <item x="7043"/>
        <item x="7044"/>
        <item x="7046"/>
        <item x="7047"/>
        <item x="7048"/>
        <item x="7049"/>
        <item x="7051"/>
        <item x="7052"/>
        <item x="7053"/>
        <item x="7055"/>
        <item x="5146"/>
        <item x="7057"/>
        <item x="7058"/>
        <item x="7061"/>
        <item x="7062"/>
        <item x="7065"/>
        <item x="7066"/>
        <item x="7067"/>
        <item x="7069"/>
        <item x="7071"/>
        <item x="7072"/>
        <item x="7075"/>
        <item x="7076"/>
        <item x="7077"/>
        <item x="7078"/>
        <item x="7080"/>
        <item x="7082"/>
        <item x="7083"/>
        <item x="7084"/>
        <item x="7085"/>
        <item x="7086"/>
        <item x="7091"/>
        <item x="7092"/>
        <item x="7096"/>
        <item x="7098"/>
        <item x="7099"/>
        <item x="7101"/>
        <item x="7102"/>
        <item x="7103"/>
        <item x="7105"/>
        <item x="7106"/>
        <item x="7108"/>
        <item x="7110"/>
        <item x="7112"/>
        <item x="7113"/>
        <item x="7115"/>
        <item x="7116"/>
        <item x="7117"/>
        <item x="7118"/>
        <item x="7119"/>
        <item x="7120"/>
        <item x="7121"/>
        <item x="7122"/>
        <item x="7123"/>
        <item x="7127"/>
        <item x="7133"/>
        <item x="7134"/>
        <item x="7136"/>
        <item x="7137"/>
        <item x="7140"/>
        <item x="7142"/>
        <item x="7143"/>
        <item x="7144"/>
        <item x="7145"/>
        <item x="7147"/>
        <item x="7151"/>
        <item x="7152"/>
        <item x="7154"/>
        <item x="7155"/>
        <item x="7159"/>
        <item x="7161"/>
        <item x="7165"/>
        <item x="7166"/>
        <item x="7167"/>
        <item x="7168"/>
        <item x="7169"/>
        <item x="7171"/>
        <item x="7173"/>
        <item x="7174"/>
        <item x="7177"/>
        <item x="7179"/>
        <item x="7181"/>
        <item x="7182"/>
        <item x="7183"/>
        <item x="7184"/>
        <item x="7185"/>
        <item x="7186"/>
        <item x="7190"/>
        <item x="7191"/>
        <item x="7192"/>
        <item x="7194"/>
        <item x="7196"/>
        <item x="7197"/>
        <item x="7198"/>
        <item x="7201"/>
        <item x="7203"/>
        <item x="7205"/>
        <item x="7206"/>
        <item x="7207"/>
        <item x="7209"/>
        <item x="7211"/>
        <item x="7212"/>
        <item x="7214"/>
        <item x="7215"/>
        <item x="7217"/>
        <item x="7219"/>
        <item x="7221"/>
        <item x="7224"/>
        <item x="7225"/>
        <item x="7226"/>
        <item x="7227"/>
        <item x="7229"/>
        <item x="7230"/>
        <item x="7231"/>
        <item x="7232"/>
        <item x="7233"/>
        <item x="7234"/>
        <item x="7235"/>
        <item x="7237"/>
        <item x="7238"/>
        <item x="7239"/>
        <item x="7240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1"/>
        <item x="7262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7"/>
        <item x="7278"/>
        <item x="7279"/>
        <item x="7281"/>
        <item x="7282"/>
        <item x="7285"/>
        <item x="7286"/>
        <item x="7288"/>
        <item x="7291"/>
        <item x="7292"/>
        <item x="7293"/>
        <item x="7295"/>
        <item x="7296"/>
        <item x="7297"/>
        <item x="7302"/>
        <item x="7303"/>
        <item x="7304"/>
        <item x="7305"/>
        <item x="7307"/>
        <item x="7308"/>
        <item x="7309"/>
        <item x="7314"/>
        <item x="7318"/>
        <item x="7319"/>
        <item x="7321"/>
        <item x="7322"/>
        <item x="7323"/>
        <item x="7324"/>
        <item x="7326"/>
        <item x="7327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6"/>
        <item x="7348"/>
        <item x="7350"/>
        <item x="7351"/>
        <item x="7352"/>
        <item x="7356"/>
        <item x="7357"/>
        <item x="7358"/>
        <item x="7359"/>
        <item x="7360"/>
        <item x="7361"/>
        <item x="7364"/>
        <item x="7365"/>
        <item x="7366"/>
        <item x="7368"/>
        <item x="7372"/>
        <item x="7374"/>
        <item x="7376"/>
        <item x="7377"/>
        <item x="7379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5"/>
        <item x="7397"/>
        <item x="7399"/>
        <item x="7402"/>
        <item x="7406"/>
        <item x="7407"/>
        <item x="7408"/>
        <item x="7412"/>
        <item x="7413"/>
        <item x="7414"/>
        <item x="7415"/>
        <item x="7417"/>
        <item x="7419"/>
        <item x="7422"/>
        <item x="7425"/>
        <item x="7427"/>
        <item x="7428"/>
        <item x="7430"/>
        <item x="7431"/>
        <item x="7432"/>
        <item x="7434"/>
        <item x="7435"/>
        <item x="7436"/>
        <item x="7437"/>
        <item x="7439"/>
        <item x="7442"/>
        <item x="7443"/>
        <item x="7445"/>
        <item x="7447"/>
        <item x="7448"/>
        <item x="7449"/>
        <item x="7450"/>
        <item x="7452"/>
        <item x="7454"/>
        <item x="7455"/>
        <item x="7456"/>
        <item x="7457"/>
        <item x="7458"/>
        <item x="7459"/>
        <item x="7460"/>
        <item x="7463"/>
        <item x="7465"/>
        <item x="7466"/>
        <item x="7468"/>
        <item x="7470"/>
        <item x="7471"/>
        <item x="7472"/>
        <item x="7473"/>
        <item x="7474"/>
        <item x="7475"/>
        <item x="7476"/>
        <item x="7479"/>
        <item x="7483"/>
        <item x="7492"/>
        <item x="7493"/>
        <item x="7494"/>
        <item x="7495"/>
        <item x="7496"/>
        <item x="7497"/>
        <item x="7498"/>
        <item x="7501"/>
        <item x="7502"/>
        <item x="7504"/>
        <item x="7506"/>
        <item x="7507"/>
        <item x="7512"/>
        <item x="7513"/>
        <item x="7518"/>
        <item x="7520"/>
        <item x="7522"/>
        <item x="7523"/>
        <item x="7524"/>
        <item x="7525"/>
        <item x="7530"/>
        <item x="7546"/>
        <item x="7547"/>
        <item x="7552"/>
        <item x="7553"/>
        <item x="7559"/>
        <item x="7560"/>
        <item x="7562"/>
        <item x="7563"/>
        <item x="7564"/>
        <item x="7567"/>
        <item x="7569"/>
        <item x="7570"/>
        <item x="7572"/>
        <item x="7574"/>
        <item x="7575"/>
        <item x="7576"/>
        <item x="7577"/>
        <item x="7578"/>
        <item x="7579"/>
        <item x="7581"/>
        <item x="7583"/>
        <item x="7584"/>
        <item x="7586"/>
        <item x="7588"/>
        <item x="7590"/>
        <item x="7591"/>
        <item x="7592"/>
        <item x="7597"/>
        <item x="7600"/>
        <item x="7601"/>
        <item x="7602"/>
        <item x="7603"/>
        <item x="7604"/>
        <item x="7605"/>
        <item x="7610"/>
        <item x="7612"/>
        <item x="7613"/>
        <item x="7615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7"/>
        <item x="7659"/>
        <item x="7661"/>
        <item x="7664"/>
        <item x="7665"/>
        <item x="7667"/>
        <item x="7669"/>
        <item x="7671"/>
        <item x="7672"/>
        <item x="7673"/>
        <item x="7674"/>
        <item x="7676"/>
        <item x="7677"/>
        <item x="7680"/>
        <item x="7681"/>
        <item x="7685"/>
        <item x="7686"/>
        <item x="7689"/>
        <item x="7691"/>
        <item x="7695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8"/>
        <item x="7729"/>
        <item x="7730"/>
        <item x="7731"/>
        <item x="7734"/>
        <item x="7735"/>
        <item x="7736"/>
        <item x="7737"/>
        <item x="7739"/>
        <item x="7740"/>
        <item x="7742"/>
        <item x="7743"/>
        <item x="7744"/>
        <item x="7748"/>
        <item x="7750"/>
        <item x="7751"/>
        <item x="7752"/>
        <item x="7753"/>
        <item x="7755"/>
        <item x="7756"/>
        <item x="7758"/>
        <item x="7759"/>
        <item x="7760"/>
        <item x="7761"/>
        <item x="7763"/>
        <item x="7764"/>
        <item x="7765"/>
        <item x="7766"/>
        <item x="7767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4"/>
        <item x="7785"/>
        <item x="7786"/>
        <item x="7787"/>
        <item x="7790"/>
        <item x="7791"/>
        <item x="7792"/>
        <item x="7793"/>
        <item x="7795"/>
        <item x="7796"/>
        <item x="7797"/>
        <item x="7798"/>
        <item x="7799"/>
        <item x="7800"/>
        <item x="7803"/>
        <item x="7806"/>
        <item x="7807"/>
        <item x="7808"/>
        <item x="7809"/>
        <item x="7810"/>
        <item x="7811"/>
        <item x="7812"/>
        <item x="7813"/>
        <item x="7814"/>
        <item x="7816"/>
        <item x="7817"/>
        <item x="7818"/>
        <item x="7820"/>
        <item x="7821"/>
        <item x="7823"/>
        <item x="7824"/>
        <item x="7825"/>
        <item x="7826"/>
        <item x="7827"/>
        <item x="7828"/>
        <item x="7829"/>
        <item x="7830"/>
        <item x="7831"/>
        <item x="7832"/>
        <item x="7834"/>
        <item x="7835"/>
        <item x="7839"/>
        <item x="7840"/>
        <item x="7841"/>
        <item x="7842"/>
        <item x="7846"/>
        <item x="7852"/>
        <item x="7853"/>
        <item x="7854"/>
        <item x="7855"/>
        <item x="7856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2"/>
        <item x="7873"/>
        <item x="7874"/>
        <item x="7875"/>
        <item x="7876"/>
        <item x="7877"/>
        <item x="7878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8"/>
        <item x="7899"/>
        <item x="7901"/>
        <item x="7904"/>
        <item x="7905"/>
        <item x="7906"/>
        <item x="7907"/>
        <item x="7910"/>
        <item x="7911"/>
        <item x="7912"/>
        <item x="7914"/>
        <item x="7916"/>
        <item x="7917"/>
        <item x="7918"/>
        <item x="7919"/>
        <item x="7920"/>
        <item x="7921"/>
        <item x="7923"/>
        <item x="7924"/>
        <item x="7925"/>
        <item x="7926"/>
        <item x="7927"/>
        <item x="7928"/>
        <item x="7929"/>
        <item x="7930"/>
        <item x="7931"/>
        <item x="7932"/>
        <item x="7935"/>
        <item x="7937"/>
        <item x="7940"/>
        <item x="7942"/>
        <item x="7"/>
        <item x="8"/>
        <item x="9"/>
        <item x="14"/>
        <item x="15"/>
        <item x="19"/>
        <item x="20"/>
        <item x="24"/>
        <item x="28"/>
        <item x="33"/>
        <item x="34"/>
        <item x="43"/>
        <item x="49"/>
        <item x="53"/>
        <item x="57"/>
        <item x="59"/>
        <item x="65"/>
        <item x="69"/>
        <item x="82"/>
        <item x="84"/>
        <item x="85"/>
        <item x="91"/>
        <item x="94"/>
        <item x="95"/>
        <item x="97"/>
        <item x="100"/>
        <item x="101"/>
        <item x="102"/>
        <item x="104"/>
        <item x="108"/>
        <item x="117"/>
        <item x="123"/>
        <item x="126"/>
        <item x="128"/>
        <item x="131"/>
        <item x="143"/>
        <item x="145"/>
        <item x="148"/>
        <item x="150"/>
        <item x="153"/>
        <item x="156"/>
        <item x="157"/>
        <item x="163"/>
        <item x="171"/>
        <item x="173"/>
        <item x="184"/>
        <item x="190"/>
        <item x="195"/>
        <item x="201"/>
        <item x="208"/>
        <item x="214"/>
        <item x="234"/>
        <item x="247"/>
        <item x="253"/>
        <item x="257"/>
        <item x="258"/>
        <item x="259"/>
        <item x="269"/>
        <item x="270"/>
        <item x="272"/>
        <item x="273"/>
        <item x="278"/>
        <item x="287"/>
        <item x="290"/>
        <item x="298"/>
        <item x="308"/>
        <item x="314"/>
        <item x="322"/>
        <item x="327"/>
        <item x="330"/>
        <item x="339"/>
        <item x="344"/>
        <item x="364"/>
        <item x="366"/>
        <item x="370"/>
        <item x="382"/>
        <item x="383"/>
        <item x="385"/>
        <item x="391"/>
        <item x="398"/>
        <item x="403"/>
        <item x="406"/>
        <item x="408"/>
        <item x="414"/>
        <item x="425"/>
        <item x="428"/>
        <item x="432"/>
        <item x="434"/>
        <item x="435"/>
        <item x="439"/>
        <item x="441"/>
        <item x="464"/>
        <item x="465"/>
        <item x="467"/>
        <item x="473"/>
        <item x="478"/>
        <item x="481"/>
        <item x="482"/>
        <item x="484"/>
        <item x="489"/>
        <item x="491"/>
        <item x="492"/>
        <item x="494"/>
        <item x="500"/>
        <item x="505"/>
        <item x="506"/>
        <item x="508"/>
        <item x="509"/>
        <item x="511"/>
        <item x="512"/>
        <item x="514"/>
        <item x="516"/>
        <item x="520"/>
        <item x="524"/>
        <item x="531"/>
        <item x="534"/>
        <item x="537"/>
        <item x="538"/>
        <item x="544"/>
        <item x="545"/>
        <item x="547"/>
        <item x="549"/>
        <item x="551"/>
        <item x="565"/>
        <item x="575"/>
        <item x="576"/>
        <item x="580"/>
        <item x="588"/>
        <item x="600"/>
        <item x="605"/>
        <item x="629"/>
        <item x="647"/>
        <item x="652"/>
        <item x="655"/>
        <item x="664"/>
        <item x="668"/>
        <item x="675"/>
        <item x="677"/>
        <item x="682"/>
        <item x="690"/>
        <item x="703"/>
        <item x="706"/>
        <item x="708"/>
        <item x="721"/>
        <item x="743"/>
        <item x="751"/>
        <item x="752"/>
        <item x="754"/>
        <item x="758"/>
        <item x="764"/>
        <item x="768"/>
        <item x="770"/>
        <item x="772"/>
        <item x="781"/>
        <item x="787"/>
        <item x="797"/>
        <item x="803"/>
        <item x="806"/>
        <item x="807"/>
        <item x="810"/>
        <item x="811"/>
        <item x="812"/>
        <item x="816"/>
        <item x="817"/>
        <item x="822"/>
        <item x="823"/>
        <item x="824"/>
        <item x="827"/>
        <item x="836"/>
        <item x="839"/>
        <item x="841"/>
        <item x="842"/>
        <item x="846"/>
        <item x="848"/>
        <item x="850"/>
        <item x="870"/>
        <item x="871"/>
        <item x="875"/>
        <item x="877"/>
        <item x="888"/>
        <item x="890"/>
        <item x="892"/>
        <item x="894"/>
        <item x="896"/>
        <item x="901"/>
        <item x="904"/>
        <item x="905"/>
        <item x="907"/>
        <item x="912"/>
        <item x="914"/>
        <item x="928"/>
        <item x="930"/>
        <item x="945"/>
        <item x="952"/>
        <item x="959"/>
        <item x="963"/>
        <item x="969"/>
        <item x="972"/>
        <item x="988"/>
        <item x="998"/>
        <item x="999"/>
        <item x="1002"/>
        <item x="1004"/>
        <item x="1006"/>
        <item x="1011"/>
        <item x="1015"/>
        <item x="1017"/>
        <item x="1018"/>
        <item x="1021"/>
        <item x="1024"/>
        <item x="1029"/>
        <item x="1030"/>
        <item x="1046"/>
        <item x="1058"/>
        <item x="1063"/>
        <item x="1077"/>
        <item x="1081"/>
        <item x="1084"/>
        <item x="1087"/>
        <item x="1100"/>
        <item x="1102"/>
        <item x="1110"/>
        <item x="1113"/>
        <item x="1131"/>
        <item x="1134"/>
        <item x="1137"/>
        <item x="1140"/>
        <item x="1141"/>
        <item x="1145"/>
        <item x="1146"/>
        <item x="1150"/>
        <item x="1151"/>
        <item x="1153"/>
        <item x="1157"/>
        <item x="1158"/>
        <item x="1160"/>
        <item x="1163"/>
        <item x="1165"/>
        <item x="1166"/>
        <item x="1169"/>
        <item x="1175"/>
        <item x="1189"/>
        <item x="1191"/>
        <item x="1199"/>
        <item x="1205"/>
        <item x="1209"/>
        <item x="1224"/>
        <item x="1225"/>
        <item x="1236"/>
        <item x="1243"/>
        <item x="1256"/>
        <item x="1260"/>
        <item x="1264"/>
        <item x="1265"/>
        <item x="1266"/>
        <item x="1267"/>
        <item x="1286"/>
        <item x="1298"/>
        <item x="1300"/>
        <item x="1302"/>
        <item x="1306"/>
        <item x="1309"/>
        <item x="1312"/>
        <item x="1318"/>
        <item x="1324"/>
        <item x="1328"/>
        <item x="1331"/>
        <item x="1333"/>
        <item x="1334"/>
        <item x="1338"/>
        <item x="1350"/>
        <item x="1376"/>
        <item x="1382"/>
        <item x="1384"/>
        <item x="1385"/>
        <item x="1386"/>
        <item x="1387"/>
        <item x="1388"/>
        <item x="1389"/>
        <item x="1390"/>
        <item x="1392"/>
        <item x="1394"/>
        <item x="1400"/>
        <item x="1405"/>
        <item x="1409"/>
        <item x="1426"/>
        <item x="1430"/>
        <item x="1442"/>
        <item x="1452"/>
        <item x="1456"/>
        <item x="1460"/>
        <item x="1461"/>
        <item x="1468"/>
        <item x="1469"/>
        <item x="1479"/>
        <item x="1483"/>
        <item x="1486"/>
        <item x="1493"/>
        <item x="1494"/>
        <item x="1507"/>
        <item x="1513"/>
        <item x="1516"/>
        <item x="1518"/>
        <item x="1531"/>
        <item x="1534"/>
        <item x="1535"/>
        <item x="1544"/>
        <item x="1550"/>
        <item x="1557"/>
        <item x="1560"/>
        <item x="1579"/>
        <item x="1583"/>
        <item x="1587"/>
        <item x="1599"/>
        <item x="1611"/>
        <item x="1613"/>
        <item x="1614"/>
        <item x="1626"/>
        <item x="1629"/>
        <item x="1638"/>
        <item x="1642"/>
        <item x="1643"/>
        <item x="1649"/>
        <item x="1651"/>
        <item x="1657"/>
        <item x="1671"/>
        <item x="1672"/>
        <item x="1673"/>
        <item x="1674"/>
        <item x="1691"/>
        <item x="1693"/>
        <item x="1698"/>
        <item x="1709"/>
        <item x="1713"/>
        <item x="1721"/>
        <item x="1722"/>
        <item x="1730"/>
        <item x="1733"/>
        <item x="1734"/>
        <item x="1740"/>
        <item x="1747"/>
        <item x="1753"/>
        <item x="1758"/>
        <item x="1765"/>
        <item x="1767"/>
        <item x="1774"/>
        <item x="1776"/>
        <item x="1785"/>
        <item x="1802"/>
        <item x="1803"/>
        <item x="1805"/>
        <item x="1816"/>
        <item x="1821"/>
        <item x="1827"/>
        <item x="1834"/>
        <item x="1841"/>
        <item x="1847"/>
        <item x="1856"/>
        <item x="1860"/>
        <item x="1863"/>
        <item x="1880"/>
        <item x="1883"/>
        <item x="1891"/>
        <item x="1899"/>
        <item x="1902"/>
        <item x="1907"/>
        <item x="1914"/>
        <item x="1916"/>
        <item x="1919"/>
        <item x="1920"/>
        <item x="1922"/>
        <item x="1925"/>
        <item x="1931"/>
        <item x="1936"/>
        <item x="1941"/>
        <item x="1951"/>
        <item x="1953"/>
        <item x="1954"/>
        <item x="1959"/>
        <item x="1967"/>
        <item x="1969"/>
        <item x="1975"/>
        <item x="1979"/>
        <item x="1982"/>
        <item x="2002"/>
        <item x="2004"/>
        <item x="2007"/>
        <item x="2010"/>
        <item x="2011"/>
        <item x="2018"/>
        <item x="2030"/>
        <item x="2031"/>
        <item x="2035"/>
        <item x="2039"/>
        <item x="2046"/>
        <item x="2048"/>
        <item x="2052"/>
        <item x="2055"/>
        <item x="2056"/>
        <item x="2059"/>
        <item x="2061"/>
        <item x="2064"/>
        <item x="2066"/>
        <item x="2069"/>
        <item x="2089"/>
        <item x="2097"/>
        <item x="2105"/>
        <item x="2108"/>
        <item x="2137"/>
        <item x="2145"/>
        <item x="2148"/>
        <item x="2154"/>
        <item x="2161"/>
        <item x="2167"/>
        <item x="2173"/>
        <item x="2178"/>
        <item x="2191"/>
        <item x="2195"/>
        <item x="2196"/>
        <item x="2199"/>
        <item x="2210"/>
        <item x="2211"/>
        <item x="2215"/>
        <item x="2216"/>
        <item x="2226"/>
        <item x="2234"/>
        <item x="2238"/>
        <item x="2247"/>
        <item x="2254"/>
        <item x="2268"/>
        <item x="2269"/>
        <item x="2271"/>
        <item x="2272"/>
        <item x="2276"/>
        <item x="2277"/>
        <item x="2278"/>
        <item x="2283"/>
        <item x="2285"/>
        <item x="2288"/>
        <item x="2290"/>
        <item x="2297"/>
        <item x="2308"/>
        <item x="2327"/>
        <item x="2337"/>
        <item x="2338"/>
        <item x="2339"/>
        <item x="2341"/>
        <item x="2343"/>
        <item x="2352"/>
        <item x="2353"/>
        <item x="2365"/>
        <item x="2375"/>
        <item x="2378"/>
        <item x="2380"/>
        <item x="2384"/>
        <item x="2392"/>
        <item x="2395"/>
        <item x="2405"/>
        <item x="2412"/>
        <item x="2417"/>
        <item x="2422"/>
        <item x="2423"/>
        <item x="2426"/>
        <item x="2427"/>
        <item x="2431"/>
        <item x="2434"/>
        <item x="2441"/>
        <item x="2446"/>
        <item x="2448"/>
        <item x="2453"/>
        <item x="2462"/>
        <item x="2463"/>
        <item x="2479"/>
        <item x="2483"/>
        <item x="2490"/>
        <item x="2497"/>
        <item x="2505"/>
        <item x="2513"/>
        <item x="2514"/>
        <item x="2532"/>
        <item x="2533"/>
        <item x="2538"/>
        <item x="2539"/>
        <item x="2541"/>
        <item x="2544"/>
        <item x="2546"/>
        <item x="2549"/>
        <item x="2556"/>
        <item x="2557"/>
        <item x="2565"/>
        <item x="2572"/>
        <item x="2577"/>
        <item x="2578"/>
        <item x="2585"/>
        <item x="2592"/>
        <item x="2595"/>
        <item x="2605"/>
        <item x="2608"/>
        <item x="2611"/>
        <item x="2615"/>
        <item x="2621"/>
        <item x="2640"/>
        <item x="2643"/>
        <item x="2651"/>
        <item x="2659"/>
        <item x="2660"/>
        <item x="2668"/>
        <item x="2681"/>
        <item x="2690"/>
        <item x="2694"/>
        <item x="2698"/>
        <item x="2699"/>
        <item x="2704"/>
        <item x="2708"/>
        <item x="2709"/>
        <item x="2716"/>
        <item x="2723"/>
        <item x="2729"/>
        <item x="2731"/>
        <item x="2739"/>
        <item x="2741"/>
        <item x="2769"/>
        <item x="2774"/>
        <item x="2793"/>
        <item x="2799"/>
        <item x="2808"/>
        <item x="2826"/>
        <item x="2849"/>
        <item x="2852"/>
        <item x="2861"/>
        <item x="2867"/>
        <item x="2868"/>
        <item x="2869"/>
        <item x="2873"/>
        <item x="2876"/>
        <item x="2897"/>
        <item x="2899"/>
        <item x="2909"/>
        <item x="2914"/>
        <item x="2916"/>
        <item x="2919"/>
        <item x="2920"/>
        <item x="2921"/>
        <item x="2923"/>
        <item x="2925"/>
        <item x="2926"/>
        <item x="2929"/>
        <item x="2932"/>
        <item x="2934"/>
        <item x="2948"/>
        <item x="2955"/>
        <item x="2961"/>
        <item x="2964"/>
        <item x="2965"/>
        <item x="2967"/>
        <item x="2971"/>
        <item x="2978"/>
        <item x="2985"/>
        <item x="2996"/>
        <item x="3000"/>
        <item x="3003"/>
        <item x="3004"/>
        <item x="3006"/>
        <item x="3008"/>
        <item x="3011"/>
        <item x="3016"/>
        <item x="3017"/>
        <item x="3023"/>
        <item x="3035"/>
        <item x="3044"/>
        <item x="3051"/>
        <item x="3052"/>
        <item x="3059"/>
        <item x="3061"/>
        <item x="3065"/>
        <item x="3069"/>
        <item x="3082"/>
        <item x="3084"/>
        <item x="3086"/>
        <item x="3094"/>
        <item x="3099"/>
        <item x="3106"/>
        <item x="3111"/>
        <item x="3115"/>
        <item x="3120"/>
        <item x="3122"/>
        <item x="3125"/>
        <item x="3127"/>
        <item x="3134"/>
        <item x="3138"/>
        <item x="3141"/>
        <item x="3144"/>
        <item x="3145"/>
        <item x="3146"/>
        <item x="3160"/>
        <item x="3161"/>
        <item x="3162"/>
        <item x="3170"/>
        <item x="3171"/>
        <item x="3172"/>
        <item x="3178"/>
        <item x="3180"/>
        <item x="3190"/>
        <item x="3192"/>
        <item x="3195"/>
        <item x="3199"/>
        <item x="3216"/>
        <item x="3220"/>
        <item x="3228"/>
        <item x="3231"/>
        <item x="3240"/>
        <item x="3241"/>
        <item x="3242"/>
        <item x="3243"/>
        <item x="3244"/>
        <item x="3245"/>
        <item x="3246"/>
        <item x="3248"/>
        <item x="3249"/>
        <item x="3251"/>
        <item x="3255"/>
        <item x="3258"/>
        <item x="3261"/>
        <item x="3262"/>
        <item x="3263"/>
        <item x="3265"/>
        <item x="3267"/>
        <item x="3269"/>
        <item x="3270"/>
        <item x="3272"/>
        <item x="3273"/>
        <item x="3281"/>
        <item x="3285"/>
        <item x="3287"/>
        <item x="3292"/>
        <item x="3294"/>
        <item x="3296"/>
        <item x="3300"/>
        <item x="3302"/>
        <item x="3307"/>
        <item x="3309"/>
        <item x="3313"/>
        <item x="3315"/>
        <item x="3316"/>
        <item x="3319"/>
        <item x="3327"/>
        <item x="3332"/>
        <item x="3340"/>
        <item x="3343"/>
        <item x="3344"/>
        <item x="3345"/>
        <item x="3349"/>
        <item x="3350"/>
        <item x="3352"/>
        <item x="3354"/>
        <item x="3360"/>
        <item x="3364"/>
        <item x="3365"/>
        <item x="3369"/>
        <item x="3375"/>
        <item x="3379"/>
        <item x="3380"/>
        <item x="3381"/>
        <item x="3383"/>
        <item x="3393"/>
        <item x="3395"/>
        <item x="3396"/>
        <item x="3407"/>
        <item x="3414"/>
        <item x="3419"/>
        <item x="3420"/>
        <item x="3423"/>
        <item x="3424"/>
        <item x="3435"/>
        <item x="3437"/>
        <item x="3440"/>
        <item x="3441"/>
        <item x="3442"/>
        <item x="3445"/>
        <item x="3447"/>
        <item x="3450"/>
        <item x="3451"/>
        <item x="3457"/>
        <item x="3466"/>
        <item x="3468"/>
        <item x="3471"/>
        <item x="3475"/>
        <item x="3479"/>
        <item x="3484"/>
        <item x="3490"/>
        <item x="3491"/>
        <item x="3497"/>
        <item x="3500"/>
        <item x="3509"/>
        <item x="3510"/>
        <item x="3520"/>
        <item x="3521"/>
        <item x="3533"/>
        <item x="3537"/>
        <item x="3544"/>
        <item x="3546"/>
        <item x="3554"/>
        <item x="3558"/>
        <item x="3564"/>
        <item x="3565"/>
        <item x="3566"/>
        <item x="3569"/>
        <item x="3571"/>
        <item x="3576"/>
        <item x="3580"/>
        <item x="3589"/>
        <item x="3592"/>
        <item x="3599"/>
        <item x="3603"/>
        <item x="3607"/>
        <item x="3611"/>
        <item x="3612"/>
        <item x="3613"/>
        <item x="3615"/>
        <item x="3622"/>
        <item x="3623"/>
        <item x="3624"/>
        <item x="3631"/>
        <item x="3633"/>
        <item x="3636"/>
        <item x="3642"/>
        <item x="3645"/>
        <item x="3646"/>
        <item x="3654"/>
        <item x="3656"/>
        <item x="3657"/>
        <item x="3663"/>
        <item x="3668"/>
        <item x="3670"/>
        <item x="3680"/>
        <item x="3684"/>
        <item x="3686"/>
        <item x="3689"/>
        <item x="3693"/>
        <item x="3703"/>
        <item x="3705"/>
        <item x="3706"/>
        <item x="3707"/>
        <item x="3714"/>
        <item x="3720"/>
        <item x="3722"/>
        <item x="3725"/>
        <item x="3727"/>
        <item x="3730"/>
        <item x="3737"/>
        <item x="3742"/>
        <item x="3744"/>
        <item x="3746"/>
        <item x="3747"/>
        <item x="3748"/>
        <item x="3749"/>
        <item x="3750"/>
        <item x="3751"/>
        <item x="3757"/>
        <item x="3758"/>
        <item x="3781"/>
        <item x="3785"/>
        <item x="3791"/>
        <item x="3797"/>
        <item x="3798"/>
        <item x="3799"/>
        <item x="3802"/>
        <item x="3809"/>
        <item x="3815"/>
        <item x="3816"/>
        <item x="3819"/>
        <item x="3821"/>
        <item x="3822"/>
        <item x="3827"/>
        <item x="3833"/>
        <item x="3839"/>
        <item x="3849"/>
        <item x="3850"/>
        <item x="3857"/>
        <item x="3858"/>
        <item x="3860"/>
        <item x="3863"/>
        <item x="3867"/>
        <item x="3868"/>
        <item x="3871"/>
        <item x="3874"/>
        <item x="3877"/>
        <item x="3878"/>
        <item x="3880"/>
        <item x="3882"/>
        <item x="3883"/>
        <item x="3885"/>
        <item x="3886"/>
        <item x="3891"/>
        <item x="3900"/>
        <item x="3903"/>
        <item x="3921"/>
        <item x="3925"/>
        <item x="3934"/>
        <item x="3935"/>
        <item x="3936"/>
        <item x="3937"/>
        <item x="3939"/>
        <item x="3945"/>
        <item x="3946"/>
        <item x="3949"/>
        <item x="3951"/>
        <item x="3956"/>
        <item x="3958"/>
        <item x="3964"/>
        <item x="3967"/>
        <item x="3970"/>
        <item x="3972"/>
        <item x="3973"/>
        <item x="3974"/>
        <item x="3975"/>
        <item x="3983"/>
        <item x="3989"/>
        <item x="3992"/>
        <item x="3997"/>
        <item x="4002"/>
        <item x="4003"/>
        <item x="4007"/>
        <item x="4010"/>
        <item x="4012"/>
        <item x="4013"/>
        <item x="4019"/>
        <item x="4021"/>
        <item x="4022"/>
        <item x="4030"/>
        <item x="4032"/>
        <item x="4034"/>
        <item x="4042"/>
        <item x="4045"/>
        <item x="4047"/>
        <item x="4054"/>
        <item x="4058"/>
        <item x="4061"/>
        <item x="4067"/>
        <item x="4081"/>
        <item x="4084"/>
        <item x="4086"/>
        <item x="4088"/>
        <item x="4098"/>
        <item x="4100"/>
        <item x="4101"/>
        <item x="4104"/>
        <item x="4111"/>
        <item x="4113"/>
        <item x="4119"/>
        <item x="4122"/>
        <item x="4130"/>
        <item x="4133"/>
        <item x="4134"/>
        <item x="4142"/>
        <item x="4149"/>
        <item x="4155"/>
        <item x="4156"/>
        <item x="4159"/>
        <item x="4167"/>
        <item x="4173"/>
        <item x="4174"/>
        <item x="4175"/>
        <item x="4176"/>
        <item x="4178"/>
        <item x="4184"/>
        <item x="4185"/>
        <item x="4187"/>
        <item x="4190"/>
        <item x="4195"/>
        <item x="4197"/>
        <item x="4199"/>
        <item x="4200"/>
        <item x="4208"/>
        <item x="4219"/>
        <item x="4221"/>
        <item x="4224"/>
        <item x="4225"/>
        <item x="4229"/>
        <item x="4230"/>
        <item x="4232"/>
        <item x="4242"/>
        <item x="4247"/>
        <item x="4250"/>
        <item x="4252"/>
        <item x="4257"/>
        <item x="4266"/>
        <item x="4267"/>
        <item x="4270"/>
        <item x="4272"/>
        <item x="4278"/>
        <item x="4279"/>
        <item x="4280"/>
        <item x="4281"/>
        <item x="4285"/>
        <item x="4295"/>
        <item x="4296"/>
        <item x="4301"/>
        <item x="4310"/>
        <item x="4313"/>
        <item x="4314"/>
        <item x="4315"/>
        <item x="4325"/>
        <item x="4327"/>
        <item x="4328"/>
        <item x="4329"/>
        <item x="4330"/>
        <item x="4337"/>
        <item x="4339"/>
        <item x="4344"/>
        <item x="4345"/>
        <item x="4347"/>
        <item x="4348"/>
        <item x="4353"/>
        <item x="4358"/>
        <item x="4372"/>
        <item x="4383"/>
        <item x="4385"/>
        <item x="4387"/>
        <item x="4389"/>
        <item x="4393"/>
        <item x="4394"/>
        <item x="4402"/>
        <item x="4405"/>
        <item x="4409"/>
        <item x="4410"/>
        <item x="4411"/>
        <item x="4416"/>
        <item x="4424"/>
        <item x="4427"/>
        <item x="4428"/>
        <item x="4439"/>
        <item x="4443"/>
        <item x="4446"/>
        <item x="4449"/>
        <item x="4450"/>
        <item x="4452"/>
        <item x="4457"/>
        <item x="4459"/>
        <item x="4463"/>
        <item x="4469"/>
        <item x="4477"/>
        <item x="4483"/>
        <item x="4486"/>
        <item x="4487"/>
        <item x="4489"/>
        <item x="4490"/>
        <item x="4494"/>
        <item x="4495"/>
        <item x="4496"/>
        <item x="4497"/>
        <item x="4499"/>
        <item x="4501"/>
        <item x="4509"/>
        <item x="4515"/>
        <item x="4517"/>
        <item x="4523"/>
        <item x="4543"/>
        <item x="4548"/>
        <item x="4554"/>
        <item x="4555"/>
        <item x="4562"/>
        <item x="4563"/>
        <item x="4566"/>
        <item x="4571"/>
        <item x="4581"/>
        <item x="4586"/>
        <item x="4587"/>
        <item x="4592"/>
        <item x="4596"/>
        <item x="4597"/>
        <item x="4608"/>
        <item x="4613"/>
        <item x="4615"/>
        <item x="4621"/>
        <item x="4623"/>
        <item x="4625"/>
        <item x="4626"/>
        <item x="4631"/>
        <item x="4642"/>
        <item x="4646"/>
        <item x="4648"/>
        <item x="4652"/>
        <item x="4656"/>
        <item x="4662"/>
        <item x="4668"/>
        <item x="4671"/>
        <item x="4675"/>
        <item x="4695"/>
        <item x="4700"/>
        <item x="4704"/>
        <item x="4717"/>
        <item x="4719"/>
        <item x="4722"/>
        <item x="4725"/>
        <item x="4726"/>
        <item x="4727"/>
        <item x="4728"/>
        <item x="4734"/>
        <item x="4737"/>
        <item x="4738"/>
        <item x="4740"/>
        <item x="4748"/>
        <item x="4759"/>
        <item x="4761"/>
        <item x="4763"/>
        <item x="4770"/>
        <item x="4772"/>
        <item x="4775"/>
        <item x="4776"/>
        <item x="4778"/>
        <item x="4780"/>
        <item x="4786"/>
        <item x="4788"/>
        <item x="4792"/>
        <item x="4794"/>
        <item x="4797"/>
        <item x="4799"/>
        <item x="4806"/>
        <item x="4808"/>
        <item x="4809"/>
        <item x="4811"/>
        <item x="4816"/>
        <item x="4819"/>
        <item x="4823"/>
        <item x="4836"/>
        <item x="4838"/>
        <item x="4840"/>
        <item x="4848"/>
        <item x="4850"/>
        <item x="4853"/>
        <item x="4868"/>
        <item x="4872"/>
        <item x="4875"/>
        <item x="4877"/>
        <item x="4880"/>
        <item x="4884"/>
        <item x="4886"/>
        <item x="4888"/>
        <item x="4899"/>
        <item x="4900"/>
        <item x="4902"/>
        <item x="4916"/>
        <item x="4917"/>
        <item x="4929"/>
        <item x="4934"/>
        <item x="4940"/>
        <item x="4952"/>
        <item x="4954"/>
        <item x="4956"/>
        <item x="4961"/>
        <item x="4968"/>
        <item x="4974"/>
        <item x="4977"/>
        <item x="4978"/>
        <item x="4980"/>
        <item x="4983"/>
        <item x="4988"/>
        <item x="4990"/>
        <item x="4992"/>
        <item x="4993"/>
        <item x="4994"/>
        <item x="4997"/>
        <item x="5001"/>
        <item x="5015"/>
        <item x="5021"/>
        <item x="5022"/>
        <item x="5028"/>
        <item x="5030"/>
        <item x="5033"/>
        <item x="5035"/>
        <item x="5041"/>
        <item x="5043"/>
        <item x="5050"/>
        <item x="5051"/>
        <item x="5053"/>
        <item x="5054"/>
        <item x="5059"/>
        <item x="5062"/>
        <item x="5067"/>
        <item x="5072"/>
        <item x="5073"/>
        <item x="5086"/>
        <item x="5090"/>
        <item x="5092"/>
        <item x="5093"/>
        <item x="5095"/>
        <item x="5097"/>
        <item x="5100"/>
        <item x="5101"/>
        <item x="5103"/>
        <item x="5104"/>
        <item x="5106"/>
        <item x="5107"/>
        <item x="5109"/>
        <item x="5111"/>
        <item x="5115"/>
        <item x="5117"/>
        <item x="5124"/>
        <item x="5131"/>
        <item x="5135"/>
        <item x="5138"/>
        <item x="5141"/>
        <item x="5153"/>
        <item x="5158"/>
        <item x="5162"/>
        <item x="5166"/>
        <item x="5167"/>
        <item x="5168"/>
        <item x="5169"/>
        <item x="5173"/>
        <item x="5176"/>
        <item x="5179"/>
        <item x="5180"/>
        <item x="5185"/>
        <item x="5187"/>
        <item x="5190"/>
        <item x="5191"/>
        <item x="5193"/>
        <item x="5194"/>
        <item x="5197"/>
        <item x="5198"/>
        <item x="5200"/>
        <item x="5203"/>
        <item x="5208"/>
        <item x="5209"/>
        <item x="5210"/>
        <item x="5211"/>
        <item x="5224"/>
        <item x="5225"/>
        <item x="5236"/>
        <item x="5242"/>
        <item x="5243"/>
        <item x="5248"/>
        <item x="5250"/>
        <item x="5256"/>
        <item x="5259"/>
        <item x="5271"/>
        <item x="5274"/>
        <item x="5275"/>
        <item x="5278"/>
        <item x="5279"/>
        <item x="5287"/>
        <item x="5292"/>
        <item x="5294"/>
        <item x="5304"/>
        <item x="5309"/>
        <item x="5310"/>
        <item x="5311"/>
        <item x="5312"/>
        <item x="5315"/>
        <item x="5329"/>
        <item x="5332"/>
        <item x="5337"/>
        <item x="5339"/>
        <item x="5340"/>
        <item x="5342"/>
        <item x="5343"/>
        <item x="5344"/>
        <item x="5348"/>
        <item x="5351"/>
        <item x="5358"/>
        <item x="5359"/>
        <item x="5360"/>
        <item x="5361"/>
        <item x="5364"/>
        <item x="5368"/>
        <item x="5371"/>
        <item x="5372"/>
        <item x="5379"/>
        <item x="5380"/>
        <item x="5385"/>
        <item x="5386"/>
        <item x="5396"/>
        <item x="5398"/>
        <item x="5405"/>
        <item x="5407"/>
        <item x="5409"/>
        <item x="5421"/>
        <item x="5425"/>
        <item x="5435"/>
        <item x="5437"/>
        <item x="5439"/>
        <item x="5441"/>
        <item x="5448"/>
        <item x="5453"/>
        <item x="5460"/>
        <item x="5462"/>
        <item x="5464"/>
        <item x="5468"/>
        <item x="5471"/>
        <item x="5475"/>
        <item x="5477"/>
        <item x="5479"/>
        <item x="5483"/>
        <item x="5484"/>
        <item x="5487"/>
        <item x="5490"/>
        <item x="5494"/>
        <item x="5497"/>
        <item x="5499"/>
        <item x="5511"/>
        <item x="5527"/>
        <item x="5530"/>
        <item x="5531"/>
        <item x="5539"/>
        <item x="5542"/>
        <item x="5548"/>
        <item x="5549"/>
        <item x="5550"/>
        <item x="5554"/>
        <item x="5556"/>
        <item x="5561"/>
        <item x="5565"/>
        <item x="5566"/>
        <item x="5567"/>
        <item x="5577"/>
        <item x="5584"/>
        <item x="5588"/>
        <item x="5591"/>
        <item x="5604"/>
        <item x="5606"/>
        <item x="5616"/>
        <item x="5626"/>
        <item x="5638"/>
        <item x="5639"/>
        <item x="5641"/>
        <item x="5642"/>
        <item x="5662"/>
        <item x="5663"/>
        <item x="5664"/>
        <item x="5665"/>
        <item x="5666"/>
        <item x="5669"/>
        <item x="5674"/>
        <item x="5678"/>
        <item x="5688"/>
        <item x="5694"/>
        <item x="5695"/>
        <item x="5700"/>
        <item x="5701"/>
        <item x="5702"/>
        <item x="5708"/>
        <item x="5721"/>
        <item x="5729"/>
        <item x="5732"/>
        <item x="5733"/>
        <item x="5739"/>
        <item x="5743"/>
        <item x="5745"/>
        <item x="5746"/>
        <item x="5756"/>
        <item x="5788"/>
        <item x="5793"/>
        <item x="5800"/>
        <item x="5834"/>
        <item x="5835"/>
        <item x="5839"/>
        <item x="5850"/>
        <item x="5852"/>
        <item x="5856"/>
        <item x="5865"/>
        <item x="5874"/>
        <item x="5875"/>
        <item x="5887"/>
        <item x="5892"/>
        <item x="5904"/>
        <item x="5951"/>
        <item x="5981"/>
        <item x="5982"/>
        <item x="6002"/>
        <item x="6004"/>
        <item x="6006"/>
        <item x="6007"/>
        <item x="6015"/>
        <item x="6021"/>
        <item x="6036"/>
        <item x="6037"/>
        <item x="6056"/>
        <item x="6058"/>
        <item x="6073"/>
        <item x="6075"/>
        <item x="6079"/>
        <item x="6082"/>
        <item x="6084"/>
        <item x="6086"/>
        <item x="6087"/>
        <item x="6097"/>
        <item x="6099"/>
        <item x="6102"/>
        <item x="6117"/>
        <item x="6126"/>
        <item x="6129"/>
        <item x="6135"/>
        <item x="6153"/>
        <item x="6160"/>
        <item x="6167"/>
        <item x="6183"/>
        <item x="6184"/>
        <item x="6188"/>
        <item x="6194"/>
        <item x="6198"/>
        <item x="6199"/>
        <item x="6200"/>
        <item x="6201"/>
        <item x="6231"/>
        <item x="6237"/>
        <item x="6238"/>
        <item x="6258"/>
        <item x="6259"/>
        <item x="6326"/>
        <item x="6337"/>
        <item x="6340"/>
        <item x="6341"/>
        <item x="6350"/>
        <item x="6356"/>
        <item x="6357"/>
        <item x="6381"/>
        <item x="6382"/>
        <item x="6383"/>
        <item x="6385"/>
        <item x="6388"/>
        <item x="6394"/>
        <item x="6405"/>
        <item x="6406"/>
        <item x="6408"/>
        <item x="6410"/>
        <item x="6415"/>
        <item x="6431"/>
        <item x="6433"/>
        <item x="6440"/>
        <item x="6445"/>
        <item x="6451"/>
        <item x="6454"/>
        <item x="6455"/>
        <item x="6465"/>
        <item x="6466"/>
        <item x="6467"/>
        <item x="6468"/>
        <item x="6474"/>
        <item x="6475"/>
        <item x="6489"/>
        <item x="6492"/>
        <item x="6498"/>
        <item x="6518"/>
        <item x="6520"/>
        <item x="6525"/>
        <item x="6527"/>
        <item x="6530"/>
        <item x="6542"/>
        <item x="6548"/>
        <item x="6552"/>
        <item x="6558"/>
        <item x="6566"/>
        <item x="6573"/>
        <item x="6586"/>
        <item x="6587"/>
        <item x="6593"/>
        <item x="6596"/>
        <item x="6597"/>
        <item x="6611"/>
        <item x="6613"/>
        <item x="6620"/>
        <item x="6628"/>
        <item x="6641"/>
        <item x="6649"/>
        <item x="6655"/>
        <item x="6658"/>
        <item x="6664"/>
        <item x="6675"/>
        <item x="6678"/>
        <item x="6682"/>
        <item x="6685"/>
        <item x="6689"/>
        <item x="6696"/>
        <item x="6713"/>
        <item x="6715"/>
        <item x="6719"/>
        <item x="6723"/>
        <item x="6734"/>
        <item x="6735"/>
        <item x="6739"/>
        <item x="6740"/>
        <item x="6741"/>
        <item x="6742"/>
        <item x="6743"/>
        <item x="6744"/>
        <item x="6745"/>
        <item x="6746"/>
        <item x="6747"/>
        <item x="6763"/>
        <item x="6773"/>
        <item x="6775"/>
        <item x="6784"/>
        <item x="6792"/>
        <item x="6794"/>
        <item x="6796"/>
        <item x="6802"/>
        <item x="6803"/>
        <item x="6808"/>
        <item x="6814"/>
        <item x="6815"/>
        <item x="6817"/>
        <item x="6820"/>
        <item x="6825"/>
        <item x="6826"/>
        <item x="6827"/>
        <item x="6832"/>
        <item x="6833"/>
        <item x="6839"/>
        <item x="6840"/>
        <item x="6841"/>
        <item x="6842"/>
        <item x="6843"/>
        <item x="6848"/>
        <item x="6852"/>
        <item x="6857"/>
        <item x="6858"/>
        <item x="6859"/>
        <item x="6861"/>
        <item x="6874"/>
        <item x="6885"/>
        <item x="6887"/>
        <item x="6894"/>
        <item x="6896"/>
        <item x="6900"/>
        <item x="6906"/>
        <item x="6911"/>
        <item x="6912"/>
        <item x="6915"/>
        <item x="6916"/>
        <item x="6918"/>
        <item x="6921"/>
        <item x="6923"/>
        <item x="6926"/>
        <item x="6928"/>
        <item x="6930"/>
        <item x="6935"/>
        <item x="6947"/>
        <item x="6972"/>
        <item x="6975"/>
        <item x="6976"/>
        <item x="6977"/>
        <item x="6978"/>
        <item x="6983"/>
        <item x="6984"/>
        <item x="6989"/>
        <item x="6994"/>
        <item x="6995"/>
        <item x="6996"/>
        <item x="6998"/>
        <item x="7005"/>
        <item x="7011"/>
        <item x="7012"/>
        <item x="7017"/>
        <item x="7019"/>
        <item x="7023"/>
        <item x="7026"/>
        <item x="7039"/>
        <item x="7045"/>
        <item x="7056"/>
        <item x="7059"/>
        <item x="7060"/>
        <item x="7064"/>
        <item x="7068"/>
        <item x="7070"/>
        <item x="7079"/>
        <item x="7081"/>
        <item x="7088"/>
        <item x="7089"/>
        <item x="7100"/>
        <item x="7107"/>
        <item x="7109"/>
        <item x="7111"/>
        <item x="7114"/>
        <item x="7125"/>
        <item x="7130"/>
        <item x="7146"/>
        <item x="7148"/>
        <item x="7149"/>
        <item x="7150"/>
        <item x="7156"/>
        <item x="7157"/>
        <item x="7158"/>
        <item x="7163"/>
        <item x="7170"/>
        <item x="7175"/>
        <item x="7178"/>
        <item x="7187"/>
        <item x="7189"/>
        <item x="7193"/>
        <item x="7195"/>
        <item x="7199"/>
        <item x="7202"/>
        <item x="7208"/>
        <item x="7210"/>
        <item x="7216"/>
        <item x="7218"/>
        <item x="7220"/>
        <item x="7228"/>
        <item x="7236"/>
        <item x="7241"/>
        <item x="7275"/>
        <item x="7280"/>
        <item x="7283"/>
        <item x="7284"/>
        <item x="7290"/>
        <item x="7294"/>
        <item x="7298"/>
        <item x="7299"/>
        <item x="7301"/>
        <item x="7306"/>
        <item x="7310"/>
        <item x="7312"/>
        <item x="7313"/>
        <item x="7315"/>
        <item x="7316"/>
        <item x="7320"/>
        <item x="7325"/>
        <item x="7328"/>
        <item x="7345"/>
        <item x="7347"/>
        <item x="7353"/>
        <item x="7354"/>
        <item x="7362"/>
        <item x="7363"/>
        <item x="7369"/>
        <item x="7371"/>
        <item x="7373"/>
        <item x="7375"/>
        <item x="7378"/>
        <item x="7380"/>
        <item x="7394"/>
        <item x="7396"/>
        <item x="7398"/>
        <item x="7400"/>
        <item x="7401"/>
        <item x="7403"/>
        <item x="7404"/>
        <item x="7409"/>
        <item x="7410"/>
        <item x="7411"/>
        <item x="7416"/>
        <item x="7418"/>
        <item x="7420"/>
        <item x="7421"/>
        <item x="7426"/>
        <item x="7433"/>
        <item x="7438"/>
        <item x="7441"/>
        <item x="7444"/>
        <item x="7446"/>
        <item x="7451"/>
        <item x="7453"/>
        <item x="7464"/>
        <item x="7467"/>
        <item x="7469"/>
        <item x="7477"/>
        <item x="7478"/>
        <item x="7480"/>
        <item x="7481"/>
        <item x="7500"/>
        <item x="7505"/>
        <item x="7508"/>
        <item x="7509"/>
        <item x="7514"/>
        <item x="7515"/>
        <item x="7516"/>
        <item x="7517"/>
        <item x="7519"/>
        <item x="7521"/>
        <item x="7526"/>
        <item x="7527"/>
        <item x="7528"/>
        <item x="7529"/>
        <item x="7531"/>
        <item x="7536"/>
        <item x="7537"/>
        <item x="7544"/>
        <item x="7548"/>
        <item x="7549"/>
        <item x="7551"/>
        <item x="7555"/>
        <item x="7561"/>
        <item x="7571"/>
        <item x="7582"/>
        <item x="7587"/>
        <item x="7589"/>
        <item x="7593"/>
        <item x="7595"/>
        <item x="7607"/>
        <item x="7608"/>
        <item x="7616"/>
        <item x="7660"/>
        <item x="7663"/>
        <item x="7670"/>
        <item x="7675"/>
        <item x="7678"/>
        <item x="7679"/>
        <item x="7682"/>
        <item x="7683"/>
        <item x="7692"/>
        <item x="7694"/>
        <item x="7708"/>
        <item x="7727"/>
        <item x="7732"/>
        <item x="7738"/>
        <item x="7741"/>
        <item x="7746"/>
        <item x="7754"/>
        <item x="7757"/>
        <item x="7768"/>
        <item x="7769"/>
        <item x="7788"/>
        <item x="7794"/>
        <item x="7802"/>
        <item x="7815"/>
        <item x="7819"/>
        <item x="7833"/>
        <item x="7836"/>
        <item x="7838"/>
        <item x="7845"/>
        <item x="7849"/>
        <item x="7850"/>
        <item x="7851"/>
        <item x="7871"/>
        <item x="7879"/>
        <item x="7893"/>
        <item x="7894"/>
        <item x="7895"/>
        <item x="7900"/>
        <item x="7902"/>
        <item x="7903"/>
        <item x="7908"/>
        <item x="7909"/>
        <item x="7915"/>
        <item x="7933"/>
        <item x="7936"/>
        <item x="7938"/>
        <item x="7944"/>
        <item x="7945"/>
        <item t="default" sd="0"/>
      </items>
    </pivotField>
    <pivotField showAll="0"/>
    <pivotField showAll="0"/>
    <pivotField showAll="0"/>
    <pivotField numFmtId="14"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dataField="1" showAll="0"/>
    <pivotField showAll="0"/>
    <pivotField axis="axisRow" showAll="0">
      <items count="126">
        <item sd="0" x="11"/>
        <item sd="0" m="1" x="118"/>
        <item sd="0" m="1" x="57"/>
        <item sd="0" m="1" x="104"/>
        <item x="4"/>
        <item sd="0" x="55"/>
        <item sd="0" x="19"/>
        <item sd="0" m="1" x="88"/>
        <item sd="0" x="52"/>
        <item sd="0" m="1" x="77"/>
        <item n=" " x="0"/>
        <item x="2"/>
        <item m="1" x="89"/>
        <item m="1" x="113"/>
        <item m="1" x="111"/>
        <item m="1" x="114"/>
        <item m="1" x="112"/>
        <item m="1" x="124"/>
        <item m="1" x="87"/>
        <item x="3"/>
        <item x="6"/>
        <item m="1" x="90"/>
        <item m="1" x="91"/>
        <item m="1" x="59"/>
        <item m="1" x="70"/>
        <item m="1" x="92"/>
        <item m="1" x="93"/>
        <item m="1" x="94"/>
        <item m="1" x="95"/>
        <item m="1" x="96"/>
        <item m="1" x="75"/>
        <item m="1" x="103"/>
        <item m="1" x="107"/>
        <item m="1" x="120"/>
        <item m="1" x="56"/>
        <item x="12"/>
        <item m="1" x="122"/>
        <item m="1" x="119"/>
        <item m="1" x="115"/>
        <item m="1" x="97"/>
        <item m="1" x="123"/>
        <item m="1" x="106"/>
        <item m="1" x="98"/>
        <item m="1" x="99"/>
        <item m="1" x="100"/>
        <item m="1" x="101"/>
        <item m="1" x="102"/>
        <item x="47"/>
        <item m="1" x="117"/>
        <item x="48"/>
        <item x="51"/>
        <item x="38"/>
        <item m="1" x="121"/>
        <item m="1" x="105"/>
        <item m="1" x="109"/>
        <item m="1" x="116"/>
        <item m="1" x="108"/>
        <item m="1" x="110"/>
        <item x="5"/>
        <item m="1" x="58"/>
        <item x="10"/>
        <item m="1" x="82"/>
        <item m="1" x="61"/>
        <item m="1" x="83"/>
        <item m="1" x="63"/>
        <item m="1" x="64"/>
        <item m="1" x="65"/>
        <item m="1" x="67"/>
        <item m="1" x="84"/>
        <item m="1" x="68"/>
        <item m="1" x="69"/>
        <item m="1" x="71"/>
        <item m="1" x="72"/>
        <item m="1" x="85"/>
        <item m="1" x="74"/>
        <item m="1" x="76"/>
        <item x="33"/>
        <item m="1" x="86"/>
        <item m="1" x="78"/>
        <item m="1" x="79"/>
        <item m="1" x="80"/>
        <item m="1" x="81"/>
        <item x="37"/>
        <item x="42"/>
        <item x="43"/>
        <item x="50"/>
        <item x="8"/>
        <item m="1" x="60"/>
        <item m="1" x="62"/>
        <item m="1" x="66"/>
        <item m="1" x="73"/>
        <item x="1"/>
        <item x="7"/>
        <item x="9"/>
        <item x="13"/>
        <item x="14"/>
        <item x="15"/>
        <item x="16"/>
        <item x="17"/>
        <item x="18"/>
        <item x="20"/>
        <item x="21"/>
        <item x="30"/>
        <item x="31"/>
        <item x="32"/>
        <item x="34"/>
        <item x="35"/>
        <item x="36"/>
        <item x="40"/>
        <item x="49"/>
        <item x="54"/>
        <item x="22"/>
        <item x="23"/>
        <item x="24"/>
        <item x="25"/>
        <item x="26"/>
        <item x="27"/>
        <item x="28"/>
        <item x="29"/>
        <item x="39"/>
        <item x="41"/>
        <item x="44"/>
        <item x="45"/>
        <item x="46"/>
        <item x="53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3">
        <item sd="0" x="1"/>
        <item sd="0" x="0"/>
        <item sd="0" x="3"/>
        <item sd="0" x="7"/>
        <item sd="0" x="6"/>
        <item sd="0" x="5"/>
        <item sd="0" x="8"/>
        <item sd="0" x="4"/>
        <item sd="0" x="2"/>
        <item sd="0" x="9"/>
        <item sd="0" x="10"/>
        <item sd="0" m="1" x="11"/>
        <item t="default" sd="0"/>
      </items>
    </pivotField>
    <pivotField axis="axisCol" showAll="0" sortType="ascending">
      <items count="19">
        <item h="1" m="1" x="17"/>
        <item n="CONDOMINIO" x="8"/>
        <item n="CONVÊNIO" x="14"/>
        <item n="CONVÊNIO REPASSE" x="13"/>
        <item n="EXPLORAÇÃO COMERCIAL" x="15"/>
        <item h="1" x="4"/>
        <item h="1" x="2"/>
        <item h="1" x="11"/>
        <item h="1" x="10"/>
        <item h="1" x="3"/>
        <item h="1" x="12"/>
        <item h="1" x="5"/>
        <item h="1" x="9"/>
        <item h="1" x="6"/>
        <item h="1" x="0"/>
        <item h="1" x="1"/>
        <item h="1" x="7"/>
        <item h="1" x="16"/>
        <item t="default"/>
      </items>
    </pivotField>
    <pivotField showAll="0"/>
  </pivotFields>
  <rowFields count="3">
    <field x="15"/>
    <field x="21"/>
    <field x="0"/>
  </rowFields>
  <rowItems count="21"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Fields count="1">
    <field x="22"/>
  </colFields>
  <colItems count="5">
    <i>
      <x v="1"/>
    </i>
    <i>
      <x v="2"/>
    </i>
    <i>
      <x v="3"/>
    </i>
    <i>
      <x v="4"/>
    </i>
    <i t="grand">
      <x/>
    </i>
  </colItems>
  <dataFields count="1">
    <dataField name=" AGING" fld="13" baseField="22" baseItem="0" numFmtId="4"/>
  </dataFields>
  <formats count="16">
    <format dxfId="19">
      <pivotArea dataOnly="0" labelOnly="1" fieldPosition="0">
        <references count="1">
          <reference field="22" count="0"/>
        </references>
      </pivotArea>
    </format>
    <format dxfId="18">
      <pivotArea field="15" type="button" dataOnly="0" labelOnly="1" outline="0" axis="axisRow" fieldPosition="0"/>
    </format>
    <format dxfId="17">
      <pivotArea dataOnly="0" labelOnly="1" fieldPosition="0">
        <references count="1">
          <reference field="22" count="0"/>
        </references>
      </pivotArea>
    </format>
    <format dxfId="16">
      <pivotArea dataOnly="0" labelOnly="1" grandCol="1" outline="0" fieldPosition="0"/>
    </format>
    <format dxfId="15">
      <pivotArea dataOnly="0" labelOnly="1" fieldPosition="0">
        <references count="1">
          <reference field="22" count="0"/>
        </references>
      </pivotArea>
    </format>
    <format dxfId="14">
      <pivotArea dataOnly="0" labelOnly="1" grandCol="1" outline="0" fieldPosition="0"/>
    </format>
    <format dxfId="13">
      <pivotArea collapsedLevelsAreSubtotals="1" fieldPosition="0">
        <references count="3">
          <reference field="15" count="1" selected="0">
            <x v="10"/>
          </reference>
          <reference field="21" count="1">
            <x v="0"/>
          </reference>
          <reference field="22" count="0" selected="0"/>
        </references>
      </pivotArea>
    </format>
    <format dxfId="12">
      <pivotArea collapsedLevelsAreSubtotals="1" fieldPosition="0">
        <references count="3">
          <reference field="15" count="1" selected="0">
            <x v="10"/>
          </reference>
          <reference field="21" count="1">
            <x v="1"/>
          </reference>
          <reference field="22" count="0" selected="0"/>
        </references>
      </pivotArea>
    </format>
    <format dxfId="11">
      <pivotArea collapsedLevelsAreSubtotals="1" fieldPosition="0">
        <references count="3">
          <reference field="15" count="1" selected="0">
            <x v="10"/>
          </reference>
          <reference field="21" count="1">
            <x v="2"/>
          </reference>
          <reference field="22" count="0" selected="0"/>
        </references>
      </pivotArea>
    </format>
    <format dxfId="10">
      <pivotArea collapsedLevelsAreSubtotals="1" fieldPosition="0">
        <references count="3">
          <reference field="15" count="1" selected="0">
            <x v="10"/>
          </reference>
          <reference field="21" count="1">
            <x v="3"/>
          </reference>
          <reference field="22" count="0" selected="0"/>
        </references>
      </pivotArea>
    </format>
    <format dxfId="9">
      <pivotArea collapsedLevelsAreSubtotals="1" fieldPosition="0">
        <references count="3">
          <reference field="15" count="1" selected="0">
            <x v="10"/>
          </reference>
          <reference field="21" count="1">
            <x v="4"/>
          </reference>
          <reference field="22" count="0" selected="0"/>
        </references>
      </pivotArea>
    </format>
    <format dxfId="8">
      <pivotArea collapsedLevelsAreSubtotals="1" fieldPosition="0">
        <references count="3">
          <reference field="15" count="1" selected="0">
            <x v="10"/>
          </reference>
          <reference field="21" count="1">
            <x v="5"/>
          </reference>
          <reference field="22" count="0" selected="0"/>
        </references>
      </pivotArea>
    </format>
    <format dxfId="7">
      <pivotArea collapsedLevelsAreSubtotals="1" fieldPosition="0">
        <references count="3">
          <reference field="15" count="1" selected="0">
            <x v="10"/>
          </reference>
          <reference field="21" count="1">
            <x v="6"/>
          </reference>
          <reference field="22" count="0" selected="0"/>
        </references>
      </pivotArea>
    </format>
    <format dxfId="6">
      <pivotArea collapsedLevelsAreSubtotals="1" fieldPosition="0">
        <references count="3">
          <reference field="15" count="1" selected="0">
            <x v="10"/>
          </reference>
          <reference field="21" count="1">
            <x v="7"/>
          </reference>
          <reference field="22" count="0" selected="0"/>
        </references>
      </pivotArea>
    </format>
    <format dxfId="5">
      <pivotArea collapsedLevelsAreSubtotals="1" fieldPosition="0">
        <references count="3">
          <reference field="15" count="1" selected="0">
            <x v="10"/>
          </reference>
          <reference field="21" count="1">
            <x v="8"/>
          </reference>
          <reference field="22" count="0" selected="0"/>
        </references>
      </pivotArea>
    </format>
    <format dxfId="4">
      <pivotArea field="22" grandRow="1" outline="0" collapsedLevelsAreSubtotals="1" axis="axisCol" fieldPosition="0">
        <references count="1">
          <reference field="22" count="0" selected="0"/>
        </references>
      </pivotArea>
    </format>
  </formats>
  <pivotTableStyleInfo name="PivotStyleLight9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E51705-E318-4707-878C-799E07ADA042}" name="Tabela dinâmica2" cacheId="80" applyNumberFormats="0" applyBorderFormats="0" applyFontFormats="0" applyPatternFormats="0" applyAlignmentFormats="0" applyWidthHeightFormats="1" dataCaption="Valores" updatedVersion="8" minRefreshableVersion="3" itemPrintTitles="1" createdVersion="8" indent="0" outline="1" outlineData="1" multipleFieldFilters="0">
  <location ref="A5:E14" firstHeaderRow="0" firstDataRow="1" firstDataCol="1" rowPageCount="1" colPageCount="1"/>
  <pivotFields count="25">
    <pivotField showAll="0"/>
    <pivotField showAll="0"/>
    <pivotField axis="axisRow" showAll="0">
      <items count="3">
        <item x="0"/>
        <item sd="0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0">
        <item m="1" x="14"/>
        <item m="1" x="17"/>
        <item m="1" x="18"/>
        <item m="1" x="8"/>
        <item m="1" x="16"/>
        <item m="1" x="9"/>
        <item m="1" x="10"/>
        <item m="1" x="11"/>
        <item m="1" x="12"/>
        <item m="1" x="13"/>
        <item m="1" x="15"/>
        <item x="0"/>
        <item x="7"/>
        <item x="1"/>
        <item x="2"/>
        <item x="3"/>
        <item x="4"/>
        <item x="5"/>
        <item x="6"/>
        <item t="default"/>
      </items>
    </pivotField>
    <pivotField numFmtId="14" showAll="0"/>
    <pivotField axis="axisPage" showAll="0">
      <items count="3">
        <item x="0"/>
        <item x="1"/>
        <item t="default"/>
      </items>
    </pivotField>
    <pivotField dataField="1" numFmtId="4" showAll="0"/>
    <pivotField numFmtId="14" showAll="0"/>
    <pivotField dataField="1" showAll="0"/>
    <pivotField showAll="0"/>
    <pivotField showAll="0"/>
    <pivotField showAll="0"/>
    <pivotField showAll="0"/>
    <pivotField showAll="0"/>
    <pivotField dataField="1" showAll="0"/>
    <pivotField dataField="1" dragToRow="0" dragToCol="0" dragToPage="0" showAll="0" defaultSubtotal="0"/>
  </pivotFields>
  <rowFields count="2">
    <field x="2"/>
    <field x="12"/>
  </rowFields>
  <rowItems count="9">
    <i>
      <x/>
    </i>
    <i r="1">
      <x v="11"/>
    </i>
    <i r="1">
      <x v="13"/>
    </i>
    <i r="1">
      <x v="14"/>
    </i>
    <i r="1">
      <x v="15"/>
    </i>
    <i r="1">
      <x v="16"/>
    </i>
    <i r="1">
      <x v="17"/>
    </i>
    <i r="1"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4" item="0" hier="-1"/>
  </pageFields>
  <dataFields count="4">
    <dataField name="Faturado" fld="15" baseField="2" baseItem="0" numFmtId="4"/>
    <dataField name="Recebido" fld="17" baseField="2" baseItem="0" numFmtId="4"/>
    <dataField name="Quitado" fld="23" baseField="2" baseItem="0" numFmtId="4"/>
    <dataField name=" Saldo" fld="24" baseField="0" baseItem="0" numFmtId="4"/>
  </dataFields>
  <formats count="2">
    <format dxfId="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">
      <pivotArea collapsedLevelsAreSubtotals="1" fieldPosition="0">
        <references count="3">
          <reference field="4294967294" count="1" selected="0">
            <x v="3"/>
          </reference>
          <reference field="2" count="1" selected="0">
            <x v="0"/>
          </reference>
          <reference field="12" count="1">
            <x v="16"/>
          </reference>
        </references>
      </pivotArea>
    </format>
  </formats>
  <pivotTableStyleInfo name="PivotStyleLight9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E4EEE-929C-416A-9B86-14027351FD00}">
  <sheetPr codeName="Planilha1">
    <tabColor rgb="FF7030A0"/>
    <pageSetUpPr fitToPage="1"/>
  </sheetPr>
  <dimension ref="A6:A67"/>
  <sheetViews>
    <sheetView showGridLines="0" tabSelected="1" view="pageLayout" zoomScaleNormal="100" workbookViewId="0">
      <selection activeCell="A13" sqref="A13"/>
    </sheetView>
  </sheetViews>
  <sheetFormatPr defaultRowHeight="14.5"/>
  <cols>
    <col min="1" max="1" width="186.81640625" bestFit="1" customWidth="1"/>
  </cols>
  <sheetData>
    <row r="6" spans="1:1" ht="31">
      <c r="A6" s="46" t="s">
        <v>1073</v>
      </c>
    </row>
    <row r="33" spans="1:1" s="21" customFormat="1" ht="78">
      <c r="A33" s="20" t="s">
        <v>1041</v>
      </c>
    </row>
    <row r="34" spans="1:1">
      <c r="A34" s="16"/>
    </row>
    <row r="35" spans="1:1" ht="47.5">
      <c r="A35" s="15" t="s">
        <v>1042</v>
      </c>
    </row>
    <row r="36" spans="1:1">
      <c r="A36" s="16"/>
    </row>
    <row r="37" spans="1:1" ht="47.5">
      <c r="A37" s="15" t="s">
        <v>2309</v>
      </c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 ht="18.5">
      <c r="A50" s="198"/>
    </row>
    <row r="51" spans="1:1" ht="18.5">
      <c r="A51" s="199"/>
    </row>
    <row r="52" spans="1:1">
      <c r="A52" s="16"/>
    </row>
    <row r="53" spans="1:1">
      <c r="A53" s="16"/>
    </row>
    <row r="54" spans="1:1">
      <c r="A54" s="17"/>
    </row>
    <row r="55" spans="1:1" s="18" customFormat="1" ht="28.5" customHeight="1">
      <c r="A55" s="19" t="s">
        <v>1043</v>
      </c>
    </row>
    <row r="56" spans="1:1" s="18" customFormat="1" ht="28.5" customHeight="1">
      <c r="A56" s="19" t="s">
        <v>1044</v>
      </c>
    </row>
    <row r="57" spans="1:1" s="18" customFormat="1" ht="28.5" customHeight="1">
      <c r="A57" s="19" t="s">
        <v>6752</v>
      </c>
    </row>
    <row r="65" spans="1:1" ht="18.5">
      <c r="A65" s="200"/>
    </row>
    <row r="66" spans="1:1" ht="21">
      <c r="A66" s="202" t="s">
        <v>2150</v>
      </c>
    </row>
    <row r="67" spans="1:1" ht="21">
      <c r="A67" s="202" t="s">
        <v>2149</v>
      </c>
    </row>
  </sheetData>
  <printOptions horizontalCentered="1"/>
  <pageMargins left="0.51181102362204722" right="0.51181102362204722" top="0.98425196850393704" bottom="0.78740157480314965" header="0.31496062992125984" footer="0.31496062992125984"/>
  <pageSetup paperSize="9" scale="49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A1D83-5D62-40D6-B9E5-391271977AEB}">
  <sheetPr codeName="Planilha11">
    <tabColor rgb="FF7030A0"/>
    <pageSetUpPr fitToPage="1"/>
  </sheetPr>
  <dimension ref="A1:B262"/>
  <sheetViews>
    <sheetView showGridLines="0" zoomScaleNormal="100" workbookViewId="0">
      <selection activeCell="A13" sqref="A13"/>
    </sheetView>
  </sheetViews>
  <sheetFormatPr defaultRowHeight="14.5"/>
  <cols>
    <col min="1" max="1" width="59.453125" style="47" customWidth="1"/>
    <col min="2" max="2" width="20.7265625" style="47" bestFit="1" customWidth="1"/>
  </cols>
  <sheetData>
    <row r="1" spans="1:2" ht="26.5" thickBot="1">
      <c r="A1" s="11" t="s">
        <v>1132</v>
      </c>
      <c r="B1" s="6"/>
    </row>
    <row r="2" spans="1:2">
      <c r="A2" s="129" t="s">
        <v>1074</v>
      </c>
      <c r="B2" s="145">
        <v>325393.0936599003</v>
      </c>
    </row>
    <row r="3" spans="1:2">
      <c r="A3" s="130" t="s">
        <v>1075</v>
      </c>
      <c r="B3" s="145">
        <v>287759.48224553221</v>
      </c>
    </row>
    <row r="4" spans="1:2">
      <c r="A4" s="130" t="s">
        <v>1141</v>
      </c>
      <c r="B4" s="145">
        <v>481680.38723137928</v>
      </c>
    </row>
    <row r="5" spans="1:2">
      <c r="A5" s="130" t="s">
        <v>1076</v>
      </c>
      <c r="B5" s="145">
        <v>500889.89395829843</v>
      </c>
    </row>
    <row r="6" spans="1:2">
      <c r="A6" s="130" t="s">
        <v>1077</v>
      </c>
      <c r="B6" s="145">
        <v>219730.35493311597</v>
      </c>
    </row>
    <row r="7" spans="1:2">
      <c r="A7" s="130" t="s">
        <v>1078</v>
      </c>
      <c r="B7" s="145">
        <v>231233.23384440434</v>
      </c>
    </row>
    <row r="8" spans="1:2">
      <c r="A8" s="130" t="s">
        <v>1142</v>
      </c>
      <c r="B8" s="145">
        <v>179650.495206461</v>
      </c>
    </row>
    <row r="9" spans="1:2">
      <c r="A9" s="130" t="s">
        <v>1079</v>
      </c>
      <c r="B9" s="145">
        <v>302850.12812110642</v>
      </c>
    </row>
    <row r="10" spans="1:2">
      <c r="A10" s="130" t="s">
        <v>1080</v>
      </c>
      <c r="B10" s="145">
        <v>926162.38281280175</v>
      </c>
    </row>
    <row r="11" spans="1:2">
      <c r="A11" s="130" t="s">
        <v>1081</v>
      </c>
      <c r="B11" s="145">
        <v>224673.11981071727</v>
      </c>
    </row>
    <row r="12" spans="1:2">
      <c r="A12" s="130" t="s">
        <v>1082</v>
      </c>
      <c r="B12" s="145">
        <v>299254.56927058793</v>
      </c>
    </row>
    <row r="13" spans="1:2">
      <c r="A13" s="130" t="s">
        <v>1083</v>
      </c>
      <c r="B13" s="145">
        <v>379386.84067391983</v>
      </c>
    </row>
    <row r="14" spans="1:2">
      <c r="A14" s="130" t="s">
        <v>1143</v>
      </c>
      <c r="B14" s="145">
        <v>283142.91378500586</v>
      </c>
    </row>
    <row r="15" spans="1:2">
      <c r="A15" s="130" t="s">
        <v>1084</v>
      </c>
      <c r="B15" s="145">
        <v>189803.00348354233</v>
      </c>
    </row>
    <row r="16" spans="1:2">
      <c r="A16" s="130" t="s">
        <v>1144</v>
      </c>
      <c r="B16" s="145">
        <v>1480414.289124913</v>
      </c>
    </row>
    <row r="17" spans="1:2">
      <c r="A17" s="130" t="s">
        <v>1085</v>
      </c>
      <c r="B17" s="145">
        <v>487450.67359713319</v>
      </c>
    </row>
    <row r="18" spans="1:2">
      <c r="A18" s="130" t="s">
        <v>1145</v>
      </c>
      <c r="B18" s="145">
        <v>480170.98930816475</v>
      </c>
    </row>
    <row r="19" spans="1:2">
      <c r="A19" s="130" t="s">
        <v>1086</v>
      </c>
      <c r="B19" s="145">
        <v>280285.76169947605</v>
      </c>
    </row>
    <row r="20" spans="1:2">
      <c r="A20" s="130" t="s">
        <v>1146</v>
      </c>
      <c r="B20" s="145">
        <v>2151365.0414095176</v>
      </c>
    </row>
    <row r="21" spans="1:2">
      <c r="A21" s="130" t="s">
        <v>1087</v>
      </c>
      <c r="B21" s="145">
        <v>264880.11684269208</v>
      </c>
    </row>
    <row r="22" spans="1:2">
      <c r="A22" s="130" t="s">
        <v>1088</v>
      </c>
      <c r="B22" s="145">
        <v>434150.33202687051</v>
      </c>
    </row>
    <row r="23" spans="1:2">
      <c r="A23" s="130" t="s">
        <v>1131</v>
      </c>
      <c r="B23" s="145">
        <v>179615.85776037801</v>
      </c>
    </row>
    <row r="24" spans="1:2">
      <c r="A24" s="130" t="s">
        <v>1147</v>
      </c>
      <c r="B24" s="145">
        <v>264155.18263072422</v>
      </c>
    </row>
    <row r="25" spans="1:2">
      <c r="A25" s="130" t="s">
        <v>1089</v>
      </c>
      <c r="B25" s="145">
        <v>563101.00091756147</v>
      </c>
    </row>
    <row r="26" spans="1:2">
      <c r="A26" s="130" t="s">
        <v>1148</v>
      </c>
      <c r="B26" s="145">
        <v>262541.34275332512</v>
      </c>
    </row>
    <row r="27" spans="1:2">
      <c r="A27" s="130" t="s">
        <v>1149</v>
      </c>
      <c r="B27" s="145">
        <v>398061.09656502097</v>
      </c>
    </row>
    <row r="28" spans="1:2">
      <c r="A28" s="130" t="s">
        <v>1090</v>
      </c>
      <c r="B28" s="145">
        <v>1447663.6810385732</v>
      </c>
    </row>
    <row r="29" spans="1:2">
      <c r="A29" s="130" t="s">
        <v>1091</v>
      </c>
      <c r="B29" s="145">
        <v>214778.61048724127</v>
      </c>
    </row>
    <row r="30" spans="1:2">
      <c r="A30" s="130" t="s">
        <v>1092</v>
      </c>
      <c r="B30" s="145">
        <v>257216.53557660236</v>
      </c>
    </row>
    <row r="31" spans="1:2">
      <c r="A31" s="130" t="s">
        <v>1093</v>
      </c>
      <c r="B31" s="145">
        <v>259526.80707001564</v>
      </c>
    </row>
    <row r="32" spans="1:2">
      <c r="A32" s="130" t="s">
        <v>1094</v>
      </c>
      <c r="B32" s="145">
        <v>527422.62483709527</v>
      </c>
    </row>
    <row r="33" spans="1:2">
      <c r="A33" s="130" t="s">
        <v>1095</v>
      </c>
      <c r="B33" s="145">
        <v>2780299.5687907315</v>
      </c>
    </row>
    <row r="34" spans="1:2">
      <c r="A34" s="130" t="s">
        <v>1096</v>
      </c>
      <c r="B34" s="145">
        <v>187406.68289514034</v>
      </c>
    </row>
    <row r="35" spans="1:2">
      <c r="A35" s="130" t="s">
        <v>1150</v>
      </c>
      <c r="B35" s="145">
        <v>261497.37139000898</v>
      </c>
    </row>
    <row r="36" spans="1:2">
      <c r="A36" s="130" t="s">
        <v>1151</v>
      </c>
      <c r="B36" s="145">
        <v>229328.38661017027</v>
      </c>
    </row>
    <row r="37" spans="1:2">
      <c r="A37" s="130" t="s">
        <v>1152</v>
      </c>
      <c r="B37" s="145">
        <v>540035.61741812481</v>
      </c>
    </row>
    <row r="38" spans="1:2">
      <c r="A38" s="130" t="s">
        <v>1097</v>
      </c>
      <c r="B38" s="145">
        <v>1488924.5896057326</v>
      </c>
    </row>
    <row r="39" spans="1:2">
      <c r="A39" s="130" t="s">
        <v>1098</v>
      </c>
      <c r="B39" s="145">
        <v>189359.45713788352</v>
      </c>
    </row>
    <row r="40" spans="1:2">
      <c r="A40" s="130" t="s">
        <v>1099</v>
      </c>
      <c r="B40" s="145">
        <v>289278.17200517468</v>
      </c>
    </row>
    <row r="41" spans="1:2">
      <c r="A41" s="130" t="s">
        <v>1153</v>
      </c>
      <c r="B41" s="145">
        <v>588339.58013006533</v>
      </c>
    </row>
    <row r="42" spans="1:2">
      <c r="A42" s="130" t="s">
        <v>1154</v>
      </c>
      <c r="B42" s="145">
        <v>549077.62838186533</v>
      </c>
    </row>
    <row r="43" spans="1:2">
      <c r="A43" s="130" t="s">
        <v>1100</v>
      </c>
      <c r="B43" s="145">
        <v>784807.64319784718</v>
      </c>
    </row>
    <row r="44" spans="1:2">
      <c r="A44" s="130" t="s">
        <v>1155</v>
      </c>
      <c r="B44" s="145">
        <v>204814.79742387103</v>
      </c>
    </row>
    <row r="45" spans="1:2">
      <c r="A45" s="130" t="s">
        <v>1101</v>
      </c>
      <c r="B45" s="145">
        <v>1198211.4184118328</v>
      </c>
    </row>
    <row r="46" spans="1:2">
      <c r="A46" s="130" t="s">
        <v>1102</v>
      </c>
      <c r="B46" s="145">
        <v>293543.73095607752</v>
      </c>
    </row>
    <row r="47" spans="1:2">
      <c r="A47" s="130" t="s">
        <v>1156</v>
      </c>
      <c r="B47" s="145">
        <v>206360.4230124692</v>
      </c>
    </row>
    <row r="48" spans="1:2">
      <c r="A48" s="130" t="s">
        <v>1103</v>
      </c>
      <c r="B48" s="145">
        <v>221343.31607043734</v>
      </c>
    </row>
    <row r="49" spans="1:2">
      <c r="A49" s="130" t="s">
        <v>1104</v>
      </c>
      <c r="B49" s="145">
        <v>530751.68272539543</v>
      </c>
    </row>
    <row r="50" spans="1:2">
      <c r="A50" s="130" t="s">
        <v>1105</v>
      </c>
      <c r="B50" s="145">
        <v>391757.82702160685</v>
      </c>
    </row>
    <row r="51" spans="1:2">
      <c r="A51" s="130" t="s">
        <v>1157</v>
      </c>
      <c r="B51" s="145">
        <v>642236.85525317874</v>
      </c>
    </row>
    <row r="52" spans="1:2">
      <c r="A52" s="130" t="s">
        <v>1158</v>
      </c>
      <c r="B52" s="145">
        <v>278879.42192308686</v>
      </c>
    </row>
    <row r="53" spans="1:2">
      <c r="A53" s="130" t="s">
        <v>1159</v>
      </c>
      <c r="B53" s="145">
        <v>841219.58011233888</v>
      </c>
    </row>
    <row r="54" spans="1:2">
      <c r="A54" s="130" t="s">
        <v>1106</v>
      </c>
      <c r="B54" s="145">
        <v>353727.5973725745</v>
      </c>
    </row>
    <row r="55" spans="1:2">
      <c r="A55" s="130" t="s">
        <v>1160</v>
      </c>
      <c r="B55" s="145">
        <v>1785705.2469469705</v>
      </c>
    </row>
    <row r="56" spans="1:2">
      <c r="A56" s="130" t="s">
        <v>1161</v>
      </c>
      <c r="B56" s="145">
        <v>703891.00068153488</v>
      </c>
    </row>
    <row r="57" spans="1:2">
      <c r="A57" s="130" t="s">
        <v>1107</v>
      </c>
      <c r="B57" s="145">
        <v>1266266.3763582672</v>
      </c>
    </row>
    <row r="58" spans="1:2">
      <c r="A58" s="130" t="s">
        <v>1162</v>
      </c>
      <c r="B58" s="145">
        <v>1775011.3101078046</v>
      </c>
    </row>
    <row r="59" spans="1:2">
      <c r="A59" s="130" t="s">
        <v>1163</v>
      </c>
      <c r="B59" s="145">
        <v>359501.83208635636</v>
      </c>
    </row>
    <row r="60" spans="1:2">
      <c r="A60" s="130" t="s">
        <v>1164</v>
      </c>
      <c r="B60" s="145">
        <v>185663.45962676496</v>
      </c>
    </row>
    <row r="61" spans="1:2">
      <c r="A61" s="130" t="s">
        <v>1165</v>
      </c>
      <c r="B61" s="145">
        <v>985580.32995592628</v>
      </c>
    </row>
    <row r="62" spans="1:2">
      <c r="A62" s="130" t="s">
        <v>1166</v>
      </c>
      <c r="B62" s="145">
        <v>974199.5226552377</v>
      </c>
    </row>
    <row r="63" spans="1:2">
      <c r="A63" s="130" t="s">
        <v>1167</v>
      </c>
      <c r="B63" s="145">
        <v>333185.80363047728</v>
      </c>
    </row>
    <row r="64" spans="1:2">
      <c r="A64" s="130" t="s">
        <v>1168</v>
      </c>
      <c r="B64" s="145">
        <v>343778.61230422772</v>
      </c>
    </row>
    <row r="65" spans="1:2">
      <c r="A65" s="130" t="s">
        <v>1169</v>
      </c>
      <c r="B65" s="145">
        <v>227711.51209228204</v>
      </c>
    </row>
    <row r="66" spans="1:2">
      <c r="A66" s="130" t="s">
        <v>1108</v>
      </c>
      <c r="B66" s="145">
        <v>805730.91027920728</v>
      </c>
    </row>
    <row r="67" spans="1:2">
      <c r="A67" s="130" t="s">
        <v>1170</v>
      </c>
      <c r="B67" s="145">
        <v>1935479.7451980105</v>
      </c>
    </row>
    <row r="68" spans="1:2">
      <c r="A68" s="130" t="s">
        <v>1109</v>
      </c>
      <c r="B68" s="145">
        <v>394381.84458376124</v>
      </c>
    </row>
    <row r="69" spans="1:2">
      <c r="A69" s="130" t="s">
        <v>1171</v>
      </c>
      <c r="B69" s="145">
        <v>423597.49224097858</v>
      </c>
    </row>
    <row r="70" spans="1:2">
      <c r="A70" s="130" t="s">
        <v>1172</v>
      </c>
      <c r="B70" s="145">
        <v>496790.08049827308</v>
      </c>
    </row>
    <row r="71" spans="1:2">
      <c r="A71" s="130" t="s">
        <v>1173</v>
      </c>
      <c r="B71" s="145">
        <v>506973.76742156903</v>
      </c>
    </row>
    <row r="72" spans="1:2">
      <c r="A72" s="130" t="s">
        <v>1174</v>
      </c>
      <c r="B72" s="145">
        <v>218521.70887128811</v>
      </c>
    </row>
    <row r="73" spans="1:2">
      <c r="A73" s="130" t="s">
        <v>1110</v>
      </c>
      <c r="B73" s="145">
        <v>239567.70549244646</v>
      </c>
    </row>
    <row r="74" spans="1:2">
      <c r="A74" s="130" t="s">
        <v>1175</v>
      </c>
      <c r="B74" s="131">
        <v>46025.926090097913</v>
      </c>
    </row>
    <row r="75" spans="1:2">
      <c r="A75" s="130" t="s">
        <v>1176</v>
      </c>
      <c r="B75" s="131">
        <v>64128.5255430252</v>
      </c>
    </row>
    <row r="76" spans="1:2">
      <c r="A76" s="130" t="s">
        <v>1177</v>
      </c>
      <c r="B76" s="131">
        <v>6705.0355839202139</v>
      </c>
    </row>
    <row r="77" spans="1:2">
      <c r="A77" s="130" t="s">
        <v>1178</v>
      </c>
      <c r="B77" s="131">
        <v>61337.972254869506</v>
      </c>
    </row>
    <row r="78" spans="1:2">
      <c r="A78" s="130" t="s">
        <v>1179</v>
      </c>
      <c r="B78" s="131">
        <v>38544.975536400438</v>
      </c>
    </row>
    <row r="79" spans="1:2">
      <c r="A79" s="130" t="s">
        <v>1180</v>
      </c>
      <c r="B79" s="131">
        <v>39101.711720009145</v>
      </c>
    </row>
    <row r="80" spans="1:2">
      <c r="A80" s="130" t="s">
        <v>1181</v>
      </c>
      <c r="B80" s="131">
        <v>36445.763649635555</v>
      </c>
    </row>
    <row r="81" spans="1:2">
      <c r="A81" s="130" t="s">
        <v>1182</v>
      </c>
      <c r="B81" s="131">
        <v>29927.133014375744</v>
      </c>
    </row>
    <row r="82" spans="1:2">
      <c r="A82" s="130" t="s">
        <v>1183</v>
      </c>
      <c r="B82" s="131">
        <v>29922.892665029682</v>
      </c>
    </row>
    <row r="83" spans="1:2">
      <c r="A83" s="130" t="s">
        <v>1184</v>
      </c>
      <c r="B83" s="131">
        <v>28174.045260040515</v>
      </c>
    </row>
    <row r="84" spans="1:2">
      <c r="A84" s="130" t="s">
        <v>1185</v>
      </c>
      <c r="B84" s="131">
        <v>33908.396686800821</v>
      </c>
    </row>
    <row r="85" spans="1:2">
      <c r="A85" s="130" t="s">
        <v>1186</v>
      </c>
      <c r="B85" s="131">
        <v>36652.756850713471</v>
      </c>
    </row>
    <row r="86" spans="1:2">
      <c r="A86" s="130" t="s">
        <v>1187</v>
      </c>
      <c r="B86" s="131">
        <v>26779.37832399875</v>
      </c>
    </row>
    <row r="87" spans="1:2">
      <c r="A87" s="130" t="s">
        <v>1188</v>
      </c>
      <c r="B87" s="131">
        <v>33708.522501758365</v>
      </c>
    </row>
    <row r="88" spans="1:2">
      <c r="A88" s="130" t="s">
        <v>1189</v>
      </c>
      <c r="B88" s="131">
        <v>64423.350657848998</v>
      </c>
    </row>
    <row r="89" spans="1:2">
      <c r="A89" s="130" t="s">
        <v>1190</v>
      </c>
      <c r="B89" s="131">
        <v>46022.454360682139</v>
      </c>
    </row>
    <row r="90" spans="1:2">
      <c r="A90" s="130" t="s">
        <v>1191</v>
      </c>
      <c r="B90" s="131">
        <v>52362.460407258448</v>
      </c>
    </row>
    <row r="91" spans="1:2">
      <c r="A91" s="130" t="s">
        <v>1192</v>
      </c>
      <c r="B91" s="131">
        <v>43252.41824837296</v>
      </c>
    </row>
    <row r="92" spans="1:2">
      <c r="A92" s="130" t="s">
        <v>1193</v>
      </c>
      <c r="B92" s="131">
        <v>40973.654561842537</v>
      </c>
    </row>
    <row r="93" spans="1:2">
      <c r="A93" s="130" t="s">
        <v>1194</v>
      </c>
      <c r="B93" s="131">
        <v>37827.80889507055</v>
      </c>
    </row>
    <row r="94" spans="1:2">
      <c r="A94" s="130" t="s">
        <v>1195</v>
      </c>
      <c r="B94" s="131">
        <v>29886.097514740264</v>
      </c>
    </row>
    <row r="95" spans="1:2">
      <c r="A95" s="130" t="s">
        <v>1196</v>
      </c>
      <c r="B95" s="131">
        <v>58765.303207262965</v>
      </c>
    </row>
    <row r="96" spans="1:2">
      <c r="A96" s="130" t="s">
        <v>1197</v>
      </c>
      <c r="B96" s="131">
        <v>30627.168751151308</v>
      </c>
    </row>
    <row r="97" spans="1:2">
      <c r="A97" s="130" t="s">
        <v>1198</v>
      </c>
      <c r="B97" s="131">
        <v>30540.32850937677</v>
      </c>
    </row>
    <row r="98" spans="1:2">
      <c r="A98" s="130" t="s">
        <v>1199</v>
      </c>
      <c r="B98" s="131">
        <v>26746.515616566776</v>
      </c>
    </row>
    <row r="99" spans="1:2">
      <c r="A99" s="130" t="s">
        <v>1200</v>
      </c>
      <c r="B99" s="131">
        <v>41435.000939833997</v>
      </c>
    </row>
    <row r="100" spans="1:2">
      <c r="A100" s="130" t="s">
        <v>1201</v>
      </c>
      <c r="B100" s="131">
        <v>29937.324474700581</v>
      </c>
    </row>
    <row r="101" spans="1:2">
      <c r="A101" s="130" t="s">
        <v>1202</v>
      </c>
      <c r="B101" s="131">
        <v>43407.839814420004</v>
      </c>
    </row>
    <row r="102" spans="1:2">
      <c r="A102" s="130" t="s">
        <v>1203</v>
      </c>
      <c r="B102" s="131">
        <v>29922.892665029682</v>
      </c>
    </row>
    <row r="103" spans="1:2">
      <c r="A103" s="130" t="s">
        <v>1204</v>
      </c>
      <c r="B103" s="131">
        <v>8.4806986921217806</v>
      </c>
    </row>
    <row r="104" spans="1:2">
      <c r="A104" s="130" t="s">
        <v>1205</v>
      </c>
      <c r="B104" s="131">
        <v>26175.713553209465</v>
      </c>
    </row>
    <row r="105" spans="1:2">
      <c r="A105" s="130" t="s">
        <v>1206</v>
      </c>
      <c r="B105" s="131">
        <v>34608.471786549606</v>
      </c>
    </row>
    <row r="106" spans="1:2">
      <c r="A106" s="130" t="s">
        <v>1207</v>
      </c>
      <c r="B106" s="131">
        <v>45577.645888749605</v>
      </c>
    </row>
    <row r="107" spans="1:2">
      <c r="A107" s="130" t="s">
        <v>1208</v>
      </c>
      <c r="B107" s="131">
        <v>204763.39970607488</v>
      </c>
    </row>
    <row r="108" spans="1:2">
      <c r="A108" s="130" t="s">
        <v>1209</v>
      </c>
      <c r="B108" s="131">
        <v>35493.586959151631</v>
      </c>
    </row>
    <row r="109" spans="1:2">
      <c r="A109" s="130" t="s">
        <v>1210</v>
      </c>
      <c r="B109" s="131">
        <v>36626.616163450577</v>
      </c>
    </row>
    <row r="110" spans="1:2">
      <c r="A110" s="130" t="s">
        <v>1211</v>
      </c>
      <c r="B110" s="131">
        <v>30692.33853403198</v>
      </c>
    </row>
    <row r="111" spans="1:2">
      <c r="A111" s="130" t="s">
        <v>1212</v>
      </c>
      <c r="B111" s="131">
        <v>0</v>
      </c>
    </row>
    <row r="112" spans="1:2">
      <c r="A112" s="130" t="s">
        <v>1213</v>
      </c>
      <c r="B112" s="131">
        <v>38570.417632476812</v>
      </c>
    </row>
    <row r="113" spans="1:2">
      <c r="A113" s="130" t="s">
        <v>1214</v>
      </c>
      <c r="B113" s="131">
        <v>33928.256824974451</v>
      </c>
    </row>
    <row r="114" spans="1:2">
      <c r="A114" s="130" t="s">
        <v>1215</v>
      </c>
      <c r="B114" s="131">
        <v>30680.677573330304</v>
      </c>
    </row>
    <row r="115" spans="1:2">
      <c r="A115" s="130" t="s">
        <v>1216</v>
      </c>
      <c r="B115" s="131">
        <v>34582.517924172855</v>
      </c>
    </row>
    <row r="116" spans="1:2">
      <c r="A116" s="130" t="s">
        <v>1217</v>
      </c>
      <c r="B116" s="131">
        <v>73049.652984188666</v>
      </c>
    </row>
    <row r="117" spans="1:2">
      <c r="A117" s="130" t="s">
        <v>1218</v>
      </c>
      <c r="B117" s="131">
        <v>33874.698851040383</v>
      </c>
    </row>
    <row r="118" spans="1:2">
      <c r="A118" s="130" t="s">
        <v>1219</v>
      </c>
      <c r="B118" s="131">
        <v>37575.727886768676</v>
      </c>
    </row>
    <row r="119" spans="1:2">
      <c r="A119" s="130" t="s">
        <v>1220</v>
      </c>
      <c r="B119" s="131">
        <v>61261.689396188318</v>
      </c>
    </row>
    <row r="120" spans="1:2">
      <c r="A120" s="130" t="s">
        <v>1221</v>
      </c>
      <c r="B120" s="131">
        <v>55512.500814117091</v>
      </c>
    </row>
    <row r="121" spans="1:2">
      <c r="A121" s="130" t="s">
        <v>1222</v>
      </c>
      <c r="B121" s="131">
        <v>41472.474099598126</v>
      </c>
    </row>
    <row r="122" spans="1:2">
      <c r="A122" s="130" t="s">
        <v>1223</v>
      </c>
      <c r="B122" s="131">
        <v>45305.981894576893</v>
      </c>
    </row>
    <row r="123" spans="1:2">
      <c r="A123" s="130" t="s">
        <v>1224</v>
      </c>
      <c r="B123" s="131">
        <v>92029.94366873402</v>
      </c>
    </row>
    <row r="124" spans="1:2">
      <c r="A124" s="130" t="s">
        <v>1225</v>
      </c>
      <c r="B124" s="131">
        <v>0</v>
      </c>
    </row>
    <row r="125" spans="1:2">
      <c r="A125" s="130" t="s">
        <v>1226</v>
      </c>
      <c r="B125" s="131">
        <v>30666.896437955609</v>
      </c>
    </row>
    <row r="126" spans="1:2">
      <c r="A126" s="130" t="s">
        <v>1227</v>
      </c>
      <c r="B126" s="131">
        <v>86394.187130383521</v>
      </c>
    </row>
    <row r="127" spans="1:2">
      <c r="A127" s="130" t="s">
        <v>1228</v>
      </c>
      <c r="B127" s="131">
        <v>64991.712184148571</v>
      </c>
    </row>
    <row r="128" spans="1:2">
      <c r="A128" s="130" t="s">
        <v>1229</v>
      </c>
      <c r="B128" s="131">
        <v>94240.689712794323</v>
      </c>
    </row>
    <row r="129" spans="1:2">
      <c r="A129" s="130" t="s">
        <v>1230</v>
      </c>
      <c r="B129" s="131">
        <v>49753.009004339394</v>
      </c>
    </row>
    <row r="130" spans="1:2">
      <c r="A130" s="130" t="s">
        <v>1231</v>
      </c>
      <c r="B130" s="131">
        <v>32811.863374551882</v>
      </c>
    </row>
    <row r="131" spans="1:2">
      <c r="A131" s="130" t="s">
        <v>1232</v>
      </c>
      <c r="B131" s="131">
        <v>38793.35601954189</v>
      </c>
    </row>
    <row r="132" spans="1:2">
      <c r="A132" s="130" t="s">
        <v>1233</v>
      </c>
      <c r="B132" s="131">
        <v>45579.280762590824</v>
      </c>
    </row>
    <row r="133" spans="1:2">
      <c r="A133" s="130" t="s">
        <v>1234</v>
      </c>
      <c r="B133" s="131">
        <v>29922.892665029682</v>
      </c>
    </row>
    <row r="134" spans="1:2">
      <c r="A134" s="130" t="s">
        <v>1235</v>
      </c>
      <c r="B134" s="131">
        <v>38027.975421829746</v>
      </c>
    </row>
    <row r="135" spans="1:2">
      <c r="A135" s="130" t="s">
        <v>1236</v>
      </c>
      <c r="B135" s="131">
        <v>89625.623202990566</v>
      </c>
    </row>
    <row r="136" spans="1:2">
      <c r="A136" s="130" t="s">
        <v>1237</v>
      </c>
      <c r="B136" s="131">
        <v>42665.298821650525</v>
      </c>
    </row>
    <row r="137" spans="1:2">
      <c r="A137" s="130" t="s">
        <v>1238</v>
      </c>
      <c r="B137" s="131">
        <v>48256.984438591295</v>
      </c>
    </row>
    <row r="138" spans="1:2">
      <c r="A138" s="130" t="s">
        <v>1239</v>
      </c>
      <c r="B138" s="131">
        <v>51963.898916635466</v>
      </c>
    </row>
    <row r="139" spans="1:2">
      <c r="A139" s="130" t="s">
        <v>1240</v>
      </c>
      <c r="B139" s="131">
        <v>36866.509012460956</v>
      </c>
    </row>
    <row r="140" spans="1:2">
      <c r="A140" s="130" t="s">
        <v>1241</v>
      </c>
      <c r="B140" s="131">
        <v>29922.892665029682</v>
      </c>
    </row>
    <row r="141" spans="1:2">
      <c r="A141" s="130" t="s">
        <v>1242</v>
      </c>
      <c r="B141" s="131">
        <v>11.660960701667447</v>
      </c>
    </row>
    <row r="142" spans="1:2">
      <c r="A142" s="130" t="s">
        <v>1243</v>
      </c>
      <c r="B142" s="131">
        <v>45214.438225701</v>
      </c>
    </row>
    <row r="143" spans="1:2">
      <c r="A143" s="130" t="s">
        <v>1244</v>
      </c>
      <c r="B143" s="131">
        <v>26760.296751941474</v>
      </c>
    </row>
    <row r="144" spans="1:2">
      <c r="A144" s="130" t="s">
        <v>1245</v>
      </c>
      <c r="B144" s="131">
        <v>45277.327171698373</v>
      </c>
    </row>
    <row r="145" spans="1:2">
      <c r="A145" s="130" t="s">
        <v>1246</v>
      </c>
      <c r="B145" s="131">
        <v>77032.564253325298</v>
      </c>
    </row>
    <row r="146" spans="1:2">
      <c r="A146" s="130" t="s">
        <v>1247</v>
      </c>
      <c r="B146" s="131">
        <v>41.343406124093669</v>
      </c>
    </row>
    <row r="147" spans="1:2">
      <c r="A147" s="130" t="s">
        <v>1248</v>
      </c>
      <c r="B147" s="131">
        <v>41826.288966334905</v>
      </c>
    </row>
    <row r="148" spans="1:2">
      <c r="A148" s="130" t="s">
        <v>1249</v>
      </c>
      <c r="B148" s="131">
        <v>39931.311714744719</v>
      </c>
    </row>
    <row r="149" spans="1:2">
      <c r="A149" s="130" t="s">
        <v>1250</v>
      </c>
      <c r="B149" s="131">
        <v>26108.136014861851</v>
      </c>
    </row>
    <row r="150" spans="1:2">
      <c r="A150" s="130" t="s">
        <v>1251</v>
      </c>
      <c r="B150" s="131">
        <v>51943.760944126443</v>
      </c>
    </row>
    <row r="151" spans="1:2">
      <c r="A151" s="130" t="s">
        <v>1252</v>
      </c>
      <c r="B151" s="131">
        <v>37787.490927343068</v>
      </c>
    </row>
    <row r="152" spans="1:2">
      <c r="A152" s="130" t="s">
        <v>1253</v>
      </c>
      <c r="B152" s="131">
        <v>27608.500375761567</v>
      </c>
    </row>
    <row r="153" spans="1:2">
      <c r="A153" s="130" t="s">
        <v>1254</v>
      </c>
      <c r="B153" s="131">
        <v>40198.255718962355</v>
      </c>
    </row>
    <row r="154" spans="1:2">
      <c r="A154" s="130" t="s">
        <v>1255</v>
      </c>
      <c r="B154" s="131">
        <v>50126.146225243836</v>
      </c>
    </row>
    <row r="155" spans="1:2">
      <c r="A155" s="130" t="s">
        <v>1256</v>
      </c>
      <c r="B155" s="131">
        <v>34644.676591218464</v>
      </c>
    </row>
    <row r="156" spans="1:2">
      <c r="A156" s="130" t="s">
        <v>1257</v>
      </c>
      <c r="B156" s="131">
        <v>86350.737052716504</v>
      </c>
    </row>
    <row r="157" spans="1:2">
      <c r="A157" s="130" t="s">
        <v>1258</v>
      </c>
      <c r="B157" s="131">
        <v>59683.668738372813</v>
      </c>
    </row>
    <row r="158" spans="1:2">
      <c r="A158" s="130" t="s">
        <v>1259</v>
      </c>
      <c r="B158" s="131">
        <v>21.201746730304446</v>
      </c>
    </row>
    <row r="159" spans="1:2">
      <c r="A159" s="130" t="s">
        <v>1260</v>
      </c>
      <c r="B159" s="131">
        <v>30666.896437955616</v>
      </c>
    </row>
    <row r="160" spans="1:2">
      <c r="A160" s="130" t="s">
        <v>1261</v>
      </c>
      <c r="B160" s="131">
        <v>44229.21150058994</v>
      </c>
    </row>
    <row r="161" spans="1:2">
      <c r="A161" s="130" t="s">
        <v>1262</v>
      </c>
      <c r="B161" s="131">
        <v>38541.795274390897</v>
      </c>
    </row>
    <row r="162" spans="1:2">
      <c r="A162" s="130" t="s">
        <v>1263</v>
      </c>
      <c r="B162" s="131">
        <v>43249.237986363412</v>
      </c>
    </row>
    <row r="163" spans="1:2">
      <c r="A163" s="130" t="s">
        <v>1264</v>
      </c>
      <c r="B163" s="131">
        <v>115796.46909244171</v>
      </c>
    </row>
    <row r="164" spans="1:2">
      <c r="A164" s="130" t="s">
        <v>1265</v>
      </c>
      <c r="B164" s="131">
        <v>34735.907262806737</v>
      </c>
    </row>
    <row r="165" spans="1:2">
      <c r="A165" s="130" t="s">
        <v>1266</v>
      </c>
      <c r="B165" s="131">
        <v>30701.382175654526</v>
      </c>
    </row>
    <row r="166" spans="1:2">
      <c r="A166" s="130" t="s">
        <v>1267</v>
      </c>
      <c r="B166" s="131">
        <v>38550.275973083015</v>
      </c>
    </row>
    <row r="167" spans="1:2">
      <c r="A167" s="130" t="s">
        <v>1268</v>
      </c>
      <c r="B167" s="131">
        <v>5.3004366825761116</v>
      </c>
    </row>
    <row r="168" spans="1:2">
      <c r="A168" s="130" t="s">
        <v>1269</v>
      </c>
      <c r="B168" s="131">
        <v>61125.160561617638</v>
      </c>
    </row>
    <row r="169" spans="1:2">
      <c r="A169" s="130" t="s">
        <v>1270</v>
      </c>
      <c r="B169" s="131">
        <v>6902.6997648186061</v>
      </c>
    </row>
    <row r="170" spans="1:2">
      <c r="A170" s="130" t="s">
        <v>1271</v>
      </c>
      <c r="B170" s="131">
        <v>54701.807647424823</v>
      </c>
    </row>
    <row r="171" spans="1:2">
      <c r="A171" s="130" t="s">
        <v>1272</v>
      </c>
      <c r="B171" s="131">
        <v>52126.920416182169</v>
      </c>
    </row>
    <row r="172" spans="1:2">
      <c r="A172" s="130" t="s">
        <v>1273</v>
      </c>
      <c r="B172" s="131">
        <v>34633.906571678825</v>
      </c>
    </row>
    <row r="173" spans="1:2">
      <c r="A173" s="130" t="s">
        <v>1274</v>
      </c>
      <c r="B173" s="131">
        <v>33754.897543486011</v>
      </c>
    </row>
    <row r="174" spans="1:2">
      <c r="A174" s="130" t="s">
        <v>1275</v>
      </c>
      <c r="B174" s="131">
        <v>36743.01670470024</v>
      </c>
    </row>
    <row r="175" spans="1:2">
      <c r="A175" s="130" t="s">
        <v>1276</v>
      </c>
      <c r="B175" s="131">
        <v>39438.383393195138</v>
      </c>
    </row>
    <row r="176" spans="1:2">
      <c r="A176" s="130" t="s">
        <v>1277</v>
      </c>
      <c r="B176" s="131">
        <v>33175.988024187536</v>
      </c>
    </row>
    <row r="177" spans="1:2">
      <c r="A177" s="130" t="s">
        <v>1278</v>
      </c>
      <c r="B177" s="131">
        <v>34645.011900397214</v>
      </c>
    </row>
    <row r="178" spans="1:2">
      <c r="A178" s="130" t="s">
        <v>1279</v>
      </c>
      <c r="B178" s="131">
        <v>26758.724898304576</v>
      </c>
    </row>
    <row r="179" spans="1:2">
      <c r="A179" s="130" t="s">
        <v>1280</v>
      </c>
      <c r="B179" s="131">
        <v>36201.979121879478</v>
      </c>
    </row>
    <row r="180" spans="1:2">
      <c r="A180" s="130" t="s">
        <v>1281</v>
      </c>
      <c r="B180" s="131">
        <v>34337.962873502365</v>
      </c>
    </row>
    <row r="181" spans="1:2">
      <c r="A181" s="130" t="s">
        <v>1282</v>
      </c>
      <c r="B181" s="131">
        <v>30627.168751151308</v>
      </c>
    </row>
    <row r="182" spans="1:2">
      <c r="A182" s="130" t="s">
        <v>1283</v>
      </c>
      <c r="B182" s="131">
        <v>45406.049015998076</v>
      </c>
    </row>
    <row r="183" spans="1:2">
      <c r="A183" s="130" t="s">
        <v>1284</v>
      </c>
      <c r="B183" s="131">
        <v>42792.412273049005</v>
      </c>
    </row>
    <row r="184" spans="1:2">
      <c r="A184" s="130" t="s">
        <v>1285</v>
      </c>
      <c r="B184" s="131">
        <v>40594.957338673528</v>
      </c>
    </row>
    <row r="185" spans="1:2">
      <c r="A185" s="130" t="s">
        <v>1286</v>
      </c>
      <c r="B185" s="131">
        <v>51583.002741861077</v>
      </c>
    </row>
    <row r="186" spans="1:2">
      <c r="A186" s="130" t="s">
        <v>1287</v>
      </c>
      <c r="B186" s="131">
        <v>41534.650127208908</v>
      </c>
    </row>
    <row r="187" spans="1:2">
      <c r="A187" s="130" t="s">
        <v>1288</v>
      </c>
      <c r="B187" s="131">
        <v>40552.741077702623</v>
      </c>
    </row>
    <row r="188" spans="1:2">
      <c r="A188" s="130" t="s">
        <v>1289</v>
      </c>
      <c r="B188" s="131">
        <v>29883.164978225381</v>
      </c>
    </row>
    <row r="189" spans="1:2">
      <c r="A189" s="130" t="s">
        <v>1290</v>
      </c>
      <c r="B189" s="131">
        <v>42469.345982065475</v>
      </c>
    </row>
    <row r="190" spans="1:2">
      <c r="A190" s="130" t="s">
        <v>1291</v>
      </c>
      <c r="B190" s="131">
        <v>46121.789642648328</v>
      </c>
    </row>
    <row r="191" spans="1:2">
      <c r="A191" s="130" t="s">
        <v>1292</v>
      </c>
      <c r="B191" s="131">
        <v>30963.407148748072</v>
      </c>
    </row>
    <row r="192" spans="1:2">
      <c r="A192" s="130" t="s">
        <v>1293</v>
      </c>
      <c r="B192" s="131">
        <v>35453.155704959543</v>
      </c>
    </row>
    <row r="193" spans="1:2">
      <c r="A193" s="130" t="s">
        <v>1294</v>
      </c>
      <c r="B193" s="131">
        <v>44405.442572890162</v>
      </c>
    </row>
    <row r="194" spans="1:2">
      <c r="A194" s="130" t="s">
        <v>1295</v>
      </c>
      <c r="B194" s="131">
        <v>31637.200379977283</v>
      </c>
    </row>
    <row r="195" spans="1:2">
      <c r="A195" s="130" t="s">
        <v>1296</v>
      </c>
      <c r="B195" s="131">
        <v>50724.518969935591</v>
      </c>
    </row>
    <row r="196" spans="1:2">
      <c r="A196" s="130" t="s">
        <v>1297</v>
      </c>
      <c r="B196" s="131">
        <v>39611.133601143629</v>
      </c>
    </row>
    <row r="197" spans="1:2">
      <c r="A197" s="130" t="s">
        <v>1298</v>
      </c>
      <c r="B197" s="131">
        <v>45093.979826305025</v>
      </c>
    </row>
    <row r="198" spans="1:2">
      <c r="A198" s="130" t="s">
        <v>1299</v>
      </c>
      <c r="B198" s="131">
        <v>34631.786397005788</v>
      </c>
    </row>
    <row r="199" spans="1:2">
      <c r="A199" s="130" t="s">
        <v>1300</v>
      </c>
      <c r="B199" s="131">
        <v>43125.027113195603</v>
      </c>
    </row>
    <row r="200" spans="1:2">
      <c r="A200" s="130" t="s">
        <v>1301</v>
      </c>
      <c r="B200" s="131">
        <v>85774.541307724154</v>
      </c>
    </row>
    <row r="201" spans="1:2">
      <c r="A201" s="130" t="s">
        <v>1302</v>
      </c>
      <c r="B201" s="131">
        <v>40991.78566505952</v>
      </c>
    </row>
    <row r="202" spans="1:2">
      <c r="A202" s="130" t="s">
        <v>1303</v>
      </c>
      <c r="B202" s="131">
        <v>38564.057108457717</v>
      </c>
    </row>
    <row r="203" spans="1:2">
      <c r="A203" s="130" t="s">
        <v>1304</v>
      </c>
      <c r="B203" s="131">
        <v>36203.881529344544</v>
      </c>
    </row>
    <row r="204" spans="1:2">
      <c r="A204" s="130" t="s">
        <v>1305</v>
      </c>
      <c r="B204" s="131">
        <v>31323.442568199924</v>
      </c>
    </row>
    <row r="205" spans="1:2">
      <c r="A205" s="130" t="s">
        <v>1306</v>
      </c>
      <c r="B205" s="131">
        <v>34401.152919969471</v>
      </c>
    </row>
    <row r="206" spans="1:2">
      <c r="A206" s="130" t="s">
        <v>1307</v>
      </c>
      <c r="B206" s="131">
        <v>45625.596993042462</v>
      </c>
    </row>
    <row r="207" spans="1:2">
      <c r="A207" s="130" t="s">
        <v>1308</v>
      </c>
      <c r="B207" s="131">
        <v>45932.7583248339</v>
      </c>
    </row>
    <row r="208" spans="1:2">
      <c r="A208" s="130" t="s">
        <v>1309</v>
      </c>
      <c r="B208" s="131">
        <v>45761.373042676772</v>
      </c>
    </row>
    <row r="209" spans="1:2">
      <c r="A209" s="130" t="s">
        <v>1310</v>
      </c>
      <c r="B209" s="131">
        <v>41529.174412518209</v>
      </c>
    </row>
    <row r="210" spans="1:2">
      <c r="A210" s="130" t="s">
        <v>1311</v>
      </c>
      <c r="B210" s="131">
        <v>30917.449907677776</v>
      </c>
    </row>
    <row r="211" spans="1:2">
      <c r="A211" s="130" t="s">
        <v>1312</v>
      </c>
      <c r="B211" s="131">
        <v>132201.69720590828</v>
      </c>
    </row>
    <row r="212" spans="1:2">
      <c r="A212" s="130" t="s">
        <v>1313</v>
      </c>
      <c r="B212" s="131">
        <v>67631.396463270285</v>
      </c>
    </row>
    <row r="213" spans="1:2">
      <c r="A213" s="130" t="s">
        <v>1314</v>
      </c>
      <c r="B213" s="131">
        <v>30596.671314449617</v>
      </c>
    </row>
    <row r="214" spans="1:2">
      <c r="A214" s="130" t="s">
        <v>1315</v>
      </c>
      <c r="B214" s="131">
        <v>41927.528232674369</v>
      </c>
    </row>
    <row r="215" spans="1:2">
      <c r="A215" s="130" t="s">
        <v>1316</v>
      </c>
      <c r="B215" s="131">
        <v>36764.803779661241</v>
      </c>
    </row>
    <row r="216" spans="1:2">
      <c r="A216" s="130" t="s">
        <v>1317</v>
      </c>
      <c r="B216" s="131">
        <v>76400.831463163689</v>
      </c>
    </row>
    <row r="217" spans="1:2">
      <c r="A217" s="130" t="s">
        <v>1318</v>
      </c>
      <c r="B217" s="131">
        <v>29936.67380040438</v>
      </c>
    </row>
    <row r="218" spans="1:2">
      <c r="A218" s="130" t="s">
        <v>1319</v>
      </c>
      <c r="B218" s="131">
        <v>38884.830602217618</v>
      </c>
    </row>
    <row r="219" spans="1:2">
      <c r="A219" s="130" t="s">
        <v>1320</v>
      </c>
      <c r="B219" s="131">
        <v>42530.178298007719</v>
      </c>
    </row>
    <row r="220" spans="1:2">
      <c r="A220" s="130" t="s">
        <v>1321</v>
      </c>
      <c r="B220" s="131">
        <v>64495.391741352541</v>
      </c>
    </row>
    <row r="221" spans="1:2">
      <c r="A221" s="130" t="s">
        <v>1322</v>
      </c>
      <c r="B221" s="131">
        <v>26755.149845149019</v>
      </c>
    </row>
    <row r="222" spans="1:2">
      <c r="A222" s="130" t="s">
        <v>1323</v>
      </c>
      <c r="B222" s="131">
        <v>0</v>
      </c>
    </row>
    <row r="223" spans="1:2">
      <c r="A223" s="130" t="s">
        <v>1324</v>
      </c>
      <c r="B223" s="131">
        <v>40188.714932933719</v>
      </c>
    </row>
    <row r="224" spans="1:2">
      <c r="A224" s="130" t="s">
        <v>1325</v>
      </c>
      <c r="B224" s="131">
        <v>38511.854838662461</v>
      </c>
    </row>
    <row r="225" spans="1:2">
      <c r="A225" s="130" t="s">
        <v>1326</v>
      </c>
      <c r="B225" s="131">
        <v>45349.204805305526</v>
      </c>
    </row>
    <row r="226" spans="1:2">
      <c r="A226" s="130" t="s">
        <v>1327</v>
      </c>
      <c r="B226" s="131">
        <v>36412.941640465746</v>
      </c>
    </row>
    <row r="227" spans="1:2">
      <c r="A227" s="130" t="s">
        <v>1328</v>
      </c>
      <c r="B227" s="131">
        <v>59810.122313738444</v>
      </c>
    </row>
    <row r="228" spans="1:2">
      <c r="A228" s="130" t="s">
        <v>1329</v>
      </c>
      <c r="B228" s="131">
        <v>0</v>
      </c>
    </row>
    <row r="229" spans="1:2">
      <c r="A229" s="130" t="s">
        <v>1330</v>
      </c>
      <c r="B229" s="131">
        <v>35519.491647743424</v>
      </c>
    </row>
    <row r="230" spans="1:2">
      <c r="A230" s="130" t="s">
        <v>1331</v>
      </c>
      <c r="B230" s="131">
        <v>36860.806473685217</v>
      </c>
    </row>
    <row r="231" spans="1:2">
      <c r="A231" s="130" t="s">
        <v>1332</v>
      </c>
      <c r="B231" s="131">
        <v>30667.941994819837</v>
      </c>
    </row>
    <row r="232" spans="1:2">
      <c r="A232" s="130" t="s">
        <v>1333</v>
      </c>
      <c r="B232" s="131">
        <v>92184.913768550003</v>
      </c>
    </row>
    <row r="233" spans="1:2">
      <c r="A233" s="130" t="s">
        <v>1334</v>
      </c>
      <c r="B233" s="131">
        <v>27701.879538229765</v>
      </c>
    </row>
    <row r="234" spans="1:2">
      <c r="A234" s="130" t="s">
        <v>1335</v>
      </c>
      <c r="B234" s="131">
        <v>26809.294845610992</v>
      </c>
    </row>
    <row r="235" spans="1:2">
      <c r="A235" s="130" t="s">
        <v>1336</v>
      </c>
      <c r="B235" s="131">
        <v>38749.772175914564</v>
      </c>
    </row>
    <row r="236" spans="1:2">
      <c r="A236" s="130" t="s">
        <v>1337</v>
      </c>
      <c r="B236" s="131">
        <v>36845.965250973997</v>
      </c>
    </row>
    <row r="237" spans="1:2">
      <c r="A237" s="130" t="s">
        <v>1338</v>
      </c>
      <c r="B237" s="131">
        <v>30516.140244955834</v>
      </c>
    </row>
    <row r="238" spans="1:2">
      <c r="A238" s="130" t="s">
        <v>1339</v>
      </c>
      <c r="B238" s="131">
        <v>43399.685080169089</v>
      </c>
    </row>
    <row r="239" spans="1:2">
      <c r="A239" s="130" t="s">
        <v>1340</v>
      </c>
      <c r="B239" s="131">
        <v>31729.394758311686</v>
      </c>
    </row>
    <row r="240" spans="1:2">
      <c r="A240" s="130" t="s">
        <v>1341</v>
      </c>
      <c r="B240" s="131">
        <v>33853.663037651291</v>
      </c>
    </row>
    <row r="241" spans="1:2">
      <c r="A241" s="130" t="s">
        <v>1342</v>
      </c>
      <c r="B241" s="131">
        <v>50843.11530199134</v>
      </c>
    </row>
    <row r="242" spans="1:2">
      <c r="A242" s="130" t="s">
        <v>1343</v>
      </c>
      <c r="B242" s="131">
        <v>67260.889927809985</v>
      </c>
    </row>
    <row r="243" spans="1:2">
      <c r="A243" s="130" t="s">
        <v>1344</v>
      </c>
      <c r="B243" s="131">
        <v>43243.93754968085</v>
      </c>
    </row>
    <row r="244" spans="1:2">
      <c r="A244" s="130" t="s">
        <v>1345</v>
      </c>
      <c r="B244" s="131">
        <v>37929.858205825447</v>
      </c>
    </row>
    <row r="245" spans="1:2">
      <c r="A245" s="130" t="s">
        <v>1346</v>
      </c>
      <c r="B245" s="131">
        <v>46360.424664416591</v>
      </c>
    </row>
    <row r="246" spans="1:2">
      <c r="A246" s="130" t="s">
        <v>1347</v>
      </c>
      <c r="B246" s="131">
        <v>34750.639602617222</v>
      </c>
    </row>
    <row r="247" spans="1:2">
      <c r="A247" s="130" t="s">
        <v>1348</v>
      </c>
      <c r="B247" s="131">
        <v>72306.257962232165</v>
      </c>
    </row>
    <row r="248" spans="1:2">
      <c r="A248" s="130" t="s">
        <v>1349</v>
      </c>
      <c r="B248" s="131">
        <v>36644.823206704867</v>
      </c>
    </row>
    <row r="249" spans="1:2">
      <c r="A249" s="130" t="s">
        <v>1350</v>
      </c>
      <c r="B249" s="131">
        <v>27406.796658369021</v>
      </c>
    </row>
    <row r="250" spans="1:2">
      <c r="A250" s="130" t="s">
        <v>1351</v>
      </c>
      <c r="B250" s="131">
        <v>63773.079143384559</v>
      </c>
    </row>
    <row r="251" spans="1:2">
      <c r="A251" s="130" t="s">
        <v>1352</v>
      </c>
      <c r="B251" s="131">
        <v>36583.457946203926</v>
      </c>
    </row>
    <row r="252" spans="1:2">
      <c r="A252" s="130" t="s">
        <v>1353</v>
      </c>
      <c r="B252" s="131">
        <v>117884.56183741461</v>
      </c>
    </row>
    <row r="253" spans="1:2">
      <c r="A253" s="130" t="s">
        <v>1354</v>
      </c>
      <c r="B253" s="131">
        <v>0</v>
      </c>
    </row>
    <row r="254" spans="1:2">
      <c r="A254" s="130" t="s">
        <v>1355</v>
      </c>
      <c r="B254" s="131">
        <v>0</v>
      </c>
    </row>
    <row r="255" spans="1:2">
      <c r="A255" s="130" t="s">
        <v>2134</v>
      </c>
      <c r="B255" s="131">
        <v>49728</v>
      </c>
    </row>
    <row r="256" spans="1:2">
      <c r="A256" s="130" t="s">
        <v>1356</v>
      </c>
      <c r="B256" s="131">
        <v>3318582</v>
      </c>
    </row>
    <row r="257" spans="1:2">
      <c r="A257" s="130" t="s">
        <v>1111</v>
      </c>
      <c r="B257" s="144">
        <v>3240410.0196526353</v>
      </c>
    </row>
    <row r="258" spans="1:2">
      <c r="A258" s="130" t="s">
        <v>1112</v>
      </c>
      <c r="B258" s="144">
        <v>6799565.5299300151</v>
      </c>
    </row>
    <row r="259" spans="1:2" ht="15" thickBot="1">
      <c r="A259" s="130"/>
      <c r="B259" s="131"/>
    </row>
    <row r="260" spans="1:2" ht="15.5">
      <c r="A260" s="132" t="s">
        <v>1357</v>
      </c>
      <c r="B260" s="133"/>
    </row>
    <row r="261" spans="1:2" ht="16" thickBot="1">
      <c r="A261" s="134" t="s">
        <v>1358</v>
      </c>
      <c r="B261" s="135"/>
    </row>
    <row r="262" spans="1:2" ht="15.5">
      <c r="A262" s="136" t="s">
        <v>1359</v>
      </c>
      <c r="B262" s="137">
        <f>SUM(B2:B261)</f>
        <v>62829254.1889273</v>
      </c>
    </row>
  </sheetData>
  <printOptions horizontalCentered="1"/>
  <pageMargins left="0.51181102362204722" right="0.51181102362204722" top="0.98425196850393704" bottom="0.78740157480314965" header="0.31496062992125984" footer="0.31496062992125984"/>
  <pageSetup paperSize="9" scale="17" firstPageNumber="14" orientation="portrait" r:id="rId1"/>
  <headerFooter>
    <oddHeader>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3BBA-F906-4D4A-9B68-958BE213237A}">
  <sheetPr codeName="Planilha12"/>
  <dimension ref="A1:E416"/>
  <sheetViews>
    <sheetView showGridLines="0" workbookViewId="0">
      <pane ySplit="1" topLeftCell="A2" activePane="bottomLeft" state="frozen"/>
      <selection activeCell="T25" sqref="T25"/>
      <selection pane="bottomLeft" activeCell="C7" sqref="C7"/>
    </sheetView>
  </sheetViews>
  <sheetFormatPr defaultColWidth="8.7265625" defaultRowHeight="14.5"/>
  <cols>
    <col min="1" max="1" width="22.1796875" style="125" bestFit="1" customWidth="1"/>
    <col min="2" max="2" width="38.1796875" style="191" customWidth="1"/>
    <col min="3" max="3" width="41.26953125" style="125" customWidth="1"/>
    <col min="4" max="4" width="14.26953125" style="126" bestFit="1" customWidth="1"/>
    <col min="5" max="5" width="21.26953125" style="125" bestFit="1" customWidth="1"/>
    <col min="6" max="6" width="15" style="125" customWidth="1"/>
    <col min="7" max="7" width="10.453125" style="125" bestFit="1" customWidth="1"/>
    <col min="8" max="16384" width="8.7265625" style="125"/>
  </cols>
  <sheetData>
    <row r="1" spans="1:5" s="142" customFormat="1">
      <c r="A1" s="142" t="s">
        <v>732</v>
      </c>
      <c r="B1" s="190" t="s">
        <v>731</v>
      </c>
      <c r="C1" s="142" t="s">
        <v>808</v>
      </c>
      <c r="D1" s="127" t="s">
        <v>807</v>
      </c>
      <c r="E1" s="128" t="s">
        <v>805</v>
      </c>
    </row>
    <row r="2" spans="1:5">
      <c r="A2" s="125" t="s">
        <v>806</v>
      </c>
      <c r="B2" s="191" t="s">
        <v>2310</v>
      </c>
      <c r="C2" s="194" t="s">
        <v>1364</v>
      </c>
      <c r="D2" s="126">
        <v>5660.43</v>
      </c>
      <c r="E2" s="195" t="s">
        <v>802</v>
      </c>
    </row>
    <row r="3" spans="1:5">
      <c r="A3" s="125" t="s">
        <v>806</v>
      </c>
      <c r="B3" s="191" t="s">
        <v>2310</v>
      </c>
      <c r="C3" s="194" t="s">
        <v>1364</v>
      </c>
      <c r="D3" s="126">
        <v>3604.28</v>
      </c>
      <c r="E3" s="195" t="s">
        <v>802</v>
      </c>
    </row>
    <row r="4" spans="1:5">
      <c r="A4" s="125" t="s">
        <v>806</v>
      </c>
      <c r="B4" s="191" t="s">
        <v>2310</v>
      </c>
      <c r="C4" s="194" t="s">
        <v>1364</v>
      </c>
      <c r="D4" s="126">
        <v>3007.12</v>
      </c>
      <c r="E4" s="195" t="s">
        <v>802</v>
      </c>
    </row>
    <row r="5" spans="1:5">
      <c r="A5" s="125" t="s">
        <v>806</v>
      </c>
      <c r="B5" s="191" t="s">
        <v>2310</v>
      </c>
      <c r="C5" s="194" t="s">
        <v>1364</v>
      </c>
      <c r="D5" s="126">
        <v>11701.52</v>
      </c>
      <c r="E5" s="195" t="s">
        <v>802</v>
      </c>
    </row>
    <row r="6" spans="1:5">
      <c r="A6" s="125" t="s">
        <v>806</v>
      </c>
      <c r="B6" s="191" t="s">
        <v>2310</v>
      </c>
      <c r="C6" s="194" t="s">
        <v>1364</v>
      </c>
      <c r="D6" s="126">
        <v>15648.77</v>
      </c>
      <c r="E6" s="195" t="s">
        <v>802</v>
      </c>
    </row>
    <row r="7" spans="1:5">
      <c r="A7" s="125" t="s">
        <v>806</v>
      </c>
      <c r="B7" s="191" t="s">
        <v>2310</v>
      </c>
      <c r="C7" s="194" t="s">
        <v>1364</v>
      </c>
      <c r="D7" s="126">
        <v>21449.34</v>
      </c>
      <c r="E7" s="195" t="s">
        <v>802</v>
      </c>
    </row>
    <row r="8" spans="1:5">
      <c r="A8" s="125" t="s">
        <v>806</v>
      </c>
      <c r="B8" s="191" t="s">
        <v>2310</v>
      </c>
      <c r="C8" s="194" t="s">
        <v>1364</v>
      </c>
      <c r="D8" s="126">
        <v>24239.98</v>
      </c>
      <c r="E8" s="195" t="s">
        <v>802</v>
      </c>
    </row>
    <row r="9" spans="1:5">
      <c r="A9" s="125" t="s">
        <v>806</v>
      </c>
      <c r="B9" s="191" t="s">
        <v>2310</v>
      </c>
      <c r="C9" s="194" t="s">
        <v>1364</v>
      </c>
      <c r="D9" s="126">
        <v>25989.79</v>
      </c>
      <c r="E9" s="195" t="s">
        <v>802</v>
      </c>
    </row>
    <row r="10" spans="1:5">
      <c r="A10" s="125" t="s">
        <v>806</v>
      </c>
      <c r="B10" s="191" t="s">
        <v>2310</v>
      </c>
      <c r="C10" s="194" t="s">
        <v>1364</v>
      </c>
      <c r="D10" s="126">
        <v>15357.69</v>
      </c>
      <c r="E10" s="195" t="s">
        <v>802</v>
      </c>
    </row>
    <row r="11" spans="1:5">
      <c r="A11" s="125" t="s">
        <v>806</v>
      </c>
      <c r="B11" s="191" t="s">
        <v>2310</v>
      </c>
      <c r="C11" s="194" t="s">
        <v>1364</v>
      </c>
      <c r="D11" s="126">
        <v>8883.86</v>
      </c>
      <c r="E11" s="195" t="s">
        <v>802</v>
      </c>
    </row>
    <row r="12" spans="1:5">
      <c r="A12" s="125" t="s">
        <v>806</v>
      </c>
      <c r="B12" s="191" t="s">
        <v>2310</v>
      </c>
      <c r="C12" s="194" t="s">
        <v>1364</v>
      </c>
      <c r="D12" s="126">
        <v>46890.42</v>
      </c>
      <c r="E12" s="195" t="s">
        <v>802</v>
      </c>
    </row>
    <row r="13" spans="1:5">
      <c r="A13" s="125" t="s">
        <v>806</v>
      </c>
      <c r="B13" s="191" t="s">
        <v>2310</v>
      </c>
      <c r="C13" s="194" t="s">
        <v>1364</v>
      </c>
      <c r="D13" s="126">
        <v>30301.85</v>
      </c>
      <c r="E13" s="195" t="s">
        <v>802</v>
      </c>
    </row>
    <row r="14" spans="1:5">
      <c r="A14" s="125" t="s">
        <v>806</v>
      </c>
      <c r="B14" s="191" t="s">
        <v>2310</v>
      </c>
      <c r="C14" s="194" t="s">
        <v>1364</v>
      </c>
      <c r="D14" s="126">
        <v>47502.37</v>
      </c>
      <c r="E14" s="195" t="s">
        <v>802</v>
      </c>
    </row>
    <row r="15" spans="1:5">
      <c r="A15" s="125" t="s">
        <v>806</v>
      </c>
      <c r="B15" s="191" t="s">
        <v>2310</v>
      </c>
      <c r="C15" s="194" t="s">
        <v>1364</v>
      </c>
      <c r="D15" s="126">
        <v>55014.37</v>
      </c>
      <c r="E15" s="195" t="s">
        <v>802</v>
      </c>
    </row>
    <row r="16" spans="1:5">
      <c r="A16" s="125" t="s">
        <v>806</v>
      </c>
      <c r="B16" s="191" t="s">
        <v>2310</v>
      </c>
      <c r="C16" s="194" t="s">
        <v>1364</v>
      </c>
      <c r="D16" s="126">
        <v>122142.39999999999</v>
      </c>
      <c r="E16" s="195" t="s">
        <v>802</v>
      </c>
    </row>
    <row r="17" spans="1:5">
      <c r="A17" s="125" t="s">
        <v>806</v>
      </c>
      <c r="B17" s="191" t="s">
        <v>2310</v>
      </c>
      <c r="C17" s="194" t="s">
        <v>1364</v>
      </c>
      <c r="D17" s="126">
        <v>356810.52</v>
      </c>
      <c r="E17" s="195" t="s">
        <v>802</v>
      </c>
    </row>
    <row r="18" spans="1:5">
      <c r="A18" s="125" t="s">
        <v>806</v>
      </c>
      <c r="B18" s="191" t="s">
        <v>2310</v>
      </c>
      <c r="C18" s="194" t="s">
        <v>1364</v>
      </c>
      <c r="D18" s="126">
        <v>12783.06</v>
      </c>
      <c r="E18" s="195" t="s">
        <v>802</v>
      </c>
    </row>
    <row r="19" spans="1:5">
      <c r="A19" s="125" t="s">
        <v>806</v>
      </c>
      <c r="B19" s="191" t="s">
        <v>2310</v>
      </c>
      <c r="C19" s="194" t="s">
        <v>1364</v>
      </c>
      <c r="D19" s="126">
        <v>15886.27</v>
      </c>
      <c r="E19" s="195" t="s">
        <v>802</v>
      </c>
    </row>
    <row r="20" spans="1:5">
      <c r="A20" s="125" t="s">
        <v>806</v>
      </c>
      <c r="B20" s="191" t="s">
        <v>2310</v>
      </c>
      <c r="C20" s="194" t="s">
        <v>1364</v>
      </c>
      <c r="D20" s="126">
        <v>7524.16</v>
      </c>
      <c r="E20" s="195" t="s">
        <v>802</v>
      </c>
    </row>
    <row r="21" spans="1:5">
      <c r="A21" s="125" t="s">
        <v>806</v>
      </c>
      <c r="B21" s="191" t="s">
        <v>2310</v>
      </c>
      <c r="C21" s="194" t="s">
        <v>1364</v>
      </c>
      <c r="D21" s="126">
        <v>9558.14</v>
      </c>
      <c r="E21" s="195" t="s">
        <v>802</v>
      </c>
    </row>
    <row r="22" spans="1:5">
      <c r="A22" s="125" t="s">
        <v>806</v>
      </c>
      <c r="B22" s="191" t="s">
        <v>2310</v>
      </c>
      <c r="C22" s="194" t="s">
        <v>1364</v>
      </c>
      <c r="D22" s="126">
        <v>9292.61</v>
      </c>
      <c r="E22" s="195" t="s">
        <v>802</v>
      </c>
    </row>
    <row r="23" spans="1:5">
      <c r="A23" s="125" t="s">
        <v>809</v>
      </c>
      <c r="B23" s="191" t="s">
        <v>1361</v>
      </c>
      <c r="C23" s="194" t="s">
        <v>810</v>
      </c>
      <c r="D23" s="126">
        <v>1868.98</v>
      </c>
      <c r="E23" s="195" t="s">
        <v>802</v>
      </c>
    </row>
    <row r="24" spans="1:5">
      <c r="A24" s="125" t="s">
        <v>809</v>
      </c>
      <c r="B24" s="191" t="s">
        <v>1880</v>
      </c>
      <c r="C24" s="194" t="s">
        <v>810</v>
      </c>
      <c r="D24" s="126">
        <v>2242.7600000000002</v>
      </c>
      <c r="E24" s="195" t="s">
        <v>802</v>
      </c>
    </row>
    <row r="25" spans="1:5">
      <c r="A25" s="125" t="s">
        <v>809</v>
      </c>
      <c r="B25" s="191" t="s">
        <v>1881</v>
      </c>
      <c r="C25" s="194" t="s">
        <v>810</v>
      </c>
      <c r="D25" s="126">
        <v>1495.19</v>
      </c>
      <c r="E25" s="195" t="s">
        <v>802</v>
      </c>
    </row>
    <row r="26" spans="1:5">
      <c r="A26" s="125" t="s">
        <v>809</v>
      </c>
      <c r="B26" s="191" t="s">
        <v>1882</v>
      </c>
      <c r="C26" s="194" t="s">
        <v>810</v>
      </c>
      <c r="D26" s="126">
        <v>2616.56</v>
      </c>
      <c r="E26" s="195" t="s">
        <v>802</v>
      </c>
    </row>
    <row r="27" spans="1:5">
      <c r="A27" s="125" t="s">
        <v>809</v>
      </c>
      <c r="B27" s="191" t="s">
        <v>1363</v>
      </c>
      <c r="C27" s="194" t="s">
        <v>810</v>
      </c>
      <c r="D27" s="126">
        <v>2616.56</v>
      </c>
      <c r="E27" s="195" t="s">
        <v>802</v>
      </c>
    </row>
    <row r="28" spans="1:5">
      <c r="A28" s="125" t="s">
        <v>809</v>
      </c>
      <c r="B28" s="191" t="s">
        <v>2133</v>
      </c>
      <c r="C28" s="194" t="s">
        <v>2152</v>
      </c>
      <c r="D28" s="126">
        <v>453.1</v>
      </c>
      <c r="E28" s="195" t="s">
        <v>802</v>
      </c>
    </row>
    <row r="29" spans="1:5">
      <c r="A29" s="125" t="s">
        <v>809</v>
      </c>
      <c r="B29" s="191" t="s">
        <v>2211</v>
      </c>
      <c r="C29" s="194" t="s">
        <v>2152</v>
      </c>
      <c r="D29" s="126">
        <v>226.6</v>
      </c>
      <c r="E29" s="195" t="s">
        <v>802</v>
      </c>
    </row>
    <row r="30" spans="1:5">
      <c r="A30" s="125" t="s">
        <v>809</v>
      </c>
      <c r="B30" s="191" t="s">
        <v>2151</v>
      </c>
      <c r="C30" s="194" t="s">
        <v>2152</v>
      </c>
      <c r="D30" s="126">
        <v>1146.54</v>
      </c>
      <c r="E30" s="195" t="s">
        <v>802</v>
      </c>
    </row>
    <row r="31" spans="1:5">
      <c r="A31" s="125" t="s">
        <v>809</v>
      </c>
      <c r="B31" s="191" t="s">
        <v>1362</v>
      </c>
      <c r="C31" s="194" t="s">
        <v>2152</v>
      </c>
      <c r="D31" s="126">
        <v>4051.72</v>
      </c>
      <c r="E31" s="195" t="s">
        <v>802</v>
      </c>
    </row>
    <row r="32" spans="1:5">
      <c r="A32" s="125" t="s">
        <v>809</v>
      </c>
      <c r="B32" s="191" t="s">
        <v>1882</v>
      </c>
      <c r="C32" s="194" t="s">
        <v>2152</v>
      </c>
      <c r="D32" s="126">
        <v>3217.37</v>
      </c>
      <c r="E32" s="195" t="s">
        <v>802</v>
      </c>
    </row>
    <row r="33" spans="1:5">
      <c r="A33" s="125" t="s">
        <v>922</v>
      </c>
      <c r="B33" s="191" t="s">
        <v>922</v>
      </c>
      <c r="C33" s="194" t="s">
        <v>1539</v>
      </c>
      <c r="D33" s="126">
        <v>20938.34</v>
      </c>
      <c r="E33" s="195" t="s">
        <v>733</v>
      </c>
    </row>
    <row r="34" spans="1:5">
      <c r="A34" s="125" t="s">
        <v>922</v>
      </c>
      <c r="B34" s="191" t="s">
        <v>922</v>
      </c>
      <c r="C34" s="194" t="s">
        <v>1539</v>
      </c>
      <c r="D34" s="126">
        <v>20938.330000000002</v>
      </c>
      <c r="E34" s="195" t="s">
        <v>733</v>
      </c>
    </row>
    <row r="35" spans="1:5">
      <c r="A35" s="125" t="s">
        <v>922</v>
      </c>
      <c r="B35" s="191" t="s">
        <v>922</v>
      </c>
      <c r="C35" s="194" t="s">
        <v>1938</v>
      </c>
      <c r="D35" s="126">
        <v>22564.32</v>
      </c>
      <c r="E35" s="195" t="s">
        <v>733</v>
      </c>
    </row>
    <row r="36" spans="1:5">
      <c r="A36" s="125" t="s">
        <v>922</v>
      </c>
      <c r="B36" s="191" t="s">
        <v>922</v>
      </c>
      <c r="C36" s="194" t="s">
        <v>1617</v>
      </c>
      <c r="D36" s="126">
        <v>23607.94</v>
      </c>
      <c r="E36" s="195" t="s">
        <v>733</v>
      </c>
    </row>
    <row r="37" spans="1:5">
      <c r="A37" s="125" t="s">
        <v>922</v>
      </c>
      <c r="B37" s="191" t="s">
        <v>922</v>
      </c>
      <c r="C37" s="194" t="s">
        <v>912</v>
      </c>
      <c r="D37" s="126">
        <v>20426.48</v>
      </c>
      <c r="E37" s="195" t="s">
        <v>733</v>
      </c>
    </row>
    <row r="38" spans="1:5">
      <c r="A38" s="125" t="s">
        <v>922</v>
      </c>
      <c r="B38" s="191" t="s">
        <v>922</v>
      </c>
      <c r="C38" s="194" t="s">
        <v>2302</v>
      </c>
      <c r="D38" s="126">
        <v>18905.75</v>
      </c>
      <c r="E38" s="195" t="s">
        <v>733</v>
      </c>
    </row>
    <row r="39" spans="1:5">
      <c r="A39" s="125" t="s">
        <v>922</v>
      </c>
      <c r="B39" s="191" t="s">
        <v>922</v>
      </c>
      <c r="C39" s="194" t="s">
        <v>814</v>
      </c>
      <c r="D39" s="126">
        <v>20347.61</v>
      </c>
      <c r="E39" s="195" t="s">
        <v>733</v>
      </c>
    </row>
    <row r="40" spans="1:5">
      <c r="A40" s="125" t="s">
        <v>922</v>
      </c>
      <c r="B40" s="191" t="s">
        <v>922</v>
      </c>
      <c r="C40" s="194" t="s">
        <v>907</v>
      </c>
      <c r="D40" s="126">
        <v>27251.5</v>
      </c>
      <c r="E40" s="195" t="s">
        <v>733</v>
      </c>
    </row>
    <row r="41" spans="1:5">
      <c r="A41" s="125" t="s">
        <v>922</v>
      </c>
      <c r="B41" s="191" t="s">
        <v>922</v>
      </c>
      <c r="C41" s="194" t="s">
        <v>1847</v>
      </c>
      <c r="D41" s="126">
        <v>15669.34</v>
      </c>
      <c r="E41" s="195" t="s">
        <v>733</v>
      </c>
    </row>
    <row r="42" spans="1:5">
      <c r="A42" s="125" t="s">
        <v>922</v>
      </c>
      <c r="B42" s="191" t="s">
        <v>922</v>
      </c>
      <c r="C42" s="194" t="s">
        <v>920</v>
      </c>
      <c r="D42" s="126">
        <v>19809.060000000001</v>
      </c>
      <c r="E42" s="195" t="s">
        <v>733</v>
      </c>
    </row>
    <row r="43" spans="1:5">
      <c r="A43" s="125" t="s">
        <v>922</v>
      </c>
      <c r="B43" s="191" t="s">
        <v>922</v>
      </c>
      <c r="C43" s="194" t="s">
        <v>487</v>
      </c>
      <c r="D43" s="126">
        <v>20264.38</v>
      </c>
      <c r="E43" s="195" t="s">
        <v>733</v>
      </c>
    </row>
    <row r="44" spans="1:5">
      <c r="A44" s="125" t="s">
        <v>922</v>
      </c>
      <c r="B44" s="191" t="s">
        <v>922</v>
      </c>
      <c r="C44" s="194" t="s">
        <v>818</v>
      </c>
      <c r="D44" s="126">
        <v>39456.660000000003</v>
      </c>
      <c r="E44" s="195" t="s">
        <v>733</v>
      </c>
    </row>
    <row r="45" spans="1:5">
      <c r="A45" s="125" t="s">
        <v>922</v>
      </c>
      <c r="B45" s="191" t="s">
        <v>922</v>
      </c>
      <c r="C45" s="194" t="s">
        <v>1494</v>
      </c>
      <c r="D45" s="126">
        <v>16769.14</v>
      </c>
      <c r="E45" s="195" t="s">
        <v>733</v>
      </c>
    </row>
    <row r="46" spans="1:5">
      <c r="A46" s="125" t="s">
        <v>922</v>
      </c>
      <c r="B46" s="191" t="s">
        <v>922</v>
      </c>
      <c r="C46" s="194" t="s">
        <v>508</v>
      </c>
      <c r="D46" s="126">
        <v>20741.93</v>
      </c>
      <c r="E46" s="195" t="s">
        <v>733</v>
      </c>
    </row>
    <row r="47" spans="1:5">
      <c r="A47" s="125" t="s">
        <v>922</v>
      </c>
      <c r="B47" s="191" t="s">
        <v>922</v>
      </c>
      <c r="C47" s="194" t="s">
        <v>889</v>
      </c>
      <c r="D47" s="126">
        <v>18015.07</v>
      </c>
      <c r="E47" s="195" t="s">
        <v>733</v>
      </c>
    </row>
    <row r="48" spans="1:5">
      <c r="A48" s="125" t="s">
        <v>922</v>
      </c>
      <c r="B48" s="191" t="s">
        <v>922</v>
      </c>
      <c r="C48" s="194" t="s">
        <v>881</v>
      </c>
      <c r="D48" s="126">
        <v>18559.86</v>
      </c>
      <c r="E48" s="195" t="s">
        <v>733</v>
      </c>
    </row>
    <row r="49" spans="1:5">
      <c r="A49" s="125" t="s">
        <v>922</v>
      </c>
      <c r="B49" s="191" t="s">
        <v>922</v>
      </c>
      <c r="C49" s="194" t="s">
        <v>820</v>
      </c>
      <c r="D49" s="126">
        <v>17916.009999999998</v>
      </c>
      <c r="E49" s="195" t="s">
        <v>733</v>
      </c>
    </row>
    <row r="50" spans="1:5">
      <c r="A50" s="125" t="s">
        <v>922</v>
      </c>
      <c r="B50" s="191" t="s">
        <v>922</v>
      </c>
      <c r="C50" s="194" t="s">
        <v>875</v>
      </c>
      <c r="D50" s="126">
        <v>13583.1</v>
      </c>
      <c r="E50" s="195" t="s">
        <v>733</v>
      </c>
    </row>
    <row r="51" spans="1:5">
      <c r="A51" s="125" t="s">
        <v>922</v>
      </c>
      <c r="B51" s="191" t="s">
        <v>922</v>
      </c>
      <c r="C51" s="194" t="s">
        <v>849</v>
      </c>
      <c r="D51" s="126">
        <v>33409.42</v>
      </c>
      <c r="E51" s="195" t="s">
        <v>733</v>
      </c>
    </row>
    <row r="52" spans="1:5">
      <c r="A52" s="125" t="s">
        <v>922</v>
      </c>
      <c r="B52" s="191" t="s">
        <v>922</v>
      </c>
      <c r="C52" s="194" t="s">
        <v>864</v>
      </c>
      <c r="D52" s="126">
        <v>20908.39</v>
      </c>
      <c r="E52" s="195" t="s">
        <v>733</v>
      </c>
    </row>
    <row r="53" spans="1:5">
      <c r="A53" s="125" t="s">
        <v>922</v>
      </c>
      <c r="B53" s="191" t="s">
        <v>922</v>
      </c>
      <c r="C53" s="194" t="s">
        <v>2202</v>
      </c>
      <c r="D53" s="126">
        <v>8576.06</v>
      </c>
      <c r="E53" s="195" t="s">
        <v>733</v>
      </c>
    </row>
    <row r="54" spans="1:5">
      <c r="A54" s="125" t="s">
        <v>922</v>
      </c>
      <c r="B54" s="191" t="s">
        <v>922</v>
      </c>
      <c r="C54" s="194" t="s">
        <v>823</v>
      </c>
      <c r="D54" s="126">
        <v>36318.89</v>
      </c>
      <c r="E54" s="195" t="s">
        <v>733</v>
      </c>
    </row>
    <row r="55" spans="1:5">
      <c r="A55" s="125" t="s">
        <v>922</v>
      </c>
      <c r="B55" s="191" t="s">
        <v>922</v>
      </c>
      <c r="C55" s="194" t="s">
        <v>816</v>
      </c>
      <c r="D55" s="126">
        <v>17266.490000000002</v>
      </c>
      <c r="E55" s="195" t="s">
        <v>733</v>
      </c>
    </row>
    <row r="56" spans="1:5">
      <c r="A56" s="125" t="s">
        <v>922</v>
      </c>
      <c r="B56" s="191" t="s">
        <v>922</v>
      </c>
      <c r="C56" s="194" t="s">
        <v>1605</v>
      </c>
      <c r="D56" s="126">
        <v>26324.14</v>
      </c>
      <c r="E56" s="195" t="s">
        <v>733</v>
      </c>
    </row>
    <row r="57" spans="1:5">
      <c r="A57" s="125" t="s">
        <v>922</v>
      </c>
      <c r="B57" s="191" t="s">
        <v>922</v>
      </c>
      <c r="C57" s="194" t="s">
        <v>819</v>
      </c>
      <c r="D57" s="126">
        <v>25625.4</v>
      </c>
      <c r="E57" s="195" t="s">
        <v>733</v>
      </c>
    </row>
    <row r="58" spans="1:5">
      <c r="A58" s="125" t="s">
        <v>922</v>
      </c>
      <c r="B58" s="191" t="s">
        <v>922</v>
      </c>
      <c r="C58" s="194" t="s">
        <v>861</v>
      </c>
      <c r="D58" s="126">
        <v>19710.98</v>
      </c>
      <c r="E58" s="195" t="s">
        <v>733</v>
      </c>
    </row>
    <row r="59" spans="1:5">
      <c r="A59" s="125" t="s">
        <v>922</v>
      </c>
      <c r="B59" s="191" t="s">
        <v>922</v>
      </c>
      <c r="C59" s="194" t="s">
        <v>882</v>
      </c>
      <c r="D59" s="126">
        <v>26695.13</v>
      </c>
      <c r="E59" s="195" t="s">
        <v>733</v>
      </c>
    </row>
    <row r="60" spans="1:5">
      <c r="A60" s="125" t="s">
        <v>922</v>
      </c>
      <c r="B60" s="191" t="s">
        <v>922</v>
      </c>
      <c r="C60" s="194" t="s">
        <v>842</v>
      </c>
      <c r="D60" s="126">
        <v>20250.5</v>
      </c>
      <c r="E60" s="195" t="s">
        <v>733</v>
      </c>
    </row>
    <row r="61" spans="1:5">
      <c r="A61" s="125" t="s">
        <v>922</v>
      </c>
      <c r="B61" s="191" t="s">
        <v>922</v>
      </c>
      <c r="C61" s="194" t="s">
        <v>486</v>
      </c>
      <c r="D61" s="126">
        <v>24455.15</v>
      </c>
      <c r="E61" s="195" t="s">
        <v>733</v>
      </c>
    </row>
    <row r="62" spans="1:5">
      <c r="A62" s="125" t="s">
        <v>922</v>
      </c>
      <c r="B62" s="191" t="s">
        <v>922</v>
      </c>
      <c r="C62" s="194" t="s">
        <v>847</v>
      </c>
      <c r="D62" s="126">
        <v>36593.040000000001</v>
      </c>
      <c r="E62" s="195" t="s">
        <v>733</v>
      </c>
    </row>
    <row r="63" spans="1:5">
      <c r="A63" s="125" t="s">
        <v>922</v>
      </c>
      <c r="B63" s="191" t="s">
        <v>922</v>
      </c>
      <c r="C63" s="194" t="s">
        <v>1655</v>
      </c>
      <c r="D63" s="126">
        <v>21817.46</v>
      </c>
      <c r="E63" s="195" t="s">
        <v>733</v>
      </c>
    </row>
    <row r="64" spans="1:5">
      <c r="A64" s="125" t="s">
        <v>922</v>
      </c>
      <c r="B64" s="191" t="s">
        <v>922</v>
      </c>
      <c r="C64" s="194" t="s">
        <v>862</v>
      </c>
      <c r="D64" s="126">
        <v>20991.43</v>
      </c>
      <c r="E64" s="195" t="s">
        <v>733</v>
      </c>
    </row>
    <row r="65" spans="1:5">
      <c r="A65" s="125" t="s">
        <v>922</v>
      </c>
      <c r="B65" s="191" t="s">
        <v>922</v>
      </c>
      <c r="C65" s="194" t="s">
        <v>874</v>
      </c>
      <c r="D65" s="126">
        <v>22654.54</v>
      </c>
      <c r="E65" s="195" t="s">
        <v>733</v>
      </c>
    </row>
    <row r="66" spans="1:5">
      <c r="A66" s="125" t="s">
        <v>922</v>
      </c>
      <c r="B66" s="191" t="s">
        <v>922</v>
      </c>
      <c r="C66" s="194" t="s">
        <v>852</v>
      </c>
      <c r="D66" s="126">
        <v>20375.740000000002</v>
      </c>
      <c r="E66" s="195" t="s">
        <v>733</v>
      </c>
    </row>
    <row r="67" spans="1:5">
      <c r="A67" s="125" t="s">
        <v>922</v>
      </c>
      <c r="B67" s="191" t="s">
        <v>922</v>
      </c>
      <c r="C67" s="194" t="s">
        <v>898</v>
      </c>
      <c r="D67" s="126">
        <v>23028.5</v>
      </c>
      <c r="E67" s="195" t="s">
        <v>733</v>
      </c>
    </row>
    <row r="68" spans="1:5">
      <c r="A68" s="125" t="s">
        <v>922</v>
      </c>
      <c r="B68" s="191" t="s">
        <v>922</v>
      </c>
      <c r="C68" s="194" t="s">
        <v>828</v>
      </c>
      <c r="D68" s="126">
        <v>16830.66</v>
      </c>
      <c r="E68" s="195" t="s">
        <v>733</v>
      </c>
    </row>
    <row r="69" spans="1:5">
      <c r="A69" s="125" t="s">
        <v>922</v>
      </c>
      <c r="B69" s="191" t="s">
        <v>922</v>
      </c>
      <c r="C69" s="194" t="s">
        <v>876</v>
      </c>
      <c r="D69" s="126">
        <v>22227.95</v>
      </c>
      <c r="E69" s="195" t="s">
        <v>733</v>
      </c>
    </row>
    <row r="70" spans="1:5">
      <c r="A70" s="125" t="s">
        <v>922</v>
      </c>
      <c r="B70" s="191" t="s">
        <v>922</v>
      </c>
      <c r="C70" s="194" t="s">
        <v>892</v>
      </c>
      <c r="D70" s="126">
        <v>21009.17</v>
      </c>
      <c r="E70" s="195" t="s">
        <v>733</v>
      </c>
    </row>
    <row r="71" spans="1:5">
      <c r="A71" s="125" t="s">
        <v>922</v>
      </c>
      <c r="B71" s="191" t="s">
        <v>922</v>
      </c>
      <c r="C71" s="194" t="s">
        <v>1941</v>
      </c>
      <c r="D71" s="126">
        <v>20738.12</v>
      </c>
      <c r="E71" s="195" t="s">
        <v>733</v>
      </c>
    </row>
    <row r="72" spans="1:5">
      <c r="A72" s="125" t="s">
        <v>922</v>
      </c>
      <c r="B72" s="191" t="s">
        <v>922</v>
      </c>
      <c r="C72" s="194" t="s">
        <v>878</v>
      </c>
      <c r="D72" s="126">
        <v>21181.84</v>
      </c>
      <c r="E72" s="195" t="s">
        <v>733</v>
      </c>
    </row>
    <row r="73" spans="1:5">
      <c r="A73" s="125" t="s">
        <v>922</v>
      </c>
      <c r="B73" s="191" t="s">
        <v>922</v>
      </c>
      <c r="C73" s="194" t="s">
        <v>836</v>
      </c>
      <c r="D73" s="126">
        <v>19661.12</v>
      </c>
      <c r="E73" s="195" t="s">
        <v>733</v>
      </c>
    </row>
    <row r="74" spans="1:5">
      <c r="A74" s="125" t="s">
        <v>922</v>
      </c>
      <c r="B74" s="191" t="s">
        <v>922</v>
      </c>
      <c r="C74" s="194" t="s">
        <v>509</v>
      </c>
      <c r="D74" s="126">
        <v>17389.66</v>
      </c>
      <c r="E74" s="195" t="s">
        <v>733</v>
      </c>
    </row>
    <row r="75" spans="1:5">
      <c r="A75" s="125" t="s">
        <v>922</v>
      </c>
      <c r="B75" s="191" t="s">
        <v>922</v>
      </c>
      <c r="C75" s="194" t="s">
        <v>1463</v>
      </c>
      <c r="D75" s="126">
        <v>23018.14</v>
      </c>
      <c r="E75" s="195" t="s">
        <v>733</v>
      </c>
    </row>
    <row r="76" spans="1:5">
      <c r="A76" s="125" t="s">
        <v>922</v>
      </c>
      <c r="B76" s="191" t="s">
        <v>922</v>
      </c>
      <c r="C76" s="194" t="s">
        <v>870</v>
      </c>
      <c r="D76" s="126">
        <v>18673.689999999999</v>
      </c>
      <c r="E76" s="195" t="s">
        <v>733</v>
      </c>
    </row>
    <row r="77" spans="1:5">
      <c r="A77" s="125" t="s">
        <v>922</v>
      </c>
      <c r="B77" s="191" t="s">
        <v>922</v>
      </c>
      <c r="C77" s="194" t="s">
        <v>988</v>
      </c>
      <c r="D77" s="126">
        <v>17393.580000000002</v>
      </c>
      <c r="E77" s="195" t="s">
        <v>733</v>
      </c>
    </row>
    <row r="78" spans="1:5">
      <c r="A78" s="125" t="s">
        <v>922</v>
      </c>
      <c r="B78" s="191" t="s">
        <v>922</v>
      </c>
      <c r="C78" s="194" t="s">
        <v>899</v>
      </c>
      <c r="D78" s="126">
        <v>24399.9</v>
      </c>
      <c r="E78" s="195" t="s">
        <v>733</v>
      </c>
    </row>
    <row r="79" spans="1:5">
      <c r="A79" s="125" t="s">
        <v>922</v>
      </c>
      <c r="B79" s="191" t="s">
        <v>922</v>
      </c>
      <c r="C79" s="194" t="s">
        <v>817</v>
      </c>
      <c r="D79" s="126">
        <v>16598.14</v>
      </c>
      <c r="E79" s="195" t="s">
        <v>733</v>
      </c>
    </row>
    <row r="80" spans="1:5">
      <c r="A80" s="125" t="s">
        <v>922</v>
      </c>
      <c r="B80" s="191" t="s">
        <v>922</v>
      </c>
      <c r="C80" s="194" t="s">
        <v>510</v>
      </c>
      <c r="D80" s="126">
        <v>20920.71</v>
      </c>
      <c r="E80" s="195" t="s">
        <v>733</v>
      </c>
    </row>
    <row r="81" spans="1:5">
      <c r="A81" s="125" t="s">
        <v>922</v>
      </c>
      <c r="B81" s="191" t="s">
        <v>922</v>
      </c>
      <c r="C81" s="194" t="s">
        <v>854</v>
      </c>
      <c r="D81" s="126">
        <v>17619.62</v>
      </c>
      <c r="E81" s="195" t="s">
        <v>733</v>
      </c>
    </row>
    <row r="82" spans="1:5">
      <c r="A82" s="125" t="s">
        <v>922</v>
      </c>
      <c r="B82" s="191" t="s">
        <v>922</v>
      </c>
      <c r="C82" s="194" t="s">
        <v>869</v>
      </c>
      <c r="D82" s="126">
        <v>19844.13</v>
      </c>
      <c r="E82" s="195" t="s">
        <v>733</v>
      </c>
    </row>
    <row r="83" spans="1:5">
      <c r="A83" s="125" t="s">
        <v>922</v>
      </c>
      <c r="B83" s="191" t="s">
        <v>922</v>
      </c>
      <c r="C83" s="194" t="s">
        <v>815</v>
      </c>
      <c r="D83" s="126">
        <v>19235.810000000001</v>
      </c>
      <c r="E83" s="195" t="s">
        <v>733</v>
      </c>
    </row>
    <row r="84" spans="1:5">
      <c r="A84" s="125" t="s">
        <v>922</v>
      </c>
      <c r="B84" s="191" t="s">
        <v>922</v>
      </c>
      <c r="C84" s="194" t="s">
        <v>837</v>
      </c>
      <c r="D84" s="126">
        <v>22695.35</v>
      </c>
      <c r="E84" s="195" t="s">
        <v>733</v>
      </c>
    </row>
    <row r="85" spans="1:5">
      <c r="A85" s="125" t="s">
        <v>922</v>
      </c>
      <c r="B85" s="191" t="s">
        <v>922</v>
      </c>
      <c r="C85" s="194" t="s">
        <v>888</v>
      </c>
      <c r="D85" s="126">
        <v>32827.57</v>
      </c>
      <c r="E85" s="195" t="s">
        <v>733</v>
      </c>
    </row>
    <row r="86" spans="1:5">
      <c r="A86" s="125" t="s">
        <v>922</v>
      </c>
      <c r="B86" s="191" t="s">
        <v>922</v>
      </c>
      <c r="C86" s="194" t="s">
        <v>980</v>
      </c>
      <c r="D86" s="126">
        <v>35638.43</v>
      </c>
      <c r="E86" s="195" t="s">
        <v>733</v>
      </c>
    </row>
    <row r="87" spans="1:5">
      <c r="A87" s="125" t="s">
        <v>922</v>
      </c>
      <c r="B87" s="191" t="s">
        <v>922</v>
      </c>
      <c r="C87" s="194" t="s">
        <v>858</v>
      </c>
      <c r="D87" s="126">
        <v>19070.669999999998</v>
      </c>
      <c r="E87" s="195" t="s">
        <v>733</v>
      </c>
    </row>
    <row r="88" spans="1:5">
      <c r="A88" s="125" t="s">
        <v>922</v>
      </c>
      <c r="B88" s="191" t="s">
        <v>922</v>
      </c>
      <c r="C88" s="194" t="s">
        <v>830</v>
      </c>
      <c r="D88" s="126">
        <v>45994.63</v>
      </c>
      <c r="E88" s="195" t="s">
        <v>733</v>
      </c>
    </row>
    <row r="89" spans="1:5">
      <c r="A89" s="125" t="s">
        <v>922</v>
      </c>
      <c r="B89" s="191" t="s">
        <v>922</v>
      </c>
      <c r="C89" s="194" t="s">
        <v>900</v>
      </c>
      <c r="D89" s="126">
        <v>21189.97</v>
      </c>
      <c r="E89" s="195" t="s">
        <v>733</v>
      </c>
    </row>
    <row r="90" spans="1:5">
      <c r="A90" s="125" t="s">
        <v>922</v>
      </c>
      <c r="B90" s="191" t="s">
        <v>922</v>
      </c>
      <c r="C90" s="194" t="s">
        <v>850</v>
      </c>
      <c r="D90" s="126">
        <v>20180.23</v>
      </c>
      <c r="E90" s="195" t="s">
        <v>733</v>
      </c>
    </row>
    <row r="91" spans="1:5">
      <c r="A91" s="125" t="s">
        <v>922</v>
      </c>
      <c r="B91" s="191" t="s">
        <v>922</v>
      </c>
      <c r="C91" s="194" t="s">
        <v>1360</v>
      </c>
      <c r="D91" s="126">
        <v>19197.330000000002</v>
      </c>
      <c r="E91" s="195" t="s">
        <v>733</v>
      </c>
    </row>
    <row r="92" spans="1:5">
      <c r="A92" s="125" t="s">
        <v>922</v>
      </c>
      <c r="B92" s="191" t="s">
        <v>922</v>
      </c>
      <c r="C92" s="194" t="s">
        <v>873</v>
      </c>
      <c r="D92" s="126">
        <v>18647.79</v>
      </c>
      <c r="E92" s="195" t="s">
        <v>733</v>
      </c>
    </row>
    <row r="93" spans="1:5">
      <c r="A93" s="125" t="s">
        <v>922</v>
      </c>
      <c r="B93" s="191" t="s">
        <v>922</v>
      </c>
      <c r="C93" s="194" t="s">
        <v>868</v>
      </c>
      <c r="D93" s="126">
        <v>13329.81</v>
      </c>
      <c r="E93" s="195" t="s">
        <v>733</v>
      </c>
    </row>
    <row r="94" spans="1:5">
      <c r="A94" s="125" t="s">
        <v>922</v>
      </c>
      <c r="B94" s="191" t="s">
        <v>922</v>
      </c>
      <c r="C94" s="194" t="s">
        <v>827</v>
      </c>
      <c r="D94" s="126">
        <v>19177.95</v>
      </c>
      <c r="E94" s="195" t="s">
        <v>733</v>
      </c>
    </row>
    <row r="95" spans="1:5">
      <c r="A95" s="125" t="s">
        <v>922</v>
      </c>
      <c r="B95" s="191" t="s">
        <v>922</v>
      </c>
      <c r="C95" s="194" t="s">
        <v>843</v>
      </c>
      <c r="D95" s="126">
        <v>51696.02</v>
      </c>
      <c r="E95" s="195" t="s">
        <v>733</v>
      </c>
    </row>
    <row r="96" spans="1:5">
      <c r="A96" s="125" t="s">
        <v>922</v>
      </c>
      <c r="B96" s="191" t="s">
        <v>922</v>
      </c>
      <c r="C96" s="194" t="s">
        <v>879</v>
      </c>
      <c r="D96" s="126">
        <v>54458.11</v>
      </c>
      <c r="E96" s="195" t="s">
        <v>733</v>
      </c>
    </row>
    <row r="97" spans="1:5">
      <c r="A97" s="125" t="s">
        <v>922</v>
      </c>
      <c r="B97" s="191" t="s">
        <v>922</v>
      </c>
      <c r="C97" s="194" t="s">
        <v>915</v>
      </c>
      <c r="D97" s="126">
        <v>25403.95</v>
      </c>
      <c r="E97" s="195" t="s">
        <v>733</v>
      </c>
    </row>
    <row r="98" spans="1:5">
      <c r="A98" s="125" t="s">
        <v>922</v>
      </c>
      <c r="B98" s="191" t="s">
        <v>922</v>
      </c>
      <c r="C98" s="194" t="s">
        <v>841</v>
      </c>
      <c r="D98" s="126">
        <v>44436.95</v>
      </c>
      <c r="E98" s="195" t="s">
        <v>733</v>
      </c>
    </row>
    <row r="99" spans="1:5">
      <c r="A99" s="125" t="s">
        <v>922</v>
      </c>
      <c r="B99" s="191" t="s">
        <v>922</v>
      </c>
      <c r="C99" s="194" t="s">
        <v>829</v>
      </c>
      <c r="D99" s="126">
        <v>8404.5400000000009</v>
      </c>
      <c r="E99" s="195" t="s">
        <v>733</v>
      </c>
    </row>
    <row r="100" spans="1:5">
      <c r="A100" s="125" t="s">
        <v>922</v>
      </c>
      <c r="B100" s="191" t="s">
        <v>922</v>
      </c>
      <c r="C100" s="194" t="s">
        <v>835</v>
      </c>
      <c r="D100" s="126">
        <v>14083.74</v>
      </c>
      <c r="E100" s="195" t="s">
        <v>733</v>
      </c>
    </row>
    <row r="101" spans="1:5">
      <c r="A101" s="125" t="s">
        <v>922</v>
      </c>
      <c r="B101" s="191" t="s">
        <v>922</v>
      </c>
      <c r="C101" s="194" t="s">
        <v>863</v>
      </c>
      <c r="D101" s="126">
        <v>22271.9</v>
      </c>
      <c r="E101" s="195" t="s">
        <v>733</v>
      </c>
    </row>
    <row r="102" spans="1:5">
      <c r="A102" s="125" t="s">
        <v>922</v>
      </c>
      <c r="B102" s="191" t="s">
        <v>922</v>
      </c>
      <c r="C102" s="194" t="s">
        <v>857</v>
      </c>
      <c r="D102" s="126">
        <v>20229.919999999998</v>
      </c>
      <c r="E102" s="195" t="s">
        <v>733</v>
      </c>
    </row>
    <row r="103" spans="1:5">
      <c r="A103" s="125" t="s">
        <v>922</v>
      </c>
      <c r="B103" s="191" t="s">
        <v>922</v>
      </c>
      <c r="C103" s="194" t="s">
        <v>893</v>
      </c>
      <c r="D103" s="126">
        <v>24493.23</v>
      </c>
      <c r="E103" s="195" t="s">
        <v>733</v>
      </c>
    </row>
    <row r="104" spans="1:5">
      <c r="A104" s="125" t="s">
        <v>922</v>
      </c>
      <c r="B104" s="191" t="s">
        <v>922</v>
      </c>
      <c r="C104" s="194" t="s">
        <v>834</v>
      </c>
      <c r="D104" s="126">
        <v>19660.07</v>
      </c>
      <c r="E104" s="195" t="s">
        <v>733</v>
      </c>
    </row>
    <row r="105" spans="1:5">
      <c r="A105" s="125" t="s">
        <v>922</v>
      </c>
      <c r="B105" s="191" t="s">
        <v>922</v>
      </c>
      <c r="C105" s="194" t="s">
        <v>877</v>
      </c>
      <c r="D105" s="126">
        <v>27324.83</v>
      </c>
      <c r="E105" s="195" t="s">
        <v>733</v>
      </c>
    </row>
    <row r="106" spans="1:5">
      <c r="A106" s="125" t="s">
        <v>922</v>
      </c>
      <c r="B106" s="191" t="s">
        <v>922</v>
      </c>
      <c r="C106" s="194" t="s">
        <v>859</v>
      </c>
      <c r="D106" s="126">
        <v>22462.47</v>
      </c>
      <c r="E106" s="195" t="s">
        <v>733</v>
      </c>
    </row>
    <row r="107" spans="1:5">
      <c r="A107" s="125" t="s">
        <v>922</v>
      </c>
      <c r="B107" s="191" t="s">
        <v>922</v>
      </c>
      <c r="C107" s="194" t="s">
        <v>906</v>
      </c>
      <c r="D107" s="126">
        <v>16987.79</v>
      </c>
      <c r="E107" s="195" t="s">
        <v>733</v>
      </c>
    </row>
    <row r="108" spans="1:5">
      <c r="A108" s="125" t="s">
        <v>922</v>
      </c>
      <c r="B108" s="191" t="s">
        <v>922</v>
      </c>
      <c r="C108" s="194" t="s">
        <v>914</v>
      </c>
      <c r="D108" s="126">
        <v>27371.02</v>
      </c>
      <c r="E108" s="195" t="s">
        <v>733</v>
      </c>
    </row>
    <row r="109" spans="1:5">
      <c r="A109" s="125" t="s">
        <v>922</v>
      </c>
      <c r="B109" s="191" t="s">
        <v>922</v>
      </c>
      <c r="C109" s="194" t="s">
        <v>831</v>
      </c>
      <c r="D109" s="126">
        <v>19337.150000000001</v>
      </c>
      <c r="E109" s="195" t="s">
        <v>733</v>
      </c>
    </row>
    <row r="110" spans="1:5">
      <c r="A110" s="125" t="s">
        <v>922</v>
      </c>
      <c r="B110" s="191" t="s">
        <v>922</v>
      </c>
      <c r="C110" s="194" t="s">
        <v>885</v>
      </c>
      <c r="D110" s="126">
        <v>22053.23</v>
      </c>
      <c r="E110" s="195" t="s">
        <v>733</v>
      </c>
    </row>
    <row r="111" spans="1:5">
      <c r="A111" s="125" t="s">
        <v>922</v>
      </c>
      <c r="B111" s="191" t="s">
        <v>922</v>
      </c>
      <c r="C111" s="194" t="s">
        <v>860</v>
      </c>
      <c r="D111" s="126">
        <v>16535.41</v>
      </c>
      <c r="E111" s="195" t="s">
        <v>733</v>
      </c>
    </row>
    <row r="112" spans="1:5">
      <c r="A112" s="125" t="s">
        <v>922</v>
      </c>
      <c r="B112" s="191" t="s">
        <v>922</v>
      </c>
      <c r="C112" s="194" t="s">
        <v>2029</v>
      </c>
      <c r="D112" s="126">
        <v>25468.05</v>
      </c>
      <c r="E112" s="195" t="s">
        <v>733</v>
      </c>
    </row>
    <row r="113" spans="1:5">
      <c r="A113" s="125" t="s">
        <v>922</v>
      </c>
      <c r="B113" s="191" t="s">
        <v>922</v>
      </c>
      <c r="C113" s="194" t="s">
        <v>1541</v>
      </c>
      <c r="D113" s="126">
        <v>58482.04</v>
      </c>
      <c r="E113" s="195" t="s">
        <v>733</v>
      </c>
    </row>
    <row r="114" spans="1:5">
      <c r="A114" s="125" t="s">
        <v>922</v>
      </c>
      <c r="B114" s="191" t="s">
        <v>922</v>
      </c>
      <c r="C114" s="194" t="s">
        <v>1541</v>
      </c>
      <c r="D114" s="126">
        <v>6946.32</v>
      </c>
      <c r="E114" s="195" t="s">
        <v>733</v>
      </c>
    </row>
    <row r="115" spans="1:5">
      <c r="A115" s="125" t="s">
        <v>922</v>
      </c>
      <c r="B115" s="191" t="s">
        <v>922</v>
      </c>
      <c r="C115" s="194" t="s">
        <v>1541</v>
      </c>
      <c r="D115" s="126">
        <v>31786.22</v>
      </c>
      <c r="E115" s="195" t="s">
        <v>733</v>
      </c>
    </row>
    <row r="116" spans="1:5">
      <c r="A116" s="125" t="s">
        <v>922</v>
      </c>
      <c r="B116" s="191" t="s">
        <v>922</v>
      </c>
      <c r="C116" s="194" t="s">
        <v>845</v>
      </c>
      <c r="D116" s="126">
        <v>51160.74</v>
      </c>
      <c r="E116" s="195" t="s">
        <v>733</v>
      </c>
    </row>
    <row r="117" spans="1:5">
      <c r="A117" s="125" t="s">
        <v>922</v>
      </c>
      <c r="B117" s="191" t="s">
        <v>922</v>
      </c>
      <c r="C117" s="194" t="s">
        <v>1541</v>
      </c>
      <c r="D117" s="126">
        <v>45105.39</v>
      </c>
      <c r="E117" s="195" t="s">
        <v>733</v>
      </c>
    </row>
    <row r="118" spans="1:5">
      <c r="A118" s="125" t="s">
        <v>922</v>
      </c>
      <c r="B118" s="191" t="s">
        <v>922</v>
      </c>
      <c r="C118" s="194" t="s">
        <v>821</v>
      </c>
      <c r="D118" s="126">
        <v>24801.98</v>
      </c>
      <c r="E118" s="195" t="s">
        <v>733</v>
      </c>
    </row>
    <row r="119" spans="1:5">
      <c r="A119" s="125" t="s">
        <v>922</v>
      </c>
      <c r="B119" s="191" t="s">
        <v>922</v>
      </c>
      <c r="C119" s="194" t="s">
        <v>977</v>
      </c>
      <c r="D119" s="126">
        <v>30634.04</v>
      </c>
      <c r="E119" s="195" t="s">
        <v>733</v>
      </c>
    </row>
    <row r="120" spans="1:5">
      <c r="A120" s="125" t="s">
        <v>922</v>
      </c>
      <c r="B120" s="191" t="s">
        <v>922</v>
      </c>
      <c r="C120" s="194" t="s">
        <v>853</v>
      </c>
      <c r="D120" s="126">
        <v>19718.490000000002</v>
      </c>
      <c r="E120" s="195" t="s">
        <v>733</v>
      </c>
    </row>
    <row r="121" spans="1:5">
      <c r="A121" s="125" t="s">
        <v>922</v>
      </c>
      <c r="B121" s="191" t="s">
        <v>922</v>
      </c>
      <c r="C121" s="194" t="s">
        <v>2286</v>
      </c>
      <c r="D121" s="126">
        <v>20045.18</v>
      </c>
      <c r="E121" s="195" t="s">
        <v>733</v>
      </c>
    </row>
    <row r="122" spans="1:5">
      <c r="A122" s="125" t="s">
        <v>922</v>
      </c>
      <c r="B122" s="191" t="s">
        <v>922</v>
      </c>
      <c r="C122" s="194" t="s">
        <v>983</v>
      </c>
      <c r="D122" s="126">
        <v>24934.84</v>
      </c>
      <c r="E122" s="195" t="s">
        <v>733</v>
      </c>
    </row>
    <row r="123" spans="1:5">
      <c r="A123" s="125" t="s">
        <v>922</v>
      </c>
      <c r="B123" s="191" t="s">
        <v>922</v>
      </c>
      <c r="C123" s="194" t="s">
        <v>895</v>
      </c>
      <c r="D123" s="126">
        <v>18257.28</v>
      </c>
      <c r="E123" s="195" t="s">
        <v>733</v>
      </c>
    </row>
    <row r="124" spans="1:5">
      <c r="A124" s="125" t="s">
        <v>922</v>
      </c>
      <c r="B124" s="191" t="s">
        <v>922</v>
      </c>
      <c r="C124" s="194" t="s">
        <v>825</v>
      </c>
      <c r="D124" s="126">
        <v>17809.87</v>
      </c>
      <c r="E124" s="195" t="s">
        <v>733</v>
      </c>
    </row>
    <row r="125" spans="1:5">
      <c r="A125" s="125" t="s">
        <v>922</v>
      </c>
      <c r="B125" s="191" t="s">
        <v>922</v>
      </c>
      <c r="C125" s="194" t="s">
        <v>890</v>
      </c>
      <c r="D125" s="126">
        <v>23112.720000000001</v>
      </c>
      <c r="E125" s="195" t="s">
        <v>733</v>
      </c>
    </row>
    <row r="126" spans="1:5">
      <c r="A126" s="125" t="s">
        <v>922</v>
      </c>
      <c r="B126" s="191" t="s">
        <v>922</v>
      </c>
      <c r="C126" s="194" t="s">
        <v>887</v>
      </c>
      <c r="D126" s="126">
        <v>21482.47</v>
      </c>
      <c r="E126" s="195" t="s">
        <v>733</v>
      </c>
    </row>
    <row r="127" spans="1:5">
      <c r="A127" s="125" t="s">
        <v>922</v>
      </c>
      <c r="B127" s="191" t="s">
        <v>922</v>
      </c>
      <c r="C127" s="194" t="s">
        <v>866</v>
      </c>
      <c r="D127" s="126">
        <v>20032.740000000002</v>
      </c>
      <c r="E127" s="195" t="s">
        <v>733</v>
      </c>
    </row>
    <row r="128" spans="1:5">
      <c r="A128" s="125" t="s">
        <v>922</v>
      </c>
      <c r="B128" s="191" t="s">
        <v>922</v>
      </c>
      <c r="C128" s="194" t="s">
        <v>903</v>
      </c>
      <c r="D128" s="126">
        <v>20096.53</v>
      </c>
      <c r="E128" s="195" t="s">
        <v>733</v>
      </c>
    </row>
    <row r="129" spans="1:5">
      <c r="A129" s="125" t="s">
        <v>922</v>
      </c>
      <c r="B129" s="191" t="s">
        <v>922</v>
      </c>
      <c r="C129" s="194" t="s">
        <v>851</v>
      </c>
      <c r="D129" s="126">
        <v>27371.759999999998</v>
      </c>
      <c r="E129" s="195" t="s">
        <v>733</v>
      </c>
    </row>
    <row r="130" spans="1:5">
      <c r="A130" s="125" t="s">
        <v>922</v>
      </c>
      <c r="B130" s="191" t="s">
        <v>922</v>
      </c>
      <c r="C130" s="194" t="s">
        <v>883</v>
      </c>
      <c r="D130" s="126">
        <v>35754.879999999997</v>
      </c>
      <c r="E130" s="195" t="s">
        <v>733</v>
      </c>
    </row>
    <row r="131" spans="1:5">
      <c r="A131" s="125" t="s">
        <v>922</v>
      </c>
      <c r="B131" s="191" t="s">
        <v>922</v>
      </c>
      <c r="C131" s="194" t="s">
        <v>838</v>
      </c>
      <c r="D131" s="126">
        <v>22065.18</v>
      </c>
      <c r="E131" s="195" t="s">
        <v>733</v>
      </c>
    </row>
    <row r="132" spans="1:5">
      <c r="A132" s="125" t="s">
        <v>922</v>
      </c>
      <c r="B132" s="191" t="s">
        <v>922</v>
      </c>
      <c r="C132" s="194" t="s">
        <v>1392</v>
      </c>
      <c r="D132" s="126">
        <v>19176.68</v>
      </c>
      <c r="E132" s="195" t="s">
        <v>733</v>
      </c>
    </row>
    <row r="133" spans="1:5">
      <c r="A133" s="125" t="s">
        <v>922</v>
      </c>
      <c r="B133" s="191" t="s">
        <v>922</v>
      </c>
      <c r="C133" s="194" t="s">
        <v>909</v>
      </c>
      <c r="D133" s="126">
        <v>21717.29</v>
      </c>
      <c r="E133" s="195" t="s">
        <v>733</v>
      </c>
    </row>
    <row r="134" spans="1:5">
      <c r="A134" s="125" t="s">
        <v>922</v>
      </c>
      <c r="B134" s="191" t="s">
        <v>922</v>
      </c>
      <c r="C134" s="194" t="s">
        <v>865</v>
      </c>
      <c r="D134" s="126">
        <v>28225.61</v>
      </c>
      <c r="E134" s="195" t="s">
        <v>733</v>
      </c>
    </row>
    <row r="135" spans="1:5">
      <c r="A135" s="125" t="s">
        <v>922</v>
      </c>
      <c r="B135" s="191" t="s">
        <v>922</v>
      </c>
      <c r="C135" s="194" t="s">
        <v>973</v>
      </c>
      <c r="D135" s="126">
        <v>18496.82</v>
      </c>
      <c r="E135" s="195" t="s">
        <v>733</v>
      </c>
    </row>
    <row r="136" spans="1:5">
      <c r="A136" s="125" t="s">
        <v>922</v>
      </c>
      <c r="B136" s="191" t="s">
        <v>922</v>
      </c>
      <c r="C136" s="194" t="s">
        <v>491</v>
      </c>
      <c r="D136" s="126">
        <v>21375.119999999999</v>
      </c>
      <c r="E136" s="195" t="s">
        <v>733</v>
      </c>
    </row>
    <row r="137" spans="1:5">
      <c r="A137" s="125" t="s">
        <v>922</v>
      </c>
      <c r="B137" s="191" t="s">
        <v>922</v>
      </c>
      <c r="C137" s="194" t="s">
        <v>904</v>
      </c>
      <c r="D137" s="126">
        <v>18635.09</v>
      </c>
      <c r="E137" s="195" t="s">
        <v>733</v>
      </c>
    </row>
    <row r="138" spans="1:5">
      <c r="A138" s="125" t="s">
        <v>922</v>
      </c>
      <c r="B138" s="191" t="s">
        <v>922</v>
      </c>
      <c r="C138" s="194" t="s">
        <v>884</v>
      </c>
      <c r="D138" s="126">
        <v>17523.45</v>
      </c>
      <c r="E138" s="195" t="s">
        <v>733</v>
      </c>
    </row>
    <row r="139" spans="1:5">
      <c r="A139" s="125" t="s">
        <v>922</v>
      </c>
      <c r="B139" s="191" t="s">
        <v>922</v>
      </c>
      <c r="C139" s="194" t="s">
        <v>901</v>
      </c>
      <c r="D139" s="126">
        <v>19697.61</v>
      </c>
      <c r="E139" s="195" t="s">
        <v>733</v>
      </c>
    </row>
    <row r="140" spans="1:5">
      <c r="A140" s="125" t="s">
        <v>922</v>
      </c>
      <c r="B140" s="191" t="s">
        <v>922</v>
      </c>
      <c r="C140" s="194" t="s">
        <v>1647</v>
      </c>
      <c r="D140" s="126">
        <v>23669.68</v>
      </c>
      <c r="E140" s="195" t="s">
        <v>733</v>
      </c>
    </row>
    <row r="141" spans="1:5">
      <c r="A141" s="125" t="s">
        <v>922</v>
      </c>
      <c r="B141" s="191" t="s">
        <v>922</v>
      </c>
      <c r="C141" s="194" t="s">
        <v>1647</v>
      </c>
      <c r="D141" s="126">
        <v>22567.43</v>
      </c>
      <c r="E141" s="195" t="s">
        <v>733</v>
      </c>
    </row>
    <row r="142" spans="1:5">
      <c r="A142" s="125" t="s">
        <v>922</v>
      </c>
      <c r="B142" s="191" t="s">
        <v>922</v>
      </c>
      <c r="C142" s="194" t="s">
        <v>856</v>
      </c>
      <c r="D142" s="126">
        <v>18943.099999999999</v>
      </c>
      <c r="E142" s="195" t="s">
        <v>733</v>
      </c>
    </row>
    <row r="143" spans="1:5">
      <c r="A143" s="125" t="s">
        <v>922</v>
      </c>
      <c r="B143" s="191" t="s">
        <v>922</v>
      </c>
      <c r="C143" s="194" t="s">
        <v>1935</v>
      </c>
      <c r="D143" s="126">
        <v>23451.94</v>
      </c>
      <c r="E143" s="195" t="s">
        <v>733</v>
      </c>
    </row>
    <row r="144" spans="1:5">
      <c r="A144" s="125" t="s">
        <v>922</v>
      </c>
      <c r="B144" s="191" t="s">
        <v>922</v>
      </c>
      <c r="C144" s="194" t="s">
        <v>902</v>
      </c>
      <c r="D144" s="126">
        <v>18596.8</v>
      </c>
      <c r="E144" s="195" t="s">
        <v>733</v>
      </c>
    </row>
    <row r="145" spans="1:5">
      <c r="A145" s="125" t="s">
        <v>922</v>
      </c>
      <c r="B145" s="191" t="s">
        <v>922</v>
      </c>
      <c r="C145" s="194" t="s">
        <v>886</v>
      </c>
      <c r="D145" s="126">
        <v>22557.41</v>
      </c>
      <c r="E145" s="195" t="s">
        <v>733</v>
      </c>
    </row>
    <row r="146" spans="1:5">
      <c r="A146" s="125" t="s">
        <v>922</v>
      </c>
      <c r="B146" s="191" t="s">
        <v>922</v>
      </c>
      <c r="C146" s="194" t="s">
        <v>887</v>
      </c>
      <c r="D146" s="126">
        <v>21482.47</v>
      </c>
      <c r="E146" s="195" t="s">
        <v>733</v>
      </c>
    </row>
    <row r="147" spans="1:5">
      <c r="A147" s="125" t="s">
        <v>922</v>
      </c>
      <c r="B147" s="191" t="s">
        <v>922</v>
      </c>
      <c r="C147" s="194" t="s">
        <v>822</v>
      </c>
      <c r="D147" s="126">
        <v>22607.279999999999</v>
      </c>
      <c r="E147" s="195" t="s">
        <v>733</v>
      </c>
    </row>
    <row r="148" spans="1:5">
      <c r="A148" s="125" t="s">
        <v>922</v>
      </c>
      <c r="B148" s="191" t="s">
        <v>922</v>
      </c>
      <c r="C148" s="194" t="s">
        <v>1937</v>
      </c>
      <c r="D148" s="126">
        <v>16260.59</v>
      </c>
      <c r="E148" s="195" t="s">
        <v>733</v>
      </c>
    </row>
    <row r="149" spans="1:5">
      <c r="A149" s="125" t="s">
        <v>922</v>
      </c>
      <c r="B149" s="191" t="s">
        <v>922</v>
      </c>
      <c r="C149" s="194" t="s">
        <v>824</v>
      </c>
      <c r="D149" s="126">
        <v>19597.37</v>
      </c>
      <c r="E149" s="195" t="s">
        <v>733</v>
      </c>
    </row>
    <row r="150" spans="1:5">
      <c r="A150" s="125" t="s">
        <v>922</v>
      </c>
      <c r="B150" s="191" t="s">
        <v>922</v>
      </c>
      <c r="C150" s="194" t="s">
        <v>904</v>
      </c>
      <c r="D150" s="126">
        <v>18635.09</v>
      </c>
      <c r="E150" s="195" t="s">
        <v>733</v>
      </c>
    </row>
    <row r="151" spans="1:5">
      <c r="A151" s="125" t="s">
        <v>922</v>
      </c>
      <c r="B151" s="191" t="s">
        <v>922</v>
      </c>
      <c r="C151" s="194" t="s">
        <v>880</v>
      </c>
      <c r="D151" s="126">
        <v>16039.47</v>
      </c>
      <c r="E151" s="195" t="s">
        <v>733</v>
      </c>
    </row>
    <row r="152" spans="1:5">
      <c r="A152" s="125" t="s">
        <v>922</v>
      </c>
      <c r="B152" s="191" t="s">
        <v>922</v>
      </c>
      <c r="C152" s="194" t="s">
        <v>1883</v>
      </c>
      <c r="D152" s="126">
        <v>18389.77</v>
      </c>
      <c r="E152" s="195" t="s">
        <v>733</v>
      </c>
    </row>
    <row r="153" spans="1:5">
      <c r="A153" s="125" t="s">
        <v>922</v>
      </c>
      <c r="B153" s="191" t="s">
        <v>922</v>
      </c>
      <c r="C153" s="194" t="s">
        <v>891</v>
      </c>
      <c r="D153" s="126">
        <v>41202.71</v>
      </c>
      <c r="E153" s="195" t="s">
        <v>733</v>
      </c>
    </row>
    <row r="154" spans="1:5">
      <c r="A154" s="125" t="s">
        <v>922</v>
      </c>
      <c r="B154" s="191" t="s">
        <v>922</v>
      </c>
      <c r="C154" s="194" t="s">
        <v>1939</v>
      </c>
      <c r="D154" s="126">
        <v>15956.8</v>
      </c>
      <c r="E154" s="195" t="s">
        <v>733</v>
      </c>
    </row>
    <row r="155" spans="1:5">
      <c r="A155" s="125" t="s">
        <v>922</v>
      </c>
      <c r="B155" s="191" t="s">
        <v>922</v>
      </c>
      <c r="C155" s="194" t="s">
        <v>1938</v>
      </c>
      <c r="D155" s="126">
        <v>22564.32</v>
      </c>
      <c r="E155" s="195" t="s">
        <v>733</v>
      </c>
    </row>
    <row r="156" spans="1:5">
      <c r="A156" s="125" t="s">
        <v>922</v>
      </c>
      <c r="B156" s="191" t="s">
        <v>922</v>
      </c>
      <c r="C156" s="194" t="s">
        <v>1479</v>
      </c>
      <c r="D156" s="126">
        <v>24046.85</v>
      </c>
      <c r="E156" s="195" t="s">
        <v>733</v>
      </c>
    </row>
    <row r="157" spans="1:5">
      <c r="A157" s="125" t="s">
        <v>922</v>
      </c>
      <c r="B157" s="191" t="s">
        <v>922</v>
      </c>
      <c r="C157" s="194" t="s">
        <v>1865</v>
      </c>
      <c r="D157" s="126">
        <v>21104.240000000002</v>
      </c>
      <c r="E157" s="195" t="s">
        <v>733</v>
      </c>
    </row>
    <row r="158" spans="1:5">
      <c r="A158" s="125" t="s">
        <v>922</v>
      </c>
      <c r="B158" s="191" t="s">
        <v>922</v>
      </c>
      <c r="C158" s="194" t="s">
        <v>832</v>
      </c>
      <c r="D158" s="126">
        <v>20796.939999999999</v>
      </c>
      <c r="E158" s="195" t="s">
        <v>733</v>
      </c>
    </row>
    <row r="159" spans="1:5">
      <c r="A159" s="125" t="s">
        <v>922</v>
      </c>
      <c r="B159" s="191" t="s">
        <v>922</v>
      </c>
      <c r="C159" s="194" t="s">
        <v>840</v>
      </c>
      <c r="D159" s="126">
        <v>21897.32</v>
      </c>
      <c r="E159" s="195" t="s">
        <v>733</v>
      </c>
    </row>
    <row r="160" spans="1:5">
      <c r="A160" s="125" t="s">
        <v>922</v>
      </c>
      <c r="B160" s="191" t="s">
        <v>922</v>
      </c>
      <c r="C160" s="194" t="s">
        <v>1936</v>
      </c>
      <c r="D160" s="126">
        <v>22527.52</v>
      </c>
      <c r="E160" s="195" t="s">
        <v>733</v>
      </c>
    </row>
    <row r="161" spans="1:5">
      <c r="A161" s="125" t="s">
        <v>922</v>
      </c>
      <c r="B161" s="191" t="s">
        <v>922</v>
      </c>
      <c r="C161" s="194" t="s">
        <v>981</v>
      </c>
      <c r="D161" s="126">
        <v>18525.259999999998</v>
      </c>
      <c r="E161" s="195" t="s">
        <v>733</v>
      </c>
    </row>
    <row r="162" spans="1:5">
      <c r="A162" s="125" t="s">
        <v>922</v>
      </c>
      <c r="B162" s="191" t="s">
        <v>922</v>
      </c>
      <c r="C162" s="194" t="s">
        <v>844</v>
      </c>
      <c r="D162" s="126">
        <v>21796.84</v>
      </c>
      <c r="E162" s="195" t="s">
        <v>733</v>
      </c>
    </row>
    <row r="163" spans="1:5">
      <c r="A163" s="125" t="s">
        <v>922</v>
      </c>
      <c r="B163" s="191" t="s">
        <v>922</v>
      </c>
      <c r="C163" s="194" t="s">
        <v>811</v>
      </c>
      <c r="D163" s="126">
        <v>23806.11</v>
      </c>
      <c r="E163" s="195" t="s">
        <v>733</v>
      </c>
    </row>
    <row r="164" spans="1:5">
      <c r="A164" s="125" t="s">
        <v>922</v>
      </c>
      <c r="B164" s="191" t="s">
        <v>922</v>
      </c>
      <c r="C164" s="194" t="s">
        <v>848</v>
      </c>
      <c r="D164" s="126">
        <v>16021.86</v>
      </c>
      <c r="E164" s="195" t="s">
        <v>733</v>
      </c>
    </row>
    <row r="165" spans="1:5">
      <c r="A165" s="125" t="s">
        <v>922</v>
      </c>
      <c r="B165" s="191" t="s">
        <v>922</v>
      </c>
      <c r="C165" s="194" t="s">
        <v>2059</v>
      </c>
      <c r="D165" s="126">
        <v>25185.77</v>
      </c>
      <c r="E165" s="195" t="s">
        <v>733</v>
      </c>
    </row>
    <row r="166" spans="1:5">
      <c r="A166" s="125" t="s">
        <v>922</v>
      </c>
      <c r="B166" s="191" t="s">
        <v>922</v>
      </c>
      <c r="C166" s="194" t="s">
        <v>897</v>
      </c>
      <c r="D166" s="126">
        <v>35914.75</v>
      </c>
      <c r="E166" s="195" t="s">
        <v>733</v>
      </c>
    </row>
    <row r="167" spans="1:5">
      <c r="A167" s="125" t="s">
        <v>922</v>
      </c>
      <c r="B167" s="191" t="s">
        <v>922</v>
      </c>
      <c r="C167" s="194" t="s">
        <v>897</v>
      </c>
      <c r="D167" s="126">
        <v>51306.79</v>
      </c>
      <c r="E167" s="195" t="s">
        <v>733</v>
      </c>
    </row>
    <row r="168" spans="1:5">
      <c r="A168" s="125" t="s">
        <v>922</v>
      </c>
      <c r="B168" s="191" t="s">
        <v>922</v>
      </c>
      <c r="C168" s="194" t="s">
        <v>491</v>
      </c>
      <c r="D168" s="126">
        <v>21375.119999999999</v>
      </c>
      <c r="E168" s="195" t="s">
        <v>733</v>
      </c>
    </row>
    <row r="169" spans="1:5">
      <c r="A169" s="125" t="s">
        <v>922</v>
      </c>
      <c r="B169" s="191" t="s">
        <v>922</v>
      </c>
      <c r="C169" s="194" t="s">
        <v>811</v>
      </c>
      <c r="D169" s="126">
        <v>23806.11</v>
      </c>
      <c r="E169" s="195" t="s">
        <v>733</v>
      </c>
    </row>
    <row r="170" spans="1:5">
      <c r="A170" s="125" t="s">
        <v>922</v>
      </c>
      <c r="B170" s="191" t="s">
        <v>922</v>
      </c>
      <c r="C170" s="194" t="s">
        <v>1494</v>
      </c>
      <c r="D170" s="126">
        <v>16769.14</v>
      </c>
      <c r="E170" s="195" t="s">
        <v>733</v>
      </c>
    </row>
    <row r="171" spans="1:5">
      <c r="A171" s="125" t="s">
        <v>922</v>
      </c>
      <c r="B171" s="191" t="s">
        <v>922</v>
      </c>
      <c r="C171" s="194" t="s">
        <v>1841</v>
      </c>
      <c r="D171" s="126">
        <v>17899.3</v>
      </c>
      <c r="E171" s="195" t="s">
        <v>733</v>
      </c>
    </row>
    <row r="172" spans="1:5">
      <c r="A172" s="125" t="s">
        <v>922</v>
      </c>
      <c r="B172" s="191" t="s">
        <v>922</v>
      </c>
      <c r="C172" s="194" t="s">
        <v>2146</v>
      </c>
      <c r="D172" s="126">
        <v>20937.09</v>
      </c>
      <c r="E172" s="195" t="s">
        <v>733</v>
      </c>
    </row>
    <row r="173" spans="1:5">
      <c r="A173" s="125" t="s">
        <v>922</v>
      </c>
      <c r="B173" s="191" t="s">
        <v>922</v>
      </c>
      <c r="C173" s="194" t="s">
        <v>2146</v>
      </c>
      <c r="D173" s="126">
        <v>20937.09</v>
      </c>
      <c r="E173" s="195" t="s">
        <v>733</v>
      </c>
    </row>
    <row r="174" spans="1:5">
      <c r="A174" s="125" t="s">
        <v>922</v>
      </c>
      <c r="B174" s="191" t="s">
        <v>922</v>
      </c>
      <c r="C174" s="194" t="s">
        <v>2146</v>
      </c>
      <c r="D174" s="126">
        <v>20937.09</v>
      </c>
      <c r="E174" s="195" t="s">
        <v>733</v>
      </c>
    </row>
    <row r="175" spans="1:5">
      <c r="A175" s="125" t="s">
        <v>922</v>
      </c>
      <c r="B175" s="191" t="s">
        <v>922</v>
      </c>
      <c r="C175" s="194" t="s">
        <v>911</v>
      </c>
      <c r="D175" s="126">
        <v>18587.77</v>
      </c>
      <c r="E175" s="195" t="s">
        <v>733</v>
      </c>
    </row>
    <row r="176" spans="1:5">
      <c r="A176" s="125" t="s">
        <v>922</v>
      </c>
      <c r="B176" s="191" t="s">
        <v>922</v>
      </c>
      <c r="C176" s="194" t="s">
        <v>826</v>
      </c>
      <c r="D176" s="126">
        <v>23019.09</v>
      </c>
      <c r="E176" s="195" t="s">
        <v>733</v>
      </c>
    </row>
    <row r="177" spans="1:5">
      <c r="A177" s="125" t="s">
        <v>922</v>
      </c>
      <c r="B177" s="191" t="s">
        <v>922</v>
      </c>
      <c r="C177" s="194" t="s">
        <v>1857</v>
      </c>
      <c r="D177" s="126">
        <v>20186.009999999998</v>
      </c>
      <c r="E177" s="195" t="s">
        <v>733</v>
      </c>
    </row>
    <row r="178" spans="1:5">
      <c r="A178" s="125" t="s">
        <v>922</v>
      </c>
      <c r="B178" s="191" t="s">
        <v>922</v>
      </c>
      <c r="C178" s="194" t="s">
        <v>872</v>
      </c>
      <c r="D178" s="126">
        <v>16971.580000000002</v>
      </c>
      <c r="E178" s="195" t="s">
        <v>733</v>
      </c>
    </row>
    <row r="179" spans="1:5">
      <c r="A179" s="125" t="s">
        <v>922</v>
      </c>
      <c r="B179" s="191" t="s">
        <v>922</v>
      </c>
      <c r="C179" s="194" t="s">
        <v>872</v>
      </c>
      <c r="D179" s="126">
        <v>16971.580000000002</v>
      </c>
      <c r="E179" s="195" t="s">
        <v>733</v>
      </c>
    </row>
    <row r="180" spans="1:5">
      <c r="A180" s="125" t="s">
        <v>922</v>
      </c>
      <c r="B180" s="191" t="s">
        <v>922</v>
      </c>
      <c r="C180" s="194" t="s">
        <v>1392</v>
      </c>
      <c r="D180" s="126">
        <v>19176.68</v>
      </c>
      <c r="E180" s="195" t="s">
        <v>733</v>
      </c>
    </row>
    <row r="181" spans="1:5">
      <c r="A181" s="125" t="s">
        <v>922</v>
      </c>
      <c r="B181" s="191" t="s">
        <v>922</v>
      </c>
      <c r="C181" s="194" t="s">
        <v>866</v>
      </c>
      <c r="D181" s="126">
        <v>18542.13</v>
      </c>
      <c r="E181" s="195" t="s">
        <v>733</v>
      </c>
    </row>
    <row r="182" spans="1:5">
      <c r="A182" s="125" t="s">
        <v>922</v>
      </c>
      <c r="B182" s="191" t="s">
        <v>922</v>
      </c>
      <c r="C182" s="194" t="s">
        <v>871</v>
      </c>
      <c r="D182" s="126">
        <v>5729.62</v>
      </c>
      <c r="E182" s="195" t="s">
        <v>733</v>
      </c>
    </row>
    <row r="183" spans="1:5">
      <c r="A183" s="125" t="s">
        <v>922</v>
      </c>
      <c r="B183" s="191" t="s">
        <v>922</v>
      </c>
      <c r="C183" s="194" t="s">
        <v>984</v>
      </c>
      <c r="D183" s="126">
        <v>18687.900000000001</v>
      </c>
      <c r="E183" s="195" t="s">
        <v>733</v>
      </c>
    </row>
    <row r="184" spans="1:5">
      <c r="A184" s="125" t="s">
        <v>922</v>
      </c>
      <c r="B184" s="191" t="s">
        <v>922</v>
      </c>
      <c r="C184" s="194" t="s">
        <v>984</v>
      </c>
      <c r="D184" s="126">
        <v>18495.080000000002</v>
      </c>
      <c r="E184" s="195" t="s">
        <v>733</v>
      </c>
    </row>
    <row r="185" spans="1:5">
      <c r="A185" s="125" t="s">
        <v>922</v>
      </c>
      <c r="B185" s="191" t="s">
        <v>922</v>
      </c>
      <c r="C185" s="194" t="s">
        <v>889</v>
      </c>
      <c r="D185" s="126">
        <v>18015.07</v>
      </c>
      <c r="E185" s="195" t="s">
        <v>733</v>
      </c>
    </row>
    <row r="186" spans="1:5">
      <c r="A186" s="125" t="s">
        <v>922</v>
      </c>
      <c r="B186" s="191" t="s">
        <v>922</v>
      </c>
      <c r="C186" s="194" t="s">
        <v>912</v>
      </c>
      <c r="D186" s="126">
        <v>20426.48</v>
      </c>
      <c r="E186" s="195" t="s">
        <v>733</v>
      </c>
    </row>
    <row r="187" spans="1:5">
      <c r="A187" s="125" t="s">
        <v>922</v>
      </c>
      <c r="B187" s="191" t="s">
        <v>922</v>
      </c>
      <c r="C187" s="194" t="s">
        <v>987</v>
      </c>
      <c r="D187" s="126">
        <v>20035.25</v>
      </c>
      <c r="E187" s="195" t="s">
        <v>733</v>
      </c>
    </row>
    <row r="188" spans="1:5">
      <c r="A188" s="125" t="s">
        <v>922</v>
      </c>
      <c r="B188" s="191" t="s">
        <v>922</v>
      </c>
      <c r="C188" s="194" t="s">
        <v>919</v>
      </c>
      <c r="D188" s="126">
        <v>19648.68</v>
      </c>
      <c r="E188" s="195" t="s">
        <v>733</v>
      </c>
    </row>
    <row r="189" spans="1:5">
      <c r="A189" s="125" t="s">
        <v>922</v>
      </c>
      <c r="B189" s="191" t="s">
        <v>922</v>
      </c>
      <c r="C189" s="194" t="s">
        <v>896</v>
      </c>
      <c r="D189" s="126">
        <v>20828.939999999999</v>
      </c>
      <c r="E189" s="195" t="s">
        <v>733</v>
      </c>
    </row>
    <row r="190" spans="1:5">
      <c r="A190" s="125" t="s">
        <v>922</v>
      </c>
      <c r="B190" s="191" t="s">
        <v>922</v>
      </c>
      <c r="C190" s="194" t="s">
        <v>1955</v>
      </c>
      <c r="D190" s="126">
        <v>23564.79</v>
      </c>
      <c r="E190" s="195" t="s">
        <v>733</v>
      </c>
    </row>
    <row r="191" spans="1:5">
      <c r="A191" s="125" t="s">
        <v>922</v>
      </c>
      <c r="B191" s="191" t="s">
        <v>922</v>
      </c>
      <c r="C191" s="194" t="s">
        <v>917</v>
      </c>
      <c r="D191" s="126">
        <v>26144.85</v>
      </c>
      <c r="E191" s="195" t="s">
        <v>733</v>
      </c>
    </row>
    <row r="192" spans="1:5">
      <c r="A192" s="125" t="s">
        <v>922</v>
      </c>
      <c r="B192" s="191" t="s">
        <v>922</v>
      </c>
      <c r="C192" s="194" t="s">
        <v>894</v>
      </c>
      <c r="D192" s="126">
        <v>23820.52</v>
      </c>
      <c r="E192" s="195" t="s">
        <v>733</v>
      </c>
    </row>
    <row r="193" spans="1:5">
      <c r="A193" s="125" t="s">
        <v>922</v>
      </c>
      <c r="B193" s="191" t="s">
        <v>922</v>
      </c>
      <c r="C193" s="194" t="s">
        <v>990</v>
      </c>
      <c r="D193" s="126">
        <v>18022.14</v>
      </c>
      <c r="E193" s="195" t="s">
        <v>733</v>
      </c>
    </row>
    <row r="194" spans="1:5">
      <c r="A194" s="125" t="s">
        <v>922</v>
      </c>
      <c r="B194" s="191" t="s">
        <v>922</v>
      </c>
      <c r="C194" s="194" t="s">
        <v>921</v>
      </c>
      <c r="D194" s="126">
        <v>20870.47</v>
      </c>
      <c r="E194" s="195" t="s">
        <v>733</v>
      </c>
    </row>
    <row r="195" spans="1:5">
      <c r="A195" s="125" t="s">
        <v>922</v>
      </c>
      <c r="B195" s="191" t="s">
        <v>922</v>
      </c>
      <c r="C195" s="194" t="s">
        <v>2292</v>
      </c>
      <c r="D195" s="126">
        <v>17486.099999999999</v>
      </c>
      <c r="E195" s="195" t="s">
        <v>733</v>
      </c>
    </row>
    <row r="196" spans="1:5">
      <c r="A196" s="125" t="s">
        <v>922</v>
      </c>
      <c r="B196" s="191" t="s">
        <v>922</v>
      </c>
      <c r="C196" s="194" t="s">
        <v>867</v>
      </c>
      <c r="D196" s="126">
        <v>18084.98</v>
      </c>
      <c r="E196" s="195" t="s">
        <v>733</v>
      </c>
    </row>
    <row r="197" spans="1:5">
      <c r="A197" s="125" t="s">
        <v>922</v>
      </c>
      <c r="B197" s="191" t="s">
        <v>922</v>
      </c>
      <c r="C197" s="194" t="s">
        <v>916</v>
      </c>
      <c r="D197" s="126">
        <v>41639.79</v>
      </c>
      <c r="E197" s="195" t="s">
        <v>733</v>
      </c>
    </row>
    <row r="198" spans="1:5">
      <c r="A198" s="125" t="s">
        <v>922</v>
      </c>
      <c r="B198" s="191" t="s">
        <v>922</v>
      </c>
      <c r="C198" s="194" t="s">
        <v>1955</v>
      </c>
      <c r="D198" s="126">
        <v>23564.79</v>
      </c>
      <c r="E198" s="195" t="s">
        <v>733</v>
      </c>
    </row>
    <row r="199" spans="1:5">
      <c r="A199" s="125" t="s">
        <v>922</v>
      </c>
      <c r="B199" s="191" t="s">
        <v>922</v>
      </c>
      <c r="C199" s="194" t="s">
        <v>2024</v>
      </c>
      <c r="D199" s="126">
        <v>21039.34</v>
      </c>
      <c r="E199" s="195" t="s">
        <v>733</v>
      </c>
    </row>
    <row r="200" spans="1:5">
      <c r="A200" s="125" t="s">
        <v>922</v>
      </c>
      <c r="B200" s="191" t="s">
        <v>922</v>
      </c>
      <c r="C200" s="194" t="s">
        <v>489</v>
      </c>
      <c r="D200" s="126">
        <v>44228.32</v>
      </c>
      <c r="E200" s="195" t="s">
        <v>733</v>
      </c>
    </row>
    <row r="201" spans="1:5">
      <c r="A201" s="125" t="s">
        <v>922</v>
      </c>
      <c r="B201" s="191" t="s">
        <v>922</v>
      </c>
      <c r="C201" s="194" t="s">
        <v>489</v>
      </c>
      <c r="D201" s="126">
        <v>44228.32</v>
      </c>
      <c r="E201" s="195" t="s">
        <v>733</v>
      </c>
    </row>
    <row r="202" spans="1:5">
      <c r="A202" s="125" t="s">
        <v>922</v>
      </c>
      <c r="B202" s="191" t="s">
        <v>922</v>
      </c>
      <c r="C202" s="194" t="s">
        <v>908</v>
      </c>
      <c r="D202" s="126">
        <v>1119.28</v>
      </c>
      <c r="E202" s="195" t="s">
        <v>733</v>
      </c>
    </row>
    <row r="203" spans="1:5">
      <c r="A203" s="125" t="s">
        <v>922</v>
      </c>
      <c r="B203" s="191" t="s">
        <v>922</v>
      </c>
      <c r="C203" s="194" t="s">
        <v>913</v>
      </c>
      <c r="D203" s="126">
        <v>17653.509999999998</v>
      </c>
      <c r="E203" s="195" t="s">
        <v>733</v>
      </c>
    </row>
    <row r="204" spans="1:5">
      <c r="A204" s="125" t="s">
        <v>922</v>
      </c>
      <c r="B204" s="191" t="s">
        <v>922</v>
      </c>
      <c r="C204" s="194" t="s">
        <v>833</v>
      </c>
      <c r="D204" s="126">
        <v>21332.92</v>
      </c>
      <c r="E204" s="195" t="s">
        <v>733</v>
      </c>
    </row>
    <row r="205" spans="1:5">
      <c r="A205" s="125" t="s">
        <v>922</v>
      </c>
      <c r="B205" s="191" t="s">
        <v>922</v>
      </c>
      <c r="C205" s="194" t="s">
        <v>846</v>
      </c>
      <c r="D205" s="126">
        <v>18574.240000000002</v>
      </c>
      <c r="E205" s="195" t="s">
        <v>733</v>
      </c>
    </row>
    <row r="206" spans="1:5">
      <c r="A206" s="125" t="s">
        <v>922</v>
      </c>
      <c r="B206" s="191" t="s">
        <v>922</v>
      </c>
      <c r="C206" s="194" t="s">
        <v>1940</v>
      </c>
      <c r="D206" s="126">
        <v>22250.21</v>
      </c>
      <c r="E206" s="195" t="s">
        <v>733</v>
      </c>
    </row>
    <row r="207" spans="1:5">
      <c r="A207" s="125" t="s">
        <v>922</v>
      </c>
      <c r="B207" s="191" t="s">
        <v>922</v>
      </c>
      <c r="C207" s="194" t="s">
        <v>905</v>
      </c>
      <c r="D207" s="126">
        <v>21254</v>
      </c>
      <c r="E207" s="195" t="s">
        <v>733</v>
      </c>
    </row>
    <row r="208" spans="1:5">
      <c r="A208" s="125" t="s">
        <v>930</v>
      </c>
      <c r="B208" s="191" t="s">
        <v>2311</v>
      </c>
      <c r="C208" s="194" t="s">
        <v>923</v>
      </c>
      <c r="D208" s="126">
        <v>13063.17</v>
      </c>
      <c r="E208" s="195" t="s">
        <v>730</v>
      </c>
    </row>
    <row r="209" spans="1:5">
      <c r="A209" s="125" t="s">
        <v>930</v>
      </c>
      <c r="B209" s="191" t="s">
        <v>2312</v>
      </c>
      <c r="C209" s="194" t="s">
        <v>923</v>
      </c>
      <c r="D209" s="126">
        <v>20767.27</v>
      </c>
      <c r="E209" s="195" t="s">
        <v>730</v>
      </c>
    </row>
    <row r="210" spans="1:5">
      <c r="A210" s="125" t="s">
        <v>930</v>
      </c>
      <c r="B210" s="191" t="s">
        <v>2250</v>
      </c>
      <c r="C210" s="194" t="s">
        <v>923</v>
      </c>
      <c r="D210" s="126">
        <v>16426.13</v>
      </c>
      <c r="E210" s="195" t="s">
        <v>730</v>
      </c>
    </row>
    <row r="211" spans="1:5">
      <c r="A211" s="125" t="s">
        <v>930</v>
      </c>
      <c r="B211" s="191" t="s">
        <v>2251</v>
      </c>
      <c r="C211" s="194" t="s">
        <v>923</v>
      </c>
      <c r="D211" s="126">
        <v>9773.2199999999993</v>
      </c>
      <c r="E211" s="195" t="s">
        <v>730</v>
      </c>
    </row>
    <row r="212" spans="1:5">
      <c r="A212" s="125" t="s">
        <v>930</v>
      </c>
      <c r="B212" s="191" t="s">
        <v>2223</v>
      </c>
      <c r="C212" s="194" t="s">
        <v>923</v>
      </c>
      <c r="D212" s="126">
        <v>15098.16</v>
      </c>
      <c r="E212" s="195" t="s">
        <v>730</v>
      </c>
    </row>
    <row r="213" spans="1:5">
      <c r="A213" s="125" t="s">
        <v>930</v>
      </c>
      <c r="B213" s="191" t="s">
        <v>2225</v>
      </c>
      <c r="C213" s="194" t="s">
        <v>923</v>
      </c>
      <c r="D213" s="126">
        <v>13701.15</v>
      </c>
      <c r="E213" s="195" t="s">
        <v>730</v>
      </c>
    </row>
    <row r="214" spans="1:5">
      <c r="A214" s="125" t="s">
        <v>930</v>
      </c>
      <c r="B214" s="191" t="s">
        <v>2252</v>
      </c>
      <c r="C214" s="194" t="s">
        <v>923</v>
      </c>
      <c r="D214" s="126">
        <v>7335.21</v>
      </c>
      <c r="E214" s="195" t="s">
        <v>730</v>
      </c>
    </row>
    <row r="215" spans="1:5">
      <c r="A215" s="125" t="s">
        <v>930</v>
      </c>
      <c r="B215" s="191" t="s">
        <v>2126</v>
      </c>
      <c r="C215" s="194" t="s">
        <v>923</v>
      </c>
      <c r="D215" s="126">
        <v>20564.53</v>
      </c>
      <c r="E215" s="195" t="s">
        <v>730</v>
      </c>
    </row>
    <row r="216" spans="1:5">
      <c r="A216" s="125" t="s">
        <v>930</v>
      </c>
      <c r="B216" s="191" t="s">
        <v>2233</v>
      </c>
      <c r="C216" s="194" t="s">
        <v>923</v>
      </c>
      <c r="D216" s="126">
        <v>23159.11</v>
      </c>
      <c r="E216" s="195" t="s">
        <v>730</v>
      </c>
    </row>
    <row r="217" spans="1:5">
      <c r="A217" s="125" t="s">
        <v>930</v>
      </c>
      <c r="B217" s="191" t="s">
        <v>2313</v>
      </c>
      <c r="C217" s="194" t="s">
        <v>923</v>
      </c>
      <c r="D217" s="126">
        <v>5936.19</v>
      </c>
      <c r="E217" s="195" t="s">
        <v>730</v>
      </c>
    </row>
    <row r="218" spans="1:5">
      <c r="A218" s="125" t="s">
        <v>930</v>
      </c>
      <c r="B218" s="191" t="s">
        <v>2127</v>
      </c>
      <c r="C218" s="194" t="s">
        <v>923</v>
      </c>
      <c r="D218" s="126">
        <v>5276.21</v>
      </c>
      <c r="E218" s="195" t="s">
        <v>730</v>
      </c>
    </row>
    <row r="219" spans="1:5">
      <c r="A219" s="125" t="s">
        <v>930</v>
      </c>
      <c r="B219" s="191" t="s">
        <v>2128</v>
      </c>
      <c r="C219" s="194" t="s">
        <v>923</v>
      </c>
      <c r="D219" s="126">
        <v>14634.93</v>
      </c>
      <c r="E219" s="195" t="s">
        <v>730</v>
      </c>
    </row>
    <row r="220" spans="1:5">
      <c r="A220" s="125" t="s">
        <v>930</v>
      </c>
      <c r="B220" s="191" t="s">
        <v>2243</v>
      </c>
      <c r="C220" s="194" t="s">
        <v>923</v>
      </c>
      <c r="D220" s="126">
        <v>6498.27</v>
      </c>
      <c r="E220" s="195" t="s">
        <v>730</v>
      </c>
    </row>
    <row r="221" spans="1:5">
      <c r="A221" s="125" t="s">
        <v>930</v>
      </c>
      <c r="B221" s="191" t="s">
        <v>2244</v>
      </c>
      <c r="C221" s="194" t="s">
        <v>923</v>
      </c>
      <c r="D221" s="126">
        <v>10711.97</v>
      </c>
      <c r="E221" s="195" t="s">
        <v>730</v>
      </c>
    </row>
    <row r="222" spans="1:5">
      <c r="A222" s="125" t="s">
        <v>930</v>
      </c>
      <c r="B222" s="191" t="s">
        <v>2314</v>
      </c>
      <c r="C222" s="194" t="s">
        <v>923</v>
      </c>
      <c r="D222" s="126">
        <v>6503.82</v>
      </c>
      <c r="E222" s="195" t="s">
        <v>730</v>
      </c>
    </row>
    <row r="223" spans="1:5">
      <c r="A223" s="125" t="s">
        <v>930</v>
      </c>
      <c r="B223" s="191" t="s">
        <v>2255</v>
      </c>
      <c r="C223" s="194" t="s">
        <v>923</v>
      </c>
      <c r="D223" s="126">
        <v>13188.36</v>
      </c>
      <c r="E223" s="195" t="s">
        <v>730</v>
      </c>
    </row>
    <row r="224" spans="1:5">
      <c r="A224" s="125" t="s">
        <v>930</v>
      </c>
      <c r="B224" s="191" t="s">
        <v>2315</v>
      </c>
      <c r="C224" s="194" t="s">
        <v>923</v>
      </c>
      <c r="D224" s="126">
        <v>5718.42</v>
      </c>
      <c r="E224" s="195" t="s">
        <v>730</v>
      </c>
    </row>
    <row r="225" spans="1:5">
      <c r="A225" s="125" t="s">
        <v>930</v>
      </c>
      <c r="B225" s="191" t="s">
        <v>2316</v>
      </c>
      <c r="C225" s="194" t="s">
        <v>923</v>
      </c>
      <c r="D225" s="126">
        <v>1076.54</v>
      </c>
      <c r="E225" s="195" t="s">
        <v>730</v>
      </c>
    </row>
    <row r="226" spans="1:5">
      <c r="A226" s="125" t="s">
        <v>930</v>
      </c>
      <c r="B226" s="191" t="s">
        <v>2316</v>
      </c>
      <c r="C226" s="194" t="s">
        <v>923</v>
      </c>
      <c r="D226" s="126">
        <v>29588.78</v>
      </c>
      <c r="E226" s="195" t="s">
        <v>730</v>
      </c>
    </row>
    <row r="227" spans="1:5">
      <c r="A227" s="125" t="s">
        <v>930</v>
      </c>
      <c r="B227" s="191" t="s">
        <v>2212</v>
      </c>
      <c r="C227" s="194" t="s">
        <v>974</v>
      </c>
      <c r="D227" s="126">
        <v>11109.93</v>
      </c>
      <c r="E227" s="195" t="s">
        <v>730</v>
      </c>
    </row>
    <row r="228" spans="1:5">
      <c r="A228" s="125" t="s">
        <v>930</v>
      </c>
      <c r="B228" s="191" t="s">
        <v>2213</v>
      </c>
      <c r="C228" s="194" t="s">
        <v>974</v>
      </c>
      <c r="D228" s="126">
        <v>17205.150000000001</v>
      </c>
      <c r="E228" s="195" t="s">
        <v>730</v>
      </c>
    </row>
    <row r="229" spans="1:5">
      <c r="A229" s="125" t="s">
        <v>930</v>
      </c>
      <c r="B229" s="191" t="s">
        <v>2214</v>
      </c>
      <c r="C229" s="194" t="s">
        <v>974</v>
      </c>
      <c r="D229" s="126">
        <v>16335.84</v>
      </c>
      <c r="E229" s="195" t="s">
        <v>730</v>
      </c>
    </row>
    <row r="230" spans="1:5">
      <c r="A230" s="125" t="s">
        <v>930</v>
      </c>
      <c r="B230" s="191" t="s">
        <v>2215</v>
      </c>
      <c r="C230" s="194" t="s">
        <v>974</v>
      </c>
      <c r="D230" s="126">
        <v>10678.15</v>
      </c>
      <c r="E230" s="195" t="s">
        <v>730</v>
      </c>
    </row>
    <row r="231" spans="1:5">
      <c r="A231" s="125" t="s">
        <v>930</v>
      </c>
      <c r="B231" s="191" t="s">
        <v>2216</v>
      </c>
      <c r="C231" s="194" t="s">
        <v>974</v>
      </c>
      <c r="D231" s="126">
        <v>9843.82</v>
      </c>
      <c r="E231" s="195" t="s">
        <v>730</v>
      </c>
    </row>
    <row r="232" spans="1:5">
      <c r="A232" s="125" t="s">
        <v>930</v>
      </c>
      <c r="B232" s="191" t="s">
        <v>2217</v>
      </c>
      <c r="C232" s="194" t="s">
        <v>974</v>
      </c>
      <c r="D232" s="126">
        <v>8469.64</v>
      </c>
      <c r="E232" s="195" t="s">
        <v>730</v>
      </c>
    </row>
    <row r="233" spans="1:5">
      <c r="A233" s="125" t="s">
        <v>930</v>
      </c>
      <c r="B233" s="191" t="s">
        <v>2218</v>
      </c>
      <c r="C233" s="194" t="s">
        <v>974</v>
      </c>
      <c r="D233" s="126">
        <v>8566.57</v>
      </c>
      <c r="E233" s="195" t="s">
        <v>730</v>
      </c>
    </row>
    <row r="234" spans="1:5">
      <c r="A234" s="125" t="s">
        <v>930</v>
      </c>
      <c r="B234" s="191" t="s">
        <v>2129</v>
      </c>
      <c r="C234" s="194" t="s">
        <v>974</v>
      </c>
      <c r="D234" s="126">
        <v>19806.439999999999</v>
      </c>
      <c r="E234" s="195" t="s">
        <v>730</v>
      </c>
    </row>
    <row r="235" spans="1:5">
      <c r="A235" s="125" t="s">
        <v>930</v>
      </c>
      <c r="B235" s="191" t="s">
        <v>2219</v>
      </c>
      <c r="C235" s="194" t="s">
        <v>974</v>
      </c>
      <c r="D235" s="126">
        <v>18063.89</v>
      </c>
      <c r="E235" s="195" t="s">
        <v>730</v>
      </c>
    </row>
    <row r="236" spans="1:5">
      <c r="A236" s="125" t="s">
        <v>930</v>
      </c>
      <c r="B236" s="191" t="s">
        <v>2220</v>
      </c>
      <c r="C236" s="194" t="s">
        <v>974</v>
      </c>
      <c r="D236" s="126">
        <v>57895.55</v>
      </c>
      <c r="E236" s="195" t="s">
        <v>730</v>
      </c>
    </row>
    <row r="237" spans="1:5">
      <c r="A237" s="125" t="s">
        <v>930</v>
      </c>
      <c r="B237" s="191" t="s">
        <v>2221</v>
      </c>
      <c r="C237" s="194" t="s">
        <v>974</v>
      </c>
      <c r="D237" s="126">
        <v>14193.98</v>
      </c>
      <c r="E237" s="195" t="s">
        <v>730</v>
      </c>
    </row>
    <row r="238" spans="1:5">
      <c r="A238" s="125" t="s">
        <v>930</v>
      </c>
      <c r="B238" s="191" t="s">
        <v>2222</v>
      </c>
      <c r="C238" s="194" t="s">
        <v>974</v>
      </c>
      <c r="D238" s="126">
        <v>16913.52</v>
      </c>
      <c r="E238" s="195" t="s">
        <v>730</v>
      </c>
    </row>
    <row r="239" spans="1:5">
      <c r="A239" s="125" t="s">
        <v>930</v>
      </c>
      <c r="B239" s="191" t="s">
        <v>2132</v>
      </c>
      <c r="C239" s="194" t="s">
        <v>974</v>
      </c>
      <c r="D239" s="126">
        <v>10142.299999999999</v>
      </c>
      <c r="E239" s="195" t="s">
        <v>730</v>
      </c>
    </row>
    <row r="240" spans="1:5">
      <c r="A240" s="125" t="s">
        <v>930</v>
      </c>
      <c r="B240" s="191" t="s">
        <v>2223</v>
      </c>
      <c r="C240" s="194" t="s">
        <v>974</v>
      </c>
      <c r="D240" s="126">
        <v>18669.72</v>
      </c>
      <c r="E240" s="195" t="s">
        <v>730</v>
      </c>
    </row>
    <row r="241" spans="1:5">
      <c r="A241" s="125" t="s">
        <v>930</v>
      </c>
      <c r="B241" s="191" t="s">
        <v>2224</v>
      </c>
      <c r="C241" s="194" t="s">
        <v>974</v>
      </c>
      <c r="D241" s="126">
        <v>8506.98</v>
      </c>
      <c r="E241" s="195" t="s">
        <v>730</v>
      </c>
    </row>
    <row r="242" spans="1:5">
      <c r="A242" s="125" t="s">
        <v>930</v>
      </c>
      <c r="B242" s="191" t="s">
        <v>2225</v>
      </c>
      <c r="C242" s="194" t="s">
        <v>974</v>
      </c>
      <c r="D242" s="126">
        <v>63738.76</v>
      </c>
      <c r="E242" s="195" t="s">
        <v>730</v>
      </c>
    </row>
    <row r="243" spans="1:5">
      <c r="A243" s="125" t="s">
        <v>930</v>
      </c>
      <c r="B243" s="191" t="s">
        <v>2226</v>
      </c>
      <c r="C243" s="194" t="s">
        <v>974</v>
      </c>
      <c r="D243" s="126">
        <v>8921.0400000000009</v>
      </c>
      <c r="E243" s="195" t="s">
        <v>730</v>
      </c>
    </row>
    <row r="244" spans="1:5">
      <c r="A244" s="125" t="s">
        <v>930</v>
      </c>
      <c r="B244" s="191" t="s">
        <v>2227</v>
      </c>
      <c r="C244" s="194" t="s">
        <v>974</v>
      </c>
      <c r="D244" s="126">
        <v>13093.46</v>
      </c>
      <c r="E244" s="195" t="s">
        <v>730</v>
      </c>
    </row>
    <row r="245" spans="1:5">
      <c r="A245" s="125" t="s">
        <v>930</v>
      </c>
      <c r="B245" s="191" t="s">
        <v>2228</v>
      </c>
      <c r="C245" s="194" t="s">
        <v>974</v>
      </c>
      <c r="D245" s="126">
        <v>9979.4500000000007</v>
      </c>
      <c r="E245" s="195" t="s">
        <v>730</v>
      </c>
    </row>
    <row r="246" spans="1:5">
      <c r="A246" s="125" t="s">
        <v>930</v>
      </c>
      <c r="B246" s="191" t="s">
        <v>2126</v>
      </c>
      <c r="C246" s="194" t="s">
        <v>974</v>
      </c>
      <c r="D246" s="126">
        <v>100075.35</v>
      </c>
      <c r="E246" s="195" t="s">
        <v>730</v>
      </c>
    </row>
    <row r="247" spans="1:5">
      <c r="A247" s="125" t="s">
        <v>930</v>
      </c>
      <c r="B247" s="191" t="s">
        <v>2229</v>
      </c>
      <c r="C247" s="194" t="s">
        <v>974</v>
      </c>
      <c r="D247" s="126">
        <v>82634.789999999994</v>
      </c>
      <c r="E247" s="195" t="s">
        <v>730</v>
      </c>
    </row>
    <row r="248" spans="1:5">
      <c r="A248" s="125" t="s">
        <v>930</v>
      </c>
      <c r="B248" s="191" t="s">
        <v>2230</v>
      </c>
      <c r="C248" s="194" t="s">
        <v>974</v>
      </c>
      <c r="D248" s="126">
        <v>19605.650000000001</v>
      </c>
      <c r="E248" s="195" t="s">
        <v>730</v>
      </c>
    </row>
    <row r="249" spans="1:5">
      <c r="A249" s="125" t="s">
        <v>930</v>
      </c>
      <c r="B249" s="191" t="s">
        <v>2231</v>
      </c>
      <c r="C249" s="194" t="s">
        <v>974</v>
      </c>
      <c r="D249" s="126">
        <v>27549.85</v>
      </c>
      <c r="E249" s="195" t="s">
        <v>730</v>
      </c>
    </row>
    <row r="250" spans="1:5">
      <c r="A250" s="125" t="s">
        <v>930</v>
      </c>
      <c r="B250" s="191" t="s">
        <v>2232</v>
      </c>
      <c r="C250" s="194" t="s">
        <v>974</v>
      </c>
      <c r="D250" s="126">
        <v>8895.99</v>
      </c>
      <c r="E250" s="195" t="s">
        <v>730</v>
      </c>
    </row>
    <row r="251" spans="1:5">
      <c r="A251" s="125" t="s">
        <v>930</v>
      </c>
      <c r="B251" s="191" t="s">
        <v>2233</v>
      </c>
      <c r="C251" s="194" t="s">
        <v>974</v>
      </c>
      <c r="D251" s="126">
        <v>34710.370000000003</v>
      </c>
      <c r="E251" s="195" t="s">
        <v>730</v>
      </c>
    </row>
    <row r="252" spans="1:5">
      <c r="A252" s="125" t="s">
        <v>930</v>
      </c>
      <c r="B252" s="191" t="s">
        <v>2234</v>
      </c>
      <c r="C252" s="194" t="s">
        <v>974</v>
      </c>
      <c r="D252" s="126">
        <v>10688.89</v>
      </c>
      <c r="E252" s="195" t="s">
        <v>730</v>
      </c>
    </row>
    <row r="253" spans="1:5">
      <c r="A253" s="125" t="s">
        <v>930</v>
      </c>
      <c r="B253" s="191" t="s">
        <v>2235</v>
      </c>
      <c r="C253" s="194" t="s">
        <v>974</v>
      </c>
      <c r="D253" s="126">
        <v>15575.31</v>
      </c>
      <c r="E253" s="195" t="s">
        <v>730</v>
      </c>
    </row>
    <row r="254" spans="1:5">
      <c r="A254" s="125" t="s">
        <v>930</v>
      </c>
      <c r="B254" s="191" t="s">
        <v>2236</v>
      </c>
      <c r="C254" s="194" t="s">
        <v>974</v>
      </c>
      <c r="D254" s="126">
        <v>27739.77</v>
      </c>
      <c r="E254" s="195" t="s">
        <v>730</v>
      </c>
    </row>
    <row r="255" spans="1:5">
      <c r="A255" s="125" t="s">
        <v>930</v>
      </c>
      <c r="B255" s="191" t="s">
        <v>2237</v>
      </c>
      <c r="C255" s="194" t="s">
        <v>974</v>
      </c>
      <c r="D255" s="126">
        <v>10575.13</v>
      </c>
      <c r="E255" s="195" t="s">
        <v>730</v>
      </c>
    </row>
    <row r="256" spans="1:5">
      <c r="A256" s="125" t="s">
        <v>930</v>
      </c>
      <c r="B256" s="191" t="s">
        <v>2238</v>
      </c>
      <c r="C256" s="194" t="s">
        <v>974</v>
      </c>
      <c r="D256" s="126">
        <v>10818.56</v>
      </c>
      <c r="E256" s="195" t="s">
        <v>730</v>
      </c>
    </row>
    <row r="257" spans="1:5">
      <c r="A257" s="125" t="s">
        <v>930</v>
      </c>
      <c r="B257" s="191" t="s">
        <v>2239</v>
      </c>
      <c r="C257" s="194" t="s">
        <v>974</v>
      </c>
      <c r="D257" s="126">
        <v>28657.759999999998</v>
      </c>
      <c r="E257" s="195" t="s">
        <v>730</v>
      </c>
    </row>
    <row r="258" spans="1:5">
      <c r="A258" s="125" t="s">
        <v>930</v>
      </c>
      <c r="B258" s="191" t="s">
        <v>2130</v>
      </c>
      <c r="C258" s="194" t="s">
        <v>974</v>
      </c>
      <c r="D258" s="126">
        <v>98293.79</v>
      </c>
      <c r="E258" s="195" t="s">
        <v>730</v>
      </c>
    </row>
    <row r="259" spans="1:5">
      <c r="A259" s="125" t="s">
        <v>930</v>
      </c>
      <c r="B259" s="191" t="s">
        <v>2127</v>
      </c>
      <c r="C259" s="194" t="s">
        <v>974</v>
      </c>
      <c r="D259" s="126">
        <v>41699.620000000003</v>
      </c>
      <c r="E259" s="195" t="s">
        <v>730</v>
      </c>
    </row>
    <row r="260" spans="1:5">
      <c r="A260" s="125" t="s">
        <v>930</v>
      </c>
      <c r="B260" s="191" t="s">
        <v>2128</v>
      </c>
      <c r="C260" s="194" t="s">
        <v>974</v>
      </c>
      <c r="D260" s="126">
        <v>27131.91</v>
      </c>
      <c r="E260" s="195" t="s">
        <v>730</v>
      </c>
    </row>
    <row r="261" spans="1:5">
      <c r="A261" s="125" t="s">
        <v>930</v>
      </c>
      <c r="B261" s="191" t="s">
        <v>2240</v>
      </c>
      <c r="C261" s="194" t="s">
        <v>974</v>
      </c>
      <c r="D261" s="126">
        <v>52211.12</v>
      </c>
      <c r="E261" s="195" t="s">
        <v>730</v>
      </c>
    </row>
    <row r="262" spans="1:5">
      <c r="A262" s="125" t="s">
        <v>930</v>
      </c>
      <c r="B262" s="191" t="s">
        <v>2241</v>
      </c>
      <c r="C262" s="194" t="s">
        <v>974</v>
      </c>
      <c r="D262" s="126">
        <v>8821.76</v>
      </c>
      <c r="E262" s="195" t="s">
        <v>730</v>
      </c>
    </row>
    <row r="263" spans="1:5">
      <c r="A263" s="125" t="s">
        <v>930</v>
      </c>
      <c r="B263" s="191" t="s">
        <v>2131</v>
      </c>
      <c r="C263" s="194" t="s">
        <v>974</v>
      </c>
      <c r="D263" s="126">
        <v>32002.89</v>
      </c>
      <c r="E263" s="195" t="s">
        <v>730</v>
      </c>
    </row>
    <row r="264" spans="1:5">
      <c r="A264" s="125" t="s">
        <v>930</v>
      </c>
      <c r="B264" s="191" t="s">
        <v>2242</v>
      </c>
      <c r="C264" s="194" t="s">
        <v>974</v>
      </c>
      <c r="D264" s="126">
        <v>37567.29</v>
      </c>
      <c r="E264" s="195" t="s">
        <v>730</v>
      </c>
    </row>
    <row r="265" spans="1:5">
      <c r="A265" s="125" t="s">
        <v>930</v>
      </c>
      <c r="B265" s="191" t="s">
        <v>2243</v>
      </c>
      <c r="C265" s="194" t="s">
        <v>974</v>
      </c>
      <c r="D265" s="126">
        <v>18511.97</v>
      </c>
      <c r="E265" s="195" t="s">
        <v>730</v>
      </c>
    </row>
    <row r="266" spans="1:5">
      <c r="A266" s="125" t="s">
        <v>930</v>
      </c>
      <c r="B266" s="191" t="s">
        <v>2244</v>
      </c>
      <c r="C266" s="194" t="s">
        <v>974</v>
      </c>
      <c r="D266" s="126">
        <v>58203.25</v>
      </c>
      <c r="E266" s="195" t="s">
        <v>730</v>
      </c>
    </row>
    <row r="267" spans="1:5">
      <c r="A267" s="125" t="s">
        <v>930</v>
      </c>
      <c r="B267" s="191" t="s">
        <v>2245</v>
      </c>
      <c r="C267" s="194" t="s">
        <v>974</v>
      </c>
      <c r="D267" s="126">
        <v>34424.25</v>
      </c>
      <c r="E267" s="195" t="s">
        <v>730</v>
      </c>
    </row>
    <row r="268" spans="1:5">
      <c r="A268" s="125" t="s">
        <v>930</v>
      </c>
      <c r="B268" s="191" t="s">
        <v>2246</v>
      </c>
      <c r="C268" s="194" t="s">
        <v>974</v>
      </c>
      <c r="D268" s="126">
        <v>10024.200000000001</v>
      </c>
      <c r="E268" s="195" t="s">
        <v>730</v>
      </c>
    </row>
    <row r="269" spans="1:5">
      <c r="A269" s="125" t="s">
        <v>930</v>
      </c>
      <c r="B269" s="191" t="s">
        <v>2247</v>
      </c>
      <c r="C269" s="194" t="s">
        <v>925</v>
      </c>
      <c r="D269" s="126">
        <v>571.51</v>
      </c>
      <c r="E269" s="195" t="s">
        <v>730</v>
      </c>
    </row>
    <row r="270" spans="1:5">
      <c r="A270" s="125" t="s">
        <v>930</v>
      </c>
      <c r="B270" s="191" t="s">
        <v>2214</v>
      </c>
      <c r="C270" s="194" t="s">
        <v>925</v>
      </c>
      <c r="D270" s="126">
        <v>2261.56</v>
      </c>
      <c r="E270" s="195" t="s">
        <v>730</v>
      </c>
    </row>
    <row r="271" spans="1:5">
      <c r="A271" s="125" t="s">
        <v>930</v>
      </c>
      <c r="B271" s="191" t="s">
        <v>2215</v>
      </c>
      <c r="C271" s="194" t="s">
        <v>925</v>
      </c>
      <c r="D271" s="126">
        <v>2676.15</v>
      </c>
      <c r="E271" s="195" t="s">
        <v>730</v>
      </c>
    </row>
    <row r="272" spans="1:5">
      <c r="A272" s="125" t="s">
        <v>930</v>
      </c>
      <c r="B272" s="191" t="s">
        <v>2129</v>
      </c>
      <c r="C272" s="194" t="s">
        <v>925</v>
      </c>
      <c r="D272" s="126">
        <v>1530.69</v>
      </c>
      <c r="E272" s="195" t="s">
        <v>730</v>
      </c>
    </row>
    <row r="273" spans="1:5">
      <c r="A273" s="125" t="s">
        <v>930</v>
      </c>
      <c r="B273" s="191" t="s">
        <v>2125</v>
      </c>
      <c r="C273" s="194" t="s">
        <v>925</v>
      </c>
      <c r="D273" s="126">
        <v>2364.52</v>
      </c>
      <c r="E273" s="195" t="s">
        <v>730</v>
      </c>
    </row>
    <row r="274" spans="1:5">
      <c r="A274" s="125" t="s">
        <v>930</v>
      </c>
      <c r="B274" s="191" t="s">
        <v>2248</v>
      </c>
      <c r="C274" s="194" t="s">
        <v>925</v>
      </c>
      <c r="D274" s="126">
        <v>901.04</v>
      </c>
      <c r="E274" s="195" t="s">
        <v>730</v>
      </c>
    </row>
    <row r="275" spans="1:5">
      <c r="A275" s="125" t="s">
        <v>930</v>
      </c>
      <c r="B275" s="191" t="s">
        <v>2249</v>
      </c>
      <c r="C275" s="194" t="s">
        <v>925</v>
      </c>
      <c r="D275" s="126">
        <v>1361.12</v>
      </c>
      <c r="E275" s="195" t="s">
        <v>730</v>
      </c>
    </row>
    <row r="276" spans="1:5">
      <c r="A276" s="125" t="s">
        <v>930</v>
      </c>
      <c r="B276" s="191" t="s">
        <v>2250</v>
      </c>
      <c r="C276" s="194" t="s">
        <v>925</v>
      </c>
      <c r="D276" s="126">
        <v>1589.12</v>
      </c>
      <c r="E276" s="195" t="s">
        <v>730</v>
      </c>
    </row>
    <row r="277" spans="1:5">
      <c r="A277" s="125" t="s">
        <v>930</v>
      </c>
      <c r="B277" s="191" t="s">
        <v>2251</v>
      </c>
      <c r="C277" s="194" t="s">
        <v>925</v>
      </c>
      <c r="D277" s="126">
        <v>1695.45</v>
      </c>
      <c r="E277" s="195" t="s">
        <v>730</v>
      </c>
    </row>
    <row r="278" spans="1:5">
      <c r="A278" s="125" t="s">
        <v>930</v>
      </c>
      <c r="B278" s="191" t="s">
        <v>2156</v>
      </c>
      <c r="C278" s="194" t="s">
        <v>925</v>
      </c>
      <c r="D278" s="126">
        <v>1562.95</v>
      </c>
      <c r="E278" s="195" t="s">
        <v>730</v>
      </c>
    </row>
    <row r="279" spans="1:5">
      <c r="A279" s="125" t="s">
        <v>930</v>
      </c>
      <c r="B279" s="191" t="s">
        <v>2225</v>
      </c>
      <c r="C279" s="194" t="s">
        <v>925</v>
      </c>
      <c r="D279" s="126">
        <v>963.96</v>
      </c>
      <c r="E279" s="195" t="s">
        <v>730</v>
      </c>
    </row>
    <row r="280" spans="1:5">
      <c r="A280" s="125" t="s">
        <v>930</v>
      </c>
      <c r="B280" s="191" t="s">
        <v>2252</v>
      </c>
      <c r="C280" s="194" t="s">
        <v>925</v>
      </c>
      <c r="D280" s="126">
        <v>2572.9299999999998</v>
      </c>
      <c r="E280" s="195" t="s">
        <v>730</v>
      </c>
    </row>
    <row r="281" spans="1:5">
      <c r="A281" s="125" t="s">
        <v>930</v>
      </c>
      <c r="B281" s="191" t="s">
        <v>2126</v>
      </c>
      <c r="C281" s="194" t="s">
        <v>925</v>
      </c>
      <c r="D281" s="126">
        <v>2028.8</v>
      </c>
      <c r="E281" s="195" t="s">
        <v>730</v>
      </c>
    </row>
    <row r="282" spans="1:5">
      <c r="A282" s="125" t="s">
        <v>930</v>
      </c>
      <c r="B282" s="191" t="s">
        <v>2229</v>
      </c>
      <c r="C282" s="194" t="s">
        <v>925</v>
      </c>
      <c r="D282" s="126">
        <v>2233.23</v>
      </c>
      <c r="E282" s="195" t="s">
        <v>730</v>
      </c>
    </row>
    <row r="283" spans="1:5">
      <c r="A283" s="125" t="s">
        <v>930</v>
      </c>
      <c r="B283" s="191" t="s">
        <v>2253</v>
      </c>
      <c r="C283" s="194" t="s">
        <v>925</v>
      </c>
      <c r="D283" s="126">
        <v>1058.8699999999999</v>
      </c>
      <c r="E283" s="195" t="s">
        <v>730</v>
      </c>
    </row>
    <row r="284" spans="1:5">
      <c r="A284" s="125" t="s">
        <v>930</v>
      </c>
      <c r="B284" s="191" t="s">
        <v>2231</v>
      </c>
      <c r="C284" s="194" t="s">
        <v>925</v>
      </c>
      <c r="D284" s="126">
        <v>5035.5</v>
      </c>
      <c r="E284" s="195" t="s">
        <v>730</v>
      </c>
    </row>
    <row r="285" spans="1:5">
      <c r="A285" s="125" t="s">
        <v>930</v>
      </c>
      <c r="B285" s="191" t="s">
        <v>2233</v>
      </c>
      <c r="C285" s="194" t="s">
        <v>925</v>
      </c>
      <c r="D285" s="126">
        <v>2752.31</v>
      </c>
      <c r="E285" s="195" t="s">
        <v>730</v>
      </c>
    </row>
    <row r="286" spans="1:5">
      <c r="A286" s="125" t="s">
        <v>930</v>
      </c>
      <c r="B286" s="191" t="s">
        <v>2235</v>
      </c>
      <c r="C286" s="194" t="s">
        <v>925</v>
      </c>
      <c r="D286" s="126">
        <v>3128.01</v>
      </c>
      <c r="E286" s="195" t="s">
        <v>730</v>
      </c>
    </row>
    <row r="287" spans="1:5">
      <c r="A287" s="125" t="s">
        <v>930</v>
      </c>
      <c r="B287" s="191" t="s">
        <v>2155</v>
      </c>
      <c r="C287" s="194" t="s">
        <v>925</v>
      </c>
      <c r="D287" s="126">
        <v>6599.61</v>
      </c>
      <c r="E287" s="195" t="s">
        <v>730</v>
      </c>
    </row>
    <row r="288" spans="1:5">
      <c r="A288" s="125" t="s">
        <v>930</v>
      </c>
      <c r="B288" s="191" t="s">
        <v>2130</v>
      </c>
      <c r="C288" s="194" t="s">
        <v>925</v>
      </c>
      <c r="D288" s="126">
        <v>2908.8</v>
      </c>
      <c r="E288" s="195" t="s">
        <v>730</v>
      </c>
    </row>
    <row r="289" spans="1:5">
      <c r="A289" s="125" t="s">
        <v>930</v>
      </c>
      <c r="B289" s="191" t="s">
        <v>2127</v>
      </c>
      <c r="C289" s="194" t="s">
        <v>925</v>
      </c>
      <c r="D289" s="126">
        <v>1247.6400000000001</v>
      </c>
      <c r="E289" s="195" t="s">
        <v>730</v>
      </c>
    </row>
    <row r="290" spans="1:5">
      <c r="A290" s="125" t="s">
        <v>930</v>
      </c>
      <c r="B290" s="191" t="s">
        <v>2128</v>
      </c>
      <c r="C290" s="194" t="s">
        <v>925</v>
      </c>
      <c r="D290" s="126">
        <v>1242.42</v>
      </c>
      <c r="E290" s="195" t="s">
        <v>730</v>
      </c>
    </row>
    <row r="291" spans="1:5">
      <c r="A291" s="125" t="s">
        <v>930</v>
      </c>
      <c r="B291" s="191" t="s">
        <v>2240</v>
      </c>
      <c r="C291" s="194" t="s">
        <v>925</v>
      </c>
      <c r="D291" s="126">
        <v>1230.44</v>
      </c>
      <c r="E291" s="195" t="s">
        <v>730</v>
      </c>
    </row>
    <row r="292" spans="1:5">
      <c r="A292" s="125" t="s">
        <v>930</v>
      </c>
      <c r="B292" s="191" t="s">
        <v>2131</v>
      </c>
      <c r="C292" s="194" t="s">
        <v>925</v>
      </c>
      <c r="D292" s="126">
        <v>3722.15</v>
      </c>
      <c r="E292" s="195" t="s">
        <v>730</v>
      </c>
    </row>
    <row r="293" spans="1:5">
      <c r="A293" s="125" t="s">
        <v>930</v>
      </c>
      <c r="B293" s="191" t="s">
        <v>2254</v>
      </c>
      <c r="C293" s="194" t="s">
        <v>925</v>
      </c>
      <c r="D293" s="126">
        <v>2345.5</v>
      </c>
      <c r="E293" s="195" t="s">
        <v>730</v>
      </c>
    </row>
    <row r="294" spans="1:5">
      <c r="A294" s="125" t="s">
        <v>930</v>
      </c>
      <c r="B294" s="191" t="s">
        <v>2255</v>
      </c>
      <c r="C294" s="194" t="s">
        <v>925</v>
      </c>
      <c r="D294" s="126">
        <v>1942.33</v>
      </c>
      <c r="E294" s="195" t="s">
        <v>730</v>
      </c>
    </row>
    <row r="295" spans="1:5">
      <c r="A295" s="125" t="s">
        <v>930</v>
      </c>
      <c r="B295" s="191" t="s">
        <v>2256</v>
      </c>
      <c r="C295" s="194" t="s">
        <v>925</v>
      </c>
      <c r="D295" s="126">
        <v>3152.07</v>
      </c>
      <c r="E295" s="195" t="s">
        <v>730</v>
      </c>
    </row>
    <row r="296" spans="1:5">
      <c r="A296" s="125" t="s">
        <v>930</v>
      </c>
      <c r="B296" s="191" t="s">
        <v>2153</v>
      </c>
      <c r="C296" s="194" t="s">
        <v>1370</v>
      </c>
      <c r="D296" s="126">
        <v>6788.1</v>
      </c>
      <c r="E296" s="195" t="s">
        <v>730</v>
      </c>
    </row>
    <row r="297" spans="1:5">
      <c r="A297" s="125" t="s">
        <v>930</v>
      </c>
      <c r="B297" s="191" t="s">
        <v>2154</v>
      </c>
      <c r="C297" s="194" t="s">
        <v>926</v>
      </c>
      <c r="D297" s="126">
        <v>12314.9</v>
      </c>
      <c r="E297" s="195" t="s">
        <v>730</v>
      </c>
    </row>
    <row r="298" spans="1:5">
      <c r="A298" s="125" t="s">
        <v>930</v>
      </c>
      <c r="B298" s="191" t="s">
        <v>2128</v>
      </c>
      <c r="C298" s="194" t="s">
        <v>2148</v>
      </c>
      <c r="D298" s="126">
        <v>10570.87</v>
      </c>
      <c r="E298" s="195" t="s">
        <v>730</v>
      </c>
    </row>
    <row r="299" spans="1:5">
      <c r="A299" s="125" t="s">
        <v>930</v>
      </c>
      <c r="B299" s="191" t="s">
        <v>2153</v>
      </c>
      <c r="C299" s="194" t="s">
        <v>927</v>
      </c>
      <c r="D299" s="126">
        <v>19504.98</v>
      </c>
      <c r="E299" s="195" t="s">
        <v>730</v>
      </c>
    </row>
    <row r="300" spans="1:5">
      <c r="A300" s="125" t="s">
        <v>930</v>
      </c>
      <c r="B300" s="191" t="s">
        <v>2131</v>
      </c>
      <c r="C300" s="194" t="s">
        <v>986</v>
      </c>
      <c r="D300" s="126">
        <v>30112.73</v>
      </c>
      <c r="E300" s="195" t="s">
        <v>730</v>
      </c>
    </row>
    <row r="301" spans="1:5">
      <c r="A301" s="125" t="s">
        <v>930</v>
      </c>
      <c r="B301" s="191" t="s">
        <v>2126</v>
      </c>
      <c r="C301" s="194" t="s">
        <v>2147</v>
      </c>
      <c r="D301" s="126">
        <v>24397.72</v>
      </c>
      <c r="E301" s="195" t="s">
        <v>730</v>
      </c>
    </row>
    <row r="302" spans="1:5">
      <c r="A302" s="125" t="s">
        <v>930</v>
      </c>
      <c r="B302" s="191" t="s">
        <v>2130</v>
      </c>
      <c r="C302" s="194" t="s">
        <v>2147</v>
      </c>
      <c r="D302" s="126">
        <v>13442.4</v>
      </c>
      <c r="E302" s="195" t="s">
        <v>730</v>
      </c>
    </row>
    <row r="303" spans="1:5">
      <c r="A303" s="125" t="s">
        <v>930</v>
      </c>
      <c r="B303" s="191" t="s">
        <v>2125</v>
      </c>
      <c r="C303" s="194" t="s">
        <v>835</v>
      </c>
      <c r="D303" s="126">
        <v>9078.91</v>
      </c>
      <c r="E303" s="195" t="s">
        <v>730</v>
      </c>
    </row>
    <row r="304" spans="1:5">
      <c r="A304" s="125" t="s">
        <v>930</v>
      </c>
      <c r="B304" s="191" t="s">
        <v>2155</v>
      </c>
      <c r="C304" s="194" t="s">
        <v>928</v>
      </c>
      <c r="D304" s="126">
        <v>23500</v>
      </c>
      <c r="E304" s="195" t="s">
        <v>730</v>
      </c>
    </row>
    <row r="305" spans="1:5">
      <c r="A305" s="125" t="s">
        <v>930</v>
      </c>
      <c r="B305" s="191" t="s">
        <v>2129</v>
      </c>
      <c r="C305" s="194" t="s">
        <v>488</v>
      </c>
      <c r="D305" s="126">
        <v>84914.12</v>
      </c>
      <c r="E305" s="195" t="s">
        <v>730</v>
      </c>
    </row>
    <row r="306" spans="1:5">
      <c r="A306" s="125" t="s">
        <v>930</v>
      </c>
      <c r="B306" s="191" t="s">
        <v>2129</v>
      </c>
      <c r="C306" s="194" t="s">
        <v>488</v>
      </c>
      <c r="D306" s="126">
        <v>81815.73</v>
      </c>
      <c r="E306" s="195" t="s">
        <v>730</v>
      </c>
    </row>
    <row r="307" spans="1:5">
      <c r="A307" s="125" t="s">
        <v>930</v>
      </c>
      <c r="B307" s="191" t="s">
        <v>2218</v>
      </c>
      <c r="C307" s="194" t="s">
        <v>975</v>
      </c>
      <c r="D307" s="126">
        <v>17833.84</v>
      </c>
      <c r="E307" s="195" t="s">
        <v>730</v>
      </c>
    </row>
    <row r="308" spans="1:5">
      <c r="A308" s="125" t="s">
        <v>930</v>
      </c>
      <c r="B308" s="191" t="s">
        <v>2156</v>
      </c>
      <c r="C308" s="194" t="s">
        <v>1413</v>
      </c>
      <c r="D308" s="126">
        <v>24786.83</v>
      </c>
      <c r="E308" s="195" t="s">
        <v>730</v>
      </c>
    </row>
    <row r="309" spans="1:5">
      <c r="A309" s="125" t="s">
        <v>930</v>
      </c>
      <c r="B309" s="191" t="s">
        <v>2132</v>
      </c>
      <c r="C309" s="194" t="s">
        <v>989</v>
      </c>
      <c r="D309" s="126">
        <v>7015.06</v>
      </c>
      <c r="E309" s="195" t="s">
        <v>730</v>
      </c>
    </row>
    <row r="310" spans="1:5">
      <c r="A310" s="125" t="s">
        <v>930</v>
      </c>
      <c r="B310" s="191" t="s">
        <v>2157</v>
      </c>
      <c r="C310" s="194" t="s">
        <v>979</v>
      </c>
      <c r="D310" s="126">
        <v>10941.2</v>
      </c>
      <c r="E310" s="195" t="s">
        <v>730</v>
      </c>
    </row>
    <row r="311" spans="1:5">
      <c r="A311" s="125" t="s">
        <v>930</v>
      </c>
      <c r="B311" s="191" t="s">
        <v>2129</v>
      </c>
      <c r="C311" s="194" t="s">
        <v>929</v>
      </c>
      <c r="D311" s="126">
        <v>4461.55</v>
      </c>
      <c r="E311" s="195" t="s">
        <v>730</v>
      </c>
    </row>
    <row r="312" spans="1:5">
      <c r="A312" s="125" t="s">
        <v>930</v>
      </c>
      <c r="B312" s="191" t="s">
        <v>2125</v>
      </c>
      <c r="C312" s="194" t="s">
        <v>929</v>
      </c>
      <c r="D312" s="126">
        <v>5269.49</v>
      </c>
      <c r="E312" s="195" t="s">
        <v>730</v>
      </c>
    </row>
    <row r="313" spans="1:5">
      <c r="A313" s="125" t="s">
        <v>930</v>
      </c>
      <c r="B313" s="191" t="s">
        <v>2127</v>
      </c>
      <c r="C313" s="194" t="s">
        <v>929</v>
      </c>
      <c r="D313" s="126">
        <v>2824.63</v>
      </c>
      <c r="E313" s="195" t="s">
        <v>730</v>
      </c>
    </row>
    <row r="314" spans="1:5">
      <c r="A314" s="125" t="s">
        <v>932</v>
      </c>
      <c r="C314" s="194" t="s">
        <v>933</v>
      </c>
      <c r="D314" s="126">
        <v>145166.85544259916</v>
      </c>
      <c r="E314" s="195" t="s">
        <v>802</v>
      </c>
    </row>
    <row r="315" spans="1:5">
      <c r="A315" s="125" t="s">
        <v>932</v>
      </c>
      <c r="C315" s="194" t="s">
        <v>933</v>
      </c>
      <c r="D315" s="126">
        <v>58429.194557400835</v>
      </c>
      <c r="E315" s="195" t="s">
        <v>730</v>
      </c>
    </row>
    <row r="316" spans="1:5">
      <c r="A316" s="125" t="s">
        <v>932</v>
      </c>
      <c r="C316" s="194" t="s">
        <v>933</v>
      </c>
      <c r="D316" s="126">
        <v>447220.23000000004</v>
      </c>
      <c r="E316" s="195" t="s">
        <v>733</v>
      </c>
    </row>
    <row r="317" spans="1:5">
      <c r="A317" s="125" t="s">
        <v>932</v>
      </c>
      <c r="C317" s="194" t="s">
        <v>494</v>
      </c>
      <c r="D317" s="14">
        <v>1292.79</v>
      </c>
      <c r="E317" s="195" t="s">
        <v>733</v>
      </c>
    </row>
    <row r="318" spans="1:5">
      <c r="A318" s="125" t="s">
        <v>932</v>
      </c>
      <c r="C318" s="194" t="s">
        <v>494</v>
      </c>
      <c r="D318" s="14">
        <v>4015.97</v>
      </c>
      <c r="E318" s="195" t="s">
        <v>802</v>
      </c>
    </row>
    <row r="319" spans="1:5">
      <c r="A319" s="125" t="s">
        <v>932</v>
      </c>
      <c r="C319" s="194" t="s">
        <v>494</v>
      </c>
      <c r="D319" s="14">
        <v>13706.8</v>
      </c>
      <c r="E319" s="195" t="s">
        <v>730</v>
      </c>
    </row>
    <row r="320" spans="1:5">
      <c r="A320" s="125" t="s">
        <v>1912</v>
      </c>
      <c r="C320" s="194" t="s">
        <v>2317</v>
      </c>
      <c r="D320" s="126">
        <v>62829254.189999998</v>
      </c>
      <c r="E320" s="195" t="s">
        <v>733</v>
      </c>
    </row>
    <row r="321" spans="1:5">
      <c r="A321" s="125" t="s">
        <v>1039</v>
      </c>
      <c r="C321" s="219">
        <v>90523546</v>
      </c>
      <c r="D321" s="126">
        <v>15865.25</v>
      </c>
      <c r="E321" s="195" t="s">
        <v>733</v>
      </c>
    </row>
    <row r="322" spans="1:5">
      <c r="A322" s="125" t="s">
        <v>1039</v>
      </c>
      <c r="C322" s="219">
        <v>91344208</v>
      </c>
      <c r="D322" s="126">
        <v>152751.41</v>
      </c>
      <c r="E322" s="195" t="s">
        <v>733</v>
      </c>
    </row>
    <row r="323" spans="1:5">
      <c r="A323" s="125" t="s">
        <v>1039</v>
      </c>
      <c r="C323" s="219">
        <v>91422343</v>
      </c>
      <c r="D323" s="126">
        <v>31886.799999999999</v>
      </c>
      <c r="E323" s="195" t="s">
        <v>733</v>
      </c>
    </row>
    <row r="324" spans="1:5">
      <c r="A324" s="125" t="s">
        <v>1039</v>
      </c>
      <c r="C324" s="219">
        <v>91422414</v>
      </c>
      <c r="D324" s="126">
        <v>15682.24</v>
      </c>
      <c r="E324" s="195" t="s">
        <v>733</v>
      </c>
    </row>
    <row r="325" spans="1:5">
      <c r="A325" s="125" t="s">
        <v>1039</v>
      </c>
      <c r="C325" s="219">
        <v>91448530</v>
      </c>
      <c r="D325" s="126">
        <v>25905.77</v>
      </c>
      <c r="E325" s="195" t="s">
        <v>733</v>
      </c>
    </row>
    <row r="326" spans="1:5">
      <c r="A326" s="125" t="s">
        <v>1039</v>
      </c>
      <c r="C326" s="219">
        <v>91512996</v>
      </c>
      <c r="D326" s="126">
        <v>123749.35</v>
      </c>
      <c r="E326" s="195" t="s">
        <v>733</v>
      </c>
    </row>
    <row r="327" spans="1:5">
      <c r="A327" s="125" t="s">
        <v>1039</v>
      </c>
      <c r="C327" s="219">
        <v>91536092</v>
      </c>
      <c r="D327" s="126">
        <v>16149.63</v>
      </c>
      <c r="E327" s="195" t="s">
        <v>733</v>
      </c>
    </row>
    <row r="328" spans="1:5">
      <c r="A328" s="125" t="s">
        <v>1039</v>
      </c>
      <c r="C328" s="219">
        <v>91563591</v>
      </c>
      <c r="D328" s="126">
        <v>13722.23</v>
      </c>
      <c r="E328" s="195" t="s">
        <v>733</v>
      </c>
    </row>
    <row r="329" spans="1:5">
      <c r="A329" s="125" t="s">
        <v>1039</v>
      </c>
      <c r="C329" s="219">
        <v>91563800</v>
      </c>
      <c r="D329" s="126">
        <v>13443.25</v>
      </c>
      <c r="E329" s="195" t="s">
        <v>733</v>
      </c>
    </row>
    <row r="330" spans="1:5">
      <c r="A330" s="125" t="s">
        <v>1039</v>
      </c>
      <c r="C330" s="219">
        <v>91574224</v>
      </c>
      <c r="D330" s="126">
        <v>26140.67</v>
      </c>
      <c r="E330" s="195" t="s">
        <v>733</v>
      </c>
    </row>
    <row r="331" spans="1:5">
      <c r="A331" s="125" t="s">
        <v>1039</v>
      </c>
      <c r="C331" s="219">
        <v>91576247</v>
      </c>
      <c r="D331" s="126">
        <v>3593.66</v>
      </c>
      <c r="E331" s="195" t="s">
        <v>733</v>
      </c>
    </row>
    <row r="332" spans="1:5">
      <c r="A332" s="125" t="s">
        <v>1039</v>
      </c>
      <c r="C332" s="219">
        <v>91576333</v>
      </c>
      <c r="D332" s="126">
        <v>13771.5</v>
      </c>
      <c r="E332" s="195" t="s">
        <v>733</v>
      </c>
    </row>
    <row r="333" spans="1:5">
      <c r="A333" s="125" t="s">
        <v>1039</v>
      </c>
      <c r="C333" s="219">
        <v>91581201</v>
      </c>
      <c r="D333" s="126">
        <v>13599.39</v>
      </c>
      <c r="E333" s="195" t="s">
        <v>733</v>
      </c>
    </row>
    <row r="334" spans="1:5">
      <c r="A334" s="125" t="s">
        <v>1039</v>
      </c>
      <c r="C334" s="219">
        <v>91581336</v>
      </c>
      <c r="D334" s="126">
        <v>13769.15</v>
      </c>
      <c r="E334" s="195" t="s">
        <v>733</v>
      </c>
    </row>
    <row r="335" spans="1:5">
      <c r="A335" s="125" t="s">
        <v>1039</v>
      </c>
      <c r="C335" s="219">
        <v>91584831</v>
      </c>
      <c r="D335" s="126">
        <v>27626.43</v>
      </c>
      <c r="E335" s="195" t="s">
        <v>733</v>
      </c>
    </row>
    <row r="336" spans="1:5">
      <c r="A336" s="125" t="s">
        <v>1039</v>
      </c>
      <c r="C336" s="219">
        <v>91592460</v>
      </c>
      <c r="D336" s="126">
        <v>5109.16</v>
      </c>
      <c r="E336" s="195" t="s">
        <v>733</v>
      </c>
    </row>
    <row r="337" spans="1:5">
      <c r="A337" s="125" t="s">
        <v>1039</v>
      </c>
      <c r="C337" s="219">
        <v>91620580</v>
      </c>
      <c r="D337" s="126">
        <v>13813.41</v>
      </c>
      <c r="E337" s="195" t="s">
        <v>733</v>
      </c>
    </row>
    <row r="338" spans="1:5">
      <c r="A338" s="125" t="s">
        <v>1039</v>
      </c>
      <c r="C338" s="219">
        <v>91651267</v>
      </c>
      <c r="D338" s="126">
        <v>43570.42</v>
      </c>
      <c r="E338" s="195" t="s">
        <v>733</v>
      </c>
    </row>
    <row r="339" spans="1:5">
      <c r="A339" s="125" t="s">
        <v>1039</v>
      </c>
      <c r="C339" s="219">
        <v>91673415</v>
      </c>
      <c r="D339" s="126">
        <v>22284.07</v>
      </c>
      <c r="E339" s="195" t="s">
        <v>733</v>
      </c>
    </row>
    <row r="340" spans="1:5">
      <c r="A340" s="125" t="s">
        <v>1039</v>
      </c>
      <c r="C340" s="219">
        <v>91674873</v>
      </c>
      <c r="D340" s="126">
        <v>16132.4</v>
      </c>
      <c r="E340" s="195" t="s">
        <v>733</v>
      </c>
    </row>
    <row r="341" spans="1:5">
      <c r="A341" s="125" t="s">
        <v>1039</v>
      </c>
      <c r="C341" s="219">
        <v>91707991</v>
      </c>
      <c r="D341" s="126">
        <v>51884.53</v>
      </c>
      <c r="E341" s="195" t="s">
        <v>733</v>
      </c>
    </row>
    <row r="342" spans="1:5">
      <c r="A342" s="125" t="s">
        <v>1039</v>
      </c>
      <c r="C342" s="219">
        <v>91709729</v>
      </c>
      <c r="D342" s="126">
        <v>15754.36</v>
      </c>
      <c r="E342" s="195" t="s">
        <v>733</v>
      </c>
    </row>
    <row r="343" spans="1:5">
      <c r="A343" s="125" t="s">
        <v>1039</v>
      </c>
      <c r="C343" s="219">
        <v>91748701</v>
      </c>
      <c r="D343" s="126">
        <v>25733.83</v>
      </c>
      <c r="E343" s="195" t="s">
        <v>733</v>
      </c>
    </row>
    <row r="344" spans="1:5">
      <c r="A344" s="125" t="s">
        <v>1039</v>
      </c>
      <c r="C344" s="219">
        <v>91758101</v>
      </c>
      <c r="D344" s="126">
        <v>1297.71</v>
      </c>
      <c r="E344" s="195" t="s">
        <v>733</v>
      </c>
    </row>
    <row r="345" spans="1:5">
      <c r="A345" s="125" t="s">
        <v>1039</v>
      </c>
      <c r="C345" s="219">
        <v>91836796</v>
      </c>
      <c r="D345" s="126">
        <v>13832.17</v>
      </c>
      <c r="E345" s="195" t="s">
        <v>733</v>
      </c>
    </row>
    <row r="346" spans="1:5">
      <c r="A346" s="125" t="s">
        <v>1039</v>
      </c>
      <c r="C346" s="219">
        <v>91858306</v>
      </c>
      <c r="D346" s="126">
        <v>19765.849999999999</v>
      </c>
      <c r="E346" s="195" t="s">
        <v>733</v>
      </c>
    </row>
    <row r="347" spans="1:5">
      <c r="A347" s="125" t="s">
        <v>1039</v>
      </c>
      <c r="C347" s="219">
        <v>91878526</v>
      </c>
      <c r="D347" s="126">
        <v>6798.35</v>
      </c>
      <c r="E347" s="195" t="s">
        <v>733</v>
      </c>
    </row>
    <row r="348" spans="1:5">
      <c r="A348" s="125" t="s">
        <v>1039</v>
      </c>
      <c r="C348" s="219">
        <v>91879537</v>
      </c>
      <c r="D348" s="126">
        <v>50775.99</v>
      </c>
      <c r="E348" s="195" t="s">
        <v>733</v>
      </c>
    </row>
    <row r="349" spans="1:5">
      <c r="A349" s="125" t="s">
        <v>1039</v>
      </c>
      <c r="C349" s="219">
        <v>91899740</v>
      </c>
      <c r="D349" s="126">
        <v>33768.04</v>
      </c>
      <c r="E349" s="195" t="s">
        <v>733</v>
      </c>
    </row>
    <row r="350" spans="1:5">
      <c r="A350" s="125" t="s">
        <v>1039</v>
      </c>
      <c r="C350" s="219">
        <v>91955641</v>
      </c>
      <c r="D350" s="126">
        <v>24376.94</v>
      </c>
      <c r="E350" s="195" t="s">
        <v>733</v>
      </c>
    </row>
    <row r="351" spans="1:5">
      <c r="A351" s="125" t="s">
        <v>1039</v>
      </c>
      <c r="C351" s="219">
        <v>92025398</v>
      </c>
      <c r="D351" s="126">
        <v>4506.32</v>
      </c>
      <c r="E351" s="195" t="s">
        <v>733</v>
      </c>
    </row>
    <row r="352" spans="1:5">
      <c r="A352" s="125" t="s">
        <v>1039</v>
      </c>
      <c r="C352" s="219">
        <v>92025732</v>
      </c>
      <c r="D352" s="126">
        <v>5876.75</v>
      </c>
      <c r="E352" s="195" t="s">
        <v>733</v>
      </c>
    </row>
    <row r="353" spans="1:5">
      <c r="A353" s="125" t="s">
        <v>1039</v>
      </c>
      <c r="C353" s="219">
        <v>92048189</v>
      </c>
      <c r="D353" s="126">
        <v>30116.61</v>
      </c>
      <c r="E353" s="195" t="s">
        <v>733</v>
      </c>
    </row>
    <row r="354" spans="1:5">
      <c r="A354" s="125" t="s">
        <v>1039</v>
      </c>
      <c r="C354" s="219">
        <v>92088137</v>
      </c>
      <c r="D354" s="126">
        <v>5601.04</v>
      </c>
      <c r="E354" s="195" t="s">
        <v>733</v>
      </c>
    </row>
    <row r="355" spans="1:5">
      <c r="A355" s="125" t="s">
        <v>1039</v>
      </c>
      <c r="C355" s="219">
        <v>92107287</v>
      </c>
      <c r="D355" s="126">
        <v>58645.26</v>
      </c>
      <c r="E355" s="195" t="s">
        <v>733</v>
      </c>
    </row>
    <row r="356" spans="1:5">
      <c r="A356" s="125" t="s">
        <v>1039</v>
      </c>
      <c r="C356" s="219">
        <v>92177830</v>
      </c>
      <c r="D356" s="126">
        <v>9133.86</v>
      </c>
      <c r="E356" s="195" t="s">
        <v>733</v>
      </c>
    </row>
    <row r="357" spans="1:5">
      <c r="A357" s="125" t="s">
        <v>1039</v>
      </c>
      <c r="C357" s="219">
        <v>92177983</v>
      </c>
      <c r="D357" s="126">
        <v>15797</v>
      </c>
      <c r="E357" s="195" t="s">
        <v>733</v>
      </c>
    </row>
    <row r="358" spans="1:5">
      <c r="A358" s="125" t="s">
        <v>1039</v>
      </c>
      <c r="C358" s="219">
        <v>92200896</v>
      </c>
      <c r="D358" s="126">
        <v>7142.13</v>
      </c>
      <c r="E358" s="195" t="s">
        <v>733</v>
      </c>
    </row>
    <row r="359" spans="1:5">
      <c r="A359" s="125" t="s">
        <v>1039</v>
      </c>
      <c r="C359" s="219">
        <v>92200985</v>
      </c>
      <c r="D359" s="126">
        <v>14691.8</v>
      </c>
      <c r="E359" s="195" t="s">
        <v>733</v>
      </c>
    </row>
    <row r="360" spans="1:5">
      <c r="A360" s="125" t="s">
        <v>1039</v>
      </c>
      <c r="C360" s="219" t="s">
        <v>2318</v>
      </c>
      <c r="D360" s="126">
        <v>28324.31</v>
      </c>
      <c r="E360" s="195" t="s">
        <v>733</v>
      </c>
    </row>
    <row r="361" spans="1:5">
      <c r="A361" s="125" t="s">
        <v>1039</v>
      </c>
      <c r="C361" s="219" t="s">
        <v>2318</v>
      </c>
      <c r="D361" s="126">
        <v>28324.31</v>
      </c>
      <c r="E361" s="195" t="s">
        <v>733</v>
      </c>
    </row>
    <row r="362" spans="1:5">
      <c r="A362" s="125" t="s">
        <v>1039</v>
      </c>
      <c r="C362" s="219" t="s">
        <v>2319</v>
      </c>
      <c r="D362" s="126">
        <v>16591.5</v>
      </c>
      <c r="E362" s="195" t="s">
        <v>733</v>
      </c>
    </row>
    <row r="366" spans="1:5">
      <c r="A366" s="125" t="s">
        <v>1929</v>
      </c>
    </row>
    <row r="367" spans="1:5">
      <c r="A367" t="s">
        <v>1930</v>
      </c>
    </row>
    <row r="406" spans="3:4">
      <c r="C406"/>
      <c r="D406" s="125"/>
    </row>
    <row r="407" spans="3:4">
      <c r="C407"/>
      <c r="D407" s="125"/>
    </row>
    <row r="408" spans="3:4">
      <c r="C408"/>
      <c r="D408" s="125"/>
    </row>
    <row r="409" spans="3:4">
      <c r="C409"/>
      <c r="D409" s="125"/>
    </row>
    <row r="410" spans="3:4">
      <c r="C410"/>
      <c r="D410" s="125"/>
    </row>
    <row r="411" spans="3:4">
      <c r="C411"/>
      <c r="D411" s="125"/>
    </row>
    <row r="412" spans="3:4">
      <c r="D412" s="125"/>
    </row>
    <row r="413" spans="3:4">
      <c r="D413" s="125"/>
    </row>
    <row r="414" spans="3:4">
      <c r="D414" s="125"/>
    </row>
    <row r="415" spans="3:4">
      <c r="D415" s="125"/>
    </row>
    <row r="416" spans="3:4">
      <c r="D416" s="125"/>
    </row>
  </sheetData>
  <autoFilter ref="A1:E405" xr:uid="{3B053BBA-F906-4D4A-9B68-958BE213237A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38C5A-B4AD-4A8E-B5D9-A5BCCDDEA1ED}">
  <sheetPr codeName="Planilha13">
    <pageSetUpPr fitToPage="1"/>
  </sheetPr>
  <dimension ref="A1:N5236"/>
  <sheetViews>
    <sheetView showGridLines="0" zoomScale="90" zoomScaleNormal="90" workbookViewId="0">
      <pane ySplit="2" topLeftCell="A3" activePane="bottomLeft" state="frozen"/>
      <selection activeCell="T25" sqref="T25"/>
      <selection pane="bottomLeft" activeCell="F3" sqref="F3:F5231"/>
    </sheetView>
  </sheetViews>
  <sheetFormatPr defaultColWidth="8.7265625" defaultRowHeight="16"/>
  <cols>
    <col min="1" max="1" width="42.453125" style="158" customWidth="1"/>
    <col min="2" max="2" width="18.1796875" style="158" customWidth="1"/>
    <col min="3" max="3" width="20.81640625" style="189" customWidth="1"/>
    <col min="4" max="4" width="14.81640625" style="159" customWidth="1"/>
    <col min="5" max="5" width="17.1796875" style="160" bestFit="1" customWidth="1"/>
    <col min="6" max="6" width="17.7265625" style="161" customWidth="1"/>
    <col min="7" max="7" width="16.453125" style="162" bestFit="1" customWidth="1"/>
    <col min="8" max="8" width="22.26953125" style="158" customWidth="1"/>
    <col min="9" max="9" width="63.81640625" style="158" customWidth="1"/>
    <col min="10" max="11" width="9.453125" style="158" customWidth="1"/>
    <col min="12" max="12" width="15.453125" style="163" customWidth="1"/>
    <col min="13" max="13" width="51.453125" style="164" customWidth="1"/>
    <col min="14" max="19" width="0" style="158" hidden="1" customWidth="1"/>
    <col min="20" max="21" width="8.7265625" style="158"/>
    <col min="22" max="22" width="10.81640625" style="158" customWidth="1"/>
    <col min="23" max="16384" width="8.7265625" style="158"/>
  </cols>
  <sheetData>
    <row r="1" spans="1:14">
      <c r="M1" s="180"/>
    </row>
    <row r="2" spans="1:14">
      <c r="A2" s="165" t="s">
        <v>725</v>
      </c>
      <c r="B2" s="165" t="s">
        <v>798</v>
      </c>
      <c r="C2" s="165" t="s">
        <v>726</v>
      </c>
      <c r="D2" s="166" t="s">
        <v>1928</v>
      </c>
      <c r="E2" s="167" t="s">
        <v>799</v>
      </c>
      <c r="F2" s="168" t="s">
        <v>801</v>
      </c>
      <c r="G2" s="169" t="s">
        <v>727</v>
      </c>
      <c r="H2" s="165" t="s">
        <v>728</v>
      </c>
      <c r="I2" s="165" t="s">
        <v>800</v>
      </c>
      <c r="J2" s="165" t="s">
        <v>729</v>
      </c>
      <c r="K2" s="165" t="s">
        <v>942</v>
      </c>
      <c r="L2" s="170" t="s">
        <v>805</v>
      </c>
      <c r="M2" s="170" t="s">
        <v>731</v>
      </c>
    </row>
    <row r="3" spans="1:14" s="178" customFormat="1">
      <c r="A3" s="171" t="s">
        <v>1902</v>
      </c>
      <c r="B3" s="171"/>
      <c r="C3" s="179" t="s">
        <v>2320</v>
      </c>
      <c r="D3" s="172">
        <v>46203</v>
      </c>
      <c r="E3" s="173">
        <v>46203</v>
      </c>
      <c r="F3" s="174">
        <v>191442.16</v>
      </c>
      <c r="G3" s="175">
        <v>115060000000</v>
      </c>
      <c r="H3" s="171" t="s">
        <v>2321</v>
      </c>
      <c r="I3" s="171" t="s">
        <v>1903</v>
      </c>
      <c r="J3" s="171" t="s">
        <v>511</v>
      </c>
      <c r="K3" s="176"/>
      <c r="L3" s="177" t="s">
        <v>802</v>
      </c>
      <c r="M3" s="177" t="s">
        <v>55</v>
      </c>
    </row>
    <row r="4" spans="1:14" s="178" customFormat="1">
      <c r="A4" s="171" t="s">
        <v>1904</v>
      </c>
      <c r="B4" s="171"/>
      <c r="C4" s="179" t="s">
        <v>1905</v>
      </c>
      <c r="D4" s="172">
        <v>46203</v>
      </c>
      <c r="E4" s="173">
        <v>46203</v>
      </c>
      <c r="F4" s="174">
        <v>4961.6600000000008</v>
      </c>
      <c r="G4" s="175">
        <v>112120801030</v>
      </c>
      <c r="H4" s="171" t="s">
        <v>1913</v>
      </c>
      <c r="I4" s="171" t="s">
        <v>1906</v>
      </c>
      <c r="J4" s="171" t="s">
        <v>511</v>
      </c>
      <c r="K4" s="176"/>
      <c r="L4" s="177" t="s">
        <v>802</v>
      </c>
      <c r="M4" s="177" t="s">
        <v>55</v>
      </c>
    </row>
    <row r="5" spans="1:14" s="178" customFormat="1">
      <c r="A5" s="171" t="s">
        <v>1907</v>
      </c>
      <c r="B5" s="171"/>
      <c r="C5" s="179" t="s">
        <v>2321</v>
      </c>
      <c r="D5" s="172">
        <v>46203</v>
      </c>
      <c r="E5" s="173">
        <v>46203</v>
      </c>
      <c r="F5" s="178">
        <v>7130.3</v>
      </c>
      <c r="G5" s="175">
        <v>115060000000</v>
      </c>
      <c r="H5" s="171" t="s">
        <v>2321</v>
      </c>
      <c r="I5" s="171" t="s">
        <v>1908</v>
      </c>
      <c r="J5" s="171" t="s">
        <v>514</v>
      </c>
      <c r="K5" s="176"/>
      <c r="L5" s="177" t="s">
        <v>730</v>
      </c>
      <c r="M5" s="177" t="s">
        <v>55</v>
      </c>
    </row>
    <row r="6" spans="1:14" s="178" customFormat="1">
      <c r="A6" s="171" t="s">
        <v>1904</v>
      </c>
      <c r="B6" s="171"/>
      <c r="C6" s="179" t="s">
        <v>1905</v>
      </c>
      <c r="D6" s="172">
        <v>46203</v>
      </c>
      <c r="E6" s="173">
        <v>46203</v>
      </c>
      <c r="F6" s="178">
        <v>7.64</v>
      </c>
      <c r="G6" s="175">
        <v>112120801030</v>
      </c>
      <c r="H6" s="171" t="s">
        <v>1913</v>
      </c>
      <c r="I6" s="171" t="s">
        <v>1909</v>
      </c>
      <c r="J6" s="171" t="s">
        <v>514</v>
      </c>
      <c r="K6" s="176"/>
      <c r="L6" s="177" t="s">
        <v>730</v>
      </c>
      <c r="M6" s="177" t="s">
        <v>55</v>
      </c>
    </row>
    <row r="7" spans="1:14" s="178" customFormat="1">
      <c r="A7" s="171" t="s">
        <v>1907</v>
      </c>
      <c r="B7" s="171"/>
      <c r="C7" s="179" t="s">
        <v>2321</v>
      </c>
      <c r="D7" s="172">
        <v>46203</v>
      </c>
      <c r="E7" s="173">
        <v>46203</v>
      </c>
      <c r="F7" s="174">
        <v>83977.78</v>
      </c>
      <c r="G7" s="175">
        <v>115060000000</v>
      </c>
      <c r="H7" s="171" t="s">
        <v>2321</v>
      </c>
      <c r="I7" s="171" t="s">
        <v>1910</v>
      </c>
      <c r="J7" s="171" t="s">
        <v>54</v>
      </c>
      <c r="K7" s="176"/>
      <c r="L7" s="177" t="s">
        <v>733</v>
      </c>
      <c r="M7" s="177" t="s">
        <v>55</v>
      </c>
    </row>
    <row r="8" spans="1:14" s="178" customFormat="1">
      <c r="A8" s="171" t="s">
        <v>1904</v>
      </c>
      <c r="B8" s="171"/>
      <c r="C8" s="179" t="s">
        <v>1905</v>
      </c>
      <c r="D8" s="172">
        <v>46203</v>
      </c>
      <c r="E8" s="173">
        <v>46203</v>
      </c>
      <c r="F8" s="174">
        <v>1223.08</v>
      </c>
      <c r="G8" s="175">
        <v>112120801030</v>
      </c>
      <c r="H8" s="171" t="s">
        <v>1913</v>
      </c>
      <c r="I8" s="171" t="s">
        <v>1911</v>
      </c>
      <c r="J8" s="171" t="s">
        <v>54</v>
      </c>
      <c r="K8" s="176"/>
      <c r="L8" s="177" t="s">
        <v>733</v>
      </c>
      <c r="M8" s="177" t="s">
        <v>55</v>
      </c>
      <c r="N8" s="178" t="e">
        <v>#REF!</v>
      </c>
    </row>
    <row r="9" spans="1:14" s="178" customFormat="1">
      <c r="A9" s="171" t="s">
        <v>2322</v>
      </c>
      <c r="B9" s="171"/>
      <c r="C9" s="179" t="s">
        <v>2593</v>
      </c>
      <c r="D9" s="172">
        <v>46114</v>
      </c>
      <c r="E9" s="173">
        <v>46174</v>
      </c>
      <c r="F9" s="174">
        <v>1808.62</v>
      </c>
      <c r="G9" s="175" t="s">
        <v>4141</v>
      </c>
      <c r="H9" s="171" t="s">
        <v>4163</v>
      </c>
      <c r="I9" s="171" t="s">
        <v>4185</v>
      </c>
      <c r="J9" s="171" t="s">
        <v>290</v>
      </c>
      <c r="K9" s="176"/>
      <c r="L9" s="177" t="s">
        <v>733</v>
      </c>
      <c r="M9" s="177" t="s">
        <v>291</v>
      </c>
    </row>
    <row r="10" spans="1:14" s="178" customFormat="1">
      <c r="A10" s="171" t="s">
        <v>982</v>
      </c>
      <c r="B10" s="171"/>
      <c r="C10" s="179" t="s">
        <v>2594</v>
      </c>
      <c r="D10" s="172">
        <v>46169</v>
      </c>
      <c r="E10" s="173">
        <v>46174</v>
      </c>
      <c r="F10" s="174">
        <v>353.95</v>
      </c>
      <c r="G10" s="175" t="s">
        <v>4142</v>
      </c>
      <c r="H10" s="171" t="s">
        <v>4164</v>
      </c>
      <c r="I10" s="171" t="s">
        <v>4186</v>
      </c>
      <c r="J10" s="171" t="s">
        <v>54</v>
      </c>
      <c r="K10" s="176"/>
      <c r="L10" s="177" t="s">
        <v>733</v>
      </c>
      <c r="M10" s="177" t="s">
        <v>55</v>
      </c>
    </row>
    <row r="11" spans="1:14" s="178" customFormat="1">
      <c r="A11" s="171" t="s">
        <v>2323</v>
      </c>
      <c r="B11" s="171"/>
      <c r="C11" s="179" t="s">
        <v>2595</v>
      </c>
      <c r="D11" s="172">
        <v>46170</v>
      </c>
      <c r="E11" s="173">
        <v>46175</v>
      </c>
      <c r="F11" s="174">
        <v>520</v>
      </c>
      <c r="G11" s="175" t="s">
        <v>4142</v>
      </c>
      <c r="H11" s="171" t="s">
        <v>4164</v>
      </c>
      <c r="I11" s="171" t="s">
        <v>4187</v>
      </c>
      <c r="J11" s="171" t="s">
        <v>314</v>
      </c>
      <c r="K11" s="176"/>
      <c r="L11" s="177" t="s">
        <v>733</v>
      </c>
      <c r="M11" s="177" t="s">
        <v>315</v>
      </c>
    </row>
    <row r="12" spans="1:14" s="178" customFormat="1">
      <c r="A12" s="171" t="s">
        <v>1907</v>
      </c>
      <c r="B12" s="171"/>
      <c r="C12" s="179">
        <v>2197454</v>
      </c>
      <c r="D12" s="172">
        <v>46175</v>
      </c>
      <c r="E12" s="173">
        <v>46176</v>
      </c>
      <c r="F12" s="174">
        <v>948886.9</v>
      </c>
      <c r="G12" s="175" t="s">
        <v>4143</v>
      </c>
      <c r="H12" s="171" t="s">
        <v>4165</v>
      </c>
      <c r="I12" s="171" t="s">
        <v>4188</v>
      </c>
      <c r="J12" s="171" t="s">
        <v>54</v>
      </c>
      <c r="K12" s="176"/>
      <c r="L12" s="177" t="s">
        <v>733</v>
      </c>
      <c r="M12" s="177" t="s">
        <v>55</v>
      </c>
    </row>
    <row r="13" spans="1:14" s="178" customFormat="1">
      <c r="A13" s="171" t="s">
        <v>1907</v>
      </c>
      <c r="B13" s="171"/>
      <c r="C13" s="179">
        <v>2197455</v>
      </c>
      <c r="D13" s="172">
        <v>46175</v>
      </c>
      <c r="E13" s="173">
        <v>46176</v>
      </c>
      <c r="F13" s="174">
        <v>1294461.93</v>
      </c>
      <c r="G13" s="175" t="s">
        <v>4143</v>
      </c>
      <c r="H13" s="171" t="s">
        <v>4165</v>
      </c>
      <c r="I13" s="171" t="s">
        <v>4188</v>
      </c>
      <c r="J13" s="171" t="s">
        <v>54</v>
      </c>
      <c r="K13" s="176"/>
      <c r="L13" s="177" t="s">
        <v>733</v>
      </c>
      <c r="M13" s="177" t="s">
        <v>55</v>
      </c>
    </row>
    <row r="14" spans="1:14" s="178" customFormat="1">
      <c r="A14" s="171" t="s">
        <v>1907</v>
      </c>
      <c r="B14" s="171"/>
      <c r="C14" s="179">
        <v>2197456</v>
      </c>
      <c r="D14" s="172">
        <v>46175</v>
      </c>
      <c r="E14" s="173">
        <v>46176</v>
      </c>
      <c r="F14" s="174">
        <v>7364470.2699999996</v>
      </c>
      <c r="G14" s="175" t="s">
        <v>4143</v>
      </c>
      <c r="H14" s="171" t="s">
        <v>4165</v>
      </c>
      <c r="I14" s="171" t="s">
        <v>4188</v>
      </c>
      <c r="J14" s="171" t="s">
        <v>54</v>
      </c>
      <c r="K14" s="176"/>
      <c r="L14" s="177" t="s">
        <v>733</v>
      </c>
      <c r="M14" s="177" t="s">
        <v>55</v>
      </c>
    </row>
    <row r="15" spans="1:14" s="178" customFormat="1">
      <c r="A15" s="171" t="s">
        <v>1907</v>
      </c>
      <c r="B15" s="171"/>
      <c r="C15" s="179">
        <v>2197457</v>
      </c>
      <c r="D15" s="172">
        <v>46175</v>
      </c>
      <c r="E15" s="173">
        <v>46176</v>
      </c>
      <c r="F15" s="174">
        <v>6512961.46</v>
      </c>
      <c r="G15" s="175" t="s">
        <v>4143</v>
      </c>
      <c r="H15" s="171" t="s">
        <v>4165</v>
      </c>
      <c r="I15" s="171" t="s">
        <v>4188</v>
      </c>
      <c r="J15" s="171" t="s">
        <v>54</v>
      </c>
      <c r="K15" s="176"/>
      <c r="L15" s="177" t="s">
        <v>733</v>
      </c>
      <c r="M15" s="177" t="s">
        <v>55</v>
      </c>
    </row>
    <row r="16" spans="1:14" s="178" customFormat="1">
      <c r="A16" s="171" t="s">
        <v>2324</v>
      </c>
      <c r="B16" s="171"/>
      <c r="C16" s="179" t="s">
        <v>2596</v>
      </c>
      <c r="D16" s="172">
        <v>45954</v>
      </c>
      <c r="E16" s="173">
        <v>46178</v>
      </c>
      <c r="F16" s="174">
        <v>38115.29</v>
      </c>
      <c r="G16" s="175" t="s">
        <v>4141</v>
      </c>
      <c r="H16" s="171" t="s">
        <v>4163</v>
      </c>
      <c r="I16" s="171" t="s">
        <v>6516</v>
      </c>
      <c r="J16" s="171" t="s">
        <v>32</v>
      </c>
      <c r="K16" s="176"/>
      <c r="L16" s="177" t="s">
        <v>733</v>
      </c>
      <c r="M16" s="177" t="s">
        <v>33</v>
      </c>
    </row>
    <row r="17" spans="1:13" s="178" customFormat="1">
      <c r="A17" s="171" t="s">
        <v>2324</v>
      </c>
      <c r="B17" s="171"/>
      <c r="C17" s="179" t="s">
        <v>2597</v>
      </c>
      <c r="D17" s="172">
        <v>45954</v>
      </c>
      <c r="E17" s="173">
        <v>46178</v>
      </c>
      <c r="F17" s="174">
        <v>-8913.2800000000007</v>
      </c>
      <c r="G17" s="175" t="s">
        <v>4141</v>
      </c>
      <c r="H17" s="171" t="s">
        <v>4163</v>
      </c>
      <c r="I17" s="171" t="s">
        <v>6516</v>
      </c>
      <c r="J17" s="171" t="s">
        <v>32</v>
      </c>
      <c r="K17" s="176"/>
      <c r="L17" s="177" t="s">
        <v>733</v>
      </c>
      <c r="M17" s="177" t="s">
        <v>33</v>
      </c>
    </row>
    <row r="18" spans="1:13" s="178" customFormat="1">
      <c r="A18" s="171" t="s">
        <v>2324</v>
      </c>
      <c r="B18" s="171"/>
      <c r="C18" s="179" t="s">
        <v>2598</v>
      </c>
      <c r="D18" s="172">
        <v>45954</v>
      </c>
      <c r="E18" s="173">
        <v>46178</v>
      </c>
      <c r="F18" s="174">
        <v>-29202.01</v>
      </c>
      <c r="G18" s="175" t="s">
        <v>4141</v>
      </c>
      <c r="H18" s="171" t="s">
        <v>4163</v>
      </c>
      <c r="I18" s="171" t="s">
        <v>6516</v>
      </c>
      <c r="J18" s="171" t="s">
        <v>32</v>
      </c>
      <c r="K18" s="176"/>
      <c r="L18" s="177" t="s">
        <v>733</v>
      </c>
      <c r="M18" s="177" t="s">
        <v>33</v>
      </c>
    </row>
    <row r="19" spans="1:13" s="178" customFormat="1">
      <c r="A19" s="171" t="s">
        <v>2324</v>
      </c>
      <c r="B19" s="171" t="s">
        <v>2564</v>
      </c>
      <c r="C19" s="179">
        <v>6352025</v>
      </c>
      <c r="D19" s="172">
        <v>46009</v>
      </c>
      <c r="E19" s="173">
        <v>46178</v>
      </c>
      <c r="F19" s="174">
        <v>534.98</v>
      </c>
      <c r="G19" s="175" t="s">
        <v>4144</v>
      </c>
      <c r="H19" s="171" t="s">
        <v>4166</v>
      </c>
      <c r="I19" s="171" t="s">
        <v>4189</v>
      </c>
      <c r="J19" s="171" t="s">
        <v>440</v>
      </c>
      <c r="K19" s="176"/>
      <c r="L19" s="177" t="s">
        <v>733</v>
      </c>
      <c r="M19" s="177" t="s">
        <v>441</v>
      </c>
    </row>
    <row r="20" spans="1:13" s="178" customFormat="1">
      <c r="A20" s="171" t="s">
        <v>2324</v>
      </c>
      <c r="B20" s="171" t="s">
        <v>2565</v>
      </c>
      <c r="C20" s="179">
        <v>1041</v>
      </c>
      <c r="D20" s="172">
        <v>46146</v>
      </c>
      <c r="E20" s="173">
        <v>46178</v>
      </c>
      <c r="F20" s="174">
        <v>150053.6</v>
      </c>
      <c r="G20" s="175" t="s">
        <v>4141</v>
      </c>
      <c r="H20" s="171" t="s">
        <v>4163</v>
      </c>
      <c r="I20" s="171" t="s">
        <v>4190</v>
      </c>
      <c r="J20" s="171" t="s">
        <v>42</v>
      </c>
      <c r="K20" s="176"/>
      <c r="L20" s="177" t="s">
        <v>733</v>
      </c>
      <c r="M20" s="177" t="s">
        <v>43</v>
      </c>
    </row>
    <row r="21" spans="1:13" s="178" customFormat="1">
      <c r="A21" s="171" t="s">
        <v>2324</v>
      </c>
      <c r="B21" s="171" t="s">
        <v>2565</v>
      </c>
      <c r="C21" s="179">
        <v>1042</v>
      </c>
      <c r="D21" s="172">
        <v>46146</v>
      </c>
      <c r="E21" s="173">
        <v>46178</v>
      </c>
      <c r="F21" s="174">
        <v>57441.73</v>
      </c>
      <c r="G21" s="175" t="s">
        <v>4141</v>
      </c>
      <c r="H21" s="171" t="s">
        <v>4163</v>
      </c>
      <c r="I21" s="171" t="s">
        <v>4191</v>
      </c>
      <c r="J21" s="171" t="s">
        <v>46</v>
      </c>
      <c r="K21" s="176"/>
      <c r="L21" s="177" t="s">
        <v>733</v>
      </c>
      <c r="M21" s="177" t="s">
        <v>47</v>
      </c>
    </row>
    <row r="22" spans="1:13" s="178" customFormat="1">
      <c r="A22" s="171" t="s">
        <v>2324</v>
      </c>
      <c r="B22" s="171" t="s">
        <v>2565</v>
      </c>
      <c r="C22" s="179">
        <v>1043</v>
      </c>
      <c r="D22" s="172">
        <v>46146</v>
      </c>
      <c r="E22" s="173">
        <v>46178</v>
      </c>
      <c r="F22" s="174">
        <v>245849.79</v>
      </c>
      <c r="G22" s="175" t="s">
        <v>4141</v>
      </c>
      <c r="H22" s="171" t="s">
        <v>4163</v>
      </c>
      <c r="I22" s="171" t="s">
        <v>4192</v>
      </c>
      <c r="J22" s="171" t="s">
        <v>18</v>
      </c>
      <c r="K22" s="176"/>
      <c r="L22" s="177" t="s">
        <v>733</v>
      </c>
      <c r="M22" s="177" t="s">
        <v>19</v>
      </c>
    </row>
    <row r="23" spans="1:13" s="178" customFormat="1">
      <c r="A23" s="171" t="s">
        <v>2324</v>
      </c>
      <c r="B23" s="171" t="s">
        <v>2565</v>
      </c>
      <c r="C23" s="179" t="s">
        <v>2599</v>
      </c>
      <c r="D23" s="172">
        <v>46146</v>
      </c>
      <c r="E23" s="173">
        <v>46178</v>
      </c>
      <c r="F23" s="174">
        <v>82031.25</v>
      </c>
      <c r="G23" s="175" t="s">
        <v>4141</v>
      </c>
      <c r="H23" s="171" t="s">
        <v>4163</v>
      </c>
      <c r="I23" s="171" t="s">
        <v>4193</v>
      </c>
      <c r="J23" s="171" t="s">
        <v>50</v>
      </c>
      <c r="K23" s="176"/>
      <c r="L23" s="177" t="s">
        <v>733</v>
      </c>
      <c r="M23" s="177" t="s">
        <v>51</v>
      </c>
    </row>
    <row r="24" spans="1:13" s="178" customFormat="1">
      <c r="A24" s="171" t="s">
        <v>2324</v>
      </c>
      <c r="B24" s="171" t="s">
        <v>2565</v>
      </c>
      <c r="C24" s="179" t="s">
        <v>2600</v>
      </c>
      <c r="D24" s="172">
        <v>46146</v>
      </c>
      <c r="E24" s="173">
        <v>46178</v>
      </c>
      <c r="F24" s="174">
        <v>110277.67</v>
      </c>
      <c r="G24" s="175" t="s">
        <v>4141</v>
      </c>
      <c r="H24" s="171" t="s">
        <v>4163</v>
      </c>
      <c r="I24" s="171" t="s">
        <v>4194</v>
      </c>
      <c r="J24" s="171" t="s">
        <v>44</v>
      </c>
      <c r="K24" s="176"/>
      <c r="L24" s="177" t="s">
        <v>733</v>
      </c>
      <c r="M24" s="177" t="s">
        <v>45</v>
      </c>
    </row>
    <row r="25" spans="1:13" s="178" customFormat="1">
      <c r="A25" s="171" t="s">
        <v>2324</v>
      </c>
      <c r="B25" s="171" t="s">
        <v>2565</v>
      </c>
      <c r="C25" s="179" t="s">
        <v>2601</v>
      </c>
      <c r="D25" s="172">
        <v>46146</v>
      </c>
      <c r="E25" s="173">
        <v>46178</v>
      </c>
      <c r="F25" s="174">
        <v>906658.36</v>
      </c>
      <c r="G25" s="175" t="s">
        <v>4141</v>
      </c>
      <c r="H25" s="171" t="s">
        <v>4163</v>
      </c>
      <c r="I25" s="171" t="s">
        <v>4195</v>
      </c>
      <c r="J25" s="171" t="s">
        <v>48</v>
      </c>
      <c r="K25" s="176"/>
      <c r="L25" s="177" t="s">
        <v>733</v>
      </c>
      <c r="M25" s="177" t="s">
        <v>49</v>
      </c>
    </row>
    <row r="26" spans="1:13" s="178" customFormat="1">
      <c r="A26" s="171" t="s">
        <v>2324</v>
      </c>
      <c r="B26" s="171" t="s">
        <v>2565</v>
      </c>
      <c r="C26" s="179" t="s">
        <v>2602</v>
      </c>
      <c r="D26" s="172">
        <v>46146</v>
      </c>
      <c r="E26" s="173">
        <v>46178</v>
      </c>
      <c r="F26" s="174">
        <v>47082.07</v>
      </c>
      <c r="G26" s="175" t="s">
        <v>4141</v>
      </c>
      <c r="H26" s="171" t="s">
        <v>4163</v>
      </c>
      <c r="I26" s="171" t="s">
        <v>4196</v>
      </c>
      <c r="J26" s="171" t="s">
        <v>398</v>
      </c>
      <c r="K26" s="176"/>
      <c r="L26" s="177" t="s">
        <v>733</v>
      </c>
      <c r="M26" s="177" t="s">
        <v>399</v>
      </c>
    </row>
    <row r="27" spans="1:13" s="178" customFormat="1">
      <c r="A27" s="171" t="s">
        <v>2324</v>
      </c>
      <c r="B27" s="171" t="s">
        <v>2565</v>
      </c>
      <c r="C27" s="179" t="s">
        <v>2603</v>
      </c>
      <c r="D27" s="172">
        <v>46146</v>
      </c>
      <c r="E27" s="173">
        <v>46178</v>
      </c>
      <c r="F27" s="174">
        <v>988932.94</v>
      </c>
      <c r="G27" s="175" t="s">
        <v>4141</v>
      </c>
      <c r="H27" s="171" t="s">
        <v>4163</v>
      </c>
      <c r="I27" s="171" t="s">
        <v>4197</v>
      </c>
      <c r="J27" s="171" t="s">
        <v>36</v>
      </c>
      <c r="K27" s="176"/>
      <c r="L27" s="177" t="s">
        <v>733</v>
      </c>
      <c r="M27" s="177" t="s">
        <v>37</v>
      </c>
    </row>
    <row r="28" spans="1:13" s="178" customFormat="1">
      <c r="A28" s="171" t="s">
        <v>2324</v>
      </c>
      <c r="B28" s="171" t="s">
        <v>2565</v>
      </c>
      <c r="C28" s="179" t="s">
        <v>2604</v>
      </c>
      <c r="D28" s="172">
        <v>46146</v>
      </c>
      <c r="E28" s="173">
        <v>46178</v>
      </c>
      <c r="F28" s="174">
        <v>63799.28</v>
      </c>
      <c r="G28" s="175" t="s">
        <v>4141</v>
      </c>
      <c r="H28" s="171" t="s">
        <v>4163</v>
      </c>
      <c r="I28" s="171" t="s">
        <v>4198</v>
      </c>
      <c r="J28" s="171" t="s">
        <v>40</v>
      </c>
      <c r="K28" s="176"/>
      <c r="L28" s="177" t="s">
        <v>733</v>
      </c>
      <c r="M28" s="177" t="s">
        <v>41</v>
      </c>
    </row>
    <row r="29" spans="1:13" s="178" customFormat="1">
      <c r="A29" s="171" t="s">
        <v>2324</v>
      </c>
      <c r="B29" s="171" t="s">
        <v>2565</v>
      </c>
      <c r="C29" s="179" t="s">
        <v>2605</v>
      </c>
      <c r="D29" s="172">
        <v>46146</v>
      </c>
      <c r="E29" s="173">
        <v>46178</v>
      </c>
      <c r="F29" s="174">
        <v>41632.33</v>
      </c>
      <c r="G29" s="175" t="s">
        <v>4141</v>
      </c>
      <c r="H29" s="171" t="s">
        <v>4163</v>
      </c>
      <c r="I29" s="171" t="s">
        <v>4199</v>
      </c>
      <c r="J29" s="171" t="s">
        <v>440</v>
      </c>
      <c r="K29" s="176"/>
      <c r="L29" s="177" t="s">
        <v>733</v>
      </c>
      <c r="M29" s="177" t="s">
        <v>441</v>
      </c>
    </row>
    <row r="30" spans="1:13" s="178" customFormat="1">
      <c r="A30" s="171" t="s">
        <v>2324</v>
      </c>
      <c r="B30" s="171" t="s">
        <v>2565</v>
      </c>
      <c r="C30" s="179" t="s">
        <v>2606</v>
      </c>
      <c r="D30" s="172">
        <v>46146</v>
      </c>
      <c r="E30" s="173">
        <v>46178</v>
      </c>
      <c r="F30" s="174">
        <v>56227.85</v>
      </c>
      <c r="G30" s="175" t="s">
        <v>4141</v>
      </c>
      <c r="H30" s="171" t="s">
        <v>4163</v>
      </c>
      <c r="I30" s="171" t="s">
        <v>4200</v>
      </c>
      <c r="J30" s="171" t="s">
        <v>466</v>
      </c>
      <c r="K30" s="176"/>
      <c r="L30" s="177" t="s">
        <v>733</v>
      </c>
      <c r="M30" s="177" t="s">
        <v>467</v>
      </c>
    </row>
    <row r="31" spans="1:13" s="178" customFormat="1">
      <c r="A31" s="171" t="s">
        <v>2324</v>
      </c>
      <c r="B31" s="171" t="s">
        <v>2565</v>
      </c>
      <c r="C31" s="179" t="s">
        <v>2607</v>
      </c>
      <c r="D31" s="172">
        <v>46146</v>
      </c>
      <c r="E31" s="173">
        <v>46178</v>
      </c>
      <c r="F31" s="174">
        <v>-4067.59</v>
      </c>
      <c r="G31" s="175" t="s">
        <v>4141</v>
      </c>
      <c r="H31" s="171" t="s">
        <v>4163</v>
      </c>
      <c r="I31" s="171" t="s">
        <v>4201</v>
      </c>
      <c r="J31" s="171" t="s">
        <v>32</v>
      </c>
      <c r="K31" s="176"/>
      <c r="L31" s="177" t="s">
        <v>733</v>
      </c>
      <c r="M31" s="177" t="s">
        <v>33</v>
      </c>
    </row>
    <row r="32" spans="1:13" s="178" customFormat="1">
      <c r="A32" s="171" t="s">
        <v>2324</v>
      </c>
      <c r="B32" s="171" t="s">
        <v>2565</v>
      </c>
      <c r="C32" s="179" t="s">
        <v>2608</v>
      </c>
      <c r="D32" s="172">
        <v>46146</v>
      </c>
      <c r="E32" s="173">
        <v>46178</v>
      </c>
      <c r="F32" s="174">
        <v>1763899.51</v>
      </c>
      <c r="G32" s="175" t="s">
        <v>4141</v>
      </c>
      <c r="H32" s="171" t="s">
        <v>4163</v>
      </c>
      <c r="I32" s="171" t="s">
        <v>4201</v>
      </c>
      <c r="J32" s="171" t="s">
        <v>32</v>
      </c>
      <c r="K32" s="176"/>
      <c r="L32" s="177" t="s">
        <v>733</v>
      </c>
      <c r="M32" s="177" t="s">
        <v>33</v>
      </c>
    </row>
    <row r="33" spans="1:13" s="178" customFormat="1">
      <c r="A33" s="171" t="s">
        <v>2325</v>
      </c>
      <c r="B33" s="171" t="s">
        <v>2566</v>
      </c>
      <c r="C33" s="179">
        <v>3348</v>
      </c>
      <c r="D33" s="172">
        <v>46101</v>
      </c>
      <c r="E33" s="173">
        <v>46178</v>
      </c>
      <c r="F33" s="174">
        <v>1435.44</v>
      </c>
      <c r="G33" s="175" t="s">
        <v>4145</v>
      </c>
      <c r="H33" s="171" t="s">
        <v>4167</v>
      </c>
      <c r="I33" s="171" t="s">
        <v>4202</v>
      </c>
      <c r="J33" s="171" t="s">
        <v>54</v>
      </c>
      <c r="K33" s="176"/>
      <c r="L33" s="177" t="s">
        <v>733</v>
      </c>
      <c r="M33" s="177" t="s">
        <v>55</v>
      </c>
    </row>
    <row r="34" spans="1:13" s="178" customFormat="1">
      <c r="A34" s="171" t="s">
        <v>2160</v>
      </c>
      <c r="B34" s="171" t="s">
        <v>2567</v>
      </c>
      <c r="C34" s="179">
        <v>115752026</v>
      </c>
      <c r="D34" s="172">
        <v>46146</v>
      </c>
      <c r="E34" s="173">
        <v>46178</v>
      </c>
      <c r="F34" s="174">
        <v>14.46</v>
      </c>
      <c r="G34" s="175" t="s">
        <v>4146</v>
      </c>
      <c r="H34" s="171" t="s">
        <v>4168</v>
      </c>
      <c r="I34" s="171" t="s">
        <v>4203</v>
      </c>
      <c r="J34" s="171" t="s">
        <v>54</v>
      </c>
      <c r="K34" s="176"/>
      <c r="L34" s="177" t="s">
        <v>733</v>
      </c>
      <c r="M34" s="177" t="s">
        <v>55</v>
      </c>
    </row>
    <row r="35" spans="1:13" s="178" customFormat="1">
      <c r="A35" s="171" t="s">
        <v>2160</v>
      </c>
      <c r="B35" s="171" t="s">
        <v>2567</v>
      </c>
      <c r="C35" s="179">
        <v>115752026</v>
      </c>
      <c r="D35" s="172">
        <v>46146</v>
      </c>
      <c r="E35" s="173">
        <v>46178</v>
      </c>
      <c r="F35" s="174">
        <v>14.46</v>
      </c>
      <c r="G35" s="175" t="s">
        <v>4146</v>
      </c>
      <c r="H35" s="171" t="s">
        <v>4168</v>
      </c>
      <c r="I35" s="171" t="s">
        <v>4204</v>
      </c>
      <c r="J35" s="171" t="s">
        <v>54</v>
      </c>
      <c r="K35" s="176"/>
      <c r="L35" s="177" t="s">
        <v>733</v>
      </c>
      <c r="M35" s="177" t="s">
        <v>55</v>
      </c>
    </row>
    <row r="36" spans="1:13" s="178" customFormat="1">
      <c r="A36" s="171" t="s">
        <v>2160</v>
      </c>
      <c r="B36" s="171" t="s">
        <v>2567</v>
      </c>
      <c r="C36" s="179">
        <v>115752026</v>
      </c>
      <c r="D36" s="172">
        <v>46146</v>
      </c>
      <c r="E36" s="173">
        <v>46178</v>
      </c>
      <c r="F36" s="174">
        <v>28.93</v>
      </c>
      <c r="G36" s="175" t="s">
        <v>4146</v>
      </c>
      <c r="H36" s="171" t="s">
        <v>4168</v>
      </c>
      <c r="I36" s="171" t="s">
        <v>4205</v>
      </c>
      <c r="J36" s="171" t="s">
        <v>56</v>
      </c>
      <c r="K36" s="176"/>
      <c r="L36" s="177" t="s">
        <v>733</v>
      </c>
      <c r="M36" s="177" t="s">
        <v>57</v>
      </c>
    </row>
    <row r="37" spans="1:13" s="178" customFormat="1">
      <c r="A37" s="171" t="s">
        <v>2160</v>
      </c>
      <c r="B37" s="171" t="s">
        <v>2567</v>
      </c>
      <c r="C37" s="179">
        <v>115752026</v>
      </c>
      <c r="D37" s="172">
        <v>46146</v>
      </c>
      <c r="E37" s="173">
        <v>46178</v>
      </c>
      <c r="F37" s="174">
        <v>14.46</v>
      </c>
      <c r="G37" s="175" t="s">
        <v>4146</v>
      </c>
      <c r="H37" s="171" t="s">
        <v>4168</v>
      </c>
      <c r="I37" s="171" t="s">
        <v>4206</v>
      </c>
      <c r="J37" s="171" t="s">
        <v>54</v>
      </c>
      <c r="K37" s="176"/>
      <c r="L37" s="177" t="s">
        <v>733</v>
      </c>
      <c r="M37" s="177" t="s">
        <v>55</v>
      </c>
    </row>
    <row r="38" spans="1:13" s="178" customFormat="1">
      <c r="A38" s="171" t="s">
        <v>2160</v>
      </c>
      <c r="B38" s="171" t="s">
        <v>2567</v>
      </c>
      <c r="C38" s="179">
        <v>115752026</v>
      </c>
      <c r="D38" s="172">
        <v>46146</v>
      </c>
      <c r="E38" s="173">
        <v>46178</v>
      </c>
      <c r="F38" s="174">
        <v>120.54</v>
      </c>
      <c r="G38" s="175" t="s">
        <v>4146</v>
      </c>
      <c r="H38" s="171" t="s">
        <v>4168</v>
      </c>
      <c r="I38" s="171" t="s">
        <v>4207</v>
      </c>
      <c r="J38" s="171" t="s">
        <v>52</v>
      </c>
      <c r="K38" s="176"/>
      <c r="L38" s="177" t="s">
        <v>733</v>
      </c>
      <c r="M38" s="177" t="s">
        <v>53</v>
      </c>
    </row>
    <row r="39" spans="1:13" s="178" customFormat="1">
      <c r="A39" s="171" t="s">
        <v>2160</v>
      </c>
      <c r="B39" s="171" t="s">
        <v>2567</v>
      </c>
      <c r="C39" s="179">
        <v>374</v>
      </c>
      <c r="D39" s="172">
        <v>46146</v>
      </c>
      <c r="E39" s="173">
        <v>46178</v>
      </c>
      <c r="F39" s="174">
        <v>193.1</v>
      </c>
      <c r="G39" s="175" t="s">
        <v>4146</v>
      </c>
      <c r="H39" s="171" t="s">
        <v>4168</v>
      </c>
      <c r="I39" s="171" t="s">
        <v>4208</v>
      </c>
      <c r="J39" s="171" t="s">
        <v>54</v>
      </c>
      <c r="K39" s="176"/>
      <c r="L39" s="177" t="s">
        <v>733</v>
      </c>
      <c r="M39" s="177" t="s">
        <v>55</v>
      </c>
    </row>
    <row r="40" spans="1:13" s="178" customFormat="1">
      <c r="A40" s="171" t="s">
        <v>2160</v>
      </c>
      <c r="B40" s="171" t="s">
        <v>2567</v>
      </c>
      <c r="C40" s="179">
        <v>374</v>
      </c>
      <c r="D40" s="172">
        <v>46146</v>
      </c>
      <c r="E40" s="173">
        <v>46178</v>
      </c>
      <c r="F40" s="174">
        <v>128.72999999999999</v>
      </c>
      <c r="G40" s="175" t="s">
        <v>4146</v>
      </c>
      <c r="H40" s="171" t="s">
        <v>4168</v>
      </c>
      <c r="I40" s="171" t="s">
        <v>4209</v>
      </c>
      <c r="J40" s="171" t="s">
        <v>60</v>
      </c>
      <c r="K40" s="176"/>
      <c r="L40" s="177" t="s">
        <v>733</v>
      </c>
      <c r="M40" s="177" t="s">
        <v>61</v>
      </c>
    </row>
    <row r="41" spans="1:13" s="178" customFormat="1">
      <c r="A41" s="171" t="s">
        <v>2160</v>
      </c>
      <c r="B41" s="171" t="s">
        <v>2567</v>
      </c>
      <c r="C41" s="179">
        <v>374</v>
      </c>
      <c r="D41" s="172">
        <v>46146</v>
      </c>
      <c r="E41" s="173">
        <v>46178</v>
      </c>
      <c r="F41" s="174">
        <v>128.72999999999999</v>
      </c>
      <c r="G41" s="175" t="s">
        <v>4146</v>
      </c>
      <c r="H41" s="171" t="s">
        <v>4168</v>
      </c>
      <c r="I41" s="171" t="s">
        <v>4210</v>
      </c>
      <c r="J41" s="171" t="s">
        <v>788</v>
      </c>
      <c r="K41" s="176"/>
      <c r="L41" s="177" t="s">
        <v>733</v>
      </c>
      <c r="M41" s="177" t="s">
        <v>787</v>
      </c>
    </row>
    <row r="42" spans="1:13" s="178" customFormat="1">
      <c r="A42" s="171" t="s">
        <v>2160</v>
      </c>
      <c r="B42" s="171" t="s">
        <v>2567</v>
      </c>
      <c r="C42" s="179">
        <v>374</v>
      </c>
      <c r="D42" s="172">
        <v>46146</v>
      </c>
      <c r="E42" s="173">
        <v>46178</v>
      </c>
      <c r="F42" s="174">
        <v>32.18</v>
      </c>
      <c r="G42" s="175" t="s">
        <v>4146</v>
      </c>
      <c r="H42" s="171" t="s">
        <v>4168</v>
      </c>
      <c r="I42" s="171" t="s">
        <v>4211</v>
      </c>
      <c r="J42" s="171" t="s">
        <v>48</v>
      </c>
      <c r="K42" s="176"/>
      <c r="L42" s="177" t="s">
        <v>733</v>
      </c>
      <c r="M42" s="177" t="s">
        <v>49</v>
      </c>
    </row>
    <row r="43" spans="1:13" s="178" customFormat="1">
      <c r="A43" s="171" t="s">
        <v>2160</v>
      </c>
      <c r="B43" s="171" t="s">
        <v>2567</v>
      </c>
      <c r="C43" s="179">
        <v>374</v>
      </c>
      <c r="D43" s="172">
        <v>46146</v>
      </c>
      <c r="E43" s="173">
        <v>46178</v>
      </c>
      <c r="F43" s="174">
        <v>64.37</v>
      </c>
      <c r="G43" s="175" t="s">
        <v>4146</v>
      </c>
      <c r="H43" s="171" t="s">
        <v>4168</v>
      </c>
      <c r="I43" s="171" t="s">
        <v>4212</v>
      </c>
      <c r="J43" s="171" t="s">
        <v>448</v>
      </c>
      <c r="K43" s="176"/>
      <c r="L43" s="177" t="s">
        <v>733</v>
      </c>
      <c r="M43" s="177" t="s">
        <v>449</v>
      </c>
    </row>
    <row r="44" spans="1:13" s="178" customFormat="1">
      <c r="A44" s="171" t="s">
        <v>2160</v>
      </c>
      <c r="B44" s="171" t="s">
        <v>2567</v>
      </c>
      <c r="C44" s="179">
        <v>374</v>
      </c>
      <c r="D44" s="172">
        <v>46146</v>
      </c>
      <c r="E44" s="173">
        <v>46178</v>
      </c>
      <c r="F44" s="174">
        <v>1984.25</v>
      </c>
      <c r="G44" s="175" t="s">
        <v>4146</v>
      </c>
      <c r="H44" s="171" t="s">
        <v>4168</v>
      </c>
      <c r="I44" s="171" t="s">
        <v>4207</v>
      </c>
      <c r="J44" s="171" t="s">
        <v>52</v>
      </c>
      <c r="K44" s="176"/>
      <c r="L44" s="177" t="s">
        <v>733</v>
      </c>
      <c r="M44" s="177" t="s">
        <v>53</v>
      </c>
    </row>
    <row r="45" spans="1:13" s="178" customFormat="1">
      <c r="A45" s="171" t="s">
        <v>2160</v>
      </c>
      <c r="B45" s="171" t="s">
        <v>2567</v>
      </c>
      <c r="C45" s="179">
        <v>374</v>
      </c>
      <c r="D45" s="172">
        <v>46146</v>
      </c>
      <c r="E45" s="173">
        <v>46178</v>
      </c>
      <c r="F45" s="174">
        <v>32.18</v>
      </c>
      <c r="G45" s="175" t="s">
        <v>4146</v>
      </c>
      <c r="H45" s="171" t="s">
        <v>4168</v>
      </c>
      <c r="I45" s="171" t="s">
        <v>4213</v>
      </c>
      <c r="J45" s="171" t="s">
        <v>52</v>
      </c>
      <c r="K45" s="176"/>
      <c r="L45" s="177" t="s">
        <v>733</v>
      </c>
      <c r="M45" s="177" t="s">
        <v>53</v>
      </c>
    </row>
    <row r="46" spans="1:13" s="178" customFormat="1">
      <c r="A46" s="171" t="s">
        <v>2160</v>
      </c>
      <c r="B46" s="171" t="s">
        <v>2567</v>
      </c>
      <c r="C46" s="179">
        <v>374</v>
      </c>
      <c r="D46" s="172">
        <v>46146</v>
      </c>
      <c r="E46" s="173">
        <v>46178</v>
      </c>
      <c r="F46" s="174">
        <v>32.18</v>
      </c>
      <c r="G46" s="175" t="s">
        <v>4146</v>
      </c>
      <c r="H46" s="171" t="s">
        <v>4168</v>
      </c>
      <c r="I46" s="171" t="s">
        <v>4203</v>
      </c>
      <c r="J46" s="171" t="s">
        <v>54</v>
      </c>
      <c r="K46" s="176"/>
      <c r="L46" s="177" t="s">
        <v>733</v>
      </c>
      <c r="M46" s="177" t="s">
        <v>55</v>
      </c>
    </row>
    <row r="47" spans="1:13" s="178" customFormat="1">
      <c r="A47" s="171" t="s">
        <v>2160</v>
      </c>
      <c r="B47" s="171" t="s">
        <v>2567</v>
      </c>
      <c r="C47" s="179">
        <v>374</v>
      </c>
      <c r="D47" s="172">
        <v>46146</v>
      </c>
      <c r="E47" s="173">
        <v>46178</v>
      </c>
      <c r="F47" s="174">
        <v>64.37</v>
      </c>
      <c r="G47" s="175" t="s">
        <v>4146</v>
      </c>
      <c r="H47" s="171" t="s">
        <v>4168</v>
      </c>
      <c r="I47" s="171" t="s">
        <v>4214</v>
      </c>
      <c r="J47" s="171" t="s">
        <v>54</v>
      </c>
      <c r="K47" s="176"/>
      <c r="L47" s="177" t="s">
        <v>733</v>
      </c>
      <c r="M47" s="177" t="s">
        <v>55</v>
      </c>
    </row>
    <row r="48" spans="1:13" s="178" customFormat="1">
      <c r="A48" s="171" t="s">
        <v>2160</v>
      </c>
      <c r="B48" s="171" t="s">
        <v>2567</v>
      </c>
      <c r="C48" s="179">
        <v>374</v>
      </c>
      <c r="D48" s="172">
        <v>46146</v>
      </c>
      <c r="E48" s="173">
        <v>46178</v>
      </c>
      <c r="F48" s="174">
        <v>96.55</v>
      </c>
      <c r="G48" s="175" t="s">
        <v>4146</v>
      </c>
      <c r="H48" s="171" t="s">
        <v>4168</v>
      </c>
      <c r="I48" s="171" t="s">
        <v>4204</v>
      </c>
      <c r="J48" s="171" t="s">
        <v>54</v>
      </c>
      <c r="K48" s="176"/>
      <c r="L48" s="177" t="s">
        <v>733</v>
      </c>
      <c r="M48" s="177" t="s">
        <v>55</v>
      </c>
    </row>
    <row r="49" spans="1:13" s="178" customFormat="1">
      <c r="A49" s="171" t="s">
        <v>2160</v>
      </c>
      <c r="B49" s="171" t="s">
        <v>2567</v>
      </c>
      <c r="C49" s="179">
        <v>374</v>
      </c>
      <c r="D49" s="172">
        <v>46146</v>
      </c>
      <c r="E49" s="173">
        <v>46178</v>
      </c>
      <c r="F49" s="174">
        <v>32.18</v>
      </c>
      <c r="G49" s="175" t="s">
        <v>4146</v>
      </c>
      <c r="H49" s="171" t="s">
        <v>4168</v>
      </c>
      <c r="I49" s="171" t="s">
        <v>4215</v>
      </c>
      <c r="J49" s="171" t="s">
        <v>739</v>
      </c>
      <c r="K49" s="176"/>
      <c r="L49" s="177" t="s">
        <v>733</v>
      </c>
      <c r="M49" s="177" t="s">
        <v>738</v>
      </c>
    </row>
    <row r="50" spans="1:13" s="178" customFormat="1">
      <c r="A50" s="171" t="s">
        <v>2160</v>
      </c>
      <c r="B50" s="171" t="s">
        <v>2567</v>
      </c>
      <c r="C50" s="179">
        <v>374</v>
      </c>
      <c r="D50" s="172">
        <v>46146</v>
      </c>
      <c r="E50" s="173">
        <v>46178</v>
      </c>
      <c r="F50" s="174">
        <v>128.72999999999999</v>
      </c>
      <c r="G50" s="175" t="s">
        <v>4146</v>
      </c>
      <c r="H50" s="171" t="s">
        <v>4168</v>
      </c>
      <c r="I50" s="171" t="s">
        <v>4216</v>
      </c>
      <c r="J50" s="171" t="s">
        <v>741</v>
      </c>
      <c r="K50" s="176"/>
      <c r="L50" s="177" t="s">
        <v>733</v>
      </c>
      <c r="M50" s="177" t="s">
        <v>740</v>
      </c>
    </row>
    <row r="51" spans="1:13" s="178" customFormat="1">
      <c r="A51" s="171" t="s">
        <v>2160</v>
      </c>
      <c r="B51" s="171" t="s">
        <v>2567</v>
      </c>
      <c r="C51" s="179">
        <v>374</v>
      </c>
      <c r="D51" s="172">
        <v>46146</v>
      </c>
      <c r="E51" s="173">
        <v>46178</v>
      </c>
      <c r="F51" s="174">
        <v>289.64999999999998</v>
      </c>
      <c r="G51" s="175" t="s">
        <v>4146</v>
      </c>
      <c r="H51" s="171" t="s">
        <v>4168</v>
      </c>
      <c r="I51" s="171" t="s">
        <v>4205</v>
      </c>
      <c r="J51" s="171" t="s">
        <v>56</v>
      </c>
      <c r="K51" s="176"/>
      <c r="L51" s="177" t="s">
        <v>733</v>
      </c>
      <c r="M51" s="177" t="s">
        <v>57</v>
      </c>
    </row>
    <row r="52" spans="1:13" s="178" customFormat="1">
      <c r="A52" s="171" t="s">
        <v>2160</v>
      </c>
      <c r="B52" s="171" t="s">
        <v>2567</v>
      </c>
      <c r="C52" s="179">
        <v>374</v>
      </c>
      <c r="D52" s="172">
        <v>46146</v>
      </c>
      <c r="E52" s="173">
        <v>46178</v>
      </c>
      <c r="F52" s="174">
        <v>611.45000000000005</v>
      </c>
      <c r="G52" s="175" t="s">
        <v>4146</v>
      </c>
      <c r="H52" s="171" t="s">
        <v>4168</v>
      </c>
      <c r="I52" s="171" t="s">
        <v>4206</v>
      </c>
      <c r="J52" s="171" t="s">
        <v>54</v>
      </c>
      <c r="K52" s="176"/>
      <c r="L52" s="177" t="s">
        <v>733</v>
      </c>
      <c r="M52" s="177" t="s">
        <v>55</v>
      </c>
    </row>
    <row r="53" spans="1:13" s="178" customFormat="1">
      <c r="A53" s="171" t="s">
        <v>2160</v>
      </c>
      <c r="B53" s="171" t="s">
        <v>2567</v>
      </c>
      <c r="C53" s="179">
        <v>374</v>
      </c>
      <c r="D53" s="172">
        <v>46146</v>
      </c>
      <c r="E53" s="173">
        <v>46178</v>
      </c>
      <c r="F53" s="174">
        <v>160.91999999999999</v>
      </c>
      <c r="G53" s="175" t="s">
        <v>4146</v>
      </c>
      <c r="H53" s="171" t="s">
        <v>4168</v>
      </c>
      <c r="I53" s="171" t="s">
        <v>4217</v>
      </c>
      <c r="J53" s="171" t="s">
        <v>54</v>
      </c>
      <c r="K53" s="176"/>
      <c r="L53" s="177" t="s">
        <v>733</v>
      </c>
      <c r="M53" s="177" t="s">
        <v>55</v>
      </c>
    </row>
    <row r="54" spans="1:13" s="178" customFormat="1">
      <c r="A54" s="171" t="s">
        <v>2160</v>
      </c>
      <c r="B54" s="171" t="s">
        <v>2567</v>
      </c>
      <c r="C54" s="179">
        <v>374</v>
      </c>
      <c r="D54" s="172">
        <v>46146</v>
      </c>
      <c r="E54" s="173">
        <v>46178</v>
      </c>
      <c r="F54" s="174">
        <v>64.37</v>
      </c>
      <c r="G54" s="175" t="s">
        <v>4146</v>
      </c>
      <c r="H54" s="171" t="s">
        <v>4168</v>
      </c>
      <c r="I54" s="171" t="s">
        <v>4218</v>
      </c>
      <c r="J54" s="171" t="s">
        <v>64</v>
      </c>
      <c r="K54" s="176"/>
      <c r="L54" s="177" t="s">
        <v>733</v>
      </c>
      <c r="M54" s="177" t="s">
        <v>65</v>
      </c>
    </row>
    <row r="55" spans="1:13" s="178" customFormat="1">
      <c r="A55" s="171" t="s">
        <v>2160</v>
      </c>
      <c r="B55" s="171" t="s">
        <v>2567</v>
      </c>
      <c r="C55" s="179">
        <v>374</v>
      </c>
      <c r="D55" s="172">
        <v>46146</v>
      </c>
      <c r="E55" s="173">
        <v>46178</v>
      </c>
      <c r="F55" s="174">
        <v>32.18</v>
      </c>
      <c r="G55" s="175" t="s">
        <v>4146</v>
      </c>
      <c r="H55" s="171" t="s">
        <v>4168</v>
      </c>
      <c r="I55" s="171" t="s">
        <v>4219</v>
      </c>
      <c r="J55" s="171" t="s">
        <v>64</v>
      </c>
      <c r="K55" s="176"/>
      <c r="L55" s="177" t="s">
        <v>733</v>
      </c>
      <c r="M55" s="177" t="s">
        <v>65</v>
      </c>
    </row>
    <row r="56" spans="1:13" s="178" customFormat="1">
      <c r="A56" s="171" t="s">
        <v>2160</v>
      </c>
      <c r="B56" s="171" t="s">
        <v>2567</v>
      </c>
      <c r="C56" s="179">
        <v>374</v>
      </c>
      <c r="D56" s="172">
        <v>46146</v>
      </c>
      <c r="E56" s="173">
        <v>46178</v>
      </c>
      <c r="F56" s="174">
        <v>225.28</v>
      </c>
      <c r="G56" s="175" t="s">
        <v>4146</v>
      </c>
      <c r="H56" s="171" t="s">
        <v>4168</v>
      </c>
      <c r="I56" s="171" t="s">
        <v>4220</v>
      </c>
      <c r="J56" s="171" t="s">
        <v>58</v>
      </c>
      <c r="K56" s="176"/>
      <c r="L56" s="177" t="s">
        <v>733</v>
      </c>
      <c r="M56" s="177" t="s">
        <v>59</v>
      </c>
    </row>
    <row r="57" spans="1:13" s="178" customFormat="1">
      <c r="A57" s="171" t="s">
        <v>2160</v>
      </c>
      <c r="B57" s="171" t="s">
        <v>2567</v>
      </c>
      <c r="C57" s="179">
        <v>374</v>
      </c>
      <c r="D57" s="172">
        <v>46146</v>
      </c>
      <c r="E57" s="173">
        <v>46178</v>
      </c>
      <c r="F57" s="174">
        <v>64.37</v>
      </c>
      <c r="G57" s="175" t="s">
        <v>4146</v>
      </c>
      <c r="H57" s="171" t="s">
        <v>4168</v>
      </c>
      <c r="I57" s="171" t="s">
        <v>4221</v>
      </c>
      <c r="J57" s="171" t="s">
        <v>54</v>
      </c>
      <c r="K57" s="176"/>
      <c r="L57" s="177" t="s">
        <v>733</v>
      </c>
      <c r="M57" s="177" t="s">
        <v>55</v>
      </c>
    </row>
    <row r="58" spans="1:13" s="178" customFormat="1">
      <c r="A58" s="171" t="s">
        <v>2160</v>
      </c>
      <c r="B58" s="171" t="s">
        <v>2567</v>
      </c>
      <c r="C58" s="179">
        <v>375</v>
      </c>
      <c r="D58" s="172">
        <v>46146</v>
      </c>
      <c r="E58" s="173">
        <v>46178</v>
      </c>
      <c r="F58" s="174">
        <v>39.54</v>
      </c>
      <c r="G58" s="175" t="s">
        <v>4146</v>
      </c>
      <c r="H58" s="171" t="s">
        <v>4168</v>
      </c>
      <c r="I58" s="171" t="s">
        <v>4213</v>
      </c>
      <c r="J58" s="171" t="s">
        <v>52</v>
      </c>
      <c r="K58" s="176"/>
      <c r="L58" s="177" t="s">
        <v>733</v>
      </c>
      <c r="M58" s="177" t="s">
        <v>53</v>
      </c>
    </row>
    <row r="59" spans="1:13" s="178" customFormat="1">
      <c r="A59" s="171" t="s">
        <v>2160</v>
      </c>
      <c r="B59" s="171" t="s">
        <v>2567</v>
      </c>
      <c r="C59" s="179">
        <v>375</v>
      </c>
      <c r="D59" s="172">
        <v>46146</v>
      </c>
      <c r="E59" s="173">
        <v>46178</v>
      </c>
      <c r="F59" s="174">
        <v>39.54</v>
      </c>
      <c r="G59" s="175" t="s">
        <v>4146</v>
      </c>
      <c r="H59" s="171" t="s">
        <v>4168</v>
      </c>
      <c r="I59" s="171" t="s">
        <v>4215</v>
      </c>
      <c r="J59" s="171" t="s">
        <v>739</v>
      </c>
      <c r="K59" s="176"/>
      <c r="L59" s="177" t="s">
        <v>733</v>
      </c>
      <c r="M59" s="177" t="s">
        <v>738</v>
      </c>
    </row>
    <row r="60" spans="1:13" s="178" customFormat="1">
      <c r="A60" s="171" t="s">
        <v>2160</v>
      </c>
      <c r="B60" s="171" t="s">
        <v>2567</v>
      </c>
      <c r="C60" s="179">
        <v>375</v>
      </c>
      <c r="D60" s="172">
        <v>46146</v>
      </c>
      <c r="E60" s="173">
        <v>46178</v>
      </c>
      <c r="F60" s="174">
        <v>79.069999999999993</v>
      </c>
      <c r="G60" s="175" t="s">
        <v>4146</v>
      </c>
      <c r="H60" s="171" t="s">
        <v>4168</v>
      </c>
      <c r="I60" s="171" t="s">
        <v>4222</v>
      </c>
      <c r="J60" s="171" t="s">
        <v>1889</v>
      </c>
      <c r="K60" s="176"/>
      <c r="L60" s="177" t="s">
        <v>733</v>
      </c>
      <c r="M60" s="177" t="s">
        <v>1888</v>
      </c>
    </row>
    <row r="61" spans="1:13" s="178" customFormat="1">
      <c r="A61" s="171" t="s">
        <v>2160</v>
      </c>
      <c r="B61" s="171" t="s">
        <v>2567</v>
      </c>
      <c r="C61" s="179">
        <v>375</v>
      </c>
      <c r="D61" s="172">
        <v>46146</v>
      </c>
      <c r="E61" s="173">
        <v>46178</v>
      </c>
      <c r="F61" s="174">
        <v>276.76</v>
      </c>
      <c r="G61" s="175" t="s">
        <v>4146</v>
      </c>
      <c r="H61" s="171" t="s">
        <v>4168</v>
      </c>
      <c r="I61" s="171" t="s">
        <v>4205</v>
      </c>
      <c r="J61" s="171" t="s">
        <v>56</v>
      </c>
      <c r="K61" s="176"/>
      <c r="L61" s="177" t="s">
        <v>733</v>
      </c>
      <c r="M61" s="177" t="s">
        <v>57</v>
      </c>
    </row>
    <row r="62" spans="1:13" s="178" customFormat="1">
      <c r="A62" s="171" t="s">
        <v>2160</v>
      </c>
      <c r="B62" s="171" t="s">
        <v>2567</v>
      </c>
      <c r="C62" s="179">
        <v>375</v>
      </c>
      <c r="D62" s="172">
        <v>46146</v>
      </c>
      <c r="E62" s="173">
        <v>46178</v>
      </c>
      <c r="F62" s="174">
        <v>316.3</v>
      </c>
      <c r="G62" s="175" t="s">
        <v>4146</v>
      </c>
      <c r="H62" s="171" t="s">
        <v>4168</v>
      </c>
      <c r="I62" s="171" t="s">
        <v>4206</v>
      </c>
      <c r="J62" s="171" t="s">
        <v>54</v>
      </c>
      <c r="K62" s="176"/>
      <c r="L62" s="177" t="s">
        <v>733</v>
      </c>
      <c r="M62" s="177" t="s">
        <v>55</v>
      </c>
    </row>
    <row r="63" spans="1:13" s="178" customFormat="1">
      <c r="A63" s="171" t="s">
        <v>2160</v>
      </c>
      <c r="B63" s="171" t="s">
        <v>2567</v>
      </c>
      <c r="C63" s="179">
        <v>375</v>
      </c>
      <c r="D63" s="172">
        <v>46146</v>
      </c>
      <c r="E63" s="173">
        <v>46178</v>
      </c>
      <c r="F63" s="174">
        <v>276.76</v>
      </c>
      <c r="G63" s="175" t="s">
        <v>4146</v>
      </c>
      <c r="H63" s="171" t="s">
        <v>4168</v>
      </c>
      <c r="I63" s="171" t="s">
        <v>4217</v>
      </c>
      <c r="J63" s="171" t="s">
        <v>54</v>
      </c>
      <c r="K63" s="176"/>
      <c r="L63" s="177" t="s">
        <v>733</v>
      </c>
      <c r="M63" s="177" t="s">
        <v>55</v>
      </c>
    </row>
    <row r="64" spans="1:13" s="178" customFormat="1">
      <c r="A64" s="171" t="s">
        <v>2160</v>
      </c>
      <c r="B64" s="171" t="s">
        <v>2567</v>
      </c>
      <c r="C64" s="179">
        <v>375</v>
      </c>
      <c r="D64" s="172">
        <v>46146</v>
      </c>
      <c r="E64" s="173">
        <v>46178</v>
      </c>
      <c r="F64" s="174">
        <v>39.54</v>
      </c>
      <c r="G64" s="175" t="s">
        <v>4146</v>
      </c>
      <c r="H64" s="171" t="s">
        <v>4168</v>
      </c>
      <c r="I64" s="171" t="s">
        <v>4219</v>
      </c>
      <c r="J64" s="171" t="s">
        <v>64</v>
      </c>
      <c r="K64" s="176"/>
      <c r="L64" s="177" t="s">
        <v>733</v>
      </c>
      <c r="M64" s="177" t="s">
        <v>65</v>
      </c>
    </row>
    <row r="65" spans="1:13" s="178" customFormat="1">
      <c r="A65" s="171" t="s">
        <v>2160</v>
      </c>
      <c r="B65" s="171" t="s">
        <v>2567</v>
      </c>
      <c r="C65" s="179">
        <v>375</v>
      </c>
      <c r="D65" s="172">
        <v>46146</v>
      </c>
      <c r="E65" s="173">
        <v>46178</v>
      </c>
      <c r="F65" s="174">
        <v>118.61</v>
      </c>
      <c r="G65" s="175" t="s">
        <v>4146</v>
      </c>
      <c r="H65" s="171" t="s">
        <v>4168</v>
      </c>
      <c r="I65" s="171" t="s">
        <v>4220</v>
      </c>
      <c r="J65" s="171" t="s">
        <v>58</v>
      </c>
      <c r="K65" s="176"/>
      <c r="L65" s="177" t="s">
        <v>733</v>
      </c>
      <c r="M65" s="177" t="s">
        <v>59</v>
      </c>
    </row>
    <row r="66" spans="1:13" s="178" customFormat="1">
      <c r="A66" s="171" t="s">
        <v>2160</v>
      </c>
      <c r="B66" s="171" t="s">
        <v>2567</v>
      </c>
      <c r="C66" s="179">
        <v>375</v>
      </c>
      <c r="D66" s="172">
        <v>46146</v>
      </c>
      <c r="E66" s="173">
        <v>46178</v>
      </c>
      <c r="F66" s="174">
        <v>79.069999999999993</v>
      </c>
      <c r="G66" s="175" t="s">
        <v>4146</v>
      </c>
      <c r="H66" s="171" t="s">
        <v>4168</v>
      </c>
      <c r="I66" s="171" t="s">
        <v>4208</v>
      </c>
      <c r="J66" s="171" t="s">
        <v>54</v>
      </c>
      <c r="K66" s="176"/>
      <c r="L66" s="177" t="s">
        <v>733</v>
      </c>
      <c r="M66" s="177" t="s">
        <v>55</v>
      </c>
    </row>
    <row r="67" spans="1:13" s="178" customFormat="1">
      <c r="A67" s="171" t="s">
        <v>2160</v>
      </c>
      <c r="B67" s="171" t="s">
        <v>2567</v>
      </c>
      <c r="C67" s="179">
        <v>375</v>
      </c>
      <c r="D67" s="172">
        <v>46146</v>
      </c>
      <c r="E67" s="173">
        <v>46178</v>
      </c>
      <c r="F67" s="174">
        <v>158.15</v>
      </c>
      <c r="G67" s="175" t="s">
        <v>4146</v>
      </c>
      <c r="H67" s="171" t="s">
        <v>4168</v>
      </c>
      <c r="I67" s="171" t="s">
        <v>4209</v>
      </c>
      <c r="J67" s="171" t="s">
        <v>60</v>
      </c>
      <c r="K67" s="176"/>
      <c r="L67" s="177" t="s">
        <v>733</v>
      </c>
      <c r="M67" s="177" t="s">
        <v>61</v>
      </c>
    </row>
    <row r="68" spans="1:13" s="178" customFormat="1">
      <c r="A68" s="171" t="s">
        <v>2160</v>
      </c>
      <c r="B68" s="171" t="s">
        <v>2567</v>
      </c>
      <c r="C68" s="179">
        <v>375</v>
      </c>
      <c r="D68" s="172">
        <v>46146</v>
      </c>
      <c r="E68" s="173">
        <v>46178</v>
      </c>
      <c r="F68" s="174">
        <v>158.15</v>
      </c>
      <c r="G68" s="175" t="s">
        <v>4146</v>
      </c>
      <c r="H68" s="171" t="s">
        <v>4168</v>
      </c>
      <c r="I68" s="171" t="s">
        <v>4210</v>
      </c>
      <c r="J68" s="171" t="s">
        <v>788</v>
      </c>
      <c r="K68" s="176"/>
      <c r="L68" s="177" t="s">
        <v>733</v>
      </c>
      <c r="M68" s="177" t="s">
        <v>787</v>
      </c>
    </row>
    <row r="69" spans="1:13" s="178" customFormat="1">
      <c r="A69" s="171" t="s">
        <v>2160</v>
      </c>
      <c r="B69" s="171" t="s">
        <v>2567</v>
      </c>
      <c r="C69" s="179">
        <v>375</v>
      </c>
      <c r="D69" s="172">
        <v>46146</v>
      </c>
      <c r="E69" s="173">
        <v>46178</v>
      </c>
      <c r="F69" s="174">
        <v>39.54</v>
      </c>
      <c r="G69" s="175" t="s">
        <v>4146</v>
      </c>
      <c r="H69" s="171" t="s">
        <v>4168</v>
      </c>
      <c r="I69" s="171" t="s">
        <v>4211</v>
      </c>
      <c r="J69" s="171" t="s">
        <v>48</v>
      </c>
      <c r="K69" s="176"/>
      <c r="L69" s="177" t="s">
        <v>733</v>
      </c>
      <c r="M69" s="177" t="s">
        <v>49</v>
      </c>
    </row>
    <row r="70" spans="1:13" s="178" customFormat="1">
      <c r="A70" s="171" t="s">
        <v>494</v>
      </c>
      <c r="B70" s="171" t="s">
        <v>2568</v>
      </c>
      <c r="C70" s="179">
        <v>61092026</v>
      </c>
      <c r="D70" s="172">
        <v>46146</v>
      </c>
      <c r="E70" s="173">
        <v>46178</v>
      </c>
      <c r="F70" s="174">
        <v>12.6</v>
      </c>
      <c r="G70" s="175" t="s">
        <v>4147</v>
      </c>
      <c r="H70" s="171" t="s">
        <v>4169</v>
      </c>
      <c r="I70" s="171" t="s">
        <v>4223</v>
      </c>
      <c r="J70" s="171" t="s">
        <v>378</v>
      </c>
      <c r="K70" s="176"/>
      <c r="L70" s="177" t="s">
        <v>733</v>
      </c>
      <c r="M70" s="177" t="s">
        <v>379</v>
      </c>
    </row>
    <row r="71" spans="1:13" s="178" customFormat="1">
      <c r="A71" s="171" t="s">
        <v>494</v>
      </c>
      <c r="B71" s="171" t="s">
        <v>2568</v>
      </c>
      <c r="C71" s="179">
        <v>61092026</v>
      </c>
      <c r="D71" s="172">
        <v>46146</v>
      </c>
      <c r="E71" s="173">
        <v>46178</v>
      </c>
      <c r="F71" s="174">
        <v>12.6</v>
      </c>
      <c r="G71" s="175" t="s">
        <v>4147</v>
      </c>
      <c r="H71" s="171" t="s">
        <v>4169</v>
      </c>
      <c r="I71" s="171" t="s">
        <v>4224</v>
      </c>
      <c r="J71" s="171" t="s">
        <v>464</v>
      </c>
      <c r="K71" s="176"/>
      <c r="L71" s="177" t="s">
        <v>733</v>
      </c>
      <c r="M71" s="177" t="s">
        <v>465</v>
      </c>
    </row>
    <row r="72" spans="1:13" s="178" customFormat="1">
      <c r="A72" s="171" t="s">
        <v>494</v>
      </c>
      <c r="B72" s="171" t="s">
        <v>2568</v>
      </c>
      <c r="C72" s="179">
        <v>61092026</v>
      </c>
      <c r="D72" s="172">
        <v>46146</v>
      </c>
      <c r="E72" s="173">
        <v>46178</v>
      </c>
      <c r="F72" s="174">
        <v>7</v>
      </c>
      <c r="G72" s="175" t="s">
        <v>4147</v>
      </c>
      <c r="H72" s="171" t="s">
        <v>4169</v>
      </c>
      <c r="I72" s="171" t="s">
        <v>4225</v>
      </c>
      <c r="J72" s="171" t="s">
        <v>54</v>
      </c>
      <c r="K72" s="176"/>
      <c r="L72" s="177" t="s">
        <v>733</v>
      </c>
      <c r="M72" s="177" t="s">
        <v>55</v>
      </c>
    </row>
    <row r="73" spans="1:13" s="178" customFormat="1">
      <c r="A73" s="171" t="s">
        <v>494</v>
      </c>
      <c r="B73" s="171" t="s">
        <v>2568</v>
      </c>
      <c r="C73" s="179">
        <v>61092026</v>
      </c>
      <c r="D73" s="172">
        <v>46146</v>
      </c>
      <c r="E73" s="173">
        <v>46178</v>
      </c>
      <c r="F73" s="174">
        <v>4.2</v>
      </c>
      <c r="G73" s="175" t="s">
        <v>4147</v>
      </c>
      <c r="H73" s="171" t="s">
        <v>4169</v>
      </c>
      <c r="I73" s="171" t="s">
        <v>4226</v>
      </c>
      <c r="J73" s="171" t="s">
        <v>344</v>
      </c>
      <c r="K73" s="176"/>
      <c r="L73" s="177" t="s">
        <v>733</v>
      </c>
      <c r="M73" s="177" t="s">
        <v>345</v>
      </c>
    </row>
    <row r="74" spans="1:13" s="178" customFormat="1">
      <c r="A74" s="171" t="s">
        <v>494</v>
      </c>
      <c r="B74" s="171" t="s">
        <v>2568</v>
      </c>
      <c r="C74" s="179">
        <v>61092026</v>
      </c>
      <c r="D74" s="172">
        <v>46146</v>
      </c>
      <c r="E74" s="173">
        <v>46178</v>
      </c>
      <c r="F74" s="174">
        <v>8.4</v>
      </c>
      <c r="G74" s="175" t="s">
        <v>4147</v>
      </c>
      <c r="H74" s="171" t="s">
        <v>4169</v>
      </c>
      <c r="I74" s="171" t="s">
        <v>4227</v>
      </c>
      <c r="J74" s="171" t="s">
        <v>426</v>
      </c>
      <c r="K74" s="176"/>
      <c r="L74" s="177" t="s">
        <v>733</v>
      </c>
      <c r="M74" s="177" t="s">
        <v>427</v>
      </c>
    </row>
    <row r="75" spans="1:13" s="178" customFormat="1">
      <c r="A75" s="171" t="s">
        <v>494</v>
      </c>
      <c r="B75" s="171" t="s">
        <v>2568</v>
      </c>
      <c r="C75" s="179">
        <v>61092026</v>
      </c>
      <c r="D75" s="172">
        <v>46146</v>
      </c>
      <c r="E75" s="173">
        <v>46178</v>
      </c>
      <c r="F75" s="174">
        <v>9.8000000000000007</v>
      </c>
      <c r="G75" s="175" t="s">
        <v>4147</v>
      </c>
      <c r="H75" s="171" t="s">
        <v>4169</v>
      </c>
      <c r="I75" s="171" t="s">
        <v>4225</v>
      </c>
      <c r="J75" s="171" t="s">
        <v>54</v>
      </c>
      <c r="K75" s="176"/>
      <c r="L75" s="177" t="s">
        <v>733</v>
      </c>
      <c r="M75" s="177" t="s">
        <v>55</v>
      </c>
    </row>
    <row r="76" spans="1:13" s="178" customFormat="1">
      <c r="A76" s="171" t="s">
        <v>494</v>
      </c>
      <c r="B76" s="171" t="s">
        <v>2568</v>
      </c>
      <c r="C76" s="179">
        <v>61092026</v>
      </c>
      <c r="D76" s="172">
        <v>46146</v>
      </c>
      <c r="E76" s="173">
        <v>46178</v>
      </c>
      <c r="F76" s="174">
        <v>9.8000000000000007</v>
      </c>
      <c r="G76" s="175" t="s">
        <v>4147</v>
      </c>
      <c r="H76" s="171" t="s">
        <v>4169</v>
      </c>
      <c r="I76" s="171" t="s">
        <v>4228</v>
      </c>
      <c r="J76" s="171" t="s">
        <v>284</v>
      </c>
      <c r="K76" s="176"/>
      <c r="L76" s="177" t="s">
        <v>733</v>
      </c>
      <c r="M76" s="177" t="s">
        <v>285</v>
      </c>
    </row>
    <row r="77" spans="1:13" s="178" customFormat="1">
      <c r="A77" s="171" t="s">
        <v>494</v>
      </c>
      <c r="B77" s="171" t="s">
        <v>2568</v>
      </c>
      <c r="C77" s="179">
        <v>61092026</v>
      </c>
      <c r="D77" s="172">
        <v>46146</v>
      </c>
      <c r="E77" s="173">
        <v>46178</v>
      </c>
      <c r="F77" s="174">
        <v>33.6</v>
      </c>
      <c r="G77" s="175" t="s">
        <v>4147</v>
      </c>
      <c r="H77" s="171" t="s">
        <v>4169</v>
      </c>
      <c r="I77" s="171" t="s">
        <v>4229</v>
      </c>
      <c r="J77" s="171" t="s">
        <v>372</v>
      </c>
      <c r="K77" s="176"/>
      <c r="L77" s="177" t="s">
        <v>733</v>
      </c>
      <c r="M77" s="177" t="s">
        <v>373</v>
      </c>
    </row>
    <row r="78" spans="1:13" s="178" customFormat="1">
      <c r="A78" s="171" t="s">
        <v>494</v>
      </c>
      <c r="B78" s="171" t="s">
        <v>2568</v>
      </c>
      <c r="C78" s="179">
        <v>61092026</v>
      </c>
      <c r="D78" s="172">
        <v>46146</v>
      </c>
      <c r="E78" s="173">
        <v>46178</v>
      </c>
      <c r="F78" s="174">
        <v>9.8000000000000007</v>
      </c>
      <c r="G78" s="175" t="s">
        <v>4147</v>
      </c>
      <c r="H78" s="171" t="s">
        <v>4169</v>
      </c>
      <c r="I78" s="171" t="s">
        <v>4225</v>
      </c>
      <c r="J78" s="171" t="s">
        <v>54</v>
      </c>
      <c r="K78" s="176"/>
      <c r="L78" s="177" t="s">
        <v>733</v>
      </c>
      <c r="M78" s="177" t="s">
        <v>55</v>
      </c>
    </row>
    <row r="79" spans="1:13" s="178" customFormat="1">
      <c r="A79" s="171" t="s">
        <v>494</v>
      </c>
      <c r="B79" s="171" t="s">
        <v>2568</v>
      </c>
      <c r="C79" s="179">
        <v>61092026</v>
      </c>
      <c r="D79" s="172">
        <v>46146</v>
      </c>
      <c r="E79" s="173">
        <v>46178</v>
      </c>
      <c r="F79" s="174">
        <v>9.8000000000000007</v>
      </c>
      <c r="G79" s="175" t="s">
        <v>4147</v>
      </c>
      <c r="H79" s="171" t="s">
        <v>4169</v>
      </c>
      <c r="I79" s="171" t="s">
        <v>4230</v>
      </c>
      <c r="J79" s="171" t="s">
        <v>390</v>
      </c>
      <c r="K79" s="176"/>
      <c r="L79" s="177" t="s">
        <v>733</v>
      </c>
      <c r="M79" s="177" t="s">
        <v>391</v>
      </c>
    </row>
    <row r="80" spans="1:13" s="178" customFormat="1">
      <c r="A80" s="171" t="s">
        <v>494</v>
      </c>
      <c r="B80" s="171" t="s">
        <v>2568</v>
      </c>
      <c r="C80" s="179">
        <v>61092026</v>
      </c>
      <c r="D80" s="172">
        <v>46146</v>
      </c>
      <c r="E80" s="173">
        <v>46178</v>
      </c>
      <c r="F80" s="174">
        <v>11.2</v>
      </c>
      <c r="G80" s="175" t="s">
        <v>4147</v>
      </c>
      <c r="H80" s="171" t="s">
        <v>4169</v>
      </c>
      <c r="I80" s="171" t="s">
        <v>4231</v>
      </c>
      <c r="J80" s="171" t="s">
        <v>256</v>
      </c>
      <c r="K80" s="176"/>
      <c r="L80" s="177" t="s">
        <v>733</v>
      </c>
      <c r="M80" s="177" t="s">
        <v>257</v>
      </c>
    </row>
    <row r="81" spans="1:13" s="178" customFormat="1">
      <c r="A81" s="171" t="s">
        <v>494</v>
      </c>
      <c r="B81" s="171" t="s">
        <v>2568</v>
      </c>
      <c r="C81" s="179">
        <v>61092026</v>
      </c>
      <c r="D81" s="172">
        <v>46146</v>
      </c>
      <c r="E81" s="173">
        <v>46178</v>
      </c>
      <c r="F81" s="174">
        <v>18.2</v>
      </c>
      <c r="G81" s="175" t="s">
        <v>4147</v>
      </c>
      <c r="H81" s="171" t="s">
        <v>4169</v>
      </c>
      <c r="I81" s="171" t="s">
        <v>4232</v>
      </c>
      <c r="J81" s="171" t="s">
        <v>154</v>
      </c>
      <c r="K81" s="176"/>
      <c r="L81" s="177" t="s">
        <v>733</v>
      </c>
      <c r="M81" s="177" t="s">
        <v>155</v>
      </c>
    </row>
    <row r="82" spans="1:13" s="178" customFormat="1">
      <c r="A82" s="171" t="s">
        <v>494</v>
      </c>
      <c r="B82" s="171" t="s">
        <v>2568</v>
      </c>
      <c r="C82" s="179">
        <v>61092026</v>
      </c>
      <c r="D82" s="172">
        <v>46146</v>
      </c>
      <c r="E82" s="173">
        <v>46178</v>
      </c>
      <c r="F82" s="174">
        <v>12.6</v>
      </c>
      <c r="G82" s="175" t="s">
        <v>4147</v>
      </c>
      <c r="H82" s="171" t="s">
        <v>4169</v>
      </c>
      <c r="I82" s="171" t="s">
        <v>4233</v>
      </c>
      <c r="J82" s="171" t="s">
        <v>10</v>
      </c>
      <c r="K82" s="176"/>
      <c r="L82" s="177" t="s">
        <v>733</v>
      </c>
      <c r="M82" s="177" t="s">
        <v>11</v>
      </c>
    </row>
    <row r="83" spans="1:13" s="178" customFormat="1">
      <c r="A83" s="171" t="s">
        <v>494</v>
      </c>
      <c r="B83" s="171" t="s">
        <v>2568</v>
      </c>
      <c r="C83" s="179">
        <v>61092026</v>
      </c>
      <c r="D83" s="172">
        <v>46146</v>
      </c>
      <c r="E83" s="173">
        <v>46178</v>
      </c>
      <c r="F83" s="174">
        <v>12.6</v>
      </c>
      <c r="G83" s="175" t="s">
        <v>4147</v>
      </c>
      <c r="H83" s="171" t="s">
        <v>4169</v>
      </c>
      <c r="I83" s="171" t="s">
        <v>4234</v>
      </c>
      <c r="J83" s="171" t="s">
        <v>444</v>
      </c>
      <c r="K83" s="176"/>
      <c r="L83" s="177" t="s">
        <v>733</v>
      </c>
      <c r="M83" s="177" t="s">
        <v>445</v>
      </c>
    </row>
    <row r="84" spans="1:13" s="178" customFormat="1">
      <c r="A84" s="171" t="s">
        <v>494</v>
      </c>
      <c r="B84" s="171" t="s">
        <v>2568</v>
      </c>
      <c r="C84" s="179">
        <v>61092026</v>
      </c>
      <c r="D84" s="172">
        <v>46146</v>
      </c>
      <c r="E84" s="173">
        <v>46178</v>
      </c>
      <c r="F84" s="174">
        <v>8.4</v>
      </c>
      <c r="G84" s="175" t="s">
        <v>4147</v>
      </c>
      <c r="H84" s="171" t="s">
        <v>4169</v>
      </c>
      <c r="I84" s="171" t="s">
        <v>4235</v>
      </c>
      <c r="J84" s="171" t="s">
        <v>480</v>
      </c>
      <c r="K84" s="176"/>
      <c r="L84" s="177" t="s">
        <v>733</v>
      </c>
      <c r="M84" s="177" t="s">
        <v>481</v>
      </c>
    </row>
    <row r="85" spans="1:13" s="178" customFormat="1">
      <c r="A85" s="171" t="s">
        <v>494</v>
      </c>
      <c r="B85" s="171" t="s">
        <v>2568</v>
      </c>
      <c r="C85" s="179">
        <v>61092026</v>
      </c>
      <c r="D85" s="172">
        <v>46146</v>
      </c>
      <c r="E85" s="173">
        <v>46178</v>
      </c>
      <c r="F85" s="174">
        <v>7</v>
      </c>
      <c r="G85" s="175" t="s">
        <v>4147</v>
      </c>
      <c r="H85" s="171" t="s">
        <v>4169</v>
      </c>
      <c r="I85" s="171" t="s">
        <v>4236</v>
      </c>
      <c r="J85" s="171" t="s">
        <v>442</v>
      </c>
      <c r="K85" s="176"/>
      <c r="L85" s="177" t="s">
        <v>733</v>
      </c>
      <c r="M85" s="177" t="s">
        <v>443</v>
      </c>
    </row>
    <row r="86" spans="1:13" s="178" customFormat="1">
      <c r="A86" s="171" t="s">
        <v>494</v>
      </c>
      <c r="B86" s="171" t="s">
        <v>2568</v>
      </c>
      <c r="C86" s="179">
        <v>61092026</v>
      </c>
      <c r="D86" s="172">
        <v>46146</v>
      </c>
      <c r="E86" s="173">
        <v>46178</v>
      </c>
      <c r="F86" s="174">
        <v>9.8000000000000007</v>
      </c>
      <c r="G86" s="175" t="s">
        <v>4147</v>
      </c>
      <c r="H86" s="171" t="s">
        <v>4169</v>
      </c>
      <c r="I86" s="171" t="s">
        <v>4237</v>
      </c>
      <c r="J86" s="171" t="s">
        <v>74</v>
      </c>
      <c r="K86" s="176"/>
      <c r="L86" s="177" t="s">
        <v>733</v>
      </c>
      <c r="M86" s="177" t="s">
        <v>75</v>
      </c>
    </row>
    <row r="87" spans="1:13" s="178" customFormat="1">
      <c r="A87" s="171" t="s">
        <v>494</v>
      </c>
      <c r="B87" s="171" t="s">
        <v>2568</v>
      </c>
      <c r="C87" s="179">
        <v>61092026</v>
      </c>
      <c r="D87" s="172">
        <v>46146</v>
      </c>
      <c r="E87" s="173">
        <v>46178</v>
      </c>
      <c r="F87" s="174">
        <v>1.4</v>
      </c>
      <c r="G87" s="175" t="s">
        <v>4147</v>
      </c>
      <c r="H87" s="171" t="s">
        <v>4169</v>
      </c>
      <c r="I87" s="171" t="s">
        <v>4238</v>
      </c>
      <c r="J87" s="171" t="s">
        <v>779</v>
      </c>
      <c r="K87" s="176"/>
      <c r="L87" s="177" t="s">
        <v>733</v>
      </c>
      <c r="M87" s="177" t="s">
        <v>778</v>
      </c>
    </row>
    <row r="88" spans="1:13" s="178" customFormat="1">
      <c r="A88" s="171" t="s">
        <v>494</v>
      </c>
      <c r="B88" s="171" t="s">
        <v>2568</v>
      </c>
      <c r="C88" s="179">
        <v>61092026</v>
      </c>
      <c r="D88" s="172">
        <v>46146</v>
      </c>
      <c r="E88" s="173">
        <v>46178</v>
      </c>
      <c r="F88" s="174">
        <v>7</v>
      </c>
      <c r="G88" s="175" t="s">
        <v>4147</v>
      </c>
      <c r="H88" s="171" t="s">
        <v>4169</v>
      </c>
      <c r="I88" s="171" t="s">
        <v>4239</v>
      </c>
      <c r="J88" s="171" t="s">
        <v>292</v>
      </c>
      <c r="K88" s="176"/>
      <c r="L88" s="177" t="s">
        <v>733</v>
      </c>
      <c r="M88" s="177" t="s">
        <v>293</v>
      </c>
    </row>
    <row r="89" spans="1:13" s="178" customFormat="1">
      <c r="A89" s="171" t="s">
        <v>494</v>
      </c>
      <c r="B89" s="171" t="s">
        <v>2568</v>
      </c>
      <c r="C89" s="179">
        <v>61092026</v>
      </c>
      <c r="D89" s="172">
        <v>46146</v>
      </c>
      <c r="E89" s="173">
        <v>46178</v>
      </c>
      <c r="F89" s="174">
        <v>4.2</v>
      </c>
      <c r="G89" s="175" t="s">
        <v>4147</v>
      </c>
      <c r="H89" s="171" t="s">
        <v>4169</v>
      </c>
      <c r="I89" s="171" t="s">
        <v>4240</v>
      </c>
      <c r="J89" s="171" t="s">
        <v>152</v>
      </c>
      <c r="K89" s="176"/>
      <c r="L89" s="177" t="s">
        <v>733</v>
      </c>
      <c r="M89" s="177" t="s">
        <v>153</v>
      </c>
    </row>
    <row r="90" spans="1:13" s="178" customFormat="1">
      <c r="A90" s="171" t="s">
        <v>494</v>
      </c>
      <c r="B90" s="171" t="s">
        <v>2568</v>
      </c>
      <c r="C90" s="179">
        <v>61092026</v>
      </c>
      <c r="D90" s="172">
        <v>46146</v>
      </c>
      <c r="E90" s="173">
        <v>46178</v>
      </c>
      <c r="F90" s="174">
        <v>9.8000000000000007</v>
      </c>
      <c r="G90" s="175" t="s">
        <v>4147</v>
      </c>
      <c r="H90" s="171" t="s">
        <v>4169</v>
      </c>
      <c r="I90" s="171" t="s">
        <v>4241</v>
      </c>
      <c r="J90" s="171" t="s">
        <v>150</v>
      </c>
      <c r="K90" s="176"/>
      <c r="L90" s="177" t="s">
        <v>733</v>
      </c>
      <c r="M90" s="177" t="s">
        <v>151</v>
      </c>
    </row>
    <row r="91" spans="1:13" s="178" customFormat="1">
      <c r="A91" s="171" t="s">
        <v>494</v>
      </c>
      <c r="B91" s="171" t="s">
        <v>2569</v>
      </c>
      <c r="C91" s="179">
        <v>61082026</v>
      </c>
      <c r="D91" s="172">
        <v>46146</v>
      </c>
      <c r="E91" s="173">
        <v>46178</v>
      </c>
      <c r="F91" s="174">
        <v>160</v>
      </c>
      <c r="G91" s="175" t="s">
        <v>4147</v>
      </c>
      <c r="H91" s="171" t="s">
        <v>4169</v>
      </c>
      <c r="I91" s="171" t="s">
        <v>4242</v>
      </c>
      <c r="J91" s="171" t="s">
        <v>138</v>
      </c>
      <c r="K91" s="176"/>
      <c r="L91" s="177" t="s">
        <v>733</v>
      </c>
      <c r="M91" s="177" t="s">
        <v>139</v>
      </c>
    </row>
    <row r="92" spans="1:13" s="178" customFormat="1">
      <c r="A92" s="171" t="s">
        <v>494</v>
      </c>
      <c r="B92" s="171" t="s">
        <v>2569</v>
      </c>
      <c r="C92" s="179">
        <v>61082026</v>
      </c>
      <c r="D92" s="172">
        <v>46146</v>
      </c>
      <c r="E92" s="173">
        <v>46178</v>
      </c>
      <c r="F92" s="174">
        <v>160</v>
      </c>
      <c r="G92" s="175" t="s">
        <v>4147</v>
      </c>
      <c r="H92" s="171" t="s">
        <v>4169</v>
      </c>
      <c r="I92" s="171" t="s">
        <v>4243</v>
      </c>
      <c r="J92" s="171" t="s">
        <v>436</v>
      </c>
      <c r="K92" s="176"/>
      <c r="L92" s="177" t="s">
        <v>733</v>
      </c>
      <c r="M92" s="177" t="s">
        <v>437</v>
      </c>
    </row>
    <row r="93" spans="1:13" s="178" customFormat="1">
      <c r="A93" s="171" t="s">
        <v>494</v>
      </c>
      <c r="B93" s="171" t="s">
        <v>2569</v>
      </c>
      <c r="C93" s="179">
        <v>61082026</v>
      </c>
      <c r="D93" s="172">
        <v>46146</v>
      </c>
      <c r="E93" s="173">
        <v>46178</v>
      </c>
      <c r="F93" s="174">
        <v>160</v>
      </c>
      <c r="G93" s="175" t="s">
        <v>4147</v>
      </c>
      <c r="H93" s="171" t="s">
        <v>4169</v>
      </c>
      <c r="I93" s="171" t="s">
        <v>4244</v>
      </c>
      <c r="J93" s="171" t="s">
        <v>438</v>
      </c>
      <c r="K93" s="176"/>
      <c r="L93" s="177" t="s">
        <v>733</v>
      </c>
      <c r="M93" s="177" t="s">
        <v>439</v>
      </c>
    </row>
    <row r="94" spans="1:13" s="178" customFormat="1">
      <c r="A94" s="171" t="s">
        <v>494</v>
      </c>
      <c r="B94" s="171" t="s">
        <v>2569</v>
      </c>
      <c r="C94" s="179">
        <v>61082026</v>
      </c>
      <c r="D94" s="172">
        <v>46146</v>
      </c>
      <c r="E94" s="173">
        <v>46178</v>
      </c>
      <c r="F94" s="174">
        <v>160</v>
      </c>
      <c r="G94" s="175" t="s">
        <v>4147</v>
      </c>
      <c r="H94" s="171" t="s">
        <v>4169</v>
      </c>
      <c r="I94" s="171" t="s">
        <v>4245</v>
      </c>
      <c r="J94" s="171" t="s">
        <v>440</v>
      </c>
      <c r="K94" s="176"/>
      <c r="L94" s="177" t="s">
        <v>733</v>
      </c>
      <c r="M94" s="177" t="s">
        <v>441</v>
      </c>
    </row>
    <row r="95" spans="1:13" s="178" customFormat="1">
      <c r="A95" s="171" t="s">
        <v>494</v>
      </c>
      <c r="B95" s="171" t="s">
        <v>2569</v>
      </c>
      <c r="C95" s="179">
        <v>61082026</v>
      </c>
      <c r="D95" s="172">
        <v>46146</v>
      </c>
      <c r="E95" s="173">
        <v>46178</v>
      </c>
      <c r="F95" s="174">
        <v>160</v>
      </c>
      <c r="G95" s="175" t="s">
        <v>4147</v>
      </c>
      <c r="H95" s="171" t="s">
        <v>4169</v>
      </c>
      <c r="I95" s="171" t="s">
        <v>4246</v>
      </c>
      <c r="J95" s="171" t="s">
        <v>322</v>
      </c>
      <c r="K95" s="176"/>
      <c r="L95" s="177" t="s">
        <v>733</v>
      </c>
      <c r="M95" s="177" t="s">
        <v>323</v>
      </c>
    </row>
    <row r="96" spans="1:13" s="178" customFormat="1">
      <c r="A96" s="171" t="s">
        <v>494</v>
      </c>
      <c r="B96" s="171" t="s">
        <v>2569</v>
      </c>
      <c r="C96" s="179">
        <v>61082026</v>
      </c>
      <c r="D96" s="172">
        <v>46146</v>
      </c>
      <c r="E96" s="173">
        <v>46178</v>
      </c>
      <c r="F96" s="174">
        <v>160</v>
      </c>
      <c r="G96" s="175" t="s">
        <v>4147</v>
      </c>
      <c r="H96" s="171" t="s">
        <v>4169</v>
      </c>
      <c r="I96" s="171" t="s">
        <v>4247</v>
      </c>
      <c r="J96" s="171" t="s">
        <v>316</v>
      </c>
      <c r="K96" s="176"/>
      <c r="L96" s="177" t="s">
        <v>733</v>
      </c>
      <c r="M96" s="177" t="s">
        <v>317</v>
      </c>
    </row>
    <row r="97" spans="1:13" s="178" customFormat="1">
      <c r="A97" s="171" t="s">
        <v>494</v>
      </c>
      <c r="B97" s="171" t="s">
        <v>2569</v>
      </c>
      <c r="C97" s="179">
        <v>61082026</v>
      </c>
      <c r="D97" s="172">
        <v>46146</v>
      </c>
      <c r="E97" s="173">
        <v>46178</v>
      </c>
      <c r="F97" s="174">
        <v>160</v>
      </c>
      <c r="G97" s="175" t="s">
        <v>4147</v>
      </c>
      <c r="H97" s="171" t="s">
        <v>4169</v>
      </c>
      <c r="I97" s="171" t="s">
        <v>4248</v>
      </c>
      <c r="J97" s="171" t="s">
        <v>12</v>
      </c>
      <c r="K97" s="176"/>
      <c r="L97" s="177" t="s">
        <v>733</v>
      </c>
      <c r="M97" s="177" t="s">
        <v>13</v>
      </c>
    </row>
    <row r="98" spans="1:13" s="178" customFormat="1">
      <c r="A98" s="171" t="s">
        <v>494</v>
      </c>
      <c r="B98" s="171" t="s">
        <v>2569</v>
      </c>
      <c r="C98" s="179">
        <v>61082026</v>
      </c>
      <c r="D98" s="172">
        <v>46146</v>
      </c>
      <c r="E98" s="173">
        <v>46178</v>
      </c>
      <c r="F98" s="174">
        <v>160</v>
      </c>
      <c r="G98" s="175" t="s">
        <v>4147</v>
      </c>
      <c r="H98" s="171" t="s">
        <v>4169</v>
      </c>
      <c r="I98" s="171" t="s">
        <v>4249</v>
      </c>
      <c r="J98" s="171" t="s">
        <v>156</v>
      </c>
      <c r="K98" s="176"/>
      <c r="L98" s="177" t="s">
        <v>733</v>
      </c>
      <c r="M98" s="177" t="s">
        <v>157</v>
      </c>
    </row>
    <row r="99" spans="1:13" s="178" customFormat="1">
      <c r="A99" s="171" t="s">
        <v>494</v>
      </c>
      <c r="B99" s="171" t="s">
        <v>2569</v>
      </c>
      <c r="C99" s="179">
        <v>61082026</v>
      </c>
      <c r="D99" s="172">
        <v>46146</v>
      </c>
      <c r="E99" s="173">
        <v>46178</v>
      </c>
      <c r="F99" s="174">
        <v>160</v>
      </c>
      <c r="G99" s="175" t="s">
        <v>4147</v>
      </c>
      <c r="H99" s="171" t="s">
        <v>4169</v>
      </c>
      <c r="I99" s="171" t="s">
        <v>4250</v>
      </c>
      <c r="J99" s="171" t="s">
        <v>458</v>
      </c>
      <c r="K99" s="176"/>
      <c r="L99" s="177" t="s">
        <v>733</v>
      </c>
      <c r="M99" s="177" t="s">
        <v>459</v>
      </c>
    </row>
    <row r="100" spans="1:13" s="178" customFormat="1">
      <c r="A100" s="171" t="s">
        <v>494</v>
      </c>
      <c r="B100" s="171" t="s">
        <v>2569</v>
      </c>
      <c r="C100" s="179">
        <v>61082026</v>
      </c>
      <c r="D100" s="172">
        <v>46146</v>
      </c>
      <c r="E100" s="173">
        <v>46178</v>
      </c>
      <c r="F100" s="174">
        <v>160</v>
      </c>
      <c r="G100" s="175" t="s">
        <v>4147</v>
      </c>
      <c r="H100" s="171" t="s">
        <v>4169</v>
      </c>
      <c r="I100" s="171" t="s">
        <v>4251</v>
      </c>
      <c r="J100" s="171" t="s">
        <v>492</v>
      </c>
      <c r="K100" s="176"/>
      <c r="L100" s="177" t="s">
        <v>733</v>
      </c>
      <c r="M100" s="177" t="s">
        <v>493</v>
      </c>
    </row>
    <row r="101" spans="1:13" s="178" customFormat="1">
      <c r="A101" s="171" t="s">
        <v>494</v>
      </c>
      <c r="B101" s="171" t="s">
        <v>2569</v>
      </c>
      <c r="C101" s="179">
        <v>61082026</v>
      </c>
      <c r="D101" s="172">
        <v>46146</v>
      </c>
      <c r="E101" s="173">
        <v>46178</v>
      </c>
      <c r="F101" s="174">
        <v>160</v>
      </c>
      <c r="G101" s="175" t="s">
        <v>4147</v>
      </c>
      <c r="H101" s="171" t="s">
        <v>4169</v>
      </c>
      <c r="I101" s="171" t="s">
        <v>4252</v>
      </c>
      <c r="J101" s="171" t="s">
        <v>334</v>
      </c>
      <c r="K101" s="176"/>
      <c r="L101" s="177" t="s">
        <v>733</v>
      </c>
      <c r="M101" s="177" t="s">
        <v>335</v>
      </c>
    </row>
    <row r="102" spans="1:13" s="178" customFormat="1">
      <c r="A102" s="171" t="s">
        <v>494</v>
      </c>
      <c r="B102" s="171" t="s">
        <v>2569</v>
      </c>
      <c r="C102" s="179">
        <v>61082026</v>
      </c>
      <c r="D102" s="172">
        <v>46146</v>
      </c>
      <c r="E102" s="173">
        <v>46178</v>
      </c>
      <c r="F102" s="174">
        <v>160</v>
      </c>
      <c r="G102" s="175" t="s">
        <v>4147</v>
      </c>
      <c r="H102" s="171" t="s">
        <v>4169</v>
      </c>
      <c r="I102" s="171" t="s">
        <v>4253</v>
      </c>
      <c r="J102" s="171" t="s">
        <v>220</v>
      </c>
      <c r="K102" s="176"/>
      <c r="L102" s="177" t="s">
        <v>733</v>
      </c>
      <c r="M102" s="177" t="s">
        <v>221</v>
      </c>
    </row>
    <row r="103" spans="1:13" s="178" customFormat="1">
      <c r="A103" s="171" t="s">
        <v>494</v>
      </c>
      <c r="B103" s="171" t="s">
        <v>2569</v>
      </c>
      <c r="C103" s="179">
        <v>61082026</v>
      </c>
      <c r="D103" s="172">
        <v>46146</v>
      </c>
      <c r="E103" s="173">
        <v>46178</v>
      </c>
      <c r="F103" s="174">
        <v>160</v>
      </c>
      <c r="G103" s="175" t="s">
        <v>4147</v>
      </c>
      <c r="H103" s="171" t="s">
        <v>4169</v>
      </c>
      <c r="I103" s="171" t="s">
        <v>4254</v>
      </c>
      <c r="J103" s="171" t="s">
        <v>252</v>
      </c>
      <c r="K103" s="176"/>
      <c r="L103" s="177" t="s">
        <v>733</v>
      </c>
      <c r="M103" s="177" t="s">
        <v>253</v>
      </c>
    </row>
    <row r="104" spans="1:13" s="178" customFormat="1">
      <c r="A104" s="171" t="s">
        <v>494</v>
      </c>
      <c r="B104" s="171" t="s">
        <v>2569</v>
      </c>
      <c r="C104" s="179">
        <v>61082026</v>
      </c>
      <c r="D104" s="172">
        <v>46146</v>
      </c>
      <c r="E104" s="173">
        <v>46178</v>
      </c>
      <c r="F104" s="174">
        <v>160</v>
      </c>
      <c r="G104" s="175" t="s">
        <v>4147</v>
      </c>
      <c r="H104" s="171" t="s">
        <v>4169</v>
      </c>
      <c r="I104" s="171" t="s">
        <v>4255</v>
      </c>
      <c r="J104" s="171" t="s">
        <v>194</v>
      </c>
      <c r="K104" s="176"/>
      <c r="L104" s="177" t="s">
        <v>733</v>
      </c>
      <c r="M104" s="177" t="s">
        <v>195</v>
      </c>
    </row>
    <row r="105" spans="1:13" s="178" customFormat="1">
      <c r="A105" s="171" t="s">
        <v>494</v>
      </c>
      <c r="B105" s="171" t="s">
        <v>2569</v>
      </c>
      <c r="C105" s="179">
        <v>61082026</v>
      </c>
      <c r="D105" s="172">
        <v>46146</v>
      </c>
      <c r="E105" s="173">
        <v>46178</v>
      </c>
      <c r="F105" s="174">
        <v>160</v>
      </c>
      <c r="G105" s="175" t="s">
        <v>4147</v>
      </c>
      <c r="H105" s="171" t="s">
        <v>4169</v>
      </c>
      <c r="I105" s="171" t="s">
        <v>4256</v>
      </c>
      <c r="J105" s="171" t="s">
        <v>1885</v>
      </c>
      <c r="K105" s="176"/>
      <c r="L105" s="177" t="s">
        <v>733</v>
      </c>
      <c r="M105" s="177" t="s">
        <v>1890</v>
      </c>
    </row>
    <row r="106" spans="1:13" s="178" customFormat="1">
      <c r="A106" s="171" t="s">
        <v>494</v>
      </c>
      <c r="B106" s="171" t="s">
        <v>2569</v>
      </c>
      <c r="C106" s="179">
        <v>61082026</v>
      </c>
      <c r="D106" s="172">
        <v>46146</v>
      </c>
      <c r="E106" s="173">
        <v>46178</v>
      </c>
      <c r="F106" s="174">
        <v>160</v>
      </c>
      <c r="G106" s="175" t="s">
        <v>4147</v>
      </c>
      <c r="H106" s="171" t="s">
        <v>4169</v>
      </c>
      <c r="I106" s="171" t="s">
        <v>4257</v>
      </c>
      <c r="J106" s="171" t="s">
        <v>174</v>
      </c>
      <c r="K106" s="176"/>
      <c r="L106" s="177" t="s">
        <v>733</v>
      </c>
      <c r="M106" s="177" t="s">
        <v>175</v>
      </c>
    </row>
    <row r="107" spans="1:13" s="178" customFormat="1">
      <c r="A107" s="171" t="s">
        <v>494</v>
      </c>
      <c r="B107" s="171" t="s">
        <v>2569</v>
      </c>
      <c r="C107" s="179">
        <v>61082026</v>
      </c>
      <c r="D107" s="172">
        <v>46146</v>
      </c>
      <c r="E107" s="173">
        <v>46178</v>
      </c>
      <c r="F107" s="174">
        <v>160</v>
      </c>
      <c r="G107" s="175" t="s">
        <v>4147</v>
      </c>
      <c r="H107" s="171" t="s">
        <v>4169</v>
      </c>
      <c r="I107" s="171" t="s">
        <v>4258</v>
      </c>
      <c r="J107" s="171" t="s">
        <v>460</v>
      </c>
      <c r="K107" s="176"/>
      <c r="L107" s="177" t="s">
        <v>733</v>
      </c>
      <c r="M107" s="177" t="s">
        <v>461</v>
      </c>
    </row>
    <row r="108" spans="1:13" s="178" customFormat="1">
      <c r="A108" s="171" t="s">
        <v>494</v>
      </c>
      <c r="B108" s="171" t="s">
        <v>2569</v>
      </c>
      <c r="C108" s="179">
        <v>61082026</v>
      </c>
      <c r="D108" s="172">
        <v>46146</v>
      </c>
      <c r="E108" s="173">
        <v>46178</v>
      </c>
      <c r="F108" s="174">
        <v>160</v>
      </c>
      <c r="G108" s="175" t="s">
        <v>4147</v>
      </c>
      <c r="H108" s="171" t="s">
        <v>4169</v>
      </c>
      <c r="I108" s="171" t="s">
        <v>4259</v>
      </c>
      <c r="J108" s="171" t="s">
        <v>28</v>
      </c>
      <c r="K108" s="176"/>
      <c r="L108" s="177" t="s">
        <v>733</v>
      </c>
      <c r="M108" s="177" t="s">
        <v>29</v>
      </c>
    </row>
    <row r="109" spans="1:13" s="178" customFormat="1">
      <c r="A109" s="171" t="s">
        <v>494</v>
      </c>
      <c r="B109" s="171" t="s">
        <v>2569</v>
      </c>
      <c r="C109" s="179">
        <v>61082026</v>
      </c>
      <c r="D109" s="172">
        <v>46146</v>
      </c>
      <c r="E109" s="173">
        <v>46178</v>
      </c>
      <c r="F109" s="174">
        <v>160</v>
      </c>
      <c r="G109" s="175" t="s">
        <v>4147</v>
      </c>
      <c r="H109" s="171" t="s">
        <v>4169</v>
      </c>
      <c r="I109" s="171" t="s">
        <v>4260</v>
      </c>
      <c r="J109" s="171" t="s">
        <v>254</v>
      </c>
      <c r="K109" s="176"/>
      <c r="L109" s="177" t="s">
        <v>733</v>
      </c>
      <c r="M109" s="177" t="s">
        <v>255</v>
      </c>
    </row>
    <row r="110" spans="1:13" s="178" customFormat="1">
      <c r="A110" s="171" t="s">
        <v>494</v>
      </c>
      <c r="B110" s="171" t="s">
        <v>2568</v>
      </c>
      <c r="C110" s="179">
        <v>61092026</v>
      </c>
      <c r="D110" s="172">
        <v>46146</v>
      </c>
      <c r="E110" s="173">
        <v>46178</v>
      </c>
      <c r="F110" s="174">
        <v>5.6</v>
      </c>
      <c r="G110" s="175" t="s">
        <v>4147</v>
      </c>
      <c r="H110" s="171" t="s">
        <v>4169</v>
      </c>
      <c r="I110" s="171" t="s">
        <v>4261</v>
      </c>
      <c r="J110" s="171" t="s">
        <v>472</v>
      </c>
      <c r="K110" s="176"/>
      <c r="L110" s="177" t="s">
        <v>733</v>
      </c>
      <c r="M110" s="177" t="s">
        <v>473</v>
      </c>
    </row>
    <row r="111" spans="1:13" s="178" customFormat="1">
      <c r="A111" s="171" t="s">
        <v>494</v>
      </c>
      <c r="B111" s="171" t="s">
        <v>2568</v>
      </c>
      <c r="C111" s="179">
        <v>61092026</v>
      </c>
      <c r="D111" s="172">
        <v>46146</v>
      </c>
      <c r="E111" s="173">
        <v>46178</v>
      </c>
      <c r="F111" s="174">
        <v>12.6</v>
      </c>
      <c r="G111" s="175" t="s">
        <v>4147</v>
      </c>
      <c r="H111" s="171" t="s">
        <v>4169</v>
      </c>
      <c r="I111" s="171" t="s">
        <v>4262</v>
      </c>
      <c r="J111" s="171" t="s">
        <v>380</v>
      </c>
      <c r="K111" s="176"/>
      <c r="L111" s="177" t="s">
        <v>733</v>
      </c>
      <c r="M111" s="177" t="s">
        <v>381</v>
      </c>
    </row>
    <row r="112" spans="1:13" s="178" customFormat="1">
      <c r="A112" s="171" t="s">
        <v>494</v>
      </c>
      <c r="B112" s="171" t="s">
        <v>2568</v>
      </c>
      <c r="C112" s="179">
        <v>61092026</v>
      </c>
      <c r="D112" s="172">
        <v>46146</v>
      </c>
      <c r="E112" s="173">
        <v>46178</v>
      </c>
      <c r="F112" s="174">
        <v>5.6</v>
      </c>
      <c r="G112" s="175" t="s">
        <v>4147</v>
      </c>
      <c r="H112" s="171" t="s">
        <v>4169</v>
      </c>
      <c r="I112" s="171" t="s">
        <v>4263</v>
      </c>
      <c r="J112" s="171" t="s">
        <v>248</v>
      </c>
      <c r="K112" s="176"/>
      <c r="L112" s="177" t="s">
        <v>733</v>
      </c>
      <c r="M112" s="177" t="s">
        <v>249</v>
      </c>
    </row>
    <row r="113" spans="1:13" s="178" customFormat="1">
      <c r="A113" s="171" t="s">
        <v>494</v>
      </c>
      <c r="B113" s="171" t="s">
        <v>2568</v>
      </c>
      <c r="C113" s="179">
        <v>61092026</v>
      </c>
      <c r="D113" s="172">
        <v>46146</v>
      </c>
      <c r="E113" s="173">
        <v>46178</v>
      </c>
      <c r="F113" s="174">
        <v>4.2</v>
      </c>
      <c r="G113" s="175" t="s">
        <v>4147</v>
      </c>
      <c r="H113" s="171" t="s">
        <v>4169</v>
      </c>
      <c r="I113" s="171" t="s">
        <v>4225</v>
      </c>
      <c r="J113" s="171" t="s">
        <v>54</v>
      </c>
      <c r="K113" s="176"/>
      <c r="L113" s="177" t="s">
        <v>733</v>
      </c>
      <c r="M113" s="177" t="s">
        <v>55</v>
      </c>
    </row>
    <row r="114" spans="1:13" s="178" customFormat="1">
      <c r="A114" s="171" t="s">
        <v>494</v>
      </c>
      <c r="B114" s="171" t="s">
        <v>2568</v>
      </c>
      <c r="C114" s="179">
        <v>61092026</v>
      </c>
      <c r="D114" s="172">
        <v>46146</v>
      </c>
      <c r="E114" s="173">
        <v>46178</v>
      </c>
      <c r="F114" s="174">
        <v>2.8</v>
      </c>
      <c r="G114" s="175" t="s">
        <v>4147</v>
      </c>
      <c r="H114" s="171" t="s">
        <v>4169</v>
      </c>
      <c r="I114" s="171" t="s">
        <v>4225</v>
      </c>
      <c r="J114" s="171" t="s">
        <v>54</v>
      </c>
      <c r="K114" s="176"/>
      <c r="L114" s="177" t="s">
        <v>733</v>
      </c>
      <c r="M114" s="177" t="s">
        <v>55</v>
      </c>
    </row>
    <row r="115" spans="1:13" s="178" customFormat="1">
      <c r="A115" s="171" t="s">
        <v>494</v>
      </c>
      <c r="B115" s="171" t="s">
        <v>2568</v>
      </c>
      <c r="C115" s="179">
        <v>61092026</v>
      </c>
      <c r="D115" s="172">
        <v>46146</v>
      </c>
      <c r="E115" s="173">
        <v>46178</v>
      </c>
      <c r="F115" s="174">
        <v>1.4</v>
      </c>
      <c r="G115" s="175" t="s">
        <v>4147</v>
      </c>
      <c r="H115" s="171" t="s">
        <v>4169</v>
      </c>
      <c r="I115" s="171" t="s">
        <v>4225</v>
      </c>
      <c r="J115" s="171" t="s">
        <v>54</v>
      </c>
      <c r="K115" s="176"/>
      <c r="L115" s="177" t="s">
        <v>733</v>
      </c>
      <c r="M115" s="177" t="s">
        <v>55</v>
      </c>
    </row>
    <row r="116" spans="1:13" s="178" customFormat="1">
      <c r="A116" s="171" t="s">
        <v>494</v>
      </c>
      <c r="B116" s="171" t="s">
        <v>2568</v>
      </c>
      <c r="C116" s="179">
        <v>61092026</v>
      </c>
      <c r="D116" s="172">
        <v>46146</v>
      </c>
      <c r="E116" s="173">
        <v>46178</v>
      </c>
      <c r="F116" s="174">
        <v>2.8</v>
      </c>
      <c r="G116" s="175" t="s">
        <v>4147</v>
      </c>
      <c r="H116" s="171" t="s">
        <v>4169</v>
      </c>
      <c r="I116" s="171" t="s">
        <v>4264</v>
      </c>
      <c r="J116" s="171" t="s">
        <v>338</v>
      </c>
      <c r="K116" s="176"/>
      <c r="L116" s="177" t="s">
        <v>733</v>
      </c>
      <c r="M116" s="177" t="s">
        <v>339</v>
      </c>
    </row>
    <row r="117" spans="1:13" s="178" customFormat="1">
      <c r="A117" s="171" t="s">
        <v>494</v>
      </c>
      <c r="B117" s="171" t="s">
        <v>2568</v>
      </c>
      <c r="C117" s="179">
        <v>61092026</v>
      </c>
      <c r="D117" s="172">
        <v>46146</v>
      </c>
      <c r="E117" s="173">
        <v>46178</v>
      </c>
      <c r="F117" s="174">
        <v>1.4</v>
      </c>
      <c r="G117" s="175" t="s">
        <v>4147</v>
      </c>
      <c r="H117" s="171" t="s">
        <v>4169</v>
      </c>
      <c r="I117" s="171" t="s">
        <v>4265</v>
      </c>
      <c r="J117" s="171" t="s">
        <v>204</v>
      </c>
      <c r="K117" s="176"/>
      <c r="L117" s="177" t="s">
        <v>733</v>
      </c>
      <c r="M117" s="177" t="s">
        <v>205</v>
      </c>
    </row>
    <row r="118" spans="1:13" s="178" customFormat="1">
      <c r="A118" s="171" t="s">
        <v>494</v>
      </c>
      <c r="B118" s="171" t="s">
        <v>2568</v>
      </c>
      <c r="C118" s="179">
        <v>61092026</v>
      </c>
      <c r="D118" s="172">
        <v>46146</v>
      </c>
      <c r="E118" s="173">
        <v>46178</v>
      </c>
      <c r="F118" s="174">
        <v>1.4</v>
      </c>
      <c r="G118" s="175" t="s">
        <v>4147</v>
      </c>
      <c r="H118" s="171" t="s">
        <v>4169</v>
      </c>
      <c r="I118" s="171" t="s">
        <v>4266</v>
      </c>
      <c r="J118" s="171" t="s">
        <v>460</v>
      </c>
      <c r="K118" s="176"/>
      <c r="L118" s="177" t="s">
        <v>733</v>
      </c>
      <c r="M118" s="177" t="s">
        <v>461</v>
      </c>
    </row>
    <row r="119" spans="1:13" s="178" customFormat="1">
      <c r="A119" s="171" t="s">
        <v>494</v>
      </c>
      <c r="B119" s="171" t="s">
        <v>2568</v>
      </c>
      <c r="C119" s="179">
        <v>61092026</v>
      </c>
      <c r="D119" s="172">
        <v>46146</v>
      </c>
      <c r="E119" s="173">
        <v>46178</v>
      </c>
      <c r="F119" s="174">
        <v>14</v>
      </c>
      <c r="G119" s="175" t="s">
        <v>4147</v>
      </c>
      <c r="H119" s="171" t="s">
        <v>4169</v>
      </c>
      <c r="I119" s="171" t="s">
        <v>4267</v>
      </c>
      <c r="J119" s="171" t="s">
        <v>228</v>
      </c>
      <c r="K119" s="176"/>
      <c r="L119" s="177" t="s">
        <v>733</v>
      </c>
      <c r="M119" s="177" t="s">
        <v>229</v>
      </c>
    </row>
    <row r="120" spans="1:13" s="178" customFormat="1">
      <c r="A120" s="171" t="s">
        <v>494</v>
      </c>
      <c r="B120" s="171" t="s">
        <v>2568</v>
      </c>
      <c r="C120" s="179">
        <v>61092026</v>
      </c>
      <c r="D120" s="172">
        <v>46146</v>
      </c>
      <c r="E120" s="173">
        <v>46178</v>
      </c>
      <c r="F120" s="174">
        <v>21</v>
      </c>
      <c r="G120" s="175" t="s">
        <v>4147</v>
      </c>
      <c r="H120" s="171" t="s">
        <v>4169</v>
      </c>
      <c r="I120" s="171" t="s">
        <v>4268</v>
      </c>
      <c r="J120" s="171" t="s">
        <v>300</v>
      </c>
      <c r="K120" s="176"/>
      <c r="L120" s="177" t="s">
        <v>733</v>
      </c>
      <c r="M120" s="177" t="s">
        <v>301</v>
      </c>
    </row>
    <row r="121" spans="1:13" s="178" customFormat="1">
      <c r="A121" s="171" t="s">
        <v>494</v>
      </c>
      <c r="B121" s="171" t="s">
        <v>2568</v>
      </c>
      <c r="C121" s="179">
        <v>61092026</v>
      </c>
      <c r="D121" s="172">
        <v>46146</v>
      </c>
      <c r="E121" s="173">
        <v>46178</v>
      </c>
      <c r="F121" s="174">
        <v>147</v>
      </c>
      <c r="G121" s="175" t="s">
        <v>4147</v>
      </c>
      <c r="H121" s="171" t="s">
        <v>4169</v>
      </c>
      <c r="I121" s="171" t="s">
        <v>4269</v>
      </c>
      <c r="J121" s="171" t="s">
        <v>176</v>
      </c>
      <c r="K121" s="176"/>
      <c r="L121" s="177" t="s">
        <v>733</v>
      </c>
      <c r="M121" s="177" t="s">
        <v>177</v>
      </c>
    </row>
    <row r="122" spans="1:13" s="178" customFormat="1">
      <c r="A122" s="171" t="s">
        <v>494</v>
      </c>
      <c r="B122" s="171" t="s">
        <v>2568</v>
      </c>
      <c r="C122" s="179">
        <v>61092026</v>
      </c>
      <c r="D122" s="172">
        <v>46146</v>
      </c>
      <c r="E122" s="173">
        <v>46178</v>
      </c>
      <c r="F122" s="174">
        <v>26.6</v>
      </c>
      <c r="G122" s="175" t="s">
        <v>4147</v>
      </c>
      <c r="H122" s="171" t="s">
        <v>4169</v>
      </c>
      <c r="I122" s="171" t="s">
        <v>4270</v>
      </c>
      <c r="J122" s="171" t="s">
        <v>232</v>
      </c>
      <c r="K122" s="176"/>
      <c r="L122" s="177" t="s">
        <v>733</v>
      </c>
      <c r="M122" s="177" t="s">
        <v>233</v>
      </c>
    </row>
    <row r="123" spans="1:13" s="178" customFormat="1">
      <c r="A123" s="171" t="s">
        <v>494</v>
      </c>
      <c r="B123" s="171" t="s">
        <v>2568</v>
      </c>
      <c r="C123" s="179">
        <v>61092026</v>
      </c>
      <c r="D123" s="172">
        <v>46146</v>
      </c>
      <c r="E123" s="173">
        <v>46178</v>
      </c>
      <c r="F123" s="174">
        <v>60.2</v>
      </c>
      <c r="G123" s="175" t="s">
        <v>4147</v>
      </c>
      <c r="H123" s="171" t="s">
        <v>4169</v>
      </c>
      <c r="I123" s="171" t="s">
        <v>4271</v>
      </c>
      <c r="J123" s="171" t="s">
        <v>166</v>
      </c>
      <c r="K123" s="176"/>
      <c r="L123" s="177" t="s">
        <v>733</v>
      </c>
      <c r="M123" s="177" t="s">
        <v>167</v>
      </c>
    </row>
    <row r="124" spans="1:13" s="178" customFormat="1">
      <c r="A124" s="171" t="s">
        <v>494</v>
      </c>
      <c r="B124" s="171" t="s">
        <v>2568</v>
      </c>
      <c r="C124" s="179">
        <v>61092026</v>
      </c>
      <c r="D124" s="172">
        <v>46146</v>
      </c>
      <c r="E124" s="173">
        <v>46178</v>
      </c>
      <c r="F124" s="174">
        <v>42</v>
      </c>
      <c r="G124" s="175" t="s">
        <v>4147</v>
      </c>
      <c r="H124" s="171" t="s">
        <v>4169</v>
      </c>
      <c r="I124" s="171" t="s">
        <v>4272</v>
      </c>
      <c r="J124" s="171" t="s">
        <v>180</v>
      </c>
      <c r="K124" s="176"/>
      <c r="L124" s="177" t="s">
        <v>733</v>
      </c>
      <c r="M124" s="177" t="s">
        <v>181</v>
      </c>
    </row>
    <row r="125" spans="1:13" s="178" customFormat="1">
      <c r="A125" s="171" t="s">
        <v>494</v>
      </c>
      <c r="B125" s="171" t="s">
        <v>2568</v>
      </c>
      <c r="C125" s="179">
        <v>61092026</v>
      </c>
      <c r="D125" s="172">
        <v>46146</v>
      </c>
      <c r="E125" s="173">
        <v>46178</v>
      </c>
      <c r="F125" s="174">
        <v>40.6</v>
      </c>
      <c r="G125" s="175" t="s">
        <v>4147</v>
      </c>
      <c r="H125" s="171" t="s">
        <v>4169</v>
      </c>
      <c r="I125" s="171" t="s">
        <v>4273</v>
      </c>
      <c r="J125" s="171" t="s">
        <v>168</v>
      </c>
      <c r="K125" s="176"/>
      <c r="L125" s="177" t="s">
        <v>733</v>
      </c>
      <c r="M125" s="177" t="s">
        <v>169</v>
      </c>
    </row>
    <row r="126" spans="1:13" s="178" customFormat="1">
      <c r="A126" s="171" t="s">
        <v>494</v>
      </c>
      <c r="B126" s="171" t="s">
        <v>2568</v>
      </c>
      <c r="C126" s="179">
        <v>61092026</v>
      </c>
      <c r="D126" s="172">
        <v>46146</v>
      </c>
      <c r="E126" s="173">
        <v>46178</v>
      </c>
      <c r="F126" s="174">
        <v>2.8</v>
      </c>
      <c r="G126" s="175" t="s">
        <v>4147</v>
      </c>
      <c r="H126" s="171" t="s">
        <v>4169</v>
      </c>
      <c r="I126" s="171" t="s">
        <v>4274</v>
      </c>
      <c r="J126" s="171" t="s">
        <v>200</v>
      </c>
      <c r="K126" s="176"/>
      <c r="L126" s="177" t="s">
        <v>733</v>
      </c>
      <c r="M126" s="177" t="s">
        <v>201</v>
      </c>
    </row>
    <row r="127" spans="1:13" s="178" customFormat="1">
      <c r="A127" s="171" t="s">
        <v>494</v>
      </c>
      <c r="B127" s="171" t="s">
        <v>2568</v>
      </c>
      <c r="C127" s="179">
        <v>61092026</v>
      </c>
      <c r="D127" s="172">
        <v>46146</v>
      </c>
      <c r="E127" s="173">
        <v>46178</v>
      </c>
      <c r="F127" s="174">
        <v>93.8</v>
      </c>
      <c r="G127" s="175" t="s">
        <v>4147</v>
      </c>
      <c r="H127" s="171" t="s">
        <v>4169</v>
      </c>
      <c r="I127" s="171" t="s">
        <v>4275</v>
      </c>
      <c r="J127" s="171" t="s">
        <v>202</v>
      </c>
      <c r="K127" s="176"/>
      <c r="L127" s="177" t="s">
        <v>733</v>
      </c>
      <c r="M127" s="177" t="s">
        <v>203</v>
      </c>
    </row>
    <row r="128" spans="1:13" s="178" customFormat="1">
      <c r="A128" s="171" t="s">
        <v>494</v>
      </c>
      <c r="B128" s="171" t="s">
        <v>2568</v>
      </c>
      <c r="C128" s="179">
        <v>61092026</v>
      </c>
      <c r="D128" s="172">
        <v>46146</v>
      </c>
      <c r="E128" s="173">
        <v>46178</v>
      </c>
      <c r="F128" s="174">
        <v>25.2</v>
      </c>
      <c r="G128" s="175" t="s">
        <v>4147</v>
      </c>
      <c r="H128" s="171" t="s">
        <v>4169</v>
      </c>
      <c r="I128" s="171" t="s">
        <v>4276</v>
      </c>
      <c r="J128" s="171" t="s">
        <v>324</v>
      </c>
      <c r="K128" s="176"/>
      <c r="L128" s="177" t="s">
        <v>733</v>
      </c>
      <c r="M128" s="177" t="s">
        <v>325</v>
      </c>
    </row>
    <row r="129" spans="1:13" s="178" customFormat="1">
      <c r="A129" s="171" t="s">
        <v>494</v>
      </c>
      <c r="B129" s="171" t="s">
        <v>2568</v>
      </c>
      <c r="C129" s="179">
        <v>61092026</v>
      </c>
      <c r="D129" s="172">
        <v>46146</v>
      </c>
      <c r="E129" s="173">
        <v>46178</v>
      </c>
      <c r="F129" s="174">
        <v>26.6</v>
      </c>
      <c r="G129" s="175" t="s">
        <v>4147</v>
      </c>
      <c r="H129" s="171" t="s">
        <v>4169</v>
      </c>
      <c r="I129" s="171" t="s">
        <v>4277</v>
      </c>
      <c r="J129" s="171" t="s">
        <v>298</v>
      </c>
      <c r="K129" s="176"/>
      <c r="L129" s="177" t="s">
        <v>733</v>
      </c>
      <c r="M129" s="177" t="s">
        <v>299</v>
      </c>
    </row>
    <row r="130" spans="1:13" s="178" customFormat="1">
      <c r="A130" s="171" t="s">
        <v>494</v>
      </c>
      <c r="B130" s="171" t="s">
        <v>2568</v>
      </c>
      <c r="C130" s="179">
        <v>61092026</v>
      </c>
      <c r="D130" s="172">
        <v>46146</v>
      </c>
      <c r="E130" s="173">
        <v>46178</v>
      </c>
      <c r="F130" s="174">
        <v>42</v>
      </c>
      <c r="G130" s="175" t="s">
        <v>4147</v>
      </c>
      <c r="H130" s="171" t="s">
        <v>4169</v>
      </c>
      <c r="I130" s="171" t="s">
        <v>4278</v>
      </c>
      <c r="J130" s="171" t="s">
        <v>76</v>
      </c>
      <c r="K130" s="176"/>
      <c r="L130" s="177" t="s">
        <v>733</v>
      </c>
      <c r="M130" s="177" t="s">
        <v>77</v>
      </c>
    </row>
    <row r="131" spans="1:13" s="178" customFormat="1">
      <c r="A131" s="171" t="s">
        <v>494</v>
      </c>
      <c r="B131" s="171" t="s">
        <v>2569</v>
      </c>
      <c r="C131" s="179">
        <v>61082026</v>
      </c>
      <c r="D131" s="172">
        <v>46146</v>
      </c>
      <c r="E131" s="173">
        <v>46178</v>
      </c>
      <c r="F131" s="174">
        <v>160</v>
      </c>
      <c r="G131" s="175" t="s">
        <v>4147</v>
      </c>
      <c r="H131" s="171" t="s">
        <v>4169</v>
      </c>
      <c r="I131" s="171" t="s">
        <v>4279</v>
      </c>
      <c r="J131" s="171" t="s">
        <v>14</v>
      </c>
      <c r="K131" s="176"/>
      <c r="L131" s="177" t="s">
        <v>733</v>
      </c>
      <c r="M131" s="177" t="s">
        <v>15</v>
      </c>
    </row>
    <row r="132" spans="1:13" s="178" customFormat="1">
      <c r="A132" s="171" t="s">
        <v>494</v>
      </c>
      <c r="B132" s="171" t="s">
        <v>2569</v>
      </c>
      <c r="C132" s="179">
        <v>61082026</v>
      </c>
      <c r="D132" s="172">
        <v>46146</v>
      </c>
      <c r="E132" s="173">
        <v>46178</v>
      </c>
      <c r="F132" s="174">
        <v>160</v>
      </c>
      <c r="G132" s="175" t="s">
        <v>4147</v>
      </c>
      <c r="H132" s="171" t="s">
        <v>4169</v>
      </c>
      <c r="I132" s="171" t="s">
        <v>4280</v>
      </c>
      <c r="J132" s="171" t="s">
        <v>296</v>
      </c>
      <c r="K132" s="176"/>
      <c r="L132" s="177" t="s">
        <v>733</v>
      </c>
      <c r="M132" s="177" t="s">
        <v>297</v>
      </c>
    </row>
    <row r="133" spans="1:13" s="178" customFormat="1">
      <c r="A133" s="171" t="s">
        <v>494</v>
      </c>
      <c r="B133" s="171" t="s">
        <v>2569</v>
      </c>
      <c r="C133" s="179">
        <v>61082026</v>
      </c>
      <c r="D133" s="172">
        <v>46146</v>
      </c>
      <c r="E133" s="173">
        <v>46178</v>
      </c>
      <c r="F133" s="174">
        <v>160</v>
      </c>
      <c r="G133" s="175" t="s">
        <v>4147</v>
      </c>
      <c r="H133" s="171" t="s">
        <v>4169</v>
      </c>
      <c r="I133" s="171" t="s">
        <v>4281</v>
      </c>
      <c r="J133" s="171" t="s">
        <v>162</v>
      </c>
      <c r="K133" s="176"/>
      <c r="L133" s="177" t="s">
        <v>733</v>
      </c>
      <c r="M133" s="177" t="s">
        <v>163</v>
      </c>
    </row>
    <row r="134" spans="1:13" s="178" customFormat="1">
      <c r="A134" s="171" t="s">
        <v>494</v>
      </c>
      <c r="B134" s="171" t="s">
        <v>2569</v>
      </c>
      <c r="C134" s="179">
        <v>61082026</v>
      </c>
      <c r="D134" s="172">
        <v>46146</v>
      </c>
      <c r="E134" s="173">
        <v>46178</v>
      </c>
      <c r="F134" s="174">
        <v>160</v>
      </c>
      <c r="G134" s="175" t="s">
        <v>4147</v>
      </c>
      <c r="H134" s="171" t="s">
        <v>4169</v>
      </c>
      <c r="I134" s="171" t="s">
        <v>4282</v>
      </c>
      <c r="J134" s="171" t="s">
        <v>106</v>
      </c>
      <c r="K134" s="176"/>
      <c r="L134" s="177" t="s">
        <v>733</v>
      </c>
      <c r="M134" s="177" t="s">
        <v>107</v>
      </c>
    </row>
    <row r="135" spans="1:13" s="178" customFormat="1">
      <c r="A135" s="171" t="s">
        <v>494</v>
      </c>
      <c r="B135" s="171" t="s">
        <v>2569</v>
      </c>
      <c r="C135" s="179">
        <v>61082026</v>
      </c>
      <c r="D135" s="172">
        <v>46146</v>
      </c>
      <c r="E135" s="173">
        <v>46178</v>
      </c>
      <c r="F135" s="174">
        <v>160</v>
      </c>
      <c r="G135" s="175" t="s">
        <v>4147</v>
      </c>
      <c r="H135" s="171" t="s">
        <v>4169</v>
      </c>
      <c r="I135" s="171" t="s">
        <v>4283</v>
      </c>
      <c r="J135" s="171" t="s">
        <v>276</v>
      </c>
      <c r="K135" s="176"/>
      <c r="L135" s="177" t="s">
        <v>733</v>
      </c>
      <c r="M135" s="177" t="s">
        <v>277</v>
      </c>
    </row>
    <row r="136" spans="1:13" s="178" customFormat="1">
      <c r="A136" s="171" t="s">
        <v>494</v>
      </c>
      <c r="B136" s="171" t="s">
        <v>2569</v>
      </c>
      <c r="C136" s="179">
        <v>61082026</v>
      </c>
      <c r="D136" s="172">
        <v>46146</v>
      </c>
      <c r="E136" s="173">
        <v>46178</v>
      </c>
      <c r="F136" s="174">
        <v>160</v>
      </c>
      <c r="G136" s="175" t="s">
        <v>4147</v>
      </c>
      <c r="H136" s="171" t="s">
        <v>4169</v>
      </c>
      <c r="I136" s="171" t="s">
        <v>4284</v>
      </c>
      <c r="J136" s="171" t="s">
        <v>16</v>
      </c>
      <c r="K136" s="176"/>
      <c r="L136" s="177" t="s">
        <v>733</v>
      </c>
      <c r="M136" s="177" t="s">
        <v>17</v>
      </c>
    </row>
    <row r="137" spans="1:13" s="178" customFormat="1">
      <c r="A137" s="171" t="s">
        <v>494</v>
      </c>
      <c r="B137" s="171" t="s">
        <v>2569</v>
      </c>
      <c r="C137" s="179">
        <v>61082026</v>
      </c>
      <c r="D137" s="172">
        <v>46146</v>
      </c>
      <c r="E137" s="173">
        <v>46178</v>
      </c>
      <c r="F137" s="174">
        <v>160</v>
      </c>
      <c r="G137" s="175" t="s">
        <v>4147</v>
      </c>
      <c r="H137" s="171" t="s">
        <v>4169</v>
      </c>
      <c r="I137" s="171" t="s">
        <v>4285</v>
      </c>
      <c r="J137" s="171" t="s">
        <v>218</v>
      </c>
      <c r="K137" s="176"/>
      <c r="L137" s="177" t="s">
        <v>733</v>
      </c>
      <c r="M137" s="177" t="s">
        <v>219</v>
      </c>
    </row>
    <row r="138" spans="1:13" s="178" customFormat="1">
      <c r="A138" s="171" t="s">
        <v>494</v>
      </c>
      <c r="B138" s="171" t="s">
        <v>2569</v>
      </c>
      <c r="C138" s="179">
        <v>61082026</v>
      </c>
      <c r="D138" s="172">
        <v>46146</v>
      </c>
      <c r="E138" s="173">
        <v>46178</v>
      </c>
      <c r="F138" s="174">
        <v>160</v>
      </c>
      <c r="G138" s="175" t="s">
        <v>4147</v>
      </c>
      <c r="H138" s="171" t="s">
        <v>4169</v>
      </c>
      <c r="I138" s="171" t="s">
        <v>4286</v>
      </c>
      <c r="J138" s="171" t="s">
        <v>38</v>
      </c>
      <c r="K138" s="176"/>
      <c r="L138" s="177" t="s">
        <v>733</v>
      </c>
      <c r="M138" s="177" t="s">
        <v>39</v>
      </c>
    </row>
    <row r="139" spans="1:13" s="178" customFormat="1">
      <c r="A139" s="171" t="s">
        <v>494</v>
      </c>
      <c r="B139" s="171" t="s">
        <v>2569</v>
      </c>
      <c r="C139" s="179">
        <v>61082026</v>
      </c>
      <c r="D139" s="172">
        <v>46146</v>
      </c>
      <c r="E139" s="173">
        <v>46178</v>
      </c>
      <c r="F139" s="174">
        <v>160</v>
      </c>
      <c r="G139" s="175" t="s">
        <v>4147</v>
      </c>
      <c r="H139" s="171" t="s">
        <v>4169</v>
      </c>
      <c r="I139" s="171" t="s">
        <v>4287</v>
      </c>
      <c r="J139" s="171" t="s">
        <v>462</v>
      </c>
      <c r="K139" s="176"/>
      <c r="L139" s="177" t="s">
        <v>733</v>
      </c>
      <c r="M139" s="177" t="s">
        <v>463</v>
      </c>
    </row>
    <row r="140" spans="1:13" s="178" customFormat="1">
      <c r="A140" s="171" t="s">
        <v>494</v>
      </c>
      <c r="B140" s="171" t="s">
        <v>2569</v>
      </c>
      <c r="C140" s="179">
        <v>61082026</v>
      </c>
      <c r="D140" s="172">
        <v>46146</v>
      </c>
      <c r="E140" s="173">
        <v>46178</v>
      </c>
      <c r="F140" s="174">
        <v>160</v>
      </c>
      <c r="G140" s="175" t="s">
        <v>4147</v>
      </c>
      <c r="H140" s="171" t="s">
        <v>4169</v>
      </c>
      <c r="I140" s="171" t="s">
        <v>4288</v>
      </c>
      <c r="J140" s="171" t="s">
        <v>464</v>
      </c>
      <c r="K140" s="176"/>
      <c r="L140" s="177" t="s">
        <v>733</v>
      </c>
      <c r="M140" s="177" t="s">
        <v>465</v>
      </c>
    </row>
    <row r="141" spans="1:13" s="178" customFormat="1">
      <c r="A141" s="171" t="s">
        <v>494</v>
      </c>
      <c r="B141" s="171" t="s">
        <v>2569</v>
      </c>
      <c r="C141" s="179">
        <v>61082026</v>
      </c>
      <c r="D141" s="172">
        <v>46146</v>
      </c>
      <c r="E141" s="173">
        <v>46178</v>
      </c>
      <c r="F141" s="174">
        <v>160</v>
      </c>
      <c r="G141" s="175" t="s">
        <v>4147</v>
      </c>
      <c r="H141" s="171" t="s">
        <v>4169</v>
      </c>
      <c r="I141" s="171" t="s">
        <v>4289</v>
      </c>
      <c r="J141" s="171" t="s">
        <v>70</v>
      </c>
      <c r="K141" s="176"/>
      <c r="L141" s="177" t="s">
        <v>733</v>
      </c>
      <c r="M141" s="177" t="s">
        <v>71</v>
      </c>
    </row>
    <row r="142" spans="1:13" s="178" customFormat="1">
      <c r="A142" s="171" t="s">
        <v>494</v>
      </c>
      <c r="B142" s="171" t="s">
        <v>2569</v>
      </c>
      <c r="C142" s="179">
        <v>61082026</v>
      </c>
      <c r="D142" s="172">
        <v>46146</v>
      </c>
      <c r="E142" s="173">
        <v>46178</v>
      </c>
      <c r="F142" s="174">
        <v>160</v>
      </c>
      <c r="G142" s="175" t="s">
        <v>4147</v>
      </c>
      <c r="H142" s="171" t="s">
        <v>4169</v>
      </c>
      <c r="I142" s="171" t="s">
        <v>4290</v>
      </c>
      <c r="J142" s="171" t="s">
        <v>88</v>
      </c>
      <c r="K142" s="176"/>
      <c r="L142" s="177" t="s">
        <v>733</v>
      </c>
      <c r="M142" s="177" t="s">
        <v>89</v>
      </c>
    </row>
    <row r="143" spans="1:13" s="178" customFormat="1">
      <c r="A143" s="171" t="s">
        <v>494</v>
      </c>
      <c r="B143" s="171" t="s">
        <v>2569</v>
      </c>
      <c r="C143" s="179">
        <v>61082026</v>
      </c>
      <c r="D143" s="172">
        <v>46146</v>
      </c>
      <c r="E143" s="173">
        <v>46178</v>
      </c>
      <c r="F143" s="174">
        <v>160</v>
      </c>
      <c r="G143" s="175" t="s">
        <v>4147</v>
      </c>
      <c r="H143" s="171" t="s">
        <v>4169</v>
      </c>
      <c r="I143" s="171" t="s">
        <v>4291</v>
      </c>
      <c r="J143" s="171" t="s">
        <v>86</v>
      </c>
      <c r="K143" s="176"/>
      <c r="L143" s="177" t="s">
        <v>733</v>
      </c>
      <c r="M143" s="177" t="s">
        <v>87</v>
      </c>
    </row>
    <row r="144" spans="1:13" s="178" customFormat="1">
      <c r="A144" s="171" t="s">
        <v>494</v>
      </c>
      <c r="B144" s="171" t="s">
        <v>2569</v>
      </c>
      <c r="C144" s="179">
        <v>61082026</v>
      </c>
      <c r="D144" s="172">
        <v>46146</v>
      </c>
      <c r="E144" s="173">
        <v>46178</v>
      </c>
      <c r="F144" s="174">
        <v>160</v>
      </c>
      <c r="G144" s="175" t="s">
        <v>4147</v>
      </c>
      <c r="H144" s="171" t="s">
        <v>4169</v>
      </c>
      <c r="I144" s="171" t="s">
        <v>4292</v>
      </c>
      <c r="J144" s="171" t="s">
        <v>442</v>
      </c>
      <c r="K144" s="176"/>
      <c r="L144" s="177" t="s">
        <v>733</v>
      </c>
      <c r="M144" s="177" t="s">
        <v>443</v>
      </c>
    </row>
    <row r="145" spans="1:13" s="178" customFormat="1">
      <c r="A145" s="171" t="s">
        <v>494</v>
      </c>
      <c r="B145" s="171" t="s">
        <v>2569</v>
      </c>
      <c r="C145" s="179">
        <v>61082026</v>
      </c>
      <c r="D145" s="172">
        <v>46146</v>
      </c>
      <c r="E145" s="173">
        <v>46178</v>
      </c>
      <c r="F145" s="174">
        <v>160</v>
      </c>
      <c r="G145" s="175" t="s">
        <v>4147</v>
      </c>
      <c r="H145" s="171" t="s">
        <v>4169</v>
      </c>
      <c r="I145" s="171" t="s">
        <v>4293</v>
      </c>
      <c r="J145" s="171" t="s">
        <v>444</v>
      </c>
      <c r="K145" s="176"/>
      <c r="L145" s="177" t="s">
        <v>733</v>
      </c>
      <c r="M145" s="177" t="s">
        <v>445</v>
      </c>
    </row>
    <row r="146" spans="1:13" s="178" customFormat="1">
      <c r="A146" s="171" t="s">
        <v>494</v>
      </c>
      <c r="B146" s="171" t="s">
        <v>2569</v>
      </c>
      <c r="C146" s="179">
        <v>61082026</v>
      </c>
      <c r="D146" s="172">
        <v>46146</v>
      </c>
      <c r="E146" s="173">
        <v>46178</v>
      </c>
      <c r="F146" s="174">
        <v>160</v>
      </c>
      <c r="G146" s="175" t="s">
        <v>4147</v>
      </c>
      <c r="H146" s="171" t="s">
        <v>4169</v>
      </c>
      <c r="I146" s="171" t="s">
        <v>4294</v>
      </c>
      <c r="J146" s="171" t="s">
        <v>212</v>
      </c>
      <c r="K146" s="176"/>
      <c r="L146" s="177" t="s">
        <v>733</v>
      </c>
      <c r="M146" s="177" t="s">
        <v>213</v>
      </c>
    </row>
    <row r="147" spans="1:13" s="178" customFormat="1">
      <c r="A147" s="171" t="s">
        <v>494</v>
      </c>
      <c r="B147" s="171" t="s">
        <v>2569</v>
      </c>
      <c r="C147" s="179">
        <v>61082026</v>
      </c>
      <c r="D147" s="172">
        <v>46146</v>
      </c>
      <c r="E147" s="173">
        <v>46178</v>
      </c>
      <c r="F147" s="174">
        <v>160</v>
      </c>
      <c r="G147" s="175" t="s">
        <v>4147</v>
      </c>
      <c r="H147" s="171" t="s">
        <v>4169</v>
      </c>
      <c r="I147" s="171" t="s">
        <v>4295</v>
      </c>
      <c r="J147" s="171" t="s">
        <v>501</v>
      </c>
      <c r="K147" s="176"/>
      <c r="L147" s="177" t="s">
        <v>733</v>
      </c>
      <c r="M147" s="177" t="s">
        <v>502</v>
      </c>
    </row>
    <row r="148" spans="1:13" s="178" customFormat="1">
      <c r="A148" s="171" t="s">
        <v>494</v>
      </c>
      <c r="B148" s="171" t="s">
        <v>2569</v>
      </c>
      <c r="C148" s="179">
        <v>61082026</v>
      </c>
      <c r="D148" s="172">
        <v>46146</v>
      </c>
      <c r="E148" s="173">
        <v>46178</v>
      </c>
      <c r="F148" s="174">
        <v>160</v>
      </c>
      <c r="G148" s="175" t="s">
        <v>4147</v>
      </c>
      <c r="H148" s="171" t="s">
        <v>4169</v>
      </c>
      <c r="I148" s="171" t="s">
        <v>4296</v>
      </c>
      <c r="J148" s="171" t="s">
        <v>214</v>
      </c>
      <c r="K148" s="176"/>
      <c r="L148" s="177" t="s">
        <v>733</v>
      </c>
      <c r="M148" s="177" t="s">
        <v>215</v>
      </c>
    </row>
    <row r="149" spans="1:13" s="178" customFormat="1">
      <c r="A149" s="171" t="s">
        <v>494</v>
      </c>
      <c r="B149" s="171" t="s">
        <v>2569</v>
      </c>
      <c r="C149" s="179">
        <v>61082026</v>
      </c>
      <c r="D149" s="172">
        <v>46146</v>
      </c>
      <c r="E149" s="173">
        <v>46178</v>
      </c>
      <c r="F149" s="174">
        <v>160</v>
      </c>
      <c r="G149" s="175" t="s">
        <v>4147</v>
      </c>
      <c r="H149" s="171" t="s">
        <v>4169</v>
      </c>
      <c r="I149" s="171" t="s">
        <v>4297</v>
      </c>
      <c r="J149" s="171" t="s">
        <v>360</v>
      </c>
      <c r="K149" s="176"/>
      <c r="L149" s="177" t="s">
        <v>733</v>
      </c>
      <c r="M149" s="177" t="s">
        <v>361</v>
      </c>
    </row>
    <row r="150" spans="1:13" s="178" customFormat="1">
      <c r="A150" s="171" t="s">
        <v>494</v>
      </c>
      <c r="B150" s="171" t="s">
        <v>2569</v>
      </c>
      <c r="C150" s="179">
        <v>61082026</v>
      </c>
      <c r="D150" s="172">
        <v>46146</v>
      </c>
      <c r="E150" s="173">
        <v>46178</v>
      </c>
      <c r="F150" s="174">
        <v>160</v>
      </c>
      <c r="G150" s="175" t="s">
        <v>4147</v>
      </c>
      <c r="H150" s="171" t="s">
        <v>4169</v>
      </c>
      <c r="I150" s="171" t="s">
        <v>4298</v>
      </c>
      <c r="J150" s="171" t="s">
        <v>260</v>
      </c>
      <c r="K150" s="176"/>
      <c r="L150" s="177" t="s">
        <v>733</v>
      </c>
      <c r="M150" s="177" t="s">
        <v>261</v>
      </c>
    </row>
    <row r="151" spans="1:13" s="178" customFormat="1">
      <c r="A151" s="171" t="s">
        <v>494</v>
      </c>
      <c r="B151" s="171" t="s">
        <v>2569</v>
      </c>
      <c r="C151" s="179">
        <v>61082026</v>
      </c>
      <c r="D151" s="172">
        <v>46146</v>
      </c>
      <c r="E151" s="173">
        <v>46178</v>
      </c>
      <c r="F151" s="174">
        <v>160</v>
      </c>
      <c r="G151" s="175" t="s">
        <v>4147</v>
      </c>
      <c r="H151" s="171" t="s">
        <v>4169</v>
      </c>
      <c r="I151" s="171" t="s">
        <v>4299</v>
      </c>
      <c r="J151" s="171" t="s">
        <v>346</v>
      </c>
      <c r="K151" s="176"/>
      <c r="L151" s="177" t="s">
        <v>733</v>
      </c>
      <c r="M151" s="177" t="s">
        <v>347</v>
      </c>
    </row>
    <row r="152" spans="1:13" s="178" customFormat="1">
      <c r="A152" s="171" t="s">
        <v>494</v>
      </c>
      <c r="B152" s="171" t="s">
        <v>2569</v>
      </c>
      <c r="C152" s="179">
        <v>61082026</v>
      </c>
      <c r="D152" s="172">
        <v>46146</v>
      </c>
      <c r="E152" s="173">
        <v>46178</v>
      </c>
      <c r="F152" s="174">
        <v>160</v>
      </c>
      <c r="G152" s="175" t="s">
        <v>4147</v>
      </c>
      <c r="H152" s="171" t="s">
        <v>4169</v>
      </c>
      <c r="I152" s="171" t="s">
        <v>4300</v>
      </c>
      <c r="J152" s="171" t="s">
        <v>216</v>
      </c>
      <c r="K152" s="176"/>
      <c r="L152" s="177" t="s">
        <v>733</v>
      </c>
      <c r="M152" s="177" t="s">
        <v>217</v>
      </c>
    </row>
    <row r="153" spans="1:13" s="178" customFormat="1">
      <c r="A153" s="171" t="s">
        <v>494</v>
      </c>
      <c r="B153" s="171" t="s">
        <v>2569</v>
      </c>
      <c r="C153" s="179">
        <v>61082026</v>
      </c>
      <c r="D153" s="172">
        <v>46146</v>
      </c>
      <c r="E153" s="173">
        <v>46178</v>
      </c>
      <c r="F153" s="174">
        <v>160</v>
      </c>
      <c r="G153" s="175" t="s">
        <v>4147</v>
      </c>
      <c r="H153" s="171" t="s">
        <v>4169</v>
      </c>
      <c r="I153" s="171" t="s">
        <v>4301</v>
      </c>
      <c r="J153" s="171" t="s">
        <v>26</v>
      </c>
      <c r="K153" s="176"/>
      <c r="L153" s="177" t="s">
        <v>733</v>
      </c>
      <c r="M153" s="177" t="s">
        <v>27</v>
      </c>
    </row>
    <row r="154" spans="1:13" s="178" customFormat="1">
      <c r="A154" s="171" t="s">
        <v>494</v>
      </c>
      <c r="B154" s="171" t="s">
        <v>2569</v>
      </c>
      <c r="C154" s="179">
        <v>61082026</v>
      </c>
      <c r="D154" s="172">
        <v>46146</v>
      </c>
      <c r="E154" s="173">
        <v>46178</v>
      </c>
      <c r="F154" s="174">
        <v>160</v>
      </c>
      <c r="G154" s="175" t="s">
        <v>4147</v>
      </c>
      <c r="H154" s="171" t="s">
        <v>4169</v>
      </c>
      <c r="I154" s="171" t="s">
        <v>4302</v>
      </c>
      <c r="J154" s="171" t="s">
        <v>452</v>
      </c>
      <c r="K154" s="176"/>
      <c r="L154" s="177" t="s">
        <v>733</v>
      </c>
      <c r="M154" s="177" t="s">
        <v>453</v>
      </c>
    </row>
    <row r="155" spans="1:13" s="178" customFormat="1">
      <c r="A155" s="171" t="s">
        <v>494</v>
      </c>
      <c r="B155" s="171" t="s">
        <v>2569</v>
      </c>
      <c r="C155" s="179">
        <v>61082026</v>
      </c>
      <c r="D155" s="172">
        <v>46146</v>
      </c>
      <c r="E155" s="173">
        <v>46178</v>
      </c>
      <c r="F155" s="174">
        <v>160</v>
      </c>
      <c r="G155" s="175" t="s">
        <v>4147</v>
      </c>
      <c r="H155" s="171" t="s">
        <v>4169</v>
      </c>
      <c r="I155" s="171" t="s">
        <v>4303</v>
      </c>
      <c r="J155" s="171" t="s">
        <v>446</v>
      </c>
      <c r="K155" s="176"/>
      <c r="L155" s="177" t="s">
        <v>733</v>
      </c>
      <c r="M155" s="177" t="s">
        <v>447</v>
      </c>
    </row>
    <row r="156" spans="1:13" s="178" customFormat="1">
      <c r="A156" s="171" t="s">
        <v>494</v>
      </c>
      <c r="B156" s="171" t="s">
        <v>2569</v>
      </c>
      <c r="C156" s="179">
        <v>61082026</v>
      </c>
      <c r="D156" s="172">
        <v>46146</v>
      </c>
      <c r="E156" s="173">
        <v>46178</v>
      </c>
      <c r="F156" s="174">
        <v>160</v>
      </c>
      <c r="G156" s="175" t="s">
        <v>4147</v>
      </c>
      <c r="H156" s="171" t="s">
        <v>4169</v>
      </c>
      <c r="I156" s="171" t="s">
        <v>4304</v>
      </c>
      <c r="J156" s="171" t="s">
        <v>448</v>
      </c>
      <c r="K156" s="176"/>
      <c r="L156" s="177" t="s">
        <v>733</v>
      </c>
      <c r="M156" s="177" t="s">
        <v>449</v>
      </c>
    </row>
    <row r="157" spans="1:13" s="178" customFormat="1">
      <c r="A157" s="171" t="s">
        <v>494</v>
      </c>
      <c r="B157" s="171" t="s">
        <v>2569</v>
      </c>
      <c r="C157" s="179">
        <v>61082026</v>
      </c>
      <c r="D157" s="172">
        <v>46146</v>
      </c>
      <c r="E157" s="173">
        <v>46178</v>
      </c>
      <c r="F157" s="174">
        <v>160</v>
      </c>
      <c r="G157" s="175" t="s">
        <v>4147</v>
      </c>
      <c r="H157" s="171" t="s">
        <v>4169</v>
      </c>
      <c r="I157" s="171" t="s">
        <v>4305</v>
      </c>
      <c r="J157" s="171" t="s">
        <v>450</v>
      </c>
      <c r="K157" s="176"/>
      <c r="L157" s="177" t="s">
        <v>733</v>
      </c>
      <c r="M157" s="177" t="s">
        <v>451</v>
      </c>
    </row>
    <row r="158" spans="1:13" s="178" customFormat="1">
      <c r="A158" s="171" t="s">
        <v>494</v>
      </c>
      <c r="B158" s="171" t="s">
        <v>2569</v>
      </c>
      <c r="C158" s="179">
        <v>61082026</v>
      </c>
      <c r="D158" s="172">
        <v>46146</v>
      </c>
      <c r="E158" s="173">
        <v>46178</v>
      </c>
      <c r="F158" s="174">
        <v>160</v>
      </c>
      <c r="G158" s="175" t="s">
        <v>4147</v>
      </c>
      <c r="H158" s="171" t="s">
        <v>4169</v>
      </c>
      <c r="I158" s="171" t="s">
        <v>4306</v>
      </c>
      <c r="J158" s="171" t="s">
        <v>454</v>
      </c>
      <c r="K158" s="176"/>
      <c r="L158" s="177" t="s">
        <v>733</v>
      </c>
      <c r="M158" s="177" t="s">
        <v>455</v>
      </c>
    </row>
    <row r="159" spans="1:13" s="178" customFormat="1">
      <c r="A159" s="171" t="s">
        <v>494</v>
      </c>
      <c r="B159" s="171" t="s">
        <v>2569</v>
      </c>
      <c r="C159" s="179">
        <v>61082026</v>
      </c>
      <c r="D159" s="172">
        <v>46146</v>
      </c>
      <c r="E159" s="173">
        <v>46178</v>
      </c>
      <c r="F159" s="174">
        <v>160</v>
      </c>
      <c r="G159" s="175" t="s">
        <v>4147</v>
      </c>
      <c r="H159" s="171" t="s">
        <v>4169</v>
      </c>
      <c r="I159" s="171" t="s">
        <v>4307</v>
      </c>
      <c r="J159" s="171" t="s">
        <v>310</v>
      </c>
      <c r="K159" s="176"/>
      <c r="L159" s="177" t="s">
        <v>733</v>
      </c>
      <c r="M159" s="177" t="s">
        <v>311</v>
      </c>
    </row>
    <row r="160" spans="1:13" s="178" customFormat="1">
      <c r="A160" s="171" t="s">
        <v>494</v>
      </c>
      <c r="B160" s="171" t="s">
        <v>2569</v>
      </c>
      <c r="C160" s="179">
        <v>61082026</v>
      </c>
      <c r="D160" s="172">
        <v>46146</v>
      </c>
      <c r="E160" s="173">
        <v>46178</v>
      </c>
      <c r="F160" s="174">
        <v>160</v>
      </c>
      <c r="G160" s="175" t="s">
        <v>4147</v>
      </c>
      <c r="H160" s="171" t="s">
        <v>4169</v>
      </c>
      <c r="I160" s="171" t="s">
        <v>4308</v>
      </c>
      <c r="J160" s="171" t="s">
        <v>22</v>
      </c>
      <c r="K160" s="176"/>
      <c r="L160" s="177" t="s">
        <v>733</v>
      </c>
      <c r="M160" s="177" t="s">
        <v>23</v>
      </c>
    </row>
    <row r="161" spans="1:13" s="178" customFormat="1">
      <c r="A161" s="171" t="s">
        <v>494</v>
      </c>
      <c r="B161" s="171" t="s">
        <v>2569</v>
      </c>
      <c r="C161" s="179">
        <v>61082026</v>
      </c>
      <c r="D161" s="172">
        <v>46146</v>
      </c>
      <c r="E161" s="173">
        <v>46178</v>
      </c>
      <c r="F161" s="174">
        <v>160</v>
      </c>
      <c r="G161" s="175" t="s">
        <v>4147</v>
      </c>
      <c r="H161" s="171" t="s">
        <v>4169</v>
      </c>
      <c r="I161" s="171" t="s">
        <v>4309</v>
      </c>
      <c r="J161" s="171" t="s">
        <v>62</v>
      </c>
      <c r="K161" s="176"/>
      <c r="L161" s="177" t="s">
        <v>733</v>
      </c>
      <c r="M161" s="177" t="s">
        <v>63</v>
      </c>
    </row>
    <row r="162" spans="1:13" s="178" customFormat="1">
      <c r="A162" s="171" t="s">
        <v>494</v>
      </c>
      <c r="B162" s="171" t="s">
        <v>2569</v>
      </c>
      <c r="C162" s="179">
        <v>61082026</v>
      </c>
      <c r="D162" s="172">
        <v>46146</v>
      </c>
      <c r="E162" s="173">
        <v>46178</v>
      </c>
      <c r="F162" s="174">
        <v>160</v>
      </c>
      <c r="G162" s="175" t="s">
        <v>4147</v>
      </c>
      <c r="H162" s="171" t="s">
        <v>4169</v>
      </c>
      <c r="I162" s="171" t="s">
        <v>4310</v>
      </c>
      <c r="J162" s="171" t="s">
        <v>90</v>
      </c>
      <c r="K162" s="176"/>
      <c r="L162" s="177" t="s">
        <v>733</v>
      </c>
      <c r="M162" s="177" t="s">
        <v>91</v>
      </c>
    </row>
    <row r="163" spans="1:13" s="178" customFormat="1">
      <c r="A163" s="171" t="s">
        <v>494</v>
      </c>
      <c r="B163" s="171" t="s">
        <v>2569</v>
      </c>
      <c r="C163" s="179">
        <v>61082026</v>
      </c>
      <c r="D163" s="172">
        <v>46146</v>
      </c>
      <c r="E163" s="173">
        <v>46178</v>
      </c>
      <c r="F163" s="174">
        <v>160</v>
      </c>
      <c r="G163" s="175" t="s">
        <v>4147</v>
      </c>
      <c r="H163" s="171" t="s">
        <v>4169</v>
      </c>
      <c r="I163" s="171" t="s">
        <v>4311</v>
      </c>
      <c r="J163" s="171" t="s">
        <v>134</v>
      </c>
      <c r="K163" s="176"/>
      <c r="L163" s="177" t="s">
        <v>733</v>
      </c>
      <c r="M163" s="177" t="s">
        <v>135</v>
      </c>
    </row>
    <row r="164" spans="1:13" s="178" customFormat="1">
      <c r="A164" s="171" t="s">
        <v>494</v>
      </c>
      <c r="B164" s="171" t="s">
        <v>2569</v>
      </c>
      <c r="C164" s="179">
        <v>61082026</v>
      </c>
      <c r="D164" s="172">
        <v>46146</v>
      </c>
      <c r="E164" s="173">
        <v>46178</v>
      </c>
      <c r="F164" s="174">
        <v>160</v>
      </c>
      <c r="G164" s="175" t="s">
        <v>4147</v>
      </c>
      <c r="H164" s="171" t="s">
        <v>4169</v>
      </c>
      <c r="I164" s="171" t="s">
        <v>4312</v>
      </c>
      <c r="J164" s="171" t="s">
        <v>456</v>
      </c>
      <c r="K164" s="176"/>
      <c r="L164" s="177" t="s">
        <v>733</v>
      </c>
      <c r="M164" s="177" t="s">
        <v>457</v>
      </c>
    </row>
    <row r="165" spans="1:13" s="178" customFormat="1">
      <c r="A165" s="171" t="s">
        <v>494</v>
      </c>
      <c r="B165" s="171" t="s">
        <v>2569</v>
      </c>
      <c r="C165" s="179">
        <v>61082026</v>
      </c>
      <c r="D165" s="172">
        <v>46146</v>
      </c>
      <c r="E165" s="173">
        <v>46178</v>
      </c>
      <c r="F165" s="174">
        <v>160</v>
      </c>
      <c r="G165" s="175" t="s">
        <v>4147</v>
      </c>
      <c r="H165" s="171" t="s">
        <v>4169</v>
      </c>
      <c r="I165" s="171" t="s">
        <v>4313</v>
      </c>
      <c r="J165" s="171" t="s">
        <v>118</v>
      </c>
      <c r="K165" s="176"/>
      <c r="L165" s="177" t="s">
        <v>733</v>
      </c>
      <c r="M165" s="177" t="s">
        <v>119</v>
      </c>
    </row>
    <row r="166" spans="1:13" s="178" customFormat="1">
      <c r="A166" s="171" t="s">
        <v>494</v>
      </c>
      <c r="B166" s="171" t="s">
        <v>2569</v>
      </c>
      <c r="C166" s="179">
        <v>61082026</v>
      </c>
      <c r="D166" s="172">
        <v>46146</v>
      </c>
      <c r="E166" s="173">
        <v>46178</v>
      </c>
      <c r="F166" s="174">
        <v>160</v>
      </c>
      <c r="G166" s="175" t="s">
        <v>4147</v>
      </c>
      <c r="H166" s="171" t="s">
        <v>4169</v>
      </c>
      <c r="I166" s="171" t="s">
        <v>4314</v>
      </c>
      <c r="J166" s="171" t="s">
        <v>374</v>
      </c>
      <c r="K166" s="176"/>
      <c r="L166" s="177" t="s">
        <v>733</v>
      </c>
      <c r="M166" s="177" t="s">
        <v>375</v>
      </c>
    </row>
    <row r="167" spans="1:13" s="178" customFormat="1">
      <c r="A167" s="171" t="s">
        <v>494</v>
      </c>
      <c r="B167" s="171" t="s">
        <v>2569</v>
      </c>
      <c r="C167" s="179">
        <v>61082026</v>
      </c>
      <c r="D167" s="172">
        <v>46146</v>
      </c>
      <c r="E167" s="173">
        <v>46178</v>
      </c>
      <c r="F167" s="174">
        <v>160</v>
      </c>
      <c r="G167" s="175" t="s">
        <v>4147</v>
      </c>
      <c r="H167" s="171" t="s">
        <v>4169</v>
      </c>
      <c r="I167" s="171" t="s">
        <v>4315</v>
      </c>
      <c r="J167" s="171" t="s">
        <v>72</v>
      </c>
      <c r="K167" s="176"/>
      <c r="L167" s="177" t="s">
        <v>733</v>
      </c>
      <c r="M167" s="177" t="s">
        <v>73</v>
      </c>
    </row>
    <row r="168" spans="1:13" s="178" customFormat="1">
      <c r="A168" s="171" t="s">
        <v>494</v>
      </c>
      <c r="B168" s="171" t="s">
        <v>2569</v>
      </c>
      <c r="C168" s="179">
        <v>61082026</v>
      </c>
      <c r="D168" s="172">
        <v>46146</v>
      </c>
      <c r="E168" s="173">
        <v>46178</v>
      </c>
      <c r="F168" s="174">
        <v>160</v>
      </c>
      <c r="G168" s="175" t="s">
        <v>4147</v>
      </c>
      <c r="H168" s="171" t="s">
        <v>4169</v>
      </c>
      <c r="I168" s="171" t="s">
        <v>4316</v>
      </c>
      <c r="J168" s="171" t="s">
        <v>376</v>
      </c>
      <c r="K168" s="176"/>
      <c r="L168" s="177" t="s">
        <v>733</v>
      </c>
      <c r="M168" s="177" t="s">
        <v>377</v>
      </c>
    </row>
    <row r="169" spans="1:13" s="178" customFormat="1">
      <c r="A169" s="171" t="s">
        <v>494</v>
      </c>
      <c r="B169" s="171" t="s">
        <v>2569</v>
      </c>
      <c r="C169" s="179">
        <v>61082026</v>
      </c>
      <c r="D169" s="172">
        <v>46146</v>
      </c>
      <c r="E169" s="173">
        <v>46178</v>
      </c>
      <c r="F169" s="174">
        <v>160</v>
      </c>
      <c r="G169" s="175" t="s">
        <v>4147</v>
      </c>
      <c r="H169" s="171" t="s">
        <v>4169</v>
      </c>
      <c r="I169" s="171" t="s">
        <v>4317</v>
      </c>
      <c r="J169" s="171" t="s">
        <v>378</v>
      </c>
      <c r="K169" s="176"/>
      <c r="L169" s="177" t="s">
        <v>733</v>
      </c>
      <c r="M169" s="177" t="s">
        <v>379</v>
      </c>
    </row>
    <row r="170" spans="1:13" s="178" customFormat="1">
      <c r="A170" s="171" t="s">
        <v>494</v>
      </c>
      <c r="B170" s="171" t="s">
        <v>2569</v>
      </c>
      <c r="C170" s="179">
        <v>61082026</v>
      </c>
      <c r="D170" s="172">
        <v>46146</v>
      </c>
      <c r="E170" s="173">
        <v>46178</v>
      </c>
      <c r="F170" s="174">
        <v>160</v>
      </c>
      <c r="G170" s="175" t="s">
        <v>4147</v>
      </c>
      <c r="H170" s="171" t="s">
        <v>4169</v>
      </c>
      <c r="I170" s="171" t="s">
        <v>4318</v>
      </c>
      <c r="J170" s="171" t="s">
        <v>228</v>
      </c>
      <c r="K170" s="176"/>
      <c r="L170" s="177" t="s">
        <v>733</v>
      </c>
      <c r="M170" s="177" t="s">
        <v>229</v>
      </c>
    </row>
    <row r="171" spans="1:13" s="178" customFormat="1">
      <c r="A171" s="171" t="s">
        <v>494</v>
      </c>
      <c r="B171" s="171" t="s">
        <v>2569</v>
      </c>
      <c r="C171" s="179">
        <v>61082026</v>
      </c>
      <c r="D171" s="172">
        <v>46146</v>
      </c>
      <c r="E171" s="173">
        <v>46178</v>
      </c>
      <c r="F171" s="174">
        <v>160</v>
      </c>
      <c r="G171" s="175" t="s">
        <v>4147</v>
      </c>
      <c r="H171" s="171" t="s">
        <v>4169</v>
      </c>
      <c r="I171" s="171" t="s">
        <v>4319</v>
      </c>
      <c r="J171" s="171" t="s">
        <v>380</v>
      </c>
      <c r="K171" s="176"/>
      <c r="L171" s="177" t="s">
        <v>733</v>
      </c>
      <c r="M171" s="177" t="s">
        <v>381</v>
      </c>
    </row>
    <row r="172" spans="1:13" s="178" customFormat="1">
      <c r="A172" s="171" t="s">
        <v>494</v>
      </c>
      <c r="B172" s="171" t="s">
        <v>2569</v>
      </c>
      <c r="C172" s="179">
        <v>61082026</v>
      </c>
      <c r="D172" s="172">
        <v>46146</v>
      </c>
      <c r="E172" s="173">
        <v>46178</v>
      </c>
      <c r="F172" s="174">
        <v>160</v>
      </c>
      <c r="G172" s="175" t="s">
        <v>4147</v>
      </c>
      <c r="H172" s="171" t="s">
        <v>4169</v>
      </c>
      <c r="I172" s="171" t="s">
        <v>4320</v>
      </c>
      <c r="J172" s="171" t="s">
        <v>274</v>
      </c>
      <c r="K172" s="176"/>
      <c r="L172" s="177" t="s">
        <v>733</v>
      </c>
      <c r="M172" s="177" t="s">
        <v>275</v>
      </c>
    </row>
    <row r="173" spans="1:13" s="178" customFormat="1">
      <c r="A173" s="171" t="s">
        <v>494</v>
      </c>
      <c r="B173" s="171" t="s">
        <v>2569</v>
      </c>
      <c r="C173" s="179">
        <v>61082026</v>
      </c>
      <c r="D173" s="172">
        <v>46146</v>
      </c>
      <c r="E173" s="173">
        <v>46178</v>
      </c>
      <c r="F173" s="174">
        <v>160</v>
      </c>
      <c r="G173" s="175" t="s">
        <v>4147</v>
      </c>
      <c r="H173" s="171" t="s">
        <v>4169</v>
      </c>
      <c r="I173" s="171" t="s">
        <v>4321</v>
      </c>
      <c r="J173" s="171" t="s">
        <v>382</v>
      </c>
      <c r="K173" s="176"/>
      <c r="L173" s="177" t="s">
        <v>733</v>
      </c>
      <c r="M173" s="177" t="s">
        <v>383</v>
      </c>
    </row>
    <row r="174" spans="1:13" s="178" customFormat="1">
      <c r="A174" s="171" t="s">
        <v>494</v>
      </c>
      <c r="B174" s="171" t="s">
        <v>2569</v>
      </c>
      <c r="C174" s="179">
        <v>61082026</v>
      </c>
      <c r="D174" s="172">
        <v>46146</v>
      </c>
      <c r="E174" s="173">
        <v>46178</v>
      </c>
      <c r="F174" s="174">
        <v>160</v>
      </c>
      <c r="G174" s="175" t="s">
        <v>4147</v>
      </c>
      <c r="H174" s="171" t="s">
        <v>4169</v>
      </c>
      <c r="I174" s="171" t="s">
        <v>4322</v>
      </c>
      <c r="J174" s="171" t="s">
        <v>230</v>
      </c>
      <c r="K174" s="176"/>
      <c r="L174" s="177" t="s">
        <v>733</v>
      </c>
      <c r="M174" s="177" t="s">
        <v>231</v>
      </c>
    </row>
    <row r="175" spans="1:13" s="178" customFormat="1">
      <c r="A175" s="171" t="s">
        <v>494</v>
      </c>
      <c r="B175" s="171" t="s">
        <v>2569</v>
      </c>
      <c r="C175" s="179">
        <v>61082026</v>
      </c>
      <c r="D175" s="172">
        <v>46146</v>
      </c>
      <c r="E175" s="173">
        <v>46178</v>
      </c>
      <c r="F175" s="174">
        <v>160</v>
      </c>
      <c r="G175" s="175" t="s">
        <v>4147</v>
      </c>
      <c r="H175" s="171" t="s">
        <v>4169</v>
      </c>
      <c r="I175" s="171" t="s">
        <v>4323</v>
      </c>
      <c r="J175" s="171" t="s">
        <v>282</v>
      </c>
      <c r="K175" s="176"/>
      <c r="L175" s="177" t="s">
        <v>733</v>
      </c>
      <c r="M175" s="177" t="s">
        <v>283</v>
      </c>
    </row>
    <row r="176" spans="1:13" s="178" customFormat="1">
      <c r="A176" s="171" t="s">
        <v>494</v>
      </c>
      <c r="B176" s="171" t="s">
        <v>2569</v>
      </c>
      <c r="C176" s="179">
        <v>61082026</v>
      </c>
      <c r="D176" s="172">
        <v>46146</v>
      </c>
      <c r="E176" s="173">
        <v>46178</v>
      </c>
      <c r="F176" s="174">
        <v>160</v>
      </c>
      <c r="G176" s="175" t="s">
        <v>4147</v>
      </c>
      <c r="H176" s="171" t="s">
        <v>4169</v>
      </c>
      <c r="I176" s="171" t="s">
        <v>4324</v>
      </c>
      <c r="J176" s="171" t="s">
        <v>384</v>
      </c>
      <c r="K176" s="176"/>
      <c r="L176" s="177" t="s">
        <v>733</v>
      </c>
      <c r="M176" s="177" t="s">
        <v>385</v>
      </c>
    </row>
    <row r="177" spans="1:13" s="178" customFormat="1">
      <c r="A177" s="171" t="s">
        <v>494</v>
      </c>
      <c r="B177" s="171" t="s">
        <v>2569</v>
      </c>
      <c r="C177" s="179">
        <v>61082026</v>
      </c>
      <c r="D177" s="172">
        <v>46146</v>
      </c>
      <c r="E177" s="173">
        <v>46178</v>
      </c>
      <c r="F177" s="174">
        <v>160</v>
      </c>
      <c r="G177" s="175" t="s">
        <v>4147</v>
      </c>
      <c r="H177" s="171" t="s">
        <v>4169</v>
      </c>
      <c r="I177" s="171" t="s">
        <v>4325</v>
      </c>
      <c r="J177" s="171" t="s">
        <v>284</v>
      </c>
      <c r="K177" s="176"/>
      <c r="L177" s="177" t="s">
        <v>733</v>
      </c>
      <c r="M177" s="177" t="s">
        <v>285</v>
      </c>
    </row>
    <row r="178" spans="1:13" s="178" customFormat="1">
      <c r="A178" s="171" t="s">
        <v>494</v>
      </c>
      <c r="B178" s="171" t="s">
        <v>2569</v>
      </c>
      <c r="C178" s="179">
        <v>61082026</v>
      </c>
      <c r="D178" s="172">
        <v>46146</v>
      </c>
      <c r="E178" s="173">
        <v>46178</v>
      </c>
      <c r="F178" s="174">
        <v>160</v>
      </c>
      <c r="G178" s="175" t="s">
        <v>4147</v>
      </c>
      <c r="H178" s="171" t="s">
        <v>4169</v>
      </c>
      <c r="I178" s="171" t="s">
        <v>4326</v>
      </c>
      <c r="J178" s="171" t="s">
        <v>484</v>
      </c>
      <c r="K178" s="176"/>
      <c r="L178" s="177" t="s">
        <v>733</v>
      </c>
      <c r="M178" s="177" t="s">
        <v>485</v>
      </c>
    </row>
    <row r="179" spans="1:13" s="178" customFormat="1">
      <c r="A179" s="171" t="s">
        <v>494</v>
      </c>
      <c r="B179" s="171" t="s">
        <v>2569</v>
      </c>
      <c r="C179" s="179">
        <v>61082026</v>
      </c>
      <c r="D179" s="172">
        <v>46146</v>
      </c>
      <c r="E179" s="173">
        <v>46178</v>
      </c>
      <c r="F179" s="174">
        <v>160</v>
      </c>
      <c r="G179" s="175" t="s">
        <v>4147</v>
      </c>
      <c r="H179" s="171" t="s">
        <v>4169</v>
      </c>
      <c r="I179" s="171" t="s">
        <v>4327</v>
      </c>
      <c r="J179" s="171" t="s">
        <v>140</v>
      </c>
      <c r="K179" s="176"/>
      <c r="L179" s="177" t="s">
        <v>733</v>
      </c>
      <c r="M179" s="177" t="s">
        <v>141</v>
      </c>
    </row>
    <row r="180" spans="1:13" s="178" customFormat="1">
      <c r="A180" s="171" t="s">
        <v>494</v>
      </c>
      <c r="B180" s="171" t="s">
        <v>2569</v>
      </c>
      <c r="C180" s="179">
        <v>61082026</v>
      </c>
      <c r="D180" s="172">
        <v>46146</v>
      </c>
      <c r="E180" s="173">
        <v>46178</v>
      </c>
      <c r="F180" s="174">
        <v>160</v>
      </c>
      <c r="G180" s="175" t="s">
        <v>4147</v>
      </c>
      <c r="H180" s="171" t="s">
        <v>4169</v>
      </c>
      <c r="I180" s="171" t="s">
        <v>4328</v>
      </c>
      <c r="J180" s="171" t="s">
        <v>358</v>
      </c>
      <c r="K180" s="176"/>
      <c r="L180" s="177" t="s">
        <v>733</v>
      </c>
      <c r="M180" s="177" t="s">
        <v>359</v>
      </c>
    </row>
    <row r="181" spans="1:13" s="178" customFormat="1">
      <c r="A181" s="171" t="s">
        <v>494</v>
      </c>
      <c r="B181" s="171" t="s">
        <v>2569</v>
      </c>
      <c r="C181" s="179">
        <v>61082026</v>
      </c>
      <c r="D181" s="172">
        <v>46146</v>
      </c>
      <c r="E181" s="173">
        <v>46178</v>
      </c>
      <c r="F181" s="174">
        <v>160</v>
      </c>
      <c r="G181" s="175" t="s">
        <v>4147</v>
      </c>
      <c r="H181" s="171" t="s">
        <v>4169</v>
      </c>
      <c r="I181" s="171" t="s">
        <v>4329</v>
      </c>
      <c r="J181" s="171" t="s">
        <v>112</v>
      </c>
      <c r="K181" s="176"/>
      <c r="L181" s="177" t="s">
        <v>733</v>
      </c>
      <c r="M181" s="177" t="s">
        <v>113</v>
      </c>
    </row>
    <row r="182" spans="1:13" s="178" customFormat="1">
      <c r="A182" s="171" t="s">
        <v>494</v>
      </c>
      <c r="B182" s="171" t="s">
        <v>2569</v>
      </c>
      <c r="C182" s="179">
        <v>61082026</v>
      </c>
      <c r="D182" s="172">
        <v>46146</v>
      </c>
      <c r="E182" s="173">
        <v>46178</v>
      </c>
      <c r="F182" s="174">
        <v>160</v>
      </c>
      <c r="G182" s="175" t="s">
        <v>4147</v>
      </c>
      <c r="H182" s="171" t="s">
        <v>4169</v>
      </c>
      <c r="I182" s="171" t="s">
        <v>4330</v>
      </c>
      <c r="J182" s="171" t="s">
        <v>779</v>
      </c>
      <c r="K182" s="176"/>
      <c r="L182" s="177" t="s">
        <v>733</v>
      </c>
      <c r="M182" s="177" t="s">
        <v>778</v>
      </c>
    </row>
    <row r="183" spans="1:13" s="178" customFormat="1">
      <c r="A183" s="171" t="s">
        <v>494</v>
      </c>
      <c r="B183" s="171" t="s">
        <v>2569</v>
      </c>
      <c r="C183" s="179">
        <v>61082026</v>
      </c>
      <c r="D183" s="172">
        <v>46146</v>
      </c>
      <c r="E183" s="173">
        <v>46178</v>
      </c>
      <c r="F183" s="174">
        <v>160</v>
      </c>
      <c r="G183" s="175" t="s">
        <v>4147</v>
      </c>
      <c r="H183" s="171" t="s">
        <v>4169</v>
      </c>
      <c r="I183" s="171" t="s">
        <v>4331</v>
      </c>
      <c r="J183" s="171" t="s">
        <v>286</v>
      </c>
      <c r="K183" s="176"/>
      <c r="L183" s="177" t="s">
        <v>733</v>
      </c>
      <c r="M183" s="177" t="s">
        <v>287</v>
      </c>
    </row>
    <row r="184" spans="1:13" s="178" customFormat="1">
      <c r="A184" s="171" t="s">
        <v>494</v>
      </c>
      <c r="B184" s="171" t="s">
        <v>2569</v>
      </c>
      <c r="C184" s="179">
        <v>61082026</v>
      </c>
      <c r="D184" s="172">
        <v>46146</v>
      </c>
      <c r="E184" s="173">
        <v>46178</v>
      </c>
      <c r="F184" s="174">
        <v>160</v>
      </c>
      <c r="G184" s="175" t="s">
        <v>4147</v>
      </c>
      <c r="H184" s="171" t="s">
        <v>4169</v>
      </c>
      <c r="I184" s="171" t="s">
        <v>4332</v>
      </c>
      <c r="J184" s="171" t="s">
        <v>126</v>
      </c>
      <c r="K184" s="176"/>
      <c r="L184" s="177" t="s">
        <v>733</v>
      </c>
      <c r="M184" s="177" t="s">
        <v>127</v>
      </c>
    </row>
    <row r="185" spans="1:13" s="178" customFormat="1">
      <c r="A185" s="171" t="s">
        <v>494</v>
      </c>
      <c r="B185" s="171" t="s">
        <v>2569</v>
      </c>
      <c r="C185" s="179">
        <v>61082026</v>
      </c>
      <c r="D185" s="172">
        <v>46146</v>
      </c>
      <c r="E185" s="173">
        <v>46178</v>
      </c>
      <c r="F185" s="174">
        <v>160</v>
      </c>
      <c r="G185" s="175" t="s">
        <v>4147</v>
      </c>
      <c r="H185" s="171" t="s">
        <v>4169</v>
      </c>
      <c r="I185" s="171" t="s">
        <v>4333</v>
      </c>
      <c r="J185" s="171" t="s">
        <v>328</v>
      </c>
      <c r="K185" s="176"/>
      <c r="L185" s="177" t="s">
        <v>733</v>
      </c>
      <c r="M185" s="177" t="s">
        <v>329</v>
      </c>
    </row>
    <row r="186" spans="1:13" s="178" customFormat="1">
      <c r="A186" s="171" t="s">
        <v>494</v>
      </c>
      <c r="B186" s="171" t="s">
        <v>2569</v>
      </c>
      <c r="C186" s="179">
        <v>61082026</v>
      </c>
      <c r="D186" s="172">
        <v>46146</v>
      </c>
      <c r="E186" s="173">
        <v>46178</v>
      </c>
      <c r="F186" s="174">
        <v>160</v>
      </c>
      <c r="G186" s="175" t="s">
        <v>4147</v>
      </c>
      <c r="H186" s="171" t="s">
        <v>4169</v>
      </c>
      <c r="I186" s="171" t="s">
        <v>4334</v>
      </c>
      <c r="J186" s="171" t="s">
        <v>344</v>
      </c>
      <c r="K186" s="176"/>
      <c r="L186" s="177" t="s">
        <v>733</v>
      </c>
      <c r="M186" s="177" t="s">
        <v>345</v>
      </c>
    </row>
    <row r="187" spans="1:13" s="178" customFormat="1">
      <c r="A187" s="171" t="s">
        <v>494</v>
      </c>
      <c r="B187" s="171" t="s">
        <v>2569</v>
      </c>
      <c r="C187" s="179">
        <v>61082026</v>
      </c>
      <c r="D187" s="172">
        <v>46146</v>
      </c>
      <c r="E187" s="173">
        <v>46178</v>
      </c>
      <c r="F187" s="174">
        <v>160</v>
      </c>
      <c r="G187" s="175" t="s">
        <v>4147</v>
      </c>
      <c r="H187" s="171" t="s">
        <v>4169</v>
      </c>
      <c r="I187" s="171" t="s">
        <v>4335</v>
      </c>
      <c r="J187" s="171" t="s">
        <v>42</v>
      </c>
      <c r="K187" s="176"/>
      <c r="L187" s="177" t="s">
        <v>733</v>
      </c>
      <c r="M187" s="177" t="s">
        <v>43</v>
      </c>
    </row>
    <row r="188" spans="1:13" s="178" customFormat="1">
      <c r="A188" s="171" t="s">
        <v>494</v>
      </c>
      <c r="B188" s="171" t="s">
        <v>2569</v>
      </c>
      <c r="C188" s="179">
        <v>61082026</v>
      </c>
      <c r="D188" s="172">
        <v>46146</v>
      </c>
      <c r="E188" s="173">
        <v>46178</v>
      </c>
      <c r="F188" s="174">
        <v>160</v>
      </c>
      <c r="G188" s="175" t="s">
        <v>4147</v>
      </c>
      <c r="H188" s="171" t="s">
        <v>4169</v>
      </c>
      <c r="I188" s="171" t="s">
        <v>4336</v>
      </c>
      <c r="J188" s="171" t="s">
        <v>46</v>
      </c>
      <c r="K188" s="176"/>
      <c r="L188" s="177" t="s">
        <v>733</v>
      </c>
      <c r="M188" s="177" t="s">
        <v>47</v>
      </c>
    </row>
    <row r="189" spans="1:13" s="178" customFormat="1">
      <c r="A189" s="171" t="s">
        <v>494</v>
      </c>
      <c r="B189" s="171" t="s">
        <v>2569</v>
      </c>
      <c r="C189" s="179">
        <v>61082026</v>
      </c>
      <c r="D189" s="172">
        <v>46146</v>
      </c>
      <c r="E189" s="173">
        <v>46178</v>
      </c>
      <c r="F189" s="174">
        <v>160</v>
      </c>
      <c r="G189" s="175" t="s">
        <v>4147</v>
      </c>
      <c r="H189" s="171" t="s">
        <v>4169</v>
      </c>
      <c r="I189" s="171" t="s">
        <v>4337</v>
      </c>
      <c r="J189" s="171" t="s">
        <v>288</v>
      </c>
      <c r="K189" s="176"/>
      <c r="L189" s="177" t="s">
        <v>733</v>
      </c>
      <c r="M189" s="177" t="s">
        <v>289</v>
      </c>
    </row>
    <row r="190" spans="1:13" s="178" customFormat="1">
      <c r="A190" s="171" t="s">
        <v>494</v>
      </c>
      <c r="B190" s="171" t="s">
        <v>2569</v>
      </c>
      <c r="C190" s="179">
        <v>61082026</v>
      </c>
      <c r="D190" s="172">
        <v>46146</v>
      </c>
      <c r="E190" s="173">
        <v>46178</v>
      </c>
      <c r="F190" s="174">
        <v>160</v>
      </c>
      <c r="G190" s="175" t="s">
        <v>4147</v>
      </c>
      <c r="H190" s="171" t="s">
        <v>4169</v>
      </c>
      <c r="I190" s="171" t="s">
        <v>4338</v>
      </c>
      <c r="J190" s="171" t="s">
        <v>34</v>
      </c>
      <c r="K190" s="176"/>
      <c r="L190" s="177" t="s">
        <v>733</v>
      </c>
      <c r="M190" s="177" t="s">
        <v>35</v>
      </c>
    </row>
    <row r="191" spans="1:13" s="178" customFormat="1">
      <c r="A191" s="171" t="s">
        <v>494</v>
      </c>
      <c r="B191" s="171" t="s">
        <v>2569</v>
      </c>
      <c r="C191" s="179">
        <v>61082026</v>
      </c>
      <c r="D191" s="172">
        <v>46146</v>
      </c>
      <c r="E191" s="173">
        <v>46178</v>
      </c>
      <c r="F191" s="174">
        <v>160</v>
      </c>
      <c r="G191" s="175" t="s">
        <v>4147</v>
      </c>
      <c r="H191" s="171" t="s">
        <v>4169</v>
      </c>
      <c r="I191" s="171" t="s">
        <v>4339</v>
      </c>
      <c r="J191" s="171" t="s">
        <v>160</v>
      </c>
      <c r="K191" s="176"/>
      <c r="L191" s="177" t="s">
        <v>733</v>
      </c>
      <c r="M191" s="177" t="s">
        <v>161</v>
      </c>
    </row>
    <row r="192" spans="1:13" s="178" customFormat="1">
      <c r="A192" s="171" t="s">
        <v>494</v>
      </c>
      <c r="B192" s="171" t="s">
        <v>2569</v>
      </c>
      <c r="C192" s="179">
        <v>61082026</v>
      </c>
      <c r="D192" s="172">
        <v>46146</v>
      </c>
      <c r="E192" s="173">
        <v>46178</v>
      </c>
      <c r="F192" s="174">
        <v>160</v>
      </c>
      <c r="G192" s="175" t="s">
        <v>4147</v>
      </c>
      <c r="H192" s="171" t="s">
        <v>4169</v>
      </c>
      <c r="I192" s="171" t="s">
        <v>4340</v>
      </c>
      <c r="J192" s="171" t="s">
        <v>386</v>
      </c>
      <c r="K192" s="176"/>
      <c r="L192" s="177" t="s">
        <v>733</v>
      </c>
      <c r="M192" s="177" t="s">
        <v>387</v>
      </c>
    </row>
    <row r="193" spans="1:13" s="178" customFormat="1">
      <c r="A193" s="171" t="s">
        <v>494</v>
      </c>
      <c r="B193" s="171" t="s">
        <v>2569</v>
      </c>
      <c r="C193" s="179">
        <v>61082026</v>
      </c>
      <c r="D193" s="172">
        <v>46146</v>
      </c>
      <c r="E193" s="173">
        <v>46178</v>
      </c>
      <c r="F193" s="174">
        <v>160</v>
      </c>
      <c r="G193" s="175" t="s">
        <v>4147</v>
      </c>
      <c r="H193" s="171" t="s">
        <v>4169</v>
      </c>
      <c r="I193" s="171" t="s">
        <v>4341</v>
      </c>
      <c r="J193" s="171" t="s">
        <v>18</v>
      </c>
      <c r="K193" s="176"/>
      <c r="L193" s="177" t="s">
        <v>733</v>
      </c>
      <c r="M193" s="177" t="s">
        <v>19</v>
      </c>
    </row>
    <row r="194" spans="1:13" s="178" customFormat="1">
      <c r="A194" s="171" t="s">
        <v>494</v>
      </c>
      <c r="B194" s="171" t="s">
        <v>2569</v>
      </c>
      <c r="C194" s="179">
        <v>61082026</v>
      </c>
      <c r="D194" s="172">
        <v>46146</v>
      </c>
      <c r="E194" s="173">
        <v>46178</v>
      </c>
      <c r="F194" s="174">
        <v>160</v>
      </c>
      <c r="G194" s="175" t="s">
        <v>4147</v>
      </c>
      <c r="H194" s="171" t="s">
        <v>4169</v>
      </c>
      <c r="I194" s="171" t="s">
        <v>4342</v>
      </c>
      <c r="J194" s="171" t="s">
        <v>290</v>
      </c>
      <c r="K194" s="176"/>
      <c r="L194" s="177" t="s">
        <v>733</v>
      </c>
      <c r="M194" s="177" t="s">
        <v>291</v>
      </c>
    </row>
    <row r="195" spans="1:13" s="178" customFormat="1">
      <c r="A195" s="171" t="s">
        <v>494</v>
      </c>
      <c r="B195" s="171" t="s">
        <v>2569</v>
      </c>
      <c r="C195" s="179">
        <v>61082026</v>
      </c>
      <c r="D195" s="172">
        <v>46146</v>
      </c>
      <c r="E195" s="173">
        <v>46178</v>
      </c>
      <c r="F195" s="174">
        <v>160</v>
      </c>
      <c r="G195" s="175" t="s">
        <v>4147</v>
      </c>
      <c r="H195" s="171" t="s">
        <v>4169</v>
      </c>
      <c r="I195" s="171" t="s">
        <v>4343</v>
      </c>
      <c r="J195" s="171" t="s">
        <v>6</v>
      </c>
      <c r="K195" s="176"/>
      <c r="L195" s="177" t="s">
        <v>733</v>
      </c>
      <c r="M195" s="177" t="s">
        <v>7</v>
      </c>
    </row>
    <row r="196" spans="1:13" s="178" customFormat="1">
      <c r="A196" s="171" t="s">
        <v>494</v>
      </c>
      <c r="B196" s="171" t="s">
        <v>2569</v>
      </c>
      <c r="C196" s="179">
        <v>61082026</v>
      </c>
      <c r="D196" s="172">
        <v>46146</v>
      </c>
      <c r="E196" s="173">
        <v>46178</v>
      </c>
      <c r="F196" s="174">
        <v>160</v>
      </c>
      <c r="G196" s="175" t="s">
        <v>4147</v>
      </c>
      <c r="H196" s="171" t="s">
        <v>4169</v>
      </c>
      <c r="I196" s="171" t="s">
        <v>4344</v>
      </c>
      <c r="J196" s="171" t="s">
        <v>130</v>
      </c>
      <c r="K196" s="176"/>
      <c r="L196" s="177" t="s">
        <v>733</v>
      </c>
      <c r="M196" s="177" t="s">
        <v>131</v>
      </c>
    </row>
    <row r="197" spans="1:13" s="178" customFormat="1">
      <c r="A197" s="171" t="s">
        <v>494</v>
      </c>
      <c r="B197" s="171" t="s">
        <v>2569</v>
      </c>
      <c r="C197" s="179">
        <v>61082026</v>
      </c>
      <c r="D197" s="172">
        <v>46146</v>
      </c>
      <c r="E197" s="173">
        <v>46178</v>
      </c>
      <c r="F197" s="174">
        <v>160</v>
      </c>
      <c r="G197" s="175" t="s">
        <v>4147</v>
      </c>
      <c r="H197" s="171" t="s">
        <v>4169</v>
      </c>
      <c r="I197" s="171" t="s">
        <v>4345</v>
      </c>
      <c r="J197" s="171" t="s">
        <v>300</v>
      </c>
      <c r="K197" s="176"/>
      <c r="L197" s="177" t="s">
        <v>733</v>
      </c>
      <c r="M197" s="177" t="s">
        <v>301</v>
      </c>
    </row>
    <row r="198" spans="1:13" s="178" customFormat="1">
      <c r="A198" s="171" t="s">
        <v>494</v>
      </c>
      <c r="B198" s="171" t="s">
        <v>2569</v>
      </c>
      <c r="C198" s="179">
        <v>61082026</v>
      </c>
      <c r="D198" s="172">
        <v>46146</v>
      </c>
      <c r="E198" s="173">
        <v>46178</v>
      </c>
      <c r="F198" s="174">
        <v>160</v>
      </c>
      <c r="G198" s="175" t="s">
        <v>4147</v>
      </c>
      <c r="H198" s="171" t="s">
        <v>4169</v>
      </c>
      <c r="I198" s="171" t="s">
        <v>4346</v>
      </c>
      <c r="J198" s="171" t="s">
        <v>176</v>
      </c>
      <c r="K198" s="176"/>
      <c r="L198" s="177" t="s">
        <v>733</v>
      </c>
      <c r="M198" s="177" t="s">
        <v>177</v>
      </c>
    </row>
    <row r="199" spans="1:13" s="178" customFormat="1">
      <c r="A199" s="171" t="s">
        <v>494</v>
      </c>
      <c r="B199" s="171" t="s">
        <v>2569</v>
      </c>
      <c r="C199" s="179">
        <v>61082026</v>
      </c>
      <c r="D199" s="172">
        <v>46146</v>
      </c>
      <c r="E199" s="173">
        <v>46178</v>
      </c>
      <c r="F199" s="174">
        <v>160</v>
      </c>
      <c r="G199" s="175" t="s">
        <v>4147</v>
      </c>
      <c r="H199" s="171" t="s">
        <v>4169</v>
      </c>
      <c r="I199" s="171" t="s">
        <v>4347</v>
      </c>
      <c r="J199" s="171" t="s">
        <v>1884</v>
      </c>
      <c r="K199" s="176"/>
      <c r="L199" s="177" t="s">
        <v>733</v>
      </c>
      <c r="M199" s="177" t="s">
        <v>1891</v>
      </c>
    </row>
    <row r="200" spans="1:13" s="178" customFormat="1">
      <c r="A200" s="171" t="s">
        <v>494</v>
      </c>
      <c r="B200" s="171" t="s">
        <v>2569</v>
      </c>
      <c r="C200" s="179">
        <v>61082026</v>
      </c>
      <c r="D200" s="172">
        <v>46146</v>
      </c>
      <c r="E200" s="173">
        <v>46178</v>
      </c>
      <c r="F200" s="174">
        <v>160</v>
      </c>
      <c r="G200" s="175" t="s">
        <v>4147</v>
      </c>
      <c r="H200" s="171" t="s">
        <v>4169</v>
      </c>
      <c r="I200" s="171" t="s">
        <v>4348</v>
      </c>
      <c r="J200" s="171" t="s">
        <v>232</v>
      </c>
      <c r="K200" s="176"/>
      <c r="L200" s="177" t="s">
        <v>733</v>
      </c>
      <c r="M200" s="177" t="s">
        <v>233</v>
      </c>
    </row>
    <row r="201" spans="1:13" s="178" customFormat="1">
      <c r="A201" s="171" t="s">
        <v>494</v>
      </c>
      <c r="B201" s="171" t="s">
        <v>2569</v>
      </c>
      <c r="C201" s="179">
        <v>61082026</v>
      </c>
      <c r="D201" s="172">
        <v>46146</v>
      </c>
      <c r="E201" s="173">
        <v>46178</v>
      </c>
      <c r="F201" s="174">
        <v>160</v>
      </c>
      <c r="G201" s="175" t="s">
        <v>4147</v>
      </c>
      <c r="H201" s="171" t="s">
        <v>4169</v>
      </c>
      <c r="I201" s="171" t="s">
        <v>4349</v>
      </c>
      <c r="J201" s="171" t="s">
        <v>388</v>
      </c>
      <c r="K201" s="176"/>
      <c r="L201" s="177" t="s">
        <v>733</v>
      </c>
      <c r="M201" s="177" t="s">
        <v>389</v>
      </c>
    </row>
    <row r="202" spans="1:13" s="178" customFormat="1">
      <c r="A202" s="171" t="s">
        <v>494</v>
      </c>
      <c r="B202" s="171" t="s">
        <v>2569</v>
      </c>
      <c r="C202" s="179">
        <v>61082026</v>
      </c>
      <c r="D202" s="172">
        <v>46146</v>
      </c>
      <c r="E202" s="173">
        <v>46178</v>
      </c>
      <c r="F202" s="174">
        <v>160</v>
      </c>
      <c r="G202" s="175" t="s">
        <v>4147</v>
      </c>
      <c r="H202" s="171" t="s">
        <v>4169</v>
      </c>
      <c r="I202" s="171" t="s">
        <v>4350</v>
      </c>
      <c r="J202" s="171" t="s">
        <v>166</v>
      </c>
      <c r="K202" s="176"/>
      <c r="L202" s="177" t="s">
        <v>733</v>
      </c>
      <c r="M202" s="177" t="s">
        <v>167</v>
      </c>
    </row>
    <row r="203" spans="1:13" s="178" customFormat="1">
      <c r="A203" s="171" t="s">
        <v>494</v>
      </c>
      <c r="B203" s="171" t="s">
        <v>2569</v>
      </c>
      <c r="C203" s="179">
        <v>61082026</v>
      </c>
      <c r="D203" s="172">
        <v>46146</v>
      </c>
      <c r="E203" s="173">
        <v>46178</v>
      </c>
      <c r="F203" s="174">
        <v>160</v>
      </c>
      <c r="G203" s="175" t="s">
        <v>4147</v>
      </c>
      <c r="H203" s="171" t="s">
        <v>4169</v>
      </c>
      <c r="I203" s="171" t="s">
        <v>4351</v>
      </c>
      <c r="J203" s="171" t="s">
        <v>318</v>
      </c>
      <c r="K203" s="176"/>
      <c r="L203" s="177" t="s">
        <v>733</v>
      </c>
      <c r="M203" s="177" t="s">
        <v>319</v>
      </c>
    </row>
    <row r="204" spans="1:13" s="178" customFormat="1">
      <c r="A204" s="171" t="s">
        <v>494</v>
      </c>
      <c r="B204" s="171" t="s">
        <v>2569</v>
      </c>
      <c r="C204" s="179">
        <v>61082026</v>
      </c>
      <c r="D204" s="172">
        <v>46146</v>
      </c>
      <c r="E204" s="173">
        <v>46178</v>
      </c>
      <c r="F204" s="174">
        <v>160</v>
      </c>
      <c r="G204" s="175" t="s">
        <v>4147</v>
      </c>
      <c r="H204" s="171" t="s">
        <v>4169</v>
      </c>
      <c r="I204" s="171" t="s">
        <v>4352</v>
      </c>
      <c r="J204" s="171" t="s">
        <v>10</v>
      </c>
      <c r="K204" s="176"/>
      <c r="L204" s="177" t="s">
        <v>733</v>
      </c>
      <c r="M204" s="177" t="s">
        <v>11</v>
      </c>
    </row>
    <row r="205" spans="1:13" s="178" customFormat="1">
      <c r="A205" s="171" t="s">
        <v>494</v>
      </c>
      <c r="B205" s="171" t="s">
        <v>2569</v>
      </c>
      <c r="C205" s="179">
        <v>61082026</v>
      </c>
      <c r="D205" s="172">
        <v>46146</v>
      </c>
      <c r="E205" s="173">
        <v>46178</v>
      </c>
      <c r="F205" s="174">
        <v>160</v>
      </c>
      <c r="G205" s="175" t="s">
        <v>4147</v>
      </c>
      <c r="H205" s="171" t="s">
        <v>4169</v>
      </c>
      <c r="I205" s="171" t="s">
        <v>4353</v>
      </c>
      <c r="J205" s="171" t="s">
        <v>74</v>
      </c>
      <c r="K205" s="176"/>
      <c r="L205" s="177" t="s">
        <v>733</v>
      </c>
      <c r="M205" s="177" t="s">
        <v>75</v>
      </c>
    </row>
    <row r="206" spans="1:13" s="178" customFormat="1">
      <c r="A206" s="171" t="s">
        <v>494</v>
      </c>
      <c r="B206" s="171" t="s">
        <v>2569</v>
      </c>
      <c r="C206" s="179">
        <v>61082026</v>
      </c>
      <c r="D206" s="172">
        <v>46146</v>
      </c>
      <c r="E206" s="173">
        <v>46178</v>
      </c>
      <c r="F206" s="174">
        <v>160</v>
      </c>
      <c r="G206" s="175" t="s">
        <v>4147</v>
      </c>
      <c r="H206" s="171" t="s">
        <v>4169</v>
      </c>
      <c r="I206" s="171" t="s">
        <v>4354</v>
      </c>
      <c r="J206" s="171" t="s">
        <v>148</v>
      </c>
      <c r="K206" s="176"/>
      <c r="L206" s="177" t="s">
        <v>733</v>
      </c>
      <c r="M206" s="177" t="s">
        <v>149</v>
      </c>
    </row>
    <row r="207" spans="1:13" s="178" customFormat="1">
      <c r="A207" s="171" t="s">
        <v>494</v>
      </c>
      <c r="B207" s="171" t="s">
        <v>2569</v>
      </c>
      <c r="C207" s="179">
        <v>61082026</v>
      </c>
      <c r="D207" s="172">
        <v>46146</v>
      </c>
      <c r="E207" s="173">
        <v>46178</v>
      </c>
      <c r="F207" s="174">
        <v>160</v>
      </c>
      <c r="G207" s="175" t="s">
        <v>4147</v>
      </c>
      <c r="H207" s="171" t="s">
        <v>4169</v>
      </c>
      <c r="I207" s="171" t="s">
        <v>4355</v>
      </c>
      <c r="J207" s="171" t="s">
        <v>180</v>
      </c>
      <c r="K207" s="176"/>
      <c r="L207" s="177" t="s">
        <v>733</v>
      </c>
      <c r="M207" s="177" t="s">
        <v>181</v>
      </c>
    </row>
    <row r="208" spans="1:13" s="178" customFormat="1">
      <c r="A208" s="171" t="s">
        <v>494</v>
      </c>
      <c r="B208" s="171" t="s">
        <v>2569</v>
      </c>
      <c r="C208" s="179">
        <v>61082026</v>
      </c>
      <c r="D208" s="172">
        <v>46146</v>
      </c>
      <c r="E208" s="173">
        <v>46178</v>
      </c>
      <c r="F208" s="174">
        <v>160</v>
      </c>
      <c r="G208" s="175" t="s">
        <v>4147</v>
      </c>
      <c r="H208" s="171" t="s">
        <v>4169</v>
      </c>
      <c r="I208" s="171" t="s">
        <v>4356</v>
      </c>
      <c r="J208" s="171" t="s">
        <v>234</v>
      </c>
      <c r="K208" s="176"/>
      <c r="L208" s="177" t="s">
        <v>733</v>
      </c>
      <c r="M208" s="177" t="s">
        <v>235</v>
      </c>
    </row>
    <row r="209" spans="1:13" s="178" customFormat="1">
      <c r="A209" s="171" t="s">
        <v>494</v>
      </c>
      <c r="B209" s="171" t="s">
        <v>2569</v>
      </c>
      <c r="C209" s="179">
        <v>61082026</v>
      </c>
      <c r="D209" s="172">
        <v>46146</v>
      </c>
      <c r="E209" s="173">
        <v>46178</v>
      </c>
      <c r="F209" s="174">
        <v>160</v>
      </c>
      <c r="G209" s="175" t="s">
        <v>4147</v>
      </c>
      <c r="H209" s="171" t="s">
        <v>4169</v>
      </c>
      <c r="I209" s="171" t="s">
        <v>4357</v>
      </c>
      <c r="J209" s="171" t="s">
        <v>58</v>
      </c>
      <c r="K209" s="176"/>
      <c r="L209" s="177" t="s">
        <v>733</v>
      </c>
      <c r="M209" s="177" t="s">
        <v>59</v>
      </c>
    </row>
    <row r="210" spans="1:13" s="178" customFormat="1">
      <c r="A210" s="171" t="s">
        <v>494</v>
      </c>
      <c r="B210" s="171" t="s">
        <v>2569</v>
      </c>
      <c r="C210" s="179">
        <v>61082026</v>
      </c>
      <c r="D210" s="172">
        <v>46146</v>
      </c>
      <c r="E210" s="173">
        <v>46178</v>
      </c>
      <c r="F210" s="174">
        <v>160</v>
      </c>
      <c r="G210" s="175" t="s">
        <v>4147</v>
      </c>
      <c r="H210" s="171" t="s">
        <v>4169</v>
      </c>
      <c r="I210" s="171" t="s">
        <v>4358</v>
      </c>
      <c r="J210" s="171" t="s">
        <v>320</v>
      </c>
      <c r="K210" s="176"/>
      <c r="L210" s="177" t="s">
        <v>733</v>
      </c>
      <c r="M210" s="177" t="s">
        <v>321</v>
      </c>
    </row>
    <row r="211" spans="1:13" s="178" customFormat="1">
      <c r="A211" s="171" t="s">
        <v>494</v>
      </c>
      <c r="B211" s="171" t="s">
        <v>2569</v>
      </c>
      <c r="C211" s="179">
        <v>61082026</v>
      </c>
      <c r="D211" s="172">
        <v>46146</v>
      </c>
      <c r="E211" s="173">
        <v>46178</v>
      </c>
      <c r="F211" s="174">
        <v>160</v>
      </c>
      <c r="G211" s="175" t="s">
        <v>4147</v>
      </c>
      <c r="H211" s="171" t="s">
        <v>4169</v>
      </c>
      <c r="I211" s="171" t="s">
        <v>4359</v>
      </c>
      <c r="J211" s="171" t="s">
        <v>342</v>
      </c>
      <c r="K211" s="176"/>
      <c r="L211" s="177" t="s">
        <v>733</v>
      </c>
      <c r="M211" s="177" t="s">
        <v>343</v>
      </c>
    </row>
    <row r="212" spans="1:13" s="178" customFormat="1">
      <c r="A212" s="171" t="s">
        <v>494</v>
      </c>
      <c r="B212" s="171" t="s">
        <v>2569</v>
      </c>
      <c r="C212" s="179">
        <v>61082026</v>
      </c>
      <c r="D212" s="172">
        <v>46146</v>
      </c>
      <c r="E212" s="173">
        <v>46178</v>
      </c>
      <c r="F212" s="174">
        <v>160</v>
      </c>
      <c r="G212" s="175" t="s">
        <v>4147</v>
      </c>
      <c r="H212" s="171" t="s">
        <v>4169</v>
      </c>
      <c r="I212" s="171" t="s">
        <v>4360</v>
      </c>
      <c r="J212" s="171" t="s">
        <v>236</v>
      </c>
      <c r="K212" s="176"/>
      <c r="L212" s="177" t="s">
        <v>733</v>
      </c>
      <c r="M212" s="177" t="s">
        <v>237</v>
      </c>
    </row>
    <row r="213" spans="1:13" s="178" customFormat="1">
      <c r="A213" s="171" t="s">
        <v>494</v>
      </c>
      <c r="B213" s="171" t="s">
        <v>2569</v>
      </c>
      <c r="C213" s="179">
        <v>61082026</v>
      </c>
      <c r="D213" s="172">
        <v>46146</v>
      </c>
      <c r="E213" s="173">
        <v>46178</v>
      </c>
      <c r="F213" s="174">
        <v>160</v>
      </c>
      <c r="G213" s="175" t="s">
        <v>4147</v>
      </c>
      <c r="H213" s="171" t="s">
        <v>4169</v>
      </c>
      <c r="I213" s="171" t="s">
        <v>4361</v>
      </c>
      <c r="J213" s="171" t="s">
        <v>168</v>
      </c>
      <c r="K213" s="176"/>
      <c r="L213" s="177" t="s">
        <v>733</v>
      </c>
      <c r="M213" s="177" t="s">
        <v>169</v>
      </c>
    </row>
    <row r="214" spans="1:13" s="178" customFormat="1">
      <c r="A214" s="171" t="s">
        <v>494</v>
      </c>
      <c r="B214" s="171" t="s">
        <v>2569</v>
      </c>
      <c r="C214" s="179">
        <v>61082026</v>
      </c>
      <c r="D214" s="172">
        <v>46146</v>
      </c>
      <c r="E214" s="173">
        <v>46178</v>
      </c>
      <c r="F214" s="174">
        <v>160</v>
      </c>
      <c r="G214" s="175" t="s">
        <v>4147</v>
      </c>
      <c r="H214" s="171" t="s">
        <v>4169</v>
      </c>
      <c r="I214" s="171" t="s">
        <v>4362</v>
      </c>
      <c r="J214" s="171" t="s">
        <v>390</v>
      </c>
      <c r="K214" s="176"/>
      <c r="L214" s="177" t="s">
        <v>733</v>
      </c>
      <c r="M214" s="177" t="s">
        <v>391</v>
      </c>
    </row>
    <row r="215" spans="1:13" s="178" customFormat="1">
      <c r="A215" s="171" t="s">
        <v>494</v>
      </c>
      <c r="B215" s="171" t="s">
        <v>2569</v>
      </c>
      <c r="C215" s="179">
        <v>61082026</v>
      </c>
      <c r="D215" s="172">
        <v>46146</v>
      </c>
      <c r="E215" s="173">
        <v>46178</v>
      </c>
      <c r="F215" s="174">
        <v>160</v>
      </c>
      <c r="G215" s="175" t="s">
        <v>4147</v>
      </c>
      <c r="H215" s="171" t="s">
        <v>4169</v>
      </c>
      <c r="I215" s="171" t="s">
        <v>4363</v>
      </c>
      <c r="J215" s="171" t="s">
        <v>392</v>
      </c>
      <c r="K215" s="176"/>
      <c r="L215" s="177" t="s">
        <v>733</v>
      </c>
      <c r="M215" s="177" t="s">
        <v>393</v>
      </c>
    </row>
    <row r="216" spans="1:13" s="178" customFormat="1">
      <c r="A216" s="171" t="s">
        <v>494</v>
      </c>
      <c r="B216" s="171" t="s">
        <v>2569</v>
      </c>
      <c r="C216" s="179">
        <v>61082026</v>
      </c>
      <c r="D216" s="172">
        <v>46146</v>
      </c>
      <c r="E216" s="173">
        <v>46178</v>
      </c>
      <c r="F216" s="174">
        <v>160</v>
      </c>
      <c r="G216" s="175" t="s">
        <v>4147</v>
      </c>
      <c r="H216" s="171" t="s">
        <v>4169</v>
      </c>
      <c r="I216" s="171" t="s">
        <v>4364</v>
      </c>
      <c r="J216" s="171" t="s">
        <v>184</v>
      </c>
      <c r="K216" s="176"/>
      <c r="L216" s="177" t="s">
        <v>733</v>
      </c>
      <c r="M216" s="177" t="s">
        <v>185</v>
      </c>
    </row>
    <row r="217" spans="1:13" s="178" customFormat="1">
      <c r="A217" s="171" t="s">
        <v>494</v>
      </c>
      <c r="B217" s="171" t="s">
        <v>2569</v>
      </c>
      <c r="C217" s="179">
        <v>61082026</v>
      </c>
      <c r="D217" s="172">
        <v>46146</v>
      </c>
      <c r="E217" s="173">
        <v>46178</v>
      </c>
      <c r="F217" s="174">
        <v>160</v>
      </c>
      <c r="G217" s="175" t="s">
        <v>4147</v>
      </c>
      <c r="H217" s="171" t="s">
        <v>4169</v>
      </c>
      <c r="I217" s="171" t="s">
        <v>4365</v>
      </c>
      <c r="J217" s="171" t="s">
        <v>132</v>
      </c>
      <c r="K217" s="176"/>
      <c r="L217" s="177" t="s">
        <v>733</v>
      </c>
      <c r="M217" s="177" t="s">
        <v>133</v>
      </c>
    </row>
    <row r="218" spans="1:13" s="178" customFormat="1">
      <c r="A218" s="171" t="s">
        <v>494</v>
      </c>
      <c r="B218" s="171" t="s">
        <v>2569</v>
      </c>
      <c r="C218" s="179">
        <v>61082026</v>
      </c>
      <c r="D218" s="172">
        <v>46146</v>
      </c>
      <c r="E218" s="173">
        <v>46178</v>
      </c>
      <c r="F218" s="174">
        <v>160</v>
      </c>
      <c r="G218" s="175" t="s">
        <v>4147</v>
      </c>
      <c r="H218" s="171" t="s">
        <v>4169</v>
      </c>
      <c r="I218" s="171" t="s">
        <v>4366</v>
      </c>
      <c r="J218" s="171" t="s">
        <v>200</v>
      </c>
      <c r="K218" s="176"/>
      <c r="L218" s="177" t="s">
        <v>733</v>
      </c>
      <c r="M218" s="177" t="s">
        <v>201</v>
      </c>
    </row>
    <row r="219" spans="1:13" s="178" customFormat="1">
      <c r="A219" s="171" t="s">
        <v>494</v>
      </c>
      <c r="B219" s="171" t="s">
        <v>2569</v>
      </c>
      <c r="C219" s="179">
        <v>61082026</v>
      </c>
      <c r="D219" s="172">
        <v>46146</v>
      </c>
      <c r="E219" s="173">
        <v>46178</v>
      </c>
      <c r="F219" s="174">
        <v>160</v>
      </c>
      <c r="G219" s="175" t="s">
        <v>4147</v>
      </c>
      <c r="H219" s="171" t="s">
        <v>4169</v>
      </c>
      <c r="I219" s="171" t="s">
        <v>4367</v>
      </c>
      <c r="J219" s="171" t="s">
        <v>20</v>
      </c>
      <c r="K219" s="176"/>
      <c r="L219" s="177" t="s">
        <v>733</v>
      </c>
      <c r="M219" s="177" t="s">
        <v>21</v>
      </c>
    </row>
    <row r="220" spans="1:13" s="178" customFormat="1">
      <c r="A220" s="171" t="s">
        <v>494</v>
      </c>
      <c r="B220" s="171" t="s">
        <v>2569</v>
      </c>
      <c r="C220" s="179">
        <v>61082026</v>
      </c>
      <c r="D220" s="172">
        <v>46146</v>
      </c>
      <c r="E220" s="173">
        <v>46178</v>
      </c>
      <c r="F220" s="174">
        <v>160</v>
      </c>
      <c r="G220" s="175" t="s">
        <v>4147</v>
      </c>
      <c r="H220" s="171" t="s">
        <v>4169</v>
      </c>
      <c r="I220" s="171" t="s">
        <v>4368</v>
      </c>
      <c r="J220" s="171" t="s">
        <v>202</v>
      </c>
      <c r="K220" s="176"/>
      <c r="L220" s="177" t="s">
        <v>733</v>
      </c>
      <c r="M220" s="177" t="s">
        <v>203</v>
      </c>
    </row>
    <row r="221" spans="1:13" s="178" customFormat="1">
      <c r="A221" s="171" t="s">
        <v>494</v>
      </c>
      <c r="B221" s="171" t="s">
        <v>2569</v>
      </c>
      <c r="C221" s="179">
        <v>61082026</v>
      </c>
      <c r="D221" s="172">
        <v>46146</v>
      </c>
      <c r="E221" s="173">
        <v>46178</v>
      </c>
      <c r="F221" s="174">
        <v>160</v>
      </c>
      <c r="G221" s="175" t="s">
        <v>4147</v>
      </c>
      <c r="H221" s="171" t="s">
        <v>4169</v>
      </c>
      <c r="I221" s="171" t="s">
        <v>4369</v>
      </c>
      <c r="J221" s="171" t="s">
        <v>50</v>
      </c>
      <c r="K221" s="176"/>
      <c r="L221" s="177" t="s">
        <v>733</v>
      </c>
      <c r="M221" s="177" t="s">
        <v>51</v>
      </c>
    </row>
    <row r="222" spans="1:13" s="178" customFormat="1">
      <c r="A222" s="171" t="s">
        <v>494</v>
      </c>
      <c r="B222" s="171" t="s">
        <v>2569</v>
      </c>
      <c r="C222" s="179">
        <v>61082026</v>
      </c>
      <c r="D222" s="172">
        <v>46146</v>
      </c>
      <c r="E222" s="173">
        <v>46178</v>
      </c>
      <c r="F222" s="174">
        <v>160</v>
      </c>
      <c r="G222" s="175" t="s">
        <v>4147</v>
      </c>
      <c r="H222" s="171" t="s">
        <v>4169</v>
      </c>
      <c r="I222" s="171" t="s">
        <v>4370</v>
      </c>
      <c r="J222" s="171" t="s">
        <v>44</v>
      </c>
      <c r="K222" s="176"/>
      <c r="L222" s="177" t="s">
        <v>733</v>
      </c>
      <c r="M222" s="177" t="s">
        <v>45</v>
      </c>
    </row>
    <row r="223" spans="1:13" s="178" customFormat="1">
      <c r="A223" s="171" t="s">
        <v>494</v>
      </c>
      <c r="B223" s="171" t="s">
        <v>2569</v>
      </c>
      <c r="C223" s="179">
        <v>61082026</v>
      </c>
      <c r="D223" s="172">
        <v>46146</v>
      </c>
      <c r="E223" s="173">
        <v>46178</v>
      </c>
      <c r="F223" s="174">
        <v>160</v>
      </c>
      <c r="G223" s="175" t="s">
        <v>4147</v>
      </c>
      <c r="H223" s="171" t="s">
        <v>4169</v>
      </c>
      <c r="I223" s="171" t="s">
        <v>4371</v>
      </c>
      <c r="J223" s="171" t="s">
        <v>394</v>
      </c>
      <c r="K223" s="176"/>
      <c r="L223" s="177" t="s">
        <v>733</v>
      </c>
      <c r="M223" s="177" t="s">
        <v>395</v>
      </c>
    </row>
    <row r="224" spans="1:13" s="178" customFormat="1">
      <c r="A224" s="171" t="s">
        <v>494</v>
      </c>
      <c r="B224" s="171" t="s">
        <v>2569</v>
      </c>
      <c r="C224" s="179">
        <v>61082026</v>
      </c>
      <c r="D224" s="172">
        <v>46146</v>
      </c>
      <c r="E224" s="173">
        <v>46178</v>
      </c>
      <c r="F224" s="174">
        <v>160</v>
      </c>
      <c r="G224" s="175" t="s">
        <v>4147</v>
      </c>
      <c r="H224" s="171" t="s">
        <v>4169</v>
      </c>
      <c r="I224" s="171" t="s">
        <v>4372</v>
      </c>
      <c r="J224" s="171" t="s">
        <v>278</v>
      </c>
      <c r="K224" s="176"/>
      <c r="L224" s="177" t="s">
        <v>733</v>
      </c>
      <c r="M224" s="177" t="s">
        <v>279</v>
      </c>
    </row>
    <row r="225" spans="1:13" s="178" customFormat="1">
      <c r="A225" s="171" t="s">
        <v>494</v>
      </c>
      <c r="B225" s="171" t="s">
        <v>2569</v>
      </c>
      <c r="C225" s="179">
        <v>61082026</v>
      </c>
      <c r="D225" s="172">
        <v>46146</v>
      </c>
      <c r="E225" s="173">
        <v>46178</v>
      </c>
      <c r="F225" s="174">
        <v>160</v>
      </c>
      <c r="G225" s="175" t="s">
        <v>4147</v>
      </c>
      <c r="H225" s="171" t="s">
        <v>4169</v>
      </c>
      <c r="I225" s="171" t="s">
        <v>4373</v>
      </c>
      <c r="J225" s="171" t="s">
        <v>204</v>
      </c>
      <c r="K225" s="176"/>
      <c r="L225" s="177" t="s">
        <v>733</v>
      </c>
      <c r="M225" s="177" t="s">
        <v>205</v>
      </c>
    </row>
    <row r="226" spans="1:13" s="178" customFormat="1">
      <c r="A226" s="171" t="s">
        <v>494</v>
      </c>
      <c r="B226" s="171" t="s">
        <v>2569</v>
      </c>
      <c r="C226" s="179">
        <v>61082026</v>
      </c>
      <c r="D226" s="172">
        <v>46146</v>
      </c>
      <c r="E226" s="173">
        <v>46178</v>
      </c>
      <c r="F226" s="174">
        <v>160</v>
      </c>
      <c r="G226" s="175" t="s">
        <v>4147</v>
      </c>
      <c r="H226" s="171" t="s">
        <v>4169</v>
      </c>
      <c r="I226" s="171" t="s">
        <v>4374</v>
      </c>
      <c r="J226" s="171" t="s">
        <v>348</v>
      </c>
      <c r="K226" s="176"/>
      <c r="L226" s="177" t="s">
        <v>733</v>
      </c>
      <c r="M226" s="177" t="s">
        <v>349</v>
      </c>
    </row>
    <row r="227" spans="1:13" s="178" customFormat="1">
      <c r="A227" s="171" t="s">
        <v>494</v>
      </c>
      <c r="B227" s="171" t="s">
        <v>2569</v>
      </c>
      <c r="C227" s="179">
        <v>61082026</v>
      </c>
      <c r="D227" s="172">
        <v>46146</v>
      </c>
      <c r="E227" s="173">
        <v>46178</v>
      </c>
      <c r="F227" s="174">
        <v>160</v>
      </c>
      <c r="G227" s="175" t="s">
        <v>4147</v>
      </c>
      <c r="H227" s="171" t="s">
        <v>4169</v>
      </c>
      <c r="I227" s="171" t="s">
        <v>4375</v>
      </c>
      <c r="J227" s="171" t="s">
        <v>396</v>
      </c>
      <c r="K227" s="176"/>
      <c r="L227" s="177" t="s">
        <v>733</v>
      </c>
      <c r="M227" s="177" t="s">
        <v>397</v>
      </c>
    </row>
    <row r="228" spans="1:13" s="178" customFormat="1">
      <c r="A228" s="171" t="s">
        <v>494</v>
      </c>
      <c r="B228" s="171" t="s">
        <v>2569</v>
      </c>
      <c r="C228" s="179">
        <v>61082026</v>
      </c>
      <c r="D228" s="172">
        <v>46146</v>
      </c>
      <c r="E228" s="173">
        <v>46178</v>
      </c>
      <c r="F228" s="174">
        <v>160</v>
      </c>
      <c r="G228" s="175" t="s">
        <v>4147</v>
      </c>
      <c r="H228" s="171" t="s">
        <v>4169</v>
      </c>
      <c r="I228" s="171" t="s">
        <v>4376</v>
      </c>
      <c r="J228" s="171" t="s">
        <v>324</v>
      </c>
      <c r="K228" s="176"/>
      <c r="L228" s="177" t="s">
        <v>733</v>
      </c>
      <c r="M228" s="177" t="s">
        <v>325</v>
      </c>
    </row>
    <row r="229" spans="1:13" s="178" customFormat="1">
      <c r="A229" s="171" t="s">
        <v>494</v>
      </c>
      <c r="B229" s="171" t="s">
        <v>2569</v>
      </c>
      <c r="C229" s="179">
        <v>61082026</v>
      </c>
      <c r="D229" s="172">
        <v>46146</v>
      </c>
      <c r="E229" s="173">
        <v>46178</v>
      </c>
      <c r="F229" s="174">
        <v>160</v>
      </c>
      <c r="G229" s="175" t="s">
        <v>4147</v>
      </c>
      <c r="H229" s="171" t="s">
        <v>4169</v>
      </c>
      <c r="I229" s="171" t="s">
        <v>4377</v>
      </c>
      <c r="J229" s="171" t="s">
        <v>238</v>
      </c>
      <c r="K229" s="176"/>
      <c r="L229" s="177" t="s">
        <v>733</v>
      </c>
      <c r="M229" s="177" t="s">
        <v>239</v>
      </c>
    </row>
    <row r="230" spans="1:13" s="178" customFormat="1">
      <c r="A230" s="171" t="s">
        <v>494</v>
      </c>
      <c r="B230" s="171" t="s">
        <v>2569</v>
      </c>
      <c r="C230" s="179">
        <v>61082026</v>
      </c>
      <c r="D230" s="172">
        <v>46146</v>
      </c>
      <c r="E230" s="173">
        <v>46178</v>
      </c>
      <c r="F230" s="174">
        <v>160</v>
      </c>
      <c r="G230" s="175" t="s">
        <v>4147</v>
      </c>
      <c r="H230" s="171" t="s">
        <v>4169</v>
      </c>
      <c r="I230" s="171" t="s">
        <v>4378</v>
      </c>
      <c r="J230" s="171" t="s">
        <v>298</v>
      </c>
      <c r="K230" s="176"/>
      <c r="L230" s="177" t="s">
        <v>733</v>
      </c>
      <c r="M230" s="177" t="s">
        <v>299</v>
      </c>
    </row>
    <row r="231" spans="1:13" s="178" customFormat="1">
      <c r="A231" s="171" t="s">
        <v>494</v>
      </c>
      <c r="B231" s="171" t="s">
        <v>2569</v>
      </c>
      <c r="C231" s="179">
        <v>61082026</v>
      </c>
      <c r="D231" s="172">
        <v>46146</v>
      </c>
      <c r="E231" s="173">
        <v>46178</v>
      </c>
      <c r="F231" s="174">
        <v>160</v>
      </c>
      <c r="G231" s="175" t="s">
        <v>4147</v>
      </c>
      <c r="H231" s="171" t="s">
        <v>4169</v>
      </c>
      <c r="I231" s="171" t="s">
        <v>4379</v>
      </c>
      <c r="J231" s="171" t="s">
        <v>48</v>
      </c>
      <c r="K231" s="176"/>
      <c r="L231" s="177" t="s">
        <v>733</v>
      </c>
      <c r="M231" s="177" t="s">
        <v>49</v>
      </c>
    </row>
    <row r="232" spans="1:13" s="178" customFormat="1">
      <c r="A232" s="171" t="s">
        <v>494</v>
      </c>
      <c r="B232" s="171" t="s">
        <v>2569</v>
      </c>
      <c r="C232" s="179">
        <v>61082026</v>
      </c>
      <c r="D232" s="172">
        <v>46146</v>
      </c>
      <c r="E232" s="173">
        <v>46178</v>
      </c>
      <c r="F232" s="174">
        <v>160</v>
      </c>
      <c r="G232" s="175" t="s">
        <v>4147</v>
      </c>
      <c r="H232" s="171" t="s">
        <v>4169</v>
      </c>
      <c r="I232" s="171" t="s">
        <v>4380</v>
      </c>
      <c r="J232" s="171" t="s">
        <v>120</v>
      </c>
      <c r="K232" s="176"/>
      <c r="L232" s="177" t="s">
        <v>733</v>
      </c>
      <c r="M232" s="177" t="s">
        <v>121</v>
      </c>
    </row>
    <row r="233" spans="1:13" s="178" customFormat="1">
      <c r="A233" s="171" t="s">
        <v>494</v>
      </c>
      <c r="B233" s="171" t="s">
        <v>2569</v>
      </c>
      <c r="C233" s="179">
        <v>61082026</v>
      </c>
      <c r="D233" s="172">
        <v>46146</v>
      </c>
      <c r="E233" s="173">
        <v>46178</v>
      </c>
      <c r="F233" s="174">
        <v>160</v>
      </c>
      <c r="G233" s="175" t="s">
        <v>4147</v>
      </c>
      <c r="H233" s="171" t="s">
        <v>4169</v>
      </c>
      <c r="I233" s="171" t="s">
        <v>4381</v>
      </c>
      <c r="J233" s="171" t="s">
        <v>240</v>
      </c>
      <c r="K233" s="176"/>
      <c r="L233" s="177" t="s">
        <v>733</v>
      </c>
      <c r="M233" s="177" t="s">
        <v>241</v>
      </c>
    </row>
    <row r="234" spans="1:13" s="178" customFormat="1">
      <c r="A234" s="171" t="s">
        <v>494</v>
      </c>
      <c r="B234" s="171" t="s">
        <v>2569</v>
      </c>
      <c r="C234" s="179">
        <v>61082026</v>
      </c>
      <c r="D234" s="172">
        <v>46146</v>
      </c>
      <c r="E234" s="173">
        <v>46178</v>
      </c>
      <c r="F234" s="174">
        <v>160</v>
      </c>
      <c r="G234" s="175" t="s">
        <v>4147</v>
      </c>
      <c r="H234" s="171" t="s">
        <v>4169</v>
      </c>
      <c r="I234" s="171" t="s">
        <v>4382</v>
      </c>
      <c r="J234" s="171" t="s">
        <v>262</v>
      </c>
      <c r="K234" s="176"/>
      <c r="L234" s="177" t="s">
        <v>733</v>
      </c>
      <c r="M234" s="177" t="s">
        <v>263</v>
      </c>
    </row>
    <row r="235" spans="1:13" s="178" customFormat="1">
      <c r="A235" s="171" t="s">
        <v>494</v>
      </c>
      <c r="B235" s="171" t="s">
        <v>2569</v>
      </c>
      <c r="C235" s="179">
        <v>61082026</v>
      </c>
      <c r="D235" s="172">
        <v>46146</v>
      </c>
      <c r="E235" s="173">
        <v>46178</v>
      </c>
      <c r="F235" s="174">
        <v>160</v>
      </c>
      <c r="G235" s="175" t="s">
        <v>4147</v>
      </c>
      <c r="H235" s="171" t="s">
        <v>4169</v>
      </c>
      <c r="I235" s="171" t="s">
        <v>4383</v>
      </c>
      <c r="J235" s="171" t="s">
        <v>398</v>
      </c>
      <c r="K235" s="176"/>
      <c r="L235" s="177" t="s">
        <v>733</v>
      </c>
      <c r="M235" s="177" t="s">
        <v>399</v>
      </c>
    </row>
    <row r="236" spans="1:13" s="178" customFormat="1">
      <c r="A236" s="171" t="s">
        <v>494</v>
      </c>
      <c r="B236" s="171" t="s">
        <v>2569</v>
      </c>
      <c r="C236" s="179">
        <v>61082026</v>
      </c>
      <c r="D236" s="172">
        <v>46146</v>
      </c>
      <c r="E236" s="173">
        <v>46178</v>
      </c>
      <c r="F236" s="174">
        <v>160</v>
      </c>
      <c r="G236" s="175" t="s">
        <v>4147</v>
      </c>
      <c r="H236" s="171" t="s">
        <v>4169</v>
      </c>
      <c r="I236" s="171" t="s">
        <v>4384</v>
      </c>
      <c r="J236" s="171" t="s">
        <v>272</v>
      </c>
      <c r="K236" s="176"/>
      <c r="L236" s="177" t="s">
        <v>733</v>
      </c>
      <c r="M236" s="177" t="s">
        <v>273</v>
      </c>
    </row>
    <row r="237" spans="1:13" s="178" customFormat="1">
      <c r="A237" s="171" t="s">
        <v>494</v>
      </c>
      <c r="B237" s="171" t="s">
        <v>2569</v>
      </c>
      <c r="C237" s="179">
        <v>61082026</v>
      </c>
      <c r="D237" s="172">
        <v>46146</v>
      </c>
      <c r="E237" s="173">
        <v>46178</v>
      </c>
      <c r="F237" s="174">
        <v>160</v>
      </c>
      <c r="G237" s="175" t="s">
        <v>4147</v>
      </c>
      <c r="H237" s="171" t="s">
        <v>4169</v>
      </c>
      <c r="I237" s="171" t="s">
        <v>4385</v>
      </c>
      <c r="J237" s="171" t="s">
        <v>350</v>
      </c>
      <c r="K237" s="176"/>
      <c r="L237" s="177" t="s">
        <v>733</v>
      </c>
      <c r="M237" s="177" t="s">
        <v>351</v>
      </c>
    </row>
    <row r="238" spans="1:13" s="178" customFormat="1">
      <c r="A238" s="171" t="s">
        <v>494</v>
      </c>
      <c r="B238" s="171" t="s">
        <v>2569</v>
      </c>
      <c r="C238" s="179">
        <v>61082026</v>
      </c>
      <c r="D238" s="172">
        <v>46146</v>
      </c>
      <c r="E238" s="173">
        <v>46178</v>
      </c>
      <c r="F238" s="174">
        <v>160</v>
      </c>
      <c r="G238" s="175" t="s">
        <v>4147</v>
      </c>
      <c r="H238" s="171" t="s">
        <v>4169</v>
      </c>
      <c r="I238" s="171" t="s">
        <v>4386</v>
      </c>
      <c r="J238" s="171" t="s">
        <v>76</v>
      </c>
      <c r="K238" s="176"/>
      <c r="L238" s="177" t="s">
        <v>733</v>
      </c>
      <c r="M238" s="177" t="s">
        <v>77</v>
      </c>
    </row>
    <row r="239" spans="1:13" s="178" customFormat="1">
      <c r="A239" s="171" t="s">
        <v>494</v>
      </c>
      <c r="B239" s="171" t="s">
        <v>2569</v>
      </c>
      <c r="C239" s="179">
        <v>61082026</v>
      </c>
      <c r="D239" s="172">
        <v>46146</v>
      </c>
      <c r="E239" s="173">
        <v>46178</v>
      </c>
      <c r="F239" s="174">
        <v>160</v>
      </c>
      <c r="G239" s="175" t="s">
        <v>4147</v>
      </c>
      <c r="H239" s="171" t="s">
        <v>4169</v>
      </c>
      <c r="I239" s="171" t="s">
        <v>4387</v>
      </c>
      <c r="J239" s="171" t="s">
        <v>400</v>
      </c>
      <c r="K239" s="176"/>
      <c r="L239" s="177" t="s">
        <v>733</v>
      </c>
      <c r="M239" s="177" t="s">
        <v>401</v>
      </c>
    </row>
    <row r="240" spans="1:13" s="178" customFormat="1">
      <c r="A240" s="171" t="s">
        <v>494</v>
      </c>
      <c r="B240" s="171" t="s">
        <v>2569</v>
      </c>
      <c r="C240" s="179">
        <v>61082026</v>
      </c>
      <c r="D240" s="172">
        <v>46146</v>
      </c>
      <c r="E240" s="173">
        <v>46178</v>
      </c>
      <c r="F240" s="174">
        <v>160</v>
      </c>
      <c r="G240" s="175" t="s">
        <v>4147</v>
      </c>
      <c r="H240" s="171" t="s">
        <v>4169</v>
      </c>
      <c r="I240" s="171" t="s">
        <v>4388</v>
      </c>
      <c r="J240" s="171" t="s">
        <v>150</v>
      </c>
      <c r="K240" s="176"/>
      <c r="L240" s="177" t="s">
        <v>733</v>
      </c>
      <c r="M240" s="177" t="s">
        <v>151</v>
      </c>
    </row>
    <row r="241" spans="1:13" s="178" customFormat="1">
      <c r="A241" s="171" t="s">
        <v>494</v>
      </c>
      <c r="B241" s="171" t="s">
        <v>2569</v>
      </c>
      <c r="C241" s="179">
        <v>61082026</v>
      </c>
      <c r="D241" s="172">
        <v>46146</v>
      </c>
      <c r="E241" s="173">
        <v>46178</v>
      </c>
      <c r="F241" s="174">
        <v>160</v>
      </c>
      <c r="G241" s="175" t="s">
        <v>4147</v>
      </c>
      <c r="H241" s="171" t="s">
        <v>4169</v>
      </c>
      <c r="I241" s="171" t="s">
        <v>4389</v>
      </c>
      <c r="J241" s="171" t="s">
        <v>352</v>
      </c>
      <c r="K241" s="176"/>
      <c r="L241" s="177" t="s">
        <v>733</v>
      </c>
      <c r="M241" s="177" t="s">
        <v>353</v>
      </c>
    </row>
    <row r="242" spans="1:13" s="178" customFormat="1">
      <c r="A242" s="171" t="s">
        <v>494</v>
      </c>
      <c r="B242" s="171" t="s">
        <v>2569</v>
      </c>
      <c r="C242" s="179">
        <v>61082026</v>
      </c>
      <c r="D242" s="172">
        <v>46146</v>
      </c>
      <c r="E242" s="173">
        <v>46178</v>
      </c>
      <c r="F242" s="174">
        <v>160</v>
      </c>
      <c r="G242" s="175" t="s">
        <v>4147</v>
      </c>
      <c r="H242" s="171" t="s">
        <v>4169</v>
      </c>
      <c r="I242" s="171" t="s">
        <v>4390</v>
      </c>
      <c r="J242" s="171" t="s">
        <v>186</v>
      </c>
      <c r="K242" s="176"/>
      <c r="L242" s="177" t="s">
        <v>733</v>
      </c>
      <c r="M242" s="177" t="s">
        <v>187</v>
      </c>
    </row>
    <row r="243" spans="1:13" s="178" customFormat="1">
      <c r="A243" s="171" t="s">
        <v>494</v>
      </c>
      <c r="B243" s="171" t="s">
        <v>2569</v>
      </c>
      <c r="C243" s="179">
        <v>61082026</v>
      </c>
      <c r="D243" s="172">
        <v>46146</v>
      </c>
      <c r="E243" s="173">
        <v>46178</v>
      </c>
      <c r="F243" s="174">
        <v>160</v>
      </c>
      <c r="G243" s="175" t="s">
        <v>4147</v>
      </c>
      <c r="H243" s="171" t="s">
        <v>4169</v>
      </c>
      <c r="I243" s="171" t="s">
        <v>4391</v>
      </c>
      <c r="J243" s="171" t="s">
        <v>402</v>
      </c>
      <c r="K243" s="176"/>
      <c r="L243" s="177" t="s">
        <v>733</v>
      </c>
      <c r="M243" s="177" t="s">
        <v>403</v>
      </c>
    </row>
    <row r="244" spans="1:13" s="178" customFormat="1">
      <c r="A244" s="171" t="s">
        <v>494</v>
      </c>
      <c r="B244" s="171" t="s">
        <v>2569</v>
      </c>
      <c r="C244" s="179">
        <v>61082026</v>
      </c>
      <c r="D244" s="172">
        <v>46146</v>
      </c>
      <c r="E244" s="173">
        <v>46178</v>
      </c>
      <c r="F244" s="174">
        <v>160</v>
      </c>
      <c r="G244" s="175" t="s">
        <v>4147</v>
      </c>
      <c r="H244" s="171" t="s">
        <v>4169</v>
      </c>
      <c r="I244" s="171" t="s">
        <v>4392</v>
      </c>
      <c r="J244" s="171" t="s">
        <v>302</v>
      </c>
      <c r="K244" s="176"/>
      <c r="L244" s="177" t="s">
        <v>733</v>
      </c>
      <c r="M244" s="177" t="s">
        <v>303</v>
      </c>
    </row>
    <row r="245" spans="1:13" s="178" customFormat="1">
      <c r="A245" s="171" t="s">
        <v>494</v>
      </c>
      <c r="B245" s="171" t="s">
        <v>2569</v>
      </c>
      <c r="C245" s="179">
        <v>61082026</v>
      </c>
      <c r="D245" s="172">
        <v>46146</v>
      </c>
      <c r="E245" s="173">
        <v>46178</v>
      </c>
      <c r="F245" s="174">
        <v>160</v>
      </c>
      <c r="G245" s="175" t="s">
        <v>4147</v>
      </c>
      <c r="H245" s="171" t="s">
        <v>4169</v>
      </c>
      <c r="I245" s="171" t="s">
        <v>4393</v>
      </c>
      <c r="J245" s="171" t="s">
        <v>304</v>
      </c>
      <c r="K245" s="176"/>
      <c r="L245" s="177" t="s">
        <v>733</v>
      </c>
      <c r="M245" s="177" t="s">
        <v>305</v>
      </c>
    </row>
    <row r="246" spans="1:13" s="178" customFormat="1">
      <c r="A246" s="171" t="s">
        <v>494</v>
      </c>
      <c r="B246" s="171" t="s">
        <v>2569</v>
      </c>
      <c r="C246" s="179">
        <v>61082026</v>
      </c>
      <c r="D246" s="172">
        <v>46146</v>
      </c>
      <c r="E246" s="173">
        <v>46178</v>
      </c>
      <c r="F246" s="174">
        <v>160</v>
      </c>
      <c r="G246" s="175" t="s">
        <v>4147</v>
      </c>
      <c r="H246" s="171" t="s">
        <v>4169</v>
      </c>
      <c r="I246" s="171" t="s">
        <v>4394</v>
      </c>
      <c r="J246" s="171" t="s">
        <v>66</v>
      </c>
      <c r="K246" s="176"/>
      <c r="L246" s="177" t="s">
        <v>733</v>
      </c>
      <c r="M246" s="177" t="s">
        <v>67</v>
      </c>
    </row>
    <row r="247" spans="1:13" s="178" customFormat="1">
      <c r="A247" s="171" t="s">
        <v>494</v>
      </c>
      <c r="B247" s="171" t="s">
        <v>2569</v>
      </c>
      <c r="C247" s="179">
        <v>61082026</v>
      </c>
      <c r="D247" s="172">
        <v>46146</v>
      </c>
      <c r="E247" s="173">
        <v>46178</v>
      </c>
      <c r="F247" s="174">
        <v>160</v>
      </c>
      <c r="G247" s="175" t="s">
        <v>4147</v>
      </c>
      <c r="H247" s="171" t="s">
        <v>4169</v>
      </c>
      <c r="I247" s="171" t="s">
        <v>4395</v>
      </c>
      <c r="J247" s="171" t="s">
        <v>224</v>
      </c>
      <c r="K247" s="176"/>
      <c r="L247" s="177" t="s">
        <v>733</v>
      </c>
      <c r="M247" s="177" t="s">
        <v>225</v>
      </c>
    </row>
    <row r="248" spans="1:13" s="178" customFormat="1">
      <c r="A248" s="171" t="s">
        <v>494</v>
      </c>
      <c r="B248" s="171" t="s">
        <v>2569</v>
      </c>
      <c r="C248" s="179">
        <v>61082026</v>
      </c>
      <c r="D248" s="172">
        <v>46146</v>
      </c>
      <c r="E248" s="173">
        <v>46178</v>
      </c>
      <c r="F248" s="174">
        <v>160</v>
      </c>
      <c r="G248" s="175" t="s">
        <v>4147</v>
      </c>
      <c r="H248" s="171" t="s">
        <v>4169</v>
      </c>
      <c r="I248" s="171" t="s">
        <v>4396</v>
      </c>
      <c r="J248" s="171" t="s">
        <v>32</v>
      </c>
      <c r="K248" s="176"/>
      <c r="L248" s="177" t="s">
        <v>733</v>
      </c>
      <c r="M248" s="177" t="s">
        <v>33</v>
      </c>
    </row>
    <row r="249" spans="1:13" s="178" customFormat="1">
      <c r="A249" s="171" t="s">
        <v>494</v>
      </c>
      <c r="B249" s="171" t="s">
        <v>2569</v>
      </c>
      <c r="C249" s="179">
        <v>61082026</v>
      </c>
      <c r="D249" s="172">
        <v>46146</v>
      </c>
      <c r="E249" s="173">
        <v>46178</v>
      </c>
      <c r="F249" s="174">
        <v>160</v>
      </c>
      <c r="G249" s="175" t="s">
        <v>4147</v>
      </c>
      <c r="H249" s="171" t="s">
        <v>4169</v>
      </c>
      <c r="I249" s="171" t="s">
        <v>4397</v>
      </c>
      <c r="J249" s="171" t="s">
        <v>330</v>
      </c>
      <c r="K249" s="176"/>
      <c r="L249" s="177" t="s">
        <v>733</v>
      </c>
      <c r="M249" s="177" t="s">
        <v>331</v>
      </c>
    </row>
    <row r="250" spans="1:13" s="178" customFormat="1">
      <c r="A250" s="171" t="s">
        <v>494</v>
      </c>
      <c r="B250" s="171" t="s">
        <v>2569</v>
      </c>
      <c r="C250" s="179">
        <v>61082026</v>
      </c>
      <c r="D250" s="172">
        <v>46146</v>
      </c>
      <c r="E250" s="173">
        <v>46178</v>
      </c>
      <c r="F250" s="174">
        <v>160</v>
      </c>
      <c r="G250" s="175" t="s">
        <v>4147</v>
      </c>
      <c r="H250" s="171" t="s">
        <v>4169</v>
      </c>
      <c r="I250" s="171" t="s">
        <v>4398</v>
      </c>
      <c r="J250" s="171" t="s">
        <v>78</v>
      </c>
      <c r="K250" s="176"/>
      <c r="L250" s="177" t="s">
        <v>733</v>
      </c>
      <c r="M250" s="177" t="s">
        <v>79</v>
      </c>
    </row>
    <row r="251" spans="1:13" s="178" customFormat="1">
      <c r="A251" s="171" t="s">
        <v>494</v>
      </c>
      <c r="B251" s="171" t="s">
        <v>2569</v>
      </c>
      <c r="C251" s="179">
        <v>61082026</v>
      </c>
      <c r="D251" s="172">
        <v>46146</v>
      </c>
      <c r="E251" s="173">
        <v>46178</v>
      </c>
      <c r="F251" s="174">
        <v>160</v>
      </c>
      <c r="G251" s="175" t="s">
        <v>4147</v>
      </c>
      <c r="H251" s="171" t="s">
        <v>4169</v>
      </c>
      <c r="I251" s="171" t="s">
        <v>4399</v>
      </c>
      <c r="J251" s="171" t="s">
        <v>404</v>
      </c>
      <c r="K251" s="176"/>
      <c r="L251" s="177" t="s">
        <v>733</v>
      </c>
      <c r="M251" s="177" t="s">
        <v>405</v>
      </c>
    </row>
    <row r="252" spans="1:13" s="178" customFormat="1">
      <c r="A252" s="171" t="s">
        <v>494</v>
      </c>
      <c r="B252" s="171" t="s">
        <v>2569</v>
      </c>
      <c r="C252" s="179">
        <v>61082026</v>
      </c>
      <c r="D252" s="172">
        <v>46146</v>
      </c>
      <c r="E252" s="173">
        <v>46178</v>
      </c>
      <c r="F252" s="174">
        <v>160</v>
      </c>
      <c r="G252" s="175" t="s">
        <v>4147</v>
      </c>
      <c r="H252" s="171" t="s">
        <v>4169</v>
      </c>
      <c r="I252" s="171" t="s">
        <v>4400</v>
      </c>
      <c r="J252" s="171" t="s">
        <v>98</v>
      </c>
      <c r="K252" s="176"/>
      <c r="L252" s="177" t="s">
        <v>733</v>
      </c>
      <c r="M252" s="177" t="s">
        <v>99</v>
      </c>
    </row>
    <row r="253" spans="1:13" s="178" customFormat="1">
      <c r="A253" s="171" t="s">
        <v>494</v>
      </c>
      <c r="B253" s="171" t="s">
        <v>2569</v>
      </c>
      <c r="C253" s="179">
        <v>61082026</v>
      </c>
      <c r="D253" s="172">
        <v>46146</v>
      </c>
      <c r="E253" s="173">
        <v>46178</v>
      </c>
      <c r="F253" s="174">
        <v>160</v>
      </c>
      <c r="G253" s="175" t="s">
        <v>4147</v>
      </c>
      <c r="H253" s="171" t="s">
        <v>4169</v>
      </c>
      <c r="I253" s="171" t="s">
        <v>4401</v>
      </c>
      <c r="J253" s="171" t="s">
        <v>406</v>
      </c>
      <c r="K253" s="176"/>
      <c r="L253" s="177" t="s">
        <v>733</v>
      </c>
      <c r="M253" s="177" t="s">
        <v>407</v>
      </c>
    </row>
    <row r="254" spans="1:13" s="178" customFormat="1">
      <c r="A254" s="171" t="s">
        <v>494</v>
      </c>
      <c r="B254" s="171" t="s">
        <v>2569</v>
      </c>
      <c r="C254" s="179">
        <v>61082026</v>
      </c>
      <c r="D254" s="172">
        <v>46146</v>
      </c>
      <c r="E254" s="173">
        <v>46178</v>
      </c>
      <c r="F254" s="174">
        <v>160</v>
      </c>
      <c r="G254" s="175" t="s">
        <v>4147</v>
      </c>
      <c r="H254" s="171" t="s">
        <v>4169</v>
      </c>
      <c r="I254" s="171" t="s">
        <v>4402</v>
      </c>
      <c r="J254" s="171" t="s">
        <v>270</v>
      </c>
      <c r="K254" s="176"/>
      <c r="L254" s="177" t="s">
        <v>733</v>
      </c>
      <c r="M254" s="177" t="s">
        <v>271</v>
      </c>
    </row>
    <row r="255" spans="1:13" s="178" customFormat="1">
      <c r="A255" s="171" t="s">
        <v>494</v>
      </c>
      <c r="B255" s="171" t="s">
        <v>2569</v>
      </c>
      <c r="C255" s="179">
        <v>61082026</v>
      </c>
      <c r="D255" s="172">
        <v>46146</v>
      </c>
      <c r="E255" s="173">
        <v>46178</v>
      </c>
      <c r="F255" s="174">
        <v>160</v>
      </c>
      <c r="G255" s="175" t="s">
        <v>4147</v>
      </c>
      <c r="H255" s="171" t="s">
        <v>4169</v>
      </c>
      <c r="I255" s="171" t="s">
        <v>4403</v>
      </c>
      <c r="J255" s="171" t="s">
        <v>242</v>
      </c>
      <c r="K255" s="176"/>
      <c r="L255" s="177" t="s">
        <v>733</v>
      </c>
      <c r="M255" s="177" t="s">
        <v>243</v>
      </c>
    </row>
    <row r="256" spans="1:13" s="178" customFormat="1">
      <c r="A256" s="171" t="s">
        <v>494</v>
      </c>
      <c r="B256" s="171" t="s">
        <v>2569</v>
      </c>
      <c r="C256" s="179">
        <v>61082026</v>
      </c>
      <c r="D256" s="172">
        <v>46146</v>
      </c>
      <c r="E256" s="173">
        <v>46178</v>
      </c>
      <c r="F256" s="174">
        <v>160</v>
      </c>
      <c r="G256" s="175" t="s">
        <v>4147</v>
      </c>
      <c r="H256" s="171" t="s">
        <v>4169</v>
      </c>
      <c r="I256" s="171" t="s">
        <v>4404</v>
      </c>
      <c r="J256" s="171" t="s">
        <v>306</v>
      </c>
      <c r="K256" s="176"/>
      <c r="L256" s="177" t="s">
        <v>733</v>
      </c>
      <c r="M256" s="177" t="s">
        <v>307</v>
      </c>
    </row>
    <row r="257" spans="1:13" s="178" customFormat="1">
      <c r="A257" s="171" t="s">
        <v>494</v>
      </c>
      <c r="B257" s="171" t="s">
        <v>2569</v>
      </c>
      <c r="C257" s="179">
        <v>61082026</v>
      </c>
      <c r="D257" s="172">
        <v>46146</v>
      </c>
      <c r="E257" s="173">
        <v>46178</v>
      </c>
      <c r="F257" s="174">
        <v>160</v>
      </c>
      <c r="G257" s="175" t="s">
        <v>4147</v>
      </c>
      <c r="H257" s="171" t="s">
        <v>4169</v>
      </c>
      <c r="I257" s="171" t="s">
        <v>4405</v>
      </c>
      <c r="J257" s="171" t="s">
        <v>80</v>
      </c>
      <c r="K257" s="176"/>
      <c r="L257" s="177" t="s">
        <v>733</v>
      </c>
      <c r="M257" s="177" t="s">
        <v>81</v>
      </c>
    </row>
    <row r="258" spans="1:13" s="178" customFormat="1">
      <c r="A258" s="171" t="s">
        <v>494</v>
      </c>
      <c r="B258" s="171" t="s">
        <v>2569</v>
      </c>
      <c r="C258" s="179">
        <v>61082026</v>
      </c>
      <c r="D258" s="172">
        <v>46146</v>
      </c>
      <c r="E258" s="173">
        <v>46178</v>
      </c>
      <c r="F258" s="174">
        <v>160</v>
      </c>
      <c r="G258" s="175" t="s">
        <v>4147</v>
      </c>
      <c r="H258" s="171" t="s">
        <v>4169</v>
      </c>
      <c r="I258" s="171" t="s">
        <v>4406</v>
      </c>
      <c r="J258" s="171" t="s">
        <v>258</v>
      </c>
      <c r="K258" s="176"/>
      <c r="L258" s="177" t="s">
        <v>733</v>
      </c>
      <c r="M258" s="177" t="s">
        <v>259</v>
      </c>
    </row>
    <row r="259" spans="1:13" s="178" customFormat="1">
      <c r="A259" s="171" t="s">
        <v>494</v>
      </c>
      <c r="B259" s="171" t="s">
        <v>2569</v>
      </c>
      <c r="C259" s="179">
        <v>61082026</v>
      </c>
      <c r="D259" s="172">
        <v>46146</v>
      </c>
      <c r="E259" s="173">
        <v>46178</v>
      </c>
      <c r="F259" s="174">
        <v>160</v>
      </c>
      <c r="G259" s="175" t="s">
        <v>4147</v>
      </c>
      <c r="H259" s="171" t="s">
        <v>4169</v>
      </c>
      <c r="I259" s="171" t="s">
        <v>4407</v>
      </c>
      <c r="J259" s="171" t="s">
        <v>192</v>
      </c>
      <c r="K259" s="176"/>
      <c r="L259" s="177" t="s">
        <v>733</v>
      </c>
      <c r="M259" s="177" t="s">
        <v>193</v>
      </c>
    </row>
    <row r="260" spans="1:13" s="178" customFormat="1">
      <c r="A260" s="171" t="s">
        <v>494</v>
      </c>
      <c r="B260" s="171" t="s">
        <v>2569</v>
      </c>
      <c r="C260" s="179">
        <v>61082026</v>
      </c>
      <c r="D260" s="172">
        <v>46146</v>
      </c>
      <c r="E260" s="173">
        <v>46178</v>
      </c>
      <c r="F260" s="174">
        <v>160</v>
      </c>
      <c r="G260" s="175" t="s">
        <v>4147</v>
      </c>
      <c r="H260" s="171" t="s">
        <v>4169</v>
      </c>
      <c r="I260" s="171" t="s">
        <v>4408</v>
      </c>
      <c r="J260" s="171" t="s">
        <v>154</v>
      </c>
      <c r="K260" s="176"/>
      <c r="L260" s="177" t="s">
        <v>733</v>
      </c>
      <c r="M260" s="177" t="s">
        <v>155</v>
      </c>
    </row>
    <row r="261" spans="1:13" s="178" customFormat="1">
      <c r="A261" s="171" t="s">
        <v>494</v>
      </c>
      <c r="B261" s="171" t="s">
        <v>2569</v>
      </c>
      <c r="C261" s="179">
        <v>61082026</v>
      </c>
      <c r="D261" s="172">
        <v>46146</v>
      </c>
      <c r="E261" s="173">
        <v>46178</v>
      </c>
      <c r="F261" s="174">
        <v>160</v>
      </c>
      <c r="G261" s="175" t="s">
        <v>4147</v>
      </c>
      <c r="H261" s="171" t="s">
        <v>4169</v>
      </c>
      <c r="I261" s="171" t="s">
        <v>4409</v>
      </c>
      <c r="J261" s="171" t="s">
        <v>408</v>
      </c>
      <c r="K261" s="176"/>
      <c r="L261" s="177" t="s">
        <v>733</v>
      </c>
      <c r="M261" s="177" t="s">
        <v>409</v>
      </c>
    </row>
    <row r="262" spans="1:13" s="178" customFormat="1">
      <c r="A262" s="171" t="s">
        <v>494</v>
      </c>
      <c r="B262" s="171" t="s">
        <v>2569</v>
      </c>
      <c r="C262" s="179">
        <v>61082026</v>
      </c>
      <c r="D262" s="172">
        <v>46146</v>
      </c>
      <c r="E262" s="173">
        <v>46178</v>
      </c>
      <c r="F262" s="174">
        <v>160</v>
      </c>
      <c r="G262" s="175" t="s">
        <v>4147</v>
      </c>
      <c r="H262" s="171" t="s">
        <v>4169</v>
      </c>
      <c r="I262" s="171" t="s">
        <v>4410</v>
      </c>
      <c r="J262" s="171" t="s">
        <v>244</v>
      </c>
      <c r="K262" s="176"/>
      <c r="L262" s="177" t="s">
        <v>733</v>
      </c>
      <c r="M262" s="177" t="s">
        <v>245</v>
      </c>
    </row>
    <row r="263" spans="1:13" s="178" customFormat="1">
      <c r="A263" s="171" t="s">
        <v>494</v>
      </c>
      <c r="B263" s="171" t="s">
        <v>2569</v>
      </c>
      <c r="C263" s="179">
        <v>61082026</v>
      </c>
      <c r="D263" s="172">
        <v>46146</v>
      </c>
      <c r="E263" s="173">
        <v>46178</v>
      </c>
      <c r="F263" s="174">
        <v>160</v>
      </c>
      <c r="G263" s="175" t="s">
        <v>4147</v>
      </c>
      <c r="H263" s="171" t="s">
        <v>4169</v>
      </c>
      <c r="I263" s="171" t="s">
        <v>4411</v>
      </c>
      <c r="J263" s="171" t="s">
        <v>82</v>
      </c>
      <c r="K263" s="176"/>
      <c r="L263" s="177" t="s">
        <v>733</v>
      </c>
      <c r="M263" s="177" t="s">
        <v>83</v>
      </c>
    </row>
    <row r="264" spans="1:13" s="178" customFormat="1">
      <c r="A264" s="171" t="s">
        <v>494</v>
      </c>
      <c r="B264" s="171" t="s">
        <v>2569</v>
      </c>
      <c r="C264" s="179">
        <v>61082026</v>
      </c>
      <c r="D264" s="172">
        <v>46146</v>
      </c>
      <c r="E264" s="173">
        <v>46178</v>
      </c>
      <c r="F264" s="174">
        <v>160</v>
      </c>
      <c r="G264" s="175" t="s">
        <v>4147</v>
      </c>
      <c r="H264" s="171" t="s">
        <v>4169</v>
      </c>
      <c r="I264" s="171" t="s">
        <v>4412</v>
      </c>
      <c r="J264" s="171" t="s">
        <v>410</v>
      </c>
      <c r="K264" s="176"/>
      <c r="L264" s="177" t="s">
        <v>733</v>
      </c>
      <c r="M264" s="177" t="s">
        <v>411</v>
      </c>
    </row>
    <row r="265" spans="1:13" s="178" customFormat="1">
      <c r="A265" s="171" t="s">
        <v>494</v>
      </c>
      <c r="B265" s="171" t="s">
        <v>2569</v>
      </c>
      <c r="C265" s="179">
        <v>61082026</v>
      </c>
      <c r="D265" s="172">
        <v>46146</v>
      </c>
      <c r="E265" s="173">
        <v>46178</v>
      </c>
      <c r="F265" s="174">
        <v>160</v>
      </c>
      <c r="G265" s="175" t="s">
        <v>4147</v>
      </c>
      <c r="H265" s="171" t="s">
        <v>4169</v>
      </c>
      <c r="I265" s="171" t="s">
        <v>4413</v>
      </c>
      <c r="J265" s="171" t="s">
        <v>36</v>
      </c>
      <c r="K265" s="176"/>
      <c r="L265" s="177" t="s">
        <v>733</v>
      </c>
      <c r="M265" s="177" t="s">
        <v>37</v>
      </c>
    </row>
    <row r="266" spans="1:13" s="178" customFormat="1">
      <c r="A266" s="171" t="s">
        <v>494</v>
      </c>
      <c r="B266" s="171" t="s">
        <v>2569</v>
      </c>
      <c r="C266" s="179">
        <v>61082026</v>
      </c>
      <c r="D266" s="172">
        <v>46146</v>
      </c>
      <c r="E266" s="173">
        <v>46178</v>
      </c>
      <c r="F266" s="174">
        <v>160</v>
      </c>
      <c r="G266" s="175" t="s">
        <v>4147</v>
      </c>
      <c r="H266" s="171" t="s">
        <v>4169</v>
      </c>
      <c r="I266" s="171" t="s">
        <v>4414</v>
      </c>
      <c r="J266" s="171" t="s">
        <v>412</v>
      </c>
      <c r="K266" s="176"/>
      <c r="L266" s="177" t="s">
        <v>733</v>
      </c>
      <c r="M266" s="177" t="s">
        <v>413</v>
      </c>
    </row>
    <row r="267" spans="1:13" s="178" customFormat="1">
      <c r="A267" s="171" t="s">
        <v>494</v>
      </c>
      <c r="B267" s="171" t="s">
        <v>2569</v>
      </c>
      <c r="C267" s="179">
        <v>61082026</v>
      </c>
      <c r="D267" s="172">
        <v>46146</v>
      </c>
      <c r="E267" s="173">
        <v>46178</v>
      </c>
      <c r="F267" s="174">
        <v>160</v>
      </c>
      <c r="G267" s="175" t="s">
        <v>4147</v>
      </c>
      <c r="H267" s="171" t="s">
        <v>4169</v>
      </c>
      <c r="I267" s="171" t="s">
        <v>4415</v>
      </c>
      <c r="J267" s="171" t="s">
        <v>414</v>
      </c>
      <c r="K267" s="176"/>
      <c r="L267" s="177" t="s">
        <v>733</v>
      </c>
      <c r="M267" s="177" t="s">
        <v>415</v>
      </c>
    </row>
    <row r="268" spans="1:13" s="178" customFormat="1">
      <c r="A268" s="171" t="s">
        <v>494</v>
      </c>
      <c r="B268" s="171" t="s">
        <v>2569</v>
      </c>
      <c r="C268" s="179">
        <v>61082026</v>
      </c>
      <c r="D268" s="172">
        <v>46146</v>
      </c>
      <c r="E268" s="173">
        <v>46178</v>
      </c>
      <c r="F268" s="174">
        <v>160</v>
      </c>
      <c r="G268" s="175" t="s">
        <v>4147</v>
      </c>
      <c r="H268" s="171" t="s">
        <v>4169</v>
      </c>
      <c r="I268" s="171" t="s">
        <v>4416</v>
      </c>
      <c r="J268" s="171" t="s">
        <v>114</v>
      </c>
      <c r="K268" s="176"/>
      <c r="L268" s="177" t="s">
        <v>733</v>
      </c>
      <c r="M268" s="177" t="s">
        <v>115</v>
      </c>
    </row>
    <row r="269" spans="1:13" s="178" customFormat="1">
      <c r="A269" s="171" t="s">
        <v>494</v>
      </c>
      <c r="B269" s="171" t="s">
        <v>2569</v>
      </c>
      <c r="C269" s="179">
        <v>61082026</v>
      </c>
      <c r="D269" s="172">
        <v>46146</v>
      </c>
      <c r="E269" s="173">
        <v>46178</v>
      </c>
      <c r="F269" s="174">
        <v>160</v>
      </c>
      <c r="G269" s="175" t="s">
        <v>4147</v>
      </c>
      <c r="H269" s="171" t="s">
        <v>4169</v>
      </c>
      <c r="I269" s="171" t="s">
        <v>4417</v>
      </c>
      <c r="J269" s="171" t="s">
        <v>416</v>
      </c>
      <c r="K269" s="176"/>
      <c r="L269" s="177" t="s">
        <v>733</v>
      </c>
      <c r="M269" s="177" t="s">
        <v>417</v>
      </c>
    </row>
    <row r="270" spans="1:13" s="178" customFormat="1">
      <c r="A270" s="171" t="s">
        <v>494</v>
      </c>
      <c r="B270" s="171" t="s">
        <v>2569</v>
      </c>
      <c r="C270" s="179">
        <v>61082026</v>
      </c>
      <c r="D270" s="172">
        <v>46146</v>
      </c>
      <c r="E270" s="173">
        <v>46178</v>
      </c>
      <c r="F270" s="174">
        <v>160</v>
      </c>
      <c r="G270" s="175" t="s">
        <v>4147</v>
      </c>
      <c r="H270" s="171" t="s">
        <v>4169</v>
      </c>
      <c r="I270" s="171" t="s">
        <v>4418</v>
      </c>
      <c r="J270" s="171" t="s">
        <v>332</v>
      </c>
      <c r="K270" s="176"/>
      <c r="L270" s="177" t="s">
        <v>733</v>
      </c>
      <c r="M270" s="177" t="s">
        <v>333</v>
      </c>
    </row>
    <row r="271" spans="1:13" s="178" customFormat="1">
      <c r="A271" s="171" t="s">
        <v>494</v>
      </c>
      <c r="B271" s="171" t="s">
        <v>2569</v>
      </c>
      <c r="C271" s="179">
        <v>61082026</v>
      </c>
      <c r="D271" s="172">
        <v>46146</v>
      </c>
      <c r="E271" s="173">
        <v>46178</v>
      </c>
      <c r="F271" s="174">
        <v>160</v>
      </c>
      <c r="G271" s="175" t="s">
        <v>4147</v>
      </c>
      <c r="H271" s="171" t="s">
        <v>4169</v>
      </c>
      <c r="I271" s="171" t="s">
        <v>4419</v>
      </c>
      <c r="J271" s="171" t="s">
        <v>136</v>
      </c>
      <c r="K271" s="176"/>
      <c r="L271" s="177" t="s">
        <v>733</v>
      </c>
      <c r="M271" s="177" t="s">
        <v>137</v>
      </c>
    </row>
    <row r="272" spans="1:13" s="178" customFormat="1">
      <c r="A272" s="171" t="s">
        <v>494</v>
      </c>
      <c r="B272" s="171" t="s">
        <v>2569</v>
      </c>
      <c r="C272" s="179">
        <v>61082026</v>
      </c>
      <c r="D272" s="172">
        <v>46146</v>
      </c>
      <c r="E272" s="173">
        <v>46178</v>
      </c>
      <c r="F272" s="174">
        <v>160</v>
      </c>
      <c r="G272" s="175" t="s">
        <v>4147</v>
      </c>
      <c r="H272" s="171" t="s">
        <v>4169</v>
      </c>
      <c r="I272" s="171" t="s">
        <v>4420</v>
      </c>
      <c r="J272" s="171" t="s">
        <v>418</v>
      </c>
      <c r="K272" s="176"/>
      <c r="L272" s="177" t="s">
        <v>733</v>
      </c>
      <c r="M272" s="177" t="s">
        <v>419</v>
      </c>
    </row>
    <row r="273" spans="1:13" s="178" customFormat="1">
      <c r="A273" s="171" t="s">
        <v>494</v>
      </c>
      <c r="B273" s="171" t="s">
        <v>2569</v>
      </c>
      <c r="C273" s="179">
        <v>61082026</v>
      </c>
      <c r="D273" s="172">
        <v>46146</v>
      </c>
      <c r="E273" s="173">
        <v>46178</v>
      </c>
      <c r="F273" s="174">
        <v>160</v>
      </c>
      <c r="G273" s="175" t="s">
        <v>4147</v>
      </c>
      <c r="H273" s="171" t="s">
        <v>4169</v>
      </c>
      <c r="I273" s="171" t="s">
        <v>4421</v>
      </c>
      <c r="J273" s="171" t="s">
        <v>40</v>
      </c>
      <c r="K273" s="176"/>
      <c r="L273" s="177" t="s">
        <v>733</v>
      </c>
      <c r="M273" s="177" t="s">
        <v>41</v>
      </c>
    </row>
    <row r="274" spans="1:13" s="178" customFormat="1">
      <c r="A274" s="171" t="s">
        <v>494</v>
      </c>
      <c r="B274" s="171" t="s">
        <v>2569</v>
      </c>
      <c r="C274" s="179">
        <v>61082026</v>
      </c>
      <c r="D274" s="172">
        <v>46146</v>
      </c>
      <c r="E274" s="173">
        <v>46178</v>
      </c>
      <c r="F274" s="174">
        <v>160</v>
      </c>
      <c r="G274" s="175" t="s">
        <v>4147</v>
      </c>
      <c r="H274" s="171" t="s">
        <v>4169</v>
      </c>
      <c r="I274" s="171" t="s">
        <v>4422</v>
      </c>
      <c r="J274" s="171" t="s">
        <v>420</v>
      </c>
      <c r="K274" s="176"/>
      <c r="L274" s="177" t="s">
        <v>733</v>
      </c>
      <c r="M274" s="177" t="s">
        <v>421</v>
      </c>
    </row>
    <row r="275" spans="1:13" s="178" customFormat="1">
      <c r="A275" s="171" t="s">
        <v>494</v>
      </c>
      <c r="B275" s="171" t="s">
        <v>2569</v>
      </c>
      <c r="C275" s="179">
        <v>61082026</v>
      </c>
      <c r="D275" s="172">
        <v>46146</v>
      </c>
      <c r="E275" s="173">
        <v>46178</v>
      </c>
      <c r="F275" s="174">
        <v>160</v>
      </c>
      <c r="G275" s="175" t="s">
        <v>4147</v>
      </c>
      <c r="H275" s="171" t="s">
        <v>4169</v>
      </c>
      <c r="I275" s="171" t="s">
        <v>4423</v>
      </c>
      <c r="J275" s="171" t="s">
        <v>422</v>
      </c>
      <c r="K275" s="176"/>
      <c r="L275" s="177" t="s">
        <v>733</v>
      </c>
      <c r="M275" s="177" t="s">
        <v>423</v>
      </c>
    </row>
    <row r="276" spans="1:13" s="178" customFormat="1">
      <c r="A276" s="171" t="s">
        <v>494</v>
      </c>
      <c r="B276" s="171" t="s">
        <v>2569</v>
      </c>
      <c r="C276" s="179">
        <v>61082026</v>
      </c>
      <c r="D276" s="172">
        <v>46146</v>
      </c>
      <c r="E276" s="173">
        <v>46178</v>
      </c>
      <c r="F276" s="174">
        <v>160</v>
      </c>
      <c r="G276" s="175" t="s">
        <v>4147</v>
      </c>
      <c r="H276" s="171" t="s">
        <v>4169</v>
      </c>
      <c r="I276" s="171" t="s">
        <v>4424</v>
      </c>
      <c r="J276" s="171" t="s">
        <v>206</v>
      </c>
      <c r="K276" s="176"/>
      <c r="L276" s="177" t="s">
        <v>733</v>
      </c>
      <c r="M276" s="177" t="s">
        <v>207</v>
      </c>
    </row>
    <row r="277" spans="1:13" s="178" customFormat="1">
      <c r="A277" s="171" t="s">
        <v>494</v>
      </c>
      <c r="B277" s="171" t="s">
        <v>2569</v>
      </c>
      <c r="C277" s="179">
        <v>61082026</v>
      </c>
      <c r="D277" s="172">
        <v>46146</v>
      </c>
      <c r="E277" s="173">
        <v>46178</v>
      </c>
      <c r="F277" s="174">
        <v>160</v>
      </c>
      <c r="G277" s="175" t="s">
        <v>4147</v>
      </c>
      <c r="H277" s="171" t="s">
        <v>4169</v>
      </c>
      <c r="I277" s="171" t="s">
        <v>4425</v>
      </c>
      <c r="J277" s="171" t="s">
        <v>170</v>
      </c>
      <c r="K277" s="176"/>
      <c r="L277" s="177" t="s">
        <v>733</v>
      </c>
      <c r="M277" s="177" t="s">
        <v>171</v>
      </c>
    </row>
    <row r="278" spans="1:13" s="178" customFormat="1">
      <c r="A278" s="171" t="s">
        <v>494</v>
      </c>
      <c r="B278" s="171" t="s">
        <v>2569</v>
      </c>
      <c r="C278" s="179">
        <v>61082026</v>
      </c>
      <c r="D278" s="172">
        <v>46146</v>
      </c>
      <c r="E278" s="173">
        <v>46178</v>
      </c>
      <c r="F278" s="174">
        <v>160</v>
      </c>
      <c r="G278" s="175" t="s">
        <v>4147</v>
      </c>
      <c r="H278" s="171" t="s">
        <v>4169</v>
      </c>
      <c r="I278" s="171" t="s">
        <v>4426</v>
      </c>
      <c r="J278" s="171" t="s">
        <v>246</v>
      </c>
      <c r="K278" s="176"/>
      <c r="L278" s="177" t="s">
        <v>733</v>
      </c>
      <c r="M278" s="177" t="s">
        <v>247</v>
      </c>
    </row>
    <row r="279" spans="1:13" s="178" customFormat="1">
      <c r="A279" s="171" t="s">
        <v>494</v>
      </c>
      <c r="B279" s="171" t="s">
        <v>2569</v>
      </c>
      <c r="C279" s="179">
        <v>61082026</v>
      </c>
      <c r="D279" s="172">
        <v>46146</v>
      </c>
      <c r="E279" s="173">
        <v>46178</v>
      </c>
      <c r="F279" s="174">
        <v>160</v>
      </c>
      <c r="G279" s="175" t="s">
        <v>4147</v>
      </c>
      <c r="H279" s="171" t="s">
        <v>4169</v>
      </c>
      <c r="I279" s="171" t="s">
        <v>4427</v>
      </c>
      <c r="J279" s="171" t="s">
        <v>424</v>
      </c>
      <c r="K279" s="176"/>
      <c r="L279" s="177" t="s">
        <v>733</v>
      </c>
      <c r="M279" s="177" t="s">
        <v>425</v>
      </c>
    </row>
    <row r="280" spans="1:13" s="178" customFormat="1">
      <c r="A280" s="171" t="s">
        <v>494</v>
      </c>
      <c r="B280" s="171" t="s">
        <v>2569</v>
      </c>
      <c r="C280" s="179">
        <v>61082026</v>
      </c>
      <c r="D280" s="172">
        <v>46146</v>
      </c>
      <c r="E280" s="173">
        <v>46178</v>
      </c>
      <c r="F280" s="174">
        <v>160</v>
      </c>
      <c r="G280" s="175" t="s">
        <v>4147</v>
      </c>
      <c r="H280" s="171" t="s">
        <v>4169</v>
      </c>
      <c r="I280" s="171" t="s">
        <v>4428</v>
      </c>
      <c r="J280" s="171" t="s">
        <v>2</v>
      </c>
      <c r="K280" s="176"/>
      <c r="L280" s="177" t="s">
        <v>733</v>
      </c>
      <c r="M280" s="177" t="s">
        <v>3</v>
      </c>
    </row>
    <row r="281" spans="1:13" s="178" customFormat="1">
      <c r="A281" s="171" t="s">
        <v>494</v>
      </c>
      <c r="B281" s="171" t="s">
        <v>2569</v>
      </c>
      <c r="C281" s="179">
        <v>61082026</v>
      </c>
      <c r="D281" s="172">
        <v>46146</v>
      </c>
      <c r="E281" s="173">
        <v>46178</v>
      </c>
      <c r="F281" s="174">
        <v>160</v>
      </c>
      <c r="G281" s="175" t="s">
        <v>4147</v>
      </c>
      <c r="H281" s="171" t="s">
        <v>4169</v>
      </c>
      <c r="I281" s="171" t="s">
        <v>4429</v>
      </c>
      <c r="J281" s="171" t="s">
        <v>68</v>
      </c>
      <c r="K281" s="176"/>
      <c r="L281" s="177" t="s">
        <v>733</v>
      </c>
      <c r="M281" s="177" t="s">
        <v>69</v>
      </c>
    </row>
    <row r="282" spans="1:13" s="178" customFormat="1">
      <c r="A282" s="171" t="s">
        <v>494</v>
      </c>
      <c r="B282" s="171" t="s">
        <v>2569</v>
      </c>
      <c r="C282" s="179">
        <v>61082026</v>
      </c>
      <c r="D282" s="172">
        <v>46146</v>
      </c>
      <c r="E282" s="173">
        <v>46178</v>
      </c>
      <c r="F282" s="174">
        <v>160</v>
      </c>
      <c r="G282" s="175" t="s">
        <v>4147</v>
      </c>
      <c r="H282" s="171" t="s">
        <v>4169</v>
      </c>
      <c r="I282" s="171" t="s">
        <v>4430</v>
      </c>
      <c r="J282" s="171" t="s">
        <v>308</v>
      </c>
      <c r="K282" s="176"/>
      <c r="L282" s="177" t="s">
        <v>733</v>
      </c>
      <c r="M282" s="177" t="s">
        <v>309</v>
      </c>
    </row>
    <row r="283" spans="1:13" s="178" customFormat="1">
      <c r="A283" s="171" t="s">
        <v>494</v>
      </c>
      <c r="B283" s="171" t="s">
        <v>2569</v>
      </c>
      <c r="C283" s="179">
        <v>61082026</v>
      </c>
      <c r="D283" s="172">
        <v>46146</v>
      </c>
      <c r="E283" s="173">
        <v>46178</v>
      </c>
      <c r="F283" s="174">
        <v>160</v>
      </c>
      <c r="G283" s="175" t="s">
        <v>4147</v>
      </c>
      <c r="H283" s="171" t="s">
        <v>4169</v>
      </c>
      <c r="I283" s="171" t="s">
        <v>4431</v>
      </c>
      <c r="J283" s="171" t="s">
        <v>110</v>
      </c>
      <c r="K283" s="176"/>
      <c r="L283" s="177" t="s">
        <v>733</v>
      </c>
      <c r="M283" s="177" t="s">
        <v>111</v>
      </c>
    </row>
    <row r="284" spans="1:13" s="178" customFormat="1">
      <c r="A284" s="171" t="s">
        <v>494</v>
      </c>
      <c r="B284" s="171" t="s">
        <v>2569</v>
      </c>
      <c r="C284" s="179">
        <v>61082026</v>
      </c>
      <c r="D284" s="172">
        <v>46146</v>
      </c>
      <c r="E284" s="173">
        <v>46178</v>
      </c>
      <c r="F284" s="174">
        <v>160</v>
      </c>
      <c r="G284" s="175" t="s">
        <v>4147</v>
      </c>
      <c r="H284" s="171" t="s">
        <v>4169</v>
      </c>
      <c r="I284" s="171" t="s">
        <v>4432</v>
      </c>
      <c r="J284" s="171" t="s">
        <v>84</v>
      </c>
      <c r="K284" s="176"/>
      <c r="L284" s="177" t="s">
        <v>733</v>
      </c>
      <c r="M284" s="177" t="s">
        <v>85</v>
      </c>
    </row>
    <row r="285" spans="1:13" s="178" customFormat="1">
      <c r="A285" s="171" t="s">
        <v>494</v>
      </c>
      <c r="B285" s="171" t="s">
        <v>2569</v>
      </c>
      <c r="C285" s="179">
        <v>61082026</v>
      </c>
      <c r="D285" s="172">
        <v>46146</v>
      </c>
      <c r="E285" s="173">
        <v>46178</v>
      </c>
      <c r="F285" s="174">
        <v>160</v>
      </c>
      <c r="G285" s="175" t="s">
        <v>4147</v>
      </c>
      <c r="H285" s="171" t="s">
        <v>4169</v>
      </c>
      <c r="I285" s="171" t="s">
        <v>4433</v>
      </c>
      <c r="J285" s="171" t="s">
        <v>505</v>
      </c>
      <c r="K285" s="176"/>
      <c r="L285" s="177" t="s">
        <v>733</v>
      </c>
      <c r="M285" s="177" t="s">
        <v>506</v>
      </c>
    </row>
    <row r="286" spans="1:13" s="178" customFormat="1">
      <c r="A286" s="171" t="s">
        <v>494</v>
      </c>
      <c r="B286" s="171" t="s">
        <v>2569</v>
      </c>
      <c r="C286" s="179">
        <v>61082026</v>
      </c>
      <c r="D286" s="172">
        <v>46146</v>
      </c>
      <c r="E286" s="173">
        <v>46178</v>
      </c>
      <c r="F286" s="174">
        <v>160</v>
      </c>
      <c r="G286" s="175" t="s">
        <v>4147</v>
      </c>
      <c r="H286" s="171" t="s">
        <v>4169</v>
      </c>
      <c r="I286" s="171" t="s">
        <v>4434</v>
      </c>
      <c r="J286" s="171" t="s">
        <v>368</v>
      </c>
      <c r="K286" s="176"/>
      <c r="L286" s="177" t="s">
        <v>733</v>
      </c>
      <c r="M286" s="177" t="s">
        <v>369</v>
      </c>
    </row>
    <row r="287" spans="1:13" s="178" customFormat="1">
      <c r="A287" s="171" t="s">
        <v>494</v>
      </c>
      <c r="B287" s="171" t="s">
        <v>2569</v>
      </c>
      <c r="C287" s="179">
        <v>61082026</v>
      </c>
      <c r="D287" s="172">
        <v>46146</v>
      </c>
      <c r="E287" s="173">
        <v>46178</v>
      </c>
      <c r="F287" s="174">
        <v>160</v>
      </c>
      <c r="G287" s="175" t="s">
        <v>4147</v>
      </c>
      <c r="H287" s="171" t="s">
        <v>4169</v>
      </c>
      <c r="I287" s="171" t="s">
        <v>4435</v>
      </c>
      <c r="J287" s="171" t="s">
        <v>354</v>
      </c>
      <c r="K287" s="176"/>
      <c r="L287" s="177" t="s">
        <v>733</v>
      </c>
      <c r="M287" s="177" t="s">
        <v>355</v>
      </c>
    </row>
    <row r="288" spans="1:13" s="178" customFormat="1">
      <c r="A288" s="171" t="s">
        <v>494</v>
      </c>
      <c r="B288" s="171" t="s">
        <v>2569</v>
      </c>
      <c r="C288" s="179">
        <v>61082026</v>
      </c>
      <c r="D288" s="172">
        <v>46146</v>
      </c>
      <c r="E288" s="173">
        <v>46178</v>
      </c>
      <c r="F288" s="174">
        <v>160</v>
      </c>
      <c r="G288" s="175" t="s">
        <v>4147</v>
      </c>
      <c r="H288" s="171" t="s">
        <v>4169</v>
      </c>
      <c r="I288" s="171" t="s">
        <v>4436</v>
      </c>
      <c r="J288" s="171" t="s">
        <v>340</v>
      </c>
      <c r="K288" s="176"/>
      <c r="L288" s="177" t="s">
        <v>733</v>
      </c>
      <c r="M288" s="177" t="s">
        <v>341</v>
      </c>
    </row>
    <row r="289" spans="1:13" s="178" customFormat="1">
      <c r="A289" s="171" t="s">
        <v>494</v>
      </c>
      <c r="B289" s="171" t="s">
        <v>2569</v>
      </c>
      <c r="C289" s="179">
        <v>61082026</v>
      </c>
      <c r="D289" s="172">
        <v>46146</v>
      </c>
      <c r="E289" s="173">
        <v>46178</v>
      </c>
      <c r="F289" s="174">
        <v>160</v>
      </c>
      <c r="G289" s="175" t="s">
        <v>4147</v>
      </c>
      <c r="H289" s="171" t="s">
        <v>4169</v>
      </c>
      <c r="I289" s="171" t="s">
        <v>4437</v>
      </c>
      <c r="J289" s="171" t="s">
        <v>338</v>
      </c>
      <c r="K289" s="176"/>
      <c r="L289" s="177" t="s">
        <v>733</v>
      </c>
      <c r="M289" s="177" t="s">
        <v>339</v>
      </c>
    </row>
    <row r="290" spans="1:13" s="178" customFormat="1">
      <c r="A290" s="171" t="s">
        <v>494</v>
      </c>
      <c r="B290" s="171" t="s">
        <v>2569</v>
      </c>
      <c r="C290" s="179">
        <v>61082026</v>
      </c>
      <c r="D290" s="172">
        <v>46146</v>
      </c>
      <c r="E290" s="173">
        <v>46178</v>
      </c>
      <c r="F290" s="174">
        <v>160</v>
      </c>
      <c r="G290" s="175" t="s">
        <v>4147</v>
      </c>
      <c r="H290" s="171" t="s">
        <v>4169</v>
      </c>
      <c r="I290" s="171" t="s">
        <v>4438</v>
      </c>
      <c r="J290" s="171" t="s">
        <v>8</v>
      </c>
      <c r="K290" s="176"/>
      <c r="L290" s="177" t="s">
        <v>733</v>
      </c>
      <c r="M290" s="177" t="s">
        <v>9</v>
      </c>
    </row>
    <row r="291" spans="1:13" s="178" customFormat="1">
      <c r="A291" s="171" t="s">
        <v>494</v>
      </c>
      <c r="B291" s="171" t="s">
        <v>2569</v>
      </c>
      <c r="C291" s="179">
        <v>61082026</v>
      </c>
      <c r="D291" s="172">
        <v>46146</v>
      </c>
      <c r="E291" s="173">
        <v>46178</v>
      </c>
      <c r="F291" s="174">
        <v>160</v>
      </c>
      <c r="G291" s="175" t="s">
        <v>4147</v>
      </c>
      <c r="H291" s="171" t="s">
        <v>4169</v>
      </c>
      <c r="I291" s="171" t="s">
        <v>4439</v>
      </c>
      <c r="J291" s="171" t="s">
        <v>370</v>
      </c>
      <c r="K291" s="176"/>
      <c r="L291" s="177" t="s">
        <v>733</v>
      </c>
      <c r="M291" s="177" t="s">
        <v>371</v>
      </c>
    </row>
    <row r="292" spans="1:13" s="178" customFormat="1">
      <c r="A292" s="171" t="s">
        <v>494</v>
      </c>
      <c r="B292" s="171" t="s">
        <v>2569</v>
      </c>
      <c r="C292" s="179">
        <v>61082026</v>
      </c>
      <c r="D292" s="172">
        <v>46146</v>
      </c>
      <c r="E292" s="173">
        <v>46178</v>
      </c>
      <c r="F292" s="174">
        <v>160</v>
      </c>
      <c r="G292" s="175" t="s">
        <v>4147</v>
      </c>
      <c r="H292" s="171" t="s">
        <v>4169</v>
      </c>
      <c r="I292" s="171" t="s">
        <v>4440</v>
      </c>
      <c r="J292" s="171" t="s">
        <v>372</v>
      </c>
      <c r="K292" s="176"/>
      <c r="L292" s="177" t="s">
        <v>733</v>
      </c>
      <c r="M292" s="177" t="s">
        <v>373</v>
      </c>
    </row>
    <row r="293" spans="1:13" s="178" customFormat="1">
      <c r="A293" s="171" t="s">
        <v>494</v>
      </c>
      <c r="B293" s="171" t="s">
        <v>2569</v>
      </c>
      <c r="C293" s="179">
        <v>61082026</v>
      </c>
      <c r="D293" s="172">
        <v>46146</v>
      </c>
      <c r="E293" s="173">
        <v>46178</v>
      </c>
      <c r="F293" s="174">
        <v>160</v>
      </c>
      <c r="G293" s="175" t="s">
        <v>4147</v>
      </c>
      <c r="H293" s="171" t="s">
        <v>4169</v>
      </c>
      <c r="I293" s="171" t="s">
        <v>4441</v>
      </c>
      <c r="J293" s="171" t="s">
        <v>198</v>
      </c>
      <c r="K293" s="176"/>
      <c r="L293" s="177" t="s">
        <v>733</v>
      </c>
      <c r="M293" s="177" t="s">
        <v>199</v>
      </c>
    </row>
    <row r="294" spans="1:13" s="178" customFormat="1">
      <c r="A294" s="171" t="s">
        <v>494</v>
      </c>
      <c r="B294" s="171" t="s">
        <v>2569</v>
      </c>
      <c r="C294" s="179">
        <v>61082026</v>
      </c>
      <c r="D294" s="172">
        <v>46146</v>
      </c>
      <c r="E294" s="173">
        <v>46178</v>
      </c>
      <c r="F294" s="174">
        <v>160</v>
      </c>
      <c r="G294" s="175" t="s">
        <v>4147</v>
      </c>
      <c r="H294" s="171" t="s">
        <v>4169</v>
      </c>
      <c r="I294" s="171" t="s">
        <v>4442</v>
      </c>
      <c r="J294" s="171" t="s">
        <v>100</v>
      </c>
      <c r="K294" s="176"/>
      <c r="L294" s="177" t="s">
        <v>733</v>
      </c>
      <c r="M294" s="177" t="s">
        <v>101</v>
      </c>
    </row>
    <row r="295" spans="1:13" s="178" customFormat="1">
      <c r="A295" s="171" t="s">
        <v>494</v>
      </c>
      <c r="B295" s="171" t="s">
        <v>2569</v>
      </c>
      <c r="C295" s="179">
        <v>61082026</v>
      </c>
      <c r="D295" s="172">
        <v>46146</v>
      </c>
      <c r="E295" s="173">
        <v>46178</v>
      </c>
      <c r="F295" s="174">
        <v>160</v>
      </c>
      <c r="G295" s="175" t="s">
        <v>4147</v>
      </c>
      <c r="H295" s="171" t="s">
        <v>4169</v>
      </c>
      <c r="I295" s="171" t="s">
        <v>4443</v>
      </c>
      <c r="J295" s="171" t="s">
        <v>124</v>
      </c>
      <c r="K295" s="176"/>
      <c r="L295" s="177" t="s">
        <v>733</v>
      </c>
      <c r="M295" s="177" t="s">
        <v>125</v>
      </c>
    </row>
    <row r="296" spans="1:13" s="178" customFormat="1">
      <c r="A296" s="171" t="s">
        <v>494</v>
      </c>
      <c r="B296" s="171" t="s">
        <v>2569</v>
      </c>
      <c r="C296" s="179">
        <v>61082026</v>
      </c>
      <c r="D296" s="172">
        <v>46146</v>
      </c>
      <c r="E296" s="173">
        <v>46178</v>
      </c>
      <c r="F296" s="174">
        <v>160</v>
      </c>
      <c r="G296" s="175" t="s">
        <v>4147</v>
      </c>
      <c r="H296" s="171" t="s">
        <v>4169</v>
      </c>
      <c r="I296" s="171" t="s">
        <v>4444</v>
      </c>
      <c r="J296" s="171" t="s">
        <v>326</v>
      </c>
      <c r="K296" s="176"/>
      <c r="L296" s="177" t="s">
        <v>733</v>
      </c>
      <c r="M296" s="177" t="s">
        <v>327</v>
      </c>
    </row>
    <row r="297" spans="1:13" s="178" customFormat="1">
      <c r="A297" s="171" t="s">
        <v>494</v>
      </c>
      <c r="B297" s="171" t="s">
        <v>2569</v>
      </c>
      <c r="C297" s="179">
        <v>61082026</v>
      </c>
      <c r="D297" s="172">
        <v>46146</v>
      </c>
      <c r="E297" s="173">
        <v>46178</v>
      </c>
      <c r="F297" s="174">
        <v>160</v>
      </c>
      <c r="G297" s="175" t="s">
        <v>4147</v>
      </c>
      <c r="H297" s="171" t="s">
        <v>4169</v>
      </c>
      <c r="I297" s="171" t="s">
        <v>4445</v>
      </c>
      <c r="J297" s="171" t="s">
        <v>188</v>
      </c>
      <c r="K297" s="176"/>
      <c r="L297" s="177" t="s">
        <v>733</v>
      </c>
      <c r="M297" s="177" t="s">
        <v>189</v>
      </c>
    </row>
    <row r="298" spans="1:13" s="178" customFormat="1">
      <c r="A298" s="171" t="s">
        <v>494</v>
      </c>
      <c r="B298" s="171" t="s">
        <v>2569</v>
      </c>
      <c r="C298" s="179">
        <v>61082026</v>
      </c>
      <c r="D298" s="172">
        <v>46146</v>
      </c>
      <c r="E298" s="173">
        <v>46178</v>
      </c>
      <c r="F298" s="174">
        <v>160</v>
      </c>
      <c r="G298" s="175" t="s">
        <v>4147</v>
      </c>
      <c r="H298" s="171" t="s">
        <v>4169</v>
      </c>
      <c r="I298" s="171" t="s">
        <v>4446</v>
      </c>
      <c r="J298" s="171" t="s">
        <v>362</v>
      </c>
      <c r="K298" s="176"/>
      <c r="L298" s="177" t="s">
        <v>733</v>
      </c>
      <c r="M298" s="177" t="s">
        <v>363</v>
      </c>
    </row>
    <row r="299" spans="1:13" s="178" customFormat="1">
      <c r="A299" s="171" t="s">
        <v>494</v>
      </c>
      <c r="B299" s="171" t="s">
        <v>2569</v>
      </c>
      <c r="C299" s="179">
        <v>61082026</v>
      </c>
      <c r="D299" s="172">
        <v>46146</v>
      </c>
      <c r="E299" s="173">
        <v>46178</v>
      </c>
      <c r="F299" s="174">
        <v>160</v>
      </c>
      <c r="G299" s="175" t="s">
        <v>4147</v>
      </c>
      <c r="H299" s="171" t="s">
        <v>4169</v>
      </c>
      <c r="I299" s="171" t="s">
        <v>4447</v>
      </c>
      <c r="J299" s="171" t="s">
        <v>116</v>
      </c>
      <c r="K299" s="176"/>
      <c r="L299" s="177" t="s">
        <v>733</v>
      </c>
      <c r="M299" s="177" t="s">
        <v>117</v>
      </c>
    </row>
    <row r="300" spans="1:13" s="178" customFormat="1">
      <c r="A300" s="171" t="s">
        <v>494</v>
      </c>
      <c r="B300" s="171" t="s">
        <v>2569</v>
      </c>
      <c r="C300" s="179">
        <v>61082026</v>
      </c>
      <c r="D300" s="172">
        <v>46146</v>
      </c>
      <c r="E300" s="173">
        <v>46178</v>
      </c>
      <c r="F300" s="174">
        <v>160</v>
      </c>
      <c r="G300" s="175" t="s">
        <v>4147</v>
      </c>
      <c r="H300" s="171" t="s">
        <v>4169</v>
      </c>
      <c r="I300" s="171" t="s">
        <v>4448</v>
      </c>
      <c r="J300" s="171" t="s">
        <v>366</v>
      </c>
      <c r="K300" s="176"/>
      <c r="L300" s="177" t="s">
        <v>733</v>
      </c>
      <c r="M300" s="177" t="s">
        <v>367</v>
      </c>
    </row>
    <row r="301" spans="1:13" s="178" customFormat="1">
      <c r="A301" s="171" t="s">
        <v>494</v>
      </c>
      <c r="B301" s="171" t="s">
        <v>2569</v>
      </c>
      <c r="C301" s="179">
        <v>61082026</v>
      </c>
      <c r="D301" s="172">
        <v>46146</v>
      </c>
      <c r="E301" s="173">
        <v>46178</v>
      </c>
      <c r="F301" s="174">
        <v>160</v>
      </c>
      <c r="G301" s="175" t="s">
        <v>4147</v>
      </c>
      <c r="H301" s="171" t="s">
        <v>4169</v>
      </c>
      <c r="I301" s="171" t="s">
        <v>4449</v>
      </c>
      <c r="J301" s="171" t="s">
        <v>104</v>
      </c>
      <c r="K301" s="176"/>
      <c r="L301" s="177" t="s">
        <v>733</v>
      </c>
      <c r="M301" s="177" t="s">
        <v>105</v>
      </c>
    </row>
    <row r="302" spans="1:13" s="178" customFormat="1">
      <c r="A302" s="171" t="s">
        <v>494</v>
      </c>
      <c r="B302" s="171" t="s">
        <v>2569</v>
      </c>
      <c r="C302" s="179">
        <v>61082026</v>
      </c>
      <c r="D302" s="172">
        <v>46146</v>
      </c>
      <c r="E302" s="173">
        <v>46178</v>
      </c>
      <c r="F302" s="174">
        <v>160</v>
      </c>
      <c r="G302" s="175" t="s">
        <v>4147</v>
      </c>
      <c r="H302" s="171" t="s">
        <v>4169</v>
      </c>
      <c r="I302" s="171" t="s">
        <v>4450</v>
      </c>
      <c r="J302" s="171" t="s">
        <v>226</v>
      </c>
      <c r="K302" s="176"/>
      <c r="L302" s="177" t="s">
        <v>733</v>
      </c>
      <c r="M302" s="177" t="s">
        <v>227</v>
      </c>
    </row>
    <row r="303" spans="1:13" s="178" customFormat="1">
      <c r="A303" s="171" t="s">
        <v>494</v>
      </c>
      <c r="B303" s="171" t="s">
        <v>2569</v>
      </c>
      <c r="C303" s="179">
        <v>61082026</v>
      </c>
      <c r="D303" s="172">
        <v>46146</v>
      </c>
      <c r="E303" s="173">
        <v>46178</v>
      </c>
      <c r="F303" s="174">
        <v>160</v>
      </c>
      <c r="G303" s="175" t="s">
        <v>4147</v>
      </c>
      <c r="H303" s="171" t="s">
        <v>4169</v>
      </c>
      <c r="I303" s="171" t="s">
        <v>4451</v>
      </c>
      <c r="J303" s="171" t="s">
        <v>102</v>
      </c>
      <c r="K303" s="176"/>
      <c r="L303" s="177" t="s">
        <v>733</v>
      </c>
      <c r="M303" s="177" t="s">
        <v>103</v>
      </c>
    </row>
    <row r="304" spans="1:13" s="178" customFormat="1">
      <c r="A304" s="171" t="s">
        <v>494</v>
      </c>
      <c r="B304" s="171" t="s">
        <v>2569</v>
      </c>
      <c r="C304" s="179" t="s">
        <v>2609</v>
      </c>
      <c r="D304" s="172">
        <v>46146</v>
      </c>
      <c r="E304" s="173">
        <v>46178</v>
      </c>
      <c r="F304" s="174">
        <v>-202.05</v>
      </c>
      <c r="G304" s="175" t="s">
        <v>4147</v>
      </c>
      <c r="H304" s="171" t="s">
        <v>4169</v>
      </c>
      <c r="I304" s="171" t="s">
        <v>4452</v>
      </c>
      <c r="J304" s="171" t="s">
        <v>54</v>
      </c>
      <c r="K304" s="176"/>
      <c r="L304" s="177" t="s">
        <v>733</v>
      </c>
      <c r="M304" s="177" t="s">
        <v>55</v>
      </c>
    </row>
    <row r="305" spans="1:13" s="178" customFormat="1">
      <c r="A305" s="171" t="s">
        <v>494</v>
      </c>
      <c r="B305" s="171" t="s">
        <v>2568</v>
      </c>
      <c r="C305" s="179">
        <v>61092026</v>
      </c>
      <c r="D305" s="172">
        <v>46146</v>
      </c>
      <c r="E305" s="173">
        <v>46178</v>
      </c>
      <c r="F305" s="174">
        <v>29.4</v>
      </c>
      <c r="G305" s="175" t="s">
        <v>4147</v>
      </c>
      <c r="H305" s="171" t="s">
        <v>4169</v>
      </c>
      <c r="I305" s="171" t="s">
        <v>4453</v>
      </c>
      <c r="J305" s="171" t="s">
        <v>466</v>
      </c>
      <c r="K305" s="176"/>
      <c r="L305" s="177" t="s">
        <v>733</v>
      </c>
      <c r="M305" s="177" t="s">
        <v>467</v>
      </c>
    </row>
    <row r="306" spans="1:13" s="178" customFormat="1">
      <c r="A306" s="171" t="s">
        <v>494</v>
      </c>
      <c r="B306" s="171" t="s">
        <v>2568</v>
      </c>
      <c r="C306" s="179">
        <v>61092026</v>
      </c>
      <c r="D306" s="172">
        <v>46146</v>
      </c>
      <c r="E306" s="173">
        <v>46178</v>
      </c>
      <c r="F306" s="174">
        <v>16.8</v>
      </c>
      <c r="G306" s="175" t="s">
        <v>4147</v>
      </c>
      <c r="H306" s="171" t="s">
        <v>4169</v>
      </c>
      <c r="I306" s="171" t="s">
        <v>4454</v>
      </c>
      <c r="J306" s="171" t="s">
        <v>40</v>
      </c>
      <c r="K306" s="176"/>
      <c r="L306" s="177" t="s">
        <v>733</v>
      </c>
      <c r="M306" s="177" t="s">
        <v>41</v>
      </c>
    </row>
    <row r="307" spans="1:13" s="178" customFormat="1">
      <c r="A307" s="171" t="s">
        <v>494</v>
      </c>
      <c r="B307" s="171" t="s">
        <v>2568</v>
      </c>
      <c r="C307" s="179">
        <v>61092026</v>
      </c>
      <c r="D307" s="172">
        <v>46146</v>
      </c>
      <c r="E307" s="173">
        <v>46178</v>
      </c>
      <c r="F307" s="174">
        <v>64.400000000000006</v>
      </c>
      <c r="G307" s="175" t="s">
        <v>4147</v>
      </c>
      <c r="H307" s="171" t="s">
        <v>4169</v>
      </c>
      <c r="I307" s="171" t="s">
        <v>4455</v>
      </c>
      <c r="J307" s="171" t="s">
        <v>100</v>
      </c>
      <c r="K307" s="176"/>
      <c r="L307" s="177" t="s">
        <v>733</v>
      </c>
      <c r="M307" s="177" t="s">
        <v>101</v>
      </c>
    </row>
    <row r="308" spans="1:13" s="178" customFormat="1">
      <c r="A308" s="171" t="s">
        <v>494</v>
      </c>
      <c r="B308" s="171" t="s">
        <v>2568</v>
      </c>
      <c r="C308" s="179">
        <v>61092026</v>
      </c>
      <c r="D308" s="172">
        <v>46146</v>
      </c>
      <c r="E308" s="173">
        <v>46178</v>
      </c>
      <c r="F308" s="174">
        <v>19.600000000000001</v>
      </c>
      <c r="G308" s="175" t="s">
        <v>4147</v>
      </c>
      <c r="H308" s="171" t="s">
        <v>4169</v>
      </c>
      <c r="I308" s="171" t="s">
        <v>4456</v>
      </c>
      <c r="J308" s="171" t="s">
        <v>110</v>
      </c>
      <c r="K308" s="176"/>
      <c r="L308" s="177" t="s">
        <v>733</v>
      </c>
      <c r="M308" s="177" t="s">
        <v>111</v>
      </c>
    </row>
    <row r="309" spans="1:13" s="178" customFormat="1">
      <c r="A309" s="171" t="s">
        <v>494</v>
      </c>
      <c r="B309" s="171" t="s">
        <v>2568</v>
      </c>
      <c r="C309" s="179">
        <v>61092026</v>
      </c>
      <c r="D309" s="172">
        <v>46146</v>
      </c>
      <c r="E309" s="173">
        <v>46178</v>
      </c>
      <c r="F309" s="174">
        <v>19.600000000000001</v>
      </c>
      <c r="G309" s="175" t="s">
        <v>4147</v>
      </c>
      <c r="H309" s="171" t="s">
        <v>4169</v>
      </c>
      <c r="I309" s="171" t="s">
        <v>4457</v>
      </c>
      <c r="J309" s="171" t="s">
        <v>428</v>
      </c>
      <c r="K309" s="176"/>
      <c r="L309" s="177" t="s">
        <v>733</v>
      </c>
      <c r="M309" s="177" t="s">
        <v>429</v>
      </c>
    </row>
    <row r="310" spans="1:13" s="178" customFormat="1">
      <c r="A310" s="171" t="s">
        <v>494</v>
      </c>
      <c r="B310" s="171" t="s">
        <v>2568</v>
      </c>
      <c r="C310" s="179">
        <v>61092026</v>
      </c>
      <c r="D310" s="172">
        <v>46146</v>
      </c>
      <c r="E310" s="173">
        <v>46178</v>
      </c>
      <c r="F310" s="174">
        <v>18.2</v>
      </c>
      <c r="G310" s="175" t="s">
        <v>4147</v>
      </c>
      <c r="H310" s="171" t="s">
        <v>4169</v>
      </c>
      <c r="I310" s="171" t="s">
        <v>4458</v>
      </c>
      <c r="J310" s="171" t="s">
        <v>72</v>
      </c>
      <c r="K310" s="176"/>
      <c r="L310" s="177" t="s">
        <v>733</v>
      </c>
      <c r="M310" s="177" t="s">
        <v>73</v>
      </c>
    </row>
    <row r="311" spans="1:13" s="178" customFormat="1">
      <c r="A311" s="171" t="s">
        <v>494</v>
      </c>
      <c r="B311" s="171" t="s">
        <v>2568</v>
      </c>
      <c r="C311" s="179">
        <v>61092026</v>
      </c>
      <c r="D311" s="172">
        <v>46146</v>
      </c>
      <c r="E311" s="173">
        <v>46178</v>
      </c>
      <c r="F311" s="174">
        <v>14</v>
      </c>
      <c r="G311" s="175" t="s">
        <v>4147</v>
      </c>
      <c r="H311" s="171" t="s">
        <v>4169</v>
      </c>
      <c r="I311" s="171" t="s">
        <v>4459</v>
      </c>
      <c r="J311" s="171" t="s">
        <v>290</v>
      </c>
      <c r="K311" s="176"/>
      <c r="L311" s="177" t="s">
        <v>733</v>
      </c>
      <c r="M311" s="177" t="s">
        <v>291</v>
      </c>
    </row>
    <row r="312" spans="1:13" s="178" customFormat="1">
      <c r="A312" s="171" t="s">
        <v>494</v>
      </c>
      <c r="B312" s="171" t="s">
        <v>2568</v>
      </c>
      <c r="C312" s="179">
        <v>61092026</v>
      </c>
      <c r="D312" s="172">
        <v>46146</v>
      </c>
      <c r="E312" s="173">
        <v>46178</v>
      </c>
      <c r="F312" s="174">
        <v>29.4</v>
      </c>
      <c r="G312" s="175" t="s">
        <v>4147</v>
      </c>
      <c r="H312" s="171" t="s">
        <v>4169</v>
      </c>
      <c r="I312" s="171" t="s">
        <v>4460</v>
      </c>
      <c r="J312" s="171" t="s">
        <v>20</v>
      </c>
      <c r="K312" s="176"/>
      <c r="L312" s="177" t="s">
        <v>733</v>
      </c>
      <c r="M312" s="177" t="s">
        <v>21</v>
      </c>
    </row>
    <row r="313" spans="1:13" s="178" customFormat="1">
      <c r="A313" s="171" t="s">
        <v>494</v>
      </c>
      <c r="B313" s="171" t="s">
        <v>2568</v>
      </c>
      <c r="C313" s="179">
        <v>61092026</v>
      </c>
      <c r="D313" s="172">
        <v>46146</v>
      </c>
      <c r="E313" s="173">
        <v>46178</v>
      </c>
      <c r="F313" s="174">
        <v>32.200000000000003</v>
      </c>
      <c r="G313" s="175" t="s">
        <v>4147</v>
      </c>
      <c r="H313" s="171" t="s">
        <v>4169</v>
      </c>
      <c r="I313" s="171" t="s">
        <v>4461</v>
      </c>
      <c r="J313" s="171" t="s">
        <v>294</v>
      </c>
      <c r="K313" s="176"/>
      <c r="L313" s="177" t="s">
        <v>733</v>
      </c>
      <c r="M313" s="177" t="s">
        <v>295</v>
      </c>
    </row>
    <row r="314" spans="1:13" s="178" customFormat="1">
      <c r="A314" s="171" t="s">
        <v>494</v>
      </c>
      <c r="B314" s="171" t="s">
        <v>2568</v>
      </c>
      <c r="C314" s="179">
        <v>61092026</v>
      </c>
      <c r="D314" s="172">
        <v>46146</v>
      </c>
      <c r="E314" s="173">
        <v>46178</v>
      </c>
      <c r="F314" s="174">
        <v>5.6</v>
      </c>
      <c r="G314" s="175" t="s">
        <v>4147</v>
      </c>
      <c r="H314" s="171" t="s">
        <v>4169</v>
      </c>
      <c r="I314" s="171" t="s">
        <v>4462</v>
      </c>
      <c r="J314" s="171" t="s">
        <v>336</v>
      </c>
      <c r="K314" s="176"/>
      <c r="L314" s="177" t="s">
        <v>733</v>
      </c>
      <c r="M314" s="177" t="s">
        <v>337</v>
      </c>
    </row>
    <row r="315" spans="1:13" s="178" customFormat="1">
      <c r="A315" s="171" t="s">
        <v>494</v>
      </c>
      <c r="B315" s="171" t="s">
        <v>2568</v>
      </c>
      <c r="C315" s="179">
        <v>61092026</v>
      </c>
      <c r="D315" s="172">
        <v>46146</v>
      </c>
      <c r="E315" s="173">
        <v>46178</v>
      </c>
      <c r="F315" s="174">
        <v>26.6</v>
      </c>
      <c r="G315" s="175" t="s">
        <v>4147</v>
      </c>
      <c r="H315" s="171" t="s">
        <v>4169</v>
      </c>
      <c r="I315" s="171" t="s">
        <v>4463</v>
      </c>
      <c r="J315" s="171" t="s">
        <v>326</v>
      </c>
      <c r="K315" s="176"/>
      <c r="L315" s="177" t="s">
        <v>733</v>
      </c>
      <c r="M315" s="177" t="s">
        <v>327</v>
      </c>
    </row>
    <row r="316" spans="1:13" s="178" customFormat="1">
      <c r="A316" s="171" t="s">
        <v>494</v>
      </c>
      <c r="B316" s="171" t="s">
        <v>2568</v>
      </c>
      <c r="C316" s="179">
        <v>61092026</v>
      </c>
      <c r="D316" s="172">
        <v>46146</v>
      </c>
      <c r="E316" s="173">
        <v>46178</v>
      </c>
      <c r="F316" s="174">
        <v>16.8</v>
      </c>
      <c r="G316" s="175" t="s">
        <v>4147</v>
      </c>
      <c r="H316" s="171" t="s">
        <v>4169</v>
      </c>
      <c r="I316" s="171" t="s">
        <v>4464</v>
      </c>
      <c r="J316" s="171" t="s">
        <v>102</v>
      </c>
      <c r="K316" s="176"/>
      <c r="L316" s="177" t="s">
        <v>733</v>
      </c>
      <c r="M316" s="177" t="s">
        <v>103</v>
      </c>
    </row>
    <row r="317" spans="1:13" s="178" customFormat="1">
      <c r="A317" s="171" t="s">
        <v>494</v>
      </c>
      <c r="B317" s="171" t="s">
        <v>2568</v>
      </c>
      <c r="C317" s="179">
        <v>61092026</v>
      </c>
      <c r="D317" s="172">
        <v>46146</v>
      </c>
      <c r="E317" s="173">
        <v>46178</v>
      </c>
      <c r="F317" s="174">
        <v>22.4</v>
      </c>
      <c r="G317" s="175" t="s">
        <v>4147</v>
      </c>
      <c r="H317" s="171" t="s">
        <v>4169</v>
      </c>
      <c r="I317" s="171" t="s">
        <v>4465</v>
      </c>
      <c r="J317" s="171" t="s">
        <v>46</v>
      </c>
      <c r="K317" s="176"/>
      <c r="L317" s="177" t="s">
        <v>733</v>
      </c>
      <c r="M317" s="177" t="s">
        <v>47</v>
      </c>
    </row>
    <row r="318" spans="1:13" s="178" customFormat="1">
      <c r="A318" s="171" t="s">
        <v>494</v>
      </c>
      <c r="B318" s="171" t="s">
        <v>2568</v>
      </c>
      <c r="C318" s="179">
        <v>61092026</v>
      </c>
      <c r="D318" s="172">
        <v>46146</v>
      </c>
      <c r="E318" s="173">
        <v>46178</v>
      </c>
      <c r="F318" s="174">
        <v>51.8</v>
      </c>
      <c r="G318" s="175" t="s">
        <v>4147</v>
      </c>
      <c r="H318" s="171" t="s">
        <v>4169</v>
      </c>
      <c r="I318" s="171" t="s">
        <v>4466</v>
      </c>
      <c r="J318" s="171" t="s">
        <v>184</v>
      </c>
      <c r="K318" s="176"/>
      <c r="L318" s="177" t="s">
        <v>733</v>
      </c>
      <c r="M318" s="177" t="s">
        <v>185</v>
      </c>
    </row>
    <row r="319" spans="1:13" s="178" customFormat="1">
      <c r="A319" s="171" t="s">
        <v>494</v>
      </c>
      <c r="B319" s="171" t="s">
        <v>2568</v>
      </c>
      <c r="C319" s="179">
        <v>61092026</v>
      </c>
      <c r="D319" s="172">
        <v>46146</v>
      </c>
      <c r="E319" s="173">
        <v>46178</v>
      </c>
      <c r="F319" s="174">
        <v>25.2</v>
      </c>
      <c r="G319" s="175" t="s">
        <v>4147</v>
      </c>
      <c r="H319" s="171" t="s">
        <v>4169</v>
      </c>
      <c r="I319" s="171" t="s">
        <v>4467</v>
      </c>
      <c r="J319" s="171" t="s">
        <v>50</v>
      </c>
      <c r="K319" s="176"/>
      <c r="L319" s="177" t="s">
        <v>733</v>
      </c>
      <c r="M319" s="177" t="s">
        <v>51</v>
      </c>
    </row>
    <row r="320" spans="1:13" s="178" customFormat="1">
      <c r="A320" s="171" t="s">
        <v>494</v>
      </c>
      <c r="B320" s="171" t="s">
        <v>2568</v>
      </c>
      <c r="C320" s="179">
        <v>61092026</v>
      </c>
      <c r="D320" s="172">
        <v>46146</v>
      </c>
      <c r="E320" s="173">
        <v>46178</v>
      </c>
      <c r="F320" s="174">
        <v>11.2</v>
      </c>
      <c r="G320" s="175" t="s">
        <v>4147</v>
      </c>
      <c r="H320" s="171" t="s">
        <v>4169</v>
      </c>
      <c r="I320" s="171" t="s">
        <v>4468</v>
      </c>
      <c r="J320" s="171" t="s">
        <v>352</v>
      </c>
      <c r="K320" s="176"/>
      <c r="L320" s="177" t="s">
        <v>733</v>
      </c>
      <c r="M320" s="177" t="s">
        <v>353</v>
      </c>
    </row>
    <row r="321" spans="1:13" s="178" customFormat="1">
      <c r="A321" s="171" t="s">
        <v>494</v>
      </c>
      <c r="B321" s="171" t="s">
        <v>2568</v>
      </c>
      <c r="C321" s="179">
        <v>61092026</v>
      </c>
      <c r="D321" s="172">
        <v>46146</v>
      </c>
      <c r="E321" s="173">
        <v>46178</v>
      </c>
      <c r="F321" s="174">
        <v>16.8</v>
      </c>
      <c r="G321" s="175" t="s">
        <v>4147</v>
      </c>
      <c r="H321" s="171" t="s">
        <v>4169</v>
      </c>
      <c r="I321" s="171" t="s">
        <v>4469</v>
      </c>
      <c r="J321" s="171" t="s">
        <v>388</v>
      </c>
      <c r="K321" s="176"/>
      <c r="L321" s="177" t="s">
        <v>733</v>
      </c>
      <c r="M321" s="177" t="s">
        <v>389</v>
      </c>
    </row>
    <row r="322" spans="1:13" s="178" customFormat="1">
      <c r="A322" s="171" t="s">
        <v>494</v>
      </c>
      <c r="B322" s="171" t="s">
        <v>2568</v>
      </c>
      <c r="C322" s="179">
        <v>61092026</v>
      </c>
      <c r="D322" s="172">
        <v>46146</v>
      </c>
      <c r="E322" s="173">
        <v>46178</v>
      </c>
      <c r="F322" s="174">
        <v>21</v>
      </c>
      <c r="G322" s="175" t="s">
        <v>4147</v>
      </c>
      <c r="H322" s="171" t="s">
        <v>4169</v>
      </c>
      <c r="I322" s="171" t="s">
        <v>4470</v>
      </c>
      <c r="J322" s="171" t="s">
        <v>282</v>
      </c>
      <c r="K322" s="176"/>
      <c r="L322" s="177" t="s">
        <v>733</v>
      </c>
      <c r="M322" s="177" t="s">
        <v>283</v>
      </c>
    </row>
    <row r="323" spans="1:13" s="178" customFormat="1">
      <c r="A323" s="171" t="s">
        <v>494</v>
      </c>
      <c r="B323" s="171" t="s">
        <v>2569</v>
      </c>
      <c r="C323" s="179">
        <v>61082026</v>
      </c>
      <c r="D323" s="172">
        <v>46146</v>
      </c>
      <c r="E323" s="173">
        <v>46178</v>
      </c>
      <c r="F323" s="174">
        <v>160</v>
      </c>
      <c r="G323" s="175" t="s">
        <v>4147</v>
      </c>
      <c r="H323" s="171" t="s">
        <v>4169</v>
      </c>
      <c r="I323" s="171" t="s">
        <v>4471</v>
      </c>
      <c r="J323" s="171" t="s">
        <v>466</v>
      </c>
      <c r="K323" s="176"/>
      <c r="L323" s="177" t="s">
        <v>733</v>
      </c>
      <c r="M323" s="177" t="s">
        <v>467</v>
      </c>
    </row>
    <row r="324" spans="1:13" s="178" customFormat="1">
      <c r="A324" s="171" t="s">
        <v>494</v>
      </c>
      <c r="B324" s="171" t="s">
        <v>2569</v>
      </c>
      <c r="C324" s="179">
        <v>61082026</v>
      </c>
      <c r="D324" s="172">
        <v>46146</v>
      </c>
      <c r="E324" s="173">
        <v>46178</v>
      </c>
      <c r="F324" s="174">
        <v>160</v>
      </c>
      <c r="G324" s="175" t="s">
        <v>4147</v>
      </c>
      <c r="H324" s="171" t="s">
        <v>4169</v>
      </c>
      <c r="I324" s="171" t="s">
        <v>4472</v>
      </c>
      <c r="J324" s="171" t="s">
        <v>312</v>
      </c>
      <c r="K324" s="176"/>
      <c r="L324" s="177" t="s">
        <v>733</v>
      </c>
      <c r="M324" s="177" t="s">
        <v>313</v>
      </c>
    </row>
    <row r="325" spans="1:13" s="178" customFormat="1">
      <c r="A325" s="171" t="s">
        <v>494</v>
      </c>
      <c r="B325" s="171" t="s">
        <v>2569</v>
      </c>
      <c r="C325" s="179">
        <v>61082026</v>
      </c>
      <c r="D325" s="172">
        <v>46146</v>
      </c>
      <c r="E325" s="173">
        <v>46178</v>
      </c>
      <c r="F325" s="174">
        <v>160</v>
      </c>
      <c r="G325" s="175" t="s">
        <v>4147</v>
      </c>
      <c r="H325" s="171" t="s">
        <v>4169</v>
      </c>
      <c r="I325" s="171" t="s">
        <v>4473</v>
      </c>
      <c r="J325" s="171" t="s">
        <v>1886</v>
      </c>
      <c r="K325" s="176"/>
      <c r="L325" s="177" t="s">
        <v>733</v>
      </c>
      <c r="M325" s="177" t="s">
        <v>1783</v>
      </c>
    </row>
    <row r="326" spans="1:13" s="178" customFormat="1">
      <c r="A326" s="171" t="s">
        <v>494</v>
      </c>
      <c r="B326" s="171" t="s">
        <v>2569</v>
      </c>
      <c r="C326" s="179">
        <v>61082026</v>
      </c>
      <c r="D326" s="172">
        <v>46146</v>
      </c>
      <c r="E326" s="173">
        <v>46178</v>
      </c>
      <c r="F326" s="174">
        <v>160</v>
      </c>
      <c r="G326" s="175" t="s">
        <v>4147</v>
      </c>
      <c r="H326" s="171" t="s">
        <v>4169</v>
      </c>
      <c r="I326" s="171" t="s">
        <v>4474</v>
      </c>
      <c r="J326" s="171" t="s">
        <v>92</v>
      </c>
      <c r="K326" s="176"/>
      <c r="L326" s="177" t="s">
        <v>733</v>
      </c>
      <c r="M326" s="177" t="s">
        <v>93</v>
      </c>
    </row>
    <row r="327" spans="1:13" s="178" customFormat="1">
      <c r="A327" s="171" t="s">
        <v>494</v>
      </c>
      <c r="B327" s="171" t="s">
        <v>2569</v>
      </c>
      <c r="C327" s="179">
        <v>61082026</v>
      </c>
      <c r="D327" s="172">
        <v>46146</v>
      </c>
      <c r="E327" s="173">
        <v>46178</v>
      </c>
      <c r="F327" s="174">
        <v>160</v>
      </c>
      <c r="G327" s="175" t="s">
        <v>4147</v>
      </c>
      <c r="H327" s="171" t="s">
        <v>4169</v>
      </c>
      <c r="I327" s="171" t="s">
        <v>4475</v>
      </c>
      <c r="J327" s="171" t="s">
        <v>266</v>
      </c>
      <c r="K327" s="176"/>
      <c r="L327" s="177" t="s">
        <v>733</v>
      </c>
      <c r="M327" s="177" t="s">
        <v>267</v>
      </c>
    </row>
    <row r="328" spans="1:13" s="178" customFormat="1">
      <c r="A328" s="171" t="s">
        <v>494</v>
      </c>
      <c r="B328" s="171" t="s">
        <v>2569</v>
      </c>
      <c r="C328" s="179">
        <v>61082026</v>
      </c>
      <c r="D328" s="172">
        <v>46146</v>
      </c>
      <c r="E328" s="173">
        <v>46178</v>
      </c>
      <c r="F328" s="174">
        <v>160</v>
      </c>
      <c r="G328" s="175" t="s">
        <v>4147</v>
      </c>
      <c r="H328" s="171" t="s">
        <v>4169</v>
      </c>
      <c r="I328" s="171" t="s">
        <v>4476</v>
      </c>
      <c r="J328" s="171" t="s">
        <v>0</v>
      </c>
      <c r="K328" s="176"/>
      <c r="L328" s="177" t="s">
        <v>733</v>
      </c>
      <c r="M328" s="177" t="s">
        <v>1</v>
      </c>
    </row>
    <row r="329" spans="1:13" s="178" customFormat="1">
      <c r="A329" s="171" t="s">
        <v>494</v>
      </c>
      <c r="B329" s="171" t="s">
        <v>2569</v>
      </c>
      <c r="C329" s="179">
        <v>61082026</v>
      </c>
      <c r="D329" s="172">
        <v>46146</v>
      </c>
      <c r="E329" s="173">
        <v>46178</v>
      </c>
      <c r="F329" s="174">
        <v>160</v>
      </c>
      <c r="G329" s="175" t="s">
        <v>4147</v>
      </c>
      <c r="H329" s="171" t="s">
        <v>4169</v>
      </c>
      <c r="I329" s="171" t="s">
        <v>4477</v>
      </c>
      <c r="J329" s="171" t="s">
        <v>158</v>
      </c>
      <c r="K329" s="176"/>
      <c r="L329" s="177" t="s">
        <v>733</v>
      </c>
      <c r="M329" s="177" t="s">
        <v>159</v>
      </c>
    </row>
    <row r="330" spans="1:13" s="178" customFormat="1">
      <c r="A330" s="171" t="s">
        <v>494</v>
      </c>
      <c r="B330" s="171" t="s">
        <v>2569</v>
      </c>
      <c r="C330" s="179">
        <v>61082026</v>
      </c>
      <c r="D330" s="172">
        <v>46146</v>
      </c>
      <c r="E330" s="173">
        <v>46178</v>
      </c>
      <c r="F330" s="174">
        <v>160</v>
      </c>
      <c r="G330" s="175" t="s">
        <v>4147</v>
      </c>
      <c r="H330" s="171" t="s">
        <v>4169</v>
      </c>
      <c r="I330" s="171" t="s">
        <v>4478</v>
      </c>
      <c r="J330" s="171" t="s">
        <v>468</v>
      </c>
      <c r="K330" s="176"/>
      <c r="L330" s="177" t="s">
        <v>733</v>
      </c>
      <c r="M330" s="177" t="s">
        <v>469</v>
      </c>
    </row>
    <row r="331" spans="1:13" s="178" customFormat="1">
      <c r="A331" s="171" t="s">
        <v>494</v>
      </c>
      <c r="B331" s="171" t="s">
        <v>2569</v>
      </c>
      <c r="C331" s="179">
        <v>61082026</v>
      </c>
      <c r="D331" s="172">
        <v>46146</v>
      </c>
      <c r="E331" s="173">
        <v>46178</v>
      </c>
      <c r="F331" s="174">
        <v>160</v>
      </c>
      <c r="G331" s="175" t="s">
        <v>4147</v>
      </c>
      <c r="H331" s="171" t="s">
        <v>4169</v>
      </c>
      <c r="I331" s="171" t="s">
        <v>4479</v>
      </c>
      <c r="J331" s="171" t="s">
        <v>94</v>
      </c>
      <c r="K331" s="176"/>
      <c r="L331" s="177" t="s">
        <v>733</v>
      </c>
      <c r="M331" s="177" t="s">
        <v>95</v>
      </c>
    </row>
    <row r="332" spans="1:13" s="178" customFormat="1">
      <c r="A332" s="171" t="s">
        <v>494</v>
      </c>
      <c r="B332" s="171" t="s">
        <v>2569</v>
      </c>
      <c r="C332" s="179">
        <v>61082026</v>
      </c>
      <c r="D332" s="172">
        <v>46146</v>
      </c>
      <c r="E332" s="173">
        <v>46178</v>
      </c>
      <c r="F332" s="174">
        <v>160</v>
      </c>
      <c r="G332" s="175" t="s">
        <v>4147</v>
      </c>
      <c r="H332" s="171" t="s">
        <v>4169</v>
      </c>
      <c r="I332" s="171" t="s">
        <v>4480</v>
      </c>
      <c r="J332" s="171" t="s">
        <v>164</v>
      </c>
      <c r="K332" s="176"/>
      <c r="L332" s="177" t="s">
        <v>733</v>
      </c>
      <c r="M332" s="177" t="s">
        <v>165</v>
      </c>
    </row>
    <row r="333" spans="1:13" s="178" customFormat="1">
      <c r="A333" s="171" t="s">
        <v>494</v>
      </c>
      <c r="B333" s="171" t="s">
        <v>2569</v>
      </c>
      <c r="C333" s="179">
        <v>61082026</v>
      </c>
      <c r="D333" s="172">
        <v>46146</v>
      </c>
      <c r="E333" s="173">
        <v>46178</v>
      </c>
      <c r="F333" s="174">
        <v>160</v>
      </c>
      <c r="G333" s="175" t="s">
        <v>4147</v>
      </c>
      <c r="H333" s="171" t="s">
        <v>4169</v>
      </c>
      <c r="I333" s="171" t="s">
        <v>4481</v>
      </c>
      <c r="J333" s="171" t="s">
        <v>280</v>
      </c>
      <c r="K333" s="176"/>
      <c r="L333" s="177" t="s">
        <v>733</v>
      </c>
      <c r="M333" s="177" t="s">
        <v>281</v>
      </c>
    </row>
    <row r="334" spans="1:13" s="178" customFormat="1">
      <c r="A334" s="171" t="s">
        <v>494</v>
      </c>
      <c r="B334" s="171" t="s">
        <v>2569</v>
      </c>
      <c r="C334" s="179">
        <v>61082026</v>
      </c>
      <c r="D334" s="172">
        <v>46146</v>
      </c>
      <c r="E334" s="173">
        <v>46178</v>
      </c>
      <c r="F334" s="174">
        <v>160</v>
      </c>
      <c r="G334" s="175" t="s">
        <v>4147</v>
      </c>
      <c r="H334" s="171" t="s">
        <v>4169</v>
      </c>
      <c r="I334" s="171" t="s">
        <v>4482</v>
      </c>
      <c r="J334" s="171" t="s">
        <v>178</v>
      </c>
      <c r="K334" s="176"/>
      <c r="L334" s="177" t="s">
        <v>733</v>
      </c>
      <c r="M334" s="177" t="s">
        <v>179</v>
      </c>
    </row>
    <row r="335" spans="1:13" s="178" customFormat="1">
      <c r="A335" s="171" t="s">
        <v>494</v>
      </c>
      <c r="B335" s="171" t="s">
        <v>2569</v>
      </c>
      <c r="C335" s="179">
        <v>61082026</v>
      </c>
      <c r="D335" s="172">
        <v>46146</v>
      </c>
      <c r="E335" s="173">
        <v>46178</v>
      </c>
      <c r="F335" s="174">
        <v>160</v>
      </c>
      <c r="G335" s="175" t="s">
        <v>4147</v>
      </c>
      <c r="H335" s="171" t="s">
        <v>4169</v>
      </c>
      <c r="I335" s="171" t="s">
        <v>4483</v>
      </c>
      <c r="J335" s="171" t="s">
        <v>152</v>
      </c>
      <c r="K335" s="176"/>
      <c r="L335" s="177" t="s">
        <v>733</v>
      </c>
      <c r="M335" s="177" t="s">
        <v>153</v>
      </c>
    </row>
    <row r="336" spans="1:13" s="178" customFormat="1">
      <c r="A336" s="171" t="s">
        <v>494</v>
      </c>
      <c r="B336" s="171" t="s">
        <v>2568</v>
      </c>
      <c r="C336" s="179">
        <v>61092026</v>
      </c>
      <c r="D336" s="172">
        <v>46146</v>
      </c>
      <c r="E336" s="173">
        <v>46178</v>
      </c>
      <c r="F336" s="174">
        <v>22.4</v>
      </c>
      <c r="G336" s="175" t="s">
        <v>4147</v>
      </c>
      <c r="H336" s="171" t="s">
        <v>4169</v>
      </c>
      <c r="I336" s="171" t="s">
        <v>4484</v>
      </c>
      <c r="J336" s="171" t="s">
        <v>126</v>
      </c>
      <c r="K336" s="176"/>
      <c r="L336" s="177" t="s">
        <v>733</v>
      </c>
      <c r="M336" s="177" t="s">
        <v>127</v>
      </c>
    </row>
    <row r="337" spans="1:13" s="178" customFormat="1">
      <c r="A337" s="171" t="s">
        <v>494</v>
      </c>
      <c r="B337" s="171" t="s">
        <v>2568</v>
      </c>
      <c r="C337" s="179">
        <v>61092026</v>
      </c>
      <c r="D337" s="172">
        <v>46146</v>
      </c>
      <c r="E337" s="173">
        <v>46178</v>
      </c>
      <c r="F337" s="174">
        <v>29.4</v>
      </c>
      <c r="G337" s="175" t="s">
        <v>4147</v>
      </c>
      <c r="H337" s="171" t="s">
        <v>4169</v>
      </c>
      <c r="I337" s="171" t="s">
        <v>4485</v>
      </c>
      <c r="J337" s="171" t="s">
        <v>320</v>
      </c>
      <c r="K337" s="176"/>
      <c r="L337" s="177" t="s">
        <v>733</v>
      </c>
      <c r="M337" s="177" t="s">
        <v>321</v>
      </c>
    </row>
    <row r="338" spans="1:13" s="178" customFormat="1">
      <c r="A338" s="171" t="s">
        <v>494</v>
      </c>
      <c r="B338" s="171" t="s">
        <v>2568</v>
      </c>
      <c r="C338" s="179">
        <v>61092026</v>
      </c>
      <c r="D338" s="172">
        <v>46146</v>
      </c>
      <c r="E338" s="173">
        <v>46178</v>
      </c>
      <c r="F338" s="174">
        <v>21</v>
      </c>
      <c r="G338" s="175" t="s">
        <v>4147</v>
      </c>
      <c r="H338" s="171" t="s">
        <v>4169</v>
      </c>
      <c r="I338" s="171" t="s">
        <v>4486</v>
      </c>
      <c r="J338" s="171" t="s">
        <v>142</v>
      </c>
      <c r="K338" s="176"/>
      <c r="L338" s="177" t="s">
        <v>733</v>
      </c>
      <c r="M338" s="177" t="s">
        <v>143</v>
      </c>
    </row>
    <row r="339" spans="1:13" s="178" customFormat="1">
      <c r="A339" s="171" t="s">
        <v>494</v>
      </c>
      <c r="B339" s="171" t="s">
        <v>2568</v>
      </c>
      <c r="C339" s="179">
        <v>61092026</v>
      </c>
      <c r="D339" s="172">
        <v>46146</v>
      </c>
      <c r="E339" s="173">
        <v>46178</v>
      </c>
      <c r="F339" s="174">
        <v>29.4</v>
      </c>
      <c r="G339" s="175" t="s">
        <v>4147</v>
      </c>
      <c r="H339" s="171" t="s">
        <v>4169</v>
      </c>
      <c r="I339" s="171" t="s">
        <v>4487</v>
      </c>
      <c r="J339" s="171" t="s">
        <v>30</v>
      </c>
      <c r="K339" s="176"/>
      <c r="L339" s="177" t="s">
        <v>733</v>
      </c>
      <c r="M339" s="177" t="s">
        <v>31</v>
      </c>
    </row>
    <row r="340" spans="1:13" s="178" customFormat="1">
      <c r="A340" s="171" t="s">
        <v>494</v>
      </c>
      <c r="B340" s="171" t="s">
        <v>2568</v>
      </c>
      <c r="C340" s="179">
        <v>61092026</v>
      </c>
      <c r="D340" s="172">
        <v>46146</v>
      </c>
      <c r="E340" s="173">
        <v>46178</v>
      </c>
      <c r="F340" s="174">
        <v>37.799999999999997</v>
      </c>
      <c r="G340" s="175" t="s">
        <v>4147</v>
      </c>
      <c r="H340" s="171" t="s">
        <v>4169</v>
      </c>
      <c r="I340" s="171" t="s">
        <v>4488</v>
      </c>
      <c r="J340" s="171" t="s">
        <v>194</v>
      </c>
      <c r="K340" s="176"/>
      <c r="L340" s="177" t="s">
        <v>733</v>
      </c>
      <c r="M340" s="177" t="s">
        <v>195</v>
      </c>
    </row>
    <row r="341" spans="1:13" s="178" customFormat="1">
      <c r="A341" s="171" t="s">
        <v>494</v>
      </c>
      <c r="B341" s="171" t="s">
        <v>2568</v>
      </c>
      <c r="C341" s="179">
        <v>61092026</v>
      </c>
      <c r="D341" s="172">
        <v>46146</v>
      </c>
      <c r="E341" s="173">
        <v>46178</v>
      </c>
      <c r="F341" s="174">
        <v>14</v>
      </c>
      <c r="G341" s="175" t="s">
        <v>4147</v>
      </c>
      <c r="H341" s="171" t="s">
        <v>4169</v>
      </c>
      <c r="I341" s="171" t="s">
        <v>4489</v>
      </c>
      <c r="J341" s="171" t="s">
        <v>364</v>
      </c>
      <c r="K341" s="176"/>
      <c r="L341" s="177" t="s">
        <v>733</v>
      </c>
      <c r="M341" s="177" t="s">
        <v>365</v>
      </c>
    </row>
    <row r="342" spans="1:13" s="178" customFormat="1">
      <c r="A342" s="171" t="s">
        <v>494</v>
      </c>
      <c r="B342" s="171" t="s">
        <v>2568</v>
      </c>
      <c r="C342" s="179">
        <v>61092026</v>
      </c>
      <c r="D342" s="172">
        <v>46146</v>
      </c>
      <c r="E342" s="173">
        <v>46178</v>
      </c>
      <c r="F342" s="174">
        <v>7</v>
      </c>
      <c r="G342" s="175" t="s">
        <v>4147</v>
      </c>
      <c r="H342" s="171" t="s">
        <v>4169</v>
      </c>
      <c r="I342" s="171" t="s">
        <v>4490</v>
      </c>
      <c r="J342" s="171" t="s">
        <v>386</v>
      </c>
      <c r="K342" s="176"/>
      <c r="L342" s="177" t="s">
        <v>733</v>
      </c>
      <c r="M342" s="177" t="s">
        <v>387</v>
      </c>
    </row>
    <row r="343" spans="1:13" s="178" customFormat="1">
      <c r="A343" s="171" t="s">
        <v>494</v>
      </c>
      <c r="B343" s="171" t="s">
        <v>2568</v>
      </c>
      <c r="C343" s="179">
        <v>61092026</v>
      </c>
      <c r="D343" s="172">
        <v>46146</v>
      </c>
      <c r="E343" s="173">
        <v>46178</v>
      </c>
      <c r="F343" s="174">
        <v>8.4</v>
      </c>
      <c r="G343" s="175" t="s">
        <v>4147</v>
      </c>
      <c r="H343" s="171" t="s">
        <v>4169</v>
      </c>
      <c r="I343" s="171" t="s">
        <v>4491</v>
      </c>
      <c r="J343" s="171" t="s">
        <v>236</v>
      </c>
      <c r="K343" s="176"/>
      <c r="L343" s="177" t="s">
        <v>733</v>
      </c>
      <c r="M343" s="177" t="s">
        <v>237</v>
      </c>
    </row>
    <row r="344" spans="1:13" s="178" customFormat="1">
      <c r="A344" s="171" t="s">
        <v>494</v>
      </c>
      <c r="B344" s="171" t="s">
        <v>2568</v>
      </c>
      <c r="C344" s="179">
        <v>61092026</v>
      </c>
      <c r="D344" s="172">
        <v>46146</v>
      </c>
      <c r="E344" s="173">
        <v>46178</v>
      </c>
      <c r="F344" s="174">
        <v>12.6</v>
      </c>
      <c r="G344" s="175" t="s">
        <v>4147</v>
      </c>
      <c r="H344" s="171" t="s">
        <v>4169</v>
      </c>
      <c r="I344" s="171" t="s">
        <v>4492</v>
      </c>
      <c r="J344" s="171" t="s">
        <v>122</v>
      </c>
      <c r="K344" s="176"/>
      <c r="L344" s="177" t="s">
        <v>733</v>
      </c>
      <c r="M344" s="177" t="s">
        <v>123</v>
      </c>
    </row>
    <row r="345" spans="1:13" s="178" customFormat="1">
      <c r="A345" s="171" t="s">
        <v>494</v>
      </c>
      <c r="B345" s="171" t="s">
        <v>2568</v>
      </c>
      <c r="C345" s="179">
        <v>61092026</v>
      </c>
      <c r="D345" s="172">
        <v>46146</v>
      </c>
      <c r="E345" s="173">
        <v>46178</v>
      </c>
      <c r="F345" s="174">
        <v>4.2</v>
      </c>
      <c r="G345" s="175" t="s">
        <v>4147</v>
      </c>
      <c r="H345" s="171" t="s">
        <v>4169</v>
      </c>
      <c r="I345" s="171" t="s">
        <v>4493</v>
      </c>
      <c r="J345" s="171" t="s">
        <v>400</v>
      </c>
      <c r="K345" s="176"/>
      <c r="L345" s="177" t="s">
        <v>733</v>
      </c>
      <c r="M345" s="177" t="s">
        <v>401</v>
      </c>
    </row>
    <row r="346" spans="1:13" s="178" customFormat="1">
      <c r="A346" s="171" t="s">
        <v>494</v>
      </c>
      <c r="B346" s="171" t="s">
        <v>2568</v>
      </c>
      <c r="C346" s="179">
        <v>61092026</v>
      </c>
      <c r="D346" s="172">
        <v>46146</v>
      </c>
      <c r="E346" s="173">
        <v>46178</v>
      </c>
      <c r="F346" s="174">
        <v>19.600000000000001</v>
      </c>
      <c r="G346" s="175" t="s">
        <v>4147</v>
      </c>
      <c r="H346" s="171" t="s">
        <v>4169</v>
      </c>
      <c r="I346" s="171" t="s">
        <v>4494</v>
      </c>
      <c r="J346" s="171" t="s">
        <v>250</v>
      </c>
      <c r="K346" s="176"/>
      <c r="L346" s="177" t="s">
        <v>733</v>
      </c>
      <c r="M346" s="177" t="s">
        <v>251</v>
      </c>
    </row>
    <row r="347" spans="1:13" s="178" customFormat="1">
      <c r="A347" s="171" t="s">
        <v>494</v>
      </c>
      <c r="B347" s="171" t="s">
        <v>2568</v>
      </c>
      <c r="C347" s="179">
        <v>61092026</v>
      </c>
      <c r="D347" s="172">
        <v>46146</v>
      </c>
      <c r="E347" s="173">
        <v>46178</v>
      </c>
      <c r="F347" s="174">
        <v>15.4</v>
      </c>
      <c r="G347" s="175" t="s">
        <v>4147</v>
      </c>
      <c r="H347" s="171" t="s">
        <v>4169</v>
      </c>
      <c r="I347" s="171" t="s">
        <v>4495</v>
      </c>
      <c r="J347" s="171" t="s">
        <v>16</v>
      </c>
      <c r="K347" s="176"/>
      <c r="L347" s="177" t="s">
        <v>733</v>
      </c>
      <c r="M347" s="177" t="s">
        <v>17</v>
      </c>
    </row>
    <row r="348" spans="1:13" s="178" customFormat="1">
      <c r="A348" s="171" t="s">
        <v>494</v>
      </c>
      <c r="B348" s="171" t="s">
        <v>2568</v>
      </c>
      <c r="C348" s="179">
        <v>61092026</v>
      </c>
      <c r="D348" s="172">
        <v>46146</v>
      </c>
      <c r="E348" s="173">
        <v>46178</v>
      </c>
      <c r="F348" s="174">
        <v>16.8</v>
      </c>
      <c r="G348" s="175" t="s">
        <v>4147</v>
      </c>
      <c r="H348" s="171" t="s">
        <v>4169</v>
      </c>
      <c r="I348" s="171" t="s">
        <v>4496</v>
      </c>
      <c r="J348" s="171" t="s">
        <v>130</v>
      </c>
      <c r="K348" s="176"/>
      <c r="L348" s="177" t="s">
        <v>733</v>
      </c>
      <c r="M348" s="177" t="s">
        <v>131</v>
      </c>
    </row>
    <row r="349" spans="1:13" s="178" customFormat="1">
      <c r="A349" s="171" t="s">
        <v>494</v>
      </c>
      <c r="B349" s="171" t="s">
        <v>2568</v>
      </c>
      <c r="C349" s="179">
        <v>61092026</v>
      </c>
      <c r="D349" s="172">
        <v>46146</v>
      </c>
      <c r="E349" s="173">
        <v>46178</v>
      </c>
      <c r="F349" s="174">
        <v>5.6</v>
      </c>
      <c r="G349" s="175" t="s">
        <v>4147</v>
      </c>
      <c r="H349" s="171" t="s">
        <v>4169</v>
      </c>
      <c r="I349" s="171" t="s">
        <v>4497</v>
      </c>
      <c r="J349" s="171" t="s">
        <v>58</v>
      </c>
      <c r="K349" s="176"/>
      <c r="L349" s="177" t="s">
        <v>733</v>
      </c>
      <c r="M349" s="177" t="s">
        <v>59</v>
      </c>
    </row>
    <row r="350" spans="1:13" s="178" customFormat="1">
      <c r="A350" s="171" t="s">
        <v>494</v>
      </c>
      <c r="B350" s="171" t="s">
        <v>2568</v>
      </c>
      <c r="C350" s="179">
        <v>61092026</v>
      </c>
      <c r="D350" s="172">
        <v>46146</v>
      </c>
      <c r="E350" s="173">
        <v>46178</v>
      </c>
      <c r="F350" s="174">
        <v>7</v>
      </c>
      <c r="G350" s="175" t="s">
        <v>4147</v>
      </c>
      <c r="H350" s="171" t="s">
        <v>4169</v>
      </c>
      <c r="I350" s="171" t="s">
        <v>4498</v>
      </c>
      <c r="J350" s="171" t="s">
        <v>66</v>
      </c>
      <c r="K350" s="176"/>
      <c r="L350" s="177" t="s">
        <v>733</v>
      </c>
      <c r="M350" s="177" t="s">
        <v>67</v>
      </c>
    </row>
    <row r="351" spans="1:13" s="178" customFormat="1">
      <c r="A351" s="171" t="s">
        <v>494</v>
      </c>
      <c r="B351" s="171" t="s">
        <v>2568</v>
      </c>
      <c r="C351" s="179">
        <v>61092026</v>
      </c>
      <c r="D351" s="172">
        <v>46146</v>
      </c>
      <c r="E351" s="173">
        <v>46178</v>
      </c>
      <c r="F351" s="174">
        <v>4.2</v>
      </c>
      <c r="G351" s="175" t="s">
        <v>4147</v>
      </c>
      <c r="H351" s="171" t="s">
        <v>4169</v>
      </c>
      <c r="I351" s="171" t="s">
        <v>4499</v>
      </c>
      <c r="J351" s="171" t="s">
        <v>206</v>
      </c>
      <c r="K351" s="176"/>
      <c r="L351" s="177" t="s">
        <v>733</v>
      </c>
      <c r="M351" s="177" t="s">
        <v>207</v>
      </c>
    </row>
    <row r="352" spans="1:13" s="178" customFormat="1">
      <c r="A352" s="171" t="s">
        <v>494</v>
      </c>
      <c r="B352" s="171" t="s">
        <v>2568</v>
      </c>
      <c r="C352" s="179">
        <v>61092026</v>
      </c>
      <c r="D352" s="172">
        <v>46146</v>
      </c>
      <c r="E352" s="173">
        <v>46178</v>
      </c>
      <c r="F352" s="174">
        <v>12.6</v>
      </c>
      <c r="G352" s="175" t="s">
        <v>4147</v>
      </c>
      <c r="H352" s="171" t="s">
        <v>4169</v>
      </c>
      <c r="I352" s="171" t="s">
        <v>4500</v>
      </c>
      <c r="J352" s="171" t="s">
        <v>68</v>
      </c>
      <c r="K352" s="176"/>
      <c r="L352" s="177" t="s">
        <v>733</v>
      </c>
      <c r="M352" s="177" t="s">
        <v>69</v>
      </c>
    </row>
    <row r="353" spans="1:13" s="178" customFormat="1">
      <c r="A353" s="171" t="s">
        <v>494</v>
      </c>
      <c r="B353" s="171" t="s">
        <v>2568</v>
      </c>
      <c r="C353" s="179">
        <v>61092026</v>
      </c>
      <c r="D353" s="172">
        <v>46146</v>
      </c>
      <c r="E353" s="173">
        <v>46178</v>
      </c>
      <c r="F353" s="174">
        <v>21</v>
      </c>
      <c r="G353" s="175" t="s">
        <v>4147</v>
      </c>
      <c r="H353" s="171" t="s">
        <v>4169</v>
      </c>
      <c r="I353" s="171" t="s">
        <v>4501</v>
      </c>
      <c r="J353" s="171" t="s">
        <v>482</v>
      </c>
      <c r="K353" s="176"/>
      <c r="L353" s="177" t="s">
        <v>733</v>
      </c>
      <c r="M353" s="177" t="s">
        <v>483</v>
      </c>
    </row>
    <row r="354" spans="1:13" s="178" customFormat="1">
      <c r="A354" s="171" t="s">
        <v>494</v>
      </c>
      <c r="B354" s="171" t="s">
        <v>2568</v>
      </c>
      <c r="C354" s="179">
        <v>61092026</v>
      </c>
      <c r="D354" s="172">
        <v>46146</v>
      </c>
      <c r="E354" s="173">
        <v>46178</v>
      </c>
      <c r="F354" s="174">
        <v>7</v>
      </c>
      <c r="G354" s="175" t="s">
        <v>4147</v>
      </c>
      <c r="H354" s="171" t="s">
        <v>4169</v>
      </c>
      <c r="I354" s="171" t="s">
        <v>4502</v>
      </c>
      <c r="J354" s="171" t="s">
        <v>224</v>
      </c>
      <c r="K354" s="176"/>
      <c r="L354" s="177" t="s">
        <v>733</v>
      </c>
      <c r="M354" s="177" t="s">
        <v>225</v>
      </c>
    </row>
    <row r="355" spans="1:13" s="178" customFormat="1">
      <c r="A355" s="171" t="s">
        <v>494</v>
      </c>
      <c r="B355" s="171" t="s">
        <v>2568</v>
      </c>
      <c r="C355" s="179">
        <v>61092026</v>
      </c>
      <c r="D355" s="172">
        <v>46146</v>
      </c>
      <c r="E355" s="173">
        <v>46178</v>
      </c>
      <c r="F355" s="174">
        <v>7</v>
      </c>
      <c r="G355" s="175" t="s">
        <v>4147</v>
      </c>
      <c r="H355" s="171" t="s">
        <v>4169</v>
      </c>
      <c r="I355" s="171" t="s">
        <v>4503</v>
      </c>
      <c r="J355" s="171" t="s">
        <v>432</v>
      </c>
      <c r="K355" s="176"/>
      <c r="L355" s="177" t="s">
        <v>733</v>
      </c>
      <c r="M355" s="177" t="s">
        <v>433</v>
      </c>
    </row>
    <row r="356" spans="1:13" s="178" customFormat="1">
      <c r="A356" s="171" t="s">
        <v>494</v>
      </c>
      <c r="B356" s="171" t="s">
        <v>2568</v>
      </c>
      <c r="C356" s="179">
        <v>61092026</v>
      </c>
      <c r="D356" s="172">
        <v>46146</v>
      </c>
      <c r="E356" s="173">
        <v>46178</v>
      </c>
      <c r="F356" s="174">
        <v>12.6</v>
      </c>
      <c r="G356" s="175" t="s">
        <v>4147</v>
      </c>
      <c r="H356" s="171" t="s">
        <v>4169</v>
      </c>
      <c r="I356" s="171" t="s">
        <v>4504</v>
      </c>
      <c r="J356" s="171" t="s">
        <v>434</v>
      </c>
      <c r="K356" s="176"/>
      <c r="L356" s="177" t="s">
        <v>733</v>
      </c>
      <c r="M356" s="177" t="s">
        <v>435</v>
      </c>
    </row>
    <row r="357" spans="1:13" s="178" customFormat="1">
      <c r="A357" s="171" t="s">
        <v>494</v>
      </c>
      <c r="B357" s="171" t="s">
        <v>2569</v>
      </c>
      <c r="C357" s="179">
        <v>61082026</v>
      </c>
      <c r="D357" s="172">
        <v>46146</v>
      </c>
      <c r="E357" s="173">
        <v>46178</v>
      </c>
      <c r="F357" s="174">
        <v>160</v>
      </c>
      <c r="G357" s="175" t="s">
        <v>4147</v>
      </c>
      <c r="H357" s="171" t="s">
        <v>4169</v>
      </c>
      <c r="I357" s="171" t="s">
        <v>4505</v>
      </c>
      <c r="J357" s="171" t="s">
        <v>256</v>
      </c>
      <c r="K357" s="176"/>
      <c r="L357" s="177" t="s">
        <v>733</v>
      </c>
      <c r="M357" s="177" t="s">
        <v>257</v>
      </c>
    </row>
    <row r="358" spans="1:13" s="178" customFormat="1">
      <c r="A358" s="171" t="s">
        <v>494</v>
      </c>
      <c r="B358" s="171" t="s">
        <v>2569</v>
      </c>
      <c r="C358" s="179">
        <v>61082026</v>
      </c>
      <c r="D358" s="172">
        <v>46146</v>
      </c>
      <c r="E358" s="173">
        <v>46178</v>
      </c>
      <c r="F358" s="174">
        <v>160</v>
      </c>
      <c r="G358" s="175" t="s">
        <v>4147</v>
      </c>
      <c r="H358" s="171" t="s">
        <v>4169</v>
      </c>
      <c r="I358" s="171" t="s">
        <v>4506</v>
      </c>
      <c r="J358" s="171" t="s">
        <v>268</v>
      </c>
      <c r="K358" s="176"/>
      <c r="L358" s="177" t="s">
        <v>733</v>
      </c>
      <c r="M358" s="177" t="s">
        <v>269</v>
      </c>
    </row>
    <row r="359" spans="1:13" s="178" customFormat="1">
      <c r="A359" s="171" t="s">
        <v>494</v>
      </c>
      <c r="B359" s="171" t="s">
        <v>2569</v>
      </c>
      <c r="C359" s="179">
        <v>61082026</v>
      </c>
      <c r="D359" s="172">
        <v>46146</v>
      </c>
      <c r="E359" s="173">
        <v>46178</v>
      </c>
      <c r="F359" s="174">
        <v>160</v>
      </c>
      <c r="G359" s="175" t="s">
        <v>4147</v>
      </c>
      <c r="H359" s="171" t="s">
        <v>4169</v>
      </c>
      <c r="I359" s="171" t="s">
        <v>4507</v>
      </c>
      <c r="J359" s="171" t="s">
        <v>292</v>
      </c>
      <c r="K359" s="176"/>
      <c r="L359" s="177" t="s">
        <v>733</v>
      </c>
      <c r="M359" s="177" t="s">
        <v>293</v>
      </c>
    </row>
    <row r="360" spans="1:13" s="178" customFormat="1">
      <c r="A360" s="171" t="s">
        <v>494</v>
      </c>
      <c r="B360" s="171" t="s">
        <v>2569</v>
      </c>
      <c r="C360" s="179">
        <v>61082026</v>
      </c>
      <c r="D360" s="172">
        <v>46146</v>
      </c>
      <c r="E360" s="173">
        <v>46178</v>
      </c>
      <c r="F360" s="174">
        <v>160</v>
      </c>
      <c r="G360" s="175" t="s">
        <v>4147</v>
      </c>
      <c r="H360" s="171" t="s">
        <v>4169</v>
      </c>
      <c r="I360" s="171" t="s">
        <v>4508</v>
      </c>
      <c r="J360" s="171" t="s">
        <v>470</v>
      </c>
      <c r="K360" s="176"/>
      <c r="L360" s="177" t="s">
        <v>733</v>
      </c>
      <c r="M360" s="177" t="s">
        <v>471</v>
      </c>
    </row>
    <row r="361" spans="1:13" s="178" customFormat="1">
      <c r="A361" s="171" t="s">
        <v>494</v>
      </c>
      <c r="B361" s="171" t="s">
        <v>2569</v>
      </c>
      <c r="C361" s="179">
        <v>61082026</v>
      </c>
      <c r="D361" s="172">
        <v>46146</v>
      </c>
      <c r="E361" s="173">
        <v>46178</v>
      </c>
      <c r="F361" s="174">
        <v>160</v>
      </c>
      <c r="G361" s="175" t="s">
        <v>4147</v>
      </c>
      <c r="H361" s="171" t="s">
        <v>4169</v>
      </c>
      <c r="I361" s="171" t="s">
        <v>4509</v>
      </c>
      <c r="J361" s="171" t="s">
        <v>314</v>
      </c>
      <c r="K361" s="176"/>
      <c r="L361" s="177" t="s">
        <v>733</v>
      </c>
      <c r="M361" s="177" t="s">
        <v>315</v>
      </c>
    </row>
    <row r="362" spans="1:13" s="178" customFormat="1">
      <c r="A362" s="171" t="s">
        <v>494</v>
      </c>
      <c r="B362" s="171" t="s">
        <v>2569</v>
      </c>
      <c r="C362" s="179">
        <v>61082026</v>
      </c>
      <c r="D362" s="172">
        <v>46146</v>
      </c>
      <c r="E362" s="173">
        <v>46178</v>
      </c>
      <c r="F362" s="174">
        <v>160</v>
      </c>
      <c r="G362" s="175" t="s">
        <v>4147</v>
      </c>
      <c r="H362" s="171" t="s">
        <v>4169</v>
      </c>
      <c r="I362" s="171" t="s">
        <v>4510</v>
      </c>
      <c r="J362" s="171" t="s">
        <v>472</v>
      </c>
      <c r="K362" s="176"/>
      <c r="L362" s="177" t="s">
        <v>733</v>
      </c>
      <c r="M362" s="177" t="s">
        <v>473</v>
      </c>
    </row>
    <row r="363" spans="1:13" s="178" customFormat="1">
      <c r="A363" s="171" t="s">
        <v>494</v>
      </c>
      <c r="B363" s="171" t="s">
        <v>2569</v>
      </c>
      <c r="C363" s="179">
        <v>61082026</v>
      </c>
      <c r="D363" s="172">
        <v>46146</v>
      </c>
      <c r="E363" s="173">
        <v>46178</v>
      </c>
      <c r="F363" s="174">
        <v>160</v>
      </c>
      <c r="G363" s="175" t="s">
        <v>4147</v>
      </c>
      <c r="H363" s="171" t="s">
        <v>4169</v>
      </c>
      <c r="I363" s="171" t="s">
        <v>4511</v>
      </c>
      <c r="J363" s="171" t="s">
        <v>474</v>
      </c>
      <c r="K363" s="176"/>
      <c r="L363" s="177" t="s">
        <v>733</v>
      </c>
      <c r="M363" s="177" t="s">
        <v>475</v>
      </c>
    </row>
    <row r="364" spans="1:13" s="178" customFormat="1">
      <c r="A364" s="171" t="s">
        <v>494</v>
      </c>
      <c r="B364" s="171" t="s">
        <v>2569</v>
      </c>
      <c r="C364" s="179">
        <v>61082026</v>
      </c>
      <c r="D364" s="172">
        <v>46146</v>
      </c>
      <c r="E364" s="173">
        <v>46178</v>
      </c>
      <c r="F364" s="174">
        <v>160</v>
      </c>
      <c r="G364" s="175" t="s">
        <v>4147</v>
      </c>
      <c r="H364" s="171" t="s">
        <v>4169</v>
      </c>
      <c r="I364" s="171" t="s">
        <v>4512</v>
      </c>
      <c r="J364" s="171" t="s">
        <v>336</v>
      </c>
      <c r="K364" s="176"/>
      <c r="L364" s="177" t="s">
        <v>733</v>
      </c>
      <c r="M364" s="177" t="s">
        <v>337</v>
      </c>
    </row>
    <row r="365" spans="1:13" s="178" customFormat="1">
      <c r="A365" s="171" t="s">
        <v>494</v>
      </c>
      <c r="B365" s="171" t="s">
        <v>2569</v>
      </c>
      <c r="C365" s="179">
        <v>61082026</v>
      </c>
      <c r="D365" s="172">
        <v>46146</v>
      </c>
      <c r="E365" s="173">
        <v>46178</v>
      </c>
      <c r="F365" s="174">
        <v>160</v>
      </c>
      <c r="G365" s="175" t="s">
        <v>4147</v>
      </c>
      <c r="H365" s="171" t="s">
        <v>4169</v>
      </c>
      <c r="I365" s="171" t="s">
        <v>4513</v>
      </c>
      <c r="J365" s="171" t="s">
        <v>476</v>
      </c>
      <c r="K365" s="176"/>
      <c r="L365" s="177" t="s">
        <v>733</v>
      </c>
      <c r="M365" s="177" t="s">
        <v>477</v>
      </c>
    </row>
    <row r="366" spans="1:13" s="178" customFormat="1">
      <c r="A366" s="171" t="s">
        <v>494</v>
      </c>
      <c r="B366" s="171" t="s">
        <v>2569</v>
      </c>
      <c r="C366" s="179">
        <v>61082026</v>
      </c>
      <c r="D366" s="172">
        <v>46146</v>
      </c>
      <c r="E366" s="173">
        <v>46178</v>
      </c>
      <c r="F366" s="174">
        <v>160</v>
      </c>
      <c r="G366" s="175" t="s">
        <v>4147</v>
      </c>
      <c r="H366" s="171" t="s">
        <v>4169</v>
      </c>
      <c r="I366" s="171" t="s">
        <v>4514</v>
      </c>
      <c r="J366" s="171" t="s">
        <v>478</v>
      </c>
      <c r="K366" s="176"/>
      <c r="L366" s="177" t="s">
        <v>733</v>
      </c>
      <c r="M366" s="177" t="s">
        <v>479</v>
      </c>
    </row>
    <row r="367" spans="1:13" s="178" customFormat="1">
      <c r="A367" s="171" t="s">
        <v>494</v>
      </c>
      <c r="B367" s="171" t="s">
        <v>2569</v>
      </c>
      <c r="C367" s="179">
        <v>61082026</v>
      </c>
      <c r="D367" s="172">
        <v>46146</v>
      </c>
      <c r="E367" s="173">
        <v>46178</v>
      </c>
      <c r="F367" s="174">
        <v>160</v>
      </c>
      <c r="G367" s="175" t="s">
        <v>4147</v>
      </c>
      <c r="H367" s="171" t="s">
        <v>4169</v>
      </c>
      <c r="I367" s="171" t="s">
        <v>4515</v>
      </c>
      <c r="J367" s="171" t="s">
        <v>294</v>
      </c>
      <c r="K367" s="176"/>
      <c r="L367" s="177" t="s">
        <v>733</v>
      </c>
      <c r="M367" s="177" t="s">
        <v>295</v>
      </c>
    </row>
    <row r="368" spans="1:13" s="178" customFormat="1">
      <c r="A368" s="171" t="s">
        <v>494</v>
      </c>
      <c r="B368" s="171" t="s">
        <v>2569</v>
      </c>
      <c r="C368" s="179">
        <v>61082026</v>
      </c>
      <c r="D368" s="172">
        <v>46146</v>
      </c>
      <c r="E368" s="173">
        <v>46178</v>
      </c>
      <c r="F368" s="174">
        <v>160</v>
      </c>
      <c r="G368" s="175" t="s">
        <v>4147</v>
      </c>
      <c r="H368" s="171" t="s">
        <v>4169</v>
      </c>
      <c r="I368" s="171" t="s">
        <v>4516</v>
      </c>
      <c r="J368" s="171" t="s">
        <v>96</v>
      </c>
      <c r="K368" s="176"/>
      <c r="L368" s="177" t="s">
        <v>733</v>
      </c>
      <c r="M368" s="177" t="s">
        <v>97</v>
      </c>
    </row>
    <row r="369" spans="1:13" s="178" customFormat="1">
      <c r="A369" s="171" t="s">
        <v>494</v>
      </c>
      <c r="B369" s="171" t="s">
        <v>2569</v>
      </c>
      <c r="C369" s="179">
        <v>61082026</v>
      </c>
      <c r="D369" s="172">
        <v>46146</v>
      </c>
      <c r="E369" s="173">
        <v>46178</v>
      </c>
      <c r="F369" s="174">
        <v>160</v>
      </c>
      <c r="G369" s="175" t="s">
        <v>4147</v>
      </c>
      <c r="H369" s="171" t="s">
        <v>4169</v>
      </c>
      <c r="I369" s="171" t="s">
        <v>4517</v>
      </c>
      <c r="J369" s="171" t="s">
        <v>480</v>
      </c>
      <c r="K369" s="176"/>
      <c r="L369" s="177" t="s">
        <v>733</v>
      </c>
      <c r="M369" s="177" t="s">
        <v>481</v>
      </c>
    </row>
    <row r="370" spans="1:13" s="178" customFormat="1">
      <c r="A370" s="171" t="s">
        <v>494</v>
      </c>
      <c r="B370" s="171" t="s">
        <v>2569</v>
      </c>
      <c r="C370" s="179">
        <v>61082026</v>
      </c>
      <c r="D370" s="172">
        <v>46146</v>
      </c>
      <c r="E370" s="173">
        <v>46178</v>
      </c>
      <c r="F370" s="174">
        <v>160</v>
      </c>
      <c r="G370" s="175" t="s">
        <v>4147</v>
      </c>
      <c r="H370" s="171" t="s">
        <v>4169</v>
      </c>
      <c r="I370" s="171" t="s">
        <v>4518</v>
      </c>
      <c r="J370" s="171" t="s">
        <v>122</v>
      </c>
      <c r="K370" s="176"/>
      <c r="L370" s="177" t="s">
        <v>733</v>
      </c>
      <c r="M370" s="177" t="s">
        <v>123</v>
      </c>
    </row>
    <row r="371" spans="1:13" s="178" customFormat="1">
      <c r="A371" s="171" t="s">
        <v>494</v>
      </c>
      <c r="B371" s="171" t="s">
        <v>2569</v>
      </c>
      <c r="C371" s="179">
        <v>61082026</v>
      </c>
      <c r="D371" s="172">
        <v>46146</v>
      </c>
      <c r="E371" s="173">
        <v>46178</v>
      </c>
      <c r="F371" s="174">
        <v>160</v>
      </c>
      <c r="G371" s="175" t="s">
        <v>4147</v>
      </c>
      <c r="H371" s="171" t="s">
        <v>4169</v>
      </c>
      <c r="I371" s="171" t="s">
        <v>4519</v>
      </c>
      <c r="J371" s="171" t="s">
        <v>503</v>
      </c>
      <c r="K371" s="176"/>
      <c r="L371" s="177" t="s">
        <v>733</v>
      </c>
      <c r="M371" s="177" t="s">
        <v>504</v>
      </c>
    </row>
    <row r="372" spans="1:13" s="178" customFormat="1">
      <c r="A372" s="171" t="s">
        <v>494</v>
      </c>
      <c r="B372" s="171" t="s">
        <v>2569</v>
      </c>
      <c r="C372" s="179">
        <v>61082026</v>
      </c>
      <c r="D372" s="172">
        <v>46146</v>
      </c>
      <c r="E372" s="173">
        <v>46178</v>
      </c>
      <c r="F372" s="174">
        <v>160</v>
      </c>
      <c r="G372" s="175" t="s">
        <v>4147</v>
      </c>
      <c r="H372" s="171" t="s">
        <v>4169</v>
      </c>
      <c r="I372" s="171" t="s">
        <v>4520</v>
      </c>
      <c r="J372" s="171" t="s">
        <v>146</v>
      </c>
      <c r="K372" s="176"/>
      <c r="L372" s="177" t="s">
        <v>733</v>
      </c>
      <c r="M372" s="177" t="s">
        <v>147</v>
      </c>
    </row>
    <row r="373" spans="1:13" s="178" customFormat="1">
      <c r="A373" s="171" t="s">
        <v>494</v>
      </c>
      <c r="B373" s="171" t="s">
        <v>2569</v>
      </c>
      <c r="C373" s="179">
        <v>61082026</v>
      </c>
      <c r="D373" s="172">
        <v>46146</v>
      </c>
      <c r="E373" s="173">
        <v>46178</v>
      </c>
      <c r="F373" s="174">
        <v>160</v>
      </c>
      <c r="G373" s="175" t="s">
        <v>4147</v>
      </c>
      <c r="H373" s="171" t="s">
        <v>4169</v>
      </c>
      <c r="I373" s="171" t="s">
        <v>4521</v>
      </c>
      <c r="J373" s="171" t="s">
        <v>482</v>
      </c>
      <c r="K373" s="176"/>
      <c r="L373" s="177" t="s">
        <v>733</v>
      </c>
      <c r="M373" s="177" t="s">
        <v>483</v>
      </c>
    </row>
    <row r="374" spans="1:13" s="178" customFormat="1">
      <c r="A374" s="171" t="s">
        <v>494</v>
      </c>
      <c r="B374" s="171" t="s">
        <v>2569</v>
      </c>
      <c r="C374" s="179">
        <v>61082026</v>
      </c>
      <c r="D374" s="172">
        <v>46146</v>
      </c>
      <c r="E374" s="173">
        <v>46178</v>
      </c>
      <c r="F374" s="174">
        <v>160</v>
      </c>
      <c r="G374" s="175" t="s">
        <v>4147</v>
      </c>
      <c r="H374" s="171" t="s">
        <v>4169</v>
      </c>
      <c r="I374" s="171" t="s">
        <v>4522</v>
      </c>
      <c r="J374" s="171" t="s">
        <v>499</v>
      </c>
      <c r="K374" s="176"/>
      <c r="L374" s="177" t="s">
        <v>733</v>
      </c>
      <c r="M374" s="177" t="s">
        <v>500</v>
      </c>
    </row>
    <row r="375" spans="1:13" s="178" customFormat="1">
      <c r="A375" s="171" t="s">
        <v>494</v>
      </c>
      <c r="B375" s="171" t="s">
        <v>2569</v>
      </c>
      <c r="C375" s="179">
        <v>61082026</v>
      </c>
      <c r="D375" s="172">
        <v>46146</v>
      </c>
      <c r="E375" s="173">
        <v>46178</v>
      </c>
      <c r="F375" s="174">
        <v>160</v>
      </c>
      <c r="G375" s="175" t="s">
        <v>4147</v>
      </c>
      <c r="H375" s="171" t="s">
        <v>4169</v>
      </c>
      <c r="I375" s="171" t="s">
        <v>4523</v>
      </c>
      <c r="J375" s="171" t="s">
        <v>222</v>
      </c>
      <c r="K375" s="176"/>
      <c r="L375" s="177" t="s">
        <v>733</v>
      </c>
      <c r="M375" s="177" t="s">
        <v>223</v>
      </c>
    </row>
    <row r="376" spans="1:13" s="178" customFormat="1">
      <c r="A376" s="171" t="s">
        <v>494</v>
      </c>
      <c r="B376" s="171" t="s">
        <v>2568</v>
      </c>
      <c r="C376" s="179">
        <v>61092026</v>
      </c>
      <c r="D376" s="172">
        <v>46146</v>
      </c>
      <c r="E376" s="173">
        <v>46178</v>
      </c>
      <c r="F376" s="174">
        <v>7</v>
      </c>
      <c r="G376" s="175" t="s">
        <v>4147</v>
      </c>
      <c r="H376" s="171" t="s">
        <v>4169</v>
      </c>
      <c r="I376" s="171" t="s">
        <v>4524</v>
      </c>
      <c r="J376" s="171" t="s">
        <v>80</v>
      </c>
      <c r="K376" s="176"/>
      <c r="L376" s="177" t="s">
        <v>733</v>
      </c>
      <c r="M376" s="177" t="s">
        <v>81</v>
      </c>
    </row>
    <row r="377" spans="1:13" s="178" customFormat="1">
      <c r="A377" s="171" t="s">
        <v>494</v>
      </c>
      <c r="B377" s="171" t="s">
        <v>2568</v>
      </c>
      <c r="C377" s="179">
        <v>61092026</v>
      </c>
      <c r="D377" s="172">
        <v>46146</v>
      </c>
      <c r="E377" s="173">
        <v>46178</v>
      </c>
      <c r="F377" s="174">
        <v>12.6</v>
      </c>
      <c r="G377" s="175" t="s">
        <v>4147</v>
      </c>
      <c r="H377" s="171" t="s">
        <v>4169</v>
      </c>
      <c r="I377" s="171" t="s">
        <v>4525</v>
      </c>
      <c r="J377" s="171" t="s">
        <v>446</v>
      </c>
      <c r="K377" s="176"/>
      <c r="L377" s="177" t="s">
        <v>733</v>
      </c>
      <c r="M377" s="177" t="s">
        <v>447</v>
      </c>
    </row>
    <row r="378" spans="1:13" s="178" customFormat="1">
      <c r="A378" s="171" t="s">
        <v>494</v>
      </c>
      <c r="B378" s="171" t="s">
        <v>2568</v>
      </c>
      <c r="C378" s="179">
        <v>61092026</v>
      </c>
      <c r="D378" s="172">
        <v>46146</v>
      </c>
      <c r="E378" s="173">
        <v>46178</v>
      </c>
      <c r="F378" s="174">
        <v>14</v>
      </c>
      <c r="G378" s="175" t="s">
        <v>4147</v>
      </c>
      <c r="H378" s="171" t="s">
        <v>4169</v>
      </c>
      <c r="I378" s="171" t="s">
        <v>4526</v>
      </c>
      <c r="J378" s="171" t="s">
        <v>450</v>
      </c>
      <c r="K378" s="176"/>
      <c r="L378" s="177" t="s">
        <v>733</v>
      </c>
      <c r="M378" s="177" t="s">
        <v>451</v>
      </c>
    </row>
    <row r="379" spans="1:13" s="178" customFormat="1">
      <c r="A379" s="171" t="s">
        <v>494</v>
      </c>
      <c r="B379" s="171" t="s">
        <v>2568</v>
      </c>
      <c r="C379" s="179">
        <v>61092026</v>
      </c>
      <c r="D379" s="172">
        <v>46146</v>
      </c>
      <c r="E379" s="173">
        <v>46178</v>
      </c>
      <c r="F379" s="174">
        <v>5.6</v>
      </c>
      <c r="G379" s="175" t="s">
        <v>4147</v>
      </c>
      <c r="H379" s="171" t="s">
        <v>4169</v>
      </c>
      <c r="I379" s="171" t="s">
        <v>4527</v>
      </c>
      <c r="J379" s="171" t="s">
        <v>452</v>
      </c>
      <c r="K379" s="176"/>
      <c r="L379" s="177" t="s">
        <v>733</v>
      </c>
      <c r="M379" s="177" t="s">
        <v>453</v>
      </c>
    </row>
    <row r="380" spans="1:13" s="178" customFormat="1">
      <c r="A380" s="171" t="s">
        <v>494</v>
      </c>
      <c r="B380" s="171" t="s">
        <v>2568</v>
      </c>
      <c r="C380" s="179">
        <v>61092026</v>
      </c>
      <c r="D380" s="172">
        <v>46146</v>
      </c>
      <c r="E380" s="173">
        <v>46178</v>
      </c>
      <c r="F380" s="174">
        <v>28</v>
      </c>
      <c r="G380" s="175" t="s">
        <v>4147</v>
      </c>
      <c r="H380" s="171" t="s">
        <v>4169</v>
      </c>
      <c r="I380" s="171" t="s">
        <v>4528</v>
      </c>
      <c r="J380" s="171" t="s">
        <v>192</v>
      </c>
      <c r="K380" s="176"/>
      <c r="L380" s="177" t="s">
        <v>733</v>
      </c>
      <c r="M380" s="177" t="s">
        <v>193</v>
      </c>
    </row>
    <row r="381" spans="1:13" s="178" customFormat="1">
      <c r="A381" s="171" t="s">
        <v>494</v>
      </c>
      <c r="B381" s="171" t="s">
        <v>2568</v>
      </c>
      <c r="C381" s="179">
        <v>61092026</v>
      </c>
      <c r="D381" s="172">
        <v>46146</v>
      </c>
      <c r="E381" s="173">
        <v>46178</v>
      </c>
      <c r="F381" s="174">
        <v>35</v>
      </c>
      <c r="G381" s="175" t="s">
        <v>4147</v>
      </c>
      <c r="H381" s="171" t="s">
        <v>4169</v>
      </c>
      <c r="I381" s="171" t="s">
        <v>4529</v>
      </c>
      <c r="J381" s="171" t="s">
        <v>332</v>
      </c>
      <c r="K381" s="176"/>
      <c r="L381" s="177" t="s">
        <v>733</v>
      </c>
      <c r="M381" s="177" t="s">
        <v>333</v>
      </c>
    </row>
    <row r="382" spans="1:13" s="178" customFormat="1">
      <c r="A382" s="171" t="s">
        <v>494</v>
      </c>
      <c r="B382" s="171" t="s">
        <v>2568</v>
      </c>
      <c r="C382" s="179">
        <v>61092026</v>
      </c>
      <c r="D382" s="172">
        <v>46146</v>
      </c>
      <c r="E382" s="173">
        <v>46178</v>
      </c>
      <c r="F382" s="174">
        <v>2.8</v>
      </c>
      <c r="G382" s="175" t="s">
        <v>4147</v>
      </c>
      <c r="H382" s="171" t="s">
        <v>4169</v>
      </c>
      <c r="I382" s="171" t="s">
        <v>4530</v>
      </c>
      <c r="J382" s="171" t="s">
        <v>438</v>
      </c>
      <c r="K382" s="176"/>
      <c r="L382" s="177" t="s">
        <v>733</v>
      </c>
      <c r="M382" s="177" t="s">
        <v>439</v>
      </c>
    </row>
    <row r="383" spans="1:13" s="178" customFormat="1">
      <c r="A383" s="171" t="s">
        <v>494</v>
      </c>
      <c r="B383" s="171" t="s">
        <v>2568</v>
      </c>
      <c r="C383" s="179">
        <v>61092026</v>
      </c>
      <c r="D383" s="172">
        <v>46146</v>
      </c>
      <c r="E383" s="173">
        <v>46178</v>
      </c>
      <c r="F383" s="174">
        <v>8.4</v>
      </c>
      <c r="G383" s="175" t="s">
        <v>4147</v>
      </c>
      <c r="H383" s="171" t="s">
        <v>4169</v>
      </c>
      <c r="I383" s="171" t="s">
        <v>4531</v>
      </c>
      <c r="J383" s="171" t="s">
        <v>212</v>
      </c>
      <c r="K383" s="176"/>
      <c r="L383" s="177" t="s">
        <v>733</v>
      </c>
      <c r="M383" s="177" t="s">
        <v>213</v>
      </c>
    </row>
    <row r="384" spans="1:13" s="178" customFormat="1">
      <c r="A384" s="171" t="s">
        <v>494</v>
      </c>
      <c r="B384" s="171" t="s">
        <v>2568</v>
      </c>
      <c r="C384" s="179">
        <v>61092026</v>
      </c>
      <c r="D384" s="172">
        <v>46146</v>
      </c>
      <c r="E384" s="173">
        <v>46178</v>
      </c>
      <c r="F384" s="174">
        <v>19.600000000000001</v>
      </c>
      <c r="G384" s="175" t="s">
        <v>4147</v>
      </c>
      <c r="H384" s="171" t="s">
        <v>4169</v>
      </c>
      <c r="I384" s="171" t="s">
        <v>4532</v>
      </c>
      <c r="J384" s="171" t="s">
        <v>242</v>
      </c>
      <c r="K384" s="176"/>
      <c r="L384" s="177" t="s">
        <v>733</v>
      </c>
      <c r="M384" s="177" t="s">
        <v>243</v>
      </c>
    </row>
    <row r="385" spans="1:13" s="178" customFormat="1">
      <c r="A385" s="171" t="s">
        <v>494</v>
      </c>
      <c r="B385" s="171" t="s">
        <v>2568</v>
      </c>
      <c r="C385" s="179">
        <v>61092026</v>
      </c>
      <c r="D385" s="172">
        <v>46146</v>
      </c>
      <c r="E385" s="173">
        <v>46178</v>
      </c>
      <c r="F385" s="174">
        <v>4.2</v>
      </c>
      <c r="G385" s="175" t="s">
        <v>4147</v>
      </c>
      <c r="H385" s="171" t="s">
        <v>4169</v>
      </c>
      <c r="I385" s="171" t="s">
        <v>4533</v>
      </c>
      <c r="J385" s="171" t="s">
        <v>264</v>
      </c>
      <c r="K385" s="176"/>
      <c r="L385" s="177" t="s">
        <v>733</v>
      </c>
      <c r="M385" s="177" t="s">
        <v>265</v>
      </c>
    </row>
    <row r="386" spans="1:13" s="178" customFormat="1">
      <c r="A386" s="171" t="s">
        <v>494</v>
      </c>
      <c r="B386" s="171" t="s">
        <v>2568</v>
      </c>
      <c r="C386" s="179">
        <v>61092026</v>
      </c>
      <c r="D386" s="172">
        <v>46146</v>
      </c>
      <c r="E386" s="173">
        <v>46178</v>
      </c>
      <c r="F386" s="174">
        <v>14</v>
      </c>
      <c r="G386" s="175" t="s">
        <v>4147</v>
      </c>
      <c r="H386" s="171" t="s">
        <v>4169</v>
      </c>
      <c r="I386" s="171" t="s">
        <v>4534</v>
      </c>
      <c r="J386" s="171" t="s">
        <v>88</v>
      </c>
      <c r="K386" s="176"/>
      <c r="L386" s="177" t="s">
        <v>733</v>
      </c>
      <c r="M386" s="177" t="s">
        <v>89</v>
      </c>
    </row>
    <row r="387" spans="1:13" s="178" customFormat="1">
      <c r="A387" s="171" t="s">
        <v>494</v>
      </c>
      <c r="B387" s="171" t="s">
        <v>2568</v>
      </c>
      <c r="C387" s="179">
        <v>61092026</v>
      </c>
      <c r="D387" s="172">
        <v>46146</v>
      </c>
      <c r="E387" s="173">
        <v>46178</v>
      </c>
      <c r="F387" s="174">
        <v>21</v>
      </c>
      <c r="G387" s="175" t="s">
        <v>4147</v>
      </c>
      <c r="H387" s="171" t="s">
        <v>4169</v>
      </c>
      <c r="I387" s="171" t="s">
        <v>4535</v>
      </c>
      <c r="J387" s="171" t="s">
        <v>360</v>
      </c>
      <c r="K387" s="176"/>
      <c r="L387" s="177" t="s">
        <v>733</v>
      </c>
      <c r="M387" s="177" t="s">
        <v>361</v>
      </c>
    </row>
    <row r="388" spans="1:13" s="178" customFormat="1">
      <c r="A388" s="171" t="s">
        <v>494</v>
      </c>
      <c r="B388" s="171" t="s">
        <v>2568</v>
      </c>
      <c r="C388" s="179">
        <v>61092026</v>
      </c>
      <c r="D388" s="172">
        <v>46146</v>
      </c>
      <c r="E388" s="173">
        <v>46178</v>
      </c>
      <c r="F388" s="174">
        <v>7</v>
      </c>
      <c r="G388" s="175" t="s">
        <v>4147</v>
      </c>
      <c r="H388" s="171" t="s">
        <v>4169</v>
      </c>
      <c r="I388" s="171" t="s">
        <v>4536</v>
      </c>
      <c r="J388" s="171" t="s">
        <v>96</v>
      </c>
      <c r="K388" s="176"/>
      <c r="L388" s="177" t="s">
        <v>733</v>
      </c>
      <c r="M388" s="177" t="s">
        <v>97</v>
      </c>
    </row>
    <row r="389" spans="1:13" s="178" customFormat="1">
      <c r="A389" s="171" t="s">
        <v>494</v>
      </c>
      <c r="B389" s="171" t="s">
        <v>2568</v>
      </c>
      <c r="C389" s="179">
        <v>61092026</v>
      </c>
      <c r="D389" s="172">
        <v>46146</v>
      </c>
      <c r="E389" s="173">
        <v>46178</v>
      </c>
      <c r="F389" s="174">
        <v>15.4</v>
      </c>
      <c r="G389" s="175" t="s">
        <v>4147</v>
      </c>
      <c r="H389" s="171" t="s">
        <v>4169</v>
      </c>
      <c r="I389" s="171" t="s">
        <v>4537</v>
      </c>
      <c r="J389" s="171" t="s">
        <v>334</v>
      </c>
      <c r="K389" s="176"/>
      <c r="L389" s="177" t="s">
        <v>733</v>
      </c>
      <c r="M389" s="177" t="s">
        <v>335</v>
      </c>
    </row>
    <row r="390" spans="1:13" s="178" customFormat="1">
      <c r="A390" s="171" t="s">
        <v>494</v>
      </c>
      <c r="B390" s="171" t="s">
        <v>2568</v>
      </c>
      <c r="C390" s="179">
        <v>61092026</v>
      </c>
      <c r="D390" s="172">
        <v>46146</v>
      </c>
      <c r="E390" s="173">
        <v>46178</v>
      </c>
      <c r="F390" s="174">
        <v>7</v>
      </c>
      <c r="G390" s="175" t="s">
        <v>4147</v>
      </c>
      <c r="H390" s="171" t="s">
        <v>4169</v>
      </c>
      <c r="I390" s="171" t="s">
        <v>4538</v>
      </c>
      <c r="J390" s="171" t="s">
        <v>266</v>
      </c>
      <c r="K390" s="176"/>
      <c r="L390" s="177" t="s">
        <v>733</v>
      </c>
      <c r="M390" s="177" t="s">
        <v>267</v>
      </c>
    </row>
    <row r="391" spans="1:13" s="178" customFormat="1">
      <c r="A391" s="171" t="s">
        <v>494</v>
      </c>
      <c r="B391" s="171" t="s">
        <v>2568</v>
      </c>
      <c r="C391" s="179">
        <v>61092026</v>
      </c>
      <c r="D391" s="172">
        <v>46146</v>
      </c>
      <c r="E391" s="173">
        <v>46178</v>
      </c>
      <c r="F391" s="174">
        <v>8.4</v>
      </c>
      <c r="G391" s="175" t="s">
        <v>4147</v>
      </c>
      <c r="H391" s="171" t="s">
        <v>4169</v>
      </c>
      <c r="I391" s="171" t="s">
        <v>4539</v>
      </c>
      <c r="J391" s="171" t="s">
        <v>84</v>
      </c>
      <c r="K391" s="176"/>
      <c r="L391" s="177" t="s">
        <v>733</v>
      </c>
      <c r="M391" s="177" t="s">
        <v>85</v>
      </c>
    </row>
    <row r="392" spans="1:13" s="178" customFormat="1">
      <c r="A392" s="171" t="s">
        <v>494</v>
      </c>
      <c r="B392" s="171" t="s">
        <v>2568</v>
      </c>
      <c r="C392" s="179">
        <v>61092026</v>
      </c>
      <c r="D392" s="172">
        <v>46146</v>
      </c>
      <c r="E392" s="173">
        <v>46178</v>
      </c>
      <c r="F392" s="174">
        <v>19.600000000000001</v>
      </c>
      <c r="G392" s="175" t="s">
        <v>4147</v>
      </c>
      <c r="H392" s="171" t="s">
        <v>4169</v>
      </c>
      <c r="I392" s="171" t="s">
        <v>4540</v>
      </c>
      <c r="J392" s="171" t="s">
        <v>501</v>
      </c>
      <c r="K392" s="176"/>
      <c r="L392" s="177" t="s">
        <v>733</v>
      </c>
      <c r="M392" s="177" t="s">
        <v>502</v>
      </c>
    </row>
    <row r="393" spans="1:13" s="178" customFormat="1">
      <c r="A393" s="171" t="s">
        <v>494</v>
      </c>
      <c r="B393" s="171" t="s">
        <v>2568</v>
      </c>
      <c r="C393" s="179">
        <v>61092026</v>
      </c>
      <c r="D393" s="172">
        <v>46146</v>
      </c>
      <c r="E393" s="173">
        <v>46178</v>
      </c>
      <c r="F393" s="174">
        <v>11.2</v>
      </c>
      <c r="G393" s="175" t="s">
        <v>4147</v>
      </c>
      <c r="H393" s="171" t="s">
        <v>4169</v>
      </c>
      <c r="I393" s="171" t="s">
        <v>4541</v>
      </c>
      <c r="J393" s="171" t="s">
        <v>503</v>
      </c>
      <c r="K393" s="176"/>
      <c r="L393" s="177" t="s">
        <v>733</v>
      </c>
      <c r="M393" s="177" t="s">
        <v>504</v>
      </c>
    </row>
    <row r="394" spans="1:13" s="178" customFormat="1">
      <c r="A394" s="171" t="s">
        <v>494</v>
      </c>
      <c r="B394" s="171" t="s">
        <v>2568</v>
      </c>
      <c r="C394" s="179">
        <v>61092026</v>
      </c>
      <c r="D394" s="172">
        <v>46146</v>
      </c>
      <c r="E394" s="173">
        <v>46178</v>
      </c>
      <c r="F394" s="174">
        <v>12.6</v>
      </c>
      <c r="G394" s="175" t="s">
        <v>4147</v>
      </c>
      <c r="H394" s="171" t="s">
        <v>4169</v>
      </c>
      <c r="I394" s="171" t="s">
        <v>4542</v>
      </c>
      <c r="J394" s="171" t="s">
        <v>22</v>
      </c>
      <c r="K394" s="176"/>
      <c r="L394" s="177" t="s">
        <v>733</v>
      </c>
      <c r="M394" s="177" t="s">
        <v>23</v>
      </c>
    </row>
    <row r="395" spans="1:13" s="178" customFormat="1">
      <c r="A395" s="171" t="s">
        <v>494</v>
      </c>
      <c r="B395" s="171" t="s">
        <v>2568</v>
      </c>
      <c r="C395" s="179">
        <v>61092026</v>
      </c>
      <c r="D395" s="172">
        <v>46146</v>
      </c>
      <c r="E395" s="173">
        <v>46178</v>
      </c>
      <c r="F395" s="174">
        <v>14</v>
      </c>
      <c r="G395" s="175" t="s">
        <v>4147</v>
      </c>
      <c r="H395" s="171" t="s">
        <v>4169</v>
      </c>
      <c r="I395" s="171" t="s">
        <v>4543</v>
      </c>
      <c r="J395" s="171" t="s">
        <v>276</v>
      </c>
      <c r="K395" s="176"/>
      <c r="L395" s="177" t="s">
        <v>733</v>
      </c>
      <c r="M395" s="177" t="s">
        <v>277</v>
      </c>
    </row>
    <row r="396" spans="1:13" s="178" customFormat="1">
      <c r="A396" s="171" t="s">
        <v>494</v>
      </c>
      <c r="B396" s="171" t="s">
        <v>2568</v>
      </c>
      <c r="C396" s="179">
        <v>61092026</v>
      </c>
      <c r="D396" s="172">
        <v>46146</v>
      </c>
      <c r="E396" s="173">
        <v>46178</v>
      </c>
      <c r="F396" s="174">
        <v>16.8</v>
      </c>
      <c r="G396" s="175" t="s">
        <v>4147</v>
      </c>
      <c r="H396" s="171" t="s">
        <v>4169</v>
      </c>
      <c r="I396" s="171" t="s">
        <v>4495</v>
      </c>
      <c r="J396" s="171" t="s">
        <v>16</v>
      </c>
      <c r="K396" s="176"/>
      <c r="L396" s="177" t="s">
        <v>733</v>
      </c>
      <c r="M396" s="177" t="s">
        <v>17</v>
      </c>
    </row>
    <row r="397" spans="1:13" s="178" customFormat="1">
      <c r="A397" s="171" t="s">
        <v>494</v>
      </c>
      <c r="B397" s="171" t="s">
        <v>2569</v>
      </c>
      <c r="C397" s="179">
        <v>61082026</v>
      </c>
      <c r="D397" s="172">
        <v>46146</v>
      </c>
      <c r="E397" s="173">
        <v>46178</v>
      </c>
      <c r="F397" s="174">
        <v>160</v>
      </c>
      <c r="G397" s="175" t="s">
        <v>4147</v>
      </c>
      <c r="H397" s="171" t="s">
        <v>4169</v>
      </c>
      <c r="I397" s="171" t="s">
        <v>4544</v>
      </c>
      <c r="J397" s="171" t="s">
        <v>364</v>
      </c>
      <c r="K397" s="176"/>
      <c r="L397" s="177" t="s">
        <v>733</v>
      </c>
      <c r="M397" s="177" t="s">
        <v>365</v>
      </c>
    </row>
    <row r="398" spans="1:13" s="178" customFormat="1">
      <c r="A398" s="171" t="s">
        <v>494</v>
      </c>
      <c r="B398" s="171" t="s">
        <v>2569</v>
      </c>
      <c r="C398" s="179">
        <v>61082026</v>
      </c>
      <c r="D398" s="172">
        <v>46146</v>
      </c>
      <c r="E398" s="173">
        <v>46178</v>
      </c>
      <c r="F398" s="174">
        <v>160</v>
      </c>
      <c r="G398" s="175" t="s">
        <v>4147</v>
      </c>
      <c r="H398" s="171" t="s">
        <v>4169</v>
      </c>
      <c r="I398" s="171" t="s">
        <v>4545</v>
      </c>
      <c r="J398" s="171" t="s">
        <v>144</v>
      </c>
      <c r="K398" s="176"/>
      <c r="L398" s="177" t="s">
        <v>733</v>
      </c>
      <c r="M398" s="177" t="s">
        <v>145</v>
      </c>
    </row>
    <row r="399" spans="1:13" s="178" customFormat="1">
      <c r="A399" s="171" t="s">
        <v>494</v>
      </c>
      <c r="B399" s="171" t="s">
        <v>2569</v>
      </c>
      <c r="C399" s="179">
        <v>61082026</v>
      </c>
      <c r="D399" s="172">
        <v>46146</v>
      </c>
      <c r="E399" s="173">
        <v>46178</v>
      </c>
      <c r="F399" s="174">
        <v>160</v>
      </c>
      <c r="G399" s="175" t="s">
        <v>4147</v>
      </c>
      <c r="H399" s="171" t="s">
        <v>4169</v>
      </c>
      <c r="I399" s="171" t="s">
        <v>4546</v>
      </c>
      <c r="J399" s="171" t="s">
        <v>208</v>
      </c>
      <c r="K399" s="176"/>
      <c r="L399" s="177" t="s">
        <v>733</v>
      </c>
      <c r="M399" s="177" t="s">
        <v>209</v>
      </c>
    </row>
    <row r="400" spans="1:13" s="178" customFormat="1">
      <c r="A400" s="171" t="s">
        <v>494</v>
      </c>
      <c r="B400" s="171" t="s">
        <v>2569</v>
      </c>
      <c r="C400" s="179">
        <v>61082026</v>
      </c>
      <c r="D400" s="172">
        <v>46146</v>
      </c>
      <c r="E400" s="173">
        <v>46178</v>
      </c>
      <c r="F400" s="174">
        <v>160</v>
      </c>
      <c r="G400" s="175" t="s">
        <v>4147</v>
      </c>
      <c r="H400" s="171" t="s">
        <v>4169</v>
      </c>
      <c r="I400" s="171" t="s">
        <v>4547</v>
      </c>
      <c r="J400" s="171" t="s">
        <v>4</v>
      </c>
      <c r="K400" s="176"/>
      <c r="L400" s="177" t="s">
        <v>733</v>
      </c>
      <c r="M400" s="177" t="s">
        <v>5</v>
      </c>
    </row>
    <row r="401" spans="1:13" s="178" customFormat="1">
      <c r="A401" s="171" t="s">
        <v>494</v>
      </c>
      <c r="B401" s="171" t="s">
        <v>2569</v>
      </c>
      <c r="C401" s="179">
        <v>61082026</v>
      </c>
      <c r="D401" s="172">
        <v>46146</v>
      </c>
      <c r="E401" s="173">
        <v>46178</v>
      </c>
      <c r="F401" s="174">
        <v>160</v>
      </c>
      <c r="G401" s="175" t="s">
        <v>4147</v>
      </c>
      <c r="H401" s="171" t="s">
        <v>4169</v>
      </c>
      <c r="I401" s="171" t="s">
        <v>4548</v>
      </c>
      <c r="J401" s="171" t="s">
        <v>142</v>
      </c>
      <c r="K401" s="176"/>
      <c r="L401" s="177" t="s">
        <v>733</v>
      </c>
      <c r="M401" s="177" t="s">
        <v>143</v>
      </c>
    </row>
    <row r="402" spans="1:13" s="178" customFormat="1">
      <c r="A402" s="171" t="s">
        <v>494</v>
      </c>
      <c r="B402" s="171" t="s">
        <v>2569</v>
      </c>
      <c r="C402" s="179">
        <v>61082026</v>
      </c>
      <c r="D402" s="172">
        <v>46146</v>
      </c>
      <c r="E402" s="173">
        <v>46178</v>
      </c>
      <c r="F402" s="174">
        <v>160</v>
      </c>
      <c r="G402" s="175" t="s">
        <v>4147</v>
      </c>
      <c r="H402" s="171" t="s">
        <v>4169</v>
      </c>
      <c r="I402" s="171" t="s">
        <v>4549</v>
      </c>
      <c r="J402" s="171" t="s">
        <v>210</v>
      </c>
      <c r="K402" s="176"/>
      <c r="L402" s="177" t="s">
        <v>733</v>
      </c>
      <c r="M402" s="177" t="s">
        <v>211</v>
      </c>
    </row>
    <row r="403" spans="1:13" s="178" customFormat="1">
      <c r="A403" s="171" t="s">
        <v>494</v>
      </c>
      <c r="B403" s="171" t="s">
        <v>2569</v>
      </c>
      <c r="C403" s="179">
        <v>61082026</v>
      </c>
      <c r="D403" s="172">
        <v>46146</v>
      </c>
      <c r="E403" s="173">
        <v>46178</v>
      </c>
      <c r="F403" s="174">
        <v>160</v>
      </c>
      <c r="G403" s="175" t="s">
        <v>4147</v>
      </c>
      <c r="H403" s="171" t="s">
        <v>4169</v>
      </c>
      <c r="I403" s="171" t="s">
        <v>4550</v>
      </c>
      <c r="J403" s="171" t="s">
        <v>248</v>
      </c>
      <c r="K403" s="176"/>
      <c r="L403" s="177" t="s">
        <v>733</v>
      </c>
      <c r="M403" s="177" t="s">
        <v>249</v>
      </c>
    </row>
    <row r="404" spans="1:13" s="178" customFormat="1">
      <c r="A404" s="171" t="s">
        <v>494</v>
      </c>
      <c r="B404" s="171" t="s">
        <v>2569</v>
      </c>
      <c r="C404" s="179">
        <v>61082026</v>
      </c>
      <c r="D404" s="172">
        <v>46146</v>
      </c>
      <c r="E404" s="173">
        <v>46178</v>
      </c>
      <c r="F404" s="174">
        <v>160</v>
      </c>
      <c r="G404" s="175" t="s">
        <v>4147</v>
      </c>
      <c r="H404" s="171" t="s">
        <v>4169</v>
      </c>
      <c r="I404" s="171" t="s">
        <v>4551</v>
      </c>
      <c r="J404" s="171" t="s">
        <v>108</v>
      </c>
      <c r="K404" s="176"/>
      <c r="L404" s="177" t="s">
        <v>733</v>
      </c>
      <c r="M404" s="177" t="s">
        <v>109</v>
      </c>
    </row>
    <row r="405" spans="1:13" s="178" customFormat="1">
      <c r="A405" s="171" t="s">
        <v>494</v>
      </c>
      <c r="B405" s="171" t="s">
        <v>2569</v>
      </c>
      <c r="C405" s="179">
        <v>61082026</v>
      </c>
      <c r="D405" s="172">
        <v>46146</v>
      </c>
      <c r="E405" s="173">
        <v>46178</v>
      </c>
      <c r="F405" s="174">
        <v>160</v>
      </c>
      <c r="G405" s="175" t="s">
        <v>4147</v>
      </c>
      <c r="H405" s="171" t="s">
        <v>4169</v>
      </c>
      <c r="I405" s="171" t="s">
        <v>4552</v>
      </c>
      <c r="J405" s="171" t="s">
        <v>196</v>
      </c>
      <c r="K405" s="176"/>
      <c r="L405" s="177" t="s">
        <v>733</v>
      </c>
      <c r="M405" s="177" t="s">
        <v>197</v>
      </c>
    </row>
    <row r="406" spans="1:13" s="178" customFormat="1">
      <c r="A406" s="171" t="s">
        <v>494</v>
      </c>
      <c r="B406" s="171" t="s">
        <v>2569</v>
      </c>
      <c r="C406" s="179">
        <v>61082026</v>
      </c>
      <c r="D406" s="172">
        <v>46146</v>
      </c>
      <c r="E406" s="173">
        <v>46178</v>
      </c>
      <c r="F406" s="174">
        <v>160</v>
      </c>
      <c r="G406" s="175" t="s">
        <v>4147</v>
      </c>
      <c r="H406" s="171" t="s">
        <v>4169</v>
      </c>
      <c r="I406" s="171" t="s">
        <v>4553</v>
      </c>
      <c r="J406" s="171" t="s">
        <v>264</v>
      </c>
      <c r="K406" s="176"/>
      <c r="L406" s="177" t="s">
        <v>733</v>
      </c>
      <c r="M406" s="177" t="s">
        <v>265</v>
      </c>
    </row>
    <row r="407" spans="1:13" s="178" customFormat="1">
      <c r="A407" s="171" t="s">
        <v>494</v>
      </c>
      <c r="B407" s="171" t="s">
        <v>2569</v>
      </c>
      <c r="C407" s="179">
        <v>61082026</v>
      </c>
      <c r="D407" s="172">
        <v>46146</v>
      </c>
      <c r="E407" s="173">
        <v>46178</v>
      </c>
      <c r="F407" s="174">
        <v>160</v>
      </c>
      <c r="G407" s="175" t="s">
        <v>4147</v>
      </c>
      <c r="H407" s="171" t="s">
        <v>4169</v>
      </c>
      <c r="I407" s="171" t="s">
        <v>4554</v>
      </c>
      <c r="J407" s="171" t="s">
        <v>250</v>
      </c>
      <c r="K407" s="176"/>
      <c r="L407" s="177" t="s">
        <v>733</v>
      </c>
      <c r="M407" s="177" t="s">
        <v>251</v>
      </c>
    </row>
    <row r="408" spans="1:13" s="178" customFormat="1">
      <c r="A408" s="171" t="s">
        <v>494</v>
      </c>
      <c r="B408" s="171" t="s">
        <v>2569</v>
      </c>
      <c r="C408" s="179">
        <v>61082026</v>
      </c>
      <c r="D408" s="172">
        <v>46146</v>
      </c>
      <c r="E408" s="173">
        <v>46178</v>
      </c>
      <c r="F408" s="174">
        <v>160</v>
      </c>
      <c r="G408" s="175" t="s">
        <v>4147</v>
      </c>
      <c r="H408" s="171" t="s">
        <v>4169</v>
      </c>
      <c r="I408" s="171" t="s">
        <v>4555</v>
      </c>
      <c r="J408" s="171" t="s">
        <v>182</v>
      </c>
      <c r="K408" s="176"/>
      <c r="L408" s="177" t="s">
        <v>733</v>
      </c>
      <c r="M408" s="177" t="s">
        <v>183</v>
      </c>
    </row>
    <row r="409" spans="1:13" s="178" customFormat="1">
      <c r="A409" s="171" t="s">
        <v>494</v>
      </c>
      <c r="B409" s="171" t="s">
        <v>2569</v>
      </c>
      <c r="C409" s="179">
        <v>61082026</v>
      </c>
      <c r="D409" s="172">
        <v>46146</v>
      </c>
      <c r="E409" s="173">
        <v>46178</v>
      </c>
      <c r="F409" s="174">
        <v>160</v>
      </c>
      <c r="G409" s="175" t="s">
        <v>4147</v>
      </c>
      <c r="H409" s="171" t="s">
        <v>4169</v>
      </c>
      <c r="I409" s="171" t="s">
        <v>4556</v>
      </c>
      <c r="J409" s="171" t="s">
        <v>426</v>
      </c>
      <c r="K409" s="176"/>
      <c r="L409" s="177" t="s">
        <v>733</v>
      </c>
      <c r="M409" s="177" t="s">
        <v>427</v>
      </c>
    </row>
    <row r="410" spans="1:13" s="178" customFormat="1">
      <c r="A410" s="171" t="s">
        <v>494</v>
      </c>
      <c r="B410" s="171" t="s">
        <v>2569</v>
      </c>
      <c r="C410" s="179">
        <v>61082026</v>
      </c>
      <c r="D410" s="172">
        <v>46146</v>
      </c>
      <c r="E410" s="173">
        <v>46178</v>
      </c>
      <c r="F410" s="174">
        <v>160</v>
      </c>
      <c r="G410" s="175" t="s">
        <v>4147</v>
      </c>
      <c r="H410" s="171" t="s">
        <v>4169</v>
      </c>
      <c r="I410" s="171" t="s">
        <v>4557</v>
      </c>
      <c r="J410" s="171" t="s">
        <v>356</v>
      </c>
      <c r="K410" s="176"/>
      <c r="L410" s="177" t="s">
        <v>733</v>
      </c>
      <c r="M410" s="177" t="s">
        <v>357</v>
      </c>
    </row>
    <row r="411" spans="1:13" s="178" customFormat="1">
      <c r="A411" s="171" t="s">
        <v>494</v>
      </c>
      <c r="B411" s="171" t="s">
        <v>2569</v>
      </c>
      <c r="C411" s="179">
        <v>61082026</v>
      </c>
      <c r="D411" s="172">
        <v>46146</v>
      </c>
      <c r="E411" s="173">
        <v>46178</v>
      </c>
      <c r="F411" s="174">
        <v>160</v>
      </c>
      <c r="G411" s="175" t="s">
        <v>4147</v>
      </c>
      <c r="H411" s="171" t="s">
        <v>4169</v>
      </c>
      <c r="I411" s="171" t="s">
        <v>4558</v>
      </c>
      <c r="J411" s="171" t="s">
        <v>428</v>
      </c>
      <c r="K411" s="176"/>
      <c r="L411" s="177" t="s">
        <v>733</v>
      </c>
      <c r="M411" s="177" t="s">
        <v>429</v>
      </c>
    </row>
    <row r="412" spans="1:13" s="178" customFormat="1">
      <c r="A412" s="171" t="s">
        <v>494</v>
      </c>
      <c r="B412" s="171" t="s">
        <v>2569</v>
      </c>
      <c r="C412" s="179">
        <v>61082026</v>
      </c>
      <c r="D412" s="172">
        <v>46146</v>
      </c>
      <c r="E412" s="173">
        <v>46178</v>
      </c>
      <c r="F412" s="174">
        <v>160</v>
      </c>
      <c r="G412" s="175" t="s">
        <v>4147</v>
      </c>
      <c r="H412" s="171" t="s">
        <v>4169</v>
      </c>
      <c r="I412" s="171" t="s">
        <v>4559</v>
      </c>
      <c r="J412" s="171" t="s">
        <v>430</v>
      </c>
      <c r="K412" s="176"/>
      <c r="L412" s="177" t="s">
        <v>733</v>
      </c>
      <c r="M412" s="177" t="s">
        <v>431</v>
      </c>
    </row>
    <row r="413" spans="1:13" s="178" customFormat="1">
      <c r="A413" s="171" t="s">
        <v>494</v>
      </c>
      <c r="B413" s="171" t="s">
        <v>2569</v>
      </c>
      <c r="C413" s="179">
        <v>61082026</v>
      </c>
      <c r="D413" s="172">
        <v>46146</v>
      </c>
      <c r="E413" s="173">
        <v>46178</v>
      </c>
      <c r="F413" s="174">
        <v>160</v>
      </c>
      <c r="G413" s="175" t="s">
        <v>4147</v>
      </c>
      <c r="H413" s="171" t="s">
        <v>4169</v>
      </c>
      <c r="I413" s="171" t="s">
        <v>4560</v>
      </c>
      <c r="J413" s="171" t="s">
        <v>432</v>
      </c>
      <c r="K413" s="176"/>
      <c r="L413" s="177" t="s">
        <v>733</v>
      </c>
      <c r="M413" s="177" t="s">
        <v>433</v>
      </c>
    </row>
    <row r="414" spans="1:13" s="178" customFormat="1">
      <c r="A414" s="171" t="s">
        <v>494</v>
      </c>
      <c r="B414" s="171" t="s">
        <v>2569</v>
      </c>
      <c r="C414" s="179">
        <v>61082026</v>
      </c>
      <c r="D414" s="172">
        <v>46146</v>
      </c>
      <c r="E414" s="173">
        <v>46178</v>
      </c>
      <c r="F414" s="174">
        <v>160</v>
      </c>
      <c r="G414" s="175" t="s">
        <v>4147</v>
      </c>
      <c r="H414" s="171" t="s">
        <v>4169</v>
      </c>
      <c r="I414" s="171" t="s">
        <v>4561</v>
      </c>
      <c r="J414" s="171" t="s">
        <v>30</v>
      </c>
      <c r="K414" s="176"/>
      <c r="L414" s="177" t="s">
        <v>733</v>
      </c>
      <c r="M414" s="177" t="s">
        <v>31</v>
      </c>
    </row>
    <row r="415" spans="1:13" s="178" customFormat="1">
      <c r="A415" s="171" t="s">
        <v>494</v>
      </c>
      <c r="B415" s="171" t="s">
        <v>2569</v>
      </c>
      <c r="C415" s="179">
        <v>61082026</v>
      </c>
      <c r="D415" s="172">
        <v>46146</v>
      </c>
      <c r="E415" s="173">
        <v>46178</v>
      </c>
      <c r="F415" s="174">
        <v>160</v>
      </c>
      <c r="G415" s="175" t="s">
        <v>4147</v>
      </c>
      <c r="H415" s="171" t="s">
        <v>4169</v>
      </c>
      <c r="I415" s="171" t="s">
        <v>4562</v>
      </c>
      <c r="J415" s="171" t="s">
        <v>434</v>
      </c>
      <c r="K415" s="176"/>
      <c r="L415" s="177" t="s">
        <v>733</v>
      </c>
      <c r="M415" s="177" t="s">
        <v>435</v>
      </c>
    </row>
    <row r="416" spans="1:13" s="178" customFormat="1">
      <c r="A416" s="171" t="s">
        <v>494</v>
      </c>
      <c r="B416" s="171" t="s">
        <v>2568</v>
      </c>
      <c r="C416" s="179">
        <v>61092026</v>
      </c>
      <c r="D416" s="172">
        <v>46146</v>
      </c>
      <c r="E416" s="173">
        <v>46178</v>
      </c>
      <c r="F416" s="174">
        <v>7</v>
      </c>
      <c r="G416" s="175" t="s">
        <v>4147</v>
      </c>
      <c r="H416" s="171" t="s">
        <v>4169</v>
      </c>
      <c r="I416" s="171" t="s">
        <v>4563</v>
      </c>
      <c r="J416" s="171" t="s">
        <v>268</v>
      </c>
      <c r="K416" s="176"/>
      <c r="L416" s="177" t="s">
        <v>733</v>
      </c>
      <c r="M416" s="177" t="s">
        <v>269</v>
      </c>
    </row>
    <row r="417" spans="1:13" s="178" customFormat="1">
      <c r="A417" s="171" t="s">
        <v>494</v>
      </c>
      <c r="B417" s="171" t="s">
        <v>2568</v>
      </c>
      <c r="C417" s="179">
        <v>61092026</v>
      </c>
      <c r="D417" s="172">
        <v>46146</v>
      </c>
      <c r="E417" s="173">
        <v>46178</v>
      </c>
      <c r="F417" s="174">
        <v>11.2</v>
      </c>
      <c r="G417" s="175" t="s">
        <v>4147</v>
      </c>
      <c r="H417" s="171" t="s">
        <v>4169</v>
      </c>
      <c r="I417" s="171" t="s">
        <v>4564</v>
      </c>
      <c r="J417" s="171" t="s">
        <v>146</v>
      </c>
      <c r="K417" s="176"/>
      <c r="L417" s="177" t="s">
        <v>733</v>
      </c>
      <c r="M417" s="177" t="s">
        <v>147</v>
      </c>
    </row>
    <row r="418" spans="1:13" s="178" customFormat="1">
      <c r="A418" s="171" t="s">
        <v>494</v>
      </c>
      <c r="B418" s="171" t="s">
        <v>2568</v>
      </c>
      <c r="C418" s="179">
        <v>61092026</v>
      </c>
      <c r="D418" s="172">
        <v>46146</v>
      </c>
      <c r="E418" s="173">
        <v>46178</v>
      </c>
      <c r="F418" s="174">
        <v>18.2</v>
      </c>
      <c r="G418" s="175" t="s">
        <v>4147</v>
      </c>
      <c r="H418" s="171" t="s">
        <v>4169</v>
      </c>
      <c r="I418" s="171" t="s">
        <v>4565</v>
      </c>
      <c r="J418" s="171" t="s">
        <v>186</v>
      </c>
      <c r="K418" s="176"/>
      <c r="L418" s="177" t="s">
        <v>733</v>
      </c>
      <c r="M418" s="177" t="s">
        <v>187</v>
      </c>
    </row>
    <row r="419" spans="1:13" s="178" customFormat="1">
      <c r="A419" s="171" t="s">
        <v>494</v>
      </c>
      <c r="B419" s="171" t="s">
        <v>2568</v>
      </c>
      <c r="C419" s="179">
        <v>61092026</v>
      </c>
      <c r="D419" s="172">
        <v>46146</v>
      </c>
      <c r="E419" s="173">
        <v>46178</v>
      </c>
      <c r="F419" s="174">
        <v>16.8</v>
      </c>
      <c r="G419" s="175" t="s">
        <v>4147</v>
      </c>
      <c r="H419" s="171" t="s">
        <v>4169</v>
      </c>
      <c r="I419" s="171" t="s">
        <v>4566</v>
      </c>
      <c r="J419" s="171" t="s">
        <v>160</v>
      </c>
      <c r="K419" s="176"/>
      <c r="L419" s="177" t="s">
        <v>733</v>
      </c>
      <c r="M419" s="177" t="s">
        <v>161</v>
      </c>
    </row>
    <row r="420" spans="1:13" s="178" customFormat="1">
      <c r="A420" s="171" t="s">
        <v>494</v>
      </c>
      <c r="B420" s="171" t="s">
        <v>2568</v>
      </c>
      <c r="C420" s="179">
        <v>61092026</v>
      </c>
      <c r="D420" s="172">
        <v>46146</v>
      </c>
      <c r="E420" s="173">
        <v>46178</v>
      </c>
      <c r="F420" s="174">
        <v>5.6</v>
      </c>
      <c r="G420" s="175" t="s">
        <v>4147</v>
      </c>
      <c r="H420" s="171" t="s">
        <v>4169</v>
      </c>
      <c r="I420" s="171" t="s">
        <v>4567</v>
      </c>
      <c r="J420" s="171" t="s">
        <v>499</v>
      </c>
      <c r="K420" s="176"/>
      <c r="L420" s="177" t="s">
        <v>733</v>
      </c>
      <c r="M420" s="177" t="s">
        <v>500</v>
      </c>
    </row>
    <row r="421" spans="1:13" s="178" customFormat="1">
      <c r="A421" s="171" t="s">
        <v>494</v>
      </c>
      <c r="B421" s="171" t="s">
        <v>2568</v>
      </c>
      <c r="C421" s="179">
        <v>61092026</v>
      </c>
      <c r="D421" s="172">
        <v>46146</v>
      </c>
      <c r="E421" s="173">
        <v>46178</v>
      </c>
      <c r="F421" s="174">
        <v>1.4</v>
      </c>
      <c r="G421" s="175" t="s">
        <v>4147</v>
      </c>
      <c r="H421" s="171" t="s">
        <v>4169</v>
      </c>
      <c r="I421" s="171" t="s">
        <v>4568</v>
      </c>
      <c r="J421" s="171" t="s">
        <v>497</v>
      </c>
      <c r="K421" s="176"/>
      <c r="L421" s="177" t="s">
        <v>733</v>
      </c>
      <c r="M421" s="177" t="s">
        <v>498</v>
      </c>
    </row>
    <row r="422" spans="1:13" s="178" customFormat="1">
      <c r="A422" s="171" t="s">
        <v>494</v>
      </c>
      <c r="B422" s="171" t="s">
        <v>2568</v>
      </c>
      <c r="C422" s="179">
        <v>61092026</v>
      </c>
      <c r="D422" s="172">
        <v>46146</v>
      </c>
      <c r="E422" s="173">
        <v>46178</v>
      </c>
      <c r="F422" s="174">
        <v>7</v>
      </c>
      <c r="G422" s="175" t="s">
        <v>4147</v>
      </c>
      <c r="H422" s="171" t="s">
        <v>4169</v>
      </c>
      <c r="I422" s="171" t="s">
        <v>4569</v>
      </c>
      <c r="J422" s="171" t="s">
        <v>108</v>
      </c>
      <c r="K422" s="176"/>
      <c r="L422" s="177" t="s">
        <v>733</v>
      </c>
      <c r="M422" s="177" t="s">
        <v>109</v>
      </c>
    </row>
    <row r="423" spans="1:13" s="178" customFormat="1">
      <c r="A423" s="171" t="s">
        <v>494</v>
      </c>
      <c r="B423" s="171" t="s">
        <v>2568</v>
      </c>
      <c r="C423" s="179">
        <v>61092026</v>
      </c>
      <c r="D423" s="172">
        <v>46146</v>
      </c>
      <c r="E423" s="173">
        <v>46178</v>
      </c>
      <c r="F423" s="174">
        <v>60.2</v>
      </c>
      <c r="G423" s="175" t="s">
        <v>4147</v>
      </c>
      <c r="H423" s="171" t="s">
        <v>4169</v>
      </c>
      <c r="I423" s="171" t="s">
        <v>4570</v>
      </c>
      <c r="J423" s="171" t="s">
        <v>440</v>
      </c>
      <c r="K423" s="176"/>
      <c r="L423" s="177" t="s">
        <v>733</v>
      </c>
      <c r="M423" s="177" t="s">
        <v>441</v>
      </c>
    </row>
    <row r="424" spans="1:13" s="178" customFormat="1">
      <c r="A424" s="171" t="s">
        <v>494</v>
      </c>
      <c r="B424" s="171" t="s">
        <v>2568</v>
      </c>
      <c r="C424" s="179">
        <v>61092026</v>
      </c>
      <c r="D424" s="172">
        <v>46146</v>
      </c>
      <c r="E424" s="173">
        <v>46178</v>
      </c>
      <c r="F424" s="174">
        <v>5.6</v>
      </c>
      <c r="G424" s="175" t="s">
        <v>4147</v>
      </c>
      <c r="H424" s="171" t="s">
        <v>4169</v>
      </c>
      <c r="I424" s="171" t="s">
        <v>4571</v>
      </c>
      <c r="J424" s="171" t="s">
        <v>505</v>
      </c>
      <c r="K424" s="176"/>
      <c r="L424" s="177" t="s">
        <v>733</v>
      </c>
      <c r="M424" s="177" t="s">
        <v>506</v>
      </c>
    </row>
    <row r="425" spans="1:13" s="178" customFormat="1">
      <c r="A425" s="171" t="s">
        <v>494</v>
      </c>
      <c r="B425" s="171" t="s">
        <v>2568</v>
      </c>
      <c r="C425" s="179">
        <v>61092026</v>
      </c>
      <c r="D425" s="172">
        <v>46146</v>
      </c>
      <c r="E425" s="173">
        <v>46178</v>
      </c>
      <c r="F425" s="174">
        <v>14</v>
      </c>
      <c r="G425" s="175" t="s">
        <v>4147</v>
      </c>
      <c r="H425" s="171" t="s">
        <v>4169</v>
      </c>
      <c r="I425" s="171" t="s">
        <v>4572</v>
      </c>
      <c r="J425" s="171" t="s">
        <v>136</v>
      </c>
      <c r="K425" s="176"/>
      <c r="L425" s="177" t="s">
        <v>733</v>
      </c>
      <c r="M425" s="177" t="s">
        <v>137</v>
      </c>
    </row>
    <row r="426" spans="1:13" s="178" customFormat="1">
      <c r="A426" s="171" t="s">
        <v>494</v>
      </c>
      <c r="B426" s="171" t="s">
        <v>2568</v>
      </c>
      <c r="C426" s="179">
        <v>61092026</v>
      </c>
      <c r="D426" s="172">
        <v>46146</v>
      </c>
      <c r="E426" s="173">
        <v>46178</v>
      </c>
      <c r="F426" s="174">
        <v>11.2</v>
      </c>
      <c r="G426" s="175" t="s">
        <v>4147</v>
      </c>
      <c r="H426" s="171" t="s">
        <v>4169</v>
      </c>
      <c r="I426" s="171" t="s">
        <v>4573</v>
      </c>
      <c r="J426" s="171" t="s">
        <v>394</v>
      </c>
      <c r="K426" s="176"/>
      <c r="L426" s="177" t="s">
        <v>733</v>
      </c>
      <c r="M426" s="177" t="s">
        <v>395</v>
      </c>
    </row>
    <row r="427" spans="1:13" s="178" customFormat="1">
      <c r="A427" s="171" t="s">
        <v>494</v>
      </c>
      <c r="B427" s="171" t="s">
        <v>2568</v>
      </c>
      <c r="C427" s="179">
        <v>61092026</v>
      </c>
      <c r="D427" s="172">
        <v>46146</v>
      </c>
      <c r="E427" s="173">
        <v>46178</v>
      </c>
      <c r="F427" s="174">
        <v>11.2</v>
      </c>
      <c r="G427" s="175" t="s">
        <v>4147</v>
      </c>
      <c r="H427" s="171" t="s">
        <v>4169</v>
      </c>
      <c r="I427" s="171" t="s">
        <v>4574</v>
      </c>
      <c r="J427" s="171" t="s">
        <v>132</v>
      </c>
      <c r="K427" s="176"/>
      <c r="L427" s="177" t="s">
        <v>733</v>
      </c>
      <c r="M427" s="177" t="s">
        <v>133</v>
      </c>
    </row>
    <row r="428" spans="1:13" s="178" customFormat="1">
      <c r="A428" s="171" t="s">
        <v>494</v>
      </c>
      <c r="B428" s="171" t="s">
        <v>2568</v>
      </c>
      <c r="C428" s="179">
        <v>61092026</v>
      </c>
      <c r="D428" s="172">
        <v>46146</v>
      </c>
      <c r="E428" s="173">
        <v>46178</v>
      </c>
      <c r="F428" s="174">
        <v>16.8</v>
      </c>
      <c r="G428" s="175" t="s">
        <v>4147</v>
      </c>
      <c r="H428" s="171" t="s">
        <v>4169</v>
      </c>
      <c r="I428" s="171" t="s">
        <v>4575</v>
      </c>
      <c r="J428" s="171" t="s">
        <v>270</v>
      </c>
      <c r="K428" s="176"/>
      <c r="L428" s="177" t="s">
        <v>733</v>
      </c>
      <c r="M428" s="177" t="s">
        <v>271</v>
      </c>
    </row>
    <row r="429" spans="1:13" s="178" customFormat="1">
      <c r="A429" s="171" t="s">
        <v>494</v>
      </c>
      <c r="B429" s="171" t="s">
        <v>2568</v>
      </c>
      <c r="C429" s="179">
        <v>61092026</v>
      </c>
      <c r="D429" s="172">
        <v>46146</v>
      </c>
      <c r="E429" s="173">
        <v>46178</v>
      </c>
      <c r="F429" s="174">
        <v>14</v>
      </c>
      <c r="G429" s="175" t="s">
        <v>4147</v>
      </c>
      <c r="H429" s="171" t="s">
        <v>4169</v>
      </c>
      <c r="I429" s="171" t="s">
        <v>4576</v>
      </c>
      <c r="J429" s="171" t="s">
        <v>474</v>
      </c>
      <c r="K429" s="176"/>
      <c r="L429" s="177" t="s">
        <v>733</v>
      </c>
      <c r="M429" s="177" t="s">
        <v>475</v>
      </c>
    </row>
    <row r="430" spans="1:13" s="178" customFormat="1">
      <c r="A430" s="171" t="s">
        <v>494</v>
      </c>
      <c r="B430" s="171" t="s">
        <v>2568</v>
      </c>
      <c r="C430" s="179">
        <v>61092026</v>
      </c>
      <c r="D430" s="172">
        <v>46146</v>
      </c>
      <c r="E430" s="173">
        <v>46178</v>
      </c>
      <c r="F430" s="174">
        <v>12.6</v>
      </c>
      <c r="G430" s="175" t="s">
        <v>4147</v>
      </c>
      <c r="H430" s="171" t="s">
        <v>4169</v>
      </c>
      <c r="I430" s="171" t="s">
        <v>4577</v>
      </c>
      <c r="J430" s="171" t="s">
        <v>462</v>
      </c>
      <c r="K430" s="176"/>
      <c r="L430" s="177" t="s">
        <v>733</v>
      </c>
      <c r="M430" s="177" t="s">
        <v>463</v>
      </c>
    </row>
    <row r="431" spans="1:13" s="178" customFormat="1">
      <c r="A431" s="171" t="s">
        <v>494</v>
      </c>
      <c r="B431" s="171" t="s">
        <v>2568</v>
      </c>
      <c r="C431" s="179">
        <v>61092026</v>
      </c>
      <c r="D431" s="172">
        <v>46146</v>
      </c>
      <c r="E431" s="173">
        <v>46178</v>
      </c>
      <c r="F431" s="174">
        <v>8.4</v>
      </c>
      <c r="G431" s="175" t="s">
        <v>4147</v>
      </c>
      <c r="H431" s="171" t="s">
        <v>4169</v>
      </c>
      <c r="I431" s="171" t="s">
        <v>4578</v>
      </c>
      <c r="J431" s="171" t="s">
        <v>158</v>
      </c>
      <c r="K431" s="176"/>
      <c r="L431" s="177" t="s">
        <v>733</v>
      </c>
      <c r="M431" s="177" t="s">
        <v>159</v>
      </c>
    </row>
    <row r="432" spans="1:13" s="178" customFormat="1">
      <c r="A432" s="171" t="s">
        <v>494</v>
      </c>
      <c r="B432" s="171" t="s">
        <v>2568</v>
      </c>
      <c r="C432" s="179">
        <v>61092026</v>
      </c>
      <c r="D432" s="172">
        <v>46146</v>
      </c>
      <c r="E432" s="173">
        <v>46178</v>
      </c>
      <c r="F432" s="174">
        <v>7</v>
      </c>
      <c r="G432" s="175" t="s">
        <v>4147</v>
      </c>
      <c r="H432" s="171" t="s">
        <v>4169</v>
      </c>
      <c r="I432" s="171" t="s">
        <v>4579</v>
      </c>
      <c r="J432" s="171" t="s">
        <v>244</v>
      </c>
      <c r="K432" s="176"/>
      <c r="L432" s="177" t="s">
        <v>733</v>
      </c>
      <c r="M432" s="177" t="s">
        <v>245</v>
      </c>
    </row>
    <row r="433" spans="1:13" s="178" customFormat="1">
      <c r="A433" s="171" t="s">
        <v>494</v>
      </c>
      <c r="B433" s="171" t="s">
        <v>2568</v>
      </c>
      <c r="C433" s="179">
        <v>61092026</v>
      </c>
      <c r="D433" s="172">
        <v>46146</v>
      </c>
      <c r="E433" s="173">
        <v>46178</v>
      </c>
      <c r="F433" s="174">
        <v>15.4</v>
      </c>
      <c r="G433" s="175" t="s">
        <v>4147</v>
      </c>
      <c r="H433" s="171" t="s">
        <v>4169</v>
      </c>
      <c r="I433" s="171" t="s">
        <v>4580</v>
      </c>
      <c r="J433" s="171" t="s">
        <v>362</v>
      </c>
      <c r="K433" s="176"/>
      <c r="L433" s="177" t="s">
        <v>733</v>
      </c>
      <c r="M433" s="177" t="s">
        <v>363</v>
      </c>
    </row>
    <row r="434" spans="1:13" s="178" customFormat="1">
      <c r="A434" s="171" t="s">
        <v>494</v>
      </c>
      <c r="B434" s="171" t="s">
        <v>2568</v>
      </c>
      <c r="C434" s="179">
        <v>61092026</v>
      </c>
      <c r="D434" s="172">
        <v>46146</v>
      </c>
      <c r="E434" s="173">
        <v>46178</v>
      </c>
      <c r="F434" s="174">
        <v>8.4</v>
      </c>
      <c r="G434" s="175" t="s">
        <v>4147</v>
      </c>
      <c r="H434" s="171" t="s">
        <v>4169</v>
      </c>
      <c r="I434" s="171" t="s">
        <v>4581</v>
      </c>
      <c r="J434" s="171" t="s">
        <v>134</v>
      </c>
      <c r="K434" s="176"/>
      <c r="L434" s="177" t="s">
        <v>733</v>
      </c>
      <c r="M434" s="177" t="s">
        <v>135</v>
      </c>
    </row>
    <row r="435" spans="1:13" s="178" customFormat="1">
      <c r="A435" s="171" t="s">
        <v>494</v>
      </c>
      <c r="B435" s="171" t="s">
        <v>2568</v>
      </c>
      <c r="C435" s="179">
        <v>61092026</v>
      </c>
      <c r="D435" s="172">
        <v>46146</v>
      </c>
      <c r="E435" s="173">
        <v>46178</v>
      </c>
      <c r="F435" s="174">
        <v>1.4</v>
      </c>
      <c r="G435" s="175" t="s">
        <v>4147</v>
      </c>
      <c r="H435" s="171" t="s">
        <v>4169</v>
      </c>
      <c r="I435" s="171" t="s">
        <v>4582</v>
      </c>
      <c r="J435" s="171" t="s">
        <v>234</v>
      </c>
      <c r="K435" s="176"/>
      <c r="L435" s="177" t="s">
        <v>733</v>
      </c>
      <c r="M435" s="177" t="s">
        <v>235</v>
      </c>
    </row>
    <row r="436" spans="1:13" s="178" customFormat="1">
      <c r="A436" s="171" t="s">
        <v>494</v>
      </c>
      <c r="B436" s="171" t="s">
        <v>2568</v>
      </c>
      <c r="C436" s="179">
        <v>61092026</v>
      </c>
      <c r="D436" s="172">
        <v>46146</v>
      </c>
      <c r="E436" s="173">
        <v>46178</v>
      </c>
      <c r="F436" s="174">
        <v>15.4</v>
      </c>
      <c r="G436" s="175" t="s">
        <v>4147</v>
      </c>
      <c r="H436" s="171" t="s">
        <v>4169</v>
      </c>
      <c r="I436" s="171" t="s">
        <v>4583</v>
      </c>
      <c r="J436" s="171" t="s">
        <v>70</v>
      </c>
      <c r="K436" s="176"/>
      <c r="L436" s="177" t="s">
        <v>733</v>
      </c>
      <c r="M436" s="177" t="s">
        <v>71</v>
      </c>
    </row>
    <row r="437" spans="1:13" s="178" customFormat="1">
      <c r="A437" s="171" t="s">
        <v>494</v>
      </c>
      <c r="B437" s="171" t="s">
        <v>2568</v>
      </c>
      <c r="C437" s="179">
        <v>61092026</v>
      </c>
      <c r="D437" s="172">
        <v>46146</v>
      </c>
      <c r="E437" s="173">
        <v>46178</v>
      </c>
      <c r="F437" s="174">
        <v>2.8</v>
      </c>
      <c r="G437" s="175" t="s">
        <v>4147</v>
      </c>
      <c r="H437" s="171" t="s">
        <v>4169</v>
      </c>
      <c r="I437" s="171" t="s">
        <v>4584</v>
      </c>
      <c r="J437" s="171" t="s">
        <v>414</v>
      </c>
      <c r="K437" s="176"/>
      <c r="L437" s="177" t="s">
        <v>733</v>
      </c>
      <c r="M437" s="177" t="s">
        <v>415</v>
      </c>
    </row>
    <row r="438" spans="1:13" s="178" customFormat="1">
      <c r="A438" s="171" t="s">
        <v>494</v>
      </c>
      <c r="B438" s="171" t="s">
        <v>2568</v>
      </c>
      <c r="C438" s="179">
        <v>61092026</v>
      </c>
      <c r="D438" s="172">
        <v>46146</v>
      </c>
      <c r="E438" s="173">
        <v>46178</v>
      </c>
      <c r="F438" s="174">
        <v>4.2</v>
      </c>
      <c r="G438" s="175" t="s">
        <v>4147</v>
      </c>
      <c r="H438" s="171" t="s">
        <v>4169</v>
      </c>
      <c r="I438" s="171" t="s">
        <v>4585</v>
      </c>
      <c r="J438" s="171" t="s">
        <v>422</v>
      </c>
      <c r="K438" s="176"/>
      <c r="L438" s="177" t="s">
        <v>733</v>
      </c>
      <c r="M438" s="177" t="s">
        <v>423</v>
      </c>
    </row>
    <row r="439" spans="1:13" s="178" customFormat="1">
      <c r="A439" s="171" t="s">
        <v>494</v>
      </c>
      <c r="B439" s="171" t="s">
        <v>2568</v>
      </c>
      <c r="C439" s="179">
        <v>61092026</v>
      </c>
      <c r="D439" s="172">
        <v>46146</v>
      </c>
      <c r="E439" s="173">
        <v>46178</v>
      </c>
      <c r="F439" s="174">
        <v>15.4</v>
      </c>
      <c r="G439" s="175" t="s">
        <v>4147</v>
      </c>
      <c r="H439" s="171" t="s">
        <v>4169</v>
      </c>
      <c r="I439" s="171" t="s">
        <v>4586</v>
      </c>
      <c r="J439" s="171" t="s">
        <v>768</v>
      </c>
      <c r="K439" s="176"/>
      <c r="L439" s="177" t="s">
        <v>733</v>
      </c>
      <c r="M439" s="177" t="s">
        <v>767</v>
      </c>
    </row>
    <row r="440" spans="1:13" s="178" customFormat="1">
      <c r="A440" s="171" t="s">
        <v>494</v>
      </c>
      <c r="B440" s="171" t="s">
        <v>2568</v>
      </c>
      <c r="C440" s="179">
        <v>61092026</v>
      </c>
      <c r="D440" s="172">
        <v>46146</v>
      </c>
      <c r="E440" s="173">
        <v>46178</v>
      </c>
      <c r="F440" s="174">
        <v>4.2</v>
      </c>
      <c r="G440" s="175" t="s">
        <v>4147</v>
      </c>
      <c r="H440" s="171" t="s">
        <v>4169</v>
      </c>
      <c r="I440" s="171" t="s">
        <v>4587</v>
      </c>
      <c r="J440" s="171" t="s">
        <v>430</v>
      </c>
      <c r="K440" s="176"/>
      <c r="L440" s="177" t="s">
        <v>733</v>
      </c>
      <c r="M440" s="177" t="s">
        <v>431</v>
      </c>
    </row>
    <row r="441" spans="1:13" s="178" customFormat="1">
      <c r="A441" s="171" t="s">
        <v>494</v>
      </c>
      <c r="B441" s="171" t="s">
        <v>2568</v>
      </c>
      <c r="C441" s="179">
        <v>61092026</v>
      </c>
      <c r="D441" s="172">
        <v>46146</v>
      </c>
      <c r="E441" s="173">
        <v>46178</v>
      </c>
      <c r="F441" s="174">
        <v>15.4</v>
      </c>
      <c r="G441" s="175" t="s">
        <v>4147</v>
      </c>
      <c r="H441" s="171" t="s">
        <v>4169</v>
      </c>
      <c r="I441" s="171" t="s">
        <v>4588</v>
      </c>
      <c r="J441" s="171" t="s">
        <v>12</v>
      </c>
      <c r="K441" s="176"/>
      <c r="L441" s="177" t="s">
        <v>733</v>
      </c>
      <c r="M441" s="177" t="s">
        <v>13</v>
      </c>
    </row>
    <row r="442" spans="1:13" s="178" customFormat="1">
      <c r="A442" s="171" t="s">
        <v>494</v>
      </c>
      <c r="B442" s="171" t="s">
        <v>2568</v>
      </c>
      <c r="C442" s="179">
        <v>61092026</v>
      </c>
      <c r="D442" s="172">
        <v>46146</v>
      </c>
      <c r="E442" s="173">
        <v>46178</v>
      </c>
      <c r="F442" s="174">
        <v>11.2</v>
      </c>
      <c r="G442" s="175" t="s">
        <v>4147</v>
      </c>
      <c r="H442" s="171" t="s">
        <v>4169</v>
      </c>
      <c r="I442" s="171" t="s">
        <v>4589</v>
      </c>
      <c r="J442" s="171" t="s">
        <v>252</v>
      </c>
      <c r="K442" s="176"/>
      <c r="L442" s="177" t="s">
        <v>733</v>
      </c>
      <c r="M442" s="177" t="s">
        <v>253</v>
      </c>
    </row>
    <row r="443" spans="1:13" s="178" customFormat="1">
      <c r="A443" s="171" t="s">
        <v>494</v>
      </c>
      <c r="B443" s="171" t="s">
        <v>2568</v>
      </c>
      <c r="C443" s="179">
        <v>61092026</v>
      </c>
      <c r="D443" s="172">
        <v>46146</v>
      </c>
      <c r="E443" s="173">
        <v>46178</v>
      </c>
      <c r="F443" s="174">
        <v>4.2</v>
      </c>
      <c r="G443" s="175" t="s">
        <v>4147</v>
      </c>
      <c r="H443" s="171" t="s">
        <v>4169</v>
      </c>
      <c r="I443" s="171" t="s">
        <v>4590</v>
      </c>
      <c r="J443" s="171" t="s">
        <v>340</v>
      </c>
      <c r="K443" s="176"/>
      <c r="L443" s="177" t="s">
        <v>733</v>
      </c>
      <c r="M443" s="177" t="s">
        <v>341</v>
      </c>
    </row>
    <row r="444" spans="1:13" s="178" customFormat="1">
      <c r="A444" s="171" t="s">
        <v>494</v>
      </c>
      <c r="B444" s="171" t="s">
        <v>2568</v>
      </c>
      <c r="C444" s="179">
        <v>61092026</v>
      </c>
      <c r="D444" s="172">
        <v>46146</v>
      </c>
      <c r="E444" s="173">
        <v>46178</v>
      </c>
      <c r="F444" s="174">
        <v>16.8</v>
      </c>
      <c r="G444" s="175" t="s">
        <v>4147</v>
      </c>
      <c r="H444" s="171" t="s">
        <v>4169</v>
      </c>
      <c r="I444" s="171" t="s">
        <v>4591</v>
      </c>
      <c r="J444" s="171" t="s">
        <v>124</v>
      </c>
      <c r="K444" s="176"/>
      <c r="L444" s="177" t="s">
        <v>733</v>
      </c>
      <c r="M444" s="177" t="s">
        <v>125</v>
      </c>
    </row>
    <row r="445" spans="1:13" s="178" customFormat="1">
      <c r="A445" s="171" t="s">
        <v>494</v>
      </c>
      <c r="B445" s="171" t="s">
        <v>2568</v>
      </c>
      <c r="C445" s="179">
        <v>61092026</v>
      </c>
      <c r="D445" s="172">
        <v>46146</v>
      </c>
      <c r="E445" s="173">
        <v>46178</v>
      </c>
      <c r="F445" s="174">
        <v>16.8</v>
      </c>
      <c r="G445" s="175" t="s">
        <v>4147</v>
      </c>
      <c r="H445" s="171" t="s">
        <v>4169</v>
      </c>
      <c r="I445" s="171" t="s">
        <v>4225</v>
      </c>
      <c r="J445" s="171" t="s">
        <v>54</v>
      </c>
      <c r="K445" s="176"/>
      <c r="L445" s="177" t="s">
        <v>733</v>
      </c>
      <c r="M445" s="177" t="s">
        <v>55</v>
      </c>
    </row>
    <row r="446" spans="1:13" s="178" customFormat="1">
      <c r="A446" s="171" t="s">
        <v>494</v>
      </c>
      <c r="B446" s="171" t="s">
        <v>2568</v>
      </c>
      <c r="C446" s="179">
        <v>61092026</v>
      </c>
      <c r="D446" s="172">
        <v>46146</v>
      </c>
      <c r="E446" s="173">
        <v>46178</v>
      </c>
      <c r="F446" s="174">
        <v>21</v>
      </c>
      <c r="G446" s="175" t="s">
        <v>4147</v>
      </c>
      <c r="H446" s="171" t="s">
        <v>4169</v>
      </c>
      <c r="I446" s="171" t="s">
        <v>4592</v>
      </c>
      <c r="J446" s="171" t="s">
        <v>274</v>
      </c>
      <c r="K446" s="176"/>
      <c r="L446" s="177" t="s">
        <v>733</v>
      </c>
      <c r="M446" s="177" t="s">
        <v>275</v>
      </c>
    </row>
    <row r="447" spans="1:13" s="178" customFormat="1">
      <c r="A447" s="171" t="s">
        <v>494</v>
      </c>
      <c r="B447" s="171" t="s">
        <v>2568</v>
      </c>
      <c r="C447" s="179">
        <v>61092026</v>
      </c>
      <c r="D447" s="172">
        <v>46146</v>
      </c>
      <c r="E447" s="173">
        <v>46178</v>
      </c>
      <c r="F447" s="174">
        <v>25.2</v>
      </c>
      <c r="G447" s="175" t="s">
        <v>4147</v>
      </c>
      <c r="H447" s="171" t="s">
        <v>4169</v>
      </c>
      <c r="I447" s="171" t="s">
        <v>4593</v>
      </c>
      <c r="J447" s="171" t="s">
        <v>328</v>
      </c>
      <c r="K447" s="176"/>
      <c r="L447" s="177" t="s">
        <v>733</v>
      </c>
      <c r="M447" s="177" t="s">
        <v>329</v>
      </c>
    </row>
    <row r="448" spans="1:13" s="178" customFormat="1">
      <c r="A448" s="171" t="s">
        <v>494</v>
      </c>
      <c r="B448" s="171" t="s">
        <v>2568</v>
      </c>
      <c r="C448" s="179">
        <v>61092026</v>
      </c>
      <c r="D448" s="172">
        <v>46146</v>
      </c>
      <c r="E448" s="173">
        <v>46178</v>
      </c>
      <c r="F448" s="174">
        <v>21</v>
      </c>
      <c r="G448" s="175" t="s">
        <v>4147</v>
      </c>
      <c r="H448" s="171" t="s">
        <v>4169</v>
      </c>
      <c r="I448" s="171" t="s">
        <v>4594</v>
      </c>
      <c r="J448" s="171" t="s">
        <v>148</v>
      </c>
      <c r="K448" s="176"/>
      <c r="L448" s="177" t="s">
        <v>733</v>
      </c>
      <c r="M448" s="177" t="s">
        <v>149</v>
      </c>
    </row>
    <row r="449" spans="1:13" s="178" customFormat="1">
      <c r="A449" s="171" t="s">
        <v>494</v>
      </c>
      <c r="B449" s="171" t="s">
        <v>2568</v>
      </c>
      <c r="C449" s="179">
        <v>61092026</v>
      </c>
      <c r="D449" s="172">
        <v>46146</v>
      </c>
      <c r="E449" s="173">
        <v>46178</v>
      </c>
      <c r="F449" s="174">
        <v>46.2</v>
      </c>
      <c r="G449" s="175" t="s">
        <v>4147</v>
      </c>
      <c r="H449" s="171" t="s">
        <v>4169</v>
      </c>
      <c r="I449" s="171" t="s">
        <v>4595</v>
      </c>
      <c r="J449" s="171" t="s">
        <v>398</v>
      </c>
      <c r="K449" s="176"/>
      <c r="L449" s="177" t="s">
        <v>733</v>
      </c>
      <c r="M449" s="177" t="s">
        <v>399</v>
      </c>
    </row>
    <row r="450" spans="1:13" s="178" customFormat="1">
      <c r="A450" s="171" t="s">
        <v>494</v>
      </c>
      <c r="B450" s="171" t="s">
        <v>2568</v>
      </c>
      <c r="C450" s="179">
        <v>61092026</v>
      </c>
      <c r="D450" s="172">
        <v>46146</v>
      </c>
      <c r="E450" s="173">
        <v>46178</v>
      </c>
      <c r="F450" s="174">
        <v>11.2</v>
      </c>
      <c r="G450" s="175" t="s">
        <v>4147</v>
      </c>
      <c r="H450" s="171" t="s">
        <v>4169</v>
      </c>
      <c r="I450" s="171" t="s">
        <v>4596</v>
      </c>
      <c r="J450" s="171" t="s">
        <v>330</v>
      </c>
      <c r="K450" s="176"/>
      <c r="L450" s="177" t="s">
        <v>733</v>
      </c>
      <c r="M450" s="177" t="s">
        <v>331</v>
      </c>
    </row>
    <row r="451" spans="1:13" s="178" customFormat="1">
      <c r="A451" s="171" t="s">
        <v>494</v>
      </c>
      <c r="B451" s="171" t="s">
        <v>2568</v>
      </c>
      <c r="C451" s="179">
        <v>61092026</v>
      </c>
      <c r="D451" s="172">
        <v>46146</v>
      </c>
      <c r="E451" s="173">
        <v>46178</v>
      </c>
      <c r="F451" s="174">
        <v>25.2</v>
      </c>
      <c r="G451" s="175" t="s">
        <v>4147</v>
      </c>
      <c r="H451" s="171" t="s">
        <v>4169</v>
      </c>
      <c r="I451" s="171" t="s">
        <v>4597</v>
      </c>
      <c r="J451" s="171" t="s">
        <v>78</v>
      </c>
      <c r="K451" s="176"/>
      <c r="L451" s="177" t="s">
        <v>733</v>
      </c>
      <c r="M451" s="177" t="s">
        <v>79</v>
      </c>
    </row>
    <row r="452" spans="1:13" s="178" customFormat="1">
      <c r="A452" s="171" t="s">
        <v>494</v>
      </c>
      <c r="B452" s="171" t="s">
        <v>2568</v>
      </c>
      <c r="C452" s="179">
        <v>61092026</v>
      </c>
      <c r="D452" s="172">
        <v>46146</v>
      </c>
      <c r="E452" s="173">
        <v>46178</v>
      </c>
      <c r="F452" s="174">
        <v>4.2</v>
      </c>
      <c r="G452" s="175" t="s">
        <v>4147</v>
      </c>
      <c r="H452" s="171" t="s">
        <v>4169</v>
      </c>
      <c r="I452" s="171" t="s">
        <v>4598</v>
      </c>
      <c r="J452" s="171" t="s">
        <v>2</v>
      </c>
      <c r="K452" s="176"/>
      <c r="L452" s="177" t="s">
        <v>733</v>
      </c>
      <c r="M452" s="177" t="s">
        <v>3</v>
      </c>
    </row>
    <row r="453" spans="1:13" s="178" customFormat="1">
      <c r="A453" s="171" t="s">
        <v>494</v>
      </c>
      <c r="B453" s="171" t="s">
        <v>2568</v>
      </c>
      <c r="C453" s="179">
        <v>61092026</v>
      </c>
      <c r="D453" s="172">
        <v>46146</v>
      </c>
      <c r="E453" s="173">
        <v>46178</v>
      </c>
      <c r="F453" s="174">
        <v>9.8000000000000007</v>
      </c>
      <c r="G453" s="175" t="s">
        <v>4147</v>
      </c>
      <c r="H453" s="171" t="s">
        <v>4169</v>
      </c>
      <c r="I453" s="171" t="s">
        <v>4599</v>
      </c>
      <c r="J453" s="171" t="s">
        <v>190</v>
      </c>
      <c r="K453" s="176"/>
      <c r="L453" s="177" t="s">
        <v>733</v>
      </c>
      <c r="M453" s="177" t="s">
        <v>191</v>
      </c>
    </row>
    <row r="454" spans="1:13" s="178" customFormat="1">
      <c r="A454" s="171" t="s">
        <v>494</v>
      </c>
      <c r="B454" s="171" t="s">
        <v>2568</v>
      </c>
      <c r="C454" s="179">
        <v>61092026</v>
      </c>
      <c r="D454" s="172">
        <v>46146</v>
      </c>
      <c r="E454" s="173">
        <v>46178</v>
      </c>
      <c r="F454" s="174">
        <v>4.2</v>
      </c>
      <c r="G454" s="175" t="s">
        <v>4147</v>
      </c>
      <c r="H454" s="171" t="s">
        <v>4169</v>
      </c>
      <c r="I454" s="171" t="s">
        <v>4225</v>
      </c>
      <c r="J454" s="171" t="s">
        <v>54</v>
      </c>
      <c r="K454" s="176"/>
      <c r="L454" s="177" t="s">
        <v>733</v>
      </c>
      <c r="M454" s="177" t="s">
        <v>55</v>
      </c>
    </row>
    <row r="455" spans="1:13" s="178" customFormat="1">
      <c r="A455" s="171" t="s">
        <v>494</v>
      </c>
      <c r="B455" s="171" t="s">
        <v>2568</v>
      </c>
      <c r="C455" s="179">
        <v>61092026</v>
      </c>
      <c r="D455" s="172">
        <v>46146</v>
      </c>
      <c r="E455" s="173">
        <v>46178</v>
      </c>
      <c r="F455" s="174">
        <v>4.2</v>
      </c>
      <c r="G455" s="175" t="s">
        <v>4147</v>
      </c>
      <c r="H455" s="171" t="s">
        <v>4169</v>
      </c>
      <c r="I455" s="171" t="s">
        <v>4225</v>
      </c>
      <c r="J455" s="171" t="s">
        <v>54</v>
      </c>
      <c r="K455" s="176"/>
      <c r="L455" s="177" t="s">
        <v>733</v>
      </c>
      <c r="M455" s="177" t="s">
        <v>55</v>
      </c>
    </row>
    <row r="456" spans="1:13" s="178" customFormat="1">
      <c r="A456" s="171" t="s">
        <v>494</v>
      </c>
      <c r="B456" s="171" t="s">
        <v>2568</v>
      </c>
      <c r="C456" s="179">
        <v>61092026</v>
      </c>
      <c r="D456" s="172">
        <v>46146</v>
      </c>
      <c r="E456" s="173">
        <v>46178</v>
      </c>
      <c r="F456" s="174">
        <v>1.4</v>
      </c>
      <c r="G456" s="175" t="s">
        <v>4147</v>
      </c>
      <c r="H456" s="171" t="s">
        <v>4169</v>
      </c>
      <c r="I456" s="171" t="s">
        <v>4225</v>
      </c>
      <c r="J456" s="171" t="s">
        <v>54</v>
      </c>
      <c r="K456" s="176"/>
      <c r="L456" s="177" t="s">
        <v>733</v>
      </c>
      <c r="M456" s="177" t="s">
        <v>55</v>
      </c>
    </row>
    <row r="457" spans="1:13" s="178" customFormat="1">
      <c r="A457" s="171" t="s">
        <v>494</v>
      </c>
      <c r="B457" s="171" t="s">
        <v>2568</v>
      </c>
      <c r="C457" s="179">
        <v>61092026</v>
      </c>
      <c r="D457" s="172">
        <v>46146</v>
      </c>
      <c r="E457" s="173">
        <v>46178</v>
      </c>
      <c r="F457" s="174">
        <v>1.4</v>
      </c>
      <c r="G457" s="175" t="s">
        <v>4147</v>
      </c>
      <c r="H457" s="171" t="s">
        <v>4169</v>
      </c>
      <c r="I457" s="171" t="s">
        <v>4225</v>
      </c>
      <c r="J457" s="171" t="s">
        <v>54</v>
      </c>
      <c r="K457" s="176"/>
      <c r="L457" s="177" t="s">
        <v>733</v>
      </c>
      <c r="M457" s="177" t="s">
        <v>55</v>
      </c>
    </row>
    <row r="458" spans="1:13" s="178" customFormat="1">
      <c r="A458" s="171" t="s">
        <v>494</v>
      </c>
      <c r="B458" s="171" t="s">
        <v>2568</v>
      </c>
      <c r="C458" s="179">
        <v>61092026</v>
      </c>
      <c r="D458" s="172">
        <v>46146</v>
      </c>
      <c r="E458" s="173">
        <v>46178</v>
      </c>
      <c r="F458" s="174">
        <v>7</v>
      </c>
      <c r="G458" s="175" t="s">
        <v>4147</v>
      </c>
      <c r="H458" s="171" t="s">
        <v>4169</v>
      </c>
      <c r="I458" s="171" t="s">
        <v>4225</v>
      </c>
      <c r="J458" s="171" t="s">
        <v>54</v>
      </c>
      <c r="K458" s="176"/>
      <c r="L458" s="177" t="s">
        <v>733</v>
      </c>
      <c r="M458" s="177" t="s">
        <v>55</v>
      </c>
    </row>
    <row r="459" spans="1:13" s="178" customFormat="1">
      <c r="A459" s="171" t="s">
        <v>494</v>
      </c>
      <c r="B459" s="171" t="s">
        <v>2568</v>
      </c>
      <c r="C459" s="179">
        <v>61092026</v>
      </c>
      <c r="D459" s="172">
        <v>46146</v>
      </c>
      <c r="E459" s="173">
        <v>46178</v>
      </c>
      <c r="F459" s="174">
        <v>2.8</v>
      </c>
      <c r="G459" s="175" t="s">
        <v>4147</v>
      </c>
      <c r="H459" s="171" t="s">
        <v>4169</v>
      </c>
      <c r="I459" s="171" t="s">
        <v>4225</v>
      </c>
      <c r="J459" s="171" t="s">
        <v>54</v>
      </c>
      <c r="K459" s="176"/>
      <c r="L459" s="177" t="s">
        <v>733</v>
      </c>
      <c r="M459" s="177" t="s">
        <v>55</v>
      </c>
    </row>
    <row r="460" spans="1:13" s="178" customFormat="1">
      <c r="A460" s="171" t="s">
        <v>494</v>
      </c>
      <c r="B460" s="171" t="s">
        <v>2568</v>
      </c>
      <c r="C460" s="179">
        <v>61092026</v>
      </c>
      <c r="D460" s="172">
        <v>46146</v>
      </c>
      <c r="E460" s="173">
        <v>46178</v>
      </c>
      <c r="F460" s="174">
        <v>1.4</v>
      </c>
      <c r="G460" s="175" t="s">
        <v>4147</v>
      </c>
      <c r="H460" s="171" t="s">
        <v>4169</v>
      </c>
      <c r="I460" s="171" t="s">
        <v>4225</v>
      </c>
      <c r="J460" s="171" t="s">
        <v>54</v>
      </c>
      <c r="K460" s="176"/>
      <c r="L460" s="177" t="s">
        <v>733</v>
      </c>
      <c r="M460" s="177" t="s">
        <v>55</v>
      </c>
    </row>
    <row r="461" spans="1:13" s="178" customFormat="1">
      <c r="A461" s="171" t="s">
        <v>494</v>
      </c>
      <c r="B461" s="171" t="s">
        <v>2568</v>
      </c>
      <c r="C461" s="179">
        <v>61092026</v>
      </c>
      <c r="D461" s="172">
        <v>46146</v>
      </c>
      <c r="E461" s="173">
        <v>46178</v>
      </c>
      <c r="F461" s="174">
        <v>1.4</v>
      </c>
      <c r="G461" s="175" t="s">
        <v>4147</v>
      </c>
      <c r="H461" s="171" t="s">
        <v>4169</v>
      </c>
      <c r="I461" s="171" t="s">
        <v>4225</v>
      </c>
      <c r="J461" s="171" t="s">
        <v>54</v>
      </c>
      <c r="K461" s="176"/>
      <c r="L461" s="177" t="s">
        <v>733</v>
      </c>
      <c r="M461" s="177" t="s">
        <v>55</v>
      </c>
    </row>
    <row r="462" spans="1:13" s="178" customFormat="1">
      <c r="A462" s="171" t="s">
        <v>494</v>
      </c>
      <c r="B462" s="171" t="s">
        <v>2568</v>
      </c>
      <c r="C462" s="179">
        <v>61092026</v>
      </c>
      <c r="D462" s="172">
        <v>46146</v>
      </c>
      <c r="E462" s="173">
        <v>46178</v>
      </c>
      <c r="F462" s="174">
        <v>5.6</v>
      </c>
      <c r="G462" s="175" t="s">
        <v>4147</v>
      </c>
      <c r="H462" s="171" t="s">
        <v>4169</v>
      </c>
      <c r="I462" s="171" t="s">
        <v>4225</v>
      </c>
      <c r="J462" s="171" t="s">
        <v>54</v>
      </c>
      <c r="K462" s="176"/>
      <c r="L462" s="177" t="s">
        <v>733</v>
      </c>
      <c r="M462" s="177" t="s">
        <v>55</v>
      </c>
    </row>
    <row r="463" spans="1:13" s="178" customFormat="1">
      <c r="A463" s="171" t="s">
        <v>494</v>
      </c>
      <c r="B463" s="171" t="s">
        <v>2568</v>
      </c>
      <c r="C463" s="179">
        <v>61092026</v>
      </c>
      <c r="D463" s="172">
        <v>46146</v>
      </c>
      <c r="E463" s="173">
        <v>46178</v>
      </c>
      <c r="F463" s="174">
        <v>4.2</v>
      </c>
      <c r="G463" s="175" t="s">
        <v>4147</v>
      </c>
      <c r="H463" s="171" t="s">
        <v>4169</v>
      </c>
      <c r="I463" s="171" t="s">
        <v>4225</v>
      </c>
      <c r="J463" s="171" t="s">
        <v>54</v>
      </c>
      <c r="K463" s="176"/>
      <c r="L463" s="177" t="s">
        <v>733</v>
      </c>
      <c r="M463" s="177" t="s">
        <v>55</v>
      </c>
    </row>
    <row r="464" spans="1:13" s="178" customFormat="1">
      <c r="A464" s="171" t="s">
        <v>494</v>
      </c>
      <c r="B464" s="171" t="s">
        <v>2568</v>
      </c>
      <c r="C464" s="179">
        <v>61092026</v>
      </c>
      <c r="D464" s="172">
        <v>46146</v>
      </c>
      <c r="E464" s="173">
        <v>46178</v>
      </c>
      <c r="F464" s="174">
        <v>2.8</v>
      </c>
      <c r="G464" s="175" t="s">
        <v>4147</v>
      </c>
      <c r="H464" s="171" t="s">
        <v>4169</v>
      </c>
      <c r="I464" s="171" t="s">
        <v>4225</v>
      </c>
      <c r="J464" s="171" t="s">
        <v>54</v>
      </c>
      <c r="K464" s="176"/>
      <c r="L464" s="177" t="s">
        <v>733</v>
      </c>
      <c r="M464" s="177" t="s">
        <v>55</v>
      </c>
    </row>
    <row r="465" spans="1:13" s="178" customFormat="1">
      <c r="A465" s="171" t="s">
        <v>494</v>
      </c>
      <c r="B465" s="171" t="s">
        <v>2568</v>
      </c>
      <c r="C465" s="179">
        <v>61092026</v>
      </c>
      <c r="D465" s="172">
        <v>46146</v>
      </c>
      <c r="E465" s="173">
        <v>46178</v>
      </c>
      <c r="F465" s="174">
        <v>1.4</v>
      </c>
      <c r="G465" s="175" t="s">
        <v>4147</v>
      </c>
      <c r="H465" s="171" t="s">
        <v>4169</v>
      </c>
      <c r="I465" s="171" t="s">
        <v>4225</v>
      </c>
      <c r="J465" s="171" t="s">
        <v>54</v>
      </c>
      <c r="K465" s="176"/>
      <c r="L465" s="177" t="s">
        <v>733</v>
      </c>
      <c r="M465" s="177" t="s">
        <v>55</v>
      </c>
    </row>
    <row r="466" spans="1:13" s="178" customFormat="1">
      <c r="A466" s="171" t="s">
        <v>494</v>
      </c>
      <c r="B466" s="171" t="s">
        <v>2568</v>
      </c>
      <c r="C466" s="179">
        <v>61092026</v>
      </c>
      <c r="D466" s="172">
        <v>46146</v>
      </c>
      <c r="E466" s="173">
        <v>46178</v>
      </c>
      <c r="F466" s="174">
        <v>1.4</v>
      </c>
      <c r="G466" s="175" t="s">
        <v>4147</v>
      </c>
      <c r="H466" s="171" t="s">
        <v>4169</v>
      </c>
      <c r="I466" s="171" t="s">
        <v>4225</v>
      </c>
      <c r="J466" s="171" t="s">
        <v>54</v>
      </c>
      <c r="K466" s="176"/>
      <c r="L466" s="177" t="s">
        <v>733</v>
      </c>
      <c r="M466" s="177" t="s">
        <v>55</v>
      </c>
    </row>
    <row r="467" spans="1:13" s="178" customFormat="1">
      <c r="A467" s="171" t="s">
        <v>494</v>
      </c>
      <c r="B467" s="171" t="s">
        <v>2568</v>
      </c>
      <c r="C467" s="179">
        <v>61092026</v>
      </c>
      <c r="D467" s="172">
        <v>46146</v>
      </c>
      <c r="E467" s="173">
        <v>46178</v>
      </c>
      <c r="F467" s="174">
        <v>8.4</v>
      </c>
      <c r="G467" s="175" t="s">
        <v>4147</v>
      </c>
      <c r="H467" s="171" t="s">
        <v>4169</v>
      </c>
      <c r="I467" s="171" t="s">
        <v>4225</v>
      </c>
      <c r="J467" s="171" t="s">
        <v>54</v>
      </c>
      <c r="K467" s="176"/>
      <c r="L467" s="177" t="s">
        <v>733</v>
      </c>
      <c r="M467" s="177" t="s">
        <v>55</v>
      </c>
    </row>
    <row r="468" spans="1:13" s="178" customFormat="1">
      <c r="A468" s="171" t="s">
        <v>494</v>
      </c>
      <c r="B468" s="171" t="s">
        <v>2568</v>
      </c>
      <c r="C468" s="179">
        <v>61092026</v>
      </c>
      <c r="D468" s="172">
        <v>46146</v>
      </c>
      <c r="E468" s="173">
        <v>46178</v>
      </c>
      <c r="F468" s="174">
        <v>2.8</v>
      </c>
      <c r="G468" s="175" t="s">
        <v>4147</v>
      </c>
      <c r="H468" s="171" t="s">
        <v>4169</v>
      </c>
      <c r="I468" s="171" t="s">
        <v>4225</v>
      </c>
      <c r="J468" s="171" t="s">
        <v>54</v>
      </c>
      <c r="K468" s="176"/>
      <c r="L468" s="177" t="s">
        <v>733</v>
      </c>
      <c r="M468" s="177" t="s">
        <v>55</v>
      </c>
    </row>
    <row r="469" spans="1:13" s="178" customFormat="1">
      <c r="A469" s="171" t="s">
        <v>494</v>
      </c>
      <c r="B469" s="171" t="s">
        <v>2568</v>
      </c>
      <c r="C469" s="179">
        <v>61092026</v>
      </c>
      <c r="D469" s="172">
        <v>46146</v>
      </c>
      <c r="E469" s="173">
        <v>46178</v>
      </c>
      <c r="F469" s="174">
        <v>4.2</v>
      </c>
      <c r="G469" s="175" t="s">
        <v>4147</v>
      </c>
      <c r="H469" s="171" t="s">
        <v>4169</v>
      </c>
      <c r="I469" s="171" t="s">
        <v>4600</v>
      </c>
      <c r="J469" s="171" t="s">
        <v>280</v>
      </c>
      <c r="K469" s="176"/>
      <c r="L469" s="177" t="s">
        <v>733</v>
      </c>
      <c r="M469" s="177" t="s">
        <v>281</v>
      </c>
    </row>
    <row r="470" spans="1:13" s="178" customFormat="1">
      <c r="A470" s="171" t="s">
        <v>494</v>
      </c>
      <c r="B470" s="171" t="s">
        <v>2568</v>
      </c>
      <c r="C470" s="179">
        <v>61092026</v>
      </c>
      <c r="D470" s="172">
        <v>46146</v>
      </c>
      <c r="E470" s="173">
        <v>46178</v>
      </c>
      <c r="F470" s="174">
        <v>8.4</v>
      </c>
      <c r="G470" s="175" t="s">
        <v>4147</v>
      </c>
      <c r="H470" s="171" t="s">
        <v>4169</v>
      </c>
      <c r="I470" s="171" t="s">
        <v>4601</v>
      </c>
      <c r="J470" s="171" t="s">
        <v>478</v>
      </c>
      <c r="K470" s="176"/>
      <c r="L470" s="177" t="s">
        <v>733</v>
      </c>
      <c r="M470" s="177" t="s">
        <v>479</v>
      </c>
    </row>
    <row r="471" spans="1:13" s="178" customFormat="1">
      <c r="A471" s="171" t="s">
        <v>494</v>
      </c>
      <c r="B471" s="171" t="s">
        <v>2568</v>
      </c>
      <c r="C471" s="179">
        <v>61092026</v>
      </c>
      <c r="D471" s="172">
        <v>46146</v>
      </c>
      <c r="E471" s="173">
        <v>46178</v>
      </c>
      <c r="F471" s="174">
        <v>15.4</v>
      </c>
      <c r="G471" s="175" t="s">
        <v>4147</v>
      </c>
      <c r="H471" s="171" t="s">
        <v>4169</v>
      </c>
      <c r="I471" s="171" t="s">
        <v>4602</v>
      </c>
      <c r="J471" s="171" t="s">
        <v>144</v>
      </c>
      <c r="K471" s="176"/>
      <c r="L471" s="177" t="s">
        <v>733</v>
      </c>
      <c r="M471" s="177" t="s">
        <v>145</v>
      </c>
    </row>
    <row r="472" spans="1:13" s="178" customFormat="1">
      <c r="A472" s="171" t="s">
        <v>494</v>
      </c>
      <c r="B472" s="171" t="s">
        <v>2568</v>
      </c>
      <c r="C472" s="179">
        <v>61092026</v>
      </c>
      <c r="D472" s="172">
        <v>46146</v>
      </c>
      <c r="E472" s="173">
        <v>46178</v>
      </c>
      <c r="F472" s="174">
        <v>2.8</v>
      </c>
      <c r="G472" s="175" t="s">
        <v>4147</v>
      </c>
      <c r="H472" s="171" t="s">
        <v>4169</v>
      </c>
      <c r="I472" s="171" t="s">
        <v>4225</v>
      </c>
      <c r="J472" s="171" t="s">
        <v>54</v>
      </c>
      <c r="K472" s="176"/>
      <c r="L472" s="177" t="s">
        <v>733</v>
      </c>
      <c r="M472" s="177" t="s">
        <v>55</v>
      </c>
    </row>
    <row r="473" spans="1:13" s="178" customFormat="1">
      <c r="A473" s="171" t="s">
        <v>494</v>
      </c>
      <c r="B473" s="171" t="s">
        <v>2568</v>
      </c>
      <c r="C473" s="179">
        <v>61092026</v>
      </c>
      <c r="D473" s="172">
        <v>46146</v>
      </c>
      <c r="E473" s="173">
        <v>46178</v>
      </c>
      <c r="F473" s="174">
        <v>5.6</v>
      </c>
      <c r="G473" s="175" t="s">
        <v>4147</v>
      </c>
      <c r="H473" s="171" t="s">
        <v>4169</v>
      </c>
      <c r="I473" s="171" t="s">
        <v>4225</v>
      </c>
      <c r="J473" s="171" t="s">
        <v>54</v>
      </c>
      <c r="K473" s="176"/>
      <c r="L473" s="177" t="s">
        <v>733</v>
      </c>
      <c r="M473" s="177" t="s">
        <v>55</v>
      </c>
    </row>
    <row r="474" spans="1:13" s="178" customFormat="1">
      <c r="A474" s="171" t="s">
        <v>494</v>
      </c>
      <c r="B474" s="171" t="s">
        <v>2568</v>
      </c>
      <c r="C474" s="179">
        <v>61092026</v>
      </c>
      <c r="D474" s="172">
        <v>46146</v>
      </c>
      <c r="E474" s="173">
        <v>46178</v>
      </c>
      <c r="F474" s="174">
        <v>2.8</v>
      </c>
      <c r="G474" s="175" t="s">
        <v>4147</v>
      </c>
      <c r="H474" s="171" t="s">
        <v>4169</v>
      </c>
      <c r="I474" s="171" t="s">
        <v>4225</v>
      </c>
      <c r="J474" s="171" t="s">
        <v>54</v>
      </c>
      <c r="K474" s="176"/>
      <c r="L474" s="177" t="s">
        <v>733</v>
      </c>
      <c r="M474" s="177" t="s">
        <v>55</v>
      </c>
    </row>
    <row r="475" spans="1:13" s="178" customFormat="1">
      <c r="A475" s="171" t="s">
        <v>494</v>
      </c>
      <c r="B475" s="171" t="s">
        <v>2568</v>
      </c>
      <c r="C475" s="179">
        <v>61092026</v>
      </c>
      <c r="D475" s="172">
        <v>46146</v>
      </c>
      <c r="E475" s="173">
        <v>46178</v>
      </c>
      <c r="F475" s="174">
        <v>2.8</v>
      </c>
      <c r="G475" s="175" t="s">
        <v>4147</v>
      </c>
      <c r="H475" s="171" t="s">
        <v>4169</v>
      </c>
      <c r="I475" s="171" t="s">
        <v>4225</v>
      </c>
      <c r="J475" s="171" t="s">
        <v>54</v>
      </c>
      <c r="K475" s="176"/>
      <c r="L475" s="177" t="s">
        <v>733</v>
      </c>
      <c r="M475" s="177" t="s">
        <v>55</v>
      </c>
    </row>
    <row r="476" spans="1:13" s="178" customFormat="1">
      <c r="A476" s="171" t="s">
        <v>494</v>
      </c>
      <c r="B476" s="171" t="s">
        <v>2568</v>
      </c>
      <c r="C476" s="179">
        <v>61092026</v>
      </c>
      <c r="D476" s="172">
        <v>46146</v>
      </c>
      <c r="E476" s="173">
        <v>46178</v>
      </c>
      <c r="F476" s="174">
        <v>1.4</v>
      </c>
      <c r="G476" s="175" t="s">
        <v>4147</v>
      </c>
      <c r="H476" s="171" t="s">
        <v>4169</v>
      </c>
      <c r="I476" s="171" t="s">
        <v>4225</v>
      </c>
      <c r="J476" s="171" t="s">
        <v>54</v>
      </c>
      <c r="K476" s="176"/>
      <c r="L476" s="177" t="s">
        <v>733</v>
      </c>
      <c r="M476" s="177" t="s">
        <v>55</v>
      </c>
    </row>
    <row r="477" spans="1:13" s="178" customFormat="1">
      <c r="A477" s="171" t="s">
        <v>494</v>
      </c>
      <c r="B477" s="171" t="s">
        <v>2568</v>
      </c>
      <c r="C477" s="179">
        <v>61092026</v>
      </c>
      <c r="D477" s="172">
        <v>46146</v>
      </c>
      <c r="E477" s="173">
        <v>46178</v>
      </c>
      <c r="F477" s="174">
        <v>1.4</v>
      </c>
      <c r="G477" s="175" t="s">
        <v>4147</v>
      </c>
      <c r="H477" s="171" t="s">
        <v>4169</v>
      </c>
      <c r="I477" s="171" t="s">
        <v>4225</v>
      </c>
      <c r="J477" s="171" t="s">
        <v>54</v>
      </c>
      <c r="K477" s="176"/>
      <c r="L477" s="177" t="s">
        <v>733</v>
      </c>
      <c r="M477" s="177" t="s">
        <v>55</v>
      </c>
    </row>
    <row r="478" spans="1:13" s="178" customFormat="1">
      <c r="A478" s="171" t="s">
        <v>494</v>
      </c>
      <c r="B478" s="171" t="s">
        <v>2568</v>
      </c>
      <c r="C478" s="179">
        <v>61092026</v>
      </c>
      <c r="D478" s="172">
        <v>46146</v>
      </c>
      <c r="E478" s="173">
        <v>46178</v>
      </c>
      <c r="F478" s="174">
        <v>2.8</v>
      </c>
      <c r="G478" s="175" t="s">
        <v>4147</v>
      </c>
      <c r="H478" s="171" t="s">
        <v>4169</v>
      </c>
      <c r="I478" s="171" t="s">
        <v>4225</v>
      </c>
      <c r="J478" s="171" t="s">
        <v>54</v>
      </c>
      <c r="K478" s="176"/>
      <c r="L478" s="177" t="s">
        <v>733</v>
      </c>
      <c r="M478" s="177" t="s">
        <v>55</v>
      </c>
    </row>
    <row r="479" spans="1:13" s="178" customFormat="1">
      <c r="A479" s="171" t="s">
        <v>494</v>
      </c>
      <c r="B479" s="171" t="s">
        <v>2568</v>
      </c>
      <c r="C479" s="179">
        <v>61092026</v>
      </c>
      <c r="D479" s="172">
        <v>46146</v>
      </c>
      <c r="E479" s="173">
        <v>46178</v>
      </c>
      <c r="F479" s="174">
        <v>2.8</v>
      </c>
      <c r="G479" s="175" t="s">
        <v>4147</v>
      </c>
      <c r="H479" s="171" t="s">
        <v>4169</v>
      </c>
      <c r="I479" s="171" t="s">
        <v>4225</v>
      </c>
      <c r="J479" s="171" t="s">
        <v>54</v>
      </c>
      <c r="K479" s="176"/>
      <c r="L479" s="177" t="s">
        <v>733</v>
      </c>
      <c r="M479" s="177" t="s">
        <v>55</v>
      </c>
    </row>
    <row r="480" spans="1:13" s="178" customFormat="1">
      <c r="A480" s="171" t="s">
        <v>494</v>
      </c>
      <c r="B480" s="171" t="s">
        <v>2568</v>
      </c>
      <c r="C480" s="179">
        <v>61092026</v>
      </c>
      <c r="D480" s="172">
        <v>46146</v>
      </c>
      <c r="E480" s="173">
        <v>46178</v>
      </c>
      <c r="F480" s="174">
        <v>2.8</v>
      </c>
      <c r="G480" s="175" t="s">
        <v>4147</v>
      </c>
      <c r="H480" s="171" t="s">
        <v>4169</v>
      </c>
      <c r="I480" s="171" t="s">
        <v>4603</v>
      </c>
      <c r="J480" s="171" t="s">
        <v>1884</v>
      </c>
      <c r="K480" s="176"/>
      <c r="L480" s="177" t="s">
        <v>733</v>
      </c>
      <c r="M480" s="177" t="s">
        <v>1891</v>
      </c>
    </row>
    <row r="481" spans="1:13" s="178" customFormat="1">
      <c r="A481" s="171" t="s">
        <v>494</v>
      </c>
      <c r="B481" s="171" t="s">
        <v>2568</v>
      </c>
      <c r="C481" s="179">
        <v>61092026</v>
      </c>
      <c r="D481" s="172">
        <v>46146</v>
      </c>
      <c r="E481" s="173">
        <v>46178</v>
      </c>
      <c r="F481" s="174">
        <v>7</v>
      </c>
      <c r="G481" s="175" t="s">
        <v>4147</v>
      </c>
      <c r="H481" s="171" t="s">
        <v>4169</v>
      </c>
      <c r="I481" s="171" t="s">
        <v>4604</v>
      </c>
      <c r="J481" s="171" t="s">
        <v>172</v>
      </c>
      <c r="K481" s="176"/>
      <c r="L481" s="177" t="s">
        <v>733</v>
      </c>
      <c r="M481" s="177" t="s">
        <v>173</v>
      </c>
    </row>
    <row r="482" spans="1:13" s="178" customFormat="1">
      <c r="A482" s="171" t="s">
        <v>494</v>
      </c>
      <c r="B482" s="171" t="s">
        <v>2568</v>
      </c>
      <c r="C482" s="179">
        <v>61092026</v>
      </c>
      <c r="D482" s="172">
        <v>46146</v>
      </c>
      <c r="E482" s="173">
        <v>46178</v>
      </c>
      <c r="F482" s="174">
        <v>53.2</v>
      </c>
      <c r="G482" s="175" t="s">
        <v>4147</v>
      </c>
      <c r="H482" s="171" t="s">
        <v>4169</v>
      </c>
      <c r="I482" s="171" t="s">
        <v>4605</v>
      </c>
      <c r="J482" s="171" t="s">
        <v>18</v>
      </c>
      <c r="K482" s="176"/>
      <c r="L482" s="177" t="s">
        <v>733</v>
      </c>
      <c r="M482" s="177" t="s">
        <v>19</v>
      </c>
    </row>
    <row r="483" spans="1:13" s="178" customFormat="1">
      <c r="A483" s="171" t="s">
        <v>494</v>
      </c>
      <c r="B483" s="171" t="s">
        <v>2568</v>
      </c>
      <c r="C483" s="179">
        <v>61092026</v>
      </c>
      <c r="D483" s="172">
        <v>46146</v>
      </c>
      <c r="E483" s="173">
        <v>46178</v>
      </c>
      <c r="F483" s="174">
        <v>1.4</v>
      </c>
      <c r="G483" s="175" t="s">
        <v>4147</v>
      </c>
      <c r="H483" s="171" t="s">
        <v>4169</v>
      </c>
      <c r="I483" s="171" t="s">
        <v>4606</v>
      </c>
      <c r="J483" s="171" t="s">
        <v>318</v>
      </c>
      <c r="K483" s="176"/>
      <c r="L483" s="177" t="s">
        <v>733</v>
      </c>
      <c r="M483" s="177" t="s">
        <v>319</v>
      </c>
    </row>
    <row r="484" spans="1:13" s="178" customFormat="1">
      <c r="A484" s="171" t="s">
        <v>494</v>
      </c>
      <c r="B484" s="171" t="s">
        <v>2568</v>
      </c>
      <c r="C484" s="179">
        <v>61092026</v>
      </c>
      <c r="D484" s="172">
        <v>46146</v>
      </c>
      <c r="E484" s="173">
        <v>46178</v>
      </c>
      <c r="F484" s="174">
        <v>11.2</v>
      </c>
      <c r="G484" s="175" t="s">
        <v>4147</v>
      </c>
      <c r="H484" s="171" t="s">
        <v>4169</v>
      </c>
      <c r="I484" s="171" t="s">
        <v>4607</v>
      </c>
      <c r="J484" s="171" t="s">
        <v>350</v>
      </c>
      <c r="K484" s="176"/>
      <c r="L484" s="177" t="s">
        <v>733</v>
      </c>
      <c r="M484" s="177" t="s">
        <v>351</v>
      </c>
    </row>
    <row r="485" spans="1:13" s="178" customFormat="1">
      <c r="A485" s="171" t="s">
        <v>494</v>
      </c>
      <c r="B485" s="171" t="s">
        <v>2568</v>
      </c>
      <c r="C485" s="179">
        <v>61092026</v>
      </c>
      <c r="D485" s="172">
        <v>46146</v>
      </c>
      <c r="E485" s="173">
        <v>46178</v>
      </c>
      <c r="F485" s="174">
        <v>9.8000000000000007</v>
      </c>
      <c r="G485" s="175" t="s">
        <v>4147</v>
      </c>
      <c r="H485" s="171" t="s">
        <v>4169</v>
      </c>
      <c r="I485" s="171" t="s">
        <v>4608</v>
      </c>
      <c r="J485" s="171" t="s">
        <v>14</v>
      </c>
      <c r="K485" s="176"/>
      <c r="L485" s="177" t="s">
        <v>733</v>
      </c>
      <c r="M485" s="177" t="s">
        <v>15</v>
      </c>
    </row>
    <row r="486" spans="1:13" s="178" customFormat="1">
      <c r="A486" s="171" t="s">
        <v>494</v>
      </c>
      <c r="B486" s="171" t="s">
        <v>2568</v>
      </c>
      <c r="C486" s="179">
        <v>61092026</v>
      </c>
      <c r="D486" s="172">
        <v>46146</v>
      </c>
      <c r="E486" s="173">
        <v>46178</v>
      </c>
      <c r="F486" s="174">
        <v>9.8000000000000007</v>
      </c>
      <c r="G486" s="175" t="s">
        <v>4147</v>
      </c>
      <c r="H486" s="171" t="s">
        <v>4169</v>
      </c>
      <c r="I486" s="171" t="s">
        <v>4609</v>
      </c>
      <c r="J486" s="171" t="s">
        <v>6</v>
      </c>
      <c r="K486" s="176"/>
      <c r="L486" s="177" t="s">
        <v>733</v>
      </c>
      <c r="M486" s="177" t="s">
        <v>7</v>
      </c>
    </row>
    <row r="487" spans="1:13" s="178" customFormat="1">
      <c r="A487" s="171" t="s">
        <v>494</v>
      </c>
      <c r="B487" s="171" t="s">
        <v>2568</v>
      </c>
      <c r="C487" s="179">
        <v>61092026</v>
      </c>
      <c r="D487" s="172">
        <v>46146</v>
      </c>
      <c r="E487" s="173">
        <v>46178</v>
      </c>
      <c r="F487" s="174">
        <v>63</v>
      </c>
      <c r="G487" s="175" t="s">
        <v>4147</v>
      </c>
      <c r="H487" s="171" t="s">
        <v>4169</v>
      </c>
      <c r="I487" s="171" t="s">
        <v>4610</v>
      </c>
      <c r="J487" s="171" t="s">
        <v>382</v>
      </c>
      <c r="K487" s="176"/>
      <c r="L487" s="177" t="s">
        <v>733</v>
      </c>
      <c r="M487" s="177" t="s">
        <v>383</v>
      </c>
    </row>
    <row r="488" spans="1:13" s="178" customFormat="1">
      <c r="A488" s="171" t="s">
        <v>494</v>
      </c>
      <c r="B488" s="171" t="s">
        <v>2568</v>
      </c>
      <c r="C488" s="179">
        <v>61092026</v>
      </c>
      <c r="D488" s="172">
        <v>46146</v>
      </c>
      <c r="E488" s="173">
        <v>46178</v>
      </c>
      <c r="F488" s="174">
        <v>107.8</v>
      </c>
      <c r="G488" s="175" t="s">
        <v>4147</v>
      </c>
      <c r="H488" s="171" t="s">
        <v>4169</v>
      </c>
      <c r="I488" s="171" t="s">
        <v>4611</v>
      </c>
      <c r="J488" s="171" t="s">
        <v>34</v>
      </c>
      <c r="K488" s="176"/>
      <c r="L488" s="177" t="s">
        <v>733</v>
      </c>
      <c r="M488" s="177" t="s">
        <v>35</v>
      </c>
    </row>
    <row r="489" spans="1:13" s="178" customFormat="1">
      <c r="A489" s="171" t="s">
        <v>494</v>
      </c>
      <c r="B489" s="171" t="s">
        <v>2568</v>
      </c>
      <c r="C489" s="179">
        <v>61092026</v>
      </c>
      <c r="D489" s="172">
        <v>46146</v>
      </c>
      <c r="E489" s="173">
        <v>46178</v>
      </c>
      <c r="F489" s="174">
        <v>36.4</v>
      </c>
      <c r="G489" s="175" t="s">
        <v>4147</v>
      </c>
      <c r="H489" s="171" t="s">
        <v>4169</v>
      </c>
      <c r="I489" s="171" t="s">
        <v>4612</v>
      </c>
      <c r="J489" s="171" t="s">
        <v>44</v>
      </c>
      <c r="K489" s="176"/>
      <c r="L489" s="177" t="s">
        <v>733</v>
      </c>
      <c r="M489" s="177" t="s">
        <v>45</v>
      </c>
    </row>
    <row r="490" spans="1:13" s="178" customFormat="1">
      <c r="A490" s="171" t="s">
        <v>494</v>
      </c>
      <c r="B490" s="171" t="s">
        <v>2568</v>
      </c>
      <c r="C490" s="179">
        <v>61092026</v>
      </c>
      <c r="D490" s="172">
        <v>46146</v>
      </c>
      <c r="E490" s="173">
        <v>46178</v>
      </c>
      <c r="F490" s="174">
        <v>169.4</v>
      </c>
      <c r="G490" s="175" t="s">
        <v>4147</v>
      </c>
      <c r="H490" s="171" t="s">
        <v>4169</v>
      </c>
      <c r="I490" s="171" t="s">
        <v>4613</v>
      </c>
      <c r="J490" s="171" t="s">
        <v>48</v>
      </c>
      <c r="K490" s="176"/>
      <c r="L490" s="177" t="s">
        <v>733</v>
      </c>
      <c r="M490" s="177" t="s">
        <v>49</v>
      </c>
    </row>
    <row r="491" spans="1:13" s="178" customFormat="1">
      <c r="A491" s="171" t="s">
        <v>494</v>
      </c>
      <c r="B491" s="171" t="s">
        <v>2568</v>
      </c>
      <c r="C491" s="179">
        <v>61092026</v>
      </c>
      <c r="D491" s="172">
        <v>46146</v>
      </c>
      <c r="E491" s="173">
        <v>46178</v>
      </c>
      <c r="F491" s="174">
        <v>23.8</v>
      </c>
      <c r="G491" s="175" t="s">
        <v>4147</v>
      </c>
      <c r="H491" s="171" t="s">
        <v>4169</v>
      </c>
      <c r="I491" s="171" t="s">
        <v>4614</v>
      </c>
      <c r="J491" s="171" t="s">
        <v>302</v>
      </c>
      <c r="K491" s="176"/>
      <c r="L491" s="177" t="s">
        <v>733</v>
      </c>
      <c r="M491" s="177" t="s">
        <v>303</v>
      </c>
    </row>
    <row r="492" spans="1:13" s="178" customFormat="1">
      <c r="A492" s="171" t="s">
        <v>494</v>
      </c>
      <c r="B492" s="171" t="s">
        <v>2568</v>
      </c>
      <c r="C492" s="179">
        <v>61092026</v>
      </c>
      <c r="D492" s="172">
        <v>46146</v>
      </c>
      <c r="E492" s="173">
        <v>46178</v>
      </c>
      <c r="F492" s="174">
        <v>250.6</v>
      </c>
      <c r="G492" s="175" t="s">
        <v>4147</v>
      </c>
      <c r="H492" s="171" t="s">
        <v>4169</v>
      </c>
      <c r="I492" s="171" t="s">
        <v>4615</v>
      </c>
      <c r="J492" s="171" t="s">
        <v>32</v>
      </c>
      <c r="K492" s="176"/>
      <c r="L492" s="177" t="s">
        <v>733</v>
      </c>
      <c r="M492" s="177" t="s">
        <v>33</v>
      </c>
    </row>
    <row r="493" spans="1:13" s="178" customFormat="1">
      <c r="A493" s="171" t="s">
        <v>494</v>
      </c>
      <c r="B493" s="171" t="s">
        <v>2568</v>
      </c>
      <c r="C493" s="179">
        <v>61092026</v>
      </c>
      <c r="D493" s="172">
        <v>46146</v>
      </c>
      <c r="E493" s="173">
        <v>46178</v>
      </c>
      <c r="F493" s="174">
        <v>86.8</v>
      </c>
      <c r="G493" s="175" t="s">
        <v>4147</v>
      </c>
      <c r="H493" s="171" t="s">
        <v>4169</v>
      </c>
      <c r="I493" s="171" t="s">
        <v>4616</v>
      </c>
      <c r="J493" s="171" t="s">
        <v>82</v>
      </c>
      <c r="K493" s="176"/>
      <c r="L493" s="177" t="s">
        <v>733</v>
      </c>
      <c r="M493" s="177" t="s">
        <v>83</v>
      </c>
    </row>
    <row r="494" spans="1:13" s="178" customFormat="1">
      <c r="A494" s="171" t="s">
        <v>494</v>
      </c>
      <c r="B494" s="171" t="s">
        <v>2568</v>
      </c>
      <c r="C494" s="179">
        <v>61092026</v>
      </c>
      <c r="D494" s="172">
        <v>46146</v>
      </c>
      <c r="E494" s="173">
        <v>46178</v>
      </c>
      <c r="F494" s="174">
        <v>106.4</v>
      </c>
      <c r="G494" s="175" t="s">
        <v>4147</v>
      </c>
      <c r="H494" s="171" t="s">
        <v>4169</v>
      </c>
      <c r="I494" s="171" t="s">
        <v>4617</v>
      </c>
      <c r="J494" s="171" t="s">
        <v>36</v>
      </c>
      <c r="K494" s="176"/>
      <c r="L494" s="177" t="s">
        <v>733</v>
      </c>
      <c r="M494" s="177" t="s">
        <v>37</v>
      </c>
    </row>
    <row r="495" spans="1:13" s="178" customFormat="1">
      <c r="A495" s="171" t="s">
        <v>494</v>
      </c>
      <c r="B495" s="171" t="s">
        <v>2568</v>
      </c>
      <c r="C495" s="179">
        <v>61092026</v>
      </c>
      <c r="D495" s="172">
        <v>46146</v>
      </c>
      <c r="E495" s="173">
        <v>46178</v>
      </c>
      <c r="F495" s="174">
        <v>5.6</v>
      </c>
      <c r="G495" s="175" t="s">
        <v>4147</v>
      </c>
      <c r="H495" s="171" t="s">
        <v>4169</v>
      </c>
      <c r="I495" s="171" t="s">
        <v>4584</v>
      </c>
      <c r="J495" s="171" t="s">
        <v>414</v>
      </c>
      <c r="K495" s="176"/>
      <c r="L495" s="177" t="s">
        <v>733</v>
      </c>
      <c r="M495" s="177" t="s">
        <v>415</v>
      </c>
    </row>
    <row r="496" spans="1:13" s="178" customFormat="1">
      <c r="A496" s="171" t="s">
        <v>494</v>
      </c>
      <c r="B496" s="171" t="s">
        <v>2568</v>
      </c>
      <c r="C496" s="179">
        <v>61092026</v>
      </c>
      <c r="D496" s="172">
        <v>46146</v>
      </c>
      <c r="E496" s="173">
        <v>46178</v>
      </c>
      <c r="F496" s="174">
        <v>130.19999999999999</v>
      </c>
      <c r="G496" s="175" t="s">
        <v>4147</v>
      </c>
      <c r="H496" s="171" t="s">
        <v>4169</v>
      </c>
      <c r="I496" s="171" t="s">
        <v>4618</v>
      </c>
      <c r="J496" s="171" t="s">
        <v>182</v>
      </c>
      <c r="K496" s="176"/>
      <c r="L496" s="177" t="s">
        <v>733</v>
      </c>
      <c r="M496" s="177" t="s">
        <v>183</v>
      </c>
    </row>
    <row r="497" spans="1:13" s="178" customFormat="1">
      <c r="A497" s="171" t="s">
        <v>494</v>
      </c>
      <c r="B497" s="171" t="s">
        <v>2568</v>
      </c>
      <c r="C497" s="179">
        <v>61092026</v>
      </c>
      <c r="D497" s="172">
        <v>46146</v>
      </c>
      <c r="E497" s="173">
        <v>46178</v>
      </c>
      <c r="F497" s="174">
        <v>75.599999999999994</v>
      </c>
      <c r="G497" s="175" t="s">
        <v>4147</v>
      </c>
      <c r="H497" s="171" t="s">
        <v>4169</v>
      </c>
      <c r="I497" s="171" t="s">
        <v>4619</v>
      </c>
      <c r="J497" s="171" t="s">
        <v>62</v>
      </c>
      <c r="K497" s="176"/>
      <c r="L497" s="177" t="s">
        <v>733</v>
      </c>
      <c r="M497" s="177" t="s">
        <v>63</v>
      </c>
    </row>
    <row r="498" spans="1:13" s="178" customFormat="1">
      <c r="A498" s="171" t="s">
        <v>494</v>
      </c>
      <c r="B498" s="171" t="s">
        <v>2568</v>
      </c>
      <c r="C498" s="179">
        <v>61092026</v>
      </c>
      <c r="D498" s="172">
        <v>46146</v>
      </c>
      <c r="E498" s="173">
        <v>46178</v>
      </c>
      <c r="F498" s="174">
        <v>37.799999999999997</v>
      </c>
      <c r="G498" s="175" t="s">
        <v>4147</v>
      </c>
      <c r="H498" s="171" t="s">
        <v>4169</v>
      </c>
      <c r="I498" s="171" t="s">
        <v>4620</v>
      </c>
      <c r="J498" s="171" t="s">
        <v>456</v>
      </c>
      <c r="K498" s="176"/>
      <c r="L498" s="177" t="s">
        <v>733</v>
      </c>
      <c r="M498" s="177" t="s">
        <v>457</v>
      </c>
    </row>
    <row r="499" spans="1:13" s="178" customFormat="1">
      <c r="A499" s="171" t="s">
        <v>494</v>
      </c>
      <c r="B499" s="171" t="s">
        <v>2568</v>
      </c>
      <c r="C499" s="179">
        <v>61092026</v>
      </c>
      <c r="D499" s="172">
        <v>46146</v>
      </c>
      <c r="E499" s="173">
        <v>46178</v>
      </c>
      <c r="F499" s="174">
        <v>25.2</v>
      </c>
      <c r="G499" s="175" t="s">
        <v>4147</v>
      </c>
      <c r="H499" s="171" t="s">
        <v>4169</v>
      </c>
      <c r="I499" s="171" t="s">
        <v>4621</v>
      </c>
      <c r="J499" s="171" t="s">
        <v>118</v>
      </c>
      <c r="K499" s="176"/>
      <c r="L499" s="177" t="s">
        <v>733</v>
      </c>
      <c r="M499" s="177" t="s">
        <v>119</v>
      </c>
    </row>
    <row r="500" spans="1:13" s="178" customFormat="1">
      <c r="A500" s="171" t="s">
        <v>494</v>
      </c>
      <c r="B500" s="171" t="s">
        <v>2568</v>
      </c>
      <c r="C500" s="179">
        <v>61092026</v>
      </c>
      <c r="D500" s="172">
        <v>46146</v>
      </c>
      <c r="E500" s="173">
        <v>46178</v>
      </c>
      <c r="F500" s="174">
        <v>264.60000000000002</v>
      </c>
      <c r="G500" s="175" t="s">
        <v>4147</v>
      </c>
      <c r="H500" s="171" t="s">
        <v>4169</v>
      </c>
      <c r="I500" s="171" t="s">
        <v>4622</v>
      </c>
      <c r="J500" s="171" t="s">
        <v>174</v>
      </c>
      <c r="K500" s="176"/>
      <c r="L500" s="177" t="s">
        <v>733</v>
      </c>
      <c r="M500" s="177" t="s">
        <v>175</v>
      </c>
    </row>
    <row r="501" spans="1:13" s="178" customFormat="1">
      <c r="A501" s="171" t="s">
        <v>494</v>
      </c>
      <c r="B501" s="171" t="s">
        <v>2568</v>
      </c>
      <c r="C501" s="179">
        <v>61092026</v>
      </c>
      <c r="D501" s="172">
        <v>46146</v>
      </c>
      <c r="E501" s="173">
        <v>46178</v>
      </c>
      <c r="F501" s="174">
        <v>49</v>
      </c>
      <c r="G501" s="175" t="s">
        <v>4147</v>
      </c>
      <c r="H501" s="171" t="s">
        <v>4169</v>
      </c>
      <c r="I501" s="171" t="s">
        <v>4623</v>
      </c>
      <c r="J501" s="171" t="s">
        <v>28</v>
      </c>
      <c r="K501" s="176"/>
      <c r="L501" s="177" t="s">
        <v>733</v>
      </c>
      <c r="M501" s="177" t="s">
        <v>29</v>
      </c>
    </row>
    <row r="502" spans="1:13" s="178" customFormat="1">
      <c r="A502" s="171" t="s">
        <v>494</v>
      </c>
      <c r="B502" s="171" t="s">
        <v>2568</v>
      </c>
      <c r="C502" s="179">
        <v>61092026</v>
      </c>
      <c r="D502" s="172">
        <v>46146</v>
      </c>
      <c r="E502" s="173">
        <v>46178</v>
      </c>
      <c r="F502" s="174">
        <v>98</v>
      </c>
      <c r="G502" s="175" t="s">
        <v>4147</v>
      </c>
      <c r="H502" s="171" t="s">
        <v>4169</v>
      </c>
      <c r="I502" s="171" t="s">
        <v>4624</v>
      </c>
      <c r="J502" s="171" t="s">
        <v>296</v>
      </c>
      <c r="K502" s="176"/>
      <c r="L502" s="177" t="s">
        <v>733</v>
      </c>
      <c r="M502" s="177" t="s">
        <v>297</v>
      </c>
    </row>
    <row r="503" spans="1:13" s="178" customFormat="1">
      <c r="A503" s="171" t="s">
        <v>494</v>
      </c>
      <c r="B503" s="171" t="s">
        <v>2568</v>
      </c>
      <c r="C503" s="179">
        <v>61092026</v>
      </c>
      <c r="D503" s="172">
        <v>46146</v>
      </c>
      <c r="E503" s="173">
        <v>46178</v>
      </c>
      <c r="F503" s="174">
        <v>91</v>
      </c>
      <c r="G503" s="175" t="s">
        <v>4147</v>
      </c>
      <c r="H503" s="171" t="s">
        <v>4169</v>
      </c>
      <c r="I503" s="171" t="s">
        <v>4625</v>
      </c>
      <c r="J503" s="171" t="s">
        <v>162</v>
      </c>
      <c r="K503" s="176"/>
      <c r="L503" s="177" t="s">
        <v>733</v>
      </c>
      <c r="M503" s="177" t="s">
        <v>163</v>
      </c>
    </row>
    <row r="504" spans="1:13" s="178" customFormat="1">
      <c r="A504" s="171" t="s">
        <v>494</v>
      </c>
      <c r="B504" s="171" t="s">
        <v>2568</v>
      </c>
      <c r="C504" s="179">
        <v>61092026</v>
      </c>
      <c r="D504" s="172">
        <v>46146</v>
      </c>
      <c r="E504" s="173">
        <v>46178</v>
      </c>
      <c r="F504" s="174">
        <v>75.599999999999994</v>
      </c>
      <c r="G504" s="175" t="s">
        <v>4147</v>
      </c>
      <c r="H504" s="171" t="s">
        <v>4169</v>
      </c>
      <c r="I504" s="171" t="s">
        <v>4626</v>
      </c>
      <c r="J504" s="171" t="s">
        <v>218</v>
      </c>
      <c r="K504" s="176"/>
      <c r="L504" s="177" t="s">
        <v>733</v>
      </c>
      <c r="M504" s="177" t="s">
        <v>219</v>
      </c>
    </row>
    <row r="505" spans="1:13" s="178" customFormat="1">
      <c r="A505" s="171" t="s">
        <v>494</v>
      </c>
      <c r="B505" s="171" t="s">
        <v>2568</v>
      </c>
      <c r="C505" s="179">
        <v>61092026</v>
      </c>
      <c r="D505" s="172">
        <v>46146</v>
      </c>
      <c r="E505" s="173">
        <v>46178</v>
      </c>
      <c r="F505" s="174">
        <v>102.2</v>
      </c>
      <c r="G505" s="175" t="s">
        <v>4147</v>
      </c>
      <c r="H505" s="171" t="s">
        <v>4169</v>
      </c>
      <c r="I505" s="171" t="s">
        <v>4627</v>
      </c>
      <c r="J505" s="171" t="s">
        <v>38</v>
      </c>
      <c r="K505" s="176"/>
      <c r="L505" s="177" t="s">
        <v>733</v>
      </c>
      <c r="M505" s="177" t="s">
        <v>39</v>
      </c>
    </row>
    <row r="506" spans="1:13" s="178" customFormat="1">
      <c r="A506" s="171" t="s">
        <v>494</v>
      </c>
      <c r="B506" s="171" t="s">
        <v>2568</v>
      </c>
      <c r="C506" s="179">
        <v>61092026</v>
      </c>
      <c r="D506" s="172">
        <v>46146</v>
      </c>
      <c r="E506" s="173">
        <v>46178</v>
      </c>
      <c r="F506" s="174">
        <v>100.8</v>
      </c>
      <c r="G506" s="175" t="s">
        <v>4147</v>
      </c>
      <c r="H506" s="171" t="s">
        <v>4169</v>
      </c>
      <c r="I506" s="171" t="s">
        <v>4628</v>
      </c>
      <c r="J506" s="171" t="s">
        <v>1886</v>
      </c>
      <c r="K506" s="176"/>
      <c r="L506" s="177" t="s">
        <v>733</v>
      </c>
      <c r="M506" s="177" t="s">
        <v>1783</v>
      </c>
    </row>
    <row r="507" spans="1:13" s="178" customFormat="1">
      <c r="A507" s="171" t="s">
        <v>494</v>
      </c>
      <c r="B507" s="171" t="s">
        <v>2568</v>
      </c>
      <c r="C507" s="179">
        <v>61092026</v>
      </c>
      <c r="D507" s="172">
        <v>46146</v>
      </c>
      <c r="E507" s="173">
        <v>46178</v>
      </c>
      <c r="F507" s="174">
        <v>12.6</v>
      </c>
      <c r="G507" s="175" t="s">
        <v>4147</v>
      </c>
      <c r="H507" s="171" t="s">
        <v>4169</v>
      </c>
      <c r="I507" s="171" t="s">
        <v>4629</v>
      </c>
      <c r="J507" s="171" t="s">
        <v>92</v>
      </c>
      <c r="K507" s="176"/>
      <c r="L507" s="177" t="s">
        <v>733</v>
      </c>
      <c r="M507" s="177" t="s">
        <v>93</v>
      </c>
    </row>
    <row r="508" spans="1:13" s="178" customFormat="1">
      <c r="A508" s="171" t="s">
        <v>494</v>
      </c>
      <c r="B508" s="171" t="s">
        <v>2568</v>
      </c>
      <c r="C508" s="179">
        <v>61092026</v>
      </c>
      <c r="D508" s="172">
        <v>46146</v>
      </c>
      <c r="E508" s="173">
        <v>46178</v>
      </c>
      <c r="F508" s="174">
        <v>7</v>
      </c>
      <c r="G508" s="175" t="s">
        <v>4147</v>
      </c>
      <c r="H508" s="171" t="s">
        <v>4169</v>
      </c>
      <c r="I508" s="171" t="s">
        <v>4630</v>
      </c>
      <c r="J508" s="171" t="s">
        <v>94</v>
      </c>
      <c r="K508" s="176"/>
      <c r="L508" s="177" t="s">
        <v>733</v>
      </c>
      <c r="M508" s="177" t="s">
        <v>95</v>
      </c>
    </row>
    <row r="509" spans="1:13" s="178" customFormat="1">
      <c r="A509" s="171" t="s">
        <v>494</v>
      </c>
      <c r="B509" s="171" t="s">
        <v>2568</v>
      </c>
      <c r="C509" s="179">
        <v>61092026</v>
      </c>
      <c r="D509" s="172">
        <v>46146</v>
      </c>
      <c r="E509" s="173">
        <v>46178</v>
      </c>
      <c r="F509" s="174">
        <v>2.8</v>
      </c>
      <c r="G509" s="175" t="s">
        <v>4147</v>
      </c>
      <c r="H509" s="171" t="s">
        <v>4169</v>
      </c>
      <c r="I509" s="171" t="s">
        <v>4225</v>
      </c>
      <c r="J509" s="171" t="s">
        <v>54</v>
      </c>
      <c r="K509" s="176"/>
      <c r="L509" s="177" t="s">
        <v>733</v>
      </c>
      <c r="M509" s="177" t="s">
        <v>55</v>
      </c>
    </row>
    <row r="510" spans="1:13" s="178" customFormat="1">
      <c r="A510" s="171" t="s">
        <v>494</v>
      </c>
      <c r="B510" s="171" t="s">
        <v>2568</v>
      </c>
      <c r="C510" s="179">
        <v>61092026</v>
      </c>
      <c r="D510" s="172">
        <v>46146</v>
      </c>
      <c r="E510" s="173">
        <v>46178</v>
      </c>
      <c r="F510" s="174">
        <v>11.2</v>
      </c>
      <c r="G510" s="175" t="s">
        <v>4147</v>
      </c>
      <c r="H510" s="171" t="s">
        <v>4169</v>
      </c>
      <c r="I510" s="171" t="s">
        <v>4631</v>
      </c>
      <c r="J510" s="171" t="s">
        <v>116</v>
      </c>
      <c r="K510" s="176"/>
      <c r="L510" s="177" t="s">
        <v>733</v>
      </c>
      <c r="M510" s="177" t="s">
        <v>117</v>
      </c>
    </row>
    <row r="511" spans="1:13" s="178" customFormat="1">
      <c r="A511" s="171" t="s">
        <v>494</v>
      </c>
      <c r="B511" s="171" t="s">
        <v>2568</v>
      </c>
      <c r="C511" s="179">
        <v>61092026</v>
      </c>
      <c r="D511" s="172">
        <v>46146</v>
      </c>
      <c r="E511" s="173">
        <v>46178</v>
      </c>
      <c r="F511" s="174">
        <v>39.200000000000003</v>
      </c>
      <c r="G511" s="175" t="s">
        <v>4147</v>
      </c>
      <c r="H511" s="171" t="s">
        <v>4169</v>
      </c>
      <c r="I511" s="171" t="s">
        <v>4632</v>
      </c>
      <c r="J511" s="171" t="s">
        <v>188</v>
      </c>
      <c r="K511" s="176"/>
      <c r="L511" s="177" t="s">
        <v>733</v>
      </c>
      <c r="M511" s="177" t="s">
        <v>189</v>
      </c>
    </row>
    <row r="512" spans="1:13" s="178" customFormat="1">
      <c r="A512" s="171" t="s">
        <v>494</v>
      </c>
      <c r="B512" s="171" t="s">
        <v>2568</v>
      </c>
      <c r="C512" s="179">
        <v>61092026</v>
      </c>
      <c r="D512" s="172">
        <v>46146</v>
      </c>
      <c r="E512" s="173">
        <v>46178</v>
      </c>
      <c r="F512" s="174">
        <v>18.2</v>
      </c>
      <c r="G512" s="175" t="s">
        <v>4147</v>
      </c>
      <c r="H512" s="171" t="s">
        <v>4169</v>
      </c>
      <c r="I512" s="171" t="s">
        <v>4633</v>
      </c>
      <c r="J512" s="171" t="s">
        <v>368</v>
      </c>
      <c r="K512" s="176"/>
      <c r="L512" s="177" t="s">
        <v>733</v>
      </c>
      <c r="M512" s="177" t="s">
        <v>369</v>
      </c>
    </row>
    <row r="513" spans="1:13" s="178" customFormat="1">
      <c r="A513" s="171" t="s">
        <v>494</v>
      </c>
      <c r="B513" s="171" t="s">
        <v>2568</v>
      </c>
      <c r="C513" s="179">
        <v>61092026</v>
      </c>
      <c r="D513" s="172">
        <v>46146</v>
      </c>
      <c r="E513" s="173">
        <v>46178</v>
      </c>
      <c r="F513" s="174">
        <v>23.8</v>
      </c>
      <c r="G513" s="175" t="s">
        <v>4147</v>
      </c>
      <c r="H513" s="171" t="s">
        <v>4169</v>
      </c>
      <c r="I513" s="171" t="s">
        <v>4634</v>
      </c>
      <c r="J513" s="171" t="s">
        <v>374</v>
      </c>
      <c r="K513" s="176"/>
      <c r="L513" s="177" t="s">
        <v>733</v>
      </c>
      <c r="M513" s="177" t="s">
        <v>375</v>
      </c>
    </row>
    <row r="514" spans="1:13" s="178" customFormat="1">
      <c r="A514" s="171" t="s">
        <v>494</v>
      </c>
      <c r="B514" s="171" t="s">
        <v>2568</v>
      </c>
      <c r="C514" s="179">
        <v>61092026</v>
      </c>
      <c r="D514" s="172">
        <v>46146</v>
      </c>
      <c r="E514" s="173">
        <v>46178</v>
      </c>
      <c r="F514" s="174">
        <v>39.200000000000003</v>
      </c>
      <c r="G514" s="175" t="s">
        <v>4147</v>
      </c>
      <c r="H514" s="171" t="s">
        <v>4169</v>
      </c>
      <c r="I514" s="171" t="s">
        <v>4635</v>
      </c>
      <c r="J514" s="171" t="s">
        <v>376</v>
      </c>
      <c r="K514" s="176"/>
      <c r="L514" s="177" t="s">
        <v>733</v>
      </c>
      <c r="M514" s="177" t="s">
        <v>377</v>
      </c>
    </row>
    <row r="515" spans="1:13" s="178" customFormat="1">
      <c r="A515" s="171" t="s">
        <v>494</v>
      </c>
      <c r="B515" s="171" t="s">
        <v>2568</v>
      </c>
      <c r="C515" s="179">
        <v>61092026</v>
      </c>
      <c r="D515" s="172">
        <v>46146</v>
      </c>
      <c r="E515" s="173">
        <v>46178</v>
      </c>
      <c r="F515" s="174">
        <v>5.6</v>
      </c>
      <c r="G515" s="175" t="s">
        <v>4147</v>
      </c>
      <c r="H515" s="171" t="s">
        <v>4169</v>
      </c>
      <c r="I515" s="171" t="s">
        <v>4636</v>
      </c>
      <c r="J515" s="171" t="s">
        <v>230</v>
      </c>
      <c r="K515" s="176"/>
      <c r="L515" s="177" t="s">
        <v>733</v>
      </c>
      <c r="M515" s="177" t="s">
        <v>231</v>
      </c>
    </row>
    <row r="516" spans="1:13" s="178" customFormat="1">
      <c r="A516" s="171" t="s">
        <v>494</v>
      </c>
      <c r="B516" s="171" t="s">
        <v>2568</v>
      </c>
      <c r="C516" s="179">
        <v>61092026</v>
      </c>
      <c r="D516" s="172">
        <v>46146</v>
      </c>
      <c r="E516" s="173">
        <v>46178</v>
      </c>
      <c r="F516" s="174">
        <v>32.200000000000003</v>
      </c>
      <c r="G516" s="175" t="s">
        <v>4147</v>
      </c>
      <c r="H516" s="171" t="s">
        <v>4169</v>
      </c>
      <c r="I516" s="171" t="s">
        <v>4637</v>
      </c>
      <c r="J516" s="171" t="s">
        <v>384</v>
      </c>
      <c r="K516" s="176"/>
      <c r="L516" s="177" t="s">
        <v>733</v>
      </c>
      <c r="M516" s="177" t="s">
        <v>385</v>
      </c>
    </row>
    <row r="517" spans="1:13" s="178" customFormat="1">
      <c r="A517" s="171" t="s">
        <v>494</v>
      </c>
      <c r="B517" s="171" t="s">
        <v>2568</v>
      </c>
      <c r="C517" s="179">
        <v>61092026</v>
      </c>
      <c r="D517" s="172">
        <v>46146</v>
      </c>
      <c r="E517" s="173">
        <v>46178</v>
      </c>
      <c r="F517" s="174">
        <v>57.4</v>
      </c>
      <c r="G517" s="175" t="s">
        <v>4147</v>
      </c>
      <c r="H517" s="171" t="s">
        <v>4169</v>
      </c>
      <c r="I517" s="171" t="s">
        <v>4638</v>
      </c>
      <c r="J517" s="171" t="s">
        <v>358</v>
      </c>
      <c r="K517" s="176"/>
      <c r="L517" s="177" t="s">
        <v>733</v>
      </c>
      <c r="M517" s="177" t="s">
        <v>359</v>
      </c>
    </row>
    <row r="518" spans="1:13" s="178" customFormat="1">
      <c r="A518" s="171" t="s">
        <v>494</v>
      </c>
      <c r="B518" s="171" t="s">
        <v>2568</v>
      </c>
      <c r="C518" s="179">
        <v>61092026</v>
      </c>
      <c r="D518" s="172">
        <v>46146</v>
      </c>
      <c r="E518" s="173">
        <v>46178</v>
      </c>
      <c r="F518" s="174">
        <v>39.200000000000003</v>
      </c>
      <c r="G518" s="175" t="s">
        <v>4147</v>
      </c>
      <c r="H518" s="171" t="s">
        <v>4169</v>
      </c>
      <c r="I518" s="171" t="s">
        <v>4639</v>
      </c>
      <c r="J518" s="171" t="s">
        <v>392</v>
      </c>
      <c r="K518" s="176"/>
      <c r="L518" s="177" t="s">
        <v>733</v>
      </c>
      <c r="M518" s="177" t="s">
        <v>393</v>
      </c>
    </row>
    <row r="519" spans="1:13" s="178" customFormat="1">
      <c r="A519" s="171" t="s">
        <v>494</v>
      </c>
      <c r="B519" s="171" t="s">
        <v>2568</v>
      </c>
      <c r="C519" s="179">
        <v>61092026</v>
      </c>
      <c r="D519" s="172">
        <v>46146</v>
      </c>
      <c r="E519" s="173">
        <v>46178</v>
      </c>
      <c r="F519" s="174">
        <v>32.200000000000003</v>
      </c>
      <c r="G519" s="175" t="s">
        <v>4147</v>
      </c>
      <c r="H519" s="171" t="s">
        <v>4169</v>
      </c>
      <c r="I519" s="171" t="s">
        <v>4640</v>
      </c>
      <c r="J519" s="171" t="s">
        <v>120</v>
      </c>
      <c r="K519" s="176"/>
      <c r="L519" s="177" t="s">
        <v>733</v>
      </c>
      <c r="M519" s="177" t="s">
        <v>121</v>
      </c>
    </row>
    <row r="520" spans="1:13" s="178" customFormat="1">
      <c r="A520" s="171" t="s">
        <v>494</v>
      </c>
      <c r="B520" s="171" t="s">
        <v>2568</v>
      </c>
      <c r="C520" s="179">
        <v>61092026</v>
      </c>
      <c r="D520" s="172">
        <v>46146</v>
      </c>
      <c r="E520" s="173">
        <v>46178</v>
      </c>
      <c r="F520" s="174">
        <v>18.2</v>
      </c>
      <c r="G520" s="175" t="s">
        <v>4147</v>
      </c>
      <c r="H520" s="171" t="s">
        <v>4169</v>
      </c>
      <c r="I520" s="171" t="s">
        <v>4641</v>
      </c>
      <c r="J520" s="171" t="s">
        <v>402</v>
      </c>
      <c r="K520" s="176"/>
      <c r="L520" s="177" t="s">
        <v>733</v>
      </c>
      <c r="M520" s="177" t="s">
        <v>403</v>
      </c>
    </row>
    <row r="521" spans="1:13" s="178" customFormat="1">
      <c r="A521" s="171" t="s">
        <v>494</v>
      </c>
      <c r="B521" s="171" t="s">
        <v>2568</v>
      </c>
      <c r="C521" s="179">
        <v>61092026</v>
      </c>
      <c r="D521" s="172">
        <v>46146</v>
      </c>
      <c r="E521" s="173">
        <v>46178</v>
      </c>
      <c r="F521" s="174">
        <v>4.2</v>
      </c>
      <c r="G521" s="175" t="s">
        <v>4147</v>
      </c>
      <c r="H521" s="171" t="s">
        <v>4169</v>
      </c>
      <c r="I521" s="171" t="s">
        <v>4642</v>
      </c>
      <c r="J521" s="171" t="s">
        <v>404</v>
      </c>
      <c r="K521" s="176"/>
      <c r="L521" s="177" t="s">
        <v>733</v>
      </c>
      <c r="M521" s="177" t="s">
        <v>405</v>
      </c>
    </row>
    <row r="522" spans="1:13" s="178" customFormat="1">
      <c r="A522" s="171" t="s">
        <v>494</v>
      </c>
      <c r="B522" s="171" t="s">
        <v>2568</v>
      </c>
      <c r="C522" s="179">
        <v>61092026</v>
      </c>
      <c r="D522" s="172">
        <v>46146</v>
      </c>
      <c r="E522" s="173">
        <v>46178</v>
      </c>
      <c r="F522" s="174">
        <v>51.8</v>
      </c>
      <c r="G522" s="175" t="s">
        <v>4147</v>
      </c>
      <c r="H522" s="171" t="s">
        <v>4169</v>
      </c>
      <c r="I522" s="171" t="s">
        <v>4643</v>
      </c>
      <c r="J522" s="171" t="s">
        <v>306</v>
      </c>
      <c r="K522" s="176"/>
      <c r="L522" s="177" t="s">
        <v>733</v>
      </c>
      <c r="M522" s="177" t="s">
        <v>307</v>
      </c>
    </row>
    <row r="523" spans="1:13" s="178" customFormat="1">
      <c r="A523" s="171" t="s">
        <v>494</v>
      </c>
      <c r="B523" s="171" t="s">
        <v>2568</v>
      </c>
      <c r="C523" s="179">
        <v>61092026</v>
      </c>
      <c r="D523" s="172">
        <v>46146</v>
      </c>
      <c r="E523" s="173">
        <v>46178</v>
      </c>
      <c r="F523" s="174">
        <v>19.600000000000001</v>
      </c>
      <c r="G523" s="175" t="s">
        <v>4147</v>
      </c>
      <c r="H523" s="171" t="s">
        <v>4169</v>
      </c>
      <c r="I523" s="171" t="s">
        <v>4644</v>
      </c>
      <c r="J523" s="171" t="s">
        <v>114</v>
      </c>
      <c r="K523" s="176"/>
      <c r="L523" s="177" t="s">
        <v>733</v>
      </c>
      <c r="M523" s="177" t="s">
        <v>115</v>
      </c>
    </row>
    <row r="524" spans="1:13" s="178" customFormat="1">
      <c r="A524" s="171" t="s">
        <v>494</v>
      </c>
      <c r="B524" s="171" t="s">
        <v>2568</v>
      </c>
      <c r="C524" s="179">
        <v>61092026</v>
      </c>
      <c r="D524" s="172">
        <v>46146</v>
      </c>
      <c r="E524" s="173">
        <v>46178</v>
      </c>
      <c r="F524" s="174">
        <v>7</v>
      </c>
      <c r="G524" s="175" t="s">
        <v>4147</v>
      </c>
      <c r="H524" s="171" t="s">
        <v>4169</v>
      </c>
      <c r="I524" s="171" t="s">
        <v>4645</v>
      </c>
      <c r="J524" s="171" t="s">
        <v>416</v>
      </c>
      <c r="K524" s="176"/>
      <c r="L524" s="177" t="s">
        <v>733</v>
      </c>
      <c r="M524" s="177" t="s">
        <v>417</v>
      </c>
    </row>
    <row r="525" spans="1:13" s="178" customFormat="1">
      <c r="A525" s="171" t="s">
        <v>494</v>
      </c>
      <c r="B525" s="171" t="s">
        <v>2568</v>
      </c>
      <c r="C525" s="179">
        <v>61092026</v>
      </c>
      <c r="D525" s="172">
        <v>46146</v>
      </c>
      <c r="E525" s="173">
        <v>46178</v>
      </c>
      <c r="F525" s="174">
        <v>22.4</v>
      </c>
      <c r="G525" s="175" t="s">
        <v>4147</v>
      </c>
      <c r="H525" s="171" t="s">
        <v>4169</v>
      </c>
      <c r="I525" s="171" t="s">
        <v>4646</v>
      </c>
      <c r="J525" s="171" t="s">
        <v>436</v>
      </c>
      <c r="K525" s="176"/>
      <c r="L525" s="177" t="s">
        <v>733</v>
      </c>
      <c r="M525" s="177" t="s">
        <v>437</v>
      </c>
    </row>
    <row r="526" spans="1:13" s="178" customFormat="1">
      <c r="A526" s="171" t="s">
        <v>494</v>
      </c>
      <c r="B526" s="171" t="s">
        <v>2568</v>
      </c>
      <c r="C526" s="179">
        <v>61092026</v>
      </c>
      <c r="D526" s="172">
        <v>46146</v>
      </c>
      <c r="E526" s="173">
        <v>46178</v>
      </c>
      <c r="F526" s="174">
        <v>26.6</v>
      </c>
      <c r="G526" s="175" t="s">
        <v>4147</v>
      </c>
      <c r="H526" s="171" t="s">
        <v>4169</v>
      </c>
      <c r="I526" s="171" t="s">
        <v>4647</v>
      </c>
      <c r="J526" s="171" t="s">
        <v>322</v>
      </c>
      <c r="K526" s="176"/>
      <c r="L526" s="177" t="s">
        <v>733</v>
      </c>
      <c r="M526" s="177" t="s">
        <v>323</v>
      </c>
    </row>
    <row r="527" spans="1:13" s="178" customFormat="1">
      <c r="A527" s="171" t="s">
        <v>494</v>
      </c>
      <c r="B527" s="171" t="s">
        <v>2568</v>
      </c>
      <c r="C527" s="179">
        <v>61092026</v>
      </c>
      <c r="D527" s="172">
        <v>46146</v>
      </c>
      <c r="E527" s="173">
        <v>46178</v>
      </c>
      <c r="F527" s="174">
        <v>7</v>
      </c>
      <c r="G527" s="175" t="s">
        <v>4147</v>
      </c>
      <c r="H527" s="171" t="s">
        <v>4169</v>
      </c>
      <c r="I527" s="171" t="s">
        <v>4648</v>
      </c>
      <c r="J527" s="171" t="s">
        <v>316</v>
      </c>
      <c r="K527" s="176"/>
      <c r="L527" s="177" t="s">
        <v>733</v>
      </c>
      <c r="M527" s="177" t="s">
        <v>317</v>
      </c>
    </row>
    <row r="528" spans="1:13" s="178" customFormat="1">
      <c r="A528" s="171" t="s">
        <v>494</v>
      </c>
      <c r="B528" s="171" t="s">
        <v>2568</v>
      </c>
      <c r="C528" s="179">
        <v>61092026</v>
      </c>
      <c r="D528" s="172">
        <v>46146</v>
      </c>
      <c r="E528" s="173">
        <v>46178</v>
      </c>
      <c r="F528" s="174">
        <v>15.4</v>
      </c>
      <c r="G528" s="175" t="s">
        <v>4147</v>
      </c>
      <c r="H528" s="171" t="s">
        <v>4169</v>
      </c>
      <c r="I528" s="171" t="s">
        <v>4649</v>
      </c>
      <c r="J528" s="171" t="s">
        <v>260</v>
      </c>
      <c r="K528" s="176"/>
      <c r="L528" s="177" t="s">
        <v>733</v>
      </c>
      <c r="M528" s="177" t="s">
        <v>261</v>
      </c>
    </row>
    <row r="529" spans="1:13" s="178" customFormat="1">
      <c r="A529" s="171" t="s">
        <v>494</v>
      </c>
      <c r="B529" s="171" t="s">
        <v>2568</v>
      </c>
      <c r="C529" s="179">
        <v>61092026</v>
      </c>
      <c r="D529" s="172">
        <v>46146</v>
      </c>
      <c r="E529" s="173">
        <v>46178</v>
      </c>
      <c r="F529" s="174">
        <v>50.4</v>
      </c>
      <c r="G529" s="175" t="s">
        <v>4147</v>
      </c>
      <c r="H529" s="171" t="s">
        <v>4169</v>
      </c>
      <c r="I529" s="171" t="s">
        <v>4650</v>
      </c>
      <c r="J529" s="171" t="s">
        <v>312</v>
      </c>
      <c r="K529" s="176"/>
      <c r="L529" s="177" t="s">
        <v>733</v>
      </c>
      <c r="M529" s="177" t="s">
        <v>313</v>
      </c>
    </row>
    <row r="530" spans="1:13" s="178" customFormat="1">
      <c r="A530" s="171" t="s">
        <v>494</v>
      </c>
      <c r="B530" s="171" t="s">
        <v>2568</v>
      </c>
      <c r="C530" s="179">
        <v>61092026</v>
      </c>
      <c r="D530" s="172">
        <v>46146</v>
      </c>
      <c r="E530" s="173">
        <v>46178</v>
      </c>
      <c r="F530" s="174">
        <v>82.6</v>
      </c>
      <c r="G530" s="175" t="s">
        <v>4147</v>
      </c>
      <c r="H530" s="171" t="s">
        <v>4169</v>
      </c>
      <c r="I530" s="171" t="s">
        <v>4651</v>
      </c>
      <c r="J530" s="171" t="s">
        <v>468</v>
      </c>
      <c r="K530" s="176"/>
      <c r="L530" s="177" t="s">
        <v>733</v>
      </c>
      <c r="M530" s="177" t="s">
        <v>469</v>
      </c>
    </row>
    <row r="531" spans="1:13" s="178" customFormat="1">
      <c r="A531" s="171" t="s">
        <v>494</v>
      </c>
      <c r="B531" s="171" t="s">
        <v>2568</v>
      </c>
      <c r="C531" s="179">
        <v>61092026</v>
      </c>
      <c r="D531" s="172">
        <v>46146</v>
      </c>
      <c r="E531" s="173">
        <v>46178</v>
      </c>
      <c r="F531" s="174">
        <v>15.4</v>
      </c>
      <c r="G531" s="175" t="s">
        <v>4147</v>
      </c>
      <c r="H531" s="171" t="s">
        <v>4169</v>
      </c>
      <c r="I531" s="171" t="s">
        <v>4652</v>
      </c>
      <c r="J531" s="171" t="s">
        <v>164</v>
      </c>
      <c r="K531" s="176"/>
      <c r="L531" s="177" t="s">
        <v>733</v>
      </c>
      <c r="M531" s="177" t="s">
        <v>165</v>
      </c>
    </row>
    <row r="532" spans="1:13" s="178" customFormat="1">
      <c r="A532" s="171" t="s">
        <v>494</v>
      </c>
      <c r="B532" s="171" t="s">
        <v>2568</v>
      </c>
      <c r="C532" s="179">
        <v>61092026</v>
      </c>
      <c r="D532" s="172">
        <v>46146</v>
      </c>
      <c r="E532" s="173">
        <v>46178</v>
      </c>
      <c r="F532" s="174">
        <v>21</v>
      </c>
      <c r="G532" s="175" t="s">
        <v>4147</v>
      </c>
      <c r="H532" s="171" t="s">
        <v>4169</v>
      </c>
      <c r="I532" s="171" t="s">
        <v>4653</v>
      </c>
      <c r="J532" s="171" t="s">
        <v>476</v>
      </c>
      <c r="K532" s="176"/>
      <c r="L532" s="177" t="s">
        <v>733</v>
      </c>
      <c r="M532" s="177" t="s">
        <v>477</v>
      </c>
    </row>
    <row r="533" spans="1:13" s="178" customFormat="1">
      <c r="A533" s="171" t="s">
        <v>494</v>
      </c>
      <c r="B533" s="171" t="s">
        <v>2568</v>
      </c>
      <c r="C533" s="179">
        <v>61092026</v>
      </c>
      <c r="D533" s="172">
        <v>46146</v>
      </c>
      <c r="E533" s="173">
        <v>46178</v>
      </c>
      <c r="F533" s="174">
        <v>2.8</v>
      </c>
      <c r="G533" s="175" t="s">
        <v>4147</v>
      </c>
      <c r="H533" s="171" t="s">
        <v>4169</v>
      </c>
      <c r="I533" s="171" t="s">
        <v>4654</v>
      </c>
      <c r="J533" s="171" t="s">
        <v>222</v>
      </c>
      <c r="K533" s="176"/>
      <c r="L533" s="177" t="s">
        <v>733</v>
      </c>
      <c r="M533" s="177" t="s">
        <v>223</v>
      </c>
    </row>
    <row r="534" spans="1:13" s="178" customFormat="1">
      <c r="A534" s="171" t="s">
        <v>494</v>
      </c>
      <c r="B534" s="171" t="s">
        <v>2568</v>
      </c>
      <c r="C534" s="179">
        <v>61092026</v>
      </c>
      <c r="D534" s="172">
        <v>46146</v>
      </c>
      <c r="E534" s="173">
        <v>46178</v>
      </c>
      <c r="F534" s="174">
        <v>30.8</v>
      </c>
      <c r="G534" s="175" t="s">
        <v>4147</v>
      </c>
      <c r="H534" s="171" t="s">
        <v>4169</v>
      </c>
      <c r="I534" s="171" t="s">
        <v>4655</v>
      </c>
      <c r="J534" s="171" t="s">
        <v>104</v>
      </c>
      <c r="K534" s="176"/>
      <c r="L534" s="177" t="s">
        <v>733</v>
      </c>
      <c r="M534" s="177" t="s">
        <v>105</v>
      </c>
    </row>
    <row r="535" spans="1:13" s="178" customFormat="1">
      <c r="A535" s="171" t="s">
        <v>494</v>
      </c>
      <c r="B535" s="171" t="s">
        <v>2568</v>
      </c>
      <c r="C535" s="179">
        <v>61092026</v>
      </c>
      <c r="D535" s="172">
        <v>46146</v>
      </c>
      <c r="E535" s="173">
        <v>46178</v>
      </c>
      <c r="F535" s="174">
        <v>40.6</v>
      </c>
      <c r="G535" s="175" t="s">
        <v>4147</v>
      </c>
      <c r="H535" s="171" t="s">
        <v>4169</v>
      </c>
      <c r="I535" s="171" t="s">
        <v>4656</v>
      </c>
      <c r="J535" s="171" t="s">
        <v>370</v>
      </c>
      <c r="K535" s="176"/>
      <c r="L535" s="177" t="s">
        <v>733</v>
      </c>
      <c r="M535" s="177" t="s">
        <v>371</v>
      </c>
    </row>
    <row r="536" spans="1:13" s="178" customFormat="1">
      <c r="A536" s="171" t="s">
        <v>494</v>
      </c>
      <c r="B536" s="171" t="s">
        <v>2568</v>
      </c>
      <c r="C536" s="179">
        <v>61092026</v>
      </c>
      <c r="D536" s="172">
        <v>46146</v>
      </c>
      <c r="E536" s="173">
        <v>46178</v>
      </c>
      <c r="F536" s="174">
        <v>50.4</v>
      </c>
      <c r="G536" s="175" t="s">
        <v>4147</v>
      </c>
      <c r="H536" s="171" t="s">
        <v>4169</v>
      </c>
      <c r="I536" s="171" t="s">
        <v>4657</v>
      </c>
      <c r="J536" s="171" t="s">
        <v>198</v>
      </c>
      <c r="K536" s="176"/>
      <c r="L536" s="177" t="s">
        <v>733</v>
      </c>
      <c r="M536" s="177" t="s">
        <v>199</v>
      </c>
    </row>
    <row r="537" spans="1:13" s="178" customFormat="1">
      <c r="A537" s="171" t="s">
        <v>494</v>
      </c>
      <c r="B537" s="171" t="s">
        <v>2568</v>
      </c>
      <c r="C537" s="179">
        <v>61092026</v>
      </c>
      <c r="D537" s="172">
        <v>46146</v>
      </c>
      <c r="E537" s="173">
        <v>46178</v>
      </c>
      <c r="F537" s="174">
        <v>75.599999999999994</v>
      </c>
      <c r="G537" s="175" t="s">
        <v>4147</v>
      </c>
      <c r="H537" s="171" t="s">
        <v>4169</v>
      </c>
      <c r="I537" s="171" t="s">
        <v>4658</v>
      </c>
      <c r="J537" s="171" t="s">
        <v>112</v>
      </c>
      <c r="K537" s="176"/>
      <c r="L537" s="177" t="s">
        <v>733</v>
      </c>
      <c r="M537" s="177" t="s">
        <v>113</v>
      </c>
    </row>
    <row r="538" spans="1:13" s="178" customFormat="1">
      <c r="A538" s="171" t="s">
        <v>494</v>
      </c>
      <c r="B538" s="171" t="s">
        <v>2568</v>
      </c>
      <c r="C538" s="179">
        <v>61092026</v>
      </c>
      <c r="D538" s="172">
        <v>46146</v>
      </c>
      <c r="E538" s="173">
        <v>46178</v>
      </c>
      <c r="F538" s="174">
        <v>26.6</v>
      </c>
      <c r="G538" s="175" t="s">
        <v>4147</v>
      </c>
      <c r="H538" s="171" t="s">
        <v>4169</v>
      </c>
      <c r="I538" s="171" t="s">
        <v>4659</v>
      </c>
      <c r="J538" s="171" t="s">
        <v>42</v>
      </c>
      <c r="K538" s="176"/>
      <c r="L538" s="177" t="s">
        <v>733</v>
      </c>
      <c r="M538" s="177" t="s">
        <v>43</v>
      </c>
    </row>
    <row r="539" spans="1:13" s="178" customFormat="1">
      <c r="A539" s="171" t="s">
        <v>494</v>
      </c>
      <c r="B539" s="171" t="s">
        <v>2568</v>
      </c>
      <c r="C539" s="179">
        <v>61092026</v>
      </c>
      <c r="D539" s="172">
        <v>46146</v>
      </c>
      <c r="E539" s="173">
        <v>46178</v>
      </c>
      <c r="F539" s="174">
        <v>82.6</v>
      </c>
      <c r="G539" s="175" t="s">
        <v>4147</v>
      </c>
      <c r="H539" s="171" t="s">
        <v>4169</v>
      </c>
      <c r="I539" s="171" t="s">
        <v>4660</v>
      </c>
      <c r="J539" s="171" t="s">
        <v>304</v>
      </c>
      <c r="K539" s="176"/>
      <c r="L539" s="177" t="s">
        <v>733</v>
      </c>
      <c r="M539" s="177" t="s">
        <v>305</v>
      </c>
    </row>
    <row r="540" spans="1:13" s="178" customFormat="1">
      <c r="A540" s="171" t="s">
        <v>494</v>
      </c>
      <c r="B540" s="171" t="s">
        <v>2568</v>
      </c>
      <c r="C540" s="179">
        <v>61092026</v>
      </c>
      <c r="D540" s="172">
        <v>46146</v>
      </c>
      <c r="E540" s="173">
        <v>46178</v>
      </c>
      <c r="F540" s="174">
        <v>54.6</v>
      </c>
      <c r="G540" s="175" t="s">
        <v>4147</v>
      </c>
      <c r="H540" s="171" t="s">
        <v>4169</v>
      </c>
      <c r="I540" s="171" t="s">
        <v>4661</v>
      </c>
      <c r="J540" s="171" t="s">
        <v>406</v>
      </c>
      <c r="K540" s="176"/>
      <c r="L540" s="177" t="s">
        <v>733</v>
      </c>
      <c r="M540" s="177" t="s">
        <v>407</v>
      </c>
    </row>
    <row r="541" spans="1:13" s="178" customFormat="1">
      <c r="A541" s="171" t="s">
        <v>494</v>
      </c>
      <c r="B541" s="171" t="s">
        <v>2568</v>
      </c>
      <c r="C541" s="179">
        <v>61092026</v>
      </c>
      <c r="D541" s="172">
        <v>46146</v>
      </c>
      <c r="E541" s="173">
        <v>46178</v>
      </c>
      <c r="F541" s="174">
        <v>44.8</v>
      </c>
      <c r="G541" s="175" t="s">
        <v>4147</v>
      </c>
      <c r="H541" s="171" t="s">
        <v>4169</v>
      </c>
      <c r="I541" s="171" t="s">
        <v>4662</v>
      </c>
      <c r="J541" s="171" t="s">
        <v>420</v>
      </c>
      <c r="K541" s="176"/>
      <c r="L541" s="177" t="s">
        <v>733</v>
      </c>
      <c r="M541" s="177" t="s">
        <v>421</v>
      </c>
    </row>
    <row r="542" spans="1:13" s="178" customFormat="1">
      <c r="A542" s="171" t="s">
        <v>494</v>
      </c>
      <c r="B542" s="171" t="s">
        <v>2568</v>
      </c>
      <c r="C542" s="179">
        <v>61092026</v>
      </c>
      <c r="D542" s="172">
        <v>46146</v>
      </c>
      <c r="E542" s="173">
        <v>46178</v>
      </c>
      <c r="F542" s="174">
        <v>58.8</v>
      </c>
      <c r="G542" s="175" t="s">
        <v>4147</v>
      </c>
      <c r="H542" s="171" t="s">
        <v>4169</v>
      </c>
      <c r="I542" s="171" t="s">
        <v>4663</v>
      </c>
      <c r="J542" s="171" t="s">
        <v>170</v>
      </c>
      <c r="K542" s="176"/>
      <c r="L542" s="177" t="s">
        <v>733</v>
      </c>
      <c r="M542" s="177" t="s">
        <v>171</v>
      </c>
    </row>
    <row r="543" spans="1:13" s="178" customFormat="1">
      <c r="A543" s="171" t="s">
        <v>494</v>
      </c>
      <c r="B543" s="171" t="s">
        <v>2568</v>
      </c>
      <c r="C543" s="179">
        <v>61092026</v>
      </c>
      <c r="D543" s="172">
        <v>46146</v>
      </c>
      <c r="E543" s="173">
        <v>46178</v>
      </c>
      <c r="F543" s="174">
        <v>49</v>
      </c>
      <c r="G543" s="175" t="s">
        <v>4147</v>
      </c>
      <c r="H543" s="171" t="s">
        <v>4169</v>
      </c>
      <c r="I543" s="171" t="s">
        <v>4664</v>
      </c>
      <c r="J543" s="171" t="s">
        <v>308</v>
      </c>
      <c r="K543" s="176"/>
      <c r="L543" s="177" t="s">
        <v>733</v>
      </c>
      <c r="M543" s="177" t="s">
        <v>309</v>
      </c>
    </row>
    <row r="544" spans="1:13" s="178" customFormat="1">
      <c r="A544" s="171" t="s">
        <v>494</v>
      </c>
      <c r="B544" s="171" t="s">
        <v>2568</v>
      </c>
      <c r="C544" s="179">
        <v>61092026</v>
      </c>
      <c r="D544" s="172">
        <v>46146</v>
      </c>
      <c r="E544" s="173">
        <v>46178</v>
      </c>
      <c r="F544" s="174">
        <v>82.6</v>
      </c>
      <c r="G544" s="175" t="s">
        <v>4147</v>
      </c>
      <c r="H544" s="171" t="s">
        <v>4169</v>
      </c>
      <c r="I544" s="171" t="s">
        <v>4665</v>
      </c>
      <c r="J544" s="171" t="s">
        <v>86</v>
      </c>
      <c r="K544" s="176"/>
      <c r="L544" s="177" t="s">
        <v>733</v>
      </c>
      <c r="M544" s="177" t="s">
        <v>87</v>
      </c>
    </row>
    <row r="545" spans="1:13" s="178" customFormat="1">
      <c r="A545" s="171" t="s">
        <v>494</v>
      </c>
      <c r="B545" s="171" t="s">
        <v>2568</v>
      </c>
      <c r="C545" s="179">
        <v>61092026</v>
      </c>
      <c r="D545" s="172">
        <v>46146</v>
      </c>
      <c r="E545" s="173">
        <v>46178</v>
      </c>
      <c r="F545" s="174">
        <v>37.799999999999997</v>
      </c>
      <c r="G545" s="175" t="s">
        <v>4147</v>
      </c>
      <c r="H545" s="171" t="s">
        <v>4169</v>
      </c>
      <c r="I545" s="171" t="s">
        <v>4666</v>
      </c>
      <c r="J545" s="171" t="s">
        <v>26</v>
      </c>
      <c r="K545" s="176"/>
      <c r="L545" s="177" t="s">
        <v>733</v>
      </c>
      <c r="M545" s="177" t="s">
        <v>27</v>
      </c>
    </row>
    <row r="546" spans="1:13" s="178" customFormat="1">
      <c r="A546" s="171" t="s">
        <v>494</v>
      </c>
      <c r="B546" s="171" t="s">
        <v>2568</v>
      </c>
      <c r="C546" s="179">
        <v>61092026</v>
      </c>
      <c r="D546" s="172">
        <v>46146</v>
      </c>
      <c r="E546" s="173">
        <v>46178</v>
      </c>
      <c r="F546" s="174">
        <v>32.200000000000003</v>
      </c>
      <c r="G546" s="175" t="s">
        <v>4147</v>
      </c>
      <c r="H546" s="171" t="s">
        <v>4169</v>
      </c>
      <c r="I546" s="171" t="s">
        <v>4667</v>
      </c>
      <c r="J546" s="171" t="s">
        <v>448</v>
      </c>
      <c r="K546" s="176"/>
      <c r="L546" s="177" t="s">
        <v>733</v>
      </c>
      <c r="M546" s="177" t="s">
        <v>449</v>
      </c>
    </row>
    <row r="547" spans="1:13" s="178" customFormat="1">
      <c r="A547" s="171" t="s">
        <v>494</v>
      </c>
      <c r="B547" s="171" t="s">
        <v>2568</v>
      </c>
      <c r="C547" s="179">
        <v>61092026</v>
      </c>
      <c r="D547" s="172">
        <v>46146</v>
      </c>
      <c r="E547" s="173">
        <v>46178</v>
      </c>
      <c r="F547" s="174">
        <v>23.8</v>
      </c>
      <c r="G547" s="175" t="s">
        <v>4147</v>
      </c>
      <c r="H547" s="171" t="s">
        <v>4169</v>
      </c>
      <c r="I547" s="171" t="s">
        <v>4668</v>
      </c>
      <c r="J547" s="171" t="s">
        <v>90</v>
      </c>
      <c r="K547" s="176"/>
      <c r="L547" s="177" t="s">
        <v>733</v>
      </c>
      <c r="M547" s="177" t="s">
        <v>91</v>
      </c>
    </row>
    <row r="548" spans="1:13" s="178" customFormat="1">
      <c r="A548" s="171" t="s">
        <v>494</v>
      </c>
      <c r="B548" s="171" t="s">
        <v>2568</v>
      </c>
      <c r="C548" s="179">
        <v>61092026</v>
      </c>
      <c r="D548" s="172">
        <v>46146</v>
      </c>
      <c r="E548" s="173">
        <v>46178</v>
      </c>
      <c r="F548" s="174">
        <v>43.4</v>
      </c>
      <c r="G548" s="175" t="s">
        <v>4147</v>
      </c>
      <c r="H548" s="171" t="s">
        <v>4169</v>
      </c>
      <c r="I548" s="171" t="s">
        <v>4669</v>
      </c>
      <c r="J548" s="171" t="s">
        <v>254</v>
      </c>
      <c r="K548" s="176"/>
      <c r="L548" s="177" t="s">
        <v>733</v>
      </c>
      <c r="M548" s="177" t="s">
        <v>255</v>
      </c>
    </row>
    <row r="549" spans="1:13" s="178" customFormat="1">
      <c r="A549" s="171" t="s">
        <v>494</v>
      </c>
      <c r="B549" s="171" t="s">
        <v>2568</v>
      </c>
      <c r="C549" s="179">
        <v>61092026</v>
      </c>
      <c r="D549" s="172">
        <v>46146</v>
      </c>
      <c r="E549" s="173">
        <v>46178</v>
      </c>
      <c r="F549" s="174">
        <v>11.2</v>
      </c>
      <c r="G549" s="175" t="s">
        <v>4147</v>
      </c>
      <c r="H549" s="171" t="s">
        <v>4169</v>
      </c>
      <c r="I549" s="171" t="s">
        <v>4670</v>
      </c>
      <c r="J549" s="171" t="s">
        <v>106</v>
      </c>
      <c r="K549" s="176"/>
      <c r="L549" s="177" t="s">
        <v>733</v>
      </c>
      <c r="M549" s="177" t="s">
        <v>107</v>
      </c>
    </row>
    <row r="550" spans="1:13" s="178" customFormat="1">
      <c r="A550" s="171" t="s">
        <v>494</v>
      </c>
      <c r="B550" s="171" t="s">
        <v>2568</v>
      </c>
      <c r="C550" s="179">
        <v>61092026</v>
      </c>
      <c r="D550" s="172">
        <v>46146</v>
      </c>
      <c r="E550" s="173">
        <v>46178</v>
      </c>
      <c r="F550" s="174">
        <v>47.6</v>
      </c>
      <c r="G550" s="175" t="s">
        <v>4147</v>
      </c>
      <c r="H550" s="171" t="s">
        <v>4169</v>
      </c>
      <c r="I550" s="171" t="s">
        <v>4671</v>
      </c>
      <c r="J550" s="171" t="s">
        <v>0</v>
      </c>
      <c r="K550" s="176"/>
      <c r="L550" s="177" t="s">
        <v>733</v>
      </c>
      <c r="M550" s="177" t="s">
        <v>1</v>
      </c>
    </row>
    <row r="551" spans="1:13" s="178" customFormat="1">
      <c r="A551" s="171" t="s">
        <v>494</v>
      </c>
      <c r="B551" s="171" t="s">
        <v>2568</v>
      </c>
      <c r="C551" s="179">
        <v>61092026</v>
      </c>
      <c r="D551" s="172">
        <v>46146</v>
      </c>
      <c r="E551" s="173">
        <v>46178</v>
      </c>
      <c r="F551" s="174">
        <v>89.6</v>
      </c>
      <c r="G551" s="175" t="s">
        <v>4147</v>
      </c>
      <c r="H551" s="171" t="s">
        <v>4169</v>
      </c>
      <c r="I551" s="171" t="s">
        <v>4672</v>
      </c>
      <c r="J551" s="171" t="s">
        <v>178</v>
      </c>
      <c r="K551" s="176"/>
      <c r="L551" s="177" t="s">
        <v>733</v>
      </c>
      <c r="M551" s="177" t="s">
        <v>179</v>
      </c>
    </row>
    <row r="552" spans="1:13" s="178" customFormat="1">
      <c r="A552" s="171" t="s">
        <v>494</v>
      </c>
      <c r="B552" s="171" t="s">
        <v>2568</v>
      </c>
      <c r="C552" s="179">
        <v>61092026</v>
      </c>
      <c r="D552" s="172">
        <v>46146</v>
      </c>
      <c r="E552" s="173">
        <v>46178</v>
      </c>
      <c r="F552" s="174">
        <v>36.4</v>
      </c>
      <c r="G552" s="175" t="s">
        <v>4147</v>
      </c>
      <c r="H552" s="171" t="s">
        <v>4169</v>
      </c>
      <c r="I552" s="171" t="s">
        <v>4673</v>
      </c>
      <c r="J552" s="171" t="s">
        <v>470</v>
      </c>
      <c r="K552" s="176"/>
      <c r="L552" s="177" t="s">
        <v>733</v>
      </c>
      <c r="M552" s="177" t="s">
        <v>471</v>
      </c>
    </row>
    <row r="553" spans="1:13" s="178" customFormat="1">
      <c r="A553" s="171" t="s">
        <v>494</v>
      </c>
      <c r="B553" s="171" t="s">
        <v>2568</v>
      </c>
      <c r="C553" s="179">
        <v>61092026</v>
      </c>
      <c r="D553" s="172">
        <v>46146</v>
      </c>
      <c r="E553" s="173">
        <v>46178</v>
      </c>
      <c r="F553" s="174">
        <v>28</v>
      </c>
      <c r="G553" s="175" t="s">
        <v>4147</v>
      </c>
      <c r="H553" s="171" t="s">
        <v>4169</v>
      </c>
      <c r="I553" s="171" t="s">
        <v>4674</v>
      </c>
      <c r="J553" s="171" t="s">
        <v>408</v>
      </c>
      <c r="K553" s="176"/>
      <c r="L553" s="177" t="s">
        <v>733</v>
      </c>
      <c r="M553" s="177" t="s">
        <v>409</v>
      </c>
    </row>
    <row r="554" spans="1:13" s="178" customFormat="1">
      <c r="A554" s="171" t="s">
        <v>494</v>
      </c>
      <c r="B554" s="171" t="s">
        <v>2568</v>
      </c>
      <c r="C554" s="179">
        <v>61092026</v>
      </c>
      <c r="D554" s="172">
        <v>46146</v>
      </c>
      <c r="E554" s="173">
        <v>46178</v>
      </c>
      <c r="F554" s="174">
        <v>5.6</v>
      </c>
      <c r="G554" s="175" t="s">
        <v>4147</v>
      </c>
      <c r="H554" s="171" t="s">
        <v>4169</v>
      </c>
      <c r="I554" s="171" t="s">
        <v>4675</v>
      </c>
      <c r="J554" s="171" t="s">
        <v>366</v>
      </c>
      <c r="K554" s="176"/>
      <c r="L554" s="177" t="s">
        <v>733</v>
      </c>
      <c r="M554" s="177" t="s">
        <v>367</v>
      </c>
    </row>
    <row r="555" spans="1:13" s="178" customFormat="1">
      <c r="A555" s="171" t="s">
        <v>494</v>
      </c>
      <c r="B555" s="171" t="s">
        <v>2568</v>
      </c>
      <c r="C555" s="179">
        <v>61092026</v>
      </c>
      <c r="D555" s="172">
        <v>46146</v>
      </c>
      <c r="E555" s="173">
        <v>46178</v>
      </c>
      <c r="F555" s="174">
        <v>8.4</v>
      </c>
      <c r="G555" s="175" t="s">
        <v>4147</v>
      </c>
      <c r="H555" s="171" t="s">
        <v>4169</v>
      </c>
      <c r="I555" s="171" t="s">
        <v>4676</v>
      </c>
      <c r="J555" s="171" t="s">
        <v>354</v>
      </c>
      <c r="K555" s="176"/>
      <c r="L555" s="177" t="s">
        <v>733</v>
      </c>
      <c r="M555" s="177" t="s">
        <v>355</v>
      </c>
    </row>
    <row r="556" spans="1:13" s="178" customFormat="1">
      <c r="A556" s="171" t="s">
        <v>494</v>
      </c>
      <c r="B556" s="171" t="s">
        <v>2568</v>
      </c>
      <c r="C556" s="179">
        <v>61092026</v>
      </c>
      <c r="D556" s="172">
        <v>46146</v>
      </c>
      <c r="E556" s="173">
        <v>46178</v>
      </c>
      <c r="F556" s="174">
        <v>12.6</v>
      </c>
      <c r="G556" s="175" t="s">
        <v>4147</v>
      </c>
      <c r="H556" s="171" t="s">
        <v>4169</v>
      </c>
      <c r="I556" s="171" t="s">
        <v>4677</v>
      </c>
      <c r="J556" s="171" t="s">
        <v>286</v>
      </c>
      <c r="K556" s="176"/>
      <c r="L556" s="177" t="s">
        <v>733</v>
      </c>
      <c r="M556" s="177" t="s">
        <v>287</v>
      </c>
    </row>
    <row r="557" spans="1:13" s="178" customFormat="1">
      <c r="A557" s="171" t="s">
        <v>494</v>
      </c>
      <c r="B557" s="171" t="s">
        <v>2568</v>
      </c>
      <c r="C557" s="179">
        <v>61092026</v>
      </c>
      <c r="D557" s="172">
        <v>46146</v>
      </c>
      <c r="E557" s="173">
        <v>46178</v>
      </c>
      <c r="F557" s="174">
        <v>7</v>
      </c>
      <c r="G557" s="175" t="s">
        <v>4147</v>
      </c>
      <c r="H557" s="171" t="s">
        <v>4169</v>
      </c>
      <c r="I557" s="171" t="s">
        <v>4678</v>
      </c>
      <c r="J557" s="171" t="s">
        <v>348</v>
      </c>
      <c r="K557" s="176"/>
      <c r="L557" s="177" t="s">
        <v>733</v>
      </c>
      <c r="M557" s="177" t="s">
        <v>349</v>
      </c>
    </row>
    <row r="558" spans="1:13" s="178" customFormat="1">
      <c r="A558" s="171" t="s">
        <v>494</v>
      </c>
      <c r="B558" s="171" t="s">
        <v>2568</v>
      </c>
      <c r="C558" s="179">
        <v>61092026</v>
      </c>
      <c r="D558" s="172">
        <v>46146</v>
      </c>
      <c r="E558" s="173">
        <v>46178</v>
      </c>
      <c r="F558" s="174">
        <v>7</v>
      </c>
      <c r="G558" s="175" t="s">
        <v>4147</v>
      </c>
      <c r="H558" s="171" t="s">
        <v>4169</v>
      </c>
      <c r="I558" s="171" t="s">
        <v>4679</v>
      </c>
      <c r="J558" s="171" t="s">
        <v>495</v>
      </c>
      <c r="K558" s="176"/>
      <c r="L558" s="177" t="s">
        <v>733</v>
      </c>
      <c r="M558" s="177" t="s">
        <v>496</v>
      </c>
    </row>
    <row r="559" spans="1:13" s="178" customFormat="1">
      <c r="A559" s="171" t="s">
        <v>494</v>
      </c>
      <c r="B559" s="171" t="s">
        <v>2568</v>
      </c>
      <c r="C559" s="179">
        <v>61092026</v>
      </c>
      <c r="D559" s="172">
        <v>46146</v>
      </c>
      <c r="E559" s="173">
        <v>46178</v>
      </c>
      <c r="F559" s="174">
        <v>11.2</v>
      </c>
      <c r="G559" s="175" t="s">
        <v>4147</v>
      </c>
      <c r="H559" s="171" t="s">
        <v>4169</v>
      </c>
      <c r="I559" s="171" t="s">
        <v>4680</v>
      </c>
      <c r="J559" s="171" t="s">
        <v>410</v>
      </c>
      <c r="K559" s="176"/>
      <c r="L559" s="177" t="s">
        <v>733</v>
      </c>
      <c r="M559" s="177" t="s">
        <v>411</v>
      </c>
    </row>
    <row r="560" spans="1:13" s="178" customFormat="1">
      <c r="A560" s="171" t="s">
        <v>2326</v>
      </c>
      <c r="B560" s="171" t="s">
        <v>2570</v>
      </c>
      <c r="C560" s="179">
        <v>777684</v>
      </c>
      <c r="D560" s="172">
        <v>46119</v>
      </c>
      <c r="E560" s="173">
        <v>46178</v>
      </c>
      <c r="F560" s="174">
        <v>6.3</v>
      </c>
      <c r="G560" s="175" t="s">
        <v>4145</v>
      </c>
      <c r="H560" s="171" t="s">
        <v>4167</v>
      </c>
      <c r="I560" s="171" t="s">
        <v>4681</v>
      </c>
      <c r="J560" s="171" t="s">
        <v>406</v>
      </c>
      <c r="K560" s="176"/>
      <c r="L560" s="177" t="s">
        <v>733</v>
      </c>
      <c r="M560" s="177" t="s">
        <v>407</v>
      </c>
    </row>
    <row r="561" spans="1:13" s="178" customFormat="1">
      <c r="A561" s="171" t="s">
        <v>2326</v>
      </c>
      <c r="B561" s="171" t="s">
        <v>2570</v>
      </c>
      <c r="C561" s="179">
        <v>777684</v>
      </c>
      <c r="D561" s="172">
        <v>46119</v>
      </c>
      <c r="E561" s="173">
        <v>46178</v>
      </c>
      <c r="F561" s="174">
        <v>10.65</v>
      </c>
      <c r="G561" s="175" t="s">
        <v>4145</v>
      </c>
      <c r="H561" s="171" t="s">
        <v>4167</v>
      </c>
      <c r="I561" s="171" t="s">
        <v>4682</v>
      </c>
      <c r="J561" s="171" t="s">
        <v>416</v>
      </c>
      <c r="K561" s="176"/>
      <c r="L561" s="177" t="s">
        <v>733</v>
      </c>
      <c r="M561" s="177" t="s">
        <v>417</v>
      </c>
    </row>
    <row r="562" spans="1:13" s="178" customFormat="1">
      <c r="A562" s="171" t="s">
        <v>2326</v>
      </c>
      <c r="B562" s="171" t="s">
        <v>2570</v>
      </c>
      <c r="C562" s="179">
        <v>777684</v>
      </c>
      <c r="D562" s="172">
        <v>46119</v>
      </c>
      <c r="E562" s="173">
        <v>46178</v>
      </c>
      <c r="F562" s="174">
        <v>12.99</v>
      </c>
      <c r="G562" s="175" t="s">
        <v>4145</v>
      </c>
      <c r="H562" s="171" t="s">
        <v>4167</v>
      </c>
      <c r="I562" s="171" t="s">
        <v>4683</v>
      </c>
      <c r="J562" s="171" t="s">
        <v>26</v>
      </c>
      <c r="K562" s="176"/>
      <c r="L562" s="177" t="s">
        <v>733</v>
      </c>
      <c r="M562" s="177" t="s">
        <v>27</v>
      </c>
    </row>
    <row r="563" spans="1:13" s="178" customFormat="1">
      <c r="A563" s="171" t="s">
        <v>2326</v>
      </c>
      <c r="B563" s="171" t="s">
        <v>2570</v>
      </c>
      <c r="C563" s="179">
        <v>777684</v>
      </c>
      <c r="D563" s="172">
        <v>46119</v>
      </c>
      <c r="E563" s="173">
        <v>46178</v>
      </c>
      <c r="F563" s="174">
        <v>10.65</v>
      </c>
      <c r="G563" s="175" t="s">
        <v>4145</v>
      </c>
      <c r="H563" s="171" t="s">
        <v>4167</v>
      </c>
      <c r="I563" s="171" t="s">
        <v>4684</v>
      </c>
      <c r="J563" s="171" t="s">
        <v>54</v>
      </c>
      <c r="K563" s="176"/>
      <c r="L563" s="177" t="s">
        <v>733</v>
      </c>
      <c r="M563" s="177" t="s">
        <v>55</v>
      </c>
    </row>
    <row r="564" spans="1:13" s="178" customFormat="1">
      <c r="A564" s="171" t="s">
        <v>2326</v>
      </c>
      <c r="B564" s="171" t="s">
        <v>2570</v>
      </c>
      <c r="C564" s="179">
        <v>777684</v>
      </c>
      <c r="D564" s="172">
        <v>46119</v>
      </c>
      <c r="E564" s="173">
        <v>46178</v>
      </c>
      <c r="F564" s="174">
        <v>137.62</v>
      </c>
      <c r="G564" s="175" t="s">
        <v>4145</v>
      </c>
      <c r="H564" s="171" t="s">
        <v>4167</v>
      </c>
      <c r="I564" s="171" t="s">
        <v>4685</v>
      </c>
      <c r="J564" s="171" t="s">
        <v>54</v>
      </c>
      <c r="K564" s="176"/>
      <c r="L564" s="177" t="s">
        <v>733</v>
      </c>
      <c r="M564" s="177" t="s">
        <v>55</v>
      </c>
    </row>
    <row r="565" spans="1:13" s="178" customFormat="1">
      <c r="A565" s="171" t="s">
        <v>2326</v>
      </c>
      <c r="B565" s="171" t="s">
        <v>2570</v>
      </c>
      <c r="C565" s="179">
        <v>777684</v>
      </c>
      <c r="D565" s="172">
        <v>46119</v>
      </c>
      <c r="E565" s="173">
        <v>46178</v>
      </c>
      <c r="F565" s="174">
        <v>25.4</v>
      </c>
      <c r="G565" s="175" t="s">
        <v>4145</v>
      </c>
      <c r="H565" s="171" t="s">
        <v>4167</v>
      </c>
      <c r="I565" s="171" t="s">
        <v>4686</v>
      </c>
      <c r="J565" s="171" t="s">
        <v>54</v>
      </c>
      <c r="K565" s="176"/>
      <c r="L565" s="177" t="s">
        <v>733</v>
      </c>
      <c r="M565" s="177" t="s">
        <v>55</v>
      </c>
    </row>
    <row r="566" spans="1:13" s="178" customFormat="1">
      <c r="A566" s="171" t="s">
        <v>2326</v>
      </c>
      <c r="B566" s="171" t="s">
        <v>2570</v>
      </c>
      <c r="C566" s="179">
        <v>777684</v>
      </c>
      <c r="D566" s="172">
        <v>46119</v>
      </c>
      <c r="E566" s="173">
        <v>46178</v>
      </c>
      <c r="F566" s="174">
        <v>29.74</v>
      </c>
      <c r="G566" s="175" t="s">
        <v>4145</v>
      </c>
      <c r="H566" s="171" t="s">
        <v>4167</v>
      </c>
      <c r="I566" s="171" t="s">
        <v>4687</v>
      </c>
      <c r="J566" s="171" t="s">
        <v>54</v>
      </c>
      <c r="K566" s="176"/>
      <c r="L566" s="177" t="s">
        <v>733</v>
      </c>
      <c r="M566" s="177" t="s">
        <v>55</v>
      </c>
    </row>
    <row r="567" spans="1:13" s="178" customFormat="1">
      <c r="A567" s="171" t="s">
        <v>2326</v>
      </c>
      <c r="B567" s="171" t="s">
        <v>2570</v>
      </c>
      <c r="C567" s="179">
        <v>777684</v>
      </c>
      <c r="D567" s="172">
        <v>46119</v>
      </c>
      <c r="E567" s="173">
        <v>46178</v>
      </c>
      <c r="F567" s="174">
        <v>34.090000000000003</v>
      </c>
      <c r="G567" s="175" t="s">
        <v>4145</v>
      </c>
      <c r="H567" s="171" t="s">
        <v>4167</v>
      </c>
      <c r="I567" s="171" t="s">
        <v>4688</v>
      </c>
      <c r="J567" s="171" t="s">
        <v>54</v>
      </c>
      <c r="K567" s="176"/>
      <c r="L567" s="177" t="s">
        <v>733</v>
      </c>
      <c r="M567" s="177" t="s">
        <v>55</v>
      </c>
    </row>
    <row r="568" spans="1:13" s="178" customFormat="1">
      <c r="A568" s="171" t="s">
        <v>2326</v>
      </c>
      <c r="B568" s="171" t="s">
        <v>2570</v>
      </c>
      <c r="C568" s="179">
        <v>777684</v>
      </c>
      <c r="D568" s="172">
        <v>46119</v>
      </c>
      <c r="E568" s="173">
        <v>46178</v>
      </c>
      <c r="F568" s="174">
        <v>117.21</v>
      </c>
      <c r="G568" s="175" t="s">
        <v>4145</v>
      </c>
      <c r="H568" s="171" t="s">
        <v>4167</v>
      </c>
      <c r="I568" s="171" t="s">
        <v>4689</v>
      </c>
      <c r="J568" s="171" t="s">
        <v>54</v>
      </c>
      <c r="K568" s="176"/>
      <c r="L568" s="177" t="s">
        <v>733</v>
      </c>
      <c r="M568" s="177" t="s">
        <v>55</v>
      </c>
    </row>
    <row r="569" spans="1:13" s="178" customFormat="1">
      <c r="A569" s="171" t="s">
        <v>2326</v>
      </c>
      <c r="B569" s="171" t="s">
        <v>2570</v>
      </c>
      <c r="C569" s="179">
        <v>777654</v>
      </c>
      <c r="D569" s="172">
        <v>46119</v>
      </c>
      <c r="E569" s="173">
        <v>46178</v>
      </c>
      <c r="F569" s="174">
        <v>8.9700000000000006</v>
      </c>
      <c r="G569" s="175" t="s">
        <v>4145</v>
      </c>
      <c r="H569" s="171" t="s">
        <v>4167</v>
      </c>
      <c r="I569" s="171" t="s">
        <v>4690</v>
      </c>
      <c r="J569" s="171" t="s">
        <v>746</v>
      </c>
      <c r="K569" s="176"/>
      <c r="L569" s="177" t="s">
        <v>733</v>
      </c>
      <c r="M569" s="177" t="s">
        <v>745</v>
      </c>
    </row>
    <row r="570" spans="1:13" s="178" customFormat="1">
      <c r="A570" s="171" t="s">
        <v>2326</v>
      </c>
      <c r="B570" s="171" t="s">
        <v>2570</v>
      </c>
      <c r="C570" s="179">
        <v>777654</v>
      </c>
      <c r="D570" s="172">
        <v>46119</v>
      </c>
      <c r="E570" s="173">
        <v>46178</v>
      </c>
      <c r="F570" s="174">
        <v>5.33</v>
      </c>
      <c r="G570" s="175" t="s">
        <v>4145</v>
      </c>
      <c r="H570" s="171" t="s">
        <v>4167</v>
      </c>
      <c r="I570" s="171" t="s">
        <v>4691</v>
      </c>
      <c r="J570" s="171" t="s">
        <v>748</v>
      </c>
      <c r="K570" s="176"/>
      <c r="L570" s="177" t="s">
        <v>733</v>
      </c>
      <c r="M570" s="177" t="s">
        <v>747</v>
      </c>
    </row>
    <row r="571" spans="1:13" s="178" customFormat="1">
      <c r="A571" s="171" t="s">
        <v>2326</v>
      </c>
      <c r="B571" s="171" t="s">
        <v>2570</v>
      </c>
      <c r="C571" s="179">
        <v>777684</v>
      </c>
      <c r="D571" s="172">
        <v>46119</v>
      </c>
      <c r="E571" s="173">
        <v>46178</v>
      </c>
      <c r="F571" s="174">
        <v>31.94</v>
      </c>
      <c r="G571" s="175" t="s">
        <v>4145</v>
      </c>
      <c r="H571" s="171" t="s">
        <v>4167</v>
      </c>
      <c r="I571" s="171" t="s">
        <v>4692</v>
      </c>
      <c r="J571" s="171" t="s">
        <v>54</v>
      </c>
      <c r="K571" s="176"/>
      <c r="L571" s="177" t="s">
        <v>733</v>
      </c>
      <c r="M571" s="177" t="s">
        <v>55</v>
      </c>
    </row>
    <row r="572" spans="1:13" s="178" customFormat="1">
      <c r="A572" s="171" t="s">
        <v>2326</v>
      </c>
      <c r="B572" s="171" t="s">
        <v>2570</v>
      </c>
      <c r="C572" s="179">
        <v>777684</v>
      </c>
      <c r="D572" s="172">
        <v>46119</v>
      </c>
      <c r="E572" s="173">
        <v>46178</v>
      </c>
      <c r="F572" s="174">
        <v>14.94</v>
      </c>
      <c r="G572" s="175" t="s">
        <v>4145</v>
      </c>
      <c r="H572" s="171" t="s">
        <v>4167</v>
      </c>
      <c r="I572" s="171" t="s">
        <v>4693</v>
      </c>
      <c r="J572" s="171" t="s">
        <v>54</v>
      </c>
      <c r="K572" s="176"/>
      <c r="L572" s="177" t="s">
        <v>733</v>
      </c>
      <c r="M572" s="177" t="s">
        <v>55</v>
      </c>
    </row>
    <row r="573" spans="1:13" s="178" customFormat="1">
      <c r="A573" s="171" t="s">
        <v>2326</v>
      </c>
      <c r="B573" s="171" t="s">
        <v>2570</v>
      </c>
      <c r="C573" s="179">
        <v>777684</v>
      </c>
      <c r="D573" s="172">
        <v>46119</v>
      </c>
      <c r="E573" s="173">
        <v>46178</v>
      </c>
      <c r="F573" s="174">
        <v>23.64</v>
      </c>
      <c r="G573" s="175" t="s">
        <v>4145</v>
      </c>
      <c r="H573" s="171" t="s">
        <v>4167</v>
      </c>
      <c r="I573" s="171" t="s">
        <v>4694</v>
      </c>
      <c r="J573" s="171" t="s">
        <v>54</v>
      </c>
      <c r="K573" s="176"/>
      <c r="L573" s="177" t="s">
        <v>733</v>
      </c>
      <c r="M573" s="177" t="s">
        <v>55</v>
      </c>
    </row>
    <row r="574" spans="1:13" s="178" customFormat="1">
      <c r="A574" s="171" t="s">
        <v>2326</v>
      </c>
      <c r="B574" s="171" t="s">
        <v>2570</v>
      </c>
      <c r="C574" s="179">
        <v>777684</v>
      </c>
      <c r="D574" s="172">
        <v>46119</v>
      </c>
      <c r="E574" s="173">
        <v>46178</v>
      </c>
      <c r="F574" s="174">
        <v>6.3</v>
      </c>
      <c r="G574" s="175" t="s">
        <v>4145</v>
      </c>
      <c r="H574" s="171" t="s">
        <v>4167</v>
      </c>
      <c r="I574" s="171" t="s">
        <v>4695</v>
      </c>
      <c r="J574" s="171" t="s">
        <v>54</v>
      </c>
      <c r="K574" s="176"/>
      <c r="L574" s="177" t="s">
        <v>733</v>
      </c>
      <c r="M574" s="177" t="s">
        <v>55</v>
      </c>
    </row>
    <row r="575" spans="1:13" s="178" customFormat="1">
      <c r="A575" s="171" t="s">
        <v>2326</v>
      </c>
      <c r="B575" s="171" t="s">
        <v>2570</v>
      </c>
      <c r="C575" s="179">
        <v>777684</v>
      </c>
      <c r="D575" s="172">
        <v>46119</v>
      </c>
      <c r="E575" s="173">
        <v>46178</v>
      </c>
      <c r="F575" s="174">
        <v>25.4</v>
      </c>
      <c r="G575" s="175" t="s">
        <v>4145</v>
      </c>
      <c r="H575" s="171" t="s">
        <v>4167</v>
      </c>
      <c r="I575" s="171" t="s">
        <v>4696</v>
      </c>
      <c r="J575" s="171" t="s">
        <v>54</v>
      </c>
      <c r="K575" s="176"/>
      <c r="L575" s="177" t="s">
        <v>733</v>
      </c>
      <c r="M575" s="177" t="s">
        <v>55</v>
      </c>
    </row>
    <row r="576" spans="1:13" s="178" customFormat="1">
      <c r="A576" s="171" t="s">
        <v>2326</v>
      </c>
      <c r="B576" s="171" t="s">
        <v>2570</v>
      </c>
      <c r="C576" s="179">
        <v>777684</v>
      </c>
      <c r="D576" s="172">
        <v>46119</v>
      </c>
      <c r="E576" s="173">
        <v>46178</v>
      </c>
      <c r="F576" s="174">
        <v>63.38</v>
      </c>
      <c r="G576" s="175" t="s">
        <v>4145</v>
      </c>
      <c r="H576" s="171" t="s">
        <v>4167</v>
      </c>
      <c r="I576" s="171" t="s">
        <v>4697</v>
      </c>
      <c r="J576" s="171" t="s">
        <v>54</v>
      </c>
      <c r="K576" s="176"/>
      <c r="L576" s="177" t="s">
        <v>733</v>
      </c>
      <c r="M576" s="177" t="s">
        <v>55</v>
      </c>
    </row>
    <row r="577" spans="1:13" s="178" customFormat="1">
      <c r="A577" s="171" t="s">
        <v>2326</v>
      </c>
      <c r="B577" s="171" t="s">
        <v>2570</v>
      </c>
      <c r="C577" s="179">
        <v>777684</v>
      </c>
      <c r="D577" s="172">
        <v>46119</v>
      </c>
      <c r="E577" s="173">
        <v>46178</v>
      </c>
      <c r="F577" s="174">
        <v>31.69</v>
      </c>
      <c r="G577" s="175" t="s">
        <v>4145</v>
      </c>
      <c r="H577" s="171" t="s">
        <v>4167</v>
      </c>
      <c r="I577" s="171" t="s">
        <v>4698</v>
      </c>
      <c r="J577" s="171" t="s">
        <v>54</v>
      </c>
      <c r="K577" s="176"/>
      <c r="L577" s="177" t="s">
        <v>733</v>
      </c>
      <c r="M577" s="177" t="s">
        <v>55</v>
      </c>
    </row>
    <row r="578" spans="1:13" s="178" customFormat="1">
      <c r="A578" s="171" t="s">
        <v>2326</v>
      </c>
      <c r="B578" s="171" t="s">
        <v>2570</v>
      </c>
      <c r="C578" s="179">
        <v>777684</v>
      </c>
      <c r="D578" s="172">
        <v>46119</v>
      </c>
      <c r="E578" s="173">
        <v>46178</v>
      </c>
      <c r="F578" s="174">
        <v>50.58</v>
      </c>
      <c r="G578" s="175" t="s">
        <v>4145</v>
      </c>
      <c r="H578" s="171" t="s">
        <v>4167</v>
      </c>
      <c r="I578" s="171" t="s">
        <v>4699</v>
      </c>
      <c r="J578" s="171" t="s">
        <v>54</v>
      </c>
      <c r="K578" s="176"/>
      <c r="L578" s="177" t="s">
        <v>733</v>
      </c>
      <c r="M578" s="177" t="s">
        <v>55</v>
      </c>
    </row>
    <row r="579" spans="1:13" s="178" customFormat="1">
      <c r="A579" s="171" t="s">
        <v>2326</v>
      </c>
      <c r="B579" s="171" t="s">
        <v>2570</v>
      </c>
      <c r="C579" s="179">
        <v>777684</v>
      </c>
      <c r="D579" s="172">
        <v>46119</v>
      </c>
      <c r="E579" s="173">
        <v>46178</v>
      </c>
      <c r="F579" s="174">
        <v>10.65</v>
      </c>
      <c r="G579" s="175" t="s">
        <v>4145</v>
      </c>
      <c r="H579" s="171" t="s">
        <v>4167</v>
      </c>
      <c r="I579" s="171" t="s">
        <v>4700</v>
      </c>
      <c r="J579" s="171" t="s">
        <v>54</v>
      </c>
      <c r="K579" s="176"/>
      <c r="L579" s="177" t="s">
        <v>733</v>
      </c>
      <c r="M579" s="177" t="s">
        <v>55</v>
      </c>
    </row>
    <row r="580" spans="1:13" s="178" customFormat="1">
      <c r="A580" s="171" t="s">
        <v>2326</v>
      </c>
      <c r="B580" s="171" t="s">
        <v>2570</v>
      </c>
      <c r="C580" s="179">
        <v>777684</v>
      </c>
      <c r="D580" s="172">
        <v>46119</v>
      </c>
      <c r="E580" s="173">
        <v>46178</v>
      </c>
      <c r="F580" s="174">
        <v>135.62</v>
      </c>
      <c r="G580" s="175" t="s">
        <v>4145</v>
      </c>
      <c r="H580" s="171" t="s">
        <v>4167</v>
      </c>
      <c r="I580" s="171" t="s">
        <v>4701</v>
      </c>
      <c r="J580" s="171" t="s">
        <v>54</v>
      </c>
      <c r="K580" s="176"/>
      <c r="L580" s="177" t="s">
        <v>733</v>
      </c>
      <c r="M580" s="177" t="s">
        <v>55</v>
      </c>
    </row>
    <row r="581" spans="1:13" s="178" customFormat="1">
      <c r="A581" s="171" t="s">
        <v>2326</v>
      </c>
      <c r="B581" s="171" t="s">
        <v>2570</v>
      </c>
      <c r="C581" s="179">
        <v>777684</v>
      </c>
      <c r="D581" s="172">
        <v>46119</v>
      </c>
      <c r="E581" s="173">
        <v>46178</v>
      </c>
      <c r="F581" s="174">
        <v>27.74</v>
      </c>
      <c r="G581" s="175" t="s">
        <v>4145</v>
      </c>
      <c r="H581" s="171" t="s">
        <v>4167</v>
      </c>
      <c r="I581" s="171" t="s">
        <v>4702</v>
      </c>
      <c r="J581" s="171" t="s">
        <v>54</v>
      </c>
      <c r="K581" s="176"/>
      <c r="L581" s="177" t="s">
        <v>733</v>
      </c>
      <c r="M581" s="177" t="s">
        <v>55</v>
      </c>
    </row>
    <row r="582" spans="1:13" s="178" customFormat="1">
      <c r="A582" s="171" t="s">
        <v>2326</v>
      </c>
      <c r="B582" s="171" t="s">
        <v>2570</v>
      </c>
      <c r="C582" s="179">
        <v>777684</v>
      </c>
      <c r="D582" s="172">
        <v>46119</v>
      </c>
      <c r="E582" s="173">
        <v>46178</v>
      </c>
      <c r="F582" s="174">
        <v>63.63</v>
      </c>
      <c r="G582" s="175" t="s">
        <v>4145</v>
      </c>
      <c r="H582" s="171" t="s">
        <v>4167</v>
      </c>
      <c r="I582" s="171" t="s">
        <v>4703</v>
      </c>
      <c r="J582" s="171" t="s">
        <v>54</v>
      </c>
      <c r="K582" s="176"/>
      <c r="L582" s="177" t="s">
        <v>733</v>
      </c>
      <c r="M582" s="177" t="s">
        <v>55</v>
      </c>
    </row>
    <row r="583" spans="1:13" s="178" customFormat="1">
      <c r="A583" s="171" t="s">
        <v>2326</v>
      </c>
      <c r="B583" s="171" t="s">
        <v>2570</v>
      </c>
      <c r="C583" s="179">
        <v>777684</v>
      </c>
      <c r="D583" s="172">
        <v>46119</v>
      </c>
      <c r="E583" s="173">
        <v>46178</v>
      </c>
      <c r="F583" s="174">
        <v>50.79</v>
      </c>
      <c r="G583" s="175" t="s">
        <v>4145</v>
      </c>
      <c r="H583" s="171" t="s">
        <v>4167</v>
      </c>
      <c r="I583" s="171" t="s">
        <v>4704</v>
      </c>
      <c r="J583" s="171" t="s">
        <v>54</v>
      </c>
      <c r="K583" s="176"/>
      <c r="L583" s="177" t="s">
        <v>733</v>
      </c>
      <c r="M583" s="177" t="s">
        <v>55</v>
      </c>
    </row>
    <row r="584" spans="1:13" s="178" customFormat="1">
      <c r="A584" s="171" t="s">
        <v>2326</v>
      </c>
      <c r="B584" s="171" t="s">
        <v>2570</v>
      </c>
      <c r="C584" s="179">
        <v>777684</v>
      </c>
      <c r="D584" s="172">
        <v>46119</v>
      </c>
      <c r="E584" s="173">
        <v>46178</v>
      </c>
      <c r="F584" s="174">
        <v>25.4</v>
      </c>
      <c r="G584" s="175" t="s">
        <v>4145</v>
      </c>
      <c r="H584" s="171" t="s">
        <v>4167</v>
      </c>
      <c r="I584" s="171" t="s">
        <v>4705</v>
      </c>
      <c r="J584" s="171" t="s">
        <v>38</v>
      </c>
      <c r="K584" s="176"/>
      <c r="L584" s="177" t="s">
        <v>733</v>
      </c>
      <c r="M584" s="177" t="s">
        <v>39</v>
      </c>
    </row>
    <row r="585" spans="1:13" s="178" customFormat="1">
      <c r="A585" s="171" t="s">
        <v>2326</v>
      </c>
      <c r="B585" s="171" t="s">
        <v>2570</v>
      </c>
      <c r="C585" s="179">
        <v>777684</v>
      </c>
      <c r="D585" s="172">
        <v>46119</v>
      </c>
      <c r="E585" s="173">
        <v>46178</v>
      </c>
      <c r="F585" s="174">
        <v>10.65</v>
      </c>
      <c r="G585" s="175" t="s">
        <v>4145</v>
      </c>
      <c r="H585" s="171" t="s">
        <v>4167</v>
      </c>
      <c r="I585" s="171" t="s">
        <v>4706</v>
      </c>
      <c r="J585" s="171" t="s">
        <v>24</v>
      </c>
      <c r="K585" s="176"/>
      <c r="L585" s="177" t="s">
        <v>733</v>
      </c>
      <c r="M585" s="177" t="s">
        <v>25</v>
      </c>
    </row>
    <row r="586" spans="1:13" s="178" customFormat="1">
      <c r="A586" s="171" t="s">
        <v>2326</v>
      </c>
      <c r="B586" s="171" t="s">
        <v>2570</v>
      </c>
      <c r="C586" s="179">
        <v>777684</v>
      </c>
      <c r="D586" s="172">
        <v>46119</v>
      </c>
      <c r="E586" s="173">
        <v>46178</v>
      </c>
      <c r="F586" s="174">
        <v>10.65</v>
      </c>
      <c r="G586" s="175" t="s">
        <v>4145</v>
      </c>
      <c r="H586" s="171" t="s">
        <v>4167</v>
      </c>
      <c r="I586" s="171" t="s">
        <v>4707</v>
      </c>
      <c r="J586" s="171" t="s">
        <v>24</v>
      </c>
      <c r="K586" s="176"/>
      <c r="L586" s="177" t="s">
        <v>733</v>
      </c>
      <c r="M586" s="177" t="s">
        <v>25</v>
      </c>
    </row>
    <row r="587" spans="1:13" s="178" customFormat="1">
      <c r="A587" s="171" t="s">
        <v>2326</v>
      </c>
      <c r="B587" s="171" t="s">
        <v>2570</v>
      </c>
      <c r="C587" s="179">
        <v>777684</v>
      </c>
      <c r="D587" s="172">
        <v>46119</v>
      </c>
      <c r="E587" s="173">
        <v>46178</v>
      </c>
      <c r="F587" s="174">
        <v>12.59</v>
      </c>
      <c r="G587" s="175" t="s">
        <v>4145</v>
      </c>
      <c r="H587" s="171" t="s">
        <v>4167</v>
      </c>
      <c r="I587" s="171" t="s">
        <v>4708</v>
      </c>
      <c r="J587" s="171" t="s">
        <v>24</v>
      </c>
      <c r="K587" s="176"/>
      <c r="L587" s="177" t="s">
        <v>733</v>
      </c>
      <c r="M587" s="177" t="s">
        <v>25</v>
      </c>
    </row>
    <row r="588" spans="1:13" s="178" customFormat="1">
      <c r="A588" s="171" t="s">
        <v>2326</v>
      </c>
      <c r="B588" s="171" t="s">
        <v>2570</v>
      </c>
      <c r="C588" s="179">
        <v>777684</v>
      </c>
      <c r="D588" s="172">
        <v>46119</v>
      </c>
      <c r="E588" s="173">
        <v>46178</v>
      </c>
      <c r="F588" s="174">
        <v>6.3</v>
      </c>
      <c r="G588" s="175" t="s">
        <v>4145</v>
      </c>
      <c r="H588" s="171" t="s">
        <v>4167</v>
      </c>
      <c r="I588" s="171" t="s">
        <v>4709</v>
      </c>
      <c r="J588" s="171" t="s">
        <v>32</v>
      </c>
      <c r="K588" s="176"/>
      <c r="L588" s="177" t="s">
        <v>733</v>
      </c>
      <c r="M588" s="177" t="s">
        <v>33</v>
      </c>
    </row>
    <row r="589" spans="1:13" s="178" customFormat="1">
      <c r="A589" s="171" t="s">
        <v>2326</v>
      </c>
      <c r="B589" s="171" t="s">
        <v>2570</v>
      </c>
      <c r="C589" s="179">
        <v>777684</v>
      </c>
      <c r="D589" s="172">
        <v>46119</v>
      </c>
      <c r="E589" s="173">
        <v>46178</v>
      </c>
      <c r="F589" s="174">
        <v>50.38</v>
      </c>
      <c r="G589" s="175" t="s">
        <v>4145</v>
      </c>
      <c r="H589" s="171" t="s">
        <v>4167</v>
      </c>
      <c r="I589" s="171" t="s">
        <v>4710</v>
      </c>
      <c r="J589" s="171" t="s">
        <v>62</v>
      </c>
      <c r="K589" s="176"/>
      <c r="L589" s="177" t="s">
        <v>733</v>
      </c>
      <c r="M589" s="177" t="s">
        <v>63</v>
      </c>
    </row>
    <row r="590" spans="1:13" s="178" customFormat="1">
      <c r="A590" s="171" t="s">
        <v>2326</v>
      </c>
      <c r="B590" s="171" t="s">
        <v>2570</v>
      </c>
      <c r="C590" s="179">
        <v>777684</v>
      </c>
      <c r="D590" s="172">
        <v>46119</v>
      </c>
      <c r="E590" s="173">
        <v>46178</v>
      </c>
      <c r="F590" s="174">
        <v>10.65</v>
      </c>
      <c r="G590" s="175" t="s">
        <v>4145</v>
      </c>
      <c r="H590" s="171" t="s">
        <v>4167</v>
      </c>
      <c r="I590" s="171" t="s">
        <v>4711</v>
      </c>
      <c r="J590" s="171" t="s">
        <v>62</v>
      </c>
      <c r="K590" s="176"/>
      <c r="L590" s="177" t="s">
        <v>733</v>
      </c>
      <c r="M590" s="177" t="s">
        <v>63</v>
      </c>
    </row>
    <row r="591" spans="1:13" s="178" customFormat="1">
      <c r="A591" s="171" t="s">
        <v>2326</v>
      </c>
      <c r="B591" s="171" t="s">
        <v>2570</v>
      </c>
      <c r="C591" s="179">
        <v>777654</v>
      </c>
      <c r="D591" s="172">
        <v>46119</v>
      </c>
      <c r="E591" s="173">
        <v>46178</v>
      </c>
      <c r="F591" s="174">
        <v>5.33</v>
      </c>
      <c r="G591" s="175" t="s">
        <v>4145</v>
      </c>
      <c r="H591" s="171" t="s">
        <v>4167</v>
      </c>
      <c r="I591" s="171" t="s">
        <v>4712</v>
      </c>
      <c r="J591" s="171" t="s">
        <v>736</v>
      </c>
      <c r="K591" s="176"/>
      <c r="L591" s="177" t="s">
        <v>733</v>
      </c>
      <c r="M591" s="177" t="s">
        <v>735</v>
      </c>
    </row>
    <row r="592" spans="1:13" s="178" customFormat="1">
      <c r="A592" s="171" t="s">
        <v>2326</v>
      </c>
      <c r="B592" s="171" t="s">
        <v>2570</v>
      </c>
      <c r="C592" s="179">
        <v>777654</v>
      </c>
      <c r="D592" s="172">
        <v>46119</v>
      </c>
      <c r="E592" s="173">
        <v>46178</v>
      </c>
      <c r="F592" s="174">
        <v>17.95</v>
      </c>
      <c r="G592" s="175" t="s">
        <v>4145</v>
      </c>
      <c r="H592" s="171" t="s">
        <v>4167</v>
      </c>
      <c r="I592" s="171" t="s">
        <v>4713</v>
      </c>
      <c r="J592" s="171" t="s">
        <v>790</v>
      </c>
      <c r="K592" s="176"/>
      <c r="L592" s="177" t="s">
        <v>733</v>
      </c>
      <c r="M592" s="177" t="s">
        <v>789</v>
      </c>
    </row>
    <row r="593" spans="1:13" s="178" customFormat="1">
      <c r="A593" s="171" t="s">
        <v>2326</v>
      </c>
      <c r="B593" s="171" t="s">
        <v>2570</v>
      </c>
      <c r="C593" s="179">
        <v>777684</v>
      </c>
      <c r="D593" s="172">
        <v>46119</v>
      </c>
      <c r="E593" s="173">
        <v>46178</v>
      </c>
      <c r="F593" s="174">
        <v>10.65</v>
      </c>
      <c r="G593" s="175" t="s">
        <v>4145</v>
      </c>
      <c r="H593" s="171" t="s">
        <v>4167</v>
      </c>
      <c r="I593" s="171" t="s">
        <v>4714</v>
      </c>
      <c r="J593" s="171" t="s">
        <v>62</v>
      </c>
      <c r="K593" s="176"/>
      <c r="L593" s="177" t="s">
        <v>733</v>
      </c>
      <c r="M593" s="177" t="s">
        <v>63</v>
      </c>
    </row>
    <row r="594" spans="1:13" s="178" customFormat="1">
      <c r="A594" s="171" t="s">
        <v>2326</v>
      </c>
      <c r="B594" s="171" t="s">
        <v>2570</v>
      </c>
      <c r="C594" s="179">
        <v>777684</v>
      </c>
      <c r="D594" s="172">
        <v>46119</v>
      </c>
      <c r="E594" s="173">
        <v>46178</v>
      </c>
      <c r="F594" s="174">
        <v>6.3</v>
      </c>
      <c r="G594" s="175" t="s">
        <v>4145</v>
      </c>
      <c r="H594" s="171" t="s">
        <v>4167</v>
      </c>
      <c r="I594" s="171" t="s">
        <v>4715</v>
      </c>
      <c r="J594" s="171" t="s">
        <v>62</v>
      </c>
      <c r="K594" s="176"/>
      <c r="L594" s="177" t="s">
        <v>733</v>
      </c>
      <c r="M594" s="177" t="s">
        <v>63</v>
      </c>
    </row>
    <row r="595" spans="1:13" s="178" customFormat="1">
      <c r="A595" s="171" t="s">
        <v>2326</v>
      </c>
      <c r="B595" s="171" t="s">
        <v>2570</v>
      </c>
      <c r="C595" s="179">
        <v>777684</v>
      </c>
      <c r="D595" s="172">
        <v>46119</v>
      </c>
      <c r="E595" s="173">
        <v>46178</v>
      </c>
      <c r="F595" s="174">
        <v>29.54</v>
      </c>
      <c r="G595" s="175" t="s">
        <v>4145</v>
      </c>
      <c r="H595" s="171" t="s">
        <v>4167</v>
      </c>
      <c r="I595" s="171" t="s">
        <v>4716</v>
      </c>
      <c r="J595" s="171" t="s">
        <v>62</v>
      </c>
      <c r="K595" s="176"/>
      <c r="L595" s="177" t="s">
        <v>733</v>
      </c>
      <c r="M595" s="177" t="s">
        <v>63</v>
      </c>
    </row>
    <row r="596" spans="1:13" s="178" customFormat="1">
      <c r="A596" s="171" t="s">
        <v>2326</v>
      </c>
      <c r="B596" s="171" t="s">
        <v>2570</v>
      </c>
      <c r="C596" s="179">
        <v>777684</v>
      </c>
      <c r="D596" s="172">
        <v>46119</v>
      </c>
      <c r="E596" s="173">
        <v>46178</v>
      </c>
      <c r="F596" s="174">
        <v>44.08</v>
      </c>
      <c r="G596" s="175" t="s">
        <v>4145</v>
      </c>
      <c r="H596" s="171" t="s">
        <v>4167</v>
      </c>
      <c r="I596" s="171" t="s">
        <v>4717</v>
      </c>
      <c r="J596" s="171" t="s">
        <v>34</v>
      </c>
      <c r="K596" s="176"/>
      <c r="L596" s="177" t="s">
        <v>733</v>
      </c>
      <c r="M596" s="177" t="s">
        <v>35</v>
      </c>
    </row>
    <row r="597" spans="1:13" s="178" customFormat="1">
      <c r="A597" s="171" t="s">
        <v>2326</v>
      </c>
      <c r="B597" s="171" t="s">
        <v>2570</v>
      </c>
      <c r="C597" s="179">
        <v>777684</v>
      </c>
      <c r="D597" s="172">
        <v>46119</v>
      </c>
      <c r="E597" s="173">
        <v>46178</v>
      </c>
      <c r="F597" s="174">
        <v>16.98</v>
      </c>
      <c r="G597" s="175" t="s">
        <v>4145</v>
      </c>
      <c r="H597" s="171" t="s">
        <v>4167</v>
      </c>
      <c r="I597" s="171" t="s">
        <v>4718</v>
      </c>
      <c r="J597" s="171" t="s">
        <v>34</v>
      </c>
      <c r="K597" s="176"/>
      <c r="L597" s="177" t="s">
        <v>733</v>
      </c>
      <c r="M597" s="177" t="s">
        <v>35</v>
      </c>
    </row>
    <row r="598" spans="1:13" s="178" customFormat="1">
      <c r="A598" s="171" t="s">
        <v>2326</v>
      </c>
      <c r="B598" s="171" t="s">
        <v>2570</v>
      </c>
      <c r="C598" s="179">
        <v>777684</v>
      </c>
      <c r="D598" s="172">
        <v>46119</v>
      </c>
      <c r="E598" s="173">
        <v>46178</v>
      </c>
      <c r="F598" s="174">
        <v>12.59</v>
      </c>
      <c r="G598" s="175" t="s">
        <v>4145</v>
      </c>
      <c r="H598" s="171" t="s">
        <v>4167</v>
      </c>
      <c r="I598" s="171" t="s">
        <v>4719</v>
      </c>
      <c r="J598" s="171" t="s">
        <v>34</v>
      </c>
      <c r="K598" s="176"/>
      <c r="L598" s="177" t="s">
        <v>733</v>
      </c>
      <c r="M598" s="177" t="s">
        <v>35</v>
      </c>
    </row>
    <row r="599" spans="1:13" s="178" customFormat="1">
      <c r="A599" s="171" t="s">
        <v>2326</v>
      </c>
      <c r="B599" s="171" t="s">
        <v>2570</v>
      </c>
      <c r="C599" s="179">
        <v>777684</v>
      </c>
      <c r="D599" s="172">
        <v>46119</v>
      </c>
      <c r="E599" s="173">
        <v>46178</v>
      </c>
      <c r="F599" s="174">
        <v>18.89</v>
      </c>
      <c r="G599" s="175" t="s">
        <v>4145</v>
      </c>
      <c r="H599" s="171" t="s">
        <v>4167</v>
      </c>
      <c r="I599" s="171" t="s">
        <v>4720</v>
      </c>
      <c r="J599" s="171" t="s">
        <v>34</v>
      </c>
      <c r="K599" s="176"/>
      <c r="L599" s="177" t="s">
        <v>733</v>
      </c>
      <c r="M599" s="177" t="s">
        <v>35</v>
      </c>
    </row>
    <row r="600" spans="1:13" s="178" customFormat="1">
      <c r="A600" s="171" t="s">
        <v>2326</v>
      </c>
      <c r="B600" s="171" t="s">
        <v>2570</v>
      </c>
      <c r="C600" s="179">
        <v>777684</v>
      </c>
      <c r="D600" s="172">
        <v>46119</v>
      </c>
      <c r="E600" s="173">
        <v>46178</v>
      </c>
      <c r="F600" s="174">
        <v>6.3</v>
      </c>
      <c r="G600" s="175" t="s">
        <v>4145</v>
      </c>
      <c r="H600" s="171" t="s">
        <v>4167</v>
      </c>
      <c r="I600" s="171" t="s">
        <v>4721</v>
      </c>
      <c r="J600" s="171" t="s">
        <v>370</v>
      </c>
      <c r="K600" s="176"/>
      <c r="L600" s="177" t="s">
        <v>733</v>
      </c>
      <c r="M600" s="177" t="s">
        <v>371</v>
      </c>
    </row>
    <row r="601" spans="1:13" s="178" customFormat="1">
      <c r="A601" s="171" t="s">
        <v>2326</v>
      </c>
      <c r="B601" s="171" t="s">
        <v>2570</v>
      </c>
      <c r="C601" s="179">
        <v>777684</v>
      </c>
      <c r="D601" s="172">
        <v>46119</v>
      </c>
      <c r="E601" s="173">
        <v>46178</v>
      </c>
      <c r="F601" s="174">
        <v>142.38</v>
      </c>
      <c r="G601" s="175" t="s">
        <v>4145</v>
      </c>
      <c r="H601" s="171" t="s">
        <v>4167</v>
      </c>
      <c r="I601" s="171" t="s">
        <v>4722</v>
      </c>
      <c r="J601" s="171" t="s">
        <v>739</v>
      </c>
      <c r="K601" s="176"/>
      <c r="L601" s="177" t="s">
        <v>733</v>
      </c>
      <c r="M601" s="177" t="s">
        <v>738</v>
      </c>
    </row>
    <row r="602" spans="1:13" s="178" customFormat="1">
      <c r="A602" s="171" t="s">
        <v>2326</v>
      </c>
      <c r="B602" s="171" t="s">
        <v>2570</v>
      </c>
      <c r="C602" s="179">
        <v>777684</v>
      </c>
      <c r="D602" s="172">
        <v>46119</v>
      </c>
      <c r="E602" s="173">
        <v>46178</v>
      </c>
      <c r="F602" s="174">
        <v>70.180000000000007</v>
      </c>
      <c r="G602" s="175" t="s">
        <v>4145</v>
      </c>
      <c r="H602" s="171" t="s">
        <v>4167</v>
      </c>
      <c r="I602" s="171" t="s">
        <v>4723</v>
      </c>
      <c r="J602" s="171" t="s">
        <v>750</v>
      </c>
      <c r="K602" s="176"/>
      <c r="L602" s="177" t="s">
        <v>733</v>
      </c>
      <c r="M602" s="177" t="s">
        <v>749</v>
      </c>
    </row>
    <row r="603" spans="1:13" s="178" customFormat="1">
      <c r="A603" s="171" t="s">
        <v>2326</v>
      </c>
      <c r="B603" s="171" t="s">
        <v>2570</v>
      </c>
      <c r="C603" s="179">
        <v>777684</v>
      </c>
      <c r="D603" s="172">
        <v>46119</v>
      </c>
      <c r="E603" s="173">
        <v>46178</v>
      </c>
      <c r="F603" s="174">
        <v>6.3</v>
      </c>
      <c r="G603" s="175" t="s">
        <v>4145</v>
      </c>
      <c r="H603" s="171" t="s">
        <v>4167</v>
      </c>
      <c r="I603" s="171" t="s">
        <v>4724</v>
      </c>
      <c r="J603" s="171" t="s">
        <v>758</v>
      </c>
      <c r="K603" s="176"/>
      <c r="L603" s="177" t="s">
        <v>733</v>
      </c>
      <c r="M603" s="177" t="s">
        <v>757</v>
      </c>
    </row>
    <row r="604" spans="1:13" s="178" customFormat="1">
      <c r="A604" s="171" t="s">
        <v>2326</v>
      </c>
      <c r="B604" s="171" t="s">
        <v>2570</v>
      </c>
      <c r="C604" s="179">
        <v>777684</v>
      </c>
      <c r="D604" s="172">
        <v>46119</v>
      </c>
      <c r="E604" s="173">
        <v>46178</v>
      </c>
      <c r="F604" s="174">
        <v>35.840000000000003</v>
      </c>
      <c r="G604" s="175" t="s">
        <v>4145</v>
      </c>
      <c r="H604" s="171" t="s">
        <v>4167</v>
      </c>
      <c r="I604" s="171" t="s">
        <v>4725</v>
      </c>
      <c r="J604" s="171" t="s">
        <v>775</v>
      </c>
      <c r="K604" s="176"/>
      <c r="L604" s="177" t="s">
        <v>733</v>
      </c>
      <c r="M604" s="177" t="s">
        <v>774</v>
      </c>
    </row>
    <row r="605" spans="1:13" s="178" customFormat="1">
      <c r="A605" s="171" t="s">
        <v>2326</v>
      </c>
      <c r="B605" s="171" t="s">
        <v>2570</v>
      </c>
      <c r="C605" s="179">
        <v>777684</v>
      </c>
      <c r="D605" s="172">
        <v>46119</v>
      </c>
      <c r="E605" s="173">
        <v>46178</v>
      </c>
      <c r="F605" s="174">
        <v>38.24</v>
      </c>
      <c r="G605" s="175" t="s">
        <v>4145</v>
      </c>
      <c r="H605" s="171" t="s">
        <v>4167</v>
      </c>
      <c r="I605" s="171" t="s">
        <v>4726</v>
      </c>
      <c r="J605" s="171" t="s">
        <v>782</v>
      </c>
      <c r="K605" s="176"/>
      <c r="L605" s="177" t="s">
        <v>733</v>
      </c>
      <c r="M605" s="177" t="s">
        <v>781</v>
      </c>
    </row>
    <row r="606" spans="1:13" s="178" customFormat="1">
      <c r="A606" s="171" t="s">
        <v>2326</v>
      </c>
      <c r="B606" s="171" t="s">
        <v>2570</v>
      </c>
      <c r="C606" s="179">
        <v>777684</v>
      </c>
      <c r="D606" s="172">
        <v>46119</v>
      </c>
      <c r="E606" s="173">
        <v>46178</v>
      </c>
      <c r="F606" s="174">
        <v>76.23</v>
      </c>
      <c r="G606" s="175" t="s">
        <v>4145</v>
      </c>
      <c r="H606" s="171" t="s">
        <v>4167</v>
      </c>
      <c r="I606" s="171" t="s">
        <v>4727</v>
      </c>
      <c r="J606" s="171" t="s">
        <v>60</v>
      </c>
      <c r="K606" s="176"/>
      <c r="L606" s="177" t="s">
        <v>733</v>
      </c>
      <c r="M606" s="177" t="s">
        <v>61</v>
      </c>
    </row>
    <row r="607" spans="1:13" s="178" customFormat="1">
      <c r="A607" s="171" t="s">
        <v>2326</v>
      </c>
      <c r="B607" s="171" t="s">
        <v>2570</v>
      </c>
      <c r="C607" s="179">
        <v>777684</v>
      </c>
      <c r="D607" s="172">
        <v>46119</v>
      </c>
      <c r="E607" s="173">
        <v>46178</v>
      </c>
      <c r="F607" s="174">
        <v>61.23</v>
      </c>
      <c r="G607" s="175" t="s">
        <v>4145</v>
      </c>
      <c r="H607" s="171" t="s">
        <v>4167</v>
      </c>
      <c r="I607" s="171" t="s">
        <v>4728</v>
      </c>
      <c r="J607" s="171" t="s">
        <v>788</v>
      </c>
      <c r="K607" s="176"/>
      <c r="L607" s="177" t="s">
        <v>733</v>
      </c>
      <c r="M607" s="177" t="s">
        <v>787</v>
      </c>
    </row>
    <row r="608" spans="1:13" s="178" customFormat="1">
      <c r="A608" s="171" t="s">
        <v>2326</v>
      </c>
      <c r="B608" s="171" t="s">
        <v>2570</v>
      </c>
      <c r="C608" s="179">
        <v>777684</v>
      </c>
      <c r="D608" s="172">
        <v>46119</v>
      </c>
      <c r="E608" s="173">
        <v>46178</v>
      </c>
      <c r="F608" s="174">
        <v>29.49</v>
      </c>
      <c r="G608" s="175" t="s">
        <v>4145</v>
      </c>
      <c r="H608" s="171" t="s">
        <v>4167</v>
      </c>
      <c r="I608" s="171" t="s">
        <v>4729</v>
      </c>
      <c r="J608" s="171" t="s">
        <v>52</v>
      </c>
      <c r="K608" s="176"/>
      <c r="L608" s="177" t="s">
        <v>733</v>
      </c>
      <c r="M608" s="177" t="s">
        <v>53</v>
      </c>
    </row>
    <row r="609" spans="1:13" s="178" customFormat="1">
      <c r="A609" s="171" t="s">
        <v>2326</v>
      </c>
      <c r="B609" s="171" t="s">
        <v>2570</v>
      </c>
      <c r="C609" s="179">
        <v>777684</v>
      </c>
      <c r="D609" s="172">
        <v>46119</v>
      </c>
      <c r="E609" s="173">
        <v>46178</v>
      </c>
      <c r="F609" s="174">
        <v>82.73</v>
      </c>
      <c r="G609" s="175" t="s">
        <v>4145</v>
      </c>
      <c r="H609" s="171" t="s">
        <v>4167</v>
      </c>
      <c r="I609" s="171" t="s">
        <v>4730</v>
      </c>
      <c r="J609" s="171" t="s">
        <v>52</v>
      </c>
      <c r="K609" s="176"/>
      <c r="L609" s="177" t="s">
        <v>733</v>
      </c>
      <c r="M609" s="177" t="s">
        <v>53</v>
      </c>
    </row>
    <row r="610" spans="1:13" s="178" customFormat="1">
      <c r="A610" s="171" t="s">
        <v>2326</v>
      </c>
      <c r="B610" s="171" t="s">
        <v>2570</v>
      </c>
      <c r="C610" s="179">
        <v>777684</v>
      </c>
      <c r="D610" s="172">
        <v>46119</v>
      </c>
      <c r="E610" s="173">
        <v>46178</v>
      </c>
      <c r="F610" s="174">
        <v>160.80000000000001</v>
      </c>
      <c r="G610" s="175" t="s">
        <v>4145</v>
      </c>
      <c r="H610" s="171" t="s">
        <v>4167</v>
      </c>
      <c r="I610" s="171" t="s">
        <v>4731</v>
      </c>
      <c r="J610" s="171" t="s">
        <v>56</v>
      </c>
      <c r="K610" s="176"/>
      <c r="L610" s="177" t="s">
        <v>733</v>
      </c>
      <c r="M610" s="177" t="s">
        <v>57</v>
      </c>
    </row>
    <row r="611" spans="1:13" s="178" customFormat="1">
      <c r="A611" s="171" t="s">
        <v>2326</v>
      </c>
      <c r="B611" s="171" t="s">
        <v>2570</v>
      </c>
      <c r="C611" s="179">
        <v>777684</v>
      </c>
      <c r="D611" s="172">
        <v>46119</v>
      </c>
      <c r="E611" s="173">
        <v>46178</v>
      </c>
      <c r="F611" s="174">
        <v>21.04</v>
      </c>
      <c r="G611" s="175" t="s">
        <v>4145</v>
      </c>
      <c r="H611" s="171" t="s">
        <v>4167</v>
      </c>
      <c r="I611" s="171" t="s">
        <v>4732</v>
      </c>
      <c r="J611" s="171" t="s">
        <v>741</v>
      </c>
      <c r="K611" s="176"/>
      <c r="L611" s="177" t="s">
        <v>733</v>
      </c>
      <c r="M611" s="177" t="s">
        <v>740</v>
      </c>
    </row>
    <row r="612" spans="1:13" s="178" customFormat="1">
      <c r="A612" s="171" t="s">
        <v>2326</v>
      </c>
      <c r="B612" s="171" t="s">
        <v>2570</v>
      </c>
      <c r="C612" s="179">
        <v>777684</v>
      </c>
      <c r="D612" s="172">
        <v>46119</v>
      </c>
      <c r="E612" s="173">
        <v>46178</v>
      </c>
      <c r="F612" s="174">
        <v>57.34</v>
      </c>
      <c r="G612" s="175" t="s">
        <v>4145</v>
      </c>
      <c r="H612" s="171" t="s">
        <v>4167</v>
      </c>
      <c r="I612" s="171" t="s">
        <v>4733</v>
      </c>
      <c r="J612" s="171" t="s">
        <v>64</v>
      </c>
      <c r="K612" s="176"/>
      <c r="L612" s="177" t="s">
        <v>733</v>
      </c>
      <c r="M612" s="177" t="s">
        <v>65</v>
      </c>
    </row>
    <row r="613" spans="1:13" s="178" customFormat="1">
      <c r="A613" s="171" t="s">
        <v>2326</v>
      </c>
      <c r="B613" s="171" t="s">
        <v>2570</v>
      </c>
      <c r="C613" s="179">
        <v>777684</v>
      </c>
      <c r="D613" s="172">
        <v>46119</v>
      </c>
      <c r="E613" s="173">
        <v>46178</v>
      </c>
      <c r="F613" s="174">
        <v>76.48</v>
      </c>
      <c r="G613" s="175" t="s">
        <v>4145</v>
      </c>
      <c r="H613" s="171" t="s">
        <v>4167</v>
      </c>
      <c r="I613" s="171" t="s">
        <v>4734</v>
      </c>
      <c r="J613" s="171" t="s">
        <v>64</v>
      </c>
      <c r="K613" s="176"/>
      <c r="L613" s="177" t="s">
        <v>733</v>
      </c>
      <c r="M613" s="177" t="s">
        <v>65</v>
      </c>
    </row>
    <row r="614" spans="1:13" s="178" customFormat="1">
      <c r="A614" s="171" t="s">
        <v>2326</v>
      </c>
      <c r="B614" s="171" t="s">
        <v>2570</v>
      </c>
      <c r="C614" s="179">
        <v>777684</v>
      </c>
      <c r="D614" s="172">
        <v>46119</v>
      </c>
      <c r="E614" s="173">
        <v>46178</v>
      </c>
      <c r="F614" s="174">
        <v>10.65</v>
      </c>
      <c r="G614" s="175" t="s">
        <v>4145</v>
      </c>
      <c r="H614" s="171" t="s">
        <v>4167</v>
      </c>
      <c r="I614" s="171" t="s">
        <v>4735</v>
      </c>
      <c r="J614" s="171" t="s">
        <v>744</v>
      </c>
      <c r="K614" s="176"/>
      <c r="L614" s="177" t="s">
        <v>733</v>
      </c>
      <c r="M614" s="177" t="s">
        <v>743</v>
      </c>
    </row>
    <row r="615" spans="1:13" s="178" customFormat="1">
      <c r="A615" s="171" t="s">
        <v>2326</v>
      </c>
      <c r="B615" s="171" t="s">
        <v>2570</v>
      </c>
      <c r="C615" s="179">
        <v>777684</v>
      </c>
      <c r="D615" s="172">
        <v>46119</v>
      </c>
      <c r="E615" s="173">
        <v>46178</v>
      </c>
      <c r="F615" s="174">
        <v>6.3</v>
      </c>
      <c r="G615" s="175" t="s">
        <v>4145</v>
      </c>
      <c r="H615" s="171" t="s">
        <v>4167</v>
      </c>
      <c r="I615" s="171" t="s">
        <v>4690</v>
      </c>
      <c r="J615" s="171" t="s">
        <v>746</v>
      </c>
      <c r="K615" s="176"/>
      <c r="L615" s="177" t="s">
        <v>733</v>
      </c>
      <c r="M615" s="177" t="s">
        <v>745</v>
      </c>
    </row>
    <row r="616" spans="1:13" s="178" customFormat="1">
      <c r="A616" s="171" t="s">
        <v>2326</v>
      </c>
      <c r="B616" s="171" t="s">
        <v>2570</v>
      </c>
      <c r="C616" s="179">
        <v>777684</v>
      </c>
      <c r="D616" s="172">
        <v>46119</v>
      </c>
      <c r="E616" s="173">
        <v>46178</v>
      </c>
      <c r="F616" s="174">
        <v>10.65</v>
      </c>
      <c r="G616" s="175" t="s">
        <v>4145</v>
      </c>
      <c r="H616" s="171" t="s">
        <v>4167</v>
      </c>
      <c r="I616" s="171" t="s">
        <v>4691</v>
      </c>
      <c r="J616" s="171" t="s">
        <v>748</v>
      </c>
      <c r="K616" s="176"/>
      <c r="L616" s="177" t="s">
        <v>733</v>
      </c>
      <c r="M616" s="177" t="s">
        <v>747</v>
      </c>
    </row>
    <row r="617" spans="1:13" s="178" customFormat="1">
      <c r="A617" s="171" t="s">
        <v>2326</v>
      </c>
      <c r="B617" s="171" t="s">
        <v>2570</v>
      </c>
      <c r="C617" s="179">
        <v>777684</v>
      </c>
      <c r="D617" s="172">
        <v>46119</v>
      </c>
      <c r="E617" s="173">
        <v>46178</v>
      </c>
      <c r="F617" s="174">
        <v>10.65</v>
      </c>
      <c r="G617" s="175" t="s">
        <v>4145</v>
      </c>
      <c r="H617" s="171" t="s">
        <v>4167</v>
      </c>
      <c r="I617" s="171" t="s">
        <v>4712</v>
      </c>
      <c r="J617" s="171" t="s">
        <v>736</v>
      </c>
      <c r="K617" s="176"/>
      <c r="L617" s="177" t="s">
        <v>733</v>
      </c>
      <c r="M617" s="177" t="s">
        <v>735</v>
      </c>
    </row>
    <row r="618" spans="1:13" s="178" customFormat="1">
      <c r="A618" s="171" t="s">
        <v>2326</v>
      </c>
      <c r="B618" s="171" t="s">
        <v>2570</v>
      </c>
      <c r="C618" s="179">
        <v>777684</v>
      </c>
      <c r="D618" s="172">
        <v>46119</v>
      </c>
      <c r="E618" s="173">
        <v>46178</v>
      </c>
      <c r="F618" s="174">
        <v>12.59</v>
      </c>
      <c r="G618" s="175" t="s">
        <v>4145</v>
      </c>
      <c r="H618" s="171" t="s">
        <v>4167</v>
      </c>
      <c r="I618" s="171" t="s">
        <v>4713</v>
      </c>
      <c r="J618" s="171" t="s">
        <v>790</v>
      </c>
      <c r="K618" s="176"/>
      <c r="L618" s="177" t="s">
        <v>733</v>
      </c>
      <c r="M618" s="177" t="s">
        <v>789</v>
      </c>
    </row>
    <row r="619" spans="1:13" s="178" customFormat="1">
      <c r="A619" s="171" t="s">
        <v>2326</v>
      </c>
      <c r="B619" s="171" t="s">
        <v>2570</v>
      </c>
      <c r="C619" s="179">
        <v>777654</v>
      </c>
      <c r="D619" s="172">
        <v>46119</v>
      </c>
      <c r="E619" s="173">
        <v>46178</v>
      </c>
      <c r="F619" s="174">
        <v>8.9700000000000006</v>
      </c>
      <c r="G619" s="175" t="s">
        <v>4145</v>
      </c>
      <c r="H619" s="171" t="s">
        <v>4167</v>
      </c>
      <c r="I619" s="171" t="s">
        <v>4681</v>
      </c>
      <c r="J619" s="171" t="s">
        <v>406</v>
      </c>
      <c r="K619" s="176"/>
      <c r="L619" s="177" t="s">
        <v>733</v>
      </c>
      <c r="M619" s="177" t="s">
        <v>407</v>
      </c>
    </row>
    <row r="620" spans="1:13" s="178" customFormat="1">
      <c r="A620" s="171" t="s">
        <v>2326</v>
      </c>
      <c r="B620" s="171" t="s">
        <v>2570</v>
      </c>
      <c r="C620" s="179">
        <v>777654</v>
      </c>
      <c r="D620" s="172">
        <v>46119</v>
      </c>
      <c r="E620" s="173">
        <v>46178</v>
      </c>
      <c r="F620" s="174">
        <v>5.33</v>
      </c>
      <c r="G620" s="175" t="s">
        <v>4145</v>
      </c>
      <c r="H620" s="171" t="s">
        <v>4167</v>
      </c>
      <c r="I620" s="171" t="s">
        <v>4682</v>
      </c>
      <c r="J620" s="171" t="s">
        <v>416</v>
      </c>
      <c r="K620" s="176"/>
      <c r="L620" s="177" t="s">
        <v>733</v>
      </c>
      <c r="M620" s="177" t="s">
        <v>417</v>
      </c>
    </row>
    <row r="621" spans="1:13" s="178" customFormat="1">
      <c r="A621" s="171" t="s">
        <v>2326</v>
      </c>
      <c r="B621" s="171" t="s">
        <v>2570</v>
      </c>
      <c r="C621" s="179">
        <v>777654</v>
      </c>
      <c r="D621" s="172">
        <v>46119</v>
      </c>
      <c r="E621" s="173">
        <v>46178</v>
      </c>
      <c r="F621" s="174">
        <v>5.33</v>
      </c>
      <c r="G621" s="175" t="s">
        <v>4145</v>
      </c>
      <c r="H621" s="171" t="s">
        <v>4167</v>
      </c>
      <c r="I621" s="171" t="s">
        <v>4683</v>
      </c>
      <c r="J621" s="171" t="s">
        <v>26</v>
      </c>
      <c r="K621" s="176"/>
      <c r="L621" s="177" t="s">
        <v>733</v>
      </c>
      <c r="M621" s="177" t="s">
        <v>27</v>
      </c>
    </row>
    <row r="622" spans="1:13" s="178" customFormat="1">
      <c r="A622" s="171" t="s">
        <v>2326</v>
      </c>
      <c r="B622" s="171" t="s">
        <v>2570</v>
      </c>
      <c r="C622" s="179">
        <v>777654</v>
      </c>
      <c r="D622" s="172">
        <v>46119</v>
      </c>
      <c r="E622" s="173">
        <v>46178</v>
      </c>
      <c r="F622" s="174">
        <v>5.33</v>
      </c>
      <c r="G622" s="175" t="s">
        <v>4145</v>
      </c>
      <c r="H622" s="171" t="s">
        <v>4167</v>
      </c>
      <c r="I622" s="171" t="s">
        <v>4684</v>
      </c>
      <c r="J622" s="171" t="s">
        <v>54</v>
      </c>
      <c r="K622" s="176"/>
      <c r="L622" s="177" t="s">
        <v>733</v>
      </c>
      <c r="M622" s="177" t="s">
        <v>55</v>
      </c>
    </row>
    <row r="623" spans="1:13" s="178" customFormat="1">
      <c r="A623" s="171" t="s">
        <v>2326</v>
      </c>
      <c r="B623" s="171" t="s">
        <v>2570</v>
      </c>
      <c r="C623" s="179">
        <v>777654</v>
      </c>
      <c r="D623" s="172">
        <v>46119</v>
      </c>
      <c r="E623" s="173">
        <v>46178</v>
      </c>
      <c r="F623" s="174">
        <v>31.96</v>
      </c>
      <c r="G623" s="175" t="s">
        <v>4145</v>
      </c>
      <c r="H623" s="171" t="s">
        <v>4167</v>
      </c>
      <c r="I623" s="171" t="s">
        <v>4685</v>
      </c>
      <c r="J623" s="171" t="s">
        <v>54</v>
      </c>
      <c r="K623" s="176"/>
      <c r="L623" s="177" t="s">
        <v>733</v>
      </c>
      <c r="M623" s="177" t="s">
        <v>55</v>
      </c>
    </row>
    <row r="624" spans="1:13" s="178" customFormat="1">
      <c r="A624" s="171" t="s">
        <v>2326</v>
      </c>
      <c r="B624" s="171" t="s">
        <v>2570</v>
      </c>
      <c r="C624" s="179">
        <v>777654</v>
      </c>
      <c r="D624" s="172">
        <v>46119</v>
      </c>
      <c r="E624" s="173">
        <v>46178</v>
      </c>
      <c r="F624" s="174">
        <v>5.33</v>
      </c>
      <c r="G624" s="175" t="s">
        <v>4145</v>
      </c>
      <c r="H624" s="171" t="s">
        <v>4167</v>
      </c>
      <c r="I624" s="171" t="s">
        <v>4686</v>
      </c>
      <c r="J624" s="171" t="s">
        <v>54</v>
      </c>
      <c r="K624" s="176"/>
      <c r="L624" s="177" t="s">
        <v>733</v>
      </c>
      <c r="M624" s="177" t="s">
        <v>55</v>
      </c>
    </row>
    <row r="625" spans="1:13" s="178" customFormat="1">
      <c r="A625" s="171" t="s">
        <v>2326</v>
      </c>
      <c r="B625" s="171" t="s">
        <v>2570</v>
      </c>
      <c r="C625" s="179">
        <v>777654</v>
      </c>
      <c r="D625" s="172">
        <v>46119</v>
      </c>
      <c r="E625" s="173">
        <v>46178</v>
      </c>
      <c r="F625" s="174">
        <v>21.31</v>
      </c>
      <c r="G625" s="175" t="s">
        <v>4145</v>
      </c>
      <c r="H625" s="171" t="s">
        <v>4167</v>
      </c>
      <c r="I625" s="171" t="s">
        <v>4688</v>
      </c>
      <c r="J625" s="171" t="s">
        <v>54</v>
      </c>
      <c r="K625" s="176"/>
      <c r="L625" s="177" t="s">
        <v>733</v>
      </c>
      <c r="M625" s="177" t="s">
        <v>55</v>
      </c>
    </row>
    <row r="626" spans="1:13" s="178" customFormat="1">
      <c r="A626" s="171" t="s">
        <v>2326</v>
      </c>
      <c r="B626" s="171" t="s">
        <v>2570</v>
      </c>
      <c r="C626" s="179">
        <v>777654</v>
      </c>
      <c r="D626" s="172">
        <v>46119</v>
      </c>
      <c r="E626" s="173">
        <v>46178</v>
      </c>
      <c r="F626" s="174">
        <v>55.24</v>
      </c>
      <c r="G626" s="175" t="s">
        <v>4145</v>
      </c>
      <c r="H626" s="171" t="s">
        <v>4167</v>
      </c>
      <c r="I626" s="171" t="s">
        <v>4689</v>
      </c>
      <c r="J626" s="171" t="s">
        <v>54</v>
      </c>
      <c r="K626" s="176"/>
      <c r="L626" s="177" t="s">
        <v>733</v>
      </c>
      <c r="M626" s="177" t="s">
        <v>55</v>
      </c>
    </row>
    <row r="627" spans="1:13" s="178" customFormat="1">
      <c r="A627" s="171" t="s">
        <v>2326</v>
      </c>
      <c r="B627" s="171" t="s">
        <v>2570</v>
      </c>
      <c r="C627" s="179">
        <v>777654</v>
      </c>
      <c r="D627" s="172">
        <v>46119</v>
      </c>
      <c r="E627" s="173">
        <v>46178</v>
      </c>
      <c r="F627" s="174">
        <v>15.98</v>
      </c>
      <c r="G627" s="175" t="s">
        <v>4145</v>
      </c>
      <c r="H627" s="171" t="s">
        <v>4167</v>
      </c>
      <c r="I627" s="171" t="s">
        <v>4692</v>
      </c>
      <c r="J627" s="171" t="s">
        <v>54</v>
      </c>
      <c r="K627" s="176"/>
      <c r="L627" s="177" t="s">
        <v>733</v>
      </c>
      <c r="M627" s="177" t="s">
        <v>55</v>
      </c>
    </row>
    <row r="628" spans="1:13" s="178" customFormat="1">
      <c r="A628" s="171" t="s">
        <v>2326</v>
      </c>
      <c r="B628" s="171" t="s">
        <v>2570</v>
      </c>
      <c r="C628" s="179">
        <v>777654</v>
      </c>
      <c r="D628" s="172">
        <v>46119</v>
      </c>
      <c r="E628" s="173">
        <v>46178</v>
      </c>
      <c r="F628" s="174">
        <v>19.63</v>
      </c>
      <c r="G628" s="175" t="s">
        <v>4145</v>
      </c>
      <c r="H628" s="171" t="s">
        <v>4167</v>
      </c>
      <c r="I628" s="171" t="s">
        <v>4687</v>
      </c>
      <c r="J628" s="171" t="s">
        <v>54</v>
      </c>
      <c r="K628" s="176"/>
      <c r="L628" s="177" t="s">
        <v>733</v>
      </c>
      <c r="M628" s="177" t="s">
        <v>55</v>
      </c>
    </row>
    <row r="629" spans="1:13" s="178" customFormat="1">
      <c r="A629" s="171" t="s">
        <v>2326</v>
      </c>
      <c r="B629" s="171" t="s">
        <v>2570</v>
      </c>
      <c r="C629" s="179">
        <v>777654</v>
      </c>
      <c r="D629" s="172">
        <v>46119</v>
      </c>
      <c r="E629" s="173">
        <v>46178</v>
      </c>
      <c r="F629" s="174">
        <v>5.33</v>
      </c>
      <c r="G629" s="175" t="s">
        <v>4145</v>
      </c>
      <c r="H629" s="171" t="s">
        <v>4167</v>
      </c>
      <c r="I629" s="171" t="s">
        <v>4693</v>
      </c>
      <c r="J629" s="171" t="s">
        <v>54</v>
      </c>
      <c r="K629" s="176"/>
      <c r="L629" s="177" t="s">
        <v>733</v>
      </c>
      <c r="M629" s="177" t="s">
        <v>55</v>
      </c>
    </row>
    <row r="630" spans="1:13" s="178" customFormat="1">
      <c r="A630" s="171" t="s">
        <v>2326</v>
      </c>
      <c r="B630" s="171" t="s">
        <v>2570</v>
      </c>
      <c r="C630" s="179">
        <v>777654</v>
      </c>
      <c r="D630" s="172">
        <v>46119</v>
      </c>
      <c r="E630" s="173">
        <v>46178</v>
      </c>
      <c r="F630" s="174">
        <v>10.65</v>
      </c>
      <c r="G630" s="175" t="s">
        <v>4145</v>
      </c>
      <c r="H630" s="171" t="s">
        <v>4167</v>
      </c>
      <c r="I630" s="171" t="s">
        <v>4694</v>
      </c>
      <c r="J630" s="171" t="s">
        <v>54</v>
      </c>
      <c r="K630" s="176"/>
      <c r="L630" s="177" t="s">
        <v>733</v>
      </c>
      <c r="M630" s="177" t="s">
        <v>55</v>
      </c>
    </row>
    <row r="631" spans="1:13" s="178" customFormat="1">
      <c r="A631" s="171" t="s">
        <v>2326</v>
      </c>
      <c r="B631" s="171" t="s">
        <v>2570</v>
      </c>
      <c r="C631" s="179">
        <v>777654</v>
      </c>
      <c r="D631" s="172">
        <v>46119</v>
      </c>
      <c r="E631" s="173">
        <v>46178</v>
      </c>
      <c r="F631" s="174">
        <v>40.94</v>
      </c>
      <c r="G631" s="175" t="s">
        <v>4145</v>
      </c>
      <c r="H631" s="171" t="s">
        <v>4167</v>
      </c>
      <c r="I631" s="171" t="s">
        <v>4723</v>
      </c>
      <c r="J631" s="171" t="s">
        <v>750</v>
      </c>
      <c r="K631" s="176"/>
      <c r="L631" s="177" t="s">
        <v>733</v>
      </c>
      <c r="M631" s="177" t="s">
        <v>749</v>
      </c>
    </row>
    <row r="632" spans="1:13" s="178" customFormat="1">
      <c r="A632" s="171" t="s">
        <v>2326</v>
      </c>
      <c r="B632" s="171" t="s">
        <v>2570</v>
      </c>
      <c r="C632" s="179">
        <v>777654</v>
      </c>
      <c r="D632" s="172">
        <v>46119</v>
      </c>
      <c r="E632" s="173">
        <v>46178</v>
      </c>
      <c r="F632" s="174">
        <v>8.9700000000000006</v>
      </c>
      <c r="G632" s="175" t="s">
        <v>4145</v>
      </c>
      <c r="H632" s="171" t="s">
        <v>4167</v>
      </c>
      <c r="I632" s="171" t="s">
        <v>4724</v>
      </c>
      <c r="J632" s="171" t="s">
        <v>758</v>
      </c>
      <c r="K632" s="176"/>
      <c r="L632" s="177" t="s">
        <v>733</v>
      </c>
      <c r="M632" s="177" t="s">
        <v>757</v>
      </c>
    </row>
    <row r="633" spans="1:13" s="178" customFormat="1">
      <c r="A633" s="171" t="s">
        <v>2326</v>
      </c>
      <c r="B633" s="171" t="s">
        <v>2570</v>
      </c>
      <c r="C633" s="179">
        <v>777654</v>
      </c>
      <c r="D633" s="172">
        <v>46119</v>
      </c>
      <c r="E633" s="173">
        <v>46178</v>
      </c>
      <c r="F633" s="174">
        <v>41.22</v>
      </c>
      <c r="G633" s="175" t="s">
        <v>4145</v>
      </c>
      <c r="H633" s="171" t="s">
        <v>4167</v>
      </c>
      <c r="I633" s="171" t="s">
        <v>4725</v>
      </c>
      <c r="J633" s="171" t="s">
        <v>775</v>
      </c>
      <c r="K633" s="176"/>
      <c r="L633" s="177" t="s">
        <v>733</v>
      </c>
      <c r="M633" s="177" t="s">
        <v>774</v>
      </c>
    </row>
    <row r="634" spans="1:13" s="178" customFormat="1">
      <c r="A634" s="171" t="s">
        <v>2326</v>
      </c>
      <c r="B634" s="171" t="s">
        <v>2570</v>
      </c>
      <c r="C634" s="179">
        <v>777654</v>
      </c>
      <c r="D634" s="172">
        <v>46119</v>
      </c>
      <c r="E634" s="173">
        <v>46178</v>
      </c>
      <c r="F634" s="174">
        <v>24.95</v>
      </c>
      <c r="G634" s="175" t="s">
        <v>4145</v>
      </c>
      <c r="H634" s="171" t="s">
        <v>4167</v>
      </c>
      <c r="I634" s="171" t="s">
        <v>4726</v>
      </c>
      <c r="J634" s="171" t="s">
        <v>782</v>
      </c>
      <c r="K634" s="176"/>
      <c r="L634" s="177" t="s">
        <v>733</v>
      </c>
      <c r="M634" s="177" t="s">
        <v>781</v>
      </c>
    </row>
    <row r="635" spans="1:13" s="178" customFormat="1">
      <c r="A635" s="171" t="s">
        <v>2326</v>
      </c>
      <c r="B635" s="171" t="s">
        <v>2570</v>
      </c>
      <c r="C635" s="179">
        <v>777654</v>
      </c>
      <c r="D635" s="172">
        <v>46119</v>
      </c>
      <c r="E635" s="173">
        <v>46178</v>
      </c>
      <c r="F635" s="174">
        <v>48.23</v>
      </c>
      <c r="G635" s="175" t="s">
        <v>4145</v>
      </c>
      <c r="H635" s="171" t="s">
        <v>4167</v>
      </c>
      <c r="I635" s="171" t="s">
        <v>4727</v>
      </c>
      <c r="J635" s="171" t="s">
        <v>60</v>
      </c>
      <c r="K635" s="176"/>
      <c r="L635" s="177" t="s">
        <v>733</v>
      </c>
      <c r="M635" s="177" t="s">
        <v>61</v>
      </c>
    </row>
    <row r="636" spans="1:13" s="178" customFormat="1">
      <c r="A636" s="171" t="s">
        <v>2326</v>
      </c>
      <c r="B636" s="171" t="s">
        <v>2570</v>
      </c>
      <c r="C636" s="179">
        <v>777654</v>
      </c>
      <c r="D636" s="172">
        <v>46119</v>
      </c>
      <c r="E636" s="173">
        <v>46178</v>
      </c>
      <c r="F636" s="174">
        <v>46.55</v>
      </c>
      <c r="G636" s="175" t="s">
        <v>4145</v>
      </c>
      <c r="H636" s="171" t="s">
        <v>4167</v>
      </c>
      <c r="I636" s="171" t="s">
        <v>4728</v>
      </c>
      <c r="J636" s="171" t="s">
        <v>788</v>
      </c>
      <c r="K636" s="176"/>
      <c r="L636" s="177" t="s">
        <v>733</v>
      </c>
      <c r="M636" s="177" t="s">
        <v>787</v>
      </c>
    </row>
    <row r="637" spans="1:13" s="178" customFormat="1">
      <c r="A637" s="171" t="s">
        <v>2326</v>
      </c>
      <c r="B637" s="171" t="s">
        <v>2570</v>
      </c>
      <c r="C637" s="179">
        <v>777654</v>
      </c>
      <c r="D637" s="172">
        <v>46119</v>
      </c>
      <c r="E637" s="173">
        <v>46178</v>
      </c>
      <c r="F637" s="174">
        <v>5.33</v>
      </c>
      <c r="G637" s="175" t="s">
        <v>4145</v>
      </c>
      <c r="H637" s="171" t="s">
        <v>4167</v>
      </c>
      <c r="I637" s="171" t="s">
        <v>4729</v>
      </c>
      <c r="J637" s="171" t="s">
        <v>52</v>
      </c>
      <c r="K637" s="176"/>
      <c r="L637" s="177" t="s">
        <v>733</v>
      </c>
      <c r="M637" s="177" t="s">
        <v>53</v>
      </c>
    </row>
    <row r="638" spans="1:13" s="178" customFormat="1">
      <c r="A638" s="171" t="s">
        <v>2326</v>
      </c>
      <c r="B638" s="171" t="s">
        <v>2570</v>
      </c>
      <c r="C638" s="179">
        <v>777654</v>
      </c>
      <c r="D638" s="172">
        <v>46119</v>
      </c>
      <c r="E638" s="173">
        <v>46178</v>
      </c>
      <c r="F638" s="174">
        <v>26.63</v>
      </c>
      <c r="G638" s="175" t="s">
        <v>4145</v>
      </c>
      <c r="H638" s="171" t="s">
        <v>4167</v>
      </c>
      <c r="I638" s="171" t="s">
        <v>4730</v>
      </c>
      <c r="J638" s="171" t="s">
        <v>52</v>
      </c>
      <c r="K638" s="176"/>
      <c r="L638" s="177" t="s">
        <v>733</v>
      </c>
      <c r="M638" s="177" t="s">
        <v>53</v>
      </c>
    </row>
    <row r="639" spans="1:13" s="178" customFormat="1">
      <c r="A639" s="171" t="s">
        <v>2326</v>
      </c>
      <c r="B639" s="171" t="s">
        <v>2570</v>
      </c>
      <c r="C639" s="179">
        <v>777654</v>
      </c>
      <c r="D639" s="172">
        <v>46119</v>
      </c>
      <c r="E639" s="173">
        <v>46178</v>
      </c>
      <c r="F639" s="174">
        <v>89.46</v>
      </c>
      <c r="G639" s="175" t="s">
        <v>4145</v>
      </c>
      <c r="H639" s="171" t="s">
        <v>4167</v>
      </c>
      <c r="I639" s="171" t="s">
        <v>4731</v>
      </c>
      <c r="J639" s="171" t="s">
        <v>56</v>
      </c>
      <c r="K639" s="176"/>
      <c r="L639" s="177" t="s">
        <v>733</v>
      </c>
      <c r="M639" s="177" t="s">
        <v>57</v>
      </c>
    </row>
    <row r="640" spans="1:13" s="178" customFormat="1">
      <c r="A640" s="171" t="s">
        <v>2326</v>
      </c>
      <c r="B640" s="171" t="s">
        <v>2570</v>
      </c>
      <c r="C640" s="179">
        <v>777654</v>
      </c>
      <c r="D640" s="172">
        <v>46119</v>
      </c>
      <c r="E640" s="173">
        <v>46178</v>
      </c>
      <c r="F640" s="174">
        <v>16.27</v>
      </c>
      <c r="G640" s="175" t="s">
        <v>4145</v>
      </c>
      <c r="H640" s="171" t="s">
        <v>4167</v>
      </c>
      <c r="I640" s="171" t="s">
        <v>4732</v>
      </c>
      <c r="J640" s="171" t="s">
        <v>741</v>
      </c>
      <c r="K640" s="176"/>
      <c r="L640" s="177" t="s">
        <v>733</v>
      </c>
      <c r="M640" s="177" t="s">
        <v>740</v>
      </c>
    </row>
    <row r="641" spans="1:13" s="178" customFormat="1">
      <c r="A641" s="171" t="s">
        <v>2326</v>
      </c>
      <c r="B641" s="171" t="s">
        <v>2570</v>
      </c>
      <c r="C641" s="179">
        <v>777654</v>
      </c>
      <c r="D641" s="172">
        <v>46119</v>
      </c>
      <c r="E641" s="173">
        <v>46178</v>
      </c>
      <c r="F641" s="174">
        <v>21.31</v>
      </c>
      <c r="G641" s="175" t="s">
        <v>4145</v>
      </c>
      <c r="H641" s="171" t="s">
        <v>4167</v>
      </c>
      <c r="I641" s="171" t="s">
        <v>4733</v>
      </c>
      <c r="J641" s="171" t="s">
        <v>64</v>
      </c>
      <c r="K641" s="176"/>
      <c r="L641" s="177" t="s">
        <v>733</v>
      </c>
      <c r="M641" s="177" t="s">
        <v>65</v>
      </c>
    </row>
    <row r="642" spans="1:13" s="178" customFormat="1">
      <c r="A642" s="171" t="s">
        <v>2326</v>
      </c>
      <c r="B642" s="171" t="s">
        <v>2570</v>
      </c>
      <c r="C642" s="179">
        <v>777654</v>
      </c>
      <c r="D642" s="172">
        <v>46119</v>
      </c>
      <c r="E642" s="173">
        <v>46178</v>
      </c>
      <c r="F642" s="174">
        <v>49.91</v>
      </c>
      <c r="G642" s="175" t="s">
        <v>4145</v>
      </c>
      <c r="H642" s="171" t="s">
        <v>4167</v>
      </c>
      <c r="I642" s="171" t="s">
        <v>4734</v>
      </c>
      <c r="J642" s="171" t="s">
        <v>64</v>
      </c>
      <c r="K642" s="176"/>
      <c r="L642" s="177" t="s">
        <v>733</v>
      </c>
      <c r="M642" s="177" t="s">
        <v>65</v>
      </c>
    </row>
    <row r="643" spans="1:13" s="178" customFormat="1">
      <c r="A643" s="171" t="s">
        <v>2326</v>
      </c>
      <c r="B643" s="171" t="s">
        <v>2570</v>
      </c>
      <c r="C643" s="179">
        <v>777654</v>
      </c>
      <c r="D643" s="172">
        <v>46119</v>
      </c>
      <c r="E643" s="173">
        <v>46178</v>
      </c>
      <c r="F643" s="174">
        <v>5.33</v>
      </c>
      <c r="G643" s="175" t="s">
        <v>4145</v>
      </c>
      <c r="H643" s="171" t="s">
        <v>4167</v>
      </c>
      <c r="I643" s="171" t="s">
        <v>4735</v>
      </c>
      <c r="J643" s="171" t="s">
        <v>744</v>
      </c>
      <c r="K643" s="176"/>
      <c r="L643" s="177" t="s">
        <v>733</v>
      </c>
      <c r="M643" s="177" t="s">
        <v>743</v>
      </c>
    </row>
    <row r="644" spans="1:13" s="178" customFormat="1">
      <c r="A644" s="171" t="s">
        <v>2326</v>
      </c>
      <c r="B644" s="171" t="s">
        <v>2570</v>
      </c>
      <c r="C644" s="179">
        <v>777654</v>
      </c>
      <c r="D644" s="172">
        <v>46119</v>
      </c>
      <c r="E644" s="173">
        <v>46178</v>
      </c>
      <c r="F644" s="174">
        <v>8.9700000000000006</v>
      </c>
      <c r="G644" s="175" t="s">
        <v>4145</v>
      </c>
      <c r="H644" s="171" t="s">
        <v>4167</v>
      </c>
      <c r="I644" s="171" t="s">
        <v>4695</v>
      </c>
      <c r="J644" s="171" t="s">
        <v>54</v>
      </c>
      <c r="K644" s="176"/>
      <c r="L644" s="177" t="s">
        <v>733</v>
      </c>
      <c r="M644" s="177" t="s">
        <v>55</v>
      </c>
    </row>
    <row r="645" spans="1:13" s="178" customFormat="1">
      <c r="A645" s="171" t="s">
        <v>2326</v>
      </c>
      <c r="B645" s="171" t="s">
        <v>2570</v>
      </c>
      <c r="C645" s="179">
        <v>777654</v>
      </c>
      <c r="D645" s="172">
        <v>46119</v>
      </c>
      <c r="E645" s="173">
        <v>46178</v>
      </c>
      <c r="F645" s="174">
        <v>5.33</v>
      </c>
      <c r="G645" s="175" t="s">
        <v>4145</v>
      </c>
      <c r="H645" s="171" t="s">
        <v>4167</v>
      </c>
      <c r="I645" s="171" t="s">
        <v>4696</v>
      </c>
      <c r="J645" s="171" t="s">
        <v>54</v>
      </c>
      <c r="K645" s="176"/>
      <c r="L645" s="177" t="s">
        <v>733</v>
      </c>
      <c r="M645" s="177" t="s">
        <v>55</v>
      </c>
    </row>
    <row r="646" spans="1:13" s="178" customFormat="1">
      <c r="A646" s="171" t="s">
        <v>2326</v>
      </c>
      <c r="B646" s="171" t="s">
        <v>2570</v>
      </c>
      <c r="C646" s="179">
        <v>777654</v>
      </c>
      <c r="D646" s="172">
        <v>46119</v>
      </c>
      <c r="E646" s="173">
        <v>46178</v>
      </c>
      <c r="F646" s="174">
        <v>28.6</v>
      </c>
      <c r="G646" s="175" t="s">
        <v>4145</v>
      </c>
      <c r="H646" s="171" t="s">
        <v>4167</v>
      </c>
      <c r="I646" s="171" t="s">
        <v>4697</v>
      </c>
      <c r="J646" s="171" t="s">
        <v>54</v>
      </c>
      <c r="K646" s="176"/>
      <c r="L646" s="177" t="s">
        <v>733</v>
      </c>
      <c r="M646" s="177" t="s">
        <v>55</v>
      </c>
    </row>
    <row r="647" spans="1:13" s="178" customFormat="1">
      <c r="A647" s="171" t="s">
        <v>2326</v>
      </c>
      <c r="B647" s="171" t="s">
        <v>2570</v>
      </c>
      <c r="C647" s="179">
        <v>777654</v>
      </c>
      <c r="D647" s="172">
        <v>46119</v>
      </c>
      <c r="E647" s="173">
        <v>46178</v>
      </c>
      <c r="F647" s="174">
        <v>14.3</v>
      </c>
      <c r="G647" s="175" t="s">
        <v>4145</v>
      </c>
      <c r="H647" s="171" t="s">
        <v>4167</v>
      </c>
      <c r="I647" s="171" t="s">
        <v>4698</v>
      </c>
      <c r="J647" s="171" t="s">
        <v>54</v>
      </c>
      <c r="K647" s="176"/>
      <c r="L647" s="177" t="s">
        <v>733</v>
      </c>
      <c r="M647" s="177" t="s">
        <v>55</v>
      </c>
    </row>
    <row r="648" spans="1:13" s="178" customFormat="1">
      <c r="A648" s="171" t="s">
        <v>2326</v>
      </c>
      <c r="B648" s="171" t="s">
        <v>2570</v>
      </c>
      <c r="C648" s="179">
        <v>777654</v>
      </c>
      <c r="D648" s="172">
        <v>46119</v>
      </c>
      <c r="E648" s="173">
        <v>46178</v>
      </c>
      <c r="F648" s="174">
        <v>41.22</v>
      </c>
      <c r="G648" s="175" t="s">
        <v>4145</v>
      </c>
      <c r="H648" s="171" t="s">
        <v>4167</v>
      </c>
      <c r="I648" s="171" t="s">
        <v>4699</v>
      </c>
      <c r="J648" s="171" t="s">
        <v>54</v>
      </c>
      <c r="K648" s="176"/>
      <c r="L648" s="177" t="s">
        <v>733</v>
      </c>
      <c r="M648" s="177" t="s">
        <v>55</v>
      </c>
    </row>
    <row r="649" spans="1:13" s="178" customFormat="1">
      <c r="A649" s="171" t="s">
        <v>2326</v>
      </c>
      <c r="B649" s="171" t="s">
        <v>2570</v>
      </c>
      <c r="C649" s="179">
        <v>777654</v>
      </c>
      <c r="D649" s="172">
        <v>46119</v>
      </c>
      <c r="E649" s="173">
        <v>46178</v>
      </c>
      <c r="F649" s="174">
        <v>5.33</v>
      </c>
      <c r="G649" s="175" t="s">
        <v>4145</v>
      </c>
      <c r="H649" s="171" t="s">
        <v>4167</v>
      </c>
      <c r="I649" s="171" t="s">
        <v>4700</v>
      </c>
      <c r="J649" s="171" t="s">
        <v>54</v>
      </c>
      <c r="K649" s="176"/>
      <c r="L649" s="177" t="s">
        <v>733</v>
      </c>
      <c r="M649" s="177" t="s">
        <v>55</v>
      </c>
    </row>
    <row r="650" spans="1:13" s="178" customFormat="1">
      <c r="A650" s="171" t="s">
        <v>2326</v>
      </c>
      <c r="B650" s="171" t="s">
        <v>2570</v>
      </c>
      <c r="C650" s="179">
        <v>777654</v>
      </c>
      <c r="D650" s="172">
        <v>46119</v>
      </c>
      <c r="E650" s="173">
        <v>46178</v>
      </c>
      <c r="F650" s="174">
        <v>35.61</v>
      </c>
      <c r="G650" s="175" t="s">
        <v>4145</v>
      </c>
      <c r="H650" s="171" t="s">
        <v>4167</v>
      </c>
      <c r="I650" s="171" t="s">
        <v>4701</v>
      </c>
      <c r="J650" s="171" t="s">
        <v>54</v>
      </c>
      <c r="K650" s="176"/>
      <c r="L650" s="177" t="s">
        <v>733</v>
      </c>
      <c r="M650" s="177" t="s">
        <v>55</v>
      </c>
    </row>
    <row r="651" spans="1:13" s="178" customFormat="1">
      <c r="A651" s="171" t="s">
        <v>2326</v>
      </c>
      <c r="B651" s="171" t="s">
        <v>2570</v>
      </c>
      <c r="C651" s="179">
        <v>777654</v>
      </c>
      <c r="D651" s="172">
        <v>46119</v>
      </c>
      <c r="E651" s="173">
        <v>46178</v>
      </c>
      <c r="F651" s="174">
        <v>5.33</v>
      </c>
      <c r="G651" s="175" t="s">
        <v>4145</v>
      </c>
      <c r="H651" s="171" t="s">
        <v>4167</v>
      </c>
      <c r="I651" s="171" t="s">
        <v>4702</v>
      </c>
      <c r="J651" s="171" t="s">
        <v>54</v>
      </c>
      <c r="K651" s="176"/>
      <c r="L651" s="177" t="s">
        <v>733</v>
      </c>
      <c r="M651" s="177" t="s">
        <v>55</v>
      </c>
    </row>
    <row r="652" spans="1:13" s="178" customFormat="1">
      <c r="A652" s="171" t="s">
        <v>2326</v>
      </c>
      <c r="B652" s="171" t="s">
        <v>2570</v>
      </c>
      <c r="C652" s="179">
        <v>777654</v>
      </c>
      <c r="D652" s="172">
        <v>46119</v>
      </c>
      <c r="E652" s="173">
        <v>46178</v>
      </c>
      <c r="F652" s="174">
        <v>10.65</v>
      </c>
      <c r="G652" s="175" t="s">
        <v>4145</v>
      </c>
      <c r="H652" s="171" t="s">
        <v>4167</v>
      </c>
      <c r="I652" s="171" t="s">
        <v>4704</v>
      </c>
      <c r="J652" s="171" t="s">
        <v>54</v>
      </c>
      <c r="K652" s="176"/>
      <c r="L652" s="177" t="s">
        <v>733</v>
      </c>
      <c r="M652" s="177" t="s">
        <v>55</v>
      </c>
    </row>
    <row r="653" spans="1:13" s="178" customFormat="1">
      <c r="A653" s="171" t="s">
        <v>2326</v>
      </c>
      <c r="B653" s="171" t="s">
        <v>2570</v>
      </c>
      <c r="C653" s="179">
        <v>777654</v>
      </c>
      <c r="D653" s="172">
        <v>46119</v>
      </c>
      <c r="E653" s="173">
        <v>46178</v>
      </c>
      <c r="F653" s="174">
        <v>24.95</v>
      </c>
      <c r="G653" s="175" t="s">
        <v>4145</v>
      </c>
      <c r="H653" s="171" t="s">
        <v>4167</v>
      </c>
      <c r="I653" s="171" t="s">
        <v>4703</v>
      </c>
      <c r="J653" s="171" t="s">
        <v>54</v>
      </c>
      <c r="K653" s="176"/>
      <c r="L653" s="177" t="s">
        <v>733</v>
      </c>
      <c r="M653" s="177" t="s">
        <v>55</v>
      </c>
    </row>
    <row r="654" spans="1:13" s="178" customFormat="1">
      <c r="A654" s="171" t="s">
        <v>2326</v>
      </c>
      <c r="B654" s="171" t="s">
        <v>2570</v>
      </c>
      <c r="C654" s="179">
        <v>777654</v>
      </c>
      <c r="D654" s="172">
        <v>46119</v>
      </c>
      <c r="E654" s="173">
        <v>46178</v>
      </c>
      <c r="F654" s="174">
        <v>5.33</v>
      </c>
      <c r="G654" s="175" t="s">
        <v>4145</v>
      </c>
      <c r="H654" s="171" t="s">
        <v>4167</v>
      </c>
      <c r="I654" s="171" t="s">
        <v>4705</v>
      </c>
      <c r="J654" s="171" t="s">
        <v>38</v>
      </c>
      <c r="K654" s="176"/>
      <c r="L654" s="177" t="s">
        <v>733</v>
      </c>
      <c r="M654" s="177" t="s">
        <v>39</v>
      </c>
    </row>
    <row r="655" spans="1:13" s="178" customFormat="1">
      <c r="A655" s="171" t="s">
        <v>2326</v>
      </c>
      <c r="B655" s="171" t="s">
        <v>2570</v>
      </c>
      <c r="C655" s="179">
        <v>777654</v>
      </c>
      <c r="D655" s="172">
        <v>46119</v>
      </c>
      <c r="E655" s="173">
        <v>46178</v>
      </c>
      <c r="F655" s="174">
        <v>5.33</v>
      </c>
      <c r="G655" s="175" t="s">
        <v>4145</v>
      </c>
      <c r="H655" s="171" t="s">
        <v>4167</v>
      </c>
      <c r="I655" s="171" t="s">
        <v>4706</v>
      </c>
      <c r="J655" s="171" t="s">
        <v>24</v>
      </c>
      <c r="K655" s="176"/>
      <c r="L655" s="177" t="s">
        <v>733</v>
      </c>
      <c r="M655" s="177" t="s">
        <v>25</v>
      </c>
    </row>
    <row r="656" spans="1:13" s="178" customFormat="1">
      <c r="A656" s="171" t="s">
        <v>2326</v>
      </c>
      <c r="B656" s="171" t="s">
        <v>2570</v>
      </c>
      <c r="C656" s="179">
        <v>777654</v>
      </c>
      <c r="D656" s="172">
        <v>46119</v>
      </c>
      <c r="E656" s="173">
        <v>46178</v>
      </c>
      <c r="F656" s="174">
        <v>5.33</v>
      </c>
      <c r="G656" s="175" t="s">
        <v>4145</v>
      </c>
      <c r="H656" s="171" t="s">
        <v>4167</v>
      </c>
      <c r="I656" s="171" t="s">
        <v>4707</v>
      </c>
      <c r="J656" s="171" t="s">
        <v>24</v>
      </c>
      <c r="K656" s="176"/>
      <c r="L656" s="177" t="s">
        <v>733</v>
      </c>
      <c r="M656" s="177" t="s">
        <v>25</v>
      </c>
    </row>
    <row r="657" spans="1:13" s="178" customFormat="1">
      <c r="A657" s="171" t="s">
        <v>2326</v>
      </c>
      <c r="B657" s="171" t="s">
        <v>2570</v>
      </c>
      <c r="C657" s="179">
        <v>777654</v>
      </c>
      <c r="D657" s="172">
        <v>46119</v>
      </c>
      <c r="E657" s="173">
        <v>46178</v>
      </c>
      <c r="F657" s="174">
        <v>17.95</v>
      </c>
      <c r="G657" s="175" t="s">
        <v>4145</v>
      </c>
      <c r="H657" s="171" t="s">
        <v>4167</v>
      </c>
      <c r="I657" s="171" t="s">
        <v>4708</v>
      </c>
      <c r="J657" s="171" t="s">
        <v>24</v>
      </c>
      <c r="K657" s="176"/>
      <c r="L657" s="177" t="s">
        <v>733</v>
      </c>
      <c r="M657" s="177" t="s">
        <v>25</v>
      </c>
    </row>
    <row r="658" spans="1:13" s="178" customFormat="1">
      <c r="A658" s="171" t="s">
        <v>2326</v>
      </c>
      <c r="B658" s="171" t="s">
        <v>2570</v>
      </c>
      <c r="C658" s="179">
        <v>777654</v>
      </c>
      <c r="D658" s="172">
        <v>46119</v>
      </c>
      <c r="E658" s="173">
        <v>46178</v>
      </c>
      <c r="F658" s="174">
        <v>8.9700000000000006</v>
      </c>
      <c r="G658" s="175" t="s">
        <v>4145</v>
      </c>
      <c r="H658" s="171" t="s">
        <v>4167</v>
      </c>
      <c r="I658" s="171" t="s">
        <v>4709</v>
      </c>
      <c r="J658" s="171" t="s">
        <v>32</v>
      </c>
      <c r="K658" s="176"/>
      <c r="L658" s="177" t="s">
        <v>733</v>
      </c>
      <c r="M658" s="177" t="s">
        <v>33</v>
      </c>
    </row>
    <row r="659" spans="1:13" s="178" customFormat="1">
      <c r="A659" s="171" t="s">
        <v>2326</v>
      </c>
      <c r="B659" s="171" t="s">
        <v>2570</v>
      </c>
      <c r="C659" s="179">
        <v>777654</v>
      </c>
      <c r="D659" s="172">
        <v>46119</v>
      </c>
      <c r="E659" s="173">
        <v>46178</v>
      </c>
      <c r="F659" s="174">
        <v>71.790000000000006</v>
      </c>
      <c r="G659" s="175" t="s">
        <v>4145</v>
      </c>
      <c r="H659" s="171" t="s">
        <v>4167</v>
      </c>
      <c r="I659" s="171" t="s">
        <v>4710</v>
      </c>
      <c r="J659" s="171" t="s">
        <v>62</v>
      </c>
      <c r="K659" s="176"/>
      <c r="L659" s="177" t="s">
        <v>733</v>
      </c>
      <c r="M659" s="177" t="s">
        <v>63</v>
      </c>
    </row>
    <row r="660" spans="1:13" s="178" customFormat="1">
      <c r="A660" s="171" t="s">
        <v>2326</v>
      </c>
      <c r="B660" s="171" t="s">
        <v>2570</v>
      </c>
      <c r="C660" s="179">
        <v>777654</v>
      </c>
      <c r="D660" s="172">
        <v>46119</v>
      </c>
      <c r="E660" s="173">
        <v>46178</v>
      </c>
      <c r="F660" s="174">
        <v>5.33</v>
      </c>
      <c r="G660" s="175" t="s">
        <v>4145</v>
      </c>
      <c r="H660" s="171" t="s">
        <v>4167</v>
      </c>
      <c r="I660" s="171" t="s">
        <v>4711</v>
      </c>
      <c r="J660" s="171" t="s">
        <v>62</v>
      </c>
      <c r="K660" s="176"/>
      <c r="L660" s="177" t="s">
        <v>733</v>
      </c>
      <c r="M660" s="177" t="s">
        <v>63</v>
      </c>
    </row>
    <row r="661" spans="1:13" s="178" customFormat="1">
      <c r="A661" s="171" t="s">
        <v>2326</v>
      </c>
      <c r="B661" s="171" t="s">
        <v>2570</v>
      </c>
      <c r="C661" s="179">
        <v>777654</v>
      </c>
      <c r="D661" s="172">
        <v>46119</v>
      </c>
      <c r="E661" s="173">
        <v>46178</v>
      </c>
      <c r="F661" s="174">
        <v>5.33</v>
      </c>
      <c r="G661" s="175" t="s">
        <v>4145</v>
      </c>
      <c r="H661" s="171" t="s">
        <v>4167</v>
      </c>
      <c r="I661" s="171" t="s">
        <v>4714</v>
      </c>
      <c r="J661" s="171" t="s">
        <v>62</v>
      </c>
      <c r="K661" s="176"/>
      <c r="L661" s="177" t="s">
        <v>733</v>
      </c>
      <c r="M661" s="177" t="s">
        <v>63</v>
      </c>
    </row>
    <row r="662" spans="1:13" s="178" customFormat="1">
      <c r="A662" s="171" t="s">
        <v>2326</v>
      </c>
      <c r="B662" s="171" t="s">
        <v>2570</v>
      </c>
      <c r="C662" s="179">
        <v>777654</v>
      </c>
      <c r="D662" s="172">
        <v>46119</v>
      </c>
      <c r="E662" s="173">
        <v>46178</v>
      </c>
      <c r="F662" s="174">
        <v>8.9700000000000006</v>
      </c>
      <c r="G662" s="175" t="s">
        <v>4145</v>
      </c>
      <c r="H662" s="171" t="s">
        <v>4167</v>
      </c>
      <c r="I662" s="171" t="s">
        <v>4715</v>
      </c>
      <c r="J662" s="171" t="s">
        <v>62</v>
      </c>
      <c r="K662" s="176"/>
      <c r="L662" s="177" t="s">
        <v>733</v>
      </c>
      <c r="M662" s="177" t="s">
        <v>63</v>
      </c>
    </row>
    <row r="663" spans="1:13" s="178" customFormat="1">
      <c r="A663" s="171" t="s">
        <v>2326</v>
      </c>
      <c r="B663" s="171" t="s">
        <v>2570</v>
      </c>
      <c r="C663" s="179">
        <v>777654</v>
      </c>
      <c r="D663" s="172">
        <v>46119</v>
      </c>
      <c r="E663" s="173">
        <v>46178</v>
      </c>
      <c r="F663" s="174">
        <v>32.25</v>
      </c>
      <c r="G663" s="175" t="s">
        <v>4145</v>
      </c>
      <c r="H663" s="171" t="s">
        <v>4167</v>
      </c>
      <c r="I663" s="171" t="s">
        <v>4716</v>
      </c>
      <c r="J663" s="171" t="s">
        <v>62</v>
      </c>
      <c r="K663" s="176"/>
      <c r="L663" s="177" t="s">
        <v>733</v>
      </c>
      <c r="M663" s="177" t="s">
        <v>63</v>
      </c>
    </row>
    <row r="664" spans="1:13" s="178" customFormat="1">
      <c r="A664" s="171" t="s">
        <v>2326</v>
      </c>
      <c r="B664" s="171" t="s">
        <v>2570</v>
      </c>
      <c r="C664" s="179">
        <v>777654</v>
      </c>
      <c r="D664" s="172">
        <v>46119</v>
      </c>
      <c r="E664" s="173">
        <v>46178</v>
      </c>
      <c r="F664" s="174">
        <v>62.82</v>
      </c>
      <c r="G664" s="175" t="s">
        <v>4145</v>
      </c>
      <c r="H664" s="171" t="s">
        <v>4167</v>
      </c>
      <c r="I664" s="171" t="s">
        <v>4717</v>
      </c>
      <c r="J664" s="171" t="s">
        <v>34</v>
      </c>
      <c r="K664" s="176"/>
      <c r="L664" s="177" t="s">
        <v>733</v>
      </c>
      <c r="M664" s="177" t="s">
        <v>35</v>
      </c>
    </row>
    <row r="665" spans="1:13" s="178" customFormat="1">
      <c r="A665" s="171" t="s">
        <v>2326</v>
      </c>
      <c r="B665" s="171" t="s">
        <v>2570</v>
      </c>
      <c r="C665" s="179">
        <v>777654</v>
      </c>
      <c r="D665" s="172">
        <v>46119</v>
      </c>
      <c r="E665" s="173">
        <v>46178</v>
      </c>
      <c r="F665" s="174">
        <v>5.33</v>
      </c>
      <c r="G665" s="175" t="s">
        <v>4145</v>
      </c>
      <c r="H665" s="171" t="s">
        <v>4167</v>
      </c>
      <c r="I665" s="171" t="s">
        <v>4718</v>
      </c>
      <c r="J665" s="171" t="s">
        <v>34</v>
      </c>
      <c r="K665" s="176"/>
      <c r="L665" s="177" t="s">
        <v>733</v>
      </c>
      <c r="M665" s="177" t="s">
        <v>35</v>
      </c>
    </row>
    <row r="666" spans="1:13" s="178" customFormat="1">
      <c r="A666" s="171" t="s">
        <v>2326</v>
      </c>
      <c r="B666" s="171" t="s">
        <v>2570</v>
      </c>
      <c r="C666" s="179">
        <v>777654</v>
      </c>
      <c r="D666" s="172">
        <v>46119</v>
      </c>
      <c r="E666" s="173">
        <v>46178</v>
      </c>
      <c r="F666" s="174">
        <v>17.95</v>
      </c>
      <c r="G666" s="175" t="s">
        <v>4145</v>
      </c>
      <c r="H666" s="171" t="s">
        <v>4167</v>
      </c>
      <c r="I666" s="171" t="s">
        <v>4719</v>
      </c>
      <c r="J666" s="171" t="s">
        <v>34</v>
      </c>
      <c r="K666" s="176"/>
      <c r="L666" s="177" t="s">
        <v>733</v>
      </c>
      <c r="M666" s="177" t="s">
        <v>35</v>
      </c>
    </row>
    <row r="667" spans="1:13" s="178" customFormat="1">
      <c r="A667" s="171" t="s">
        <v>2326</v>
      </c>
      <c r="B667" s="171" t="s">
        <v>2570</v>
      </c>
      <c r="C667" s="179">
        <v>777654</v>
      </c>
      <c r="D667" s="172">
        <v>46119</v>
      </c>
      <c r="E667" s="173">
        <v>46178</v>
      </c>
      <c r="F667" s="174">
        <v>26.92</v>
      </c>
      <c r="G667" s="175" t="s">
        <v>4145</v>
      </c>
      <c r="H667" s="171" t="s">
        <v>4167</v>
      </c>
      <c r="I667" s="171" t="s">
        <v>4720</v>
      </c>
      <c r="J667" s="171" t="s">
        <v>34</v>
      </c>
      <c r="K667" s="176"/>
      <c r="L667" s="177" t="s">
        <v>733</v>
      </c>
      <c r="M667" s="177" t="s">
        <v>35</v>
      </c>
    </row>
    <row r="668" spans="1:13" s="178" customFormat="1">
      <c r="A668" s="171" t="s">
        <v>2326</v>
      </c>
      <c r="B668" s="171" t="s">
        <v>2570</v>
      </c>
      <c r="C668" s="179">
        <v>777654</v>
      </c>
      <c r="D668" s="172">
        <v>46119</v>
      </c>
      <c r="E668" s="173">
        <v>46178</v>
      </c>
      <c r="F668" s="174">
        <v>8.9700000000000006</v>
      </c>
      <c r="G668" s="175" t="s">
        <v>4145</v>
      </c>
      <c r="H668" s="171" t="s">
        <v>4167</v>
      </c>
      <c r="I668" s="171" t="s">
        <v>4721</v>
      </c>
      <c r="J668" s="171" t="s">
        <v>370</v>
      </c>
      <c r="K668" s="176"/>
      <c r="L668" s="177" t="s">
        <v>733</v>
      </c>
      <c r="M668" s="177" t="s">
        <v>371</v>
      </c>
    </row>
    <row r="669" spans="1:13" s="178" customFormat="1">
      <c r="A669" s="171" t="s">
        <v>2326</v>
      </c>
      <c r="B669" s="171" t="s">
        <v>2570</v>
      </c>
      <c r="C669" s="179">
        <v>777654</v>
      </c>
      <c r="D669" s="172">
        <v>46119</v>
      </c>
      <c r="E669" s="173">
        <v>46178</v>
      </c>
      <c r="F669" s="174">
        <v>76.540000000000006</v>
      </c>
      <c r="G669" s="175" t="s">
        <v>4145</v>
      </c>
      <c r="H669" s="171" t="s">
        <v>4167</v>
      </c>
      <c r="I669" s="171" t="s">
        <v>4722</v>
      </c>
      <c r="J669" s="171" t="s">
        <v>739</v>
      </c>
      <c r="K669" s="176"/>
      <c r="L669" s="177" t="s">
        <v>733</v>
      </c>
      <c r="M669" s="177" t="s">
        <v>738</v>
      </c>
    </row>
    <row r="670" spans="1:13" s="178" customFormat="1">
      <c r="A670" s="171" t="s">
        <v>2327</v>
      </c>
      <c r="B670" s="171" t="s">
        <v>2571</v>
      </c>
      <c r="C670" s="179">
        <v>894</v>
      </c>
      <c r="D670" s="172">
        <v>46146</v>
      </c>
      <c r="E670" s="173">
        <v>46178</v>
      </c>
      <c r="F670" s="174">
        <v>40261.279999999999</v>
      </c>
      <c r="G670" s="175" t="s">
        <v>4141</v>
      </c>
      <c r="H670" s="171" t="s">
        <v>4163</v>
      </c>
      <c r="I670" s="171" t="s">
        <v>4736</v>
      </c>
      <c r="J670" s="171" t="s">
        <v>354</v>
      </c>
      <c r="K670" s="176"/>
      <c r="L670" s="177" t="s">
        <v>733</v>
      </c>
      <c r="M670" s="177" t="s">
        <v>355</v>
      </c>
    </row>
    <row r="671" spans="1:13" s="178" customFormat="1">
      <c r="A671" s="171" t="s">
        <v>2327</v>
      </c>
      <c r="B671" s="171" t="s">
        <v>2571</v>
      </c>
      <c r="C671" s="179">
        <v>900</v>
      </c>
      <c r="D671" s="172">
        <v>46146</v>
      </c>
      <c r="E671" s="173">
        <v>46178</v>
      </c>
      <c r="F671" s="174">
        <v>38161.370000000003</v>
      </c>
      <c r="G671" s="175" t="s">
        <v>4141</v>
      </c>
      <c r="H671" s="171" t="s">
        <v>4163</v>
      </c>
      <c r="I671" s="171" t="s">
        <v>4737</v>
      </c>
      <c r="J671" s="171" t="s">
        <v>286</v>
      </c>
      <c r="K671" s="176"/>
      <c r="L671" s="177" t="s">
        <v>733</v>
      </c>
      <c r="M671" s="177" t="s">
        <v>287</v>
      </c>
    </row>
    <row r="672" spans="1:13" s="178" customFormat="1">
      <c r="A672" s="171" t="s">
        <v>2327</v>
      </c>
      <c r="B672" s="171" t="s">
        <v>2571</v>
      </c>
      <c r="C672" s="179">
        <v>901</v>
      </c>
      <c r="D672" s="172">
        <v>46146</v>
      </c>
      <c r="E672" s="173">
        <v>46178</v>
      </c>
      <c r="F672" s="174">
        <v>59176.06</v>
      </c>
      <c r="G672" s="175" t="s">
        <v>4141</v>
      </c>
      <c r="H672" s="171" t="s">
        <v>4163</v>
      </c>
      <c r="I672" s="171" t="s">
        <v>4738</v>
      </c>
      <c r="J672" s="171" t="s">
        <v>328</v>
      </c>
      <c r="K672" s="176"/>
      <c r="L672" s="177" t="s">
        <v>733</v>
      </c>
      <c r="M672" s="177" t="s">
        <v>329</v>
      </c>
    </row>
    <row r="673" spans="1:13" s="178" customFormat="1">
      <c r="A673" s="171" t="s">
        <v>2327</v>
      </c>
      <c r="B673" s="171" t="s">
        <v>2571</v>
      </c>
      <c r="C673" s="179">
        <v>902</v>
      </c>
      <c r="D673" s="172">
        <v>46146</v>
      </c>
      <c r="E673" s="173">
        <v>46178</v>
      </c>
      <c r="F673" s="174">
        <v>39464.410000000003</v>
      </c>
      <c r="G673" s="175" t="s">
        <v>4141</v>
      </c>
      <c r="H673" s="171" t="s">
        <v>4163</v>
      </c>
      <c r="I673" s="171" t="s">
        <v>4739</v>
      </c>
      <c r="J673" s="171" t="s">
        <v>344</v>
      </c>
      <c r="K673" s="176"/>
      <c r="L673" s="177" t="s">
        <v>733</v>
      </c>
      <c r="M673" s="177" t="s">
        <v>345</v>
      </c>
    </row>
    <row r="674" spans="1:13" s="178" customFormat="1">
      <c r="A674" s="171" t="s">
        <v>2327</v>
      </c>
      <c r="B674" s="171" t="s">
        <v>2571</v>
      </c>
      <c r="C674" s="179">
        <v>903</v>
      </c>
      <c r="D674" s="172">
        <v>46146</v>
      </c>
      <c r="E674" s="173">
        <v>46178</v>
      </c>
      <c r="F674" s="174">
        <v>38336.9</v>
      </c>
      <c r="G674" s="175" t="s">
        <v>4141</v>
      </c>
      <c r="H674" s="171" t="s">
        <v>4163</v>
      </c>
      <c r="I674" s="171" t="s">
        <v>4740</v>
      </c>
      <c r="J674" s="171" t="s">
        <v>288</v>
      </c>
      <c r="K674" s="176"/>
      <c r="L674" s="177" t="s">
        <v>733</v>
      </c>
      <c r="M674" s="177" t="s">
        <v>289</v>
      </c>
    </row>
    <row r="675" spans="1:13" s="178" customFormat="1">
      <c r="A675" s="171" t="s">
        <v>2327</v>
      </c>
      <c r="B675" s="171" t="s">
        <v>2571</v>
      </c>
      <c r="C675" s="179">
        <v>904</v>
      </c>
      <c r="D675" s="172">
        <v>46146</v>
      </c>
      <c r="E675" s="173">
        <v>46178</v>
      </c>
      <c r="F675" s="174">
        <v>45097.31</v>
      </c>
      <c r="G675" s="175" t="s">
        <v>4141</v>
      </c>
      <c r="H675" s="171" t="s">
        <v>4163</v>
      </c>
      <c r="I675" s="171" t="s">
        <v>4741</v>
      </c>
      <c r="J675" s="171" t="s">
        <v>290</v>
      </c>
      <c r="K675" s="176"/>
      <c r="L675" s="177" t="s">
        <v>733</v>
      </c>
      <c r="M675" s="177" t="s">
        <v>291</v>
      </c>
    </row>
    <row r="676" spans="1:13" s="178" customFormat="1">
      <c r="A676" s="171" t="s">
        <v>2327</v>
      </c>
      <c r="B676" s="171" t="s">
        <v>2571</v>
      </c>
      <c r="C676" s="179">
        <v>905</v>
      </c>
      <c r="D676" s="172">
        <v>46146</v>
      </c>
      <c r="E676" s="173">
        <v>46178</v>
      </c>
      <c r="F676" s="174">
        <v>230518.68</v>
      </c>
      <c r="G676" s="175" t="s">
        <v>4141</v>
      </c>
      <c r="H676" s="171" t="s">
        <v>4163</v>
      </c>
      <c r="I676" s="171" t="s">
        <v>4742</v>
      </c>
      <c r="J676" s="171" t="s">
        <v>300</v>
      </c>
      <c r="K676" s="176"/>
      <c r="L676" s="177" t="s">
        <v>733</v>
      </c>
      <c r="M676" s="177" t="s">
        <v>301</v>
      </c>
    </row>
    <row r="677" spans="1:13" s="178" customFormat="1">
      <c r="A677" s="171" t="s">
        <v>2327</v>
      </c>
      <c r="B677" s="171" t="s">
        <v>2571</v>
      </c>
      <c r="C677" s="179">
        <v>906</v>
      </c>
      <c r="D677" s="172">
        <v>46146</v>
      </c>
      <c r="E677" s="173">
        <v>46178</v>
      </c>
      <c r="F677" s="174">
        <v>169926.36</v>
      </c>
      <c r="G677" s="175" t="s">
        <v>4141</v>
      </c>
      <c r="H677" s="171" t="s">
        <v>4163</v>
      </c>
      <c r="I677" s="171" t="s">
        <v>4743</v>
      </c>
      <c r="J677" s="171" t="s">
        <v>318</v>
      </c>
      <c r="K677" s="176"/>
      <c r="L677" s="177" t="s">
        <v>733</v>
      </c>
      <c r="M677" s="177" t="s">
        <v>319</v>
      </c>
    </row>
    <row r="678" spans="1:13" s="178" customFormat="1">
      <c r="A678" s="171" t="s">
        <v>2327</v>
      </c>
      <c r="B678" s="171" t="s">
        <v>2571</v>
      </c>
      <c r="C678" s="179">
        <v>907</v>
      </c>
      <c r="D678" s="172">
        <v>46146</v>
      </c>
      <c r="E678" s="173">
        <v>46178</v>
      </c>
      <c r="F678" s="174">
        <v>49067.66</v>
      </c>
      <c r="G678" s="175" t="s">
        <v>4141</v>
      </c>
      <c r="H678" s="171" t="s">
        <v>4163</v>
      </c>
      <c r="I678" s="171" t="s">
        <v>4744</v>
      </c>
      <c r="J678" s="171" t="s">
        <v>58</v>
      </c>
      <c r="K678" s="176"/>
      <c r="L678" s="177" t="s">
        <v>733</v>
      </c>
      <c r="M678" s="177" t="s">
        <v>59</v>
      </c>
    </row>
    <row r="679" spans="1:13" s="178" customFormat="1">
      <c r="A679" s="171" t="s">
        <v>2327</v>
      </c>
      <c r="B679" s="171" t="s">
        <v>2571</v>
      </c>
      <c r="C679" s="179">
        <v>908</v>
      </c>
      <c r="D679" s="172">
        <v>46146</v>
      </c>
      <c r="E679" s="173">
        <v>46178</v>
      </c>
      <c r="F679" s="174">
        <v>70246.990000000005</v>
      </c>
      <c r="G679" s="175" t="s">
        <v>4141</v>
      </c>
      <c r="H679" s="171" t="s">
        <v>4163</v>
      </c>
      <c r="I679" s="171" t="s">
        <v>4745</v>
      </c>
      <c r="J679" s="171" t="s">
        <v>320</v>
      </c>
      <c r="K679" s="176"/>
      <c r="L679" s="177" t="s">
        <v>733</v>
      </c>
      <c r="M679" s="177" t="s">
        <v>321</v>
      </c>
    </row>
    <row r="680" spans="1:13" s="178" customFormat="1">
      <c r="A680" s="171" t="s">
        <v>2327</v>
      </c>
      <c r="B680" s="171" t="s">
        <v>2571</v>
      </c>
      <c r="C680" s="179">
        <v>909</v>
      </c>
      <c r="D680" s="172">
        <v>46146</v>
      </c>
      <c r="E680" s="173">
        <v>46178</v>
      </c>
      <c r="F680" s="174">
        <v>38017.230000000003</v>
      </c>
      <c r="G680" s="175" t="s">
        <v>4141</v>
      </c>
      <c r="H680" s="171" t="s">
        <v>4163</v>
      </c>
      <c r="I680" s="171" t="s">
        <v>4746</v>
      </c>
      <c r="J680" s="171" t="s">
        <v>342</v>
      </c>
      <c r="K680" s="176"/>
      <c r="L680" s="177" t="s">
        <v>733</v>
      </c>
      <c r="M680" s="177" t="s">
        <v>343</v>
      </c>
    </row>
    <row r="681" spans="1:13" s="178" customFormat="1">
      <c r="A681" s="171" t="s">
        <v>2327</v>
      </c>
      <c r="B681" s="171" t="s">
        <v>2571</v>
      </c>
      <c r="C681" s="179">
        <v>910</v>
      </c>
      <c r="D681" s="172">
        <v>46146</v>
      </c>
      <c r="E681" s="173">
        <v>46178</v>
      </c>
      <c r="F681" s="174">
        <v>39893.800000000003</v>
      </c>
      <c r="G681" s="175" t="s">
        <v>4141</v>
      </c>
      <c r="H681" s="171" t="s">
        <v>4163</v>
      </c>
      <c r="I681" s="171" t="s">
        <v>4747</v>
      </c>
      <c r="J681" s="171" t="s">
        <v>348</v>
      </c>
      <c r="K681" s="176"/>
      <c r="L681" s="177" t="s">
        <v>733</v>
      </c>
      <c r="M681" s="177" t="s">
        <v>349</v>
      </c>
    </row>
    <row r="682" spans="1:13" s="178" customFormat="1">
      <c r="A682" s="171" t="s">
        <v>2327</v>
      </c>
      <c r="B682" s="171" t="s">
        <v>2571</v>
      </c>
      <c r="C682" s="179">
        <v>911</v>
      </c>
      <c r="D682" s="172">
        <v>46146</v>
      </c>
      <c r="E682" s="173">
        <v>46178</v>
      </c>
      <c r="F682" s="174">
        <v>209838.75</v>
      </c>
      <c r="G682" s="175" t="s">
        <v>4141</v>
      </c>
      <c r="H682" s="171" t="s">
        <v>4163</v>
      </c>
      <c r="I682" s="171" t="s">
        <v>4748</v>
      </c>
      <c r="J682" s="171" t="s">
        <v>298</v>
      </c>
      <c r="K682" s="176"/>
      <c r="L682" s="177" t="s">
        <v>733</v>
      </c>
      <c r="M682" s="177" t="s">
        <v>299</v>
      </c>
    </row>
    <row r="683" spans="1:13" s="178" customFormat="1">
      <c r="A683" s="171" t="s">
        <v>2327</v>
      </c>
      <c r="B683" s="171" t="s">
        <v>2571</v>
      </c>
      <c r="C683" s="179">
        <v>912</v>
      </c>
      <c r="D683" s="172">
        <v>46146</v>
      </c>
      <c r="E683" s="173">
        <v>46178</v>
      </c>
      <c r="F683" s="174">
        <v>141260.53</v>
      </c>
      <c r="G683" s="175" t="s">
        <v>4141</v>
      </c>
      <c r="H683" s="171" t="s">
        <v>4163</v>
      </c>
      <c r="I683" s="171" t="s">
        <v>4749</v>
      </c>
      <c r="J683" s="171" t="s">
        <v>324</v>
      </c>
      <c r="K683" s="176"/>
      <c r="L683" s="177" t="s">
        <v>733</v>
      </c>
      <c r="M683" s="177" t="s">
        <v>325</v>
      </c>
    </row>
    <row r="684" spans="1:13" s="178" customFormat="1">
      <c r="A684" s="171" t="s">
        <v>2327</v>
      </c>
      <c r="B684" s="171" t="s">
        <v>2571</v>
      </c>
      <c r="C684" s="179">
        <v>913</v>
      </c>
      <c r="D684" s="172">
        <v>46146</v>
      </c>
      <c r="E684" s="173">
        <v>46178</v>
      </c>
      <c r="F684" s="174">
        <v>41385.47</v>
      </c>
      <c r="G684" s="175" t="s">
        <v>4141</v>
      </c>
      <c r="H684" s="171" t="s">
        <v>4163</v>
      </c>
      <c r="I684" s="171" t="s">
        <v>4750</v>
      </c>
      <c r="J684" s="171" t="s">
        <v>350</v>
      </c>
      <c r="K684" s="176"/>
      <c r="L684" s="177" t="s">
        <v>733</v>
      </c>
      <c r="M684" s="177" t="s">
        <v>351</v>
      </c>
    </row>
    <row r="685" spans="1:13" s="178" customFormat="1">
      <c r="A685" s="171" t="s">
        <v>2327</v>
      </c>
      <c r="B685" s="171" t="s">
        <v>2571</v>
      </c>
      <c r="C685" s="179">
        <v>914</v>
      </c>
      <c r="D685" s="172">
        <v>46146</v>
      </c>
      <c r="E685" s="173">
        <v>46178</v>
      </c>
      <c r="F685" s="174">
        <v>62793.99</v>
      </c>
      <c r="G685" s="175" t="s">
        <v>4141</v>
      </c>
      <c r="H685" s="171" t="s">
        <v>4163</v>
      </c>
      <c r="I685" s="171" t="s">
        <v>4751</v>
      </c>
      <c r="J685" s="171" t="s">
        <v>352</v>
      </c>
      <c r="K685" s="176"/>
      <c r="L685" s="177" t="s">
        <v>733</v>
      </c>
      <c r="M685" s="177" t="s">
        <v>353</v>
      </c>
    </row>
    <row r="686" spans="1:13" s="178" customFormat="1">
      <c r="A686" s="171" t="s">
        <v>2327</v>
      </c>
      <c r="B686" s="171" t="s">
        <v>2571</v>
      </c>
      <c r="C686" s="179">
        <v>915</v>
      </c>
      <c r="D686" s="172">
        <v>46146</v>
      </c>
      <c r="E686" s="173">
        <v>46178</v>
      </c>
      <c r="F686" s="174">
        <v>111722.93</v>
      </c>
      <c r="G686" s="175" t="s">
        <v>4141</v>
      </c>
      <c r="H686" s="171" t="s">
        <v>4163</v>
      </c>
      <c r="I686" s="171" t="s">
        <v>4752</v>
      </c>
      <c r="J686" s="171" t="s">
        <v>302</v>
      </c>
      <c r="K686" s="176"/>
      <c r="L686" s="177" t="s">
        <v>733</v>
      </c>
      <c r="M686" s="177" t="s">
        <v>303</v>
      </c>
    </row>
    <row r="687" spans="1:13" s="178" customFormat="1">
      <c r="A687" s="171" t="s">
        <v>2327</v>
      </c>
      <c r="B687" s="171" t="s">
        <v>2571</v>
      </c>
      <c r="C687" s="179">
        <v>916</v>
      </c>
      <c r="D687" s="172">
        <v>46146</v>
      </c>
      <c r="E687" s="173">
        <v>46178</v>
      </c>
      <c r="F687" s="174">
        <v>282301.08</v>
      </c>
      <c r="G687" s="175" t="s">
        <v>4141</v>
      </c>
      <c r="H687" s="171" t="s">
        <v>4163</v>
      </c>
      <c r="I687" s="171" t="s">
        <v>4753</v>
      </c>
      <c r="J687" s="171" t="s">
        <v>304</v>
      </c>
      <c r="K687" s="176"/>
      <c r="L687" s="177" t="s">
        <v>733</v>
      </c>
      <c r="M687" s="177" t="s">
        <v>305</v>
      </c>
    </row>
    <row r="688" spans="1:13" s="178" customFormat="1">
      <c r="A688" s="171" t="s">
        <v>2327</v>
      </c>
      <c r="B688" s="171" t="s">
        <v>2571</v>
      </c>
      <c r="C688" s="179">
        <v>917</v>
      </c>
      <c r="D688" s="172">
        <v>46146</v>
      </c>
      <c r="E688" s="173">
        <v>46178</v>
      </c>
      <c r="F688" s="174">
        <v>45491.63</v>
      </c>
      <c r="G688" s="175" t="s">
        <v>4141</v>
      </c>
      <c r="H688" s="171" t="s">
        <v>4163</v>
      </c>
      <c r="I688" s="171" t="s">
        <v>4754</v>
      </c>
      <c r="J688" s="171" t="s">
        <v>330</v>
      </c>
      <c r="K688" s="176"/>
      <c r="L688" s="177" t="s">
        <v>733</v>
      </c>
      <c r="M688" s="177" t="s">
        <v>331</v>
      </c>
    </row>
    <row r="689" spans="1:13" s="178" customFormat="1">
      <c r="A689" s="171" t="s">
        <v>2327</v>
      </c>
      <c r="B689" s="171" t="s">
        <v>2571</v>
      </c>
      <c r="C689" s="179">
        <v>898</v>
      </c>
      <c r="D689" s="172">
        <v>46146</v>
      </c>
      <c r="E689" s="173">
        <v>46178</v>
      </c>
      <c r="F689" s="174">
        <v>45530.53</v>
      </c>
      <c r="G689" s="175" t="s">
        <v>4141</v>
      </c>
      <c r="H689" s="171" t="s">
        <v>4163</v>
      </c>
      <c r="I689" s="171" t="s">
        <v>4755</v>
      </c>
      <c r="J689" s="171" t="s">
        <v>282</v>
      </c>
      <c r="K689" s="176"/>
      <c r="L689" s="177" t="s">
        <v>733</v>
      </c>
      <c r="M689" s="177" t="s">
        <v>283</v>
      </c>
    </row>
    <row r="690" spans="1:13" s="178" customFormat="1">
      <c r="A690" s="171" t="s">
        <v>2327</v>
      </c>
      <c r="B690" s="171" t="s">
        <v>2571</v>
      </c>
      <c r="C690" s="179">
        <v>899</v>
      </c>
      <c r="D690" s="172">
        <v>46146</v>
      </c>
      <c r="E690" s="173">
        <v>46178</v>
      </c>
      <c r="F690" s="174">
        <v>38893.97</v>
      </c>
      <c r="G690" s="175" t="s">
        <v>4141</v>
      </c>
      <c r="H690" s="171" t="s">
        <v>4163</v>
      </c>
      <c r="I690" s="171" t="s">
        <v>4756</v>
      </c>
      <c r="J690" s="171" t="s">
        <v>284</v>
      </c>
      <c r="K690" s="176"/>
      <c r="L690" s="177" t="s">
        <v>733</v>
      </c>
      <c r="M690" s="177" t="s">
        <v>285</v>
      </c>
    </row>
    <row r="691" spans="1:13" s="178" customFormat="1">
      <c r="A691" s="171" t="s">
        <v>2327</v>
      </c>
      <c r="B691" s="171" t="s">
        <v>2571</v>
      </c>
      <c r="C691" s="179">
        <v>920</v>
      </c>
      <c r="D691" s="172">
        <v>46146</v>
      </c>
      <c r="E691" s="173">
        <v>46178</v>
      </c>
      <c r="F691" s="174">
        <v>393725.53</v>
      </c>
      <c r="G691" s="175" t="s">
        <v>4141</v>
      </c>
      <c r="H691" s="171" t="s">
        <v>4163</v>
      </c>
      <c r="I691" s="171" t="s">
        <v>4757</v>
      </c>
      <c r="J691" s="171" t="s">
        <v>308</v>
      </c>
      <c r="K691" s="176"/>
      <c r="L691" s="177" t="s">
        <v>733</v>
      </c>
      <c r="M691" s="177" t="s">
        <v>309</v>
      </c>
    </row>
    <row r="692" spans="1:13" s="178" customFormat="1">
      <c r="A692" s="171" t="s">
        <v>2327</v>
      </c>
      <c r="B692" s="171" t="s">
        <v>2571</v>
      </c>
      <c r="C692" s="179">
        <v>921</v>
      </c>
      <c r="D692" s="172">
        <v>46146</v>
      </c>
      <c r="E692" s="173">
        <v>46178</v>
      </c>
      <c r="F692" s="174">
        <v>44020.98</v>
      </c>
      <c r="G692" s="175" t="s">
        <v>4141</v>
      </c>
      <c r="H692" s="171" t="s">
        <v>4163</v>
      </c>
      <c r="I692" s="171" t="s">
        <v>4758</v>
      </c>
      <c r="J692" s="171" t="s">
        <v>505</v>
      </c>
      <c r="K692" s="176"/>
      <c r="L692" s="177" t="s">
        <v>733</v>
      </c>
      <c r="M692" s="177" t="s">
        <v>506</v>
      </c>
    </row>
    <row r="693" spans="1:13" s="178" customFormat="1">
      <c r="A693" s="171" t="s">
        <v>2327</v>
      </c>
      <c r="B693" s="171" t="s">
        <v>2571</v>
      </c>
      <c r="C693" s="179">
        <v>922</v>
      </c>
      <c r="D693" s="172">
        <v>46146</v>
      </c>
      <c r="E693" s="173">
        <v>46178</v>
      </c>
      <c r="F693" s="174">
        <v>41159.81</v>
      </c>
      <c r="G693" s="175" t="s">
        <v>4141</v>
      </c>
      <c r="H693" s="171" t="s">
        <v>4163</v>
      </c>
      <c r="I693" s="171" t="s">
        <v>4759</v>
      </c>
      <c r="J693" s="171" t="s">
        <v>356</v>
      </c>
      <c r="K693" s="176"/>
      <c r="L693" s="177" t="s">
        <v>733</v>
      </c>
      <c r="M693" s="177" t="s">
        <v>357</v>
      </c>
    </row>
    <row r="694" spans="1:13" s="178" customFormat="1">
      <c r="A694" s="171" t="s">
        <v>2327</v>
      </c>
      <c r="B694" s="171" t="s">
        <v>2571</v>
      </c>
      <c r="C694" s="179">
        <v>923</v>
      </c>
      <c r="D694" s="172">
        <v>46146</v>
      </c>
      <c r="E694" s="173">
        <v>46178</v>
      </c>
      <c r="F694" s="174">
        <v>38387.919999999998</v>
      </c>
      <c r="G694" s="175" t="s">
        <v>4141</v>
      </c>
      <c r="H694" s="171" t="s">
        <v>4163</v>
      </c>
      <c r="I694" s="171" t="s">
        <v>4760</v>
      </c>
      <c r="J694" s="171" t="s">
        <v>316</v>
      </c>
      <c r="K694" s="176"/>
      <c r="L694" s="177" t="s">
        <v>733</v>
      </c>
      <c r="M694" s="177" t="s">
        <v>317</v>
      </c>
    </row>
    <row r="695" spans="1:13" s="178" customFormat="1">
      <c r="A695" s="171" t="s">
        <v>2327</v>
      </c>
      <c r="B695" s="171" t="s">
        <v>2571</v>
      </c>
      <c r="C695" s="179">
        <v>924</v>
      </c>
      <c r="D695" s="172">
        <v>46146</v>
      </c>
      <c r="E695" s="173">
        <v>46178</v>
      </c>
      <c r="F695" s="174">
        <v>228252.23</v>
      </c>
      <c r="G695" s="175" t="s">
        <v>4141</v>
      </c>
      <c r="H695" s="171" t="s">
        <v>4163</v>
      </c>
      <c r="I695" s="171" t="s">
        <v>4761</v>
      </c>
      <c r="J695" s="171" t="s">
        <v>26</v>
      </c>
      <c r="K695" s="176"/>
      <c r="L695" s="177" t="s">
        <v>733</v>
      </c>
      <c r="M695" s="177" t="s">
        <v>27</v>
      </c>
    </row>
    <row r="696" spans="1:13" s="178" customFormat="1">
      <c r="A696" s="171" t="s">
        <v>2327</v>
      </c>
      <c r="B696" s="171" t="s">
        <v>2571</v>
      </c>
      <c r="C696" s="179">
        <v>925</v>
      </c>
      <c r="D696" s="172">
        <v>46146</v>
      </c>
      <c r="E696" s="173">
        <v>46178</v>
      </c>
      <c r="F696" s="174">
        <v>50838.7</v>
      </c>
      <c r="G696" s="175" t="s">
        <v>4141</v>
      </c>
      <c r="H696" s="171" t="s">
        <v>4163</v>
      </c>
      <c r="I696" s="171" t="s">
        <v>4762</v>
      </c>
      <c r="J696" s="171" t="s">
        <v>336</v>
      </c>
      <c r="K696" s="176"/>
      <c r="L696" s="177" t="s">
        <v>733</v>
      </c>
      <c r="M696" s="177" t="s">
        <v>337</v>
      </c>
    </row>
    <row r="697" spans="1:13" s="178" customFormat="1">
      <c r="A697" s="171" t="s">
        <v>2327</v>
      </c>
      <c r="B697" s="171" t="s">
        <v>2571</v>
      </c>
      <c r="C697" s="179">
        <v>926</v>
      </c>
      <c r="D697" s="172">
        <v>46146</v>
      </c>
      <c r="E697" s="173">
        <v>46178</v>
      </c>
      <c r="F697" s="174">
        <v>533817.61</v>
      </c>
      <c r="G697" s="175" t="s">
        <v>4141</v>
      </c>
      <c r="H697" s="171" t="s">
        <v>4163</v>
      </c>
      <c r="I697" s="171" t="s">
        <v>4763</v>
      </c>
      <c r="J697" s="171" t="s">
        <v>38</v>
      </c>
      <c r="K697" s="176"/>
      <c r="L697" s="177" t="s">
        <v>733</v>
      </c>
      <c r="M697" s="177" t="s">
        <v>39</v>
      </c>
    </row>
    <row r="698" spans="1:13" s="178" customFormat="1">
      <c r="A698" s="171" t="s">
        <v>2327</v>
      </c>
      <c r="B698" s="171" t="s">
        <v>2571</v>
      </c>
      <c r="C698" s="179">
        <v>927</v>
      </c>
      <c r="D698" s="172">
        <v>46146</v>
      </c>
      <c r="E698" s="173">
        <v>46178</v>
      </c>
      <c r="F698" s="174">
        <v>45487.05</v>
      </c>
      <c r="G698" s="175" t="s">
        <v>4141</v>
      </c>
      <c r="H698" s="171" t="s">
        <v>4163</v>
      </c>
      <c r="I698" s="171" t="s">
        <v>4764</v>
      </c>
      <c r="J698" s="171" t="s">
        <v>334</v>
      </c>
      <c r="K698" s="176"/>
      <c r="L698" s="177" t="s">
        <v>733</v>
      </c>
      <c r="M698" s="177" t="s">
        <v>335</v>
      </c>
    </row>
    <row r="699" spans="1:13" s="178" customFormat="1">
      <c r="A699" s="171" t="s">
        <v>2327</v>
      </c>
      <c r="B699" s="171" t="s">
        <v>2571</v>
      </c>
      <c r="C699" s="179">
        <v>928</v>
      </c>
      <c r="D699" s="172">
        <v>46146</v>
      </c>
      <c r="E699" s="173">
        <v>46178</v>
      </c>
      <c r="F699" s="174">
        <v>198080.91</v>
      </c>
      <c r="G699" s="175" t="s">
        <v>4141</v>
      </c>
      <c r="H699" s="171" t="s">
        <v>4163</v>
      </c>
      <c r="I699" s="171" t="s">
        <v>4765</v>
      </c>
      <c r="J699" s="171" t="s">
        <v>312</v>
      </c>
      <c r="K699" s="176"/>
      <c r="L699" s="177" t="s">
        <v>733</v>
      </c>
      <c r="M699" s="177" t="s">
        <v>313</v>
      </c>
    </row>
    <row r="700" spans="1:13" s="178" customFormat="1">
      <c r="A700" s="171" t="s">
        <v>2327</v>
      </c>
      <c r="B700" s="171" t="s">
        <v>2571</v>
      </c>
      <c r="C700" s="179">
        <v>929</v>
      </c>
      <c r="D700" s="172">
        <v>46146</v>
      </c>
      <c r="E700" s="173">
        <v>46178</v>
      </c>
      <c r="F700" s="174">
        <v>415231.78</v>
      </c>
      <c r="G700" s="175" t="s">
        <v>4141</v>
      </c>
      <c r="H700" s="171" t="s">
        <v>4163</v>
      </c>
      <c r="I700" s="171" t="s">
        <v>4766</v>
      </c>
      <c r="J700" s="171" t="s">
        <v>468</v>
      </c>
      <c r="K700" s="176"/>
      <c r="L700" s="177" t="s">
        <v>733</v>
      </c>
      <c r="M700" s="177" t="s">
        <v>469</v>
      </c>
    </row>
    <row r="701" spans="1:13" s="178" customFormat="1">
      <c r="A701" s="171" t="s">
        <v>2327</v>
      </c>
      <c r="B701" s="171" t="s">
        <v>2571</v>
      </c>
      <c r="C701" s="179">
        <v>930</v>
      </c>
      <c r="D701" s="172">
        <v>46146</v>
      </c>
      <c r="E701" s="173">
        <v>46178</v>
      </c>
      <c r="F701" s="174">
        <v>233319.56</v>
      </c>
      <c r="G701" s="175" t="s">
        <v>4141</v>
      </c>
      <c r="H701" s="171" t="s">
        <v>4163</v>
      </c>
      <c r="I701" s="171" t="s">
        <v>4767</v>
      </c>
      <c r="J701" s="171" t="s">
        <v>314</v>
      </c>
      <c r="K701" s="176"/>
      <c r="L701" s="177" t="s">
        <v>733</v>
      </c>
      <c r="M701" s="177" t="s">
        <v>315</v>
      </c>
    </row>
    <row r="702" spans="1:13" s="178" customFormat="1">
      <c r="A702" s="171" t="s">
        <v>2327</v>
      </c>
      <c r="B702" s="171" t="s">
        <v>2571</v>
      </c>
      <c r="C702" s="179">
        <v>931</v>
      </c>
      <c r="D702" s="172">
        <v>46146</v>
      </c>
      <c r="E702" s="173">
        <v>46178</v>
      </c>
      <c r="F702" s="174">
        <v>99008.93</v>
      </c>
      <c r="G702" s="175" t="s">
        <v>4141</v>
      </c>
      <c r="H702" s="171" t="s">
        <v>4163</v>
      </c>
      <c r="I702" s="171" t="s">
        <v>4768</v>
      </c>
      <c r="J702" s="171" t="s">
        <v>322</v>
      </c>
      <c r="K702" s="176"/>
      <c r="L702" s="177" t="s">
        <v>733</v>
      </c>
      <c r="M702" s="177" t="s">
        <v>323</v>
      </c>
    </row>
    <row r="703" spans="1:13" s="178" customFormat="1">
      <c r="A703" s="171" t="s">
        <v>2327</v>
      </c>
      <c r="B703" s="171" t="s">
        <v>2571</v>
      </c>
      <c r="C703" s="179">
        <v>932</v>
      </c>
      <c r="D703" s="172">
        <v>46146</v>
      </c>
      <c r="E703" s="173">
        <v>46178</v>
      </c>
      <c r="F703" s="174">
        <v>38532.51</v>
      </c>
      <c r="G703" s="175" t="s">
        <v>4141</v>
      </c>
      <c r="H703" s="171" t="s">
        <v>4163</v>
      </c>
      <c r="I703" s="171" t="s">
        <v>4769</v>
      </c>
      <c r="J703" s="171" t="s">
        <v>346</v>
      </c>
      <c r="K703" s="176"/>
      <c r="L703" s="177" t="s">
        <v>733</v>
      </c>
      <c r="M703" s="177" t="s">
        <v>347</v>
      </c>
    </row>
    <row r="704" spans="1:13" s="178" customFormat="1">
      <c r="A704" s="171" t="s">
        <v>2327</v>
      </c>
      <c r="B704" s="171" t="s">
        <v>2571</v>
      </c>
      <c r="C704" s="179">
        <v>918</v>
      </c>
      <c r="D704" s="172">
        <v>46146</v>
      </c>
      <c r="E704" s="173">
        <v>46178</v>
      </c>
      <c r="F704" s="174">
        <v>143151.24</v>
      </c>
      <c r="G704" s="175" t="s">
        <v>4141</v>
      </c>
      <c r="H704" s="171" t="s">
        <v>4163</v>
      </c>
      <c r="I704" s="171" t="s">
        <v>4770</v>
      </c>
      <c r="J704" s="171" t="s">
        <v>306</v>
      </c>
      <c r="K704" s="176"/>
      <c r="L704" s="177" t="s">
        <v>733</v>
      </c>
      <c r="M704" s="177" t="s">
        <v>307</v>
      </c>
    </row>
    <row r="705" spans="1:13" s="178" customFormat="1">
      <c r="A705" s="171" t="s">
        <v>2327</v>
      </c>
      <c r="B705" s="171" t="s">
        <v>2571</v>
      </c>
      <c r="C705" s="179">
        <v>919</v>
      </c>
      <c r="D705" s="172">
        <v>46146</v>
      </c>
      <c r="E705" s="173">
        <v>46178</v>
      </c>
      <c r="F705" s="174">
        <v>48658.31</v>
      </c>
      <c r="G705" s="175" t="s">
        <v>4141</v>
      </c>
      <c r="H705" s="171" t="s">
        <v>4163</v>
      </c>
      <c r="I705" s="171" t="s">
        <v>4771</v>
      </c>
      <c r="J705" s="171" t="s">
        <v>332</v>
      </c>
      <c r="K705" s="176"/>
      <c r="L705" s="177" t="s">
        <v>733</v>
      </c>
      <c r="M705" s="177" t="s">
        <v>333</v>
      </c>
    </row>
    <row r="706" spans="1:13" s="178" customFormat="1">
      <c r="A706" s="171" t="s">
        <v>2327</v>
      </c>
      <c r="B706" s="171" t="s">
        <v>2571</v>
      </c>
      <c r="C706" s="179">
        <v>935</v>
      </c>
      <c r="D706" s="172">
        <v>46146</v>
      </c>
      <c r="E706" s="173">
        <v>46178</v>
      </c>
      <c r="F706" s="174">
        <v>72029.48</v>
      </c>
      <c r="G706" s="175" t="s">
        <v>4141</v>
      </c>
      <c r="H706" s="171" t="s">
        <v>4163</v>
      </c>
      <c r="I706" s="171" t="s">
        <v>4772</v>
      </c>
      <c r="J706" s="171" t="s">
        <v>292</v>
      </c>
      <c r="K706" s="176"/>
      <c r="L706" s="177" t="s">
        <v>733</v>
      </c>
      <c r="M706" s="177" t="s">
        <v>293</v>
      </c>
    </row>
    <row r="707" spans="1:13" s="178" customFormat="1">
      <c r="A707" s="171" t="s">
        <v>2327</v>
      </c>
      <c r="B707" s="171" t="s">
        <v>2571</v>
      </c>
      <c r="C707" s="179">
        <v>936</v>
      </c>
      <c r="D707" s="172">
        <v>46146</v>
      </c>
      <c r="E707" s="173">
        <v>46178</v>
      </c>
      <c r="F707" s="174">
        <v>75424.41</v>
      </c>
      <c r="G707" s="175" t="s">
        <v>4141</v>
      </c>
      <c r="H707" s="171" t="s">
        <v>4163</v>
      </c>
      <c r="I707" s="171" t="s">
        <v>4773</v>
      </c>
      <c r="J707" s="171" t="s">
        <v>294</v>
      </c>
      <c r="K707" s="176"/>
      <c r="L707" s="177" t="s">
        <v>733</v>
      </c>
      <c r="M707" s="177" t="s">
        <v>295</v>
      </c>
    </row>
    <row r="708" spans="1:13" s="178" customFormat="1">
      <c r="A708" s="171" t="s">
        <v>2327</v>
      </c>
      <c r="B708" s="171" t="s">
        <v>2571</v>
      </c>
      <c r="C708" s="179">
        <v>937</v>
      </c>
      <c r="D708" s="172">
        <v>46146</v>
      </c>
      <c r="E708" s="173">
        <v>46178</v>
      </c>
      <c r="F708" s="174">
        <v>73090.820000000007</v>
      </c>
      <c r="G708" s="175" t="s">
        <v>4141</v>
      </c>
      <c r="H708" s="171" t="s">
        <v>4163</v>
      </c>
      <c r="I708" s="171" t="s">
        <v>4774</v>
      </c>
      <c r="J708" s="171" t="s">
        <v>482</v>
      </c>
      <c r="K708" s="176"/>
      <c r="L708" s="177" t="s">
        <v>733</v>
      </c>
      <c r="M708" s="177" t="s">
        <v>483</v>
      </c>
    </row>
    <row r="709" spans="1:13" s="178" customFormat="1">
      <c r="A709" s="171" t="s">
        <v>2327</v>
      </c>
      <c r="B709" s="171" t="s">
        <v>2571</v>
      </c>
      <c r="C709" s="179">
        <v>933</v>
      </c>
      <c r="D709" s="172">
        <v>46146</v>
      </c>
      <c r="E709" s="173">
        <v>46178</v>
      </c>
      <c r="F709" s="174">
        <v>136639.38</v>
      </c>
      <c r="G709" s="175" t="s">
        <v>4141</v>
      </c>
      <c r="H709" s="171" t="s">
        <v>4163</v>
      </c>
      <c r="I709" s="171" t="s">
        <v>4775</v>
      </c>
      <c r="J709" s="171" t="s">
        <v>310</v>
      </c>
      <c r="K709" s="176"/>
      <c r="L709" s="177" t="s">
        <v>733</v>
      </c>
      <c r="M709" s="177" t="s">
        <v>311</v>
      </c>
    </row>
    <row r="710" spans="1:13" s="178" customFormat="1">
      <c r="A710" s="171" t="s">
        <v>2327</v>
      </c>
      <c r="B710" s="171" t="s">
        <v>2571</v>
      </c>
      <c r="C710" s="179">
        <v>934</v>
      </c>
      <c r="D710" s="172">
        <v>46146</v>
      </c>
      <c r="E710" s="173">
        <v>46178</v>
      </c>
      <c r="F710" s="174">
        <v>458522.68</v>
      </c>
      <c r="G710" s="175" t="s">
        <v>4141</v>
      </c>
      <c r="H710" s="171" t="s">
        <v>4163</v>
      </c>
      <c r="I710" s="171" t="s">
        <v>4776</v>
      </c>
      <c r="J710" s="171" t="s">
        <v>296</v>
      </c>
      <c r="K710" s="176"/>
      <c r="L710" s="177" t="s">
        <v>733</v>
      </c>
      <c r="M710" s="177" t="s">
        <v>297</v>
      </c>
    </row>
    <row r="711" spans="1:13" s="178" customFormat="1">
      <c r="A711" s="171" t="s">
        <v>2328</v>
      </c>
      <c r="B711" s="171"/>
      <c r="C711" s="179">
        <v>2107814001156</v>
      </c>
      <c r="D711" s="172">
        <v>44400</v>
      </c>
      <c r="E711" s="173">
        <v>46178</v>
      </c>
      <c r="F711" s="174">
        <v>388.59</v>
      </c>
      <c r="G711" s="175" t="s">
        <v>4148</v>
      </c>
      <c r="H711" s="171" t="s">
        <v>4170</v>
      </c>
      <c r="I711" s="171" t="s">
        <v>4777</v>
      </c>
      <c r="J711" s="171" t="s">
        <v>24</v>
      </c>
      <c r="K711" s="176"/>
      <c r="L711" s="177" t="s">
        <v>733</v>
      </c>
      <c r="M711" s="177" t="s">
        <v>25</v>
      </c>
    </row>
    <row r="712" spans="1:13" s="178" customFormat="1">
      <c r="A712" s="171" t="s">
        <v>2328</v>
      </c>
      <c r="B712" s="171"/>
      <c r="C712" s="179">
        <v>2107814001226</v>
      </c>
      <c r="D712" s="172">
        <v>44400</v>
      </c>
      <c r="E712" s="173">
        <v>46178</v>
      </c>
      <c r="F712" s="174">
        <v>1073.3699999999999</v>
      </c>
      <c r="G712" s="175" t="s">
        <v>4148</v>
      </c>
      <c r="H712" s="171" t="s">
        <v>4170</v>
      </c>
      <c r="I712" s="171" t="s">
        <v>4777</v>
      </c>
      <c r="J712" s="171" t="s">
        <v>24</v>
      </c>
      <c r="K712" s="176"/>
      <c r="L712" s="177" t="s">
        <v>733</v>
      </c>
      <c r="M712" s="177" t="s">
        <v>25</v>
      </c>
    </row>
    <row r="713" spans="1:13" s="178" customFormat="1">
      <c r="A713" s="171" t="s">
        <v>2328</v>
      </c>
      <c r="B713" s="171"/>
      <c r="C713" s="179" t="s">
        <v>2610</v>
      </c>
      <c r="D713" s="172">
        <v>44573</v>
      </c>
      <c r="E713" s="173">
        <v>46178</v>
      </c>
      <c r="F713" s="174">
        <v>37.35</v>
      </c>
      <c r="G713" s="175" t="s">
        <v>4148</v>
      </c>
      <c r="H713" s="171" t="s">
        <v>4170</v>
      </c>
      <c r="I713" s="171" t="s">
        <v>4778</v>
      </c>
      <c r="J713" s="171" t="s">
        <v>324</v>
      </c>
      <c r="K713" s="176"/>
      <c r="L713" s="177" t="s">
        <v>733</v>
      </c>
      <c r="M713" s="177" t="s">
        <v>325</v>
      </c>
    </row>
    <row r="714" spans="1:13" s="178" customFormat="1">
      <c r="A714" s="171" t="s">
        <v>2328</v>
      </c>
      <c r="B714" s="171"/>
      <c r="C714" s="179">
        <v>2203812002809</v>
      </c>
      <c r="D714" s="172">
        <v>44636</v>
      </c>
      <c r="E714" s="173">
        <v>46178</v>
      </c>
      <c r="F714" s="174">
        <v>3462.3</v>
      </c>
      <c r="G714" s="175" t="s">
        <v>4148</v>
      </c>
      <c r="H714" s="171" t="s">
        <v>4170</v>
      </c>
      <c r="I714" s="171" t="s">
        <v>4779</v>
      </c>
      <c r="J714" s="171" t="s">
        <v>358</v>
      </c>
      <c r="K714" s="176"/>
      <c r="L714" s="177" t="s">
        <v>733</v>
      </c>
      <c r="M714" s="177" t="s">
        <v>359</v>
      </c>
    </row>
    <row r="715" spans="1:13" s="178" customFormat="1">
      <c r="A715" s="171" t="s">
        <v>2328</v>
      </c>
      <c r="B715" s="171"/>
      <c r="C715" s="179">
        <v>2206812003390</v>
      </c>
      <c r="D715" s="172">
        <v>44728</v>
      </c>
      <c r="E715" s="173">
        <v>46178</v>
      </c>
      <c r="F715" s="174">
        <v>443.82</v>
      </c>
      <c r="G715" s="175" t="s">
        <v>4148</v>
      </c>
      <c r="H715" s="171" t="s">
        <v>4170</v>
      </c>
      <c r="I715" s="171" t="s">
        <v>4780</v>
      </c>
      <c r="J715" s="171" t="s">
        <v>122</v>
      </c>
      <c r="K715" s="176"/>
      <c r="L715" s="177" t="s">
        <v>733</v>
      </c>
      <c r="M715" s="177" t="s">
        <v>123</v>
      </c>
    </row>
    <row r="716" spans="1:13" s="178" customFormat="1">
      <c r="A716" s="171" t="s">
        <v>2328</v>
      </c>
      <c r="B716" s="171"/>
      <c r="C716" s="179">
        <v>2308813000150</v>
      </c>
      <c r="D716" s="172">
        <v>45159</v>
      </c>
      <c r="E716" s="173">
        <v>46178</v>
      </c>
      <c r="F716" s="174">
        <v>614.48</v>
      </c>
      <c r="G716" s="175" t="s">
        <v>4148</v>
      </c>
      <c r="H716" s="171" t="s">
        <v>4170</v>
      </c>
      <c r="I716" s="171" t="s">
        <v>4781</v>
      </c>
      <c r="J716" s="171" t="s">
        <v>298</v>
      </c>
      <c r="K716" s="176"/>
      <c r="L716" s="177" t="s">
        <v>733</v>
      </c>
      <c r="M716" s="177" t="s">
        <v>299</v>
      </c>
    </row>
    <row r="717" spans="1:13" s="178" customFormat="1">
      <c r="A717" s="171" t="s">
        <v>2328</v>
      </c>
      <c r="B717" s="171"/>
      <c r="C717" s="179">
        <v>2308813000165</v>
      </c>
      <c r="D717" s="172">
        <v>45159</v>
      </c>
      <c r="E717" s="173">
        <v>46178</v>
      </c>
      <c r="F717" s="174">
        <v>307.24</v>
      </c>
      <c r="G717" s="175" t="s">
        <v>4148</v>
      </c>
      <c r="H717" s="171" t="s">
        <v>4170</v>
      </c>
      <c r="I717" s="171" t="s">
        <v>4782</v>
      </c>
      <c r="J717" s="171" t="s">
        <v>322</v>
      </c>
      <c r="K717" s="176"/>
      <c r="L717" s="177" t="s">
        <v>733</v>
      </c>
      <c r="M717" s="177" t="s">
        <v>323</v>
      </c>
    </row>
    <row r="718" spans="1:13" s="178" customFormat="1">
      <c r="A718" s="171" t="s">
        <v>2328</v>
      </c>
      <c r="B718" s="171"/>
      <c r="C718" s="179">
        <v>2308813000170</v>
      </c>
      <c r="D718" s="172">
        <v>45159</v>
      </c>
      <c r="E718" s="173">
        <v>46178</v>
      </c>
      <c r="F718" s="174">
        <v>1026.54</v>
      </c>
      <c r="G718" s="175" t="s">
        <v>4148</v>
      </c>
      <c r="H718" s="171" t="s">
        <v>4170</v>
      </c>
      <c r="I718" s="171" t="s">
        <v>4783</v>
      </c>
      <c r="J718" s="171" t="s">
        <v>26</v>
      </c>
      <c r="K718" s="176"/>
      <c r="L718" s="177" t="s">
        <v>733</v>
      </c>
      <c r="M718" s="177" t="s">
        <v>27</v>
      </c>
    </row>
    <row r="719" spans="1:13" s="178" customFormat="1">
      <c r="A719" s="171" t="s">
        <v>2328</v>
      </c>
      <c r="B719" s="171"/>
      <c r="C719" s="179">
        <v>2308813000184</v>
      </c>
      <c r="D719" s="172">
        <v>45159</v>
      </c>
      <c r="E719" s="173">
        <v>46178</v>
      </c>
      <c r="F719" s="174">
        <v>1026.54</v>
      </c>
      <c r="G719" s="175" t="s">
        <v>4148</v>
      </c>
      <c r="H719" s="171" t="s">
        <v>4170</v>
      </c>
      <c r="I719" s="171" t="s">
        <v>4784</v>
      </c>
      <c r="J719" s="171" t="s">
        <v>114</v>
      </c>
      <c r="K719" s="176"/>
      <c r="L719" s="177" t="s">
        <v>733</v>
      </c>
      <c r="M719" s="177" t="s">
        <v>115</v>
      </c>
    </row>
    <row r="720" spans="1:13" s="178" customFormat="1">
      <c r="A720" s="171" t="s">
        <v>2328</v>
      </c>
      <c r="B720" s="171"/>
      <c r="C720" s="179">
        <v>2308813000199</v>
      </c>
      <c r="D720" s="172">
        <v>45159</v>
      </c>
      <c r="E720" s="173">
        <v>46178</v>
      </c>
      <c r="F720" s="174">
        <v>307.24</v>
      </c>
      <c r="G720" s="175" t="s">
        <v>4148</v>
      </c>
      <c r="H720" s="171" t="s">
        <v>4170</v>
      </c>
      <c r="I720" s="171" t="s">
        <v>4785</v>
      </c>
      <c r="J720" s="171" t="s">
        <v>402</v>
      </c>
      <c r="K720" s="176"/>
      <c r="L720" s="177" t="s">
        <v>733</v>
      </c>
      <c r="M720" s="177" t="s">
        <v>403</v>
      </c>
    </row>
    <row r="721" spans="1:13" s="178" customFormat="1">
      <c r="A721" s="171" t="s">
        <v>2329</v>
      </c>
      <c r="B721" s="171" t="s">
        <v>2572</v>
      </c>
      <c r="C721" s="179" t="s">
        <v>2611</v>
      </c>
      <c r="D721" s="172">
        <v>46146</v>
      </c>
      <c r="E721" s="173">
        <v>46178</v>
      </c>
      <c r="F721" s="174">
        <v>47845.54</v>
      </c>
      <c r="G721" s="175" t="s">
        <v>4141</v>
      </c>
      <c r="H721" s="171" t="s">
        <v>4163</v>
      </c>
      <c r="I721" s="171" t="s">
        <v>4786</v>
      </c>
      <c r="J721" s="171" t="s">
        <v>244</v>
      </c>
      <c r="K721" s="176"/>
      <c r="L721" s="177" t="s">
        <v>733</v>
      </c>
      <c r="M721" s="177" t="s">
        <v>245</v>
      </c>
    </row>
    <row r="722" spans="1:13" s="178" customFormat="1">
      <c r="A722" s="171" t="s">
        <v>2329</v>
      </c>
      <c r="B722" s="171" t="s">
        <v>2572</v>
      </c>
      <c r="C722" s="179">
        <v>1902026</v>
      </c>
      <c r="D722" s="172">
        <v>46146</v>
      </c>
      <c r="E722" s="173">
        <v>46178</v>
      </c>
      <c r="F722" s="174">
        <v>5276.2</v>
      </c>
      <c r="G722" s="175" t="s">
        <v>4144</v>
      </c>
      <c r="H722" s="171" t="s">
        <v>4166</v>
      </c>
      <c r="I722" s="171" t="s">
        <v>4787</v>
      </c>
      <c r="J722" s="171" t="s">
        <v>230</v>
      </c>
      <c r="K722" s="176"/>
      <c r="L722" s="177" t="s">
        <v>733</v>
      </c>
      <c r="M722" s="177" t="s">
        <v>231</v>
      </c>
    </row>
    <row r="723" spans="1:13" s="178" customFormat="1">
      <c r="A723" s="171" t="s">
        <v>2329</v>
      </c>
      <c r="B723" s="171" t="s">
        <v>2572</v>
      </c>
      <c r="C723" s="179" t="s">
        <v>2612</v>
      </c>
      <c r="D723" s="172">
        <v>46146</v>
      </c>
      <c r="E723" s="173">
        <v>46178</v>
      </c>
      <c r="F723" s="174">
        <v>138723.73000000001</v>
      </c>
      <c r="G723" s="175" t="s">
        <v>4141</v>
      </c>
      <c r="H723" s="171" t="s">
        <v>4163</v>
      </c>
      <c r="I723" s="171" t="s">
        <v>4788</v>
      </c>
      <c r="J723" s="171" t="s">
        <v>416</v>
      </c>
      <c r="K723" s="176"/>
      <c r="L723" s="177" t="s">
        <v>733</v>
      </c>
      <c r="M723" s="177" t="s">
        <v>417</v>
      </c>
    </row>
    <row r="724" spans="1:13" s="178" customFormat="1">
      <c r="A724" s="171" t="s">
        <v>2329</v>
      </c>
      <c r="B724" s="171" t="s">
        <v>2572</v>
      </c>
      <c r="C724" s="179">
        <v>1912026</v>
      </c>
      <c r="D724" s="172">
        <v>46146</v>
      </c>
      <c r="E724" s="173">
        <v>46178</v>
      </c>
      <c r="F724" s="174">
        <v>404.88</v>
      </c>
      <c r="G724" s="175" t="s">
        <v>4149</v>
      </c>
      <c r="H724" s="171" t="s">
        <v>4171</v>
      </c>
      <c r="I724" s="171" t="s">
        <v>4789</v>
      </c>
      <c r="J724" s="171" t="s">
        <v>232</v>
      </c>
      <c r="K724" s="176"/>
      <c r="L724" s="177" t="s">
        <v>733</v>
      </c>
      <c r="M724" s="177" t="s">
        <v>233</v>
      </c>
    </row>
    <row r="725" spans="1:13" s="178" customFormat="1">
      <c r="A725" s="171" t="s">
        <v>2329</v>
      </c>
      <c r="B725" s="171" t="s">
        <v>2572</v>
      </c>
      <c r="C725" s="179" t="s">
        <v>2613</v>
      </c>
      <c r="D725" s="172">
        <v>46146</v>
      </c>
      <c r="E725" s="173">
        <v>46178</v>
      </c>
      <c r="F725" s="174">
        <v>58306.97</v>
      </c>
      <c r="G725" s="175" t="s">
        <v>4141</v>
      </c>
      <c r="H725" s="171" t="s">
        <v>4163</v>
      </c>
      <c r="I725" s="171" t="s">
        <v>4790</v>
      </c>
      <c r="J725" s="171" t="s">
        <v>206</v>
      </c>
      <c r="K725" s="176"/>
      <c r="L725" s="177" t="s">
        <v>733</v>
      </c>
      <c r="M725" s="177" t="s">
        <v>207</v>
      </c>
    </row>
    <row r="726" spans="1:13" s="178" customFormat="1">
      <c r="A726" s="171" t="s">
        <v>2329</v>
      </c>
      <c r="B726" s="171" t="s">
        <v>2572</v>
      </c>
      <c r="C726" s="179" t="s">
        <v>2614</v>
      </c>
      <c r="D726" s="172">
        <v>46146</v>
      </c>
      <c r="E726" s="173">
        <v>46178</v>
      </c>
      <c r="F726" s="174">
        <v>-70.319999999999993</v>
      </c>
      <c r="G726" s="175" t="s">
        <v>4141</v>
      </c>
      <c r="H726" s="171" t="s">
        <v>4163</v>
      </c>
      <c r="I726" s="171" t="s">
        <v>4790</v>
      </c>
      <c r="J726" s="171" t="s">
        <v>206</v>
      </c>
      <c r="K726" s="176"/>
      <c r="L726" s="177" t="s">
        <v>733</v>
      </c>
      <c r="M726" s="177" t="s">
        <v>207</v>
      </c>
    </row>
    <row r="727" spans="1:13" s="178" customFormat="1">
      <c r="A727" s="171" t="s">
        <v>2329</v>
      </c>
      <c r="B727" s="171" t="s">
        <v>2572</v>
      </c>
      <c r="C727" s="179">
        <v>1922026</v>
      </c>
      <c r="D727" s="172">
        <v>46146</v>
      </c>
      <c r="E727" s="173">
        <v>46178</v>
      </c>
      <c r="F727" s="174">
        <v>12426.01</v>
      </c>
      <c r="G727" s="175" t="s">
        <v>4144</v>
      </c>
      <c r="H727" s="171" t="s">
        <v>4166</v>
      </c>
      <c r="I727" s="171" t="s">
        <v>4791</v>
      </c>
      <c r="J727" s="171" t="s">
        <v>232</v>
      </c>
      <c r="K727" s="176"/>
      <c r="L727" s="177" t="s">
        <v>733</v>
      </c>
      <c r="M727" s="177" t="s">
        <v>233</v>
      </c>
    </row>
    <row r="728" spans="1:13" s="178" customFormat="1">
      <c r="A728" s="171" t="s">
        <v>2329</v>
      </c>
      <c r="B728" s="171" t="s">
        <v>2572</v>
      </c>
      <c r="C728" s="179" t="s">
        <v>2615</v>
      </c>
      <c r="D728" s="172">
        <v>46146</v>
      </c>
      <c r="E728" s="173">
        <v>46178</v>
      </c>
      <c r="F728" s="174">
        <v>43598.34</v>
      </c>
      <c r="G728" s="175" t="s">
        <v>4141</v>
      </c>
      <c r="H728" s="171" t="s">
        <v>4163</v>
      </c>
      <c r="I728" s="171" t="s">
        <v>4792</v>
      </c>
      <c r="J728" s="171" t="s">
        <v>246</v>
      </c>
      <c r="K728" s="176"/>
      <c r="L728" s="177" t="s">
        <v>733</v>
      </c>
      <c r="M728" s="177" t="s">
        <v>247</v>
      </c>
    </row>
    <row r="729" spans="1:13" s="178" customFormat="1">
      <c r="A729" s="171" t="s">
        <v>2329</v>
      </c>
      <c r="B729" s="171" t="s">
        <v>2572</v>
      </c>
      <c r="C729" s="179">
        <v>1932026</v>
      </c>
      <c r="D729" s="172">
        <v>46146</v>
      </c>
      <c r="E729" s="173">
        <v>46178</v>
      </c>
      <c r="F729" s="174">
        <v>66.959999999999994</v>
      </c>
      <c r="G729" s="175" t="s">
        <v>4149</v>
      </c>
      <c r="H729" s="171" t="s">
        <v>4171</v>
      </c>
      <c r="I729" s="171" t="s">
        <v>4793</v>
      </c>
      <c r="J729" s="171" t="s">
        <v>234</v>
      </c>
      <c r="K729" s="176"/>
      <c r="L729" s="177" t="s">
        <v>733</v>
      </c>
      <c r="M729" s="177" t="s">
        <v>235</v>
      </c>
    </row>
    <row r="730" spans="1:13" s="178" customFormat="1">
      <c r="A730" s="171" t="s">
        <v>2329</v>
      </c>
      <c r="B730" s="171" t="s">
        <v>2572</v>
      </c>
      <c r="C730" s="179" t="s">
        <v>2616</v>
      </c>
      <c r="D730" s="172">
        <v>46146</v>
      </c>
      <c r="E730" s="173">
        <v>46178</v>
      </c>
      <c r="F730" s="174">
        <v>47845.54</v>
      </c>
      <c r="G730" s="175" t="s">
        <v>4141</v>
      </c>
      <c r="H730" s="171" t="s">
        <v>4163</v>
      </c>
      <c r="I730" s="171" t="s">
        <v>4794</v>
      </c>
      <c r="J730" s="171" t="s">
        <v>2</v>
      </c>
      <c r="K730" s="176"/>
      <c r="L730" s="177" t="s">
        <v>733</v>
      </c>
      <c r="M730" s="177" t="s">
        <v>3</v>
      </c>
    </row>
    <row r="731" spans="1:13" s="178" customFormat="1">
      <c r="A731" s="171" t="s">
        <v>2329</v>
      </c>
      <c r="B731" s="171" t="s">
        <v>2572</v>
      </c>
      <c r="C731" s="179">
        <v>1942026</v>
      </c>
      <c r="D731" s="172">
        <v>46146</v>
      </c>
      <c r="E731" s="173">
        <v>46178</v>
      </c>
      <c r="F731" s="174">
        <v>3874.49</v>
      </c>
      <c r="G731" s="175" t="s">
        <v>4144</v>
      </c>
      <c r="H731" s="171" t="s">
        <v>4166</v>
      </c>
      <c r="I731" s="171" t="s">
        <v>4795</v>
      </c>
      <c r="J731" s="171" t="s">
        <v>234</v>
      </c>
      <c r="K731" s="176"/>
      <c r="L731" s="177" t="s">
        <v>733</v>
      </c>
      <c r="M731" s="177" t="s">
        <v>235</v>
      </c>
    </row>
    <row r="732" spans="1:13" s="178" customFormat="1">
      <c r="A732" s="171" t="s">
        <v>2329</v>
      </c>
      <c r="B732" s="171" t="s">
        <v>2572</v>
      </c>
      <c r="C732" s="179" t="s">
        <v>2617</v>
      </c>
      <c r="D732" s="172">
        <v>46146</v>
      </c>
      <c r="E732" s="173">
        <v>46178</v>
      </c>
      <c r="F732" s="174">
        <v>43598.33</v>
      </c>
      <c r="G732" s="175" t="s">
        <v>4141</v>
      </c>
      <c r="H732" s="171" t="s">
        <v>4163</v>
      </c>
      <c r="I732" s="171" t="s">
        <v>4796</v>
      </c>
      <c r="J732" s="171" t="s">
        <v>208</v>
      </c>
      <c r="K732" s="176"/>
      <c r="L732" s="177" t="s">
        <v>733</v>
      </c>
      <c r="M732" s="177" t="s">
        <v>209</v>
      </c>
    </row>
    <row r="733" spans="1:13" s="178" customFormat="1">
      <c r="A733" s="171" t="s">
        <v>2329</v>
      </c>
      <c r="B733" s="171" t="s">
        <v>2572</v>
      </c>
      <c r="C733" s="179">
        <v>1952026</v>
      </c>
      <c r="D733" s="172">
        <v>46146</v>
      </c>
      <c r="E733" s="173">
        <v>46178</v>
      </c>
      <c r="F733" s="174">
        <v>3638.47</v>
      </c>
      <c r="G733" s="175" t="s">
        <v>4144</v>
      </c>
      <c r="H733" s="171" t="s">
        <v>4166</v>
      </c>
      <c r="I733" s="171" t="s">
        <v>4797</v>
      </c>
      <c r="J733" s="171" t="s">
        <v>236</v>
      </c>
      <c r="K733" s="176"/>
      <c r="L733" s="177" t="s">
        <v>733</v>
      </c>
      <c r="M733" s="177" t="s">
        <v>237</v>
      </c>
    </row>
    <row r="734" spans="1:13" s="178" customFormat="1">
      <c r="A734" s="171" t="s">
        <v>2329</v>
      </c>
      <c r="B734" s="171" t="s">
        <v>2572</v>
      </c>
      <c r="C734" s="179" t="s">
        <v>2618</v>
      </c>
      <c r="D734" s="172">
        <v>46146</v>
      </c>
      <c r="E734" s="173">
        <v>46178</v>
      </c>
      <c r="F734" s="174">
        <v>43598.34</v>
      </c>
      <c r="G734" s="175" t="s">
        <v>4141</v>
      </c>
      <c r="H734" s="171" t="s">
        <v>4163</v>
      </c>
      <c r="I734" s="171" t="s">
        <v>4798</v>
      </c>
      <c r="J734" s="171" t="s">
        <v>4</v>
      </c>
      <c r="K734" s="176"/>
      <c r="L734" s="177" t="s">
        <v>733</v>
      </c>
      <c r="M734" s="177" t="s">
        <v>5</v>
      </c>
    </row>
    <row r="735" spans="1:13" s="178" customFormat="1">
      <c r="A735" s="171" t="s">
        <v>2329</v>
      </c>
      <c r="B735" s="171" t="s">
        <v>2572</v>
      </c>
      <c r="C735" s="179">
        <v>1962026</v>
      </c>
      <c r="D735" s="172">
        <v>46146</v>
      </c>
      <c r="E735" s="173">
        <v>46178</v>
      </c>
      <c r="F735" s="174">
        <v>12772.05</v>
      </c>
      <c r="G735" s="175" t="s">
        <v>4144</v>
      </c>
      <c r="H735" s="171" t="s">
        <v>4166</v>
      </c>
      <c r="I735" s="171" t="s">
        <v>4799</v>
      </c>
      <c r="J735" s="171" t="s">
        <v>200</v>
      </c>
      <c r="K735" s="176"/>
      <c r="L735" s="177" t="s">
        <v>733</v>
      </c>
      <c r="M735" s="177" t="s">
        <v>201</v>
      </c>
    </row>
    <row r="736" spans="1:13" s="178" customFormat="1">
      <c r="A736" s="171" t="s">
        <v>2329</v>
      </c>
      <c r="B736" s="171" t="s">
        <v>2572</v>
      </c>
      <c r="C736" s="179" t="s">
        <v>2619</v>
      </c>
      <c r="D736" s="172">
        <v>46146</v>
      </c>
      <c r="E736" s="173">
        <v>46178</v>
      </c>
      <c r="F736" s="174">
        <v>49046.27</v>
      </c>
      <c r="G736" s="175" t="s">
        <v>4141</v>
      </c>
      <c r="H736" s="171" t="s">
        <v>4163</v>
      </c>
      <c r="I736" s="171" t="s">
        <v>4800</v>
      </c>
      <c r="J736" s="171" t="s">
        <v>210</v>
      </c>
      <c r="K736" s="176"/>
      <c r="L736" s="177" t="s">
        <v>733</v>
      </c>
      <c r="M736" s="177" t="s">
        <v>211</v>
      </c>
    </row>
    <row r="737" spans="1:13" s="178" customFormat="1">
      <c r="A737" s="171" t="s">
        <v>2329</v>
      </c>
      <c r="B737" s="171" t="s">
        <v>2572</v>
      </c>
      <c r="C737" s="179">
        <v>1972026</v>
      </c>
      <c r="D737" s="172">
        <v>46146</v>
      </c>
      <c r="E737" s="173">
        <v>46178</v>
      </c>
      <c r="F737" s="174">
        <v>2358.36</v>
      </c>
      <c r="G737" s="175" t="s">
        <v>4149</v>
      </c>
      <c r="H737" s="171" t="s">
        <v>4171</v>
      </c>
      <c r="I737" s="171" t="s">
        <v>4801</v>
      </c>
      <c r="J737" s="171" t="s">
        <v>200</v>
      </c>
      <c r="K737" s="176"/>
      <c r="L737" s="177" t="s">
        <v>733</v>
      </c>
      <c r="M737" s="177" t="s">
        <v>201</v>
      </c>
    </row>
    <row r="738" spans="1:13" s="178" customFormat="1">
      <c r="A738" s="171" t="s">
        <v>2329</v>
      </c>
      <c r="B738" s="171" t="s">
        <v>2572</v>
      </c>
      <c r="C738" s="179" t="s">
        <v>2620</v>
      </c>
      <c r="D738" s="172">
        <v>46146</v>
      </c>
      <c r="E738" s="173">
        <v>46178</v>
      </c>
      <c r="F738" s="174">
        <v>44126.45</v>
      </c>
      <c r="G738" s="175" t="s">
        <v>4141</v>
      </c>
      <c r="H738" s="171" t="s">
        <v>4163</v>
      </c>
      <c r="I738" s="171" t="s">
        <v>4802</v>
      </c>
      <c r="J738" s="171" t="s">
        <v>248</v>
      </c>
      <c r="K738" s="176"/>
      <c r="L738" s="177" t="s">
        <v>733</v>
      </c>
      <c r="M738" s="177" t="s">
        <v>249</v>
      </c>
    </row>
    <row r="739" spans="1:13" s="178" customFormat="1">
      <c r="A739" s="171" t="s">
        <v>2329</v>
      </c>
      <c r="B739" s="171" t="s">
        <v>2572</v>
      </c>
      <c r="C739" s="179">
        <v>1982026</v>
      </c>
      <c r="D739" s="172">
        <v>46146</v>
      </c>
      <c r="E739" s="173">
        <v>46178</v>
      </c>
      <c r="F739" s="174">
        <v>2237.13</v>
      </c>
      <c r="G739" s="175" t="s">
        <v>4149</v>
      </c>
      <c r="H739" s="171" t="s">
        <v>4171</v>
      </c>
      <c r="I739" s="171" t="s">
        <v>4803</v>
      </c>
      <c r="J739" s="171" t="s">
        <v>202</v>
      </c>
      <c r="K739" s="176"/>
      <c r="L739" s="177" t="s">
        <v>733</v>
      </c>
      <c r="M739" s="177" t="s">
        <v>203</v>
      </c>
    </row>
    <row r="740" spans="1:13" s="178" customFormat="1">
      <c r="A740" s="171" t="s">
        <v>2329</v>
      </c>
      <c r="B740" s="171" t="s">
        <v>2572</v>
      </c>
      <c r="C740" s="179" t="s">
        <v>2621</v>
      </c>
      <c r="D740" s="172">
        <v>46146</v>
      </c>
      <c r="E740" s="173">
        <v>46178</v>
      </c>
      <c r="F740" s="174">
        <v>47711.74</v>
      </c>
      <c r="G740" s="175" t="s">
        <v>4141</v>
      </c>
      <c r="H740" s="171" t="s">
        <v>4163</v>
      </c>
      <c r="I740" s="171" t="s">
        <v>4804</v>
      </c>
      <c r="J740" s="171" t="s">
        <v>196</v>
      </c>
      <c r="K740" s="176"/>
      <c r="L740" s="177" t="s">
        <v>733</v>
      </c>
      <c r="M740" s="177" t="s">
        <v>197</v>
      </c>
    </row>
    <row r="741" spans="1:13" s="178" customFormat="1">
      <c r="A741" s="171" t="s">
        <v>2329</v>
      </c>
      <c r="B741" s="171" t="s">
        <v>2572</v>
      </c>
      <c r="C741" s="179">
        <v>1992026</v>
      </c>
      <c r="D741" s="172">
        <v>46146</v>
      </c>
      <c r="E741" s="173">
        <v>46178</v>
      </c>
      <c r="F741" s="174">
        <v>16911.79</v>
      </c>
      <c r="G741" s="175" t="s">
        <v>4144</v>
      </c>
      <c r="H741" s="171" t="s">
        <v>4166</v>
      </c>
      <c r="I741" s="171" t="s">
        <v>4805</v>
      </c>
      <c r="J741" s="171" t="s">
        <v>202</v>
      </c>
      <c r="K741" s="176"/>
      <c r="L741" s="177" t="s">
        <v>733</v>
      </c>
      <c r="M741" s="177" t="s">
        <v>203</v>
      </c>
    </row>
    <row r="742" spans="1:13" s="178" customFormat="1">
      <c r="A742" s="171" t="s">
        <v>2329</v>
      </c>
      <c r="B742" s="171" t="s">
        <v>2572</v>
      </c>
      <c r="C742" s="179" t="s">
        <v>2622</v>
      </c>
      <c r="D742" s="172">
        <v>46146</v>
      </c>
      <c r="E742" s="173">
        <v>46178</v>
      </c>
      <c r="F742" s="174">
        <v>53174.58</v>
      </c>
      <c r="G742" s="175" t="s">
        <v>4141</v>
      </c>
      <c r="H742" s="171" t="s">
        <v>4163</v>
      </c>
      <c r="I742" s="171" t="s">
        <v>4806</v>
      </c>
      <c r="J742" s="171" t="s">
        <v>264</v>
      </c>
      <c r="K742" s="176"/>
      <c r="L742" s="177" t="s">
        <v>733</v>
      </c>
      <c r="M742" s="177" t="s">
        <v>265</v>
      </c>
    </row>
    <row r="743" spans="1:13" s="178" customFormat="1">
      <c r="A743" s="171" t="s">
        <v>2329</v>
      </c>
      <c r="B743" s="171" t="s">
        <v>2572</v>
      </c>
      <c r="C743" s="179">
        <v>2002026</v>
      </c>
      <c r="D743" s="172">
        <v>46146</v>
      </c>
      <c r="E743" s="173">
        <v>46178</v>
      </c>
      <c r="F743" s="174">
        <v>61.78</v>
      </c>
      <c r="G743" s="175" t="s">
        <v>4149</v>
      </c>
      <c r="H743" s="171" t="s">
        <v>4171</v>
      </c>
      <c r="I743" s="171" t="s">
        <v>4807</v>
      </c>
      <c r="J743" s="171" t="s">
        <v>204</v>
      </c>
      <c r="K743" s="176"/>
      <c r="L743" s="177" t="s">
        <v>733</v>
      </c>
      <c r="M743" s="177" t="s">
        <v>205</v>
      </c>
    </row>
    <row r="744" spans="1:13" s="178" customFormat="1">
      <c r="A744" s="171" t="s">
        <v>2329</v>
      </c>
      <c r="B744" s="171" t="s">
        <v>2572</v>
      </c>
      <c r="C744" s="179" t="s">
        <v>2623</v>
      </c>
      <c r="D744" s="172">
        <v>46146</v>
      </c>
      <c r="E744" s="173">
        <v>46178</v>
      </c>
      <c r="F744" s="174">
        <v>44126.45</v>
      </c>
      <c r="G744" s="175" t="s">
        <v>4141</v>
      </c>
      <c r="H744" s="171" t="s">
        <v>4163</v>
      </c>
      <c r="I744" s="171" t="s">
        <v>4808</v>
      </c>
      <c r="J744" s="171" t="s">
        <v>250</v>
      </c>
      <c r="K744" s="176"/>
      <c r="L744" s="177" t="s">
        <v>733</v>
      </c>
      <c r="M744" s="177" t="s">
        <v>251</v>
      </c>
    </row>
    <row r="745" spans="1:13" s="178" customFormat="1">
      <c r="A745" s="171" t="s">
        <v>2329</v>
      </c>
      <c r="B745" s="171" t="s">
        <v>2572</v>
      </c>
      <c r="C745" s="179">
        <v>2012026</v>
      </c>
      <c r="D745" s="172">
        <v>46146</v>
      </c>
      <c r="E745" s="173">
        <v>46178</v>
      </c>
      <c r="F745" s="174">
        <v>2713.77</v>
      </c>
      <c r="G745" s="175" t="s">
        <v>4144</v>
      </c>
      <c r="H745" s="171" t="s">
        <v>4166</v>
      </c>
      <c r="I745" s="171" t="s">
        <v>4809</v>
      </c>
      <c r="J745" s="171" t="s">
        <v>204</v>
      </c>
      <c r="K745" s="176"/>
      <c r="L745" s="177" t="s">
        <v>733</v>
      </c>
      <c r="M745" s="177" t="s">
        <v>205</v>
      </c>
    </row>
    <row r="746" spans="1:13" s="178" customFormat="1">
      <c r="A746" s="171" t="s">
        <v>2329</v>
      </c>
      <c r="B746" s="171" t="s">
        <v>2572</v>
      </c>
      <c r="C746" s="179" t="s">
        <v>2624</v>
      </c>
      <c r="D746" s="172">
        <v>46146</v>
      </c>
      <c r="E746" s="173">
        <v>46178</v>
      </c>
      <c r="F746" s="174">
        <v>42542.11</v>
      </c>
      <c r="G746" s="175" t="s">
        <v>4141</v>
      </c>
      <c r="H746" s="171" t="s">
        <v>4163</v>
      </c>
      <c r="I746" s="171" t="s">
        <v>4810</v>
      </c>
      <c r="J746" s="171" t="s">
        <v>212</v>
      </c>
      <c r="K746" s="176"/>
      <c r="L746" s="177" t="s">
        <v>733</v>
      </c>
      <c r="M746" s="177" t="s">
        <v>213</v>
      </c>
    </row>
    <row r="747" spans="1:13" s="178" customFormat="1">
      <c r="A747" s="171" t="s">
        <v>2329</v>
      </c>
      <c r="B747" s="171" t="s">
        <v>2572</v>
      </c>
      <c r="C747" s="179">
        <v>2022026</v>
      </c>
      <c r="D747" s="172">
        <v>46146</v>
      </c>
      <c r="E747" s="173">
        <v>46178</v>
      </c>
      <c r="F747" s="174">
        <v>2018.3</v>
      </c>
      <c r="G747" s="175" t="s">
        <v>4144</v>
      </c>
      <c r="H747" s="171" t="s">
        <v>4166</v>
      </c>
      <c r="I747" s="171" t="s">
        <v>4811</v>
      </c>
      <c r="J747" s="171" t="s">
        <v>238</v>
      </c>
      <c r="K747" s="176"/>
      <c r="L747" s="177" t="s">
        <v>733</v>
      </c>
      <c r="M747" s="177" t="s">
        <v>239</v>
      </c>
    </row>
    <row r="748" spans="1:13" s="178" customFormat="1">
      <c r="A748" s="171" t="s">
        <v>2329</v>
      </c>
      <c r="B748" s="171" t="s">
        <v>2572</v>
      </c>
      <c r="C748" s="179">
        <v>2022026</v>
      </c>
      <c r="D748" s="172">
        <v>46146</v>
      </c>
      <c r="E748" s="173">
        <v>46178</v>
      </c>
      <c r="F748" s="174">
        <v>132.13999999999999</v>
      </c>
      <c r="G748" s="175" t="s">
        <v>4149</v>
      </c>
      <c r="H748" s="171" t="s">
        <v>4171</v>
      </c>
      <c r="I748" s="171" t="s">
        <v>4812</v>
      </c>
      <c r="J748" s="171" t="s">
        <v>238</v>
      </c>
      <c r="K748" s="176"/>
      <c r="L748" s="177" t="s">
        <v>733</v>
      </c>
      <c r="M748" s="177" t="s">
        <v>239</v>
      </c>
    </row>
    <row r="749" spans="1:13" s="178" customFormat="1">
      <c r="A749" s="171" t="s">
        <v>2329</v>
      </c>
      <c r="B749" s="171" t="s">
        <v>2572</v>
      </c>
      <c r="C749" s="179" t="s">
        <v>2625</v>
      </c>
      <c r="D749" s="172">
        <v>46146</v>
      </c>
      <c r="E749" s="173">
        <v>46178</v>
      </c>
      <c r="F749" s="174">
        <v>43070.21</v>
      </c>
      <c r="G749" s="175" t="s">
        <v>4141</v>
      </c>
      <c r="H749" s="171" t="s">
        <v>4163</v>
      </c>
      <c r="I749" s="171" t="s">
        <v>4813</v>
      </c>
      <c r="J749" s="171" t="s">
        <v>214</v>
      </c>
      <c r="K749" s="176"/>
      <c r="L749" s="177" t="s">
        <v>733</v>
      </c>
      <c r="M749" s="177" t="s">
        <v>215</v>
      </c>
    </row>
    <row r="750" spans="1:13" s="178" customFormat="1">
      <c r="A750" s="171" t="s">
        <v>2329</v>
      </c>
      <c r="B750" s="171" t="s">
        <v>2572</v>
      </c>
      <c r="C750" s="179">
        <v>2032026</v>
      </c>
      <c r="D750" s="172">
        <v>46146</v>
      </c>
      <c r="E750" s="173">
        <v>46178</v>
      </c>
      <c r="F750" s="174">
        <v>205.8</v>
      </c>
      <c r="G750" s="175" t="s">
        <v>4149</v>
      </c>
      <c r="H750" s="171" t="s">
        <v>4171</v>
      </c>
      <c r="I750" s="171" t="s">
        <v>4814</v>
      </c>
      <c r="J750" s="171" t="s">
        <v>240</v>
      </c>
      <c r="K750" s="176"/>
      <c r="L750" s="177" t="s">
        <v>733</v>
      </c>
      <c r="M750" s="177" t="s">
        <v>241</v>
      </c>
    </row>
    <row r="751" spans="1:13" s="178" customFormat="1">
      <c r="A751" s="171" t="s">
        <v>2329</v>
      </c>
      <c r="B751" s="171" t="s">
        <v>2572</v>
      </c>
      <c r="C751" s="179" t="s">
        <v>2626</v>
      </c>
      <c r="D751" s="172">
        <v>46146</v>
      </c>
      <c r="E751" s="173">
        <v>46178</v>
      </c>
      <c r="F751" s="174">
        <v>49046.28</v>
      </c>
      <c r="G751" s="175" t="s">
        <v>4141</v>
      </c>
      <c r="H751" s="171" t="s">
        <v>4163</v>
      </c>
      <c r="I751" s="171" t="s">
        <v>4815</v>
      </c>
      <c r="J751" s="171" t="s">
        <v>260</v>
      </c>
      <c r="K751" s="176"/>
      <c r="L751" s="177" t="s">
        <v>733</v>
      </c>
      <c r="M751" s="177" t="s">
        <v>261</v>
      </c>
    </row>
    <row r="752" spans="1:13" s="178" customFormat="1">
      <c r="A752" s="171" t="s">
        <v>2329</v>
      </c>
      <c r="B752" s="171" t="s">
        <v>2572</v>
      </c>
      <c r="C752" s="179">
        <v>2042026</v>
      </c>
      <c r="D752" s="172">
        <v>46146</v>
      </c>
      <c r="E752" s="173">
        <v>46178</v>
      </c>
      <c r="F752" s="174">
        <v>3460.87</v>
      </c>
      <c r="G752" s="175" t="s">
        <v>4144</v>
      </c>
      <c r="H752" s="171" t="s">
        <v>4166</v>
      </c>
      <c r="I752" s="171" t="s">
        <v>4816</v>
      </c>
      <c r="J752" s="171" t="s">
        <v>240</v>
      </c>
      <c r="K752" s="176"/>
      <c r="L752" s="177" t="s">
        <v>733</v>
      </c>
      <c r="M752" s="177" t="s">
        <v>241</v>
      </c>
    </row>
    <row r="753" spans="1:13" s="178" customFormat="1">
      <c r="A753" s="171" t="s">
        <v>2329</v>
      </c>
      <c r="B753" s="171" t="s">
        <v>2572</v>
      </c>
      <c r="C753" s="179" t="s">
        <v>2627</v>
      </c>
      <c r="D753" s="172">
        <v>46146</v>
      </c>
      <c r="E753" s="173">
        <v>46178</v>
      </c>
      <c r="F753" s="174">
        <v>43598.33</v>
      </c>
      <c r="G753" s="175" t="s">
        <v>4141</v>
      </c>
      <c r="H753" s="171" t="s">
        <v>4163</v>
      </c>
      <c r="I753" s="171" t="s">
        <v>4817</v>
      </c>
      <c r="J753" s="171" t="s">
        <v>216</v>
      </c>
      <c r="K753" s="176"/>
      <c r="L753" s="177" t="s">
        <v>733</v>
      </c>
      <c r="M753" s="177" t="s">
        <v>217</v>
      </c>
    </row>
    <row r="754" spans="1:13" s="178" customFormat="1">
      <c r="A754" s="171" t="s">
        <v>2329</v>
      </c>
      <c r="B754" s="171" t="s">
        <v>2572</v>
      </c>
      <c r="C754" s="179">
        <v>2052026</v>
      </c>
      <c r="D754" s="172">
        <v>46146</v>
      </c>
      <c r="E754" s="173">
        <v>46178</v>
      </c>
      <c r="F754" s="174">
        <v>2809.02</v>
      </c>
      <c r="G754" s="175" t="s">
        <v>4144</v>
      </c>
      <c r="H754" s="171" t="s">
        <v>4166</v>
      </c>
      <c r="I754" s="171" t="s">
        <v>4818</v>
      </c>
      <c r="J754" s="171" t="s">
        <v>224</v>
      </c>
      <c r="K754" s="176"/>
      <c r="L754" s="177" t="s">
        <v>733</v>
      </c>
      <c r="M754" s="177" t="s">
        <v>225</v>
      </c>
    </row>
    <row r="755" spans="1:13" s="178" customFormat="1">
      <c r="A755" s="171" t="s">
        <v>2329</v>
      </c>
      <c r="B755" s="171" t="s">
        <v>2572</v>
      </c>
      <c r="C755" s="179">
        <v>2052026</v>
      </c>
      <c r="D755" s="172">
        <v>46146</v>
      </c>
      <c r="E755" s="173">
        <v>46178</v>
      </c>
      <c r="F755" s="174">
        <v>54.99</v>
      </c>
      <c r="G755" s="175" t="s">
        <v>4149</v>
      </c>
      <c r="H755" s="171" t="s">
        <v>4171</v>
      </c>
      <c r="I755" s="171" t="s">
        <v>4819</v>
      </c>
      <c r="J755" s="171" t="s">
        <v>224</v>
      </c>
      <c r="K755" s="176"/>
      <c r="L755" s="177" t="s">
        <v>733</v>
      </c>
      <c r="M755" s="177" t="s">
        <v>225</v>
      </c>
    </row>
    <row r="756" spans="1:13" s="178" customFormat="1">
      <c r="A756" s="171" t="s">
        <v>2329</v>
      </c>
      <c r="B756" s="171" t="s">
        <v>2572</v>
      </c>
      <c r="C756" s="179" t="s">
        <v>2628</v>
      </c>
      <c r="D756" s="172">
        <v>46146</v>
      </c>
      <c r="E756" s="173">
        <v>46178</v>
      </c>
      <c r="F756" s="174">
        <v>553734.15</v>
      </c>
      <c r="G756" s="175" t="s">
        <v>4141</v>
      </c>
      <c r="H756" s="171" t="s">
        <v>4163</v>
      </c>
      <c r="I756" s="171" t="s">
        <v>4820</v>
      </c>
      <c r="J756" s="171" t="s">
        <v>62</v>
      </c>
      <c r="K756" s="176"/>
      <c r="L756" s="177" t="s">
        <v>733</v>
      </c>
      <c r="M756" s="177" t="s">
        <v>63</v>
      </c>
    </row>
    <row r="757" spans="1:13" s="178" customFormat="1">
      <c r="A757" s="171" t="s">
        <v>2329</v>
      </c>
      <c r="B757" s="171" t="s">
        <v>2572</v>
      </c>
      <c r="C757" s="179">
        <v>2062026</v>
      </c>
      <c r="D757" s="172">
        <v>46146</v>
      </c>
      <c r="E757" s="173">
        <v>46178</v>
      </c>
      <c r="F757" s="174">
        <v>2288.06</v>
      </c>
      <c r="G757" s="175" t="s">
        <v>4144</v>
      </c>
      <c r="H757" s="171" t="s">
        <v>4166</v>
      </c>
      <c r="I757" s="171" t="s">
        <v>4821</v>
      </c>
      <c r="J757" s="171" t="s">
        <v>242</v>
      </c>
      <c r="K757" s="176"/>
      <c r="L757" s="177" t="s">
        <v>733</v>
      </c>
      <c r="M757" s="177" t="s">
        <v>243</v>
      </c>
    </row>
    <row r="758" spans="1:13" s="178" customFormat="1">
      <c r="A758" s="171" t="s">
        <v>2329</v>
      </c>
      <c r="B758" s="171" t="s">
        <v>2572</v>
      </c>
      <c r="C758" s="179" t="s">
        <v>2629</v>
      </c>
      <c r="D758" s="172">
        <v>46146</v>
      </c>
      <c r="E758" s="173">
        <v>46178</v>
      </c>
      <c r="F758" s="174">
        <v>44126.45</v>
      </c>
      <c r="G758" s="175" t="s">
        <v>4141</v>
      </c>
      <c r="H758" s="171" t="s">
        <v>4163</v>
      </c>
      <c r="I758" s="171" t="s">
        <v>4822</v>
      </c>
      <c r="J758" s="171" t="s">
        <v>266</v>
      </c>
      <c r="K758" s="176"/>
      <c r="L758" s="177" t="s">
        <v>733</v>
      </c>
      <c r="M758" s="177" t="s">
        <v>267</v>
      </c>
    </row>
    <row r="759" spans="1:13" s="178" customFormat="1">
      <c r="A759" s="171" t="s">
        <v>2329</v>
      </c>
      <c r="B759" s="171" t="s">
        <v>2572</v>
      </c>
      <c r="C759" s="179">
        <v>2072026</v>
      </c>
      <c r="D759" s="172">
        <v>46146</v>
      </c>
      <c r="E759" s="173">
        <v>46178</v>
      </c>
      <c r="F759" s="174">
        <v>3817.73</v>
      </c>
      <c r="G759" s="175" t="s">
        <v>4144</v>
      </c>
      <c r="H759" s="171" t="s">
        <v>4166</v>
      </c>
      <c r="I759" s="171" t="s">
        <v>4823</v>
      </c>
      <c r="J759" s="171" t="s">
        <v>244</v>
      </c>
      <c r="K759" s="176"/>
      <c r="L759" s="177" t="s">
        <v>733</v>
      </c>
      <c r="M759" s="177" t="s">
        <v>245</v>
      </c>
    </row>
    <row r="760" spans="1:13" s="178" customFormat="1">
      <c r="A760" s="171" t="s">
        <v>2329</v>
      </c>
      <c r="B760" s="171" t="s">
        <v>2572</v>
      </c>
      <c r="C760" s="179" t="s">
        <v>2630</v>
      </c>
      <c r="D760" s="172">
        <v>46146</v>
      </c>
      <c r="E760" s="173">
        <v>46178</v>
      </c>
      <c r="F760" s="174">
        <v>44126.44</v>
      </c>
      <c r="G760" s="175" t="s">
        <v>4141</v>
      </c>
      <c r="H760" s="171" t="s">
        <v>4163</v>
      </c>
      <c r="I760" s="171" t="s">
        <v>4824</v>
      </c>
      <c r="J760" s="171" t="s">
        <v>220</v>
      </c>
      <c r="K760" s="176"/>
      <c r="L760" s="177" t="s">
        <v>733</v>
      </c>
      <c r="M760" s="177" t="s">
        <v>221</v>
      </c>
    </row>
    <row r="761" spans="1:13" s="178" customFormat="1">
      <c r="A761" s="171" t="s">
        <v>2329</v>
      </c>
      <c r="B761" s="171" t="s">
        <v>2572</v>
      </c>
      <c r="C761" s="179">
        <v>2082026</v>
      </c>
      <c r="D761" s="172">
        <v>46146</v>
      </c>
      <c r="E761" s="173">
        <v>46178</v>
      </c>
      <c r="F761" s="174">
        <v>5118.33</v>
      </c>
      <c r="G761" s="175" t="s">
        <v>4144</v>
      </c>
      <c r="H761" s="171" t="s">
        <v>4166</v>
      </c>
      <c r="I761" s="171" t="s">
        <v>4825</v>
      </c>
      <c r="J761" s="171" t="s">
        <v>416</v>
      </c>
      <c r="K761" s="176"/>
      <c r="L761" s="177" t="s">
        <v>733</v>
      </c>
      <c r="M761" s="177" t="s">
        <v>417</v>
      </c>
    </row>
    <row r="762" spans="1:13" s="178" customFormat="1">
      <c r="A762" s="171" t="s">
        <v>2329</v>
      </c>
      <c r="B762" s="171" t="s">
        <v>2572</v>
      </c>
      <c r="C762" s="179">
        <v>2082026</v>
      </c>
      <c r="D762" s="172">
        <v>46146</v>
      </c>
      <c r="E762" s="173">
        <v>46178</v>
      </c>
      <c r="F762" s="174">
        <v>554.45000000000005</v>
      </c>
      <c r="G762" s="175" t="s">
        <v>4149</v>
      </c>
      <c r="H762" s="171" t="s">
        <v>4171</v>
      </c>
      <c r="I762" s="171" t="s">
        <v>4826</v>
      </c>
      <c r="J762" s="171" t="s">
        <v>416</v>
      </c>
      <c r="K762" s="176"/>
      <c r="L762" s="177" t="s">
        <v>733</v>
      </c>
      <c r="M762" s="177" t="s">
        <v>417</v>
      </c>
    </row>
    <row r="763" spans="1:13" s="178" customFormat="1">
      <c r="A763" s="171" t="s">
        <v>2329</v>
      </c>
      <c r="B763" s="171" t="s">
        <v>2572</v>
      </c>
      <c r="C763" s="179">
        <v>209.02</v>
      </c>
      <c r="D763" s="172">
        <v>46146</v>
      </c>
      <c r="E763" s="173">
        <v>46178</v>
      </c>
      <c r="F763" s="174">
        <v>43598.34</v>
      </c>
      <c r="G763" s="175" t="s">
        <v>4141</v>
      </c>
      <c r="H763" s="171" t="s">
        <v>4163</v>
      </c>
      <c r="I763" s="171" t="s">
        <v>4827</v>
      </c>
      <c r="J763" s="171" t="s">
        <v>252</v>
      </c>
      <c r="K763" s="176"/>
      <c r="L763" s="177" t="s">
        <v>733</v>
      </c>
      <c r="M763" s="177" t="s">
        <v>253</v>
      </c>
    </row>
    <row r="764" spans="1:13" s="178" customFormat="1">
      <c r="A764" s="171" t="s">
        <v>2329</v>
      </c>
      <c r="B764" s="171" t="s">
        <v>2572</v>
      </c>
      <c r="C764" s="179">
        <v>2092026</v>
      </c>
      <c r="D764" s="172">
        <v>46146</v>
      </c>
      <c r="E764" s="173">
        <v>46178</v>
      </c>
      <c r="F764" s="174">
        <v>3923</v>
      </c>
      <c r="G764" s="175" t="s">
        <v>4149</v>
      </c>
      <c r="H764" s="171" t="s">
        <v>4171</v>
      </c>
      <c r="I764" s="171" t="s">
        <v>4828</v>
      </c>
      <c r="J764" s="171" t="s">
        <v>206</v>
      </c>
      <c r="K764" s="176"/>
      <c r="L764" s="177" t="s">
        <v>733</v>
      </c>
      <c r="M764" s="177" t="s">
        <v>207</v>
      </c>
    </row>
    <row r="765" spans="1:13" s="178" customFormat="1">
      <c r="A765" s="171" t="s">
        <v>2329</v>
      </c>
      <c r="B765" s="171" t="s">
        <v>2572</v>
      </c>
      <c r="C765" s="179" t="s">
        <v>2631</v>
      </c>
      <c r="D765" s="172">
        <v>46146</v>
      </c>
      <c r="E765" s="173">
        <v>46178</v>
      </c>
      <c r="F765" s="174">
        <v>243366.99</v>
      </c>
      <c r="G765" s="175" t="s">
        <v>4141</v>
      </c>
      <c r="H765" s="171" t="s">
        <v>4163</v>
      </c>
      <c r="I765" s="171" t="s">
        <v>4829</v>
      </c>
      <c r="J765" s="171" t="s">
        <v>254</v>
      </c>
      <c r="K765" s="176"/>
      <c r="L765" s="177" t="s">
        <v>733</v>
      </c>
      <c r="M765" s="177" t="s">
        <v>255</v>
      </c>
    </row>
    <row r="766" spans="1:13" s="178" customFormat="1">
      <c r="A766" s="171" t="s">
        <v>2329</v>
      </c>
      <c r="B766" s="171" t="s">
        <v>2572</v>
      </c>
      <c r="C766" s="179">
        <v>2102026</v>
      </c>
      <c r="D766" s="172">
        <v>46146</v>
      </c>
      <c r="E766" s="173">
        <v>46178</v>
      </c>
      <c r="F766" s="174">
        <v>3.96</v>
      </c>
      <c r="G766" s="175" t="s">
        <v>4150</v>
      </c>
      <c r="H766" s="171" t="s">
        <v>4172</v>
      </c>
      <c r="I766" s="171" t="s">
        <v>4830</v>
      </c>
      <c r="J766" s="171" t="s">
        <v>0</v>
      </c>
      <c r="K766" s="176"/>
      <c r="L766" s="177" t="s">
        <v>733</v>
      </c>
      <c r="M766" s="177" t="s">
        <v>1</v>
      </c>
    </row>
    <row r="767" spans="1:13" s="178" customFormat="1">
      <c r="A767" s="171" t="s">
        <v>2329</v>
      </c>
      <c r="B767" s="171" t="s">
        <v>2572</v>
      </c>
      <c r="C767" s="179" t="s">
        <v>2632</v>
      </c>
      <c r="D767" s="172">
        <v>46146</v>
      </c>
      <c r="E767" s="173">
        <v>46178</v>
      </c>
      <c r="F767" s="174">
        <v>49831.82</v>
      </c>
      <c r="G767" s="175" t="s">
        <v>4141</v>
      </c>
      <c r="H767" s="171" t="s">
        <v>4163</v>
      </c>
      <c r="I767" s="171" t="s">
        <v>4831</v>
      </c>
      <c r="J767" s="171" t="s">
        <v>276</v>
      </c>
      <c r="K767" s="176"/>
      <c r="L767" s="177" t="s">
        <v>733</v>
      </c>
      <c r="M767" s="177" t="s">
        <v>277</v>
      </c>
    </row>
    <row r="768" spans="1:13" s="178" customFormat="1">
      <c r="A768" s="171" t="s">
        <v>2329</v>
      </c>
      <c r="B768" s="171" t="s">
        <v>2572</v>
      </c>
      <c r="C768" s="179">
        <v>2112026</v>
      </c>
      <c r="D768" s="172">
        <v>46146</v>
      </c>
      <c r="E768" s="173">
        <v>46178</v>
      </c>
      <c r="F768" s="174">
        <v>2176.87</v>
      </c>
      <c r="G768" s="175" t="s">
        <v>4144</v>
      </c>
      <c r="H768" s="171" t="s">
        <v>4166</v>
      </c>
      <c r="I768" s="171" t="s">
        <v>4832</v>
      </c>
      <c r="J768" s="171" t="s">
        <v>246</v>
      </c>
      <c r="K768" s="176"/>
      <c r="L768" s="177" t="s">
        <v>733</v>
      </c>
      <c r="M768" s="177" t="s">
        <v>247</v>
      </c>
    </row>
    <row r="769" spans="1:13" s="178" customFormat="1">
      <c r="A769" s="171" t="s">
        <v>2329</v>
      </c>
      <c r="B769" s="171" t="s">
        <v>2572</v>
      </c>
      <c r="C769" s="179" t="s">
        <v>2633</v>
      </c>
      <c r="D769" s="172">
        <v>46146</v>
      </c>
      <c r="E769" s="173">
        <v>46178</v>
      </c>
      <c r="F769" s="174">
        <v>660975.67000000004</v>
      </c>
      <c r="G769" s="175" t="s">
        <v>4141</v>
      </c>
      <c r="H769" s="171" t="s">
        <v>4163</v>
      </c>
      <c r="I769" s="171" t="s">
        <v>4833</v>
      </c>
      <c r="J769" s="171" t="s">
        <v>218</v>
      </c>
      <c r="K769" s="176"/>
      <c r="L769" s="177" t="s">
        <v>733</v>
      </c>
      <c r="M769" s="177" t="s">
        <v>219</v>
      </c>
    </row>
    <row r="770" spans="1:13" s="178" customFormat="1">
      <c r="A770" s="171" t="s">
        <v>2329</v>
      </c>
      <c r="B770" s="171" t="s">
        <v>2572</v>
      </c>
      <c r="C770" s="179">
        <v>2122026</v>
      </c>
      <c r="D770" s="172">
        <v>46146</v>
      </c>
      <c r="E770" s="173">
        <v>46178</v>
      </c>
      <c r="F770" s="174">
        <v>3150.1</v>
      </c>
      <c r="G770" s="175" t="s">
        <v>4144</v>
      </c>
      <c r="H770" s="171" t="s">
        <v>4166</v>
      </c>
      <c r="I770" s="171" t="s">
        <v>4834</v>
      </c>
      <c r="J770" s="171" t="s">
        <v>2</v>
      </c>
      <c r="K770" s="176"/>
      <c r="L770" s="177" t="s">
        <v>733</v>
      </c>
      <c r="M770" s="177" t="s">
        <v>3</v>
      </c>
    </row>
    <row r="771" spans="1:13" s="178" customFormat="1">
      <c r="A771" s="171" t="s">
        <v>2329</v>
      </c>
      <c r="B771" s="171" t="s">
        <v>2572</v>
      </c>
      <c r="C771" s="179">
        <v>2122026</v>
      </c>
      <c r="D771" s="172">
        <v>46146</v>
      </c>
      <c r="E771" s="173">
        <v>46178</v>
      </c>
      <c r="F771" s="174">
        <v>482.08</v>
      </c>
      <c r="G771" s="175" t="s">
        <v>4149</v>
      </c>
      <c r="H771" s="171" t="s">
        <v>4171</v>
      </c>
      <c r="I771" s="171" t="s">
        <v>4835</v>
      </c>
      <c r="J771" s="171" t="s">
        <v>2</v>
      </c>
      <c r="K771" s="176"/>
      <c r="L771" s="177" t="s">
        <v>733</v>
      </c>
      <c r="M771" s="177" t="s">
        <v>3</v>
      </c>
    </row>
    <row r="772" spans="1:13" s="178" customFormat="1">
      <c r="A772" s="171" t="s">
        <v>2329</v>
      </c>
      <c r="B772" s="171" t="s">
        <v>2572</v>
      </c>
      <c r="C772" s="179" t="s">
        <v>2634</v>
      </c>
      <c r="D772" s="172">
        <v>46146</v>
      </c>
      <c r="E772" s="173">
        <v>46178</v>
      </c>
      <c r="F772" s="174">
        <v>49321.65</v>
      </c>
      <c r="G772" s="175" t="s">
        <v>4141</v>
      </c>
      <c r="H772" s="171" t="s">
        <v>4163</v>
      </c>
      <c r="I772" s="171" t="s">
        <v>4836</v>
      </c>
      <c r="J772" s="171" t="s">
        <v>492</v>
      </c>
      <c r="K772" s="176"/>
      <c r="L772" s="177" t="s">
        <v>733</v>
      </c>
      <c r="M772" s="177" t="s">
        <v>493</v>
      </c>
    </row>
    <row r="773" spans="1:13" s="178" customFormat="1">
      <c r="A773" s="171" t="s">
        <v>2329</v>
      </c>
      <c r="B773" s="171" t="s">
        <v>2572</v>
      </c>
      <c r="C773" s="179">
        <v>2132026</v>
      </c>
      <c r="D773" s="172">
        <v>46146</v>
      </c>
      <c r="E773" s="173">
        <v>46178</v>
      </c>
      <c r="F773" s="174">
        <v>2912.68</v>
      </c>
      <c r="G773" s="175" t="s">
        <v>4144</v>
      </c>
      <c r="H773" s="171" t="s">
        <v>4166</v>
      </c>
      <c r="I773" s="171" t="s">
        <v>4837</v>
      </c>
      <c r="J773" s="171" t="s">
        <v>208</v>
      </c>
      <c r="K773" s="176"/>
      <c r="L773" s="177" t="s">
        <v>733</v>
      </c>
      <c r="M773" s="177" t="s">
        <v>209</v>
      </c>
    </row>
    <row r="774" spans="1:13" s="178" customFormat="1">
      <c r="A774" s="171" t="s">
        <v>2329</v>
      </c>
      <c r="B774" s="171" t="s">
        <v>2572</v>
      </c>
      <c r="C774" s="179">
        <v>2132026</v>
      </c>
      <c r="D774" s="172">
        <v>46146</v>
      </c>
      <c r="E774" s="173">
        <v>46178</v>
      </c>
      <c r="F774" s="174">
        <v>156.66</v>
      </c>
      <c r="G774" s="175" t="s">
        <v>4149</v>
      </c>
      <c r="H774" s="171" t="s">
        <v>4171</v>
      </c>
      <c r="I774" s="171" t="s">
        <v>4838</v>
      </c>
      <c r="J774" s="171" t="s">
        <v>208</v>
      </c>
      <c r="K774" s="176"/>
      <c r="L774" s="177" t="s">
        <v>733</v>
      </c>
      <c r="M774" s="177" t="s">
        <v>209</v>
      </c>
    </row>
    <row r="775" spans="1:13" s="178" customFormat="1">
      <c r="A775" s="171" t="s">
        <v>2329</v>
      </c>
      <c r="B775" s="171" t="s">
        <v>2572</v>
      </c>
      <c r="C775" s="179" t="s">
        <v>2635</v>
      </c>
      <c r="D775" s="172">
        <v>46146</v>
      </c>
      <c r="E775" s="173">
        <v>46178</v>
      </c>
      <c r="F775" s="174">
        <v>164508.37</v>
      </c>
      <c r="G775" s="175" t="s">
        <v>4141</v>
      </c>
      <c r="H775" s="171" t="s">
        <v>4163</v>
      </c>
      <c r="I775" s="171" t="s">
        <v>4839</v>
      </c>
      <c r="J775" s="171" t="s">
        <v>0</v>
      </c>
      <c r="K775" s="176"/>
      <c r="L775" s="177" t="s">
        <v>733</v>
      </c>
      <c r="M775" s="177" t="s">
        <v>1</v>
      </c>
    </row>
    <row r="776" spans="1:13" s="178" customFormat="1">
      <c r="A776" s="171" t="s">
        <v>2329</v>
      </c>
      <c r="B776" s="171" t="s">
        <v>2572</v>
      </c>
      <c r="C776" s="179">
        <v>2142026</v>
      </c>
      <c r="D776" s="172">
        <v>46146</v>
      </c>
      <c r="E776" s="173">
        <v>46178</v>
      </c>
      <c r="F776" s="174">
        <v>132.80000000000001</v>
      </c>
      <c r="G776" s="175" t="s">
        <v>4149</v>
      </c>
      <c r="H776" s="171" t="s">
        <v>4171</v>
      </c>
      <c r="I776" s="171" t="s">
        <v>4840</v>
      </c>
      <c r="J776" s="171" t="s">
        <v>4</v>
      </c>
      <c r="K776" s="176"/>
      <c r="L776" s="177" t="s">
        <v>733</v>
      </c>
      <c r="M776" s="177" t="s">
        <v>5</v>
      </c>
    </row>
    <row r="777" spans="1:13" s="178" customFormat="1">
      <c r="A777" s="171" t="s">
        <v>2329</v>
      </c>
      <c r="B777" s="171" t="s">
        <v>2572</v>
      </c>
      <c r="C777" s="179" t="s">
        <v>2636</v>
      </c>
      <c r="D777" s="172">
        <v>46146</v>
      </c>
      <c r="E777" s="173">
        <v>46178</v>
      </c>
      <c r="F777" s="174">
        <v>44895.46</v>
      </c>
      <c r="G777" s="175" t="s">
        <v>4141</v>
      </c>
      <c r="H777" s="171" t="s">
        <v>4163</v>
      </c>
      <c r="I777" s="171" t="s">
        <v>4841</v>
      </c>
      <c r="J777" s="171" t="s">
        <v>280</v>
      </c>
      <c r="K777" s="176"/>
      <c r="L777" s="177" t="s">
        <v>733</v>
      </c>
      <c r="M777" s="177" t="s">
        <v>281</v>
      </c>
    </row>
    <row r="778" spans="1:13" s="178" customFormat="1">
      <c r="A778" s="171" t="s">
        <v>2329</v>
      </c>
      <c r="B778" s="171" t="s">
        <v>2572</v>
      </c>
      <c r="C778" s="179">
        <v>2152026</v>
      </c>
      <c r="D778" s="172">
        <v>46146</v>
      </c>
      <c r="E778" s="173">
        <v>46178</v>
      </c>
      <c r="F778" s="174">
        <v>44.5</v>
      </c>
      <c r="G778" s="175" t="s">
        <v>4149</v>
      </c>
      <c r="H778" s="171" t="s">
        <v>4171</v>
      </c>
      <c r="I778" s="171" t="s">
        <v>4842</v>
      </c>
      <c r="J778" s="171" t="s">
        <v>210</v>
      </c>
      <c r="K778" s="176"/>
      <c r="L778" s="177" t="s">
        <v>733</v>
      </c>
      <c r="M778" s="177" t="s">
        <v>211</v>
      </c>
    </row>
    <row r="779" spans="1:13" s="178" customFormat="1">
      <c r="A779" s="171" t="s">
        <v>2329</v>
      </c>
      <c r="B779" s="171" t="s">
        <v>2572</v>
      </c>
      <c r="C779" s="179" t="s">
        <v>2637</v>
      </c>
      <c r="D779" s="172">
        <v>46146</v>
      </c>
      <c r="E779" s="173">
        <v>46178</v>
      </c>
      <c r="F779" s="174">
        <v>44352.79</v>
      </c>
      <c r="G779" s="175" t="s">
        <v>4141</v>
      </c>
      <c r="H779" s="171" t="s">
        <v>4163</v>
      </c>
      <c r="I779" s="171" t="s">
        <v>4843</v>
      </c>
      <c r="J779" s="171" t="s">
        <v>256</v>
      </c>
      <c r="K779" s="176"/>
      <c r="L779" s="177" t="s">
        <v>733</v>
      </c>
      <c r="M779" s="177" t="s">
        <v>257</v>
      </c>
    </row>
    <row r="780" spans="1:13" s="178" customFormat="1">
      <c r="A780" s="171" t="s">
        <v>2329</v>
      </c>
      <c r="B780" s="171" t="s">
        <v>2572</v>
      </c>
      <c r="C780" s="179">
        <v>2162026</v>
      </c>
      <c r="D780" s="172">
        <v>46146</v>
      </c>
      <c r="E780" s="173">
        <v>46178</v>
      </c>
      <c r="F780" s="174">
        <v>1291.33</v>
      </c>
      <c r="G780" s="175" t="s">
        <v>4144</v>
      </c>
      <c r="H780" s="171" t="s">
        <v>4166</v>
      </c>
      <c r="I780" s="171" t="s">
        <v>4844</v>
      </c>
      <c r="J780" s="171" t="s">
        <v>248</v>
      </c>
      <c r="K780" s="176"/>
      <c r="L780" s="177" t="s">
        <v>733</v>
      </c>
      <c r="M780" s="177" t="s">
        <v>249</v>
      </c>
    </row>
    <row r="781" spans="1:13" s="178" customFormat="1">
      <c r="A781" s="171" t="s">
        <v>2329</v>
      </c>
      <c r="B781" s="171" t="s">
        <v>2572</v>
      </c>
      <c r="C781" s="179">
        <v>2162026</v>
      </c>
      <c r="D781" s="172">
        <v>46146</v>
      </c>
      <c r="E781" s="173">
        <v>46178</v>
      </c>
      <c r="F781" s="174">
        <v>146.82</v>
      </c>
      <c r="G781" s="175" t="s">
        <v>4149</v>
      </c>
      <c r="H781" s="171" t="s">
        <v>4171</v>
      </c>
      <c r="I781" s="171" t="s">
        <v>4845</v>
      </c>
      <c r="J781" s="171" t="s">
        <v>248</v>
      </c>
      <c r="K781" s="176"/>
      <c r="L781" s="177" t="s">
        <v>733</v>
      </c>
      <c r="M781" s="177" t="s">
        <v>249</v>
      </c>
    </row>
    <row r="782" spans="1:13" s="178" customFormat="1">
      <c r="A782" s="171" t="s">
        <v>2329</v>
      </c>
      <c r="B782" s="171" t="s">
        <v>2572</v>
      </c>
      <c r="C782" s="179" t="s">
        <v>2638</v>
      </c>
      <c r="D782" s="172">
        <v>46146</v>
      </c>
      <c r="E782" s="173">
        <v>46178</v>
      </c>
      <c r="F782" s="174">
        <v>45265.49</v>
      </c>
      <c r="G782" s="175" t="s">
        <v>4141</v>
      </c>
      <c r="H782" s="171" t="s">
        <v>4163</v>
      </c>
      <c r="I782" s="171" t="s">
        <v>4846</v>
      </c>
      <c r="J782" s="171" t="s">
        <v>268</v>
      </c>
      <c r="K782" s="176"/>
      <c r="L782" s="177" t="s">
        <v>733</v>
      </c>
      <c r="M782" s="177" t="s">
        <v>269</v>
      </c>
    </row>
    <row r="783" spans="1:13" s="178" customFormat="1">
      <c r="A783" s="171" t="s">
        <v>2329</v>
      </c>
      <c r="B783" s="171" t="s">
        <v>2572</v>
      </c>
      <c r="C783" s="179">
        <v>2172026</v>
      </c>
      <c r="D783" s="172">
        <v>46146</v>
      </c>
      <c r="E783" s="173">
        <v>46178</v>
      </c>
      <c r="F783" s="174">
        <v>3987.76</v>
      </c>
      <c r="G783" s="175" t="s">
        <v>4144</v>
      </c>
      <c r="H783" s="171" t="s">
        <v>4166</v>
      </c>
      <c r="I783" s="171" t="s">
        <v>4847</v>
      </c>
      <c r="J783" s="171" t="s">
        <v>196</v>
      </c>
      <c r="K783" s="176"/>
      <c r="L783" s="177" t="s">
        <v>733</v>
      </c>
      <c r="M783" s="177" t="s">
        <v>197</v>
      </c>
    </row>
    <row r="784" spans="1:13" s="178" customFormat="1">
      <c r="A784" s="171" t="s">
        <v>2329</v>
      </c>
      <c r="B784" s="171" t="s">
        <v>2572</v>
      </c>
      <c r="C784" s="179">
        <v>2172026</v>
      </c>
      <c r="D784" s="172">
        <v>46146</v>
      </c>
      <c r="E784" s="173">
        <v>46178</v>
      </c>
      <c r="F784" s="174">
        <v>445.68</v>
      </c>
      <c r="G784" s="175" t="s">
        <v>4149</v>
      </c>
      <c r="H784" s="171" t="s">
        <v>4171</v>
      </c>
      <c r="I784" s="171" t="s">
        <v>4848</v>
      </c>
      <c r="J784" s="171" t="s">
        <v>196</v>
      </c>
      <c r="K784" s="176"/>
      <c r="L784" s="177" t="s">
        <v>733</v>
      </c>
      <c r="M784" s="177" t="s">
        <v>197</v>
      </c>
    </row>
    <row r="785" spans="1:13" s="178" customFormat="1">
      <c r="A785" s="171" t="s">
        <v>2329</v>
      </c>
      <c r="B785" s="171" t="s">
        <v>2572</v>
      </c>
      <c r="C785" s="179" t="s">
        <v>2639</v>
      </c>
      <c r="D785" s="172">
        <v>46146</v>
      </c>
      <c r="E785" s="173">
        <v>46178</v>
      </c>
      <c r="F785" s="174">
        <v>171745.87</v>
      </c>
      <c r="G785" s="175" t="s">
        <v>4141</v>
      </c>
      <c r="H785" s="171" t="s">
        <v>4163</v>
      </c>
      <c r="I785" s="171" t="s">
        <v>4849</v>
      </c>
      <c r="J785" s="171" t="s">
        <v>222</v>
      </c>
      <c r="K785" s="176"/>
      <c r="L785" s="177" t="s">
        <v>733</v>
      </c>
      <c r="M785" s="177" t="s">
        <v>223</v>
      </c>
    </row>
    <row r="786" spans="1:13" s="178" customFormat="1">
      <c r="A786" s="171" t="s">
        <v>2329</v>
      </c>
      <c r="B786" s="171" t="s">
        <v>2572</v>
      </c>
      <c r="C786" s="179">
        <v>2182026</v>
      </c>
      <c r="D786" s="172">
        <v>46146</v>
      </c>
      <c r="E786" s="173">
        <v>46178</v>
      </c>
      <c r="F786" s="174">
        <v>3362.85</v>
      </c>
      <c r="G786" s="175" t="s">
        <v>4144</v>
      </c>
      <c r="H786" s="171" t="s">
        <v>4166</v>
      </c>
      <c r="I786" s="171" t="s">
        <v>4850</v>
      </c>
      <c r="J786" s="171" t="s">
        <v>264</v>
      </c>
      <c r="K786" s="176"/>
      <c r="L786" s="177" t="s">
        <v>733</v>
      </c>
      <c r="M786" s="177" t="s">
        <v>265</v>
      </c>
    </row>
    <row r="787" spans="1:13" s="178" customFormat="1">
      <c r="A787" s="171" t="s">
        <v>2329</v>
      </c>
      <c r="B787" s="171" t="s">
        <v>2572</v>
      </c>
      <c r="C787" s="179">
        <v>2182026</v>
      </c>
      <c r="D787" s="172">
        <v>46146</v>
      </c>
      <c r="E787" s="173">
        <v>46178</v>
      </c>
      <c r="F787" s="174">
        <v>76.650000000000006</v>
      </c>
      <c r="G787" s="175" t="s">
        <v>4149</v>
      </c>
      <c r="H787" s="171" t="s">
        <v>4171</v>
      </c>
      <c r="I787" s="171" t="s">
        <v>4851</v>
      </c>
      <c r="J787" s="171" t="s">
        <v>264</v>
      </c>
      <c r="K787" s="176"/>
      <c r="L787" s="177" t="s">
        <v>733</v>
      </c>
      <c r="M787" s="177" t="s">
        <v>265</v>
      </c>
    </row>
    <row r="788" spans="1:13" s="178" customFormat="1">
      <c r="A788" s="171" t="s">
        <v>2329</v>
      </c>
      <c r="B788" s="171" t="s">
        <v>2572</v>
      </c>
      <c r="C788" s="179">
        <v>2192026</v>
      </c>
      <c r="D788" s="172">
        <v>46146</v>
      </c>
      <c r="E788" s="173">
        <v>46178</v>
      </c>
      <c r="F788" s="174">
        <v>112.95</v>
      </c>
      <c r="G788" s="175" t="s">
        <v>4149</v>
      </c>
      <c r="H788" s="171" t="s">
        <v>4171</v>
      </c>
      <c r="I788" s="171" t="s">
        <v>4852</v>
      </c>
      <c r="J788" s="171" t="s">
        <v>250</v>
      </c>
      <c r="K788" s="176"/>
      <c r="L788" s="177" t="s">
        <v>733</v>
      </c>
      <c r="M788" s="177" t="s">
        <v>251</v>
      </c>
    </row>
    <row r="789" spans="1:13" s="178" customFormat="1">
      <c r="A789" s="171" t="s">
        <v>2329</v>
      </c>
      <c r="B789" s="171" t="s">
        <v>2572</v>
      </c>
      <c r="C789" s="179">
        <v>2202026</v>
      </c>
      <c r="D789" s="172">
        <v>46146</v>
      </c>
      <c r="E789" s="173">
        <v>46178</v>
      </c>
      <c r="F789" s="174">
        <v>4402.99</v>
      </c>
      <c r="G789" s="175" t="s">
        <v>4144</v>
      </c>
      <c r="H789" s="171" t="s">
        <v>4166</v>
      </c>
      <c r="I789" s="171" t="s">
        <v>4853</v>
      </c>
      <c r="J789" s="171" t="s">
        <v>250</v>
      </c>
      <c r="K789" s="176"/>
      <c r="L789" s="177" t="s">
        <v>733</v>
      </c>
      <c r="M789" s="177" t="s">
        <v>251</v>
      </c>
    </row>
    <row r="790" spans="1:13" s="178" customFormat="1">
      <c r="A790" s="171" t="s">
        <v>2329</v>
      </c>
      <c r="B790" s="171" t="s">
        <v>2572</v>
      </c>
      <c r="C790" s="179">
        <v>2212026</v>
      </c>
      <c r="D790" s="172">
        <v>46146</v>
      </c>
      <c r="E790" s="173">
        <v>46178</v>
      </c>
      <c r="F790" s="174">
        <v>23.3</v>
      </c>
      <c r="G790" s="175" t="s">
        <v>4149</v>
      </c>
      <c r="H790" s="171" t="s">
        <v>4171</v>
      </c>
      <c r="I790" s="171" t="s">
        <v>4854</v>
      </c>
      <c r="J790" s="171" t="s">
        <v>212</v>
      </c>
      <c r="K790" s="176"/>
      <c r="L790" s="177" t="s">
        <v>733</v>
      </c>
      <c r="M790" s="177" t="s">
        <v>213</v>
      </c>
    </row>
    <row r="791" spans="1:13" s="178" customFormat="1">
      <c r="A791" s="171" t="s">
        <v>2329</v>
      </c>
      <c r="B791" s="171" t="s">
        <v>2572</v>
      </c>
      <c r="C791" s="179">
        <v>2222026</v>
      </c>
      <c r="D791" s="172">
        <v>46146</v>
      </c>
      <c r="E791" s="173">
        <v>46178</v>
      </c>
      <c r="F791" s="174">
        <v>3531.22</v>
      </c>
      <c r="G791" s="175" t="s">
        <v>4144</v>
      </c>
      <c r="H791" s="171" t="s">
        <v>4166</v>
      </c>
      <c r="I791" s="171" t="s">
        <v>4855</v>
      </c>
      <c r="J791" s="171" t="s">
        <v>212</v>
      </c>
      <c r="K791" s="176"/>
      <c r="L791" s="177" t="s">
        <v>733</v>
      </c>
      <c r="M791" s="177" t="s">
        <v>213</v>
      </c>
    </row>
    <row r="792" spans="1:13" s="178" customFormat="1">
      <c r="A792" s="171" t="s">
        <v>2329</v>
      </c>
      <c r="B792" s="171" t="s">
        <v>2572</v>
      </c>
      <c r="C792" s="179">
        <v>2232026</v>
      </c>
      <c r="D792" s="172">
        <v>46146</v>
      </c>
      <c r="E792" s="173">
        <v>46178</v>
      </c>
      <c r="F792" s="174">
        <v>137.63</v>
      </c>
      <c r="G792" s="175" t="s">
        <v>4149</v>
      </c>
      <c r="H792" s="171" t="s">
        <v>4171</v>
      </c>
      <c r="I792" s="171" t="s">
        <v>4856</v>
      </c>
      <c r="J792" s="171" t="s">
        <v>214</v>
      </c>
      <c r="K792" s="176"/>
      <c r="L792" s="177" t="s">
        <v>733</v>
      </c>
      <c r="M792" s="177" t="s">
        <v>215</v>
      </c>
    </row>
    <row r="793" spans="1:13" s="178" customFormat="1">
      <c r="A793" s="171" t="s">
        <v>2329</v>
      </c>
      <c r="B793" s="171" t="s">
        <v>2572</v>
      </c>
      <c r="C793" s="179">
        <v>2242026</v>
      </c>
      <c r="D793" s="172">
        <v>46146</v>
      </c>
      <c r="E793" s="173">
        <v>46178</v>
      </c>
      <c r="F793" s="174">
        <v>49.85</v>
      </c>
      <c r="G793" s="175" t="s">
        <v>4149</v>
      </c>
      <c r="H793" s="171" t="s">
        <v>4171</v>
      </c>
      <c r="I793" s="171" t="s">
        <v>4857</v>
      </c>
      <c r="J793" s="171" t="s">
        <v>216</v>
      </c>
      <c r="K793" s="176"/>
      <c r="L793" s="177" t="s">
        <v>733</v>
      </c>
      <c r="M793" s="177" t="s">
        <v>217</v>
      </c>
    </row>
    <row r="794" spans="1:13" s="178" customFormat="1">
      <c r="A794" s="171" t="s">
        <v>2329</v>
      </c>
      <c r="B794" s="171" t="s">
        <v>2572</v>
      </c>
      <c r="C794" s="179">
        <v>2252026</v>
      </c>
      <c r="D794" s="172">
        <v>46146</v>
      </c>
      <c r="E794" s="173">
        <v>46178</v>
      </c>
      <c r="F794" s="174">
        <v>2407.96</v>
      </c>
      <c r="G794" s="175" t="s">
        <v>4144</v>
      </c>
      <c r="H794" s="171" t="s">
        <v>4166</v>
      </c>
      <c r="I794" s="171" t="s">
        <v>4858</v>
      </c>
      <c r="J794" s="171" t="s">
        <v>216</v>
      </c>
      <c r="K794" s="176"/>
      <c r="L794" s="177" t="s">
        <v>733</v>
      </c>
      <c r="M794" s="177" t="s">
        <v>217</v>
      </c>
    </row>
    <row r="795" spans="1:13" s="178" customFormat="1">
      <c r="A795" s="171" t="s">
        <v>2329</v>
      </c>
      <c r="B795" s="171" t="s">
        <v>2572</v>
      </c>
      <c r="C795" s="179">
        <v>2262026</v>
      </c>
      <c r="D795" s="172">
        <v>46146</v>
      </c>
      <c r="E795" s="173">
        <v>46178</v>
      </c>
      <c r="F795" s="174">
        <v>56025.3</v>
      </c>
      <c r="G795" s="175" t="s">
        <v>4144</v>
      </c>
      <c r="H795" s="171" t="s">
        <v>4166</v>
      </c>
      <c r="I795" s="171" t="s">
        <v>4859</v>
      </c>
      <c r="J795" s="171" t="s">
        <v>62</v>
      </c>
      <c r="K795" s="176"/>
      <c r="L795" s="177" t="s">
        <v>733</v>
      </c>
      <c r="M795" s="177" t="s">
        <v>63</v>
      </c>
    </row>
    <row r="796" spans="1:13" s="178" customFormat="1">
      <c r="A796" s="171" t="s">
        <v>2329</v>
      </c>
      <c r="B796" s="171" t="s">
        <v>2572</v>
      </c>
      <c r="C796" s="179">
        <v>2272026</v>
      </c>
      <c r="D796" s="172">
        <v>46146</v>
      </c>
      <c r="E796" s="173">
        <v>46178</v>
      </c>
      <c r="F796" s="174">
        <v>2413.84</v>
      </c>
      <c r="G796" s="175" t="s">
        <v>4144</v>
      </c>
      <c r="H796" s="171" t="s">
        <v>4166</v>
      </c>
      <c r="I796" s="171" t="s">
        <v>4860</v>
      </c>
      <c r="J796" s="171" t="s">
        <v>220</v>
      </c>
      <c r="K796" s="176"/>
      <c r="L796" s="177" t="s">
        <v>733</v>
      </c>
      <c r="M796" s="177" t="s">
        <v>221</v>
      </c>
    </row>
    <row r="797" spans="1:13" s="178" customFormat="1">
      <c r="A797" s="171" t="s">
        <v>2329</v>
      </c>
      <c r="B797" s="171" t="s">
        <v>2572</v>
      </c>
      <c r="C797" s="179">
        <v>2282026</v>
      </c>
      <c r="D797" s="172">
        <v>46146</v>
      </c>
      <c r="E797" s="173">
        <v>46178</v>
      </c>
      <c r="F797" s="174">
        <v>187.12</v>
      </c>
      <c r="G797" s="175" t="s">
        <v>4149</v>
      </c>
      <c r="H797" s="171" t="s">
        <v>4171</v>
      </c>
      <c r="I797" s="171" t="s">
        <v>4861</v>
      </c>
      <c r="J797" s="171" t="s">
        <v>220</v>
      </c>
      <c r="K797" s="176"/>
      <c r="L797" s="177" t="s">
        <v>733</v>
      </c>
      <c r="M797" s="177" t="s">
        <v>221</v>
      </c>
    </row>
    <row r="798" spans="1:13" s="178" customFormat="1">
      <c r="A798" s="171" t="s">
        <v>2329</v>
      </c>
      <c r="B798" s="171" t="s">
        <v>2572</v>
      </c>
      <c r="C798" s="179">
        <v>2292026</v>
      </c>
      <c r="D798" s="172">
        <v>46146</v>
      </c>
      <c r="E798" s="173">
        <v>46178</v>
      </c>
      <c r="F798" s="174">
        <v>1642.07</v>
      </c>
      <c r="G798" s="175" t="s">
        <v>4144</v>
      </c>
      <c r="H798" s="171" t="s">
        <v>4166</v>
      </c>
      <c r="I798" s="171" t="s">
        <v>4862</v>
      </c>
      <c r="J798" s="171" t="s">
        <v>252</v>
      </c>
      <c r="K798" s="176"/>
      <c r="L798" s="177" t="s">
        <v>733</v>
      </c>
      <c r="M798" s="177" t="s">
        <v>253</v>
      </c>
    </row>
    <row r="799" spans="1:13" s="178" customFormat="1">
      <c r="A799" s="171" t="s">
        <v>2329</v>
      </c>
      <c r="B799" s="171" t="s">
        <v>2572</v>
      </c>
      <c r="C799" s="179">
        <v>2292026</v>
      </c>
      <c r="D799" s="172">
        <v>46146</v>
      </c>
      <c r="E799" s="173">
        <v>46178</v>
      </c>
      <c r="F799" s="174">
        <v>132.13999999999999</v>
      </c>
      <c r="G799" s="175" t="s">
        <v>4149</v>
      </c>
      <c r="H799" s="171" t="s">
        <v>4171</v>
      </c>
      <c r="I799" s="171" t="s">
        <v>4863</v>
      </c>
      <c r="J799" s="171" t="s">
        <v>252</v>
      </c>
      <c r="K799" s="176"/>
      <c r="L799" s="177" t="s">
        <v>733</v>
      </c>
      <c r="M799" s="177" t="s">
        <v>253</v>
      </c>
    </row>
    <row r="800" spans="1:13" s="178" customFormat="1">
      <c r="A800" s="171" t="s">
        <v>2329</v>
      </c>
      <c r="B800" s="171" t="s">
        <v>2572</v>
      </c>
      <c r="C800" s="179">
        <v>2302026</v>
      </c>
      <c r="D800" s="172">
        <v>46146</v>
      </c>
      <c r="E800" s="173">
        <v>46178</v>
      </c>
      <c r="F800" s="174">
        <v>12393.38</v>
      </c>
      <c r="G800" s="175" t="s">
        <v>4144</v>
      </c>
      <c r="H800" s="171" t="s">
        <v>4166</v>
      </c>
      <c r="I800" s="171" t="s">
        <v>4864</v>
      </c>
      <c r="J800" s="171" t="s">
        <v>254</v>
      </c>
      <c r="K800" s="176"/>
      <c r="L800" s="177" t="s">
        <v>733</v>
      </c>
      <c r="M800" s="177" t="s">
        <v>255</v>
      </c>
    </row>
    <row r="801" spans="1:13" s="178" customFormat="1">
      <c r="A801" s="171" t="s">
        <v>2329</v>
      </c>
      <c r="B801" s="171" t="s">
        <v>2572</v>
      </c>
      <c r="C801" s="179">
        <v>2302026</v>
      </c>
      <c r="D801" s="172">
        <v>46146</v>
      </c>
      <c r="E801" s="173">
        <v>46178</v>
      </c>
      <c r="F801" s="174">
        <v>1919.26</v>
      </c>
      <c r="G801" s="175" t="s">
        <v>4149</v>
      </c>
      <c r="H801" s="171" t="s">
        <v>4171</v>
      </c>
      <c r="I801" s="171" t="s">
        <v>4865</v>
      </c>
      <c r="J801" s="171" t="s">
        <v>254</v>
      </c>
      <c r="K801" s="176"/>
      <c r="L801" s="177" t="s">
        <v>733</v>
      </c>
      <c r="M801" s="177" t="s">
        <v>255</v>
      </c>
    </row>
    <row r="802" spans="1:13" s="178" customFormat="1">
      <c r="A802" s="171" t="s">
        <v>2329</v>
      </c>
      <c r="B802" s="171" t="s">
        <v>2572</v>
      </c>
      <c r="C802" s="179">
        <v>2312026</v>
      </c>
      <c r="D802" s="172">
        <v>46146</v>
      </c>
      <c r="E802" s="173">
        <v>46178</v>
      </c>
      <c r="F802" s="174">
        <v>5345.98</v>
      </c>
      <c r="G802" s="175" t="s">
        <v>4149</v>
      </c>
      <c r="H802" s="171" t="s">
        <v>4171</v>
      </c>
      <c r="I802" s="171" t="s">
        <v>4866</v>
      </c>
      <c r="J802" s="171" t="s">
        <v>218</v>
      </c>
      <c r="K802" s="176"/>
      <c r="L802" s="177" t="s">
        <v>733</v>
      </c>
      <c r="M802" s="177" t="s">
        <v>219</v>
      </c>
    </row>
    <row r="803" spans="1:13" s="178" customFormat="1">
      <c r="A803" s="171" t="s">
        <v>2329</v>
      </c>
      <c r="B803" s="171" t="s">
        <v>2572</v>
      </c>
      <c r="C803" s="179">
        <v>2312026</v>
      </c>
      <c r="D803" s="172">
        <v>46146</v>
      </c>
      <c r="E803" s="173">
        <v>46178</v>
      </c>
      <c r="F803" s="174">
        <v>34219.71</v>
      </c>
      <c r="G803" s="175" t="s">
        <v>4144</v>
      </c>
      <c r="H803" s="171" t="s">
        <v>4166</v>
      </c>
      <c r="I803" s="171" t="s">
        <v>4867</v>
      </c>
      <c r="J803" s="171" t="s">
        <v>218</v>
      </c>
      <c r="K803" s="176"/>
      <c r="L803" s="177" t="s">
        <v>733</v>
      </c>
      <c r="M803" s="177" t="s">
        <v>219</v>
      </c>
    </row>
    <row r="804" spans="1:13" s="178" customFormat="1">
      <c r="A804" s="171" t="s">
        <v>2329</v>
      </c>
      <c r="B804" s="171" t="s">
        <v>2572</v>
      </c>
      <c r="C804" s="179">
        <v>2322026</v>
      </c>
      <c r="D804" s="172">
        <v>46146</v>
      </c>
      <c r="E804" s="173">
        <v>46178</v>
      </c>
      <c r="F804" s="174">
        <v>10632.54</v>
      </c>
      <c r="G804" s="175" t="s">
        <v>4144</v>
      </c>
      <c r="H804" s="171" t="s">
        <v>4166</v>
      </c>
      <c r="I804" s="171" t="s">
        <v>4868</v>
      </c>
      <c r="J804" s="171" t="s">
        <v>0</v>
      </c>
      <c r="K804" s="176"/>
      <c r="L804" s="177" t="s">
        <v>733</v>
      </c>
      <c r="M804" s="177" t="s">
        <v>1</v>
      </c>
    </row>
    <row r="805" spans="1:13" s="178" customFormat="1">
      <c r="A805" s="171" t="s">
        <v>2329</v>
      </c>
      <c r="B805" s="171" t="s">
        <v>2572</v>
      </c>
      <c r="C805" s="179">
        <v>2322026</v>
      </c>
      <c r="D805" s="172">
        <v>46146</v>
      </c>
      <c r="E805" s="173">
        <v>46178</v>
      </c>
      <c r="F805" s="174">
        <v>681.52</v>
      </c>
      <c r="G805" s="175" t="s">
        <v>4149</v>
      </c>
      <c r="H805" s="171" t="s">
        <v>4171</v>
      </c>
      <c r="I805" s="171" t="s">
        <v>4869</v>
      </c>
      <c r="J805" s="171" t="s">
        <v>0</v>
      </c>
      <c r="K805" s="176"/>
      <c r="L805" s="177" t="s">
        <v>733</v>
      </c>
      <c r="M805" s="177" t="s">
        <v>1</v>
      </c>
    </row>
    <row r="806" spans="1:13" s="178" customFormat="1">
      <c r="A806" s="171" t="s">
        <v>2329</v>
      </c>
      <c r="B806" s="171" t="s">
        <v>2572</v>
      </c>
      <c r="C806" s="179">
        <v>2332026</v>
      </c>
      <c r="D806" s="172">
        <v>46146</v>
      </c>
      <c r="E806" s="173">
        <v>46178</v>
      </c>
      <c r="F806" s="174">
        <v>1992.7</v>
      </c>
      <c r="G806" s="175" t="s">
        <v>4144</v>
      </c>
      <c r="H806" s="171" t="s">
        <v>4166</v>
      </c>
      <c r="I806" s="171" t="s">
        <v>4870</v>
      </c>
      <c r="J806" s="171" t="s">
        <v>256</v>
      </c>
      <c r="K806" s="176"/>
      <c r="L806" s="177" t="s">
        <v>733</v>
      </c>
      <c r="M806" s="177" t="s">
        <v>257</v>
      </c>
    </row>
    <row r="807" spans="1:13" s="178" customFormat="1">
      <c r="A807" s="171" t="s">
        <v>2329</v>
      </c>
      <c r="B807" s="171" t="s">
        <v>2572</v>
      </c>
      <c r="C807" s="179">
        <v>2342026</v>
      </c>
      <c r="D807" s="172">
        <v>46146</v>
      </c>
      <c r="E807" s="173">
        <v>46178</v>
      </c>
      <c r="F807" s="174">
        <v>174.22</v>
      </c>
      <c r="G807" s="175" t="s">
        <v>4149</v>
      </c>
      <c r="H807" s="171" t="s">
        <v>4171</v>
      </c>
      <c r="I807" s="171" t="s">
        <v>4871</v>
      </c>
      <c r="J807" s="171" t="s">
        <v>222</v>
      </c>
      <c r="K807" s="176"/>
      <c r="L807" s="177" t="s">
        <v>733</v>
      </c>
      <c r="M807" s="177" t="s">
        <v>223</v>
      </c>
    </row>
    <row r="808" spans="1:13" s="178" customFormat="1">
      <c r="A808" s="171" t="s">
        <v>2329</v>
      </c>
      <c r="B808" s="171" t="s">
        <v>2572</v>
      </c>
      <c r="C808" s="179">
        <v>2352026</v>
      </c>
      <c r="D808" s="172">
        <v>46146</v>
      </c>
      <c r="E808" s="173">
        <v>46178</v>
      </c>
      <c r="F808" s="174">
        <v>2558.12</v>
      </c>
      <c r="G808" s="175" t="s">
        <v>4144</v>
      </c>
      <c r="H808" s="171" t="s">
        <v>4166</v>
      </c>
      <c r="I808" s="171" t="s">
        <v>4872</v>
      </c>
      <c r="J808" s="171" t="s">
        <v>222</v>
      </c>
      <c r="K808" s="176"/>
      <c r="L808" s="177" t="s">
        <v>733</v>
      </c>
      <c r="M808" s="177" t="s">
        <v>223</v>
      </c>
    </row>
    <row r="809" spans="1:13" s="178" customFormat="1">
      <c r="A809" s="171" t="s">
        <v>2329</v>
      </c>
      <c r="B809" s="171" t="s">
        <v>2572</v>
      </c>
      <c r="C809" s="179" t="s">
        <v>2640</v>
      </c>
      <c r="D809" s="172">
        <v>46146</v>
      </c>
      <c r="E809" s="173">
        <v>46178</v>
      </c>
      <c r="F809" s="174">
        <v>43838.92</v>
      </c>
      <c r="G809" s="175" t="s">
        <v>4141</v>
      </c>
      <c r="H809" s="171" t="s">
        <v>4163</v>
      </c>
      <c r="I809" s="171" t="s">
        <v>4873</v>
      </c>
      <c r="J809" s="171" t="s">
        <v>226</v>
      </c>
      <c r="K809" s="176"/>
      <c r="L809" s="177" t="s">
        <v>733</v>
      </c>
      <c r="M809" s="177" t="s">
        <v>227</v>
      </c>
    </row>
    <row r="810" spans="1:13" s="178" customFormat="1">
      <c r="A810" s="171" t="s">
        <v>2329</v>
      </c>
      <c r="B810" s="171" t="s">
        <v>2572</v>
      </c>
      <c r="C810" s="179" t="s">
        <v>2641</v>
      </c>
      <c r="D810" s="172">
        <v>46146</v>
      </c>
      <c r="E810" s="173">
        <v>46178</v>
      </c>
      <c r="F810" s="174">
        <v>253638.37</v>
      </c>
      <c r="G810" s="175" t="s">
        <v>4141</v>
      </c>
      <c r="H810" s="171" t="s">
        <v>4163</v>
      </c>
      <c r="I810" s="171" t="s">
        <v>4874</v>
      </c>
      <c r="J810" s="171" t="s">
        <v>370</v>
      </c>
      <c r="K810" s="176"/>
      <c r="L810" s="177" t="s">
        <v>733</v>
      </c>
      <c r="M810" s="177" t="s">
        <v>371</v>
      </c>
    </row>
    <row r="811" spans="1:13" s="178" customFormat="1">
      <c r="A811" s="171" t="s">
        <v>2329</v>
      </c>
      <c r="B811" s="171" t="s">
        <v>2572</v>
      </c>
      <c r="C811" s="179" t="s">
        <v>2642</v>
      </c>
      <c r="D811" s="172">
        <v>46146</v>
      </c>
      <c r="E811" s="173">
        <v>46178</v>
      </c>
      <c r="F811" s="174">
        <v>321259.37</v>
      </c>
      <c r="G811" s="175" t="s">
        <v>4141</v>
      </c>
      <c r="H811" s="171" t="s">
        <v>4163</v>
      </c>
      <c r="I811" s="171" t="s">
        <v>4875</v>
      </c>
      <c r="J811" s="171" t="s">
        <v>198</v>
      </c>
      <c r="K811" s="176"/>
      <c r="L811" s="177" t="s">
        <v>733</v>
      </c>
      <c r="M811" s="177" t="s">
        <v>199</v>
      </c>
    </row>
    <row r="812" spans="1:13" s="178" customFormat="1">
      <c r="A812" s="171" t="s">
        <v>2329</v>
      </c>
      <c r="B812" s="171" t="s">
        <v>2572</v>
      </c>
      <c r="C812" s="179" t="s">
        <v>2643</v>
      </c>
      <c r="D812" s="172">
        <v>46146</v>
      </c>
      <c r="E812" s="173">
        <v>46178</v>
      </c>
      <c r="F812" s="174">
        <v>189545.87</v>
      </c>
      <c r="G812" s="175" t="s">
        <v>4141</v>
      </c>
      <c r="H812" s="171" t="s">
        <v>4163</v>
      </c>
      <c r="I812" s="171" t="s">
        <v>4876</v>
      </c>
      <c r="J812" s="171" t="s">
        <v>228</v>
      </c>
      <c r="K812" s="176"/>
      <c r="L812" s="177" t="s">
        <v>733</v>
      </c>
      <c r="M812" s="177" t="s">
        <v>229</v>
      </c>
    </row>
    <row r="813" spans="1:13" s="178" customFormat="1">
      <c r="A813" s="171" t="s">
        <v>2329</v>
      </c>
      <c r="B813" s="171" t="s">
        <v>2572</v>
      </c>
      <c r="C813" s="179" t="s">
        <v>2644</v>
      </c>
      <c r="D813" s="172">
        <v>46146</v>
      </c>
      <c r="E813" s="173">
        <v>46178</v>
      </c>
      <c r="F813" s="174">
        <v>48431.77</v>
      </c>
      <c r="G813" s="175" t="s">
        <v>4141</v>
      </c>
      <c r="H813" s="171" t="s">
        <v>4163</v>
      </c>
      <c r="I813" s="171" t="s">
        <v>4877</v>
      </c>
      <c r="J813" s="171" t="s">
        <v>274</v>
      </c>
      <c r="K813" s="176"/>
      <c r="L813" s="177" t="s">
        <v>733</v>
      </c>
      <c r="M813" s="177" t="s">
        <v>275</v>
      </c>
    </row>
    <row r="814" spans="1:13" s="178" customFormat="1">
      <c r="A814" s="171" t="s">
        <v>2329</v>
      </c>
      <c r="B814" s="171" t="s">
        <v>2572</v>
      </c>
      <c r="C814" s="179" t="s">
        <v>2645</v>
      </c>
      <c r="D814" s="172">
        <v>46146</v>
      </c>
      <c r="E814" s="173">
        <v>46178</v>
      </c>
      <c r="F814" s="174">
        <v>156533.92000000001</v>
      </c>
      <c r="G814" s="175" t="s">
        <v>4141</v>
      </c>
      <c r="H814" s="171" t="s">
        <v>4163</v>
      </c>
      <c r="I814" s="171" t="s">
        <v>4878</v>
      </c>
      <c r="J814" s="171" t="s">
        <v>230</v>
      </c>
      <c r="K814" s="176"/>
      <c r="L814" s="177" t="s">
        <v>733</v>
      </c>
      <c r="M814" s="177" t="s">
        <v>231</v>
      </c>
    </row>
    <row r="815" spans="1:13" s="178" customFormat="1">
      <c r="A815" s="171" t="s">
        <v>2329</v>
      </c>
      <c r="B815" s="171" t="s">
        <v>2572</v>
      </c>
      <c r="C815" s="179" t="s">
        <v>2646</v>
      </c>
      <c r="D815" s="172">
        <v>46146</v>
      </c>
      <c r="E815" s="173">
        <v>46178</v>
      </c>
      <c r="F815" s="174">
        <v>185326.17</v>
      </c>
      <c r="G815" s="175" t="s">
        <v>4141</v>
      </c>
      <c r="H815" s="171" t="s">
        <v>4163</v>
      </c>
      <c r="I815" s="171" t="s">
        <v>4879</v>
      </c>
      <c r="J815" s="171" t="s">
        <v>232</v>
      </c>
      <c r="K815" s="176"/>
      <c r="L815" s="177" t="s">
        <v>733</v>
      </c>
      <c r="M815" s="177" t="s">
        <v>233</v>
      </c>
    </row>
    <row r="816" spans="1:13" s="178" customFormat="1">
      <c r="A816" s="171" t="s">
        <v>2329</v>
      </c>
      <c r="B816" s="171" t="s">
        <v>2572</v>
      </c>
      <c r="C816" s="179" t="s">
        <v>2647</v>
      </c>
      <c r="D816" s="172">
        <v>46146</v>
      </c>
      <c r="E816" s="173">
        <v>46178</v>
      </c>
      <c r="F816" s="174">
        <v>43603.53</v>
      </c>
      <c r="G816" s="175" t="s">
        <v>4141</v>
      </c>
      <c r="H816" s="171" t="s">
        <v>4163</v>
      </c>
      <c r="I816" s="171" t="s">
        <v>4880</v>
      </c>
      <c r="J816" s="171" t="s">
        <v>234</v>
      </c>
      <c r="K816" s="176"/>
      <c r="L816" s="177" t="s">
        <v>733</v>
      </c>
      <c r="M816" s="177" t="s">
        <v>235</v>
      </c>
    </row>
    <row r="817" spans="1:13" s="178" customFormat="1">
      <c r="A817" s="171" t="s">
        <v>2329</v>
      </c>
      <c r="B817" s="171" t="s">
        <v>2572</v>
      </c>
      <c r="C817" s="179" t="s">
        <v>2648</v>
      </c>
      <c r="D817" s="172">
        <v>46146</v>
      </c>
      <c r="E817" s="173">
        <v>46178</v>
      </c>
      <c r="F817" s="174">
        <v>44131.71</v>
      </c>
      <c r="G817" s="175" t="s">
        <v>4141</v>
      </c>
      <c r="H817" s="171" t="s">
        <v>4163</v>
      </c>
      <c r="I817" s="171" t="s">
        <v>4881</v>
      </c>
      <c r="J817" s="171" t="s">
        <v>236</v>
      </c>
      <c r="K817" s="176"/>
      <c r="L817" s="177" t="s">
        <v>733</v>
      </c>
      <c r="M817" s="177" t="s">
        <v>237</v>
      </c>
    </row>
    <row r="818" spans="1:13" s="178" customFormat="1">
      <c r="A818" s="171" t="s">
        <v>2329</v>
      </c>
      <c r="B818" s="171" t="s">
        <v>2572</v>
      </c>
      <c r="C818" s="179" t="s">
        <v>2649</v>
      </c>
      <c r="D818" s="172">
        <v>46146</v>
      </c>
      <c r="E818" s="173">
        <v>46178</v>
      </c>
      <c r="F818" s="174">
        <v>188786.94</v>
      </c>
      <c r="G818" s="175" t="s">
        <v>4141</v>
      </c>
      <c r="H818" s="171" t="s">
        <v>4163</v>
      </c>
      <c r="I818" s="171" t="s">
        <v>4882</v>
      </c>
      <c r="J818" s="171" t="s">
        <v>200</v>
      </c>
      <c r="K818" s="176"/>
      <c r="L818" s="177" t="s">
        <v>733</v>
      </c>
      <c r="M818" s="177" t="s">
        <v>201</v>
      </c>
    </row>
    <row r="819" spans="1:13" s="178" customFormat="1">
      <c r="A819" s="171" t="s">
        <v>2329</v>
      </c>
      <c r="B819" s="171" t="s">
        <v>2572</v>
      </c>
      <c r="C819" s="179" t="s">
        <v>2650</v>
      </c>
      <c r="D819" s="172">
        <v>46146</v>
      </c>
      <c r="E819" s="173">
        <v>46178</v>
      </c>
      <c r="F819" s="174">
        <v>359532.48</v>
      </c>
      <c r="G819" s="175" t="s">
        <v>4141</v>
      </c>
      <c r="H819" s="171" t="s">
        <v>4163</v>
      </c>
      <c r="I819" s="171" t="s">
        <v>4883</v>
      </c>
      <c r="J819" s="171" t="s">
        <v>202</v>
      </c>
      <c r="K819" s="176"/>
      <c r="L819" s="177" t="s">
        <v>733</v>
      </c>
      <c r="M819" s="177" t="s">
        <v>203</v>
      </c>
    </row>
    <row r="820" spans="1:13" s="178" customFormat="1">
      <c r="A820" s="171" t="s">
        <v>2329</v>
      </c>
      <c r="B820" s="171" t="s">
        <v>2572</v>
      </c>
      <c r="C820" s="179" t="s">
        <v>2651</v>
      </c>
      <c r="D820" s="172">
        <v>46146</v>
      </c>
      <c r="E820" s="173">
        <v>46178</v>
      </c>
      <c r="F820" s="174">
        <v>43598.34</v>
      </c>
      <c r="G820" s="175" t="s">
        <v>4141</v>
      </c>
      <c r="H820" s="171" t="s">
        <v>4163</v>
      </c>
      <c r="I820" s="171" t="s">
        <v>4884</v>
      </c>
      <c r="J820" s="171" t="s">
        <v>278</v>
      </c>
      <c r="K820" s="176"/>
      <c r="L820" s="177" t="s">
        <v>733</v>
      </c>
      <c r="M820" s="177" t="s">
        <v>279</v>
      </c>
    </row>
    <row r="821" spans="1:13" s="178" customFormat="1">
      <c r="A821" s="171" t="s">
        <v>2329</v>
      </c>
      <c r="B821" s="171" t="s">
        <v>2572</v>
      </c>
      <c r="C821" s="179" t="s">
        <v>2652</v>
      </c>
      <c r="D821" s="172">
        <v>46146</v>
      </c>
      <c r="E821" s="173">
        <v>46178</v>
      </c>
      <c r="F821" s="174">
        <v>42542.11</v>
      </c>
      <c r="G821" s="175" t="s">
        <v>4141</v>
      </c>
      <c r="H821" s="171" t="s">
        <v>4163</v>
      </c>
      <c r="I821" s="171" t="s">
        <v>4885</v>
      </c>
      <c r="J821" s="171" t="s">
        <v>204</v>
      </c>
      <c r="K821" s="176"/>
      <c r="L821" s="177" t="s">
        <v>733</v>
      </c>
      <c r="M821" s="177" t="s">
        <v>205</v>
      </c>
    </row>
    <row r="822" spans="1:13" s="178" customFormat="1">
      <c r="A822" s="171" t="s">
        <v>2329</v>
      </c>
      <c r="B822" s="171" t="s">
        <v>2572</v>
      </c>
      <c r="C822" s="179" t="s">
        <v>2653</v>
      </c>
      <c r="D822" s="172">
        <v>46146</v>
      </c>
      <c r="E822" s="173">
        <v>46178</v>
      </c>
      <c r="F822" s="174">
        <v>43598.33</v>
      </c>
      <c r="G822" s="175" t="s">
        <v>4141</v>
      </c>
      <c r="H822" s="171" t="s">
        <v>4163</v>
      </c>
      <c r="I822" s="171" t="s">
        <v>4886</v>
      </c>
      <c r="J822" s="171" t="s">
        <v>238</v>
      </c>
      <c r="K822" s="176"/>
      <c r="L822" s="177" t="s">
        <v>733</v>
      </c>
      <c r="M822" s="177" t="s">
        <v>239</v>
      </c>
    </row>
    <row r="823" spans="1:13" s="178" customFormat="1">
      <c r="A823" s="171" t="s">
        <v>2329</v>
      </c>
      <c r="B823" s="171" t="s">
        <v>2572</v>
      </c>
      <c r="C823" s="179" t="s">
        <v>2654</v>
      </c>
      <c r="D823" s="172">
        <v>46146</v>
      </c>
      <c r="E823" s="173">
        <v>46178</v>
      </c>
      <c r="F823" s="174">
        <v>48451.11</v>
      </c>
      <c r="G823" s="175" t="s">
        <v>4141</v>
      </c>
      <c r="H823" s="171" t="s">
        <v>4163</v>
      </c>
      <c r="I823" s="171" t="s">
        <v>4887</v>
      </c>
      <c r="J823" s="171" t="s">
        <v>240</v>
      </c>
      <c r="K823" s="176"/>
      <c r="L823" s="177" t="s">
        <v>733</v>
      </c>
      <c r="M823" s="177" t="s">
        <v>241</v>
      </c>
    </row>
    <row r="824" spans="1:13" s="178" customFormat="1">
      <c r="A824" s="171" t="s">
        <v>2329</v>
      </c>
      <c r="B824" s="171" t="s">
        <v>2572</v>
      </c>
      <c r="C824" s="179" t="s">
        <v>2655</v>
      </c>
      <c r="D824" s="172">
        <v>46146</v>
      </c>
      <c r="E824" s="173">
        <v>46178</v>
      </c>
      <c r="F824" s="174">
        <v>52117.04</v>
      </c>
      <c r="G824" s="175" t="s">
        <v>4141</v>
      </c>
      <c r="H824" s="171" t="s">
        <v>4163</v>
      </c>
      <c r="I824" s="171" t="s">
        <v>4888</v>
      </c>
      <c r="J824" s="171" t="s">
        <v>262</v>
      </c>
      <c r="K824" s="176"/>
      <c r="L824" s="177" t="s">
        <v>733</v>
      </c>
      <c r="M824" s="177" t="s">
        <v>263</v>
      </c>
    </row>
    <row r="825" spans="1:13" s="178" customFormat="1">
      <c r="A825" s="171" t="s">
        <v>2329</v>
      </c>
      <c r="B825" s="171" t="s">
        <v>2572</v>
      </c>
      <c r="C825" s="179" t="s">
        <v>2656</v>
      </c>
      <c r="D825" s="172">
        <v>46146</v>
      </c>
      <c r="E825" s="173">
        <v>46178</v>
      </c>
      <c r="F825" s="174">
        <v>42931.05</v>
      </c>
      <c r="G825" s="175" t="s">
        <v>4141</v>
      </c>
      <c r="H825" s="171" t="s">
        <v>4163</v>
      </c>
      <c r="I825" s="171" t="s">
        <v>4889</v>
      </c>
      <c r="J825" s="171" t="s">
        <v>272</v>
      </c>
      <c r="K825" s="176"/>
      <c r="L825" s="177" t="s">
        <v>733</v>
      </c>
      <c r="M825" s="177" t="s">
        <v>273</v>
      </c>
    </row>
    <row r="826" spans="1:13" s="178" customFormat="1">
      <c r="A826" s="171" t="s">
        <v>2329</v>
      </c>
      <c r="B826" s="171" t="s">
        <v>2572</v>
      </c>
      <c r="C826" s="179" t="s">
        <v>2657</v>
      </c>
      <c r="D826" s="172">
        <v>46146</v>
      </c>
      <c r="E826" s="173">
        <v>46178</v>
      </c>
      <c r="F826" s="174">
        <v>43598.34</v>
      </c>
      <c r="G826" s="175" t="s">
        <v>4141</v>
      </c>
      <c r="H826" s="171" t="s">
        <v>4163</v>
      </c>
      <c r="I826" s="171" t="s">
        <v>4890</v>
      </c>
      <c r="J826" s="171" t="s">
        <v>224</v>
      </c>
      <c r="K826" s="176"/>
      <c r="L826" s="177" t="s">
        <v>733</v>
      </c>
      <c r="M826" s="177" t="s">
        <v>225</v>
      </c>
    </row>
    <row r="827" spans="1:13" s="178" customFormat="1">
      <c r="A827" s="171" t="s">
        <v>2329</v>
      </c>
      <c r="B827" s="171" t="s">
        <v>2572</v>
      </c>
      <c r="C827" s="179">
        <v>1862026</v>
      </c>
      <c r="D827" s="172">
        <v>46146</v>
      </c>
      <c r="E827" s="173">
        <v>46178</v>
      </c>
      <c r="F827" s="174">
        <v>1883.17</v>
      </c>
      <c r="G827" s="175" t="s">
        <v>4144</v>
      </c>
      <c r="H827" s="171" t="s">
        <v>4166</v>
      </c>
      <c r="I827" s="171" t="s">
        <v>4891</v>
      </c>
      <c r="J827" s="171" t="s">
        <v>226</v>
      </c>
      <c r="K827" s="176"/>
      <c r="L827" s="177" t="s">
        <v>733</v>
      </c>
      <c r="M827" s="177" t="s">
        <v>227</v>
      </c>
    </row>
    <row r="828" spans="1:13" s="178" customFormat="1">
      <c r="A828" s="171" t="s">
        <v>2329</v>
      </c>
      <c r="B828" s="171" t="s">
        <v>2572</v>
      </c>
      <c r="C828" s="179" t="s">
        <v>2658</v>
      </c>
      <c r="D828" s="172">
        <v>46146</v>
      </c>
      <c r="E828" s="173">
        <v>46178</v>
      </c>
      <c r="F828" s="174">
        <v>48451.11</v>
      </c>
      <c r="G828" s="175" t="s">
        <v>4141</v>
      </c>
      <c r="H828" s="171" t="s">
        <v>4163</v>
      </c>
      <c r="I828" s="171" t="s">
        <v>4892</v>
      </c>
      <c r="J828" s="171" t="s">
        <v>270</v>
      </c>
      <c r="K828" s="176"/>
      <c r="L828" s="177" t="s">
        <v>733</v>
      </c>
      <c r="M828" s="177" t="s">
        <v>271</v>
      </c>
    </row>
    <row r="829" spans="1:13" s="178" customFormat="1">
      <c r="A829" s="171" t="s">
        <v>2329</v>
      </c>
      <c r="B829" s="171" t="s">
        <v>2572</v>
      </c>
      <c r="C829" s="179">
        <v>1872026</v>
      </c>
      <c r="D829" s="172">
        <v>46146</v>
      </c>
      <c r="E829" s="173">
        <v>46178</v>
      </c>
      <c r="F829" s="174">
        <v>1873.55</v>
      </c>
      <c r="G829" s="175" t="s">
        <v>4149</v>
      </c>
      <c r="H829" s="171" t="s">
        <v>4171</v>
      </c>
      <c r="I829" s="171" t="s">
        <v>4893</v>
      </c>
      <c r="J829" s="171" t="s">
        <v>370</v>
      </c>
      <c r="K829" s="176"/>
      <c r="L829" s="177" t="s">
        <v>733</v>
      </c>
      <c r="M829" s="177" t="s">
        <v>371</v>
      </c>
    </row>
    <row r="830" spans="1:13" s="178" customFormat="1">
      <c r="A830" s="171" t="s">
        <v>2329</v>
      </c>
      <c r="B830" s="171" t="s">
        <v>2572</v>
      </c>
      <c r="C830" s="179">
        <v>1872026</v>
      </c>
      <c r="D830" s="172">
        <v>46146</v>
      </c>
      <c r="E830" s="173">
        <v>46178</v>
      </c>
      <c r="F830" s="174">
        <v>17340.400000000001</v>
      </c>
      <c r="G830" s="175" t="s">
        <v>4144</v>
      </c>
      <c r="H830" s="171" t="s">
        <v>4166</v>
      </c>
      <c r="I830" s="171" t="s">
        <v>4894</v>
      </c>
      <c r="J830" s="171" t="s">
        <v>370</v>
      </c>
      <c r="K830" s="176"/>
      <c r="L830" s="177" t="s">
        <v>733</v>
      </c>
      <c r="M830" s="177" t="s">
        <v>371</v>
      </c>
    </row>
    <row r="831" spans="1:13" s="178" customFormat="1">
      <c r="A831" s="171" t="s">
        <v>2329</v>
      </c>
      <c r="B831" s="171" t="s">
        <v>2572</v>
      </c>
      <c r="C831" s="179" t="s">
        <v>2659</v>
      </c>
      <c r="D831" s="172">
        <v>46146</v>
      </c>
      <c r="E831" s="173">
        <v>46178</v>
      </c>
      <c r="F831" s="174">
        <v>52117.03</v>
      </c>
      <c r="G831" s="175" t="s">
        <v>4141</v>
      </c>
      <c r="H831" s="171" t="s">
        <v>4163</v>
      </c>
      <c r="I831" s="171" t="s">
        <v>4895</v>
      </c>
      <c r="J831" s="171" t="s">
        <v>242</v>
      </c>
      <c r="K831" s="176"/>
      <c r="L831" s="177" t="s">
        <v>733</v>
      </c>
      <c r="M831" s="177" t="s">
        <v>243</v>
      </c>
    </row>
    <row r="832" spans="1:13" s="178" customFormat="1">
      <c r="A832" s="171" t="s">
        <v>2329</v>
      </c>
      <c r="B832" s="171" t="s">
        <v>2572</v>
      </c>
      <c r="C832" s="179">
        <v>1882026</v>
      </c>
      <c r="D832" s="172">
        <v>46146</v>
      </c>
      <c r="E832" s="173">
        <v>46178</v>
      </c>
      <c r="F832" s="174">
        <v>9678.0300000000007</v>
      </c>
      <c r="G832" s="175" t="s">
        <v>4144</v>
      </c>
      <c r="H832" s="171" t="s">
        <v>4166</v>
      </c>
      <c r="I832" s="171" t="s">
        <v>4896</v>
      </c>
      <c r="J832" s="171" t="s">
        <v>198</v>
      </c>
      <c r="K832" s="176"/>
      <c r="L832" s="177" t="s">
        <v>733</v>
      </c>
      <c r="M832" s="177" t="s">
        <v>199</v>
      </c>
    </row>
    <row r="833" spans="1:13" s="178" customFormat="1">
      <c r="A833" s="171" t="s">
        <v>2329</v>
      </c>
      <c r="B833" s="171" t="s">
        <v>2572</v>
      </c>
      <c r="C833" s="179">
        <v>1882026</v>
      </c>
      <c r="D833" s="172">
        <v>46146</v>
      </c>
      <c r="E833" s="173">
        <v>46178</v>
      </c>
      <c r="F833" s="174">
        <v>2686.68</v>
      </c>
      <c r="G833" s="175" t="s">
        <v>4149</v>
      </c>
      <c r="H833" s="171" t="s">
        <v>4171</v>
      </c>
      <c r="I833" s="171" t="s">
        <v>4897</v>
      </c>
      <c r="J833" s="171" t="s">
        <v>198</v>
      </c>
      <c r="K833" s="176"/>
      <c r="L833" s="177" t="s">
        <v>733</v>
      </c>
      <c r="M833" s="177" t="s">
        <v>199</v>
      </c>
    </row>
    <row r="834" spans="1:13" s="178" customFormat="1">
      <c r="A834" s="171" t="s">
        <v>2329</v>
      </c>
      <c r="B834" s="171" t="s">
        <v>2572</v>
      </c>
      <c r="C834" s="179">
        <v>189</v>
      </c>
      <c r="D834" s="172">
        <v>46146</v>
      </c>
      <c r="E834" s="173">
        <v>46178</v>
      </c>
      <c r="F834" s="174">
        <v>97931.81</v>
      </c>
      <c r="G834" s="175" t="s">
        <v>4141</v>
      </c>
      <c r="H834" s="171" t="s">
        <v>4163</v>
      </c>
      <c r="I834" s="171" t="s">
        <v>4898</v>
      </c>
      <c r="J834" s="171" t="s">
        <v>258</v>
      </c>
      <c r="K834" s="176"/>
      <c r="L834" s="177" t="s">
        <v>733</v>
      </c>
      <c r="M834" s="177" t="s">
        <v>259</v>
      </c>
    </row>
    <row r="835" spans="1:13" s="178" customFormat="1">
      <c r="A835" s="171" t="s">
        <v>2329</v>
      </c>
      <c r="B835" s="171" t="s">
        <v>2572</v>
      </c>
      <c r="C835" s="179">
        <v>1892026</v>
      </c>
      <c r="D835" s="172">
        <v>46146</v>
      </c>
      <c r="E835" s="173">
        <v>46178</v>
      </c>
      <c r="F835" s="174">
        <v>8711.67</v>
      </c>
      <c r="G835" s="175" t="s">
        <v>4144</v>
      </c>
      <c r="H835" s="171" t="s">
        <v>4166</v>
      </c>
      <c r="I835" s="171" t="s">
        <v>4899</v>
      </c>
      <c r="J835" s="171" t="s">
        <v>228</v>
      </c>
      <c r="K835" s="176"/>
      <c r="L835" s="177" t="s">
        <v>733</v>
      </c>
      <c r="M835" s="177" t="s">
        <v>229</v>
      </c>
    </row>
    <row r="836" spans="1:13" s="178" customFormat="1">
      <c r="A836" s="171" t="s">
        <v>2330</v>
      </c>
      <c r="B836" s="171" t="s">
        <v>2573</v>
      </c>
      <c r="C836" s="179">
        <v>486</v>
      </c>
      <c r="D836" s="172">
        <v>46136</v>
      </c>
      <c r="E836" s="173">
        <v>46178</v>
      </c>
      <c r="F836" s="174">
        <v>29488.080000000002</v>
      </c>
      <c r="G836" s="175" t="s">
        <v>4141</v>
      </c>
      <c r="H836" s="171" t="s">
        <v>4163</v>
      </c>
      <c r="I836" s="171" t="s">
        <v>4900</v>
      </c>
      <c r="J836" s="171" t="s">
        <v>762</v>
      </c>
      <c r="K836" s="176"/>
      <c r="L836" s="177" t="s">
        <v>733</v>
      </c>
      <c r="M836" s="177" t="s">
        <v>761</v>
      </c>
    </row>
    <row r="837" spans="1:13" s="178" customFormat="1">
      <c r="A837" s="171" t="s">
        <v>2330</v>
      </c>
      <c r="B837" s="171" t="s">
        <v>2573</v>
      </c>
      <c r="C837" s="179">
        <v>487</v>
      </c>
      <c r="D837" s="172">
        <v>46146</v>
      </c>
      <c r="E837" s="173">
        <v>46178</v>
      </c>
      <c r="F837" s="174">
        <v>79262.2</v>
      </c>
      <c r="G837" s="175" t="s">
        <v>4141</v>
      </c>
      <c r="H837" s="171" t="s">
        <v>4163</v>
      </c>
      <c r="I837" s="171" t="s">
        <v>4901</v>
      </c>
      <c r="J837" s="171" t="s">
        <v>116</v>
      </c>
      <c r="K837" s="176"/>
      <c r="L837" s="177" t="s">
        <v>733</v>
      </c>
      <c r="M837" s="177" t="s">
        <v>117</v>
      </c>
    </row>
    <row r="838" spans="1:13" s="178" customFormat="1">
      <c r="A838" s="171" t="s">
        <v>2330</v>
      </c>
      <c r="B838" s="171" t="s">
        <v>2573</v>
      </c>
      <c r="C838" s="179">
        <v>488</v>
      </c>
      <c r="D838" s="172">
        <v>46146</v>
      </c>
      <c r="E838" s="173">
        <v>46178</v>
      </c>
      <c r="F838" s="174">
        <v>249014.98</v>
      </c>
      <c r="G838" s="175" t="s">
        <v>4141</v>
      </c>
      <c r="H838" s="171" t="s">
        <v>4163</v>
      </c>
      <c r="I838" s="171" t="s">
        <v>4902</v>
      </c>
      <c r="J838" s="171" t="s">
        <v>104</v>
      </c>
      <c r="K838" s="176"/>
      <c r="L838" s="177" t="s">
        <v>733</v>
      </c>
      <c r="M838" s="177" t="s">
        <v>105</v>
      </c>
    </row>
    <row r="839" spans="1:13" s="178" customFormat="1">
      <c r="A839" s="171" t="s">
        <v>2330</v>
      </c>
      <c r="B839" s="171" t="s">
        <v>2573</v>
      </c>
      <c r="C839" s="179">
        <v>489</v>
      </c>
      <c r="D839" s="172">
        <v>46146</v>
      </c>
      <c r="E839" s="173">
        <v>46178</v>
      </c>
      <c r="F839" s="174">
        <v>50742.99</v>
      </c>
      <c r="G839" s="175" t="s">
        <v>4141</v>
      </c>
      <c r="H839" s="171" t="s">
        <v>4163</v>
      </c>
      <c r="I839" s="171" t="s">
        <v>4903</v>
      </c>
      <c r="J839" s="171" t="s">
        <v>102</v>
      </c>
      <c r="K839" s="176"/>
      <c r="L839" s="177" t="s">
        <v>733</v>
      </c>
      <c r="M839" s="177" t="s">
        <v>103</v>
      </c>
    </row>
    <row r="840" spans="1:13" s="178" customFormat="1">
      <c r="A840" s="171" t="s">
        <v>2330</v>
      </c>
      <c r="B840" s="171" t="s">
        <v>2573</v>
      </c>
      <c r="C840" s="179">
        <v>490</v>
      </c>
      <c r="D840" s="172">
        <v>46146</v>
      </c>
      <c r="E840" s="173">
        <v>46178</v>
      </c>
      <c r="F840" s="174">
        <v>157681.95000000001</v>
      </c>
      <c r="G840" s="175" t="s">
        <v>4141</v>
      </c>
      <c r="H840" s="171" t="s">
        <v>4163</v>
      </c>
      <c r="I840" s="171" t="s">
        <v>4904</v>
      </c>
      <c r="J840" s="171" t="s">
        <v>100</v>
      </c>
      <c r="K840" s="176"/>
      <c r="L840" s="177" t="s">
        <v>733</v>
      </c>
      <c r="M840" s="177" t="s">
        <v>101</v>
      </c>
    </row>
    <row r="841" spans="1:13" s="178" customFormat="1">
      <c r="A841" s="171" t="s">
        <v>2330</v>
      </c>
      <c r="B841" s="171" t="s">
        <v>2573</v>
      </c>
      <c r="C841" s="179">
        <v>491</v>
      </c>
      <c r="D841" s="172">
        <v>46146</v>
      </c>
      <c r="E841" s="173">
        <v>46178</v>
      </c>
      <c r="F841" s="174">
        <v>50578.02</v>
      </c>
      <c r="G841" s="175" t="s">
        <v>4141</v>
      </c>
      <c r="H841" s="171" t="s">
        <v>4163</v>
      </c>
      <c r="I841" s="171" t="s">
        <v>4905</v>
      </c>
      <c r="J841" s="171" t="s">
        <v>124</v>
      </c>
      <c r="K841" s="176"/>
      <c r="L841" s="177" t="s">
        <v>733</v>
      </c>
      <c r="M841" s="177" t="s">
        <v>125</v>
      </c>
    </row>
    <row r="842" spans="1:13" s="178" customFormat="1">
      <c r="A842" s="171" t="s">
        <v>2330</v>
      </c>
      <c r="B842" s="171" t="s">
        <v>2573</v>
      </c>
      <c r="C842" s="179">
        <v>492</v>
      </c>
      <c r="D842" s="172">
        <v>46146</v>
      </c>
      <c r="E842" s="173">
        <v>46178</v>
      </c>
      <c r="F842" s="174">
        <v>77514.100000000006</v>
      </c>
      <c r="G842" s="175" t="s">
        <v>4141</v>
      </c>
      <c r="H842" s="171" t="s">
        <v>4163</v>
      </c>
      <c r="I842" s="171" t="s">
        <v>4906</v>
      </c>
      <c r="J842" s="171" t="s">
        <v>72</v>
      </c>
      <c r="K842" s="176"/>
      <c r="L842" s="177" t="s">
        <v>733</v>
      </c>
      <c r="M842" s="177" t="s">
        <v>73</v>
      </c>
    </row>
    <row r="843" spans="1:13" s="178" customFormat="1">
      <c r="A843" s="171" t="s">
        <v>2330</v>
      </c>
      <c r="B843" s="171" t="s">
        <v>2573</v>
      </c>
      <c r="C843" s="179">
        <v>493</v>
      </c>
      <c r="D843" s="172">
        <v>46146</v>
      </c>
      <c r="E843" s="173">
        <v>46178</v>
      </c>
      <c r="F843" s="174">
        <v>46243.74</v>
      </c>
      <c r="G843" s="175" t="s">
        <v>4141</v>
      </c>
      <c r="H843" s="171" t="s">
        <v>4163</v>
      </c>
      <c r="I843" s="171" t="s">
        <v>4907</v>
      </c>
      <c r="J843" s="171" t="s">
        <v>140</v>
      </c>
      <c r="K843" s="176"/>
      <c r="L843" s="177" t="s">
        <v>733</v>
      </c>
      <c r="M843" s="177" t="s">
        <v>141</v>
      </c>
    </row>
    <row r="844" spans="1:13" s="178" customFormat="1">
      <c r="A844" s="171" t="s">
        <v>2330</v>
      </c>
      <c r="B844" s="171" t="s">
        <v>2573</v>
      </c>
      <c r="C844" s="179">
        <v>494</v>
      </c>
      <c r="D844" s="172">
        <v>46146</v>
      </c>
      <c r="E844" s="173">
        <v>46178</v>
      </c>
      <c r="F844" s="174">
        <v>191368.31</v>
      </c>
      <c r="G844" s="175" t="s">
        <v>4141</v>
      </c>
      <c r="H844" s="171" t="s">
        <v>4163</v>
      </c>
      <c r="I844" s="171" t="s">
        <v>4908</v>
      </c>
      <c r="J844" s="171" t="s">
        <v>112</v>
      </c>
      <c r="K844" s="176"/>
      <c r="L844" s="177" t="s">
        <v>733</v>
      </c>
      <c r="M844" s="177" t="s">
        <v>113</v>
      </c>
    </row>
    <row r="845" spans="1:13" s="178" customFormat="1">
      <c r="A845" s="171" t="s">
        <v>2330</v>
      </c>
      <c r="B845" s="171" t="s">
        <v>2573</v>
      </c>
      <c r="C845" s="179">
        <v>495</v>
      </c>
      <c r="D845" s="172">
        <v>46146</v>
      </c>
      <c r="E845" s="173">
        <v>46178</v>
      </c>
      <c r="F845" s="174">
        <v>49039.65</v>
      </c>
      <c r="G845" s="175" t="s">
        <v>4141</v>
      </c>
      <c r="H845" s="171" t="s">
        <v>4163</v>
      </c>
      <c r="I845" s="171" t="s">
        <v>4909</v>
      </c>
      <c r="J845" s="171" t="s">
        <v>779</v>
      </c>
      <c r="K845" s="176"/>
      <c r="L845" s="177" t="s">
        <v>733</v>
      </c>
      <c r="M845" s="177" t="s">
        <v>778</v>
      </c>
    </row>
    <row r="846" spans="1:13" s="178" customFormat="1">
      <c r="A846" s="171" t="s">
        <v>2330</v>
      </c>
      <c r="B846" s="171" t="s">
        <v>2573</v>
      </c>
      <c r="C846" s="179">
        <v>496</v>
      </c>
      <c r="D846" s="172">
        <v>46146</v>
      </c>
      <c r="E846" s="173">
        <v>46178</v>
      </c>
      <c r="F846" s="174">
        <v>46686.65</v>
      </c>
      <c r="G846" s="175" t="s">
        <v>4141</v>
      </c>
      <c r="H846" s="171" t="s">
        <v>4163</v>
      </c>
      <c r="I846" s="171" t="s">
        <v>4910</v>
      </c>
      <c r="J846" s="171" t="s">
        <v>126</v>
      </c>
      <c r="K846" s="176"/>
      <c r="L846" s="177" t="s">
        <v>733</v>
      </c>
      <c r="M846" s="177" t="s">
        <v>127</v>
      </c>
    </row>
    <row r="847" spans="1:13" s="178" customFormat="1">
      <c r="A847" s="171" t="s">
        <v>2330</v>
      </c>
      <c r="B847" s="171" t="s">
        <v>2573</v>
      </c>
      <c r="C847" s="179">
        <v>497</v>
      </c>
      <c r="D847" s="172">
        <v>46146</v>
      </c>
      <c r="E847" s="173">
        <v>46178</v>
      </c>
      <c r="F847" s="174">
        <v>30512.59</v>
      </c>
      <c r="G847" s="175" t="s">
        <v>4141</v>
      </c>
      <c r="H847" s="171" t="s">
        <v>4163</v>
      </c>
      <c r="I847" s="171" t="s">
        <v>4911</v>
      </c>
      <c r="J847" s="171" t="s">
        <v>128</v>
      </c>
      <c r="K847" s="176"/>
      <c r="L847" s="177" t="s">
        <v>733</v>
      </c>
      <c r="M847" s="177" t="s">
        <v>129</v>
      </c>
    </row>
    <row r="848" spans="1:13" s="178" customFormat="1">
      <c r="A848" s="171" t="s">
        <v>2330</v>
      </c>
      <c r="B848" s="171" t="s">
        <v>2573</v>
      </c>
      <c r="C848" s="179">
        <v>498</v>
      </c>
      <c r="D848" s="172">
        <v>46146</v>
      </c>
      <c r="E848" s="173">
        <v>46178</v>
      </c>
      <c r="F848" s="174">
        <v>1081585.3999999999</v>
      </c>
      <c r="G848" s="175" t="s">
        <v>4141</v>
      </c>
      <c r="H848" s="171" t="s">
        <v>4163</v>
      </c>
      <c r="I848" s="171" t="s">
        <v>4912</v>
      </c>
      <c r="J848" s="171" t="s">
        <v>34</v>
      </c>
      <c r="K848" s="176"/>
      <c r="L848" s="177" t="s">
        <v>733</v>
      </c>
      <c r="M848" s="177" t="s">
        <v>35</v>
      </c>
    </row>
    <row r="849" spans="1:13" s="178" customFormat="1">
      <c r="A849" s="171" t="s">
        <v>2330</v>
      </c>
      <c r="B849" s="171" t="s">
        <v>2573</v>
      </c>
      <c r="C849" s="179">
        <v>499</v>
      </c>
      <c r="D849" s="172">
        <v>46146</v>
      </c>
      <c r="E849" s="173">
        <v>46178</v>
      </c>
      <c r="F849" s="174">
        <v>51807.33</v>
      </c>
      <c r="G849" s="175" t="s">
        <v>4141</v>
      </c>
      <c r="H849" s="171" t="s">
        <v>4163</v>
      </c>
      <c r="I849" s="171" t="s">
        <v>4913</v>
      </c>
      <c r="J849" s="171" t="s">
        <v>160</v>
      </c>
      <c r="K849" s="176"/>
      <c r="L849" s="177" t="s">
        <v>733</v>
      </c>
      <c r="M849" s="177" t="s">
        <v>161</v>
      </c>
    </row>
    <row r="850" spans="1:13" s="178" customFormat="1">
      <c r="A850" s="171" t="s">
        <v>2330</v>
      </c>
      <c r="B850" s="171" t="s">
        <v>2573</v>
      </c>
      <c r="C850" s="179">
        <v>500</v>
      </c>
      <c r="D850" s="172">
        <v>46146</v>
      </c>
      <c r="E850" s="173">
        <v>46178</v>
      </c>
      <c r="F850" s="174">
        <v>51385.82</v>
      </c>
      <c r="G850" s="175" t="s">
        <v>4141</v>
      </c>
      <c r="H850" s="171" t="s">
        <v>4163</v>
      </c>
      <c r="I850" s="171" t="s">
        <v>4914</v>
      </c>
      <c r="J850" s="171" t="s">
        <v>130</v>
      </c>
      <c r="K850" s="176"/>
      <c r="L850" s="177" t="s">
        <v>733</v>
      </c>
      <c r="M850" s="177" t="s">
        <v>131</v>
      </c>
    </row>
    <row r="851" spans="1:13" s="178" customFormat="1">
      <c r="A851" s="171" t="s">
        <v>2330</v>
      </c>
      <c r="B851" s="171" t="s">
        <v>2573</v>
      </c>
      <c r="C851" s="179">
        <v>501</v>
      </c>
      <c r="D851" s="172">
        <v>46146</v>
      </c>
      <c r="E851" s="173">
        <v>46178</v>
      </c>
      <c r="F851" s="174">
        <v>48623.03</v>
      </c>
      <c r="G851" s="175" t="s">
        <v>4141</v>
      </c>
      <c r="H851" s="171" t="s">
        <v>4163</v>
      </c>
      <c r="I851" s="171" t="s">
        <v>4915</v>
      </c>
      <c r="J851" s="171" t="s">
        <v>10</v>
      </c>
      <c r="K851" s="176"/>
      <c r="L851" s="177" t="s">
        <v>733</v>
      </c>
      <c r="M851" s="177" t="s">
        <v>11</v>
      </c>
    </row>
    <row r="852" spans="1:13" s="178" customFormat="1">
      <c r="A852" s="171" t="s">
        <v>2330</v>
      </c>
      <c r="B852" s="171" t="s">
        <v>2573</v>
      </c>
      <c r="C852" s="179">
        <v>502</v>
      </c>
      <c r="D852" s="172">
        <v>46146</v>
      </c>
      <c r="E852" s="173">
        <v>46178</v>
      </c>
      <c r="F852" s="174">
        <v>46084.81</v>
      </c>
      <c r="G852" s="175" t="s">
        <v>4141</v>
      </c>
      <c r="H852" s="171" t="s">
        <v>4163</v>
      </c>
      <c r="I852" s="171" t="s">
        <v>4916</v>
      </c>
      <c r="J852" s="171" t="s">
        <v>74</v>
      </c>
      <c r="K852" s="176"/>
      <c r="L852" s="177" t="s">
        <v>733</v>
      </c>
      <c r="M852" s="177" t="s">
        <v>75</v>
      </c>
    </row>
    <row r="853" spans="1:13" s="178" customFormat="1">
      <c r="A853" s="171" t="s">
        <v>2330</v>
      </c>
      <c r="B853" s="171" t="s">
        <v>2573</v>
      </c>
      <c r="C853" s="179">
        <v>503</v>
      </c>
      <c r="D853" s="172">
        <v>46146</v>
      </c>
      <c r="E853" s="173">
        <v>46178</v>
      </c>
      <c r="F853" s="174">
        <v>50271.45</v>
      </c>
      <c r="G853" s="175" t="s">
        <v>4141</v>
      </c>
      <c r="H853" s="171" t="s">
        <v>4163</v>
      </c>
      <c r="I853" s="171" t="s">
        <v>4917</v>
      </c>
      <c r="J853" s="171" t="s">
        <v>148</v>
      </c>
      <c r="K853" s="176"/>
      <c r="L853" s="177" t="s">
        <v>733</v>
      </c>
      <c r="M853" s="177" t="s">
        <v>149</v>
      </c>
    </row>
    <row r="854" spans="1:13" s="178" customFormat="1">
      <c r="A854" s="171" t="s">
        <v>2330</v>
      </c>
      <c r="B854" s="171" t="s">
        <v>2573</v>
      </c>
      <c r="C854" s="179">
        <v>504</v>
      </c>
      <c r="D854" s="172">
        <v>46146</v>
      </c>
      <c r="E854" s="173">
        <v>46178</v>
      </c>
      <c r="F854" s="174">
        <v>45518.13</v>
      </c>
      <c r="G854" s="175" t="s">
        <v>4141</v>
      </c>
      <c r="H854" s="171" t="s">
        <v>4163</v>
      </c>
      <c r="I854" s="171" t="s">
        <v>4918</v>
      </c>
      <c r="J854" s="171" t="s">
        <v>132</v>
      </c>
      <c r="K854" s="176"/>
      <c r="L854" s="177" t="s">
        <v>733</v>
      </c>
      <c r="M854" s="177" t="s">
        <v>133</v>
      </c>
    </row>
    <row r="855" spans="1:13" s="178" customFormat="1">
      <c r="A855" s="171" t="s">
        <v>2330</v>
      </c>
      <c r="B855" s="171" t="s">
        <v>2573</v>
      </c>
      <c r="C855" s="179">
        <v>505</v>
      </c>
      <c r="D855" s="172">
        <v>46146</v>
      </c>
      <c r="E855" s="173">
        <v>46178</v>
      </c>
      <c r="F855" s="174">
        <v>112085.64</v>
      </c>
      <c r="G855" s="175" t="s">
        <v>4141</v>
      </c>
      <c r="H855" s="171" t="s">
        <v>4163</v>
      </c>
      <c r="I855" s="171" t="s">
        <v>4919</v>
      </c>
      <c r="J855" s="171" t="s">
        <v>120</v>
      </c>
      <c r="K855" s="176"/>
      <c r="L855" s="177" t="s">
        <v>733</v>
      </c>
      <c r="M855" s="177" t="s">
        <v>121</v>
      </c>
    </row>
    <row r="856" spans="1:13" s="178" customFormat="1">
      <c r="A856" s="171" t="s">
        <v>2330</v>
      </c>
      <c r="B856" s="171" t="s">
        <v>2573</v>
      </c>
      <c r="C856" s="179">
        <v>506</v>
      </c>
      <c r="D856" s="172">
        <v>46146</v>
      </c>
      <c r="E856" s="173">
        <v>46178</v>
      </c>
      <c r="F856" s="174">
        <v>166238.88</v>
      </c>
      <c r="G856" s="175" t="s">
        <v>4141</v>
      </c>
      <c r="H856" s="171" t="s">
        <v>4163</v>
      </c>
      <c r="I856" s="171" t="s">
        <v>4920</v>
      </c>
      <c r="J856" s="171" t="s">
        <v>76</v>
      </c>
      <c r="K856" s="176"/>
      <c r="L856" s="177" t="s">
        <v>733</v>
      </c>
      <c r="M856" s="177" t="s">
        <v>77</v>
      </c>
    </row>
    <row r="857" spans="1:13" s="178" customFormat="1">
      <c r="A857" s="171" t="s">
        <v>2330</v>
      </c>
      <c r="B857" s="171" t="s">
        <v>2573</v>
      </c>
      <c r="C857" s="179">
        <v>507</v>
      </c>
      <c r="D857" s="172">
        <v>46146</v>
      </c>
      <c r="E857" s="173">
        <v>46178</v>
      </c>
      <c r="F857" s="174">
        <v>44563.94</v>
      </c>
      <c r="G857" s="175" t="s">
        <v>4141</v>
      </c>
      <c r="H857" s="171" t="s">
        <v>4163</v>
      </c>
      <c r="I857" s="171" t="s">
        <v>4921</v>
      </c>
      <c r="J857" s="171" t="s">
        <v>150</v>
      </c>
      <c r="K857" s="176"/>
      <c r="L857" s="177" t="s">
        <v>733</v>
      </c>
      <c r="M857" s="177" t="s">
        <v>151</v>
      </c>
    </row>
    <row r="858" spans="1:13" s="178" customFormat="1">
      <c r="A858" s="171" t="s">
        <v>2330</v>
      </c>
      <c r="B858" s="171" t="s">
        <v>2573</v>
      </c>
      <c r="C858" s="179">
        <v>508</v>
      </c>
      <c r="D858" s="172">
        <v>46146</v>
      </c>
      <c r="E858" s="173">
        <v>46178</v>
      </c>
      <c r="F858" s="174">
        <v>59778.8</v>
      </c>
      <c r="G858" s="175" t="s">
        <v>4141</v>
      </c>
      <c r="H858" s="171" t="s">
        <v>4163</v>
      </c>
      <c r="I858" s="171" t="s">
        <v>4922</v>
      </c>
      <c r="J858" s="171" t="s">
        <v>66</v>
      </c>
      <c r="K858" s="176"/>
      <c r="L858" s="177" t="s">
        <v>733</v>
      </c>
      <c r="M858" s="177" t="s">
        <v>67</v>
      </c>
    </row>
    <row r="859" spans="1:13" s="178" customFormat="1">
      <c r="A859" s="171" t="s">
        <v>2330</v>
      </c>
      <c r="B859" s="171" t="s">
        <v>2573</v>
      </c>
      <c r="C859" s="179">
        <v>509</v>
      </c>
      <c r="D859" s="172">
        <v>46146</v>
      </c>
      <c r="E859" s="173">
        <v>46178</v>
      </c>
      <c r="F859" s="174">
        <v>68570.320000000007</v>
      </c>
      <c r="G859" s="175" t="s">
        <v>4141</v>
      </c>
      <c r="H859" s="171" t="s">
        <v>4163</v>
      </c>
      <c r="I859" s="171" t="s">
        <v>4923</v>
      </c>
      <c r="J859" s="171" t="s">
        <v>78</v>
      </c>
      <c r="K859" s="176"/>
      <c r="L859" s="177" t="s">
        <v>733</v>
      </c>
      <c r="M859" s="177" t="s">
        <v>79</v>
      </c>
    </row>
    <row r="860" spans="1:13" s="178" customFormat="1">
      <c r="A860" s="171" t="s">
        <v>2330</v>
      </c>
      <c r="B860" s="171" t="s">
        <v>2573</v>
      </c>
      <c r="C860" s="179">
        <v>510</v>
      </c>
      <c r="D860" s="172">
        <v>46146</v>
      </c>
      <c r="E860" s="173">
        <v>46178</v>
      </c>
      <c r="F860" s="174">
        <v>40200.18</v>
      </c>
      <c r="G860" s="175" t="s">
        <v>4141</v>
      </c>
      <c r="H860" s="171" t="s">
        <v>4163</v>
      </c>
      <c r="I860" s="171" t="s">
        <v>4924</v>
      </c>
      <c r="J860" s="171" t="s">
        <v>98</v>
      </c>
      <c r="K860" s="176"/>
      <c r="L860" s="177" t="s">
        <v>733</v>
      </c>
      <c r="M860" s="177" t="s">
        <v>99</v>
      </c>
    </row>
    <row r="861" spans="1:13" s="178" customFormat="1">
      <c r="A861" s="171" t="s">
        <v>2330</v>
      </c>
      <c r="B861" s="171" t="s">
        <v>2573</v>
      </c>
      <c r="C861" s="179">
        <v>512</v>
      </c>
      <c r="D861" s="172">
        <v>46146</v>
      </c>
      <c r="E861" s="173">
        <v>46178</v>
      </c>
      <c r="F861" s="174">
        <v>44563.94</v>
      </c>
      <c r="G861" s="175" t="s">
        <v>4141</v>
      </c>
      <c r="H861" s="171" t="s">
        <v>4163</v>
      </c>
      <c r="I861" s="171" t="s">
        <v>4925</v>
      </c>
      <c r="J861" s="171" t="s">
        <v>154</v>
      </c>
      <c r="K861" s="176"/>
      <c r="L861" s="177" t="s">
        <v>733</v>
      </c>
      <c r="M861" s="177" t="s">
        <v>155</v>
      </c>
    </row>
    <row r="862" spans="1:13" s="178" customFormat="1">
      <c r="A862" s="171" t="s">
        <v>2330</v>
      </c>
      <c r="B862" s="171" t="s">
        <v>2573</v>
      </c>
      <c r="C862" s="179">
        <v>513</v>
      </c>
      <c r="D862" s="172">
        <v>46146</v>
      </c>
      <c r="E862" s="173">
        <v>46178</v>
      </c>
      <c r="F862" s="174">
        <v>446946.15</v>
      </c>
      <c r="G862" s="175" t="s">
        <v>4141</v>
      </c>
      <c r="H862" s="171" t="s">
        <v>4163</v>
      </c>
      <c r="I862" s="171" t="s">
        <v>4926</v>
      </c>
      <c r="J862" s="171" t="s">
        <v>82</v>
      </c>
      <c r="K862" s="176"/>
      <c r="L862" s="177" t="s">
        <v>733</v>
      </c>
      <c r="M862" s="177" t="s">
        <v>83</v>
      </c>
    </row>
    <row r="863" spans="1:13" s="178" customFormat="1">
      <c r="A863" s="171" t="s">
        <v>2330</v>
      </c>
      <c r="B863" s="171" t="s">
        <v>2573</v>
      </c>
      <c r="C863" s="179">
        <v>514</v>
      </c>
      <c r="D863" s="172">
        <v>46146</v>
      </c>
      <c r="E863" s="173">
        <v>46178</v>
      </c>
      <c r="F863" s="174">
        <v>151355.81</v>
      </c>
      <c r="G863" s="175" t="s">
        <v>4141</v>
      </c>
      <c r="H863" s="171" t="s">
        <v>4163</v>
      </c>
      <c r="I863" s="171" t="s">
        <v>4927</v>
      </c>
      <c r="J863" s="171" t="s">
        <v>114</v>
      </c>
      <c r="K863" s="176"/>
      <c r="L863" s="177" t="s">
        <v>733</v>
      </c>
      <c r="M863" s="177" t="s">
        <v>115</v>
      </c>
    </row>
    <row r="864" spans="1:13" s="178" customFormat="1">
      <c r="A864" s="171" t="s">
        <v>2330</v>
      </c>
      <c r="B864" s="171" t="s">
        <v>2573</v>
      </c>
      <c r="C864" s="179">
        <v>515</v>
      </c>
      <c r="D864" s="172">
        <v>46146</v>
      </c>
      <c r="E864" s="173">
        <v>46178</v>
      </c>
      <c r="F864" s="174">
        <v>47103.09</v>
      </c>
      <c r="G864" s="175" t="s">
        <v>4141</v>
      </c>
      <c r="H864" s="171" t="s">
        <v>4163</v>
      </c>
      <c r="I864" s="171" t="s">
        <v>4928</v>
      </c>
      <c r="J864" s="171" t="s">
        <v>136</v>
      </c>
      <c r="K864" s="176"/>
      <c r="L864" s="177" t="s">
        <v>733</v>
      </c>
      <c r="M864" s="177" t="s">
        <v>137</v>
      </c>
    </row>
    <row r="865" spans="1:13" s="178" customFormat="1">
      <c r="A865" s="171" t="s">
        <v>2330</v>
      </c>
      <c r="B865" s="171" t="s">
        <v>2573</v>
      </c>
      <c r="C865" s="179">
        <v>516</v>
      </c>
      <c r="D865" s="172">
        <v>46146</v>
      </c>
      <c r="E865" s="173">
        <v>46178</v>
      </c>
      <c r="F865" s="174">
        <v>50291.47</v>
      </c>
      <c r="G865" s="175" t="s">
        <v>4141</v>
      </c>
      <c r="H865" s="171" t="s">
        <v>4163</v>
      </c>
      <c r="I865" s="171" t="s">
        <v>4929</v>
      </c>
      <c r="J865" s="171" t="s">
        <v>68</v>
      </c>
      <c r="K865" s="176"/>
      <c r="L865" s="177" t="s">
        <v>733</v>
      </c>
      <c r="M865" s="177" t="s">
        <v>69</v>
      </c>
    </row>
    <row r="866" spans="1:13" s="178" customFormat="1">
      <c r="A866" s="171" t="s">
        <v>2330</v>
      </c>
      <c r="B866" s="171" t="s">
        <v>2573</v>
      </c>
      <c r="C866" s="179">
        <v>517</v>
      </c>
      <c r="D866" s="172">
        <v>46146</v>
      </c>
      <c r="E866" s="173">
        <v>46178</v>
      </c>
      <c r="F866" s="174">
        <v>141455.48000000001</v>
      </c>
      <c r="G866" s="175" t="s">
        <v>4141</v>
      </c>
      <c r="H866" s="171" t="s">
        <v>4163</v>
      </c>
      <c r="I866" s="171" t="s">
        <v>4930</v>
      </c>
      <c r="J866" s="171" t="s">
        <v>110</v>
      </c>
      <c r="K866" s="176"/>
      <c r="L866" s="177" t="s">
        <v>733</v>
      </c>
      <c r="M866" s="177" t="s">
        <v>111</v>
      </c>
    </row>
    <row r="867" spans="1:13" s="178" customFormat="1">
      <c r="A867" s="171" t="s">
        <v>2330</v>
      </c>
      <c r="B867" s="171" t="s">
        <v>2573</v>
      </c>
      <c r="C867" s="179">
        <v>518</v>
      </c>
      <c r="D867" s="172">
        <v>46146</v>
      </c>
      <c r="E867" s="173">
        <v>46178</v>
      </c>
      <c r="F867" s="174">
        <v>56071.35</v>
      </c>
      <c r="G867" s="175" t="s">
        <v>4141</v>
      </c>
      <c r="H867" s="171" t="s">
        <v>4163</v>
      </c>
      <c r="I867" s="171" t="s">
        <v>4931</v>
      </c>
      <c r="J867" s="171" t="s">
        <v>84</v>
      </c>
      <c r="K867" s="176"/>
      <c r="L867" s="177" t="s">
        <v>733</v>
      </c>
      <c r="M867" s="177" t="s">
        <v>85</v>
      </c>
    </row>
    <row r="868" spans="1:13" s="178" customFormat="1">
      <c r="A868" s="171" t="s">
        <v>2330</v>
      </c>
      <c r="B868" s="171" t="s">
        <v>2573</v>
      </c>
      <c r="C868" s="179">
        <v>519</v>
      </c>
      <c r="D868" s="172">
        <v>46146</v>
      </c>
      <c r="E868" s="173">
        <v>46178</v>
      </c>
      <c r="F868" s="174">
        <v>55564.28</v>
      </c>
      <c r="G868" s="175" t="s">
        <v>4141</v>
      </c>
      <c r="H868" s="171" t="s">
        <v>4163</v>
      </c>
      <c r="I868" s="171" t="s">
        <v>4932</v>
      </c>
      <c r="J868" s="171" t="s">
        <v>142</v>
      </c>
      <c r="K868" s="176"/>
      <c r="L868" s="177" t="s">
        <v>733</v>
      </c>
      <c r="M868" s="177" t="s">
        <v>143</v>
      </c>
    </row>
    <row r="869" spans="1:13" s="178" customFormat="1">
      <c r="A869" s="171" t="s">
        <v>2330</v>
      </c>
      <c r="B869" s="171" t="s">
        <v>2573</v>
      </c>
      <c r="C869" s="179">
        <v>520</v>
      </c>
      <c r="D869" s="172">
        <v>46146</v>
      </c>
      <c r="E869" s="173">
        <v>46178</v>
      </c>
      <c r="F869" s="174">
        <v>44563.94</v>
      </c>
      <c r="G869" s="175" t="s">
        <v>4141</v>
      </c>
      <c r="H869" s="171" t="s">
        <v>4163</v>
      </c>
      <c r="I869" s="171" t="s">
        <v>4933</v>
      </c>
      <c r="J869" s="171" t="s">
        <v>144</v>
      </c>
      <c r="K869" s="176"/>
      <c r="L869" s="177" t="s">
        <v>733</v>
      </c>
      <c r="M869" s="177" t="s">
        <v>145</v>
      </c>
    </row>
    <row r="870" spans="1:13" s="178" customFormat="1">
      <c r="A870" s="171" t="s">
        <v>2330</v>
      </c>
      <c r="B870" s="171" t="s">
        <v>2573</v>
      </c>
      <c r="C870" s="179">
        <v>521</v>
      </c>
      <c r="D870" s="172">
        <v>46146</v>
      </c>
      <c r="E870" s="173">
        <v>46178</v>
      </c>
      <c r="F870" s="174">
        <v>49039.66</v>
      </c>
      <c r="G870" s="175" t="s">
        <v>4141</v>
      </c>
      <c r="H870" s="171" t="s">
        <v>4163</v>
      </c>
      <c r="I870" s="171" t="s">
        <v>4934</v>
      </c>
      <c r="J870" s="171" t="s">
        <v>108</v>
      </c>
      <c r="K870" s="176"/>
      <c r="L870" s="177" t="s">
        <v>733</v>
      </c>
      <c r="M870" s="177" t="s">
        <v>109</v>
      </c>
    </row>
    <row r="871" spans="1:13" s="178" customFormat="1">
      <c r="A871" s="171" t="s">
        <v>2330</v>
      </c>
      <c r="B871" s="171" t="s">
        <v>2573</v>
      </c>
      <c r="C871" s="179">
        <v>522</v>
      </c>
      <c r="D871" s="172">
        <v>46146</v>
      </c>
      <c r="E871" s="173">
        <v>46178</v>
      </c>
      <c r="F871" s="174">
        <v>69320.479999999996</v>
      </c>
      <c r="G871" s="175" t="s">
        <v>4141</v>
      </c>
      <c r="H871" s="171" t="s">
        <v>4163</v>
      </c>
      <c r="I871" s="171" t="s">
        <v>4935</v>
      </c>
      <c r="J871" s="171" t="s">
        <v>30</v>
      </c>
      <c r="K871" s="176"/>
      <c r="L871" s="177" t="s">
        <v>733</v>
      </c>
      <c r="M871" s="177" t="s">
        <v>31</v>
      </c>
    </row>
    <row r="872" spans="1:13" s="178" customFormat="1">
      <c r="A872" s="171" t="s">
        <v>2330</v>
      </c>
      <c r="B872" s="171" t="s">
        <v>2573</v>
      </c>
      <c r="C872" s="179">
        <v>523</v>
      </c>
      <c r="D872" s="172">
        <v>46146</v>
      </c>
      <c r="E872" s="173">
        <v>46178</v>
      </c>
      <c r="F872" s="174">
        <v>46270.28</v>
      </c>
      <c r="G872" s="175" t="s">
        <v>4141</v>
      </c>
      <c r="H872" s="171" t="s">
        <v>4163</v>
      </c>
      <c r="I872" s="171" t="s">
        <v>4936</v>
      </c>
      <c r="J872" s="171" t="s">
        <v>138</v>
      </c>
      <c r="K872" s="176"/>
      <c r="L872" s="177" t="s">
        <v>733</v>
      </c>
      <c r="M872" s="177" t="s">
        <v>139</v>
      </c>
    </row>
    <row r="873" spans="1:13" s="178" customFormat="1">
      <c r="A873" s="171" t="s">
        <v>2330</v>
      </c>
      <c r="B873" s="171" t="s">
        <v>2573</v>
      </c>
      <c r="C873" s="179">
        <v>524</v>
      </c>
      <c r="D873" s="172">
        <v>46146</v>
      </c>
      <c r="E873" s="173">
        <v>46178</v>
      </c>
      <c r="F873" s="174">
        <v>407171.73</v>
      </c>
      <c r="G873" s="175" t="s">
        <v>4141</v>
      </c>
      <c r="H873" s="171" t="s">
        <v>4163</v>
      </c>
      <c r="I873" s="171" t="s">
        <v>4937</v>
      </c>
      <c r="J873" s="171" t="s">
        <v>86</v>
      </c>
      <c r="K873" s="176"/>
      <c r="L873" s="177" t="s">
        <v>733</v>
      </c>
      <c r="M873" s="177" t="s">
        <v>87</v>
      </c>
    </row>
    <row r="874" spans="1:13" s="178" customFormat="1">
      <c r="A874" s="171" t="s">
        <v>2330</v>
      </c>
      <c r="B874" s="171" t="s">
        <v>2573</v>
      </c>
      <c r="C874" s="179">
        <v>525</v>
      </c>
      <c r="D874" s="172">
        <v>46146</v>
      </c>
      <c r="E874" s="173">
        <v>46178</v>
      </c>
      <c r="F874" s="174">
        <v>59471.29</v>
      </c>
      <c r="G874" s="175" t="s">
        <v>4141</v>
      </c>
      <c r="H874" s="171" t="s">
        <v>4163</v>
      </c>
      <c r="I874" s="171" t="s">
        <v>4938</v>
      </c>
      <c r="J874" s="171" t="s">
        <v>88</v>
      </c>
      <c r="K874" s="176"/>
      <c r="L874" s="177" t="s">
        <v>733</v>
      </c>
      <c r="M874" s="177" t="s">
        <v>89</v>
      </c>
    </row>
    <row r="875" spans="1:13" s="178" customFormat="1">
      <c r="A875" s="171" t="s">
        <v>2330</v>
      </c>
      <c r="B875" s="171" t="s">
        <v>2573</v>
      </c>
      <c r="C875" s="179">
        <v>527</v>
      </c>
      <c r="D875" s="172">
        <v>46146</v>
      </c>
      <c r="E875" s="173">
        <v>46178</v>
      </c>
      <c r="F875" s="174">
        <v>46832.42</v>
      </c>
      <c r="G875" s="175" t="s">
        <v>4141</v>
      </c>
      <c r="H875" s="171" t="s">
        <v>4163</v>
      </c>
      <c r="I875" s="171" t="s">
        <v>4939</v>
      </c>
      <c r="J875" s="171" t="s">
        <v>134</v>
      </c>
      <c r="K875" s="176"/>
      <c r="L875" s="177" t="s">
        <v>733</v>
      </c>
      <c r="M875" s="177" t="s">
        <v>135</v>
      </c>
    </row>
    <row r="876" spans="1:13" s="178" customFormat="1">
      <c r="A876" s="171" t="s">
        <v>2330</v>
      </c>
      <c r="B876" s="171" t="s">
        <v>2573</v>
      </c>
      <c r="C876" s="179">
        <v>528</v>
      </c>
      <c r="D876" s="172">
        <v>46146</v>
      </c>
      <c r="E876" s="173">
        <v>46178</v>
      </c>
      <c r="F876" s="174">
        <v>89823.88</v>
      </c>
      <c r="G876" s="175" t="s">
        <v>4141</v>
      </c>
      <c r="H876" s="171" t="s">
        <v>4163</v>
      </c>
      <c r="I876" s="171" t="s">
        <v>4940</v>
      </c>
      <c r="J876" s="171" t="s">
        <v>456</v>
      </c>
      <c r="K876" s="176"/>
      <c r="L876" s="177" t="s">
        <v>733</v>
      </c>
      <c r="M876" s="177" t="s">
        <v>457</v>
      </c>
    </row>
    <row r="877" spans="1:13" s="178" customFormat="1">
      <c r="A877" s="171" t="s">
        <v>2330</v>
      </c>
      <c r="B877" s="171" t="s">
        <v>2573</v>
      </c>
      <c r="C877" s="179">
        <v>529</v>
      </c>
      <c r="D877" s="172">
        <v>46146</v>
      </c>
      <c r="E877" s="173">
        <v>46178</v>
      </c>
      <c r="F877" s="174">
        <v>87747.01</v>
      </c>
      <c r="G877" s="175" t="s">
        <v>4141</v>
      </c>
      <c r="H877" s="171" t="s">
        <v>4163</v>
      </c>
      <c r="I877" s="171" t="s">
        <v>4941</v>
      </c>
      <c r="J877" s="171" t="s">
        <v>118</v>
      </c>
      <c r="K877" s="176"/>
      <c r="L877" s="177" t="s">
        <v>733</v>
      </c>
      <c r="M877" s="177" t="s">
        <v>119</v>
      </c>
    </row>
    <row r="878" spans="1:13" s="178" customFormat="1">
      <c r="A878" s="171" t="s">
        <v>2330</v>
      </c>
      <c r="B878" s="171" t="s">
        <v>2573</v>
      </c>
      <c r="C878" s="179">
        <v>530</v>
      </c>
      <c r="D878" s="172">
        <v>46146</v>
      </c>
      <c r="E878" s="173">
        <v>46178</v>
      </c>
      <c r="F878" s="174">
        <v>45701.5</v>
      </c>
      <c r="G878" s="175" t="s">
        <v>4141</v>
      </c>
      <c r="H878" s="171" t="s">
        <v>4163</v>
      </c>
      <c r="I878" s="171" t="s">
        <v>4942</v>
      </c>
      <c r="J878" s="171" t="s">
        <v>156</v>
      </c>
      <c r="K878" s="176"/>
      <c r="L878" s="177" t="s">
        <v>733</v>
      </c>
      <c r="M878" s="177" t="s">
        <v>157</v>
      </c>
    </row>
    <row r="879" spans="1:13" s="178" customFormat="1">
      <c r="A879" s="171" t="s">
        <v>2330</v>
      </c>
      <c r="B879" s="171" t="s">
        <v>2573</v>
      </c>
      <c r="C879" s="179">
        <v>531</v>
      </c>
      <c r="D879" s="172">
        <v>46146</v>
      </c>
      <c r="E879" s="173">
        <v>46178</v>
      </c>
      <c r="F879" s="174">
        <v>46270.28</v>
      </c>
      <c r="G879" s="175" t="s">
        <v>4141</v>
      </c>
      <c r="H879" s="171" t="s">
        <v>4163</v>
      </c>
      <c r="I879" s="171" t="s">
        <v>4943</v>
      </c>
      <c r="J879" s="171" t="s">
        <v>12</v>
      </c>
      <c r="K879" s="176"/>
      <c r="L879" s="177" t="s">
        <v>733</v>
      </c>
      <c r="M879" s="177" t="s">
        <v>13</v>
      </c>
    </row>
    <row r="880" spans="1:13" s="178" customFormat="1">
      <c r="A880" s="171" t="s">
        <v>2330</v>
      </c>
      <c r="B880" s="171" t="s">
        <v>2573</v>
      </c>
      <c r="C880" s="179">
        <v>532</v>
      </c>
      <c r="D880" s="172">
        <v>46146</v>
      </c>
      <c r="E880" s="173">
        <v>46178</v>
      </c>
      <c r="F880" s="174">
        <v>46270.29</v>
      </c>
      <c r="G880" s="175" t="s">
        <v>4141</v>
      </c>
      <c r="H880" s="171" t="s">
        <v>4163</v>
      </c>
      <c r="I880" s="171" t="s">
        <v>4944</v>
      </c>
      <c r="J880" s="171" t="s">
        <v>14</v>
      </c>
      <c r="K880" s="176"/>
      <c r="L880" s="177" t="s">
        <v>733</v>
      </c>
      <c r="M880" s="177" t="s">
        <v>15</v>
      </c>
    </row>
    <row r="881" spans="1:13" s="178" customFormat="1">
      <c r="A881" s="171" t="s">
        <v>2330</v>
      </c>
      <c r="B881" s="171" t="s">
        <v>2573</v>
      </c>
      <c r="C881" s="179">
        <v>533</v>
      </c>
      <c r="D881" s="172">
        <v>46146</v>
      </c>
      <c r="E881" s="173">
        <v>46178</v>
      </c>
      <c r="F881" s="174">
        <v>136612.23000000001</v>
      </c>
      <c r="G881" s="175" t="s">
        <v>4141</v>
      </c>
      <c r="H881" s="171" t="s">
        <v>4163</v>
      </c>
      <c r="I881" s="171" t="s">
        <v>4945</v>
      </c>
      <c r="J881" s="171" t="s">
        <v>106</v>
      </c>
      <c r="K881" s="176"/>
      <c r="L881" s="177" t="s">
        <v>733</v>
      </c>
      <c r="M881" s="177" t="s">
        <v>107</v>
      </c>
    </row>
    <row r="882" spans="1:13" s="178" customFormat="1">
      <c r="A882" s="171" t="s">
        <v>2330</v>
      </c>
      <c r="B882" s="171" t="s">
        <v>2573</v>
      </c>
      <c r="C882" s="179">
        <v>534</v>
      </c>
      <c r="D882" s="172">
        <v>46146</v>
      </c>
      <c r="E882" s="173">
        <v>46178</v>
      </c>
      <c r="F882" s="174">
        <v>62723.33</v>
      </c>
      <c r="G882" s="175" t="s">
        <v>4141</v>
      </c>
      <c r="H882" s="171" t="s">
        <v>4163</v>
      </c>
      <c r="I882" s="171" t="s">
        <v>4946</v>
      </c>
      <c r="J882" s="171" t="s">
        <v>16</v>
      </c>
      <c r="K882" s="176"/>
      <c r="L882" s="177" t="s">
        <v>733</v>
      </c>
      <c r="M882" s="177" t="s">
        <v>17</v>
      </c>
    </row>
    <row r="883" spans="1:13" s="178" customFormat="1">
      <c r="A883" s="171" t="s">
        <v>2330</v>
      </c>
      <c r="B883" s="171" t="s">
        <v>2573</v>
      </c>
      <c r="C883" s="179">
        <v>535</v>
      </c>
      <c r="D883" s="172">
        <v>46146</v>
      </c>
      <c r="E883" s="173">
        <v>46178</v>
      </c>
      <c r="F883" s="174">
        <v>49039.65</v>
      </c>
      <c r="G883" s="175" t="s">
        <v>4141</v>
      </c>
      <c r="H883" s="171" t="s">
        <v>4163</v>
      </c>
      <c r="I883" s="171" t="s">
        <v>4947</v>
      </c>
      <c r="J883" s="171" t="s">
        <v>70</v>
      </c>
      <c r="K883" s="176"/>
      <c r="L883" s="177" t="s">
        <v>733</v>
      </c>
      <c r="M883" s="177" t="s">
        <v>71</v>
      </c>
    </row>
    <row r="884" spans="1:13" s="178" customFormat="1">
      <c r="A884" s="171" t="s">
        <v>2330</v>
      </c>
      <c r="B884" s="171" t="s">
        <v>2573</v>
      </c>
      <c r="C884" s="179">
        <v>536</v>
      </c>
      <c r="D884" s="172">
        <v>46146</v>
      </c>
      <c r="E884" s="173">
        <v>46178</v>
      </c>
      <c r="F884" s="174">
        <v>49243.63</v>
      </c>
      <c r="G884" s="175" t="s">
        <v>4141</v>
      </c>
      <c r="H884" s="171" t="s">
        <v>4163</v>
      </c>
      <c r="I884" s="171" t="s">
        <v>4948</v>
      </c>
      <c r="J884" s="171" t="s">
        <v>92</v>
      </c>
      <c r="K884" s="176"/>
      <c r="L884" s="177" t="s">
        <v>733</v>
      </c>
      <c r="M884" s="177" t="s">
        <v>93</v>
      </c>
    </row>
    <row r="885" spans="1:13" s="178" customFormat="1">
      <c r="A885" s="171" t="s">
        <v>2330</v>
      </c>
      <c r="B885" s="171" t="s">
        <v>2573</v>
      </c>
      <c r="C885" s="179">
        <v>537</v>
      </c>
      <c r="D885" s="172">
        <v>46146</v>
      </c>
      <c r="E885" s="173">
        <v>46178</v>
      </c>
      <c r="F885" s="174">
        <v>45295.16</v>
      </c>
      <c r="G885" s="175" t="s">
        <v>4141</v>
      </c>
      <c r="H885" s="171" t="s">
        <v>4163</v>
      </c>
      <c r="I885" s="171" t="s">
        <v>4949</v>
      </c>
      <c r="J885" s="171" t="s">
        <v>158</v>
      </c>
      <c r="K885" s="176"/>
      <c r="L885" s="177" t="s">
        <v>733</v>
      </c>
      <c r="M885" s="177" t="s">
        <v>159</v>
      </c>
    </row>
    <row r="886" spans="1:13" s="178" customFormat="1">
      <c r="A886" s="171" t="s">
        <v>2330</v>
      </c>
      <c r="B886" s="171" t="s">
        <v>2573</v>
      </c>
      <c r="C886" s="179">
        <v>538</v>
      </c>
      <c r="D886" s="172">
        <v>46146</v>
      </c>
      <c r="E886" s="173">
        <v>46178</v>
      </c>
      <c r="F886" s="174">
        <v>117396.34</v>
      </c>
      <c r="G886" s="175" t="s">
        <v>4141</v>
      </c>
      <c r="H886" s="171" t="s">
        <v>4163</v>
      </c>
      <c r="I886" s="171" t="s">
        <v>4950</v>
      </c>
      <c r="J886" s="171" t="s">
        <v>94</v>
      </c>
      <c r="K886" s="176"/>
      <c r="L886" s="177" t="s">
        <v>733</v>
      </c>
      <c r="M886" s="177" t="s">
        <v>95</v>
      </c>
    </row>
    <row r="887" spans="1:13" s="178" customFormat="1">
      <c r="A887" s="171" t="s">
        <v>2330</v>
      </c>
      <c r="B887" s="171" t="s">
        <v>2573</v>
      </c>
      <c r="C887" s="179">
        <v>539</v>
      </c>
      <c r="D887" s="172">
        <v>46146</v>
      </c>
      <c r="E887" s="173">
        <v>46178</v>
      </c>
      <c r="F887" s="174">
        <v>35794.42</v>
      </c>
      <c r="G887" s="175" t="s">
        <v>4141</v>
      </c>
      <c r="H887" s="171" t="s">
        <v>4163</v>
      </c>
      <c r="I887" s="171" t="s">
        <v>4951</v>
      </c>
      <c r="J887" s="171" t="s">
        <v>152</v>
      </c>
      <c r="K887" s="176"/>
      <c r="L887" s="177" t="s">
        <v>733</v>
      </c>
      <c r="M887" s="177" t="s">
        <v>153</v>
      </c>
    </row>
    <row r="888" spans="1:13" s="178" customFormat="1">
      <c r="A888" s="171" t="s">
        <v>2330</v>
      </c>
      <c r="B888" s="171" t="s">
        <v>2573</v>
      </c>
      <c r="C888" s="179">
        <v>540</v>
      </c>
      <c r="D888" s="172">
        <v>46146</v>
      </c>
      <c r="E888" s="173">
        <v>46178</v>
      </c>
      <c r="F888" s="174">
        <v>81919.100000000006</v>
      </c>
      <c r="G888" s="175" t="s">
        <v>4141</v>
      </c>
      <c r="H888" s="171" t="s">
        <v>4163</v>
      </c>
      <c r="I888" s="171" t="s">
        <v>4952</v>
      </c>
      <c r="J888" s="171" t="s">
        <v>96</v>
      </c>
      <c r="K888" s="176"/>
      <c r="L888" s="177" t="s">
        <v>733</v>
      </c>
      <c r="M888" s="177" t="s">
        <v>97</v>
      </c>
    </row>
    <row r="889" spans="1:13" s="178" customFormat="1">
      <c r="A889" s="171" t="s">
        <v>2330</v>
      </c>
      <c r="B889" s="171" t="s">
        <v>2573</v>
      </c>
      <c r="C889" s="179">
        <v>541</v>
      </c>
      <c r="D889" s="172">
        <v>46146</v>
      </c>
      <c r="E889" s="173">
        <v>46178</v>
      </c>
      <c r="F889" s="174">
        <v>53098.74</v>
      </c>
      <c r="G889" s="175" t="s">
        <v>4141</v>
      </c>
      <c r="H889" s="171" t="s">
        <v>4163</v>
      </c>
      <c r="I889" s="171" t="s">
        <v>4953</v>
      </c>
      <c r="J889" s="171" t="s">
        <v>122</v>
      </c>
      <c r="K889" s="176"/>
      <c r="L889" s="177" t="s">
        <v>733</v>
      </c>
      <c r="M889" s="177" t="s">
        <v>123</v>
      </c>
    </row>
    <row r="890" spans="1:13" s="178" customFormat="1">
      <c r="A890" s="171" t="s">
        <v>2330</v>
      </c>
      <c r="B890" s="171" t="s">
        <v>2573</v>
      </c>
      <c r="C890" s="179">
        <v>542</v>
      </c>
      <c r="D890" s="172">
        <v>46146</v>
      </c>
      <c r="E890" s="173">
        <v>46178</v>
      </c>
      <c r="F890" s="174">
        <v>63368.2</v>
      </c>
      <c r="G890" s="175" t="s">
        <v>4141</v>
      </c>
      <c r="H890" s="171" t="s">
        <v>4163</v>
      </c>
      <c r="I890" s="171" t="s">
        <v>4954</v>
      </c>
      <c r="J890" s="171" t="s">
        <v>503</v>
      </c>
      <c r="K890" s="176"/>
      <c r="L890" s="177" t="s">
        <v>733</v>
      </c>
      <c r="M890" s="177" t="s">
        <v>504</v>
      </c>
    </row>
    <row r="891" spans="1:13" s="178" customFormat="1">
      <c r="A891" s="171" t="s">
        <v>2330</v>
      </c>
      <c r="B891" s="171" t="s">
        <v>2573</v>
      </c>
      <c r="C891" s="179">
        <v>543</v>
      </c>
      <c r="D891" s="172">
        <v>46146</v>
      </c>
      <c r="E891" s="173">
        <v>46178</v>
      </c>
      <c r="F891" s="174">
        <v>68680.98</v>
      </c>
      <c r="G891" s="175" t="s">
        <v>4141</v>
      </c>
      <c r="H891" s="171" t="s">
        <v>4163</v>
      </c>
      <c r="I891" s="171" t="s">
        <v>4955</v>
      </c>
      <c r="J891" s="171" t="s">
        <v>146</v>
      </c>
      <c r="K891" s="176"/>
      <c r="L891" s="177" t="s">
        <v>733</v>
      </c>
      <c r="M891" s="177" t="s">
        <v>147</v>
      </c>
    </row>
    <row r="892" spans="1:13" s="178" customFormat="1">
      <c r="A892" s="171" t="s">
        <v>2330</v>
      </c>
      <c r="B892" s="171" t="s">
        <v>2573</v>
      </c>
      <c r="C892" s="179">
        <v>545</v>
      </c>
      <c r="D892" s="172">
        <v>46147</v>
      </c>
      <c r="E892" s="173">
        <v>46178</v>
      </c>
      <c r="F892" s="174">
        <v>50917.36</v>
      </c>
      <c r="G892" s="175" t="s">
        <v>4141</v>
      </c>
      <c r="H892" s="171" t="s">
        <v>4163</v>
      </c>
      <c r="I892" s="171" t="s">
        <v>4900</v>
      </c>
      <c r="J892" s="171" t="s">
        <v>762</v>
      </c>
      <c r="K892" s="176"/>
      <c r="L892" s="177" t="s">
        <v>733</v>
      </c>
      <c r="M892" s="177" t="s">
        <v>761</v>
      </c>
    </row>
    <row r="893" spans="1:13" s="178" customFormat="1">
      <c r="A893" s="171" t="s">
        <v>2331</v>
      </c>
      <c r="B893" s="171" t="s">
        <v>2574</v>
      </c>
      <c r="C893" s="179">
        <v>126</v>
      </c>
      <c r="D893" s="172">
        <v>46147</v>
      </c>
      <c r="E893" s="173">
        <v>46178</v>
      </c>
      <c r="F893" s="174">
        <v>114280.12</v>
      </c>
      <c r="G893" s="175" t="s">
        <v>4141</v>
      </c>
      <c r="H893" s="171" t="s">
        <v>4163</v>
      </c>
      <c r="I893" s="171" t="s">
        <v>4956</v>
      </c>
      <c r="J893" s="171" t="s">
        <v>188</v>
      </c>
      <c r="K893" s="176"/>
      <c r="L893" s="177" t="s">
        <v>733</v>
      </c>
      <c r="M893" s="177" t="s">
        <v>189</v>
      </c>
    </row>
    <row r="894" spans="1:13" s="178" customFormat="1">
      <c r="A894" s="171" t="s">
        <v>2331</v>
      </c>
      <c r="B894" s="171" t="s">
        <v>2574</v>
      </c>
      <c r="C894" s="179">
        <v>128</v>
      </c>
      <c r="D894" s="172">
        <v>46147</v>
      </c>
      <c r="E894" s="173">
        <v>46178</v>
      </c>
      <c r="F894" s="174">
        <v>240613.71</v>
      </c>
      <c r="G894" s="175" t="s">
        <v>4141</v>
      </c>
      <c r="H894" s="171" t="s">
        <v>4163</v>
      </c>
      <c r="I894" s="171" t="s">
        <v>4957</v>
      </c>
      <c r="J894" s="171" t="s">
        <v>180</v>
      </c>
      <c r="K894" s="176"/>
      <c r="L894" s="177" t="s">
        <v>733</v>
      </c>
      <c r="M894" s="177" t="s">
        <v>181</v>
      </c>
    </row>
    <row r="895" spans="1:13" s="178" customFormat="1">
      <c r="A895" s="171" t="s">
        <v>2331</v>
      </c>
      <c r="B895" s="171" t="s">
        <v>2574</v>
      </c>
      <c r="C895" s="179">
        <v>129</v>
      </c>
      <c r="D895" s="172">
        <v>46147</v>
      </c>
      <c r="E895" s="173">
        <v>46178</v>
      </c>
      <c r="F895" s="174">
        <v>128059</v>
      </c>
      <c r="G895" s="175" t="s">
        <v>4141</v>
      </c>
      <c r="H895" s="171" t="s">
        <v>4163</v>
      </c>
      <c r="I895" s="171" t="s">
        <v>4958</v>
      </c>
      <c r="J895" s="171" t="s">
        <v>184</v>
      </c>
      <c r="K895" s="176"/>
      <c r="L895" s="177" t="s">
        <v>733</v>
      </c>
      <c r="M895" s="177" t="s">
        <v>185</v>
      </c>
    </row>
    <row r="896" spans="1:13" s="178" customFormat="1">
      <c r="A896" s="171" t="s">
        <v>2331</v>
      </c>
      <c r="B896" s="171" t="s">
        <v>2574</v>
      </c>
      <c r="C896" s="179">
        <v>130</v>
      </c>
      <c r="D896" s="172">
        <v>46147</v>
      </c>
      <c r="E896" s="173">
        <v>46178</v>
      </c>
      <c r="F896" s="174">
        <v>103333.31</v>
      </c>
      <c r="G896" s="175" t="s">
        <v>4141</v>
      </c>
      <c r="H896" s="171" t="s">
        <v>4163</v>
      </c>
      <c r="I896" s="171" t="s">
        <v>4959</v>
      </c>
      <c r="J896" s="171" t="s">
        <v>499</v>
      </c>
      <c r="K896" s="176"/>
      <c r="L896" s="177" t="s">
        <v>733</v>
      </c>
      <c r="M896" s="177" t="s">
        <v>500</v>
      </c>
    </row>
    <row r="897" spans="1:13" s="178" customFormat="1">
      <c r="A897" s="171" t="s">
        <v>2331</v>
      </c>
      <c r="B897" s="171" t="s">
        <v>2574</v>
      </c>
      <c r="C897" s="179">
        <v>131</v>
      </c>
      <c r="D897" s="172">
        <v>46147</v>
      </c>
      <c r="E897" s="173">
        <v>46178</v>
      </c>
      <c r="F897" s="174">
        <v>126890.48</v>
      </c>
      <c r="G897" s="175" t="s">
        <v>4141</v>
      </c>
      <c r="H897" s="171" t="s">
        <v>4163</v>
      </c>
      <c r="I897" s="171" t="s">
        <v>4960</v>
      </c>
      <c r="J897" s="171" t="s">
        <v>186</v>
      </c>
      <c r="K897" s="176"/>
      <c r="L897" s="177" t="s">
        <v>733</v>
      </c>
      <c r="M897" s="177" t="s">
        <v>187</v>
      </c>
    </row>
    <row r="898" spans="1:13" s="178" customFormat="1">
      <c r="A898" s="171" t="s">
        <v>2331</v>
      </c>
      <c r="B898" s="171" t="s">
        <v>2574</v>
      </c>
      <c r="C898" s="179">
        <v>132</v>
      </c>
      <c r="D898" s="172">
        <v>46147</v>
      </c>
      <c r="E898" s="173">
        <v>46178</v>
      </c>
      <c r="F898" s="174">
        <v>105994.13</v>
      </c>
      <c r="G898" s="175" t="s">
        <v>4141</v>
      </c>
      <c r="H898" s="171" t="s">
        <v>4163</v>
      </c>
      <c r="I898" s="171" t="s">
        <v>4961</v>
      </c>
      <c r="J898" s="171" t="s">
        <v>192</v>
      </c>
      <c r="K898" s="176"/>
      <c r="L898" s="177" t="s">
        <v>733</v>
      </c>
      <c r="M898" s="177" t="s">
        <v>193</v>
      </c>
    </row>
    <row r="899" spans="1:13" s="178" customFormat="1">
      <c r="A899" s="171" t="s">
        <v>2331</v>
      </c>
      <c r="B899" s="171" t="s">
        <v>2574</v>
      </c>
      <c r="C899" s="179">
        <v>133</v>
      </c>
      <c r="D899" s="172">
        <v>46147</v>
      </c>
      <c r="E899" s="173">
        <v>46178</v>
      </c>
      <c r="F899" s="174">
        <v>844943.81</v>
      </c>
      <c r="G899" s="175" t="s">
        <v>4141</v>
      </c>
      <c r="H899" s="171" t="s">
        <v>4163</v>
      </c>
      <c r="I899" s="171" t="s">
        <v>4962</v>
      </c>
      <c r="J899" s="171" t="s">
        <v>182</v>
      </c>
      <c r="K899" s="176"/>
      <c r="L899" s="177" t="s">
        <v>733</v>
      </c>
      <c r="M899" s="177" t="s">
        <v>183</v>
      </c>
    </row>
    <row r="900" spans="1:13" s="178" customFormat="1">
      <c r="A900" s="171" t="s">
        <v>2331</v>
      </c>
      <c r="B900" s="171" t="s">
        <v>2574</v>
      </c>
      <c r="C900" s="179">
        <v>134</v>
      </c>
      <c r="D900" s="172">
        <v>46147</v>
      </c>
      <c r="E900" s="173">
        <v>46178</v>
      </c>
      <c r="F900" s="174">
        <v>57616.74</v>
      </c>
      <c r="G900" s="175" t="s">
        <v>4141</v>
      </c>
      <c r="H900" s="171" t="s">
        <v>4163</v>
      </c>
      <c r="I900" s="171" t="s">
        <v>4963</v>
      </c>
      <c r="J900" s="171" t="s">
        <v>172</v>
      </c>
      <c r="K900" s="176"/>
      <c r="L900" s="177" t="s">
        <v>733</v>
      </c>
      <c r="M900" s="177" t="s">
        <v>173</v>
      </c>
    </row>
    <row r="901" spans="1:13" s="178" customFormat="1">
      <c r="A901" s="171" t="s">
        <v>2331</v>
      </c>
      <c r="B901" s="171" t="s">
        <v>2574</v>
      </c>
      <c r="C901" s="179">
        <v>135</v>
      </c>
      <c r="D901" s="172">
        <v>46147</v>
      </c>
      <c r="E901" s="173">
        <v>46178</v>
      </c>
      <c r="F901" s="174">
        <v>109455.97</v>
      </c>
      <c r="G901" s="175" t="s">
        <v>4141</v>
      </c>
      <c r="H901" s="171" t="s">
        <v>4163</v>
      </c>
      <c r="I901" s="171" t="s">
        <v>4964</v>
      </c>
      <c r="J901" s="171" t="s">
        <v>194</v>
      </c>
      <c r="K901" s="176"/>
      <c r="L901" s="177" t="s">
        <v>733</v>
      </c>
      <c r="M901" s="177" t="s">
        <v>195</v>
      </c>
    </row>
    <row r="902" spans="1:13" s="178" customFormat="1">
      <c r="A902" s="171" t="s">
        <v>2331</v>
      </c>
      <c r="B902" s="171" t="s">
        <v>2574</v>
      </c>
      <c r="C902" s="179">
        <v>137</v>
      </c>
      <c r="D902" s="172">
        <v>46147</v>
      </c>
      <c r="E902" s="173">
        <v>46178</v>
      </c>
      <c r="F902" s="174">
        <v>469685.96</v>
      </c>
      <c r="G902" s="175" t="s">
        <v>4141</v>
      </c>
      <c r="H902" s="171" t="s">
        <v>4163</v>
      </c>
      <c r="I902" s="171" t="s">
        <v>4965</v>
      </c>
      <c r="J902" s="171" t="s">
        <v>178</v>
      </c>
      <c r="K902" s="176"/>
      <c r="L902" s="177" t="s">
        <v>733</v>
      </c>
      <c r="M902" s="177" t="s">
        <v>179</v>
      </c>
    </row>
    <row r="903" spans="1:13" s="178" customFormat="1">
      <c r="A903" s="171" t="s">
        <v>2331</v>
      </c>
      <c r="B903" s="171" t="s">
        <v>2574</v>
      </c>
      <c r="C903" s="179">
        <v>138</v>
      </c>
      <c r="D903" s="172">
        <v>46147</v>
      </c>
      <c r="E903" s="173">
        <v>46178</v>
      </c>
      <c r="F903" s="174">
        <v>1415434.68</v>
      </c>
      <c r="G903" s="175" t="s">
        <v>4141</v>
      </c>
      <c r="H903" s="171" t="s">
        <v>4163</v>
      </c>
      <c r="I903" s="171" t="s">
        <v>4966</v>
      </c>
      <c r="J903" s="171" t="s">
        <v>174</v>
      </c>
      <c r="K903" s="176"/>
      <c r="L903" s="177" t="s">
        <v>733</v>
      </c>
      <c r="M903" s="177" t="s">
        <v>175</v>
      </c>
    </row>
    <row r="904" spans="1:13" s="178" customFormat="1">
      <c r="A904" s="171" t="s">
        <v>2331</v>
      </c>
      <c r="B904" s="171" t="s">
        <v>2574</v>
      </c>
      <c r="C904" s="179">
        <v>139</v>
      </c>
      <c r="D904" s="172">
        <v>46147</v>
      </c>
      <c r="E904" s="173">
        <v>46178</v>
      </c>
      <c r="F904" s="174">
        <v>366185.5</v>
      </c>
      <c r="G904" s="175" t="s">
        <v>4141</v>
      </c>
      <c r="H904" s="171" t="s">
        <v>4163</v>
      </c>
      <c r="I904" s="171" t="s">
        <v>4967</v>
      </c>
      <c r="J904" s="171" t="s">
        <v>176</v>
      </c>
      <c r="K904" s="176"/>
      <c r="L904" s="177" t="s">
        <v>733</v>
      </c>
      <c r="M904" s="177" t="s">
        <v>177</v>
      </c>
    </row>
    <row r="905" spans="1:13" s="178" customFormat="1">
      <c r="A905" s="171" t="s">
        <v>2332</v>
      </c>
      <c r="B905" s="171" t="s">
        <v>2575</v>
      </c>
      <c r="C905" s="179">
        <v>632026</v>
      </c>
      <c r="D905" s="172">
        <v>46147</v>
      </c>
      <c r="E905" s="173">
        <v>46178</v>
      </c>
      <c r="F905" s="174">
        <v>119363.8</v>
      </c>
      <c r="G905" s="175" t="s">
        <v>4151</v>
      </c>
      <c r="H905" s="171" t="s">
        <v>4173</v>
      </c>
      <c r="I905" s="171" t="s">
        <v>4968</v>
      </c>
      <c r="J905" s="171" t="s">
        <v>54</v>
      </c>
      <c r="K905" s="176"/>
      <c r="L905" s="177" t="s">
        <v>733</v>
      </c>
      <c r="M905" s="177" t="s">
        <v>55</v>
      </c>
    </row>
    <row r="906" spans="1:13" s="178" customFormat="1">
      <c r="A906" s="171" t="s">
        <v>2333</v>
      </c>
      <c r="B906" s="171" t="s">
        <v>2576</v>
      </c>
      <c r="C906" s="179">
        <v>234</v>
      </c>
      <c r="D906" s="172">
        <v>46146</v>
      </c>
      <c r="E906" s="173">
        <v>46178</v>
      </c>
      <c r="F906" s="174">
        <v>249210</v>
      </c>
      <c r="G906" s="175" t="s">
        <v>4152</v>
      </c>
      <c r="H906" s="171" t="s">
        <v>4174</v>
      </c>
      <c r="I906" s="171" t="s">
        <v>4969</v>
      </c>
      <c r="J906" s="171" t="s">
        <v>166</v>
      </c>
      <c r="K906" s="176"/>
      <c r="L906" s="177" t="s">
        <v>733</v>
      </c>
      <c r="M906" s="177" t="s">
        <v>167</v>
      </c>
    </row>
    <row r="907" spans="1:13" s="178" customFormat="1">
      <c r="A907" s="171" t="s">
        <v>2334</v>
      </c>
      <c r="B907" s="171" t="s">
        <v>2577</v>
      </c>
      <c r="C907" s="179">
        <v>19382026</v>
      </c>
      <c r="D907" s="172">
        <v>46125</v>
      </c>
      <c r="E907" s="173">
        <v>46178</v>
      </c>
      <c r="F907" s="174">
        <v>35975.5</v>
      </c>
      <c r="G907" s="175" t="s">
        <v>4152</v>
      </c>
      <c r="H907" s="171" t="s">
        <v>4174</v>
      </c>
      <c r="I907" s="171" t="s">
        <v>4970</v>
      </c>
      <c r="J907" s="171" t="s">
        <v>501</v>
      </c>
      <c r="K907" s="176"/>
      <c r="L907" s="177" t="s">
        <v>733</v>
      </c>
      <c r="M907" s="177" t="s">
        <v>502</v>
      </c>
    </row>
    <row r="908" spans="1:13" s="178" customFormat="1">
      <c r="A908" s="171" t="s">
        <v>2334</v>
      </c>
      <c r="B908" s="171" t="s">
        <v>2577</v>
      </c>
      <c r="C908" s="179">
        <v>19392026</v>
      </c>
      <c r="D908" s="172">
        <v>46125</v>
      </c>
      <c r="E908" s="173">
        <v>46178</v>
      </c>
      <c r="F908" s="174">
        <v>5133.38</v>
      </c>
      <c r="G908" s="175" t="s">
        <v>4149</v>
      </c>
      <c r="H908" s="171" t="s">
        <v>4171</v>
      </c>
      <c r="I908" s="171" t="s">
        <v>4971</v>
      </c>
      <c r="J908" s="171" t="s">
        <v>166</v>
      </c>
      <c r="K908" s="176"/>
      <c r="L908" s="177" t="s">
        <v>733</v>
      </c>
      <c r="M908" s="177" t="s">
        <v>167</v>
      </c>
    </row>
    <row r="909" spans="1:13" s="178" customFormat="1">
      <c r="A909" s="171" t="s">
        <v>2334</v>
      </c>
      <c r="B909" s="171" t="s">
        <v>2577</v>
      </c>
      <c r="C909" s="179">
        <v>19402026</v>
      </c>
      <c r="D909" s="172">
        <v>46125</v>
      </c>
      <c r="E909" s="173">
        <v>46178</v>
      </c>
      <c r="F909" s="174">
        <v>3879.84</v>
      </c>
      <c r="G909" s="175" t="s">
        <v>4149</v>
      </c>
      <c r="H909" s="171" t="s">
        <v>4171</v>
      </c>
      <c r="I909" s="171" t="s">
        <v>4972</v>
      </c>
      <c r="J909" s="171" t="s">
        <v>28</v>
      </c>
      <c r="K909" s="176"/>
      <c r="L909" s="177" t="s">
        <v>733</v>
      </c>
      <c r="M909" s="177" t="s">
        <v>29</v>
      </c>
    </row>
    <row r="910" spans="1:13" s="178" customFormat="1">
      <c r="A910" s="171" t="s">
        <v>2334</v>
      </c>
      <c r="B910" s="171" t="s">
        <v>2577</v>
      </c>
      <c r="C910" s="179">
        <v>19412026</v>
      </c>
      <c r="D910" s="172">
        <v>46125</v>
      </c>
      <c r="E910" s="173">
        <v>46178</v>
      </c>
      <c r="F910" s="174">
        <v>23076.02</v>
      </c>
      <c r="G910" s="175" t="s">
        <v>4149</v>
      </c>
      <c r="H910" s="171" t="s">
        <v>4171</v>
      </c>
      <c r="I910" s="171" t="s">
        <v>4973</v>
      </c>
      <c r="J910" s="171" t="s">
        <v>162</v>
      </c>
      <c r="K910" s="176"/>
      <c r="L910" s="177" t="s">
        <v>733</v>
      </c>
      <c r="M910" s="177" t="s">
        <v>163</v>
      </c>
    </row>
    <row r="911" spans="1:13" s="178" customFormat="1">
      <c r="A911" s="171" t="s">
        <v>2334</v>
      </c>
      <c r="B911" s="171" t="s">
        <v>2577</v>
      </c>
      <c r="C911" s="179">
        <v>19422026</v>
      </c>
      <c r="D911" s="172">
        <v>46125</v>
      </c>
      <c r="E911" s="173">
        <v>46178</v>
      </c>
      <c r="F911" s="174">
        <v>21547.7</v>
      </c>
      <c r="G911" s="175" t="s">
        <v>4149</v>
      </c>
      <c r="H911" s="171" t="s">
        <v>4171</v>
      </c>
      <c r="I911" s="171" t="s">
        <v>4973</v>
      </c>
      <c r="J911" s="171" t="s">
        <v>162</v>
      </c>
      <c r="K911" s="176"/>
      <c r="L911" s="177" t="s">
        <v>733</v>
      </c>
      <c r="M911" s="177" t="s">
        <v>163</v>
      </c>
    </row>
    <row r="912" spans="1:13" s="178" customFormat="1">
      <c r="A912" s="171" t="s">
        <v>2334</v>
      </c>
      <c r="B912" s="171" t="s">
        <v>2577</v>
      </c>
      <c r="C912" s="179">
        <v>19432026</v>
      </c>
      <c r="D912" s="172">
        <v>46125</v>
      </c>
      <c r="E912" s="173">
        <v>46178</v>
      </c>
      <c r="F912" s="174">
        <v>28643.439999999999</v>
      </c>
      <c r="G912" s="175" t="s">
        <v>4144</v>
      </c>
      <c r="H912" s="171" t="s">
        <v>4166</v>
      </c>
      <c r="I912" s="171" t="s">
        <v>4974</v>
      </c>
      <c r="J912" s="171" t="s">
        <v>170</v>
      </c>
      <c r="K912" s="176"/>
      <c r="L912" s="177" t="s">
        <v>733</v>
      </c>
      <c r="M912" s="177" t="s">
        <v>171</v>
      </c>
    </row>
    <row r="913" spans="1:13" s="178" customFormat="1">
      <c r="A913" s="171" t="s">
        <v>2334</v>
      </c>
      <c r="B913" s="171" t="s">
        <v>2577</v>
      </c>
      <c r="C913" s="179">
        <v>19442026</v>
      </c>
      <c r="D913" s="172">
        <v>46125</v>
      </c>
      <c r="E913" s="173">
        <v>46178</v>
      </c>
      <c r="F913" s="174">
        <v>9857.07</v>
      </c>
      <c r="G913" s="175" t="s">
        <v>4144</v>
      </c>
      <c r="H913" s="171" t="s">
        <v>4166</v>
      </c>
      <c r="I913" s="171" t="s">
        <v>4975</v>
      </c>
      <c r="J913" s="171" t="s">
        <v>164</v>
      </c>
      <c r="K913" s="176"/>
      <c r="L913" s="177" t="s">
        <v>733</v>
      </c>
      <c r="M913" s="177" t="s">
        <v>165</v>
      </c>
    </row>
    <row r="914" spans="1:13" s="178" customFormat="1">
      <c r="A914" s="171" t="s">
        <v>2334</v>
      </c>
      <c r="B914" s="171" t="s">
        <v>2577</v>
      </c>
      <c r="C914" s="179">
        <v>19452026</v>
      </c>
      <c r="D914" s="172">
        <v>46125</v>
      </c>
      <c r="E914" s="173">
        <v>46178</v>
      </c>
      <c r="F914" s="174">
        <v>546</v>
      </c>
      <c r="G914" s="175" t="s">
        <v>4149</v>
      </c>
      <c r="H914" s="171" t="s">
        <v>4171</v>
      </c>
      <c r="I914" s="171" t="s">
        <v>4976</v>
      </c>
      <c r="J914" s="171" t="s">
        <v>22</v>
      </c>
      <c r="K914" s="176"/>
      <c r="L914" s="177" t="s">
        <v>733</v>
      </c>
      <c r="M914" s="177" t="s">
        <v>23</v>
      </c>
    </row>
    <row r="915" spans="1:13" s="178" customFormat="1">
      <c r="A915" s="171" t="s">
        <v>2334</v>
      </c>
      <c r="B915" s="171" t="s">
        <v>2577</v>
      </c>
      <c r="C915" s="179">
        <v>19462026</v>
      </c>
      <c r="D915" s="172">
        <v>46125</v>
      </c>
      <c r="E915" s="173">
        <v>46178</v>
      </c>
      <c r="F915" s="174">
        <v>2775.92</v>
      </c>
      <c r="G915" s="175" t="s">
        <v>4149</v>
      </c>
      <c r="H915" s="171" t="s">
        <v>4171</v>
      </c>
      <c r="I915" s="171" t="s">
        <v>4977</v>
      </c>
      <c r="J915" s="171" t="s">
        <v>164</v>
      </c>
      <c r="K915" s="176"/>
      <c r="L915" s="177" t="s">
        <v>733</v>
      </c>
      <c r="M915" s="177" t="s">
        <v>165</v>
      </c>
    </row>
    <row r="916" spans="1:13" s="178" customFormat="1">
      <c r="A916" s="171" t="s">
        <v>2334</v>
      </c>
      <c r="B916" s="171" t="s">
        <v>2577</v>
      </c>
      <c r="C916" s="179">
        <v>19472026</v>
      </c>
      <c r="D916" s="172">
        <v>46125</v>
      </c>
      <c r="E916" s="173">
        <v>46178</v>
      </c>
      <c r="F916" s="174">
        <v>3400.59</v>
      </c>
      <c r="G916" s="175" t="s">
        <v>4144</v>
      </c>
      <c r="H916" s="171" t="s">
        <v>4166</v>
      </c>
      <c r="I916" s="171" t="s">
        <v>4978</v>
      </c>
      <c r="J916" s="171" t="s">
        <v>20</v>
      </c>
      <c r="K916" s="176"/>
      <c r="L916" s="177" t="s">
        <v>733</v>
      </c>
      <c r="M916" s="177" t="s">
        <v>21</v>
      </c>
    </row>
    <row r="917" spans="1:13" s="178" customFormat="1">
      <c r="A917" s="171" t="s">
        <v>2334</v>
      </c>
      <c r="B917" s="171" t="s">
        <v>2577</v>
      </c>
      <c r="C917" s="179">
        <v>19482026</v>
      </c>
      <c r="D917" s="172">
        <v>46125</v>
      </c>
      <c r="E917" s="173">
        <v>46178</v>
      </c>
      <c r="F917" s="174">
        <v>19832.46</v>
      </c>
      <c r="G917" s="175" t="s">
        <v>4144</v>
      </c>
      <c r="H917" s="171" t="s">
        <v>4166</v>
      </c>
      <c r="I917" s="171" t="s">
        <v>4979</v>
      </c>
      <c r="J917" s="171" t="s">
        <v>168</v>
      </c>
      <c r="K917" s="176"/>
      <c r="L917" s="177" t="s">
        <v>733</v>
      </c>
      <c r="M917" s="177" t="s">
        <v>169</v>
      </c>
    </row>
    <row r="918" spans="1:13" s="178" customFormat="1">
      <c r="A918" s="171" t="s">
        <v>2334</v>
      </c>
      <c r="B918" s="171" t="s">
        <v>2577</v>
      </c>
      <c r="C918" s="179">
        <v>19492026</v>
      </c>
      <c r="D918" s="172">
        <v>46125</v>
      </c>
      <c r="E918" s="173">
        <v>46178</v>
      </c>
      <c r="F918" s="174">
        <v>74646</v>
      </c>
      <c r="G918" s="175" t="s">
        <v>4144</v>
      </c>
      <c r="H918" s="171" t="s">
        <v>4166</v>
      </c>
      <c r="I918" s="171" t="s">
        <v>4980</v>
      </c>
      <c r="J918" s="171" t="s">
        <v>162</v>
      </c>
      <c r="K918" s="176"/>
      <c r="L918" s="177" t="s">
        <v>733</v>
      </c>
      <c r="M918" s="177" t="s">
        <v>163</v>
      </c>
    </row>
    <row r="919" spans="1:13" s="178" customFormat="1">
      <c r="A919" s="171" t="s">
        <v>2334</v>
      </c>
      <c r="B919" s="171" t="s">
        <v>2577</v>
      </c>
      <c r="C919" s="179">
        <v>19502026</v>
      </c>
      <c r="D919" s="172">
        <v>46125</v>
      </c>
      <c r="E919" s="173">
        <v>46178</v>
      </c>
      <c r="F919" s="174">
        <v>24330.7</v>
      </c>
      <c r="G919" s="175" t="s">
        <v>4144</v>
      </c>
      <c r="H919" s="171" t="s">
        <v>4166</v>
      </c>
      <c r="I919" s="171" t="s">
        <v>4981</v>
      </c>
      <c r="J919" s="171" t="s">
        <v>28</v>
      </c>
      <c r="K919" s="176"/>
      <c r="L919" s="177" t="s">
        <v>733</v>
      </c>
      <c r="M919" s="177" t="s">
        <v>29</v>
      </c>
    </row>
    <row r="920" spans="1:13" s="178" customFormat="1">
      <c r="A920" s="171" t="s">
        <v>2334</v>
      </c>
      <c r="B920" s="171" t="s">
        <v>2577</v>
      </c>
      <c r="C920" s="179">
        <v>19372026</v>
      </c>
      <c r="D920" s="172">
        <v>46127</v>
      </c>
      <c r="E920" s="173">
        <v>46178</v>
      </c>
      <c r="F920" s="174">
        <v>5767.86</v>
      </c>
      <c r="G920" s="175" t="s">
        <v>4149</v>
      </c>
      <c r="H920" s="171" t="s">
        <v>4171</v>
      </c>
      <c r="I920" s="171" t="s">
        <v>4982</v>
      </c>
      <c r="J920" s="171" t="s">
        <v>170</v>
      </c>
      <c r="K920" s="176"/>
      <c r="L920" s="177" t="s">
        <v>733</v>
      </c>
      <c r="M920" s="177" t="s">
        <v>171</v>
      </c>
    </row>
    <row r="921" spans="1:13" s="178" customFormat="1">
      <c r="A921" s="171" t="s">
        <v>2334</v>
      </c>
      <c r="B921" s="171" t="s">
        <v>2577</v>
      </c>
      <c r="C921" s="179">
        <v>14093</v>
      </c>
      <c r="D921" s="172">
        <v>46147</v>
      </c>
      <c r="E921" s="173">
        <v>46178</v>
      </c>
      <c r="F921" s="174">
        <v>289067.95</v>
      </c>
      <c r="G921" s="175" t="s">
        <v>4141</v>
      </c>
      <c r="H921" s="171" t="s">
        <v>4163</v>
      </c>
      <c r="I921" s="171" t="s">
        <v>4983</v>
      </c>
      <c r="J921" s="171" t="s">
        <v>166</v>
      </c>
      <c r="K921" s="176"/>
      <c r="L921" s="177" t="s">
        <v>733</v>
      </c>
      <c r="M921" s="177" t="s">
        <v>167</v>
      </c>
    </row>
    <row r="922" spans="1:13" s="178" customFormat="1">
      <c r="A922" s="171" t="s">
        <v>2334</v>
      </c>
      <c r="B922" s="171" t="s">
        <v>2577</v>
      </c>
      <c r="C922" s="179">
        <v>14094</v>
      </c>
      <c r="D922" s="172">
        <v>46147</v>
      </c>
      <c r="E922" s="173">
        <v>46178</v>
      </c>
      <c r="F922" s="174">
        <v>176629.55</v>
      </c>
      <c r="G922" s="175" t="s">
        <v>4141</v>
      </c>
      <c r="H922" s="171" t="s">
        <v>4163</v>
      </c>
      <c r="I922" s="171" t="s">
        <v>4984</v>
      </c>
      <c r="J922" s="171" t="s">
        <v>168</v>
      </c>
      <c r="K922" s="176"/>
      <c r="L922" s="177" t="s">
        <v>733</v>
      </c>
      <c r="M922" s="177" t="s">
        <v>169</v>
      </c>
    </row>
    <row r="923" spans="1:13" s="178" customFormat="1">
      <c r="A923" s="171" t="s">
        <v>2334</v>
      </c>
      <c r="B923" s="171" t="s">
        <v>2577</v>
      </c>
      <c r="C923" s="179">
        <v>14095</v>
      </c>
      <c r="D923" s="172">
        <v>46147</v>
      </c>
      <c r="E923" s="173">
        <v>46178</v>
      </c>
      <c r="F923" s="174">
        <v>55939.07</v>
      </c>
      <c r="G923" s="175" t="s">
        <v>4141</v>
      </c>
      <c r="H923" s="171" t="s">
        <v>4163</v>
      </c>
      <c r="I923" s="171" t="s">
        <v>4985</v>
      </c>
      <c r="J923" s="171" t="s">
        <v>20</v>
      </c>
      <c r="K923" s="176"/>
      <c r="L923" s="177" t="s">
        <v>733</v>
      </c>
      <c r="M923" s="177" t="s">
        <v>21</v>
      </c>
    </row>
    <row r="924" spans="1:13" s="178" customFormat="1">
      <c r="A924" s="171" t="s">
        <v>2334</v>
      </c>
      <c r="B924" s="171" t="s">
        <v>2577</v>
      </c>
      <c r="C924" s="179">
        <v>14098</v>
      </c>
      <c r="D924" s="172">
        <v>46147</v>
      </c>
      <c r="E924" s="173">
        <v>46178</v>
      </c>
      <c r="F924" s="174">
        <v>37256.68</v>
      </c>
      <c r="G924" s="175" t="s">
        <v>4141</v>
      </c>
      <c r="H924" s="171" t="s">
        <v>4163</v>
      </c>
      <c r="I924" s="171" t="s">
        <v>4986</v>
      </c>
      <c r="J924" s="171" t="s">
        <v>22</v>
      </c>
      <c r="K924" s="176"/>
      <c r="L924" s="177" t="s">
        <v>733</v>
      </c>
      <c r="M924" s="177" t="s">
        <v>23</v>
      </c>
    </row>
    <row r="925" spans="1:13" s="178" customFormat="1">
      <c r="A925" s="171" t="s">
        <v>2334</v>
      </c>
      <c r="B925" s="171" t="s">
        <v>2577</v>
      </c>
      <c r="C925" s="179">
        <v>14099</v>
      </c>
      <c r="D925" s="172">
        <v>46147</v>
      </c>
      <c r="E925" s="173">
        <v>46178</v>
      </c>
      <c r="F925" s="174">
        <v>273021.92</v>
      </c>
      <c r="G925" s="175" t="s">
        <v>4141</v>
      </c>
      <c r="H925" s="171" t="s">
        <v>4163</v>
      </c>
      <c r="I925" s="171" t="s">
        <v>4987</v>
      </c>
      <c r="J925" s="171" t="s">
        <v>28</v>
      </c>
      <c r="K925" s="176"/>
      <c r="L925" s="177" t="s">
        <v>733</v>
      </c>
      <c r="M925" s="177" t="s">
        <v>29</v>
      </c>
    </row>
    <row r="926" spans="1:13" s="178" customFormat="1">
      <c r="A926" s="171" t="s">
        <v>2334</v>
      </c>
      <c r="B926" s="171" t="s">
        <v>2577</v>
      </c>
      <c r="C926" s="179">
        <v>14100</v>
      </c>
      <c r="D926" s="172">
        <v>46147</v>
      </c>
      <c r="E926" s="173">
        <v>46178</v>
      </c>
      <c r="F926" s="174">
        <v>431585.85</v>
      </c>
      <c r="G926" s="175" t="s">
        <v>4141</v>
      </c>
      <c r="H926" s="171" t="s">
        <v>4163</v>
      </c>
      <c r="I926" s="171" t="s">
        <v>4988</v>
      </c>
      <c r="J926" s="171" t="s">
        <v>162</v>
      </c>
      <c r="K926" s="176"/>
      <c r="L926" s="177" t="s">
        <v>733</v>
      </c>
      <c r="M926" s="177" t="s">
        <v>163</v>
      </c>
    </row>
    <row r="927" spans="1:13" s="178" customFormat="1">
      <c r="A927" s="171" t="s">
        <v>2334</v>
      </c>
      <c r="B927" s="171" t="s">
        <v>2577</v>
      </c>
      <c r="C927" s="179">
        <v>14101</v>
      </c>
      <c r="D927" s="172">
        <v>46147</v>
      </c>
      <c r="E927" s="173">
        <v>46178</v>
      </c>
      <c r="F927" s="174">
        <v>685415.61</v>
      </c>
      <c r="G927" s="175" t="s">
        <v>4141</v>
      </c>
      <c r="H927" s="171" t="s">
        <v>4163</v>
      </c>
      <c r="I927" s="171" t="s">
        <v>4989</v>
      </c>
      <c r="J927" s="171" t="s">
        <v>1886</v>
      </c>
      <c r="K927" s="176"/>
      <c r="L927" s="177" t="s">
        <v>733</v>
      </c>
      <c r="M927" s="177" t="s">
        <v>1783</v>
      </c>
    </row>
    <row r="928" spans="1:13" s="178" customFormat="1">
      <c r="A928" s="171" t="s">
        <v>2334</v>
      </c>
      <c r="B928" s="171" t="s">
        <v>2577</v>
      </c>
      <c r="C928" s="179">
        <v>14103</v>
      </c>
      <c r="D928" s="172">
        <v>46147</v>
      </c>
      <c r="E928" s="173">
        <v>46178</v>
      </c>
      <c r="F928" s="174">
        <v>47269.86</v>
      </c>
      <c r="G928" s="175" t="s">
        <v>4141</v>
      </c>
      <c r="H928" s="171" t="s">
        <v>4163</v>
      </c>
      <c r="I928" s="171" t="s">
        <v>4990</v>
      </c>
      <c r="J928" s="171" t="s">
        <v>501</v>
      </c>
      <c r="K928" s="176"/>
      <c r="L928" s="177" t="s">
        <v>733</v>
      </c>
      <c r="M928" s="177" t="s">
        <v>502</v>
      </c>
    </row>
    <row r="929" spans="1:13" s="178" customFormat="1">
      <c r="A929" s="171" t="s">
        <v>2335</v>
      </c>
      <c r="B929" s="171"/>
      <c r="C929" s="179" t="s">
        <v>2660</v>
      </c>
      <c r="D929" s="172">
        <v>46146</v>
      </c>
      <c r="E929" s="173">
        <v>46178</v>
      </c>
      <c r="F929" s="174">
        <v>2403.52</v>
      </c>
      <c r="G929" s="175" t="s">
        <v>4141</v>
      </c>
      <c r="H929" s="171" t="s">
        <v>4163</v>
      </c>
      <c r="I929" s="171" t="s">
        <v>4991</v>
      </c>
      <c r="J929" s="171" t="s">
        <v>316</v>
      </c>
      <c r="K929" s="176"/>
      <c r="L929" s="177" t="s">
        <v>733</v>
      </c>
      <c r="M929" s="177" t="s">
        <v>317</v>
      </c>
    </row>
    <row r="930" spans="1:13" s="178" customFormat="1">
      <c r="A930" s="171" t="s">
        <v>2336</v>
      </c>
      <c r="B930" s="171"/>
      <c r="C930" s="179" t="s">
        <v>2661</v>
      </c>
      <c r="D930" s="172">
        <v>46144</v>
      </c>
      <c r="E930" s="173">
        <v>46178</v>
      </c>
      <c r="F930" s="174">
        <v>868.61</v>
      </c>
      <c r="G930" s="175" t="s">
        <v>4141</v>
      </c>
      <c r="H930" s="171" t="s">
        <v>4163</v>
      </c>
      <c r="I930" s="171" t="s">
        <v>4992</v>
      </c>
      <c r="J930" s="171" t="s">
        <v>454</v>
      </c>
      <c r="K930" s="176"/>
      <c r="L930" s="177" t="s">
        <v>733</v>
      </c>
      <c r="M930" s="177" t="s">
        <v>455</v>
      </c>
    </row>
    <row r="931" spans="1:13" s="178" customFormat="1">
      <c r="A931" s="171" t="s">
        <v>2336</v>
      </c>
      <c r="B931" s="171"/>
      <c r="C931" s="179" t="s">
        <v>2662</v>
      </c>
      <c r="D931" s="172">
        <v>46146</v>
      </c>
      <c r="E931" s="173">
        <v>46178</v>
      </c>
      <c r="F931" s="174">
        <v>868.61</v>
      </c>
      <c r="G931" s="175" t="s">
        <v>4141</v>
      </c>
      <c r="H931" s="171" t="s">
        <v>4163</v>
      </c>
      <c r="I931" s="171" t="s">
        <v>4992</v>
      </c>
      <c r="J931" s="171" t="s">
        <v>454</v>
      </c>
      <c r="K931" s="176"/>
      <c r="L931" s="177" t="s">
        <v>733</v>
      </c>
      <c r="M931" s="177" t="s">
        <v>455</v>
      </c>
    </row>
    <row r="932" spans="1:13" s="178" customFormat="1">
      <c r="A932" s="171" t="s">
        <v>2337</v>
      </c>
      <c r="B932" s="171" t="s">
        <v>2578</v>
      </c>
      <c r="C932" s="179">
        <v>6682026</v>
      </c>
      <c r="D932" s="172">
        <v>46132</v>
      </c>
      <c r="E932" s="173">
        <v>46178</v>
      </c>
      <c r="F932" s="174">
        <v>5033.05</v>
      </c>
      <c r="G932" s="175" t="s">
        <v>4144</v>
      </c>
      <c r="H932" s="171" t="s">
        <v>4166</v>
      </c>
      <c r="I932" s="171" t="s">
        <v>4993</v>
      </c>
      <c r="J932" s="171" t="s">
        <v>402</v>
      </c>
      <c r="K932" s="176"/>
      <c r="L932" s="177" t="s">
        <v>733</v>
      </c>
      <c r="M932" s="177" t="s">
        <v>403</v>
      </c>
    </row>
    <row r="933" spans="1:13" s="178" customFormat="1">
      <c r="A933" s="171" t="s">
        <v>2337</v>
      </c>
      <c r="B933" s="171" t="s">
        <v>2578</v>
      </c>
      <c r="C933" s="179">
        <v>6692026</v>
      </c>
      <c r="D933" s="172">
        <v>46132</v>
      </c>
      <c r="E933" s="173">
        <v>46178</v>
      </c>
      <c r="F933" s="174">
        <v>6687.87</v>
      </c>
      <c r="G933" s="175" t="s">
        <v>4144</v>
      </c>
      <c r="H933" s="171" t="s">
        <v>4166</v>
      </c>
      <c r="I933" s="171" t="s">
        <v>4994</v>
      </c>
      <c r="J933" s="171" t="s">
        <v>406</v>
      </c>
      <c r="K933" s="176"/>
      <c r="L933" s="177" t="s">
        <v>733</v>
      </c>
      <c r="M933" s="177" t="s">
        <v>407</v>
      </c>
    </row>
    <row r="934" spans="1:13" s="178" customFormat="1">
      <c r="A934" s="171" t="s">
        <v>2337</v>
      </c>
      <c r="B934" s="171" t="s">
        <v>2578</v>
      </c>
      <c r="C934" s="179">
        <v>6702026</v>
      </c>
      <c r="D934" s="172">
        <v>46132</v>
      </c>
      <c r="E934" s="173">
        <v>46178</v>
      </c>
      <c r="F934" s="174">
        <v>233.18</v>
      </c>
      <c r="G934" s="175" t="s">
        <v>4149</v>
      </c>
      <c r="H934" s="171" t="s">
        <v>4171</v>
      </c>
      <c r="I934" s="171" t="s">
        <v>4995</v>
      </c>
      <c r="J934" s="171" t="s">
        <v>444</v>
      </c>
      <c r="K934" s="176"/>
      <c r="L934" s="177" t="s">
        <v>733</v>
      </c>
      <c r="M934" s="177" t="s">
        <v>445</v>
      </c>
    </row>
    <row r="935" spans="1:13" s="178" customFormat="1">
      <c r="A935" s="171" t="s">
        <v>2337</v>
      </c>
      <c r="B935" s="171" t="s">
        <v>2578</v>
      </c>
      <c r="C935" s="179">
        <v>6712026</v>
      </c>
      <c r="D935" s="172">
        <v>46132</v>
      </c>
      <c r="E935" s="173">
        <v>46178</v>
      </c>
      <c r="F935" s="174">
        <v>83.87</v>
      </c>
      <c r="G935" s="175" t="s">
        <v>4149</v>
      </c>
      <c r="H935" s="171" t="s">
        <v>4171</v>
      </c>
      <c r="I935" s="171" t="s">
        <v>4996</v>
      </c>
      <c r="J935" s="171" t="s">
        <v>442</v>
      </c>
      <c r="K935" s="176"/>
      <c r="L935" s="177" t="s">
        <v>733</v>
      </c>
      <c r="M935" s="177" t="s">
        <v>443</v>
      </c>
    </row>
    <row r="936" spans="1:13" s="178" customFormat="1">
      <c r="A936" s="171" t="s">
        <v>2337</v>
      </c>
      <c r="B936" s="171" t="s">
        <v>2578</v>
      </c>
      <c r="C936" s="179">
        <v>6722026</v>
      </c>
      <c r="D936" s="172">
        <v>46132</v>
      </c>
      <c r="E936" s="173">
        <v>46178</v>
      </c>
      <c r="F936" s="174">
        <v>61.7</v>
      </c>
      <c r="G936" s="175" t="s">
        <v>4149</v>
      </c>
      <c r="H936" s="171" t="s">
        <v>4171</v>
      </c>
      <c r="I936" s="171" t="s">
        <v>4997</v>
      </c>
      <c r="J936" s="171" t="s">
        <v>394</v>
      </c>
      <c r="K936" s="176"/>
      <c r="L936" s="177" t="s">
        <v>733</v>
      </c>
      <c r="M936" s="177" t="s">
        <v>395</v>
      </c>
    </row>
    <row r="937" spans="1:13" s="178" customFormat="1">
      <c r="A937" s="171" t="s">
        <v>2337</v>
      </c>
      <c r="B937" s="171" t="s">
        <v>2578</v>
      </c>
      <c r="C937" s="179">
        <v>6732026</v>
      </c>
      <c r="D937" s="172">
        <v>46132</v>
      </c>
      <c r="E937" s="173">
        <v>46178</v>
      </c>
      <c r="F937" s="174">
        <v>61.69</v>
      </c>
      <c r="G937" s="175" t="s">
        <v>4149</v>
      </c>
      <c r="H937" s="171" t="s">
        <v>4171</v>
      </c>
      <c r="I937" s="171" t="s">
        <v>4997</v>
      </c>
      <c r="J937" s="171" t="s">
        <v>394</v>
      </c>
      <c r="K937" s="176"/>
      <c r="L937" s="177" t="s">
        <v>733</v>
      </c>
      <c r="M937" s="177" t="s">
        <v>395</v>
      </c>
    </row>
    <row r="938" spans="1:13" s="178" customFormat="1">
      <c r="A938" s="171" t="s">
        <v>2337</v>
      </c>
      <c r="B938" s="171" t="s">
        <v>2578</v>
      </c>
      <c r="C938" s="179">
        <v>6742026</v>
      </c>
      <c r="D938" s="172">
        <v>46132</v>
      </c>
      <c r="E938" s="173">
        <v>46178</v>
      </c>
      <c r="F938" s="174">
        <v>67.7</v>
      </c>
      <c r="G938" s="175" t="s">
        <v>4149</v>
      </c>
      <c r="H938" s="171" t="s">
        <v>4171</v>
      </c>
      <c r="I938" s="171" t="s">
        <v>4998</v>
      </c>
      <c r="J938" s="171" t="s">
        <v>422</v>
      </c>
      <c r="K938" s="176"/>
      <c r="L938" s="177" t="s">
        <v>733</v>
      </c>
      <c r="M938" s="177" t="s">
        <v>423</v>
      </c>
    </row>
    <row r="939" spans="1:13" s="178" customFormat="1">
      <c r="A939" s="171" t="s">
        <v>2337</v>
      </c>
      <c r="B939" s="171" t="s">
        <v>2578</v>
      </c>
      <c r="C939" s="179">
        <v>6752026</v>
      </c>
      <c r="D939" s="172">
        <v>46132</v>
      </c>
      <c r="E939" s="173">
        <v>46178</v>
      </c>
      <c r="F939" s="174">
        <v>147.56</v>
      </c>
      <c r="G939" s="175" t="s">
        <v>4149</v>
      </c>
      <c r="H939" s="171" t="s">
        <v>4171</v>
      </c>
      <c r="I939" s="171" t="s">
        <v>4999</v>
      </c>
      <c r="J939" s="171" t="s">
        <v>484</v>
      </c>
      <c r="K939" s="176"/>
      <c r="L939" s="177" t="s">
        <v>733</v>
      </c>
      <c r="M939" s="177" t="s">
        <v>485</v>
      </c>
    </row>
    <row r="940" spans="1:13" s="178" customFormat="1">
      <c r="A940" s="171" t="s">
        <v>2337</v>
      </c>
      <c r="B940" s="171" t="s">
        <v>2578</v>
      </c>
      <c r="C940" s="179">
        <v>6762026</v>
      </c>
      <c r="D940" s="172">
        <v>46136</v>
      </c>
      <c r="E940" s="173">
        <v>46178</v>
      </c>
      <c r="F940" s="174">
        <v>303.11</v>
      </c>
      <c r="G940" s="175" t="s">
        <v>4149</v>
      </c>
      <c r="H940" s="171" t="s">
        <v>4171</v>
      </c>
      <c r="I940" s="171" t="s">
        <v>5000</v>
      </c>
      <c r="J940" s="171" t="s">
        <v>8</v>
      </c>
      <c r="K940" s="176"/>
      <c r="L940" s="177" t="s">
        <v>733</v>
      </c>
      <c r="M940" s="177" t="s">
        <v>9</v>
      </c>
    </row>
    <row r="941" spans="1:13" s="178" customFormat="1">
      <c r="A941" s="171" t="s">
        <v>2337</v>
      </c>
      <c r="B941" s="171" t="s">
        <v>2578</v>
      </c>
      <c r="C941" s="179">
        <v>6772026</v>
      </c>
      <c r="D941" s="172">
        <v>46136</v>
      </c>
      <c r="E941" s="173">
        <v>46178</v>
      </c>
      <c r="F941" s="174">
        <v>71.64</v>
      </c>
      <c r="G941" s="175" t="s">
        <v>4149</v>
      </c>
      <c r="H941" s="171" t="s">
        <v>4171</v>
      </c>
      <c r="I941" s="171" t="s">
        <v>5001</v>
      </c>
      <c r="J941" s="171" t="s">
        <v>396</v>
      </c>
      <c r="K941" s="176"/>
      <c r="L941" s="177" t="s">
        <v>733</v>
      </c>
      <c r="M941" s="177" t="s">
        <v>397</v>
      </c>
    </row>
    <row r="942" spans="1:13" s="178" customFormat="1">
      <c r="A942" s="171" t="s">
        <v>2337</v>
      </c>
      <c r="B942" s="171" t="s">
        <v>2578</v>
      </c>
      <c r="C942" s="179">
        <v>6782026</v>
      </c>
      <c r="D942" s="172">
        <v>46136</v>
      </c>
      <c r="E942" s="173">
        <v>46178</v>
      </c>
      <c r="F942" s="174">
        <v>197.24</v>
      </c>
      <c r="G942" s="175" t="s">
        <v>4149</v>
      </c>
      <c r="H942" s="171" t="s">
        <v>4171</v>
      </c>
      <c r="I942" s="171" t="s">
        <v>5002</v>
      </c>
      <c r="J942" s="171" t="s">
        <v>436</v>
      </c>
      <c r="K942" s="176"/>
      <c r="L942" s="177" t="s">
        <v>733</v>
      </c>
      <c r="M942" s="177" t="s">
        <v>437</v>
      </c>
    </row>
    <row r="943" spans="1:13" s="178" customFormat="1">
      <c r="A943" s="171" t="s">
        <v>2337</v>
      </c>
      <c r="B943" s="171" t="s">
        <v>2578</v>
      </c>
      <c r="C943" s="179">
        <v>6792026</v>
      </c>
      <c r="D943" s="172">
        <v>46136</v>
      </c>
      <c r="E943" s="173">
        <v>46178</v>
      </c>
      <c r="F943" s="174">
        <v>549.23</v>
      </c>
      <c r="G943" s="175" t="s">
        <v>4149</v>
      </c>
      <c r="H943" s="171" t="s">
        <v>4171</v>
      </c>
      <c r="I943" s="171" t="s">
        <v>5003</v>
      </c>
      <c r="J943" s="171" t="s">
        <v>358</v>
      </c>
      <c r="K943" s="176"/>
      <c r="L943" s="177" t="s">
        <v>733</v>
      </c>
      <c r="M943" s="177" t="s">
        <v>359</v>
      </c>
    </row>
    <row r="944" spans="1:13" s="178" customFormat="1">
      <c r="A944" s="171" t="s">
        <v>2337</v>
      </c>
      <c r="B944" s="171" t="s">
        <v>2578</v>
      </c>
      <c r="C944" s="179">
        <v>6232026</v>
      </c>
      <c r="D944" s="172">
        <v>46144</v>
      </c>
      <c r="E944" s="173">
        <v>46178</v>
      </c>
      <c r="F944" s="174">
        <v>3031.09</v>
      </c>
      <c r="G944" s="175" t="s">
        <v>4144</v>
      </c>
      <c r="H944" s="171" t="s">
        <v>4166</v>
      </c>
      <c r="I944" s="171" t="s">
        <v>5004</v>
      </c>
      <c r="J944" s="171" t="s">
        <v>424</v>
      </c>
      <c r="K944" s="176"/>
      <c r="L944" s="177" t="s">
        <v>733</v>
      </c>
      <c r="M944" s="177" t="s">
        <v>425</v>
      </c>
    </row>
    <row r="945" spans="1:13" s="178" customFormat="1">
      <c r="A945" s="171" t="s">
        <v>2337</v>
      </c>
      <c r="B945" s="171" t="s">
        <v>2578</v>
      </c>
      <c r="C945" s="179">
        <v>6242026</v>
      </c>
      <c r="D945" s="172">
        <v>46144</v>
      </c>
      <c r="E945" s="173">
        <v>46178</v>
      </c>
      <c r="F945" s="174">
        <v>2742.81</v>
      </c>
      <c r="G945" s="175" t="s">
        <v>4144</v>
      </c>
      <c r="H945" s="171" t="s">
        <v>4166</v>
      </c>
      <c r="I945" s="171" t="s">
        <v>5004</v>
      </c>
      <c r="J945" s="171" t="s">
        <v>424</v>
      </c>
      <c r="K945" s="176"/>
      <c r="L945" s="177" t="s">
        <v>733</v>
      </c>
      <c r="M945" s="177" t="s">
        <v>425</v>
      </c>
    </row>
    <row r="946" spans="1:13" s="178" customFormat="1">
      <c r="A946" s="171" t="s">
        <v>2337</v>
      </c>
      <c r="B946" s="171" t="s">
        <v>2578</v>
      </c>
      <c r="C946" s="179">
        <v>6252026</v>
      </c>
      <c r="D946" s="172">
        <v>46144</v>
      </c>
      <c r="E946" s="173">
        <v>46178</v>
      </c>
      <c r="F946" s="174">
        <v>464.17</v>
      </c>
      <c r="G946" s="175" t="s">
        <v>4149</v>
      </c>
      <c r="H946" s="171" t="s">
        <v>4171</v>
      </c>
      <c r="I946" s="171" t="s">
        <v>5005</v>
      </c>
      <c r="J946" s="171" t="s">
        <v>432</v>
      </c>
      <c r="K946" s="176"/>
      <c r="L946" s="177" t="s">
        <v>733</v>
      </c>
      <c r="M946" s="177" t="s">
        <v>433</v>
      </c>
    </row>
    <row r="947" spans="1:13" s="178" customFormat="1">
      <c r="A947" s="171" t="s">
        <v>2337</v>
      </c>
      <c r="B947" s="171" t="s">
        <v>2578</v>
      </c>
      <c r="C947" s="179">
        <v>6262026</v>
      </c>
      <c r="D947" s="172">
        <v>46144</v>
      </c>
      <c r="E947" s="173">
        <v>46178</v>
      </c>
      <c r="F947" s="174">
        <v>86</v>
      </c>
      <c r="G947" s="175" t="s">
        <v>4149</v>
      </c>
      <c r="H947" s="171" t="s">
        <v>4171</v>
      </c>
      <c r="I947" s="171" t="s">
        <v>5006</v>
      </c>
      <c r="J947" s="171" t="s">
        <v>474</v>
      </c>
      <c r="K947" s="176"/>
      <c r="L947" s="177" t="s">
        <v>733</v>
      </c>
      <c r="M947" s="177" t="s">
        <v>475</v>
      </c>
    </row>
    <row r="948" spans="1:13" s="178" customFormat="1">
      <c r="A948" s="171" t="s">
        <v>2337</v>
      </c>
      <c r="B948" s="171" t="s">
        <v>2578</v>
      </c>
      <c r="C948" s="179">
        <v>6802026</v>
      </c>
      <c r="D948" s="172">
        <v>46144</v>
      </c>
      <c r="E948" s="173">
        <v>46178</v>
      </c>
      <c r="F948" s="174">
        <v>1976.25</v>
      </c>
      <c r="G948" s="175" t="s">
        <v>4144</v>
      </c>
      <c r="H948" s="171" t="s">
        <v>4166</v>
      </c>
      <c r="I948" s="171" t="s">
        <v>5007</v>
      </c>
      <c r="J948" s="171" t="s">
        <v>8</v>
      </c>
      <c r="K948" s="176"/>
      <c r="L948" s="177" t="s">
        <v>733</v>
      </c>
      <c r="M948" s="177" t="s">
        <v>9</v>
      </c>
    </row>
    <row r="949" spans="1:13" s="178" customFormat="1">
      <c r="A949" s="171" t="s">
        <v>2337</v>
      </c>
      <c r="B949" s="171" t="s">
        <v>2578</v>
      </c>
      <c r="C949" s="179">
        <v>6812026</v>
      </c>
      <c r="D949" s="172">
        <v>46144</v>
      </c>
      <c r="E949" s="173">
        <v>46178</v>
      </c>
      <c r="F949" s="174">
        <v>350.77</v>
      </c>
      <c r="G949" s="175" t="s">
        <v>4149</v>
      </c>
      <c r="H949" s="171" t="s">
        <v>4171</v>
      </c>
      <c r="I949" s="171" t="s">
        <v>5008</v>
      </c>
      <c r="J949" s="171" t="s">
        <v>476</v>
      </c>
      <c r="K949" s="176"/>
      <c r="L949" s="177" t="s">
        <v>733</v>
      </c>
      <c r="M949" s="177" t="s">
        <v>477</v>
      </c>
    </row>
    <row r="950" spans="1:13" s="178" customFormat="1">
      <c r="A950" s="171" t="s">
        <v>2337</v>
      </c>
      <c r="B950" s="171" t="s">
        <v>2578</v>
      </c>
      <c r="C950" s="179">
        <v>6822026</v>
      </c>
      <c r="D950" s="172">
        <v>46144</v>
      </c>
      <c r="E950" s="173">
        <v>46178</v>
      </c>
      <c r="F950" s="174">
        <v>342.59</v>
      </c>
      <c r="G950" s="175" t="s">
        <v>4144</v>
      </c>
      <c r="H950" s="171" t="s">
        <v>4166</v>
      </c>
      <c r="I950" s="171" t="s">
        <v>5009</v>
      </c>
      <c r="J950" s="171" t="s">
        <v>412</v>
      </c>
      <c r="K950" s="176"/>
      <c r="L950" s="177" t="s">
        <v>733</v>
      </c>
      <c r="M950" s="177" t="s">
        <v>413</v>
      </c>
    </row>
    <row r="951" spans="1:13" s="178" customFormat="1">
      <c r="A951" s="171" t="s">
        <v>2337</v>
      </c>
      <c r="B951" s="171" t="s">
        <v>2578</v>
      </c>
      <c r="C951" s="179">
        <v>6832026</v>
      </c>
      <c r="D951" s="172">
        <v>46144</v>
      </c>
      <c r="E951" s="173">
        <v>46178</v>
      </c>
      <c r="F951" s="174">
        <v>60.12</v>
      </c>
      <c r="G951" s="175" t="s">
        <v>4149</v>
      </c>
      <c r="H951" s="171" t="s">
        <v>4171</v>
      </c>
      <c r="I951" s="171" t="s">
        <v>5010</v>
      </c>
      <c r="J951" s="171" t="s">
        <v>452</v>
      </c>
      <c r="K951" s="176"/>
      <c r="L951" s="177" t="s">
        <v>733</v>
      </c>
      <c r="M951" s="177" t="s">
        <v>453</v>
      </c>
    </row>
    <row r="952" spans="1:13" s="178" customFormat="1">
      <c r="A952" s="171" t="s">
        <v>2337</v>
      </c>
      <c r="B952" s="171" t="s">
        <v>2578</v>
      </c>
      <c r="C952" s="179">
        <v>6842026</v>
      </c>
      <c r="D952" s="172">
        <v>46144</v>
      </c>
      <c r="E952" s="173">
        <v>46178</v>
      </c>
      <c r="F952" s="174">
        <v>82.48</v>
      </c>
      <c r="G952" s="175" t="s">
        <v>4149</v>
      </c>
      <c r="H952" s="171" t="s">
        <v>4171</v>
      </c>
      <c r="I952" s="171" t="s">
        <v>5011</v>
      </c>
      <c r="J952" s="171" t="s">
        <v>414</v>
      </c>
      <c r="K952" s="176"/>
      <c r="L952" s="177" t="s">
        <v>733</v>
      </c>
      <c r="M952" s="177" t="s">
        <v>415</v>
      </c>
    </row>
    <row r="953" spans="1:13" s="178" customFormat="1">
      <c r="A953" s="171" t="s">
        <v>2337</v>
      </c>
      <c r="B953" s="171" t="s">
        <v>2578</v>
      </c>
      <c r="C953" s="179">
        <v>6902026</v>
      </c>
      <c r="D953" s="172">
        <v>46144</v>
      </c>
      <c r="E953" s="173">
        <v>46178</v>
      </c>
      <c r="F953" s="174">
        <v>147.56</v>
      </c>
      <c r="G953" s="175" t="s">
        <v>4149</v>
      </c>
      <c r="H953" s="171" t="s">
        <v>4171</v>
      </c>
      <c r="I953" s="171" t="s">
        <v>5012</v>
      </c>
      <c r="J953" s="171" t="s">
        <v>446</v>
      </c>
      <c r="K953" s="176"/>
      <c r="L953" s="177" t="s">
        <v>733</v>
      </c>
      <c r="M953" s="177" t="s">
        <v>447</v>
      </c>
    </row>
    <row r="954" spans="1:13" s="178" customFormat="1">
      <c r="A954" s="171" t="s">
        <v>2337</v>
      </c>
      <c r="B954" s="171" t="s">
        <v>2578</v>
      </c>
      <c r="C954" s="179">
        <v>6912026</v>
      </c>
      <c r="D954" s="172">
        <v>46144</v>
      </c>
      <c r="E954" s="173">
        <v>46178</v>
      </c>
      <c r="F954" s="174">
        <v>268.13</v>
      </c>
      <c r="G954" s="175" t="s">
        <v>4149</v>
      </c>
      <c r="H954" s="171" t="s">
        <v>4171</v>
      </c>
      <c r="I954" s="171" t="s">
        <v>5013</v>
      </c>
      <c r="J954" s="171" t="s">
        <v>400</v>
      </c>
      <c r="K954" s="176"/>
      <c r="L954" s="177" t="s">
        <v>733</v>
      </c>
      <c r="M954" s="177" t="s">
        <v>401</v>
      </c>
    </row>
    <row r="955" spans="1:13" s="178" customFormat="1">
      <c r="A955" s="171" t="s">
        <v>2337</v>
      </c>
      <c r="B955" s="171" t="s">
        <v>2578</v>
      </c>
      <c r="C955" s="179">
        <v>6922026</v>
      </c>
      <c r="D955" s="172">
        <v>46144</v>
      </c>
      <c r="E955" s="173">
        <v>46178</v>
      </c>
      <c r="F955" s="174">
        <v>24856.54</v>
      </c>
      <c r="G955" s="175" t="s">
        <v>4144</v>
      </c>
      <c r="H955" s="171" t="s">
        <v>4166</v>
      </c>
      <c r="I955" s="171" t="s">
        <v>5014</v>
      </c>
      <c r="J955" s="171" t="s">
        <v>448</v>
      </c>
      <c r="K955" s="176"/>
      <c r="L955" s="177" t="s">
        <v>733</v>
      </c>
      <c r="M955" s="177" t="s">
        <v>449</v>
      </c>
    </row>
    <row r="956" spans="1:13" s="178" customFormat="1">
      <c r="A956" s="171" t="s">
        <v>2337</v>
      </c>
      <c r="B956" s="171" t="s">
        <v>2578</v>
      </c>
      <c r="C956" s="179">
        <v>6932026</v>
      </c>
      <c r="D956" s="172">
        <v>46144</v>
      </c>
      <c r="E956" s="173">
        <v>46178</v>
      </c>
      <c r="F956" s="174">
        <v>321.13</v>
      </c>
      <c r="G956" s="175" t="s">
        <v>4149</v>
      </c>
      <c r="H956" s="171" t="s">
        <v>4171</v>
      </c>
      <c r="I956" s="171" t="s">
        <v>5015</v>
      </c>
      <c r="J956" s="171" t="s">
        <v>420</v>
      </c>
      <c r="K956" s="176"/>
      <c r="L956" s="177" t="s">
        <v>733</v>
      </c>
      <c r="M956" s="177" t="s">
        <v>421</v>
      </c>
    </row>
    <row r="957" spans="1:13" s="178" customFormat="1">
      <c r="A957" s="171" t="s">
        <v>2337</v>
      </c>
      <c r="B957" s="171" t="s">
        <v>2578</v>
      </c>
      <c r="C957" s="179">
        <v>6942026</v>
      </c>
      <c r="D957" s="172">
        <v>46144</v>
      </c>
      <c r="E957" s="173">
        <v>46178</v>
      </c>
      <c r="F957" s="174">
        <v>2009.05</v>
      </c>
      <c r="G957" s="175" t="s">
        <v>4144</v>
      </c>
      <c r="H957" s="171" t="s">
        <v>4166</v>
      </c>
      <c r="I957" s="171" t="s">
        <v>5016</v>
      </c>
      <c r="J957" s="171" t="s">
        <v>426</v>
      </c>
      <c r="K957" s="176"/>
      <c r="L957" s="177" t="s">
        <v>733</v>
      </c>
      <c r="M957" s="177" t="s">
        <v>427</v>
      </c>
    </row>
    <row r="958" spans="1:13" s="178" customFormat="1">
      <c r="A958" s="171" t="s">
        <v>2337</v>
      </c>
      <c r="B958" s="171" t="s">
        <v>2578</v>
      </c>
      <c r="C958" s="179">
        <v>6952026</v>
      </c>
      <c r="D958" s="172">
        <v>46144</v>
      </c>
      <c r="E958" s="173">
        <v>46178</v>
      </c>
      <c r="F958" s="174">
        <v>1691.34</v>
      </c>
      <c r="G958" s="175" t="s">
        <v>4144</v>
      </c>
      <c r="H958" s="171" t="s">
        <v>4166</v>
      </c>
      <c r="I958" s="171" t="s">
        <v>5017</v>
      </c>
      <c r="J958" s="171" t="s">
        <v>484</v>
      </c>
      <c r="K958" s="176"/>
      <c r="L958" s="177" t="s">
        <v>733</v>
      </c>
      <c r="M958" s="177" t="s">
        <v>485</v>
      </c>
    </row>
    <row r="959" spans="1:13" s="178" customFormat="1">
      <c r="A959" s="171" t="s">
        <v>2337</v>
      </c>
      <c r="B959" s="171" t="s">
        <v>2578</v>
      </c>
      <c r="C959" s="179">
        <v>6962026</v>
      </c>
      <c r="D959" s="172">
        <v>46144</v>
      </c>
      <c r="E959" s="173">
        <v>46178</v>
      </c>
      <c r="F959" s="174">
        <v>5614.28</v>
      </c>
      <c r="G959" s="175" t="s">
        <v>4144</v>
      </c>
      <c r="H959" s="171" t="s">
        <v>4166</v>
      </c>
      <c r="I959" s="171" t="s">
        <v>5017</v>
      </c>
      <c r="J959" s="171" t="s">
        <v>484</v>
      </c>
      <c r="K959" s="176"/>
      <c r="L959" s="177" t="s">
        <v>733</v>
      </c>
      <c r="M959" s="177" t="s">
        <v>485</v>
      </c>
    </row>
    <row r="960" spans="1:13" s="178" customFormat="1">
      <c r="A960" s="171" t="s">
        <v>2337</v>
      </c>
      <c r="B960" s="171" t="s">
        <v>2578</v>
      </c>
      <c r="C960" s="179">
        <v>10311</v>
      </c>
      <c r="D960" s="172">
        <v>46146</v>
      </c>
      <c r="E960" s="173">
        <v>46178</v>
      </c>
      <c r="F960" s="174">
        <v>24003.43</v>
      </c>
      <c r="G960" s="175" t="s">
        <v>4141</v>
      </c>
      <c r="H960" s="171" t="s">
        <v>4163</v>
      </c>
      <c r="I960" s="171" t="s">
        <v>5018</v>
      </c>
      <c r="J960" s="171" t="s">
        <v>364</v>
      </c>
      <c r="K960" s="176"/>
      <c r="L960" s="177" t="s">
        <v>733</v>
      </c>
      <c r="M960" s="177" t="s">
        <v>365</v>
      </c>
    </row>
    <row r="961" spans="1:13" s="178" customFormat="1">
      <c r="A961" s="171" t="s">
        <v>2337</v>
      </c>
      <c r="B961" s="171" t="s">
        <v>2578</v>
      </c>
      <c r="C961" s="179">
        <v>10312</v>
      </c>
      <c r="D961" s="172">
        <v>46146</v>
      </c>
      <c r="E961" s="173">
        <v>46178</v>
      </c>
      <c r="F961" s="174">
        <v>32335.16</v>
      </c>
      <c r="G961" s="175" t="s">
        <v>4141</v>
      </c>
      <c r="H961" s="171" t="s">
        <v>4163</v>
      </c>
      <c r="I961" s="171" t="s">
        <v>5019</v>
      </c>
      <c r="J961" s="171" t="s">
        <v>362</v>
      </c>
      <c r="K961" s="176"/>
      <c r="L961" s="177" t="s">
        <v>733</v>
      </c>
      <c r="M961" s="177" t="s">
        <v>363</v>
      </c>
    </row>
    <row r="962" spans="1:13" s="178" customFormat="1">
      <c r="A962" s="171" t="s">
        <v>2337</v>
      </c>
      <c r="B962" s="171" t="s">
        <v>2578</v>
      </c>
      <c r="C962" s="179">
        <v>10313</v>
      </c>
      <c r="D962" s="172">
        <v>46146</v>
      </c>
      <c r="E962" s="173">
        <v>46178</v>
      </c>
      <c r="F962" s="174">
        <v>24003.43</v>
      </c>
      <c r="G962" s="175" t="s">
        <v>4141</v>
      </c>
      <c r="H962" s="171" t="s">
        <v>4163</v>
      </c>
      <c r="I962" s="171" t="s">
        <v>5018</v>
      </c>
      <c r="J962" s="171" t="s">
        <v>364</v>
      </c>
      <c r="K962" s="176"/>
      <c r="L962" s="177" t="s">
        <v>733</v>
      </c>
      <c r="M962" s="177" t="s">
        <v>365</v>
      </c>
    </row>
    <row r="963" spans="1:13" s="178" customFormat="1">
      <c r="A963" s="171" t="s">
        <v>2337</v>
      </c>
      <c r="B963" s="171" t="s">
        <v>2578</v>
      </c>
      <c r="C963" s="179">
        <v>10314</v>
      </c>
      <c r="D963" s="172">
        <v>46146</v>
      </c>
      <c r="E963" s="173">
        <v>46178</v>
      </c>
      <c r="F963" s="174">
        <v>23817.4</v>
      </c>
      <c r="G963" s="175" t="s">
        <v>4141</v>
      </c>
      <c r="H963" s="171" t="s">
        <v>4163</v>
      </c>
      <c r="I963" s="171" t="s">
        <v>5020</v>
      </c>
      <c r="J963" s="171" t="s">
        <v>366</v>
      </c>
      <c r="K963" s="176"/>
      <c r="L963" s="177" t="s">
        <v>733</v>
      </c>
      <c r="M963" s="177" t="s">
        <v>367</v>
      </c>
    </row>
    <row r="964" spans="1:13" s="178" customFormat="1">
      <c r="A964" s="171" t="s">
        <v>2337</v>
      </c>
      <c r="B964" s="171" t="s">
        <v>2578</v>
      </c>
      <c r="C964" s="179">
        <v>10316</v>
      </c>
      <c r="D964" s="172">
        <v>46146</v>
      </c>
      <c r="E964" s="173">
        <v>46178</v>
      </c>
      <c r="F964" s="174">
        <v>23817.4</v>
      </c>
      <c r="G964" s="175" t="s">
        <v>4141</v>
      </c>
      <c r="H964" s="171" t="s">
        <v>4163</v>
      </c>
      <c r="I964" s="171" t="s">
        <v>5021</v>
      </c>
      <c r="J964" s="171" t="s">
        <v>8</v>
      </c>
      <c r="K964" s="176"/>
      <c r="L964" s="177" t="s">
        <v>733</v>
      </c>
      <c r="M964" s="177" t="s">
        <v>9</v>
      </c>
    </row>
    <row r="965" spans="1:13" s="178" customFormat="1">
      <c r="A965" s="171" t="s">
        <v>2337</v>
      </c>
      <c r="B965" s="171" t="s">
        <v>2578</v>
      </c>
      <c r="C965" s="179">
        <v>10317</v>
      </c>
      <c r="D965" s="172">
        <v>46146</v>
      </c>
      <c r="E965" s="173">
        <v>46178</v>
      </c>
      <c r="F965" s="174">
        <v>27639.45</v>
      </c>
      <c r="G965" s="175" t="s">
        <v>4141</v>
      </c>
      <c r="H965" s="171" t="s">
        <v>4163</v>
      </c>
      <c r="I965" s="171" t="s">
        <v>5022</v>
      </c>
      <c r="J965" s="171" t="s">
        <v>372</v>
      </c>
      <c r="K965" s="176"/>
      <c r="L965" s="177" t="s">
        <v>733</v>
      </c>
      <c r="M965" s="177" t="s">
        <v>373</v>
      </c>
    </row>
    <row r="966" spans="1:13" s="178" customFormat="1">
      <c r="A966" s="171" t="s">
        <v>2337</v>
      </c>
      <c r="B966" s="171" t="s">
        <v>2578</v>
      </c>
      <c r="C966" s="179">
        <v>10318</v>
      </c>
      <c r="D966" s="172">
        <v>46146</v>
      </c>
      <c r="E966" s="173">
        <v>46178</v>
      </c>
      <c r="F966" s="174">
        <v>87551.15</v>
      </c>
      <c r="G966" s="175" t="s">
        <v>4141</v>
      </c>
      <c r="H966" s="171" t="s">
        <v>4163</v>
      </c>
      <c r="I966" s="171" t="s">
        <v>5023</v>
      </c>
      <c r="J966" s="171" t="s">
        <v>374</v>
      </c>
      <c r="K966" s="176"/>
      <c r="L966" s="177" t="s">
        <v>733</v>
      </c>
      <c r="M966" s="177" t="s">
        <v>375</v>
      </c>
    </row>
    <row r="967" spans="1:13" s="178" customFormat="1">
      <c r="A967" s="171" t="s">
        <v>2337</v>
      </c>
      <c r="B967" s="171" t="s">
        <v>2578</v>
      </c>
      <c r="C967" s="179">
        <v>10319</v>
      </c>
      <c r="D967" s="172">
        <v>46146</v>
      </c>
      <c r="E967" s="173">
        <v>46178</v>
      </c>
      <c r="F967" s="174">
        <v>60271.88</v>
      </c>
      <c r="G967" s="175" t="s">
        <v>4141</v>
      </c>
      <c r="H967" s="171" t="s">
        <v>4163</v>
      </c>
      <c r="I967" s="171" t="s">
        <v>5024</v>
      </c>
      <c r="J967" s="171" t="s">
        <v>376</v>
      </c>
      <c r="K967" s="176"/>
      <c r="L967" s="177" t="s">
        <v>733</v>
      </c>
      <c r="M967" s="177" t="s">
        <v>377</v>
      </c>
    </row>
    <row r="968" spans="1:13" s="178" customFormat="1">
      <c r="A968" s="171" t="s">
        <v>2337</v>
      </c>
      <c r="B968" s="171" t="s">
        <v>2578</v>
      </c>
      <c r="C968" s="179">
        <v>10320</v>
      </c>
      <c r="D968" s="172">
        <v>46146</v>
      </c>
      <c r="E968" s="173">
        <v>46178</v>
      </c>
      <c r="F968" s="174">
        <v>23345.09</v>
      </c>
      <c r="G968" s="175" t="s">
        <v>4141</v>
      </c>
      <c r="H968" s="171" t="s">
        <v>4163</v>
      </c>
      <c r="I968" s="171" t="s">
        <v>5025</v>
      </c>
      <c r="J968" s="171" t="s">
        <v>378</v>
      </c>
      <c r="K968" s="176"/>
      <c r="L968" s="177" t="s">
        <v>733</v>
      </c>
      <c r="M968" s="177" t="s">
        <v>379</v>
      </c>
    </row>
    <row r="969" spans="1:13" s="178" customFormat="1">
      <c r="A969" s="171" t="s">
        <v>2337</v>
      </c>
      <c r="B969" s="171" t="s">
        <v>2578</v>
      </c>
      <c r="C969" s="179">
        <v>10321</v>
      </c>
      <c r="D969" s="172">
        <v>46146</v>
      </c>
      <c r="E969" s="173">
        <v>46178</v>
      </c>
      <c r="F969" s="174">
        <v>24360.799999999999</v>
      </c>
      <c r="G969" s="175" t="s">
        <v>4141</v>
      </c>
      <c r="H969" s="171" t="s">
        <v>4163</v>
      </c>
      <c r="I969" s="171" t="s">
        <v>5026</v>
      </c>
      <c r="J969" s="171" t="s">
        <v>380</v>
      </c>
      <c r="K969" s="176"/>
      <c r="L969" s="177" t="s">
        <v>733</v>
      </c>
      <c r="M969" s="177" t="s">
        <v>381</v>
      </c>
    </row>
    <row r="970" spans="1:13" s="178" customFormat="1">
      <c r="A970" s="171" t="s">
        <v>2337</v>
      </c>
      <c r="B970" s="171" t="s">
        <v>2578</v>
      </c>
      <c r="C970" s="179">
        <v>10322</v>
      </c>
      <c r="D970" s="172">
        <v>46146</v>
      </c>
      <c r="E970" s="173">
        <v>46178</v>
      </c>
      <c r="F970" s="174">
        <v>335011.28000000003</v>
      </c>
      <c r="G970" s="175" t="s">
        <v>4141</v>
      </c>
      <c r="H970" s="171" t="s">
        <v>4163</v>
      </c>
      <c r="I970" s="171" t="s">
        <v>5027</v>
      </c>
      <c r="J970" s="171" t="s">
        <v>382</v>
      </c>
      <c r="K970" s="176"/>
      <c r="L970" s="177" t="s">
        <v>733</v>
      </c>
      <c r="M970" s="177" t="s">
        <v>383</v>
      </c>
    </row>
    <row r="971" spans="1:13" s="178" customFormat="1">
      <c r="A971" s="171" t="s">
        <v>2337</v>
      </c>
      <c r="B971" s="171" t="s">
        <v>2578</v>
      </c>
      <c r="C971" s="179">
        <v>10323</v>
      </c>
      <c r="D971" s="172">
        <v>46146</v>
      </c>
      <c r="E971" s="173">
        <v>46178</v>
      </c>
      <c r="F971" s="174">
        <v>108484.93</v>
      </c>
      <c r="G971" s="175" t="s">
        <v>4141</v>
      </c>
      <c r="H971" s="171" t="s">
        <v>4163</v>
      </c>
      <c r="I971" s="171" t="s">
        <v>5028</v>
      </c>
      <c r="J971" s="171" t="s">
        <v>384</v>
      </c>
      <c r="K971" s="176"/>
      <c r="L971" s="177" t="s">
        <v>733</v>
      </c>
      <c r="M971" s="177" t="s">
        <v>385</v>
      </c>
    </row>
    <row r="972" spans="1:13" s="178" customFormat="1">
      <c r="A972" s="171" t="s">
        <v>2337</v>
      </c>
      <c r="B972" s="171" t="s">
        <v>2578</v>
      </c>
      <c r="C972" s="179">
        <v>10324</v>
      </c>
      <c r="D972" s="172">
        <v>46146</v>
      </c>
      <c r="E972" s="173">
        <v>46178</v>
      </c>
      <c r="F972" s="174">
        <v>34951.730000000003</v>
      </c>
      <c r="G972" s="175" t="s">
        <v>4141</v>
      </c>
      <c r="H972" s="171" t="s">
        <v>4163</v>
      </c>
      <c r="I972" s="171" t="s">
        <v>5029</v>
      </c>
      <c r="J972" s="171" t="s">
        <v>484</v>
      </c>
      <c r="K972" s="176"/>
      <c r="L972" s="177" t="s">
        <v>733</v>
      </c>
      <c r="M972" s="177" t="s">
        <v>485</v>
      </c>
    </row>
    <row r="973" spans="1:13" s="178" customFormat="1">
      <c r="A973" s="171" t="s">
        <v>2337</v>
      </c>
      <c r="B973" s="171" t="s">
        <v>2578</v>
      </c>
      <c r="C973" s="179">
        <v>10325</v>
      </c>
      <c r="D973" s="172">
        <v>46146</v>
      </c>
      <c r="E973" s="173">
        <v>46178</v>
      </c>
      <c r="F973" s="174">
        <v>112135.71</v>
      </c>
      <c r="G973" s="175" t="s">
        <v>4141</v>
      </c>
      <c r="H973" s="171" t="s">
        <v>4163</v>
      </c>
      <c r="I973" s="171" t="s">
        <v>5030</v>
      </c>
      <c r="J973" s="171" t="s">
        <v>358</v>
      </c>
      <c r="K973" s="176"/>
      <c r="L973" s="177" t="s">
        <v>733</v>
      </c>
      <c r="M973" s="177" t="s">
        <v>359</v>
      </c>
    </row>
    <row r="974" spans="1:13" s="178" customFormat="1">
      <c r="A974" s="171" t="s">
        <v>2337</v>
      </c>
      <c r="B974" s="171" t="s">
        <v>2578</v>
      </c>
      <c r="C974" s="179">
        <v>10326</v>
      </c>
      <c r="D974" s="172">
        <v>46146</v>
      </c>
      <c r="E974" s="173">
        <v>46178</v>
      </c>
      <c r="F974" s="174">
        <v>24686.01</v>
      </c>
      <c r="G974" s="175" t="s">
        <v>4141</v>
      </c>
      <c r="H974" s="171" t="s">
        <v>4163</v>
      </c>
      <c r="I974" s="171" t="s">
        <v>5031</v>
      </c>
      <c r="J974" s="171" t="s">
        <v>386</v>
      </c>
      <c r="K974" s="176"/>
      <c r="L974" s="177" t="s">
        <v>733</v>
      </c>
      <c r="M974" s="177" t="s">
        <v>387</v>
      </c>
    </row>
    <row r="975" spans="1:13" s="178" customFormat="1">
      <c r="A975" s="171" t="s">
        <v>2337</v>
      </c>
      <c r="B975" s="171" t="s">
        <v>2578</v>
      </c>
      <c r="C975" s="179">
        <v>10327</v>
      </c>
      <c r="D975" s="172">
        <v>46146</v>
      </c>
      <c r="E975" s="173">
        <v>46178</v>
      </c>
      <c r="F975" s="174">
        <v>24673.119999999999</v>
      </c>
      <c r="G975" s="175" t="s">
        <v>4141</v>
      </c>
      <c r="H975" s="171" t="s">
        <v>4163</v>
      </c>
      <c r="I975" s="171" t="s">
        <v>5032</v>
      </c>
      <c r="J975" s="171" t="s">
        <v>6</v>
      </c>
      <c r="K975" s="176"/>
      <c r="L975" s="177" t="s">
        <v>733</v>
      </c>
      <c r="M975" s="177" t="s">
        <v>7</v>
      </c>
    </row>
    <row r="976" spans="1:13" s="178" customFormat="1">
      <c r="A976" s="171" t="s">
        <v>2337</v>
      </c>
      <c r="B976" s="171" t="s">
        <v>2578</v>
      </c>
      <c r="C976" s="179">
        <v>10331</v>
      </c>
      <c r="D976" s="172">
        <v>46146</v>
      </c>
      <c r="E976" s="173">
        <v>46178</v>
      </c>
      <c r="F976" s="174">
        <v>24686.01</v>
      </c>
      <c r="G976" s="175" t="s">
        <v>4141</v>
      </c>
      <c r="H976" s="171" t="s">
        <v>4163</v>
      </c>
      <c r="I976" s="171" t="s">
        <v>5033</v>
      </c>
      <c r="J976" s="171" t="s">
        <v>388</v>
      </c>
      <c r="K976" s="176"/>
      <c r="L976" s="177" t="s">
        <v>733</v>
      </c>
      <c r="M976" s="177" t="s">
        <v>389</v>
      </c>
    </row>
    <row r="977" spans="1:13" s="178" customFormat="1">
      <c r="A977" s="171" t="s">
        <v>2337</v>
      </c>
      <c r="B977" s="171" t="s">
        <v>2578</v>
      </c>
      <c r="C977" s="179">
        <v>10332</v>
      </c>
      <c r="D977" s="172">
        <v>46146</v>
      </c>
      <c r="E977" s="173">
        <v>46178</v>
      </c>
      <c r="F977" s="174">
        <v>24396.47</v>
      </c>
      <c r="G977" s="175" t="s">
        <v>4141</v>
      </c>
      <c r="H977" s="171" t="s">
        <v>4163</v>
      </c>
      <c r="I977" s="171" t="s">
        <v>5034</v>
      </c>
      <c r="J977" s="171" t="s">
        <v>390</v>
      </c>
      <c r="K977" s="176"/>
      <c r="L977" s="177" t="s">
        <v>733</v>
      </c>
      <c r="M977" s="177" t="s">
        <v>391</v>
      </c>
    </row>
    <row r="978" spans="1:13" s="178" customFormat="1">
      <c r="A978" s="171" t="s">
        <v>2337</v>
      </c>
      <c r="B978" s="171" t="s">
        <v>2578</v>
      </c>
      <c r="C978" s="179">
        <v>10333</v>
      </c>
      <c r="D978" s="172">
        <v>46146</v>
      </c>
      <c r="E978" s="173">
        <v>46178</v>
      </c>
      <c r="F978" s="174">
        <v>65788.009999999995</v>
      </c>
      <c r="G978" s="175" t="s">
        <v>4141</v>
      </c>
      <c r="H978" s="171" t="s">
        <v>4163</v>
      </c>
      <c r="I978" s="171" t="s">
        <v>5035</v>
      </c>
      <c r="J978" s="171" t="s">
        <v>392</v>
      </c>
      <c r="K978" s="176"/>
      <c r="L978" s="177" t="s">
        <v>733</v>
      </c>
      <c r="M978" s="177" t="s">
        <v>393</v>
      </c>
    </row>
    <row r="979" spans="1:13" s="178" customFormat="1">
      <c r="A979" s="171" t="s">
        <v>2337</v>
      </c>
      <c r="B979" s="171" t="s">
        <v>2578</v>
      </c>
      <c r="C979" s="179">
        <v>10334</v>
      </c>
      <c r="D979" s="172">
        <v>46146</v>
      </c>
      <c r="E979" s="173">
        <v>46178</v>
      </c>
      <c r="F979" s="174">
        <v>26812.29</v>
      </c>
      <c r="G979" s="175" t="s">
        <v>4141</v>
      </c>
      <c r="H979" s="171" t="s">
        <v>4163</v>
      </c>
      <c r="I979" s="171" t="s">
        <v>5036</v>
      </c>
      <c r="J979" s="171" t="s">
        <v>394</v>
      </c>
      <c r="K979" s="176"/>
      <c r="L979" s="177" t="s">
        <v>733</v>
      </c>
      <c r="M979" s="177" t="s">
        <v>395</v>
      </c>
    </row>
    <row r="980" spans="1:13" s="178" customFormat="1">
      <c r="A980" s="171" t="s">
        <v>2337</v>
      </c>
      <c r="B980" s="171" t="s">
        <v>2578</v>
      </c>
      <c r="C980" s="179">
        <v>10335</v>
      </c>
      <c r="D980" s="172">
        <v>46146</v>
      </c>
      <c r="E980" s="173">
        <v>46178</v>
      </c>
      <c r="F980" s="174">
        <v>24686.01</v>
      </c>
      <c r="G980" s="175" t="s">
        <v>4141</v>
      </c>
      <c r="H980" s="171" t="s">
        <v>4163</v>
      </c>
      <c r="I980" s="171" t="s">
        <v>5037</v>
      </c>
      <c r="J980" s="171" t="s">
        <v>396</v>
      </c>
      <c r="K980" s="176"/>
      <c r="L980" s="177" t="s">
        <v>733</v>
      </c>
      <c r="M980" s="177" t="s">
        <v>397</v>
      </c>
    </row>
    <row r="981" spans="1:13" s="178" customFormat="1">
      <c r="A981" s="171" t="s">
        <v>2337</v>
      </c>
      <c r="B981" s="171" t="s">
        <v>2578</v>
      </c>
      <c r="C981" s="179">
        <v>10336</v>
      </c>
      <c r="D981" s="172">
        <v>46146</v>
      </c>
      <c r="E981" s="173">
        <v>46178</v>
      </c>
      <c r="F981" s="174">
        <v>24387.08</v>
      </c>
      <c r="G981" s="175" t="s">
        <v>4141</v>
      </c>
      <c r="H981" s="171" t="s">
        <v>4163</v>
      </c>
      <c r="I981" s="171" t="s">
        <v>5038</v>
      </c>
      <c r="J981" s="171" t="s">
        <v>400</v>
      </c>
      <c r="K981" s="176"/>
      <c r="L981" s="177" t="s">
        <v>733</v>
      </c>
      <c r="M981" s="177" t="s">
        <v>401</v>
      </c>
    </row>
    <row r="982" spans="1:13" s="178" customFormat="1">
      <c r="A982" s="171" t="s">
        <v>2337</v>
      </c>
      <c r="B982" s="171" t="s">
        <v>2578</v>
      </c>
      <c r="C982" s="179">
        <v>10337</v>
      </c>
      <c r="D982" s="172">
        <v>46146</v>
      </c>
      <c r="E982" s="173">
        <v>46178</v>
      </c>
      <c r="F982" s="174">
        <v>75982.149999999994</v>
      </c>
      <c r="G982" s="175" t="s">
        <v>4141</v>
      </c>
      <c r="H982" s="171" t="s">
        <v>4163</v>
      </c>
      <c r="I982" s="171" t="s">
        <v>5039</v>
      </c>
      <c r="J982" s="171" t="s">
        <v>402</v>
      </c>
      <c r="K982" s="176"/>
      <c r="L982" s="177" t="s">
        <v>733</v>
      </c>
      <c r="M982" s="177" t="s">
        <v>403</v>
      </c>
    </row>
    <row r="983" spans="1:13" s="178" customFormat="1">
      <c r="A983" s="171" t="s">
        <v>2337</v>
      </c>
      <c r="B983" s="171" t="s">
        <v>2578</v>
      </c>
      <c r="C983" s="179">
        <v>10338</v>
      </c>
      <c r="D983" s="172">
        <v>46146</v>
      </c>
      <c r="E983" s="173">
        <v>46178</v>
      </c>
      <c r="F983" s="174">
        <v>25093.01</v>
      </c>
      <c r="G983" s="175" t="s">
        <v>4141</v>
      </c>
      <c r="H983" s="171" t="s">
        <v>4163</v>
      </c>
      <c r="I983" s="171" t="s">
        <v>5040</v>
      </c>
      <c r="J983" s="171" t="s">
        <v>404</v>
      </c>
      <c r="K983" s="176"/>
      <c r="L983" s="177" t="s">
        <v>733</v>
      </c>
      <c r="M983" s="177" t="s">
        <v>405</v>
      </c>
    </row>
    <row r="984" spans="1:13" s="178" customFormat="1">
      <c r="A984" s="171" t="s">
        <v>2337</v>
      </c>
      <c r="B984" s="171" t="s">
        <v>2578</v>
      </c>
      <c r="C984" s="179">
        <v>10339</v>
      </c>
      <c r="D984" s="172">
        <v>46146</v>
      </c>
      <c r="E984" s="173">
        <v>46178</v>
      </c>
      <c r="F984" s="174">
        <v>69372.19</v>
      </c>
      <c r="G984" s="175" t="s">
        <v>4141</v>
      </c>
      <c r="H984" s="171" t="s">
        <v>4163</v>
      </c>
      <c r="I984" s="171" t="s">
        <v>5041</v>
      </c>
      <c r="J984" s="171" t="s">
        <v>406</v>
      </c>
      <c r="K984" s="176"/>
      <c r="L984" s="177" t="s">
        <v>733</v>
      </c>
      <c r="M984" s="177" t="s">
        <v>407</v>
      </c>
    </row>
    <row r="985" spans="1:13" s="178" customFormat="1">
      <c r="A985" s="171" t="s">
        <v>2337</v>
      </c>
      <c r="B985" s="171" t="s">
        <v>2578</v>
      </c>
      <c r="C985" s="179">
        <v>10340</v>
      </c>
      <c r="D985" s="172">
        <v>46146</v>
      </c>
      <c r="E985" s="173">
        <v>46178</v>
      </c>
      <c r="F985" s="174">
        <v>71755.66</v>
      </c>
      <c r="G985" s="175" t="s">
        <v>4141</v>
      </c>
      <c r="H985" s="171" t="s">
        <v>4163</v>
      </c>
      <c r="I985" s="171" t="s">
        <v>5042</v>
      </c>
      <c r="J985" s="171" t="s">
        <v>408</v>
      </c>
      <c r="K985" s="176"/>
      <c r="L985" s="177" t="s">
        <v>733</v>
      </c>
      <c r="M985" s="177" t="s">
        <v>409</v>
      </c>
    </row>
    <row r="986" spans="1:13" s="178" customFormat="1">
      <c r="A986" s="171" t="s">
        <v>2337</v>
      </c>
      <c r="B986" s="171" t="s">
        <v>2578</v>
      </c>
      <c r="C986" s="179">
        <v>10341</v>
      </c>
      <c r="D986" s="172">
        <v>46146</v>
      </c>
      <c r="E986" s="173">
        <v>46178</v>
      </c>
      <c r="F986" s="174">
        <v>24396.47</v>
      </c>
      <c r="G986" s="175" t="s">
        <v>4141</v>
      </c>
      <c r="H986" s="171" t="s">
        <v>4163</v>
      </c>
      <c r="I986" s="171" t="s">
        <v>5043</v>
      </c>
      <c r="J986" s="171" t="s">
        <v>410</v>
      </c>
      <c r="K986" s="176"/>
      <c r="L986" s="177" t="s">
        <v>733</v>
      </c>
      <c r="M986" s="177" t="s">
        <v>411</v>
      </c>
    </row>
    <row r="987" spans="1:13" s="178" customFormat="1">
      <c r="A987" s="171" t="s">
        <v>2337</v>
      </c>
      <c r="B987" s="171" t="s">
        <v>2578</v>
      </c>
      <c r="C987" s="179">
        <v>10342</v>
      </c>
      <c r="D987" s="172">
        <v>46146</v>
      </c>
      <c r="E987" s="173">
        <v>46178</v>
      </c>
      <c r="F987" s="174">
        <v>22504.99</v>
      </c>
      <c r="G987" s="175" t="s">
        <v>4141</v>
      </c>
      <c r="H987" s="171" t="s">
        <v>4163</v>
      </c>
      <c r="I987" s="171" t="s">
        <v>5044</v>
      </c>
      <c r="J987" s="171" t="s">
        <v>412</v>
      </c>
      <c r="K987" s="176"/>
      <c r="L987" s="177" t="s">
        <v>733</v>
      </c>
      <c r="M987" s="177" t="s">
        <v>413</v>
      </c>
    </row>
    <row r="988" spans="1:13" s="178" customFormat="1">
      <c r="A988" s="171" t="s">
        <v>2337</v>
      </c>
      <c r="B988" s="171" t="s">
        <v>2578</v>
      </c>
      <c r="C988" s="179">
        <v>10343</v>
      </c>
      <c r="D988" s="172">
        <v>46146</v>
      </c>
      <c r="E988" s="173">
        <v>46178</v>
      </c>
      <c r="F988" s="174">
        <v>40625.589999999997</v>
      </c>
      <c r="G988" s="175" t="s">
        <v>4141</v>
      </c>
      <c r="H988" s="171" t="s">
        <v>4163</v>
      </c>
      <c r="I988" s="171" t="s">
        <v>5045</v>
      </c>
      <c r="J988" s="171" t="s">
        <v>414</v>
      </c>
      <c r="K988" s="176"/>
      <c r="L988" s="177" t="s">
        <v>733</v>
      </c>
      <c r="M988" s="177" t="s">
        <v>415</v>
      </c>
    </row>
    <row r="989" spans="1:13" s="178" customFormat="1">
      <c r="A989" s="171" t="s">
        <v>2337</v>
      </c>
      <c r="B989" s="171" t="s">
        <v>2578</v>
      </c>
      <c r="C989" s="179">
        <v>10344</v>
      </c>
      <c r="D989" s="172">
        <v>46146</v>
      </c>
      <c r="E989" s="173">
        <v>46178</v>
      </c>
      <c r="F989" s="174">
        <v>24676.49</v>
      </c>
      <c r="G989" s="175" t="s">
        <v>4141</v>
      </c>
      <c r="H989" s="171" t="s">
        <v>4163</v>
      </c>
      <c r="I989" s="171" t="s">
        <v>5046</v>
      </c>
      <c r="J989" s="171" t="s">
        <v>418</v>
      </c>
      <c r="K989" s="176"/>
      <c r="L989" s="177" t="s">
        <v>733</v>
      </c>
      <c r="M989" s="177" t="s">
        <v>419</v>
      </c>
    </row>
    <row r="990" spans="1:13" s="178" customFormat="1">
      <c r="A990" s="171" t="s">
        <v>2337</v>
      </c>
      <c r="B990" s="171" t="s">
        <v>2578</v>
      </c>
      <c r="C990" s="179">
        <v>10345</v>
      </c>
      <c r="D990" s="172">
        <v>46146</v>
      </c>
      <c r="E990" s="173">
        <v>46178</v>
      </c>
      <c r="F990" s="174">
        <v>186685.36</v>
      </c>
      <c r="G990" s="175" t="s">
        <v>4141</v>
      </c>
      <c r="H990" s="171" t="s">
        <v>4163</v>
      </c>
      <c r="I990" s="171" t="s">
        <v>5047</v>
      </c>
      <c r="J990" s="171" t="s">
        <v>420</v>
      </c>
      <c r="K990" s="176"/>
      <c r="L990" s="177" t="s">
        <v>733</v>
      </c>
      <c r="M990" s="177" t="s">
        <v>421</v>
      </c>
    </row>
    <row r="991" spans="1:13" s="178" customFormat="1">
      <c r="A991" s="171" t="s">
        <v>2337</v>
      </c>
      <c r="B991" s="171" t="s">
        <v>2578</v>
      </c>
      <c r="C991" s="179">
        <v>10346</v>
      </c>
      <c r="D991" s="172">
        <v>46146</v>
      </c>
      <c r="E991" s="173">
        <v>46178</v>
      </c>
      <c r="F991" s="174">
        <v>24676.49</v>
      </c>
      <c r="G991" s="175" t="s">
        <v>4141</v>
      </c>
      <c r="H991" s="171" t="s">
        <v>4163</v>
      </c>
      <c r="I991" s="171" t="s">
        <v>5048</v>
      </c>
      <c r="J991" s="171" t="s">
        <v>422</v>
      </c>
      <c r="K991" s="176"/>
      <c r="L991" s="177" t="s">
        <v>733</v>
      </c>
      <c r="M991" s="177" t="s">
        <v>423</v>
      </c>
    </row>
    <row r="992" spans="1:13" s="178" customFormat="1">
      <c r="A992" s="171" t="s">
        <v>2337</v>
      </c>
      <c r="B992" s="171" t="s">
        <v>2578</v>
      </c>
      <c r="C992" s="179">
        <v>10347</v>
      </c>
      <c r="D992" s="172">
        <v>46146</v>
      </c>
      <c r="E992" s="173">
        <v>46178</v>
      </c>
      <c r="F992" s="174">
        <v>23817.4</v>
      </c>
      <c r="G992" s="175" t="s">
        <v>4141</v>
      </c>
      <c r="H992" s="171" t="s">
        <v>4163</v>
      </c>
      <c r="I992" s="171" t="s">
        <v>5049</v>
      </c>
      <c r="J992" s="171" t="s">
        <v>424</v>
      </c>
      <c r="K992" s="176"/>
      <c r="L992" s="177" t="s">
        <v>733</v>
      </c>
      <c r="M992" s="177" t="s">
        <v>425</v>
      </c>
    </row>
    <row r="993" spans="1:13" s="178" customFormat="1">
      <c r="A993" s="171" t="s">
        <v>2337</v>
      </c>
      <c r="B993" s="171" t="s">
        <v>2578</v>
      </c>
      <c r="C993" s="179">
        <v>10349</v>
      </c>
      <c r="D993" s="172">
        <v>46146</v>
      </c>
      <c r="E993" s="173">
        <v>46178</v>
      </c>
      <c r="F993" s="174">
        <v>95683.29</v>
      </c>
      <c r="G993" s="175" t="s">
        <v>4141</v>
      </c>
      <c r="H993" s="171" t="s">
        <v>4163</v>
      </c>
      <c r="I993" s="171" t="s">
        <v>5050</v>
      </c>
      <c r="J993" s="171" t="s">
        <v>428</v>
      </c>
      <c r="K993" s="176"/>
      <c r="L993" s="177" t="s">
        <v>733</v>
      </c>
      <c r="M993" s="177" t="s">
        <v>429</v>
      </c>
    </row>
    <row r="994" spans="1:13" s="178" customFormat="1">
      <c r="A994" s="171" t="s">
        <v>2337</v>
      </c>
      <c r="B994" s="171" t="s">
        <v>2578</v>
      </c>
      <c r="C994" s="179">
        <v>10350</v>
      </c>
      <c r="D994" s="172">
        <v>46146</v>
      </c>
      <c r="E994" s="173">
        <v>46178</v>
      </c>
      <c r="F994" s="174">
        <v>23799.08</v>
      </c>
      <c r="G994" s="175" t="s">
        <v>4141</v>
      </c>
      <c r="H994" s="171" t="s">
        <v>4163</v>
      </c>
      <c r="I994" s="171" t="s">
        <v>5051</v>
      </c>
      <c r="J994" s="171" t="s">
        <v>430</v>
      </c>
      <c r="K994" s="176"/>
      <c r="L994" s="177" t="s">
        <v>733</v>
      </c>
      <c r="M994" s="177" t="s">
        <v>431</v>
      </c>
    </row>
    <row r="995" spans="1:13" s="178" customFormat="1">
      <c r="A995" s="171" t="s">
        <v>2337</v>
      </c>
      <c r="B995" s="171" t="s">
        <v>2578</v>
      </c>
      <c r="C995" s="179">
        <v>10351</v>
      </c>
      <c r="D995" s="172">
        <v>46146</v>
      </c>
      <c r="E995" s="173">
        <v>46178</v>
      </c>
      <c r="F995" s="174">
        <v>27639.45</v>
      </c>
      <c r="G995" s="175" t="s">
        <v>4141</v>
      </c>
      <c r="H995" s="171" t="s">
        <v>4163</v>
      </c>
      <c r="I995" s="171" t="s">
        <v>5052</v>
      </c>
      <c r="J995" s="171" t="s">
        <v>432</v>
      </c>
      <c r="K995" s="176"/>
      <c r="L995" s="177" t="s">
        <v>733</v>
      </c>
      <c r="M995" s="177" t="s">
        <v>433</v>
      </c>
    </row>
    <row r="996" spans="1:13" s="178" customFormat="1">
      <c r="A996" s="171" t="s">
        <v>2337</v>
      </c>
      <c r="B996" s="171" t="s">
        <v>2578</v>
      </c>
      <c r="C996" s="179">
        <v>10352</v>
      </c>
      <c r="D996" s="172">
        <v>46146</v>
      </c>
      <c r="E996" s="173">
        <v>46178</v>
      </c>
      <c r="F996" s="174">
        <v>29994.73</v>
      </c>
      <c r="G996" s="175" t="s">
        <v>4141</v>
      </c>
      <c r="H996" s="171" t="s">
        <v>4163</v>
      </c>
      <c r="I996" s="171" t="s">
        <v>5053</v>
      </c>
      <c r="J996" s="171" t="s">
        <v>434</v>
      </c>
      <c r="K996" s="176"/>
      <c r="L996" s="177" t="s">
        <v>733</v>
      </c>
      <c r="M996" s="177" t="s">
        <v>435</v>
      </c>
    </row>
    <row r="997" spans="1:13" s="178" customFormat="1">
      <c r="A997" s="171" t="s">
        <v>2337</v>
      </c>
      <c r="B997" s="171" t="s">
        <v>2578</v>
      </c>
      <c r="C997" s="179">
        <v>10354</v>
      </c>
      <c r="D997" s="172">
        <v>46146</v>
      </c>
      <c r="E997" s="173">
        <v>46178</v>
      </c>
      <c r="F997" s="174">
        <v>27639.46</v>
      </c>
      <c r="G997" s="175" t="s">
        <v>4141</v>
      </c>
      <c r="H997" s="171" t="s">
        <v>4163</v>
      </c>
      <c r="I997" s="171" t="s">
        <v>5054</v>
      </c>
      <c r="J997" s="171" t="s">
        <v>438</v>
      </c>
      <c r="K997" s="176"/>
      <c r="L997" s="177" t="s">
        <v>733</v>
      </c>
      <c r="M997" s="177" t="s">
        <v>439</v>
      </c>
    </row>
    <row r="998" spans="1:13" s="178" customFormat="1">
      <c r="A998" s="171" t="s">
        <v>2337</v>
      </c>
      <c r="B998" s="171" t="s">
        <v>2578</v>
      </c>
      <c r="C998" s="179">
        <v>10355</v>
      </c>
      <c r="D998" s="172">
        <v>46146</v>
      </c>
      <c r="E998" s="173">
        <v>46178</v>
      </c>
      <c r="F998" s="174">
        <v>24686.01</v>
      </c>
      <c r="G998" s="175" t="s">
        <v>4141</v>
      </c>
      <c r="H998" s="171" t="s">
        <v>4163</v>
      </c>
      <c r="I998" s="171" t="s">
        <v>5055</v>
      </c>
      <c r="J998" s="171" t="s">
        <v>442</v>
      </c>
      <c r="K998" s="176"/>
      <c r="L998" s="177" t="s">
        <v>733</v>
      </c>
      <c r="M998" s="177" t="s">
        <v>443</v>
      </c>
    </row>
    <row r="999" spans="1:13" s="178" customFormat="1">
      <c r="A999" s="171" t="s">
        <v>2337</v>
      </c>
      <c r="B999" s="171" t="s">
        <v>2578</v>
      </c>
      <c r="C999" s="179">
        <v>10356</v>
      </c>
      <c r="D999" s="172">
        <v>46146</v>
      </c>
      <c r="E999" s="173">
        <v>46178</v>
      </c>
      <c r="F999" s="174">
        <v>24396.47</v>
      </c>
      <c r="G999" s="175" t="s">
        <v>4141</v>
      </c>
      <c r="H999" s="171" t="s">
        <v>4163</v>
      </c>
      <c r="I999" s="171" t="s">
        <v>5056</v>
      </c>
      <c r="J999" s="171" t="s">
        <v>444</v>
      </c>
      <c r="K999" s="176"/>
      <c r="L999" s="177" t="s">
        <v>733</v>
      </c>
      <c r="M999" s="177" t="s">
        <v>445</v>
      </c>
    </row>
    <row r="1000" spans="1:13" s="178" customFormat="1">
      <c r="A1000" s="171" t="s">
        <v>2337</v>
      </c>
      <c r="B1000" s="171" t="s">
        <v>2578</v>
      </c>
      <c r="C1000" s="179">
        <v>10357</v>
      </c>
      <c r="D1000" s="172">
        <v>46146</v>
      </c>
      <c r="E1000" s="173">
        <v>46178</v>
      </c>
      <c r="F1000" s="174">
        <v>27500.15</v>
      </c>
      <c r="G1000" s="175" t="s">
        <v>4141</v>
      </c>
      <c r="H1000" s="171" t="s">
        <v>4163</v>
      </c>
      <c r="I1000" s="171" t="s">
        <v>5057</v>
      </c>
      <c r="J1000" s="171" t="s">
        <v>360</v>
      </c>
      <c r="K1000" s="176"/>
      <c r="L1000" s="177" t="s">
        <v>733</v>
      </c>
      <c r="M1000" s="177" t="s">
        <v>361</v>
      </c>
    </row>
    <row r="1001" spans="1:13" s="178" customFormat="1">
      <c r="A1001" s="171" t="s">
        <v>2337</v>
      </c>
      <c r="B1001" s="171" t="s">
        <v>2578</v>
      </c>
      <c r="C1001" s="179">
        <v>10358</v>
      </c>
      <c r="D1001" s="172">
        <v>46146</v>
      </c>
      <c r="E1001" s="173">
        <v>46178</v>
      </c>
      <c r="F1001" s="174">
        <v>27141.37</v>
      </c>
      <c r="G1001" s="175" t="s">
        <v>4141</v>
      </c>
      <c r="H1001" s="171" t="s">
        <v>4163</v>
      </c>
      <c r="I1001" s="171" t="s">
        <v>5058</v>
      </c>
      <c r="J1001" s="171" t="s">
        <v>446</v>
      </c>
      <c r="K1001" s="176"/>
      <c r="L1001" s="177" t="s">
        <v>733</v>
      </c>
      <c r="M1001" s="177" t="s">
        <v>447</v>
      </c>
    </row>
    <row r="1002" spans="1:13" s="178" customFormat="1">
      <c r="A1002" s="171" t="s">
        <v>2337</v>
      </c>
      <c r="B1002" s="171" t="s">
        <v>2578</v>
      </c>
      <c r="C1002" s="179">
        <v>10359</v>
      </c>
      <c r="D1002" s="172">
        <v>46146</v>
      </c>
      <c r="E1002" s="173">
        <v>46178</v>
      </c>
      <c r="F1002" s="174">
        <v>171764.32</v>
      </c>
      <c r="G1002" s="175" t="s">
        <v>4141</v>
      </c>
      <c r="H1002" s="171" t="s">
        <v>4163</v>
      </c>
      <c r="I1002" s="171" t="s">
        <v>5059</v>
      </c>
      <c r="J1002" s="171" t="s">
        <v>448</v>
      </c>
      <c r="K1002" s="176"/>
      <c r="L1002" s="177" t="s">
        <v>733</v>
      </c>
      <c r="M1002" s="177" t="s">
        <v>449</v>
      </c>
    </row>
    <row r="1003" spans="1:13" s="178" customFormat="1">
      <c r="A1003" s="171" t="s">
        <v>2337</v>
      </c>
      <c r="B1003" s="171" t="s">
        <v>2578</v>
      </c>
      <c r="C1003" s="179">
        <v>10360</v>
      </c>
      <c r="D1003" s="172">
        <v>46146</v>
      </c>
      <c r="E1003" s="173">
        <v>46178</v>
      </c>
      <c r="F1003" s="174">
        <v>30512.92</v>
      </c>
      <c r="G1003" s="175" t="s">
        <v>4141</v>
      </c>
      <c r="H1003" s="171" t="s">
        <v>4163</v>
      </c>
      <c r="I1003" s="171" t="s">
        <v>5060</v>
      </c>
      <c r="J1003" s="171" t="s">
        <v>450</v>
      </c>
      <c r="K1003" s="176"/>
      <c r="L1003" s="177" t="s">
        <v>733</v>
      </c>
      <c r="M1003" s="177" t="s">
        <v>451</v>
      </c>
    </row>
    <row r="1004" spans="1:13" s="178" customFormat="1">
      <c r="A1004" s="171" t="s">
        <v>2337</v>
      </c>
      <c r="B1004" s="171" t="s">
        <v>2578</v>
      </c>
      <c r="C1004" s="179">
        <v>10361</v>
      </c>
      <c r="D1004" s="172">
        <v>46146</v>
      </c>
      <c r="E1004" s="173">
        <v>46178</v>
      </c>
      <c r="F1004" s="174">
        <v>27639.45</v>
      </c>
      <c r="G1004" s="175" t="s">
        <v>4141</v>
      </c>
      <c r="H1004" s="171" t="s">
        <v>4163</v>
      </c>
      <c r="I1004" s="171" t="s">
        <v>5061</v>
      </c>
      <c r="J1004" s="171" t="s">
        <v>452</v>
      </c>
      <c r="K1004" s="176"/>
      <c r="L1004" s="177" t="s">
        <v>733</v>
      </c>
      <c r="M1004" s="177" t="s">
        <v>453</v>
      </c>
    </row>
    <row r="1005" spans="1:13" s="178" customFormat="1">
      <c r="A1005" s="171" t="s">
        <v>2337</v>
      </c>
      <c r="B1005" s="171" t="s">
        <v>2578</v>
      </c>
      <c r="C1005" s="179">
        <v>10362</v>
      </c>
      <c r="D1005" s="172">
        <v>46146</v>
      </c>
      <c r="E1005" s="173">
        <v>46178</v>
      </c>
      <c r="F1005" s="174">
        <v>24396.47</v>
      </c>
      <c r="G1005" s="175" t="s">
        <v>4141</v>
      </c>
      <c r="H1005" s="171" t="s">
        <v>4163</v>
      </c>
      <c r="I1005" s="171" t="s">
        <v>5062</v>
      </c>
      <c r="J1005" s="171" t="s">
        <v>454</v>
      </c>
      <c r="K1005" s="176"/>
      <c r="L1005" s="177" t="s">
        <v>733</v>
      </c>
      <c r="M1005" s="177" t="s">
        <v>455</v>
      </c>
    </row>
    <row r="1006" spans="1:13" s="178" customFormat="1">
      <c r="A1006" s="171" t="s">
        <v>2337</v>
      </c>
      <c r="B1006" s="171" t="s">
        <v>2578</v>
      </c>
      <c r="C1006" s="179">
        <v>10363</v>
      </c>
      <c r="D1006" s="172">
        <v>46146</v>
      </c>
      <c r="E1006" s="173">
        <v>46178</v>
      </c>
      <c r="F1006" s="174">
        <v>26987.77</v>
      </c>
      <c r="G1006" s="175" t="s">
        <v>4141</v>
      </c>
      <c r="H1006" s="171" t="s">
        <v>4163</v>
      </c>
      <c r="I1006" s="171" t="s">
        <v>5063</v>
      </c>
      <c r="J1006" s="171" t="s">
        <v>458</v>
      </c>
      <c r="K1006" s="176"/>
      <c r="L1006" s="177" t="s">
        <v>733</v>
      </c>
      <c r="M1006" s="177" t="s">
        <v>459</v>
      </c>
    </row>
    <row r="1007" spans="1:13" s="178" customFormat="1">
      <c r="A1007" s="171" t="s">
        <v>2337</v>
      </c>
      <c r="B1007" s="171" t="s">
        <v>2578</v>
      </c>
      <c r="C1007" s="179">
        <v>10364</v>
      </c>
      <c r="D1007" s="172">
        <v>46146</v>
      </c>
      <c r="E1007" s="173">
        <v>46178</v>
      </c>
      <c r="F1007" s="174">
        <v>23817.41</v>
      </c>
      <c r="G1007" s="175" t="s">
        <v>4141</v>
      </c>
      <c r="H1007" s="171" t="s">
        <v>4163</v>
      </c>
      <c r="I1007" s="171" t="s">
        <v>5064</v>
      </c>
      <c r="J1007" s="171" t="s">
        <v>460</v>
      </c>
      <c r="K1007" s="176"/>
      <c r="L1007" s="177" t="s">
        <v>733</v>
      </c>
      <c r="M1007" s="177" t="s">
        <v>461</v>
      </c>
    </row>
    <row r="1008" spans="1:13" s="178" customFormat="1">
      <c r="A1008" s="171" t="s">
        <v>2337</v>
      </c>
      <c r="B1008" s="171" t="s">
        <v>2578</v>
      </c>
      <c r="C1008" s="179">
        <v>10365</v>
      </c>
      <c r="D1008" s="172">
        <v>46146</v>
      </c>
      <c r="E1008" s="173">
        <v>46178</v>
      </c>
      <c r="F1008" s="174">
        <v>24396.47</v>
      </c>
      <c r="G1008" s="175" t="s">
        <v>4141</v>
      </c>
      <c r="H1008" s="171" t="s">
        <v>4163</v>
      </c>
      <c r="I1008" s="171" t="s">
        <v>5065</v>
      </c>
      <c r="J1008" s="171" t="s">
        <v>462</v>
      </c>
      <c r="K1008" s="176"/>
      <c r="L1008" s="177" t="s">
        <v>733</v>
      </c>
      <c r="M1008" s="177" t="s">
        <v>463</v>
      </c>
    </row>
    <row r="1009" spans="1:13" s="178" customFormat="1">
      <c r="A1009" s="171" t="s">
        <v>2337</v>
      </c>
      <c r="B1009" s="171" t="s">
        <v>2578</v>
      </c>
      <c r="C1009" s="179">
        <v>10366</v>
      </c>
      <c r="D1009" s="172">
        <v>46146</v>
      </c>
      <c r="E1009" s="173">
        <v>46178</v>
      </c>
      <c r="F1009" s="174">
        <v>26182.3</v>
      </c>
      <c r="G1009" s="175" t="s">
        <v>4141</v>
      </c>
      <c r="H1009" s="171" t="s">
        <v>4163</v>
      </c>
      <c r="I1009" s="171" t="s">
        <v>5066</v>
      </c>
      <c r="J1009" s="171" t="s">
        <v>464</v>
      </c>
      <c r="K1009" s="176"/>
      <c r="L1009" s="177" t="s">
        <v>733</v>
      </c>
      <c r="M1009" s="177" t="s">
        <v>465</v>
      </c>
    </row>
    <row r="1010" spans="1:13" s="178" customFormat="1">
      <c r="A1010" s="171" t="s">
        <v>2337</v>
      </c>
      <c r="B1010" s="171" t="s">
        <v>2578</v>
      </c>
      <c r="C1010" s="179">
        <v>10367</v>
      </c>
      <c r="D1010" s="172">
        <v>46146</v>
      </c>
      <c r="E1010" s="173">
        <v>46178</v>
      </c>
      <c r="F1010" s="174">
        <v>111128.06</v>
      </c>
      <c r="G1010" s="175" t="s">
        <v>4141</v>
      </c>
      <c r="H1010" s="171" t="s">
        <v>4163</v>
      </c>
      <c r="I1010" s="171" t="s">
        <v>5067</v>
      </c>
      <c r="J1010" s="171" t="s">
        <v>470</v>
      </c>
      <c r="K1010" s="176"/>
      <c r="L1010" s="177" t="s">
        <v>733</v>
      </c>
      <c r="M1010" s="177" t="s">
        <v>471</v>
      </c>
    </row>
    <row r="1011" spans="1:13" s="178" customFormat="1">
      <c r="A1011" s="171" t="s">
        <v>2337</v>
      </c>
      <c r="B1011" s="171" t="s">
        <v>2578</v>
      </c>
      <c r="C1011" s="179">
        <v>10371</v>
      </c>
      <c r="D1011" s="172">
        <v>46146</v>
      </c>
      <c r="E1011" s="173">
        <v>46178</v>
      </c>
      <c r="F1011" s="174">
        <v>24396.47</v>
      </c>
      <c r="G1011" s="175" t="s">
        <v>4141</v>
      </c>
      <c r="H1011" s="171" t="s">
        <v>4163</v>
      </c>
      <c r="I1011" s="171" t="s">
        <v>5068</v>
      </c>
      <c r="J1011" s="171" t="s">
        <v>478</v>
      </c>
      <c r="K1011" s="176"/>
      <c r="L1011" s="177" t="s">
        <v>733</v>
      </c>
      <c r="M1011" s="177" t="s">
        <v>479</v>
      </c>
    </row>
    <row r="1012" spans="1:13" s="178" customFormat="1">
      <c r="A1012" s="171" t="s">
        <v>2337</v>
      </c>
      <c r="B1012" s="171" t="s">
        <v>2578</v>
      </c>
      <c r="C1012" s="179">
        <v>10368</v>
      </c>
      <c r="D1012" s="172">
        <v>46147</v>
      </c>
      <c r="E1012" s="173">
        <v>46178</v>
      </c>
      <c r="F1012" s="174">
        <v>24387.08</v>
      </c>
      <c r="G1012" s="175" t="s">
        <v>4141</v>
      </c>
      <c r="H1012" s="171" t="s">
        <v>4163</v>
      </c>
      <c r="I1012" s="171" t="s">
        <v>5069</v>
      </c>
      <c r="J1012" s="171" t="s">
        <v>472</v>
      </c>
      <c r="K1012" s="176"/>
      <c r="L1012" s="177" t="s">
        <v>733</v>
      </c>
      <c r="M1012" s="177" t="s">
        <v>473</v>
      </c>
    </row>
    <row r="1013" spans="1:13" s="178" customFormat="1">
      <c r="A1013" s="171" t="s">
        <v>2337</v>
      </c>
      <c r="B1013" s="171" t="s">
        <v>2578</v>
      </c>
      <c r="C1013" s="179">
        <v>10369</v>
      </c>
      <c r="D1013" s="172">
        <v>46147</v>
      </c>
      <c r="E1013" s="173">
        <v>46178</v>
      </c>
      <c r="F1013" s="174">
        <v>23958.36</v>
      </c>
      <c r="G1013" s="175" t="s">
        <v>4141</v>
      </c>
      <c r="H1013" s="171" t="s">
        <v>4163</v>
      </c>
      <c r="I1013" s="171" t="s">
        <v>5070</v>
      </c>
      <c r="J1013" s="171" t="s">
        <v>474</v>
      </c>
      <c r="K1013" s="176"/>
      <c r="L1013" s="177" t="s">
        <v>733</v>
      </c>
      <c r="M1013" s="177" t="s">
        <v>475</v>
      </c>
    </row>
    <row r="1014" spans="1:13" s="178" customFormat="1">
      <c r="A1014" s="171" t="s">
        <v>2337</v>
      </c>
      <c r="B1014" s="171" t="s">
        <v>2578</v>
      </c>
      <c r="C1014" s="179">
        <v>10370</v>
      </c>
      <c r="D1014" s="172">
        <v>46147</v>
      </c>
      <c r="E1014" s="173">
        <v>46178</v>
      </c>
      <c r="F1014" s="174">
        <v>76892.570000000007</v>
      </c>
      <c r="G1014" s="175" t="s">
        <v>4141</v>
      </c>
      <c r="H1014" s="171" t="s">
        <v>4163</v>
      </c>
      <c r="I1014" s="171" t="s">
        <v>5071</v>
      </c>
      <c r="J1014" s="171" t="s">
        <v>476</v>
      </c>
      <c r="K1014" s="176"/>
      <c r="L1014" s="177" t="s">
        <v>733</v>
      </c>
      <c r="M1014" s="177" t="s">
        <v>477</v>
      </c>
    </row>
    <row r="1015" spans="1:13" s="178" customFormat="1">
      <c r="A1015" s="171" t="s">
        <v>2337</v>
      </c>
      <c r="B1015" s="171" t="s">
        <v>2578</v>
      </c>
      <c r="C1015" s="179" t="s">
        <v>2663</v>
      </c>
      <c r="D1015" s="172">
        <v>46147</v>
      </c>
      <c r="E1015" s="173">
        <v>46178</v>
      </c>
      <c r="F1015" s="174">
        <v>24686.01</v>
      </c>
      <c r="G1015" s="175" t="s">
        <v>4141</v>
      </c>
      <c r="H1015" s="171" t="s">
        <v>4163</v>
      </c>
      <c r="I1015" s="171" t="s">
        <v>5072</v>
      </c>
      <c r="J1015" s="171" t="s">
        <v>480</v>
      </c>
      <c r="K1015" s="176"/>
      <c r="L1015" s="177" t="s">
        <v>733</v>
      </c>
      <c r="M1015" s="177" t="s">
        <v>481</v>
      </c>
    </row>
    <row r="1016" spans="1:13" s="178" customFormat="1">
      <c r="A1016" s="171" t="s">
        <v>2337</v>
      </c>
      <c r="B1016" s="171" t="s">
        <v>2578</v>
      </c>
      <c r="C1016" s="179">
        <v>10373</v>
      </c>
      <c r="D1016" s="172">
        <v>46147</v>
      </c>
      <c r="E1016" s="173">
        <v>46178</v>
      </c>
      <c r="F1016" s="174">
        <v>94761.58</v>
      </c>
      <c r="G1016" s="175" t="s">
        <v>4141</v>
      </c>
      <c r="H1016" s="171" t="s">
        <v>4163</v>
      </c>
      <c r="I1016" s="171" t="s">
        <v>5073</v>
      </c>
      <c r="J1016" s="171" t="s">
        <v>368</v>
      </c>
      <c r="K1016" s="176"/>
      <c r="L1016" s="177" t="s">
        <v>733</v>
      </c>
      <c r="M1016" s="177" t="s">
        <v>369</v>
      </c>
    </row>
    <row r="1017" spans="1:13" s="178" customFormat="1">
      <c r="A1017" s="171" t="s">
        <v>2337</v>
      </c>
      <c r="B1017" s="171" t="s">
        <v>2578</v>
      </c>
      <c r="C1017" s="179">
        <v>10374</v>
      </c>
      <c r="D1017" s="172">
        <v>46147</v>
      </c>
      <c r="E1017" s="173">
        <v>46178</v>
      </c>
      <c r="F1017" s="174">
        <v>85941.82</v>
      </c>
      <c r="G1017" s="175" t="s">
        <v>4141</v>
      </c>
      <c r="H1017" s="171" t="s">
        <v>4163</v>
      </c>
      <c r="I1017" s="171" t="s">
        <v>5074</v>
      </c>
      <c r="J1017" s="171" t="s">
        <v>436</v>
      </c>
      <c r="K1017" s="176"/>
      <c r="L1017" s="177" t="s">
        <v>733</v>
      </c>
      <c r="M1017" s="177" t="s">
        <v>437</v>
      </c>
    </row>
    <row r="1018" spans="1:13" s="178" customFormat="1">
      <c r="A1018" s="171" t="s">
        <v>2337</v>
      </c>
      <c r="B1018" s="171" t="s">
        <v>2578</v>
      </c>
      <c r="C1018" s="179">
        <v>10375</v>
      </c>
      <c r="D1018" s="172">
        <v>46147</v>
      </c>
      <c r="E1018" s="173">
        <v>46178</v>
      </c>
      <c r="F1018" s="174">
        <v>27141.360000000001</v>
      </c>
      <c r="G1018" s="175" t="s">
        <v>4141</v>
      </c>
      <c r="H1018" s="171" t="s">
        <v>4163</v>
      </c>
      <c r="I1018" s="171" t="s">
        <v>5075</v>
      </c>
      <c r="J1018" s="171" t="s">
        <v>426</v>
      </c>
      <c r="K1018" s="176"/>
      <c r="L1018" s="177" t="s">
        <v>733</v>
      </c>
      <c r="M1018" s="177" t="s">
        <v>427</v>
      </c>
    </row>
    <row r="1019" spans="1:13" s="178" customFormat="1">
      <c r="A1019" s="171" t="s">
        <v>2338</v>
      </c>
      <c r="B1019" s="171" t="s">
        <v>2578</v>
      </c>
      <c r="C1019" s="179">
        <v>1408</v>
      </c>
      <c r="D1019" s="172">
        <v>46144</v>
      </c>
      <c r="E1019" s="173">
        <v>46178</v>
      </c>
      <c r="F1019" s="174">
        <v>32335.17</v>
      </c>
      <c r="G1019" s="175" t="s">
        <v>4141</v>
      </c>
      <c r="H1019" s="171" t="s">
        <v>4163</v>
      </c>
      <c r="I1019" s="171" t="s">
        <v>5019</v>
      </c>
      <c r="J1019" s="171" t="s">
        <v>362</v>
      </c>
      <c r="K1019" s="176"/>
      <c r="L1019" s="177" t="s">
        <v>733</v>
      </c>
      <c r="M1019" s="177" t="s">
        <v>363</v>
      </c>
    </row>
    <row r="1020" spans="1:13" s="178" customFormat="1">
      <c r="A1020" s="171" t="s">
        <v>2338</v>
      </c>
      <c r="B1020" s="171" t="s">
        <v>2578</v>
      </c>
      <c r="C1020" s="179">
        <v>1409</v>
      </c>
      <c r="D1020" s="172">
        <v>46144</v>
      </c>
      <c r="E1020" s="173">
        <v>46178</v>
      </c>
      <c r="F1020" s="174">
        <v>24003.42</v>
      </c>
      <c r="G1020" s="175" t="s">
        <v>4141</v>
      </c>
      <c r="H1020" s="171" t="s">
        <v>4163</v>
      </c>
      <c r="I1020" s="171" t="s">
        <v>5018</v>
      </c>
      <c r="J1020" s="171" t="s">
        <v>364</v>
      </c>
      <c r="K1020" s="176"/>
      <c r="L1020" s="177" t="s">
        <v>733</v>
      </c>
      <c r="M1020" s="177" t="s">
        <v>365</v>
      </c>
    </row>
    <row r="1021" spans="1:13" s="178" customFormat="1">
      <c r="A1021" s="171" t="s">
        <v>2338</v>
      </c>
      <c r="B1021" s="171" t="s">
        <v>2578</v>
      </c>
      <c r="C1021" s="179">
        <v>1410</v>
      </c>
      <c r="D1021" s="172">
        <v>46144</v>
      </c>
      <c r="E1021" s="173">
        <v>46178</v>
      </c>
      <c r="F1021" s="174">
        <v>23817.4</v>
      </c>
      <c r="G1021" s="175" t="s">
        <v>4141</v>
      </c>
      <c r="H1021" s="171" t="s">
        <v>4163</v>
      </c>
      <c r="I1021" s="171" t="s">
        <v>5020</v>
      </c>
      <c r="J1021" s="171" t="s">
        <v>366</v>
      </c>
      <c r="K1021" s="176"/>
      <c r="L1021" s="177" t="s">
        <v>733</v>
      </c>
      <c r="M1021" s="177" t="s">
        <v>367</v>
      </c>
    </row>
    <row r="1022" spans="1:13" s="178" customFormat="1">
      <c r="A1022" s="171" t="s">
        <v>2338</v>
      </c>
      <c r="B1022" s="171" t="s">
        <v>2578</v>
      </c>
      <c r="C1022" s="179">
        <v>1411</v>
      </c>
      <c r="D1022" s="172">
        <v>46144</v>
      </c>
      <c r="E1022" s="173">
        <v>46178</v>
      </c>
      <c r="F1022" s="174">
        <v>94761.58</v>
      </c>
      <c r="G1022" s="175" t="s">
        <v>4141</v>
      </c>
      <c r="H1022" s="171" t="s">
        <v>4163</v>
      </c>
      <c r="I1022" s="171" t="s">
        <v>5073</v>
      </c>
      <c r="J1022" s="171" t="s">
        <v>368</v>
      </c>
      <c r="K1022" s="176"/>
      <c r="L1022" s="177" t="s">
        <v>733</v>
      </c>
      <c r="M1022" s="177" t="s">
        <v>369</v>
      </c>
    </row>
    <row r="1023" spans="1:13" s="178" customFormat="1">
      <c r="A1023" s="171" t="s">
        <v>2338</v>
      </c>
      <c r="B1023" s="171" t="s">
        <v>2578</v>
      </c>
      <c r="C1023" s="179">
        <v>1412</v>
      </c>
      <c r="D1023" s="172">
        <v>46144</v>
      </c>
      <c r="E1023" s="173">
        <v>46178</v>
      </c>
      <c r="F1023" s="174">
        <v>23817.4</v>
      </c>
      <c r="G1023" s="175" t="s">
        <v>4141</v>
      </c>
      <c r="H1023" s="171" t="s">
        <v>4163</v>
      </c>
      <c r="I1023" s="171" t="s">
        <v>5021</v>
      </c>
      <c r="J1023" s="171" t="s">
        <v>8</v>
      </c>
      <c r="K1023" s="176"/>
      <c r="L1023" s="177" t="s">
        <v>733</v>
      </c>
      <c r="M1023" s="177" t="s">
        <v>9</v>
      </c>
    </row>
    <row r="1024" spans="1:13" s="178" customFormat="1">
      <c r="A1024" s="171" t="s">
        <v>2338</v>
      </c>
      <c r="B1024" s="171" t="s">
        <v>2578</v>
      </c>
      <c r="C1024" s="179">
        <v>1413</v>
      </c>
      <c r="D1024" s="172">
        <v>46144</v>
      </c>
      <c r="E1024" s="173">
        <v>46178</v>
      </c>
      <c r="F1024" s="174">
        <v>27639.46</v>
      </c>
      <c r="G1024" s="175" t="s">
        <v>4141</v>
      </c>
      <c r="H1024" s="171" t="s">
        <v>4163</v>
      </c>
      <c r="I1024" s="171" t="s">
        <v>5022</v>
      </c>
      <c r="J1024" s="171" t="s">
        <v>372</v>
      </c>
      <c r="K1024" s="176"/>
      <c r="L1024" s="177" t="s">
        <v>733</v>
      </c>
      <c r="M1024" s="177" t="s">
        <v>373</v>
      </c>
    </row>
    <row r="1025" spans="1:13" s="178" customFormat="1">
      <c r="A1025" s="171" t="s">
        <v>2338</v>
      </c>
      <c r="B1025" s="171" t="s">
        <v>2578</v>
      </c>
      <c r="C1025" s="179">
        <v>1414</v>
      </c>
      <c r="D1025" s="172">
        <v>46144</v>
      </c>
      <c r="E1025" s="173">
        <v>46178</v>
      </c>
      <c r="F1025" s="174">
        <v>87551.14</v>
      </c>
      <c r="G1025" s="175" t="s">
        <v>4141</v>
      </c>
      <c r="H1025" s="171" t="s">
        <v>4163</v>
      </c>
      <c r="I1025" s="171" t="s">
        <v>5023</v>
      </c>
      <c r="J1025" s="171" t="s">
        <v>374</v>
      </c>
      <c r="K1025" s="176"/>
      <c r="L1025" s="177" t="s">
        <v>733</v>
      </c>
      <c r="M1025" s="177" t="s">
        <v>375</v>
      </c>
    </row>
    <row r="1026" spans="1:13" s="178" customFormat="1">
      <c r="A1026" s="171" t="s">
        <v>2338</v>
      </c>
      <c r="B1026" s="171" t="s">
        <v>2578</v>
      </c>
      <c r="C1026" s="179">
        <v>1415</v>
      </c>
      <c r="D1026" s="172">
        <v>46144</v>
      </c>
      <c r="E1026" s="173">
        <v>46178</v>
      </c>
      <c r="F1026" s="174">
        <v>60271.88</v>
      </c>
      <c r="G1026" s="175" t="s">
        <v>4141</v>
      </c>
      <c r="H1026" s="171" t="s">
        <v>4163</v>
      </c>
      <c r="I1026" s="171" t="s">
        <v>5024</v>
      </c>
      <c r="J1026" s="171" t="s">
        <v>376</v>
      </c>
      <c r="K1026" s="176"/>
      <c r="L1026" s="177" t="s">
        <v>733</v>
      </c>
      <c r="M1026" s="177" t="s">
        <v>377</v>
      </c>
    </row>
    <row r="1027" spans="1:13" s="178" customFormat="1">
      <c r="A1027" s="171" t="s">
        <v>2338</v>
      </c>
      <c r="B1027" s="171" t="s">
        <v>2578</v>
      </c>
      <c r="C1027" s="179">
        <v>1416</v>
      </c>
      <c r="D1027" s="172">
        <v>46144</v>
      </c>
      <c r="E1027" s="173">
        <v>46178</v>
      </c>
      <c r="F1027" s="174">
        <v>23345.1</v>
      </c>
      <c r="G1027" s="175" t="s">
        <v>4141</v>
      </c>
      <c r="H1027" s="171" t="s">
        <v>4163</v>
      </c>
      <c r="I1027" s="171" t="s">
        <v>5025</v>
      </c>
      <c r="J1027" s="171" t="s">
        <v>378</v>
      </c>
      <c r="K1027" s="176"/>
      <c r="L1027" s="177" t="s">
        <v>733</v>
      </c>
      <c r="M1027" s="177" t="s">
        <v>379</v>
      </c>
    </row>
    <row r="1028" spans="1:13" s="178" customFormat="1">
      <c r="A1028" s="171" t="s">
        <v>2338</v>
      </c>
      <c r="B1028" s="171" t="s">
        <v>2578</v>
      </c>
      <c r="C1028" s="179">
        <v>1417</v>
      </c>
      <c r="D1028" s="172">
        <v>46144</v>
      </c>
      <c r="E1028" s="173">
        <v>46178</v>
      </c>
      <c r="F1028" s="174">
        <v>24360.799999999999</v>
      </c>
      <c r="G1028" s="175" t="s">
        <v>4141</v>
      </c>
      <c r="H1028" s="171" t="s">
        <v>4163</v>
      </c>
      <c r="I1028" s="171" t="s">
        <v>5026</v>
      </c>
      <c r="J1028" s="171" t="s">
        <v>380</v>
      </c>
      <c r="K1028" s="176"/>
      <c r="L1028" s="177" t="s">
        <v>733</v>
      </c>
      <c r="M1028" s="177" t="s">
        <v>381</v>
      </c>
    </row>
    <row r="1029" spans="1:13" s="178" customFormat="1">
      <c r="A1029" s="171" t="s">
        <v>2338</v>
      </c>
      <c r="B1029" s="171" t="s">
        <v>2578</v>
      </c>
      <c r="C1029" s="179">
        <v>1418</v>
      </c>
      <c r="D1029" s="172">
        <v>46144</v>
      </c>
      <c r="E1029" s="173">
        <v>46178</v>
      </c>
      <c r="F1029" s="174">
        <v>335011.28000000003</v>
      </c>
      <c r="G1029" s="175" t="s">
        <v>4141</v>
      </c>
      <c r="H1029" s="171" t="s">
        <v>4163</v>
      </c>
      <c r="I1029" s="171" t="s">
        <v>5027</v>
      </c>
      <c r="J1029" s="171" t="s">
        <v>382</v>
      </c>
      <c r="K1029" s="176"/>
      <c r="L1029" s="177" t="s">
        <v>733</v>
      </c>
      <c r="M1029" s="177" t="s">
        <v>383</v>
      </c>
    </row>
    <row r="1030" spans="1:13" s="178" customFormat="1">
      <c r="A1030" s="171" t="s">
        <v>2338</v>
      </c>
      <c r="B1030" s="171" t="s">
        <v>2578</v>
      </c>
      <c r="C1030" s="179">
        <v>1419</v>
      </c>
      <c r="D1030" s="172">
        <v>46144</v>
      </c>
      <c r="E1030" s="173">
        <v>46178</v>
      </c>
      <c r="F1030" s="174">
        <v>108484.93</v>
      </c>
      <c r="G1030" s="175" t="s">
        <v>4141</v>
      </c>
      <c r="H1030" s="171" t="s">
        <v>4163</v>
      </c>
      <c r="I1030" s="171" t="s">
        <v>5028</v>
      </c>
      <c r="J1030" s="171" t="s">
        <v>384</v>
      </c>
      <c r="K1030" s="176"/>
      <c r="L1030" s="177" t="s">
        <v>733</v>
      </c>
      <c r="M1030" s="177" t="s">
        <v>385</v>
      </c>
    </row>
    <row r="1031" spans="1:13" s="178" customFormat="1">
      <c r="A1031" s="171" t="s">
        <v>2338</v>
      </c>
      <c r="B1031" s="171" t="s">
        <v>2578</v>
      </c>
      <c r="C1031" s="179">
        <v>1420</v>
      </c>
      <c r="D1031" s="172">
        <v>46144</v>
      </c>
      <c r="E1031" s="173">
        <v>46178</v>
      </c>
      <c r="F1031" s="174">
        <v>34951.72</v>
      </c>
      <c r="G1031" s="175" t="s">
        <v>4141</v>
      </c>
      <c r="H1031" s="171" t="s">
        <v>4163</v>
      </c>
      <c r="I1031" s="171" t="s">
        <v>5029</v>
      </c>
      <c r="J1031" s="171" t="s">
        <v>484</v>
      </c>
      <c r="K1031" s="176"/>
      <c r="L1031" s="177" t="s">
        <v>733</v>
      </c>
      <c r="M1031" s="177" t="s">
        <v>485</v>
      </c>
    </row>
    <row r="1032" spans="1:13" s="178" customFormat="1">
      <c r="A1032" s="171" t="s">
        <v>2338</v>
      </c>
      <c r="B1032" s="171" t="s">
        <v>2578</v>
      </c>
      <c r="C1032" s="179">
        <v>1421</v>
      </c>
      <c r="D1032" s="172">
        <v>46144</v>
      </c>
      <c r="E1032" s="173">
        <v>46178</v>
      </c>
      <c r="F1032" s="174">
        <v>112135.71</v>
      </c>
      <c r="G1032" s="175" t="s">
        <v>4141</v>
      </c>
      <c r="H1032" s="171" t="s">
        <v>4163</v>
      </c>
      <c r="I1032" s="171" t="s">
        <v>5030</v>
      </c>
      <c r="J1032" s="171" t="s">
        <v>358</v>
      </c>
      <c r="K1032" s="176"/>
      <c r="L1032" s="177" t="s">
        <v>733</v>
      </c>
      <c r="M1032" s="177" t="s">
        <v>359</v>
      </c>
    </row>
    <row r="1033" spans="1:13" s="178" customFormat="1">
      <c r="A1033" s="171" t="s">
        <v>2338</v>
      </c>
      <c r="B1033" s="171" t="s">
        <v>2578</v>
      </c>
      <c r="C1033" s="179">
        <v>1422</v>
      </c>
      <c r="D1033" s="172">
        <v>46144</v>
      </c>
      <c r="E1033" s="173">
        <v>46178</v>
      </c>
      <c r="F1033" s="174">
        <v>24686.01</v>
      </c>
      <c r="G1033" s="175" t="s">
        <v>4141</v>
      </c>
      <c r="H1033" s="171" t="s">
        <v>4163</v>
      </c>
      <c r="I1033" s="171" t="s">
        <v>5031</v>
      </c>
      <c r="J1033" s="171" t="s">
        <v>386</v>
      </c>
      <c r="K1033" s="176"/>
      <c r="L1033" s="177" t="s">
        <v>733</v>
      </c>
      <c r="M1033" s="177" t="s">
        <v>387</v>
      </c>
    </row>
    <row r="1034" spans="1:13" s="178" customFormat="1">
      <c r="A1034" s="171" t="s">
        <v>2338</v>
      </c>
      <c r="B1034" s="171" t="s">
        <v>2578</v>
      </c>
      <c r="C1034" s="179">
        <v>1423</v>
      </c>
      <c r="D1034" s="172">
        <v>46144</v>
      </c>
      <c r="E1034" s="173">
        <v>46178</v>
      </c>
      <c r="F1034" s="174">
        <v>24673.13</v>
      </c>
      <c r="G1034" s="175" t="s">
        <v>4141</v>
      </c>
      <c r="H1034" s="171" t="s">
        <v>4163</v>
      </c>
      <c r="I1034" s="171" t="s">
        <v>5032</v>
      </c>
      <c r="J1034" s="171" t="s">
        <v>6</v>
      </c>
      <c r="K1034" s="176"/>
      <c r="L1034" s="177" t="s">
        <v>733</v>
      </c>
      <c r="M1034" s="177" t="s">
        <v>7</v>
      </c>
    </row>
    <row r="1035" spans="1:13" s="178" customFormat="1">
      <c r="A1035" s="171" t="s">
        <v>2338</v>
      </c>
      <c r="B1035" s="171" t="s">
        <v>2578</v>
      </c>
      <c r="C1035" s="179">
        <v>1424</v>
      </c>
      <c r="D1035" s="172">
        <v>46144</v>
      </c>
      <c r="E1035" s="173">
        <v>46178</v>
      </c>
      <c r="F1035" s="174">
        <v>24686.01</v>
      </c>
      <c r="G1035" s="175" t="s">
        <v>4141</v>
      </c>
      <c r="H1035" s="171" t="s">
        <v>4163</v>
      </c>
      <c r="I1035" s="171" t="s">
        <v>5033</v>
      </c>
      <c r="J1035" s="171" t="s">
        <v>388</v>
      </c>
      <c r="K1035" s="176"/>
      <c r="L1035" s="177" t="s">
        <v>733</v>
      </c>
      <c r="M1035" s="177" t="s">
        <v>389</v>
      </c>
    </row>
    <row r="1036" spans="1:13" s="178" customFormat="1">
      <c r="A1036" s="171" t="s">
        <v>2338</v>
      </c>
      <c r="B1036" s="171" t="s">
        <v>2578</v>
      </c>
      <c r="C1036" s="179">
        <v>1425</v>
      </c>
      <c r="D1036" s="172">
        <v>46144</v>
      </c>
      <c r="E1036" s="173">
        <v>46178</v>
      </c>
      <c r="F1036" s="174">
        <v>24396.47</v>
      </c>
      <c r="G1036" s="175" t="s">
        <v>4141</v>
      </c>
      <c r="H1036" s="171" t="s">
        <v>4163</v>
      </c>
      <c r="I1036" s="171" t="s">
        <v>5034</v>
      </c>
      <c r="J1036" s="171" t="s">
        <v>390</v>
      </c>
      <c r="K1036" s="176"/>
      <c r="L1036" s="177" t="s">
        <v>733</v>
      </c>
      <c r="M1036" s="177" t="s">
        <v>391</v>
      </c>
    </row>
    <row r="1037" spans="1:13" s="178" customFormat="1">
      <c r="A1037" s="171" t="s">
        <v>2338</v>
      </c>
      <c r="B1037" s="171" t="s">
        <v>2578</v>
      </c>
      <c r="C1037" s="179">
        <v>1426</v>
      </c>
      <c r="D1037" s="172">
        <v>46144</v>
      </c>
      <c r="E1037" s="173">
        <v>46178</v>
      </c>
      <c r="F1037" s="174">
        <v>65788.009999999995</v>
      </c>
      <c r="G1037" s="175" t="s">
        <v>4141</v>
      </c>
      <c r="H1037" s="171" t="s">
        <v>4163</v>
      </c>
      <c r="I1037" s="171" t="s">
        <v>5035</v>
      </c>
      <c r="J1037" s="171" t="s">
        <v>392</v>
      </c>
      <c r="K1037" s="176"/>
      <c r="L1037" s="177" t="s">
        <v>733</v>
      </c>
      <c r="M1037" s="177" t="s">
        <v>393</v>
      </c>
    </row>
    <row r="1038" spans="1:13" s="178" customFormat="1">
      <c r="A1038" s="171" t="s">
        <v>2338</v>
      </c>
      <c r="B1038" s="171" t="s">
        <v>2578</v>
      </c>
      <c r="C1038" s="179">
        <v>1427</v>
      </c>
      <c r="D1038" s="172">
        <v>46144</v>
      </c>
      <c r="E1038" s="173">
        <v>46178</v>
      </c>
      <c r="F1038" s="174">
        <v>26812.29</v>
      </c>
      <c r="G1038" s="175" t="s">
        <v>4141</v>
      </c>
      <c r="H1038" s="171" t="s">
        <v>4163</v>
      </c>
      <c r="I1038" s="171" t="s">
        <v>5036</v>
      </c>
      <c r="J1038" s="171" t="s">
        <v>394</v>
      </c>
      <c r="K1038" s="176"/>
      <c r="L1038" s="177" t="s">
        <v>733</v>
      </c>
      <c r="M1038" s="177" t="s">
        <v>395</v>
      </c>
    </row>
    <row r="1039" spans="1:13" s="178" customFormat="1">
      <c r="A1039" s="171" t="s">
        <v>2338</v>
      </c>
      <c r="B1039" s="171" t="s">
        <v>2578</v>
      </c>
      <c r="C1039" s="179">
        <v>1428</v>
      </c>
      <c r="D1039" s="172">
        <v>46144</v>
      </c>
      <c r="E1039" s="173">
        <v>46178</v>
      </c>
      <c r="F1039" s="174">
        <v>24686.01</v>
      </c>
      <c r="G1039" s="175" t="s">
        <v>4141</v>
      </c>
      <c r="H1039" s="171" t="s">
        <v>4163</v>
      </c>
      <c r="I1039" s="171" t="s">
        <v>5037</v>
      </c>
      <c r="J1039" s="171" t="s">
        <v>396</v>
      </c>
      <c r="K1039" s="176"/>
      <c r="L1039" s="177" t="s">
        <v>733</v>
      </c>
      <c r="M1039" s="177" t="s">
        <v>397</v>
      </c>
    </row>
    <row r="1040" spans="1:13" s="178" customFormat="1">
      <c r="A1040" s="171" t="s">
        <v>2338</v>
      </c>
      <c r="B1040" s="171" t="s">
        <v>2578</v>
      </c>
      <c r="C1040" s="179">
        <v>1429</v>
      </c>
      <c r="D1040" s="172">
        <v>46144</v>
      </c>
      <c r="E1040" s="173">
        <v>46178</v>
      </c>
      <c r="F1040" s="174">
        <v>24387.08</v>
      </c>
      <c r="G1040" s="175" t="s">
        <v>4141</v>
      </c>
      <c r="H1040" s="171" t="s">
        <v>4163</v>
      </c>
      <c r="I1040" s="171" t="s">
        <v>5038</v>
      </c>
      <c r="J1040" s="171" t="s">
        <v>400</v>
      </c>
      <c r="K1040" s="176"/>
      <c r="L1040" s="177" t="s">
        <v>733</v>
      </c>
      <c r="M1040" s="177" t="s">
        <v>401</v>
      </c>
    </row>
    <row r="1041" spans="1:13" s="178" customFormat="1">
      <c r="A1041" s="171" t="s">
        <v>2338</v>
      </c>
      <c r="B1041" s="171" t="s">
        <v>2578</v>
      </c>
      <c r="C1041" s="179">
        <v>1430</v>
      </c>
      <c r="D1041" s="172">
        <v>46144</v>
      </c>
      <c r="E1041" s="173">
        <v>46178</v>
      </c>
      <c r="F1041" s="174">
        <v>75982.149999999994</v>
      </c>
      <c r="G1041" s="175" t="s">
        <v>4141</v>
      </c>
      <c r="H1041" s="171" t="s">
        <v>4163</v>
      </c>
      <c r="I1041" s="171" t="s">
        <v>5039</v>
      </c>
      <c r="J1041" s="171" t="s">
        <v>402</v>
      </c>
      <c r="K1041" s="176"/>
      <c r="L1041" s="177" t="s">
        <v>733</v>
      </c>
      <c r="M1041" s="177" t="s">
        <v>403</v>
      </c>
    </row>
    <row r="1042" spans="1:13" s="178" customFormat="1">
      <c r="A1042" s="171" t="s">
        <v>2338</v>
      </c>
      <c r="B1042" s="171" t="s">
        <v>2578</v>
      </c>
      <c r="C1042" s="179">
        <v>1431</v>
      </c>
      <c r="D1042" s="172">
        <v>46144</v>
      </c>
      <c r="E1042" s="173">
        <v>46178</v>
      </c>
      <c r="F1042" s="174">
        <v>25093.01</v>
      </c>
      <c r="G1042" s="175" t="s">
        <v>4141</v>
      </c>
      <c r="H1042" s="171" t="s">
        <v>4163</v>
      </c>
      <c r="I1042" s="171" t="s">
        <v>5040</v>
      </c>
      <c r="J1042" s="171" t="s">
        <v>404</v>
      </c>
      <c r="K1042" s="176"/>
      <c r="L1042" s="177" t="s">
        <v>733</v>
      </c>
      <c r="M1042" s="177" t="s">
        <v>405</v>
      </c>
    </row>
    <row r="1043" spans="1:13" s="178" customFormat="1">
      <c r="A1043" s="171" t="s">
        <v>2338</v>
      </c>
      <c r="B1043" s="171" t="s">
        <v>2578</v>
      </c>
      <c r="C1043" s="179">
        <v>1432</v>
      </c>
      <c r="D1043" s="172">
        <v>46144</v>
      </c>
      <c r="E1043" s="173">
        <v>46178</v>
      </c>
      <c r="F1043" s="174">
        <v>69372.19</v>
      </c>
      <c r="G1043" s="175" t="s">
        <v>4141</v>
      </c>
      <c r="H1043" s="171" t="s">
        <v>4163</v>
      </c>
      <c r="I1043" s="171" t="s">
        <v>5041</v>
      </c>
      <c r="J1043" s="171" t="s">
        <v>406</v>
      </c>
      <c r="K1043" s="176"/>
      <c r="L1043" s="177" t="s">
        <v>733</v>
      </c>
      <c r="M1043" s="177" t="s">
        <v>407</v>
      </c>
    </row>
    <row r="1044" spans="1:13" s="178" customFormat="1">
      <c r="A1044" s="171" t="s">
        <v>2338</v>
      </c>
      <c r="B1044" s="171" t="s">
        <v>2578</v>
      </c>
      <c r="C1044" s="179">
        <v>1433</v>
      </c>
      <c r="D1044" s="172">
        <v>46144</v>
      </c>
      <c r="E1044" s="173">
        <v>46178</v>
      </c>
      <c r="F1044" s="174">
        <v>71755.66</v>
      </c>
      <c r="G1044" s="175" t="s">
        <v>4141</v>
      </c>
      <c r="H1044" s="171" t="s">
        <v>4163</v>
      </c>
      <c r="I1044" s="171" t="s">
        <v>5042</v>
      </c>
      <c r="J1044" s="171" t="s">
        <v>408</v>
      </c>
      <c r="K1044" s="176"/>
      <c r="L1044" s="177" t="s">
        <v>733</v>
      </c>
      <c r="M1044" s="177" t="s">
        <v>409</v>
      </c>
    </row>
    <row r="1045" spans="1:13" s="178" customFormat="1">
      <c r="A1045" s="171" t="s">
        <v>2338</v>
      </c>
      <c r="B1045" s="171" t="s">
        <v>2578</v>
      </c>
      <c r="C1045" s="179">
        <v>1434</v>
      </c>
      <c r="D1045" s="172">
        <v>46144</v>
      </c>
      <c r="E1045" s="173">
        <v>46178</v>
      </c>
      <c r="F1045" s="174">
        <v>24396.47</v>
      </c>
      <c r="G1045" s="175" t="s">
        <v>4141</v>
      </c>
      <c r="H1045" s="171" t="s">
        <v>4163</v>
      </c>
      <c r="I1045" s="171" t="s">
        <v>5043</v>
      </c>
      <c r="J1045" s="171" t="s">
        <v>410</v>
      </c>
      <c r="K1045" s="176"/>
      <c r="L1045" s="177" t="s">
        <v>733</v>
      </c>
      <c r="M1045" s="177" t="s">
        <v>411</v>
      </c>
    </row>
    <row r="1046" spans="1:13" s="178" customFormat="1">
      <c r="A1046" s="171" t="s">
        <v>2338</v>
      </c>
      <c r="B1046" s="171" t="s">
        <v>2578</v>
      </c>
      <c r="C1046" s="179">
        <v>1435</v>
      </c>
      <c r="D1046" s="172">
        <v>46144</v>
      </c>
      <c r="E1046" s="173">
        <v>46178</v>
      </c>
      <c r="F1046" s="174">
        <v>22504.99</v>
      </c>
      <c r="G1046" s="175" t="s">
        <v>4141</v>
      </c>
      <c r="H1046" s="171" t="s">
        <v>4163</v>
      </c>
      <c r="I1046" s="171" t="s">
        <v>5044</v>
      </c>
      <c r="J1046" s="171" t="s">
        <v>412</v>
      </c>
      <c r="K1046" s="176"/>
      <c r="L1046" s="177" t="s">
        <v>733</v>
      </c>
      <c r="M1046" s="177" t="s">
        <v>413</v>
      </c>
    </row>
    <row r="1047" spans="1:13" s="178" customFormat="1">
      <c r="A1047" s="171" t="s">
        <v>2338</v>
      </c>
      <c r="B1047" s="171" t="s">
        <v>2578</v>
      </c>
      <c r="C1047" s="179">
        <v>1436</v>
      </c>
      <c r="D1047" s="172">
        <v>46144</v>
      </c>
      <c r="E1047" s="173">
        <v>46178</v>
      </c>
      <c r="F1047" s="174">
        <v>40625.589999999997</v>
      </c>
      <c r="G1047" s="175" t="s">
        <v>4141</v>
      </c>
      <c r="H1047" s="171" t="s">
        <v>4163</v>
      </c>
      <c r="I1047" s="171" t="s">
        <v>5045</v>
      </c>
      <c r="J1047" s="171" t="s">
        <v>414</v>
      </c>
      <c r="K1047" s="176"/>
      <c r="L1047" s="177" t="s">
        <v>733</v>
      </c>
      <c r="M1047" s="177" t="s">
        <v>415</v>
      </c>
    </row>
    <row r="1048" spans="1:13" s="178" customFormat="1">
      <c r="A1048" s="171" t="s">
        <v>2338</v>
      </c>
      <c r="B1048" s="171" t="s">
        <v>2578</v>
      </c>
      <c r="C1048" s="179">
        <v>1437</v>
      </c>
      <c r="D1048" s="172">
        <v>46144</v>
      </c>
      <c r="E1048" s="173">
        <v>46178</v>
      </c>
      <c r="F1048" s="174">
        <v>24676.49</v>
      </c>
      <c r="G1048" s="175" t="s">
        <v>4141</v>
      </c>
      <c r="H1048" s="171" t="s">
        <v>4163</v>
      </c>
      <c r="I1048" s="171" t="s">
        <v>5046</v>
      </c>
      <c r="J1048" s="171" t="s">
        <v>418</v>
      </c>
      <c r="K1048" s="176"/>
      <c r="L1048" s="177" t="s">
        <v>733</v>
      </c>
      <c r="M1048" s="177" t="s">
        <v>419</v>
      </c>
    </row>
    <row r="1049" spans="1:13" s="178" customFormat="1">
      <c r="A1049" s="171" t="s">
        <v>2338</v>
      </c>
      <c r="B1049" s="171" t="s">
        <v>2578</v>
      </c>
      <c r="C1049" s="179">
        <v>1438</v>
      </c>
      <c r="D1049" s="172">
        <v>46144</v>
      </c>
      <c r="E1049" s="173">
        <v>46178</v>
      </c>
      <c r="F1049" s="174">
        <v>186685.36</v>
      </c>
      <c r="G1049" s="175" t="s">
        <v>4141</v>
      </c>
      <c r="H1049" s="171" t="s">
        <v>4163</v>
      </c>
      <c r="I1049" s="171" t="s">
        <v>5047</v>
      </c>
      <c r="J1049" s="171" t="s">
        <v>420</v>
      </c>
      <c r="K1049" s="176"/>
      <c r="L1049" s="177" t="s">
        <v>733</v>
      </c>
      <c r="M1049" s="177" t="s">
        <v>421</v>
      </c>
    </row>
    <row r="1050" spans="1:13" s="178" customFormat="1">
      <c r="A1050" s="171" t="s">
        <v>2338</v>
      </c>
      <c r="B1050" s="171" t="s">
        <v>2578</v>
      </c>
      <c r="C1050" s="179">
        <v>1439</v>
      </c>
      <c r="D1050" s="172">
        <v>46144</v>
      </c>
      <c r="E1050" s="173">
        <v>46178</v>
      </c>
      <c r="F1050" s="174">
        <v>24676.49</v>
      </c>
      <c r="G1050" s="175" t="s">
        <v>4141</v>
      </c>
      <c r="H1050" s="171" t="s">
        <v>4163</v>
      </c>
      <c r="I1050" s="171" t="s">
        <v>5048</v>
      </c>
      <c r="J1050" s="171" t="s">
        <v>422</v>
      </c>
      <c r="K1050" s="176"/>
      <c r="L1050" s="177" t="s">
        <v>733</v>
      </c>
      <c r="M1050" s="177" t="s">
        <v>423</v>
      </c>
    </row>
    <row r="1051" spans="1:13" s="178" customFormat="1">
      <c r="A1051" s="171" t="s">
        <v>2338</v>
      </c>
      <c r="B1051" s="171" t="s">
        <v>2578</v>
      </c>
      <c r="C1051" s="179">
        <v>1440</v>
      </c>
      <c r="D1051" s="172">
        <v>46144</v>
      </c>
      <c r="E1051" s="173">
        <v>46178</v>
      </c>
      <c r="F1051" s="174">
        <v>23817.4</v>
      </c>
      <c r="G1051" s="175" t="s">
        <v>4141</v>
      </c>
      <c r="H1051" s="171" t="s">
        <v>4163</v>
      </c>
      <c r="I1051" s="171" t="s">
        <v>5049</v>
      </c>
      <c r="J1051" s="171" t="s">
        <v>424</v>
      </c>
      <c r="K1051" s="176"/>
      <c r="L1051" s="177" t="s">
        <v>733</v>
      </c>
      <c r="M1051" s="177" t="s">
        <v>425</v>
      </c>
    </row>
    <row r="1052" spans="1:13" s="178" customFormat="1">
      <c r="A1052" s="171" t="s">
        <v>2338</v>
      </c>
      <c r="B1052" s="171" t="s">
        <v>2578</v>
      </c>
      <c r="C1052" s="179">
        <v>1441</v>
      </c>
      <c r="D1052" s="172">
        <v>46144</v>
      </c>
      <c r="E1052" s="173">
        <v>46178</v>
      </c>
      <c r="F1052" s="174">
        <v>27141.37</v>
      </c>
      <c r="G1052" s="175" t="s">
        <v>4141</v>
      </c>
      <c r="H1052" s="171" t="s">
        <v>4163</v>
      </c>
      <c r="I1052" s="171" t="s">
        <v>5075</v>
      </c>
      <c r="J1052" s="171" t="s">
        <v>426</v>
      </c>
      <c r="K1052" s="176"/>
      <c r="L1052" s="177" t="s">
        <v>733</v>
      </c>
      <c r="M1052" s="177" t="s">
        <v>427</v>
      </c>
    </row>
    <row r="1053" spans="1:13" s="178" customFormat="1">
      <c r="A1053" s="171" t="s">
        <v>2338</v>
      </c>
      <c r="B1053" s="171" t="s">
        <v>2578</v>
      </c>
      <c r="C1053" s="179">
        <v>1442</v>
      </c>
      <c r="D1053" s="172">
        <v>46144</v>
      </c>
      <c r="E1053" s="173">
        <v>46178</v>
      </c>
      <c r="F1053" s="174">
        <v>95683.29</v>
      </c>
      <c r="G1053" s="175" t="s">
        <v>4141</v>
      </c>
      <c r="H1053" s="171" t="s">
        <v>4163</v>
      </c>
      <c r="I1053" s="171" t="s">
        <v>5050</v>
      </c>
      <c r="J1053" s="171" t="s">
        <v>428</v>
      </c>
      <c r="K1053" s="176"/>
      <c r="L1053" s="177" t="s">
        <v>733</v>
      </c>
      <c r="M1053" s="177" t="s">
        <v>429</v>
      </c>
    </row>
    <row r="1054" spans="1:13" s="178" customFormat="1">
      <c r="A1054" s="171" t="s">
        <v>2338</v>
      </c>
      <c r="B1054" s="171" t="s">
        <v>2578</v>
      </c>
      <c r="C1054" s="179">
        <v>1443</v>
      </c>
      <c r="D1054" s="172">
        <v>46144</v>
      </c>
      <c r="E1054" s="173">
        <v>46178</v>
      </c>
      <c r="F1054" s="174">
        <v>23799.07</v>
      </c>
      <c r="G1054" s="175" t="s">
        <v>4141</v>
      </c>
      <c r="H1054" s="171" t="s">
        <v>4163</v>
      </c>
      <c r="I1054" s="171" t="s">
        <v>5051</v>
      </c>
      <c r="J1054" s="171" t="s">
        <v>430</v>
      </c>
      <c r="K1054" s="176"/>
      <c r="L1054" s="177" t="s">
        <v>733</v>
      </c>
      <c r="M1054" s="177" t="s">
        <v>431</v>
      </c>
    </row>
    <row r="1055" spans="1:13" s="178" customFormat="1">
      <c r="A1055" s="171" t="s">
        <v>2338</v>
      </c>
      <c r="B1055" s="171" t="s">
        <v>2578</v>
      </c>
      <c r="C1055" s="179">
        <v>1444</v>
      </c>
      <c r="D1055" s="172">
        <v>46144</v>
      </c>
      <c r="E1055" s="173">
        <v>46178</v>
      </c>
      <c r="F1055" s="174">
        <v>27639.45</v>
      </c>
      <c r="G1055" s="175" t="s">
        <v>4141</v>
      </c>
      <c r="H1055" s="171" t="s">
        <v>4163</v>
      </c>
      <c r="I1055" s="171" t="s">
        <v>5052</v>
      </c>
      <c r="J1055" s="171" t="s">
        <v>432</v>
      </c>
      <c r="K1055" s="176"/>
      <c r="L1055" s="177" t="s">
        <v>733</v>
      </c>
      <c r="M1055" s="177" t="s">
        <v>433</v>
      </c>
    </row>
    <row r="1056" spans="1:13" s="178" customFormat="1">
      <c r="A1056" s="171" t="s">
        <v>2338</v>
      </c>
      <c r="B1056" s="171" t="s">
        <v>2578</v>
      </c>
      <c r="C1056" s="179">
        <v>1445</v>
      </c>
      <c r="D1056" s="172">
        <v>46144</v>
      </c>
      <c r="E1056" s="173">
        <v>46178</v>
      </c>
      <c r="F1056" s="174">
        <v>29994.73</v>
      </c>
      <c r="G1056" s="175" t="s">
        <v>4141</v>
      </c>
      <c r="H1056" s="171" t="s">
        <v>4163</v>
      </c>
      <c r="I1056" s="171" t="s">
        <v>5053</v>
      </c>
      <c r="J1056" s="171" t="s">
        <v>434</v>
      </c>
      <c r="K1056" s="176"/>
      <c r="L1056" s="177" t="s">
        <v>733</v>
      </c>
      <c r="M1056" s="177" t="s">
        <v>435</v>
      </c>
    </row>
    <row r="1057" spans="1:13" s="178" customFormat="1">
      <c r="A1057" s="171" t="s">
        <v>2338</v>
      </c>
      <c r="B1057" s="171" t="s">
        <v>2578</v>
      </c>
      <c r="C1057" s="179">
        <v>1446</v>
      </c>
      <c r="D1057" s="172">
        <v>46144</v>
      </c>
      <c r="E1057" s="173">
        <v>46178</v>
      </c>
      <c r="F1057" s="174">
        <v>85941.82</v>
      </c>
      <c r="G1057" s="175" t="s">
        <v>4141</v>
      </c>
      <c r="H1057" s="171" t="s">
        <v>4163</v>
      </c>
      <c r="I1057" s="171" t="s">
        <v>5074</v>
      </c>
      <c r="J1057" s="171" t="s">
        <v>436</v>
      </c>
      <c r="K1057" s="176"/>
      <c r="L1057" s="177" t="s">
        <v>733</v>
      </c>
      <c r="M1057" s="177" t="s">
        <v>437</v>
      </c>
    </row>
    <row r="1058" spans="1:13" s="178" customFormat="1">
      <c r="A1058" s="171" t="s">
        <v>2338</v>
      </c>
      <c r="B1058" s="171" t="s">
        <v>2578</v>
      </c>
      <c r="C1058" s="179">
        <v>1447</v>
      </c>
      <c r="D1058" s="172">
        <v>46144</v>
      </c>
      <c r="E1058" s="173">
        <v>46178</v>
      </c>
      <c r="F1058" s="174">
        <v>27639.45</v>
      </c>
      <c r="G1058" s="175" t="s">
        <v>4141</v>
      </c>
      <c r="H1058" s="171" t="s">
        <v>4163</v>
      </c>
      <c r="I1058" s="171" t="s">
        <v>5054</v>
      </c>
      <c r="J1058" s="171" t="s">
        <v>438</v>
      </c>
      <c r="K1058" s="176"/>
      <c r="L1058" s="177" t="s">
        <v>733</v>
      </c>
      <c r="M1058" s="177" t="s">
        <v>439</v>
      </c>
    </row>
    <row r="1059" spans="1:13" s="178" customFormat="1">
      <c r="A1059" s="171" t="s">
        <v>2338</v>
      </c>
      <c r="B1059" s="171" t="s">
        <v>2578</v>
      </c>
      <c r="C1059" s="179">
        <v>1448</v>
      </c>
      <c r="D1059" s="172">
        <v>46144</v>
      </c>
      <c r="E1059" s="173">
        <v>46178</v>
      </c>
      <c r="F1059" s="174">
        <v>24686.01</v>
      </c>
      <c r="G1059" s="175" t="s">
        <v>4141</v>
      </c>
      <c r="H1059" s="171" t="s">
        <v>4163</v>
      </c>
      <c r="I1059" s="171" t="s">
        <v>5055</v>
      </c>
      <c r="J1059" s="171" t="s">
        <v>442</v>
      </c>
      <c r="K1059" s="176"/>
      <c r="L1059" s="177" t="s">
        <v>733</v>
      </c>
      <c r="M1059" s="177" t="s">
        <v>443</v>
      </c>
    </row>
    <row r="1060" spans="1:13" s="178" customFormat="1">
      <c r="A1060" s="171" t="s">
        <v>2338</v>
      </c>
      <c r="B1060" s="171" t="s">
        <v>2578</v>
      </c>
      <c r="C1060" s="179">
        <v>1449</v>
      </c>
      <c r="D1060" s="172">
        <v>46144</v>
      </c>
      <c r="E1060" s="173">
        <v>46178</v>
      </c>
      <c r="F1060" s="174">
        <v>24396.47</v>
      </c>
      <c r="G1060" s="175" t="s">
        <v>4141</v>
      </c>
      <c r="H1060" s="171" t="s">
        <v>4163</v>
      </c>
      <c r="I1060" s="171" t="s">
        <v>5056</v>
      </c>
      <c r="J1060" s="171" t="s">
        <v>444</v>
      </c>
      <c r="K1060" s="176"/>
      <c r="L1060" s="177" t="s">
        <v>733</v>
      </c>
      <c r="M1060" s="177" t="s">
        <v>445</v>
      </c>
    </row>
    <row r="1061" spans="1:13" s="178" customFormat="1">
      <c r="A1061" s="171" t="s">
        <v>2338</v>
      </c>
      <c r="B1061" s="171" t="s">
        <v>2578</v>
      </c>
      <c r="C1061" s="179">
        <v>1450</v>
      </c>
      <c r="D1061" s="172">
        <v>46144</v>
      </c>
      <c r="E1061" s="173">
        <v>46178</v>
      </c>
      <c r="F1061" s="174">
        <v>27500.15</v>
      </c>
      <c r="G1061" s="175" t="s">
        <v>4141</v>
      </c>
      <c r="H1061" s="171" t="s">
        <v>4163</v>
      </c>
      <c r="I1061" s="171" t="s">
        <v>5057</v>
      </c>
      <c r="J1061" s="171" t="s">
        <v>360</v>
      </c>
      <c r="K1061" s="176"/>
      <c r="L1061" s="177" t="s">
        <v>733</v>
      </c>
      <c r="M1061" s="177" t="s">
        <v>361</v>
      </c>
    </row>
    <row r="1062" spans="1:13" s="178" customFormat="1">
      <c r="A1062" s="171" t="s">
        <v>2338</v>
      </c>
      <c r="B1062" s="171" t="s">
        <v>2578</v>
      </c>
      <c r="C1062" s="179">
        <v>1451</v>
      </c>
      <c r="D1062" s="172">
        <v>46144</v>
      </c>
      <c r="E1062" s="173">
        <v>46178</v>
      </c>
      <c r="F1062" s="174">
        <v>27141.37</v>
      </c>
      <c r="G1062" s="175" t="s">
        <v>4141</v>
      </c>
      <c r="H1062" s="171" t="s">
        <v>4163</v>
      </c>
      <c r="I1062" s="171" t="s">
        <v>5058</v>
      </c>
      <c r="J1062" s="171" t="s">
        <v>446</v>
      </c>
      <c r="K1062" s="176"/>
      <c r="L1062" s="177" t="s">
        <v>733</v>
      </c>
      <c r="M1062" s="177" t="s">
        <v>447</v>
      </c>
    </row>
    <row r="1063" spans="1:13" s="178" customFormat="1">
      <c r="A1063" s="171" t="s">
        <v>2338</v>
      </c>
      <c r="B1063" s="171" t="s">
        <v>2578</v>
      </c>
      <c r="C1063" s="179">
        <v>1452</v>
      </c>
      <c r="D1063" s="172">
        <v>46144</v>
      </c>
      <c r="E1063" s="173">
        <v>46178</v>
      </c>
      <c r="F1063" s="174">
        <v>171764.32</v>
      </c>
      <c r="G1063" s="175" t="s">
        <v>4141</v>
      </c>
      <c r="H1063" s="171" t="s">
        <v>4163</v>
      </c>
      <c r="I1063" s="171" t="s">
        <v>5059</v>
      </c>
      <c r="J1063" s="171" t="s">
        <v>448</v>
      </c>
      <c r="K1063" s="176"/>
      <c r="L1063" s="177" t="s">
        <v>733</v>
      </c>
      <c r="M1063" s="177" t="s">
        <v>449</v>
      </c>
    </row>
    <row r="1064" spans="1:13" s="178" customFormat="1">
      <c r="A1064" s="171" t="s">
        <v>2338</v>
      </c>
      <c r="B1064" s="171" t="s">
        <v>2578</v>
      </c>
      <c r="C1064" s="179">
        <v>1453</v>
      </c>
      <c r="D1064" s="172">
        <v>46144</v>
      </c>
      <c r="E1064" s="173">
        <v>46178</v>
      </c>
      <c r="F1064" s="174">
        <v>30512.92</v>
      </c>
      <c r="G1064" s="175" t="s">
        <v>4141</v>
      </c>
      <c r="H1064" s="171" t="s">
        <v>4163</v>
      </c>
      <c r="I1064" s="171" t="s">
        <v>5060</v>
      </c>
      <c r="J1064" s="171" t="s">
        <v>450</v>
      </c>
      <c r="K1064" s="176"/>
      <c r="L1064" s="177" t="s">
        <v>733</v>
      </c>
      <c r="M1064" s="177" t="s">
        <v>451</v>
      </c>
    </row>
    <row r="1065" spans="1:13" s="178" customFormat="1">
      <c r="A1065" s="171" t="s">
        <v>2338</v>
      </c>
      <c r="B1065" s="171" t="s">
        <v>2578</v>
      </c>
      <c r="C1065" s="179">
        <v>1454</v>
      </c>
      <c r="D1065" s="172">
        <v>46144</v>
      </c>
      <c r="E1065" s="173">
        <v>46178</v>
      </c>
      <c r="F1065" s="174">
        <v>27639.45</v>
      </c>
      <c r="G1065" s="175" t="s">
        <v>4141</v>
      </c>
      <c r="H1065" s="171" t="s">
        <v>4163</v>
      </c>
      <c r="I1065" s="171" t="s">
        <v>5061</v>
      </c>
      <c r="J1065" s="171" t="s">
        <v>452</v>
      </c>
      <c r="K1065" s="176"/>
      <c r="L1065" s="177" t="s">
        <v>733</v>
      </c>
      <c r="M1065" s="177" t="s">
        <v>453</v>
      </c>
    </row>
    <row r="1066" spans="1:13" s="178" customFormat="1">
      <c r="A1066" s="171" t="s">
        <v>2338</v>
      </c>
      <c r="B1066" s="171" t="s">
        <v>2578</v>
      </c>
      <c r="C1066" s="179">
        <v>1455</v>
      </c>
      <c r="D1066" s="172">
        <v>46144</v>
      </c>
      <c r="E1066" s="173">
        <v>46178</v>
      </c>
      <c r="F1066" s="174">
        <v>24396.47</v>
      </c>
      <c r="G1066" s="175" t="s">
        <v>4141</v>
      </c>
      <c r="H1066" s="171" t="s">
        <v>4163</v>
      </c>
      <c r="I1066" s="171" t="s">
        <v>5062</v>
      </c>
      <c r="J1066" s="171" t="s">
        <v>454</v>
      </c>
      <c r="K1066" s="176"/>
      <c r="L1066" s="177" t="s">
        <v>733</v>
      </c>
      <c r="M1066" s="177" t="s">
        <v>455</v>
      </c>
    </row>
    <row r="1067" spans="1:13" s="178" customFormat="1">
      <c r="A1067" s="171" t="s">
        <v>2338</v>
      </c>
      <c r="B1067" s="171" t="s">
        <v>2578</v>
      </c>
      <c r="C1067" s="179">
        <v>1456</v>
      </c>
      <c r="D1067" s="172">
        <v>46144</v>
      </c>
      <c r="E1067" s="173">
        <v>46178</v>
      </c>
      <c r="F1067" s="174">
        <v>26987.77</v>
      </c>
      <c r="G1067" s="175" t="s">
        <v>4141</v>
      </c>
      <c r="H1067" s="171" t="s">
        <v>4163</v>
      </c>
      <c r="I1067" s="171" t="s">
        <v>5063</v>
      </c>
      <c r="J1067" s="171" t="s">
        <v>458</v>
      </c>
      <c r="K1067" s="176"/>
      <c r="L1067" s="177" t="s">
        <v>733</v>
      </c>
      <c r="M1067" s="177" t="s">
        <v>459</v>
      </c>
    </row>
    <row r="1068" spans="1:13" s="178" customFormat="1">
      <c r="A1068" s="171" t="s">
        <v>2338</v>
      </c>
      <c r="B1068" s="171" t="s">
        <v>2578</v>
      </c>
      <c r="C1068" s="179">
        <v>1457</v>
      </c>
      <c r="D1068" s="172">
        <v>46144</v>
      </c>
      <c r="E1068" s="173">
        <v>46178</v>
      </c>
      <c r="F1068" s="174">
        <v>23817.4</v>
      </c>
      <c r="G1068" s="175" t="s">
        <v>4141</v>
      </c>
      <c r="H1068" s="171" t="s">
        <v>4163</v>
      </c>
      <c r="I1068" s="171" t="s">
        <v>5064</v>
      </c>
      <c r="J1068" s="171" t="s">
        <v>460</v>
      </c>
      <c r="K1068" s="176"/>
      <c r="L1068" s="177" t="s">
        <v>733</v>
      </c>
      <c r="M1068" s="177" t="s">
        <v>461</v>
      </c>
    </row>
    <row r="1069" spans="1:13" s="178" customFormat="1">
      <c r="A1069" s="171" t="s">
        <v>2338</v>
      </c>
      <c r="B1069" s="171" t="s">
        <v>2578</v>
      </c>
      <c r="C1069" s="179">
        <v>1458</v>
      </c>
      <c r="D1069" s="172">
        <v>46144</v>
      </c>
      <c r="E1069" s="173">
        <v>46178</v>
      </c>
      <c r="F1069" s="174">
        <v>24396.47</v>
      </c>
      <c r="G1069" s="175" t="s">
        <v>4141</v>
      </c>
      <c r="H1069" s="171" t="s">
        <v>4163</v>
      </c>
      <c r="I1069" s="171" t="s">
        <v>5065</v>
      </c>
      <c r="J1069" s="171" t="s">
        <v>462</v>
      </c>
      <c r="K1069" s="176"/>
      <c r="L1069" s="177" t="s">
        <v>733</v>
      </c>
      <c r="M1069" s="177" t="s">
        <v>463</v>
      </c>
    </row>
    <row r="1070" spans="1:13" s="178" customFormat="1">
      <c r="A1070" s="171" t="s">
        <v>2338</v>
      </c>
      <c r="B1070" s="171" t="s">
        <v>2578</v>
      </c>
      <c r="C1070" s="179">
        <v>1459</v>
      </c>
      <c r="D1070" s="172">
        <v>46144</v>
      </c>
      <c r="E1070" s="173">
        <v>46178</v>
      </c>
      <c r="F1070" s="174">
        <v>26182.31</v>
      </c>
      <c r="G1070" s="175" t="s">
        <v>4141</v>
      </c>
      <c r="H1070" s="171" t="s">
        <v>4163</v>
      </c>
      <c r="I1070" s="171" t="s">
        <v>5066</v>
      </c>
      <c r="J1070" s="171" t="s">
        <v>464</v>
      </c>
      <c r="K1070" s="176"/>
      <c r="L1070" s="177" t="s">
        <v>733</v>
      </c>
      <c r="M1070" s="177" t="s">
        <v>465</v>
      </c>
    </row>
    <row r="1071" spans="1:13" s="178" customFormat="1">
      <c r="A1071" s="171" t="s">
        <v>2338</v>
      </c>
      <c r="B1071" s="171" t="s">
        <v>2578</v>
      </c>
      <c r="C1071" s="179">
        <v>1460</v>
      </c>
      <c r="D1071" s="172">
        <v>46144</v>
      </c>
      <c r="E1071" s="173">
        <v>46178</v>
      </c>
      <c r="F1071" s="174">
        <v>111128.06</v>
      </c>
      <c r="G1071" s="175" t="s">
        <v>4141</v>
      </c>
      <c r="H1071" s="171" t="s">
        <v>4163</v>
      </c>
      <c r="I1071" s="171" t="s">
        <v>5067</v>
      </c>
      <c r="J1071" s="171" t="s">
        <v>470</v>
      </c>
      <c r="K1071" s="176"/>
      <c r="L1071" s="177" t="s">
        <v>733</v>
      </c>
      <c r="M1071" s="177" t="s">
        <v>471</v>
      </c>
    </row>
    <row r="1072" spans="1:13" s="178" customFormat="1">
      <c r="A1072" s="171" t="s">
        <v>2338</v>
      </c>
      <c r="B1072" s="171" t="s">
        <v>2578</v>
      </c>
      <c r="C1072" s="179">
        <v>1461</v>
      </c>
      <c r="D1072" s="172">
        <v>46144</v>
      </c>
      <c r="E1072" s="173">
        <v>46178</v>
      </c>
      <c r="F1072" s="174">
        <v>24387.08</v>
      </c>
      <c r="G1072" s="175" t="s">
        <v>4141</v>
      </c>
      <c r="H1072" s="171" t="s">
        <v>4163</v>
      </c>
      <c r="I1072" s="171" t="s">
        <v>5069</v>
      </c>
      <c r="J1072" s="171" t="s">
        <v>472</v>
      </c>
      <c r="K1072" s="176"/>
      <c r="L1072" s="177" t="s">
        <v>733</v>
      </c>
      <c r="M1072" s="177" t="s">
        <v>473</v>
      </c>
    </row>
    <row r="1073" spans="1:13" s="178" customFormat="1">
      <c r="A1073" s="171" t="s">
        <v>2338</v>
      </c>
      <c r="B1073" s="171" t="s">
        <v>2578</v>
      </c>
      <c r="C1073" s="179">
        <v>1462</v>
      </c>
      <c r="D1073" s="172">
        <v>46144</v>
      </c>
      <c r="E1073" s="173">
        <v>46178</v>
      </c>
      <c r="F1073" s="174">
        <v>23958.36</v>
      </c>
      <c r="G1073" s="175" t="s">
        <v>4141</v>
      </c>
      <c r="H1073" s="171" t="s">
        <v>4163</v>
      </c>
      <c r="I1073" s="171" t="s">
        <v>5070</v>
      </c>
      <c r="J1073" s="171" t="s">
        <v>474</v>
      </c>
      <c r="K1073" s="176"/>
      <c r="L1073" s="177" t="s">
        <v>733</v>
      </c>
      <c r="M1073" s="177" t="s">
        <v>475</v>
      </c>
    </row>
    <row r="1074" spans="1:13" s="178" customFormat="1">
      <c r="A1074" s="171" t="s">
        <v>2338</v>
      </c>
      <c r="B1074" s="171" t="s">
        <v>2578</v>
      </c>
      <c r="C1074" s="179">
        <v>1463</v>
      </c>
      <c r="D1074" s="172">
        <v>46144</v>
      </c>
      <c r="E1074" s="173">
        <v>46178</v>
      </c>
      <c r="F1074" s="174">
        <v>76892.570000000007</v>
      </c>
      <c r="G1074" s="175" t="s">
        <v>4141</v>
      </c>
      <c r="H1074" s="171" t="s">
        <v>4163</v>
      </c>
      <c r="I1074" s="171" t="s">
        <v>5071</v>
      </c>
      <c r="J1074" s="171" t="s">
        <v>476</v>
      </c>
      <c r="K1074" s="176"/>
      <c r="L1074" s="177" t="s">
        <v>733</v>
      </c>
      <c r="M1074" s="177" t="s">
        <v>477</v>
      </c>
    </row>
    <row r="1075" spans="1:13" s="178" customFormat="1">
      <c r="A1075" s="171" t="s">
        <v>2338</v>
      </c>
      <c r="B1075" s="171" t="s">
        <v>2578</v>
      </c>
      <c r="C1075" s="179">
        <v>1464</v>
      </c>
      <c r="D1075" s="172">
        <v>46144</v>
      </c>
      <c r="E1075" s="173">
        <v>46178</v>
      </c>
      <c r="F1075" s="174">
        <v>24396.47</v>
      </c>
      <c r="G1075" s="175" t="s">
        <v>4141</v>
      </c>
      <c r="H1075" s="171" t="s">
        <v>4163</v>
      </c>
      <c r="I1075" s="171" t="s">
        <v>5068</v>
      </c>
      <c r="J1075" s="171" t="s">
        <v>478</v>
      </c>
      <c r="K1075" s="176"/>
      <c r="L1075" s="177" t="s">
        <v>733</v>
      </c>
      <c r="M1075" s="177" t="s">
        <v>479</v>
      </c>
    </row>
    <row r="1076" spans="1:13" s="178" customFormat="1">
      <c r="A1076" s="171" t="s">
        <v>2338</v>
      </c>
      <c r="B1076" s="171" t="s">
        <v>2578</v>
      </c>
      <c r="C1076" s="179">
        <v>1465</v>
      </c>
      <c r="D1076" s="172">
        <v>46144</v>
      </c>
      <c r="E1076" s="173">
        <v>46178</v>
      </c>
      <c r="F1076" s="174">
        <v>24686.01</v>
      </c>
      <c r="G1076" s="175" t="s">
        <v>4141</v>
      </c>
      <c r="H1076" s="171" t="s">
        <v>4163</v>
      </c>
      <c r="I1076" s="171" t="s">
        <v>5072</v>
      </c>
      <c r="J1076" s="171" t="s">
        <v>480</v>
      </c>
      <c r="K1076" s="176"/>
      <c r="L1076" s="177" t="s">
        <v>733</v>
      </c>
      <c r="M1076" s="177" t="s">
        <v>481</v>
      </c>
    </row>
    <row r="1077" spans="1:13" s="178" customFormat="1">
      <c r="A1077" s="171" t="s">
        <v>2338</v>
      </c>
      <c r="B1077" s="171" t="s">
        <v>2578</v>
      </c>
      <c r="C1077" s="179">
        <v>1466</v>
      </c>
      <c r="D1077" s="172">
        <v>46146</v>
      </c>
      <c r="E1077" s="173">
        <v>46178</v>
      </c>
      <c r="F1077" s="174">
        <v>24003.43</v>
      </c>
      <c r="G1077" s="175" t="s">
        <v>4141</v>
      </c>
      <c r="H1077" s="171" t="s">
        <v>4163</v>
      </c>
      <c r="I1077" s="171" t="s">
        <v>5018</v>
      </c>
      <c r="J1077" s="171" t="s">
        <v>364</v>
      </c>
      <c r="K1077" s="176"/>
      <c r="L1077" s="177" t="s">
        <v>733</v>
      </c>
      <c r="M1077" s="177" t="s">
        <v>365</v>
      </c>
    </row>
    <row r="1078" spans="1:13" s="178" customFormat="1">
      <c r="A1078" s="171" t="s">
        <v>2339</v>
      </c>
      <c r="B1078" s="171"/>
      <c r="C1078" s="179">
        <v>454311442026</v>
      </c>
      <c r="D1078" s="172">
        <v>46154</v>
      </c>
      <c r="E1078" s="173">
        <v>46178</v>
      </c>
      <c r="F1078" s="174">
        <v>36183.08</v>
      </c>
      <c r="G1078" s="175" t="s">
        <v>4149</v>
      </c>
      <c r="H1078" s="171" t="s">
        <v>4171</v>
      </c>
      <c r="I1078" s="171" t="s">
        <v>5076</v>
      </c>
      <c r="J1078" s="171" t="s">
        <v>32</v>
      </c>
      <c r="K1078" s="176"/>
      <c r="L1078" s="177" t="s">
        <v>733</v>
      </c>
      <c r="M1078" s="177" t="s">
        <v>33</v>
      </c>
    </row>
    <row r="1079" spans="1:13" s="178" customFormat="1">
      <c r="A1079" s="171" t="s">
        <v>2340</v>
      </c>
      <c r="B1079" s="171" t="s">
        <v>2579</v>
      </c>
      <c r="C1079" s="179">
        <v>119282026</v>
      </c>
      <c r="D1079" s="172">
        <v>46162</v>
      </c>
      <c r="E1079" s="173">
        <v>46178</v>
      </c>
      <c r="F1079" s="174">
        <v>613036.18999999994</v>
      </c>
      <c r="G1079" s="175" t="s">
        <v>4153</v>
      </c>
      <c r="H1079" s="171" t="s">
        <v>4175</v>
      </c>
      <c r="I1079" s="171" t="s">
        <v>5077</v>
      </c>
      <c r="J1079" s="171" t="s">
        <v>182</v>
      </c>
      <c r="K1079" s="176"/>
      <c r="L1079" s="177" t="s">
        <v>733</v>
      </c>
      <c r="M1079" s="177" t="s">
        <v>183</v>
      </c>
    </row>
    <row r="1080" spans="1:13" s="178" customFormat="1">
      <c r="A1080" s="171" t="s">
        <v>2340</v>
      </c>
      <c r="B1080" s="171" t="s">
        <v>2579</v>
      </c>
      <c r="C1080" s="179">
        <v>119282026</v>
      </c>
      <c r="D1080" s="172">
        <v>46162</v>
      </c>
      <c r="E1080" s="173">
        <v>46178</v>
      </c>
      <c r="F1080" s="174">
        <v>391282.18</v>
      </c>
      <c r="G1080" s="175" t="s">
        <v>4154</v>
      </c>
      <c r="H1080" s="171" t="s">
        <v>4176</v>
      </c>
      <c r="I1080" s="171" t="s">
        <v>5078</v>
      </c>
      <c r="J1080" s="171" t="s">
        <v>182</v>
      </c>
      <c r="K1080" s="176"/>
      <c r="L1080" s="177" t="s">
        <v>733</v>
      </c>
      <c r="M1080" s="177" t="s">
        <v>183</v>
      </c>
    </row>
    <row r="1081" spans="1:13" s="178" customFormat="1">
      <c r="A1081" s="171" t="s">
        <v>2340</v>
      </c>
      <c r="B1081" s="171" t="s">
        <v>2579</v>
      </c>
      <c r="C1081" s="179">
        <v>119282026</v>
      </c>
      <c r="D1081" s="172">
        <v>46162</v>
      </c>
      <c r="E1081" s="173">
        <v>46178</v>
      </c>
      <c r="F1081" s="174">
        <v>696335.26</v>
      </c>
      <c r="G1081" s="175" t="s">
        <v>4155</v>
      </c>
      <c r="H1081" s="171" t="s">
        <v>4177</v>
      </c>
      <c r="I1081" s="171" t="s">
        <v>5079</v>
      </c>
      <c r="J1081" s="171" t="s">
        <v>182</v>
      </c>
      <c r="K1081" s="176"/>
      <c r="L1081" s="177" t="s">
        <v>733</v>
      </c>
      <c r="M1081" s="177" t="s">
        <v>183</v>
      </c>
    </row>
    <row r="1082" spans="1:13" s="178" customFormat="1">
      <c r="A1082" s="171" t="s">
        <v>2340</v>
      </c>
      <c r="B1082" s="171" t="s">
        <v>2579</v>
      </c>
      <c r="C1082" s="179">
        <v>119282026</v>
      </c>
      <c r="D1082" s="172">
        <v>46162</v>
      </c>
      <c r="E1082" s="173">
        <v>46178</v>
      </c>
      <c r="F1082" s="174">
        <v>191241.45</v>
      </c>
      <c r="G1082" s="175" t="s">
        <v>4149</v>
      </c>
      <c r="H1082" s="171" t="s">
        <v>4171</v>
      </c>
      <c r="I1082" s="171" t="s">
        <v>5080</v>
      </c>
      <c r="J1082" s="171" t="s">
        <v>182</v>
      </c>
      <c r="K1082" s="176"/>
      <c r="L1082" s="177" t="s">
        <v>733</v>
      </c>
      <c r="M1082" s="177" t="s">
        <v>183</v>
      </c>
    </row>
    <row r="1083" spans="1:13" s="178" customFormat="1">
      <c r="A1083" s="171" t="s">
        <v>2340</v>
      </c>
      <c r="B1083" s="171" t="s">
        <v>2579</v>
      </c>
      <c r="C1083" s="179">
        <v>119282026</v>
      </c>
      <c r="D1083" s="172">
        <v>46162</v>
      </c>
      <c r="E1083" s="173">
        <v>46178</v>
      </c>
      <c r="F1083" s="174">
        <v>127307.32</v>
      </c>
      <c r="G1083" s="175" t="s">
        <v>4144</v>
      </c>
      <c r="H1083" s="171" t="s">
        <v>4166</v>
      </c>
      <c r="I1083" s="171" t="s">
        <v>5081</v>
      </c>
      <c r="J1083" s="171" t="s">
        <v>182</v>
      </c>
      <c r="K1083" s="176"/>
      <c r="L1083" s="177" t="s">
        <v>733</v>
      </c>
      <c r="M1083" s="177" t="s">
        <v>183</v>
      </c>
    </row>
    <row r="1084" spans="1:13" s="178" customFormat="1">
      <c r="A1084" s="171" t="s">
        <v>2341</v>
      </c>
      <c r="B1084" s="171" t="s">
        <v>2577</v>
      </c>
      <c r="C1084" s="179">
        <v>18503</v>
      </c>
      <c r="D1084" s="172">
        <v>46147</v>
      </c>
      <c r="E1084" s="173">
        <v>46178</v>
      </c>
      <c r="F1084" s="174">
        <v>277731.96000000002</v>
      </c>
      <c r="G1084" s="175" t="s">
        <v>4141</v>
      </c>
      <c r="H1084" s="171" t="s">
        <v>4163</v>
      </c>
      <c r="I1084" s="171" t="s">
        <v>4983</v>
      </c>
      <c r="J1084" s="171" t="s">
        <v>166</v>
      </c>
      <c r="K1084" s="176"/>
      <c r="L1084" s="177" t="s">
        <v>733</v>
      </c>
      <c r="M1084" s="177" t="s">
        <v>167</v>
      </c>
    </row>
    <row r="1085" spans="1:13" s="178" customFormat="1">
      <c r="A1085" s="171" t="s">
        <v>2341</v>
      </c>
      <c r="B1085" s="171" t="s">
        <v>2577</v>
      </c>
      <c r="C1085" s="179">
        <v>18504</v>
      </c>
      <c r="D1085" s="172">
        <v>46147</v>
      </c>
      <c r="E1085" s="173">
        <v>46178</v>
      </c>
      <c r="F1085" s="174">
        <v>169702.9</v>
      </c>
      <c r="G1085" s="175" t="s">
        <v>4141</v>
      </c>
      <c r="H1085" s="171" t="s">
        <v>4163</v>
      </c>
      <c r="I1085" s="171" t="s">
        <v>4984</v>
      </c>
      <c r="J1085" s="171" t="s">
        <v>168</v>
      </c>
      <c r="K1085" s="176"/>
      <c r="L1085" s="177" t="s">
        <v>733</v>
      </c>
      <c r="M1085" s="177" t="s">
        <v>169</v>
      </c>
    </row>
    <row r="1086" spans="1:13" s="178" customFormat="1">
      <c r="A1086" s="171" t="s">
        <v>2341</v>
      </c>
      <c r="B1086" s="171" t="s">
        <v>2577</v>
      </c>
      <c r="C1086" s="179">
        <v>18505</v>
      </c>
      <c r="D1086" s="172">
        <v>46147</v>
      </c>
      <c r="E1086" s="173">
        <v>46178</v>
      </c>
      <c r="F1086" s="174">
        <v>53745.37</v>
      </c>
      <c r="G1086" s="175" t="s">
        <v>4141</v>
      </c>
      <c r="H1086" s="171" t="s">
        <v>4163</v>
      </c>
      <c r="I1086" s="171" t="s">
        <v>4985</v>
      </c>
      <c r="J1086" s="171" t="s">
        <v>20</v>
      </c>
      <c r="K1086" s="176"/>
      <c r="L1086" s="177" t="s">
        <v>733</v>
      </c>
      <c r="M1086" s="177" t="s">
        <v>21</v>
      </c>
    </row>
    <row r="1087" spans="1:13" s="178" customFormat="1">
      <c r="A1087" s="171" t="s">
        <v>2341</v>
      </c>
      <c r="B1087" s="171" t="s">
        <v>2577</v>
      </c>
      <c r="C1087" s="179">
        <v>18507</v>
      </c>
      <c r="D1087" s="172">
        <v>46147</v>
      </c>
      <c r="E1087" s="173">
        <v>46178</v>
      </c>
      <c r="F1087" s="174">
        <v>45418.04</v>
      </c>
      <c r="G1087" s="175" t="s">
        <v>4141</v>
      </c>
      <c r="H1087" s="171" t="s">
        <v>4163</v>
      </c>
      <c r="I1087" s="171" t="s">
        <v>4990</v>
      </c>
      <c r="J1087" s="171" t="s">
        <v>501</v>
      </c>
      <c r="K1087" s="176"/>
      <c r="L1087" s="177" t="s">
        <v>733</v>
      </c>
      <c r="M1087" s="177" t="s">
        <v>502</v>
      </c>
    </row>
    <row r="1088" spans="1:13" s="178" customFormat="1">
      <c r="A1088" s="171" t="s">
        <v>2341</v>
      </c>
      <c r="B1088" s="171" t="s">
        <v>2577</v>
      </c>
      <c r="C1088" s="179">
        <v>18508</v>
      </c>
      <c r="D1088" s="172">
        <v>46147</v>
      </c>
      <c r="E1088" s="173">
        <v>46178</v>
      </c>
      <c r="F1088" s="174">
        <v>35795.64</v>
      </c>
      <c r="G1088" s="175" t="s">
        <v>4141</v>
      </c>
      <c r="H1088" s="171" t="s">
        <v>4163</v>
      </c>
      <c r="I1088" s="171" t="s">
        <v>4986</v>
      </c>
      <c r="J1088" s="171" t="s">
        <v>22</v>
      </c>
      <c r="K1088" s="176"/>
      <c r="L1088" s="177" t="s">
        <v>733</v>
      </c>
      <c r="M1088" s="177" t="s">
        <v>23</v>
      </c>
    </row>
    <row r="1089" spans="1:13" s="178" customFormat="1">
      <c r="A1089" s="171" t="s">
        <v>2341</v>
      </c>
      <c r="B1089" s="171" t="s">
        <v>2577</v>
      </c>
      <c r="C1089" s="179">
        <v>18509</v>
      </c>
      <c r="D1089" s="172">
        <v>46147</v>
      </c>
      <c r="E1089" s="173">
        <v>46178</v>
      </c>
      <c r="F1089" s="174">
        <v>262315.18</v>
      </c>
      <c r="G1089" s="175" t="s">
        <v>4141</v>
      </c>
      <c r="H1089" s="171" t="s">
        <v>4163</v>
      </c>
      <c r="I1089" s="171" t="s">
        <v>4987</v>
      </c>
      <c r="J1089" s="171" t="s">
        <v>28</v>
      </c>
      <c r="K1089" s="176"/>
      <c r="L1089" s="177" t="s">
        <v>733</v>
      </c>
      <c r="M1089" s="177" t="s">
        <v>29</v>
      </c>
    </row>
    <row r="1090" spans="1:13" s="178" customFormat="1">
      <c r="A1090" s="171" t="s">
        <v>2341</v>
      </c>
      <c r="B1090" s="171" t="s">
        <v>2577</v>
      </c>
      <c r="C1090" s="179">
        <v>18510</v>
      </c>
      <c r="D1090" s="172">
        <v>46147</v>
      </c>
      <c r="E1090" s="173">
        <v>46178</v>
      </c>
      <c r="F1090" s="174">
        <v>414660.92</v>
      </c>
      <c r="G1090" s="175" t="s">
        <v>4141</v>
      </c>
      <c r="H1090" s="171" t="s">
        <v>4163</v>
      </c>
      <c r="I1090" s="171" t="s">
        <v>4988</v>
      </c>
      <c r="J1090" s="171" t="s">
        <v>162</v>
      </c>
      <c r="K1090" s="176"/>
      <c r="L1090" s="177" t="s">
        <v>733</v>
      </c>
      <c r="M1090" s="177" t="s">
        <v>163</v>
      </c>
    </row>
    <row r="1091" spans="1:13" s="178" customFormat="1">
      <c r="A1091" s="171" t="s">
        <v>2341</v>
      </c>
      <c r="B1091" s="171" t="s">
        <v>2577</v>
      </c>
      <c r="C1091" s="179">
        <v>18511</v>
      </c>
      <c r="D1091" s="172">
        <v>46147</v>
      </c>
      <c r="E1091" s="173">
        <v>46178</v>
      </c>
      <c r="F1091" s="174">
        <v>658536.56999999995</v>
      </c>
      <c r="G1091" s="175" t="s">
        <v>4141</v>
      </c>
      <c r="H1091" s="171" t="s">
        <v>4163</v>
      </c>
      <c r="I1091" s="171" t="s">
        <v>4989</v>
      </c>
      <c r="J1091" s="171" t="s">
        <v>1886</v>
      </c>
      <c r="K1091" s="176"/>
      <c r="L1091" s="177" t="s">
        <v>733</v>
      </c>
      <c r="M1091" s="177" t="s">
        <v>1783</v>
      </c>
    </row>
    <row r="1092" spans="1:13" s="178" customFormat="1">
      <c r="A1092" s="171" t="s">
        <v>2341</v>
      </c>
      <c r="B1092" s="171" t="s">
        <v>2577</v>
      </c>
      <c r="C1092" s="179">
        <v>18512</v>
      </c>
      <c r="D1092" s="172">
        <v>46147</v>
      </c>
      <c r="E1092" s="173">
        <v>46178</v>
      </c>
      <c r="F1092" s="174">
        <v>147488.48000000001</v>
      </c>
      <c r="G1092" s="175" t="s">
        <v>4141</v>
      </c>
      <c r="H1092" s="171" t="s">
        <v>4163</v>
      </c>
      <c r="I1092" s="171" t="s">
        <v>5082</v>
      </c>
      <c r="J1092" s="171" t="s">
        <v>164</v>
      </c>
      <c r="K1092" s="176"/>
      <c r="L1092" s="177" t="s">
        <v>733</v>
      </c>
      <c r="M1092" s="177" t="s">
        <v>165</v>
      </c>
    </row>
    <row r="1093" spans="1:13" s="178" customFormat="1">
      <c r="A1093" s="171" t="s">
        <v>2342</v>
      </c>
      <c r="B1093" s="171"/>
      <c r="C1093" s="179" t="s">
        <v>2664</v>
      </c>
      <c r="D1093" s="172">
        <v>46055</v>
      </c>
      <c r="E1093" s="173">
        <v>46181</v>
      </c>
      <c r="F1093" s="174">
        <v>307.38</v>
      </c>
      <c r="G1093" s="175">
        <v>112120503040</v>
      </c>
      <c r="H1093" s="171" t="s">
        <v>4163</v>
      </c>
      <c r="I1093" t="s">
        <v>6272</v>
      </c>
      <c r="J1093" s="171" t="s">
        <v>364</v>
      </c>
      <c r="K1093"/>
      <c r="L1093" s="177" t="s">
        <v>733</v>
      </c>
      <c r="M1093" s="177" t="s">
        <v>365</v>
      </c>
    </row>
    <row r="1094" spans="1:13" s="178" customFormat="1">
      <c r="A1094" s="171" t="s">
        <v>2342</v>
      </c>
      <c r="B1094" s="171"/>
      <c r="C1094" s="179" t="s">
        <v>2665</v>
      </c>
      <c r="D1094" s="172">
        <v>46057</v>
      </c>
      <c r="E1094" s="173">
        <v>46181</v>
      </c>
      <c r="F1094" s="174">
        <v>307.38</v>
      </c>
      <c r="G1094" s="175">
        <v>112120503040</v>
      </c>
      <c r="H1094" s="171" t="s">
        <v>4163</v>
      </c>
      <c r="I1094" t="s">
        <v>6272</v>
      </c>
      <c r="J1094" s="171" t="s">
        <v>364</v>
      </c>
      <c r="K1094"/>
      <c r="L1094" s="177" t="s">
        <v>733</v>
      </c>
      <c r="M1094" s="177" t="s">
        <v>365</v>
      </c>
    </row>
    <row r="1095" spans="1:13" s="178" customFormat="1">
      <c r="A1095" s="171" t="s">
        <v>2342</v>
      </c>
      <c r="B1095" s="171"/>
      <c r="C1095" s="179" t="s">
        <v>2666</v>
      </c>
      <c r="D1095" s="172">
        <v>46084</v>
      </c>
      <c r="E1095" s="173">
        <v>46181</v>
      </c>
      <c r="F1095" s="174">
        <v>304.52999999999997</v>
      </c>
      <c r="G1095" s="175">
        <v>112120503040</v>
      </c>
      <c r="H1095" s="171" t="s">
        <v>4163</v>
      </c>
      <c r="I1095" t="s">
        <v>6272</v>
      </c>
      <c r="J1095" s="171" t="s">
        <v>364</v>
      </c>
      <c r="K1095"/>
      <c r="L1095" s="177" t="s">
        <v>733</v>
      </c>
      <c r="M1095" s="177" t="s">
        <v>365</v>
      </c>
    </row>
    <row r="1096" spans="1:13" s="178" customFormat="1">
      <c r="A1096" s="171" t="s">
        <v>2342</v>
      </c>
      <c r="B1096" s="171"/>
      <c r="C1096" s="179" t="s">
        <v>2667</v>
      </c>
      <c r="D1096" s="172">
        <v>46086</v>
      </c>
      <c r="E1096" s="173">
        <v>46181</v>
      </c>
      <c r="F1096" s="174">
        <v>304.52999999999997</v>
      </c>
      <c r="G1096" s="175">
        <v>112120503040</v>
      </c>
      <c r="H1096" s="171" t="s">
        <v>4163</v>
      </c>
      <c r="I1096" t="s">
        <v>6272</v>
      </c>
      <c r="J1096" s="171" t="s">
        <v>364</v>
      </c>
      <c r="K1096"/>
      <c r="L1096" s="177" t="s">
        <v>733</v>
      </c>
      <c r="M1096" s="177" t="s">
        <v>365</v>
      </c>
    </row>
    <row r="1097" spans="1:13" s="178" customFormat="1">
      <c r="A1097" s="171" t="s">
        <v>2343</v>
      </c>
      <c r="B1097" s="171"/>
      <c r="C1097" s="179" t="s">
        <v>2668</v>
      </c>
      <c r="D1097" s="172">
        <v>46146</v>
      </c>
      <c r="E1097" s="173">
        <v>46181</v>
      </c>
      <c r="F1097" s="174">
        <v>2441.65</v>
      </c>
      <c r="G1097" s="175" t="s">
        <v>4141</v>
      </c>
      <c r="H1097" s="171" t="s">
        <v>4163</v>
      </c>
      <c r="I1097" s="171" t="s">
        <v>5083</v>
      </c>
      <c r="J1097" s="171" t="s">
        <v>58</v>
      </c>
      <c r="K1097" s="176"/>
      <c r="L1097" s="177" t="s">
        <v>733</v>
      </c>
      <c r="M1097" s="177" t="s">
        <v>59</v>
      </c>
    </row>
    <row r="1098" spans="1:13" s="178" customFormat="1">
      <c r="A1098" s="171" t="s">
        <v>2344</v>
      </c>
      <c r="B1098" s="171"/>
      <c r="C1098" s="179" t="s">
        <v>2669</v>
      </c>
      <c r="D1098" s="172">
        <v>46146</v>
      </c>
      <c r="E1098" s="173">
        <v>46181</v>
      </c>
      <c r="F1098" s="174">
        <v>4114.88</v>
      </c>
      <c r="G1098" s="175" t="s">
        <v>4141</v>
      </c>
      <c r="H1098" s="171" t="s">
        <v>4163</v>
      </c>
      <c r="I1098" s="171" t="s">
        <v>5084</v>
      </c>
      <c r="J1098" s="171" t="s">
        <v>302</v>
      </c>
      <c r="K1098" s="176"/>
      <c r="L1098" s="177" t="s">
        <v>733</v>
      </c>
      <c r="M1098" s="177" t="s">
        <v>303</v>
      </c>
    </row>
    <row r="1099" spans="1:13" s="178" customFormat="1">
      <c r="A1099" s="171" t="s">
        <v>2345</v>
      </c>
      <c r="B1099" s="171"/>
      <c r="C1099" s="179" t="s">
        <v>2670</v>
      </c>
      <c r="D1099" s="172">
        <v>46146</v>
      </c>
      <c r="E1099" s="173">
        <v>46181</v>
      </c>
      <c r="F1099" s="174">
        <v>3217.23</v>
      </c>
      <c r="G1099" s="175" t="s">
        <v>4141</v>
      </c>
      <c r="H1099" s="171" t="s">
        <v>4163</v>
      </c>
      <c r="I1099" s="171" t="s">
        <v>5085</v>
      </c>
      <c r="J1099" s="171" t="s">
        <v>336</v>
      </c>
      <c r="K1099" s="176"/>
      <c r="L1099" s="177" t="s">
        <v>733</v>
      </c>
      <c r="M1099" s="177" t="s">
        <v>337</v>
      </c>
    </row>
    <row r="1100" spans="1:13" s="178" customFormat="1">
      <c r="A1100" s="171" t="s">
        <v>2346</v>
      </c>
      <c r="B1100" s="171"/>
      <c r="C1100" s="179" t="s">
        <v>2671</v>
      </c>
      <c r="D1100" s="172">
        <v>46175</v>
      </c>
      <c r="E1100" s="173">
        <v>46182</v>
      </c>
      <c r="F1100" s="174">
        <v>1157.5899999999999</v>
      </c>
      <c r="G1100" s="175" t="s">
        <v>4142</v>
      </c>
      <c r="H1100" s="171" t="s">
        <v>4164</v>
      </c>
      <c r="I1100" s="171" t="s">
        <v>5086</v>
      </c>
      <c r="J1100" s="171" t="s">
        <v>1886</v>
      </c>
      <c r="K1100" s="176"/>
      <c r="L1100" s="177" t="s">
        <v>733</v>
      </c>
      <c r="M1100" s="177" t="s">
        <v>1783</v>
      </c>
    </row>
    <row r="1101" spans="1:13" s="178" customFormat="1">
      <c r="A1101" s="171" t="s">
        <v>2347</v>
      </c>
      <c r="B1101" s="171"/>
      <c r="C1101" s="179" t="s">
        <v>2672</v>
      </c>
      <c r="D1101" s="172">
        <v>46146</v>
      </c>
      <c r="E1101" s="173">
        <v>46183</v>
      </c>
      <c r="F1101" s="174">
        <v>1563.93</v>
      </c>
      <c r="G1101" s="175" t="s">
        <v>4141</v>
      </c>
      <c r="H1101" s="171" t="s">
        <v>4163</v>
      </c>
      <c r="I1101" s="171" t="s">
        <v>5087</v>
      </c>
      <c r="J1101" s="171" t="s">
        <v>124</v>
      </c>
      <c r="K1101" s="176"/>
      <c r="L1101" s="177" t="s">
        <v>733</v>
      </c>
      <c r="M1101" s="177" t="s">
        <v>125</v>
      </c>
    </row>
    <row r="1102" spans="1:13" s="178" customFormat="1">
      <c r="A1102" s="171" t="s">
        <v>2348</v>
      </c>
      <c r="B1102" s="171"/>
      <c r="C1102" s="179" t="s">
        <v>2673</v>
      </c>
      <c r="D1102" s="172">
        <v>46146</v>
      </c>
      <c r="E1102" s="173">
        <v>46183</v>
      </c>
      <c r="F1102" s="174">
        <v>1699.49</v>
      </c>
      <c r="G1102" s="175" t="s">
        <v>4141</v>
      </c>
      <c r="H1102" s="171" t="s">
        <v>4163</v>
      </c>
      <c r="I1102" s="171" t="s">
        <v>5088</v>
      </c>
      <c r="J1102" s="171" t="s">
        <v>132</v>
      </c>
      <c r="K1102" s="176"/>
      <c r="L1102" s="177" t="s">
        <v>733</v>
      </c>
      <c r="M1102" s="177" t="s">
        <v>133</v>
      </c>
    </row>
    <row r="1103" spans="1:13" s="178" customFormat="1">
      <c r="A1103" s="171" t="s">
        <v>2349</v>
      </c>
      <c r="B1103" s="171"/>
      <c r="C1103" s="179" t="s">
        <v>2674</v>
      </c>
      <c r="D1103" s="172">
        <v>46144</v>
      </c>
      <c r="E1103" s="173">
        <v>46183</v>
      </c>
      <c r="F1103" s="174">
        <v>6832.31</v>
      </c>
      <c r="G1103" s="175" t="s">
        <v>4141</v>
      </c>
      <c r="H1103" s="171" t="s">
        <v>4163</v>
      </c>
      <c r="I1103" s="171" t="s">
        <v>5089</v>
      </c>
      <c r="J1103" s="171" t="s">
        <v>420</v>
      </c>
      <c r="K1103" s="176"/>
      <c r="L1103" s="177" t="s">
        <v>733</v>
      </c>
      <c r="M1103" s="177" t="s">
        <v>421</v>
      </c>
    </row>
    <row r="1104" spans="1:13" s="178" customFormat="1">
      <c r="A1104" s="171" t="s">
        <v>2349</v>
      </c>
      <c r="B1104" s="171"/>
      <c r="C1104" s="179" t="s">
        <v>2675</v>
      </c>
      <c r="D1104" s="172">
        <v>46146</v>
      </c>
      <c r="E1104" s="173">
        <v>46183</v>
      </c>
      <c r="F1104" s="174">
        <v>6832.32</v>
      </c>
      <c r="G1104" s="175" t="s">
        <v>4141</v>
      </c>
      <c r="H1104" s="171" t="s">
        <v>4163</v>
      </c>
      <c r="I1104" s="171" t="s">
        <v>5089</v>
      </c>
      <c r="J1104" s="171" t="s">
        <v>420</v>
      </c>
      <c r="K1104" s="176"/>
      <c r="L1104" s="177" t="s">
        <v>733</v>
      </c>
      <c r="M1104" s="177" t="s">
        <v>421</v>
      </c>
    </row>
    <row r="1105" spans="1:13" s="178" customFormat="1">
      <c r="A1105" s="171" t="s">
        <v>819</v>
      </c>
      <c r="B1105" s="171"/>
      <c r="C1105" s="179" t="s">
        <v>2676</v>
      </c>
      <c r="D1105" s="172">
        <v>46146</v>
      </c>
      <c r="E1105" s="173">
        <v>46183</v>
      </c>
      <c r="F1105" s="174">
        <v>1742.8</v>
      </c>
      <c r="G1105" s="175" t="s">
        <v>4141</v>
      </c>
      <c r="H1105" s="171" t="s">
        <v>4163</v>
      </c>
      <c r="I1105" s="171" t="s">
        <v>5090</v>
      </c>
      <c r="J1105" s="171" t="s">
        <v>196</v>
      </c>
      <c r="K1105" s="176"/>
      <c r="L1105" s="177" t="s">
        <v>733</v>
      </c>
      <c r="M1105" s="177" t="s">
        <v>197</v>
      </c>
    </row>
    <row r="1106" spans="1:13" s="178" customFormat="1">
      <c r="A1106" s="171" t="s">
        <v>2350</v>
      </c>
      <c r="B1106" s="171"/>
      <c r="C1106" s="179" t="s">
        <v>2677</v>
      </c>
      <c r="D1106" s="172">
        <v>46144</v>
      </c>
      <c r="E1106" s="173">
        <v>46183</v>
      </c>
      <c r="F1106" s="174">
        <v>3500.88</v>
      </c>
      <c r="G1106" s="175" t="s">
        <v>4141</v>
      </c>
      <c r="H1106" s="171" t="s">
        <v>4163</v>
      </c>
      <c r="I1106" s="171" t="s">
        <v>5091</v>
      </c>
      <c r="J1106" s="171" t="s">
        <v>428</v>
      </c>
      <c r="K1106" s="176"/>
      <c r="L1106" s="177" t="s">
        <v>733</v>
      </c>
      <c r="M1106" s="177" t="s">
        <v>429</v>
      </c>
    </row>
    <row r="1107" spans="1:13" s="178" customFormat="1">
      <c r="A1107" s="171" t="s">
        <v>2350</v>
      </c>
      <c r="B1107" s="171"/>
      <c r="C1107" s="179" t="s">
        <v>2678</v>
      </c>
      <c r="D1107" s="172">
        <v>46146</v>
      </c>
      <c r="E1107" s="173">
        <v>46183</v>
      </c>
      <c r="F1107" s="174">
        <v>3500.88</v>
      </c>
      <c r="G1107" s="175" t="s">
        <v>4141</v>
      </c>
      <c r="H1107" s="171" t="s">
        <v>4163</v>
      </c>
      <c r="I1107" s="171" t="s">
        <v>5091</v>
      </c>
      <c r="J1107" s="171" t="s">
        <v>428</v>
      </c>
      <c r="K1107" s="176"/>
      <c r="L1107" s="177" t="s">
        <v>733</v>
      </c>
      <c r="M1107" s="177" t="s">
        <v>429</v>
      </c>
    </row>
    <row r="1108" spans="1:13" s="178" customFormat="1">
      <c r="A1108" s="171" t="s">
        <v>2351</v>
      </c>
      <c r="B1108" s="171"/>
      <c r="C1108" s="179" t="s">
        <v>2679</v>
      </c>
      <c r="D1108" s="172">
        <v>46146</v>
      </c>
      <c r="E1108" s="173">
        <v>46183</v>
      </c>
      <c r="F1108" s="174">
        <v>1522.49</v>
      </c>
      <c r="G1108" s="175" t="s">
        <v>4141</v>
      </c>
      <c r="H1108" s="171" t="s">
        <v>4163</v>
      </c>
      <c r="I1108" s="171" t="s">
        <v>5092</v>
      </c>
      <c r="J1108" s="171" t="s">
        <v>356</v>
      </c>
      <c r="K1108" s="176"/>
      <c r="L1108" s="177" t="s">
        <v>733</v>
      </c>
      <c r="M1108" s="177" t="s">
        <v>357</v>
      </c>
    </row>
    <row r="1109" spans="1:13" s="178" customFormat="1">
      <c r="A1109" s="171" t="s">
        <v>895</v>
      </c>
      <c r="B1109" s="171"/>
      <c r="C1109" s="179" t="s">
        <v>2680</v>
      </c>
      <c r="D1109" s="172">
        <v>46146</v>
      </c>
      <c r="E1109" s="173">
        <v>46183</v>
      </c>
      <c r="F1109" s="174">
        <v>1584.34</v>
      </c>
      <c r="G1109" s="175" t="s">
        <v>4141</v>
      </c>
      <c r="H1109" s="171" t="s">
        <v>4163</v>
      </c>
      <c r="I1109" s="171" t="s">
        <v>5093</v>
      </c>
      <c r="J1109" s="171" t="s">
        <v>216</v>
      </c>
      <c r="K1109" s="176"/>
      <c r="L1109" s="177" t="s">
        <v>733</v>
      </c>
      <c r="M1109" s="177" t="s">
        <v>217</v>
      </c>
    </row>
    <row r="1110" spans="1:13" s="178" customFormat="1">
      <c r="A1110" s="171" t="s">
        <v>2352</v>
      </c>
      <c r="B1110" s="171"/>
      <c r="C1110" s="179" t="s">
        <v>2681</v>
      </c>
      <c r="D1110" s="172">
        <v>46146</v>
      </c>
      <c r="E1110" s="173">
        <v>46183</v>
      </c>
      <c r="F1110" s="174">
        <v>7274.78</v>
      </c>
      <c r="G1110" s="175" t="s">
        <v>4141</v>
      </c>
      <c r="H1110" s="171" t="s">
        <v>4163</v>
      </c>
      <c r="I1110" s="171" t="s">
        <v>5094</v>
      </c>
      <c r="J1110" s="171" t="s">
        <v>312</v>
      </c>
      <c r="K1110" s="176"/>
      <c r="L1110" s="177" t="s">
        <v>733</v>
      </c>
      <c r="M1110" s="177" t="s">
        <v>313</v>
      </c>
    </row>
    <row r="1111" spans="1:13" s="178" customFormat="1">
      <c r="A1111" s="171" t="s">
        <v>2353</v>
      </c>
      <c r="B1111" s="171"/>
      <c r="C1111" s="179" t="s">
        <v>2682</v>
      </c>
      <c r="D1111" s="172">
        <v>46146</v>
      </c>
      <c r="E1111" s="173">
        <v>46183</v>
      </c>
      <c r="F1111" s="174">
        <v>2886.2</v>
      </c>
      <c r="G1111" s="175" t="s">
        <v>4141</v>
      </c>
      <c r="H1111" s="171" t="s">
        <v>4163</v>
      </c>
      <c r="I1111" s="171" t="s">
        <v>5095</v>
      </c>
      <c r="J1111" s="171" t="s">
        <v>94</v>
      </c>
      <c r="K1111" s="176"/>
      <c r="L1111" s="177" t="s">
        <v>733</v>
      </c>
      <c r="M1111" s="177" t="s">
        <v>95</v>
      </c>
    </row>
    <row r="1112" spans="1:13" s="178" customFormat="1">
      <c r="A1112" s="171" t="s">
        <v>2354</v>
      </c>
      <c r="B1112" s="171"/>
      <c r="C1112" s="179" t="s">
        <v>2683</v>
      </c>
      <c r="D1112" s="172">
        <v>46144</v>
      </c>
      <c r="E1112" s="173">
        <v>46183</v>
      </c>
      <c r="F1112" s="174">
        <v>579.07000000000005</v>
      </c>
      <c r="G1112" s="175" t="s">
        <v>4141</v>
      </c>
      <c r="H1112" s="171" t="s">
        <v>4163</v>
      </c>
      <c r="I1112" s="171" t="s">
        <v>5096</v>
      </c>
      <c r="J1112" s="171" t="s">
        <v>480</v>
      </c>
      <c r="K1112" s="176"/>
      <c r="L1112" s="177" t="s">
        <v>733</v>
      </c>
      <c r="M1112" s="177" t="s">
        <v>481</v>
      </c>
    </row>
    <row r="1113" spans="1:13" s="178" customFormat="1">
      <c r="A1113" s="171" t="s">
        <v>2354</v>
      </c>
      <c r="B1113" s="171"/>
      <c r="C1113" s="179" t="s">
        <v>2684</v>
      </c>
      <c r="D1113" s="172">
        <v>46147</v>
      </c>
      <c r="E1113" s="173">
        <v>46183</v>
      </c>
      <c r="F1113" s="174">
        <v>579.07000000000005</v>
      </c>
      <c r="G1113" s="175" t="s">
        <v>4141</v>
      </c>
      <c r="H1113" s="171" t="s">
        <v>4163</v>
      </c>
      <c r="I1113" s="171" t="s">
        <v>5096</v>
      </c>
      <c r="J1113" s="171" t="s">
        <v>480</v>
      </c>
      <c r="K1113" s="176"/>
      <c r="L1113" s="177" t="s">
        <v>733</v>
      </c>
      <c r="M1113" s="177" t="s">
        <v>481</v>
      </c>
    </row>
    <row r="1114" spans="1:13" s="178" customFormat="1">
      <c r="A1114" s="171" t="s">
        <v>2355</v>
      </c>
      <c r="B1114" s="171"/>
      <c r="C1114" s="179" t="s">
        <v>2685</v>
      </c>
      <c r="D1114" s="172">
        <v>46146</v>
      </c>
      <c r="E1114" s="173">
        <v>46183</v>
      </c>
      <c r="F1114" s="174">
        <v>6044.25</v>
      </c>
      <c r="G1114" s="175" t="s">
        <v>4141</v>
      </c>
      <c r="H1114" s="171" t="s">
        <v>4163</v>
      </c>
      <c r="I1114" s="171" t="s">
        <v>5097</v>
      </c>
      <c r="J1114" s="171" t="s">
        <v>18</v>
      </c>
      <c r="K1114" s="176"/>
      <c r="L1114" s="177" t="s">
        <v>733</v>
      </c>
      <c r="M1114" s="177" t="s">
        <v>19</v>
      </c>
    </row>
    <row r="1115" spans="1:13" s="178" customFormat="1">
      <c r="A1115" s="171" t="s">
        <v>2355</v>
      </c>
      <c r="B1115" s="171"/>
      <c r="C1115" s="179" t="s">
        <v>2686</v>
      </c>
      <c r="D1115" s="172">
        <v>46146</v>
      </c>
      <c r="E1115" s="173">
        <v>46183</v>
      </c>
      <c r="F1115" s="174">
        <v>24313.040000000001</v>
      </c>
      <c r="G1115" s="175" t="s">
        <v>4141</v>
      </c>
      <c r="H1115" s="171" t="s">
        <v>4163</v>
      </c>
      <c r="I1115" s="171" t="s">
        <v>5098</v>
      </c>
      <c r="J1115" s="171" t="s">
        <v>36</v>
      </c>
      <c r="K1115" s="176"/>
      <c r="L1115" s="177" t="s">
        <v>733</v>
      </c>
      <c r="M1115" s="177" t="s">
        <v>37</v>
      </c>
    </row>
    <row r="1116" spans="1:13" s="178" customFormat="1">
      <c r="A1116" s="171" t="s">
        <v>2355</v>
      </c>
      <c r="B1116" s="171"/>
      <c r="C1116" s="179" t="s">
        <v>2687</v>
      </c>
      <c r="D1116" s="172">
        <v>46146</v>
      </c>
      <c r="E1116" s="173">
        <v>46183</v>
      </c>
      <c r="F1116" s="174">
        <v>43365.69</v>
      </c>
      <c r="G1116" s="175" t="s">
        <v>4141</v>
      </c>
      <c r="H1116" s="171" t="s">
        <v>4163</v>
      </c>
      <c r="I1116" s="171" t="s">
        <v>5099</v>
      </c>
      <c r="J1116" s="171" t="s">
        <v>32</v>
      </c>
      <c r="K1116" s="176"/>
      <c r="L1116" s="177" t="s">
        <v>733</v>
      </c>
      <c r="M1116" s="177" t="s">
        <v>33</v>
      </c>
    </row>
    <row r="1117" spans="1:13" s="178" customFormat="1">
      <c r="A1117" s="171" t="s">
        <v>2355</v>
      </c>
      <c r="B1117" s="171"/>
      <c r="C1117" s="179" t="s">
        <v>2688</v>
      </c>
      <c r="D1117" s="172">
        <v>46146</v>
      </c>
      <c r="E1117" s="173">
        <v>46183</v>
      </c>
      <c r="F1117" s="174">
        <v>532.95000000000005</v>
      </c>
      <c r="G1117" s="175" t="s">
        <v>4156</v>
      </c>
      <c r="H1117" s="171" t="s">
        <v>4178</v>
      </c>
      <c r="I1117" s="171" t="s">
        <v>5100</v>
      </c>
      <c r="J1117" s="171" t="s">
        <v>24</v>
      </c>
      <c r="K1117" s="176"/>
      <c r="L1117" s="177" t="s">
        <v>733</v>
      </c>
      <c r="M1117" s="177" t="s">
        <v>25</v>
      </c>
    </row>
    <row r="1118" spans="1:13" s="178" customFormat="1">
      <c r="A1118" s="171" t="s">
        <v>2355</v>
      </c>
      <c r="B1118" s="171"/>
      <c r="C1118" s="179" t="s">
        <v>2689</v>
      </c>
      <c r="D1118" s="172">
        <v>46146</v>
      </c>
      <c r="E1118" s="173">
        <v>46183</v>
      </c>
      <c r="F1118" s="174">
        <v>4109.18</v>
      </c>
      <c r="G1118" s="175" t="s">
        <v>4141</v>
      </c>
      <c r="H1118" s="171" t="s">
        <v>4163</v>
      </c>
      <c r="I1118" s="171" t="s">
        <v>5101</v>
      </c>
      <c r="J1118" s="171" t="s">
        <v>318</v>
      </c>
      <c r="K1118" s="176"/>
      <c r="L1118" s="177" t="s">
        <v>733</v>
      </c>
      <c r="M1118" s="177" t="s">
        <v>319</v>
      </c>
    </row>
    <row r="1119" spans="1:13" s="178" customFormat="1">
      <c r="A1119" s="171" t="s">
        <v>2355</v>
      </c>
      <c r="B1119" s="171"/>
      <c r="C1119" s="179" t="s">
        <v>2690</v>
      </c>
      <c r="D1119" s="172">
        <v>46147</v>
      </c>
      <c r="E1119" s="173">
        <v>46183</v>
      </c>
      <c r="F1119" s="174">
        <v>2809.59</v>
      </c>
      <c r="G1119" s="175" t="s">
        <v>4141</v>
      </c>
      <c r="H1119" s="171" t="s">
        <v>4163</v>
      </c>
      <c r="I1119" s="171" t="s">
        <v>5102</v>
      </c>
      <c r="J1119" s="171" t="s">
        <v>188</v>
      </c>
      <c r="K1119" s="176"/>
      <c r="L1119" s="177" t="s">
        <v>733</v>
      </c>
      <c r="M1119" s="177" t="s">
        <v>189</v>
      </c>
    </row>
    <row r="1120" spans="1:13" s="178" customFormat="1">
      <c r="A1120" s="171" t="s">
        <v>2355</v>
      </c>
      <c r="B1120" s="171"/>
      <c r="C1120" s="179" t="s">
        <v>2691</v>
      </c>
      <c r="D1120" s="172">
        <v>46147</v>
      </c>
      <c r="E1120" s="173">
        <v>46183</v>
      </c>
      <c r="F1120" s="174">
        <v>34798.639999999999</v>
      </c>
      <c r="G1120" s="175" t="s">
        <v>4141</v>
      </c>
      <c r="H1120" s="171" t="s">
        <v>4163</v>
      </c>
      <c r="I1120" s="171" t="s">
        <v>5103</v>
      </c>
      <c r="J1120" s="171" t="s">
        <v>174</v>
      </c>
      <c r="K1120" s="176"/>
      <c r="L1120" s="177" t="s">
        <v>733</v>
      </c>
      <c r="M1120" s="177" t="s">
        <v>175</v>
      </c>
    </row>
    <row r="1121" spans="1:13" s="178" customFormat="1">
      <c r="A1121" s="171" t="s">
        <v>2355</v>
      </c>
      <c r="B1121" s="171"/>
      <c r="C1121" s="179" t="s">
        <v>2692</v>
      </c>
      <c r="D1121" s="172">
        <v>46147</v>
      </c>
      <c r="E1121" s="173">
        <v>46183</v>
      </c>
      <c r="F1121" s="174">
        <v>6882.15</v>
      </c>
      <c r="G1121" s="175" t="s">
        <v>4141</v>
      </c>
      <c r="H1121" s="171" t="s">
        <v>4163</v>
      </c>
      <c r="I1121" s="171" t="s">
        <v>5104</v>
      </c>
      <c r="J1121" s="171" t="s">
        <v>166</v>
      </c>
      <c r="K1121" s="176"/>
      <c r="L1121" s="177" t="s">
        <v>733</v>
      </c>
      <c r="M1121" s="177" t="s">
        <v>167</v>
      </c>
    </row>
    <row r="1122" spans="1:13" s="178" customFormat="1">
      <c r="A1122" s="171" t="s">
        <v>2355</v>
      </c>
      <c r="B1122" s="171"/>
      <c r="C1122" s="179" t="s">
        <v>2693</v>
      </c>
      <c r="D1122" s="172">
        <v>46147</v>
      </c>
      <c r="E1122" s="173">
        <v>46183</v>
      </c>
      <c r="F1122" s="174">
        <v>16352.94</v>
      </c>
      <c r="G1122" s="175" t="s">
        <v>4141</v>
      </c>
      <c r="H1122" s="171" t="s">
        <v>4163</v>
      </c>
      <c r="I1122" s="171" t="s">
        <v>5105</v>
      </c>
      <c r="J1122" s="171" t="s">
        <v>1886</v>
      </c>
      <c r="K1122" s="176"/>
      <c r="L1122" s="177" t="s">
        <v>733</v>
      </c>
      <c r="M1122" s="177" t="s">
        <v>1783</v>
      </c>
    </row>
    <row r="1123" spans="1:13" s="178" customFormat="1">
      <c r="A1123" s="171" t="s">
        <v>2355</v>
      </c>
      <c r="B1123" s="171"/>
      <c r="C1123" s="179" t="s">
        <v>2694</v>
      </c>
      <c r="D1123" s="172">
        <v>46147</v>
      </c>
      <c r="E1123" s="173">
        <v>46183</v>
      </c>
      <c r="F1123" s="174">
        <v>6612.3</v>
      </c>
      <c r="G1123" s="175" t="s">
        <v>4141</v>
      </c>
      <c r="H1123" s="171" t="s">
        <v>4163</v>
      </c>
      <c r="I1123" s="171" t="s">
        <v>5104</v>
      </c>
      <c r="J1123" s="171" t="s">
        <v>166</v>
      </c>
      <c r="K1123" s="176"/>
      <c r="L1123" s="177" t="s">
        <v>733</v>
      </c>
      <c r="M1123" s="177" t="s">
        <v>167</v>
      </c>
    </row>
    <row r="1124" spans="1:13" s="178" customFormat="1">
      <c r="A1124" s="171" t="s">
        <v>2355</v>
      </c>
      <c r="B1124" s="171"/>
      <c r="C1124" s="179" t="s">
        <v>2695</v>
      </c>
      <c r="D1124" s="172">
        <v>46147</v>
      </c>
      <c r="E1124" s="173">
        <v>46183</v>
      </c>
      <c r="F1124" s="174">
        <v>15711.65</v>
      </c>
      <c r="G1124" s="175" t="s">
        <v>4141</v>
      </c>
      <c r="H1124" s="171" t="s">
        <v>4163</v>
      </c>
      <c r="I1124" s="171" t="s">
        <v>5105</v>
      </c>
      <c r="J1124" s="171" t="s">
        <v>1886</v>
      </c>
      <c r="K1124" s="176"/>
      <c r="L1124" s="177" t="s">
        <v>733</v>
      </c>
      <c r="M1124" s="177" t="s">
        <v>1783</v>
      </c>
    </row>
    <row r="1125" spans="1:13" s="178" customFormat="1">
      <c r="A1125" s="171" t="s">
        <v>2356</v>
      </c>
      <c r="B1125" s="171"/>
      <c r="C1125" s="179" t="s">
        <v>2696</v>
      </c>
      <c r="D1125" s="172">
        <v>46144</v>
      </c>
      <c r="E1125" s="173">
        <v>46183</v>
      </c>
      <c r="F1125" s="174">
        <v>1164.92</v>
      </c>
      <c r="G1125" s="175" t="s">
        <v>4141</v>
      </c>
      <c r="H1125" s="171" t="s">
        <v>4163</v>
      </c>
      <c r="I1125" s="171" t="s">
        <v>5106</v>
      </c>
      <c r="J1125" s="171" t="s">
        <v>362</v>
      </c>
      <c r="K1125" s="176"/>
      <c r="L1125" s="177" t="s">
        <v>733</v>
      </c>
      <c r="M1125" s="177" t="s">
        <v>363</v>
      </c>
    </row>
    <row r="1126" spans="1:13" s="178" customFormat="1">
      <c r="A1126" s="171" t="s">
        <v>2356</v>
      </c>
      <c r="B1126" s="171"/>
      <c r="C1126" s="179" t="s">
        <v>2697</v>
      </c>
      <c r="D1126" s="172">
        <v>46146</v>
      </c>
      <c r="E1126" s="173">
        <v>46183</v>
      </c>
      <c r="F1126" s="174">
        <v>1164.92</v>
      </c>
      <c r="G1126" s="175" t="s">
        <v>4141</v>
      </c>
      <c r="H1126" s="171" t="s">
        <v>4163</v>
      </c>
      <c r="I1126" s="171" t="s">
        <v>5106</v>
      </c>
      <c r="J1126" s="171" t="s">
        <v>362</v>
      </c>
      <c r="K1126" s="176"/>
      <c r="L1126" s="177" t="s">
        <v>733</v>
      </c>
      <c r="M1126" s="177" t="s">
        <v>363</v>
      </c>
    </row>
    <row r="1127" spans="1:13" s="178" customFormat="1">
      <c r="A1127" s="171" t="s">
        <v>2357</v>
      </c>
      <c r="B1127" s="171"/>
      <c r="C1127" s="179" t="s">
        <v>2698</v>
      </c>
      <c r="D1127" s="172">
        <v>46146</v>
      </c>
      <c r="E1127" s="173">
        <v>46183</v>
      </c>
      <c r="F1127" s="174">
        <v>12678.37</v>
      </c>
      <c r="G1127" s="175" t="s">
        <v>4141</v>
      </c>
      <c r="H1127" s="171" t="s">
        <v>4163</v>
      </c>
      <c r="I1127" s="171" t="s">
        <v>5107</v>
      </c>
      <c r="J1127" s="171" t="s">
        <v>370</v>
      </c>
      <c r="K1127" s="176"/>
      <c r="L1127" s="177" t="s">
        <v>733</v>
      </c>
      <c r="M1127" s="177" t="s">
        <v>371</v>
      </c>
    </row>
    <row r="1128" spans="1:13" s="178" customFormat="1">
      <c r="A1128" s="171" t="s">
        <v>2358</v>
      </c>
      <c r="B1128" s="171"/>
      <c r="C1128" s="179" t="s">
        <v>2699</v>
      </c>
      <c r="D1128" s="172">
        <v>46144</v>
      </c>
      <c r="E1128" s="173">
        <v>46183</v>
      </c>
      <c r="F1128" s="174">
        <v>651.67999999999995</v>
      </c>
      <c r="G1128" s="175" t="s">
        <v>4141</v>
      </c>
      <c r="H1128" s="171" t="s">
        <v>4163</v>
      </c>
      <c r="I1128" s="171" t="s">
        <v>5108</v>
      </c>
      <c r="J1128" s="171" t="s">
        <v>372</v>
      </c>
      <c r="K1128" s="176"/>
      <c r="L1128" s="177" t="s">
        <v>733</v>
      </c>
      <c r="M1128" s="177" t="s">
        <v>373</v>
      </c>
    </row>
    <row r="1129" spans="1:13" s="178" customFormat="1">
      <c r="A1129" s="171" t="s">
        <v>2358</v>
      </c>
      <c r="B1129" s="171"/>
      <c r="C1129" s="179" t="s">
        <v>2700</v>
      </c>
      <c r="D1129" s="172">
        <v>46146</v>
      </c>
      <c r="E1129" s="173">
        <v>46183</v>
      </c>
      <c r="F1129" s="174">
        <v>651.67999999999995</v>
      </c>
      <c r="G1129" s="175" t="s">
        <v>4141</v>
      </c>
      <c r="H1129" s="171" t="s">
        <v>4163</v>
      </c>
      <c r="I1129" s="171" t="s">
        <v>5108</v>
      </c>
      <c r="J1129" s="171" t="s">
        <v>372</v>
      </c>
      <c r="K1129" s="176"/>
      <c r="L1129" s="177" t="s">
        <v>733</v>
      </c>
      <c r="M1129" s="177" t="s">
        <v>373</v>
      </c>
    </row>
    <row r="1130" spans="1:13" s="178" customFormat="1">
      <c r="A1130" s="171" t="s">
        <v>2359</v>
      </c>
      <c r="B1130" s="171"/>
      <c r="C1130" s="179" t="s">
        <v>2701</v>
      </c>
      <c r="D1130" s="172">
        <v>46146</v>
      </c>
      <c r="E1130" s="173">
        <v>46183</v>
      </c>
      <c r="F1130" s="174">
        <v>11961.04</v>
      </c>
      <c r="G1130" s="175" t="s">
        <v>4141</v>
      </c>
      <c r="H1130" s="171" t="s">
        <v>4163</v>
      </c>
      <c r="I1130" s="171" t="s">
        <v>5109</v>
      </c>
      <c r="J1130" s="171" t="s">
        <v>228</v>
      </c>
      <c r="K1130" s="176"/>
      <c r="L1130" s="177" t="s">
        <v>733</v>
      </c>
      <c r="M1130" s="177" t="s">
        <v>229</v>
      </c>
    </row>
    <row r="1131" spans="1:13" s="178" customFormat="1">
      <c r="A1131" s="171" t="s">
        <v>2360</v>
      </c>
      <c r="B1131" s="171"/>
      <c r="C1131" s="179" t="s">
        <v>2702</v>
      </c>
      <c r="D1131" s="172">
        <v>46146</v>
      </c>
      <c r="E1131" s="173">
        <v>46183</v>
      </c>
      <c r="F1131" s="174">
        <v>1162.08</v>
      </c>
      <c r="G1131" s="175" t="s">
        <v>4141</v>
      </c>
      <c r="H1131" s="171" t="s">
        <v>4163</v>
      </c>
      <c r="I1131" s="171" t="s">
        <v>5110</v>
      </c>
      <c r="J1131" s="171" t="s">
        <v>274</v>
      </c>
      <c r="K1131" s="176"/>
      <c r="L1131" s="177" t="s">
        <v>733</v>
      </c>
      <c r="M1131" s="177" t="s">
        <v>275</v>
      </c>
    </row>
    <row r="1132" spans="1:13" s="178" customFormat="1">
      <c r="A1132" s="171" t="s">
        <v>2361</v>
      </c>
      <c r="B1132" s="171"/>
      <c r="C1132" s="179" t="s">
        <v>2703</v>
      </c>
      <c r="D1132" s="172">
        <v>46146</v>
      </c>
      <c r="E1132" s="173">
        <v>46183</v>
      </c>
      <c r="F1132" s="174">
        <v>1095.6600000000001</v>
      </c>
      <c r="G1132" s="175" t="s">
        <v>4141</v>
      </c>
      <c r="H1132" s="171" t="s">
        <v>4163</v>
      </c>
      <c r="I1132" s="171" t="s">
        <v>5111</v>
      </c>
      <c r="J1132" s="171" t="s">
        <v>282</v>
      </c>
      <c r="K1132" s="176"/>
      <c r="L1132" s="177" t="s">
        <v>733</v>
      </c>
      <c r="M1132" s="177" t="s">
        <v>283</v>
      </c>
    </row>
    <row r="1133" spans="1:13" s="178" customFormat="1">
      <c r="A1133" s="171" t="s">
        <v>2362</v>
      </c>
      <c r="B1133" s="171"/>
      <c r="C1133" s="179" t="s">
        <v>2704</v>
      </c>
      <c r="D1133" s="172">
        <v>46083</v>
      </c>
      <c r="E1133" s="173">
        <v>46183</v>
      </c>
      <c r="F1133" s="174">
        <v>2689.52</v>
      </c>
      <c r="G1133" s="175" t="s">
        <v>4141</v>
      </c>
      <c r="H1133" s="171" t="s">
        <v>4163</v>
      </c>
      <c r="I1133" s="171" t="s">
        <v>5112</v>
      </c>
      <c r="J1133" s="171" t="s">
        <v>284</v>
      </c>
      <c r="K1133" s="176"/>
      <c r="L1133" s="177" t="s">
        <v>733</v>
      </c>
      <c r="M1133" s="177" t="s">
        <v>285</v>
      </c>
    </row>
    <row r="1134" spans="1:13" s="178" customFormat="1">
      <c r="A1134" s="171" t="s">
        <v>2362</v>
      </c>
      <c r="B1134" s="171"/>
      <c r="C1134" s="179" t="s">
        <v>2705</v>
      </c>
      <c r="D1134" s="172">
        <v>46114</v>
      </c>
      <c r="E1134" s="173">
        <v>46183</v>
      </c>
      <c r="F1134" s="174">
        <v>2689.52</v>
      </c>
      <c r="G1134" s="175" t="s">
        <v>4141</v>
      </c>
      <c r="H1134" s="171" t="s">
        <v>4163</v>
      </c>
      <c r="I1134" s="171" t="s">
        <v>5112</v>
      </c>
      <c r="J1134" s="171" t="s">
        <v>284</v>
      </c>
      <c r="K1134" s="176"/>
      <c r="L1134" s="177" t="s">
        <v>733</v>
      </c>
      <c r="M1134" s="177" t="s">
        <v>285</v>
      </c>
    </row>
    <row r="1135" spans="1:13" s="178" customFormat="1">
      <c r="A1135" s="171" t="s">
        <v>2363</v>
      </c>
      <c r="B1135" s="171"/>
      <c r="C1135" s="179" t="s">
        <v>2706</v>
      </c>
      <c r="D1135" s="172">
        <v>46144</v>
      </c>
      <c r="E1135" s="173">
        <v>46183</v>
      </c>
      <c r="F1135" s="174">
        <v>2687.04</v>
      </c>
      <c r="G1135" s="175" t="s">
        <v>4141</v>
      </c>
      <c r="H1135" s="171" t="s">
        <v>4163</v>
      </c>
      <c r="I1135" s="171" t="s">
        <v>5113</v>
      </c>
      <c r="J1135" s="171" t="s">
        <v>358</v>
      </c>
      <c r="K1135" s="176"/>
      <c r="L1135" s="177" t="s">
        <v>733</v>
      </c>
      <c r="M1135" s="177" t="s">
        <v>359</v>
      </c>
    </row>
    <row r="1136" spans="1:13" s="178" customFormat="1">
      <c r="A1136" s="171" t="s">
        <v>2363</v>
      </c>
      <c r="B1136" s="171"/>
      <c r="C1136" s="179" t="s">
        <v>2707</v>
      </c>
      <c r="D1136" s="172">
        <v>46146</v>
      </c>
      <c r="E1136" s="173">
        <v>46183</v>
      </c>
      <c r="F1136" s="174">
        <v>2687.04</v>
      </c>
      <c r="G1136" s="175" t="s">
        <v>4141</v>
      </c>
      <c r="H1136" s="171" t="s">
        <v>4163</v>
      </c>
      <c r="I1136" s="171" t="s">
        <v>5113</v>
      </c>
      <c r="J1136" s="171" t="s">
        <v>358</v>
      </c>
      <c r="K1136" s="176"/>
      <c r="L1136" s="177" t="s">
        <v>733</v>
      </c>
      <c r="M1136" s="177" t="s">
        <v>359</v>
      </c>
    </row>
    <row r="1137" spans="1:13" s="178" customFormat="1">
      <c r="A1137" s="171" t="s">
        <v>2364</v>
      </c>
      <c r="B1137" s="171"/>
      <c r="C1137" s="179" t="s">
        <v>2708</v>
      </c>
      <c r="D1137" s="172">
        <v>46146</v>
      </c>
      <c r="E1137" s="173">
        <v>46183</v>
      </c>
      <c r="F1137" s="174">
        <v>2144.6799999999998</v>
      </c>
      <c r="G1137" s="175" t="s">
        <v>4141</v>
      </c>
      <c r="H1137" s="171" t="s">
        <v>4163</v>
      </c>
      <c r="I1137" s="171" t="s">
        <v>5114</v>
      </c>
      <c r="J1137" s="171" t="s">
        <v>46</v>
      </c>
      <c r="K1137" s="176"/>
      <c r="L1137" s="177" t="s">
        <v>733</v>
      </c>
      <c r="M1137" s="177" t="s">
        <v>47</v>
      </c>
    </row>
    <row r="1138" spans="1:13" s="178" customFormat="1">
      <c r="A1138" s="171" t="s">
        <v>2365</v>
      </c>
      <c r="B1138" s="171"/>
      <c r="C1138" s="179" t="s">
        <v>2709</v>
      </c>
      <c r="D1138" s="172">
        <v>46146</v>
      </c>
      <c r="E1138" s="173">
        <v>46183</v>
      </c>
      <c r="F1138" s="174">
        <v>1947.2</v>
      </c>
      <c r="G1138" s="175" t="s">
        <v>4141</v>
      </c>
      <c r="H1138" s="171" t="s">
        <v>4163</v>
      </c>
      <c r="I1138" s="171" t="s">
        <v>5115</v>
      </c>
      <c r="J1138" s="171" t="s">
        <v>128</v>
      </c>
      <c r="K1138" s="176"/>
      <c r="L1138" s="177" t="s">
        <v>733</v>
      </c>
      <c r="M1138" s="177" t="s">
        <v>129</v>
      </c>
    </row>
    <row r="1139" spans="1:13" s="178" customFormat="1">
      <c r="A1139" s="171" t="s">
        <v>2365</v>
      </c>
      <c r="B1139" s="171"/>
      <c r="C1139" s="179" t="s">
        <v>2710</v>
      </c>
      <c r="D1139" s="172">
        <v>46146</v>
      </c>
      <c r="E1139" s="173">
        <v>46183</v>
      </c>
      <c r="F1139" s="174">
        <v>69022.67</v>
      </c>
      <c r="G1139" s="175" t="s">
        <v>4141</v>
      </c>
      <c r="H1139" s="171" t="s">
        <v>4163</v>
      </c>
      <c r="I1139" s="171" t="s">
        <v>5116</v>
      </c>
      <c r="J1139" s="171" t="s">
        <v>34</v>
      </c>
      <c r="K1139" s="176"/>
      <c r="L1139" s="177" t="s">
        <v>733</v>
      </c>
      <c r="M1139" s="177" t="s">
        <v>35</v>
      </c>
    </row>
    <row r="1140" spans="1:13" s="178" customFormat="1">
      <c r="A1140" s="171" t="s">
        <v>2366</v>
      </c>
      <c r="B1140" s="171"/>
      <c r="C1140" s="179" t="s">
        <v>2711</v>
      </c>
      <c r="D1140" s="172">
        <v>46147</v>
      </c>
      <c r="E1140" s="173">
        <v>46183</v>
      </c>
      <c r="F1140" s="174">
        <v>5915.52</v>
      </c>
      <c r="G1140" s="175" t="s">
        <v>4141</v>
      </c>
      <c r="H1140" s="171" t="s">
        <v>4163</v>
      </c>
      <c r="I1140" s="171" t="s">
        <v>5117</v>
      </c>
      <c r="J1140" s="171" t="s">
        <v>180</v>
      </c>
      <c r="K1140" s="176"/>
      <c r="L1140" s="177" t="s">
        <v>733</v>
      </c>
      <c r="M1140" s="177" t="s">
        <v>181</v>
      </c>
    </row>
    <row r="1141" spans="1:13" s="178" customFormat="1">
      <c r="A1141" s="171" t="s">
        <v>2343</v>
      </c>
      <c r="B1141" s="171"/>
      <c r="C1141" s="179" t="s">
        <v>2712</v>
      </c>
      <c r="D1141" s="172">
        <v>46083</v>
      </c>
      <c r="E1141" s="173">
        <v>46183</v>
      </c>
      <c r="F1141" s="174">
        <v>2539.71</v>
      </c>
      <c r="G1141" s="175" t="s">
        <v>4141</v>
      </c>
      <c r="H1141" s="171" t="s">
        <v>4163</v>
      </c>
      <c r="I1141" s="171" t="s">
        <v>5083</v>
      </c>
      <c r="J1141" s="171" t="s">
        <v>58</v>
      </c>
      <c r="K1141" s="176"/>
      <c r="L1141" s="177" t="s">
        <v>733</v>
      </c>
      <c r="M1141" s="177" t="s">
        <v>59</v>
      </c>
    </row>
    <row r="1142" spans="1:13" s="178" customFormat="1">
      <c r="A1142" s="171" t="s">
        <v>2343</v>
      </c>
      <c r="B1142" s="171"/>
      <c r="C1142" s="179" t="s">
        <v>2713</v>
      </c>
      <c r="D1142" s="172">
        <v>46114</v>
      </c>
      <c r="E1142" s="173">
        <v>46183</v>
      </c>
      <c r="F1142" s="174">
        <v>2515.29</v>
      </c>
      <c r="G1142" s="175" t="s">
        <v>4141</v>
      </c>
      <c r="H1142" s="171" t="s">
        <v>4163</v>
      </c>
      <c r="I1142" s="171" t="s">
        <v>5083</v>
      </c>
      <c r="J1142" s="171" t="s">
        <v>58</v>
      </c>
      <c r="K1142" s="176"/>
      <c r="L1142" s="177" t="s">
        <v>733</v>
      </c>
      <c r="M1142" s="177" t="s">
        <v>59</v>
      </c>
    </row>
    <row r="1143" spans="1:13" s="178" customFormat="1">
      <c r="A1143" s="171" t="s">
        <v>2367</v>
      </c>
      <c r="B1143" s="171"/>
      <c r="C1143" s="179" t="s">
        <v>2714</v>
      </c>
      <c r="D1143" s="172">
        <v>46146</v>
      </c>
      <c r="E1143" s="173">
        <v>46183</v>
      </c>
      <c r="F1143" s="174">
        <v>4404.22</v>
      </c>
      <c r="G1143" s="175" t="s">
        <v>4141</v>
      </c>
      <c r="H1143" s="171" t="s">
        <v>4163</v>
      </c>
      <c r="I1143" s="171" t="s">
        <v>5118</v>
      </c>
      <c r="J1143" s="171" t="s">
        <v>320</v>
      </c>
      <c r="K1143" s="176"/>
      <c r="L1143" s="177" t="s">
        <v>733</v>
      </c>
      <c r="M1143" s="177" t="s">
        <v>321</v>
      </c>
    </row>
    <row r="1144" spans="1:13" s="178" customFormat="1">
      <c r="A1144" s="171" t="s">
        <v>2368</v>
      </c>
      <c r="B1144" s="171"/>
      <c r="C1144" s="179" t="s">
        <v>2715</v>
      </c>
      <c r="D1144" s="172">
        <v>46146</v>
      </c>
      <c r="E1144" s="173">
        <v>46183</v>
      </c>
      <c r="F1144" s="174">
        <v>1403.45</v>
      </c>
      <c r="G1144" s="175" t="s">
        <v>4141</v>
      </c>
      <c r="H1144" s="171" t="s">
        <v>4163</v>
      </c>
      <c r="I1144" s="171" t="s">
        <v>5119</v>
      </c>
      <c r="J1144" s="171" t="s">
        <v>342</v>
      </c>
      <c r="K1144" s="176"/>
      <c r="L1144" s="177" t="s">
        <v>733</v>
      </c>
      <c r="M1144" s="177" t="s">
        <v>343</v>
      </c>
    </row>
    <row r="1145" spans="1:13" s="178" customFormat="1">
      <c r="A1145" s="171" t="s">
        <v>2369</v>
      </c>
      <c r="B1145" s="171"/>
      <c r="C1145" s="179" t="s">
        <v>2716</v>
      </c>
      <c r="D1145" s="172">
        <v>46144</v>
      </c>
      <c r="E1145" s="173">
        <v>46183</v>
      </c>
      <c r="F1145" s="174">
        <v>4085.03</v>
      </c>
      <c r="G1145" s="175" t="s">
        <v>4141</v>
      </c>
      <c r="H1145" s="171" t="s">
        <v>4163</v>
      </c>
      <c r="I1145" s="171" t="s">
        <v>5120</v>
      </c>
      <c r="J1145" s="171" t="s">
        <v>392</v>
      </c>
      <c r="K1145" s="176"/>
      <c r="L1145" s="177" t="s">
        <v>733</v>
      </c>
      <c r="M1145" s="177" t="s">
        <v>393</v>
      </c>
    </row>
    <row r="1146" spans="1:13" s="178" customFormat="1">
      <c r="A1146" s="171" t="s">
        <v>2369</v>
      </c>
      <c r="B1146" s="171"/>
      <c r="C1146" s="179" t="s">
        <v>2717</v>
      </c>
      <c r="D1146" s="172">
        <v>46146</v>
      </c>
      <c r="E1146" s="173">
        <v>46183</v>
      </c>
      <c r="F1146" s="174">
        <v>4085.03</v>
      </c>
      <c r="G1146" s="175" t="s">
        <v>4141</v>
      </c>
      <c r="H1146" s="171" t="s">
        <v>4163</v>
      </c>
      <c r="I1146" s="171" t="s">
        <v>5120</v>
      </c>
      <c r="J1146" s="171" t="s">
        <v>392</v>
      </c>
      <c r="K1146" s="176"/>
      <c r="L1146" s="177" t="s">
        <v>733</v>
      </c>
      <c r="M1146" s="177" t="s">
        <v>393</v>
      </c>
    </row>
    <row r="1147" spans="1:13" s="178" customFormat="1">
      <c r="A1147" s="171" t="s">
        <v>2370</v>
      </c>
      <c r="B1147" s="171"/>
      <c r="C1147" s="179" t="s">
        <v>2718</v>
      </c>
      <c r="D1147" s="172">
        <v>46146</v>
      </c>
      <c r="E1147" s="173">
        <v>46183</v>
      </c>
      <c r="F1147" s="174">
        <v>3062.77</v>
      </c>
      <c r="G1147" s="175" t="s">
        <v>4141</v>
      </c>
      <c r="H1147" s="171" t="s">
        <v>4163</v>
      </c>
      <c r="I1147" s="171" t="s">
        <v>5121</v>
      </c>
      <c r="J1147" s="171" t="s">
        <v>50</v>
      </c>
      <c r="K1147" s="176"/>
      <c r="L1147" s="177" t="s">
        <v>733</v>
      </c>
      <c r="M1147" s="177" t="s">
        <v>51</v>
      </c>
    </row>
    <row r="1148" spans="1:13" s="178" customFormat="1">
      <c r="A1148" s="171" t="s">
        <v>2371</v>
      </c>
      <c r="B1148" s="171"/>
      <c r="C1148" s="179" t="s">
        <v>2719</v>
      </c>
      <c r="D1148" s="172">
        <v>46146</v>
      </c>
      <c r="E1148" s="173">
        <v>46183</v>
      </c>
      <c r="F1148" s="174">
        <v>5200.0200000000004</v>
      </c>
      <c r="G1148" s="175" t="s">
        <v>4141</v>
      </c>
      <c r="H1148" s="171" t="s">
        <v>4163</v>
      </c>
      <c r="I1148" s="171" t="s">
        <v>5122</v>
      </c>
      <c r="J1148" s="171" t="s">
        <v>324</v>
      </c>
      <c r="K1148" s="176"/>
      <c r="L1148" s="177" t="s">
        <v>733</v>
      </c>
      <c r="M1148" s="177" t="s">
        <v>325</v>
      </c>
    </row>
    <row r="1149" spans="1:13" s="178" customFormat="1">
      <c r="A1149" s="171" t="s">
        <v>2372</v>
      </c>
      <c r="B1149" s="171"/>
      <c r="C1149" s="179" t="s">
        <v>2720</v>
      </c>
      <c r="D1149" s="172">
        <v>46146</v>
      </c>
      <c r="E1149" s="173">
        <v>46183</v>
      </c>
      <c r="F1149" s="174">
        <v>7736</v>
      </c>
      <c r="G1149" s="175" t="s">
        <v>4141</v>
      </c>
      <c r="H1149" s="171" t="s">
        <v>4163</v>
      </c>
      <c r="I1149" s="171" t="s">
        <v>5123</v>
      </c>
      <c r="J1149" s="171" t="s">
        <v>298</v>
      </c>
      <c r="K1149" s="176"/>
      <c r="L1149" s="177" t="s">
        <v>733</v>
      </c>
      <c r="M1149" s="177" t="s">
        <v>299</v>
      </c>
    </row>
    <row r="1150" spans="1:13" s="178" customFormat="1">
      <c r="A1150" s="171" t="s">
        <v>2373</v>
      </c>
      <c r="B1150" s="171"/>
      <c r="C1150" s="179" t="s">
        <v>2721</v>
      </c>
      <c r="D1150" s="172">
        <v>46146</v>
      </c>
      <c r="E1150" s="173">
        <v>46183</v>
      </c>
      <c r="F1150" s="174">
        <v>1561.87</v>
      </c>
      <c r="G1150" s="175" t="s">
        <v>4141</v>
      </c>
      <c r="H1150" s="171" t="s">
        <v>4163</v>
      </c>
      <c r="I1150" s="171" t="s">
        <v>5124</v>
      </c>
      <c r="J1150" s="171" t="s">
        <v>272</v>
      </c>
      <c r="K1150" s="176"/>
      <c r="L1150" s="177" t="s">
        <v>733</v>
      </c>
      <c r="M1150" s="177" t="s">
        <v>273</v>
      </c>
    </row>
    <row r="1151" spans="1:13" s="178" customFormat="1">
      <c r="A1151" s="171" t="s">
        <v>2374</v>
      </c>
      <c r="B1151" s="171"/>
      <c r="C1151" s="179" t="s">
        <v>2722</v>
      </c>
      <c r="D1151" s="172">
        <v>46146</v>
      </c>
      <c r="E1151" s="173">
        <v>46183</v>
      </c>
      <c r="F1151" s="174">
        <v>3952.64</v>
      </c>
      <c r="G1151" s="175" t="s">
        <v>4141</v>
      </c>
      <c r="H1151" s="171" t="s">
        <v>4163</v>
      </c>
      <c r="I1151" s="171" t="s">
        <v>5125</v>
      </c>
      <c r="J1151" s="171" t="s">
        <v>352</v>
      </c>
      <c r="K1151" s="176"/>
      <c r="L1151" s="177" t="s">
        <v>733</v>
      </c>
      <c r="M1151" s="177" t="s">
        <v>353</v>
      </c>
    </row>
    <row r="1152" spans="1:13" s="178" customFormat="1">
      <c r="A1152" s="171" t="s">
        <v>2375</v>
      </c>
      <c r="B1152" s="171"/>
      <c r="C1152" s="179" t="s">
        <v>2723</v>
      </c>
      <c r="D1152" s="172">
        <v>46147</v>
      </c>
      <c r="E1152" s="173">
        <v>46183</v>
      </c>
      <c r="F1152" s="174">
        <v>8097.66</v>
      </c>
      <c r="G1152" s="175" t="s">
        <v>4141</v>
      </c>
      <c r="H1152" s="171" t="s">
        <v>4163</v>
      </c>
      <c r="I1152" s="171" t="s">
        <v>5126</v>
      </c>
      <c r="J1152" s="171" t="s">
        <v>186</v>
      </c>
      <c r="K1152" s="176"/>
      <c r="L1152" s="177" t="s">
        <v>733</v>
      </c>
      <c r="M1152" s="177" t="s">
        <v>187</v>
      </c>
    </row>
    <row r="1153" spans="1:13" s="178" customFormat="1">
      <c r="A1153" s="171" t="s">
        <v>2376</v>
      </c>
      <c r="B1153" s="171"/>
      <c r="C1153" s="179" t="s">
        <v>2724</v>
      </c>
      <c r="D1153" s="172">
        <v>46146</v>
      </c>
      <c r="E1153" s="173">
        <v>46183</v>
      </c>
      <c r="F1153" s="174">
        <v>1500.94</v>
      </c>
      <c r="G1153" s="175" t="s">
        <v>4141</v>
      </c>
      <c r="H1153" s="171" t="s">
        <v>4163</v>
      </c>
      <c r="I1153" s="171" t="s">
        <v>5127</v>
      </c>
      <c r="J1153" s="171" t="s">
        <v>98</v>
      </c>
      <c r="K1153" s="176"/>
      <c r="L1153" s="177" t="s">
        <v>733</v>
      </c>
      <c r="M1153" s="177" t="s">
        <v>99</v>
      </c>
    </row>
    <row r="1154" spans="1:13" s="178" customFormat="1">
      <c r="A1154" s="171" t="s">
        <v>2377</v>
      </c>
      <c r="B1154" s="171"/>
      <c r="C1154" s="179" t="s">
        <v>2725</v>
      </c>
      <c r="D1154" s="172">
        <v>46146</v>
      </c>
      <c r="E1154" s="173">
        <v>46183</v>
      </c>
      <c r="F1154" s="174">
        <v>2843.9</v>
      </c>
      <c r="G1154" s="175" t="s">
        <v>4141</v>
      </c>
      <c r="H1154" s="171" t="s">
        <v>4163</v>
      </c>
      <c r="I1154" s="171" t="s">
        <v>5128</v>
      </c>
      <c r="J1154" s="171" t="s">
        <v>154</v>
      </c>
      <c r="K1154" s="176"/>
      <c r="L1154" s="177" t="s">
        <v>733</v>
      </c>
      <c r="M1154" s="177" t="s">
        <v>155</v>
      </c>
    </row>
    <row r="1155" spans="1:13" s="178" customFormat="1">
      <c r="A1155" s="171" t="s">
        <v>2378</v>
      </c>
      <c r="B1155" s="171"/>
      <c r="C1155" s="179" t="s">
        <v>2726</v>
      </c>
      <c r="D1155" s="172">
        <v>46083</v>
      </c>
      <c r="E1155" s="173">
        <v>46183</v>
      </c>
      <c r="F1155" s="174">
        <v>3073.05</v>
      </c>
      <c r="G1155" s="175" t="s">
        <v>4141</v>
      </c>
      <c r="H1155" s="171" t="s">
        <v>4163</v>
      </c>
      <c r="I1155" s="171" t="s">
        <v>5129</v>
      </c>
      <c r="J1155" s="171" t="s">
        <v>332</v>
      </c>
      <c r="K1155" s="176"/>
      <c r="L1155" s="177" t="s">
        <v>733</v>
      </c>
      <c r="M1155" s="177" t="s">
        <v>333</v>
      </c>
    </row>
    <row r="1156" spans="1:13" s="178" customFormat="1">
      <c r="A1156" s="171" t="s">
        <v>2378</v>
      </c>
      <c r="B1156" s="171"/>
      <c r="C1156" s="179" t="s">
        <v>2727</v>
      </c>
      <c r="D1156" s="172">
        <v>46114</v>
      </c>
      <c r="E1156" s="173">
        <v>46183</v>
      </c>
      <c r="F1156" s="174">
        <v>3073.05</v>
      </c>
      <c r="G1156" s="175" t="s">
        <v>4141</v>
      </c>
      <c r="H1156" s="171" t="s">
        <v>4163</v>
      </c>
      <c r="I1156" s="171" t="s">
        <v>5129</v>
      </c>
      <c r="J1156" s="171" t="s">
        <v>332</v>
      </c>
      <c r="K1156" s="176"/>
      <c r="L1156" s="177" t="s">
        <v>733</v>
      </c>
      <c r="M1156" s="177" t="s">
        <v>333</v>
      </c>
    </row>
    <row r="1157" spans="1:13" s="178" customFormat="1">
      <c r="A1157" s="171" t="s">
        <v>2379</v>
      </c>
      <c r="B1157" s="171"/>
      <c r="C1157" s="179" t="s">
        <v>2728</v>
      </c>
      <c r="D1157" s="172">
        <v>46146</v>
      </c>
      <c r="E1157" s="173">
        <v>46183</v>
      </c>
      <c r="F1157" s="174">
        <v>19559.7</v>
      </c>
      <c r="G1157" s="175" t="s">
        <v>4141</v>
      </c>
      <c r="H1157" s="171" t="s">
        <v>4163</v>
      </c>
      <c r="I1157" s="171" t="s">
        <v>5130</v>
      </c>
      <c r="J1157" s="171" t="s">
        <v>308</v>
      </c>
      <c r="K1157" s="176"/>
      <c r="L1157" s="177" t="s">
        <v>733</v>
      </c>
      <c r="M1157" s="177" t="s">
        <v>309</v>
      </c>
    </row>
    <row r="1158" spans="1:13" s="178" customFormat="1">
      <c r="A1158" s="171" t="s">
        <v>2380</v>
      </c>
      <c r="B1158" s="171"/>
      <c r="C1158" s="179" t="s">
        <v>2729</v>
      </c>
      <c r="D1158" s="172">
        <v>46146</v>
      </c>
      <c r="E1158" s="173">
        <v>46183</v>
      </c>
      <c r="F1158" s="174">
        <v>3129.52</v>
      </c>
      <c r="G1158" s="175" t="s">
        <v>4141</v>
      </c>
      <c r="H1158" s="171" t="s">
        <v>4163</v>
      </c>
      <c r="I1158" s="171" t="s">
        <v>5131</v>
      </c>
      <c r="J1158" s="171" t="s">
        <v>108</v>
      </c>
      <c r="K1158" s="176"/>
      <c r="L1158" s="177" t="s">
        <v>733</v>
      </c>
      <c r="M1158" s="177" t="s">
        <v>109</v>
      </c>
    </row>
    <row r="1159" spans="1:13" s="178" customFormat="1">
      <c r="A1159" s="171" t="s">
        <v>2381</v>
      </c>
      <c r="B1159" s="171"/>
      <c r="C1159" s="179" t="s">
        <v>2730</v>
      </c>
      <c r="D1159" s="172">
        <v>46146</v>
      </c>
      <c r="E1159" s="173">
        <v>46183</v>
      </c>
      <c r="F1159" s="174">
        <v>2621.82</v>
      </c>
      <c r="G1159" s="175" t="s">
        <v>4141</v>
      </c>
      <c r="H1159" s="171" t="s">
        <v>4163</v>
      </c>
      <c r="I1159" s="171" t="s">
        <v>5132</v>
      </c>
      <c r="J1159" s="171" t="s">
        <v>264</v>
      </c>
      <c r="K1159" s="176"/>
      <c r="L1159" s="177" t="s">
        <v>733</v>
      </c>
      <c r="M1159" s="177" t="s">
        <v>265</v>
      </c>
    </row>
    <row r="1160" spans="1:13" s="178" customFormat="1">
      <c r="A1160" s="171" t="s">
        <v>2382</v>
      </c>
      <c r="B1160" s="171"/>
      <c r="C1160" s="179" t="s">
        <v>2731</v>
      </c>
      <c r="D1160" s="172">
        <v>46146</v>
      </c>
      <c r="E1160" s="173">
        <v>46183</v>
      </c>
      <c r="F1160" s="174">
        <v>1056.23</v>
      </c>
      <c r="G1160" s="175" t="s">
        <v>4141</v>
      </c>
      <c r="H1160" s="171" t="s">
        <v>4163</v>
      </c>
      <c r="I1160" s="171" t="s">
        <v>5133</v>
      </c>
      <c r="J1160" s="171" t="s">
        <v>250</v>
      </c>
      <c r="K1160" s="176"/>
      <c r="L1160" s="177" t="s">
        <v>733</v>
      </c>
      <c r="M1160" s="177" t="s">
        <v>251</v>
      </c>
    </row>
    <row r="1161" spans="1:13" s="178" customFormat="1">
      <c r="A1161" s="171" t="s">
        <v>2383</v>
      </c>
      <c r="B1161" s="171"/>
      <c r="C1161" s="179" t="s">
        <v>2732</v>
      </c>
      <c r="D1161" s="172">
        <v>46147</v>
      </c>
      <c r="E1161" s="173">
        <v>46183</v>
      </c>
      <c r="F1161" s="174">
        <v>20773.05</v>
      </c>
      <c r="G1161" s="175" t="s">
        <v>4141</v>
      </c>
      <c r="H1161" s="171" t="s">
        <v>4163</v>
      </c>
      <c r="I1161" s="171" t="s">
        <v>5134</v>
      </c>
      <c r="J1161" s="171" t="s">
        <v>182</v>
      </c>
      <c r="K1161" s="176"/>
      <c r="L1161" s="177" t="s">
        <v>733</v>
      </c>
      <c r="M1161" s="177" t="s">
        <v>183</v>
      </c>
    </row>
    <row r="1162" spans="1:13" s="178" customFormat="1">
      <c r="A1162" s="171" t="s">
        <v>2384</v>
      </c>
      <c r="B1162" s="171"/>
      <c r="C1162" s="179" t="s">
        <v>2733</v>
      </c>
      <c r="D1162" s="172">
        <v>46146</v>
      </c>
      <c r="E1162" s="173">
        <v>46183</v>
      </c>
      <c r="F1162" s="174">
        <v>6221.69</v>
      </c>
      <c r="G1162" s="175" t="s">
        <v>4141</v>
      </c>
      <c r="H1162" s="171" t="s">
        <v>4163</v>
      </c>
      <c r="I1162" s="171" t="s">
        <v>5135</v>
      </c>
      <c r="J1162" s="171" t="s">
        <v>322</v>
      </c>
      <c r="K1162" s="176"/>
      <c r="L1162" s="177" t="s">
        <v>733</v>
      </c>
      <c r="M1162" s="177" t="s">
        <v>323</v>
      </c>
    </row>
    <row r="1163" spans="1:13" s="178" customFormat="1">
      <c r="A1163" s="171" t="s">
        <v>2385</v>
      </c>
      <c r="B1163" s="171"/>
      <c r="C1163" s="179" t="s">
        <v>2734</v>
      </c>
      <c r="D1163" s="172">
        <v>46146</v>
      </c>
      <c r="E1163" s="173">
        <v>46183</v>
      </c>
      <c r="F1163" s="174">
        <v>2640.57</v>
      </c>
      <c r="G1163" s="175" t="s">
        <v>4141</v>
      </c>
      <c r="H1163" s="171" t="s">
        <v>4163</v>
      </c>
      <c r="I1163" s="171" t="s">
        <v>5136</v>
      </c>
      <c r="J1163" s="171" t="s">
        <v>212</v>
      </c>
      <c r="K1163" s="176"/>
      <c r="L1163" s="177" t="s">
        <v>733</v>
      </c>
      <c r="M1163" s="177" t="s">
        <v>213</v>
      </c>
    </row>
    <row r="1164" spans="1:13" s="178" customFormat="1">
      <c r="A1164" s="171" t="s">
        <v>2386</v>
      </c>
      <c r="B1164" s="171"/>
      <c r="C1164" s="179" t="s">
        <v>2735</v>
      </c>
      <c r="D1164" s="172">
        <v>46146</v>
      </c>
      <c r="E1164" s="173">
        <v>46183</v>
      </c>
      <c r="F1164" s="174">
        <v>2112.46</v>
      </c>
      <c r="G1164" s="175" t="s">
        <v>4141</v>
      </c>
      <c r="H1164" s="171" t="s">
        <v>4163</v>
      </c>
      <c r="I1164" s="171" t="s">
        <v>5137</v>
      </c>
      <c r="J1164" s="171" t="s">
        <v>214</v>
      </c>
      <c r="K1164" s="176"/>
      <c r="L1164" s="177" t="s">
        <v>733</v>
      </c>
      <c r="M1164" s="177" t="s">
        <v>215</v>
      </c>
    </row>
    <row r="1165" spans="1:13" s="178" customFormat="1">
      <c r="A1165" s="171" t="s">
        <v>2387</v>
      </c>
      <c r="B1165" s="171"/>
      <c r="C1165" s="179" t="s">
        <v>2736</v>
      </c>
      <c r="D1165" s="172">
        <v>46144</v>
      </c>
      <c r="E1165" s="173">
        <v>46183</v>
      </c>
      <c r="F1165" s="174">
        <v>651.67999999999995</v>
      </c>
      <c r="G1165" s="175" t="s">
        <v>4141</v>
      </c>
      <c r="H1165" s="171" t="s">
        <v>4163</v>
      </c>
      <c r="I1165" s="171" t="s">
        <v>5138</v>
      </c>
      <c r="J1165" s="171" t="s">
        <v>452</v>
      </c>
      <c r="K1165" s="176"/>
      <c r="L1165" s="177" t="s">
        <v>733</v>
      </c>
      <c r="M1165" s="177" t="s">
        <v>453</v>
      </c>
    </row>
    <row r="1166" spans="1:13" s="178" customFormat="1">
      <c r="A1166" s="171" t="s">
        <v>2387</v>
      </c>
      <c r="B1166" s="171"/>
      <c r="C1166" s="179" t="s">
        <v>2737</v>
      </c>
      <c r="D1166" s="172">
        <v>46146</v>
      </c>
      <c r="E1166" s="173">
        <v>46183</v>
      </c>
      <c r="F1166" s="174">
        <v>651.67999999999995</v>
      </c>
      <c r="G1166" s="175" t="s">
        <v>4141</v>
      </c>
      <c r="H1166" s="171" t="s">
        <v>4163</v>
      </c>
      <c r="I1166" s="171" t="s">
        <v>5138</v>
      </c>
      <c r="J1166" s="171" t="s">
        <v>452</v>
      </c>
      <c r="K1166" s="176"/>
      <c r="L1166" s="177" t="s">
        <v>733</v>
      </c>
      <c r="M1166" s="177" t="s">
        <v>453</v>
      </c>
    </row>
    <row r="1167" spans="1:13" s="178" customFormat="1">
      <c r="A1167" s="171" t="s">
        <v>2388</v>
      </c>
      <c r="B1167" s="171"/>
      <c r="C1167" s="179" t="s">
        <v>2738</v>
      </c>
      <c r="D1167" s="172">
        <v>46146</v>
      </c>
      <c r="E1167" s="173">
        <v>46183</v>
      </c>
      <c r="F1167" s="174">
        <v>3321.13</v>
      </c>
      <c r="G1167" s="175" t="s">
        <v>4141</v>
      </c>
      <c r="H1167" s="171" t="s">
        <v>4163</v>
      </c>
      <c r="I1167" s="171" t="s">
        <v>5139</v>
      </c>
      <c r="J1167" s="171" t="s">
        <v>310</v>
      </c>
      <c r="K1167" s="176"/>
      <c r="L1167" s="177" t="s">
        <v>733</v>
      </c>
      <c r="M1167" s="177" t="s">
        <v>311</v>
      </c>
    </row>
    <row r="1168" spans="1:13" s="178" customFormat="1">
      <c r="A1168" s="171" t="s">
        <v>2389</v>
      </c>
      <c r="B1168" s="171"/>
      <c r="C1168" s="179" t="s">
        <v>2739</v>
      </c>
      <c r="D1168" s="172">
        <v>46146</v>
      </c>
      <c r="E1168" s="173">
        <v>46183</v>
      </c>
      <c r="F1168" s="174">
        <v>1137.56</v>
      </c>
      <c r="G1168" s="175" t="s">
        <v>4141</v>
      </c>
      <c r="H1168" s="171" t="s">
        <v>4163</v>
      </c>
      <c r="I1168" s="171" t="s">
        <v>5140</v>
      </c>
      <c r="J1168" s="171" t="s">
        <v>12</v>
      </c>
      <c r="K1168" s="176"/>
      <c r="L1168" s="177" t="s">
        <v>733</v>
      </c>
      <c r="M1168" s="177" t="s">
        <v>13</v>
      </c>
    </row>
    <row r="1169" spans="1:13" s="178" customFormat="1">
      <c r="A1169" s="171" t="s">
        <v>2390</v>
      </c>
      <c r="B1169" s="171"/>
      <c r="C1169" s="179" t="s">
        <v>2740</v>
      </c>
      <c r="D1169" s="172">
        <v>46146</v>
      </c>
      <c r="E1169" s="173">
        <v>46183</v>
      </c>
      <c r="F1169" s="174">
        <v>1102.9100000000001</v>
      </c>
      <c r="G1169" s="175" t="s">
        <v>4141</v>
      </c>
      <c r="H1169" s="171" t="s">
        <v>4163</v>
      </c>
      <c r="I1169" s="171" t="s">
        <v>5141</v>
      </c>
      <c r="J1169" s="171" t="s">
        <v>334</v>
      </c>
      <c r="K1169" s="176"/>
      <c r="L1169" s="177" t="s">
        <v>733</v>
      </c>
      <c r="M1169" s="177" t="s">
        <v>335</v>
      </c>
    </row>
    <row r="1170" spans="1:13" s="178" customFormat="1">
      <c r="A1170" s="171" t="s">
        <v>2391</v>
      </c>
      <c r="B1170" s="171"/>
      <c r="C1170" s="179" t="s">
        <v>2741</v>
      </c>
      <c r="D1170" s="172">
        <v>46146</v>
      </c>
      <c r="E1170" s="173">
        <v>46183</v>
      </c>
      <c r="F1170" s="174">
        <v>6886.56</v>
      </c>
      <c r="G1170" s="175" t="s">
        <v>4141</v>
      </c>
      <c r="H1170" s="171" t="s">
        <v>4163</v>
      </c>
      <c r="I1170" s="171" t="s">
        <v>5142</v>
      </c>
      <c r="J1170" s="171" t="s">
        <v>106</v>
      </c>
      <c r="K1170" s="176"/>
      <c r="L1170" s="177" t="s">
        <v>733</v>
      </c>
      <c r="M1170" s="177" t="s">
        <v>107</v>
      </c>
    </row>
    <row r="1171" spans="1:13" s="178" customFormat="1">
      <c r="A1171" s="171" t="s">
        <v>2392</v>
      </c>
      <c r="B1171" s="171"/>
      <c r="C1171" s="179" t="s">
        <v>2742</v>
      </c>
      <c r="D1171" s="172">
        <v>46146</v>
      </c>
      <c r="E1171" s="173">
        <v>46183</v>
      </c>
      <c r="F1171" s="174">
        <v>3129.52</v>
      </c>
      <c r="G1171" s="175" t="s">
        <v>4141</v>
      </c>
      <c r="H1171" s="171" t="s">
        <v>4163</v>
      </c>
      <c r="I1171" s="171" t="s">
        <v>5143</v>
      </c>
      <c r="J1171" s="171" t="s">
        <v>70</v>
      </c>
      <c r="K1171" s="176"/>
      <c r="L1171" s="177" t="s">
        <v>733</v>
      </c>
      <c r="M1171" s="177" t="s">
        <v>71</v>
      </c>
    </row>
    <row r="1172" spans="1:13" s="178" customFormat="1">
      <c r="A1172" s="171" t="s">
        <v>2393</v>
      </c>
      <c r="B1172" s="171"/>
      <c r="C1172" s="179" t="s">
        <v>2743</v>
      </c>
      <c r="D1172" s="172">
        <v>46146</v>
      </c>
      <c r="E1172" s="173">
        <v>46183</v>
      </c>
      <c r="F1172" s="174">
        <v>2283.39</v>
      </c>
      <c r="G1172" s="175" t="s">
        <v>4141</v>
      </c>
      <c r="H1172" s="171" t="s">
        <v>4163</v>
      </c>
      <c r="I1172" s="171" t="s">
        <v>5144</v>
      </c>
      <c r="J1172" s="171" t="s">
        <v>158</v>
      </c>
      <c r="K1172" s="176"/>
      <c r="L1172" s="177" t="s">
        <v>733</v>
      </c>
      <c r="M1172" s="177" t="s">
        <v>159</v>
      </c>
    </row>
    <row r="1173" spans="1:13" s="178" customFormat="1">
      <c r="A1173" s="171" t="s">
        <v>2394</v>
      </c>
      <c r="B1173" s="171"/>
      <c r="C1173" s="179" t="s">
        <v>2744</v>
      </c>
      <c r="D1173" s="172">
        <v>46146</v>
      </c>
      <c r="E1173" s="173">
        <v>46183</v>
      </c>
      <c r="F1173" s="174">
        <v>25998.93</v>
      </c>
      <c r="G1173" s="175" t="s">
        <v>4141</v>
      </c>
      <c r="H1173" s="171" t="s">
        <v>4163</v>
      </c>
      <c r="I1173" s="171" t="s">
        <v>5145</v>
      </c>
      <c r="J1173" s="171" t="s">
        <v>468</v>
      </c>
      <c r="K1173" s="176"/>
      <c r="L1173" s="177" t="s">
        <v>733</v>
      </c>
      <c r="M1173" s="177" t="s">
        <v>469</v>
      </c>
    </row>
    <row r="1174" spans="1:13" s="178" customFormat="1">
      <c r="A1174" s="171" t="s">
        <v>2395</v>
      </c>
      <c r="B1174" s="171"/>
      <c r="C1174" s="179" t="s">
        <v>2745</v>
      </c>
      <c r="D1174" s="172">
        <v>46147</v>
      </c>
      <c r="E1174" s="173">
        <v>46183</v>
      </c>
      <c r="F1174" s="174">
        <v>7234.11</v>
      </c>
      <c r="G1174" s="175" t="s">
        <v>4141</v>
      </c>
      <c r="H1174" s="171" t="s">
        <v>4163</v>
      </c>
      <c r="I1174" s="171" t="s">
        <v>5146</v>
      </c>
      <c r="J1174" s="171" t="s">
        <v>164</v>
      </c>
      <c r="K1174" s="176"/>
      <c r="L1174" s="177" t="s">
        <v>733</v>
      </c>
      <c r="M1174" s="177" t="s">
        <v>165</v>
      </c>
    </row>
    <row r="1175" spans="1:13" s="178" customFormat="1">
      <c r="A1175" s="171" t="s">
        <v>2395</v>
      </c>
      <c r="B1175" s="171"/>
      <c r="C1175" s="179" t="s">
        <v>2746</v>
      </c>
      <c r="D1175" s="172">
        <v>46147</v>
      </c>
      <c r="E1175" s="173">
        <v>46183</v>
      </c>
      <c r="F1175" s="174">
        <v>7529.38</v>
      </c>
      <c r="G1175" s="175" t="s">
        <v>4141</v>
      </c>
      <c r="H1175" s="171" t="s">
        <v>4163</v>
      </c>
      <c r="I1175" s="171" t="s">
        <v>5146</v>
      </c>
      <c r="J1175" s="171" t="s">
        <v>164</v>
      </c>
      <c r="K1175" s="176"/>
      <c r="L1175" s="177" t="s">
        <v>733</v>
      </c>
      <c r="M1175" s="177" t="s">
        <v>165</v>
      </c>
    </row>
    <row r="1176" spans="1:13" s="178" customFormat="1">
      <c r="A1176" s="171" t="s">
        <v>2396</v>
      </c>
      <c r="B1176" s="171"/>
      <c r="C1176" s="179" t="s">
        <v>2747</v>
      </c>
      <c r="D1176" s="172">
        <v>46146</v>
      </c>
      <c r="E1176" s="173">
        <v>46183</v>
      </c>
      <c r="F1176" s="174">
        <v>2284.2600000000002</v>
      </c>
      <c r="G1176" s="175" t="s">
        <v>4141</v>
      </c>
      <c r="H1176" s="171" t="s">
        <v>4163</v>
      </c>
      <c r="I1176" s="171" t="s">
        <v>5147</v>
      </c>
      <c r="J1176" s="171" t="s">
        <v>152</v>
      </c>
      <c r="K1176" s="176"/>
      <c r="L1176" s="177" t="s">
        <v>733</v>
      </c>
      <c r="M1176" s="177" t="s">
        <v>153</v>
      </c>
    </row>
    <row r="1177" spans="1:13" s="178" customFormat="1">
      <c r="A1177" s="171" t="s">
        <v>2397</v>
      </c>
      <c r="B1177" s="171"/>
      <c r="C1177" s="179" t="s">
        <v>2748</v>
      </c>
      <c r="D1177" s="172">
        <v>46146</v>
      </c>
      <c r="E1177" s="173">
        <v>46183</v>
      </c>
      <c r="F1177" s="174">
        <v>1081.1099999999999</v>
      </c>
      <c r="G1177" s="175" t="s">
        <v>4141</v>
      </c>
      <c r="H1177" s="171" t="s">
        <v>4163</v>
      </c>
      <c r="I1177" s="171" t="s">
        <v>5148</v>
      </c>
      <c r="J1177" s="171" t="s">
        <v>268</v>
      </c>
      <c r="K1177" s="176"/>
      <c r="L1177" s="177" t="s">
        <v>733</v>
      </c>
      <c r="M1177" s="177" t="s">
        <v>269</v>
      </c>
    </row>
    <row r="1178" spans="1:13" s="178" customFormat="1">
      <c r="A1178" s="171" t="s">
        <v>2398</v>
      </c>
      <c r="B1178" s="171"/>
      <c r="C1178" s="179" t="s">
        <v>2749</v>
      </c>
      <c r="D1178" s="172">
        <v>46144</v>
      </c>
      <c r="E1178" s="173">
        <v>46183</v>
      </c>
      <c r="F1178" s="174">
        <v>852.16</v>
      </c>
      <c r="G1178" s="175" t="s">
        <v>4141</v>
      </c>
      <c r="H1178" s="171" t="s">
        <v>4163</v>
      </c>
      <c r="I1178" s="171" t="s">
        <v>5149</v>
      </c>
      <c r="J1178" s="171" t="s">
        <v>474</v>
      </c>
      <c r="K1178" s="176"/>
      <c r="L1178" s="177" t="s">
        <v>733</v>
      </c>
      <c r="M1178" s="177" t="s">
        <v>475</v>
      </c>
    </row>
    <row r="1179" spans="1:13" s="178" customFormat="1">
      <c r="A1179" s="171" t="s">
        <v>2398</v>
      </c>
      <c r="B1179" s="171"/>
      <c r="C1179" s="179" t="s">
        <v>2750</v>
      </c>
      <c r="D1179" s="172">
        <v>46147</v>
      </c>
      <c r="E1179" s="173">
        <v>46183</v>
      </c>
      <c r="F1179" s="174">
        <v>852.16</v>
      </c>
      <c r="G1179" s="175" t="s">
        <v>4141</v>
      </c>
      <c r="H1179" s="171" t="s">
        <v>4163</v>
      </c>
      <c r="I1179" s="171" t="s">
        <v>5149</v>
      </c>
      <c r="J1179" s="171" t="s">
        <v>474</v>
      </c>
      <c r="K1179" s="176"/>
      <c r="L1179" s="177" t="s">
        <v>733</v>
      </c>
      <c r="M1179" s="177" t="s">
        <v>475</v>
      </c>
    </row>
    <row r="1180" spans="1:13" s="178" customFormat="1">
      <c r="A1180" s="171" t="s">
        <v>2399</v>
      </c>
      <c r="B1180" s="171"/>
      <c r="C1180" s="179" t="s">
        <v>2751</v>
      </c>
      <c r="D1180" s="172">
        <v>46146</v>
      </c>
      <c r="E1180" s="173">
        <v>46183</v>
      </c>
      <c r="F1180" s="174">
        <v>2778.85</v>
      </c>
      <c r="G1180" s="175" t="s">
        <v>4141</v>
      </c>
      <c r="H1180" s="171" t="s">
        <v>4163</v>
      </c>
      <c r="I1180" s="171" t="s">
        <v>5150</v>
      </c>
      <c r="J1180" s="171" t="s">
        <v>294</v>
      </c>
      <c r="K1180" s="176"/>
      <c r="L1180" s="177" t="s">
        <v>733</v>
      </c>
      <c r="M1180" s="177" t="s">
        <v>295</v>
      </c>
    </row>
    <row r="1181" spans="1:13" s="178" customFormat="1">
      <c r="A1181" s="171" t="s">
        <v>2400</v>
      </c>
      <c r="B1181" s="171"/>
      <c r="C1181" s="179" t="s">
        <v>2752</v>
      </c>
      <c r="D1181" s="172">
        <v>46146</v>
      </c>
      <c r="E1181" s="173">
        <v>46183</v>
      </c>
      <c r="F1181" s="174">
        <v>4591.7299999999996</v>
      </c>
      <c r="G1181" s="175" t="s">
        <v>4141</v>
      </c>
      <c r="H1181" s="171" t="s">
        <v>4163</v>
      </c>
      <c r="I1181" s="171" t="s">
        <v>5151</v>
      </c>
      <c r="J1181" s="171" t="s">
        <v>482</v>
      </c>
      <c r="K1181" s="176"/>
      <c r="L1181" s="177" t="s">
        <v>733</v>
      </c>
      <c r="M1181" s="177" t="s">
        <v>483</v>
      </c>
    </row>
    <row r="1182" spans="1:13" s="178" customFormat="1">
      <c r="A1182" s="171" t="s">
        <v>2401</v>
      </c>
      <c r="B1182" s="171"/>
      <c r="C1182" s="179" t="s">
        <v>2753</v>
      </c>
      <c r="D1182" s="172">
        <v>46144</v>
      </c>
      <c r="E1182" s="173">
        <v>46183</v>
      </c>
      <c r="F1182" s="174">
        <v>1447.68</v>
      </c>
      <c r="G1182" s="175" t="s">
        <v>4141</v>
      </c>
      <c r="H1182" s="171" t="s">
        <v>4163</v>
      </c>
      <c r="I1182" s="171" t="s">
        <v>5152</v>
      </c>
      <c r="J1182" s="171" t="s">
        <v>460</v>
      </c>
      <c r="K1182" s="176"/>
      <c r="L1182" s="177" t="s">
        <v>733</v>
      </c>
      <c r="M1182" s="177" t="s">
        <v>461</v>
      </c>
    </row>
    <row r="1183" spans="1:13" s="178" customFormat="1">
      <c r="A1183" s="171" t="s">
        <v>2401</v>
      </c>
      <c r="B1183" s="171"/>
      <c r="C1183" s="179" t="s">
        <v>2754</v>
      </c>
      <c r="D1183" s="172">
        <v>46146</v>
      </c>
      <c r="E1183" s="173">
        <v>46183</v>
      </c>
      <c r="F1183" s="174">
        <v>1447.68</v>
      </c>
      <c r="G1183" s="175" t="s">
        <v>4141</v>
      </c>
      <c r="H1183" s="171" t="s">
        <v>4163</v>
      </c>
      <c r="I1183" s="171" t="s">
        <v>5152</v>
      </c>
      <c r="J1183" s="171" t="s">
        <v>460</v>
      </c>
      <c r="K1183" s="176"/>
      <c r="L1183" s="177" t="s">
        <v>733</v>
      </c>
      <c r="M1183" s="177" t="s">
        <v>461</v>
      </c>
    </row>
    <row r="1184" spans="1:13" s="178" customFormat="1">
      <c r="A1184" s="171" t="s">
        <v>2402</v>
      </c>
      <c r="B1184" s="171"/>
      <c r="C1184" s="179" t="s">
        <v>2755</v>
      </c>
      <c r="D1184" s="172">
        <v>46146</v>
      </c>
      <c r="E1184" s="173">
        <v>46184</v>
      </c>
      <c r="F1184" s="174">
        <v>1366.05</v>
      </c>
      <c r="G1184" s="175" t="s">
        <v>4141</v>
      </c>
      <c r="H1184" s="171" t="s">
        <v>4163</v>
      </c>
      <c r="I1184" s="171" t="s">
        <v>5153</v>
      </c>
      <c r="J1184" s="171" t="s">
        <v>142</v>
      </c>
      <c r="K1184" s="176"/>
      <c r="L1184" s="177" t="s">
        <v>733</v>
      </c>
      <c r="M1184" s="177" t="s">
        <v>143</v>
      </c>
    </row>
    <row r="1185" spans="1:13" s="178" customFormat="1">
      <c r="A1185" s="171" t="s">
        <v>2403</v>
      </c>
      <c r="B1185" s="171"/>
      <c r="C1185" s="179" t="s">
        <v>2756</v>
      </c>
      <c r="D1185" s="172">
        <v>46146</v>
      </c>
      <c r="E1185" s="173">
        <v>46184</v>
      </c>
      <c r="F1185" s="174">
        <v>2843.9</v>
      </c>
      <c r="G1185" s="175" t="s">
        <v>4141</v>
      </c>
      <c r="H1185" s="171" t="s">
        <v>4163</v>
      </c>
      <c r="I1185" s="171" t="s">
        <v>5154</v>
      </c>
      <c r="J1185" s="171" t="s">
        <v>144</v>
      </c>
      <c r="K1185" s="176"/>
      <c r="L1185" s="177" t="s">
        <v>733</v>
      </c>
      <c r="M1185" s="177" t="s">
        <v>145</v>
      </c>
    </row>
    <row r="1186" spans="1:13" s="178" customFormat="1">
      <c r="A1186" s="171" t="s">
        <v>2404</v>
      </c>
      <c r="B1186" s="171"/>
      <c r="C1186" s="179" t="s">
        <v>2757</v>
      </c>
      <c r="D1186" s="172">
        <v>46147</v>
      </c>
      <c r="E1186" s="173">
        <v>46184</v>
      </c>
      <c r="F1186" s="174">
        <v>6985.07</v>
      </c>
      <c r="G1186" s="175" t="s">
        <v>4141</v>
      </c>
      <c r="H1186" s="171" t="s">
        <v>4163</v>
      </c>
      <c r="I1186" s="171" t="s">
        <v>5155</v>
      </c>
      <c r="J1186" s="171" t="s">
        <v>194</v>
      </c>
      <c r="K1186" s="176"/>
      <c r="L1186" s="177" t="s">
        <v>733</v>
      </c>
      <c r="M1186" s="177" t="s">
        <v>195</v>
      </c>
    </row>
    <row r="1187" spans="1:13" s="178" customFormat="1">
      <c r="A1187" s="171" t="s">
        <v>2405</v>
      </c>
      <c r="B1187" s="171"/>
      <c r="C1187" s="179">
        <v>746</v>
      </c>
      <c r="D1187" s="172">
        <v>46135</v>
      </c>
      <c r="E1187" s="173">
        <v>46184</v>
      </c>
      <c r="F1187" s="174">
        <v>5150</v>
      </c>
      <c r="G1187" s="175" t="s">
        <v>4157</v>
      </c>
      <c r="H1187" s="171" t="s">
        <v>4179</v>
      </c>
      <c r="I1187" s="171" t="s">
        <v>5156</v>
      </c>
      <c r="J1187" s="171" t="s">
        <v>54</v>
      </c>
      <c r="K1187" s="176"/>
      <c r="L1187" s="177" t="s">
        <v>733</v>
      </c>
      <c r="M1187" s="177" t="s">
        <v>55</v>
      </c>
    </row>
    <row r="1188" spans="1:13" s="178" customFormat="1">
      <c r="A1188" s="171" t="s">
        <v>2405</v>
      </c>
      <c r="B1188" s="171"/>
      <c r="C1188" s="179" t="s">
        <v>2758</v>
      </c>
      <c r="D1188" s="172">
        <v>46135</v>
      </c>
      <c r="E1188" s="173">
        <v>46184</v>
      </c>
      <c r="F1188" s="174">
        <v>-63.75</v>
      </c>
      <c r="G1188" s="175" t="s">
        <v>4157</v>
      </c>
      <c r="H1188" s="171" t="s">
        <v>4179</v>
      </c>
      <c r="I1188" s="171" t="s">
        <v>5156</v>
      </c>
      <c r="J1188" s="171" t="s">
        <v>54</v>
      </c>
      <c r="K1188" s="176"/>
      <c r="L1188" s="177" t="s">
        <v>733</v>
      </c>
      <c r="M1188" s="177" t="s">
        <v>55</v>
      </c>
    </row>
    <row r="1189" spans="1:13" s="178" customFormat="1">
      <c r="A1189" s="171" t="s">
        <v>2346</v>
      </c>
      <c r="B1189" s="171"/>
      <c r="C1189" s="179" t="s">
        <v>2759</v>
      </c>
      <c r="D1189" s="172">
        <v>46176</v>
      </c>
      <c r="E1189" s="173">
        <v>46184</v>
      </c>
      <c r="F1189" s="174">
        <v>1157.5899999999999</v>
      </c>
      <c r="G1189" s="175" t="s">
        <v>4142</v>
      </c>
      <c r="H1189" s="171" t="s">
        <v>4164</v>
      </c>
      <c r="I1189" s="171" t="s">
        <v>5157</v>
      </c>
      <c r="J1189" s="171" t="s">
        <v>32</v>
      </c>
      <c r="K1189" s="176"/>
      <c r="L1189" s="177" t="s">
        <v>733</v>
      </c>
      <c r="M1189" s="177" t="s">
        <v>33</v>
      </c>
    </row>
    <row r="1190" spans="1:13" s="178" customFormat="1">
      <c r="A1190" s="171" t="s">
        <v>1907</v>
      </c>
      <c r="B1190" s="171"/>
      <c r="C1190" s="179">
        <v>2197650</v>
      </c>
      <c r="D1190" s="172">
        <v>46182</v>
      </c>
      <c r="E1190" s="173">
        <v>46185</v>
      </c>
      <c r="F1190" s="174">
        <v>3240410.02</v>
      </c>
      <c r="G1190" s="175" t="s">
        <v>4143</v>
      </c>
      <c r="H1190" s="171" t="s">
        <v>4165</v>
      </c>
      <c r="I1190" s="171" t="s">
        <v>4188</v>
      </c>
      <c r="J1190" s="171" t="s">
        <v>54</v>
      </c>
      <c r="K1190" s="176"/>
      <c r="L1190" s="177" t="s">
        <v>733</v>
      </c>
      <c r="M1190" s="177" t="s">
        <v>55</v>
      </c>
    </row>
    <row r="1191" spans="1:13" s="178" customFormat="1">
      <c r="A1191" s="171" t="s">
        <v>1907</v>
      </c>
      <c r="B1191" s="171"/>
      <c r="C1191" s="179">
        <v>2197651</v>
      </c>
      <c r="D1191" s="172">
        <v>46182</v>
      </c>
      <c r="E1191" s="173">
        <v>46185</v>
      </c>
      <c r="F1191" s="174">
        <v>6358261.4900000002</v>
      </c>
      <c r="G1191" s="175" t="s">
        <v>4143</v>
      </c>
      <c r="H1191" s="171" t="s">
        <v>4165</v>
      </c>
      <c r="I1191" s="171" t="s">
        <v>4188</v>
      </c>
      <c r="J1191" s="171" t="s">
        <v>54</v>
      </c>
      <c r="K1191" s="176"/>
      <c r="L1191" s="177" t="s">
        <v>733</v>
      </c>
      <c r="M1191" s="177" t="s">
        <v>55</v>
      </c>
    </row>
    <row r="1192" spans="1:13" s="178" customFormat="1">
      <c r="A1192" s="171" t="s">
        <v>1907</v>
      </c>
      <c r="B1192" s="171"/>
      <c r="C1192" s="179" t="s">
        <v>2760</v>
      </c>
      <c r="D1192" s="172">
        <v>46182</v>
      </c>
      <c r="E1192" s="173">
        <v>46185</v>
      </c>
      <c r="F1192" s="174">
        <v>244201.04</v>
      </c>
      <c r="G1192" s="175" t="s">
        <v>4143</v>
      </c>
      <c r="H1192" s="171" t="s">
        <v>4165</v>
      </c>
      <c r="I1192" s="171" t="s">
        <v>4188</v>
      </c>
      <c r="J1192" s="171" t="s">
        <v>54</v>
      </c>
      <c r="K1192" s="176"/>
      <c r="L1192" s="177" t="s">
        <v>733</v>
      </c>
      <c r="M1192" s="177" t="s">
        <v>55</v>
      </c>
    </row>
    <row r="1193" spans="1:13" s="178" customFormat="1">
      <c r="A1193" s="171" t="s">
        <v>1907</v>
      </c>
      <c r="B1193" s="171"/>
      <c r="C1193" s="179" t="s">
        <v>2761</v>
      </c>
      <c r="D1193" s="172">
        <v>46182</v>
      </c>
      <c r="E1193" s="173">
        <v>46185</v>
      </c>
      <c r="F1193" s="174">
        <v>115944.78</v>
      </c>
      <c r="G1193" s="175" t="s">
        <v>4143</v>
      </c>
      <c r="H1193" s="171" t="s">
        <v>4165</v>
      </c>
      <c r="I1193" s="171" t="s">
        <v>4188</v>
      </c>
      <c r="J1193" s="171" t="s">
        <v>54</v>
      </c>
      <c r="K1193" s="176"/>
      <c r="L1193" s="177" t="s">
        <v>733</v>
      </c>
      <c r="M1193" s="177" t="s">
        <v>55</v>
      </c>
    </row>
    <row r="1194" spans="1:13" s="178" customFormat="1">
      <c r="A1194" s="171" t="s">
        <v>1907</v>
      </c>
      <c r="B1194" s="171"/>
      <c r="C1194" s="179" t="s">
        <v>2762</v>
      </c>
      <c r="D1194" s="172">
        <v>46182</v>
      </c>
      <c r="E1194" s="173">
        <v>46185</v>
      </c>
      <c r="F1194" s="174">
        <v>81158.22</v>
      </c>
      <c r="G1194" s="175" t="s">
        <v>4143</v>
      </c>
      <c r="H1194" s="171" t="s">
        <v>4165</v>
      </c>
      <c r="I1194" s="171" t="s">
        <v>4188</v>
      </c>
      <c r="J1194" s="171" t="s">
        <v>54</v>
      </c>
      <c r="K1194" s="176"/>
      <c r="L1194" s="177" t="s">
        <v>733</v>
      </c>
      <c r="M1194" s="177" t="s">
        <v>55</v>
      </c>
    </row>
    <row r="1195" spans="1:13" s="178" customFormat="1">
      <c r="A1195" s="171" t="s">
        <v>2406</v>
      </c>
      <c r="B1195" s="171"/>
      <c r="C1195" s="179" t="s">
        <v>2763</v>
      </c>
      <c r="D1195" s="172">
        <v>46146</v>
      </c>
      <c r="E1195" s="173">
        <v>46185</v>
      </c>
      <c r="F1195" s="174">
        <v>1136.9100000000001</v>
      </c>
      <c r="G1195" s="175" t="s">
        <v>4141</v>
      </c>
      <c r="H1195" s="171" t="s">
        <v>4163</v>
      </c>
      <c r="I1195" s="171" t="s">
        <v>5158</v>
      </c>
      <c r="J1195" s="171" t="s">
        <v>140</v>
      </c>
      <c r="K1195" s="176"/>
      <c r="L1195" s="177" t="s">
        <v>733</v>
      </c>
      <c r="M1195" s="177" t="s">
        <v>141</v>
      </c>
    </row>
    <row r="1196" spans="1:13" s="178" customFormat="1">
      <c r="A1196" s="171" t="s">
        <v>2407</v>
      </c>
      <c r="B1196" s="171"/>
      <c r="C1196" s="179" t="s">
        <v>2764</v>
      </c>
      <c r="D1196" s="172">
        <v>46144</v>
      </c>
      <c r="E1196" s="173">
        <v>46185</v>
      </c>
      <c r="F1196" s="174">
        <v>868.61</v>
      </c>
      <c r="G1196" s="175" t="s">
        <v>4141</v>
      </c>
      <c r="H1196" s="171" t="s">
        <v>4163</v>
      </c>
      <c r="I1196" s="171" t="s">
        <v>5159</v>
      </c>
      <c r="J1196" s="171" t="s">
        <v>390</v>
      </c>
      <c r="K1196" s="176"/>
      <c r="L1196" s="177" t="s">
        <v>733</v>
      </c>
      <c r="M1196" s="177" t="s">
        <v>391</v>
      </c>
    </row>
    <row r="1197" spans="1:13" s="178" customFormat="1">
      <c r="A1197" s="171" t="s">
        <v>2407</v>
      </c>
      <c r="B1197" s="171"/>
      <c r="C1197" s="179" t="s">
        <v>2765</v>
      </c>
      <c r="D1197" s="172">
        <v>46146</v>
      </c>
      <c r="E1197" s="173">
        <v>46185</v>
      </c>
      <c r="F1197" s="174">
        <v>868.61</v>
      </c>
      <c r="G1197" s="175" t="s">
        <v>4141</v>
      </c>
      <c r="H1197" s="171" t="s">
        <v>4163</v>
      </c>
      <c r="I1197" s="171" t="s">
        <v>5159</v>
      </c>
      <c r="J1197" s="171" t="s">
        <v>390</v>
      </c>
      <c r="K1197" s="176"/>
      <c r="L1197" s="177" t="s">
        <v>733</v>
      </c>
      <c r="M1197" s="177" t="s">
        <v>391</v>
      </c>
    </row>
    <row r="1198" spans="1:13" s="178" customFormat="1">
      <c r="A1198" s="171" t="s">
        <v>2408</v>
      </c>
      <c r="B1198" s="171"/>
      <c r="C1198" s="179" t="s">
        <v>2766</v>
      </c>
      <c r="D1198" s="172">
        <v>46146</v>
      </c>
      <c r="E1198" s="173">
        <v>46185</v>
      </c>
      <c r="F1198" s="174">
        <v>57859.5</v>
      </c>
      <c r="G1198" s="175" t="s">
        <v>4141</v>
      </c>
      <c r="H1198" s="171" t="s">
        <v>4163</v>
      </c>
      <c r="I1198" s="171" t="s">
        <v>5160</v>
      </c>
      <c r="J1198" s="171" t="s">
        <v>48</v>
      </c>
      <c r="K1198" s="176"/>
      <c r="L1198" s="177" t="s">
        <v>733</v>
      </c>
      <c r="M1198" s="177" t="s">
        <v>49</v>
      </c>
    </row>
    <row r="1199" spans="1:13" s="178" customFormat="1">
      <c r="A1199" s="171" t="s">
        <v>2409</v>
      </c>
      <c r="B1199" s="171"/>
      <c r="C1199" s="179" t="s">
        <v>2767</v>
      </c>
      <c r="D1199" s="172">
        <v>46146</v>
      </c>
      <c r="E1199" s="173">
        <v>46185</v>
      </c>
      <c r="F1199" s="174">
        <v>1973.5</v>
      </c>
      <c r="G1199" s="175" t="s">
        <v>4141</v>
      </c>
      <c r="H1199" s="171" t="s">
        <v>4163</v>
      </c>
      <c r="I1199" s="171" t="s">
        <v>5161</v>
      </c>
      <c r="J1199" s="171" t="s">
        <v>330</v>
      </c>
      <c r="K1199" s="176"/>
      <c r="L1199" s="177" t="s">
        <v>733</v>
      </c>
      <c r="M1199" s="177" t="s">
        <v>331</v>
      </c>
    </row>
    <row r="1200" spans="1:13" s="178" customFormat="1">
      <c r="A1200" s="171" t="s">
        <v>2410</v>
      </c>
      <c r="B1200" s="171"/>
      <c r="C1200" s="179" t="s">
        <v>2768</v>
      </c>
      <c r="D1200" s="172">
        <v>46146</v>
      </c>
      <c r="E1200" s="173">
        <v>46185</v>
      </c>
      <c r="F1200" s="174">
        <v>16881.54</v>
      </c>
      <c r="G1200" s="175" t="s">
        <v>4141</v>
      </c>
      <c r="H1200" s="171" t="s">
        <v>4163</v>
      </c>
      <c r="I1200" s="171" t="s">
        <v>5162</v>
      </c>
      <c r="J1200" s="171" t="s">
        <v>296</v>
      </c>
      <c r="K1200" s="176"/>
      <c r="L1200" s="177" t="s">
        <v>733</v>
      </c>
      <c r="M1200" s="177" t="s">
        <v>297</v>
      </c>
    </row>
    <row r="1201" spans="1:13" s="178" customFormat="1">
      <c r="A1201" s="171" t="s">
        <v>2411</v>
      </c>
      <c r="B1201" s="171"/>
      <c r="C1201" s="179" t="s">
        <v>2769</v>
      </c>
      <c r="D1201" s="172">
        <v>46146</v>
      </c>
      <c r="E1201" s="173">
        <v>46188</v>
      </c>
      <c r="F1201" s="174">
        <v>2640.57</v>
      </c>
      <c r="G1201" s="175" t="s">
        <v>4141</v>
      </c>
      <c r="H1201" s="171" t="s">
        <v>4163</v>
      </c>
      <c r="I1201" s="171" t="s">
        <v>5163</v>
      </c>
      <c r="J1201" s="171" t="s">
        <v>204</v>
      </c>
      <c r="K1201" s="176"/>
      <c r="L1201" s="177" t="s">
        <v>733</v>
      </c>
      <c r="M1201" s="177" t="s">
        <v>205</v>
      </c>
    </row>
    <row r="1202" spans="1:13" s="178" customFormat="1">
      <c r="A1202" s="171" t="s">
        <v>2412</v>
      </c>
      <c r="B1202" s="171"/>
      <c r="C1202" s="179" t="s">
        <v>2770</v>
      </c>
      <c r="D1202" s="172">
        <v>46146</v>
      </c>
      <c r="E1202" s="173">
        <v>46188</v>
      </c>
      <c r="F1202" s="174">
        <v>1162.55</v>
      </c>
      <c r="G1202" s="175" t="s">
        <v>4141</v>
      </c>
      <c r="H1202" s="171" t="s">
        <v>4163</v>
      </c>
      <c r="I1202" s="171" t="s">
        <v>5164</v>
      </c>
      <c r="J1202" s="171" t="s">
        <v>240</v>
      </c>
      <c r="K1202" s="176"/>
      <c r="L1202" s="177" t="s">
        <v>733</v>
      </c>
      <c r="M1202" s="177" t="s">
        <v>241</v>
      </c>
    </row>
    <row r="1203" spans="1:13" s="178" customFormat="1">
      <c r="A1203" s="171" t="s">
        <v>486</v>
      </c>
      <c r="B1203" s="171"/>
      <c r="C1203" s="179" t="s">
        <v>2771</v>
      </c>
      <c r="D1203" s="172">
        <v>46146</v>
      </c>
      <c r="E1203" s="173">
        <v>46188</v>
      </c>
      <c r="F1203" s="174">
        <v>1902.43</v>
      </c>
      <c r="G1203" s="175" t="s">
        <v>4141</v>
      </c>
      <c r="H1203" s="171" t="s">
        <v>4163</v>
      </c>
      <c r="I1203" s="171" t="s">
        <v>5165</v>
      </c>
      <c r="J1203" s="171" t="s">
        <v>262</v>
      </c>
      <c r="K1203" s="176"/>
      <c r="L1203" s="177" t="s">
        <v>733</v>
      </c>
      <c r="M1203" s="177" t="s">
        <v>263</v>
      </c>
    </row>
    <row r="1204" spans="1:13" s="178" customFormat="1">
      <c r="A1204" s="171" t="s">
        <v>1883</v>
      </c>
      <c r="B1204" s="171"/>
      <c r="C1204" s="179" t="s">
        <v>2772</v>
      </c>
      <c r="D1204" s="172">
        <v>46146</v>
      </c>
      <c r="E1204" s="173">
        <v>46188</v>
      </c>
      <c r="F1204" s="174">
        <v>1593.31</v>
      </c>
      <c r="G1204" s="175" t="s">
        <v>4141</v>
      </c>
      <c r="H1204" s="171" t="s">
        <v>4163</v>
      </c>
      <c r="I1204" s="171" t="s">
        <v>5166</v>
      </c>
      <c r="J1204" s="171" t="s">
        <v>226</v>
      </c>
      <c r="K1204" s="176"/>
      <c r="L1204" s="177" t="s">
        <v>733</v>
      </c>
      <c r="M1204" s="177" t="s">
        <v>227</v>
      </c>
    </row>
    <row r="1205" spans="1:13" s="178" customFormat="1">
      <c r="A1205" s="171" t="s">
        <v>2413</v>
      </c>
      <c r="B1205" s="171"/>
      <c r="C1205" s="179" t="s">
        <v>2773</v>
      </c>
      <c r="D1205" s="172">
        <v>46146</v>
      </c>
      <c r="E1205" s="173">
        <v>46188</v>
      </c>
      <c r="F1205" s="174">
        <v>2005.58</v>
      </c>
      <c r="G1205" s="175" t="s">
        <v>4141</v>
      </c>
      <c r="H1205" s="171" t="s">
        <v>4163</v>
      </c>
      <c r="I1205" s="171" t="s">
        <v>5167</v>
      </c>
      <c r="J1205" s="171" t="s">
        <v>354</v>
      </c>
      <c r="K1205" s="176"/>
      <c r="L1205" s="177" t="s">
        <v>733</v>
      </c>
      <c r="M1205" s="177" t="s">
        <v>355</v>
      </c>
    </row>
    <row r="1206" spans="1:13" s="178" customFormat="1">
      <c r="A1206" s="171" t="s">
        <v>2414</v>
      </c>
      <c r="B1206" s="171"/>
      <c r="C1206" s="179" t="s">
        <v>2774</v>
      </c>
      <c r="D1206" s="172">
        <v>46146</v>
      </c>
      <c r="E1206" s="173">
        <v>46188</v>
      </c>
      <c r="F1206" s="174">
        <v>20310.990000000002</v>
      </c>
      <c r="G1206" s="175" t="s">
        <v>4141</v>
      </c>
      <c r="H1206" s="171" t="s">
        <v>4163</v>
      </c>
      <c r="I1206" s="171" t="s">
        <v>5168</v>
      </c>
      <c r="J1206" s="171" t="s">
        <v>198</v>
      </c>
      <c r="K1206" s="176"/>
      <c r="L1206" s="177" t="s">
        <v>733</v>
      </c>
      <c r="M1206" s="177" t="s">
        <v>199</v>
      </c>
    </row>
    <row r="1207" spans="1:13" s="178" customFormat="1">
      <c r="A1207" s="171" t="s">
        <v>488</v>
      </c>
      <c r="B1207" s="171"/>
      <c r="C1207" s="179" t="s">
        <v>2775</v>
      </c>
      <c r="D1207" s="172">
        <v>46144</v>
      </c>
      <c r="E1207" s="173">
        <v>46188</v>
      </c>
      <c r="F1207" s="174">
        <v>8098.72</v>
      </c>
      <c r="G1207" s="175" t="s">
        <v>4141</v>
      </c>
      <c r="H1207" s="171" t="s">
        <v>4163</v>
      </c>
      <c r="I1207" s="171" t="s">
        <v>5169</v>
      </c>
      <c r="J1207" s="171" t="s">
        <v>382</v>
      </c>
      <c r="K1207" s="176"/>
      <c r="L1207" s="177" t="s">
        <v>733</v>
      </c>
      <c r="M1207" s="177" t="s">
        <v>383</v>
      </c>
    </row>
    <row r="1208" spans="1:13" s="178" customFormat="1">
      <c r="A1208" s="171" t="s">
        <v>488</v>
      </c>
      <c r="B1208" s="171"/>
      <c r="C1208" s="179" t="s">
        <v>2776</v>
      </c>
      <c r="D1208" s="172">
        <v>46146</v>
      </c>
      <c r="E1208" s="173">
        <v>46188</v>
      </c>
      <c r="F1208" s="174">
        <v>8098.72</v>
      </c>
      <c r="G1208" s="175" t="s">
        <v>4141</v>
      </c>
      <c r="H1208" s="171" t="s">
        <v>4163</v>
      </c>
      <c r="I1208" s="171" t="s">
        <v>5169</v>
      </c>
      <c r="J1208" s="171" t="s">
        <v>382</v>
      </c>
      <c r="K1208" s="176"/>
      <c r="L1208" s="177" t="s">
        <v>733</v>
      </c>
      <c r="M1208" s="177" t="s">
        <v>383</v>
      </c>
    </row>
    <row r="1209" spans="1:13" s="178" customFormat="1">
      <c r="A1209" s="171" t="s">
        <v>2415</v>
      </c>
      <c r="B1209" s="171"/>
      <c r="C1209" s="179" t="s">
        <v>2777</v>
      </c>
      <c r="D1209" s="172">
        <v>46144</v>
      </c>
      <c r="E1209" s="173">
        <v>46188</v>
      </c>
      <c r="F1209" s="174">
        <v>593.04</v>
      </c>
      <c r="G1209" s="175" t="s">
        <v>4141</v>
      </c>
      <c r="H1209" s="171" t="s">
        <v>4163</v>
      </c>
      <c r="I1209" s="171" t="s">
        <v>5170</v>
      </c>
      <c r="J1209" s="171" t="s">
        <v>404</v>
      </c>
      <c r="K1209" s="176"/>
      <c r="L1209" s="177" t="s">
        <v>733</v>
      </c>
      <c r="M1209" s="177" t="s">
        <v>405</v>
      </c>
    </row>
    <row r="1210" spans="1:13" s="178" customFormat="1">
      <c r="A1210" s="171" t="s">
        <v>2415</v>
      </c>
      <c r="B1210" s="171"/>
      <c r="C1210" s="179" t="s">
        <v>2778</v>
      </c>
      <c r="D1210" s="172">
        <v>46146</v>
      </c>
      <c r="E1210" s="173">
        <v>46188</v>
      </c>
      <c r="F1210" s="174">
        <v>593.04999999999995</v>
      </c>
      <c r="G1210" s="175" t="s">
        <v>4141</v>
      </c>
      <c r="H1210" s="171" t="s">
        <v>4163</v>
      </c>
      <c r="I1210" s="171" t="s">
        <v>5170</v>
      </c>
      <c r="J1210" s="171" t="s">
        <v>404</v>
      </c>
      <c r="K1210" s="176"/>
      <c r="L1210" s="177" t="s">
        <v>733</v>
      </c>
      <c r="M1210" s="177" t="s">
        <v>405</v>
      </c>
    </row>
    <row r="1211" spans="1:13" s="178" customFormat="1">
      <c r="A1211" s="171" t="s">
        <v>1398</v>
      </c>
      <c r="B1211" s="171"/>
      <c r="C1211" s="179" t="s">
        <v>2779</v>
      </c>
      <c r="D1211" s="172">
        <v>46146</v>
      </c>
      <c r="E1211" s="173">
        <v>46188</v>
      </c>
      <c r="F1211" s="174">
        <v>1877.71</v>
      </c>
      <c r="G1211" s="175" t="s">
        <v>4141</v>
      </c>
      <c r="H1211" s="171" t="s">
        <v>4163</v>
      </c>
      <c r="I1211" s="171" t="s">
        <v>5171</v>
      </c>
      <c r="J1211" s="171" t="s">
        <v>68</v>
      </c>
      <c r="K1211" s="176"/>
      <c r="L1211" s="177" t="s">
        <v>733</v>
      </c>
      <c r="M1211" s="177" t="s">
        <v>69</v>
      </c>
    </row>
    <row r="1212" spans="1:13" s="178" customFormat="1">
      <c r="A1212" s="171" t="s">
        <v>2416</v>
      </c>
      <c r="B1212" s="171"/>
      <c r="C1212" s="179" t="s">
        <v>2780</v>
      </c>
      <c r="D1212" s="172">
        <v>46147</v>
      </c>
      <c r="E1212" s="173">
        <v>46188</v>
      </c>
      <c r="F1212" s="174">
        <v>888.05</v>
      </c>
      <c r="G1212" s="175" t="s">
        <v>4141</v>
      </c>
      <c r="H1212" s="171" t="s">
        <v>4163</v>
      </c>
      <c r="I1212" s="171" t="s">
        <v>5172</v>
      </c>
      <c r="J1212" s="171" t="s">
        <v>22</v>
      </c>
      <c r="K1212" s="176"/>
      <c r="L1212" s="177" t="s">
        <v>733</v>
      </c>
      <c r="M1212" s="177" t="s">
        <v>23</v>
      </c>
    </row>
    <row r="1213" spans="1:13" s="178" customFormat="1">
      <c r="A1213" s="171" t="s">
        <v>2416</v>
      </c>
      <c r="B1213" s="171"/>
      <c r="C1213" s="179" t="s">
        <v>2781</v>
      </c>
      <c r="D1213" s="172">
        <v>46147</v>
      </c>
      <c r="E1213" s="173">
        <v>46188</v>
      </c>
      <c r="F1213" s="174">
        <v>853.23</v>
      </c>
      <c r="G1213" s="175" t="s">
        <v>4141</v>
      </c>
      <c r="H1213" s="171" t="s">
        <v>4163</v>
      </c>
      <c r="I1213" s="171" t="s">
        <v>5172</v>
      </c>
      <c r="J1213" s="171" t="s">
        <v>22</v>
      </c>
      <c r="K1213" s="176"/>
      <c r="L1213" s="177" t="s">
        <v>733</v>
      </c>
      <c r="M1213" s="177" t="s">
        <v>23</v>
      </c>
    </row>
    <row r="1214" spans="1:13" s="178" customFormat="1">
      <c r="A1214" s="171" t="s">
        <v>2417</v>
      </c>
      <c r="B1214" s="171"/>
      <c r="C1214" s="179" t="s">
        <v>2782</v>
      </c>
      <c r="D1214" s="172">
        <v>46146</v>
      </c>
      <c r="E1214" s="173">
        <v>46188</v>
      </c>
      <c r="F1214" s="174">
        <v>1542.06</v>
      </c>
      <c r="G1214" s="175" t="s">
        <v>4141</v>
      </c>
      <c r="H1214" s="171" t="s">
        <v>4163</v>
      </c>
      <c r="I1214" s="171" t="s">
        <v>5173</v>
      </c>
      <c r="J1214" s="171" t="s">
        <v>16</v>
      </c>
      <c r="K1214" s="176"/>
      <c r="L1214" s="177" t="s">
        <v>733</v>
      </c>
      <c r="M1214" s="177" t="s">
        <v>17</v>
      </c>
    </row>
    <row r="1215" spans="1:13" s="178" customFormat="1">
      <c r="A1215" s="171" t="s">
        <v>2418</v>
      </c>
      <c r="B1215" s="171"/>
      <c r="C1215" s="179" t="s">
        <v>2783</v>
      </c>
      <c r="D1215" s="172">
        <v>46146</v>
      </c>
      <c r="E1215" s="173">
        <v>46188</v>
      </c>
      <c r="F1215" s="174">
        <v>1382.36</v>
      </c>
      <c r="G1215" s="175" t="s">
        <v>4141</v>
      </c>
      <c r="H1215" s="171" t="s">
        <v>4163</v>
      </c>
      <c r="I1215" s="171" t="s">
        <v>5174</v>
      </c>
      <c r="J1215" s="171" t="s">
        <v>466</v>
      </c>
      <c r="K1215" s="176"/>
      <c r="L1215" s="177" t="s">
        <v>733</v>
      </c>
      <c r="M1215" s="177" t="s">
        <v>467</v>
      </c>
    </row>
    <row r="1216" spans="1:13" s="178" customFormat="1">
      <c r="A1216" s="171" t="s">
        <v>490</v>
      </c>
      <c r="B1216" s="171"/>
      <c r="C1216" s="179" t="s">
        <v>2784</v>
      </c>
      <c r="D1216" s="172">
        <v>46147</v>
      </c>
      <c r="E1216" s="173">
        <v>46188</v>
      </c>
      <c r="F1216" s="174">
        <v>11547.29</v>
      </c>
      <c r="G1216" s="175" t="s">
        <v>4141</v>
      </c>
      <c r="H1216" s="171" t="s">
        <v>4163</v>
      </c>
      <c r="I1216" s="171" t="s">
        <v>5175</v>
      </c>
      <c r="J1216" s="171" t="s">
        <v>178</v>
      </c>
      <c r="K1216" s="176"/>
      <c r="L1216" s="177" t="s">
        <v>733</v>
      </c>
      <c r="M1216" s="177" t="s">
        <v>179</v>
      </c>
    </row>
    <row r="1217" spans="1:13" s="178" customFormat="1">
      <c r="A1217" s="171" t="s">
        <v>2419</v>
      </c>
      <c r="B1217" s="171"/>
      <c r="C1217" s="179" t="s">
        <v>2785</v>
      </c>
      <c r="D1217" s="172">
        <v>46146</v>
      </c>
      <c r="E1217" s="173">
        <v>46188</v>
      </c>
      <c r="F1217" s="174">
        <v>3388.56</v>
      </c>
      <c r="G1217" s="175" t="s">
        <v>4141</v>
      </c>
      <c r="H1217" s="171" t="s">
        <v>4163</v>
      </c>
      <c r="I1217" s="171" t="s">
        <v>5176</v>
      </c>
      <c r="J1217" s="171" t="s">
        <v>122</v>
      </c>
      <c r="K1217" s="176"/>
      <c r="L1217" s="177" t="s">
        <v>733</v>
      </c>
      <c r="M1217" s="177" t="s">
        <v>123</v>
      </c>
    </row>
    <row r="1218" spans="1:13" s="178" customFormat="1">
      <c r="A1218" s="171" t="s">
        <v>2420</v>
      </c>
      <c r="B1218" s="171"/>
      <c r="C1218" s="179" t="s">
        <v>2786</v>
      </c>
      <c r="D1218" s="172">
        <v>46146</v>
      </c>
      <c r="E1218" s="173">
        <v>46188</v>
      </c>
      <c r="F1218" s="174">
        <v>10062.66</v>
      </c>
      <c r="G1218" s="175" t="s">
        <v>4141</v>
      </c>
      <c r="H1218" s="171" t="s">
        <v>4163</v>
      </c>
      <c r="I1218" s="171" t="s">
        <v>5177</v>
      </c>
      <c r="J1218" s="171" t="s">
        <v>100</v>
      </c>
      <c r="K1218" s="176"/>
      <c r="L1218" s="177" t="s">
        <v>733</v>
      </c>
      <c r="M1218" s="177" t="s">
        <v>101</v>
      </c>
    </row>
    <row r="1219" spans="1:13" s="178" customFormat="1">
      <c r="A1219" s="171" t="s">
        <v>2421</v>
      </c>
      <c r="B1219" s="171"/>
      <c r="C1219" s="179" t="s">
        <v>2787</v>
      </c>
      <c r="D1219" s="172">
        <v>46146</v>
      </c>
      <c r="E1219" s="173">
        <v>46188</v>
      </c>
      <c r="F1219" s="174">
        <v>1905.69</v>
      </c>
      <c r="G1219" s="175" t="s">
        <v>4141</v>
      </c>
      <c r="H1219" s="171" t="s">
        <v>4163</v>
      </c>
      <c r="I1219" s="171" t="s">
        <v>5178</v>
      </c>
      <c r="J1219" s="171" t="s">
        <v>72</v>
      </c>
      <c r="K1219" s="176"/>
      <c r="L1219" s="177" t="s">
        <v>733</v>
      </c>
      <c r="M1219" s="177" t="s">
        <v>73</v>
      </c>
    </row>
    <row r="1220" spans="1:13" s="178" customFormat="1">
      <c r="A1220" s="171" t="s">
        <v>2422</v>
      </c>
      <c r="B1220" s="171"/>
      <c r="C1220" s="179" t="s">
        <v>2788</v>
      </c>
      <c r="D1220" s="172">
        <v>46144</v>
      </c>
      <c r="E1220" s="173">
        <v>46188</v>
      </c>
      <c r="F1220" s="174">
        <v>867.27</v>
      </c>
      <c r="G1220" s="175" t="s">
        <v>4141</v>
      </c>
      <c r="H1220" s="171" t="s">
        <v>4163</v>
      </c>
      <c r="I1220" s="171" t="s">
        <v>5179</v>
      </c>
      <c r="J1220" s="171" t="s">
        <v>380</v>
      </c>
      <c r="K1220" s="176"/>
      <c r="L1220" s="177" t="s">
        <v>733</v>
      </c>
      <c r="M1220" s="177" t="s">
        <v>381</v>
      </c>
    </row>
    <row r="1221" spans="1:13" s="178" customFormat="1">
      <c r="A1221" s="171" t="s">
        <v>2422</v>
      </c>
      <c r="B1221" s="171"/>
      <c r="C1221" s="179" t="s">
        <v>2789</v>
      </c>
      <c r="D1221" s="172">
        <v>46146</v>
      </c>
      <c r="E1221" s="173">
        <v>46188</v>
      </c>
      <c r="F1221" s="174">
        <v>867.27</v>
      </c>
      <c r="G1221" s="175" t="s">
        <v>4141</v>
      </c>
      <c r="H1221" s="171" t="s">
        <v>4163</v>
      </c>
      <c r="I1221" s="171" t="s">
        <v>5179</v>
      </c>
      <c r="J1221" s="171" t="s">
        <v>380</v>
      </c>
      <c r="K1221" s="176"/>
      <c r="L1221" s="177" t="s">
        <v>733</v>
      </c>
      <c r="M1221" s="177" t="s">
        <v>381</v>
      </c>
    </row>
    <row r="1222" spans="1:13" s="178" customFormat="1">
      <c r="A1222" s="171" t="s">
        <v>2362</v>
      </c>
      <c r="B1222" s="171"/>
      <c r="C1222" s="179" t="s">
        <v>2790</v>
      </c>
      <c r="D1222" s="172">
        <v>46146</v>
      </c>
      <c r="E1222" s="173">
        <v>46188</v>
      </c>
      <c r="F1222" s="174">
        <v>2444.64</v>
      </c>
      <c r="G1222" s="175" t="s">
        <v>4141</v>
      </c>
      <c r="H1222" s="171" t="s">
        <v>4163</v>
      </c>
      <c r="I1222" s="171" t="s">
        <v>5112</v>
      </c>
      <c r="J1222" s="171" t="s">
        <v>284</v>
      </c>
      <c r="K1222" s="176"/>
      <c r="L1222" s="177" t="s">
        <v>733</v>
      </c>
      <c r="M1222" s="177" t="s">
        <v>285</v>
      </c>
    </row>
    <row r="1223" spans="1:13" s="178" customFormat="1">
      <c r="A1223" s="171" t="s">
        <v>2423</v>
      </c>
      <c r="B1223" s="171"/>
      <c r="C1223" s="179" t="s">
        <v>2791</v>
      </c>
      <c r="D1223" s="172">
        <v>46146</v>
      </c>
      <c r="E1223" s="173">
        <v>46188</v>
      </c>
      <c r="F1223" s="174">
        <v>7145.05</v>
      </c>
      <c r="G1223" s="175" t="s">
        <v>4141</v>
      </c>
      <c r="H1223" s="171" t="s">
        <v>4163</v>
      </c>
      <c r="I1223" s="171" t="s">
        <v>5180</v>
      </c>
      <c r="J1223" s="171" t="s">
        <v>112</v>
      </c>
      <c r="K1223" s="176"/>
      <c r="L1223" s="177" t="s">
        <v>733</v>
      </c>
      <c r="M1223" s="177" t="s">
        <v>113</v>
      </c>
    </row>
    <row r="1224" spans="1:13" s="178" customFormat="1">
      <c r="A1224" s="171" t="s">
        <v>2424</v>
      </c>
      <c r="B1224" s="171"/>
      <c r="C1224" s="179" t="s">
        <v>2792</v>
      </c>
      <c r="D1224" s="172">
        <v>46146</v>
      </c>
      <c r="E1224" s="173">
        <v>46188</v>
      </c>
      <c r="F1224" s="174">
        <v>3129.52</v>
      </c>
      <c r="G1224" s="175" t="s">
        <v>4141</v>
      </c>
      <c r="H1224" s="171" t="s">
        <v>4163</v>
      </c>
      <c r="I1224" s="171" t="s">
        <v>5181</v>
      </c>
      <c r="J1224" s="171" t="s">
        <v>779</v>
      </c>
      <c r="K1224" s="176"/>
      <c r="L1224" s="177" t="s">
        <v>733</v>
      </c>
      <c r="M1224" s="177" t="s">
        <v>778</v>
      </c>
    </row>
    <row r="1225" spans="1:13" s="178" customFormat="1">
      <c r="A1225" s="171" t="s">
        <v>2425</v>
      </c>
      <c r="B1225" s="171"/>
      <c r="C1225" s="179" t="s">
        <v>2793</v>
      </c>
      <c r="D1225" s="172">
        <v>46146</v>
      </c>
      <c r="E1225" s="173">
        <v>46188</v>
      </c>
      <c r="F1225" s="174">
        <v>2176.73</v>
      </c>
      <c r="G1225" s="175" t="s">
        <v>4141</v>
      </c>
      <c r="H1225" s="171" t="s">
        <v>4163</v>
      </c>
      <c r="I1225" s="171" t="s">
        <v>5182</v>
      </c>
      <c r="J1225" s="171" t="s">
        <v>328</v>
      </c>
      <c r="K1225" s="176"/>
      <c r="L1225" s="177" t="s">
        <v>733</v>
      </c>
      <c r="M1225" s="177" t="s">
        <v>329</v>
      </c>
    </row>
    <row r="1226" spans="1:13" s="178" customFormat="1">
      <c r="A1226" s="171" t="s">
        <v>2426</v>
      </c>
      <c r="B1226" s="171"/>
      <c r="C1226" s="179" t="s">
        <v>2794</v>
      </c>
      <c r="D1226" s="172">
        <v>46146</v>
      </c>
      <c r="E1226" s="173">
        <v>46188</v>
      </c>
      <c r="F1226" s="174">
        <v>3689.09</v>
      </c>
      <c r="G1226" s="175" t="s">
        <v>4141</v>
      </c>
      <c r="H1226" s="171" t="s">
        <v>4163</v>
      </c>
      <c r="I1226" s="171" t="s">
        <v>5183</v>
      </c>
      <c r="J1226" s="171" t="s">
        <v>42</v>
      </c>
      <c r="K1226" s="176"/>
      <c r="L1226" s="177" t="s">
        <v>733</v>
      </c>
      <c r="M1226" s="177" t="s">
        <v>43</v>
      </c>
    </row>
    <row r="1227" spans="1:13" s="178" customFormat="1">
      <c r="A1227" s="171" t="s">
        <v>2427</v>
      </c>
      <c r="B1227" s="171"/>
      <c r="C1227" s="179" t="s">
        <v>2795</v>
      </c>
      <c r="D1227" s="172">
        <v>46146</v>
      </c>
      <c r="E1227" s="173">
        <v>46188</v>
      </c>
      <c r="F1227" s="174">
        <v>1263.33</v>
      </c>
      <c r="G1227" s="175" t="s">
        <v>4141</v>
      </c>
      <c r="H1227" s="171" t="s">
        <v>4163</v>
      </c>
      <c r="I1227" s="171" t="s">
        <v>5184</v>
      </c>
      <c r="J1227" s="171" t="s">
        <v>130</v>
      </c>
      <c r="K1227" s="176"/>
      <c r="L1227" s="177" t="s">
        <v>733</v>
      </c>
      <c r="M1227" s="177" t="s">
        <v>131</v>
      </c>
    </row>
    <row r="1228" spans="1:13" s="178" customFormat="1">
      <c r="A1228" s="171" t="s">
        <v>2428</v>
      </c>
      <c r="B1228" s="171"/>
      <c r="C1228" s="179" t="s">
        <v>2796</v>
      </c>
      <c r="D1228" s="172">
        <v>46146</v>
      </c>
      <c r="E1228" s="173">
        <v>46188</v>
      </c>
      <c r="F1228" s="174">
        <v>5607.59</v>
      </c>
      <c r="G1228" s="175" t="s">
        <v>4141</v>
      </c>
      <c r="H1228" s="171" t="s">
        <v>4163</v>
      </c>
      <c r="I1228" s="171" t="s">
        <v>5185</v>
      </c>
      <c r="J1228" s="171" t="s">
        <v>300</v>
      </c>
      <c r="K1228" s="176"/>
      <c r="L1228" s="177" t="s">
        <v>733</v>
      </c>
      <c r="M1228" s="177" t="s">
        <v>301</v>
      </c>
    </row>
    <row r="1229" spans="1:13" s="178" customFormat="1">
      <c r="A1229" s="171" t="s">
        <v>2429</v>
      </c>
      <c r="B1229" s="171"/>
      <c r="C1229" s="179" t="s">
        <v>2797</v>
      </c>
      <c r="D1229" s="172">
        <v>46147</v>
      </c>
      <c r="E1229" s="173">
        <v>46188</v>
      </c>
      <c r="F1229" s="174">
        <v>23368.57</v>
      </c>
      <c r="G1229" s="175" t="s">
        <v>4141</v>
      </c>
      <c r="H1229" s="171" t="s">
        <v>4163</v>
      </c>
      <c r="I1229" s="171" t="s">
        <v>5186</v>
      </c>
      <c r="J1229" s="171" t="s">
        <v>176</v>
      </c>
      <c r="K1229" s="176"/>
      <c r="L1229" s="177" t="s">
        <v>733</v>
      </c>
      <c r="M1229" s="177" t="s">
        <v>177</v>
      </c>
    </row>
    <row r="1230" spans="1:13" s="178" customFormat="1">
      <c r="A1230" s="171" t="s">
        <v>2430</v>
      </c>
      <c r="B1230" s="171"/>
      <c r="C1230" s="179" t="s">
        <v>2798</v>
      </c>
      <c r="D1230" s="172">
        <v>46146</v>
      </c>
      <c r="E1230" s="173">
        <v>46188</v>
      </c>
      <c r="F1230" s="174">
        <v>6840.63</v>
      </c>
      <c r="G1230" s="175" t="s">
        <v>4141</v>
      </c>
      <c r="H1230" s="171" t="s">
        <v>4163</v>
      </c>
      <c r="I1230" s="171" t="s">
        <v>5187</v>
      </c>
      <c r="J1230" s="171" t="s">
        <v>232</v>
      </c>
      <c r="K1230" s="176"/>
      <c r="L1230" s="177" t="s">
        <v>733</v>
      </c>
      <c r="M1230" s="177" t="s">
        <v>233</v>
      </c>
    </row>
    <row r="1231" spans="1:13" s="178" customFormat="1">
      <c r="A1231" s="171" t="s">
        <v>2431</v>
      </c>
      <c r="B1231" s="171"/>
      <c r="C1231" s="179" t="s">
        <v>2799</v>
      </c>
      <c r="D1231" s="172">
        <v>46146</v>
      </c>
      <c r="E1231" s="173">
        <v>46188</v>
      </c>
      <c r="F1231" s="174">
        <v>2959.39</v>
      </c>
      <c r="G1231" s="175" t="s">
        <v>4141</v>
      </c>
      <c r="H1231" s="171" t="s">
        <v>4163</v>
      </c>
      <c r="I1231" s="171" t="s">
        <v>5188</v>
      </c>
      <c r="J1231" s="171" t="s">
        <v>116</v>
      </c>
      <c r="K1231" s="176"/>
      <c r="L1231" s="177" t="s">
        <v>733</v>
      </c>
      <c r="M1231" s="177" t="s">
        <v>117</v>
      </c>
    </row>
    <row r="1232" spans="1:13" s="178" customFormat="1">
      <c r="A1232" s="171" t="s">
        <v>2432</v>
      </c>
      <c r="B1232" s="171"/>
      <c r="C1232" s="179" t="s">
        <v>2800</v>
      </c>
      <c r="D1232" s="172">
        <v>46146</v>
      </c>
      <c r="E1232" s="173">
        <v>46188</v>
      </c>
      <c r="F1232" s="174">
        <v>1247.52</v>
      </c>
      <c r="G1232" s="175" t="s">
        <v>4141</v>
      </c>
      <c r="H1232" s="171" t="s">
        <v>4163</v>
      </c>
      <c r="I1232" s="171" t="s">
        <v>5189</v>
      </c>
      <c r="J1232" s="171" t="s">
        <v>102</v>
      </c>
      <c r="K1232" s="176"/>
      <c r="L1232" s="177" t="s">
        <v>733</v>
      </c>
      <c r="M1232" s="177" t="s">
        <v>103</v>
      </c>
    </row>
    <row r="1233" spans="1:13" s="178" customFormat="1">
      <c r="A1233" s="171" t="s">
        <v>2433</v>
      </c>
      <c r="B1233" s="171"/>
      <c r="C1233" s="179" t="s">
        <v>2801</v>
      </c>
      <c r="D1233" s="172">
        <v>46146</v>
      </c>
      <c r="E1233" s="173">
        <v>46188</v>
      </c>
      <c r="F1233" s="174">
        <v>3102.94</v>
      </c>
      <c r="G1233" s="175" t="s">
        <v>4141</v>
      </c>
      <c r="H1233" s="171" t="s">
        <v>4163</v>
      </c>
      <c r="I1233" s="171" t="s">
        <v>5190</v>
      </c>
      <c r="J1233" s="171" t="s">
        <v>10</v>
      </c>
      <c r="K1233" s="176"/>
      <c r="L1233" s="177" t="s">
        <v>733</v>
      </c>
      <c r="M1233" s="177" t="s">
        <v>11</v>
      </c>
    </row>
    <row r="1234" spans="1:13" s="178" customFormat="1">
      <c r="A1234" s="171" t="s">
        <v>2434</v>
      </c>
      <c r="B1234" s="171"/>
      <c r="C1234" s="179" t="s">
        <v>2802</v>
      </c>
      <c r="D1234" s="172">
        <v>46146</v>
      </c>
      <c r="E1234" s="173">
        <v>46188</v>
      </c>
      <c r="F1234" s="174">
        <v>2867.75</v>
      </c>
      <c r="G1234" s="175" t="s">
        <v>4141</v>
      </c>
      <c r="H1234" s="171" t="s">
        <v>4163</v>
      </c>
      <c r="I1234" s="171" t="s">
        <v>5191</v>
      </c>
      <c r="J1234" s="171" t="s">
        <v>74</v>
      </c>
      <c r="K1234" s="176"/>
      <c r="L1234" s="177" t="s">
        <v>733</v>
      </c>
      <c r="M1234" s="177" t="s">
        <v>75</v>
      </c>
    </row>
    <row r="1235" spans="1:13" s="178" customFormat="1">
      <c r="A1235" s="171" t="s">
        <v>2435</v>
      </c>
      <c r="B1235" s="171"/>
      <c r="C1235" s="179" t="s">
        <v>2803</v>
      </c>
      <c r="D1235" s="172">
        <v>46144</v>
      </c>
      <c r="E1235" s="173">
        <v>46188</v>
      </c>
      <c r="F1235" s="174">
        <v>868.25</v>
      </c>
      <c r="G1235" s="175" t="s">
        <v>4141</v>
      </c>
      <c r="H1235" s="171" t="s">
        <v>4163</v>
      </c>
      <c r="I1235" s="171" t="s">
        <v>5192</v>
      </c>
      <c r="J1235" s="171" t="s">
        <v>400</v>
      </c>
      <c r="K1235" s="176"/>
      <c r="L1235" s="177" t="s">
        <v>733</v>
      </c>
      <c r="M1235" s="177" t="s">
        <v>401</v>
      </c>
    </row>
    <row r="1236" spans="1:13" s="178" customFormat="1">
      <c r="A1236" s="171" t="s">
        <v>2435</v>
      </c>
      <c r="B1236" s="171"/>
      <c r="C1236" s="179" t="s">
        <v>2804</v>
      </c>
      <c r="D1236" s="172">
        <v>46146</v>
      </c>
      <c r="E1236" s="173">
        <v>46188</v>
      </c>
      <c r="F1236" s="174">
        <v>868.25</v>
      </c>
      <c r="G1236" s="175" t="s">
        <v>4141</v>
      </c>
      <c r="H1236" s="171" t="s">
        <v>4163</v>
      </c>
      <c r="I1236" s="171" t="s">
        <v>5192</v>
      </c>
      <c r="J1236" s="171" t="s">
        <v>400</v>
      </c>
      <c r="K1236" s="176"/>
      <c r="L1236" s="177" t="s">
        <v>733</v>
      </c>
      <c r="M1236" s="177" t="s">
        <v>401</v>
      </c>
    </row>
    <row r="1237" spans="1:13" s="178" customFormat="1">
      <c r="A1237" s="171" t="s">
        <v>2436</v>
      </c>
      <c r="B1237" s="171"/>
      <c r="C1237" s="179" t="s">
        <v>2805</v>
      </c>
      <c r="D1237" s="172">
        <v>46146</v>
      </c>
      <c r="E1237" s="173">
        <v>46188</v>
      </c>
      <c r="F1237" s="174">
        <v>2429.35</v>
      </c>
      <c r="G1237" s="175" t="s">
        <v>4141</v>
      </c>
      <c r="H1237" s="171" t="s">
        <v>4163</v>
      </c>
      <c r="I1237" s="171" t="s">
        <v>5193</v>
      </c>
      <c r="J1237" s="171" t="s">
        <v>346</v>
      </c>
      <c r="K1237" s="176"/>
      <c r="L1237" s="177" t="s">
        <v>733</v>
      </c>
      <c r="M1237" s="177" t="s">
        <v>347</v>
      </c>
    </row>
    <row r="1238" spans="1:13" s="178" customFormat="1">
      <c r="A1238" s="171" t="s">
        <v>2437</v>
      </c>
      <c r="B1238" s="171"/>
      <c r="C1238" s="179" t="s">
        <v>2806</v>
      </c>
      <c r="D1238" s="172">
        <v>46147</v>
      </c>
      <c r="E1238" s="173">
        <v>46188</v>
      </c>
      <c r="F1238" s="174">
        <v>3148.34</v>
      </c>
      <c r="G1238" s="175" t="s">
        <v>4141</v>
      </c>
      <c r="H1238" s="171" t="s">
        <v>4163</v>
      </c>
      <c r="I1238" s="171" t="s">
        <v>5194</v>
      </c>
      <c r="J1238" s="171" t="s">
        <v>184</v>
      </c>
      <c r="K1238" s="176"/>
      <c r="L1238" s="177" t="s">
        <v>733</v>
      </c>
      <c r="M1238" s="177" t="s">
        <v>185</v>
      </c>
    </row>
    <row r="1239" spans="1:13" s="178" customFormat="1">
      <c r="A1239" s="171" t="s">
        <v>2438</v>
      </c>
      <c r="B1239" s="171"/>
      <c r="C1239" s="179" t="s">
        <v>2807</v>
      </c>
      <c r="D1239" s="172">
        <v>46147</v>
      </c>
      <c r="E1239" s="173">
        <v>46188</v>
      </c>
      <c r="F1239" s="174">
        <v>3484.86</v>
      </c>
      <c r="G1239" s="175" t="s">
        <v>4141</v>
      </c>
      <c r="H1239" s="171" t="s">
        <v>4163</v>
      </c>
      <c r="I1239" s="171" t="s">
        <v>5195</v>
      </c>
      <c r="J1239" s="171" t="s">
        <v>20</v>
      </c>
      <c r="K1239" s="176"/>
      <c r="L1239" s="177" t="s">
        <v>733</v>
      </c>
      <c r="M1239" s="177" t="s">
        <v>21</v>
      </c>
    </row>
    <row r="1240" spans="1:13" s="178" customFormat="1">
      <c r="A1240" s="171" t="s">
        <v>2438</v>
      </c>
      <c r="B1240" s="171"/>
      <c r="C1240" s="179" t="s">
        <v>2808</v>
      </c>
      <c r="D1240" s="172">
        <v>46147</v>
      </c>
      <c r="E1240" s="173">
        <v>46188</v>
      </c>
      <c r="F1240" s="174">
        <v>3348.2</v>
      </c>
      <c r="G1240" s="175" t="s">
        <v>4141</v>
      </c>
      <c r="H1240" s="171" t="s">
        <v>4163</v>
      </c>
      <c r="I1240" s="171" t="s">
        <v>5195</v>
      </c>
      <c r="J1240" s="171" t="s">
        <v>20</v>
      </c>
      <c r="K1240" s="176"/>
      <c r="L1240" s="177" t="s">
        <v>733</v>
      </c>
      <c r="M1240" s="177" t="s">
        <v>21</v>
      </c>
    </row>
    <row r="1241" spans="1:13" s="178" customFormat="1">
      <c r="A1241" s="171" t="s">
        <v>2439</v>
      </c>
      <c r="B1241" s="171"/>
      <c r="C1241" s="179" t="s">
        <v>2809</v>
      </c>
      <c r="D1241" s="172">
        <v>46146</v>
      </c>
      <c r="E1241" s="173">
        <v>46188</v>
      </c>
      <c r="F1241" s="174">
        <v>7037.5</v>
      </c>
      <c r="G1241" s="175" t="s">
        <v>4141</v>
      </c>
      <c r="H1241" s="171" t="s">
        <v>4163</v>
      </c>
      <c r="I1241" s="171" t="s">
        <v>5196</v>
      </c>
      <c r="J1241" s="171" t="s">
        <v>44</v>
      </c>
      <c r="K1241" s="176"/>
      <c r="L1241" s="177" t="s">
        <v>733</v>
      </c>
      <c r="M1241" s="177" t="s">
        <v>45</v>
      </c>
    </row>
    <row r="1242" spans="1:13" s="178" customFormat="1">
      <c r="A1242" s="171" t="s">
        <v>2440</v>
      </c>
      <c r="B1242" s="171"/>
      <c r="C1242" s="179" t="s">
        <v>2810</v>
      </c>
      <c r="D1242" s="172">
        <v>46144</v>
      </c>
      <c r="E1242" s="173">
        <v>46188</v>
      </c>
      <c r="F1242" s="174">
        <v>579.07000000000005</v>
      </c>
      <c r="G1242" s="175" t="s">
        <v>4141</v>
      </c>
      <c r="H1242" s="171" t="s">
        <v>4163</v>
      </c>
      <c r="I1242" s="171" t="s">
        <v>5197</v>
      </c>
      <c r="J1242" s="171" t="s">
        <v>396</v>
      </c>
      <c r="K1242" s="176"/>
      <c r="L1242" s="177" t="s">
        <v>733</v>
      </c>
      <c r="M1242" s="177" t="s">
        <v>397</v>
      </c>
    </row>
    <row r="1243" spans="1:13" s="178" customFormat="1">
      <c r="A1243" s="171" t="s">
        <v>2440</v>
      </c>
      <c r="B1243" s="171"/>
      <c r="C1243" s="179" t="s">
        <v>2811</v>
      </c>
      <c r="D1243" s="172">
        <v>46146</v>
      </c>
      <c r="E1243" s="173">
        <v>46188</v>
      </c>
      <c r="F1243" s="174">
        <v>579.07000000000005</v>
      </c>
      <c r="G1243" s="175" t="s">
        <v>4141</v>
      </c>
      <c r="H1243" s="171" t="s">
        <v>4163</v>
      </c>
      <c r="I1243" s="171" t="s">
        <v>5197</v>
      </c>
      <c r="J1243" s="171" t="s">
        <v>396</v>
      </c>
      <c r="K1243" s="176"/>
      <c r="L1243" s="177" t="s">
        <v>733</v>
      </c>
      <c r="M1243" s="177" t="s">
        <v>397</v>
      </c>
    </row>
    <row r="1244" spans="1:13" s="178" customFormat="1">
      <c r="A1244" s="171" t="s">
        <v>2441</v>
      </c>
      <c r="B1244" s="171"/>
      <c r="C1244" s="179" t="s">
        <v>2812</v>
      </c>
      <c r="D1244" s="172">
        <v>46146</v>
      </c>
      <c r="E1244" s="173">
        <v>46188</v>
      </c>
      <c r="F1244" s="174">
        <v>2373.38</v>
      </c>
      <c r="G1244" s="175" t="s">
        <v>4141</v>
      </c>
      <c r="H1244" s="171" t="s">
        <v>4163</v>
      </c>
      <c r="I1244" s="171" t="s">
        <v>5198</v>
      </c>
      <c r="J1244" s="171" t="s">
        <v>398</v>
      </c>
      <c r="K1244" s="176"/>
      <c r="L1244" s="177" t="s">
        <v>733</v>
      </c>
      <c r="M1244" s="177" t="s">
        <v>399</v>
      </c>
    </row>
    <row r="1245" spans="1:13" s="178" customFormat="1">
      <c r="A1245" s="171" t="s">
        <v>2442</v>
      </c>
      <c r="B1245" s="171"/>
      <c r="C1245" s="179" t="s">
        <v>2813</v>
      </c>
      <c r="D1245" s="172">
        <v>46146</v>
      </c>
      <c r="E1245" s="173">
        <v>46188</v>
      </c>
      <c r="F1245" s="174">
        <v>5140.3500000000004</v>
      </c>
      <c r="G1245" s="175" t="s">
        <v>4141</v>
      </c>
      <c r="H1245" s="171" t="s">
        <v>4163</v>
      </c>
      <c r="I1245" s="171" t="s">
        <v>5199</v>
      </c>
      <c r="J1245" s="171" t="s">
        <v>76</v>
      </c>
      <c r="K1245" s="176"/>
      <c r="L1245" s="177" t="s">
        <v>733</v>
      </c>
      <c r="M1245" s="177" t="s">
        <v>77</v>
      </c>
    </row>
    <row r="1246" spans="1:13" s="178" customFormat="1">
      <c r="A1246" s="171" t="s">
        <v>2443</v>
      </c>
      <c r="B1246" s="171"/>
      <c r="C1246" s="179" t="s">
        <v>2814</v>
      </c>
      <c r="D1246" s="172">
        <v>46146</v>
      </c>
      <c r="E1246" s="173">
        <v>46188</v>
      </c>
      <c r="F1246" s="174">
        <v>6813.03</v>
      </c>
      <c r="G1246" s="175" t="s">
        <v>4141</v>
      </c>
      <c r="H1246" s="171" t="s">
        <v>4163</v>
      </c>
      <c r="I1246" s="171" t="s">
        <v>5200</v>
      </c>
      <c r="J1246" s="171" t="s">
        <v>304</v>
      </c>
      <c r="K1246" s="176"/>
      <c r="L1246" s="177" t="s">
        <v>733</v>
      </c>
      <c r="M1246" s="177" t="s">
        <v>305</v>
      </c>
    </row>
    <row r="1247" spans="1:13" s="178" customFormat="1">
      <c r="A1247" s="171" t="s">
        <v>2444</v>
      </c>
      <c r="B1247" s="171"/>
      <c r="C1247" s="179" t="s">
        <v>2815</v>
      </c>
      <c r="D1247" s="172">
        <v>46144</v>
      </c>
      <c r="E1247" s="173">
        <v>46188</v>
      </c>
      <c r="F1247" s="174">
        <v>1660.4</v>
      </c>
      <c r="G1247" s="175" t="s">
        <v>4141</v>
      </c>
      <c r="H1247" s="171" t="s">
        <v>4163</v>
      </c>
      <c r="I1247" s="171" t="s">
        <v>5201</v>
      </c>
      <c r="J1247" s="171" t="s">
        <v>406</v>
      </c>
      <c r="K1247" s="176"/>
      <c r="L1247" s="177" t="s">
        <v>733</v>
      </c>
      <c r="M1247" s="177" t="s">
        <v>407</v>
      </c>
    </row>
    <row r="1248" spans="1:13" s="178" customFormat="1">
      <c r="A1248" s="171" t="s">
        <v>2444</v>
      </c>
      <c r="B1248" s="171"/>
      <c r="C1248" s="179" t="s">
        <v>2816</v>
      </c>
      <c r="D1248" s="172">
        <v>46146</v>
      </c>
      <c r="E1248" s="173">
        <v>46188</v>
      </c>
      <c r="F1248" s="174">
        <v>1660.4</v>
      </c>
      <c r="G1248" s="175" t="s">
        <v>4141</v>
      </c>
      <c r="H1248" s="171" t="s">
        <v>4163</v>
      </c>
      <c r="I1248" s="171" t="s">
        <v>5201</v>
      </c>
      <c r="J1248" s="171" t="s">
        <v>406</v>
      </c>
      <c r="K1248" s="176"/>
      <c r="L1248" s="177" t="s">
        <v>733</v>
      </c>
      <c r="M1248" s="177" t="s">
        <v>407</v>
      </c>
    </row>
    <row r="1249" spans="1:13" s="178" customFormat="1">
      <c r="A1249" s="171" t="s">
        <v>2445</v>
      </c>
      <c r="B1249" s="171"/>
      <c r="C1249" s="179" t="s">
        <v>2817</v>
      </c>
      <c r="D1249" s="172">
        <v>46146</v>
      </c>
      <c r="E1249" s="173">
        <v>46188</v>
      </c>
      <c r="F1249" s="174">
        <v>1902.43</v>
      </c>
      <c r="G1249" s="175" t="s">
        <v>4141</v>
      </c>
      <c r="H1249" s="171" t="s">
        <v>4163</v>
      </c>
      <c r="I1249" s="171" t="s">
        <v>5202</v>
      </c>
      <c r="J1249" s="171" t="s">
        <v>242</v>
      </c>
      <c r="K1249" s="176"/>
      <c r="L1249" s="177" t="s">
        <v>733</v>
      </c>
      <c r="M1249" s="177" t="s">
        <v>243</v>
      </c>
    </row>
    <row r="1250" spans="1:13" s="178" customFormat="1">
      <c r="A1250" s="171" t="s">
        <v>2446</v>
      </c>
      <c r="B1250" s="171"/>
      <c r="C1250" s="179" t="s">
        <v>2818</v>
      </c>
      <c r="D1250" s="172">
        <v>46146</v>
      </c>
      <c r="E1250" s="173">
        <v>46188</v>
      </c>
      <c r="F1250" s="174">
        <v>3599.01</v>
      </c>
      <c r="G1250" s="175" t="s">
        <v>4141</v>
      </c>
      <c r="H1250" s="171" t="s">
        <v>4163</v>
      </c>
      <c r="I1250" s="171" t="s">
        <v>5203</v>
      </c>
      <c r="J1250" s="171" t="s">
        <v>258</v>
      </c>
      <c r="K1250" s="176"/>
      <c r="L1250" s="177" t="s">
        <v>733</v>
      </c>
      <c r="M1250" s="177" t="s">
        <v>259</v>
      </c>
    </row>
    <row r="1251" spans="1:13" s="178" customFormat="1">
      <c r="A1251" s="171" t="s">
        <v>2447</v>
      </c>
      <c r="B1251" s="171"/>
      <c r="C1251" s="179" t="s">
        <v>2819</v>
      </c>
      <c r="D1251" s="172">
        <v>46144</v>
      </c>
      <c r="E1251" s="173">
        <v>46188</v>
      </c>
      <c r="F1251" s="174">
        <v>1374.09</v>
      </c>
      <c r="G1251" s="175" t="s">
        <v>4141</v>
      </c>
      <c r="H1251" s="171" t="s">
        <v>4163</v>
      </c>
      <c r="I1251" s="171" t="s">
        <v>5204</v>
      </c>
      <c r="J1251" s="171" t="s">
        <v>412</v>
      </c>
      <c r="K1251" s="176"/>
      <c r="L1251" s="177" t="s">
        <v>733</v>
      </c>
      <c r="M1251" s="177" t="s">
        <v>413</v>
      </c>
    </row>
    <row r="1252" spans="1:13" s="178" customFormat="1">
      <c r="A1252" s="171" t="s">
        <v>2447</v>
      </c>
      <c r="B1252" s="171"/>
      <c r="C1252" s="179" t="s">
        <v>2820</v>
      </c>
      <c r="D1252" s="172">
        <v>46146</v>
      </c>
      <c r="E1252" s="173">
        <v>46188</v>
      </c>
      <c r="F1252" s="174">
        <v>1374.09</v>
      </c>
      <c r="G1252" s="175" t="s">
        <v>4141</v>
      </c>
      <c r="H1252" s="171" t="s">
        <v>4163</v>
      </c>
      <c r="I1252" s="171" t="s">
        <v>5204</v>
      </c>
      <c r="J1252" s="171" t="s">
        <v>412</v>
      </c>
      <c r="K1252" s="176"/>
      <c r="L1252" s="177" t="s">
        <v>733</v>
      </c>
      <c r="M1252" s="177" t="s">
        <v>413</v>
      </c>
    </row>
    <row r="1253" spans="1:13" s="178" customFormat="1">
      <c r="A1253" s="171" t="s">
        <v>2448</v>
      </c>
      <c r="B1253" s="171"/>
      <c r="C1253" s="179" t="s">
        <v>2821</v>
      </c>
      <c r="D1253" s="172">
        <v>46144</v>
      </c>
      <c r="E1253" s="173">
        <v>46188</v>
      </c>
      <c r="F1253" s="174">
        <v>966.66</v>
      </c>
      <c r="G1253" s="175" t="s">
        <v>4141</v>
      </c>
      <c r="H1253" s="171" t="s">
        <v>4163</v>
      </c>
      <c r="I1253" s="171" t="s">
        <v>5205</v>
      </c>
      <c r="J1253" s="171" t="s">
        <v>414</v>
      </c>
      <c r="K1253" s="176"/>
      <c r="L1253" s="177" t="s">
        <v>733</v>
      </c>
      <c r="M1253" s="177" t="s">
        <v>415</v>
      </c>
    </row>
    <row r="1254" spans="1:13" s="178" customFormat="1">
      <c r="A1254" s="171" t="s">
        <v>2448</v>
      </c>
      <c r="B1254" s="171"/>
      <c r="C1254" s="179" t="s">
        <v>2822</v>
      </c>
      <c r="D1254" s="172">
        <v>46146</v>
      </c>
      <c r="E1254" s="173">
        <v>46188</v>
      </c>
      <c r="F1254" s="174">
        <v>966.66</v>
      </c>
      <c r="G1254" s="175" t="s">
        <v>4141</v>
      </c>
      <c r="H1254" s="171" t="s">
        <v>4163</v>
      </c>
      <c r="I1254" s="171" t="s">
        <v>5205</v>
      </c>
      <c r="J1254" s="171" t="s">
        <v>414</v>
      </c>
      <c r="K1254" s="176"/>
      <c r="L1254" s="177" t="s">
        <v>733</v>
      </c>
      <c r="M1254" s="177" t="s">
        <v>415</v>
      </c>
    </row>
    <row r="1255" spans="1:13" s="178" customFormat="1">
      <c r="A1255" s="171" t="s">
        <v>2449</v>
      </c>
      <c r="B1255" s="171"/>
      <c r="C1255" s="179" t="s">
        <v>2823</v>
      </c>
      <c r="D1255" s="172">
        <v>46146</v>
      </c>
      <c r="E1255" s="173">
        <v>46188</v>
      </c>
      <c r="F1255" s="174">
        <v>7629.78</v>
      </c>
      <c r="G1255" s="175" t="s">
        <v>4141</v>
      </c>
      <c r="H1255" s="171" t="s">
        <v>4163</v>
      </c>
      <c r="I1255" s="171" t="s">
        <v>5206</v>
      </c>
      <c r="J1255" s="171" t="s">
        <v>114</v>
      </c>
      <c r="K1255" s="176"/>
      <c r="L1255" s="177" t="s">
        <v>733</v>
      </c>
      <c r="M1255" s="177" t="s">
        <v>115</v>
      </c>
    </row>
    <row r="1256" spans="1:13" s="178" customFormat="1">
      <c r="A1256" s="171" t="s">
        <v>2450</v>
      </c>
      <c r="B1256" s="171"/>
      <c r="C1256" s="179" t="s">
        <v>2824</v>
      </c>
      <c r="D1256" s="172">
        <v>46146</v>
      </c>
      <c r="E1256" s="173">
        <v>46188</v>
      </c>
      <c r="F1256" s="174">
        <v>3366.69</v>
      </c>
      <c r="G1256" s="175" t="s">
        <v>4141</v>
      </c>
      <c r="H1256" s="171" t="s">
        <v>4163</v>
      </c>
      <c r="I1256" s="171" t="s">
        <v>5207</v>
      </c>
      <c r="J1256" s="171" t="s">
        <v>416</v>
      </c>
      <c r="K1256" s="176"/>
      <c r="L1256" s="177" t="s">
        <v>733</v>
      </c>
      <c r="M1256" s="177" t="s">
        <v>417</v>
      </c>
    </row>
    <row r="1257" spans="1:13" s="178" customFormat="1">
      <c r="A1257" s="171" t="s">
        <v>2451</v>
      </c>
      <c r="B1257" s="171"/>
      <c r="C1257" s="179" t="s">
        <v>2825</v>
      </c>
      <c r="D1257" s="172">
        <v>46146</v>
      </c>
      <c r="E1257" s="173">
        <v>46188</v>
      </c>
      <c r="F1257" s="174">
        <v>1158.03</v>
      </c>
      <c r="G1257" s="175" t="s">
        <v>4141</v>
      </c>
      <c r="H1257" s="171" t="s">
        <v>4163</v>
      </c>
      <c r="I1257" s="171" t="s">
        <v>5208</v>
      </c>
      <c r="J1257" s="171" t="s">
        <v>136</v>
      </c>
      <c r="K1257" s="176"/>
      <c r="L1257" s="177" t="s">
        <v>733</v>
      </c>
      <c r="M1257" s="177" t="s">
        <v>137</v>
      </c>
    </row>
    <row r="1258" spans="1:13" s="178" customFormat="1">
      <c r="A1258" s="171" t="s">
        <v>2452</v>
      </c>
      <c r="B1258" s="171"/>
      <c r="C1258" s="179" t="s">
        <v>2826</v>
      </c>
      <c r="D1258" s="172">
        <v>46146</v>
      </c>
      <c r="E1258" s="173">
        <v>46188</v>
      </c>
      <c r="F1258" s="174">
        <v>2382.0500000000002</v>
      </c>
      <c r="G1258" s="175" t="s">
        <v>4141</v>
      </c>
      <c r="H1258" s="171" t="s">
        <v>4163</v>
      </c>
      <c r="I1258" s="171" t="s">
        <v>5209</v>
      </c>
      <c r="J1258" s="171" t="s">
        <v>40</v>
      </c>
      <c r="K1258" s="176"/>
      <c r="L1258" s="177" t="s">
        <v>733</v>
      </c>
      <c r="M1258" s="177" t="s">
        <v>41</v>
      </c>
    </row>
    <row r="1259" spans="1:13" s="178" customFormat="1">
      <c r="A1259" s="171" t="s">
        <v>2453</v>
      </c>
      <c r="B1259" s="171"/>
      <c r="C1259" s="179" t="s">
        <v>2827</v>
      </c>
      <c r="D1259" s="172">
        <v>46144</v>
      </c>
      <c r="E1259" s="173">
        <v>46188</v>
      </c>
      <c r="F1259" s="174">
        <v>1447.68</v>
      </c>
      <c r="G1259" s="175" t="s">
        <v>4141</v>
      </c>
      <c r="H1259" s="171" t="s">
        <v>4163</v>
      </c>
      <c r="I1259" s="171" t="s">
        <v>5210</v>
      </c>
      <c r="J1259" s="171" t="s">
        <v>424</v>
      </c>
      <c r="K1259" s="176"/>
      <c r="L1259" s="177" t="s">
        <v>733</v>
      </c>
      <c r="M1259" s="177" t="s">
        <v>425</v>
      </c>
    </row>
    <row r="1260" spans="1:13" s="178" customFormat="1">
      <c r="A1260" s="171" t="s">
        <v>2453</v>
      </c>
      <c r="B1260" s="171"/>
      <c r="C1260" s="179" t="s">
        <v>2828</v>
      </c>
      <c r="D1260" s="172">
        <v>46146</v>
      </c>
      <c r="E1260" s="173">
        <v>46188</v>
      </c>
      <c r="F1260" s="174">
        <v>1447.68</v>
      </c>
      <c r="G1260" s="175" t="s">
        <v>4141</v>
      </c>
      <c r="H1260" s="171" t="s">
        <v>4163</v>
      </c>
      <c r="I1260" s="171" t="s">
        <v>5210</v>
      </c>
      <c r="J1260" s="171" t="s">
        <v>424</v>
      </c>
      <c r="K1260" s="176"/>
      <c r="L1260" s="177" t="s">
        <v>733</v>
      </c>
      <c r="M1260" s="177" t="s">
        <v>425</v>
      </c>
    </row>
    <row r="1261" spans="1:13" s="178" customFormat="1">
      <c r="A1261" s="171" t="s">
        <v>2454</v>
      </c>
      <c r="B1261" s="171"/>
      <c r="C1261" s="179" t="s">
        <v>2829</v>
      </c>
      <c r="D1261" s="172">
        <v>46146</v>
      </c>
      <c r="E1261" s="173">
        <v>46188</v>
      </c>
      <c r="F1261" s="174">
        <v>1742.94</v>
      </c>
      <c r="G1261" s="175" t="s">
        <v>4141</v>
      </c>
      <c r="H1261" s="171" t="s">
        <v>4163</v>
      </c>
      <c r="I1261" s="171" t="s">
        <v>5211</v>
      </c>
      <c r="J1261" s="171" t="s">
        <v>2</v>
      </c>
      <c r="K1261" s="176"/>
      <c r="L1261" s="177" t="s">
        <v>733</v>
      </c>
      <c r="M1261" s="177" t="s">
        <v>3</v>
      </c>
    </row>
    <row r="1262" spans="1:13" s="178" customFormat="1">
      <c r="A1262" s="171" t="s">
        <v>2455</v>
      </c>
      <c r="B1262" s="171"/>
      <c r="C1262" s="179" t="s">
        <v>2830</v>
      </c>
      <c r="D1262" s="172">
        <v>46146</v>
      </c>
      <c r="E1262" s="173">
        <v>46188</v>
      </c>
      <c r="F1262" s="174">
        <v>2093.52</v>
      </c>
      <c r="G1262" s="175" t="s">
        <v>4141</v>
      </c>
      <c r="H1262" s="171" t="s">
        <v>4163</v>
      </c>
      <c r="I1262" s="171" t="s">
        <v>5212</v>
      </c>
      <c r="J1262" s="171" t="s">
        <v>84</v>
      </c>
      <c r="K1262" s="176"/>
      <c r="L1262" s="177" t="s">
        <v>733</v>
      </c>
      <c r="M1262" s="177" t="s">
        <v>85</v>
      </c>
    </row>
    <row r="1263" spans="1:13" s="178" customFormat="1">
      <c r="A1263" s="171" t="s">
        <v>2456</v>
      </c>
      <c r="B1263" s="171"/>
      <c r="C1263" s="179" t="s">
        <v>2831</v>
      </c>
      <c r="D1263" s="172">
        <v>46146</v>
      </c>
      <c r="E1263" s="173">
        <v>46188</v>
      </c>
      <c r="F1263" s="174">
        <v>1584.34</v>
      </c>
      <c r="G1263" s="175" t="s">
        <v>4141</v>
      </c>
      <c r="H1263" s="171" t="s">
        <v>4163</v>
      </c>
      <c r="I1263" s="171" t="s">
        <v>5213</v>
      </c>
      <c r="J1263" s="171" t="s">
        <v>208</v>
      </c>
      <c r="K1263" s="176"/>
      <c r="L1263" s="177" t="s">
        <v>733</v>
      </c>
      <c r="M1263" s="177" t="s">
        <v>209</v>
      </c>
    </row>
    <row r="1264" spans="1:13" s="178" customFormat="1">
      <c r="A1264" s="171" t="s">
        <v>2457</v>
      </c>
      <c r="B1264" s="171"/>
      <c r="C1264" s="179" t="s">
        <v>2832</v>
      </c>
      <c r="D1264" s="172">
        <v>46146</v>
      </c>
      <c r="E1264" s="173">
        <v>46188</v>
      </c>
      <c r="F1264" s="174">
        <v>1584.34</v>
      </c>
      <c r="G1264" s="175" t="s">
        <v>4141</v>
      </c>
      <c r="H1264" s="171" t="s">
        <v>4163</v>
      </c>
      <c r="I1264" s="171" t="s">
        <v>5214</v>
      </c>
      <c r="J1264" s="171" t="s">
        <v>4</v>
      </c>
      <c r="K1264" s="176"/>
      <c r="L1264" s="177" t="s">
        <v>733</v>
      </c>
      <c r="M1264" s="177" t="s">
        <v>5</v>
      </c>
    </row>
    <row r="1265" spans="1:13" s="178" customFormat="1">
      <c r="A1265" s="171" t="s">
        <v>2458</v>
      </c>
      <c r="B1265" s="171"/>
      <c r="C1265" s="179" t="s">
        <v>2833</v>
      </c>
      <c r="D1265" s="172">
        <v>46146</v>
      </c>
      <c r="E1265" s="173">
        <v>46188</v>
      </c>
      <c r="F1265" s="174">
        <v>1476.61</v>
      </c>
      <c r="G1265" s="175" t="s">
        <v>4141</v>
      </c>
      <c r="H1265" s="171" t="s">
        <v>4163</v>
      </c>
      <c r="I1265" s="171" t="s">
        <v>5215</v>
      </c>
      <c r="J1265" s="171" t="s">
        <v>206</v>
      </c>
      <c r="K1265" s="176"/>
      <c r="L1265" s="177" t="s">
        <v>733</v>
      </c>
      <c r="M1265" s="177" t="s">
        <v>207</v>
      </c>
    </row>
    <row r="1266" spans="1:13" s="178" customFormat="1">
      <c r="A1266" s="171" t="s">
        <v>2458</v>
      </c>
      <c r="B1266" s="171"/>
      <c r="C1266" s="179" t="s">
        <v>2834</v>
      </c>
      <c r="D1266" s="172">
        <v>46148</v>
      </c>
      <c r="E1266" s="173">
        <v>46188</v>
      </c>
      <c r="F1266" s="174">
        <v>1476.64</v>
      </c>
      <c r="G1266" s="175" t="s">
        <v>4141</v>
      </c>
      <c r="H1266" s="171" t="s">
        <v>4163</v>
      </c>
      <c r="I1266" s="171" t="s">
        <v>5215</v>
      </c>
      <c r="J1266" s="171" t="s">
        <v>206</v>
      </c>
      <c r="K1266" s="176"/>
      <c r="L1266" s="177" t="s">
        <v>733</v>
      </c>
      <c r="M1266" s="177" t="s">
        <v>207</v>
      </c>
    </row>
    <row r="1267" spans="1:13" s="178" customFormat="1">
      <c r="A1267" s="171" t="s">
        <v>2459</v>
      </c>
      <c r="B1267" s="171"/>
      <c r="C1267" s="179" t="s">
        <v>2835</v>
      </c>
      <c r="D1267" s="172">
        <v>46144</v>
      </c>
      <c r="E1267" s="173">
        <v>46188</v>
      </c>
      <c r="F1267" s="174">
        <v>722.33</v>
      </c>
      <c r="G1267" s="175" t="s">
        <v>4141</v>
      </c>
      <c r="H1267" s="171" t="s">
        <v>4163</v>
      </c>
      <c r="I1267" s="171" t="s">
        <v>5216</v>
      </c>
      <c r="J1267" s="171" t="s">
        <v>450</v>
      </c>
      <c r="K1267" s="176"/>
      <c r="L1267" s="177" t="s">
        <v>733</v>
      </c>
      <c r="M1267" s="177" t="s">
        <v>451</v>
      </c>
    </row>
    <row r="1268" spans="1:13" s="178" customFormat="1">
      <c r="A1268" s="171" t="s">
        <v>2459</v>
      </c>
      <c r="B1268" s="171"/>
      <c r="C1268" s="179" t="s">
        <v>2836</v>
      </c>
      <c r="D1268" s="172">
        <v>46146</v>
      </c>
      <c r="E1268" s="173">
        <v>46188</v>
      </c>
      <c r="F1268" s="174">
        <v>722.33</v>
      </c>
      <c r="G1268" s="175" t="s">
        <v>4141</v>
      </c>
      <c r="H1268" s="171" t="s">
        <v>4163</v>
      </c>
      <c r="I1268" s="171" t="s">
        <v>5216</v>
      </c>
      <c r="J1268" s="171" t="s">
        <v>450</v>
      </c>
      <c r="K1268" s="176"/>
      <c r="L1268" s="177" t="s">
        <v>733</v>
      </c>
      <c r="M1268" s="177" t="s">
        <v>451</v>
      </c>
    </row>
    <row r="1269" spans="1:13" s="178" customFormat="1">
      <c r="A1269" s="171" t="s">
        <v>2460</v>
      </c>
      <c r="B1269" s="171"/>
      <c r="C1269" s="179" t="s">
        <v>2837</v>
      </c>
      <c r="D1269" s="172">
        <v>46144</v>
      </c>
      <c r="E1269" s="173">
        <v>46188</v>
      </c>
      <c r="F1269" s="174">
        <v>651.67999999999995</v>
      </c>
      <c r="G1269" s="175" t="s">
        <v>4141</v>
      </c>
      <c r="H1269" s="171" t="s">
        <v>4163</v>
      </c>
      <c r="I1269" s="171" t="s">
        <v>5217</v>
      </c>
      <c r="J1269" s="171" t="s">
        <v>432</v>
      </c>
      <c r="K1269" s="176"/>
      <c r="L1269" s="177" t="s">
        <v>733</v>
      </c>
      <c r="M1269" s="177" t="s">
        <v>433</v>
      </c>
    </row>
    <row r="1270" spans="1:13" s="178" customFormat="1">
      <c r="A1270" s="171" t="s">
        <v>2460</v>
      </c>
      <c r="B1270" s="171"/>
      <c r="C1270" s="179" t="s">
        <v>2838</v>
      </c>
      <c r="D1270" s="172">
        <v>46146</v>
      </c>
      <c r="E1270" s="173">
        <v>46188</v>
      </c>
      <c r="F1270" s="174">
        <v>651.67999999999995</v>
      </c>
      <c r="G1270" s="175" t="s">
        <v>4141</v>
      </c>
      <c r="H1270" s="171" t="s">
        <v>4163</v>
      </c>
      <c r="I1270" s="171" t="s">
        <v>5217</v>
      </c>
      <c r="J1270" s="171" t="s">
        <v>432</v>
      </c>
      <c r="K1270" s="176"/>
      <c r="L1270" s="177" t="s">
        <v>733</v>
      </c>
      <c r="M1270" s="177" t="s">
        <v>433</v>
      </c>
    </row>
    <row r="1271" spans="1:13" s="178" customFormat="1">
      <c r="A1271" s="171" t="s">
        <v>2461</v>
      </c>
      <c r="B1271" s="171"/>
      <c r="C1271" s="179" t="s">
        <v>2839</v>
      </c>
      <c r="D1271" s="172">
        <v>46144</v>
      </c>
      <c r="E1271" s="173">
        <v>46188</v>
      </c>
      <c r="F1271" s="174">
        <v>3138.55</v>
      </c>
      <c r="G1271" s="175" t="s">
        <v>4141</v>
      </c>
      <c r="H1271" s="171" t="s">
        <v>4163</v>
      </c>
      <c r="I1271" s="171" t="s">
        <v>5218</v>
      </c>
      <c r="J1271" s="171" t="s">
        <v>436</v>
      </c>
      <c r="K1271" s="176"/>
      <c r="L1271" s="177" t="s">
        <v>733</v>
      </c>
      <c r="M1271" s="177" t="s">
        <v>437</v>
      </c>
    </row>
    <row r="1272" spans="1:13" s="178" customFormat="1">
      <c r="A1272" s="171" t="s">
        <v>2461</v>
      </c>
      <c r="B1272" s="171"/>
      <c r="C1272" s="179" t="s">
        <v>2840</v>
      </c>
      <c r="D1272" s="172">
        <v>46147</v>
      </c>
      <c r="E1272" s="173">
        <v>46188</v>
      </c>
      <c r="F1272" s="174">
        <v>3138.55</v>
      </c>
      <c r="G1272" s="175" t="s">
        <v>4141</v>
      </c>
      <c r="H1272" s="171" t="s">
        <v>4163</v>
      </c>
      <c r="I1272" s="171" t="s">
        <v>5218</v>
      </c>
      <c r="J1272" s="171" t="s">
        <v>436</v>
      </c>
      <c r="K1272" s="176"/>
      <c r="L1272" s="177" t="s">
        <v>733</v>
      </c>
      <c r="M1272" s="177" t="s">
        <v>437</v>
      </c>
    </row>
    <row r="1273" spans="1:13" s="178" customFormat="1">
      <c r="A1273" s="171" t="s">
        <v>2462</v>
      </c>
      <c r="B1273" s="171"/>
      <c r="C1273" s="179" t="s">
        <v>2841</v>
      </c>
      <c r="D1273" s="172">
        <v>46144</v>
      </c>
      <c r="E1273" s="173">
        <v>46188</v>
      </c>
      <c r="F1273" s="174">
        <v>868.61</v>
      </c>
      <c r="G1273" s="175" t="s">
        <v>4141</v>
      </c>
      <c r="H1273" s="171" t="s">
        <v>4163</v>
      </c>
      <c r="I1273" s="171" t="s">
        <v>5219</v>
      </c>
      <c r="J1273" s="171" t="s">
        <v>444</v>
      </c>
      <c r="K1273" s="176"/>
      <c r="L1273" s="177" t="s">
        <v>733</v>
      </c>
      <c r="M1273" s="177" t="s">
        <v>445</v>
      </c>
    </row>
    <row r="1274" spans="1:13" s="178" customFormat="1">
      <c r="A1274" s="171" t="s">
        <v>2462</v>
      </c>
      <c r="B1274" s="171"/>
      <c r="C1274" s="179" t="s">
        <v>2842</v>
      </c>
      <c r="D1274" s="172">
        <v>46146</v>
      </c>
      <c r="E1274" s="173">
        <v>46188</v>
      </c>
      <c r="F1274" s="174">
        <v>868.61</v>
      </c>
      <c r="G1274" s="175" t="s">
        <v>4141</v>
      </c>
      <c r="H1274" s="171" t="s">
        <v>4163</v>
      </c>
      <c r="I1274" s="171" t="s">
        <v>5219</v>
      </c>
      <c r="J1274" s="171" t="s">
        <v>444</v>
      </c>
      <c r="K1274" s="176"/>
      <c r="L1274" s="177" t="s">
        <v>733</v>
      </c>
      <c r="M1274" s="177" t="s">
        <v>445</v>
      </c>
    </row>
    <row r="1275" spans="1:13" s="178" customFormat="1">
      <c r="A1275" s="171" t="s">
        <v>2463</v>
      </c>
      <c r="B1275" s="171"/>
      <c r="C1275" s="179" t="s">
        <v>2843</v>
      </c>
      <c r="D1275" s="172">
        <v>46146</v>
      </c>
      <c r="E1275" s="173">
        <v>46188</v>
      </c>
      <c r="F1275" s="174">
        <v>2220.46</v>
      </c>
      <c r="G1275" s="175" t="s">
        <v>4141</v>
      </c>
      <c r="H1275" s="171" t="s">
        <v>4163</v>
      </c>
      <c r="I1275" s="171" t="s">
        <v>5220</v>
      </c>
      <c r="J1275" s="171" t="s">
        <v>88</v>
      </c>
      <c r="K1275" s="176"/>
      <c r="L1275" s="177" t="s">
        <v>733</v>
      </c>
      <c r="M1275" s="177" t="s">
        <v>89</v>
      </c>
    </row>
    <row r="1276" spans="1:13" s="178" customFormat="1">
      <c r="A1276" s="171" t="s">
        <v>2464</v>
      </c>
      <c r="B1276" s="171"/>
      <c r="C1276" s="179" t="s">
        <v>2844</v>
      </c>
      <c r="D1276" s="172">
        <v>46146</v>
      </c>
      <c r="E1276" s="173">
        <v>46188</v>
      </c>
      <c r="F1276" s="174">
        <v>1787.75</v>
      </c>
      <c r="G1276" s="175" t="s">
        <v>4141</v>
      </c>
      <c r="H1276" s="171" t="s">
        <v>4163</v>
      </c>
      <c r="I1276" s="171" t="s">
        <v>5221</v>
      </c>
      <c r="J1276" s="171" t="s">
        <v>260</v>
      </c>
      <c r="K1276" s="176"/>
      <c r="L1276" s="177" t="s">
        <v>733</v>
      </c>
      <c r="M1276" s="177" t="s">
        <v>261</v>
      </c>
    </row>
    <row r="1277" spans="1:13" s="178" customFormat="1">
      <c r="A1277" s="171" t="s">
        <v>2465</v>
      </c>
      <c r="B1277" s="171"/>
      <c r="C1277" s="179" t="s">
        <v>2845</v>
      </c>
      <c r="D1277" s="172">
        <v>46146</v>
      </c>
      <c r="E1277" s="173">
        <v>46188</v>
      </c>
      <c r="F1277" s="174">
        <v>14334.18</v>
      </c>
      <c r="G1277" s="175" t="s">
        <v>4141</v>
      </c>
      <c r="H1277" s="171" t="s">
        <v>4163</v>
      </c>
      <c r="I1277" s="171" t="s">
        <v>5222</v>
      </c>
      <c r="J1277" s="171" t="s">
        <v>26</v>
      </c>
      <c r="K1277" s="176"/>
      <c r="L1277" s="177" t="s">
        <v>733</v>
      </c>
      <c r="M1277" s="177" t="s">
        <v>27</v>
      </c>
    </row>
    <row r="1278" spans="1:13" s="178" customFormat="1">
      <c r="A1278" s="171" t="s">
        <v>2466</v>
      </c>
      <c r="B1278" s="171"/>
      <c r="C1278" s="179" t="s">
        <v>2846</v>
      </c>
      <c r="D1278" s="172">
        <v>46146</v>
      </c>
      <c r="E1278" s="173">
        <v>46188</v>
      </c>
      <c r="F1278" s="174">
        <v>16832.68</v>
      </c>
      <c r="G1278" s="175" t="s">
        <v>4141</v>
      </c>
      <c r="H1278" s="171" t="s">
        <v>4163</v>
      </c>
      <c r="I1278" s="171" t="s">
        <v>5223</v>
      </c>
      <c r="J1278" s="171" t="s">
        <v>62</v>
      </c>
      <c r="K1278" s="176"/>
      <c r="L1278" s="177" t="s">
        <v>733</v>
      </c>
      <c r="M1278" s="177" t="s">
        <v>63</v>
      </c>
    </row>
    <row r="1279" spans="1:13" s="178" customFormat="1">
      <c r="A1279" s="171" t="s">
        <v>2467</v>
      </c>
      <c r="B1279" s="171"/>
      <c r="C1279" s="179" t="s">
        <v>2847</v>
      </c>
      <c r="D1279" s="172">
        <v>46146</v>
      </c>
      <c r="E1279" s="173">
        <v>46188</v>
      </c>
      <c r="F1279" s="174">
        <v>1151.3800000000001</v>
      </c>
      <c r="G1279" s="175" t="s">
        <v>4141</v>
      </c>
      <c r="H1279" s="171" t="s">
        <v>4163</v>
      </c>
      <c r="I1279" s="171" t="s">
        <v>5224</v>
      </c>
      <c r="J1279" s="171" t="s">
        <v>134</v>
      </c>
      <c r="K1279" s="176"/>
      <c r="L1279" s="177" t="s">
        <v>733</v>
      </c>
      <c r="M1279" s="177" t="s">
        <v>135</v>
      </c>
    </row>
    <row r="1280" spans="1:13" s="178" customFormat="1">
      <c r="A1280" s="171" t="s">
        <v>2468</v>
      </c>
      <c r="B1280" s="171"/>
      <c r="C1280" s="179" t="s">
        <v>2848</v>
      </c>
      <c r="D1280" s="172">
        <v>46146</v>
      </c>
      <c r="E1280" s="173">
        <v>46188</v>
      </c>
      <c r="F1280" s="174">
        <v>2157.27</v>
      </c>
      <c r="G1280" s="175" t="s">
        <v>4141</v>
      </c>
      <c r="H1280" s="171" t="s">
        <v>4163</v>
      </c>
      <c r="I1280" s="171" t="s">
        <v>5225</v>
      </c>
      <c r="J1280" s="171" t="s">
        <v>118</v>
      </c>
      <c r="K1280" s="176"/>
      <c r="L1280" s="177" t="s">
        <v>733</v>
      </c>
      <c r="M1280" s="177" t="s">
        <v>119</v>
      </c>
    </row>
    <row r="1281" spans="1:13" s="178" customFormat="1">
      <c r="A1281" s="171" t="s">
        <v>2469</v>
      </c>
      <c r="B1281" s="171"/>
      <c r="C1281" s="179" t="s">
        <v>2849</v>
      </c>
      <c r="D1281" s="172">
        <v>46146</v>
      </c>
      <c r="E1281" s="173">
        <v>46188</v>
      </c>
      <c r="F1281" s="174">
        <v>1706.34</v>
      </c>
      <c r="G1281" s="175" t="s">
        <v>4141</v>
      </c>
      <c r="H1281" s="171" t="s">
        <v>4163</v>
      </c>
      <c r="I1281" s="171" t="s">
        <v>5226</v>
      </c>
      <c r="J1281" s="171" t="s">
        <v>156</v>
      </c>
      <c r="K1281" s="176"/>
      <c r="L1281" s="177" t="s">
        <v>733</v>
      </c>
      <c r="M1281" s="177" t="s">
        <v>157</v>
      </c>
    </row>
    <row r="1282" spans="1:13" s="178" customFormat="1">
      <c r="A1282" s="171" t="s">
        <v>2470</v>
      </c>
      <c r="B1282" s="171"/>
      <c r="C1282" s="179" t="s">
        <v>2850</v>
      </c>
      <c r="D1282" s="172">
        <v>46144</v>
      </c>
      <c r="E1282" s="173">
        <v>46188</v>
      </c>
      <c r="F1282" s="174">
        <v>1303.3599999999999</v>
      </c>
      <c r="G1282" s="175" t="s">
        <v>4141</v>
      </c>
      <c r="H1282" s="171" t="s">
        <v>4163</v>
      </c>
      <c r="I1282" s="171" t="s">
        <v>5227</v>
      </c>
      <c r="J1282" s="171" t="s">
        <v>458</v>
      </c>
      <c r="K1282" s="176"/>
      <c r="L1282" s="177" t="s">
        <v>733</v>
      </c>
      <c r="M1282" s="177" t="s">
        <v>459</v>
      </c>
    </row>
    <row r="1283" spans="1:13" s="178" customFormat="1">
      <c r="A1283" s="171" t="s">
        <v>2470</v>
      </c>
      <c r="B1283" s="171"/>
      <c r="C1283" s="179" t="s">
        <v>2851</v>
      </c>
      <c r="D1283" s="172">
        <v>46146</v>
      </c>
      <c r="E1283" s="173">
        <v>46188</v>
      </c>
      <c r="F1283" s="174">
        <v>1303.3599999999999</v>
      </c>
      <c r="G1283" s="175" t="s">
        <v>4141</v>
      </c>
      <c r="H1283" s="171" t="s">
        <v>4163</v>
      </c>
      <c r="I1283" s="171" t="s">
        <v>5227</v>
      </c>
      <c r="J1283" s="171" t="s">
        <v>458</v>
      </c>
      <c r="K1283" s="176"/>
      <c r="L1283" s="177" t="s">
        <v>733</v>
      </c>
      <c r="M1283" s="177" t="s">
        <v>459</v>
      </c>
    </row>
    <row r="1284" spans="1:13" s="178" customFormat="1">
      <c r="A1284" s="171" t="s">
        <v>2471</v>
      </c>
      <c r="B1284" s="171"/>
      <c r="C1284" s="179" t="s">
        <v>2852</v>
      </c>
      <c r="D1284" s="172">
        <v>46146</v>
      </c>
      <c r="E1284" s="173">
        <v>46188</v>
      </c>
      <c r="F1284" s="174">
        <v>1056.23</v>
      </c>
      <c r="G1284" s="175" t="s">
        <v>4141</v>
      </c>
      <c r="H1284" s="171" t="s">
        <v>4163</v>
      </c>
      <c r="I1284" s="171" t="s">
        <v>5228</v>
      </c>
      <c r="J1284" s="171" t="s">
        <v>220</v>
      </c>
      <c r="K1284" s="176"/>
      <c r="L1284" s="177" t="s">
        <v>733</v>
      </c>
      <c r="M1284" s="177" t="s">
        <v>221</v>
      </c>
    </row>
    <row r="1285" spans="1:13" s="178" customFormat="1">
      <c r="A1285" s="171" t="s">
        <v>2472</v>
      </c>
      <c r="B1285" s="171"/>
      <c r="C1285" s="179" t="s">
        <v>2853</v>
      </c>
      <c r="D1285" s="172">
        <v>46146</v>
      </c>
      <c r="E1285" s="173">
        <v>46188</v>
      </c>
      <c r="F1285" s="174">
        <v>1584.34</v>
      </c>
      <c r="G1285" s="175" t="s">
        <v>4141</v>
      </c>
      <c r="H1285" s="171" t="s">
        <v>4163</v>
      </c>
      <c r="I1285" s="171" t="s">
        <v>5229</v>
      </c>
      <c r="J1285" s="171" t="s">
        <v>252</v>
      </c>
      <c r="K1285" s="176"/>
      <c r="L1285" s="177" t="s">
        <v>733</v>
      </c>
      <c r="M1285" s="177" t="s">
        <v>253</v>
      </c>
    </row>
    <row r="1286" spans="1:13" s="178" customFormat="1">
      <c r="A1286" s="171" t="s">
        <v>2473</v>
      </c>
      <c r="B1286" s="171"/>
      <c r="C1286" s="179" t="s">
        <v>2854</v>
      </c>
      <c r="D1286" s="172">
        <v>46146</v>
      </c>
      <c r="E1286" s="173">
        <v>46188</v>
      </c>
      <c r="F1286" s="174">
        <v>1137.56</v>
      </c>
      <c r="G1286" s="175" t="s">
        <v>4141</v>
      </c>
      <c r="H1286" s="171" t="s">
        <v>4163</v>
      </c>
      <c r="I1286" s="171" t="s">
        <v>5230</v>
      </c>
      <c r="J1286" s="171" t="s">
        <v>14</v>
      </c>
      <c r="K1286" s="176"/>
      <c r="L1286" s="177" t="s">
        <v>733</v>
      </c>
      <c r="M1286" s="177" t="s">
        <v>15</v>
      </c>
    </row>
    <row r="1287" spans="1:13" s="178" customFormat="1">
      <c r="A1287" s="171" t="s">
        <v>2474</v>
      </c>
      <c r="B1287" s="171"/>
      <c r="C1287" s="179" t="s">
        <v>2855</v>
      </c>
      <c r="D1287" s="172">
        <v>46147</v>
      </c>
      <c r="E1287" s="173">
        <v>46188</v>
      </c>
      <c r="F1287" s="174">
        <v>15544.75</v>
      </c>
      <c r="G1287" s="175" t="s">
        <v>4141</v>
      </c>
      <c r="H1287" s="171" t="s">
        <v>4163</v>
      </c>
      <c r="I1287" s="171" t="s">
        <v>5231</v>
      </c>
      <c r="J1287" s="171" t="s">
        <v>162</v>
      </c>
      <c r="K1287" s="176"/>
      <c r="L1287" s="177" t="s">
        <v>733</v>
      </c>
      <c r="M1287" s="177" t="s">
        <v>163</v>
      </c>
    </row>
    <row r="1288" spans="1:13" s="178" customFormat="1">
      <c r="A1288" s="171" t="s">
        <v>2474</v>
      </c>
      <c r="B1288" s="171"/>
      <c r="C1288" s="179" t="s">
        <v>2856</v>
      </c>
      <c r="D1288" s="172">
        <v>46147</v>
      </c>
      <c r="E1288" s="173">
        <v>46188</v>
      </c>
      <c r="F1288" s="174">
        <v>14935.15</v>
      </c>
      <c r="G1288" s="175" t="s">
        <v>4141</v>
      </c>
      <c r="H1288" s="171" t="s">
        <v>4163</v>
      </c>
      <c r="I1288" s="171" t="s">
        <v>5231</v>
      </c>
      <c r="J1288" s="171" t="s">
        <v>162</v>
      </c>
      <c r="K1288" s="176"/>
      <c r="L1288" s="177" t="s">
        <v>733</v>
      </c>
      <c r="M1288" s="177" t="s">
        <v>163</v>
      </c>
    </row>
    <row r="1289" spans="1:13" s="178" customFormat="1">
      <c r="A1289" s="171" t="s">
        <v>2475</v>
      </c>
      <c r="B1289" s="171"/>
      <c r="C1289" s="179" t="s">
        <v>2857</v>
      </c>
      <c r="D1289" s="172">
        <v>46146</v>
      </c>
      <c r="E1289" s="173">
        <v>46188</v>
      </c>
      <c r="F1289" s="174">
        <v>1809.92</v>
      </c>
      <c r="G1289" s="175" t="s">
        <v>4141</v>
      </c>
      <c r="H1289" s="171" t="s">
        <v>4163</v>
      </c>
      <c r="I1289" s="171" t="s">
        <v>5232</v>
      </c>
      <c r="J1289" s="171" t="s">
        <v>276</v>
      </c>
      <c r="K1289" s="176"/>
      <c r="L1289" s="177" t="s">
        <v>733</v>
      </c>
      <c r="M1289" s="177" t="s">
        <v>277</v>
      </c>
    </row>
    <row r="1290" spans="1:13" s="178" customFormat="1">
      <c r="A1290" s="171" t="s">
        <v>2476</v>
      </c>
      <c r="B1290" s="171"/>
      <c r="C1290" s="179" t="s">
        <v>2858</v>
      </c>
      <c r="D1290" s="172">
        <v>46146</v>
      </c>
      <c r="E1290" s="173">
        <v>46188</v>
      </c>
      <c r="F1290" s="174">
        <v>24262.75</v>
      </c>
      <c r="G1290" s="175" t="s">
        <v>4141</v>
      </c>
      <c r="H1290" s="171" t="s">
        <v>4163</v>
      </c>
      <c r="I1290" s="171" t="s">
        <v>5233</v>
      </c>
      <c r="J1290" s="171" t="s">
        <v>218</v>
      </c>
      <c r="K1290" s="176"/>
      <c r="L1290" s="177" t="s">
        <v>733</v>
      </c>
      <c r="M1290" s="177" t="s">
        <v>219</v>
      </c>
    </row>
    <row r="1291" spans="1:13" s="178" customFormat="1">
      <c r="A1291" s="171" t="s">
        <v>2477</v>
      </c>
      <c r="B1291" s="171"/>
      <c r="C1291" s="179" t="s">
        <v>2859</v>
      </c>
      <c r="D1291" s="172">
        <v>46144</v>
      </c>
      <c r="E1291" s="173">
        <v>46188</v>
      </c>
      <c r="F1291" s="174">
        <v>868.61</v>
      </c>
      <c r="G1291" s="175" t="s">
        <v>4141</v>
      </c>
      <c r="H1291" s="171" t="s">
        <v>4163</v>
      </c>
      <c r="I1291" s="171" t="s">
        <v>5234</v>
      </c>
      <c r="J1291" s="171" t="s">
        <v>462</v>
      </c>
      <c r="K1291" s="176"/>
      <c r="L1291" s="177" t="s">
        <v>733</v>
      </c>
      <c r="M1291" s="177" t="s">
        <v>463</v>
      </c>
    </row>
    <row r="1292" spans="1:13" s="178" customFormat="1">
      <c r="A1292" s="171" t="s">
        <v>2477</v>
      </c>
      <c r="B1292" s="171"/>
      <c r="C1292" s="179" t="s">
        <v>2860</v>
      </c>
      <c r="D1292" s="172">
        <v>46146</v>
      </c>
      <c r="E1292" s="173">
        <v>46188</v>
      </c>
      <c r="F1292" s="174">
        <v>868.61</v>
      </c>
      <c r="G1292" s="175" t="s">
        <v>4141</v>
      </c>
      <c r="H1292" s="171" t="s">
        <v>4163</v>
      </c>
      <c r="I1292" s="171" t="s">
        <v>5234</v>
      </c>
      <c r="J1292" s="171" t="s">
        <v>462</v>
      </c>
      <c r="K1292" s="176"/>
      <c r="L1292" s="177" t="s">
        <v>733</v>
      </c>
      <c r="M1292" s="177" t="s">
        <v>463</v>
      </c>
    </row>
    <row r="1293" spans="1:13" s="178" customFormat="1">
      <c r="A1293" s="171" t="s">
        <v>2393</v>
      </c>
      <c r="B1293" s="171"/>
      <c r="C1293" s="179" t="s">
        <v>2861</v>
      </c>
      <c r="D1293" s="172">
        <v>46113</v>
      </c>
      <c r="E1293" s="173">
        <v>46188</v>
      </c>
      <c r="F1293" s="174">
        <v>2283.31</v>
      </c>
      <c r="G1293" s="175" t="s">
        <v>4141</v>
      </c>
      <c r="H1293" s="171" t="s">
        <v>4163</v>
      </c>
      <c r="I1293" s="171" t="s">
        <v>5144</v>
      </c>
      <c r="J1293" s="171" t="s">
        <v>158</v>
      </c>
      <c r="K1293" s="176"/>
      <c r="L1293" s="177" t="s">
        <v>733</v>
      </c>
      <c r="M1293" s="177" t="s">
        <v>159</v>
      </c>
    </row>
    <row r="1294" spans="1:13" s="178" customFormat="1">
      <c r="A1294" s="171" t="s">
        <v>2478</v>
      </c>
      <c r="B1294" s="171"/>
      <c r="C1294" s="179" t="s">
        <v>2862</v>
      </c>
      <c r="D1294" s="172">
        <v>46144</v>
      </c>
      <c r="E1294" s="173">
        <v>46188</v>
      </c>
      <c r="F1294" s="174">
        <v>4790.95</v>
      </c>
      <c r="G1294" s="175" t="s">
        <v>4141</v>
      </c>
      <c r="H1294" s="171" t="s">
        <v>4163</v>
      </c>
      <c r="I1294" s="171" t="s">
        <v>5235</v>
      </c>
      <c r="J1294" s="171" t="s">
        <v>476</v>
      </c>
      <c r="K1294" s="176"/>
      <c r="L1294" s="177" t="s">
        <v>733</v>
      </c>
      <c r="M1294" s="177" t="s">
        <v>477</v>
      </c>
    </row>
    <row r="1295" spans="1:13" s="178" customFormat="1">
      <c r="A1295" s="171" t="s">
        <v>2478</v>
      </c>
      <c r="B1295" s="171"/>
      <c r="C1295" s="179" t="s">
        <v>2863</v>
      </c>
      <c r="D1295" s="172">
        <v>46147</v>
      </c>
      <c r="E1295" s="173">
        <v>46188</v>
      </c>
      <c r="F1295" s="174">
        <v>4790.95</v>
      </c>
      <c r="G1295" s="175" t="s">
        <v>4141</v>
      </c>
      <c r="H1295" s="171" t="s">
        <v>4163</v>
      </c>
      <c r="I1295" s="171" t="s">
        <v>5235</v>
      </c>
      <c r="J1295" s="171" t="s">
        <v>476</v>
      </c>
      <c r="K1295" s="176"/>
      <c r="L1295" s="177" t="s">
        <v>733</v>
      </c>
      <c r="M1295" s="177" t="s">
        <v>477</v>
      </c>
    </row>
    <row r="1296" spans="1:13" s="178" customFormat="1">
      <c r="A1296" s="171" t="s">
        <v>2479</v>
      </c>
      <c r="B1296" s="171"/>
      <c r="C1296" s="179" t="s">
        <v>2864</v>
      </c>
      <c r="D1296" s="172">
        <v>46146</v>
      </c>
      <c r="E1296" s="173">
        <v>46188</v>
      </c>
      <c r="F1296" s="174">
        <v>3058.59</v>
      </c>
      <c r="G1296" s="175" t="s">
        <v>4141</v>
      </c>
      <c r="H1296" s="171" t="s">
        <v>4163</v>
      </c>
      <c r="I1296" s="171" t="s">
        <v>5236</v>
      </c>
      <c r="J1296" s="171" t="s">
        <v>96</v>
      </c>
      <c r="K1296" s="176"/>
      <c r="L1296" s="177" t="s">
        <v>733</v>
      </c>
      <c r="M1296" s="177" t="s">
        <v>97</v>
      </c>
    </row>
    <row r="1297" spans="1:13" s="178" customFormat="1">
      <c r="A1297" s="171" t="s">
        <v>2480</v>
      </c>
      <c r="B1297" s="171"/>
      <c r="C1297" s="179" t="s">
        <v>2865</v>
      </c>
      <c r="D1297" s="172">
        <v>46146</v>
      </c>
      <c r="E1297" s="173">
        <v>46188</v>
      </c>
      <c r="F1297" s="174">
        <v>1688.53</v>
      </c>
      <c r="G1297" s="175" t="s">
        <v>4141</v>
      </c>
      <c r="H1297" s="171" t="s">
        <v>4163</v>
      </c>
      <c r="I1297" s="171" t="s">
        <v>5237</v>
      </c>
      <c r="J1297" s="171" t="s">
        <v>146</v>
      </c>
      <c r="K1297" s="176"/>
      <c r="L1297" s="177" t="s">
        <v>733</v>
      </c>
      <c r="M1297" s="177" t="s">
        <v>147</v>
      </c>
    </row>
    <row r="1298" spans="1:13" s="178" customFormat="1">
      <c r="A1298" s="171" t="s">
        <v>2481</v>
      </c>
      <c r="B1298" s="171"/>
      <c r="C1298" s="179" t="s">
        <v>2866</v>
      </c>
      <c r="D1298" s="172">
        <v>46146</v>
      </c>
      <c r="E1298" s="173">
        <v>46188</v>
      </c>
      <c r="F1298" s="174">
        <v>1584.52</v>
      </c>
      <c r="G1298" s="175" t="s">
        <v>4141</v>
      </c>
      <c r="H1298" s="171" t="s">
        <v>4163</v>
      </c>
      <c r="I1298" s="171" t="s">
        <v>5238</v>
      </c>
      <c r="J1298" s="171" t="s">
        <v>234</v>
      </c>
      <c r="K1298" s="176"/>
      <c r="L1298" s="177" t="s">
        <v>733</v>
      </c>
      <c r="M1298" s="177" t="s">
        <v>235</v>
      </c>
    </row>
    <row r="1299" spans="1:13" s="178" customFormat="1">
      <c r="A1299" s="171" t="s">
        <v>2482</v>
      </c>
      <c r="B1299" s="171"/>
      <c r="C1299" s="179" t="s">
        <v>2867</v>
      </c>
      <c r="D1299" s="172">
        <v>46146</v>
      </c>
      <c r="E1299" s="173">
        <v>46188</v>
      </c>
      <c r="F1299" s="174">
        <v>1628.04</v>
      </c>
      <c r="G1299" s="175" t="s">
        <v>4141</v>
      </c>
      <c r="H1299" s="171" t="s">
        <v>4163</v>
      </c>
      <c r="I1299" s="171" t="s">
        <v>5239</v>
      </c>
      <c r="J1299" s="171" t="s">
        <v>280</v>
      </c>
      <c r="K1299" s="176"/>
      <c r="L1299" s="177" t="s">
        <v>733</v>
      </c>
      <c r="M1299" s="177" t="s">
        <v>281</v>
      </c>
    </row>
    <row r="1300" spans="1:13" s="178" customFormat="1">
      <c r="A1300" s="171" t="s">
        <v>2483</v>
      </c>
      <c r="B1300" s="171"/>
      <c r="C1300" s="179" t="s">
        <v>2868</v>
      </c>
      <c r="D1300" s="172">
        <v>46144</v>
      </c>
      <c r="E1300" s="173">
        <v>46188</v>
      </c>
      <c r="F1300" s="174">
        <v>1447.66</v>
      </c>
      <c r="G1300" s="175" t="s">
        <v>4141</v>
      </c>
      <c r="H1300" s="171" t="s">
        <v>4163</v>
      </c>
      <c r="I1300" s="171" t="s">
        <v>5240</v>
      </c>
      <c r="J1300" s="171" t="s">
        <v>8</v>
      </c>
      <c r="K1300" s="176"/>
      <c r="L1300" s="177" t="s">
        <v>733</v>
      </c>
      <c r="M1300" s="177" t="s">
        <v>9</v>
      </c>
    </row>
    <row r="1301" spans="1:13" s="178" customFormat="1">
      <c r="A1301" s="171" t="s">
        <v>2483</v>
      </c>
      <c r="B1301" s="171"/>
      <c r="C1301" s="179" t="s">
        <v>2869</v>
      </c>
      <c r="D1301" s="172">
        <v>46146</v>
      </c>
      <c r="E1301" s="173">
        <v>46188</v>
      </c>
      <c r="F1301" s="174">
        <v>1447.68</v>
      </c>
      <c r="G1301" s="175" t="s">
        <v>4141</v>
      </c>
      <c r="H1301" s="171" t="s">
        <v>4163</v>
      </c>
      <c r="I1301" s="171" t="s">
        <v>5240</v>
      </c>
      <c r="J1301" s="171" t="s">
        <v>8</v>
      </c>
      <c r="K1301" s="176"/>
      <c r="L1301" s="177" t="s">
        <v>733</v>
      </c>
      <c r="M1301" s="177" t="s">
        <v>9</v>
      </c>
    </row>
    <row r="1302" spans="1:13" s="178" customFormat="1">
      <c r="A1302" s="171" t="s">
        <v>982</v>
      </c>
      <c r="B1302" s="171"/>
      <c r="C1302" s="179" t="s">
        <v>2870</v>
      </c>
      <c r="D1302" s="172">
        <v>46183</v>
      </c>
      <c r="E1302" s="173">
        <v>46188</v>
      </c>
      <c r="F1302" s="174">
        <v>1304.8399999999999</v>
      </c>
      <c r="G1302" s="175" t="s">
        <v>4142</v>
      </c>
      <c r="H1302" s="171" t="s">
        <v>4164</v>
      </c>
      <c r="I1302" s="171" t="s">
        <v>4186</v>
      </c>
      <c r="J1302" s="171" t="s">
        <v>54</v>
      </c>
      <c r="K1302" s="176"/>
      <c r="L1302" s="177" t="s">
        <v>733</v>
      </c>
      <c r="M1302" s="177" t="s">
        <v>55</v>
      </c>
    </row>
    <row r="1303" spans="1:13" s="178" customFormat="1">
      <c r="A1303" s="171" t="s">
        <v>487</v>
      </c>
      <c r="B1303" s="171"/>
      <c r="C1303" s="179" t="s">
        <v>2871</v>
      </c>
      <c r="D1303" s="172">
        <v>46144</v>
      </c>
      <c r="E1303" s="173">
        <v>46189</v>
      </c>
      <c r="F1303" s="174">
        <v>550.02</v>
      </c>
      <c r="G1303" s="175" t="s">
        <v>4141</v>
      </c>
      <c r="H1303" s="171" t="s">
        <v>4163</v>
      </c>
      <c r="I1303" s="171" t="s">
        <v>5241</v>
      </c>
      <c r="J1303" s="171" t="s">
        <v>378</v>
      </c>
      <c r="K1303" s="176"/>
      <c r="L1303" s="177" t="s">
        <v>733</v>
      </c>
      <c r="M1303" s="177" t="s">
        <v>379</v>
      </c>
    </row>
    <row r="1304" spans="1:13" s="178" customFormat="1">
      <c r="A1304" s="171" t="s">
        <v>487</v>
      </c>
      <c r="B1304" s="171"/>
      <c r="C1304" s="179" t="s">
        <v>2872</v>
      </c>
      <c r="D1304" s="172">
        <v>46146</v>
      </c>
      <c r="E1304" s="173">
        <v>46189</v>
      </c>
      <c r="F1304" s="174">
        <v>550.02</v>
      </c>
      <c r="G1304" s="175" t="s">
        <v>4141</v>
      </c>
      <c r="H1304" s="171" t="s">
        <v>4163</v>
      </c>
      <c r="I1304" s="171" t="s">
        <v>5241</v>
      </c>
      <c r="J1304" s="171" t="s">
        <v>378</v>
      </c>
      <c r="K1304" s="176"/>
      <c r="L1304" s="177" t="s">
        <v>733</v>
      </c>
      <c r="M1304" s="177" t="s">
        <v>379</v>
      </c>
    </row>
    <row r="1305" spans="1:13" s="178" customFormat="1">
      <c r="A1305" s="171" t="s">
        <v>489</v>
      </c>
      <c r="B1305" s="171"/>
      <c r="C1305" s="179" t="s">
        <v>2873</v>
      </c>
      <c r="D1305" s="172">
        <v>46146</v>
      </c>
      <c r="E1305" s="173">
        <v>46189</v>
      </c>
      <c r="F1305" s="174">
        <v>2208.33</v>
      </c>
      <c r="G1305" s="175" t="s">
        <v>4141</v>
      </c>
      <c r="H1305" s="171" t="s">
        <v>4163</v>
      </c>
      <c r="I1305" s="171" t="s">
        <v>5242</v>
      </c>
      <c r="J1305" s="171" t="s">
        <v>456</v>
      </c>
      <c r="K1305" s="176"/>
      <c r="L1305" s="177" t="s">
        <v>733</v>
      </c>
      <c r="M1305" s="177" t="s">
        <v>457</v>
      </c>
    </row>
    <row r="1306" spans="1:13" s="178" customFormat="1">
      <c r="A1306" s="171" t="s">
        <v>491</v>
      </c>
      <c r="B1306" s="171"/>
      <c r="C1306" s="179" t="s">
        <v>2874</v>
      </c>
      <c r="D1306" s="172">
        <v>46146</v>
      </c>
      <c r="E1306" s="173">
        <v>46189</v>
      </c>
      <c r="F1306" s="174">
        <v>4564.04</v>
      </c>
      <c r="G1306" s="175" t="s">
        <v>4141</v>
      </c>
      <c r="H1306" s="171" t="s">
        <v>4163</v>
      </c>
      <c r="I1306" s="171" t="s">
        <v>5243</v>
      </c>
      <c r="J1306" s="171" t="s">
        <v>292</v>
      </c>
      <c r="K1306" s="176"/>
      <c r="L1306" s="177" t="s">
        <v>733</v>
      </c>
      <c r="M1306" s="177" t="s">
        <v>293</v>
      </c>
    </row>
    <row r="1307" spans="1:13" s="178" customFormat="1">
      <c r="A1307" s="171" t="s">
        <v>2484</v>
      </c>
      <c r="B1307" s="171"/>
      <c r="C1307" s="179" t="s">
        <v>2875</v>
      </c>
      <c r="D1307" s="172">
        <v>46144</v>
      </c>
      <c r="E1307" s="173">
        <v>46189</v>
      </c>
      <c r="F1307" s="174">
        <v>1437.78</v>
      </c>
      <c r="G1307" s="175" t="s">
        <v>4141</v>
      </c>
      <c r="H1307" s="171" t="s">
        <v>4163</v>
      </c>
      <c r="I1307" s="171" t="s">
        <v>5244</v>
      </c>
      <c r="J1307" s="171" t="s">
        <v>376</v>
      </c>
      <c r="K1307" s="176"/>
      <c r="L1307" s="177" t="s">
        <v>733</v>
      </c>
      <c r="M1307" s="177" t="s">
        <v>377</v>
      </c>
    </row>
    <row r="1308" spans="1:13" s="178" customFormat="1">
      <c r="A1308" s="171" t="s">
        <v>2484</v>
      </c>
      <c r="B1308" s="171"/>
      <c r="C1308" s="179" t="s">
        <v>2876</v>
      </c>
      <c r="D1308" s="172">
        <v>46146</v>
      </c>
      <c r="E1308" s="173">
        <v>46189</v>
      </c>
      <c r="F1308" s="174">
        <v>1437.78</v>
      </c>
      <c r="G1308" s="175" t="s">
        <v>4141</v>
      </c>
      <c r="H1308" s="171" t="s">
        <v>4163</v>
      </c>
      <c r="I1308" s="171" t="s">
        <v>5244</v>
      </c>
      <c r="J1308" s="171" t="s">
        <v>376</v>
      </c>
      <c r="K1308" s="176"/>
      <c r="L1308" s="177" t="s">
        <v>733</v>
      </c>
      <c r="M1308" s="177" t="s">
        <v>377</v>
      </c>
    </row>
    <row r="1309" spans="1:13" s="178" customFormat="1">
      <c r="A1309" s="171" t="s">
        <v>2485</v>
      </c>
      <c r="B1309" s="171"/>
      <c r="C1309" s="179" t="s">
        <v>2877</v>
      </c>
      <c r="D1309" s="172">
        <v>46146</v>
      </c>
      <c r="E1309" s="173">
        <v>46189</v>
      </c>
      <c r="F1309" s="174">
        <v>1685.81</v>
      </c>
      <c r="G1309" s="175" t="s">
        <v>4141</v>
      </c>
      <c r="H1309" s="171" t="s">
        <v>4163</v>
      </c>
      <c r="I1309" s="171" t="s">
        <v>5245</v>
      </c>
      <c r="J1309" s="171" t="s">
        <v>78</v>
      </c>
      <c r="K1309" s="176"/>
      <c r="L1309" s="177" t="s">
        <v>733</v>
      </c>
      <c r="M1309" s="177" t="s">
        <v>79</v>
      </c>
    </row>
    <row r="1310" spans="1:13" s="178" customFormat="1">
      <c r="A1310" s="171" t="s">
        <v>2486</v>
      </c>
      <c r="B1310" s="171"/>
      <c r="C1310" s="179" t="s">
        <v>2878</v>
      </c>
      <c r="D1310" s="172">
        <v>46146</v>
      </c>
      <c r="E1310" s="173">
        <v>46189</v>
      </c>
      <c r="F1310" s="174">
        <v>2482.35</v>
      </c>
      <c r="G1310" s="175" t="s">
        <v>4141</v>
      </c>
      <c r="H1310" s="171" t="s">
        <v>4163</v>
      </c>
      <c r="I1310" s="171" t="s">
        <v>5246</v>
      </c>
      <c r="J1310" s="171" t="s">
        <v>92</v>
      </c>
      <c r="K1310" s="176"/>
      <c r="L1310" s="177" t="s">
        <v>733</v>
      </c>
      <c r="M1310" s="177" t="s">
        <v>93</v>
      </c>
    </row>
    <row r="1311" spans="1:13" s="178" customFormat="1">
      <c r="A1311" s="171" t="s">
        <v>2487</v>
      </c>
      <c r="B1311" s="171"/>
      <c r="C1311" s="179" t="s">
        <v>2879</v>
      </c>
      <c r="D1311" s="172">
        <v>46184</v>
      </c>
      <c r="E1311" s="173">
        <v>46189</v>
      </c>
      <c r="F1311" s="174">
        <v>6071.38</v>
      </c>
      <c r="G1311" s="175" t="s">
        <v>4158</v>
      </c>
      <c r="H1311" s="171" t="s">
        <v>4180</v>
      </c>
      <c r="I1311" s="171" t="s">
        <v>5247</v>
      </c>
      <c r="J1311" s="171" t="s">
        <v>1886</v>
      </c>
      <c r="K1311" s="176"/>
      <c r="L1311" s="177" t="s">
        <v>733</v>
      </c>
      <c r="M1311" s="177" t="s">
        <v>1783</v>
      </c>
    </row>
    <row r="1312" spans="1:13" s="178" customFormat="1">
      <c r="A1312" s="171" t="s">
        <v>2488</v>
      </c>
      <c r="B1312" s="171"/>
      <c r="C1312" s="179" t="s">
        <v>2880</v>
      </c>
      <c r="D1312" s="172">
        <v>46144</v>
      </c>
      <c r="E1312" s="173">
        <v>46190</v>
      </c>
      <c r="F1312" s="174">
        <v>1447.68</v>
      </c>
      <c r="G1312" s="175" t="s">
        <v>4141</v>
      </c>
      <c r="H1312" s="171" t="s">
        <v>4163</v>
      </c>
      <c r="I1312" s="171" t="s">
        <v>5248</v>
      </c>
      <c r="J1312" s="171" t="s">
        <v>366</v>
      </c>
      <c r="K1312" s="176"/>
      <c r="L1312" s="177" t="s">
        <v>733</v>
      </c>
      <c r="M1312" s="177" t="s">
        <v>367</v>
      </c>
    </row>
    <row r="1313" spans="1:13" s="178" customFormat="1">
      <c r="A1313" s="171" t="s">
        <v>2488</v>
      </c>
      <c r="B1313" s="171"/>
      <c r="C1313" s="179" t="s">
        <v>2881</v>
      </c>
      <c r="D1313" s="172">
        <v>46146</v>
      </c>
      <c r="E1313" s="173">
        <v>46190</v>
      </c>
      <c r="F1313" s="174">
        <v>1447.68</v>
      </c>
      <c r="G1313" s="175" t="s">
        <v>4141</v>
      </c>
      <c r="H1313" s="171" t="s">
        <v>4163</v>
      </c>
      <c r="I1313" s="171" t="s">
        <v>5248</v>
      </c>
      <c r="J1313" s="171" t="s">
        <v>366</v>
      </c>
      <c r="K1313" s="176"/>
      <c r="L1313" s="177" t="s">
        <v>733</v>
      </c>
      <c r="M1313" s="177" t="s">
        <v>367</v>
      </c>
    </row>
    <row r="1314" spans="1:13" s="178" customFormat="1">
      <c r="A1314" s="171" t="s">
        <v>2489</v>
      </c>
      <c r="B1314" s="171"/>
      <c r="C1314" s="179" t="s">
        <v>2882</v>
      </c>
      <c r="D1314" s="172">
        <v>46144</v>
      </c>
      <c r="E1314" s="173">
        <v>46190</v>
      </c>
      <c r="F1314" s="174">
        <v>578.84</v>
      </c>
      <c r="G1314" s="175" t="s">
        <v>4141</v>
      </c>
      <c r="H1314" s="171" t="s">
        <v>4163</v>
      </c>
      <c r="I1314" s="171" t="s">
        <v>5249</v>
      </c>
      <c r="J1314" s="171" t="s">
        <v>422</v>
      </c>
      <c r="K1314" s="176"/>
      <c r="L1314" s="177" t="s">
        <v>733</v>
      </c>
      <c r="M1314" s="177" t="s">
        <v>423</v>
      </c>
    </row>
    <row r="1315" spans="1:13" s="178" customFormat="1">
      <c r="A1315" s="171" t="s">
        <v>2489</v>
      </c>
      <c r="B1315" s="171"/>
      <c r="C1315" s="179" t="s">
        <v>2883</v>
      </c>
      <c r="D1315" s="172">
        <v>46146</v>
      </c>
      <c r="E1315" s="173">
        <v>46190</v>
      </c>
      <c r="F1315" s="174">
        <v>578.84</v>
      </c>
      <c r="G1315" s="175" t="s">
        <v>4141</v>
      </c>
      <c r="H1315" s="171" t="s">
        <v>4163</v>
      </c>
      <c r="I1315" s="171" t="s">
        <v>5249</v>
      </c>
      <c r="J1315" s="171" t="s">
        <v>422</v>
      </c>
      <c r="K1315" s="176"/>
      <c r="L1315" s="177" t="s">
        <v>733</v>
      </c>
      <c r="M1315" s="177" t="s">
        <v>423</v>
      </c>
    </row>
    <row r="1316" spans="1:13" s="178" customFormat="1">
      <c r="A1316" s="171" t="s">
        <v>2346</v>
      </c>
      <c r="B1316" s="171"/>
      <c r="C1316" s="179" t="s">
        <v>2884</v>
      </c>
      <c r="D1316" s="172">
        <v>46185</v>
      </c>
      <c r="E1316" s="173">
        <v>46191</v>
      </c>
      <c r="F1316" s="174">
        <v>583.89</v>
      </c>
      <c r="G1316" s="175" t="s">
        <v>4142</v>
      </c>
      <c r="H1316" s="171" t="s">
        <v>4164</v>
      </c>
      <c r="I1316" s="171" t="s">
        <v>5086</v>
      </c>
      <c r="J1316" s="171" t="s">
        <v>1886</v>
      </c>
      <c r="K1316" s="176"/>
      <c r="L1316" s="177" t="s">
        <v>733</v>
      </c>
      <c r="M1316" s="177" t="s">
        <v>1783</v>
      </c>
    </row>
    <row r="1317" spans="1:13" s="178" customFormat="1">
      <c r="A1317" s="171" t="s">
        <v>2346</v>
      </c>
      <c r="B1317" s="171"/>
      <c r="C1317" s="179" t="s">
        <v>2885</v>
      </c>
      <c r="D1317" s="172">
        <v>46185</v>
      </c>
      <c r="E1317" s="173">
        <v>46191</v>
      </c>
      <c r="F1317" s="174">
        <v>583.89</v>
      </c>
      <c r="G1317" s="175" t="s">
        <v>4142</v>
      </c>
      <c r="H1317" s="171" t="s">
        <v>4164</v>
      </c>
      <c r="I1317" s="171" t="s">
        <v>5250</v>
      </c>
      <c r="J1317" s="171" t="s">
        <v>202</v>
      </c>
      <c r="K1317" s="176"/>
      <c r="L1317" s="177" t="s">
        <v>733</v>
      </c>
      <c r="M1317" s="177" t="s">
        <v>203</v>
      </c>
    </row>
    <row r="1318" spans="1:13" s="178" customFormat="1">
      <c r="A1318" s="171" t="s">
        <v>2490</v>
      </c>
      <c r="B1318" s="171"/>
      <c r="C1318" s="179" t="s">
        <v>2886</v>
      </c>
      <c r="D1318" s="172">
        <v>46144</v>
      </c>
      <c r="E1318" s="173">
        <v>46192</v>
      </c>
      <c r="F1318" s="174">
        <v>3136.69</v>
      </c>
      <c r="G1318" s="175" t="s">
        <v>4141</v>
      </c>
      <c r="H1318" s="171" t="s">
        <v>4163</v>
      </c>
      <c r="I1318" s="171" t="s">
        <v>5106</v>
      </c>
      <c r="J1318" s="171" t="s">
        <v>362</v>
      </c>
      <c r="K1318" s="176"/>
      <c r="L1318" s="177" t="s">
        <v>733</v>
      </c>
      <c r="M1318" s="177" t="s">
        <v>363</v>
      </c>
    </row>
    <row r="1319" spans="1:13" s="178" customFormat="1">
      <c r="A1319" s="171" t="s">
        <v>2490</v>
      </c>
      <c r="B1319" s="171"/>
      <c r="C1319" s="179" t="s">
        <v>2887</v>
      </c>
      <c r="D1319" s="172">
        <v>46144</v>
      </c>
      <c r="E1319" s="173">
        <v>46192</v>
      </c>
      <c r="F1319" s="174">
        <v>1996.06</v>
      </c>
      <c r="G1319" s="175" t="s">
        <v>4141</v>
      </c>
      <c r="H1319" s="171" t="s">
        <v>4163</v>
      </c>
      <c r="I1319" s="171" t="s">
        <v>5251</v>
      </c>
      <c r="J1319" s="171" t="s">
        <v>364</v>
      </c>
      <c r="K1319" s="176"/>
      <c r="L1319" s="177" t="s">
        <v>733</v>
      </c>
      <c r="M1319" s="177" t="s">
        <v>365</v>
      </c>
    </row>
    <row r="1320" spans="1:13" s="178" customFormat="1">
      <c r="A1320" s="171" t="s">
        <v>2490</v>
      </c>
      <c r="B1320" s="171"/>
      <c r="C1320" s="179" t="s">
        <v>2888</v>
      </c>
      <c r="D1320" s="172">
        <v>46144</v>
      </c>
      <c r="E1320" s="173">
        <v>46192</v>
      </c>
      <c r="F1320" s="174">
        <v>2052.5700000000002</v>
      </c>
      <c r="G1320" s="175" t="s">
        <v>4141</v>
      </c>
      <c r="H1320" s="171" t="s">
        <v>4163</v>
      </c>
      <c r="I1320" s="171" t="s">
        <v>5248</v>
      </c>
      <c r="J1320" s="171" t="s">
        <v>366</v>
      </c>
      <c r="K1320" s="176"/>
      <c r="L1320" s="177" t="s">
        <v>733</v>
      </c>
      <c r="M1320" s="177" t="s">
        <v>367</v>
      </c>
    </row>
    <row r="1321" spans="1:13" s="178" customFormat="1">
      <c r="A1321" s="171" t="s">
        <v>2490</v>
      </c>
      <c r="B1321" s="171"/>
      <c r="C1321" s="179" t="s">
        <v>2889</v>
      </c>
      <c r="D1321" s="172">
        <v>46144</v>
      </c>
      <c r="E1321" s="173">
        <v>46192</v>
      </c>
      <c r="F1321" s="174">
        <v>10896.56</v>
      </c>
      <c r="G1321" s="175" t="s">
        <v>4141</v>
      </c>
      <c r="H1321" s="171" t="s">
        <v>4163</v>
      </c>
      <c r="I1321" s="171" t="s">
        <v>5252</v>
      </c>
      <c r="J1321" s="171" t="s">
        <v>368</v>
      </c>
      <c r="K1321" s="176"/>
      <c r="L1321" s="177" t="s">
        <v>733</v>
      </c>
      <c r="M1321" s="177" t="s">
        <v>369</v>
      </c>
    </row>
    <row r="1322" spans="1:13" s="178" customFormat="1">
      <c r="A1322" s="171" t="s">
        <v>2490</v>
      </c>
      <c r="B1322" s="171"/>
      <c r="C1322" s="179" t="s">
        <v>2890</v>
      </c>
      <c r="D1322" s="172">
        <v>46144</v>
      </c>
      <c r="E1322" s="173">
        <v>46192</v>
      </c>
      <c r="F1322" s="174">
        <v>2052.5700000000002</v>
      </c>
      <c r="G1322" s="175" t="s">
        <v>4141</v>
      </c>
      <c r="H1322" s="171" t="s">
        <v>4163</v>
      </c>
      <c r="I1322" s="171" t="s">
        <v>5240</v>
      </c>
      <c r="J1322" s="171" t="s">
        <v>8</v>
      </c>
      <c r="K1322" s="176"/>
      <c r="L1322" s="177" t="s">
        <v>733</v>
      </c>
      <c r="M1322" s="177" t="s">
        <v>9</v>
      </c>
    </row>
    <row r="1323" spans="1:13" s="178" customFormat="1">
      <c r="A1323" s="171" t="s">
        <v>2490</v>
      </c>
      <c r="B1323" s="171"/>
      <c r="C1323" s="179" t="s">
        <v>2891</v>
      </c>
      <c r="D1323" s="172">
        <v>46144</v>
      </c>
      <c r="E1323" s="173">
        <v>46192</v>
      </c>
      <c r="F1323" s="174">
        <v>2451.9299999999998</v>
      </c>
      <c r="G1323" s="175" t="s">
        <v>4141</v>
      </c>
      <c r="H1323" s="171" t="s">
        <v>4163</v>
      </c>
      <c r="I1323" s="171" t="s">
        <v>5108</v>
      </c>
      <c r="J1323" s="171" t="s">
        <v>372</v>
      </c>
      <c r="K1323" s="176"/>
      <c r="L1323" s="177" t="s">
        <v>733</v>
      </c>
      <c r="M1323" s="177" t="s">
        <v>373</v>
      </c>
    </row>
    <row r="1324" spans="1:13" s="178" customFormat="1">
      <c r="A1324" s="171" t="s">
        <v>2490</v>
      </c>
      <c r="B1324" s="171"/>
      <c r="C1324" s="179" t="s">
        <v>2892</v>
      </c>
      <c r="D1324" s="172">
        <v>46144</v>
      </c>
      <c r="E1324" s="173">
        <v>46192</v>
      </c>
      <c r="F1324" s="174">
        <v>9959.69</v>
      </c>
      <c r="G1324" s="175" t="s">
        <v>4141</v>
      </c>
      <c r="H1324" s="171" t="s">
        <v>4163</v>
      </c>
      <c r="I1324" s="171" t="s">
        <v>5253</v>
      </c>
      <c r="J1324" s="171" t="s">
        <v>374</v>
      </c>
      <c r="K1324" s="176"/>
      <c r="L1324" s="177" t="s">
        <v>733</v>
      </c>
      <c r="M1324" s="177" t="s">
        <v>375</v>
      </c>
    </row>
    <row r="1325" spans="1:13" s="178" customFormat="1">
      <c r="A1325" s="171" t="s">
        <v>2490</v>
      </c>
      <c r="B1325" s="171"/>
      <c r="C1325" s="179" t="s">
        <v>2893</v>
      </c>
      <c r="D1325" s="172">
        <v>46144</v>
      </c>
      <c r="E1325" s="173">
        <v>46192</v>
      </c>
      <c r="F1325" s="174">
        <v>6117.4</v>
      </c>
      <c r="G1325" s="175" t="s">
        <v>4141</v>
      </c>
      <c r="H1325" s="171" t="s">
        <v>4163</v>
      </c>
      <c r="I1325" s="171" t="s">
        <v>5244</v>
      </c>
      <c r="J1325" s="171" t="s">
        <v>376</v>
      </c>
      <c r="K1325" s="176"/>
      <c r="L1325" s="177" t="s">
        <v>733</v>
      </c>
      <c r="M1325" s="177" t="s">
        <v>377</v>
      </c>
    </row>
    <row r="1326" spans="1:13" s="178" customFormat="1">
      <c r="A1326" s="171" t="s">
        <v>2490</v>
      </c>
      <c r="B1326" s="171"/>
      <c r="C1326" s="179" t="s">
        <v>2894</v>
      </c>
      <c r="D1326" s="172">
        <v>46144</v>
      </c>
      <c r="E1326" s="173">
        <v>46192</v>
      </c>
      <c r="F1326" s="174">
        <v>2052.11</v>
      </c>
      <c r="G1326" s="175" t="s">
        <v>4141</v>
      </c>
      <c r="H1326" s="171" t="s">
        <v>4163</v>
      </c>
      <c r="I1326" s="171" t="s">
        <v>5241</v>
      </c>
      <c r="J1326" s="171" t="s">
        <v>378</v>
      </c>
      <c r="K1326" s="176"/>
      <c r="L1326" s="177" t="s">
        <v>733</v>
      </c>
      <c r="M1326" s="177" t="s">
        <v>379</v>
      </c>
    </row>
    <row r="1327" spans="1:13" s="178" customFormat="1">
      <c r="A1327" s="171" t="s">
        <v>2490</v>
      </c>
      <c r="B1327" s="171"/>
      <c r="C1327" s="179" t="s">
        <v>2895</v>
      </c>
      <c r="D1327" s="172">
        <v>46144</v>
      </c>
      <c r="E1327" s="173">
        <v>46192</v>
      </c>
      <c r="F1327" s="174">
        <v>2047.69</v>
      </c>
      <c r="G1327" s="175" t="s">
        <v>4141</v>
      </c>
      <c r="H1327" s="171" t="s">
        <v>4163</v>
      </c>
      <c r="I1327" s="171" t="s">
        <v>5179</v>
      </c>
      <c r="J1327" s="171" t="s">
        <v>380</v>
      </c>
      <c r="K1327" s="176"/>
      <c r="L1327" s="177" t="s">
        <v>733</v>
      </c>
      <c r="M1327" s="177" t="s">
        <v>381</v>
      </c>
    </row>
    <row r="1328" spans="1:13" s="178" customFormat="1">
      <c r="A1328" s="171" t="s">
        <v>2490</v>
      </c>
      <c r="B1328" s="171"/>
      <c r="C1328" s="179" t="s">
        <v>2896</v>
      </c>
      <c r="D1328" s="172">
        <v>46144</v>
      </c>
      <c r="E1328" s="173">
        <v>46192</v>
      </c>
      <c r="F1328" s="174">
        <v>38946.9</v>
      </c>
      <c r="G1328" s="175" t="s">
        <v>4141</v>
      </c>
      <c r="H1328" s="171" t="s">
        <v>4163</v>
      </c>
      <c r="I1328" s="171" t="s">
        <v>5169</v>
      </c>
      <c r="J1328" s="171" t="s">
        <v>382</v>
      </c>
      <c r="K1328" s="176"/>
      <c r="L1328" s="177" t="s">
        <v>733</v>
      </c>
      <c r="M1328" s="177" t="s">
        <v>383</v>
      </c>
    </row>
    <row r="1329" spans="1:13" s="178" customFormat="1">
      <c r="A1329" s="171" t="s">
        <v>2490</v>
      </c>
      <c r="B1329" s="171"/>
      <c r="C1329" s="179" t="s">
        <v>2897</v>
      </c>
      <c r="D1329" s="172">
        <v>46144</v>
      </c>
      <c r="E1329" s="173">
        <v>46192</v>
      </c>
      <c r="F1329" s="174">
        <v>12911.32</v>
      </c>
      <c r="G1329" s="175" t="s">
        <v>4141</v>
      </c>
      <c r="H1329" s="171" t="s">
        <v>4163</v>
      </c>
      <c r="I1329" s="171" t="s">
        <v>5254</v>
      </c>
      <c r="J1329" s="171" t="s">
        <v>384</v>
      </c>
      <c r="K1329" s="176"/>
      <c r="L1329" s="177" t="s">
        <v>733</v>
      </c>
      <c r="M1329" s="177" t="s">
        <v>385</v>
      </c>
    </row>
    <row r="1330" spans="1:13" s="178" customFormat="1">
      <c r="A1330" s="171" t="s">
        <v>2490</v>
      </c>
      <c r="B1330" s="171"/>
      <c r="C1330" s="179" t="s">
        <v>2898</v>
      </c>
      <c r="D1330" s="172">
        <v>46144</v>
      </c>
      <c r="E1330" s="173">
        <v>46192</v>
      </c>
      <c r="F1330" s="174">
        <v>3483.95</v>
      </c>
      <c r="G1330" s="175" t="s">
        <v>4141</v>
      </c>
      <c r="H1330" s="171" t="s">
        <v>4163</v>
      </c>
      <c r="I1330" s="171" t="s">
        <v>5255</v>
      </c>
      <c r="J1330" s="171" t="s">
        <v>484</v>
      </c>
      <c r="K1330" s="176"/>
      <c r="L1330" s="177" t="s">
        <v>733</v>
      </c>
      <c r="M1330" s="177" t="s">
        <v>485</v>
      </c>
    </row>
    <row r="1331" spans="1:13" s="178" customFormat="1">
      <c r="A1331" s="171" t="s">
        <v>2490</v>
      </c>
      <c r="B1331" s="171"/>
      <c r="C1331" s="179" t="s">
        <v>2899</v>
      </c>
      <c r="D1331" s="172">
        <v>46144</v>
      </c>
      <c r="E1331" s="173">
        <v>46192</v>
      </c>
      <c r="F1331" s="174">
        <v>11938.47</v>
      </c>
      <c r="G1331" s="175" t="s">
        <v>4141</v>
      </c>
      <c r="H1331" s="171" t="s">
        <v>4163</v>
      </c>
      <c r="I1331" s="171" t="s">
        <v>5113</v>
      </c>
      <c r="J1331" s="171" t="s">
        <v>358</v>
      </c>
      <c r="K1331" s="176"/>
      <c r="L1331" s="177" t="s">
        <v>733</v>
      </c>
      <c r="M1331" s="177" t="s">
        <v>359</v>
      </c>
    </row>
    <row r="1332" spans="1:13" s="178" customFormat="1">
      <c r="A1332" s="171" t="s">
        <v>2490</v>
      </c>
      <c r="B1332" s="171"/>
      <c r="C1332" s="179" t="s">
        <v>2900</v>
      </c>
      <c r="D1332" s="172">
        <v>46144</v>
      </c>
      <c r="E1332" s="173">
        <v>46192</v>
      </c>
      <c r="F1332" s="174">
        <v>2052.5700000000002</v>
      </c>
      <c r="G1332" s="175" t="s">
        <v>4141</v>
      </c>
      <c r="H1332" s="171" t="s">
        <v>4163</v>
      </c>
      <c r="I1332" s="171" t="s">
        <v>5256</v>
      </c>
      <c r="J1332" s="171" t="s">
        <v>386</v>
      </c>
      <c r="K1332" s="176"/>
      <c r="L1332" s="177" t="s">
        <v>733</v>
      </c>
      <c r="M1332" s="177" t="s">
        <v>387</v>
      </c>
    </row>
    <row r="1333" spans="1:13" s="178" customFormat="1">
      <c r="A1333" s="171" t="s">
        <v>2490</v>
      </c>
      <c r="B1333" s="171"/>
      <c r="C1333" s="179" t="s">
        <v>2901</v>
      </c>
      <c r="D1333" s="172">
        <v>46144</v>
      </c>
      <c r="E1333" s="173">
        <v>46192</v>
      </c>
      <c r="F1333" s="174">
        <v>2050.83</v>
      </c>
      <c r="G1333" s="175" t="s">
        <v>4141</v>
      </c>
      <c r="H1333" s="171" t="s">
        <v>4163</v>
      </c>
      <c r="I1333" s="171" t="s">
        <v>5257</v>
      </c>
      <c r="J1333" s="171" t="s">
        <v>6</v>
      </c>
      <c r="K1333" s="176"/>
      <c r="L1333" s="177" t="s">
        <v>733</v>
      </c>
      <c r="M1333" s="177" t="s">
        <v>7</v>
      </c>
    </row>
    <row r="1334" spans="1:13" s="178" customFormat="1">
      <c r="A1334" s="171" t="s">
        <v>2490</v>
      </c>
      <c r="B1334" s="171"/>
      <c r="C1334" s="179" t="s">
        <v>2902</v>
      </c>
      <c r="D1334" s="172">
        <v>46144</v>
      </c>
      <c r="E1334" s="173">
        <v>46192</v>
      </c>
      <c r="F1334" s="174">
        <v>2052.5700000000002</v>
      </c>
      <c r="G1334" s="175" t="s">
        <v>4141</v>
      </c>
      <c r="H1334" s="171" t="s">
        <v>4163</v>
      </c>
      <c r="I1334" s="171" t="s">
        <v>5258</v>
      </c>
      <c r="J1334" s="171" t="s">
        <v>388</v>
      </c>
      <c r="K1334" s="176"/>
      <c r="L1334" s="177" t="s">
        <v>733</v>
      </c>
      <c r="M1334" s="177" t="s">
        <v>389</v>
      </c>
    </row>
    <row r="1335" spans="1:13" s="178" customFormat="1">
      <c r="A1335" s="171" t="s">
        <v>2490</v>
      </c>
      <c r="B1335" s="171"/>
      <c r="C1335" s="179" t="s">
        <v>2903</v>
      </c>
      <c r="D1335" s="172">
        <v>46144</v>
      </c>
      <c r="E1335" s="173">
        <v>46192</v>
      </c>
      <c r="F1335" s="174">
        <v>2052.5700000000002</v>
      </c>
      <c r="G1335" s="175" t="s">
        <v>4141</v>
      </c>
      <c r="H1335" s="171" t="s">
        <v>4163</v>
      </c>
      <c r="I1335" s="171" t="s">
        <v>5159</v>
      </c>
      <c r="J1335" s="171" t="s">
        <v>390</v>
      </c>
      <c r="K1335" s="176"/>
      <c r="L1335" s="177" t="s">
        <v>733</v>
      </c>
      <c r="M1335" s="177" t="s">
        <v>391</v>
      </c>
    </row>
    <row r="1336" spans="1:13" s="178" customFormat="1">
      <c r="A1336" s="171" t="s">
        <v>2490</v>
      </c>
      <c r="B1336" s="171"/>
      <c r="C1336" s="179" t="s">
        <v>2904</v>
      </c>
      <c r="D1336" s="172">
        <v>46144</v>
      </c>
      <c r="E1336" s="173">
        <v>46192</v>
      </c>
      <c r="F1336" s="174">
        <v>7211.5</v>
      </c>
      <c r="G1336" s="175" t="s">
        <v>4141</v>
      </c>
      <c r="H1336" s="171" t="s">
        <v>4163</v>
      </c>
      <c r="I1336" s="171" t="s">
        <v>5120</v>
      </c>
      <c r="J1336" s="171" t="s">
        <v>392</v>
      </c>
      <c r="K1336" s="176"/>
      <c r="L1336" s="177" t="s">
        <v>733</v>
      </c>
      <c r="M1336" s="177" t="s">
        <v>393</v>
      </c>
    </row>
    <row r="1337" spans="1:13" s="178" customFormat="1">
      <c r="A1337" s="171" t="s">
        <v>2490</v>
      </c>
      <c r="B1337" s="171"/>
      <c r="C1337" s="179" t="s">
        <v>2905</v>
      </c>
      <c r="D1337" s="172">
        <v>46144</v>
      </c>
      <c r="E1337" s="173">
        <v>46192</v>
      </c>
      <c r="F1337" s="174">
        <v>2380.6</v>
      </c>
      <c r="G1337" s="175" t="s">
        <v>4141</v>
      </c>
      <c r="H1337" s="171" t="s">
        <v>4163</v>
      </c>
      <c r="I1337" s="171" t="s">
        <v>5259</v>
      </c>
      <c r="J1337" s="171" t="s">
        <v>394</v>
      </c>
      <c r="K1337" s="176"/>
      <c r="L1337" s="177" t="s">
        <v>733</v>
      </c>
      <c r="M1337" s="177" t="s">
        <v>395</v>
      </c>
    </row>
    <row r="1338" spans="1:13" s="178" customFormat="1">
      <c r="A1338" s="171" t="s">
        <v>2490</v>
      </c>
      <c r="B1338" s="171"/>
      <c r="C1338" s="179" t="s">
        <v>2906</v>
      </c>
      <c r="D1338" s="172">
        <v>46144</v>
      </c>
      <c r="E1338" s="173">
        <v>46192</v>
      </c>
      <c r="F1338" s="174">
        <v>2052.5700000000002</v>
      </c>
      <c r="G1338" s="175" t="s">
        <v>4141</v>
      </c>
      <c r="H1338" s="171" t="s">
        <v>4163</v>
      </c>
      <c r="I1338" s="171" t="s">
        <v>5197</v>
      </c>
      <c r="J1338" s="171" t="s">
        <v>396</v>
      </c>
      <c r="K1338" s="176"/>
      <c r="L1338" s="177" t="s">
        <v>733</v>
      </c>
      <c r="M1338" s="177" t="s">
        <v>397</v>
      </c>
    </row>
    <row r="1339" spans="1:13" s="178" customFormat="1">
      <c r="A1339" s="171" t="s">
        <v>2490</v>
      </c>
      <c r="B1339" s="171"/>
      <c r="C1339" s="179" t="s">
        <v>2907</v>
      </c>
      <c r="D1339" s="172">
        <v>46144</v>
      </c>
      <c r="E1339" s="173">
        <v>46192</v>
      </c>
      <c r="F1339" s="174">
        <v>2051.2800000000002</v>
      </c>
      <c r="G1339" s="175" t="s">
        <v>4141</v>
      </c>
      <c r="H1339" s="171" t="s">
        <v>4163</v>
      </c>
      <c r="I1339" s="171" t="s">
        <v>5192</v>
      </c>
      <c r="J1339" s="171" t="s">
        <v>400</v>
      </c>
      <c r="K1339" s="176"/>
      <c r="L1339" s="177" t="s">
        <v>733</v>
      </c>
      <c r="M1339" s="177" t="s">
        <v>401</v>
      </c>
    </row>
    <row r="1340" spans="1:13" s="178" customFormat="1">
      <c r="A1340" s="171" t="s">
        <v>2490</v>
      </c>
      <c r="B1340" s="171"/>
      <c r="C1340" s="179" t="s">
        <v>2908</v>
      </c>
      <c r="D1340" s="172">
        <v>46144</v>
      </c>
      <c r="E1340" s="173">
        <v>46192</v>
      </c>
      <c r="F1340" s="174">
        <v>8300.91</v>
      </c>
      <c r="G1340" s="175" t="s">
        <v>4141</v>
      </c>
      <c r="H1340" s="171" t="s">
        <v>4163</v>
      </c>
      <c r="I1340" s="171" t="s">
        <v>5260</v>
      </c>
      <c r="J1340" s="171" t="s">
        <v>402</v>
      </c>
      <c r="K1340" s="176"/>
      <c r="L1340" s="177" t="s">
        <v>733</v>
      </c>
      <c r="M1340" s="177" t="s">
        <v>403</v>
      </c>
    </row>
    <row r="1341" spans="1:13" s="178" customFormat="1">
      <c r="A1341" s="171" t="s">
        <v>2490</v>
      </c>
      <c r="B1341" s="171"/>
      <c r="C1341" s="179" t="s">
        <v>2909</v>
      </c>
      <c r="D1341" s="172">
        <v>46144</v>
      </c>
      <c r="E1341" s="173">
        <v>46192</v>
      </c>
      <c r="F1341" s="174">
        <v>2291.15</v>
      </c>
      <c r="G1341" s="175" t="s">
        <v>4141</v>
      </c>
      <c r="H1341" s="171" t="s">
        <v>4163</v>
      </c>
      <c r="I1341" s="171" t="s">
        <v>5170</v>
      </c>
      <c r="J1341" s="171" t="s">
        <v>404</v>
      </c>
      <c r="K1341" s="176"/>
      <c r="L1341" s="177" t="s">
        <v>733</v>
      </c>
      <c r="M1341" s="177" t="s">
        <v>405</v>
      </c>
    </row>
    <row r="1342" spans="1:13" s="178" customFormat="1">
      <c r="A1342" s="171" t="s">
        <v>2490</v>
      </c>
      <c r="B1342" s="171"/>
      <c r="C1342" s="179" t="s">
        <v>2910</v>
      </c>
      <c r="D1342" s="172">
        <v>46144</v>
      </c>
      <c r="E1342" s="173">
        <v>46192</v>
      </c>
      <c r="F1342" s="174">
        <v>7296.73</v>
      </c>
      <c r="G1342" s="175" t="s">
        <v>4141</v>
      </c>
      <c r="H1342" s="171" t="s">
        <v>4163</v>
      </c>
      <c r="I1342" s="171" t="s">
        <v>5201</v>
      </c>
      <c r="J1342" s="171" t="s">
        <v>406</v>
      </c>
      <c r="K1342" s="176"/>
      <c r="L1342" s="177" t="s">
        <v>733</v>
      </c>
      <c r="M1342" s="177" t="s">
        <v>407</v>
      </c>
    </row>
    <row r="1343" spans="1:13" s="178" customFormat="1">
      <c r="A1343" s="171" t="s">
        <v>2490</v>
      </c>
      <c r="B1343" s="171"/>
      <c r="C1343" s="179" t="s">
        <v>2911</v>
      </c>
      <c r="D1343" s="172">
        <v>46144</v>
      </c>
      <c r="E1343" s="173">
        <v>46192</v>
      </c>
      <c r="F1343" s="174">
        <v>7613.78</v>
      </c>
      <c r="G1343" s="175" t="s">
        <v>4141</v>
      </c>
      <c r="H1343" s="171" t="s">
        <v>4163</v>
      </c>
      <c r="I1343" s="171" t="s">
        <v>5261</v>
      </c>
      <c r="J1343" s="171" t="s">
        <v>408</v>
      </c>
      <c r="K1343" s="176"/>
      <c r="L1343" s="177" t="s">
        <v>733</v>
      </c>
      <c r="M1343" s="177" t="s">
        <v>409</v>
      </c>
    </row>
    <row r="1344" spans="1:13" s="178" customFormat="1">
      <c r="A1344" s="171" t="s">
        <v>2490</v>
      </c>
      <c r="B1344" s="171"/>
      <c r="C1344" s="179" t="s">
        <v>2912</v>
      </c>
      <c r="D1344" s="172">
        <v>46144</v>
      </c>
      <c r="E1344" s="173">
        <v>46192</v>
      </c>
      <c r="F1344" s="174">
        <v>2052.5700000000002</v>
      </c>
      <c r="G1344" s="175" t="s">
        <v>4141</v>
      </c>
      <c r="H1344" s="171" t="s">
        <v>4163</v>
      </c>
      <c r="I1344" s="171" t="s">
        <v>5262</v>
      </c>
      <c r="J1344" s="171" t="s">
        <v>410</v>
      </c>
      <c r="K1344" s="176"/>
      <c r="L1344" s="177" t="s">
        <v>733</v>
      </c>
      <c r="M1344" s="177" t="s">
        <v>411</v>
      </c>
    </row>
    <row r="1345" spans="1:13" s="178" customFormat="1">
      <c r="A1345" s="171" t="s">
        <v>2490</v>
      </c>
      <c r="B1345" s="171"/>
      <c r="C1345" s="179" t="s">
        <v>2913</v>
      </c>
      <c r="D1345" s="172">
        <v>46144</v>
      </c>
      <c r="E1345" s="173">
        <v>46192</v>
      </c>
      <c r="F1345" s="174">
        <v>2050</v>
      </c>
      <c r="G1345" s="175" t="s">
        <v>4141</v>
      </c>
      <c r="H1345" s="171" t="s">
        <v>4163</v>
      </c>
      <c r="I1345" s="171" t="s">
        <v>5204</v>
      </c>
      <c r="J1345" s="171" t="s">
        <v>412</v>
      </c>
      <c r="K1345" s="176"/>
      <c r="L1345" s="177" t="s">
        <v>733</v>
      </c>
      <c r="M1345" s="177" t="s">
        <v>413</v>
      </c>
    </row>
    <row r="1346" spans="1:13" s="178" customFormat="1">
      <c r="A1346" s="171" t="s">
        <v>2490</v>
      </c>
      <c r="B1346" s="171"/>
      <c r="C1346" s="179" t="s">
        <v>2914</v>
      </c>
      <c r="D1346" s="172">
        <v>46144</v>
      </c>
      <c r="E1346" s="173">
        <v>46192</v>
      </c>
      <c r="F1346" s="174">
        <v>4010.05</v>
      </c>
      <c r="G1346" s="175" t="s">
        <v>4141</v>
      </c>
      <c r="H1346" s="171" t="s">
        <v>4163</v>
      </c>
      <c r="I1346" s="171" t="s">
        <v>5205</v>
      </c>
      <c r="J1346" s="171" t="s">
        <v>414</v>
      </c>
      <c r="K1346" s="176"/>
      <c r="L1346" s="177" t="s">
        <v>733</v>
      </c>
      <c r="M1346" s="177" t="s">
        <v>415</v>
      </c>
    </row>
    <row r="1347" spans="1:13" s="178" customFormat="1">
      <c r="A1347" s="171" t="s">
        <v>2490</v>
      </c>
      <c r="B1347" s="171"/>
      <c r="C1347" s="179" t="s">
        <v>2915</v>
      </c>
      <c r="D1347" s="172">
        <v>46144</v>
      </c>
      <c r="E1347" s="173">
        <v>46192</v>
      </c>
      <c r="F1347" s="174">
        <v>2051.2800000000002</v>
      </c>
      <c r="G1347" s="175" t="s">
        <v>4141</v>
      </c>
      <c r="H1347" s="171" t="s">
        <v>4163</v>
      </c>
      <c r="I1347" s="171" t="s">
        <v>5263</v>
      </c>
      <c r="J1347" s="171" t="s">
        <v>418</v>
      </c>
      <c r="K1347" s="176"/>
      <c r="L1347" s="177" t="s">
        <v>733</v>
      </c>
      <c r="M1347" s="177" t="s">
        <v>419</v>
      </c>
    </row>
    <row r="1348" spans="1:13" s="178" customFormat="1">
      <c r="A1348" s="171" t="s">
        <v>2490</v>
      </c>
      <c r="B1348" s="171"/>
      <c r="C1348" s="179" t="s">
        <v>2916</v>
      </c>
      <c r="D1348" s="172">
        <v>46144</v>
      </c>
      <c r="E1348" s="173">
        <v>46192</v>
      </c>
      <c r="F1348" s="174">
        <v>21358.78</v>
      </c>
      <c r="G1348" s="175" t="s">
        <v>4141</v>
      </c>
      <c r="H1348" s="171" t="s">
        <v>4163</v>
      </c>
      <c r="I1348" s="171" t="s">
        <v>5089</v>
      </c>
      <c r="J1348" s="171" t="s">
        <v>420</v>
      </c>
      <c r="K1348" s="176"/>
      <c r="L1348" s="177" t="s">
        <v>733</v>
      </c>
      <c r="M1348" s="177" t="s">
        <v>421</v>
      </c>
    </row>
    <row r="1349" spans="1:13" s="178" customFormat="1">
      <c r="A1349" s="171" t="s">
        <v>2490</v>
      </c>
      <c r="B1349" s="171"/>
      <c r="C1349" s="179" t="s">
        <v>2917</v>
      </c>
      <c r="D1349" s="172">
        <v>46144</v>
      </c>
      <c r="E1349" s="173">
        <v>46192</v>
      </c>
      <c r="F1349" s="174">
        <v>2051.2800000000002</v>
      </c>
      <c r="G1349" s="175" t="s">
        <v>4141</v>
      </c>
      <c r="H1349" s="171" t="s">
        <v>4163</v>
      </c>
      <c r="I1349" s="171" t="s">
        <v>5249</v>
      </c>
      <c r="J1349" s="171" t="s">
        <v>422</v>
      </c>
      <c r="K1349" s="176"/>
      <c r="L1349" s="177" t="s">
        <v>733</v>
      </c>
      <c r="M1349" s="177" t="s">
        <v>423</v>
      </c>
    </row>
    <row r="1350" spans="1:13" s="178" customFormat="1">
      <c r="A1350" s="171" t="s">
        <v>2490</v>
      </c>
      <c r="B1350" s="171"/>
      <c r="C1350" s="179" t="s">
        <v>2918</v>
      </c>
      <c r="D1350" s="172">
        <v>46144</v>
      </c>
      <c r="E1350" s="173">
        <v>46192</v>
      </c>
      <c r="F1350" s="174">
        <v>2052.5700000000002</v>
      </c>
      <c r="G1350" s="175" t="s">
        <v>4141</v>
      </c>
      <c r="H1350" s="171" t="s">
        <v>4163</v>
      </c>
      <c r="I1350" s="171" t="s">
        <v>5210</v>
      </c>
      <c r="J1350" s="171" t="s">
        <v>424</v>
      </c>
      <c r="K1350" s="176"/>
      <c r="L1350" s="177" t="s">
        <v>733</v>
      </c>
      <c r="M1350" s="177" t="s">
        <v>425</v>
      </c>
    </row>
    <row r="1351" spans="1:13" s="178" customFormat="1">
      <c r="A1351" s="171" t="s">
        <v>2490</v>
      </c>
      <c r="B1351" s="171"/>
      <c r="C1351" s="179" t="s">
        <v>2919</v>
      </c>
      <c r="D1351" s="172">
        <v>46144</v>
      </c>
      <c r="E1351" s="173">
        <v>46192</v>
      </c>
      <c r="F1351" s="174">
        <v>2381.89</v>
      </c>
      <c r="G1351" s="175" t="s">
        <v>4141</v>
      </c>
      <c r="H1351" s="171" t="s">
        <v>4163</v>
      </c>
      <c r="I1351" s="171" t="s">
        <v>5264</v>
      </c>
      <c r="J1351" s="171" t="s">
        <v>426</v>
      </c>
      <c r="K1351" s="176"/>
      <c r="L1351" s="177" t="s">
        <v>733</v>
      </c>
      <c r="M1351" s="177" t="s">
        <v>427</v>
      </c>
    </row>
    <row r="1352" spans="1:13" s="178" customFormat="1">
      <c r="A1352" s="171" t="s">
        <v>2490</v>
      </c>
      <c r="B1352" s="171"/>
      <c r="C1352" s="179" t="s">
        <v>2920</v>
      </c>
      <c r="D1352" s="172">
        <v>46144</v>
      </c>
      <c r="E1352" s="173">
        <v>46192</v>
      </c>
      <c r="F1352" s="174">
        <v>10918.45</v>
      </c>
      <c r="G1352" s="175" t="s">
        <v>4141</v>
      </c>
      <c r="H1352" s="171" t="s">
        <v>4163</v>
      </c>
      <c r="I1352" s="171" t="s">
        <v>5091</v>
      </c>
      <c r="J1352" s="171" t="s">
        <v>428</v>
      </c>
      <c r="K1352" s="176"/>
      <c r="L1352" s="177" t="s">
        <v>733</v>
      </c>
      <c r="M1352" s="177" t="s">
        <v>429</v>
      </c>
    </row>
    <row r="1353" spans="1:13" s="178" customFormat="1">
      <c r="A1353" s="171" t="s">
        <v>2490</v>
      </c>
      <c r="B1353" s="171"/>
      <c r="C1353" s="179" t="s">
        <v>2921</v>
      </c>
      <c r="D1353" s="172">
        <v>46144</v>
      </c>
      <c r="E1353" s="173">
        <v>46192</v>
      </c>
      <c r="F1353" s="174">
        <v>2050</v>
      </c>
      <c r="G1353" s="175" t="s">
        <v>4141</v>
      </c>
      <c r="H1353" s="171" t="s">
        <v>4163</v>
      </c>
      <c r="I1353" s="171" t="s">
        <v>5265</v>
      </c>
      <c r="J1353" s="171" t="s">
        <v>430</v>
      </c>
      <c r="K1353" s="176"/>
      <c r="L1353" s="177" t="s">
        <v>733</v>
      </c>
      <c r="M1353" s="177" t="s">
        <v>431</v>
      </c>
    </row>
    <row r="1354" spans="1:13" s="178" customFormat="1">
      <c r="A1354" s="171" t="s">
        <v>2490</v>
      </c>
      <c r="B1354" s="171"/>
      <c r="C1354" s="179" t="s">
        <v>2922</v>
      </c>
      <c r="D1354" s="172">
        <v>46144</v>
      </c>
      <c r="E1354" s="173">
        <v>46192</v>
      </c>
      <c r="F1354" s="174">
        <v>2451.9299999999998</v>
      </c>
      <c r="G1354" s="175" t="s">
        <v>4141</v>
      </c>
      <c r="H1354" s="171" t="s">
        <v>4163</v>
      </c>
      <c r="I1354" s="171" t="s">
        <v>5217</v>
      </c>
      <c r="J1354" s="171" t="s">
        <v>432</v>
      </c>
      <c r="K1354" s="176"/>
      <c r="L1354" s="177" t="s">
        <v>733</v>
      </c>
      <c r="M1354" s="177" t="s">
        <v>433</v>
      </c>
    </row>
    <row r="1355" spans="1:13" s="178" customFormat="1">
      <c r="A1355" s="171" t="s">
        <v>2490</v>
      </c>
      <c r="B1355" s="171"/>
      <c r="C1355" s="179" t="s">
        <v>2923</v>
      </c>
      <c r="D1355" s="172">
        <v>46144</v>
      </c>
      <c r="E1355" s="173">
        <v>46192</v>
      </c>
      <c r="F1355" s="174">
        <v>2767.71</v>
      </c>
      <c r="G1355" s="175" t="s">
        <v>4141</v>
      </c>
      <c r="H1355" s="171" t="s">
        <v>4163</v>
      </c>
      <c r="I1355" s="171" t="s">
        <v>5266</v>
      </c>
      <c r="J1355" s="171" t="s">
        <v>434</v>
      </c>
      <c r="K1355" s="176"/>
      <c r="L1355" s="177" t="s">
        <v>733</v>
      </c>
      <c r="M1355" s="177" t="s">
        <v>435</v>
      </c>
    </row>
    <row r="1356" spans="1:13" s="178" customFormat="1">
      <c r="A1356" s="171" t="s">
        <v>2490</v>
      </c>
      <c r="B1356" s="171"/>
      <c r="C1356" s="179" t="s">
        <v>2924</v>
      </c>
      <c r="D1356" s="172">
        <v>46144</v>
      </c>
      <c r="E1356" s="173">
        <v>46192</v>
      </c>
      <c r="F1356" s="174">
        <v>9626.91</v>
      </c>
      <c r="G1356" s="175" t="s">
        <v>4141</v>
      </c>
      <c r="H1356" s="171" t="s">
        <v>4163</v>
      </c>
      <c r="I1356" s="171" t="s">
        <v>5218</v>
      </c>
      <c r="J1356" s="171" t="s">
        <v>436</v>
      </c>
      <c r="K1356" s="176"/>
      <c r="L1356" s="177" t="s">
        <v>733</v>
      </c>
      <c r="M1356" s="177" t="s">
        <v>437</v>
      </c>
    </row>
    <row r="1357" spans="1:13" s="178" customFormat="1">
      <c r="A1357" s="171" t="s">
        <v>2490</v>
      </c>
      <c r="B1357" s="171"/>
      <c r="C1357" s="179" t="s">
        <v>2925</v>
      </c>
      <c r="D1357" s="172">
        <v>46144</v>
      </c>
      <c r="E1357" s="173">
        <v>46192</v>
      </c>
      <c r="F1357" s="174">
        <v>2451.9299999999998</v>
      </c>
      <c r="G1357" s="175" t="s">
        <v>4141</v>
      </c>
      <c r="H1357" s="171" t="s">
        <v>4163</v>
      </c>
      <c r="I1357" s="171" t="s">
        <v>5267</v>
      </c>
      <c r="J1357" s="171" t="s">
        <v>438</v>
      </c>
      <c r="K1357" s="176"/>
      <c r="L1357" s="177" t="s">
        <v>733</v>
      </c>
      <c r="M1357" s="177" t="s">
        <v>439</v>
      </c>
    </row>
    <row r="1358" spans="1:13" s="178" customFormat="1">
      <c r="A1358" s="171" t="s">
        <v>2490</v>
      </c>
      <c r="B1358" s="171"/>
      <c r="C1358" s="179" t="s">
        <v>2926</v>
      </c>
      <c r="D1358" s="172">
        <v>46144</v>
      </c>
      <c r="E1358" s="173">
        <v>46192</v>
      </c>
      <c r="F1358" s="174">
        <v>2052.5700000000002</v>
      </c>
      <c r="G1358" s="175" t="s">
        <v>4141</v>
      </c>
      <c r="H1358" s="171" t="s">
        <v>4163</v>
      </c>
      <c r="I1358" s="171" t="s">
        <v>5268</v>
      </c>
      <c r="J1358" s="171" t="s">
        <v>442</v>
      </c>
      <c r="K1358" s="176"/>
      <c r="L1358" s="177" t="s">
        <v>733</v>
      </c>
      <c r="M1358" s="177" t="s">
        <v>443</v>
      </c>
    </row>
    <row r="1359" spans="1:13" s="178" customFormat="1">
      <c r="A1359" s="171" t="s">
        <v>2490</v>
      </c>
      <c r="B1359" s="171"/>
      <c r="C1359" s="179" t="s">
        <v>2927</v>
      </c>
      <c r="D1359" s="172">
        <v>46144</v>
      </c>
      <c r="E1359" s="173">
        <v>46192</v>
      </c>
      <c r="F1359" s="174">
        <v>2052.5700000000002</v>
      </c>
      <c r="G1359" s="175" t="s">
        <v>4141</v>
      </c>
      <c r="H1359" s="171" t="s">
        <v>4163</v>
      </c>
      <c r="I1359" s="171" t="s">
        <v>5219</v>
      </c>
      <c r="J1359" s="171" t="s">
        <v>444</v>
      </c>
      <c r="K1359" s="176"/>
      <c r="L1359" s="177" t="s">
        <v>733</v>
      </c>
      <c r="M1359" s="177" t="s">
        <v>445</v>
      </c>
    </row>
    <row r="1360" spans="1:13" s="178" customFormat="1">
      <c r="A1360" s="171" t="s">
        <v>2490</v>
      </c>
      <c r="B1360" s="171"/>
      <c r="C1360" s="179" t="s">
        <v>2928</v>
      </c>
      <c r="D1360" s="172">
        <v>46144</v>
      </c>
      <c r="E1360" s="173">
        <v>46192</v>
      </c>
      <c r="F1360" s="174">
        <v>2433.09</v>
      </c>
      <c r="G1360" s="175" t="s">
        <v>4141</v>
      </c>
      <c r="H1360" s="171" t="s">
        <v>4163</v>
      </c>
      <c r="I1360" s="171" t="s">
        <v>5269</v>
      </c>
      <c r="J1360" s="171" t="s">
        <v>360</v>
      </c>
      <c r="K1360" s="176"/>
      <c r="L1360" s="177" t="s">
        <v>733</v>
      </c>
      <c r="M1360" s="177" t="s">
        <v>361</v>
      </c>
    </row>
    <row r="1361" spans="1:13" s="178" customFormat="1">
      <c r="A1361" s="171" t="s">
        <v>2490</v>
      </c>
      <c r="B1361" s="171"/>
      <c r="C1361" s="179" t="s">
        <v>2929</v>
      </c>
      <c r="D1361" s="172">
        <v>46144</v>
      </c>
      <c r="E1361" s="173">
        <v>46192</v>
      </c>
      <c r="F1361" s="174">
        <v>2381.89</v>
      </c>
      <c r="G1361" s="175" t="s">
        <v>4141</v>
      </c>
      <c r="H1361" s="171" t="s">
        <v>4163</v>
      </c>
      <c r="I1361" s="171" t="s">
        <v>5270</v>
      </c>
      <c r="J1361" s="171" t="s">
        <v>446</v>
      </c>
      <c r="K1361" s="176"/>
      <c r="L1361" s="177" t="s">
        <v>733</v>
      </c>
      <c r="M1361" s="177" t="s">
        <v>447</v>
      </c>
    </row>
    <row r="1362" spans="1:13" s="178" customFormat="1">
      <c r="A1362" s="171" t="s">
        <v>2490</v>
      </c>
      <c r="B1362" s="171"/>
      <c r="C1362" s="179" t="s">
        <v>2930</v>
      </c>
      <c r="D1362" s="172">
        <v>46144</v>
      </c>
      <c r="E1362" s="173">
        <v>46192</v>
      </c>
      <c r="F1362" s="174">
        <v>19361.09</v>
      </c>
      <c r="G1362" s="175" t="s">
        <v>4141</v>
      </c>
      <c r="H1362" s="171" t="s">
        <v>4163</v>
      </c>
      <c r="I1362" s="171" t="s">
        <v>5271</v>
      </c>
      <c r="J1362" s="171" t="s">
        <v>448</v>
      </c>
      <c r="K1362" s="176"/>
      <c r="L1362" s="177" t="s">
        <v>733</v>
      </c>
      <c r="M1362" s="177" t="s">
        <v>449</v>
      </c>
    </row>
    <row r="1363" spans="1:13" s="178" customFormat="1">
      <c r="A1363" s="171" t="s">
        <v>2490</v>
      </c>
      <c r="B1363" s="171"/>
      <c r="C1363" s="179" t="s">
        <v>2931</v>
      </c>
      <c r="D1363" s="172">
        <v>46144</v>
      </c>
      <c r="E1363" s="173">
        <v>46192</v>
      </c>
      <c r="F1363" s="174">
        <v>2840.47</v>
      </c>
      <c r="G1363" s="175" t="s">
        <v>4141</v>
      </c>
      <c r="H1363" s="171" t="s">
        <v>4163</v>
      </c>
      <c r="I1363" s="171" t="s">
        <v>5216</v>
      </c>
      <c r="J1363" s="171" t="s">
        <v>450</v>
      </c>
      <c r="K1363" s="176"/>
      <c r="L1363" s="177" t="s">
        <v>733</v>
      </c>
      <c r="M1363" s="177" t="s">
        <v>451</v>
      </c>
    </row>
    <row r="1364" spans="1:13" s="178" customFormat="1">
      <c r="A1364" s="171" t="s">
        <v>2490</v>
      </c>
      <c r="B1364" s="171"/>
      <c r="C1364" s="179" t="s">
        <v>2932</v>
      </c>
      <c r="D1364" s="172">
        <v>46144</v>
      </c>
      <c r="E1364" s="173">
        <v>46192</v>
      </c>
      <c r="F1364" s="174">
        <v>2451.9299999999998</v>
      </c>
      <c r="G1364" s="175" t="s">
        <v>4141</v>
      </c>
      <c r="H1364" s="171" t="s">
        <v>4163</v>
      </c>
      <c r="I1364" s="171" t="s">
        <v>5138</v>
      </c>
      <c r="J1364" s="171" t="s">
        <v>452</v>
      </c>
      <c r="K1364" s="176"/>
      <c r="L1364" s="177" t="s">
        <v>733</v>
      </c>
      <c r="M1364" s="177" t="s">
        <v>453</v>
      </c>
    </row>
    <row r="1365" spans="1:13" s="178" customFormat="1">
      <c r="A1365" s="171" t="s">
        <v>2490</v>
      </c>
      <c r="B1365" s="171"/>
      <c r="C1365" s="179" t="s">
        <v>2933</v>
      </c>
      <c r="D1365" s="172">
        <v>46144</v>
      </c>
      <c r="E1365" s="173">
        <v>46192</v>
      </c>
      <c r="F1365" s="174">
        <v>2052.5700000000002</v>
      </c>
      <c r="G1365" s="175" t="s">
        <v>4141</v>
      </c>
      <c r="H1365" s="171" t="s">
        <v>4163</v>
      </c>
      <c r="I1365" s="171" t="s">
        <v>4992</v>
      </c>
      <c r="J1365" s="171" t="s">
        <v>454</v>
      </c>
      <c r="K1365" s="176"/>
      <c r="L1365" s="177" t="s">
        <v>733</v>
      </c>
      <c r="M1365" s="177" t="s">
        <v>455</v>
      </c>
    </row>
    <row r="1366" spans="1:13" s="178" customFormat="1">
      <c r="A1366" s="171" t="s">
        <v>2490</v>
      </c>
      <c r="B1366" s="171"/>
      <c r="C1366" s="179" t="s">
        <v>2934</v>
      </c>
      <c r="D1366" s="172">
        <v>46144</v>
      </c>
      <c r="E1366" s="173">
        <v>46192</v>
      </c>
      <c r="F1366" s="174">
        <v>2451.9299999999998</v>
      </c>
      <c r="G1366" s="175" t="s">
        <v>4141</v>
      </c>
      <c r="H1366" s="171" t="s">
        <v>4163</v>
      </c>
      <c r="I1366" s="171" t="s">
        <v>5227</v>
      </c>
      <c r="J1366" s="171" t="s">
        <v>458</v>
      </c>
      <c r="K1366" s="176"/>
      <c r="L1366" s="177" t="s">
        <v>733</v>
      </c>
      <c r="M1366" s="177" t="s">
        <v>459</v>
      </c>
    </row>
    <row r="1367" spans="1:13" s="178" customFormat="1">
      <c r="A1367" s="171" t="s">
        <v>2490</v>
      </c>
      <c r="B1367" s="171"/>
      <c r="C1367" s="179" t="s">
        <v>2935</v>
      </c>
      <c r="D1367" s="172">
        <v>46144</v>
      </c>
      <c r="E1367" s="173">
        <v>46192</v>
      </c>
      <c r="F1367" s="174">
        <v>2052.5700000000002</v>
      </c>
      <c r="G1367" s="175" t="s">
        <v>4141</v>
      </c>
      <c r="H1367" s="171" t="s">
        <v>4163</v>
      </c>
      <c r="I1367" s="171" t="s">
        <v>5152</v>
      </c>
      <c r="J1367" s="171" t="s">
        <v>460</v>
      </c>
      <c r="K1367" s="176"/>
      <c r="L1367" s="177" t="s">
        <v>733</v>
      </c>
      <c r="M1367" s="177" t="s">
        <v>461</v>
      </c>
    </row>
    <row r="1368" spans="1:13" s="178" customFormat="1">
      <c r="A1368" s="171" t="s">
        <v>2490</v>
      </c>
      <c r="B1368" s="171"/>
      <c r="C1368" s="179" t="s">
        <v>2936</v>
      </c>
      <c r="D1368" s="172">
        <v>46144</v>
      </c>
      <c r="E1368" s="173">
        <v>46192</v>
      </c>
      <c r="F1368" s="174">
        <v>2052.5700000000002</v>
      </c>
      <c r="G1368" s="175" t="s">
        <v>4141</v>
      </c>
      <c r="H1368" s="171" t="s">
        <v>4163</v>
      </c>
      <c r="I1368" s="171" t="s">
        <v>5234</v>
      </c>
      <c r="J1368" s="171" t="s">
        <v>462</v>
      </c>
      <c r="K1368" s="176"/>
      <c r="L1368" s="177" t="s">
        <v>733</v>
      </c>
      <c r="M1368" s="177" t="s">
        <v>463</v>
      </c>
    </row>
    <row r="1369" spans="1:13" s="178" customFormat="1">
      <c r="A1369" s="171" t="s">
        <v>2490</v>
      </c>
      <c r="B1369" s="171"/>
      <c r="C1369" s="179" t="s">
        <v>2937</v>
      </c>
      <c r="D1369" s="172">
        <v>46144</v>
      </c>
      <c r="E1369" s="173">
        <v>46192</v>
      </c>
      <c r="F1369" s="174">
        <v>2381.89</v>
      </c>
      <c r="G1369" s="175" t="s">
        <v>4141</v>
      </c>
      <c r="H1369" s="171" t="s">
        <v>4163</v>
      </c>
      <c r="I1369" s="171" t="s">
        <v>5272</v>
      </c>
      <c r="J1369" s="171" t="s">
        <v>464</v>
      </c>
      <c r="K1369" s="176"/>
      <c r="L1369" s="177" t="s">
        <v>733</v>
      </c>
      <c r="M1369" s="177" t="s">
        <v>465</v>
      </c>
    </row>
    <row r="1370" spans="1:13" s="178" customFormat="1">
      <c r="A1370" s="171" t="s">
        <v>2490</v>
      </c>
      <c r="B1370" s="171"/>
      <c r="C1370" s="179" t="s">
        <v>2938</v>
      </c>
      <c r="D1370" s="172">
        <v>46144</v>
      </c>
      <c r="E1370" s="173">
        <v>46192</v>
      </c>
      <c r="F1370" s="174">
        <v>11691.89</v>
      </c>
      <c r="G1370" s="175" t="s">
        <v>4141</v>
      </c>
      <c r="H1370" s="171" t="s">
        <v>4163</v>
      </c>
      <c r="I1370" s="171" t="s">
        <v>5273</v>
      </c>
      <c r="J1370" s="171" t="s">
        <v>470</v>
      </c>
      <c r="K1370" s="176"/>
      <c r="L1370" s="177" t="s">
        <v>733</v>
      </c>
      <c r="M1370" s="177" t="s">
        <v>471</v>
      </c>
    </row>
    <row r="1371" spans="1:13" s="178" customFormat="1">
      <c r="A1371" s="171" t="s">
        <v>2490</v>
      </c>
      <c r="B1371" s="171"/>
      <c r="C1371" s="179" t="s">
        <v>2939</v>
      </c>
      <c r="D1371" s="172">
        <v>46144</v>
      </c>
      <c r="E1371" s="173">
        <v>46192</v>
      </c>
      <c r="F1371" s="174">
        <v>2051.2800000000002</v>
      </c>
      <c r="G1371" s="175" t="s">
        <v>4141</v>
      </c>
      <c r="H1371" s="171" t="s">
        <v>4163</v>
      </c>
      <c r="I1371" s="171" t="s">
        <v>5274</v>
      </c>
      <c r="J1371" s="171" t="s">
        <v>472</v>
      </c>
      <c r="K1371" s="176"/>
      <c r="L1371" s="177" t="s">
        <v>733</v>
      </c>
      <c r="M1371" s="177" t="s">
        <v>473</v>
      </c>
    </row>
    <row r="1372" spans="1:13" s="178" customFormat="1">
      <c r="A1372" s="171" t="s">
        <v>2490</v>
      </c>
      <c r="B1372" s="171"/>
      <c r="C1372" s="179" t="s">
        <v>2940</v>
      </c>
      <c r="D1372" s="172">
        <v>46144</v>
      </c>
      <c r="E1372" s="173">
        <v>46192</v>
      </c>
      <c r="F1372" s="174">
        <v>1989.89</v>
      </c>
      <c r="G1372" s="175" t="s">
        <v>4141</v>
      </c>
      <c r="H1372" s="171" t="s">
        <v>4163</v>
      </c>
      <c r="I1372" s="171" t="s">
        <v>5149</v>
      </c>
      <c r="J1372" s="171" t="s">
        <v>474</v>
      </c>
      <c r="K1372" s="176"/>
      <c r="L1372" s="177" t="s">
        <v>733</v>
      </c>
      <c r="M1372" s="177" t="s">
        <v>475</v>
      </c>
    </row>
    <row r="1373" spans="1:13" s="178" customFormat="1">
      <c r="A1373" s="171" t="s">
        <v>2490</v>
      </c>
      <c r="B1373" s="171"/>
      <c r="C1373" s="179" t="s">
        <v>2941</v>
      </c>
      <c r="D1373" s="172">
        <v>46144</v>
      </c>
      <c r="E1373" s="173">
        <v>46192</v>
      </c>
      <c r="F1373" s="174">
        <v>8721.7900000000009</v>
      </c>
      <c r="G1373" s="175" t="s">
        <v>4141</v>
      </c>
      <c r="H1373" s="171" t="s">
        <v>4163</v>
      </c>
      <c r="I1373" s="171" t="s">
        <v>5235</v>
      </c>
      <c r="J1373" s="171" t="s">
        <v>476</v>
      </c>
      <c r="K1373" s="176"/>
      <c r="L1373" s="177" t="s">
        <v>733</v>
      </c>
      <c r="M1373" s="177" t="s">
        <v>477</v>
      </c>
    </row>
    <row r="1374" spans="1:13" s="178" customFormat="1">
      <c r="A1374" s="171" t="s">
        <v>2490</v>
      </c>
      <c r="B1374" s="171"/>
      <c r="C1374" s="179" t="s">
        <v>2942</v>
      </c>
      <c r="D1374" s="172">
        <v>46144</v>
      </c>
      <c r="E1374" s="173">
        <v>46192</v>
      </c>
      <c r="F1374" s="174">
        <v>2052.5700000000002</v>
      </c>
      <c r="G1374" s="175" t="s">
        <v>4141</v>
      </c>
      <c r="H1374" s="171" t="s">
        <v>4163</v>
      </c>
      <c r="I1374" s="171" t="s">
        <v>5275</v>
      </c>
      <c r="J1374" s="171" t="s">
        <v>478</v>
      </c>
      <c r="K1374" s="176"/>
      <c r="L1374" s="177" t="s">
        <v>733</v>
      </c>
      <c r="M1374" s="177" t="s">
        <v>479</v>
      </c>
    </row>
    <row r="1375" spans="1:13" s="178" customFormat="1">
      <c r="A1375" s="171" t="s">
        <v>2490</v>
      </c>
      <c r="B1375" s="171"/>
      <c r="C1375" s="179" t="s">
        <v>2943</v>
      </c>
      <c r="D1375" s="172">
        <v>46144</v>
      </c>
      <c r="E1375" s="173">
        <v>46192</v>
      </c>
      <c r="F1375" s="174">
        <v>2052.5700000000002</v>
      </c>
      <c r="G1375" s="175" t="s">
        <v>4141</v>
      </c>
      <c r="H1375" s="171" t="s">
        <v>4163</v>
      </c>
      <c r="I1375" s="171" t="s">
        <v>5096</v>
      </c>
      <c r="J1375" s="171" t="s">
        <v>480</v>
      </c>
      <c r="K1375" s="176"/>
      <c r="L1375" s="177" t="s">
        <v>733</v>
      </c>
      <c r="M1375" s="177" t="s">
        <v>481</v>
      </c>
    </row>
    <row r="1376" spans="1:13" s="178" customFormat="1">
      <c r="A1376" s="171" t="s">
        <v>2490</v>
      </c>
      <c r="B1376" s="171"/>
      <c r="C1376" s="179" t="s">
        <v>2944</v>
      </c>
      <c r="D1376" s="172">
        <v>46146</v>
      </c>
      <c r="E1376" s="173">
        <v>46192</v>
      </c>
      <c r="F1376" s="174">
        <v>5227.1400000000003</v>
      </c>
      <c r="G1376" s="175" t="s">
        <v>4141</v>
      </c>
      <c r="H1376" s="171" t="s">
        <v>4163</v>
      </c>
      <c r="I1376" s="171" t="s">
        <v>5276</v>
      </c>
      <c r="J1376" s="171" t="s">
        <v>244</v>
      </c>
      <c r="K1376" s="176"/>
      <c r="L1376" s="177" t="s">
        <v>733</v>
      </c>
      <c r="M1376" s="177" t="s">
        <v>245</v>
      </c>
    </row>
    <row r="1377" spans="1:13" s="178" customFormat="1">
      <c r="A1377" s="171" t="s">
        <v>2490</v>
      </c>
      <c r="B1377" s="171"/>
      <c r="C1377" s="179" t="s">
        <v>2945</v>
      </c>
      <c r="D1377" s="172">
        <v>46146</v>
      </c>
      <c r="E1377" s="173">
        <v>46192</v>
      </c>
      <c r="F1377" s="174">
        <v>16733.240000000002</v>
      </c>
      <c r="G1377" s="175" t="s">
        <v>4141</v>
      </c>
      <c r="H1377" s="171" t="s">
        <v>4163</v>
      </c>
      <c r="I1377" s="171" t="s">
        <v>5207</v>
      </c>
      <c r="J1377" s="171" t="s">
        <v>416</v>
      </c>
      <c r="K1377" s="176"/>
      <c r="L1377" s="177" t="s">
        <v>733</v>
      </c>
      <c r="M1377" s="177" t="s">
        <v>417</v>
      </c>
    </row>
    <row r="1378" spans="1:13" s="178" customFormat="1">
      <c r="A1378" s="171" t="s">
        <v>2490</v>
      </c>
      <c r="B1378" s="171"/>
      <c r="C1378" s="179" t="s">
        <v>2946</v>
      </c>
      <c r="D1378" s="172">
        <v>46146</v>
      </c>
      <c r="E1378" s="173">
        <v>46192</v>
      </c>
      <c r="F1378" s="174">
        <v>2767.71</v>
      </c>
      <c r="G1378" s="175" t="s">
        <v>4141</v>
      </c>
      <c r="H1378" s="171" t="s">
        <v>4163</v>
      </c>
      <c r="I1378" s="171" t="s">
        <v>5266</v>
      </c>
      <c r="J1378" s="171" t="s">
        <v>434</v>
      </c>
      <c r="K1378" s="176"/>
      <c r="L1378" s="177" t="s">
        <v>733</v>
      </c>
      <c r="M1378" s="177" t="s">
        <v>435</v>
      </c>
    </row>
    <row r="1379" spans="1:13" s="178" customFormat="1">
      <c r="A1379" s="171" t="s">
        <v>2490</v>
      </c>
      <c r="B1379" s="171"/>
      <c r="C1379" s="179" t="s">
        <v>2947</v>
      </c>
      <c r="D1379" s="172">
        <v>46146</v>
      </c>
      <c r="E1379" s="173">
        <v>46192</v>
      </c>
      <c r="F1379" s="174">
        <v>2451.9299999999998</v>
      </c>
      <c r="G1379" s="175" t="s">
        <v>4141</v>
      </c>
      <c r="H1379" s="171" t="s">
        <v>4163</v>
      </c>
      <c r="I1379" s="171" t="s">
        <v>5267</v>
      </c>
      <c r="J1379" s="171" t="s">
        <v>438</v>
      </c>
      <c r="K1379" s="176"/>
      <c r="L1379" s="177" t="s">
        <v>733</v>
      </c>
      <c r="M1379" s="177" t="s">
        <v>439</v>
      </c>
    </row>
    <row r="1380" spans="1:13" s="178" customFormat="1">
      <c r="A1380" s="171" t="s">
        <v>2490</v>
      </c>
      <c r="B1380" s="171"/>
      <c r="C1380" s="179" t="s">
        <v>2948</v>
      </c>
      <c r="D1380" s="172">
        <v>46146</v>
      </c>
      <c r="E1380" s="173">
        <v>46192</v>
      </c>
      <c r="F1380" s="174">
        <v>2052.5700000000002</v>
      </c>
      <c r="G1380" s="175" t="s">
        <v>4141</v>
      </c>
      <c r="H1380" s="171" t="s">
        <v>4163</v>
      </c>
      <c r="I1380" s="171" t="s">
        <v>5268</v>
      </c>
      <c r="J1380" s="171" t="s">
        <v>442</v>
      </c>
      <c r="K1380" s="176"/>
      <c r="L1380" s="177" t="s">
        <v>733</v>
      </c>
      <c r="M1380" s="177" t="s">
        <v>443</v>
      </c>
    </row>
    <row r="1381" spans="1:13" s="178" customFormat="1">
      <c r="A1381" s="171" t="s">
        <v>2490</v>
      </c>
      <c r="B1381" s="171"/>
      <c r="C1381" s="179" t="s">
        <v>2949</v>
      </c>
      <c r="D1381" s="172">
        <v>46146</v>
      </c>
      <c r="E1381" s="173">
        <v>46192</v>
      </c>
      <c r="F1381" s="174">
        <v>2052.5700000000002</v>
      </c>
      <c r="G1381" s="175" t="s">
        <v>4141</v>
      </c>
      <c r="H1381" s="171" t="s">
        <v>4163</v>
      </c>
      <c r="I1381" s="171" t="s">
        <v>5219</v>
      </c>
      <c r="J1381" s="171" t="s">
        <v>444</v>
      </c>
      <c r="K1381" s="176"/>
      <c r="L1381" s="177" t="s">
        <v>733</v>
      </c>
      <c r="M1381" s="177" t="s">
        <v>445</v>
      </c>
    </row>
    <row r="1382" spans="1:13" s="178" customFormat="1">
      <c r="A1382" s="171" t="s">
        <v>2490</v>
      </c>
      <c r="B1382" s="171"/>
      <c r="C1382" s="179" t="s">
        <v>2950</v>
      </c>
      <c r="D1382" s="172">
        <v>46146</v>
      </c>
      <c r="E1382" s="173">
        <v>46192</v>
      </c>
      <c r="F1382" s="174">
        <v>2433.09</v>
      </c>
      <c r="G1382" s="175" t="s">
        <v>4141</v>
      </c>
      <c r="H1382" s="171" t="s">
        <v>4163</v>
      </c>
      <c r="I1382" s="171" t="s">
        <v>5269</v>
      </c>
      <c r="J1382" s="171" t="s">
        <v>360</v>
      </c>
      <c r="K1382" s="176"/>
      <c r="L1382" s="177" t="s">
        <v>733</v>
      </c>
      <c r="M1382" s="177" t="s">
        <v>361</v>
      </c>
    </row>
    <row r="1383" spans="1:13" s="178" customFormat="1">
      <c r="A1383" s="171" t="s">
        <v>2490</v>
      </c>
      <c r="B1383" s="171"/>
      <c r="C1383" s="179" t="s">
        <v>2951</v>
      </c>
      <c r="D1383" s="172">
        <v>46146</v>
      </c>
      <c r="E1383" s="173">
        <v>46192</v>
      </c>
      <c r="F1383" s="174">
        <v>2381.89</v>
      </c>
      <c r="G1383" s="175" t="s">
        <v>4141</v>
      </c>
      <c r="H1383" s="171" t="s">
        <v>4163</v>
      </c>
      <c r="I1383" s="171" t="s">
        <v>5270</v>
      </c>
      <c r="J1383" s="171" t="s">
        <v>446</v>
      </c>
      <c r="K1383" s="176"/>
      <c r="L1383" s="177" t="s">
        <v>733</v>
      </c>
      <c r="M1383" s="177" t="s">
        <v>447</v>
      </c>
    </row>
    <row r="1384" spans="1:13" s="178" customFormat="1">
      <c r="A1384" s="171" t="s">
        <v>2490</v>
      </c>
      <c r="B1384" s="171"/>
      <c r="C1384" s="179" t="s">
        <v>2952</v>
      </c>
      <c r="D1384" s="172">
        <v>46146</v>
      </c>
      <c r="E1384" s="173">
        <v>46192</v>
      </c>
      <c r="F1384" s="174">
        <v>19361.09</v>
      </c>
      <c r="G1384" s="175" t="s">
        <v>4141</v>
      </c>
      <c r="H1384" s="171" t="s">
        <v>4163</v>
      </c>
      <c r="I1384" s="171" t="s">
        <v>5271</v>
      </c>
      <c r="J1384" s="171" t="s">
        <v>448</v>
      </c>
      <c r="K1384" s="176"/>
      <c r="L1384" s="177" t="s">
        <v>733</v>
      </c>
      <c r="M1384" s="177" t="s">
        <v>449</v>
      </c>
    </row>
    <row r="1385" spans="1:13" s="178" customFormat="1">
      <c r="A1385" s="171" t="s">
        <v>2490</v>
      </c>
      <c r="B1385" s="171"/>
      <c r="C1385" s="179" t="s">
        <v>2953</v>
      </c>
      <c r="D1385" s="172">
        <v>46146</v>
      </c>
      <c r="E1385" s="173">
        <v>46192</v>
      </c>
      <c r="F1385" s="174">
        <v>2840.47</v>
      </c>
      <c r="G1385" s="175" t="s">
        <v>4141</v>
      </c>
      <c r="H1385" s="171" t="s">
        <v>4163</v>
      </c>
      <c r="I1385" s="171" t="s">
        <v>5216</v>
      </c>
      <c r="J1385" s="171" t="s">
        <v>450</v>
      </c>
      <c r="K1385" s="176"/>
      <c r="L1385" s="177" t="s">
        <v>733</v>
      </c>
      <c r="M1385" s="177" t="s">
        <v>451</v>
      </c>
    </row>
    <row r="1386" spans="1:13" s="178" customFormat="1">
      <c r="A1386" s="171" t="s">
        <v>2490</v>
      </c>
      <c r="B1386" s="171"/>
      <c r="C1386" s="179" t="s">
        <v>2954</v>
      </c>
      <c r="D1386" s="172">
        <v>46146</v>
      </c>
      <c r="E1386" s="173">
        <v>46192</v>
      </c>
      <c r="F1386" s="174">
        <v>2451.9299999999998</v>
      </c>
      <c r="G1386" s="175" t="s">
        <v>4141</v>
      </c>
      <c r="H1386" s="171" t="s">
        <v>4163</v>
      </c>
      <c r="I1386" s="171" t="s">
        <v>5138</v>
      </c>
      <c r="J1386" s="171" t="s">
        <v>452</v>
      </c>
      <c r="K1386" s="176"/>
      <c r="L1386" s="177" t="s">
        <v>733</v>
      </c>
      <c r="M1386" s="177" t="s">
        <v>453</v>
      </c>
    </row>
    <row r="1387" spans="1:13" s="178" customFormat="1">
      <c r="A1387" s="171" t="s">
        <v>2490</v>
      </c>
      <c r="B1387" s="171"/>
      <c r="C1387" s="179" t="s">
        <v>2955</v>
      </c>
      <c r="D1387" s="172">
        <v>46146</v>
      </c>
      <c r="E1387" s="173">
        <v>46192</v>
      </c>
      <c r="F1387" s="174">
        <v>2052.5700000000002</v>
      </c>
      <c r="G1387" s="175" t="s">
        <v>4141</v>
      </c>
      <c r="H1387" s="171" t="s">
        <v>4163</v>
      </c>
      <c r="I1387" s="171" t="s">
        <v>4992</v>
      </c>
      <c r="J1387" s="171" t="s">
        <v>454</v>
      </c>
      <c r="K1387" s="176"/>
      <c r="L1387" s="177" t="s">
        <v>733</v>
      </c>
      <c r="M1387" s="177" t="s">
        <v>455</v>
      </c>
    </row>
    <row r="1388" spans="1:13" s="178" customFormat="1">
      <c r="A1388" s="171" t="s">
        <v>2490</v>
      </c>
      <c r="B1388" s="171"/>
      <c r="C1388" s="179" t="s">
        <v>2956</v>
      </c>
      <c r="D1388" s="172">
        <v>46146</v>
      </c>
      <c r="E1388" s="173">
        <v>46192</v>
      </c>
      <c r="F1388" s="174">
        <v>2451.9299999999998</v>
      </c>
      <c r="G1388" s="175" t="s">
        <v>4141</v>
      </c>
      <c r="H1388" s="171" t="s">
        <v>4163</v>
      </c>
      <c r="I1388" s="171" t="s">
        <v>5227</v>
      </c>
      <c r="J1388" s="171" t="s">
        <v>458</v>
      </c>
      <c r="K1388" s="176"/>
      <c r="L1388" s="177" t="s">
        <v>733</v>
      </c>
      <c r="M1388" s="177" t="s">
        <v>459</v>
      </c>
    </row>
    <row r="1389" spans="1:13" s="178" customFormat="1">
      <c r="A1389" s="171" t="s">
        <v>2490</v>
      </c>
      <c r="B1389" s="171"/>
      <c r="C1389" s="179" t="s">
        <v>2957</v>
      </c>
      <c r="D1389" s="172">
        <v>46146</v>
      </c>
      <c r="E1389" s="173">
        <v>46192</v>
      </c>
      <c r="F1389" s="174">
        <v>6558.59</v>
      </c>
      <c r="G1389" s="175" t="s">
        <v>4141</v>
      </c>
      <c r="H1389" s="171" t="s">
        <v>4163</v>
      </c>
      <c r="I1389" s="171" t="s">
        <v>5215</v>
      </c>
      <c r="J1389" s="171" t="s">
        <v>206</v>
      </c>
      <c r="K1389" s="176"/>
      <c r="L1389" s="177" t="s">
        <v>733</v>
      </c>
      <c r="M1389" s="177" t="s">
        <v>207</v>
      </c>
    </row>
    <row r="1390" spans="1:13" s="178" customFormat="1">
      <c r="A1390" s="171" t="s">
        <v>2490</v>
      </c>
      <c r="B1390" s="171"/>
      <c r="C1390" s="179" t="s">
        <v>2958</v>
      </c>
      <c r="D1390" s="172">
        <v>46146</v>
      </c>
      <c r="E1390" s="173">
        <v>46192</v>
      </c>
      <c r="F1390" s="174">
        <v>4644.95</v>
      </c>
      <c r="G1390" s="175" t="s">
        <v>4141</v>
      </c>
      <c r="H1390" s="171" t="s">
        <v>4163</v>
      </c>
      <c r="I1390" s="171" t="s">
        <v>5277</v>
      </c>
      <c r="J1390" s="171" t="s">
        <v>246</v>
      </c>
      <c r="K1390" s="176"/>
      <c r="L1390" s="177" t="s">
        <v>733</v>
      </c>
      <c r="M1390" s="177" t="s">
        <v>247</v>
      </c>
    </row>
    <row r="1391" spans="1:13" s="178" customFormat="1">
      <c r="A1391" s="171" t="s">
        <v>2490</v>
      </c>
      <c r="B1391" s="171"/>
      <c r="C1391" s="179" t="s">
        <v>2959</v>
      </c>
      <c r="D1391" s="172">
        <v>46146</v>
      </c>
      <c r="E1391" s="173">
        <v>46192</v>
      </c>
      <c r="F1391" s="174">
        <v>5227.1400000000003</v>
      </c>
      <c r="G1391" s="175" t="s">
        <v>4141</v>
      </c>
      <c r="H1391" s="171" t="s">
        <v>4163</v>
      </c>
      <c r="I1391" s="171" t="s">
        <v>5211</v>
      </c>
      <c r="J1391" s="171" t="s">
        <v>2</v>
      </c>
      <c r="K1391" s="176"/>
      <c r="L1391" s="177" t="s">
        <v>733</v>
      </c>
      <c r="M1391" s="177" t="s">
        <v>3</v>
      </c>
    </row>
    <row r="1392" spans="1:13" s="178" customFormat="1">
      <c r="A1392" s="171" t="s">
        <v>2490</v>
      </c>
      <c r="B1392" s="171"/>
      <c r="C1392" s="179" t="s">
        <v>2960</v>
      </c>
      <c r="D1392" s="172">
        <v>46146</v>
      </c>
      <c r="E1392" s="173">
        <v>46192</v>
      </c>
      <c r="F1392" s="174">
        <v>4644.95</v>
      </c>
      <c r="G1392" s="175" t="s">
        <v>4141</v>
      </c>
      <c r="H1392" s="171" t="s">
        <v>4163</v>
      </c>
      <c r="I1392" s="171" t="s">
        <v>5213</v>
      </c>
      <c r="J1392" s="171" t="s">
        <v>208</v>
      </c>
      <c r="K1392" s="176"/>
      <c r="L1392" s="177" t="s">
        <v>733</v>
      </c>
      <c r="M1392" s="177" t="s">
        <v>209</v>
      </c>
    </row>
    <row r="1393" spans="1:13" s="178" customFormat="1">
      <c r="A1393" s="171" t="s">
        <v>2490</v>
      </c>
      <c r="B1393" s="171"/>
      <c r="C1393" s="179" t="s">
        <v>2961</v>
      </c>
      <c r="D1393" s="172">
        <v>46146</v>
      </c>
      <c r="E1393" s="173">
        <v>46192</v>
      </c>
      <c r="F1393" s="174">
        <v>4644.95</v>
      </c>
      <c r="G1393" s="175" t="s">
        <v>4141</v>
      </c>
      <c r="H1393" s="171" t="s">
        <v>4163</v>
      </c>
      <c r="I1393" s="171" t="s">
        <v>5214</v>
      </c>
      <c r="J1393" s="171" t="s">
        <v>4</v>
      </c>
      <c r="K1393" s="176"/>
      <c r="L1393" s="177" t="s">
        <v>733</v>
      </c>
      <c r="M1393" s="177" t="s">
        <v>5</v>
      </c>
    </row>
    <row r="1394" spans="1:13" s="178" customFormat="1">
      <c r="A1394" s="171" t="s">
        <v>2490</v>
      </c>
      <c r="B1394" s="171"/>
      <c r="C1394" s="179" t="s">
        <v>2962</v>
      </c>
      <c r="D1394" s="172">
        <v>46146</v>
      </c>
      <c r="E1394" s="173">
        <v>46192</v>
      </c>
      <c r="F1394" s="174">
        <v>5390.78</v>
      </c>
      <c r="G1394" s="175" t="s">
        <v>4141</v>
      </c>
      <c r="H1394" s="171" t="s">
        <v>4163</v>
      </c>
      <c r="I1394" s="171" t="s">
        <v>5278</v>
      </c>
      <c r="J1394" s="171" t="s">
        <v>210</v>
      </c>
      <c r="K1394" s="176"/>
      <c r="L1394" s="177" t="s">
        <v>733</v>
      </c>
      <c r="M1394" s="177" t="s">
        <v>211</v>
      </c>
    </row>
    <row r="1395" spans="1:13" s="178" customFormat="1">
      <c r="A1395" s="171" t="s">
        <v>2490</v>
      </c>
      <c r="B1395" s="171"/>
      <c r="C1395" s="179" t="s">
        <v>2963</v>
      </c>
      <c r="D1395" s="172">
        <v>46146</v>
      </c>
      <c r="E1395" s="173">
        <v>46192</v>
      </c>
      <c r="F1395" s="174">
        <v>4644.95</v>
      </c>
      <c r="G1395" s="175" t="s">
        <v>4141</v>
      </c>
      <c r="H1395" s="171" t="s">
        <v>4163</v>
      </c>
      <c r="I1395" s="171" t="s">
        <v>5279</v>
      </c>
      <c r="J1395" s="171" t="s">
        <v>248</v>
      </c>
      <c r="K1395" s="176"/>
      <c r="L1395" s="177" t="s">
        <v>733</v>
      </c>
      <c r="M1395" s="177" t="s">
        <v>249</v>
      </c>
    </row>
    <row r="1396" spans="1:13" s="178" customFormat="1">
      <c r="A1396" s="171" t="s">
        <v>2490</v>
      </c>
      <c r="B1396" s="171"/>
      <c r="C1396" s="179" t="s">
        <v>2964</v>
      </c>
      <c r="D1396" s="172">
        <v>46146</v>
      </c>
      <c r="E1396" s="173">
        <v>46192</v>
      </c>
      <c r="F1396" s="174">
        <v>5356.5</v>
      </c>
      <c r="G1396" s="175" t="s">
        <v>4141</v>
      </c>
      <c r="H1396" s="171" t="s">
        <v>4163</v>
      </c>
      <c r="I1396" s="171" t="s">
        <v>5090</v>
      </c>
      <c r="J1396" s="171" t="s">
        <v>196</v>
      </c>
      <c r="K1396" s="176"/>
      <c r="L1396" s="177" t="s">
        <v>733</v>
      </c>
      <c r="M1396" s="177" t="s">
        <v>197</v>
      </c>
    </row>
    <row r="1397" spans="1:13" s="178" customFormat="1">
      <c r="A1397" s="171" t="s">
        <v>2490</v>
      </c>
      <c r="B1397" s="171"/>
      <c r="C1397" s="179" t="s">
        <v>2965</v>
      </c>
      <c r="D1397" s="172">
        <v>46146</v>
      </c>
      <c r="E1397" s="173">
        <v>46192</v>
      </c>
      <c r="F1397" s="174">
        <v>6045.68</v>
      </c>
      <c r="G1397" s="175" t="s">
        <v>4141</v>
      </c>
      <c r="H1397" s="171" t="s">
        <v>4163</v>
      </c>
      <c r="I1397" s="171" t="s">
        <v>5132</v>
      </c>
      <c r="J1397" s="171" t="s">
        <v>264</v>
      </c>
      <c r="K1397" s="176"/>
      <c r="L1397" s="177" t="s">
        <v>733</v>
      </c>
      <c r="M1397" s="177" t="s">
        <v>265</v>
      </c>
    </row>
    <row r="1398" spans="1:13" s="178" customFormat="1">
      <c r="A1398" s="171" t="s">
        <v>2490</v>
      </c>
      <c r="B1398" s="171"/>
      <c r="C1398" s="179" t="s">
        <v>2966</v>
      </c>
      <c r="D1398" s="172">
        <v>46146</v>
      </c>
      <c r="E1398" s="173">
        <v>46192</v>
      </c>
      <c r="F1398" s="174">
        <v>4644.95</v>
      </c>
      <c r="G1398" s="175" t="s">
        <v>4141</v>
      </c>
      <c r="H1398" s="171" t="s">
        <v>4163</v>
      </c>
      <c r="I1398" s="171" t="s">
        <v>5133</v>
      </c>
      <c r="J1398" s="171" t="s">
        <v>250</v>
      </c>
      <c r="K1398" s="176"/>
      <c r="L1398" s="177" t="s">
        <v>733</v>
      </c>
      <c r="M1398" s="177" t="s">
        <v>251</v>
      </c>
    </row>
    <row r="1399" spans="1:13" s="178" customFormat="1">
      <c r="A1399" s="171" t="s">
        <v>2490</v>
      </c>
      <c r="B1399" s="171"/>
      <c r="C1399" s="179" t="s">
        <v>2967</v>
      </c>
      <c r="D1399" s="172">
        <v>46146</v>
      </c>
      <c r="E1399" s="173">
        <v>46192</v>
      </c>
      <c r="F1399" s="174">
        <v>2052.5700000000002</v>
      </c>
      <c r="G1399" s="175" t="s">
        <v>4141</v>
      </c>
      <c r="H1399" s="171" t="s">
        <v>4163</v>
      </c>
      <c r="I1399" s="171" t="s">
        <v>5234</v>
      </c>
      <c r="J1399" s="171" t="s">
        <v>462</v>
      </c>
      <c r="K1399" s="176"/>
      <c r="L1399" s="177" t="s">
        <v>733</v>
      </c>
      <c r="M1399" s="177" t="s">
        <v>463</v>
      </c>
    </row>
    <row r="1400" spans="1:13" s="178" customFormat="1">
      <c r="A1400" s="171" t="s">
        <v>2490</v>
      </c>
      <c r="B1400" s="171"/>
      <c r="C1400" s="179" t="s">
        <v>2968</v>
      </c>
      <c r="D1400" s="172">
        <v>46146</v>
      </c>
      <c r="E1400" s="173">
        <v>46192</v>
      </c>
      <c r="F1400" s="174">
        <v>2381.89</v>
      </c>
      <c r="G1400" s="175" t="s">
        <v>4141</v>
      </c>
      <c r="H1400" s="171" t="s">
        <v>4163</v>
      </c>
      <c r="I1400" s="171" t="s">
        <v>5272</v>
      </c>
      <c r="J1400" s="171" t="s">
        <v>464</v>
      </c>
      <c r="K1400" s="176"/>
      <c r="L1400" s="177" t="s">
        <v>733</v>
      </c>
      <c r="M1400" s="177" t="s">
        <v>465</v>
      </c>
    </row>
    <row r="1401" spans="1:13" s="178" customFormat="1">
      <c r="A1401" s="171" t="s">
        <v>2490</v>
      </c>
      <c r="B1401" s="171"/>
      <c r="C1401" s="179" t="s">
        <v>2969</v>
      </c>
      <c r="D1401" s="172">
        <v>46146</v>
      </c>
      <c r="E1401" s="173">
        <v>46192</v>
      </c>
      <c r="F1401" s="174">
        <v>11691.89</v>
      </c>
      <c r="G1401" s="175" t="s">
        <v>4141</v>
      </c>
      <c r="H1401" s="171" t="s">
        <v>4163</v>
      </c>
      <c r="I1401" s="171" t="s">
        <v>5273</v>
      </c>
      <c r="J1401" s="171" t="s">
        <v>470</v>
      </c>
      <c r="K1401" s="176"/>
      <c r="L1401" s="177" t="s">
        <v>733</v>
      </c>
      <c r="M1401" s="177" t="s">
        <v>471</v>
      </c>
    </row>
    <row r="1402" spans="1:13" s="178" customFormat="1">
      <c r="A1402" s="171" t="s">
        <v>2490</v>
      </c>
      <c r="B1402" s="171"/>
      <c r="C1402" s="179" t="s">
        <v>2970</v>
      </c>
      <c r="D1402" s="172">
        <v>46146</v>
      </c>
      <c r="E1402" s="173">
        <v>46192</v>
      </c>
      <c r="F1402" s="174">
        <v>2052.5700000000002</v>
      </c>
      <c r="G1402" s="175" t="s">
        <v>4141</v>
      </c>
      <c r="H1402" s="171" t="s">
        <v>4163</v>
      </c>
      <c r="I1402" s="171" t="s">
        <v>5275</v>
      </c>
      <c r="J1402" s="171" t="s">
        <v>478</v>
      </c>
      <c r="K1402" s="176"/>
      <c r="L1402" s="177" t="s">
        <v>733</v>
      </c>
      <c r="M1402" s="177" t="s">
        <v>479</v>
      </c>
    </row>
    <row r="1403" spans="1:13" s="178" customFormat="1">
      <c r="A1403" s="171" t="s">
        <v>2490</v>
      </c>
      <c r="B1403" s="171"/>
      <c r="C1403" s="179" t="s">
        <v>2971</v>
      </c>
      <c r="D1403" s="172">
        <v>46146</v>
      </c>
      <c r="E1403" s="173">
        <v>46192</v>
      </c>
      <c r="F1403" s="174">
        <v>2052.5700000000002</v>
      </c>
      <c r="G1403" s="175" t="s">
        <v>4141</v>
      </c>
      <c r="H1403" s="171" t="s">
        <v>4163</v>
      </c>
      <c r="I1403" s="171" t="s">
        <v>5152</v>
      </c>
      <c r="J1403" s="171" t="s">
        <v>460</v>
      </c>
      <c r="K1403" s="176"/>
      <c r="L1403" s="177" t="s">
        <v>733</v>
      </c>
      <c r="M1403" s="177" t="s">
        <v>461</v>
      </c>
    </row>
    <row r="1404" spans="1:13" s="178" customFormat="1">
      <c r="A1404" s="171" t="s">
        <v>2490</v>
      </c>
      <c r="B1404" s="171"/>
      <c r="C1404" s="179" t="s">
        <v>2972</v>
      </c>
      <c r="D1404" s="172">
        <v>46146</v>
      </c>
      <c r="E1404" s="173">
        <v>46192</v>
      </c>
      <c r="F1404" s="174">
        <v>20289.98</v>
      </c>
      <c r="G1404" s="175" t="s">
        <v>4141</v>
      </c>
      <c r="H1404" s="171" t="s">
        <v>4163</v>
      </c>
      <c r="I1404" s="171" t="s">
        <v>5183</v>
      </c>
      <c r="J1404" s="171" t="s">
        <v>42</v>
      </c>
      <c r="K1404" s="176"/>
      <c r="L1404" s="177" t="s">
        <v>733</v>
      </c>
      <c r="M1404" s="177" t="s">
        <v>43</v>
      </c>
    </row>
    <row r="1405" spans="1:13" s="178" customFormat="1">
      <c r="A1405" s="171" t="s">
        <v>2490</v>
      </c>
      <c r="B1405" s="171"/>
      <c r="C1405" s="179" t="s">
        <v>2973</v>
      </c>
      <c r="D1405" s="172">
        <v>46146</v>
      </c>
      <c r="E1405" s="173">
        <v>46192</v>
      </c>
      <c r="F1405" s="174">
        <v>7863.83</v>
      </c>
      <c r="G1405" s="175" t="s">
        <v>4141</v>
      </c>
      <c r="H1405" s="171" t="s">
        <v>4163</v>
      </c>
      <c r="I1405" s="171" t="s">
        <v>5114</v>
      </c>
      <c r="J1405" s="171" t="s">
        <v>46</v>
      </c>
      <c r="K1405" s="176"/>
      <c r="L1405" s="177" t="s">
        <v>733</v>
      </c>
      <c r="M1405" s="177" t="s">
        <v>47</v>
      </c>
    </row>
    <row r="1406" spans="1:13" s="178" customFormat="1">
      <c r="A1406" s="171" t="s">
        <v>2490</v>
      </c>
      <c r="B1406" s="171"/>
      <c r="C1406" s="179" t="s">
        <v>2974</v>
      </c>
      <c r="D1406" s="172">
        <v>46146</v>
      </c>
      <c r="E1406" s="173">
        <v>46192</v>
      </c>
      <c r="F1406" s="174">
        <v>33243.360000000001</v>
      </c>
      <c r="G1406" s="175" t="s">
        <v>4141</v>
      </c>
      <c r="H1406" s="171" t="s">
        <v>4163</v>
      </c>
      <c r="I1406" s="171" t="s">
        <v>5097</v>
      </c>
      <c r="J1406" s="171" t="s">
        <v>18</v>
      </c>
      <c r="K1406" s="176"/>
      <c r="L1406" s="177" t="s">
        <v>733</v>
      </c>
      <c r="M1406" s="177" t="s">
        <v>19</v>
      </c>
    </row>
    <row r="1407" spans="1:13" s="178" customFormat="1">
      <c r="A1407" s="171" t="s">
        <v>2490</v>
      </c>
      <c r="B1407" s="171"/>
      <c r="C1407" s="179" t="s">
        <v>2975</v>
      </c>
      <c r="D1407" s="172">
        <v>46146</v>
      </c>
      <c r="E1407" s="173">
        <v>46192</v>
      </c>
      <c r="F1407" s="174">
        <v>11230.16</v>
      </c>
      <c r="G1407" s="175" t="s">
        <v>4141</v>
      </c>
      <c r="H1407" s="171" t="s">
        <v>4163</v>
      </c>
      <c r="I1407" s="171" t="s">
        <v>5121</v>
      </c>
      <c r="J1407" s="171" t="s">
        <v>50</v>
      </c>
      <c r="K1407" s="176"/>
      <c r="L1407" s="177" t="s">
        <v>733</v>
      </c>
      <c r="M1407" s="177" t="s">
        <v>51</v>
      </c>
    </row>
    <row r="1408" spans="1:13" s="178" customFormat="1">
      <c r="A1408" s="171" t="s">
        <v>2490</v>
      </c>
      <c r="B1408" s="171"/>
      <c r="C1408" s="179" t="s">
        <v>2976</v>
      </c>
      <c r="D1408" s="172">
        <v>46146</v>
      </c>
      <c r="E1408" s="173">
        <v>46192</v>
      </c>
      <c r="F1408" s="174">
        <v>15482.51</v>
      </c>
      <c r="G1408" s="175" t="s">
        <v>4141</v>
      </c>
      <c r="H1408" s="171" t="s">
        <v>4163</v>
      </c>
      <c r="I1408" s="171" t="s">
        <v>5196</v>
      </c>
      <c r="J1408" s="171" t="s">
        <v>44</v>
      </c>
      <c r="K1408" s="176"/>
      <c r="L1408" s="177" t="s">
        <v>733</v>
      </c>
      <c r="M1408" s="177" t="s">
        <v>45</v>
      </c>
    </row>
    <row r="1409" spans="1:13" s="178" customFormat="1">
      <c r="A1409" s="171" t="s">
        <v>2490</v>
      </c>
      <c r="B1409" s="171"/>
      <c r="C1409" s="179" t="s">
        <v>2977</v>
      </c>
      <c r="D1409" s="172">
        <v>46146</v>
      </c>
      <c r="E1409" s="173">
        <v>46192</v>
      </c>
      <c r="F1409" s="174">
        <v>127290.9</v>
      </c>
      <c r="G1409" s="175" t="s">
        <v>4141</v>
      </c>
      <c r="H1409" s="171" t="s">
        <v>4163</v>
      </c>
      <c r="I1409" s="171" t="s">
        <v>5160</v>
      </c>
      <c r="J1409" s="171" t="s">
        <v>48</v>
      </c>
      <c r="K1409" s="176"/>
      <c r="L1409" s="177" t="s">
        <v>733</v>
      </c>
      <c r="M1409" s="177" t="s">
        <v>49</v>
      </c>
    </row>
    <row r="1410" spans="1:13" s="178" customFormat="1">
      <c r="A1410" s="171" t="s">
        <v>2490</v>
      </c>
      <c r="B1410" s="171"/>
      <c r="C1410" s="179" t="s">
        <v>2978</v>
      </c>
      <c r="D1410" s="172">
        <v>46146</v>
      </c>
      <c r="E1410" s="173">
        <v>46192</v>
      </c>
      <c r="F1410" s="174">
        <v>6526.81</v>
      </c>
      <c r="G1410" s="175" t="s">
        <v>4141</v>
      </c>
      <c r="H1410" s="171" t="s">
        <v>4163</v>
      </c>
      <c r="I1410" s="171" t="s">
        <v>5198</v>
      </c>
      <c r="J1410" s="171" t="s">
        <v>398</v>
      </c>
      <c r="K1410" s="176"/>
      <c r="L1410" s="177" t="s">
        <v>733</v>
      </c>
      <c r="M1410" s="177" t="s">
        <v>399</v>
      </c>
    </row>
    <row r="1411" spans="1:13" s="178" customFormat="1">
      <c r="A1411" s="171" t="s">
        <v>2490</v>
      </c>
      <c r="B1411" s="171"/>
      <c r="C1411" s="179" t="s">
        <v>2979</v>
      </c>
      <c r="D1411" s="172">
        <v>46146</v>
      </c>
      <c r="E1411" s="173">
        <v>46192</v>
      </c>
      <c r="F1411" s="174">
        <v>133721.73000000001</v>
      </c>
      <c r="G1411" s="175" t="s">
        <v>4141</v>
      </c>
      <c r="H1411" s="171" t="s">
        <v>4163</v>
      </c>
      <c r="I1411" s="171" t="s">
        <v>5098</v>
      </c>
      <c r="J1411" s="171" t="s">
        <v>36</v>
      </c>
      <c r="K1411" s="176"/>
      <c r="L1411" s="177" t="s">
        <v>733</v>
      </c>
      <c r="M1411" s="177" t="s">
        <v>37</v>
      </c>
    </row>
    <row r="1412" spans="1:13" s="178" customFormat="1">
      <c r="A1412" s="171" t="s">
        <v>2490</v>
      </c>
      <c r="B1412" s="171"/>
      <c r="C1412" s="179" t="s">
        <v>2980</v>
      </c>
      <c r="D1412" s="172">
        <v>46146</v>
      </c>
      <c r="E1412" s="173">
        <v>46192</v>
      </c>
      <c r="F1412" s="174">
        <v>8734.19</v>
      </c>
      <c r="G1412" s="175" t="s">
        <v>4141</v>
      </c>
      <c r="H1412" s="171" t="s">
        <v>4163</v>
      </c>
      <c r="I1412" s="171" t="s">
        <v>5209</v>
      </c>
      <c r="J1412" s="171" t="s">
        <v>40</v>
      </c>
      <c r="K1412" s="176"/>
      <c r="L1412" s="177" t="s">
        <v>733</v>
      </c>
      <c r="M1412" s="177" t="s">
        <v>41</v>
      </c>
    </row>
    <row r="1413" spans="1:13" s="178" customFormat="1">
      <c r="A1413" s="171" t="s">
        <v>2490</v>
      </c>
      <c r="B1413" s="171"/>
      <c r="C1413" s="179" t="s">
        <v>2981</v>
      </c>
      <c r="D1413" s="172">
        <v>46146</v>
      </c>
      <c r="E1413" s="173">
        <v>46192</v>
      </c>
      <c r="F1413" s="174">
        <v>4644.95</v>
      </c>
      <c r="G1413" s="175" t="s">
        <v>4141</v>
      </c>
      <c r="H1413" s="171" t="s">
        <v>4163</v>
      </c>
      <c r="I1413" s="171" t="s">
        <v>5136</v>
      </c>
      <c r="J1413" s="171" t="s">
        <v>212</v>
      </c>
      <c r="K1413" s="176"/>
      <c r="L1413" s="177" t="s">
        <v>733</v>
      </c>
      <c r="M1413" s="177" t="s">
        <v>213</v>
      </c>
    </row>
    <row r="1414" spans="1:13" s="178" customFormat="1">
      <c r="A1414" s="171" t="s">
        <v>2490</v>
      </c>
      <c r="B1414" s="171"/>
      <c r="C1414" s="179" t="s">
        <v>2982</v>
      </c>
      <c r="D1414" s="172">
        <v>46146</v>
      </c>
      <c r="E1414" s="173">
        <v>46192</v>
      </c>
      <c r="F1414" s="174">
        <v>4644.95</v>
      </c>
      <c r="G1414" s="175" t="s">
        <v>4141</v>
      </c>
      <c r="H1414" s="171" t="s">
        <v>4163</v>
      </c>
      <c r="I1414" s="171" t="s">
        <v>5137</v>
      </c>
      <c r="J1414" s="171" t="s">
        <v>214</v>
      </c>
      <c r="K1414" s="176"/>
      <c r="L1414" s="177" t="s">
        <v>733</v>
      </c>
      <c r="M1414" s="177" t="s">
        <v>215</v>
      </c>
    </row>
    <row r="1415" spans="1:13" s="178" customFormat="1">
      <c r="A1415" s="171" t="s">
        <v>2490</v>
      </c>
      <c r="B1415" s="171"/>
      <c r="C1415" s="179" t="s">
        <v>2983</v>
      </c>
      <c r="D1415" s="172">
        <v>46146</v>
      </c>
      <c r="E1415" s="173">
        <v>46192</v>
      </c>
      <c r="F1415" s="174">
        <v>5390.78</v>
      </c>
      <c r="G1415" s="175" t="s">
        <v>4141</v>
      </c>
      <c r="H1415" s="171" t="s">
        <v>4163</v>
      </c>
      <c r="I1415" s="171" t="s">
        <v>5221</v>
      </c>
      <c r="J1415" s="171" t="s">
        <v>260</v>
      </c>
      <c r="K1415" s="176"/>
      <c r="L1415" s="177" t="s">
        <v>733</v>
      </c>
      <c r="M1415" s="177" t="s">
        <v>261</v>
      </c>
    </row>
    <row r="1416" spans="1:13" s="178" customFormat="1">
      <c r="A1416" s="171" t="s">
        <v>2490</v>
      </c>
      <c r="B1416" s="171"/>
      <c r="C1416" s="179" t="s">
        <v>2984</v>
      </c>
      <c r="D1416" s="172">
        <v>46146</v>
      </c>
      <c r="E1416" s="173">
        <v>46192</v>
      </c>
      <c r="F1416" s="174">
        <v>4644.95</v>
      </c>
      <c r="G1416" s="175" t="s">
        <v>4141</v>
      </c>
      <c r="H1416" s="171" t="s">
        <v>4163</v>
      </c>
      <c r="I1416" s="171" t="s">
        <v>5093</v>
      </c>
      <c r="J1416" s="171" t="s">
        <v>216</v>
      </c>
      <c r="K1416" s="176"/>
      <c r="L1416" s="177" t="s">
        <v>733</v>
      </c>
      <c r="M1416" s="177" t="s">
        <v>217</v>
      </c>
    </row>
    <row r="1417" spans="1:13" s="178" customFormat="1">
      <c r="A1417" s="171" t="s">
        <v>2490</v>
      </c>
      <c r="B1417" s="171"/>
      <c r="C1417" s="179" t="s">
        <v>2985</v>
      </c>
      <c r="D1417" s="172">
        <v>46146</v>
      </c>
      <c r="E1417" s="173">
        <v>46192</v>
      </c>
      <c r="F1417" s="174">
        <v>64698.7</v>
      </c>
      <c r="G1417" s="175" t="s">
        <v>4141</v>
      </c>
      <c r="H1417" s="171" t="s">
        <v>4163</v>
      </c>
      <c r="I1417" s="171" t="s">
        <v>5223</v>
      </c>
      <c r="J1417" s="171" t="s">
        <v>62</v>
      </c>
      <c r="K1417" s="176"/>
      <c r="L1417" s="177" t="s">
        <v>733</v>
      </c>
      <c r="M1417" s="177" t="s">
        <v>63</v>
      </c>
    </row>
    <row r="1418" spans="1:13" s="178" customFormat="1">
      <c r="A1418" s="171" t="s">
        <v>2490</v>
      </c>
      <c r="B1418" s="171"/>
      <c r="C1418" s="179" t="s">
        <v>2986</v>
      </c>
      <c r="D1418" s="172">
        <v>46146</v>
      </c>
      <c r="E1418" s="173">
        <v>46192</v>
      </c>
      <c r="F1418" s="174">
        <v>4644.95</v>
      </c>
      <c r="G1418" s="175" t="s">
        <v>4141</v>
      </c>
      <c r="H1418" s="171" t="s">
        <v>4163</v>
      </c>
      <c r="I1418" s="171" t="s">
        <v>5280</v>
      </c>
      <c r="J1418" s="171" t="s">
        <v>266</v>
      </c>
      <c r="K1418" s="176"/>
      <c r="L1418" s="177" t="s">
        <v>733</v>
      </c>
      <c r="M1418" s="177" t="s">
        <v>267</v>
      </c>
    </row>
    <row r="1419" spans="1:13" s="178" customFormat="1">
      <c r="A1419" s="171" t="s">
        <v>2490</v>
      </c>
      <c r="B1419" s="171"/>
      <c r="C1419" s="179" t="s">
        <v>2987</v>
      </c>
      <c r="D1419" s="172">
        <v>46146</v>
      </c>
      <c r="E1419" s="173">
        <v>46192</v>
      </c>
      <c r="F1419" s="174">
        <v>5699.51</v>
      </c>
      <c r="G1419" s="175" t="s">
        <v>4141</v>
      </c>
      <c r="H1419" s="171" t="s">
        <v>4163</v>
      </c>
      <c r="I1419" s="171" t="s">
        <v>5281</v>
      </c>
      <c r="J1419" s="171" t="s">
        <v>440</v>
      </c>
      <c r="K1419" s="176"/>
      <c r="L1419" s="177" t="s">
        <v>733</v>
      </c>
      <c r="M1419" s="177" t="s">
        <v>441</v>
      </c>
    </row>
    <row r="1420" spans="1:13" s="178" customFormat="1">
      <c r="A1420" s="171" t="s">
        <v>2490</v>
      </c>
      <c r="B1420" s="171"/>
      <c r="C1420" s="179" t="s">
        <v>2988</v>
      </c>
      <c r="D1420" s="172">
        <v>46146</v>
      </c>
      <c r="E1420" s="173">
        <v>46192</v>
      </c>
      <c r="F1420" s="174">
        <v>7603.03</v>
      </c>
      <c r="G1420" s="175" t="s">
        <v>4141</v>
      </c>
      <c r="H1420" s="171" t="s">
        <v>4163</v>
      </c>
      <c r="I1420" s="171" t="s">
        <v>5174</v>
      </c>
      <c r="J1420" s="171" t="s">
        <v>466</v>
      </c>
      <c r="K1420" s="176"/>
      <c r="L1420" s="177" t="s">
        <v>733</v>
      </c>
      <c r="M1420" s="177" t="s">
        <v>467</v>
      </c>
    </row>
    <row r="1421" spans="1:13" s="178" customFormat="1">
      <c r="A1421" s="171" t="s">
        <v>2490</v>
      </c>
      <c r="B1421" s="171"/>
      <c r="C1421" s="179" t="s">
        <v>2989</v>
      </c>
      <c r="D1421" s="172">
        <v>46146</v>
      </c>
      <c r="E1421" s="173">
        <v>46192</v>
      </c>
      <c r="F1421" s="174">
        <v>238511.3</v>
      </c>
      <c r="G1421" s="175" t="s">
        <v>4141</v>
      </c>
      <c r="H1421" s="171" t="s">
        <v>4163</v>
      </c>
      <c r="I1421" s="171" t="s">
        <v>5099</v>
      </c>
      <c r="J1421" s="171" t="s">
        <v>32</v>
      </c>
      <c r="K1421" s="176"/>
      <c r="L1421" s="177" t="s">
        <v>733</v>
      </c>
      <c r="M1421" s="177" t="s">
        <v>33</v>
      </c>
    </row>
    <row r="1422" spans="1:13" s="178" customFormat="1">
      <c r="A1422" s="171" t="s">
        <v>2490</v>
      </c>
      <c r="B1422" s="171"/>
      <c r="C1422" s="179" t="s">
        <v>2990</v>
      </c>
      <c r="D1422" s="172">
        <v>46146</v>
      </c>
      <c r="E1422" s="173">
        <v>46192</v>
      </c>
      <c r="F1422" s="174">
        <v>4644.95</v>
      </c>
      <c r="G1422" s="175" t="s">
        <v>4141</v>
      </c>
      <c r="H1422" s="171" t="s">
        <v>4163</v>
      </c>
      <c r="I1422" s="171" t="s">
        <v>5228</v>
      </c>
      <c r="J1422" s="171" t="s">
        <v>220</v>
      </c>
      <c r="K1422" s="176"/>
      <c r="L1422" s="177" t="s">
        <v>733</v>
      </c>
      <c r="M1422" s="177" t="s">
        <v>221</v>
      </c>
    </row>
    <row r="1423" spans="1:13" s="178" customFormat="1">
      <c r="A1423" s="171" t="s">
        <v>2490</v>
      </c>
      <c r="B1423" s="171"/>
      <c r="C1423" s="179" t="s">
        <v>2991</v>
      </c>
      <c r="D1423" s="172">
        <v>46146</v>
      </c>
      <c r="E1423" s="173">
        <v>46192</v>
      </c>
      <c r="F1423" s="174">
        <v>4644.95</v>
      </c>
      <c r="G1423" s="175" t="s">
        <v>4141</v>
      </c>
      <c r="H1423" s="171" t="s">
        <v>4163</v>
      </c>
      <c r="I1423" s="171" t="s">
        <v>5229</v>
      </c>
      <c r="J1423" s="171" t="s">
        <v>252</v>
      </c>
      <c r="K1423" s="176"/>
      <c r="L1423" s="177" t="s">
        <v>733</v>
      </c>
      <c r="M1423" s="177" t="s">
        <v>253</v>
      </c>
    </row>
    <row r="1424" spans="1:13" s="178" customFormat="1">
      <c r="A1424" s="171" t="s">
        <v>2490</v>
      </c>
      <c r="B1424" s="171"/>
      <c r="C1424" s="179" t="s">
        <v>2992</v>
      </c>
      <c r="D1424" s="172">
        <v>46146</v>
      </c>
      <c r="E1424" s="173">
        <v>46192</v>
      </c>
      <c r="F1424" s="174">
        <v>29139.21</v>
      </c>
      <c r="G1424" s="175" t="s">
        <v>4141</v>
      </c>
      <c r="H1424" s="171" t="s">
        <v>4163</v>
      </c>
      <c r="I1424" s="171" t="s">
        <v>5282</v>
      </c>
      <c r="J1424" s="171" t="s">
        <v>254</v>
      </c>
      <c r="K1424" s="176"/>
      <c r="L1424" s="177" t="s">
        <v>733</v>
      </c>
      <c r="M1424" s="177" t="s">
        <v>255</v>
      </c>
    </row>
    <row r="1425" spans="1:13" s="178" customFormat="1">
      <c r="A1425" s="171" t="s">
        <v>2490</v>
      </c>
      <c r="B1425" s="171"/>
      <c r="C1425" s="179" t="s">
        <v>2993</v>
      </c>
      <c r="D1425" s="172">
        <v>46146</v>
      </c>
      <c r="E1425" s="173">
        <v>46192</v>
      </c>
      <c r="F1425" s="174">
        <v>5280.11</v>
      </c>
      <c r="G1425" s="175" t="s">
        <v>4141</v>
      </c>
      <c r="H1425" s="171" t="s">
        <v>4163</v>
      </c>
      <c r="I1425" s="171" t="s">
        <v>5232</v>
      </c>
      <c r="J1425" s="171" t="s">
        <v>276</v>
      </c>
      <c r="K1425" s="176"/>
      <c r="L1425" s="177" t="s">
        <v>733</v>
      </c>
      <c r="M1425" s="177" t="s">
        <v>277</v>
      </c>
    </row>
    <row r="1426" spans="1:13" s="178" customFormat="1">
      <c r="A1426" s="171" t="s">
        <v>2490</v>
      </c>
      <c r="B1426" s="171"/>
      <c r="C1426" s="179" t="s">
        <v>2994</v>
      </c>
      <c r="D1426" s="172">
        <v>46146</v>
      </c>
      <c r="E1426" s="173">
        <v>46192</v>
      </c>
      <c r="F1426" s="174">
        <v>2931.2</v>
      </c>
      <c r="G1426" s="175" t="s">
        <v>4156</v>
      </c>
      <c r="H1426" s="171" t="s">
        <v>4178</v>
      </c>
      <c r="I1426" s="171" t="s">
        <v>5100</v>
      </c>
      <c r="J1426" s="171" t="s">
        <v>24</v>
      </c>
      <c r="K1426" s="176"/>
      <c r="L1426" s="177" t="s">
        <v>733</v>
      </c>
      <c r="M1426" s="177" t="s">
        <v>25</v>
      </c>
    </row>
    <row r="1427" spans="1:13" s="178" customFormat="1">
      <c r="A1427" s="171" t="s">
        <v>2490</v>
      </c>
      <c r="B1427" s="171"/>
      <c r="C1427" s="179" t="s">
        <v>2995</v>
      </c>
      <c r="D1427" s="172">
        <v>46146</v>
      </c>
      <c r="E1427" s="173">
        <v>46192</v>
      </c>
      <c r="F1427" s="174">
        <v>77824.95</v>
      </c>
      <c r="G1427" s="175" t="s">
        <v>4141</v>
      </c>
      <c r="H1427" s="171" t="s">
        <v>4163</v>
      </c>
      <c r="I1427" s="171" t="s">
        <v>5233</v>
      </c>
      <c r="J1427" s="171" t="s">
        <v>218</v>
      </c>
      <c r="K1427" s="176"/>
      <c r="L1427" s="177" t="s">
        <v>733</v>
      </c>
      <c r="M1427" s="177" t="s">
        <v>219</v>
      </c>
    </row>
    <row r="1428" spans="1:13" s="178" customFormat="1">
      <c r="A1428" s="171" t="s">
        <v>2490</v>
      </c>
      <c r="B1428" s="171"/>
      <c r="C1428" s="179" t="s">
        <v>2996</v>
      </c>
      <c r="D1428" s="172">
        <v>46146</v>
      </c>
      <c r="E1428" s="173">
        <v>46192</v>
      </c>
      <c r="F1428" s="174">
        <v>4776.91</v>
      </c>
      <c r="G1428" s="175" t="s">
        <v>4141</v>
      </c>
      <c r="H1428" s="171" t="s">
        <v>4163</v>
      </c>
      <c r="I1428" s="171" t="s">
        <v>5283</v>
      </c>
      <c r="J1428" s="171" t="s">
        <v>492</v>
      </c>
      <c r="K1428" s="176"/>
      <c r="L1428" s="177" t="s">
        <v>733</v>
      </c>
      <c r="M1428" s="177" t="s">
        <v>493</v>
      </c>
    </row>
    <row r="1429" spans="1:13" s="178" customFormat="1">
      <c r="A1429" s="171" t="s">
        <v>2490</v>
      </c>
      <c r="B1429" s="171"/>
      <c r="C1429" s="179" t="s">
        <v>2997</v>
      </c>
      <c r="D1429" s="172">
        <v>46146</v>
      </c>
      <c r="E1429" s="173">
        <v>46192</v>
      </c>
      <c r="F1429" s="174">
        <v>18684.72</v>
      </c>
      <c r="G1429" s="175" t="s">
        <v>4141</v>
      </c>
      <c r="H1429" s="171" t="s">
        <v>4163</v>
      </c>
      <c r="I1429" s="171" t="s">
        <v>5284</v>
      </c>
      <c r="J1429" s="171" t="s">
        <v>0</v>
      </c>
      <c r="K1429" s="176"/>
      <c r="L1429" s="177" t="s">
        <v>733</v>
      </c>
      <c r="M1429" s="177" t="s">
        <v>1</v>
      </c>
    </row>
    <row r="1430" spans="1:13" s="178" customFormat="1">
      <c r="A1430" s="171" t="s">
        <v>2490</v>
      </c>
      <c r="B1430" s="171"/>
      <c r="C1430" s="179" t="s">
        <v>2998</v>
      </c>
      <c r="D1430" s="172">
        <v>46146</v>
      </c>
      <c r="E1430" s="173">
        <v>46192</v>
      </c>
      <c r="F1430" s="174">
        <v>4678.26</v>
      </c>
      <c r="G1430" s="175" t="s">
        <v>4141</v>
      </c>
      <c r="H1430" s="171" t="s">
        <v>4163</v>
      </c>
      <c r="I1430" s="171" t="s">
        <v>5239</v>
      </c>
      <c r="J1430" s="171" t="s">
        <v>280</v>
      </c>
      <c r="K1430" s="176"/>
      <c r="L1430" s="177" t="s">
        <v>733</v>
      </c>
      <c r="M1430" s="177" t="s">
        <v>281</v>
      </c>
    </row>
    <row r="1431" spans="1:13" s="178" customFormat="1">
      <c r="A1431" s="171" t="s">
        <v>2490</v>
      </c>
      <c r="B1431" s="171"/>
      <c r="C1431" s="179" t="s">
        <v>2999</v>
      </c>
      <c r="D1431" s="172">
        <v>46146</v>
      </c>
      <c r="E1431" s="173">
        <v>46192</v>
      </c>
      <c r="F1431" s="174">
        <v>4678.26</v>
      </c>
      <c r="G1431" s="175" t="s">
        <v>4141</v>
      </c>
      <c r="H1431" s="171" t="s">
        <v>4163</v>
      </c>
      <c r="I1431" s="171" t="s">
        <v>5285</v>
      </c>
      <c r="J1431" s="171" t="s">
        <v>256</v>
      </c>
      <c r="K1431" s="176"/>
      <c r="L1431" s="177" t="s">
        <v>733</v>
      </c>
      <c r="M1431" s="177" t="s">
        <v>257</v>
      </c>
    </row>
    <row r="1432" spans="1:13" s="178" customFormat="1">
      <c r="A1432" s="171" t="s">
        <v>2490</v>
      </c>
      <c r="B1432" s="171"/>
      <c r="C1432" s="179" t="s">
        <v>3000</v>
      </c>
      <c r="D1432" s="172">
        <v>46146</v>
      </c>
      <c r="E1432" s="173">
        <v>46192</v>
      </c>
      <c r="F1432" s="174">
        <v>4654.92</v>
      </c>
      <c r="G1432" s="175" t="s">
        <v>4141</v>
      </c>
      <c r="H1432" s="171" t="s">
        <v>4163</v>
      </c>
      <c r="I1432" s="171" t="s">
        <v>5148</v>
      </c>
      <c r="J1432" s="171" t="s">
        <v>268</v>
      </c>
      <c r="K1432" s="176"/>
      <c r="L1432" s="177" t="s">
        <v>733</v>
      </c>
      <c r="M1432" s="177" t="s">
        <v>269</v>
      </c>
    </row>
    <row r="1433" spans="1:13" s="178" customFormat="1">
      <c r="A1433" s="171" t="s">
        <v>2490</v>
      </c>
      <c r="B1433" s="171"/>
      <c r="C1433" s="179" t="s">
        <v>3001</v>
      </c>
      <c r="D1433" s="172">
        <v>46146</v>
      </c>
      <c r="E1433" s="173">
        <v>46192</v>
      </c>
      <c r="F1433" s="174">
        <v>21342.959999999999</v>
      </c>
      <c r="G1433" s="175" t="s">
        <v>4141</v>
      </c>
      <c r="H1433" s="171" t="s">
        <v>4163</v>
      </c>
      <c r="I1433" s="171" t="s">
        <v>5286</v>
      </c>
      <c r="J1433" s="171" t="s">
        <v>222</v>
      </c>
      <c r="K1433" s="176"/>
      <c r="L1433" s="177" t="s">
        <v>733</v>
      </c>
      <c r="M1433" s="177" t="s">
        <v>223</v>
      </c>
    </row>
    <row r="1434" spans="1:13" s="178" customFormat="1">
      <c r="A1434" s="171" t="s">
        <v>2490</v>
      </c>
      <c r="B1434" s="171"/>
      <c r="C1434" s="179" t="s">
        <v>3002</v>
      </c>
      <c r="D1434" s="172">
        <v>46146</v>
      </c>
      <c r="E1434" s="173">
        <v>46192</v>
      </c>
      <c r="F1434" s="174">
        <v>1996.06</v>
      </c>
      <c r="G1434" s="175" t="s">
        <v>4141</v>
      </c>
      <c r="H1434" s="171" t="s">
        <v>4163</v>
      </c>
      <c r="I1434" s="171" t="s">
        <v>5251</v>
      </c>
      <c r="J1434" s="171" t="s">
        <v>364</v>
      </c>
      <c r="K1434" s="176"/>
      <c r="L1434" s="177" t="s">
        <v>733</v>
      </c>
      <c r="M1434" s="177" t="s">
        <v>365</v>
      </c>
    </row>
    <row r="1435" spans="1:13" s="178" customFormat="1">
      <c r="A1435" s="171" t="s">
        <v>2490</v>
      </c>
      <c r="B1435" s="171"/>
      <c r="C1435" s="179" t="s">
        <v>3003</v>
      </c>
      <c r="D1435" s="172">
        <v>46146</v>
      </c>
      <c r="E1435" s="173">
        <v>46192</v>
      </c>
      <c r="F1435" s="174">
        <v>4677.3</v>
      </c>
      <c r="G1435" s="175" t="s">
        <v>4141</v>
      </c>
      <c r="H1435" s="171" t="s">
        <v>4163</v>
      </c>
      <c r="I1435" s="171" t="s">
        <v>5166</v>
      </c>
      <c r="J1435" s="171" t="s">
        <v>226</v>
      </c>
      <c r="K1435" s="176"/>
      <c r="L1435" s="177" t="s">
        <v>733</v>
      </c>
      <c r="M1435" s="177" t="s">
        <v>227</v>
      </c>
    </row>
    <row r="1436" spans="1:13" s="178" customFormat="1">
      <c r="A1436" s="171" t="s">
        <v>2490</v>
      </c>
      <c r="B1436" s="171"/>
      <c r="C1436" s="179" t="s">
        <v>3004</v>
      </c>
      <c r="D1436" s="172">
        <v>46146</v>
      </c>
      <c r="E1436" s="173">
        <v>46192</v>
      </c>
      <c r="F1436" s="174">
        <v>32734.43</v>
      </c>
      <c r="G1436" s="175" t="s">
        <v>4141</v>
      </c>
      <c r="H1436" s="171" t="s">
        <v>4163</v>
      </c>
      <c r="I1436" s="171" t="s">
        <v>5107</v>
      </c>
      <c r="J1436" s="171" t="s">
        <v>370</v>
      </c>
      <c r="K1436" s="176"/>
      <c r="L1436" s="177" t="s">
        <v>733</v>
      </c>
      <c r="M1436" s="177" t="s">
        <v>371</v>
      </c>
    </row>
    <row r="1437" spans="1:13" s="178" customFormat="1">
      <c r="A1437" s="171" t="s">
        <v>2490</v>
      </c>
      <c r="B1437" s="171"/>
      <c r="C1437" s="179" t="s">
        <v>3005</v>
      </c>
      <c r="D1437" s="172">
        <v>46146</v>
      </c>
      <c r="E1437" s="173">
        <v>46192</v>
      </c>
      <c r="F1437" s="174">
        <v>41698.04</v>
      </c>
      <c r="G1437" s="175" t="s">
        <v>4141</v>
      </c>
      <c r="H1437" s="171" t="s">
        <v>4163</v>
      </c>
      <c r="I1437" s="171" t="s">
        <v>5168</v>
      </c>
      <c r="J1437" s="171" t="s">
        <v>198</v>
      </c>
      <c r="K1437" s="176"/>
      <c r="L1437" s="177" t="s">
        <v>733</v>
      </c>
      <c r="M1437" s="177" t="s">
        <v>199</v>
      </c>
    </row>
    <row r="1438" spans="1:13" s="178" customFormat="1">
      <c r="A1438" s="171" t="s">
        <v>2490</v>
      </c>
      <c r="B1438" s="171"/>
      <c r="C1438" s="179" t="s">
        <v>3006</v>
      </c>
      <c r="D1438" s="172">
        <v>46146</v>
      </c>
      <c r="E1438" s="173">
        <v>46192</v>
      </c>
      <c r="F1438" s="174">
        <v>1996.06</v>
      </c>
      <c r="G1438" s="175" t="s">
        <v>4141</v>
      </c>
      <c r="H1438" s="171" t="s">
        <v>4163</v>
      </c>
      <c r="I1438" s="171" t="s">
        <v>5251</v>
      </c>
      <c r="J1438" s="171" t="s">
        <v>364</v>
      </c>
      <c r="K1438" s="176"/>
      <c r="L1438" s="177" t="s">
        <v>733</v>
      </c>
      <c r="M1438" s="177" t="s">
        <v>365</v>
      </c>
    </row>
    <row r="1439" spans="1:13" s="178" customFormat="1">
      <c r="A1439" s="171" t="s">
        <v>2490</v>
      </c>
      <c r="B1439" s="171"/>
      <c r="C1439" s="179" t="s">
        <v>3007</v>
      </c>
      <c r="D1439" s="172">
        <v>46146</v>
      </c>
      <c r="E1439" s="173">
        <v>46192</v>
      </c>
      <c r="F1439" s="174">
        <v>3136.69</v>
      </c>
      <c r="G1439" s="175" t="s">
        <v>4141</v>
      </c>
      <c r="H1439" s="171" t="s">
        <v>4163</v>
      </c>
      <c r="I1439" s="171" t="s">
        <v>5106</v>
      </c>
      <c r="J1439" s="171" t="s">
        <v>362</v>
      </c>
      <c r="K1439" s="176"/>
      <c r="L1439" s="177" t="s">
        <v>733</v>
      </c>
      <c r="M1439" s="177" t="s">
        <v>363</v>
      </c>
    </row>
    <row r="1440" spans="1:13" s="178" customFormat="1">
      <c r="A1440" s="171" t="s">
        <v>2490</v>
      </c>
      <c r="B1440" s="171"/>
      <c r="C1440" s="179" t="s">
        <v>3008</v>
      </c>
      <c r="D1440" s="172">
        <v>46146</v>
      </c>
      <c r="E1440" s="173">
        <v>46192</v>
      </c>
      <c r="F1440" s="174">
        <v>24197.82</v>
      </c>
      <c r="G1440" s="175" t="s">
        <v>4141</v>
      </c>
      <c r="H1440" s="171" t="s">
        <v>4163</v>
      </c>
      <c r="I1440" s="171" t="s">
        <v>5109</v>
      </c>
      <c r="J1440" s="171" t="s">
        <v>228</v>
      </c>
      <c r="K1440" s="176"/>
      <c r="L1440" s="177" t="s">
        <v>733</v>
      </c>
      <c r="M1440" s="177" t="s">
        <v>229</v>
      </c>
    </row>
    <row r="1441" spans="1:13" s="178" customFormat="1">
      <c r="A1441" s="171" t="s">
        <v>2490</v>
      </c>
      <c r="B1441" s="171"/>
      <c r="C1441" s="179" t="s">
        <v>3009</v>
      </c>
      <c r="D1441" s="172">
        <v>46146</v>
      </c>
      <c r="E1441" s="173">
        <v>46192</v>
      </c>
      <c r="F1441" s="174">
        <v>5227.2700000000004</v>
      </c>
      <c r="G1441" s="175" t="s">
        <v>4141</v>
      </c>
      <c r="H1441" s="171" t="s">
        <v>4163</v>
      </c>
      <c r="I1441" s="171" t="s">
        <v>5110</v>
      </c>
      <c r="J1441" s="171" t="s">
        <v>274</v>
      </c>
      <c r="K1441" s="176"/>
      <c r="L1441" s="177" t="s">
        <v>733</v>
      </c>
      <c r="M1441" s="177" t="s">
        <v>275</v>
      </c>
    </row>
    <row r="1442" spans="1:13" s="178" customFormat="1">
      <c r="A1442" s="171" t="s">
        <v>2490</v>
      </c>
      <c r="B1442" s="171"/>
      <c r="C1442" s="179" t="s">
        <v>3010</v>
      </c>
      <c r="D1442" s="172">
        <v>46146</v>
      </c>
      <c r="E1442" s="173">
        <v>46192</v>
      </c>
      <c r="F1442" s="174">
        <v>19340.61</v>
      </c>
      <c r="G1442" s="175" t="s">
        <v>4141</v>
      </c>
      <c r="H1442" s="171" t="s">
        <v>4163</v>
      </c>
      <c r="I1442" s="171" t="s">
        <v>5287</v>
      </c>
      <c r="J1442" s="171" t="s">
        <v>230</v>
      </c>
      <c r="K1442" s="176"/>
      <c r="L1442" s="177" t="s">
        <v>733</v>
      </c>
      <c r="M1442" s="177" t="s">
        <v>231</v>
      </c>
    </row>
    <row r="1443" spans="1:13" s="178" customFormat="1">
      <c r="A1443" s="171" t="s">
        <v>2490</v>
      </c>
      <c r="B1443" s="171"/>
      <c r="C1443" s="179" t="s">
        <v>3011</v>
      </c>
      <c r="D1443" s="172">
        <v>46146</v>
      </c>
      <c r="E1443" s="173">
        <v>46192</v>
      </c>
      <c r="F1443" s="174">
        <v>22970.9</v>
      </c>
      <c r="G1443" s="175" t="s">
        <v>4141</v>
      </c>
      <c r="H1443" s="171" t="s">
        <v>4163</v>
      </c>
      <c r="I1443" s="171" t="s">
        <v>5187</v>
      </c>
      <c r="J1443" s="171" t="s">
        <v>232</v>
      </c>
      <c r="K1443" s="176"/>
      <c r="L1443" s="177" t="s">
        <v>733</v>
      </c>
      <c r="M1443" s="177" t="s">
        <v>233</v>
      </c>
    </row>
    <row r="1444" spans="1:13" s="178" customFormat="1">
      <c r="A1444" s="171" t="s">
        <v>2490</v>
      </c>
      <c r="B1444" s="171"/>
      <c r="C1444" s="179" t="s">
        <v>3012</v>
      </c>
      <c r="D1444" s="172">
        <v>46146</v>
      </c>
      <c r="E1444" s="173">
        <v>46192</v>
      </c>
      <c r="F1444" s="174">
        <v>4645.08</v>
      </c>
      <c r="G1444" s="175" t="s">
        <v>4141</v>
      </c>
      <c r="H1444" s="171" t="s">
        <v>4163</v>
      </c>
      <c r="I1444" s="171" t="s">
        <v>5238</v>
      </c>
      <c r="J1444" s="171" t="s">
        <v>234</v>
      </c>
      <c r="K1444" s="176"/>
      <c r="L1444" s="177" t="s">
        <v>733</v>
      </c>
      <c r="M1444" s="177" t="s">
        <v>235</v>
      </c>
    </row>
    <row r="1445" spans="1:13" s="178" customFormat="1">
      <c r="A1445" s="171" t="s">
        <v>2490</v>
      </c>
      <c r="B1445" s="171"/>
      <c r="C1445" s="179" t="s">
        <v>3013</v>
      </c>
      <c r="D1445" s="172">
        <v>46146</v>
      </c>
      <c r="E1445" s="173">
        <v>46192</v>
      </c>
      <c r="F1445" s="174">
        <v>4645.08</v>
      </c>
      <c r="G1445" s="175" t="s">
        <v>4141</v>
      </c>
      <c r="H1445" s="171" t="s">
        <v>4163</v>
      </c>
      <c r="I1445" s="171" t="s">
        <v>5288</v>
      </c>
      <c r="J1445" s="171" t="s">
        <v>236</v>
      </c>
      <c r="K1445" s="176"/>
      <c r="L1445" s="177" t="s">
        <v>733</v>
      </c>
      <c r="M1445" s="177" t="s">
        <v>237</v>
      </c>
    </row>
    <row r="1446" spans="1:13" s="178" customFormat="1">
      <c r="A1446" s="171" t="s">
        <v>2490</v>
      </c>
      <c r="B1446" s="171"/>
      <c r="C1446" s="179" t="s">
        <v>3014</v>
      </c>
      <c r="D1446" s="172">
        <v>46146</v>
      </c>
      <c r="E1446" s="173">
        <v>46192</v>
      </c>
      <c r="F1446" s="174">
        <v>23677.69</v>
      </c>
      <c r="G1446" s="175" t="s">
        <v>4141</v>
      </c>
      <c r="H1446" s="171" t="s">
        <v>4163</v>
      </c>
      <c r="I1446" s="171" t="s">
        <v>5289</v>
      </c>
      <c r="J1446" s="171" t="s">
        <v>200</v>
      </c>
      <c r="K1446" s="176"/>
      <c r="L1446" s="177" t="s">
        <v>733</v>
      </c>
      <c r="M1446" s="177" t="s">
        <v>201</v>
      </c>
    </row>
    <row r="1447" spans="1:13" s="178" customFormat="1">
      <c r="A1447" s="171" t="s">
        <v>2490</v>
      </c>
      <c r="B1447" s="171"/>
      <c r="C1447" s="179" t="s">
        <v>3015</v>
      </c>
      <c r="D1447" s="172">
        <v>46146</v>
      </c>
      <c r="E1447" s="173">
        <v>46192</v>
      </c>
      <c r="F1447" s="174">
        <v>45752.15</v>
      </c>
      <c r="G1447" s="175" t="s">
        <v>4141</v>
      </c>
      <c r="H1447" s="171" t="s">
        <v>4163</v>
      </c>
      <c r="I1447" s="171" t="s">
        <v>5290</v>
      </c>
      <c r="J1447" s="171" t="s">
        <v>202</v>
      </c>
      <c r="K1447" s="176"/>
      <c r="L1447" s="177" t="s">
        <v>733</v>
      </c>
      <c r="M1447" s="177" t="s">
        <v>203</v>
      </c>
    </row>
    <row r="1448" spans="1:13" s="178" customFormat="1">
      <c r="A1448" s="171" t="s">
        <v>2490</v>
      </c>
      <c r="B1448" s="171"/>
      <c r="C1448" s="179" t="s">
        <v>3016</v>
      </c>
      <c r="D1448" s="172">
        <v>46146</v>
      </c>
      <c r="E1448" s="173">
        <v>46192</v>
      </c>
      <c r="F1448" s="174">
        <v>4644.95</v>
      </c>
      <c r="G1448" s="175" t="s">
        <v>4141</v>
      </c>
      <c r="H1448" s="171" t="s">
        <v>4163</v>
      </c>
      <c r="I1448" s="171" t="s">
        <v>5291</v>
      </c>
      <c r="J1448" s="171" t="s">
        <v>278</v>
      </c>
      <c r="K1448" s="176"/>
      <c r="L1448" s="177" t="s">
        <v>733</v>
      </c>
      <c r="M1448" s="177" t="s">
        <v>279</v>
      </c>
    </row>
    <row r="1449" spans="1:13" s="178" customFormat="1">
      <c r="A1449" s="171" t="s">
        <v>2490</v>
      </c>
      <c r="B1449" s="171"/>
      <c r="C1449" s="179" t="s">
        <v>3017</v>
      </c>
      <c r="D1449" s="172">
        <v>46146</v>
      </c>
      <c r="E1449" s="173">
        <v>46192</v>
      </c>
      <c r="F1449" s="174">
        <v>4644.95</v>
      </c>
      <c r="G1449" s="175" t="s">
        <v>4141</v>
      </c>
      <c r="H1449" s="171" t="s">
        <v>4163</v>
      </c>
      <c r="I1449" s="171" t="s">
        <v>5163</v>
      </c>
      <c r="J1449" s="171" t="s">
        <v>204</v>
      </c>
      <c r="K1449" s="176"/>
      <c r="L1449" s="177" t="s">
        <v>733</v>
      </c>
      <c r="M1449" s="177" t="s">
        <v>205</v>
      </c>
    </row>
    <row r="1450" spans="1:13" s="178" customFormat="1">
      <c r="A1450" s="171" t="s">
        <v>2490</v>
      </c>
      <c r="B1450" s="171"/>
      <c r="C1450" s="179" t="s">
        <v>3018</v>
      </c>
      <c r="D1450" s="172">
        <v>46146</v>
      </c>
      <c r="E1450" s="173">
        <v>46192</v>
      </c>
      <c r="F1450" s="174">
        <v>4644.95</v>
      </c>
      <c r="G1450" s="175" t="s">
        <v>4141</v>
      </c>
      <c r="H1450" s="171" t="s">
        <v>4163</v>
      </c>
      <c r="I1450" s="171" t="s">
        <v>5292</v>
      </c>
      <c r="J1450" s="171" t="s">
        <v>238</v>
      </c>
      <c r="K1450" s="176"/>
      <c r="L1450" s="177" t="s">
        <v>733</v>
      </c>
      <c r="M1450" s="177" t="s">
        <v>239</v>
      </c>
    </row>
    <row r="1451" spans="1:13" s="178" customFormat="1">
      <c r="A1451" s="171" t="s">
        <v>2490</v>
      </c>
      <c r="B1451" s="171"/>
      <c r="C1451" s="179" t="s">
        <v>3019</v>
      </c>
      <c r="D1451" s="172">
        <v>46146</v>
      </c>
      <c r="E1451" s="173">
        <v>46192</v>
      </c>
      <c r="F1451" s="174">
        <v>5229.72</v>
      </c>
      <c r="G1451" s="175" t="s">
        <v>4141</v>
      </c>
      <c r="H1451" s="171" t="s">
        <v>4163</v>
      </c>
      <c r="I1451" s="171" t="s">
        <v>5164</v>
      </c>
      <c r="J1451" s="171" t="s">
        <v>240</v>
      </c>
      <c r="K1451" s="176"/>
      <c r="L1451" s="177" t="s">
        <v>733</v>
      </c>
      <c r="M1451" s="177" t="s">
        <v>241</v>
      </c>
    </row>
    <row r="1452" spans="1:13" s="178" customFormat="1">
      <c r="A1452" s="171" t="s">
        <v>2490</v>
      </c>
      <c r="B1452" s="171"/>
      <c r="C1452" s="179" t="s">
        <v>3020</v>
      </c>
      <c r="D1452" s="172">
        <v>46146</v>
      </c>
      <c r="E1452" s="173">
        <v>46192</v>
      </c>
      <c r="F1452" s="174">
        <v>2052.5700000000002</v>
      </c>
      <c r="G1452" s="175" t="s">
        <v>4141</v>
      </c>
      <c r="H1452" s="171" t="s">
        <v>4163</v>
      </c>
      <c r="I1452" s="171" t="s">
        <v>5248</v>
      </c>
      <c r="J1452" s="171" t="s">
        <v>366</v>
      </c>
      <c r="K1452" s="176"/>
      <c r="L1452" s="177" t="s">
        <v>733</v>
      </c>
      <c r="M1452" s="177" t="s">
        <v>367</v>
      </c>
    </row>
    <row r="1453" spans="1:13" s="178" customFormat="1">
      <c r="A1453" s="171" t="s">
        <v>2490</v>
      </c>
      <c r="B1453" s="171"/>
      <c r="C1453" s="179" t="s">
        <v>3021</v>
      </c>
      <c r="D1453" s="172">
        <v>46146</v>
      </c>
      <c r="E1453" s="173">
        <v>46192</v>
      </c>
      <c r="F1453" s="174">
        <v>2052.5700000000002</v>
      </c>
      <c r="G1453" s="175" t="s">
        <v>4141</v>
      </c>
      <c r="H1453" s="171" t="s">
        <v>4163</v>
      </c>
      <c r="I1453" s="171" t="s">
        <v>5240</v>
      </c>
      <c r="J1453" s="171" t="s">
        <v>8</v>
      </c>
      <c r="K1453" s="176"/>
      <c r="L1453" s="177" t="s">
        <v>733</v>
      </c>
      <c r="M1453" s="177" t="s">
        <v>9</v>
      </c>
    </row>
    <row r="1454" spans="1:13" s="178" customFormat="1">
      <c r="A1454" s="171" t="s">
        <v>2490</v>
      </c>
      <c r="B1454" s="171"/>
      <c r="C1454" s="179" t="s">
        <v>3022</v>
      </c>
      <c r="D1454" s="172">
        <v>46146</v>
      </c>
      <c r="E1454" s="173">
        <v>46192</v>
      </c>
      <c r="F1454" s="174">
        <v>2451.9299999999998</v>
      </c>
      <c r="G1454" s="175" t="s">
        <v>4141</v>
      </c>
      <c r="H1454" s="171" t="s">
        <v>4163</v>
      </c>
      <c r="I1454" s="171" t="s">
        <v>5108</v>
      </c>
      <c r="J1454" s="171" t="s">
        <v>372</v>
      </c>
      <c r="K1454" s="176"/>
      <c r="L1454" s="177" t="s">
        <v>733</v>
      </c>
      <c r="M1454" s="177" t="s">
        <v>373</v>
      </c>
    </row>
    <row r="1455" spans="1:13" s="178" customFormat="1">
      <c r="A1455" s="171" t="s">
        <v>2490</v>
      </c>
      <c r="B1455" s="171"/>
      <c r="C1455" s="179" t="s">
        <v>3023</v>
      </c>
      <c r="D1455" s="172">
        <v>46146</v>
      </c>
      <c r="E1455" s="173">
        <v>46192</v>
      </c>
      <c r="F1455" s="174">
        <v>9959.69</v>
      </c>
      <c r="G1455" s="175" t="s">
        <v>4141</v>
      </c>
      <c r="H1455" s="171" t="s">
        <v>4163</v>
      </c>
      <c r="I1455" s="171" t="s">
        <v>5253</v>
      </c>
      <c r="J1455" s="171" t="s">
        <v>374</v>
      </c>
      <c r="K1455" s="176"/>
      <c r="L1455" s="177" t="s">
        <v>733</v>
      </c>
      <c r="M1455" s="177" t="s">
        <v>375</v>
      </c>
    </row>
    <row r="1456" spans="1:13" s="178" customFormat="1">
      <c r="A1456" s="171" t="s">
        <v>2490</v>
      </c>
      <c r="B1456" s="171"/>
      <c r="C1456" s="179" t="s">
        <v>3024</v>
      </c>
      <c r="D1456" s="172">
        <v>46146</v>
      </c>
      <c r="E1456" s="173">
        <v>46192</v>
      </c>
      <c r="F1456" s="174">
        <v>6117.4</v>
      </c>
      <c r="G1456" s="175" t="s">
        <v>4141</v>
      </c>
      <c r="H1456" s="171" t="s">
        <v>4163</v>
      </c>
      <c r="I1456" s="171" t="s">
        <v>5244</v>
      </c>
      <c r="J1456" s="171" t="s">
        <v>376</v>
      </c>
      <c r="K1456" s="176"/>
      <c r="L1456" s="177" t="s">
        <v>733</v>
      </c>
      <c r="M1456" s="177" t="s">
        <v>377</v>
      </c>
    </row>
    <row r="1457" spans="1:13" s="178" customFormat="1">
      <c r="A1457" s="171" t="s">
        <v>2490</v>
      </c>
      <c r="B1457" s="171"/>
      <c r="C1457" s="179" t="s">
        <v>3025</v>
      </c>
      <c r="D1457" s="172">
        <v>46146</v>
      </c>
      <c r="E1457" s="173">
        <v>46192</v>
      </c>
      <c r="F1457" s="174">
        <v>2052.11</v>
      </c>
      <c r="G1457" s="175" t="s">
        <v>4141</v>
      </c>
      <c r="H1457" s="171" t="s">
        <v>4163</v>
      </c>
      <c r="I1457" s="171" t="s">
        <v>5241</v>
      </c>
      <c r="J1457" s="171" t="s">
        <v>378</v>
      </c>
      <c r="K1457" s="176"/>
      <c r="L1457" s="177" t="s">
        <v>733</v>
      </c>
      <c r="M1457" s="177" t="s">
        <v>379</v>
      </c>
    </row>
    <row r="1458" spans="1:13" s="178" customFormat="1">
      <c r="A1458" s="171" t="s">
        <v>2490</v>
      </c>
      <c r="B1458" s="171"/>
      <c r="C1458" s="179" t="s">
        <v>3026</v>
      </c>
      <c r="D1458" s="172">
        <v>46146</v>
      </c>
      <c r="E1458" s="173">
        <v>46192</v>
      </c>
      <c r="F1458" s="174">
        <v>2047.69</v>
      </c>
      <c r="G1458" s="175" t="s">
        <v>4141</v>
      </c>
      <c r="H1458" s="171" t="s">
        <v>4163</v>
      </c>
      <c r="I1458" s="171" t="s">
        <v>5179</v>
      </c>
      <c r="J1458" s="171" t="s">
        <v>380</v>
      </c>
      <c r="K1458" s="176"/>
      <c r="L1458" s="177" t="s">
        <v>733</v>
      </c>
      <c r="M1458" s="177" t="s">
        <v>381</v>
      </c>
    </row>
    <row r="1459" spans="1:13" s="178" customFormat="1">
      <c r="A1459" s="171" t="s">
        <v>2490</v>
      </c>
      <c r="B1459" s="171"/>
      <c r="C1459" s="179" t="s">
        <v>3027</v>
      </c>
      <c r="D1459" s="172">
        <v>46146</v>
      </c>
      <c r="E1459" s="173">
        <v>46192</v>
      </c>
      <c r="F1459" s="174">
        <v>38946.9</v>
      </c>
      <c r="G1459" s="175" t="s">
        <v>4141</v>
      </c>
      <c r="H1459" s="171" t="s">
        <v>4163</v>
      </c>
      <c r="I1459" s="171" t="s">
        <v>5169</v>
      </c>
      <c r="J1459" s="171" t="s">
        <v>382</v>
      </c>
      <c r="K1459" s="176"/>
      <c r="L1459" s="177" t="s">
        <v>733</v>
      </c>
      <c r="M1459" s="177" t="s">
        <v>383</v>
      </c>
    </row>
    <row r="1460" spans="1:13" s="178" customFormat="1">
      <c r="A1460" s="171" t="s">
        <v>2490</v>
      </c>
      <c r="B1460" s="171"/>
      <c r="C1460" s="179" t="s">
        <v>3028</v>
      </c>
      <c r="D1460" s="172">
        <v>46146</v>
      </c>
      <c r="E1460" s="173">
        <v>46192</v>
      </c>
      <c r="F1460" s="174">
        <v>12911.32</v>
      </c>
      <c r="G1460" s="175" t="s">
        <v>4141</v>
      </c>
      <c r="H1460" s="171" t="s">
        <v>4163</v>
      </c>
      <c r="I1460" s="171" t="s">
        <v>5254</v>
      </c>
      <c r="J1460" s="171" t="s">
        <v>384</v>
      </c>
      <c r="K1460" s="176"/>
      <c r="L1460" s="177" t="s">
        <v>733</v>
      </c>
      <c r="M1460" s="177" t="s">
        <v>385</v>
      </c>
    </row>
    <row r="1461" spans="1:13" s="178" customFormat="1">
      <c r="A1461" s="171" t="s">
        <v>2490</v>
      </c>
      <c r="B1461" s="171"/>
      <c r="C1461" s="179" t="s">
        <v>3029</v>
      </c>
      <c r="D1461" s="172">
        <v>46146</v>
      </c>
      <c r="E1461" s="173">
        <v>46192</v>
      </c>
      <c r="F1461" s="174">
        <v>3483.95</v>
      </c>
      <c r="G1461" s="175" t="s">
        <v>4141</v>
      </c>
      <c r="H1461" s="171" t="s">
        <v>4163</v>
      </c>
      <c r="I1461" s="171" t="s">
        <v>5255</v>
      </c>
      <c r="J1461" s="171" t="s">
        <v>484</v>
      </c>
      <c r="K1461" s="176"/>
      <c r="L1461" s="177" t="s">
        <v>733</v>
      </c>
      <c r="M1461" s="177" t="s">
        <v>485</v>
      </c>
    </row>
    <row r="1462" spans="1:13" s="178" customFormat="1">
      <c r="A1462" s="171" t="s">
        <v>2490</v>
      </c>
      <c r="B1462" s="171"/>
      <c r="C1462" s="179" t="s">
        <v>3030</v>
      </c>
      <c r="D1462" s="172">
        <v>46146</v>
      </c>
      <c r="E1462" s="173">
        <v>46192</v>
      </c>
      <c r="F1462" s="174">
        <v>1996.06</v>
      </c>
      <c r="G1462" s="175" t="s">
        <v>4141</v>
      </c>
      <c r="H1462" s="171" t="s">
        <v>4163</v>
      </c>
      <c r="I1462" s="171" t="s">
        <v>5251</v>
      </c>
      <c r="J1462" s="171" t="s">
        <v>364</v>
      </c>
      <c r="K1462" s="176"/>
      <c r="L1462" s="177" t="s">
        <v>733</v>
      </c>
      <c r="M1462" s="177" t="s">
        <v>365</v>
      </c>
    </row>
    <row r="1463" spans="1:13" s="178" customFormat="1">
      <c r="A1463" s="171" t="s">
        <v>2490</v>
      </c>
      <c r="B1463" s="171"/>
      <c r="C1463" s="179" t="s">
        <v>3031</v>
      </c>
      <c r="D1463" s="172">
        <v>46146</v>
      </c>
      <c r="E1463" s="173">
        <v>46192</v>
      </c>
      <c r="F1463" s="174">
        <v>5811.91</v>
      </c>
      <c r="G1463" s="175" t="s">
        <v>4141</v>
      </c>
      <c r="H1463" s="171" t="s">
        <v>4163</v>
      </c>
      <c r="I1463" s="171" t="s">
        <v>5165</v>
      </c>
      <c r="J1463" s="171" t="s">
        <v>262</v>
      </c>
      <c r="K1463" s="176"/>
      <c r="L1463" s="177" t="s">
        <v>733</v>
      </c>
      <c r="M1463" s="177" t="s">
        <v>263</v>
      </c>
    </row>
    <row r="1464" spans="1:13" s="178" customFormat="1">
      <c r="A1464" s="171" t="s">
        <v>2490</v>
      </c>
      <c r="B1464" s="171"/>
      <c r="C1464" s="179" t="s">
        <v>3032</v>
      </c>
      <c r="D1464" s="172">
        <v>46146</v>
      </c>
      <c r="E1464" s="173">
        <v>46192</v>
      </c>
      <c r="F1464" s="174">
        <v>4627.8100000000004</v>
      </c>
      <c r="G1464" s="175" t="s">
        <v>4141</v>
      </c>
      <c r="H1464" s="171" t="s">
        <v>4163</v>
      </c>
      <c r="I1464" s="171" t="s">
        <v>5124</v>
      </c>
      <c r="J1464" s="171" t="s">
        <v>272</v>
      </c>
      <c r="K1464" s="176"/>
      <c r="L1464" s="177" t="s">
        <v>733</v>
      </c>
      <c r="M1464" s="177" t="s">
        <v>273</v>
      </c>
    </row>
    <row r="1465" spans="1:13" s="178" customFormat="1">
      <c r="A1465" s="171" t="s">
        <v>2490</v>
      </c>
      <c r="B1465" s="171"/>
      <c r="C1465" s="179" t="s">
        <v>3033</v>
      </c>
      <c r="D1465" s="172">
        <v>46146</v>
      </c>
      <c r="E1465" s="173">
        <v>46192</v>
      </c>
      <c r="F1465" s="174">
        <v>4644.95</v>
      </c>
      <c r="G1465" s="175" t="s">
        <v>4141</v>
      </c>
      <c r="H1465" s="171" t="s">
        <v>4163</v>
      </c>
      <c r="I1465" s="171" t="s">
        <v>5293</v>
      </c>
      <c r="J1465" s="171" t="s">
        <v>224</v>
      </c>
      <c r="K1465" s="176"/>
      <c r="L1465" s="177" t="s">
        <v>733</v>
      </c>
      <c r="M1465" s="177" t="s">
        <v>225</v>
      </c>
    </row>
    <row r="1466" spans="1:13" s="178" customFormat="1">
      <c r="A1466" s="171" t="s">
        <v>2490</v>
      </c>
      <c r="B1466" s="171"/>
      <c r="C1466" s="179" t="s">
        <v>3034</v>
      </c>
      <c r="D1466" s="172">
        <v>46146</v>
      </c>
      <c r="E1466" s="173">
        <v>46192</v>
      </c>
      <c r="F1466" s="174">
        <v>11938.47</v>
      </c>
      <c r="G1466" s="175" t="s">
        <v>4141</v>
      </c>
      <c r="H1466" s="171" t="s">
        <v>4163</v>
      </c>
      <c r="I1466" s="171" t="s">
        <v>5113</v>
      </c>
      <c r="J1466" s="171" t="s">
        <v>358</v>
      </c>
      <c r="K1466" s="176"/>
      <c r="L1466" s="177" t="s">
        <v>733</v>
      </c>
      <c r="M1466" s="177" t="s">
        <v>359</v>
      </c>
    </row>
    <row r="1467" spans="1:13" s="178" customFormat="1">
      <c r="A1467" s="171" t="s">
        <v>2490</v>
      </c>
      <c r="B1467" s="171"/>
      <c r="C1467" s="179" t="s">
        <v>3035</v>
      </c>
      <c r="D1467" s="172">
        <v>46146</v>
      </c>
      <c r="E1467" s="173">
        <v>46192</v>
      </c>
      <c r="F1467" s="174">
        <v>2052.5700000000002</v>
      </c>
      <c r="G1467" s="175" t="s">
        <v>4141</v>
      </c>
      <c r="H1467" s="171" t="s">
        <v>4163</v>
      </c>
      <c r="I1467" s="171" t="s">
        <v>5256</v>
      </c>
      <c r="J1467" s="171" t="s">
        <v>386</v>
      </c>
      <c r="K1467" s="176"/>
      <c r="L1467" s="177" t="s">
        <v>733</v>
      </c>
      <c r="M1467" s="177" t="s">
        <v>387</v>
      </c>
    </row>
    <row r="1468" spans="1:13" s="178" customFormat="1">
      <c r="A1468" s="171" t="s">
        <v>2490</v>
      </c>
      <c r="B1468" s="171"/>
      <c r="C1468" s="179" t="s">
        <v>3036</v>
      </c>
      <c r="D1468" s="172">
        <v>46146</v>
      </c>
      <c r="E1468" s="173">
        <v>46192</v>
      </c>
      <c r="F1468" s="174">
        <v>2050.83</v>
      </c>
      <c r="G1468" s="175" t="s">
        <v>4141</v>
      </c>
      <c r="H1468" s="171" t="s">
        <v>4163</v>
      </c>
      <c r="I1468" s="171" t="s">
        <v>5257</v>
      </c>
      <c r="J1468" s="171" t="s">
        <v>6</v>
      </c>
      <c r="K1468" s="176"/>
      <c r="L1468" s="177" t="s">
        <v>733</v>
      </c>
      <c r="M1468" s="177" t="s">
        <v>7</v>
      </c>
    </row>
    <row r="1469" spans="1:13" s="178" customFormat="1">
      <c r="A1469" s="171" t="s">
        <v>2490</v>
      </c>
      <c r="B1469" s="171"/>
      <c r="C1469" s="179" t="s">
        <v>3037</v>
      </c>
      <c r="D1469" s="172">
        <v>46146</v>
      </c>
      <c r="E1469" s="173">
        <v>46192</v>
      </c>
      <c r="F1469" s="174">
        <v>2052.5700000000002</v>
      </c>
      <c r="G1469" s="175" t="s">
        <v>4141</v>
      </c>
      <c r="H1469" s="171" t="s">
        <v>4163</v>
      </c>
      <c r="I1469" s="171" t="s">
        <v>5258</v>
      </c>
      <c r="J1469" s="171" t="s">
        <v>388</v>
      </c>
      <c r="K1469" s="176"/>
      <c r="L1469" s="177" t="s">
        <v>733</v>
      </c>
      <c r="M1469" s="177" t="s">
        <v>389</v>
      </c>
    </row>
    <row r="1470" spans="1:13" s="178" customFormat="1">
      <c r="A1470" s="171" t="s">
        <v>2490</v>
      </c>
      <c r="B1470" s="171"/>
      <c r="C1470" s="179" t="s">
        <v>3038</v>
      </c>
      <c r="D1470" s="172">
        <v>46146</v>
      </c>
      <c r="E1470" s="173">
        <v>46192</v>
      </c>
      <c r="F1470" s="174">
        <v>2052.5700000000002</v>
      </c>
      <c r="G1470" s="175" t="s">
        <v>4141</v>
      </c>
      <c r="H1470" s="171" t="s">
        <v>4163</v>
      </c>
      <c r="I1470" s="171" t="s">
        <v>5159</v>
      </c>
      <c r="J1470" s="171" t="s">
        <v>390</v>
      </c>
      <c r="K1470" s="176"/>
      <c r="L1470" s="177" t="s">
        <v>733</v>
      </c>
      <c r="M1470" s="177" t="s">
        <v>391</v>
      </c>
    </row>
    <row r="1471" spans="1:13" s="178" customFormat="1">
      <c r="A1471" s="171" t="s">
        <v>2490</v>
      </c>
      <c r="B1471" s="171"/>
      <c r="C1471" s="179" t="s">
        <v>3039</v>
      </c>
      <c r="D1471" s="172">
        <v>46146</v>
      </c>
      <c r="E1471" s="173">
        <v>46192</v>
      </c>
      <c r="F1471" s="174">
        <v>7211.5</v>
      </c>
      <c r="G1471" s="175" t="s">
        <v>4141</v>
      </c>
      <c r="H1471" s="171" t="s">
        <v>4163</v>
      </c>
      <c r="I1471" s="171" t="s">
        <v>5120</v>
      </c>
      <c r="J1471" s="171" t="s">
        <v>392</v>
      </c>
      <c r="K1471" s="176"/>
      <c r="L1471" s="177" t="s">
        <v>733</v>
      </c>
      <c r="M1471" s="177" t="s">
        <v>393</v>
      </c>
    </row>
    <row r="1472" spans="1:13" s="178" customFormat="1">
      <c r="A1472" s="171" t="s">
        <v>2490</v>
      </c>
      <c r="B1472" s="171"/>
      <c r="C1472" s="179" t="s">
        <v>3040</v>
      </c>
      <c r="D1472" s="172">
        <v>46146</v>
      </c>
      <c r="E1472" s="173">
        <v>46192</v>
      </c>
      <c r="F1472" s="174">
        <v>2380.6</v>
      </c>
      <c r="G1472" s="175" t="s">
        <v>4141</v>
      </c>
      <c r="H1472" s="171" t="s">
        <v>4163</v>
      </c>
      <c r="I1472" s="171" t="s">
        <v>5259</v>
      </c>
      <c r="J1472" s="171" t="s">
        <v>394</v>
      </c>
      <c r="K1472" s="176"/>
      <c r="L1472" s="177" t="s">
        <v>733</v>
      </c>
      <c r="M1472" s="177" t="s">
        <v>395</v>
      </c>
    </row>
    <row r="1473" spans="1:13" s="178" customFormat="1">
      <c r="A1473" s="171" t="s">
        <v>2490</v>
      </c>
      <c r="B1473" s="171"/>
      <c r="C1473" s="179" t="s">
        <v>3041</v>
      </c>
      <c r="D1473" s="172">
        <v>46146</v>
      </c>
      <c r="E1473" s="173">
        <v>46192</v>
      </c>
      <c r="F1473" s="174">
        <v>2052.5700000000002</v>
      </c>
      <c r="G1473" s="175" t="s">
        <v>4141</v>
      </c>
      <c r="H1473" s="171" t="s">
        <v>4163</v>
      </c>
      <c r="I1473" s="171" t="s">
        <v>5197</v>
      </c>
      <c r="J1473" s="171" t="s">
        <v>396</v>
      </c>
      <c r="K1473" s="176"/>
      <c r="L1473" s="177" t="s">
        <v>733</v>
      </c>
      <c r="M1473" s="177" t="s">
        <v>397</v>
      </c>
    </row>
    <row r="1474" spans="1:13" s="178" customFormat="1">
      <c r="A1474" s="171" t="s">
        <v>2490</v>
      </c>
      <c r="B1474" s="171"/>
      <c r="C1474" s="179" t="s">
        <v>3042</v>
      </c>
      <c r="D1474" s="172">
        <v>46146</v>
      </c>
      <c r="E1474" s="173">
        <v>46192</v>
      </c>
      <c r="F1474" s="174">
        <v>2051.2800000000002</v>
      </c>
      <c r="G1474" s="175" t="s">
        <v>4141</v>
      </c>
      <c r="H1474" s="171" t="s">
        <v>4163</v>
      </c>
      <c r="I1474" s="171" t="s">
        <v>5192</v>
      </c>
      <c r="J1474" s="171" t="s">
        <v>400</v>
      </c>
      <c r="K1474" s="176"/>
      <c r="L1474" s="177" t="s">
        <v>733</v>
      </c>
      <c r="M1474" s="177" t="s">
        <v>401</v>
      </c>
    </row>
    <row r="1475" spans="1:13" s="178" customFormat="1">
      <c r="A1475" s="171" t="s">
        <v>2490</v>
      </c>
      <c r="B1475" s="171"/>
      <c r="C1475" s="179" t="s">
        <v>3043</v>
      </c>
      <c r="D1475" s="172">
        <v>46146</v>
      </c>
      <c r="E1475" s="173">
        <v>46192</v>
      </c>
      <c r="F1475" s="174">
        <v>8300.91</v>
      </c>
      <c r="G1475" s="175" t="s">
        <v>4141</v>
      </c>
      <c r="H1475" s="171" t="s">
        <v>4163</v>
      </c>
      <c r="I1475" s="171" t="s">
        <v>5260</v>
      </c>
      <c r="J1475" s="171" t="s">
        <v>402</v>
      </c>
      <c r="K1475" s="176"/>
      <c r="L1475" s="177" t="s">
        <v>733</v>
      </c>
      <c r="M1475" s="177" t="s">
        <v>403</v>
      </c>
    </row>
    <row r="1476" spans="1:13" s="178" customFormat="1">
      <c r="A1476" s="171" t="s">
        <v>2490</v>
      </c>
      <c r="B1476" s="171"/>
      <c r="C1476" s="179" t="s">
        <v>3044</v>
      </c>
      <c r="D1476" s="172">
        <v>46146</v>
      </c>
      <c r="E1476" s="173">
        <v>46192</v>
      </c>
      <c r="F1476" s="174">
        <v>2291.15</v>
      </c>
      <c r="G1476" s="175" t="s">
        <v>4141</v>
      </c>
      <c r="H1476" s="171" t="s">
        <v>4163</v>
      </c>
      <c r="I1476" s="171" t="s">
        <v>5170</v>
      </c>
      <c r="J1476" s="171" t="s">
        <v>404</v>
      </c>
      <c r="K1476" s="176"/>
      <c r="L1476" s="177" t="s">
        <v>733</v>
      </c>
      <c r="M1476" s="177" t="s">
        <v>405</v>
      </c>
    </row>
    <row r="1477" spans="1:13" s="178" customFormat="1">
      <c r="A1477" s="171" t="s">
        <v>2490</v>
      </c>
      <c r="B1477" s="171"/>
      <c r="C1477" s="179" t="s">
        <v>3045</v>
      </c>
      <c r="D1477" s="172">
        <v>46146</v>
      </c>
      <c r="E1477" s="173">
        <v>46192</v>
      </c>
      <c r="F1477" s="174">
        <v>7296.73</v>
      </c>
      <c r="G1477" s="175" t="s">
        <v>4141</v>
      </c>
      <c r="H1477" s="171" t="s">
        <v>4163</v>
      </c>
      <c r="I1477" s="171" t="s">
        <v>5201</v>
      </c>
      <c r="J1477" s="171" t="s">
        <v>406</v>
      </c>
      <c r="K1477" s="176"/>
      <c r="L1477" s="177" t="s">
        <v>733</v>
      </c>
      <c r="M1477" s="177" t="s">
        <v>407</v>
      </c>
    </row>
    <row r="1478" spans="1:13" s="178" customFormat="1">
      <c r="A1478" s="171" t="s">
        <v>2490</v>
      </c>
      <c r="B1478" s="171"/>
      <c r="C1478" s="179" t="s">
        <v>3046</v>
      </c>
      <c r="D1478" s="172">
        <v>46146</v>
      </c>
      <c r="E1478" s="173">
        <v>46192</v>
      </c>
      <c r="F1478" s="174">
        <v>5229.72</v>
      </c>
      <c r="G1478" s="175" t="s">
        <v>4141</v>
      </c>
      <c r="H1478" s="171" t="s">
        <v>4163</v>
      </c>
      <c r="I1478" s="171" t="s">
        <v>5294</v>
      </c>
      <c r="J1478" s="171" t="s">
        <v>270</v>
      </c>
      <c r="K1478" s="176"/>
      <c r="L1478" s="177" t="s">
        <v>733</v>
      </c>
      <c r="M1478" s="177" t="s">
        <v>271</v>
      </c>
    </row>
    <row r="1479" spans="1:13" s="178" customFormat="1">
      <c r="A1479" s="171" t="s">
        <v>2490</v>
      </c>
      <c r="B1479" s="171"/>
      <c r="C1479" s="179" t="s">
        <v>3047</v>
      </c>
      <c r="D1479" s="172">
        <v>46146</v>
      </c>
      <c r="E1479" s="173">
        <v>46192</v>
      </c>
      <c r="F1479" s="174">
        <v>5811.91</v>
      </c>
      <c r="G1479" s="175" t="s">
        <v>4141</v>
      </c>
      <c r="H1479" s="171" t="s">
        <v>4163</v>
      </c>
      <c r="I1479" s="171" t="s">
        <v>5202</v>
      </c>
      <c r="J1479" s="171" t="s">
        <v>242</v>
      </c>
      <c r="K1479" s="176"/>
      <c r="L1479" s="177" t="s">
        <v>733</v>
      </c>
      <c r="M1479" s="177" t="s">
        <v>243</v>
      </c>
    </row>
    <row r="1480" spans="1:13" s="178" customFormat="1">
      <c r="A1480" s="171" t="s">
        <v>2490</v>
      </c>
      <c r="B1480" s="171"/>
      <c r="C1480" s="179" t="s">
        <v>3048</v>
      </c>
      <c r="D1480" s="172">
        <v>46146</v>
      </c>
      <c r="E1480" s="173">
        <v>46192</v>
      </c>
      <c r="F1480" s="174">
        <v>11658.16</v>
      </c>
      <c r="G1480" s="175" t="s">
        <v>4141</v>
      </c>
      <c r="H1480" s="171" t="s">
        <v>4163</v>
      </c>
      <c r="I1480" s="171" t="s">
        <v>5203</v>
      </c>
      <c r="J1480" s="171" t="s">
        <v>258</v>
      </c>
      <c r="K1480" s="176"/>
      <c r="L1480" s="177" t="s">
        <v>733</v>
      </c>
      <c r="M1480" s="177" t="s">
        <v>259</v>
      </c>
    </row>
    <row r="1481" spans="1:13" s="178" customFormat="1">
      <c r="A1481" s="171" t="s">
        <v>2490</v>
      </c>
      <c r="B1481" s="171"/>
      <c r="C1481" s="179" t="s">
        <v>3049</v>
      </c>
      <c r="D1481" s="172">
        <v>46146</v>
      </c>
      <c r="E1481" s="173">
        <v>46192</v>
      </c>
      <c r="F1481" s="174">
        <v>7613.78</v>
      </c>
      <c r="G1481" s="175" t="s">
        <v>4141</v>
      </c>
      <c r="H1481" s="171" t="s">
        <v>4163</v>
      </c>
      <c r="I1481" s="171" t="s">
        <v>5261</v>
      </c>
      <c r="J1481" s="171" t="s">
        <v>408</v>
      </c>
      <c r="K1481" s="176"/>
      <c r="L1481" s="177" t="s">
        <v>733</v>
      </c>
      <c r="M1481" s="177" t="s">
        <v>409</v>
      </c>
    </row>
    <row r="1482" spans="1:13" s="178" customFormat="1">
      <c r="A1482" s="171" t="s">
        <v>2490</v>
      </c>
      <c r="B1482" s="171"/>
      <c r="C1482" s="179" t="s">
        <v>3050</v>
      </c>
      <c r="D1482" s="172">
        <v>46146</v>
      </c>
      <c r="E1482" s="173">
        <v>46192</v>
      </c>
      <c r="F1482" s="174">
        <v>2052.5700000000002</v>
      </c>
      <c r="G1482" s="175" t="s">
        <v>4141</v>
      </c>
      <c r="H1482" s="171" t="s">
        <v>4163</v>
      </c>
      <c r="I1482" s="171" t="s">
        <v>5262</v>
      </c>
      <c r="J1482" s="171" t="s">
        <v>410</v>
      </c>
      <c r="K1482" s="176"/>
      <c r="L1482" s="177" t="s">
        <v>733</v>
      </c>
      <c r="M1482" s="177" t="s">
        <v>411</v>
      </c>
    </row>
    <row r="1483" spans="1:13" s="178" customFormat="1">
      <c r="A1483" s="171" t="s">
        <v>2490</v>
      </c>
      <c r="B1483" s="171"/>
      <c r="C1483" s="179" t="s">
        <v>3051</v>
      </c>
      <c r="D1483" s="172">
        <v>46146</v>
      </c>
      <c r="E1483" s="173">
        <v>46192</v>
      </c>
      <c r="F1483" s="174">
        <v>2050</v>
      </c>
      <c r="G1483" s="175" t="s">
        <v>4141</v>
      </c>
      <c r="H1483" s="171" t="s">
        <v>4163</v>
      </c>
      <c r="I1483" s="171" t="s">
        <v>5204</v>
      </c>
      <c r="J1483" s="171" t="s">
        <v>412</v>
      </c>
      <c r="K1483" s="176"/>
      <c r="L1483" s="177" t="s">
        <v>733</v>
      </c>
      <c r="M1483" s="177" t="s">
        <v>413</v>
      </c>
    </row>
    <row r="1484" spans="1:13" s="178" customFormat="1">
      <c r="A1484" s="171" t="s">
        <v>2490</v>
      </c>
      <c r="B1484" s="171"/>
      <c r="C1484" s="179" t="s">
        <v>3052</v>
      </c>
      <c r="D1484" s="172">
        <v>46146</v>
      </c>
      <c r="E1484" s="173">
        <v>46192</v>
      </c>
      <c r="F1484" s="174">
        <v>4010.05</v>
      </c>
      <c r="G1484" s="175" t="s">
        <v>4141</v>
      </c>
      <c r="H1484" s="171" t="s">
        <v>4163</v>
      </c>
      <c r="I1484" s="171" t="s">
        <v>5205</v>
      </c>
      <c r="J1484" s="171" t="s">
        <v>414</v>
      </c>
      <c r="K1484" s="176"/>
      <c r="L1484" s="177" t="s">
        <v>733</v>
      </c>
      <c r="M1484" s="177" t="s">
        <v>415</v>
      </c>
    </row>
    <row r="1485" spans="1:13" s="178" customFormat="1">
      <c r="A1485" s="171" t="s">
        <v>2490</v>
      </c>
      <c r="B1485" s="171"/>
      <c r="C1485" s="179" t="s">
        <v>3053</v>
      </c>
      <c r="D1485" s="172">
        <v>46146</v>
      </c>
      <c r="E1485" s="173">
        <v>46192</v>
      </c>
      <c r="F1485" s="174">
        <v>2051.2800000000002</v>
      </c>
      <c r="G1485" s="175" t="s">
        <v>4141</v>
      </c>
      <c r="H1485" s="171" t="s">
        <v>4163</v>
      </c>
      <c r="I1485" s="171" t="s">
        <v>5263</v>
      </c>
      <c r="J1485" s="171" t="s">
        <v>418</v>
      </c>
      <c r="K1485" s="176"/>
      <c r="L1485" s="177" t="s">
        <v>733</v>
      </c>
      <c r="M1485" s="177" t="s">
        <v>419</v>
      </c>
    </row>
    <row r="1486" spans="1:13" s="178" customFormat="1">
      <c r="A1486" s="171" t="s">
        <v>2490</v>
      </c>
      <c r="B1486" s="171"/>
      <c r="C1486" s="179" t="s">
        <v>3054</v>
      </c>
      <c r="D1486" s="172">
        <v>46146</v>
      </c>
      <c r="E1486" s="173">
        <v>46192</v>
      </c>
      <c r="F1486" s="174">
        <v>21358.78</v>
      </c>
      <c r="G1486" s="175" t="s">
        <v>4141</v>
      </c>
      <c r="H1486" s="171" t="s">
        <v>4163</v>
      </c>
      <c r="I1486" s="171" t="s">
        <v>5089</v>
      </c>
      <c r="J1486" s="171" t="s">
        <v>420</v>
      </c>
      <c r="K1486" s="176"/>
      <c r="L1486" s="177" t="s">
        <v>733</v>
      </c>
      <c r="M1486" s="177" t="s">
        <v>421</v>
      </c>
    </row>
    <row r="1487" spans="1:13" s="178" customFormat="1">
      <c r="A1487" s="171" t="s">
        <v>2490</v>
      </c>
      <c r="B1487" s="171"/>
      <c r="C1487" s="179" t="s">
        <v>3055</v>
      </c>
      <c r="D1487" s="172">
        <v>46146</v>
      </c>
      <c r="E1487" s="173">
        <v>46192</v>
      </c>
      <c r="F1487" s="174">
        <v>2051.2800000000002</v>
      </c>
      <c r="G1487" s="175" t="s">
        <v>4141</v>
      </c>
      <c r="H1487" s="171" t="s">
        <v>4163</v>
      </c>
      <c r="I1487" s="171" t="s">
        <v>5249</v>
      </c>
      <c r="J1487" s="171" t="s">
        <v>422</v>
      </c>
      <c r="K1487" s="176"/>
      <c r="L1487" s="177" t="s">
        <v>733</v>
      </c>
      <c r="M1487" s="177" t="s">
        <v>423</v>
      </c>
    </row>
    <row r="1488" spans="1:13" s="178" customFormat="1">
      <c r="A1488" s="171" t="s">
        <v>2490</v>
      </c>
      <c r="B1488" s="171"/>
      <c r="C1488" s="179" t="s">
        <v>3056</v>
      </c>
      <c r="D1488" s="172">
        <v>46146</v>
      </c>
      <c r="E1488" s="173">
        <v>46192</v>
      </c>
      <c r="F1488" s="174">
        <v>2052.5700000000002</v>
      </c>
      <c r="G1488" s="175" t="s">
        <v>4141</v>
      </c>
      <c r="H1488" s="171" t="s">
        <v>4163</v>
      </c>
      <c r="I1488" s="171" t="s">
        <v>5210</v>
      </c>
      <c r="J1488" s="171" t="s">
        <v>424</v>
      </c>
      <c r="K1488" s="176"/>
      <c r="L1488" s="177" t="s">
        <v>733</v>
      </c>
      <c r="M1488" s="177" t="s">
        <v>425</v>
      </c>
    </row>
    <row r="1489" spans="1:13" s="178" customFormat="1">
      <c r="A1489" s="171" t="s">
        <v>2490</v>
      </c>
      <c r="B1489" s="171"/>
      <c r="C1489" s="179" t="s">
        <v>3057</v>
      </c>
      <c r="D1489" s="172">
        <v>46146</v>
      </c>
      <c r="E1489" s="173">
        <v>46192</v>
      </c>
      <c r="F1489" s="174">
        <v>10918.45</v>
      </c>
      <c r="G1489" s="175" t="s">
        <v>4141</v>
      </c>
      <c r="H1489" s="171" t="s">
        <v>4163</v>
      </c>
      <c r="I1489" s="171" t="s">
        <v>5091</v>
      </c>
      <c r="J1489" s="171" t="s">
        <v>428</v>
      </c>
      <c r="K1489" s="176"/>
      <c r="L1489" s="177" t="s">
        <v>733</v>
      </c>
      <c r="M1489" s="177" t="s">
        <v>429</v>
      </c>
    </row>
    <row r="1490" spans="1:13" s="178" customFormat="1">
      <c r="A1490" s="171" t="s">
        <v>2490</v>
      </c>
      <c r="B1490" s="171"/>
      <c r="C1490" s="179" t="s">
        <v>3058</v>
      </c>
      <c r="D1490" s="172">
        <v>46146</v>
      </c>
      <c r="E1490" s="173">
        <v>46192</v>
      </c>
      <c r="F1490" s="174">
        <v>2050</v>
      </c>
      <c r="G1490" s="175" t="s">
        <v>4141</v>
      </c>
      <c r="H1490" s="171" t="s">
        <v>4163</v>
      </c>
      <c r="I1490" s="171" t="s">
        <v>5265</v>
      </c>
      <c r="J1490" s="171" t="s">
        <v>430</v>
      </c>
      <c r="K1490" s="176"/>
      <c r="L1490" s="177" t="s">
        <v>733</v>
      </c>
      <c r="M1490" s="177" t="s">
        <v>431</v>
      </c>
    </row>
    <row r="1491" spans="1:13" s="178" customFormat="1">
      <c r="A1491" s="171" t="s">
        <v>2490</v>
      </c>
      <c r="B1491" s="171"/>
      <c r="C1491" s="179" t="s">
        <v>3059</v>
      </c>
      <c r="D1491" s="172">
        <v>46146</v>
      </c>
      <c r="E1491" s="173">
        <v>46192</v>
      </c>
      <c r="F1491" s="174">
        <v>2451.9299999999998</v>
      </c>
      <c r="G1491" s="175" t="s">
        <v>4141</v>
      </c>
      <c r="H1491" s="171" t="s">
        <v>4163</v>
      </c>
      <c r="I1491" s="171" t="s">
        <v>5217</v>
      </c>
      <c r="J1491" s="171" t="s">
        <v>432</v>
      </c>
      <c r="K1491" s="176"/>
      <c r="L1491" s="177" t="s">
        <v>733</v>
      </c>
      <c r="M1491" s="177" t="s">
        <v>433</v>
      </c>
    </row>
    <row r="1492" spans="1:13" s="178" customFormat="1">
      <c r="A1492" s="171" t="s">
        <v>2490</v>
      </c>
      <c r="B1492" s="171"/>
      <c r="C1492" s="179" t="s">
        <v>3060</v>
      </c>
      <c r="D1492" s="172">
        <v>46146</v>
      </c>
      <c r="E1492" s="173">
        <v>46192</v>
      </c>
      <c r="F1492" s="174">
        <v>5576.58</v>
      </c>
      <c r="G1492" s="175" t="s">
        <v>4141</v>
      </c>
      <c r="H1492" s="171" t="s">
        <v>4163</v>
      </c>
      <c r="I1492" s="171" t="s">
        <v>4185</v>
      </c>
      <c r="J1492" s="171" t="s">
        <v>290</v>
      </c>
      <c r="K1492" s="176"/>
      <c r="L1492" s="177" t="s">
        <v>733</v>
      </c>
      <c r="M1492" s="177" t="s">
        <v>291</v>
      </c>
    </row>
    <row r="1493" spans="1:13" s="178" customFormat="1">
      <c r="A1493" s="171" t="s">
        <v>2490</v>
      </c>
      <c r="B1493" s="171"/>
      <c r="C1493" s="179" t="s">
        <v>3061</v>
      </c>
      <c r="D1493" s="172">
        <v>46146</v>
      </c>
      <c r="E1493" s="173">
        <v>46192</v>
      </c>
      <c r="F1493" s="174">
        <v>28412.12</v>
      </c>
      <c r="G1493" s="175" t="s">
        <v>4141</v>
      </c>
      <c r="H1493" s="171" t="s">
        <v>4163</v>
      </c>
      <c r="I1493" s="171" t="s">
        <v>5185</v>
      </c>
      <c r="J1493" s="171" t="s">
        <v>300</v>
      </c>
      <c r="K1493" s="176"/>
      <c r="L1493" s="177" t="s">
        <v>733</v>
      </c>
      <c r="M1493" s="177" t="s">
        <v>301</v>
      </c>
    </row>
    <row r="1494" spans="1:13" s="178" customFormat="1">
      <c r="A1494" s="171" t="s">
        <v>2490</v>
      </c>
      <c r="B1494" s="171"/>
      <c r="C1494" s="179" t="s">
        <v>3062</v>
      </c>
      <c r="D1494" s="172">
        <v>46146</v>
      </c>
      <c r="E1494" s="173">
        <v>46192</v>
      </c>
      <c r="F1494" s="174">
        <v>19815.18</v>
      </c>
      <c r="G1494" s="175" t="s">
        <v>4141</v>
      </c>
      <c r="H1494" s="171" t="s">
        <v>4163</v>
      </c>
      <c r="I1494" s="171" t="s">
        <v>5101</v>
      </c>
      <c r="J1494" s="171" t="s">
        <v>318</v>
      </c>
      <c r="K1494" s="176"/>
      <c r="L1494" s="177" t="s">
        <v>733</v>
      </c>
      <c r="M1494" s="177" t="s">
        <v>319</v>
      </c>
    </row>
    <row r="1495" spans="1:13" s="178" customFormat="1">
      <c r="A1495" s="171" t="s">
        <v>2490</v>
      </c>
      <c r="B1495" s="171"/>
      <c r="C1495" s="179" t="s">
        <v>3063</v>
      </c>
      <c r="D1495" s="172">
        <v>46146</v>
      </c>
      <c r="E1495" s="173">
        <v>46192</v>
      </c>
      <c r="F1495" s="174">
        <v>6083.27</v>
      </c>
      <c r="G1495" s="175" t="s">
        <v>4141</v>
      </c>
      <c r="H1495" s="171" t="s">
        <v>4163</v>
      </c>
      <c r="I1495" s="171" t="s">
        <v>5083</v>
      </c>
      <c r="J1495" s="171" t="s">
        <v>58</v>
      </c>
      <c r="K1495" s="176"/>
      <c r="L1495" s="177" t="s">
        <v>733</v>
      </c>
      <c r="M1495" s="177" t="s">
        <v>59</v>
      </c>
    </row>
    <row r="1496" spans="1:13" s="178" customFormat="1">
      <c r="A1496" s="171" t="s">
        <v>2490</v>
      </c>
      <c r="B1496" s="171"/>
      <c r="C1496" s="179" t="s">
        <v>3064</v>
      </c>
      <c r="D1496" s="172">
        <v>46146</v>
      </c>
      <c r="E1496" s="173">
        <v>46192</v>
      </c>
      <c r="F1496" s="174">
        <v>8456.51</v>
      </c>
      <c r="G1496" s="175" t="s">
        <v>4141</v>
      </c>
      <c r="H1496" s="171" t="s">
        <v>4163</v>
      </c>
      <c r="I1496" s="171" t="s">
        <v>5118</v>
      </c>
      <c r="J1496" s="171" t="s">
        <v>320</v>
      </c>
      <c r="K1496" s="176"/>
      <c r="L1496" s="177" t="s">
        <v>733</v>
      </c>
      <c r="M1496" s="177" t="s">
        <v>321</v>
      </c>
    </row>
    <row r="1497" spans="1:13" s="178" customFormat="1">
      <c r="A1497" s="171" t="s">
        <v>2490</v>
      </c>
      <c r="B1497" s="171"/>
      <c r="C1497" s="179" t="s">
        <v>3065</v>
      </c>
      <c r="D1497" s="172">
        <v>46146</v>
      </c>
      <c r="E1497" s="173">
        <v>46192</v>
      </c>
      <c r="F1497" s="174">
        <v>4717.79</v>
      </c>
      <c r="G1497" s="175" t="s">
        <v>4141</v>
      </c>
      <c r="H1497" s="171" t="s">
        <v>4163</v>
      </c>
      <c r="I1497" s="171" t="s">
        <v>5119</v>
      </c>
      <c r="J1497" s="171" t="s">
        <v>342</v>
      </c>
      <c r="K1497" s="176"/>
      <c r="L1497" s="177" t="s">
        <v>733</v>
      </c>
      <c r="M1497" s="177" t="s">
        <v>343</v>
      </c>
    </row>
    <row r="1498" spans="1:13" s="178" customFormat="1">
      <c r="A1498" s="171" t="s">
        <v>2490</v>
      </c>
      <c r="B1498" s="171"/>
      <c r="C1498" s="179" t="s">
        <v>3066</v>
      </c>
      <c r="D1498" s="172">
        <v>46146</v>
      </c>
      <c r="E1498" s="173">
        <v>46192</v>
      </c>
      <c r="F1498" s="174">
        <v>4744.82</v>
      </c>
      <c r="G1498" s="175" t="s">
        <v>4141</v>
      </c>
      <c r="H1498" s="171" t="s">
        <v>4163</v>
      </c>
      <c r="I1498" s="171" t="s">
        <v>5295</v>
      </c>
      <c r="J1498" s="171" t="s">
        <v>348</v>
      </c>
      <c r="K1498" s="176"/>
      <c r="L1498" s="177" t="s">
        <v>733</v>
      </c>
      <c r="M1498" s="177" t="s">
        <v>349</v>
      </c>
    </row>
    <row r="1499" spans="1:13" s="178" customFormat="1">
      <c r="A1499" s="171" t="s">
        <v>2490</v>
      </c>
      <c r="B1499" s="171"/>
      <c r="C1499" s="179" t="s">
        <v>3067</v>
      </c>
      <c r="D1499" s="172">
        <v>46146</v>
      </c>
      <c r="E1499" s="173">
        <v>46192</v>
      </c>
      <c r="F1499" s="174">
        <v>25722.45</v>
      </c>
      <c r="G1499" s="175" t="s">
        <v>4141</v>
      </c>
      <c r="H1499" s="171" t="s">
        <v>4163</v>
      </c>
      <c r="I1499" s="171" t="s">
        <v>5123</v>
      </c>
      <c r="J1499" s="171" t="s">
        <v>298</v>
      </c>
      <c r="K1499" s="176"/>
      <c r="L1499" s="177" t="s">
        <v>733</v>
      </c>
      <c r="M1499" s="177" t="s">
        <v>299</v>
      </c>
    </row>
    <row r="1500" spans="1:13" s="178" customFormat="1">
      <c r="A1500" s="171" t="s">
        <v>2490</v>
      </c>
      <c r="B1500" s="171"/>
      <c r="C1500" s="179" t="s">
        <v>3068</v>
      </c>
      <c r="D1500" s="172">
        <v>46146</v>
      </c>
      <c r="E1500" s="173">
        <v>46192</v>
      </c>
      <c r="F1500" s="174">
        <v>17080.32</v>
      </c>
      <c r="G1500" s="175" t="s">
        <v>4141</v>
      </c>
      <c r="H1500" s="171" t="s">
        <v>4163</v>
      </c>
      <c r="I1500" s="171" t="s">
        <v>5122</v>
      </c>
      <c r="J1500" s="171" t="s">
        <v>324</v>
      </c>
      <c r="K1500" s="176"/>
      <c r="L1500" s="177" t="s">
        <v>733</v>
      </c>
      <c r="M1500" s="177" t="s">
        <v>325</v>
      </c>
    </row>
    <row r="1501" spans="1:13" s="178" customFormat="1">
      <c r="A1501" s="171" t="s">
        <v>2490</v>
      </c>
      <c r="B1501" s="171"/>
      <c r="C1501" s="179" t="s">
        <v>3069</v>
      </c>
      <c r="D1501" s="172">
        <v>46146</v>
      </c>
      <c r="E1501" s="173">
        <v>46192</v>
      </c>
      <c r="F1501" s="174">
        <v>5099.66</v>
      </c>
      <c r="G1501" s="175" t="s">
        <v>4141</v>
      </c>
      <c r="H1501" s="171" t="s">
        <v>4163</v>
      </c>
      <c r="I1501" s="171" t="s">
        <v>5296</v>
      </c>
      <c r="J1501" s="171" t="s">
        <v>350</v>
      </c>
      <c r="K1501" s="176"/>
      <c r="L1501" s="177" t="s">
        <v>733</v>
      </c>
      <c r="M1501" s="177" t="s">
        <v>351</v>
      </c>
    </row>
    <row r="1502" spans="1:13" s="178" customFormat="1">
      <c r="A1502" s="171" t="s">
        <v>2490</v>
      </c>
      <c r="B1502" s="171"/>
      <c r="C1502" s="179" t="s">
        <v>3070</v>
      </c>
      <c r="D1502" s="172">
        <v>46146</v>
      </c>
      <c r="E1502" s="173">
        <v>46192</v>
      </c>
      <c r="F1502" s="174">
        <v>7839.72</v>
      </c>
      <c r="G1502" s="175" t="s">
        <v>4141</v>
      </c>
      <c r="H1502" s="171" t="s">
        <v>4163</v>
      </c>
      <c r="I1502" s="171" t="s">
        <v>5125</v>
      </c>
      <c r="J1502" s="171" t="s">
        <v>352</v>
      </c>
      <c r="K1502" s="176"/>
      <c r="L1502" s="177" t="s">
        <v>733</v>
      </c>
      <c r="M1502" s="177" t="s">
        <v>353</v>
      </c>
    </row>
    <row r="1503" spans="1:13" s="178" customFormat="1">
      <c r="A1503" s="171" t="s">
        <v>2490</v>
      </c>
      <c r="B1503" s="171"/>
      <c r="C1503" s="179" t="s">
        <v>3071</v>
      </c>
      <c r="D1503" s="172">
        <v>46146</v>
      </c>
      <c r="E1503" s="173">
        <v>46192</v>
      </c>
      <c r="F1503" s="174">
        <v>13575</v>
      </c>
      <c r="G1503" s="175" t="s">
        <v>4141</v>
      </c>
      <c r="H1503" s="171" t="s">
        <v>4163</v>
      </c>
      <c r="I1503" s="171" t="s">
        <v>5084</v>
      </c>
      <c r="J1503" s="171" t="s">
        <v>302</v>
      </c>
      <c r="K1503" s="176"/>
      <c r="L1503" s="177" t="s">
        <v>733</v>
      </c>
      <c r="M1503" s="177" t="s">
        <v>303</v>
      </c>
    </row>
    <row r="1504" spans="1:13" s="178" customFormat="1">
      <c r="A1504" s="171" t="s">
        <v>2490</v>
      </c>
      <c r="B1504" s="171"/>
      <c r="C1504" s="179" t="s">
        <v>3072</v>
      </c>
      <c r="D1504" s="172">
        <v>46146</v>
      </c>
      <c r="E1504" s="173">
        <v>46192</v>
      </c>
      <c r="F1504" s="174">
        <v>32290.52</v>
      </c>
      <c r="G1504" s="175" t="s">
        <v>4141</v>
      </c>
      <c r="H1504" s="171" t="s">
        <v>4163</v>
      </c>
      <c r="I1504" s="171" t="s">
        <v>5200</v>
      </c>
      <c r="J1504" s="171" t="s">
        <v>304</v>
      </c>
      <c r="K1504" s="176"/>
      <c r="L1504" s="177" t="s">
        <v>733</v>
      </c>
      <c r="M1504" s="177" t="s">
        <v>305</v>
      </c>
    </row>
    <row r="1505" spans="1:13" s="178" customFormat="1">
      <c r="A1505" s="171" t="s">
        <v>2490</v>
      </c>
      <c r="B1505" s="171"/>
      <c r="C1505" s="179" t="s">
        <v>3073</v>
      </c>
      <c r="D1505" s="172">
        <v>46146</v>
      </c>
      <c r="E1505" s="173">
        <v>46192</v>
      </c>
      <c r="F1505" s="174">
        <v>5735.04</v>
      </c>
      <c r="G1505" s="175" t="s">
        <v>4141</v>
      </c>
      <c r="H1505" s="171" t="s">
        <v>4163</v>
      </c>
      <c r="I1505" s="171" t="s">
        <v>5161</v>
      </c>
      <c r="J1505" s="171" t="s">
        <v>330</v>
      </c>
      <c r="K1505" s="176"/>
      <c r="L1505" s="177" t="s">
        <v>733</v>
      </c>
      <c r="M1505" s="177" t="s">
        <v>331</v>
      </c>
    </row>
    <row r="1506" spans="1:13" s="178" customFormat="1">
      <c r="A1506" s="171" t="s">
        <v>2490</v>
      </c>
      <c r="B1506" s="171"/>
      <c r="C1506" s="179" t="s">
        <v>3074</v>
      </c>
      <c r="D1506" s="172">
        <v>46146</v>
      </c>
      <c r="E1506" s="173">
        <v>46192</v>
      </c>
      <c r="F1506" s="174">
        <v>16823.87</v>
      </c>
      <c r="G1506" s="175" t="s">
        <v>4141</v>
      </c>
      <c r="H1506" s="171" t="s">
        <v>4163</v>
      </c>
      <c r="I1506" s="171" t="s">
        <v>5297</v>
      </c>
      <c r="J1506" s="171" t="s">
        <v>306</v>
      </c>
      <c r="K1506" s="176"/>
      <c r="L1506" s="177" t="s">
        <v>733</v>
      </c>
      <c r="M1506" s="177" t="s">
        <v>307</v>
      </c>
    </row>
    <row r="1507" spans="1:13" s="178" customFormat="1">
      <c r="A1507" s="171" t="s">
        <v>2490</v>
      </c>
      <c r="B1507" s="171"/>
      <c r="C1507" s="179" t="s">
        <v>3075</v>
      </c>
      <c r="D1507" s="172">
        <v>46146</v>
      </c>
      <c r="E1507" s="173">
        <v>46192</v>
      </c>
      <c r="F1507" s="174">
        <v>6248.68</v>
      </c>
      <c r="G1507" s="175" t="s">
        <v>4141</v>
      </c>
      <c r="H1507" s="171" t="s">
        <v>4163</v>
      </c>
      <c r="I1507" s="171" t="s">
        <v>5129</v>
      </c>
      <c r="J1507" s="171" t="s">
        <v>332</v>
      </c>
      <c r="K1507" s="176"/>
      <c r="L1507" s="177" t="s">
        <v>733</v>
      </c>
      <c r="M1507" s="177" t="s">
        <v>333</v>
      </c>
    </row>
    <row r="1508" spans="1:13" s="178" customFormat="1">
      <c r="A1508" s="171" t="s">
        <v>2490</v>
      </c>
      <c r="B1508" s="171"/>
      <c r="C1508" s="179" t="s">
        <v>3076</v>
      </c>
      <c r="D1508" s="172">
        <v>46146</v>
      </c>
      <c r="E1508" s="173">
        <v>46192</v>
      </c>
      <c r="F1508" s="174">
        <v>48079.23</v>
      </c>
      <c r="G1508" s="175" t="s">
        <v>4141</v>
      </c>
      <c r="H1508" s="171" t="s">
        <v>4163</v>
      </c>
      <c r="I1508" s="171" t="s">
        <v>5130</v>
      </c>
      <c r="J1508" s="171" t="s">
        <v>308</v>
      </c>
      <c r="K1508" s="176"/>
      <c r="L1508" s="177" t="s">
        <v>733</v>
      </c>
      <c r="M1508" s="177" t="s">
        <v>309</v>
      </c>
    </row>
    <row r="1509" spans="1:13" s="178" customFormat="1">
      <c r="A1509" s="171" t="s">
        <v>2490</v>
      </c>
      <c r="B1509" s="171"/>
      <c r="C1509" s="179" t="s">
        <v>3077</v>
      </c>
      <c r="D1509" s="172">
        <v>46146</v>
      </c>
      <c r="E1509" s="173">
        <v>46192</v>
      </c>
      <c r="F1509" s="174">
        <v>5240.8500000000004</v>
      </c>
      <c r="G1509" s="175" t="s">
        <v>4141</v>
      </c>
      <c r="H1509" s="171" t="s">
        <v>4163</v>
      </c>
      <c r="I1509" s="171" t="s">
        <v>5298</v>
      </c>
      <c r="J1509" s="171" t="s">
        <v>505</v>
      </c>
      <c r="K1509" s="176"/>
      <c r="L1509" s="177" t="s">
        <v>733</v>
      </c>
      <c r="M1509" s="177" t="s">
        <v>506</v>
      </c>
    </row>
    <row r="1510" spans="1:13" s="178" customFormat="1">
      <c r="A1510" s="171" t="s">
        <v>2490</v>
      </c>
      <c r="B1510" s="171"/>
      <c r="C1510" s="179" t="s">
        <v>3078</v>
      </c>
      <c r="D1510" s="172">
        <v>46146</v>
      </c>
      <c r="E1510" s="173">
        <v>46192</v>
      </c>
      <c r="F1510" s="174">
        <v>5200.03</v>
      </c>
      <c r="G1510" s="175" t="s">
        <v>4141</v>
      </c>
      <c r="H1510" s="171" t="s">
        <v>4163</v>
      </c>
      <c r="I1510" s="171" t="s">
        <v>5092</v>
      </c>
      <c r="J1510" s="171" t="s">
        <v>356</v>
      </c>
      <c r="K1510" s="176"/>
      <c r="L1510" s="177" t="s">
        <v>733</v>
      </c>
      <c r="M1510" s="177" t="s">
        <v>357</v>
      </c>
    </row>
    <row r="1511" spans="1:13" s="178" customFormat="1">
      <c r="A1511" s="171" t="s">
        <v>2490</v>
      </c>
      <c r="B1511" s="171"/>
      <c r="C1511" s="179" t="s">
        <v>3079</v>
      </c>
      <c r="D1511" s="172">
        <v>46146</v>
      </c>
      <c r="E1511" s="173">
        <v>46192</v>
      </c>
      <c r="F1511" s="174">
        <v>4562.97</v>
      </c>
      <c r="G1511" s="175" t="s">
        <v>4141</v>
      </c>
      <c r="H1511" s="171" t="s">
        <v>4163</v>
      </c>
      <c r="I1511" s="171" t="s">
        <v>4991</v>
      </c>
      <c r="J1511" s="171" t="s">
        <v>316</v>
      </c>
      <c r="K1511" s="176"/>
      <c r="L1511" s="177" t="s">
        <v>733</v>
      </c>
      <c r="M1511" s="177" t="s">
        <v>317</v>
      </c>
    </row>
    <row r="1512" spans="1:13" s="178" customFormat="1">
      <c r="A1512" s="171" t="s">
        <v>2490</v>
      </c>
      <c r="B1512" s="171"/>
      <c r="C1512" s="179" t="s">
        <v>3080</v>
      </c>
      <c r="D1512" s="172">
        <v>46146</v>
      </c>
      <c r="E1512" s="173">
        <v>46192</v>
      </c>
      <c r="F1512" s="174">
        <v>27899.52</v>
      </c>
      <c r="G1512" s="175" t="s">
        <v>4141</v>
      </c>
      <c r="H1512" s="171" t="s">
        <v>4163</v>
      </c>
      <c r="I1512" s="171" t="s">
        <v>5222</v>
      </c>
      <c r="J1512" s="171" t="s">
        <v>26</v>
      </c>
      <c r="K1512" s="176"/>
      <c r="L1512" s="177" t="s">
        <v>733</v>
      </c>
      <c r="M1512" s="177" t="s">
        <v>27</v>
      </c>
    </row>
    <row r="1513" spans="1:13" s="178" customFormat="1">
      <c r="A1513" s="171" t="s">
        <v>2490</v>
      </c>
      <c r="B1513" s="171"/>
      <c r="C1513" s="179" t="s">
        <v>3081</v>
      </c>
      <c r="D1513" s="172">
        <v>46146</v>
      </c>
      <c r="E1513" s="173">
        <v>46192</v>
      </c>
      <c r="F1513" s="174">
        <v>6653.2</v>
      </c>
      <c r="G1513" s="175" t="s">
        <v>4141</v>
      </c>
      <c r="H1513" s="171" t="s">
        <v>4163</v>
      </c>
      <c r="I1513" s="171" t="s">
        <v>5085</v>
      </c>
      <c r="J1513" s="171" t="s">
        <v>336</v>
      </c>
      <c r="K1513" s="176"/>
      <c r="L1513" s="177" t="s">
        <v>733</v>
      </c>
      <c r="M1513" s="177" t="s">
        <v>337</v>
      </c>
    </row>
    <row r="1514" spans="1:13" s="178" customFormat="1">
      <c r="A1514" s="171" t="s">
        <v>2490</v>
      </c>
      <c r="B1514" s="171"/>
      <c r="C1514" s="179" t="s">
        <v>3082</v>
      </c>
      <c r="D1514" s="172">
        <v>46146</v>
      </c>
      <c r="E1514" s="173">
        <v>46192</v>
      </c>
      <c r="F1514" s="174">
        <v>62558.84</v>
      </c>
      <c r="G1514" s="175" t="s">
        <v>4141</v>
      </c>
      <c r="H1514" s="171" t="s">
        <v>4163</v>
      </c>
      <c r="I1514" s="171" t="s">
        <v>5299</v>
      </c>
      <c r="J1514" s="171" t="s">
        <v>38</v>
      </c>
      <c r="K1514" s="176"/>
      <c r="L1514" s="177" t="s">
        <v>733</v>
      </c>
      <c r="M1514" s="177" t="s">
        <v>39</v>
      </c>
    </row>
    <row r="1515" spans="1:13" s="178" customFormat="1">
      <c r="A1515" s="171" t="s">
        <v>2490</v>
      </c>
      <c r="B1515" s="171"/>
      <c r="C1515" s="179" t="s">
        <v>3083</v>
      </c>
      <c r="D1515" s="172">
        <v>46146</v>
      </c>
      <c r="E1515" s="173">
        <v>46192</v>
      </c>
      <c r="F1515" s="174">
        <v>5440.25</v>
      </c>
      <c r="G1515" s="175" t="s">
        <v>4141</v>
      </c>
      <c r="H1515" s="171" t="s">
        <v>4163</v>
      </c>
      <c r="I1515" s="171" t="s">
        <v>5141</v>
      </c>
      <c r="J1515" s="171" t="s">
        <v>334</v>
      </c>
      <c r="K1515" s="176"/>
      <c r="L1515" s="177" t="s">
        <v>733</v>
      </c>
      <c r="M1515" s="177" t="s">
        <v>335</v>
      </c>
    </row>
    <row r="1516" spans="1:13" s="178" customFormat="1">
      <c r="A1516" s="171" t="s">
        <v>2490</v>
      </c>
      <c r="B1516" s="171"/>
      <c r="C1516" s="179" t="s">
        <v>3084</v>
      </c>
      <c r="D1516" s="172">
        <v>46146</v>
      </c>
      <c r="E1516" s="173">
        <v>46192</v>
      </c>
      <c r="F1516" s="174">
        <v>23436.07</v>
      </c>
      <c r="G1516" s="175" t="s">
        <v>4141</v>
      </c>
      <c r="H1516" s="171" t="s">
        <v>4163</v>
      </c>
      <c r="I1516" s="171" t="s">
        <v>5094</v>
      </c>
      <c r="J1516" s="171" t="s">
        <v>312</v>
      </c>
      <c r="K1516" s="176"/>
      <c r="L1516" s="177" t="s">
        <v>733</v>
      </c>
      <c r="M1516" s="177" t="s">
        <v>313</v>
      </c>
    </row>
    <row r="1517" spans="1:13" s="178" customFormat="1">
      <c r="A1517" s="171" t="s">
        <v>2490</v>
      </c>
      <c r="B1517" s="171"/>
      <c r="C1517" s="179" t="s">
        <v>3085</v>
      </c>
      <c r="D1517" s="172">
        <v>46146</v>
      </c>
      <c r="E1517" s="173">
        <v>46192</v>
      </c>
      <c r="F1517" s="174">
        <v>49369.19</v>
      </c>
      <c r="G1517" s="175" t="s">
        <v>4141</v>
      </c>
      <c r="H1517" s="171" t="s">
        <v>4163</v>
      </c>
      <c r="I1517" s="171" t="s">
        <v>5145</v>
      </c>
      <c r="J1517" s="171" t="s">
        <v>468</v>
      </c>
      <c r="K1517" s="176"/>
      <c r="L1517" s="177" t="s">
        <v>733</v>
      </c>
      <c r="M1517" s="177" t="s">
        <v>469</v>
      </c>
    </row>
    <row r="1518" spans="1:13" s="178" customFormat="1">
      <c r="A1518" s="171" t="s">
        <v>2490</v>
      </c>
      <c r="B1518" s="171"/>
      <c r="C1518" s="179" t="s">
        <v>3086</v>
      </c>
      <c r="D1518" s="172">
        <v>46146</v>
      </c>
      <c r="E1518" s="173">
        <v>46192</v>
      </c>
      <c r="F1518" s="174">
        <v>28952.44</v>
      </c>
      <c r="G1518" s="175" t="s">
        <v>4141</v>
      </c>
      <c r="H1518" s="171" t="s">
        <v>4163</v>
      </c>
      <c r="I1518" s="171" t="s">
        <v>5300</v>
      </c>
      <c r="J1518" s="171" t="s">
        <v>314</v>
      </c>
      <c r="K1518" s="176"/>
      <c r="L1518" s="177" t="s">
        <v>733</v>
      </c>
      <c r="M1518" s="177" t="s">
        <v>315</v>
      </c>
    </row>
    <row r="1519" spans="1:13" s="178" customFormat="1">
      <c r="A1519" s="171" t="s">
        <v>2490</v>
      </c>
      <c r="B1519" s="171"/>
      <c r="C1519" s="179" t="s">
        <v>3087</v>
      </c>
      <c r="D1519" s="172">
        <v>46146</v>
      </c>
      <c r="E1519" s="173">
        <v>46192</v>
      </c>
      <c r="F1519" s="174">
        <v>12172.69</v>
      </c>
      <c r="G1519" s="175" t="s">
        <v>4141</v>
      </c>
      <c r="H1519" s="171" t="s">
        <v>4163</v>
      </c>
      <c r="I1519" s="171" t="s">
        <v>5135</v>
      </c>
      <c r="J1519" s="171" t="s">
        <v>322</v>
      </c>
      <c r="K1519" s="176"/>
      <c r="L1519" s="177" t="s">
        <v>733</v>
      </c>
      <c r="M1519" s="177" t="s">
        <v>323</v>
      </c>
    </row>
    <row r="1520" spans="1:13" s="178" customFormat="1">
      <c r="A1520" s="171" t="s">
        <v>2490</v>
      </c>
      <c r="B1520" s="171"/>
      <c r="C1520" s="179" t="s">
        <v>3088</v>
      </c>
      <c r="D1520" s="172">
        <v>46146</v>
      </c>
      <c r="E1520" s="173">
        <v>46192</v>
      </c>
      <c r="F1520" s="174">
        <v>4879.9399999999996</v>
      </c>
      <c r="G1520" s="175" t="s">
        <v>4141</v>
      </c>
      <c r="H1520" s="171" t="s">
        <v>4163</v>
      </c>
      <c r="I1520" s="171" t="s">
        <v>5193</v>
      </c>
      <c r="J1520" s="171" t="s">
        <v>346</v>
      </c>
      <c r="K1520" s="176"/>
      <c r="L1520" s="177" t="s">
        <v>733</v>
      </c>
      <c r="M1520" s="177" t="s">
        <v>347</v>
      </c>
    </row>
    <row r="1521" spans="1:13" s="178" customFormat="1">
      <c r="A1521" s="171" t="s">
        <v>2490</v>
      </c>
      <c r="B1521" s="171"/>
      <c r="C1521" s="179" t="s">
        <v>3089</v>
      </c>
      <c r="D1521" s="172">
        <v>46146</v>
      </c>
      <c r="E1521" s="173">
        <v>46192</v>
      </c>
      <c r="F1521" s="174">
        <v>16713.79</v>
      </c>
      <c r="G1521" s="175" t="s">
        <v>4141</v>
      </c>
      <c r="H1521" s="171" t="s">
        <v>4163</v>
      </c>
      <c r="I1521" s="171" t="s">
        <v>5139</v>
      </c>
      <c r="J1521" s="171" t="s">
        <v>310</v>
      </c>
      <c r="K1521" s="176"/>
      <c r="L1521" s="177" t="s">
        <v>733</v>
      </c>
      <c r="M1521" s="177" t="s">
        <v>311</v>
      </c>
    </row>
    <row r="1522" spans="1:13" s="178" customFormat="1">
      <c r="A1522" s="171" t="s">
        <v>2490</v>
      </c>
      <c r="B1522" s="171"/>
      <c r="C1522" s="179" t="s">
        <v>3090</v>
      </c>
      <c r="D1522" s="172">
        <v>46146</v>
      </c>
      <c r="E1522" s="173">
        <v>46192</v>
      </c>
      <c r="F1522" s="174">
        <v>55520.14</v>
      </c>
      <c r="G1522" s="175" t="s">
        <v>4141</v>
      </c>
      <c r="H1522" s="171" t="s">
        <v>4163</v>
      </c>
      <c r="I1522" s="171" t="s">
        <v>5162</v>
      </c>
      <c r="J1522" s="171" t="s">
        <v>296</v>
      </c>
      <c r="K1522" s="176"/>
      <c r="L1522" s="177" t="s">
        <v>733</v>
      </c>
      <c r="M1522" s="177" t="s">
        <v>297</v>
      </c>
    </row>
    <row r="1523" spans="1:13" s="178" customFormat="1">
      <c r="A1523" s="171" t="s">
        <v>2490</v>
      </c>
      <c r="B1523" s="171"/>
      <c r="C1523" s="179" t="s">
        <v>3091</v>
      </c>
      <c r="D1523" s="172">
        <v>46146</v>
      </c>
      <c r="E1523" s="173">
        <v>46192</v>
      </c>
      <c r="F1523" s="174">
        <v>9529.89</v>
      </c>
      <c r="G1523" s="175" t="s">
        <v>4141</v>
      </c>
      <c r="H1523" s="171" t="s">
        <v>4163</v>
      </c>
      <c r="I1523" s="171" t="s">
        <v>5243</v>
      </c>
      <c r="J1523" s="171" t="s">
        <v>292</v>
      </c>
      <c r="K1523" s="176"/>
      <c r="L1523" s="177" t="s">
        <v>733</v>
      </c>
      <c r="M1523" s="177" t="s">
        <v>293</v>
      </c>
    </row>
    <row r="1524" spans="1:13" s="178" customFormat="1">
      <c r="A1524" s="171" t="s">
        <v>2490</v>
      </c>
      <c r="B1524" s="171"/>
      <c r="C1524" s="179" t="s">
        <v>3092</v>
      </c>
      <c r="D1524" s="172">
        <v>46146</v>
      </c>
      <c r="E1524" s="173">
        <v>46192</v>
      </c>
      <c r="F1524" s="174">
        <v>9191.61</v>
      </c>
      <c r="G1524" s="175" t="s">
        <v>4141</v>
      </c>
      <c r="H1524" s="171" t="s">
        <v>4163</v>
      </c>
      <c r="I1524" s="171" t="s">
        <v>5150</v>
      </c>
      <c r="J1524" s="171" t="s">
        <v>294</v>
      </c>
      <c r="K1524" s="176"/>
      <c r="L1524" s="177" t="s">
        <v>733</v>
      </c>
      <c r="M1524" s="177" t="s">
        <v>295</v>
      </c>
    </row>
    <row r="1525" spans="1:13" s="178" customFormat="1">
      <c r="A1525" s="171" t="s">
        <v>2490</v>
      </c>
      <c r="B1525" s="171"/>
      <c r="C1525" s="179" t="s">
        <v>3093</v>
      </c>
      <c r="D1525" s="172">
        <v>46146</v>
      </c>
      <c r="E1525" s="173">
        <v>46192</v>
      </c>
      <c r="F1525" s="174">
        <v>8963.34</v>
      </c>
      <c r="G1525" s="175" t="s">
        <v>4141</v>
      </c>
      <c r="H1525" s="171" t="s">
        <v>4163</v>
      </c>
      <c r="I1525" s="171" t="s">
        <v>5151</v>
      </c>
      <c r="J1525" s="171" t="s">
        <v>482</v>
      </c>
      <c r="K1525" s="176"/>
      <c r="L1525" s="177" t="s">
        <v>733</v>
      </c>
      <c r="M1525" s="177" t="s">
        <v>483</v>
      </c>
    </row>
    <row r="1526" spans="1:13" s="178" customFormat="1">
      <c r="A1526" s="171" t="s">
        <v>2490</v>
      </c>
      <c r="B1526" s="171"/>
      <c r="C1526" s="179" t="s">
        <v>3094</v>
      </c>
      <c r="D1526" s="172">
        <v>46146</v>
      </c>
      <c r="E1526" s="173">
        <v>46192</v>
      </c>
      <c r="F1526" s="174">
        <v>10851.08</v>
      </c>
      <c r="G1526" s="175" t="s">
        <v>4141</v>
      </c>
      <c r="H1526" s="171" t="s">
        <v>4163</v>
      </c>
      <c r="I1526" s="171" t="s">
        <v>5188</v>
      </c>
      <c r="J1526" s="171" t="s">
        <v>116</v>
      </c>
      <c r="K1526" s="176"/>
      <c r="L1526" s="177" t="s">
        <v>733</v>
      </c>
      <c r="M1526" s="177" t="s">
        <v>117</v>
      </c>
    </row>
    <row r="1527" spans="1:13" s="178" customFormat="1">
      <c r="A1527" s="171" t="s">
        <v>2490</v>
      </c>
      <c r="B1527" s="171"/>
      <c r="C1527" s="179" t="s">
        <v>3095</v>
      </c>
      <c r="D1527" s="172">
        <v>46146</v>
      </c>
      <c r="E1527" s="173">
        <v>46192</v>
      </c>
      <c r="F1527" s="174">
        <v>34090.42</v>
      </c>
      <c r="G1527" s="175" t="s">
        <v>4141</v>
      </c>
      <c r="H1527" s="171" t="s">
        <v>4163</v>
      </c>
      <c r="I1527" s="171" t="s">
        <v>5301</v>
      </c>
      <c r="J1527" s="171" t="s">
        <v>104</v>
      </c>
      <c r="K1527" s="176"/>
      <c r="L1527" s="177" t="s">
        <v>733</v>
      </c>
      <c r="M1527" s="177" t="s">
        <v>105</v>
      </c>
    </row>
    <row r="1528" spans="1:13" s="178" customFormat="1">
      <c r="A1528" s="171" t="s">
        <v>2490</v>
      </c>
      <c r="B1528" s="171"/>
      <c r="C1528" s="179" t="s">
        <v>3096</v>
      </c>
      <c r="D1528" s="172">
        <v>46146</v>
      </c>
      <c r="E1528" s="173">
        <v>46192</v>
      </c>
      <c r="F1528" s="174">
        <v>6861.38</v>
      </c>
      <c r="G1528" s="175" t="s">
        <v>4141</v>
      </c>
      <c r="H1528" s="171" t="s">
        <v>4163</v>
      </c>
      <c r="I1528" s="171" t="s">
        <v>5189</v>
      </c>
      <c r="J1528" s="171" t="s">
        <v>102</v>
      </c>
      <c r="K1528" s="176"/>
      <c r="L1528" s="177" t="s">
        <v>733</v>
      </c>
      <c r="M1528" s="177" t="s">
        <v>103</v>
      </c>
    </row>
    <row r="1529" spans="1:13" s="178" customFormat="1">
      <c r="A1529" s="171" t="s">
        <v>2490</v>
      </c>
      <c r="B1529" s="171"/>
      <c r="C1529" s="179" t="s">
        <v>3097</v>
      </c>
      <c r="D1529" s="172">
        <v>46146</v>
      </c>
      <c r="E1529" s="173">
        <v>46192</v>
      </c>
      <c r="F1529" s="174">
        <v>22137.86</v>
      </c>
      <c r="G1529" s="175" t="s">
        <v>4141</v>
      </c>
      <c r="H1529" s="171" t="s">
        <v>4163</v>
      </c>
      <c r="I1529" s="171" t="s">
        <v>5177</v>
      </c>
      <c r="J1529" s="171" t="s">
        <v>100</v>
      </c>
      <c r="K1529" s="176"/>
      <c r="L1529" s="177" t="s">
        <v>733</v>
      </c>
      <c r="M1529" s="177" t="s">
        <v>101</v>
      </c>
    </row>
    <row r="1530" spans="1:13" s="178" customFormat="1">
      <c r="A1530" s="171" t="s">
        <v>2490</v>
      </c>
      <c r="B1530" s="171"/>
      <c r="C1530" s="179" t="s">
        <v>3098</v>
      </c>
      <c r="D1530" s="172">
        <v>46146</v>
      </c>
      <c r="E1530" s="173">
        <v>46192</v>
      </c>
      <c r="F1530" s="174">
        <v>6881.36</v>
      </c>
      <c r="G1530" s="175" t="s">
        <v>4141</v>
      </c>
      <c r="H1530" s="171" t="s">
        <v>4163</v>
      </c>
      <c r="I1530" s="171" t="s">
        <v>5087</v>
      </c>
      <c r="J1530" s="171" t="s">
        <v>124</v>
      </c>
      <c r="K1530" s="176"/>
      <c r="L1530" s="177" t="s">
        <v>733</v>
      </c>
      <c r="M1530" s="177" t="s">
        <v>125</v>
      </c>
    </row>
    <row r="1531" spans="1:13" s="178" customFormat="1">
      <c r="A1531" s="171" t="s">
        <v>2490</v>
      </c>
      <c r="B1531" s="171"/>
      <c r="C1531" s="179" t="s">
        <v>3099</v>
      </c>
      <c r="D1531" s="172">
        <v>46146</v>
      </c>
      <c r="E1531" s="173">
        <v>46192</v>
      </c>
      <c r="F1531" s="174">
        <v>10481.32</v>
      </c>
      <c r="G1531" s="175" t="s">
        <v>4141</v>
      </c>
      <c r="H1531" s="171" t="s">
        <v>4163</v>
      </c>
      <c r="I1531" s="171" t="s">
        <v>5178</v>
      </c>
      <c r="J1531" s="171" t="s">
        <v>72</v>
      </c>
      <c r="K1531" s="176"/>
      <c r="L1531" s="177" t="s">
        <v>733</v>
      </c>
      <c r="M1531" s="177" t="s">
        <v>73</v>
      </c>
    </row>
    <row r="1532" spans="1:13" s="178" customFormat="1">
      <c r="A1532" s="171" t="s">
        <v>2490</v>
      </c>
      <c r="B1532" s="171"/>
      <c r="C1532" s="179" t="s">
        <v>3100</v>
      </c>
      <c r="D1532" s="172">
        <v>46146</v>
      </c>
      <c r="E1532" s="173">
        <v>46192</v>
      </c>
      <c r="F1532" s="174">
        <v>6252.99</v>
      </c>
      <c r="G1532" s="175" t="s">
        <v>4141</v>
      </c>
      <c r="H1532" s="171" t="s">
        <v>4163</v>
      </c>
      <c r="I1532" s="171" t="s">
        <v>5158</v>
      </c>
      <c r="J1532" s="171" t="s">
        <v>140</v>
      </c>
      <c r="K1532" s="176"/>
      <c r="L1532" s="177" t="s">
        <v>733</v>
      </c>
      <c r="M1532" s="177" t="s">
        <v>141</v>
      </c>
    </row>
    <row r="1533" spans="1:13" s="178" customFormat="1">
      <c r="A1533" s="171" t="s">
        <v>2490</v>
      </c>
      <c r="B1533" s="171"/>
      <c r="C1533" s="179" t="s">
        <v>3101</v>
      </c>
      <c r="D1533" s="172">
        <v>46146</v>
      </c>
      <c r="E1533" s="173">
        <v>46192</v>
      </c>
      <c r="F1533" s="174">
        <v>26198.52</v>
      </c>
      <c r="G1533" s="175" t="s">
        <v>4141</v>
      </c>
      <c r="H1533" s="171" t="s">
        <v>4163</v>
      </c>
      <c r="I1533" s="171" t="s">
        <v>5180</v>
      </c>
      <c r="J1533" s="171" t="s">
        <v>112</v>
      </c>
      <c r="K1533" s="176"/>
      <c r="L1533" s="177" t="s">
        <v>733</v>
      </c>
      <c r="M1533" s="177" t="s">
        <v>113</v>
      </c>
    </row>
    <row r="1534" spans="1:13" s="178" customFormat="1">
      <c r="A1534" s="171" t="s">
        <v>2490</v>
      </c>
      <c r="B1534" s="171"/>
      <c r="C1534" s="179" t="s">
        <v>3102</v>
      </c>
      <c r="D1534" s="172">
        <v>46146</v>
      </c>
      <c r="E1534" s="173">
        <v>46192</v>
      </c>
      <c r="F1534" s="174">
        <v>6884.95</v>
      </c>
      <c r="G1534" s="175" t="s">
        <v>4141</v>
      </c>
      <c r="H1534" s="171" t="s">
        <v>4163</v>
      </c>
      <c r="I1534" s="171" t="s">
        <v>5181</v>
      </c>
      <c r="J1534" s="171" t="s">
        <v>779</v>
      </c>
      <c r="K1534" s="176"/>
      <c r="L1534" s="177" t="s">
        <v>733</v>
      </c>
      <c r="M1534" s="177" t="s">
        <v>778</v>
      </c>
    </row>
    <row r="1535" spans="1:13" s="178" customFormat="1">
      <c r="A1535" s="171" t="s">
        <v>2490</v>
      </c>
      <c r="B1535" s="171"/>
      <c r="C1535" s="179" t="s">
        <v>3103</v>
      </c>
      <c r="D1535" s="172">
        <v>46146</v>
      </c>
      <c r="E1535" s="173">
        <v>46192</v>
      </c>
      <c r="F1535" s="174">
        <v>6312.88</v>
      </c>
      <c r="G1535" s="175" t="s">
        <v>4141</v>
      </c>
      <c r="H1535" s="171" t="s">
        <v>4163</v>
      </c>
      <c r="I1535" s="171" t="s">
        <v>5302</v>
      </c>
      <c r="J1535" s="171" t="s">
        <v>126</v>
      </c>
      <c r="K1535" s="176"/>
      <c r="L1535" s="177" t="s">
        <v>733</v>
      </c>
      <c r="M1535" s="177" t="s">
        <v>127</v>
      </c>
    </row>
    <row r="1536" spans="1:13" s="178" customFormat="1">
      <c r="A1536" s="171" t="s">
        <v>2490</v>
      </c>
      <c r="B1536" s="171"/>
      <c r="C1536" s="179" t="s">
        <v>3104</v>
      </c>
      <c r="D1536" s="172">
        <v>46146</v>
      </c>
      <c r="E1536" s="173">
        <v>46192</v>
      </c>
      <c r="F1536" s="174">
        <v>4283.83</v>
      </c>
      <c r="G1536" s="175" t="s">
        <v>4141</v>
      </c>
      <c r="H1536" s="171" t="s">
        <v>4163</v>
      </c>
      <c r="I1536" s="171" t="s">
        <v>5115</v>
      </c>
      <c r="J1536" s="171" t="s">
        <v>128</v>
      </c>
      <c r="K1536" s="176"/>
      <c r="L1536" s="177" t="s">
        <v>733</v>
      </c>
      <c r="M1536" s="177" t="s">
        <v>129</v>
      </c>
    </row>
    <row r="1537" spans="1:13" s="178" customFormat="1">
      <c r="A1537" s="171" t="s">
        <v>2490</v>
      </c>
      <c r="B1537" s="171"/>
      <c r="C1537" s="179" t="s">
        <v>3105</v>
      </c>
      <c r="D1537" s="172">
        <v>46146</v>
      </c>
      <c r="E1537" s="173">
        <v>46192</v>
      </c>
      <c r="F1537" s="174">
        <v>151849.9</v>
      </c>
      <c r="G1537" s="175" t="s">
        <v>4141</v>
      </c>
      <c r="H1537" s="171" t="s">
        <v>4163</v>
      </c>
      <c r="I1537" s="171" t="s">
        <v>5116</v>
      </c>
      <c r="J1537" s="171" t="s">
        <v>34</v>
      </c>
      <c r="K1537" s="176"/>
      <c r="L1537" s="177" t="s">
        <v>733</v>
      </c>
      <c r="M1537" s="177" t="s">
        <v>35</v>
      </c>
    </row>
    <row r="1538" spans="1:13" s="178" customFormat="1">
      <c r="A1538" s="171" t="s">
        <v>2490</v>
      </c>
      <c r="B1538" s="171"/>
      <c r="C1538" s="179" t="s">
        <v>3106</v>
      </c>
      <c r="D1538" s="172">
        <v>46146</v>
      </c>
      <c r="E1538" s="173">
        <v>46192</v>
      </c>
      <c r="F1538" s="174">
        <v>7005.3</v>
      </c>
      <c r="G1538" s="175" t="s">
        <v>4141</v>
      </c>
      <c r="H1538" s="171" t="s">
        <v>4163</v>
      </c>
      <c r="I1538" s="171" t="s">
        <v>5303</v>
      </c>
      <c r="J1538" s="171" t="s">
        <v>160</v>
      </c>
      <c r="K1538" s="176"/>
      <c r="L1538" s="177" t="s">
        <v>733</v>
      </c>
      <c r="M1538" s="177" t="s">
        <v>161</v>
      </c>
    </row>
    <row r="1539" spans="1:13" s="178" customFormat="1">
      <c r="A1539" s="171" t="s">
        <v>2490</v>
      </c>
      <c r="B1539" s="171"/>
      <c r="C1539" s="179" t="s">
        <v>3107</v>
      </c>
      <c r="D1539" s="172">
        <v>46146</v>
      </c>
      <c r="E1539" s="173">
        <v>46192</v>
      </c>
      <c r="F1539" s="174">
        <v>6948.3</v>
      </c>
      <c r="G1539" s="175" t="s">
        <v>4141</v>
      </c>
      <c r="H1539" s="171" t="s">
        <v>4163</v>
      </c>
      <c r="I1539" s="171" t="s">
        <v>5184</v>
      </c>
      <c r="J1539" s="171" t="s">
        <v>130</v>
      </c>
      <c r="K1539" s="176"/>
      <c r="L1539" s="177" t="s">
        <v>733</v>
      </c>
      <c r="M1539" s="177" t="s">
        <v>131</v>
      </c>
    </row>
    <row r="1540" spans="1:13" s="178" customFormat="1">
      <c r="A1540" s="171" t="s">
        <v>2490</v>
      </c>
      <c r="B1540" s="171"/>
      <c r="C1540" s="179" t="s">
        <v>3108</v>
      </c>
      <c r="D1540" s="172">
        <v>46146</v>
      </c>
      <c r="E1540" s="173">
        <v>46192</v>
      </c>
      <c r="F1540" s="174">
        <v>6826.46</v>
      </c>
      <c r="G1540" s="175" t="s">
        <v>4141</v>
      </c>
      <c r="H1540" s="171" t="s">
        <v>4163</v>
      </c>
      <c r="I1540" s="171" t="s">
        <v>5190</v>
      </c>
      <c r="J1540" s="171" t="s">
        <v>10</v>
      </c>
      <c r="K1540" s="176"/>
      <c r="L1540" s="177" t="s">
        <v>733</v>
      </c>
      <c r="M1540" s="177" t="s">
        <v>11</v>
      </c>
    </row>
    <row r="1541" spans="1:13" s="178" customFormat="1">
      <c r="A1541" s="171" t="s">
        <v>2490</v>
      </c>
      <c r="B1541" s="171"/>
      <c r="C1541" s="179" t="s">
        <v>3109</v>
      </c>
      <c r="D1541" s="172">
        <v>46146</v>
      </c>
      <c r="E1541" s="173">
        <v>46192</v>
      </c>
      <c r="F1541" s="174">
        <v>6309.06</v>
      </c>
      <c r="G1541" s="175" t="s">
        <v>4141</v>
      </c>
      <c r="H1541" s="171" t="s">
        <v>4163</v>
      </c>
      <c r="I1541" s="171" t="s">
        <v>5191</v>
      </c>
      <c r="J1541" s="171" t="s">
        <v>74</v>
      </c>
      <c r="K1541" s="176"/>
      <c r="L1541" s="177" t="s">
        <v>733</v>
      </c>
      <c r="M1541" s="177" t="s">
        <v>75</v>
      </c>
    </row>
    <row r="1542" spans="1:13" s="178" customFormat="1">
      <c r="A1542" s="171" t="s">
        <v>2490</v>
      </c>
      <c r="B1542" s="171"/>
      <c r="C1542" s="179" t="s">
        <v>3110</v>
      </c>
      <c r="D1542" s="172">
        <v>46146</v>
      </c>
      <c r="E1542" s="173">
        <v>46192</v>
      </c>
      <c r="F1542" s="174">
        <v>6882.21</v>
      </c>
      <c r="G1542" s="175" t="s">
        <v>4141</v>
      </c>
      <c r="H1542" s="171" t="s">
        <v>4163</v>
      </c>
      <c r="I1542" s="171" t="s">
        <v>5304</v>
      </c>
      <c r="J1542" s="171" t="s">
        <v>148</v>
      </c>
      <c r="K1542" s="176"/>
      <c r="L1542" s="177" t="s">
        <v>733</v>
      </c>
      <c r="M1542" s="177" t="s">
        <v>149</v>
      </c>
    </row>
    <row r="1543" spans="1:13" s="178" customFormat="1">
      <c r="A1543" s="171" t="s">
        <v>2490</v>
      </c>
      <c r="B1543" s="171"/>
      <c r="C1543" s="179" t="s">
        <v>3111</v>
      </c>
      <c r="D1543" s="172">
        <v>46146</v>
      </c>
      <c r="E1543" s="173">
        <v>46192</v>
      </c>
      <c r="F1543" s="174">
        <v>6231.48</v>
      </c>
      <c r="G1543" s="175" t="s">
        <v>4141</v>
      </c>
      <c r="H1543" s="171" t="s">
        <v>4163</v>
      </c>
      <c r="I1543" s="171" t="s">
        <v>5088</v>
      </c>
      <c r="J1543" s="171" t="s">
        <v>132</v>
      </c>
      <c r="K1543" s="176"/>
      <c r="L1543" s="177" t="s">
        <v>733</v>
      </c>
      <c r="M1543" s="177" t="s">
        <v>133</v>
      </c>
    </row>
    <row r="1544" spans="1:13" s="178" customFormat="1">
      <c r="A1544" s="171" t="s">
        <v>2490</v>
      </c>
      <c r="B1544" s="171"/>
      <c r="C1544" s="179" t="s">
        <v>3112</v>
      </c>
      <c r="D1544" s="172">
        <v>46146</v>
      </c>
      <c r="E1544" s="173">
        <v>46192</v>
      </c>
      <c r="F1544" s="174">
        <v>15156.02</v>
      </c>
      <c r="G1544" s="175" t="s">
        <v>4141</v>
      </c>
      <c r="H1544" s="171" t="s">
        <v>4163</v>
      </c>
      <c r="I1544" s="171" t="s">
        <v>5305</v>
      </c>
      <c r="J1544" s="171" t="s">
        <v>120</v>
      </c>
      <c r="K1544" s="176"/>
      <c r="L1544" s="177" t="s">
        <v>733</v>
      </c>
      <c r="M1544" s="177" t="s">
        <v>121</v>
      </c>
    </row>
    <row r="1545" spans="1:13" s="178" customFormat="1">
      <c r="A1545" s="171" t="s">
        <v>2490</v>
      </c>
      <c r="B1545" s="171"/>
      <c r="C1545" s="179" t="s">
        <v>3113</v>
      </c>
      <c r="D1545" s="172">
        <v>46146</v>
      </c>
      <c r="E1545" s="173">
        <v>46192</v>
      </c>
      <c r="F1545" s="174">
        <v>22617.53</v>
      </c>
      <c r="G1545" s="175" t="s">
        <v>4141</v>
      </c>
      <c r="H1545" s="171" t="s">
        <v>4163</v>
      </c>
      <c r="I1545" s="171" t="s">
        <v>5199</v>
      </c>
      <c r="J1545" s="171" t="s">
        <v>76</v>
      </c>
      <c r="K1545" s="176"/>
      <c r="L1545" s="177" t="s">
        <v>733</v>
      </c>
      <c r="M1545" s="177" t="s">
        <v>77</v>
      </c>
    </row>
    <row r="1546" spans="1:13" s="178" customFormat="1">
      <c r="A1546" s="171" t="s">
        <v>2490</v>
      </c>
      <c r="B1546" s="171"/>
      <c r="C1546" s="179" t="s">
        <v>3114</v>
      </c>
      <c r="D1546" s="172">
        <v>46146</v>
      </c>
      <c r="E1546" s="173">
        <v>46192</v>
      </c>
      <c r="F1546" s="174">
        <v>6256.58</v>
      </c>
      <c r="G1546" s="175" t="s">
        <v>4141</v>
      </c>
      <c r="H1546" s="171" t="s">
        <v>4163</v>
      </c>
      <c r="I1546" s="171" t="s">
        <v>5306</v>
      </c>
      <c r="J1546" s="171" t="s">
        <v>150</v>
      </c>
      <c r="K1546" s="176"/>
      <c r="L1546" s="177" t="s">
        <v>733</v>
      </c>
      <c r="M1546" s="177" t="s">
        <v>151</v>
      </c>
    </row>
    <row r="1547" spans="1:13" s="178" customFormat="1">
      <c r="A1547" s="171" t="s">
        <v>2490</v>
      </c>
      <c r="B1547" s="171"/>
      <c r="C1547" s="179" t="s">
        <v>3115</v>
      </c>
      <c r="D1547" s="172">
        <v>46146</v>
      </c>
      <c r="E1547" s="173">
        <v>46192</v>
      </c>
      <c r="F1547" s="174">
        <v>8083.18</v>
      </c>
      <c r="G1547" s="175" t="s">
        <v>4141</v>
      </c>
      <c r="H1547" s="171" t="s">
        <v>4163</v>
      </c>
      <c r="I1547" s="171" t="s">
        <v>5307</v>
      </c>
      <c r="J1547" s="171" t="s">
        <v>66</v>
      </c>
      <c r="K1547" s="176"/>
      <c r="L1547" s="177" t="s">
        <v>733</v>
      </c>
      <c r="M1547" s="177" t="s">
        <v>67</v>
      </c>
    </row>
    <row r="1548" spans="1:13" s="178" customFormat="1">
      <c r="A1548" s="171" t="s">
        <v>2490</v>
      </c>
      <c r="B1548" s="171"/>
      <c r="C1548" s="179" t="s">
        <v>3116</v>
      </c>
      <c r="D1548" s="172">
        <v>46146</v>
      </c>
      <c r="E1548" s="173">
        <v>46192</v>
      </c>
      <c r="F1548" s="174">
        <v>9271.9500000000007</v>
      </c>
      <c r="G1548" s="175" t="s">
        <v>4141</v>
      </c>
      <c r="H1548" s="171" t="s">
        <v>4163</v>
      </c>
      <c r="I1548" s="171" t="s">
        <v>5245</v>
      </c>
      <c r="J1548" s="171" t="s">
        <v>78</v>
      </c>
      <c r="K1548" s="176"/>
      <c r="L1548" s="177" t="s">
        <v>733</v>
      </c>
      <c r="M1548" s="177" t="s">
        <v>79</v>
      </c>
    </row>
    <row r="1549" spans="1:13" s="178" customFormat="1">
      <c r="A1549" s="171" t="s">
        <v>2490</v>
      </c>
      <c r="B1549" s="171"/>
      <c r="C1549" s="179" t="s">
        <v>3117</v>
      </c>
      <c r="D1549" s="172">
        <v>46146</v>
      </c>
      <c r="E1549" s="173">
        <v>46192</v>
      </c>
      <c r="F1549" s="174">
        <v>5503.45</v>
      </c>
      <c r="G1549" s="175" t="s">
        <v>4141</v>
      </c>
      <c r="H1549" s="171" t="s">
        <v>4163</v>
      </c>
      <c r="I1549" s="171" t="s">
        <v>5127</v>
      </c>
      <c r="J1549" s="171" t="s">
        <v>98</v>
      </c>
      <c r="K1549" s="176"/>
      <c r="L1549" s="177" t="s">
        <v>733</v>
      </c>
      <c r="M1549" s="177" t="s">
        <v>99</v>
      </c>
    </row>
    <row r="1550" spans="1:13" s="178" customFormat="1">
      <c r="A1550" s="171" t="s">
        <v>2490</v>
      </c>
      <c r="B1550" s="171"/>
      <c r="C1550" s="179" t="s">
        <v>3118</v>
      </c>
      <c r="D1550" s="172">
        <v>46146</v>
      </c>
      <c r="E1550" s="173">
        <v>46192</v>
      </c>
      <c r="F1550" s="174">
        <v>6256.58</v>
      </c>
      <c r="G1550" s="175" t="s">
        <v>4141</v>
      </c>
      <c r="H1550" s="171" t="s">
        <v>4163</v>
      </c>
      <c r="I1550" s="171" t="s">
        <v>5128</v>
      </c>
      <c r="J1550" s="171" t="s">
        <v>154</v>
      </c>
      <c r="K1550" s="176"/>
      <c r="L1550" s="177" t="s">
        <v>733</v>
      </c>
      <c r="M1550" s="177" t="s">
        <v>155</v>
      </c>
    </row>
    <row r="1551" spans="1:13" s="178" customFormat="1">
      <c r="A1551" s="171" t="s">
        <v>2490</v>
      </c>
      <c r="B1551" s="171"/>
      <c r="C1551" s="179" t="s">
        <v>3119</v>
      </c>
      <c r="D1551" s="172">
        <v>46146</v>
      </c>
      <c r="E1551" s="173">
        <v>46192</v>
      </c>
      <c r="F1551" s="174">
        <v>60435.25</v>
      </c>
      <c r="G1551" s="175" t="s">
        <v>4141</v>
      </c>
      <c r="H1551" s="171" t="s">
        <v>4163</v>
      </c>
      <c r="I1551" s="171" t="s">
        <v>5308</v>
      </c>
      <c r="J1551" s="171" t="s">
        <v>82</v>
      </c>
      <c r="K1551" s="176"/>
      <c r="L1551" s="177" t="s">
        <v>733</v>
      </c>
      <c r="M1551" s="177" t="s">
        <v>83</v>
      </c>
    </row>
    <row r="1552" spans="1:13" s="178" customFormat="1">
      <c r="A1552" s="171" t="s">
        <v>2490</v>
      </c>
      <c r="B1552" s="171"/>
      <c r="C1552" s="179" t="s">
        <v>3120</v>
      </c>
      <c r="D1552" s="172">
        <v>46146</v>
      </c>
      <c r="E1552" s="173">
        <v>46192</v>
      </c>
      <c r="F1552" s="174">
        <v>20981.9</v>
      </c>
      <c r="G1552" s="175" t="s">
        <v>4141</v>
      </c>
      <c r="H1552" s="171" t="s">
        <v>4163</v>
      </c>
      <c r="I1552" s="171" t="s">
        <v>5206</v>
      </c>
      <c r="J1552" s="171" t="s">
        <v>114</v>
      </c>
      <c r="K1552" s="176"/>
      <c r="L1552" s="177" t="s">
        <v>733</v>
      </c>
      <c r="M1552" s="177" t="s">
        <v>115</v>
      </c>
    </row>
    <row r="1553" spans="1:13" s="178" customFormat="1">
      <c r="A1553" s="171" t="s">
        <v>2490</v>
      </c>
      <c r="B1553" s="171"/>
      <c r="C1553" s="179" t="s">
        <v>3121</v>
      </c>
      <c r="D1553" s="172">
        <v>46146</v>
      </c>
      <c r="E1553" s="173">
        <v>46192</v>
      </c>
      <c r="F1553" s="174">
        <v>6369.19</v>
      </c>
      <c r="G1553" s="175" t="s">
        <v>4141</v>
      </c>
      <c r="H1553" s="171" t="s">
        <v>4163</v>
      </c>
      <c r="I1553" s="171" t="s">
        <v>5208</v>
      </c>
      <c r="J1553" s="171" t="s">
        <v>136</v>
      </c>
      <c r="K1553" s="176"/>
      <c r="L1553" s="177" t="s">
        <v>733</v>
      </c>
      <c r="M1553" s="177" t="s">
        <v>137</v>
      </c>
    </row>
    <row r="1554" spans="1:13" s="178" customFormat="1">
      <c r="A1554" s="171" t="s">
        <v>2490</v>
      </c>
      <c r="B1554" s="171"/>
      <c r="C1554" s="179" t="s">
        <v>3122</v>
      </c>
      <c r="D1554" s="172">
        <v>46146</v>
      </c>
      <c r="E1554" s="173">
        <v>46192</v>
      </c>
      <c r="F1554" s="174">
        <v>6884.95</v>
      </c>
      <c r="G1554" s="175" t="s">
        <v>4141</v>
      </c>
      <c r="H1554" s="171" t="s">
        <v>4163</v>
      </c>
      <c r="I1554" s="171" t="s">
        <v>5171</v>
      </c>
      <c r="J1554" s="171" t="s">
        <v>68</v>
      </c>
      <c r="K1554" s="176"/>
      <c r="L1554" s="177" t="s">
        <v>733</v>
      </c>
      <c r="M1554" s="177" t="s">
        <v>69</v>
      </c>
    </row>
    <row r="1555" spans="1:13" s="178" customFormat="1">
      <c r="A1555" s="171" t="s">
        <v>2490</v>
      </c>
      <c r="B1555" s="171"/>
      <c r="C1555" s="179" t="s">
        <v>3123</v>
      </c>
      <c r="D1555" s="172">
        <v>46146</v>
      </c>
      <c r="E1555" s="173">
        <v>46192</v>
      </c>
      <c r="F1555" s="174">
        <v>19365.41</v>
      </c>
      <c r="G1555" s="175" t="s">
        <v>4141</v>
      </c>
      <c r="H1555" s="171" t="s">
        <v>4163</v>
      </c>
      <c r="I1555" s="171" t="s">
        <v>5309</v>
      </c>
      <c r="J1555" s="171" t="s">
        <v>110</v>
      </c>
      <c r="K1555" s="176"/>
      <c r="L1555" s="177" t="s">
        <v>733</v>
      </c>
      <c r="M1555" s="177" t="s">
        <v>111</v>
      </c>
    </row>
    <row r="1556" spans="1:13" s="178" customFormat="1">
      <c r="A1556" s="171" t="s">
        <v>2490</v>
      </c>
      <c r="B1556" s="171"/>
      <c r="C1556" s="179" t="s">
        <v>3124</v>
      </c>
      <c r="D1556" s="172">
        <v>46146</v>
      </c>
      <c r="E1556" s="173">
        <v>46192</v>
      </c>
      <c r="F1556" s="174">
        <v>7676.23</v>
      </c>
      <c r="G1556" s="175" t="s">
        <v>4141</v>
      </c>
      <c r="H1556" s="171" t="s">
        <v>4163</v>
      </c>
      <c r="I1556" s="171" t="s">
        <v>5212</v>
      </c>
      <c r="J1556" s="171" t="s">
        <v>84</v>
      </c>
      <c r="K1556" s="176"/>
      <c r="L1556" s="177" t="s">
        <v>733</v>
      </c>
      <c r="M1556" s="177" t="s">
        <v>85</v>
      </c>
    </row>
    <row r="1557" spans="1:13" s="178" customFormat="1">
      <c r="A1557" s="171" t="s">
        <v>2490</v>
      </c>
      <c r="B1557" s="171"/>
      <c r="C1557" s="179" t="s">
        <v>3125</v>
      </c>
      <c r="D1557" s="172">
        <v>46146</v>
      </c>
      <c r="E1557" s="173">
        <v>46192</v>
      </c>
      <c r="F1557" s="174">
        <v>7513.3</v>
      </c>
      <c r="G1557" s="175" t="s">
        <v>4141</v>
      </c>
      <c r="H1557" s="171" t="s">
        <v>4163</v>
      </c>
      <c r="I1557" s="171" t="s">
        <v>5153</v>
      </c>
      <c r="J1557" s="171" t="s">
        <v>142</v>
      </c>
      <c r="K1557" s="176"/>
      <c r="L1557" s="177" t="s">
        <v>733</v>
      </c>
      <c r="M1557" s="177" t="s">
        <v>143</v>
      </c>
    </row>
    <row r="1558" spans="1:13" s="178" customFormat="1">
      <c r="A1558" s="171" t="s">
        <v>2490</v>
      </c>
      <c r="B1558" s="171"/>
      <c r="C1558" s="179" t="s">
        <v>3126</v>
      </c>
      <c r="D1558" s="172">
        <v>46146</v>
      </c>
      <c r="E1558" s="173">
        <v>46192</v>
      </c>
      <c r="F1558" s="174">
        <v>6256.58</v>
      </c>
      <c r="G1558" s="175" t="s">
        <v>4141</v>
      </c>
      <c r="H1558" s="171" t="s">
        <v>4163</v>
      </c>
      <c r="I1558" s="171" t="s">
        <v>5154</v>
      </c>
      <c r="J1558" s="171" t="s">
        <v>144</v>
      </c>
      <c r="K1558" s="176"/>
      <c r="L1558" s="177" t="s">
        <v>733</v>
      </c>
      <c r="M1558" s="177" t="s">
        <v>145</v>
      </c>
    </row>
    <row r="1559" spans="1:13" s="178" customFormat="1">
      <c r="A1559" s="171" t="s">
        <v>2490</v>
      </c>
      <c r="B1559" s="171"/>
      <c r="C1559" s="179" t="s">
        <v>3127</v>
      </c>
      <c r="D1559" s="172">
        <v>46146</v>
      </c>
      <c r="E1559" s="173">
        <v>46192</v>
      </c>
      <c r="F1559" s="174">
        <v>9732.2999999999993</v>
      </c>
      <c r="G1559" s="175" t="s">
        <v>4141</v>
      </c>
      <c r="H1559" s="171" t="s">
        <v>4163</v>
      </c>
      <c r="I1559" s="171" t="s">
        <v>5310</v>
      </c>
      <c r="J1559" s="171" t="s">
        <v>30</v>
      </c>
      <c r="K1559" s="176"/>
      <c r="L1559" s="177" t="s">
        <v>733</v>
      </c>
      <c r="M1559" s="177" t="s">
        <v>31</v>
      </c>
    </row>
    <row r="1560" spans="1:13" s="178" customFormat="1">
      <c r="A1560" s="171" t="s">
        <v>2490</v>
      </c>
      <c r="B1560" s="171"/>
      <c r="C1560" s="179" t="s">
        <v>3128</v>
      </c>
      <c r="D1560" s="172">
        <v>46146</v>
      </c>
      <c r="E1560" s="173">
        <v>46192</v>
      </c>
      <c r="F1560" s="174">
        <v>6256.58</v>
      </c>
      <c r="G1560" s="175" t="s">
        <v>4141</v>
      </c>
      <c r="H1560" s="171" t="s">
        <v>4163</v>
      </c>
      <c r="I1560" s="171" t="s">
        <v>5311</v>
      </c>
      <c r="J1560" s="171" t="s">
        <v>138</v>
      </c>
      <c r="K1560" s="176"/>
      <c r="L1560" s="177" t="s">
        <v>733</v>
      </c>
      <c r="M1560" s="177" t="s">
        <v>139</v>
      </c>
    </row>
    <row r="1561" spans="1:13" s="178" customFormat="1">
      <c r="A1561" s="171" t="s">
        <v>2490</v>
      </c>
      <c r="B1561" s="171"/>
      <c r="C1561" s="179" t="s">
        <v>3129</v>
      </c>
      <c r="D1561" s="172">
        <v>46146</v>
      </c>
      <c r="E1561" s="173">
        <v>46192</v>
      </c>
      <c r="F1561" s="174">
        <v>57165.14</v>
      </c>
      <c r="G1561" s="175" t="s">
        <v>4141</v>
      </c>
      <c r="H1561" s="171" t="s">
        <v>4163</v>
      </c>
      <c r="I1561" s="171" t="s">
        <v>5312</v>
      </c>
      <c r="J1561" s="171" t="s">
        <v>86</v>
      </c>
      <c r="K1561" s="176"/>
      <c r="L1561" s="177" t="s">
        <v>733</v>
      </c>
      <c r="M1561" s="177" t="s">
        <v>87</v>
      </c>
    </row>
    <row r="1562" spans="1:13" s="178" customFormat="1">
      <c r="A1562" s="171" t="s">
        <v>2490</v>
      </c>
      <c r="B1562" s="171"/>
      <c r="C1562" s="179" t="s">
        <v>3130</v>
      </c>
      <c r="D1562" s="172">
        <v>46146</v>
      </c>
      <c r="E1562" s="173">
        <v>46192</v>
      </c>
      <c r="F1562" s="174">
        <v>8141.68</v>
      </c>
      <c r="G1562" s="175" t="s">
        <v>4141</v>
      </c>
      <c r="H1562" s="171" t="s">
        <v>4163</v>
      </c>
      <c r="I1562" s="171" t="s">
        <v>5220</v>
      </c>
      <c r="J1562" s="171" t="s">
        <v>88</v>
      </c>
      <c r="K1562" s="176"/>
      <c r="L1562" s="177" t="s">
        <v>733</v>
      </c>
      <c r="M1562" s="177" t="s">
        <v>89</v>
      </c>
    </row>
    <row r="1563" spans="1:13" s="178" customFormat="1">
      <c r="A1563" s="171" t="s">
        <v>2490</v>
      </c>
      <c r="B1563" s="171"/>
      <c r="C1563" s="179" t="s">
        <v>3131</v>
      </c>
      <c r="D1563" s="172">
        <v>46146</v>
      </c>
      <c r="E1563" s="173">
        <v>46192</v>
      </c>
      <c r="F1563" s="174">
        <v>6332.59</v>
      </c>
      <c r="G1563" s="175" t="s">
        <v>4141</v>
      </c>
      <c r="H1563" s="171" t="s">
        <v>4163</v>
      </c>
      <c r="I1563" s="171" t="s">
        <v>5224</v>
      </c>
      <c r="J1563" s="171" t="s">
        <v>134</v>
      </c>
      <c r="K1563" s="176"/>
      <c r="L1563" s="177" t="s">
        <v>733</v>
      </c>
      <c r="M1563" s="177" t="s">
        <v>135</v>
      </c>
    </row>
    <row r="1564" spans="1:13" s="178" customFormat="1">
      <c r="A1564" s="171" t="s">
        <v>2490</v>
      </c>
      <c r="B1564" s="171"/>
      <c r="C1564" s="179" t="s">
        <v>3132</v>
      </c>
      <c r="D1564" s="172">
        <v>46146</v>
      </c>
      <c r="E1564" s="173">
        <v>46192</v>
      </c>
      <c r="F1564" s="174">
        <v>12145.82</v>
      </c>
      <c r="G1564" s="175" t="s">
        <v>4141</v>
      </c>
      <c r="H1564" s="171" t="s">
        <v>4163</v>
      </c>
      <c r="I1564" s="171" t="s">
        <v>5242</v>
      </c>
      <c r="J1564" s="171" t="s">
        <v>456</v>
      </c>
      <c r="K1564" s="176"/>
      <c r="L1564" s="177" t="s">
        <v>733</v>
      </c>
      <c r="M1564" s="177" t="s">
        <v>457</v>
      </c>
    </row>
    <row r="1565" spans="1:13" s="178" customFormat="1">
      <c r="A1565" s="171" t="s">
        <v>2490</v>
      </c>
      <c r="B1565" s="171"/>
      <c r="C1565" s="179" t="s">
        <v>3133</v>
      </c>
      <c r="D1565" s="172">
        <v>46146</v>
      </c>
      <c r="E1565" s="173">
        <v>46192</v>
      </c>
      <c r="F1565" s="174">
        <v>11864.99</v>
      </c>
      <c r="G1565" s="175" t="s">
        <v>4141</v>
      </c>
      <c r="H1565" s="171" t="s">
        <v>4163</v>
      </c>
      <c r="I1565" s="171" t="s">
        <v>5225</v>
      </c>
      <c r="J1565" s="171" t="s">
        <v>118</v>
      </c>
      <c r="K1565" s="176"/>
      <c r="L1565" s="177" t="s">
        <v>733</v>
      </c>
      <c r="M1565" s="177" t="s">
        <v>119</v>
      </c>
    </row>
    <row r="1566" spans="1:13" s="178" customFormat="1">
      <c r="A1566" s="171" t="s">
        <v>2490</v>
      </c>
      <c r="B1566" s="171"/>
      <c r="C1566" s="179" t="s">
        <v>3134</v>
      </c>
      <c r="D1566" s="172">
        <v>46146</v>
      </c>
      <c r="E1566" s="173">
        <v>46192</v>
      </c>
      <c r="F1566" s="174">
        <v>6256.58</v>
      </c>
      <c r="G1566" s="175" t="s">
        <v>4141</v>
      </c>
      <c r="H1566" s="171" t="s">
        <v>4163</v>
      </c>
      <c r="I1566" s="171" t="s">
        <v>5226</v>
      </c>
      <c r="J1566" s="171" t="s">
        <v>156</v>
      </c>
      <c r="K1566" s="176"/>
      <c r="L1566" s="177" t="s">
        <v>733</v>
      </c>
      <c r="M1566" s="177" t="s">
        <v>157</v>
      </c>
    </row>
    <row r="1567" spans="1:13" s="178" customFormat="1">
      <c r="A1567" s="171" t="s">
        <v>2490</v>
      </c>
      <c r="B1567" s="171"/>
      <c r="C1567" s="179" t="s">
        <v>3135</v>
      </c>
      <c r="D1567" s="172">
        <v>46146</v>
      </c>
      <c r="E1567" s="173">
        <v>46192</v>
      </c>
      <c r="F1567" s="174">
        <v>6256.58</v>
      </c>
      <c r="G1567" s="175" t="s">
        <v>4141</v>
      </c>
      <c r="H1567" s="171" t="s">
        <v>4163</v>
      </c>
      <c r="I1567" s="171" t="s">
        <v>5140</v>
      </c>
      <c r="J1567" s="171" t="s">
        <v>12</v>
      </c>
      <c r="K1567" s="176"/>
      <c r="L1567" s="177" t="s">
        <v>733</v>
      </c>
      <c r="M1567" s="177" t="s">
        <v>13</v>
      </c>
    </row>
    <row r="1568" spans="1:13" s="178" customFormat="1">
      <c r="A1568" s="171" t="s">
        <v>2490</v>
      </c>
      <c r="B1568" s="171"/>
      <c r="C1568" s="179" t="s">
        <v>3136</v>
      </c>
      <c r="D1568" s="172">
        <v>46146</v>
      </c>
      <c r="E1568" s="173">
        <v>46192</v>
      </c>
      <c r="F1568" s="174">
        <v>6256.58</v>
      </c>
      <c r="G1568" s="175" t="s">
        <v>4141</v>
      </c>
      <c r="H1568" s="171" t="s">
        <v>4163</v>
      </c>
      <c r="I1568" s="171" t="s">
        <v>5230</v>
      </c>
      <c r="J1568" s="171" t="s">
        <v>14</v>
      </c>
      <c r="K1568" s="176"/>
      <c r="L1568" s="177" t="s">
        <v>733</v>
      </c>
      <c r="M1568" s="177" t="s">
        <v>15</v>
      </c>
    </row>
    <row r="1569" spans="1:13" s="178" customFormat="1">
      <c r="A1569" s="171" t="s">
        <v>2490</v>
      </c>
      <c r="B1569" s="171"/>
      <c r="C1569" s="179" t="s">
        <v>3137</v>
      </c>
      <c r="D1569" s="172">
        <v>46146</v>
      </c>
      <c r="E1569" s="173">
        <v>46192</v>
      </c>
      <c r="F1569" s="174">
        <v>6884.95</v>
      </c>
      <c r="G1569" s="175" t="s">
        <v>4141</v>
      </c>
      <c r="H1569" s="171" t="s">
        <v>4163</v>
      </c>
      <c r="I1569" s="171" t="s">
        <v>5131</v>
      </c>
      <c r="J1569" s="171" t="s">
        <v>108</v>
      </c>
      <c r="K1569" s="176"/>
      <c r="L1569" s="177" t="s">
        <v>733</v>
      </c>
      <c r="M1569" s="177" t="s">
        <v>109</v>
      </c>
    </row>
    <row r="1570" spans="1:13" s="178" customFormat="1">
      <c r="A1570" s="171" t="s">
        <v>2490</v>
      </c>
      <c r="B1570" s="171"/>
      <c r="C1570" s="179" t="s">
        <v>3138</v>
      </c>
      <c r="D1570" s="172">
        <v>46146</v>
      </c>
      <c r="E1570" s="173">
        <v>46192</v>
      </c>
      <c r="F1570" s="174">
        <v>18938.05</v>
      </c>
      <c r="G1570" s="175" t="s">
        <v>4141</v>
      </c>
      <c r="H1570" s="171" t="s">
        <v>4163</v>
      </c>
      <c r="I1570" s="171" t="s">
        <v>5142</v>
      </c>
      <c r="J1570" s="171" t="s">
        <v>106</v>
      </c>
      <c r="K1570" s="176"/>
      <c r="L1570" s="177" t="s">
        <v>733</v>
      </c>
      <c r="M1570" s="177" t="s">
        <v>107</v>
      </c>
    </row>
    <row r="1571" spans="1:13" s="178" customFormat="1">
      <c r="A1571" s="171" t="s">
        <v>2490</v>
      </c>
      <c r="B1571" s="171"/>
      <c r="C1571" s="179" t="s">
        <v>3139</v>
      </c>
      <c r="D1571" s="172">
        <v>46146</v>
      </c>
      <c r="E1571" s="173">
        <v>46192</v>
      </c>
      <c r="F1571" s="174">
        <v>8481.34</v>
      </c>
      <c r="G1571" s="175" t="s">
        <v>4141</v>
      </c>
      <c r="H1571" s="171" t="s">
        <v>4163</v>
      </c>
      <c r="I1571" s="171" t="s">
        <v>5173</v>
      </c>
      <c r="J1571" s="171" t="s">
        <v>16</v>
      </c>
      <c r="K1571" s="176"/>
      <c r="L1571" s="177" t="s">
        <v>733</v>
      </c>
      <c r="M1571" s="177" t="s">
        <v>17</v>
      </c>
    </row>
    <row r="1572" spans="1:13" s="178" customFormat="1">
      <c r="A1572" s="171" t="s">
        <v>2490</v>
      </c>
      <c r="B1572" s="171"/>
      <c r="C1572" s="179" t="s">
        <v>3140</v>
      </c>
      <c r="D1572" s="172">
        <v>46146</v>
      </c>
      <c r="E1572" s="173">
        <v>46192</v>
      </c>
      <c r="F1572" s="174">
        <v>6884.95</v>
      </c>
      <c r="G1572" s="175" t="s">
        <v>4141</v>
      </c>
      <c r="H1572" s="171" t="s">
        <v>4163</v>
      </c>
      <c r="I1572" s="171" t="s">
        <v>5143</v>
      </c>
      <c r="J1572" s="171" t="s">
        <v>70</v>
      </c>
      <c r="K1572" s="176"/>
      <c r="L1572" s="177" t="s">
        <v>733</v>
      </c>
      <c r="M1572" s="177" t="s">
        <v>71</v>
      </c>
    </row>
    <row r="1573" spans="1:13" s="178" customFormat="1">
      <c r="A1573" s="171" t="s">
        <v>2490</v>
      </c>
      <c r="B1573" s="171"/>
      <c r="C1573" s="179" t="s">
        <v>3141</v>
      </c>
      <c r="D1573" s="172">
        <v>46146</v>
      </c>
      <c r="E1573" s="173">
        <v>46192</v>
      </c>
      <c r="F1573" s="174">
        <v>5039.75</v>
      </c>
      <c r="G1573" s="175" t="s">
        <v>4141</v>
      </c>
      <c r="H1573" s="171" t="s">
        <v>4163</v>
      </c>
      <c r="I1573" s="171" t="s">
        <v>5167</v>
      </c>
      <c r="J1573" s="171" t="s">
        <v>354</v>
      </c>
      <c r="K1573" s="176"/>
      <c r="L1573" s="177" t="s">
        <v>733</v>
      </c>
      <c r="M1573" s="177" t="s">
        <v>355</v>
      </c>
    </row>
    <row r="1574" spans="1:13" s="178" customFormat="1">
      <c r="A1574" s="171" t="s">
        <v>2490</v>
      </c>
      <c r="B1574" s="171"/>
      <c r="C1574" s="179" t="s">
        <v>3142</v>
      </c>
      <c r="D1574" s="172">
        <v>46146</v>
      </c>
      <c r="E1574" s="173">
        <v>46192</v>
      </c>
      <c r="F1574" s="174">
        <v>5061.43</v>
      </c>
      <c r="G1574" s="175" t="s">
        <v>4141</v>
      </c>
      <c r="H1574" s="171" t="s">
        <v>4163</v>
      </c>
      <c r="I1574" s="171" t="s">
        <v>5111</v>
      </c>
      <c r="J1574" s="171" t="s">
        <v>282</v>
      </c>
      <c r="K1574" s="176"/>
      <c r="L1574" s="177" t="s">
        <v>733</v>
      </c>
      <c r="M1574" s="177" t="s">
        <v>283</v>
      </c>
    </row>
    <row r="1575" spans="1:13" s="178" customFormat="1">
      <c r="A1575" s="171" t="s">
        <v>2490</v>
      </c>
      <c r="B1575" s="171"/>
      <c r="C1575" s="179" t="s">
        <v>3143</v>
      </c>
      <c r="D1575" s="172">
        <v>46146</v>
      </c>
      <c r="E1575" s="173">
        <v>46192</v>
      </c>
      <c r="F1575" s="174">
        <v>4791.8100000000004</v>
      </c>
      <c r="G1575" s="175" t="s">
        <v>4141</v>
      </c>
      <c r="H1575" s="171" t="s">
        <v>4163</v>
      </c>
      <c r="I1575" s="171" t="s">
        <v>5112</v>
      </c>
      <c r="J1575" s="171" t="s">
        <v>284</v>
      </c>
      <c r="K1575" s="176"/>
      <c r="L1575" s="177" t="s">
        <v>733</v>
      </c>
      <c r="M1575" s="177" t="s">
        <v>285</v>
      </c>
    </row>
    <row r="1576" spans="1:13" s="178" customFormat="1">
      <c r="A1576" s="171" t="s">
        <v>2490</v>
      </c>
      <c r="B1576" s="171"/>
      <c r="C1576" s="179" t="s">
        <v>3144</v>
      </c>
      <c r="D1576" s="172">
        <v>46146</v>
      </c>
      <c r="E1576" s="173">
        <v>46192</v>
      </c>
      <c r="F1576" s="174">
        <v>4749.3999999999996</v>
      </c>
      <c r="G1576" s="175" t="s">
        <v>4141</v>
      </c>
      <c r="H1576" s="171" t="s">
        <v>4163</v>
      </c>
      <c r="I1576" s="171" t="s">
        <v>5313</v>
      </c>
      <c r="J1576" s="171" t="s">
        <v>286</v>
      </c>
      <c r="K1576" s="176"/>
      <c r="L1576" s="177" t="s">
        <v>733</v>
      </c>
      <c r="M1576" s="177" t="s">
        <v>287</v>
      </c>
    </row>
    <row r="1577" spans="1:13" s="178" customFormat="1">
      <c r="A1577" s="171" t="s">
        <v>2490</v>
      </c>
      <c r="B1577" s="171"/>
      <c r="C1577" s="179" t="s">
        <v>3145</v>
      </c>
      <c r="D1577" s="172">
        <v>46146</v>
      </c>
      <c r="E1577" s="173">
        <v>46192</v>
      </c>
      <c r="F1577" s="174">
        <v>7105.29</v>
      </c>
      <c r="G1577" s="175" t="s">
        <v>4141</v>
      </c>
      <c r="H1577" s="171" t="s">
        <v>4163</v>
      </c>
      <c r="I1577" s="171" t="s">
        <v>5182</v>
      </c>
      <c r="J1577" s="171" t="s">
        <v>328</v>
      </c>
      <c r="K1577" s="176"/>
      <c r="L1577" s="177" t="s">
        <v>733</v>
      </c>
      <c r="M1577" s="177" t="s">
        <v>329</v>
      </c>
    </row>
    <row r="1578" spans="1:13" s="178" customFormat="1">
      <c r="A1578" s="171" t="s">
        <v>2490</v>
      </c>
      <c r="B1578" s="171"/>
      <c r="C1578" s="179" t="s">
        <v>3146</v>
      </c>
      <c r="D1578" s="172">
        <v>46146</v>
      </c>
      <c r="E1578" s="173">
        <v>46192</v>
      </c>
      <c r="F1578" s="174">
        <v>4773.18</v>
      </c>
      <c r="G1578" s="175" t="s">
        <v>4141</v>
      </c>
      <c r="H1578" s="171" t="s">
        <v>4163</v>
      </c>
      <c r="I1578" s="171" t="s">
        <v>5314</v>
      </c>
      <c r="J1578" s="171" t="s">
        <v>344</v>
      </c>
      <c r="K1578" s="176"/>
      <c r="L1578" s="177" t="s">
        <v>733</v>
      </c>
      <c r="M1578" s="177" t="s">
        <v>345</v>
      </c>
    </row>
    <row r="1579" spans="1:13" s="178" customFormat="1">
      <c r="A1579" s="171" t="s">
        <v>2490</v>
      </c>
      <c r="B1579" s="171"/>
      <c r="C1579" s="179" t="s">
        <v>3147</v>
      </c>
      <c r="D1579" s="172">
        <v>46146</v>
      </c>
      <c r="E1579" s="173">
        <v>46192</v>
      </c>
      <c r="F1579" s="174">
        <v>4688.62</v>
      </c>
      <c r="G1579" s="175" t="s">
        <v>4141</v>
      </c>
      <c r="H1579" s="171" t="s">
        <v>4163</v>
      </c>
      <c r="I1579" s="171" t="s">
        <v>5315</v>
      </c>
      <c r="J1579" s="171" t="s">
        <v>288</v>
      </c>
      <c r="K1579" s="176"/>
      <c r="L1579" s="177" t="s">
        <v>733</v>
      </c>
      <c r="M1579" s="177" t="s">
        <v>289</v>
      </c>
    </row>
    <row r="1580" spans="1:13" s="178" customFormat="1">
      <c r="A1580" s="171" t="s">
        <v>2490</v>
      </c>
      <c r="B1580" s="171"/>
      <c r="C1580" s="179" t="s">
        <v>3148</v>
      </c>
      <c r="D1580" s="172">
        <v>46146</v>
      </c>
      <c r="E1580" s="173">
        <v>46192</v>
      </c>
      <c r="F1580" s="174">
        <v>6826.46</v>
      </c>
      <c r="G1580" s="175" t="s">
        <v>4141</v>
      </c>
      <c r="H1580" s="171" t="s">
        <v>4163</v>
      </c>
      <c r="I1580" s="171" t="s">
        <v>5246</v>
      </c>
      <c r="J1580" s="171" t="s">
        <v>92</v>
      </c>
      <c r="K1580" s="176"/>
      <c r="L1580" s="177" t="s">
        <v>733</v>
      </c>
      <c r="M1580" s="177" t="s">
        <v>93</v>
      </c>
    </row>
    <row r="1581" spans="1:13" s="178" customFormat="1">
      <c r="A1581" s="171" t="s">
        <v>2490</v>
      </c>
      <c r="B1581" s="171"/>
      <c r="C1581" s="179" t="s">
        <v>3149</v>
      </c>
      <c r="D1581" s="172">
        <v>46146</v>
      </c>
      <c r="E1581" s="173">
        <v>46192</v>
      </c>
      <c r="F1581" s="174">
        <v>6279.1</v>
      </c>
      <c r="G1581" s="175" t="s">
        <v>4141</v>
      </c>
      <c r="H1581" s="171" t="s">
        <v>4163</v>
      </c>
      <c r="I1581" s="171" t="s">
        <v>5144</v>
      </c>
      <c r="J1581" s="171" t="s">
        <v>158</v>
      </c>
      <c r="K1581" s="176"/>
      <c r="L1581" s="177" t="s">
        <v>733</v>
      </c>
      <c r="M1581" s="177" t="s">
        <v>159</v>
      </c>
    </row>
    <row r="1582" spans="1:13" s="178" customFormat="1">
      <c r="A1582" s="171" t="s">
        <v>2490</v>
      </c>
      <c r="B1582" s="171"/>
      <c r="C1582" s="179" t="s">
        <v>3150</v>
      </c>
      <c r="D1582" s="172">
        <v>46146</v>
      </c>
      <c r="E1582" s="173">
        <v>46192</v>
      </c>
      <c r="F1582" s="174">
        <v>15874.12</v>
      </c>
      <c r="G1582" s="175" t="s">
        <v>4141</v>
      </c>
      <c r="H1582" s="171" t="s">
        <v>4163</v>
      </c>
      <c r="I1582" s="171" t="s">
        <v>5095</v>
      </c>
      <c r="J1582" s="171" t="s">
        <v>94</v>
      </c>
      <c r="K1582" s="176"/>
      <c r="L1582" s="177" t="s">
        <v>733</v>
      </c>
      <c r="M1582" s="177" t="s">
        <v>95</v>
      </c>
    </row>
    <row r="1583" spans="1:13" s="178" customFormat="1">
      <c r="A1583" s="171" t="s">
        <v>2490</v>
      </c>
      <c r="B1583" s="171"/>
      <c r="C1583" s="179" t="s">
        <v>3151</v>
      </c>
      <c r="D1583" s="172">
        <v>46146</v>
      </c>
      <c r="E1583" s="173">
        <v>46192</v>
      </c>
      <c r="F1583" s="174">
        <v>5025.38</v>
      </c>
      <c r="G1583" s="175" t="s">
        <v>4141</v>
      </c>
      <c r="H1583" s="171" t="s">
        <v>4163</v>
      </c>
      <c r="I1583" s="171" t="s">
        <v>5147</v>
      </c>
      <c r="J1583" s="171" t="s">
        <v>152</v>
      </c>
      <c r="K1583" s="176"/>
      <c r="L1583" s="177" t="s">
        <v>733</v>
      </c>
      <c r="M1583" s="177" t="s">
        <v>153</v>
      </c>
    </row>
    <row r="1584" spans="1:13" s="178" customFormat="1">
      <c r="A1584" s="171" t="s">
        <v>2490</v>
      </c>
      <c r="B1584" s="171"/>
      <c r="C1584" s="179" t="s">
        <v>3152</v>
      </c>
      <c r="D1584" s="172">
        <v>46146</v>
      </c>
      <c r="E1584" s="173">
        <v>46192</v>
      </c>
      <c r="F1584" s="174">
        <v>11214.81</v>
      </c>
      <c r="G1584" s="175" t="s">
        <v>4141</v>
      </c>
      <c r="H1584" s="171" t="s">
        <v>4163</v>
      </c>
      <c r="I1584" s="171" t="s">
        <v>5236</v>
      </c>
      <c r="J1584" s="171" t="s">
        <v>96</v>
      </c>
      <c r="K1584" s="176"/>
      <c r="L1584" s="177" t="s">
        <v>733</v>
      </c>
      <c r="M1584" s="177" t="s">
        <v>97</v>
      </c>
    </row>
    <row r="1585" spans="1:13" s="178" customFormat="1">
      <c r="A1585" s="171" t="s">
        <v>2490</v>
      </c>
      <c r="B1585" s="171"/>
      <c r="C1585" s="179" t="s">
        <v>3153</v>
      </c>
      <c r="D1585" s="172">
        <v>46146</v>
      </c>
      <c r="E1585" s="173">
        <v>46192</v>
      </c>
      <c r="F1585" s="174">
        <v>7454.83</v>
      </c>
      <c r="G1585" s="175" t="s">
        <v>4141</v>
      </c>
      <c r="H1585" s="171" t="s">
        <v>4163</v>
      </c>
      <c r="I1585" s="171" t="s">
        <v>5176</v>
      </c>
      <c r="J1585" s="171" t="s">
        <v>122</v>
      </c>
      <c r="K1585" s="176"/>
      <c r="L1585" s="177" t="s">
        <v>733</v>
      </c>
      <c r="M1585" s="177" t="s">
        <v>123</v>
      </c>
    </row>
    <row r="1586" spans="1:13" s="178" customFormat="1">
      <c r="A1586" s="171" t="s">
        <v>2490</v>
      </c>
      <c r="B1586" s="171"/>
      <c r="C1586" s="179" t="s">
        <v>3154</v>
      </c>
      <c r="D1586" s="172">
        <v>46146</v>
      </c>
      <c r="E1586" s="173">
        <v>46192</v>
      </c>
      <c r="F1586" s="174">
        <v>8675.18</v>
      </c>
      <c r="G1586" s="175" t="s">
        <v>4141</v>
      </c>
      <c r="H1586" s="171" t="s">
        <v>4163</v>
      </c>
      <c r="I1586" s="171" t="s">
        <v>5316</v>
      </c>
      <c r="J1586" s="171" t="s">
        <v>503</v>
      </c>
      <c r="K1586" s="176"/>
      <c r="L1586" s="177" t="s">
        <v>733</v>
      </c>
      <c r="M1586" s="177" t="s">
        <v>504</v>
      </c>
    </row>
    <row r="1587" spans="1:13" s="178" customFormat="1">
      <c r="A1587" s="171" t="s">
        <v>2490</v>
      </c>
      <c r="B1587" s="171"/>
      <c r="C1587" s="179" t="s">
        <v>3155</v>
      </c>
      <c r="D1587" s="172">
        <v>46146</v>
      </c>
      <c r="E1587" s="173">
        <v>46192</v>
      </c>
      <c r="F1587" s="174">
        <v>9286.92</v>
      </c>
      <c r="G1587" s="175" t="s">
        <v>4141</v>
      </c>
      <c r="H1587" s="171" t="s">
        <v>4163</v>
      </c>
      <c r="I1587" s="171" t="s">
        <v>5237</v>
      </c>
      <c r="J1587" s="171" t="s">
        <v>146</v>
      </c>
      <c r="K1587" s="176"/>
      <c r="L1587" s="177" t="s">
        <v>733</v>
      </c>
      <c r="M1587" s="177" t="s">
        <v>147</v>
      </c>
    </row>
    <row r="1588" spans="1:13" s="178" customFormat="1">
      <c r="A1588" s="171" t="s">
        <v>2490</v>
      </c>
      <c r="B1588" s="171"/>
      <c r="C1588" s="179" t="s">
        <v>3156</v>
      </c>
      <c r="D1588" s="172">
        <v>46147</v>
      </c>
      <c r="E1588" s="173">
        <v>46192</v>
      </c>
      <c r="F1588" s="174">
        <v>2051.2800000000002</v>
      </c>
      <c r="G1588" s="175" t="s">
        <v>4141</v>
      </c>
      <c r="H1588" s="171" t="s">
        <v>4163</v>
      </c>
      <c r="I1588" s="171" t="s">
        <v>5274</v>
      </c>
      <c r="J1588" s="171" t="s">
        <v>472</v>
      </c>
      <c r="K1588" s="176"/>
      <c r="L1588" s="177" t="s">
        <v>733</v>
      </c>
      <c r="M1588" s="177" t="s">
        <v>473</v>
      </c>
    </row>
    <row r="1589" spans="1:13" s="178" customFormat="1">
      <c r="A1589" s="171" t="s">
        <v>2490</v>
      </c>
      <c r="B1589" s="171"/>
      <c r="C1589" s="179" t="s">
        <v>3157</v>
      </c>
      <c r="D1589" s="172">
        <v>46147</v>
      </c>
      <c r="E1589" s="173">
        <v>46192</v>
      </c>
      <c r="F1589" s="174">
        <v>1989.89</v>
      </c>
      <c r="G1589" s="175" t="s">
        <v>4141</v>
      </c>
      <c r="H1589" s="171" t="s">
        <v>4163</v>
      </c>
      <c r="I1589" s="171" t="s">
        <v>5149</v>
      </c>
      <c r="J1589" s="171" t="s">
        <v>474</v>
      </c>
      <c r="K1589" s="176"/>
      <c r="L1589" s="177" t="s">
        <v>733</v>
      </c>
      <c r="M1589" s="177" t="s">
        <v>475</v>
      </c>
    </row>
    <row r="1590" spans="1:13" s="178" customFormat="1">
      <c r="A1590" s="171" t="s">
        <v>2490</v>
      </c>
      <c r="B1590" s="171"/>
      <c r="C1590" s="179" t="s">
        <v>3158</v>
      </c>
      <c r="D1590" s="172">
        <v>46147</v>
      </c>
      <c r="E1590" s="173">
        <v>46192</v>
      </c>
      <c r="F1590" s="174">
        <v>8721.7900000000009</v>
      </c>
      <c r="G1590" s="175" t="s">
        <v>4141</v>
      </c>
      <c r="H1590" s="171" t="s">
        <v>4163</v>
      </c>
      <c r="I1590" s="171" t="s">
        <v>5235</v>
      </c>
      <c r="J1590" s="171" t="s">
        <v>476</v>
      </c>
      <c r="K1590" s="176"/>
      <c r="L1590" s="177" t="s">
        <v>733</v>
      </c>
      <c r="M1590" s="177" t="s">
        <v>477</v>
      </c>
    </row>
    <row r="1591" spans="1:13" s="178" customFormat="1">
      <c r="A1591" s="171" t="s">
        <v>2490</v>
      </c>
      <c r="B1591" s="171"/>
      <c r="C1591" s="179" t="s">
        <v>3159</v>
      </c>
      <c r="D1591" s="172">
        <v>46147</v>
      </c>
      <c r="E1591" s="173">
        <v>46192</v>
      </c>
      <c r="F1591" s="174">
        <v>2052.5700000000002</v>
      </c>
      <c r="G1591" s="175" t="s">
        <v>4141</v>
      </c>
      <c r="H1591" s="171" t="s">
        <v>4163</v>
      </c>
      <c r="I1591" s="171" t="s">
        <v>5096</v>
      </c>
      <c r="J1591" s="171" t="s">
        <v>480</v>
      </c>
      <c r="K1591" s="176"/>
      <c r="L1591" s="177" t="s">
        <v>733</v>
      </c>
      <c r="M1591" s="177" t="s">
        <v>481</v>
      </c>
    </row>
    <row r="1592" spans="1:13" s="178" customFormat="1">
      <c r="A1592" s="171" t="s">
        <v>2490</v>
      </c>
      <c r="B1592" s="171"/>
      <c r="C1592" s="179" t="s">
        <v>3160</v>
      </c>
      <c r="D1592" s="172">
        <v>46147</v>
      </c>
      <c r="E1592" s="173">
        <v>46192</v>
      </c>
      <c r="F1592" s="174">
        <v>10896.56</v>
      </c>
      <c r="G1592" s="175" t="s">
        <v>4141</v>
      </c>
      <c r="H1592" s="171" t="s">
        <v>4163</v>
      </c>
      <c r="I1592" s="171" t="s">
        <v>5252</v>
      </c>
      <c r="J1592" s="171" t="s">
        <v>368</v>
      </c>
      <c r="K1592" s="176"/>
      <c r="L1592" s="177" t="s">
        <v>733</v>
      </c>
      <c r="M1592" s="177" t="s">
        <v>369</v>
      </c>
    </row>
    <row r="1593" spans="1:13" s="178" customFormat="1">
      <c r="A1593" s="171" t="s">
        <v>2490</v>
      </c>
      <c r="B1593" s="171"/>
      <c r="C1593" s="179" t="s">
        <v>3161</v>
      </c>
      <c r="D1593" s="172">
        <v>46147</v>
      </c>
      <c r="E1593" s="173">
        <v>46192</v>
      </c>
      <c r="F1593" s="174">
        <v>9626.91</v>
      </c>
      <c r="G1593" s="175" t="s">
        <v>4141</v>
      </c>
      <c r="H1593" s="171" t="s">
        <v>4163</v>
      </c>
      <c r="I1593" s="171" t="s">
        <v>5218</v>
      </c>
      <c r="J1593" s="171" t="s">
        <v>436</v>
      </c>
      <c r="K1593" s="176"/>
      <c r="L1593" s="177" t="s">
        <v>733</v>
      </c>
      <c r="M1593" s="177" t="s">
        <v>437</v>
      </c>
    </row>
    <row r="1594" spans="1:13" s="178" customFormat="1">
      <c r="A1594" s="171" t="s">
        <v>2490</v>
      </c>
      <c r="B1594" s="171"/>
      <c r="C1594" s="179" t="s">
        <v>3162</v>
      </c>
      <c r="D1594" s="172">
        <v>46147</v>
      </c>
      <c r="E1594" s="173">
        <v>46192</v>
      </c>
      <c r="F1594" s="174">
        <v>2381.89</v>
      </c>
      <c r="G1594" s="175" t="s">
        <v>4141</v>
      </c>
      <c r="H1594" s="171" t="s">
        <v>4163</v>
      </c>
      <c r="I1594" s="171" t="s">
        <v>5264</v>
      </c>
      <c r="J1594" s="171" t="s">
        <v>426</v>
      </c>
      <c r="K1594" s="176"/>
      <c r="L1594" s="177" t="s">
        <v>733</v>
      </c>
      <c r="M1594" s="177" t="s">
        <v>427</v>
      </c>
    </row>
    <row r="1595" spans="1:13" s="178" customFormat="1">
      <c r="A1595" s="171" t="s">
        <v>2490</v>
      </c>
      <c r="B1595" s="171"/>
      <c r="C1595" s="179" t="s">
        <v>3163</v>
      </c>
      <c r="D1595" s="172">
        <v>46147</v>
      </c>
      <c r="E1595" s="173">
        <v>46192</v>
      </c>
      <c r="F1595" s="174">
        <v>15452.75</v>
      </c>
      <c r="G1595" s="175" t="s">
        <v>4141</v>
      </c>
      <c r="H1595" s="171" t="s">
        <v>4163</v>
      </c>
      <c r="I1595" s="171" t="s">
        <v>5102</v>
      </c>
      <c r="J1595" s="171" t="s">
        <v>188</v>
      </c>
      <c r="K1595" s="176"/>
      <c r="L1595" s="177" t="s">
        <v>733</v>
      </c>
      <c r="M1595" s="177" t="s">
        <v>189</v>
      </c>
    </row>
    <row r="1596" spans="1:13" s="178" customFormat="1">
      <c r="A1596" s="171" t="s">
        <v>2490</v>
      </c>
      <c r="B1596" s="171"/>
      <c r="C1596" s="179" t="s">
        <v>3164</v>
      </c>
      <c r="D1596" s="172">
        <v>46147</v>
      </c>
      <c r="E1596" s="173">
        <v>46192</v>
      </c>
      <c r="F1596" s="174">
        <v>32535.35</v>
      </c>
      <c r="G1596" s="175" t="s">
        <v>4141</v>
      </c>
      <c r="H1596" s="171" t="s">
        <v>4163</v>
      </c>
      <c r="I1596" s="171" t="s">
        <v>5117</v>
      </c>
      <c r="J1596" s="171" t="s">
        <v>180</v>
      </c>
      <c r="K1596" s="176"/>
      <c r="L1596" s="177" t="s">
        <v>733</v>
      </c>
      <c r="M1596" s="177" t="s">
        <v>181</v>
      </c>
    </row>
    <row r="1597" spans="1:13" s="178" customFormat="1">
      <c r="A1597" s="171" t="s">
        <v>2490</v>
      </c>
      <c r="B1597" s="171"/>
      <c r="C1597" s="179" t="s">
        <v>3165</v>
      </c>
      <c r="D1597" s="172">
        <v>46147</v>
      </c>
      <c r="E1597" s="173">
        <v>46192</v>
      </c>
      <c r="F1597" s="174">
        <v>17315.91</v>
      </c>
      <c r="G1597" s="175" t="s">
        <v>4141</v>
      </c>
      <c r="H1597" s="171" t="s">
        <v>4163</v>
      </c>
      <c r="I1597" s="171" t="s">
        <v>5194</v>
      </c>
      <c r="J1597" s="171" t="s">
        <v>184</v>
      </c>
      <c r="K1597" s="176"/>
      <c r="L1597" s="177" t="s">
        <v>733</v>
      </c>
      <c r="M1597" s="177" t="s">
        <v>185</v>
      </c>
    </row>
    <row r="1598" spans="1:13" s="178" customFormat="1">
      <c r="A1598" s="171" t="s">
        <v>2490</v>
      </c>
      <c r="B1598" s="171"/>
      <c r="C1598" s="179" t="s">
        <v>3166</v>
      </c>
      <c r="D1598" s="172">
        <v>46147</v>
      </c>
      <c r="E1598" s="173">
        <v>46192</v>
      </c>
      <c r="F1598" s="174">
        <v>13972.54</v>
      </c>
      <c r="G1598" s="175" t="s">
        <v>4141</v>
      </c>
      <c r="H1598" s="171" t="s">
        <v>4163</v>
      </c>
      <c r="I1598" s="171" t="s">
        <v>5317</v>
      </c>
      <c r="J1598" s="171" t="s">
        <v>499</v>
      </c>
      <c r="K1598" s="176"/>
      <c r="L1598" s="177" t="s">
        <v>733</v>
      </c>
      <c r="M1598" s="177" t="s">
        <v>500</v>
      </c>
    </row>
    <row r="1599" spans="1:13" s="178" customFormat="1">
      <c r="A1599" s="171" t="s">
        <v>2490</v>
      </c>
      <c r="B1599" s="171"/>
      <c r="C1599" s="179" t="s">
        <v>3167</v>
      </c>
      <c r="D1599" s="172">
        <v>46147</v>
      </c>
      <c r="E1599" s="173">
        <v>46192</v>
      </c>
      <c r="F1599" s="174">
        <v>17814.87</v>
      </c>
      <c r="G1599" s="175" t="s">
        <v>4141</v>
      </c>
      <c r="H1599" s="171" t="s">
        <v>4163</v>
      </c>
      <c r="I1599" s="171" t="s">
        <v>5126</v>
      </c>
      <c r="J1599" s="171" t="s">
        <v>186</v>
      </c>
      <c r="K1599" s="176"/>
      <c r="L1599" s="177" t="s">
        <v>733</v>
      </c>
      <c r="M1599" s="177" t="s">
        <v>187</v>
      </c>
    </row>
    <row r="1600" spans="1:13" s="178" customFormat="1">
      <c r="A1600" s="171" t="s">
        <v>2490</v>
      </c>
      <c r="B1600" s="171"/>
      <c r="C1600" s="179" t="s">
        <v>3168</v>
      </c>
      <c r="D1600" s="172">
        <v>46147</v>
      </c>
      <c r="E1600" s="173">
        <v>46192</v>
      </c>
      <c r="F1600" s="174">
        <v>14332.34</v>
      </c>
      <c r="G1600" s="175" t="s">
        <v>4141</v>
      </c>
      <c r="H1600" s="171" t="s">
        <v>4163</v>
      </c>
      <c r="I1600" s="171" t="s">
        <v>5318</v>
      </c>
      <c r="J1600" s="171" t="s">
        <v>192</v>
      </c>
      <c r="K1600" s="176"/>
      <c r="L1600" s="177" t="s">
        <v>733</v>
      </c>
      <c r="M1600" s="177" t="s">
        <v>193</v>
      </c>
    </row>
    <row r="1601" spans="1:13" s="178" customFormat="1">
      <c r="A1601" s="171" t="s">
        <v>2490</v>
      </c>
      <c r="B1601" s="171"/>
      <c r="C1601" s="179" t="s">
        <v>3169</v>
      </c>
      <c r="D1601" s="172">
        <v>46147</v>
      </c>
      <c r="E1601" s="173">
        <v>46192</v>
      </c>
      <c r="F1601" s="174">
        <v>114251.78</v>
      </c>
      <c r="G1601" s="175" t="s">
        <v>4141</v>
      </c>
      <c r="H1601" s="171" t="s">
        <v>4163</v>
      </c>
      <c r="I1601" s="171" t="s">
        <v>5134</v>
      </c>
      <c r="J1601" s="171" t="s">
        <v>182</v>
      </c>
      <c r="K1601" s="176"/>
      <c r="L1601" s="177" t="s">
        <v>733</v>
      </c>
      <c r="M1601" s="177" t="s">
        <v>183</v>
      </c>
    </row>
    <row r="1602" spans="1:13" s="178" customFormat="1">
      <c r="A1602" s="171" t="s">
        <v>2490</v>
      </c>
      <c r="B1602" s="171"/>
      <c r="C1602" s="179" t="s">
        <v>3170</v>
      </c>
      <c r="D1602" s="172">
        <v>46147</v>
      </c>
      <c r="E1602" s="173">
        <v>46192</v>
      </c>
      <c r="F1602" s="174">
        <v>7790.83</v>
      </c>
      <c r="G1602" s="175" t="s">
        <v>4141</v>
      </c>
      <c r="H1602" s="171" t="s">
        <v>4163</v>
      </c>
      <c r="I1602" s="171" t="s">
        <v>5319</v>
      </c>
      <c r="J1602" s="171" t="s">
        <v>172</v>
      </c>
      <c r="K1602" s="176"/>
      <c r="L1602" s="177" t="s">
        <v>733</v>
      </c>
      <c r="M1602" s="177" t="s">
        <v>173</v>
      </c>
    </row>
    <row r="1603" spans="1:13" s="178" customFormat="1">
      <c r="A1603" s="171" t="s">
        <v>2490</v>
      </c>
      <c r="B1603" s="171"/>
      <c r="C1603" s="179" t="s">
        <v>3171</v>
      </c>
      <c r="D1603" s="172">
        <v>46147</v>
      </c>
      <c r="E1603" s="173">
        <v>46192</v>
      </c>
      <c r="F1603" s="174">
        <v>15367.15</v>
      </c>
      <c r="G1603" s="175" t="s">
        <v>4141</v>
      </c>
      <c r="H1603" s="171" t="s">
        <v>4163</v>
      </c>
      <c r="I1603" s="171" t="s">
        <v>5155</v>
      </c>
      <c r="J1603" s="171" t="s">
        <v>194</v>
      </c>
      <c r="K1603" s="176"/>
      <c r="L1603" s="177" t="s">
        <v>733</v>
      </c>
      <c r="M1603" s="177" t="s">
        <v>195</v>
      </c>
    </row>
    <row r="1604" spans="1:13" s="178" customFormat="1">
      <c r="A1604" s="171" t="s">
        <v>2490</v>
      </c>
      <c r="B1604" s="171"/>
      <c r="C1604" s="179" t="s">
        <v>3172</v>
      </c>
      <c r="D1604" s="172">
        <v>46147</v>
      </c>
      <c r="E1604" s="173">
        <v>46192</v>
      </c>
      <c r="F1604" s="174">
        <v>63510.09</v>
      </c>
      <c r="G1604" s="175" t="s">
        <v>4141</v>
      </c>
      <c r="H1604" s="171" t="s">
        <v>4163</v>
      </c>
      <c r="I1604" s="171" t="s">
        <v>5175</v>
      </c>
      <c r="J1604" s="171" t="s">
        <v>178</v>
      </c>
      <c r="K1604" s="176"/>
      <c r="L1604" s="177" t="s">
        <v>733</v>
      </c>
      <c r="M1604" s="177" t="s">
        <v>179</v>
      </c>
    </row>
    <row r="1605" spans="1:13" s="178" customFormat="1">
      <c r="A1605" s="171" t="s">
        <v>2490</v>
      </c>
      <c r="B1605" s="171"/>
      <c r="C1605" s="179" t="s">
        <v>3173</v>
      </c>
      <c r="D1605" s="172">
        <v>46147</v>
      </c>
      <c r="E1605" s="173">
        <v>46192</v>
      </c>
      <c r="F1605" s="174">
        <v>191392.52</v>
      </c>
      <c r="G1605" s="175" t="s">
        <v>4141</v>
      </c>
      <c r="H1605" s="171" t="s">
        <v>4163</v>
      </c>
      <c r="I1605" s="171" t="s">
        <v>5103</v>
      </c>
      <c r="J1605" s="171" t="s">
        <v>174</v>
      </c>
      <c r="K1605" s="176"/>
      <c r="L1605" s="177" t="s">
        <v>733</v>
      </c>
      <c r="M1605" s="177" t="s">
        <v>175</v>
      </c>
    </row>
    <row r="1606" spans="1:13" s="178" customFormat="1">
      <c r="A1606" s="171" t="s">
        <v>2490</v>
      </c>
      <c r="B1606" s="171"/>
      <c r="C1606" s="179" t="s">
        <v>3174</v>
      </c>
      <c r="D1606" s="172">
        <v>46147</v>
      </c>
      <c r="E1606" s="173">
        <v>46192</v>
      </c>
      <c r="F1606" s="174">
        <v>51410.86</v>
      </c>
      <c r="G1606" s="175" t="s">
        <v>4141</v>
      </c>
      <c r="H1606" s="171" t="s">
        <v>4163</v>
      </c>
      <c r="I1606" s="171" t="s">
        <v>5186</v>
      </c>
      <c r="J1606" s="171" t="s">
        <v>176</v>
      </c>
      <c r="K1606" s="176"/>
      <c r="L1606" s="177" t="s">
        <v>733</v>
      </c>
      <c r="M1606" s="177" t="s">
        <v>177</v>
      </c>
    </row>
    <row r="1607" spans="1:13" s="178" customFormat="1">
      <c r="A1607" s="171" t="s">
        <v>2490</v>
      </c>
      <c r="B1607" s="171"/>
      <c r="C1607" s="179" t="s">
        <v>3175</v>
      </c>
      <c r="D1607" s="172">
        <v>46147</v>
      </c>
      <c r="E1607" s="173">
        <v>46192</v>
      </c>
      <c r="F1607" s="174">
        <v>28717.32</v>
      </c>
      <c r="G1607" s="175" t="s">
        <v>4141</v>
      </c>
      <c r="H1607" s="171" t="s">
        <v>4163</v>
      </c>
      <c r="I1607" s="171" t="s">
        <v>5104</v>
      </c>
      <c r="J1607" s="171" t="s">
        <v>166</v>
      </c>
      <c r="K1607" s="176"/>
      <c r="L1607" s="177" t="s">
        <v>733</v>
      </c>
      <c r="M1607" s="177" t="s">
        <v>167</v>
      </c>
    </row>
    <row r="1608" spans="1:13" s="178" customFormat="1">
      <c r="A1608" s="171" t="s">
        <v>2490</v>
      </c>
      <c r="B1608" s="171"/>
      <c r="C1608" s="179" t="s">
        <v>3176</v>
      </c>
      <c r="D1608" s="172">
        <v>46147</v>
      </c>
      <c r="E1608" s="173">
        <v>46192</v>
      </c>
      <c r="F1608" s="174">
        <v>17557.64</v>
      </c>
      <c r="G1608" s="175" t="s">
        <v>4141</v>
      </c>
      <c r="H1608" s="171" t="s">
        <v>4163</v>
      </c>
      <c r="I1608" s="171" t="s">
        <v>5320</v>
      </c>
      <c r="J1608" s="171" t="s">
        <v>168</v>
      </c>
      <c r="K1608" s="176"/>
      <c r="L1608" s="177" t="s">
        <v>733</v>
      </c>
      <c r="M1608" s="177" t="s">
        <v>169</v>
      </c>
    </row>
    <row r="1609" spans="1:13" s="178" customFormat="1">
      <c r="A1609" s="171" t="s">
        <v>2490</v>
      </c>
      <c r="B1609" s="171"/>
      <c r="C1609" s="179" t="s">
        <v>3177</v>
      </c>
      <c r="D1609" s="172">
        <v>46147</v>
      </c>
      <c r="E1609" s="173">
        <v>46192</v>
      </c>
      <c r="F1609" s="174">
        <v>6335.46</v>
      </c>
      <c r="G1609" s="175" t="s">
        <v>4141</v>
      </c>
      <c r="H1609" s="171" t="s">
        <v>4163</v>
      </c>
      <c r="I1609" s="171" t="s">
        <v>5195</v>
      </c>
      <c r="J1609" s="171" t="s">
        <v>20</v>
      </c>
      <c r="K1609" s="176"/>
      <c r="L1609" s="177" t="s">
        <v>733</v>
      </c>
      <c r="M1609" s="177" t="s">
        <v>21</v>
      </c>
    </row>
    <row r="1610" spans="1:13" s="178" customFormat="1">
      <c r="A1610" s="171" t="s">
        <v>2490</v>
      </c>
      <c r="B1610" s="171"/>
      <c r="C1610" s="179" t="s">
        <v>3178</v>
      </c>
      <c r="D1610" s="172">
        <v>46147</v>
      </c>
      <c r="E1610" s="173">
        <v>46192</v>
      </c>
      <c r="F1610" s="174">
        <v>3749.05</v>
      </c>
      <c r="G1610" s="175" t="s">
        <v>4141</v>
      </c>
      <c r="H1610" s="171" t="s">
        <v>4163</v>
      </c>
      <c r="I1610" s="171" t="s">
        <v>5172</v>
      </c>
      <c r="J1610" s="171" t="s">
        <v>22</v>
      </c>
      <c r="K1610" s="176"/>
      <c r="L1610" s="177" t="s">
        <v>733</v>
      </c>
      <c r="M1610" s="177" t="s">
        <v>23</v>
      </c>
    </row>
    <row r="1611" spans="1:13" s="178" customFormat="1">
      <c r="A1611" s="171" t="s">
        <v>2490</v>
      </c>
      <c r="B1611" s="171"/>
      <c r="C1611" s="179" t="s">
        <v>3179</v>
      </c>
      <c r="D1611" s="172">
        <v>46147</v>
      </c>
      <c r="E1611" s="173">
        <v>46192</v>
      </c>
      <c r="F1611" s="174">
        <v>30771.23</v>
      </c>
      <c r="G1611" s="175" t="s">
        <v>4141</v>
      </c>
      <c r="H1611" s="171" t="s">
        <v>4163</v>
      </c>
      <c r="I1611" s="171" t="s">
        <v>5321</v>
      </c>
      <c r="J1611" s="171" t="s">
        <v>28</v>
      </c>
      <c r="K1611" s="176"/>
      <c r="L1611" s="177" t="s">
        <v>733</v>
      </c>
      <c r="M1611" s="177" t="s">
        <v>29</v>
      </c>
    </row>
    <row r="1612" spans="1:13" s="178" customFormat="1">
      <c r="A1612" s="171" t="s">
        <v>2490</v>
      </c>
      <c r="B1612" s="171"/>
      <c r="C1612" s="179" t="s">
        <v>3180</v>
      </c>
      <c r="D1612" s="172">
        <v>46147</v>
      </c>
      <c r="E1612" s="173">
        <v>46192</v>
      </c>
      <c r="F1612" s="174">
        <v>41751.730000000003</v>
      </c>
      <c r="G1612" s="175" t="s">
        <v>4141</v>
      </c>
      <c r="H1612" s="171" t="s">
        <v>4163</v>
      </c>
      <c r="I1612" s="171" t="s">
        <v>5231</v>
      </c>
      <c r="J1612" s="171" t="s">
        <v>162</v>
      </c>
      <c r="K1612" s="176"/>
      <c r="L1612" s="177" t="s">
        <v>733</v>
      </c>
      <c r="M1612" s="177" t="s">
        <v>163</v>
      </c>
    </row>
    <row r="1613" spans="1:13" s="178" customFormat="1">
      <c r="A1613" s="171" t="s">
        <v>2490</v>
      </c>
      <c r="B1613" s="171"/>
      <c r="C1613" s="179" t="s">
        <v>3181</v>
      </c>
      <c r="D1613" s="172">
        <v>46147</v>
      </c>
      <c r="E1613" s="173">
        <v>46192</v>
      </c>
      <c r="F1613" s="174">
        <v>69681.31</v>
      </c>
      <c r="G1613" s="175" t="s">
        <v>4141</v>
      </c>
      <c r="H1613" s="171" t="s">
        <v>4163</v>
      </c>
      <c r="I1613" s="171" t="s">
        <v>5105</v>
      </c>
      <c r="J1613" s="171" t="s">
        <v>1886</v>
      </c>
      <c r="K1613" s="176"/>
      <c r="L1613" s="177" t="s">
        <v>733</v>
      </c>
      <c r="M1613" s="177" t="s">
        <v>1783</v>
      </c>
    </row>
    <row r="1614" spans="1:13" s="178" customFormat="1">
      <c r="A1614" s="171" t="s">
        <v>2490</v>
      </c>
      <c r="B1614" s="171"/>
      <c r="C1614" s="179" t="s">
        <v>3182</v>
      </c>
      <c r="D1614" s="172">
        <v>46147</v>
      </c>
      <c r="E1614" s="173">
        <v>46192</v>
      </c>
      <c r="F1614" s="174">
        <v>16567.7</v>
      </c>
      <c r="G1614" s="175" t="s">
        <v>4141</v>
      </c>
      <c r="H1614" s="171" t="s">
        <v>4163</v>
      </c>
      <c r="I1614" s="171" t="s">
        <v>5146</v>
      </c>
      <c r="J1614" s="171" t="s">
        <v>164</v>
      </c>
      <c r="K1614" s="176"/>
      <c r="L1614" s="177" t="s">
        <v>733</v>
      </c>
      <c r="M1614" s="177" t="s">
        <v>165</v>
      </c>
    </row>
    <row r="1615" spans="1:13" s="178" customFormat="1">
      <c r="A1615" s="171" t="s">
        <v>2490</v>
      </c>
      <c r="B1615" s="171"/>
      <c r="C1615" s="179" t="s">
        <v>3183</v>
      </c>
      <c r="D1615" s="172">
        <v>46147</v>
      </c>
      <c r="E1615" s="173">
        <v>46192</v>
      </c>
      <c r="F1615" s="174">
        <v>5685.48</v>
      </c>
      <c r="G1615" s="175" t="s">
        <v>4141</v>
      </c>
      <c r="H1615" s="171" t="s">
        <v>4163</v>
      </c>
      <c r="I1615" s="171" t="s">
        <v>5322</v>
      </c>
      <c r="J1615" s="171" t="s">
        <v>501</v>
      </c>
      <c r="K1615" s="176"/>
      <c r="L1615" s="177" t="s">
        <v>733</v>
      </c>
      <c r="M1615" s="177" t="s">
        <v>502</v>
      </c>
    </row>
    <row r="1616" spans="1:13" s="178" customFormat="1">
      <c r="A1616" s="171" t="s">
        <v>2490</v>
      </c>
      <c r="B1616" s="171"/>
      <c r="C1616" s="179" t="s">
        <v>3184</v>
      </c>
      <c r="D1616" s="172">
        <v>46147</v>
      </c>
      <c r="E1616" s="173">
        <v>46192</v>
      </c>
      <c r="F1616" s="174">
        <v>27591.15</v>
      </c>
      <c r="G1616" s="175" t="s">
        <v>4141</v>
      </c>
      <c r="H1616" s="171" t="s">
        <v>4163</v>
      </c>
      <c r="I1616" s="171" t="s">
        <v>5104</v>
      </c>
      <c r="J1616" s="171" t="s">
        <v>166</v>
      </c>
      <c r="K1616" s="176"/>
      <c r="L1616" s="177" t="s">
        <v>733</v>
      </c>
      <c r="M1616" s="177" t="s">
        <v>167</v>
      </c>
    </row>
    <row r="1617" spans="1:13" s="178" customFormat="1">
      <c r="A1617" s="171" t="s">
        <v>2490</v>
      </c>
      <c r="B1617" s="171"/>
      <c r="C1617" s="179" t="s">
        <v>3185</v>
      </c>
      <c r="D1617" s="172">
        <v>46147</v>
      </c>
      <c r="E1617" s="173">
        <v>46192</v>
      </c>
      <c r="F1617" s="174">
        <v>16869.11</v>
      </c>
      <c r="G1617" s="175" t="s">
        <v>4141</v>
      </c>
      <c r="H1617" s="171" t="s">
        <v>4163</v>
      </c>
      <c r="I1617" s="171" t="s">
        <v>5320</v>
      </c>
      <c r="J1617" s="171" t="s">
        <v>168</v>
      </c>
      <c r="K1617" s="176"/>
      <c r="L1617" s="177" t="s">
        <v>733</v>
      </c>
      <c r="M1617" s="177" t="s">
        <v>169</v>
      </c>
    </row>
    <row r="1618" spans="1:13" s="178" customFormat="1">
      <c r="A1618" s="171" t="s">
        <v>2490</v>
      </c>
      <c r="B1618" s="171"/>
      <c r="C1618" s="179" t="s">
        <v>3186</v>
      </c>
      <c r="D1618" s="172">
        <v>46147</v>
      </c>
      <c r="E1618" s="173">
        <v>46192</v>
      </c>
      <c r="F1618" s="174">
        <v>6087.01</v>
      </c>
      <c r="G1618" s="175" t="s">
        <v>4141</v>
      </c>
      <c r="H1618" s="171" t="s">
        <v>4163</v>
      </c>
      <c r="I1618" s="171" t="s">
        <v>5195</v>
      </c>
      <c r="J1618" s="171" t="s">
        <v>20</v>
      </c>
      <c r="K1618" s="176"/>
      <c r="L1618" s="177" t="s">
        <v>733</v>
      </c>
      <c r="M1618" s="177" t="s">
        <v>21</v>
      </c>
    </row>
    <row r="1619" spans="1:13" s="178" customFormat="1">
      <c r="A1619" s="171" t="s">
        <v>2490</v>
      </c>
      <c r="B1619" s="171"/>
      <c r="C1619" s="179" t="s">
        <v>3187</v>
      </c>
      <c r="D1619" s="172">
        <v>46147</v>
      </c>
      <c r="E1619" s="173">
        <v>46192</v>
      </c>
      <c r="F1619" s="174">
        <v>5460.61</v>
      </c>
      <c r="G1619" s="175" t="s">
        <v>4141</v>
      </c>
      <c r="H1619" s="171" t="s">
        <v>4163</v>
      </c>
      <c r="I1619" s="171" t="s">
        <v>5322</v>
      </c>
      <c r="J1619" s="171" t="s">
        <v>501</v>
      </c>
      <c r="K1619" s="176"/>
      <c r="L1619" s="177" t="s">
        <v>733</v>
      </c>
      <c r="M1619" s="177" t="s">
        <v>502</v>
      </c>
    </row>
    <row r="1620" spans="1:13" s="178" customFormat="1">
      <c r="A1620" s="171" t="s">
        <v>2490</v>
      </c>
      <c r="B1620" s="171"/>
      <c r="C1620" s="179" t="s">
        <v>3188</v>
      </c>
      <c r="D1620" s="172">
        <v>46147</v>
      </c>
      <c r="E1620" s="173">
        <v>46192</v>
      </c>
      <c r="F1620" s="174">
        <v>3602.03</v>
      </c>
      <c r="G1620" s="175" t="s">
        <v>4141</v>
      </c>
      <c r="H1620" s="171" t="s">
        <v>4163</v>
      </c>
      <c r="I1620" s="171" t="s">
        <v>5172</v>
      </c>
      <c r="J1620" s="171" t="s">
        <v>22</v>
      </c>
      <c r="K1620" s="176"/>
      <c r="L1620" s="177" t="s">
        <v>733</v>
      </c>
      <c r="M1620" s="177" t="s">
        <v>23</v>
      </c>
    </row>
    <row r="1621" spans="1:13" s="178" customFormat="1">
      <c r="A1621" s="171" t="s">
        <v>2490</v>
      </c>
      <c r="B1621" s="171"/>
      <c r="C1621" s="179" t="s">
        <v>3189</v>
      </c>
      <c r="D1621" s="172">
        <v>46147</v>
      </c>
      <c r="E1621" s="173">
        <v>46192</v>
      </c>
      <c r="F1621" s="174">
        <v>29564.52</v>
      </c>
      <c r="G1621" s="175" t="s">
        <v>4141</v>
      </c>
      <c r="H1621" s="171" t="s">
        <v>4163</v>
      </c>
      <c r="I1621" s="171" t="s">
        <v>5321</v>
      </c>
      <c r="J1621" s="171" t="s">
        <v>28</v>
      </c>
      <c r="K1621" s="176"/>
      <c r="L1621" s="177" t="s">
        <v>733</v>
      </c>
      <c r="M1621" s="177" t="s">
        <v>29</v>
      </c>
    </row>
    <row r="1622" spans="1:13" s="178" customFormat="1">
      <c r="A1622" s="171" t="s">
        <v>2490</v>
      </c>
      <c r="B1622" s="171"/>
      <c r="C1622" s="179" t="s">
        <v>3190</v>
      </c>
      <c r="D1622" s="172">
        <v>46147</v>
      </c>
      <c r="E1622" s="173">
        <v>46192</v>
      </c>
      <c r="F1622" s="174">
        <v>40114.400000000001</v>
      </c>
      <c r="G1622" s="175" t="s">
        <v>4141</v>
      </c>
      <c r="H1622" s="171" t="s">
        <v>4163</v>
      </c>
      <c r="I1622" s="171" t="s">
        <v>5231</v>
      </c>
      <c r="J1622" s="171" t="s">
        <v>162</v>
      </c>
      <c r="K1622" s="176"/>
      <c r="L1622" s="177" t="s">
        <v>733</v>
      </c>
      <c r="M1622" s="177" t="s">
        <v>163</v>
      </c>
    </row>
    <row r="1623" spans="1:13" s="178" customFormat="1">
      <c r="A1623" s="171" t="s">
        <v>2490</v>
      </c>
      <c r="B1623" s="171"/>
      <c r="C1623" s="179" t="s">
        <v>3191</v>
      </c>
      <c r="D1623" s="172">
        <v>46147</v>
      </c>
      <c r="E1623" s="173">
        <v>46192</v>
      </c>
      <c r="F1623" s="174">
        <v>66948.710000000006</v>
      </c>
      <c r="G1623" s="175" t="s">
        <v>4141</v>
      </c>
      <c r="H1623" s="171" t="s">
        <v>4163</v>
      </c>
      <c r="I1623" s="171" t="s">
        <v>5105</v>
      </c>
      <c r="J1623" s="171" t="s">
        <v>1886</v>
      </c>
      <c r="K1623" s="176"/>
      <c r="L1623" s="177" t="s">
        <v>733</v>
      </c>
      <c r="M1623" s="177" t="s">
        <v>1783</v>
      </c>
    </row>
    <row r="1624" spans="1:13" s="178" customFormat="1">
      <c r="A1624" s="171" t="s">
        <v>2490</v>
      </c>
      <c r="B1624" s="171"/>
      <c r="C1624" s="179" t="s">
        <v>3192</v>
      </c>
      <c r="D1624" s="172">
        <v>46147</v>
      </c>
      <c r="E1624" s="173">
        <v>46192</v>
      </c>
      <c r="F1624" s="174">
        <v>15911.9</v>
      </c>
      <c r="G1624" s="175" t="s">
        <v>4141</v>
      </c>
      <c r="H1624" s="171" t="s">
        <v>4163</v>
      </c>
      <c r="I1624" s="171" t="s">
        <v>5146</v>
      </c>
      <c r="J1624" s="171" t="s">
        <v>164</v>
      </c>
      <c r="K1624" s="176"/>
      <c r="L1624" s="177" t="s">
        <v>733</v>
      </c>
      <c r="M1624" s="177" t="s">
        <v>165</v>
      </c>
    </row>
    <row r="1625" spans="1:13" s="178" customFormat="1">
      <c r="A1625" s="171" t="s">
        <v>2490</v>
      </c>
      <c r="B1625" s="171"/>
      <c r="C1625" s="179" t="s">
        <v>3193</v>
      </c>
      <c r="D1625" s="172">
        <v>46147</v>
      </c>
      <c r="E1625" s="173">
        <v>46192</v>
      </c>
      <c r="F1625" s="174">
        <v>6884.95</v>
      </c>
      <c r="G1625" s="175" t="s">
        <v>4141</v>
      </c>
      <c r="H1625" s="171" t="s">
        <v>4163</v>
      </c>
      <c r="I1625" s="171" t="s">
        <v>5323</v>
      </c>
      <c r="J1625" s="171" t="s">
        <v>762</v>
      </c>
      <c r="K1625" s="176"/>
      <c r="L1625" s="177" t="s">
        <v>733</v>
      </c>
      <c r="M1625" s="177" t="s">
        <v>761</v>
      </c>
    </row>
    <row r="1626" spans="1:13" s="178" customFormat="1">
      <c r="A1626" s="171" t="s">
        <v>2490</v>
      </c>
      <c r="B1626" s="171"/>
      <c r="C1626" s="179" t="s">
        <v>3194</v>
      </c>
      <c r="D1626" s="172">
        <v>46148</v>
      </c>
      <c r="E1626" s="173">
        <v>46192</v>
      </c>
      <c r="F1626" s="174">
        <v>6558.71</v>
      </c>
      <c r="G1626" s="175" t="s">
        <v>4141</v>
      </c>
      <c r="H1626" s="171" t="s">
        <v>4163</v>
      </c>
      <c r="I1626" s="171" t="s">
        <v>5215</v>
      </c>
      <c r="J1626" s="171" t="s">
        <v>206</v>
      </c>
      <c r="K1626" s="176"/>
      <c r="L1626" s="177" t="s">
        <v>733</v>
      </c>
      <c r="M1626" s="177" t="s">
        <v>207</v>
      </c>
    </row>
    <row r="1627" spans="1:13" s="178" customFormat="1">
      <c r="A1627" s="171" t="s">
        <v>2490</v>
      </c>
      <c r="B1627" s="171"/>
      <c r="C1627" s="179" t="s">
        <v>3195</v>
      </c>
      <c r="D1627" s="172">
        <v>46154</v>
      </c>
      <c r="E1627" s="173">
        <v>46192</v>
      </c>
      <c r="F1627" s="174">
        <v>18803.259999999998</v>
      </c>
      <c r="G1627" s="175" t="s">
        <v>4141</v>
      </c>
      <c r="H1627" s="171" t="s">
        <v>4163</v>
      </c>
      <c r="I1627" s="171" t="s">
        <v>5324</v>
      </c>
      <c r="J1627" s="171" t="s">
        <v>170</v>
      </c>
      <c r="K1627" s="176"/>
      <c r="L1627" s="177" t="s">
        <v>733</v>
      </c>
      <c r="M1627" s="177" t="s">
        <v>171</v>
      </c>
    </row>
    <row r="1628" spans="1:13" s="178" customFormat="1">
      <c r="A1628" s="171" t="s">
        <v>2490</v>
      </c>
      <c r="B1628" s="171"/>
      <c r="C1628" s="179" t="s">
        <v>3196</v>
      </c>
      <c r="D1628" s="172">
        <v>46154</v>
      </c>
      <c r="E1628" s="173">
        <v>46192</v>
      </c>
      <c r="F1628" s="174">
        <v>18065.88</v>
      </c>
      <c r="G1628" s="175" t="s">
        <v>4141</v>
      </c>
      <c r="H1628" s="171" t="s">
        <v>4163</v>
      </c>
      <c r="I1628" s="171" t="s">
        <v>5324</v>
      </c>
      <c r="J1628" s="171" t="s">
        <v>170</v>
      </c>
      <c r="K1628" s="176"/>
      <c r="L1628" s="177" t="s">
        <v>733</v>
      </c>
      <c r="M1628" s="177" t="s">
        <v>171</v>
      </c>
    </row>
    <row r="1629" spans="1:13" s="178" customFormat="1">
      <c r="A1629" s="171" t="s">
        <v>2490</v>
      </c>
      <c r="B1629" s="171"/>
      <c r="C1629" s="179" t="s">
        <v>3197</v>
      </c>
      <c r="D1629" s="172">
        <v>46162</v>
      </c>
      <c r="E1629" s="173">
        <v>46192</v>
      </c>
      <c r="F1629" s="174">
        <v>6884.95</v>
      </c>
      <c r="G1629" s="175" t="s">
        <v>4141</v>
      </c>
      <c r="H1629" s="171" t="s">
        <v>4163</v>
      </c>
      <c r="I1629" s="171" t="s">
        <v>5325</v>
      </c>
      <c r="J1629" s="171" t="s">
        <v>80</v>
      </c>
      <c r="K1629" s="176"/>
      <c r="L1629" s="177" t="s">
        <v>733</v>
      </c>
      <c r="M1629" s="177" t="s">
        <v>81</v>
      </c>
    </row>
    <row r="1630" spans="1:13" s="178" customFormat="1">
      <c r="A1630" s="171" t="s">
        <v>2490</v>
      </c>
      <c r="B1630" s="171"/>
      <c r="C1630" s="179" t="s">
        <v>3198</v>
      </c>
      <c r="D1630" s="172">
        <v>46162</v>
      </c>
      <c r="E1630" s="173">
        <v>46192</v>
      </c>
      <c r="F1630" s="174">
        <v>30115.79</v>
      </c>
      <c r="G1630" s="175" t="s">
        <v>4141</v>
      </c>
      <c r="H1630" s="171" t="s">
        <v>4163</v>
      </c>
      <c r="I1630" s="171" t="s">
        <v>5326</v>
      </c>
      <c r="J1630" s="171" t="s">
        <v>90</v>
      </c>
      <c r="K1630" s="176"/>
      <c r="L1630" s="177" t="s">
        <v>733</v>
      </c>
      <c r="M1630" s="177" t="s">
        <v>91</v>
      </c>
    </row>
    <row r="1631" spans="1:13" s="178" customFormat="1">
      <c r="A1631" s="171" t="s">
        <v>2491</v>
      </c>
      <c r="B1631" s="171"/>
      <c r="C1631" s="179" t="s">
        <v>3199</v>
      </c>
      <c r="D1631" s="172">
        <v>46144</v>
      </c>
      <c r="E1631" s="173">
        <v>46192</v>
      </c>
      <c r="F1631" s="174">
        <v>832.39</v>
      </c>
      <c r="G1631" s="175" t="s">
        <v>4141</v>
      </c>
      <c r="H1631" s="171" t="s">
        <v>4163</v>
      </c>
      <c r="I1631" s="171" t="s">
        <v>5255</v>
      </c>
      <c r="J1631" s="171" t="s">
        <v>484</v>
      </c>
      <c r="K1631" s="176"/>
      <c r="L1631" s="177" t="s">
        <v>733</v>
      </c>
      <c r="M1631" s="177" t="s">
        <v>485</v>
      </c>
    </row>
    <row r="1632" spans="1:13" s="178" customFormat="1">
      <c r="A1632" s="171" t="s">
        <v>2491</v>
      </c>
      <c r="B1632" s="171"/>
      <c r="C1632" s="179" t="s">
        <v>3200</v>
      </c>
      <c r="D1632" s="172">
        <v>46146</v>
      </c>
      <c r="E1632" s="173">
        <v>46192</v>
      </c>
      <c r="F1632" s="174">
        <v>832.39</v>
      </c>
      <c r="G1632" s="175" t="s">
        <v>4141</v>
      </c>
      <c r="H1632" s="171" t="s">
        <v>4163</v>
      </c>
      <c r="I1632" s="171" t="s">
        <v>5255</v>
      </c>
      <c r="J1632" s="171" t="s">
        <v>484</v>
      </c>
      <c r="K1632" s="176"/>
      <c r="L1632" s="177" t="s">
        <v>733</v>
      </c>
      <c r="M1632" s="177" t="s">
        <v>485</v>
      </c>
    </row>
    <row r="1633" spans="1:13" s="178" customFormat="1">
      <c r="A1633" s="171" t="s">
        <v>2492</v>
      </c>
      <c r="B1633" s="171"/>
      <c r="C1633" s="179" t="s">
        <v>3201</v>
      </c>
      <c r="D1633" s="172">
        <v>46146</v>
      </c>
      <c r="E1633" s="173">
        <v>46192</v>
      </c>
      <c r="F1633" s="174">
        <v>1742.94</v>
      </c>
      <c r="G1633" s="175" t="s">
        <v>4141</v>
      </c>
      <c r="H1633" s="171" t="s">
        <v>4163</v>
      </c>
      <c r="I1633" s="171" t="s">
        <v>5276</v>
      </c>
      <c r="J1633" s="171" t="s">
        <v>244</v>
      </c>
      <c r="K1633" s="176"/>
      <c r="L1633" s="177" t="s">
        <v>733</v>
      </c>
      <c r="M1633" s="177" t="s">
        <v>245</v>
      </c>
    </row>
    <row r="1634" spans="1:13" s="178" customFormat="1">
      <c r="A1634" s="171" t="s">
        <v>2378</v>
      </c>
      <c r="B1634" s="171"/>
      <c r="C1634" s="179" t="s">
        <v>3202</v>
      </c>
      <c r="D1634" s="172">
        <v>46146</v>
      </c>
      <c r="E1634" s="173">
        <v>46192</v>
      </c>
      <c r="F1634" s="174">
        <v>3072.57</v>
      </c>
      <c r="G1634" s="175" t="s">
        <v>4141</v>
      </c>
      <c r="H1634" s="171" t="s">
        <v>4163</v>
      </c>
      <c r="I1634" s="171" t="s">
        <v>5129</v>
      </c>
      <c r="J1634" s="171" t="s">
        <v>332</v>
      </c>
      <c r="K1634" s="176"/>
      <c r="L1634" s="177" t="s">
        <v>733</v>
      </c>
      <c r="M1634" s="177" t="s">
        <v>333</v>
      </c>
    </row>
    <row r="1635" spans="1:13" s="178" customFormat="1">
      <c r="A1635" s="171" t="s">
        <v>2493</v>
      </c>
      <c r="B1635" s="171"/>
      <c r="C1635" s="179" t="s">
        <v>3203</v>
      </c>
      <c r="D1635" s="172">
        <v>46146</v>
      </c>
      <c r="E1635" s="173">
        <v>46192</v>
      </c>
      <c r="F1635" s="174">
        <v>1584.34</v>
      </c>
      <c r="G1635" s="175" t="s">
        <v>4141</v>
      </c>
      <c r="H1635" s="171" t="s">
        <v>4163</v>
      </c>
      <c r="I1635" s="171" t="s">
        <v>5277</v>
      </c>
      <c r="J1635" s="171" t="s">
        <v>246</v>
      </c>
      <c r="K1635" s="176"/>
      <c r="L1635" s="177" t="s">
        <v>733</v>
      </c>
      <c r="M1635" s="177" t="s">
        <v>247</v>
      </c>
    </row>
    <row r="1636" spans="1:13" s="178" customFormat="1">
      <c r="A1636" s="171" t="s">
        <v>2494</v>
      </c>
      <c r="B1636" s="171"/>
      <c r="C1636" s="179" t="s">
        <v>3204</v>
      </c>
      <c r="D1636" s="172">
        <v>46144</v>
      </c>
      <c r="E1636" s="173">
        <v>46192</v>
      </c>
      <c r="F1636" s="174">
        <v>388.31</v>
      </c>
      <c r="G1636" s="175" t="s">
        <v>4141</v>
      </c>
      <c r="H1636" s="171" t="s">
        <v>4163</v>
      </c>
      <c r="I1636" s="171" t="s">
        <v>5106</v>
      </c>
      <c r="J1636" s="171" t="s">
        <v>362</v>
      </c>
      <c r="K1636" s="176"/>
      <c r="L1636" s="177" t="s">
        <v>733</v>
      </c>
      <c r="M1636" s="177" t="s">
        <v>363</v>
      </c>
    </row>
    <row r="1637" spans="1:13" s="178" customFormat="1">
      <c r="A1637" s="171" t="s">
        <v>2494</v>
      </c>
      <c r="B1637" s="171"/>
      <c r="C1637" s="179" t="s">
        <v>3205</v>
      </c>
      <c r="D1637" s="172">
        <v>46144</v>
      </c>
      <c r="E1637" s="173">
        <v>46192</v>
      </c>
      <c r="F1637" s="174">
        <v>284.61</v>
      </c>
      <c r="G1637" s="175" t="s">
        <v>4141</v>
      </c>
      <c r="H1637" s="171" t="s">
        <v>4163</v>
      </c>
      <c r="I1637" s="171" t="s">
        <v>5251</v>
      </c>
      <c r="J1637" s="171" t="s">
        <v>364</v>
      </c>
      <c r="K1637" s="176"/>
      <c r="L1637" s="177" t="s">
        <v>733</v>
      </c>
      <c r="M1637" s="177" t="s">
        <v>365</v>
      </c>
    </row>
    <row r="1638" spans="1:13" s="178" customFormat="1">
      <c r="A1638" s="171" t="s">
        <v>2494</v>
      </c>
      <c r="B1638" s="171"/>
      <c r="C1638" s="179" t="s">
        <v>3206</v>
      </c>
      <c r="D1638" s="172">
        <v>46144</v>
      </c>
      <c r="E1638" s="173">
        <v>46192</v>
      </c>
      <c r="F1638" s="174">
        <v>289.54000000000002</v>
      </c>
      <c r="G1638" s="175" t="s">
        <v>4141</v>
      </c>
      <c r="H1638" s="171" t="s">
        <v>4163</v>
      </c>
      <c r="I1638" s="171" t="s">
        <v>5248</v>
      </c>
      <c r="J1638" s="171" t="s">
        <v>366</v>
      </c>
      <c r="K1638" s="176"/>
      <c r="L1638" s="177" t="s">
        <v>733</v>
      </c>
      <c r="M1638" s="177" t="s">
        <v>367</v>
      </c>
    </row>
    <row r="1639" spans="1:13" s="178" customFormat="1">
      <c r="A1639" s="171" t="s">
        <v>2494</v>
      </c>
      <c r="B1639" s="171"/>
      <c r="C1639" s="179" t="s">
        <v>3207</v>
      </c>
      <c r="D1639" s="172">
        <v>46144</v>
      </c>
      <c r="E1639" s="173">
        <v>46192</v>
      </c>
      <c r="F1639" s="174">
        <v>1156.6300000000001</v>
      </c>
      <c r="G1639" s="175" t="s">
        <v>4141</v>
      </c>
      <c r="H1639" s="171" t="s">
        <v>4163</v>
      </c>
      <c r="I1639" s="171" t="s">
        <v>5252</v>
      </c>
      <c r="J1639" s="171" t="s">
        <v>368</v>
      </c>
      <c r="K1639" s="176"/>
      <c r="L1639" s="177" t="s">
        <v>733</v>
      </c>
      <c r="M1639" s="177" t="s">
        <v>369</v>
      </c>
    </row>
    <row r="1640" spans="1:13" s="178" customFormat="1">
      <c r="A1640" s="171" t="s">
        <v>2494</v>
      </c>
      <c r="B1640" s="171"/>
      <c r="C1640" s="179" t="s">
        <v>3208</v>
      </c>
      <c r="D1640" s="172">
        <v>46144</v>
      </c>
      <c r="E1640" s="173">
        <v>46192</v>
      </c>
      <c r="F1640" s="174">
        <v>289.54000000000002</v>
      </c>
      <c r="G1640" s="175" t="s">
        <v>4141</v>
      </c>
      <c r="H1640" s="171" t="s">
        <v>4163</v>
      </c>
      <c r="I1640" s="171" t="s">
        <v>5240</v>
      </c>
      <c r="J1640" s="171" t="s">
        <v>8</v>
      </c>
      <c r="K1640" s="176"/>
      <c r="L1640" s="177" t="s">
        <v>733</v>
      </c>
      <c r="M1640" s="177" t="s">
        <v>9</v>
      </c>
    </row>
    <row r="1641" spans="1:13" s="178" customFormat="1">
      <c r="A1641" s="171" t="s">
        <v>2494</v>
      </c>
      <c r="B1641" s="171"/>
      <c r="C1641" s="179" t="s">
        <v>3209</v>
      </c>
      <c r="D1641" s="172">
        <v>46144</v>
      </c>
      <c r="E1641" s="173">
        <v>46192</v>
      </c>
      <c r="F1641" s="174">
        <v>325.83999999999997</v>
      </c>
      <c r="G1641" s="175" t="s">
        <v>4141</v>
      </c>
      <c r="H1641" s="171" t="s">
        <v>4163</v>
      </c>
      <c r="I1641" s="171" t="s">
        <v>5108</v>
      </c>
      <c r="J1641" s="171" t="s">
        <v>372</v>
      </c>
      <c r="K1641" s="176"/>
      <c r="L1641" s="177" t="s">
        <v>733</v>
      </c>
      <c r="M1641" s="177" t="s">
        <v>373</v>
      </c>
    </row>
    <row r="1642" spans="1:13" s="178" customFormat="1">
      <c r="A1642" s="171" t="s">
        <v>2494</v>
      </c>
      <c r="B1642" s="171"/>
      <c r="C1642" s="179" t="s">
        <v>3210</v>
      </c>
      <c r="D1642" s="172">
        <v>46144</v>
      </c>
      <c r="E1642" s="173">
        <v>46192</v>
      </c>
      <c r="F1642" s="174">
        <v>1073.32</v>
      </c>
      <c r="G1642" s="175" t="s">
        <v>4141</v>
      </c>
      <c r="H1642" s="171" t="s">
        <v>4163</v>
      </c>
      <c r="I1642" s="171" t="s">
        <v>5253</v>
      </c>
      <c r="J1642" s="171" t="s">
        <v>374</v>
      </c>
      <c r="K1642" s="176"/>
      <c r="L1642" s="177" t="s">
        <v>733</v>
      </c>
      <c r="M1642" s="177" t="s">
        <v>375</v>
      </c>
    </row>
    <row r="1643" spans="1:13" s="178" customFormat="1">
      <c r="A1643" s="171" t="s">
        <v>2494</v>
      </c>
      <c r="B1643" s="171"/>
      <c r="C1643" s="179" t="s">
        <v>3211</v>
      </c>
      <c r="D1643" s="172">
        <v>46144</v>
      </c>
      <c r="E1643" s="173">
        <v>46192</v>
      </c>
      <c r="F1643" s="174">
        <v>718.89</v>
      </c>
      <c r="G1643" s="175" t="s">
        <v>4141</v>
      </c>
      <c r="H1643" s="171" t="s">
        <v>4163</v>
      </c>
      <c r="I1643" s="171" t="s">
        <v>5244</v>
      </c>
      <c r="J1643" s="171" t="s">
        <v>376</v>
      </c>
      <c r="K1643" s="176"/>
      <c r="L1643" s="177" t="s">
        <v>733</v>
      </c>
      <c r="M1643" s="177" t="s">
        <v>377</v>
      </c>
    </row>
    <row r="1644" spans="1:13" s="178" customFormat="1">
      <c r="A1644" s="171" t="s">
        <v>2494</v>
      </c>
      <c r="B1644" s="171"/>
      <c r="C1644" s="179" t="s">
        <v>3212</v>
      </c>
      <c r="D1644" s="172">
        <v>46144</v>
      </c>
      <c r="E1644" s="173">
        <v>46192</v>
      </c>
      <c r="F1644" s="174">
        <v>275.01</v>
      </c>
      <c r="G1644" s="175" t="s">
        <v>4141</v>
      </c>
      <c r="H1644" s="171" t="s">
        <v>4163</v>
      </c>
      <c r="I1644" s="171" t="s">
        <v>5241</v>
      </c>
      <c r="J1644" s="171" t="s">
        <v>378</v>
      </c>
      <c r="K1644" s="176"/>
      <c r="L1644" s="177" t="s">
        <v>733</v>
      </c>
      <c r="M1644" s="177" t="s">
        <v>379</v>
      </c>
    </row>
    <row r="1645" spans="1:13" s="178" customFormat="1">
      <c r="A1645" s="171" t="s">
        <v>2494</v>
      </c>
      <c r="B1645" s="171"/>
      <c r="C1645" s="179" t="s">
        <v>3213</v>
      </c>
      <c r="D1645" s="172">
        <v>46144</v>
      </c>
      <c r="E1645" s="173">
        <v>46192</v>
      </c>
      <c r="F1645" s="174">
        <v>289.08999999999997</v>
      </c>
      <c r="G1645" s="175" t="s">
        <v>4141</v>
      </c>
      <c r="H1645" s="171" t="s">
        <v>4163</v>
      </c>
      <c r="I1645" s="171" t="s">
        <v>5179</v>
      </c>
      <c r="J1645" s="171" t="s">
        <v>380</v>
      </c>
      <c r="K1645" s="176"/>
      <c r="L1645" s="177" t="s">
        <v>733</v>
      </c>
      <c r="M1645" s="177" t="s">
        <v>381</v>
      </c>
    </row>
    <row r="1646" spans="1:13" s="178" customFormat="1">
      <c r="A1646" s="171" t="s">
        <v>2494</v>
      </c>
      <c r="B1646" s="171"/>
      <c r="C1646" s="179" t="s">
        <v>3214</v>
      </c>
      <c r="D1646" s="172">
        <v>46144</v>
      </c>
      <c r="E1646" s="173">
        <v>46192</v>
      </c>
      <c r="F1646" s="174">
        <v>4049.36</v>
      </c>
      <c r="G1646" s="175" t="s">
        <v>4141</v>
      </c>
      <c r="H1646" s="171" t="s">
        <v>4163</v>
      </c>
      <c r="I1646" s="171" t="s">
        <v>5169</v>
      </c>
      <c r="J1646" s="171" t="s">
        <v>382</v>
      </c>
      <c r="K1646" s="176"/>
      <c r="L1646" s="177" t="s">
        <v>733</v>
      </c>
      <c r="M1646" s="177" t="s">
        <v>383</v>
      </c>
    </row>
    <row r="1647" spans="1:13" s="178" customFormat="1">
      <c r="A1647" s="171" t="s">
        <v>2494</v>
      </c>
      <c r="B1647" s="171"/>
      <c r="C1647" s="179" t="s">
        <v>3215</v>
      </c>
      <c r="D1647" s="172">
        <v>46144</v>
      </c>
      <c r="E1647" s="173">
        <v>46192</v>
      </c>
      <c r="F1647" s="174">
        <v>1343.62</v>
      </c>
      <c r="G1647" s="175" t="s">
        <v>4141</v>
      </c>
      <c r="H1647" s="171" t="s">
        <v>4163</v>
      </c>
      <c r="I1647" s="171" t="s">
        <v>5254</v>
      </c>
      <c r="J1647" s="171" t="s">
        <v>384</v>
      </c>
      <c r="K1647" s="176"/>
      <c r="L1647" s="177" t="s">
        <v>733</v>
      </c>
      <c r="M1647" s="177" t="s">
        <v>385</v>
      </c>
    </row>
    <row r="1648" spans="1:13" s="178" customFormat="1">
      <c r="A1648" s="171" t="s">
        <v>2494</v>
      </c>
      <c r="B1648" s="171"/>
      <c r="C1648" s="179" t="s">
        <v>3216</v>
      </c>
      <c r="D1648" s="172">
        <v>46144</v>
      </c>
      <c r="E1648" s="173">
        <v>46192</v>
      </c>
      <c r="F1648" s="174">
        <v>416.2</v>
      </c>
      <c r="G1648" s="175" t="s">
        <v>4141</v>
      </c>
      <c r="H1648" s="171" t="s">
        <v>4163</v>
      </c>
      <c r="I1648" s="171" t="s">
        <v>5255</v>
      </c>
      <c r="J1648" s="171" t="s">
        <v>484</v>
      </c>
      <c r="K1648" s="176"/>
      <c r="L1648" s="177" t="s">
        <v>733</v>
      </c>
      <c r="M1648" s="177" t="s">
        <v>485</v>
      </c>
    </row>
    <row r="1649" spans="1:13" s="178" customFormat="1">
      <c r="A1649" s="171" t="s">
        <v>2494</v>
      </c>
      <c r="B1649" s="171"/>
      <c r="C1649" s="179" t="s">
        <v>3217</v>
      </c>
      <c r="D1649" s="172">
        <v>46144</v>
      </c>
      <c r="E1649" s="173">
        <v>46192</v>
      </c>
      <c r="F1649" s="174">
        <v>1343.52</v>
      </c>
      <c r="G1649" s="175" t="s">
        <v>4141</v>
      </c>
      <c r="H1649" s="171" t="s">
        <v>4163</v>
      </c>
      <c r="I1649" s="171" t="s">
        <v>5113</v>
      </c>
      <c r="J1649" s="171" t="s">
        <v>358</v>
      </c>
      <c r="K1649" s="176"/>
      <c r="L1649" s="177" t="s">
        <v>733</v>
      </c>
      <c r="M1649" s="177" t="s">
        <v>359</v>
      </c>
    </row>
    <row r="1650" spans="1:13" s="178" customFormat="1">
      <c r="A1650" s="171" t="s">
        <v>2494</v>
      </c>
      <c r="B1650" s="171"/>
      <c r="C1650" s="179" t="s">
        <v>3218</v>
      </c>
      <c r="D1650" s="172">
        <v>46144</v>
      </c>
      <c r="E1650" s="173">
        <v>46192</v>
      </c>
      <c r="F1650" s="174">
        <v>289.54000000000002</v>
      </c>
      <c r="G1650" s="175" t="s">
        <v>4141</v>
      </c>
      <c r="H1650" s="171" t="s">
        <v>4163</v>
      </c>
      <c r="I1650" s="171" t="s">
        <v>5256</v>
      </c>
      <c r="J1650" s="171" t="s">
        <v>386</v>
      </c>
      <c r="K1650" s="176"/>
      <c r="L1650" s="177" t="s">
        <v>733</v>
      </c>
      <c r="M1650" s="177" t="s">
        <v>387</v>
      </c>
    </row>
    <row r="1651" spans="1:13" s="178" customFormat="1">
      <c r="A1651" s="171" t="s">
        <v>2494</v>
      </c>
      <c r="B1651" s="171"/>
      <c r="C1651" s="179" t="s">
        <v>3219</v>
      </c>
      <c r="D1651" s="172">
        <v>46144</v>
      </c>
      <c r="E1651" s="173">
        <v>46192</v>
      </c>
      <c r="F1651" s="174">
        <v>289.38</v>
      </c>
      <c r="G1651" s="175" t="s">
        <v>4141</v>
      </c>
      <c r="H1651" s="171" t="s">
        <v>4163</v>
      </c>
      <c r="I1651" s="171" t="s">
        <v>5257</v>
      </c>
      <c r="J1651" s="171" t="s">
        <v>6</v>
      </c>
      <c r="K1651" s="176"/>
      <c r="L1651" s="177" t="s">
        <v>733</v>
      </c>
      <c r="M1651" s="177" t="s">
        <v>7</v>
      </c>
    </row>
    <row r="1652" spans="1:13" s="178" customFormat="1">
      <c r="A1652" s="171" t="s">
        <v>2494</v>
      </c>
      <c r="B1652" s="171"/>
      <c r="C1652" s="179" t="s">
        <v>3220</v>
      </c>
      <c r="D1652" s="172">
        <v>46144</v>
      </c>
      <c r="E1652" s="173">
        <v>46192</v>
      </c>
      <c r="F1652" s="174">
        <v>289.54000000000002</v>
      </c>
      <c r="G1652" s="175" t="s">
        <v>4141</v>
      </c>
      <c r="H1652" s="171" t="s">
        <v>4163</v>
      </c>
      <c r="I1652" s="171" t="s">
        <v>5258</v>
      </c>
      <c r="J1652" s="171" t="s">
        <v>388</v>
      </c>
      <c r="K1652" s="176"/>
      <c r="L1652" s="177" t="s">
        <v>733</v>
      </c>
      <c r="M1652" s="177" t="s">
        <v>389</v>
      </c>
    </row>
    <row r="1653" spans="1:13" s="178" customFormat="1">
      <c r="A1653" s="171" t="s">
        <v>2494</v>
      </c>
      <c r="B1653" s="171"/>
      <c r="C1653" s="179" t="s">
        <v>3221</v>
      </c>
      <c r="D1653" s="172">
        <v>46144</v>
      </c>
      <c r="E1653" s="173">
        <v>46192</v>
      </c>
      <c r="F1653" s="174">
        <v>289.54000000000002</v>
      </c>
      <c r="G1653" s="175" t="s">
        <v>4141</v>
      </c>
      <c r="H1653" s="171" t="s">
        <v>4163</v>
      </c>
      <c r="I1653" s="171" t="s">
        <v>5159</v>
      </c>
      <c r="J1653" s="171" t="s">
        <v>390</v>
      </c>
      <c r="K1653" s="176"/>
      <c r="L1653" s="177" t="s">
        <v>733</v>
      </c>
      <c r="M1653" s="177" t="s">
        <v>391</v>
      </c>
    </row>
    <row r="1654" spans="1:13" s="178" customFormat="1">
      <c r="A1654" s="171" t="s">
        <v>2494</v>
      </c>
      <c r="B1654" s="171"/>
      <c r="C1654" s="179" t="s">
        <v>3222</v>
      </c>
      <c r="D1654" s="172">
        <v>46144</v>
      </c>
      <c r="E1654" s="173">
        <v>46192</v>
      </c>
      <c r="F1654" s="174">
        <v>817.01</v>
      </c>
      <c r="G1654" s="175" t="s">
        <v>4141</v>
      </c>
      <c r="H1654" s="171" t="s">
        <v>4163</v>
      </c>
      <c r="I1654" s="171" t="s">
        <v>5120</v>
      </c>
      <c r="J1654" s="171" t="s">
        <v>392</v>
      </c>
      <c r="K1654" s="176"/>
      <c r="L1654" s="177" t="s">
        <v>733</v>
      </c>
      <c r="M1654" s="177" t="s">
        <v>393</v>
      </c>
    </row>
    <row r="1655" spans="1:13" s="178" customFormat="1">
      <c r="A1655" s="171" t="s">
        <v>2494</v>
      </c>
      <c r="B1655" s="171"/>
      <c r="C1655" s="179" t="s">
        <v>3223</v>
      </c>
      <c r="D1655" s="172">
        <v>46144</v>
      </c>
      <c r="E1655" s="173">
        <v>46192</v>
      </c>
      <c r="F1655" s="174">
        <v>319.57</v>
      </c>
      <c r="G1655" s="175" t="s">
        <v>4141</v>
      </c>
      <c r="H1655" s="171" t="s">
        <v>4163</v>
      </c>
      <c r="I1655" s="171" t="s">
        <v>5259</v>
      </c>
      <c r="J1655" s="171" t="s">
        <v>394</v>
      </c>
      <c r="K1655" s="176"/>
      <c r="L1655" s="177" t="s">
        <v>733</v>
      </c>
      <c r="M1655" s="177" t="s">
        <v>395</v>
      </c>
    </row>
    <row r="1656" spans="1:13" s="178" customFormat="1">
      <c r="A1656" s="171" t="s">
        <v>2494</v>
      </c>
      <c r="B1656" s="171"/>
      <c r="C1656" s="179" t="s">
        <v>3224</v>
      </c>
      <c r="D1656" s="172">
        <v>46144</v>
      </c>
      <c r="E1656" s="173">
        <v>46192</v>
      </c>
      <c r="F1656" s="174">
        <v>289.54000000000002</v>
      </c>
      <c r="G1656" s="175" t="s">
        <v>4141</v>
      </c>
      <c r="H1656" s="171" t="s">
        <v>4163</v>
      </c>
      <c r="I1656" s="171" t="s">
        <v>5197</v>
      </c>
      <c r="J1656" s="171" t="s">
        <v>396</v>
      </c>
      <c r="K1656" s="176"/>
      <c r="L1656" s="177" t="s">
        <v>733</v>
      </c>
      <c r="M1656" s="177" t="s">
        <v>397</v>
      </c>
    </row>
    <row r="1657" spans="1:13" s="178" customFormat="1">
      <c r="A1657" s="171" t="s">
        <v>2494</v>
      </c>
      <c r="B1657" s="171"/>
      <c r="C1657" s="179" t="s">
        <v>3225</v>
      </c>
      <c r="D1657" s="172">
        <v>46144</v>
      </c>
      <c r="E1657" s="173">
        <v>46192</v>
      </c>
      <c r="F1657" s="174">
        <v>289.42</v>
      </c>
      <c r="G1657" s="175" t="s">
        <v>4141</v>
      </c>
      <c r="H1657" s="171" t="s">
        <v>4163</v>
      </c>
      <c r="I1657" s="171" t="s">
        <v>5192</v>
      </c>
      <c r="J1657" s="171" t="s">
        <v>400</v>
      </c>
      <c r="K1657" s="176"/>
      <c r="L1657" s="177" t="s">
        <v>733</v>
      </c>
      <c r="M1657" s="177" t="s">
        <v>401</v>
      </c>
    </row>
    <row r="1658" spans="1:13" s="178" customFormat="1">
      <c r="A1658" s="171" t="s">
        <v>2494</v>
      </c>
      <c r="B1658" s="171"/>
      <c r="C1658" s="179" t="s">
        <v>3226</v>
      </c>
      <c r="D1658" s="172">
        <v>46144</v>
      </c>
      <c r="E1658" s="173">
        <v>46192</v>
      </c>
      <c r="F1658" s="174">
        <v>922.64</v>
      </c>
      <c r="G1658" s="175" t="s">
        <v>4141</v>
      </c>
      <c r="H1658" s="171" t="s">
        <v>4163</v>
      </c>
      <c r="I1658" s="171" t="s">
        <v>5260</v>
      </c>
      <c r="J1658" s="171" t="s">
        <v>402</v>
      </c>
      <c r="K1658" s="176"/>
      <c r="L1658" s="177" t="s">
        <v>733</v>
      </c>
      <c r="M1658" s="177" t="s">
        <v>403</v>
      </c>
    </row>
    <row r="1659" spans="1:13" s="178" customFormat="1">
      <c r="A1659" s="171" t="s">
        <v>2494</v>
      </c>
      <c r="B1659" s="171"/>
      <c r="C1659" s="179" t="s">
        <v>3227</v>
      </c>
      <c r="D1659" s="172">
        <v>46144</v>
      </c>
      <c r="E1659" s="173">
        <v>46192</v>
      </c>
      <c r="F1659" s="174">
        <v>296.52999999999997</v>
      </c>
      <c r="G1659" s="175" t="s">
        <v>4141</v>
      </c>
      <c r="H1659" s="171" t="s">
        <v>4163</v>
      </c>
      <c r="I1659" s="171" t="s">
        <v>5170</v>
      </c>
      <c r="J1659" s="171" t="s">
        <v>404</v>
      </c>
      <c r="K1659" s="176"/>
      <c r="L1659" s="177" t="s">
        <v>733</v>
      </c>
      <c r="M1659" s="177" t="s">
        <v>405</v>
      </c>
    </row>
    <row r="1660" spans="1:13" s="178" customFormat="1">
      <c r="A1660" s="171" t="s">
        <v>2494</v>
      </c>
      <c r="B1660" s="171"/>
      <c r="C1660" s="179" t="s">
        <v>3228</v>
      </c>
      <c r="D1660" s="172">
        <v>46144</v>
      </c>
      <c r="E1660" s="173">
        <v>46192</v>
      </c>
      <c r="F1660" s="174">
        <v>830.2</v>
      </c>
      <c r="G1660" s="175" t="s">
        <v>4141</v>
      </c>
      <c r="H1660" s="171" t="s">
        <v>4163</v>
      </c>
      <c r="I1660" s="171" t="s">
        <v>5201</v>
      </c>
      <c r="J1660" s="171" t="s">
        <v>406</v>
      </c>
      <c r="K1660" s="176"/>
      <c r="L1660" s="177" t="s">
        <v>733</v>
      </c>
      <c r="M1660" s="177" t="s">
        <v>407</v>
      </c>
    </row>
    <row r="1661" spans="1:13" s="178" customFormat="1">
      <c r="A1661" s="171" t="s">
        <v>2494</v>
      </c>
      <c r="B1661" s="171"/>
      <c r="C1661" s="179" t="s">
        <v>3229</v>
      </c>
      <c r="D1661" s="172">
        <v>46144</v>
      </c>
      <c r="E1661" s="173">
        <v>46192</v>
      </c>
      <c r="F1661" s="174">
        <v>868.85</v>
      </c>
      <c r="G1661" s="175" t="s">
        <v>4141</v>
      </c>
      <c r="H1661" s="171" t="s">
        <v>4163</v>
      </c>
      <c r="I1661" s="171" t="s">
        <v>5261</v>
      </c>
      <c r="J1661" s="171" t="s">
        <v>408</v>
      </c>
      <c r="K1661" s="176"/>
      <c r="L1661" s="177" t="s">
        <v>733</v>
      </c>
      <c r="M1661" s="177" t="s">
        <v>409</v>
      </c>
    </row>
    <row r="1662" spans="1:13" s="178" customFormat="1">
      <c r="A1662" s="171" t="s">
        <v>2494</v>
      </c>
      <c r="B1662" s="171"/>
      <c r="C1662" s="179" t="s">
        <v>3230</v>
      </c>
      <c r="D1662" s="172">
        <v>46144</v>
      </c>
      <c r="E1662" s="173">
        <v>46192</v>
      </c>
      <c r="F1662" s="174">
        <v>289.54000000000002</v>
      </c>
      <c r="G1662" s="175" t="s">
        <v>4141</v>
      </c>
      <c r="H1662" s="171" t="s">
        <v>4163</v>
      </c>
      <c r="I1662" s="171" t="s">
        <v>5262</v>
      </c>
      <c r="J1662" s="171" t="s">
        <v>410</v>
      </c>
      <c r="K1662" s="176"/>
      <c r="L1662" s="177" t="s">
        <v>733</v>
      </c>
      <c r="M1662" s="177" t="s">
        <v>411</v>
      </c>
    </row>
    <row r="1663" spans="1:13" s="178" customFormat="1">
      <c r="A1663" s="171" t="s">
        <v>2494</v>
      </c>
      <c r="B1663" s="171"/>
      <c r="C1663" s="179" t="s">
        <v>3231</v>
      </c>
      <c r="D1663" s="172">
        <v>46144</v>
      </c>
      <c r="E1663" s="173">
        <v>46192</v>
      </c>
      <c r="F1663" s="174">
        <v>274.82</v>
      </c>
      <c r="G1663" s="175" t="s">
        <v>4141</v>
      </c>
      <c r="H1663" s="171" t="s">
        <v>4163</v>
      </c>
      <c r="I1663" s="171" t="s">
        <v>5204</v>
      </c>
      <c r="J1663" s="171" t="s">
        <v>412</v>
      </c>
      <c r="K1663" s="176"/>
      <c r="L1663" s="177" t="s">
        <v>733</v>
      </c>
      <c r="M1663" s="177" t="s">
        <v>413</v>
      </c>
    </row>
    <row r="1664" spans="1:13" s="178" customFormat="1">
      <c r="A1664" s="171" t="s">
        <v>2494</v>
      </c>
      <c r="B1664" s="171"/>
      <c r="C1664" s="179" t="s">
        <v>3232</v>
      </c>
      <c r="D1664" s="172">
        <v>46144</v>
      </c>
      <c r="E1664" s="173">
        <v>46192</v>
      </c>
      <c r="F1664" s="174">
        <v>483.33</v>
      </c>
      <c r="G1664" s="175" t="s">
        <v>4141</v>
      </c>
      <c r="H1664" s="171" t="s">
        <v>4163</v>
      </c>
      <c r="I1664" s="171" t="s">
        <v>5205</v>
      </c>
      <c r="J1664" s="171" t="s">
        <v>414</v>
      </c>
      <c r="K1664" s="176"/>
      <c r="L1664" s="177" t="s">
        <v>733</v>
      </c>
      <c r="M1664" s="177" t="s">
        <v>415</v>
      </c>
    </row>
    <row r="1665" spans="1:13" s="178" customFormat="1">
      <c r="A1665" s="171" t="s">
        <v>2494</v>
      </c>
      <c r="B1665" s="171"/>
      <c r="C1665" s="179" t="s">
        <v>3233</v>
      </c>
      <c r="D1665" s="172">
        <v>46144</v>
      </c>
      <c r="E1665" s="173">
        <v>46192</v>
      </c>
      <c r="F1665" s="174">
        <v>289.42</v>
      </c>
      <c r="G1665" s="175" t="s">
        <v>4141</v>
      </c>
      <c r="H1665" s="171" t="s">
        <v>4163</v>
      </c>
      <c r="I1665" s="171" t="s">
        <v>5263</v>
      </c>
      <c r="J1665" s="171" t="s">
        <v>418</v>
      </c>
      <c r="K1665" s="176"/>
      <c r="L1665" s="177" t="s">
        <v>733</v>
      </c>
      <c r="M1665" s="177" t="s">
        <v>419</v>
      </c>
    </row>
    <row r="1666" spans="1:13" s="178" customFormat="1">
      <c r="A1666" s="171" t="s">
        <v>2494</v>
      </c>
      <c r="B1666" s="171"/>
      <c r="C1666" s="179" t="s">
        <v>3234</v>
      </c>
      <c r="D1666" s="172">
        <v>46144</v>
      </c>
      <c r="E1666" s="173">
        <v>46192</v>
      </c>
      <c r="F1666" s="174">
        <v>2277.44</v>
      </c>
      <c r="G1666" s="175" t="s">
        <v>4141</v>
      </c>
      <c r="H1666" s="171" t="s">
        <v>4163</v>
      </c>
      <c r="I1666" s="171" t="s">
        <v>5089</v>
      </c>
      <c r="J1666" s="171" t="s">
        <v>420</v>
      </c>
      <c r="K1666" s="176"/>
      <c r="L1666" s="177" t="s">
        <v>733</v>
      </c>
      <c r="M1666" s="177" t="s">
        <v>421</v>
      </c>
    </row>
    <row r="1667" spans="1:13" s="178" customFormat="1">
      <c r="A1667" s="171" t="s">
        <v>2494</v>
      </c>
      <c r="B1667" s="171"/>
      <c r="C1667" s="179" t="s">
        <v>3235</v>
      </c>
      <c r="D1667" s="172">
        <v>46144</v>
      </c>
      <c r="E1667" s="173">
        <v>46192</v>
      </c>
      <c r="F1667" s="174">
        <v>289.42</v>
      </c>
      <c r="G1667" s="175" t="s">
        <v>4141</v>
      </c>
      <c r="H1667" s="171" t="s">
        <v>4163</v>
      </c>
      <c r="I1667" s="171" t="s">
        <v>5249</v>
      </c>
      <c r="J1667" s="171" t="s">
        <v>422</v>
      </c>
      <c r="K1667" s="176"/>
      <c r="L1667" s="177" t="s">
        <v>733</v>
      </c>
      <c r="M1667" s="177" t="s">
        <v>423</v>
      </c>
    </row>
    <row r="1668" spans="1:13" s="178" customFormat="1">
      <c r="A1668" s="171" t="s">
        <v>2494</v>
      </c>
      <c r="B1668" s="171"/>
      <c r="C1668" s="179" t="s">
        <v>3236</v>
      </c>
      <c r="D1668" s="172">
        <v>46144</v>
      </c>
      <c r="E1668" s="173">
        <v>46192</v>
      </c>
      <c r="F1668" s="174">
        <v>289.54000000000002</v>
      </c>
      <c r="G1668" s="175" t="s">
        <v>4141</v>
      </c>
      <c r="H1668" s="171" t="s">
        <v>4163</v>
      </c>
      <c r="I1668" s="171" t="s">
        <v>5210</v>
      </c>
      <c r="J1668" s="171" t="s">
        <v>424</v>
      </c>
      <c r="K1668" s="176"/>
      <c r="L1668" s="177" t="s">
        <v>733</v>
      </c>
      <c r="M1668" s="177" t="s">
        <v>425</v>
      </c>
    </row>
    <row r="1669" spans="1:13" s="178" customFormat="1">
      <c r="A1669" s="171" t="s">
        <v>2494</v>
      </c>
      <c r="B1669" s="171"/>
      <c r="C1669" s="179" t="s">
        <v>3237</v>
      </c>
      <c r="D1669" s="172">
        <v>46144</v>
      </c>
      <c r="E1669" s="173">
        <v>46192</v>
      </c>
      <c r="F1669" s="174">
        <v>319.69</v>
      </c>
      <c r="G1669" s="175" t="s">
        <v>4141</v>
      </c>
      <c r="H1669" s="171" t="s">
        <v>4163</v>
      </c>
      <c r="I1669" s="171" t="s">
        <v>5264</v>
      </c>
      <c r="J1669" s="171" t="s">
        <v>426</v>
      </c>
      <c r="K1669" s="176"/>
      <c r="L1669" s="177" t="s">
        <v>733</v>
      </c>
      <c r="M1669" s="177" t="s">
        <v>427</v>
      </c>
    </row>
    <row r="1670" spans="1:13" s="178" customFormat="1">
      <c r="A1670" s="171" t="s">
        <v>2494</v>
      </c>
      <c r="B1670" s="171"/>
      <c r="C1670" s="179" t="s">
        <v>3238</v>
      </c>
      <c r="D1670" s="172">
        <v>46144</v>
      </c>
      <c r="E1670" s="173">
        <v>46192</v>
      </c>
      <c r="F1670" s="174">
        <v>1166.96</v>
      </c>
      <c r="G1670" s="175" t="s">
        <v>4141</v>
      </c>
      <c r="H1670" s="171" t="s">
        <v>4163</v>
      </c>
      <c r="I1670" s="171" t="s">
        <v>5091</v>
      </c>
      <c r="J1670" s="171" t="s">
        <v>428</v>
      </c>
      <c r="K1670" s="176"/>
      <c r="L1670" s="177" t="s">
        <v>733</v>
      </c>
      <c r="M1670" s="177" t="s">
        <v>429</v>
      </c>
    </row>
    <row r="1671" spans="1:13" s="178" customFormat="1">
      <c r="A1671" s="171" t="s">
        <v>2494</v>
      </c>
      <c r="B1671" s="171"/>
      <c r="C1671" s="179" t="s">
        <v>3239</v>
      </c>
      <c r="D1671" s="172">
        <v>46144</v>
      </c>
      <c r="E1671" s="173">
        <v>46192</v>
      </c>
      <c r="F1671" s="174">
        <v>289.3</v>
      </c>
      <c r="G1671" s="175" t="s">
        <v>4141</v>
      </c>
      <c r="H1671" s="171" t="s">
        <v>4163</v>
      </c>
      <c r="I1671" s="171" t="s">
        <v>5265</v>
      </c>
      <c r="J1671" s="171" t="s">
        <v>430</v>
      </c>
      <c r="K1671" s="176"/>
      <c r="L1671" s="177" t="s">
        <v>733</v>
      </c>
      <c r="M1671" s="177" t="s">
        <v>431</v>
      </c>
    </row>
    <row r="1672" spans="1:13" s="178" customFormat="1">
      <c r="A1672" s="171" t="s">
        <v>2494</v>
      </c>
      <c r="B1672" s="171"/>
      <c r="C1672" s="179" t="s">
        <v>3240</v>
      </c>
      <c r="D1672" s="172">
        <v>46144</v>
      </c>
      <c r="E1672" s="173">
        <v>46192</v>
      </c>
      <c r="F1672" s="174">
        <v>325.83999999999997</v>
      </c>
      <c r="G1672" s="175" t="s">
        <v>4141</v>
      </c>
      <c r="H1672" s="171" t="s">
        <v>4163</v>
      </c>
      <c r="I1672" s="171" t="s">
        <v>5217</v>
      </c>
      <c r="J1672" s="171" t="s">
        <v>432</v>
      </c>
      <c r="K1672" s="176"/>
      <c r="L1672" s="177" t="s">
        <v>733</v>
      </c>
      <c r="M1672" s="177" t="s">
        <v>433</v>
      </c>
    </row>
    <row r="1673" spans="1:13" s="178" customFormat="1">
      <c r="A1673" s="171" t="s">
        <v>2494</v>
      </c>
      <c r="B1673" s="171"/>
      <c r="C1673" s="179" t="s">
        <v>3241</v>
      </c>
      <c r="D1673" s="172">
        <v>46144</v>
      </c>
      <c r="E1673" s="173">
        <v>46192</v>
      </c>
      <c r="F1673" s="174">
        <v>354.76</v>
      </c>
      <c r="G1673" s="175" t="s">
        <v>4141</v>
      </c>
      <c r="H1673" s="171" t="s">
        <v>4163</v>
      </c>
      <c r="I1673" s="171" t="s">
        <v>5266</v>
      </c>
      <c r="J1673" s="171" t="s">
        <v>434</v>
      </c>
      <c r="K1673" s="176"/>
      <c r="L1673" s="177" t="s">
        <v>733</v>
      </c>
      <c r="M1673" s="177" t="s">
        <v>435</v>
      </c>
    </row>
    <row r="1674" spans="1:13" s="178" customFormat="1">
      <c r="A1674" s="171" t="s">
        <v>2494</v>
      </c>
      <c r="B1674" s="171"/>
      <c r="C1674" s="179" t="s">
        <v>3242</v>
      </c>
      <c r="D1674" s="172">
        <v>46144</v>
      </c>
      <c r="E1674" s="173">
        <v>46192</v>
      </c>
      <c r="F1674" s="174">
        <v>1046.18</v>
      </c>
      <c r="G1674" s="175" t="s">
        <v>4141</v>
      </c>
      <c r="H1674" s="171" t="s">
        <v>4163</v>
      </c>
      <c r="I1674" s="171" t="s">
        <v>5218</v>
      </c>
      <c r="J1674" s="171" t="s">
        <v>436</v>
      </c>
      <c r="K1674" s="176"/>
      <c r="L1674" s="177" t="s">
        <v>733</v>
      </c>
      <c r="M1674" s="177" t="s">
        <v>437</v>
      </c>
    </row>
    <row r="1675" spans="1:13" s="178" customFormat="1">
      <c r="A1675" s="171" t="s">
        <v>2494</v>
      </c>
      <c r="B1675" s="171"/>
      <c r="C1675" s="179" t="s">
        <v>3243</v>
      </c>
      <c r="D1675" s="172">
        <v>46144</v>
      </c>
      <c r="E1675" s="173">
        <v>46192</v>
      </c>
      <c r="F1675" s="174">
        <v>325.83999999999997</v>
      </c>
      <c r="G1675" s="175" t="s">
        <v>4141</v>
      </c>
      <c r="H1675" s="171" t="s">
        <v>4163</v>
      </c>
      <c r="I1675" s="171" t="s">
        <v>5267</v>
      </c>
      <c r="J1675" s="171" t="s">
        <v>438</v>
      </c>
      <c r="K1675" s="176"/>
      <c r="L1675" s="177" t="s">
        <v>733</v>
      </c>
      <c r="M1675" s="177" t="s">
        <v>439</v>
      </c>
    </row>
    <row r="1676" spans="1:13" s="178" customFormat="1">
      <c r="A1676" s="171" t="s">
        <v>2494</v>
      </c>
      <c r="B1676" s="171"/>
      <c r="C1676" s="179" t="s">
        <v>3244</v>
      </c>
      <c r="D1676" s="172">
        <v>46144</v>
      </c>
      <c r="E1676" s="173">
        <v>46192</v>
      </c>
      <c r="F1676" s="174">
        <v>289.54000000000002</v>
      </c>
      <c r="G1676" s="175" t="s">
        <v>4141</v>
      </c>
      <c r="H1676" s="171" t="s">
        <v>4163</v>
      </c>
      <c r="I1676" s="171" t="s">
        <v>5268</v>
      </c>
      <c r="J1676" s="171" t="s">
        <v>442</v>
      </c>
      <c r="K1676" s="176"/>
      <c r="L1676" s="177" t="s">
        <v>733</v>
      </c>
      <c r="M1676" s="177" t="s">
        <v>443</v>
      </c>
    </row>
    <row r="1677" spans="1:13" s="178" customFormat="1">
      <c r="A1677" s="171" t="s">
        <v>2494</v>
      </c>
      <c r="B1677" s="171"/>
      <c r="C1677" s="179" t="s">
        <v>3245</v>
      </c>
      <c r="D1677" s="172">
        <v>46144</v>
      </c>
      <c r="E1677" s="173">
        <v>46192</v>
      </c>
      <c r="F1677" s="174">
        <v>289.54000000000002</v>
      </c>
      <c r="G1677" s="175" t="s">
        <v>4141</v>
      </c>
      <c r="H1677" s="171" t="s">
        <v>4163</v>
      </c>
      <c r="I1677" s="171" t="s">
        <v>5219</v>
      </c>
      <c r="J1677" s="171" t="s">
        <v>444</v>
      </c>
      <c r="K1677" s="176"/>
      <c r="L1677" s="177" t="s">
        <v>733</v>
      </c>
      <c r="M1677" s="177" t="s">
        <v>445</v>
      </c>
    </row>
    <row r="1678" spans="1:13" s="178" customFormat="1">
      <c r="A1678" s="171" t="s">
        <v>2494</v>
      </c>
      <c r="B1678" s="171"/>
      <c r="C1678" s="179" t="s">
        <v>3246</v>
      </c>
      <c r="D1678" s="172">
        <v>46144</v>
      </c>
      <c r="E1678" s="173">
        <v>46192</v>
      </c>
      <c r="F1678" s="174">
        <v>324.13</v>
      </c>
      <c r="G1678" s="175" t="s">
        <v>4141</v>
      </c>
      <c r="H1678" s="171" t="s">
        <v>4163</v>
      </c>
      <c r="I1678" s="171" t="s">
        <v>5269</v>
      </c>
      <c r="J1678" s="171" t="s">
        <v>360</v>
      </c>
      <c r="K1678" s="176"/>
      <c r="L1678" s="177" t="s">
        <v>733</v>
      </c>
      <c r="M1678" s="177" t="s">
        <v>361</v>
      </c>
    </row>
    <row r="1679" spans="1:13" s="178" customFormat="1">
      <c r="A1679" s="171" t="s">
        <v>2494</v>
      </c>
      <c r="B1679" s="171"/>
      <c r="C1679" s="179" t="s">
        <v>3247</v>
      </c>
      <c r="D1679" s="172">
        <v>46144</v>
      </c>
      <c r="E1679" s="173">
        <v>46192</v>
      </c>
      <c r="F1679" s="174">
        <v>319.69</v>
      </c>
      <c r="G1679" s="175" t="s">
        <v>4141</v>
      </c>
      <c r="H1679" s="171" t="s">
        <v>4163</v>
      </c>
      <c r="I1679" s="171" t="s">
        <v>5270</v>
      </c>
      <c r="J1679" s="171" t="s">
        <v>446</v>
      </c>
      <c r="K1679" s="176"/>
      <c r="L1679" s="177" t="s">
        <v>733</v>
      </c>
      <c r="M1679" s="177" t="s">
        <v>447</v>
      </c>
    </row>
    <row r="1680" spans="1:13" s="178" customFormat="1">
      <c r="A1680" s="171" t="s">
        <v>2494</v>
      </c>
      <c r="B1680" s="171"/>
      <c r="C1680" s="179" t="s">
        <v>3248</v>
      </c>
      <c r="D1680" s="172">
        <v>46144</v>
      </c>
      <c r="E1680" s="173">
        <v>46192</v>
      </c>
      <c r="F1680" s="174">
        <v>2139.06</v>
      </c>
      <c r="G1680" s="175" t="s">
        <v>4141</v>
      </c>
      <c r="H1680" s="171" t="s">
        <v>4163</v>
      </c>
      <c r="I1680" s="171" t="s">
        <v>5271</v>
      </c>
      <c r="J1680" s="171" t="s">
        <v>448</v>
      </c>
      <c r="K1680" s="176"/>
      <c r="L1680" s="177" t="s">
        <v>733</v>
      </c>
      <c r="M1680" s="177" t="s">
        <v>449</v>
      </c>
    </row>
    <row r="1681" spans="1:13" s="178" customFormat="1">
      <c r="A1681" s="171" t="s">
        <v>2494</v>
      </c>
      <c r="B1681" s="171"/>
      <c r="C1681" s="179" t="s">
        <v>3249</v>
      </c>
      <c r="D1681" s="172">
        <v>46144</v>
      </c>
      <c r="E1681" s="173">
        <v>46192</v>
      </c>
      <c r="F1681" s="174">
        <v>361.16</v>
      </c>
      <c r="G1681" s="175" t="s">
        <v>4141</v>
      </c>
      <c r="H1681" s="171" t="s">
        <v>4163</v>
      </c>
      <c r="I1681" s="171" t="s">
        <v>5216</v>
      </c>
      <c r="J1681" s="171" t="s">
        <v>450</v>
      </c>
      <c r="K1681" s="176"/>
      <c r="L1681" s="177" t="s">
        <v>733</v>
      </c>
      <c r="M1681" s="177" t="s">
        <v>451</v>
      </c>
    </row>
    <row r="1682" spans="1:13" s="178" customFormat="1">
      <c r="A1682" s="171" t="s">
        <v>2494</v>
      </c>
      <c r="B1682" s="171"/>
      <c r="C1682" s="179" t="s">
        <v>3250</v>
      </c>
      <c r="D1682" s="172">
        <v>46144</v>
      </c>
      <c r="E1682" s="173">
        <v>46192</v>
      </c>
      <c r="F1682" s="174">
        <v>325.83999999999997</v>
      </c>
      <c r="G1682" s="175" t="s">
        <v>4141</v>
      </c>
      <c r="H1682" s="171" t="s">
        <v>4163</v>
      </c>
      <c r="I1682" s="171" t="s">
        <v>5138</v>
      </c>
      <c r="J1682" s="171" t="s">
        <v>452</v>
      </c>
      <c r="K1682" s="176"/>
      <c r="L1682" s="177" t="s">
        <v>733</v>
      </c>
      <c r="M1682" s="177" t="s">
        <v>453</v>
      </c>
    </row>
    <row r="1683" spans="1:13" s="178" customFormat="1">
      <c r="A1683" s="171" t="s">
        <v>2494</v>
      </c>
      <c r="B1683" s="171"/>
      <c r="C1683" s="179" t="s">
        <v>3251</v>
      </c>
      <c r="D1683" s="172">
        <v>46144</v>
      </c>
      <c r="E1683" s="173">
        <v>46192</v>
      </c>
      <c r="F1683" s="174">
        <v>289.54000000000002</v>
      </c>
      <c r="G1683" s="175" t="s">
        <v>4141</v>
      </c>
      <c r="H1683" s="171" t="s">
        <v>4163</v>
      </c>
      <c r="I1683" s="171" t="s">
        <v>4992</v>
      </c>
      <c r="J1683" s="171" t="s">
        <v>454</v>
      </c>
      <c r="K1683" s="176"/>
      <c r="L1683" s="177" t="s">
        <v>733</v>
      </c>
      <c r="M1683" s="177" t="s">
        <v>455</v>
      </c>
    </row>
    <row r="1684" spans="1:13" s="178" customFormat="1">
      <c r="A1684" s="171" t="s">
        <v>2494</v>
      </c>
      <c r="B1684" s="171"/>
      <c r="C1684" s="179" t="s">
        <v>3252</v>
      </c>
      <c r="D1684" s="172">
        <v>46144</v>
      </c>
      <c r="E1684" s="173">
        <v>46192</v>
      </c>
      <c r="F1684" s="174">
        <v>325.83999999999997</v>
      </c>
      <c r="G1684" s="175" t="s">
        <v>4141</v>
      </c>
      <c r="H1684" s="171" t="s">
        <v>4163</v>
      </c>
      <c r="I1684" s="171" t="s">
        <v>5227</v>
      </c>
      <c r="J1684" s="171" t="s">
        <v>458</v>
      </c>
      <c r="K1684" s="176"/>
      <c r="L1684" s="177" t="s">
        <v>733</v>
      </c>
      <c r="M1684" s="177" t="s">
        <v>459</v>
      </c>
    </row>
    <row r="1685" spans="1:13" s="178" customFormat="1">
      <c r="A1685" s="171" t="s">
        <v>2494</v>
      </c>
      <c r="B1685" s="171"/>
      <c r="C1685" s="179" t="s">
        <v>3253</v>
      </c>
      <c r="D1685" s="172">
        <v>46144</v>
      </c>
      <c r="E1685" s="173">
        <v>46192</v>
      </c>
      <c r="F1685" s="174">
        <v>289.54000000000002</v>
      </c>
      <c r="G1685" s="175" t="s">
        <v>4141</v>
      </c>
      <c r="H1685" s="171" t="s">
        <v>4163</v>
      </c>
      <c r="I1685" s="171" t="s">
        <v>5152</v>
      </c>
      <c r="J1685" s="171" t="s">
        <v>460</v>
      </c>
      <c r="K1685" s="176"/>
      <c r="L1685" s="177" t="s">
        <v>733</v>
      </c>
      <c r="M1685" s="177" t="s">
        <v>461</v>
      </c>
    </row>
    <row r="1686" spans="1:13" s="178" customFormat="1">
      <c r="A1686" s="171" t="s">
        <v>2494</v>
      </c>
      <c r="B1686" s="171"/>
      <c r="C1686" s="179" t="s">
        <v>3254</v>
      </c>
      <c r="D1686" s="172">
        <v>46144</v>
      </c>
      <c r="E1686" s="173">
        <v>46192</v>
      </c>
      <c r="F1686" s="174">
        <v>289.54000000000002</v>
      </c>
      <c r="G1686" s="175" t="s">
        <v>4141</v>
      </c>
      <c r="H1686" s="171" t="s">
        <v>4163</v>
      </c>
      <c r="I1686" s="171" t="s">
        <v>5234</v>
      </c>
      <c r="J1686" s="171" t="s">
        <v>462</v>
      </c>
      <c r="K1686" s="176"/>
      <c r="L1686" s="177" t="s">
        <v>733</v>
      </c>
      <c r="M1686" s="177" t="s">
        <v>463</v>
      </c>
    </row>
    <row r="1687" spans="1:13" s="178" customFormat="1">
      <c r="A1687" s="171" t="s">
        <v>2494</v>
      </c>
      <c r="B1687" s="171"/>
      <c r="C1687" s="179" t="s">
        <v>3255</v>
      </c>
      <c r="D1687" s="172">
        <v>46144</v>
      </c>
      <c r="E1687" s="173">
        <v>46192</v>
      </c>
      <c r="F1687" s="174">
        <v>319.69</v>
      </c>
      <c r="G1687" s="175" t="s">
        <v>4141</v>
      </c>
      <c r="H1687" s="171" t="s">
        <v>4163</v>
      </c>
      <c r="I1687" s="171" t="s">
        <v>5272</v>
      </c>
      <c r="J1687" s="171" t="s">
        <v>464</v>
      </c>
      <c r="K1687" s="176"/>
      <c r="L1687" s="177" t="s">
        <v>733</v>
      </c>
      <c r="M1687" s="177" t="s">
        <v>465</v>
      </c>
    </row>
    <row r="1688" spans="1:13" s="178" customFormat="1">
      <c r="A1688" s="171" t="s">
        <v>2494</v>
      </c>
      <c r="B1688" s="171"/>
      <c r="C1688" s="179" t="s">
        <v>3256</v>
      </c>
      <c r="D1688" s="172">
        <v>46144</v>
      </c>
      <c r="E1688" s="173">
        <v>46192</v>
      </c>
      <c r="F1688" s="174">
        <v>1359.38</v>
      </c>
      <c r="G1688" s="175" t="s">
        <v>4141</v>
      </c>
      <c r="H1688" s="171" t="s">
        <v>4163</v>
      </c>
      <c r="I1688" s="171" t="s">
        <v>5273</v>
      </c>
      <c r="J1688" s="171" t="s">
        <v>470</v>
      </c>
      <c r="K1688" s="176"/>
      <c r="L1688" s="177" t="s">
        <v>733</v>
      </c>
      <c r="M1688" s="177" t="s">
        <v>471</v>
      </c>
    </row>
    <row r="1689" spans="1:13" s="178" customFormat="1">
      <c r="A1689" s="171" t="s">
        <v>2494</v>
      </c>
      <c r="B1689" s="171"/>
      <c r="C1689" s="179" t="s">
        <v>3257</v>
      </c>
      <c r="D1689" s="172">
        <v>46144</v>
      </c>
      <c r="E1689" s="173">
        <v>46192</v>
      </c>
      <c r="F1689" s="174">
        <v>289.42</v>
      </c>
      <c r="G1689" s="175" t="s">
        <v>4141</v>
      </c>
      <c r="H1689" s="171" t="s">
        <v>4163</v>
      </c>
      <c r="I1689" s="171" t="s">
        <v>5274</v>
      </c>
      <c r="J1689" s="171" t="s">
        <v>472</v>
      </c>
      <c r="K1689" s="176"/>
      <c r="L1689" s="177" t="s">
        <v>733</v>
      </c>
      <c r="M1689" s="177" t="s">
        <v>473</v>
      </c>
    </row>
    <row r="1690" spans="1:13" s="178" customFormat="1">
      <c r="A1690" s="171" t="s">
        <v>2494</v>
      </c>
      <c r="B1690" s="171"/>
      <c r="C1690" s="179" t="s">
        <v>3258</v>
      </c>
      <c r="D1690" s="172">
        <v>46144</v>
      </c>
      <c r="E1690" s="173">
        <v>46192</v>
      </c>
      <c r="F1690" s="174">
        <v>284.05</v>
      </c>
      <c r="G1690" s="175" t="s">
        <v>4141</v>
      </c>
      <c r="H1690" s="171" t="s">
        <v>4163</v>
      </c>
      <c r="I1690" s="171" t="s">
        <v>5149</v>
      </c>
      <c r="J1690" s="171" t="s">
        <v>474</v>
      </c>
      <c r="K1690" s="176"/>
      <c r="L1690" s="177" t="s">
        <v>733</v>
      </c>
      <c r="M1690" s="177" t="s">
        <v>475</v>
      </c>
    </row>
    <row r="1691" spans="1:13" s="178" customFormat="1">
      <c r="A1691" s="171" t="s">
        <v>2494</v>
      </c>
      <c r="B1691" s="171"/>
      <c r="C1691" s="179" t="s">
        <v>3259</v>
      </c>
      <c r="D1691" s="172">
        <v>46144</v>
      </c>
      <c r="E1691" s="173">
        <v>46192</v>
      </c>
      <c r="F1691" s="174">
        <v>958.19</v>
      </c>
      <c r="G1691" s="175" t="s">
        <v>4141</v>
      </c>
      <c r="H1691" s="171" t="s">
        <v>4163</v>
      </c>
      <c r="I1691" s="171" t="s">
        <v>5235</v>
      </c>
      <c r="J1691" s="171" t="s">
        <v>476</v>
      </c>
      <c r="K1691" s="176"/>
      <c r="L1691" s="177" t="s">
        <v>733</v>
      </c>
      <c r="M1691" s="177" t="s">
        <v>477</v>
      </c>
    </row>
    <row r="1692" spans="1:13" s="178" customFormat="1">
      <c r="A1692" s="171" t="s">
        <v>2494</v>
      </c>
      <c r="B1692" s="171"/>
      <c r="C1692" s="179" t="s">
        <v>3260</v>
      </c>
      <c r="D1692" s="172">
        <v>46144</v>
      </c>
      <c r="E1692" s="173">
        <v>46192</v>
      </c>
      <c r="F1692" s="174">
        <v>289.54000000000002</v>
      </c>
      <c r="G1692" s="175" t="s">
        <v>4141</v>
      </c>
      <c r="H1692" s="171" t="s">
        <v>4163</v>
      </c>
      <c r="I1692" s="171" t="s">
        <v>5275</v>
      </c>
      <c r="J1692" s="171" t="s">
        <v>478</v>
      </c>
      <c r="K1692" s="176"/>
      <c r="L1692" s="177" t="s">
        <v>733</v>
      </c>
      <c r="M1692" s="177" t="s">
        <v>479</v>
      </c>
    </row>
    <row r="1693" spans="1:13" s="178" customFormat="1">
      <c r="A1693" s="171" t="s">
        <v>2494</v>
      </c>
      <c r="B1693" s="171"/>
      <c r="C1693" s="179" t="s">
        <v>3261</v>
      </c>
      <c r="D1693" s="172">
        <v>46144</v>
      </c>
      <c r="E1693" s="173">
        <v>46192</v>
      </c>
      <c r="F1693" s="174">
        <v>289.54000000000002</v>
      </c>
      <c r="G1693" s="175" t="s">
        <v>4141</v>
      </c>
      <c r="H1693" s="171" t="s">
        <v>4163</v>
      </c>
      <c r="I1693" s="171" t="s">
        <v>5096</v>
      </c>
      <c r="J1693" s="171" t="s">
        <v>480</v>
      </c>
      <c r="K1693" s="176"/>
      <c r="L1693" s="177" t="s">
        <v>733</v>
      </c>
      <c r="M1693" s="177" t="s">
        <v>481</v>
      </c>
    </row>
    <row r="1694" spans="1:13" s="178" customFormat="1">
      <c r="A1694" s="171" t="s">
        <v>2494</v>
      </c>
      <c r="B1694" s="171"/>
      <c r="C1694" s="179" t="s">
        <v>3262</v>
      </c>
      <c r="D1694" s="172">
        <v>46146</v>
      </c>
      <c r="E1694" s="173">
        <v>46192</v>
      </c>
      <c r="F1694" s="174">
        <v>580.98</v>
      </c>
      <c r="G1694" s="175" t="s">
        <v>4141</v>
      </c>
      <c r="H1694" s="171" t="s">
        <v>4163</v>
      </c>
      <c r="I1694" s="171" t="s">
        <v>5276</v>
      </c>
      <c r="J1694" s="171" t="s">
        <v>244</v>
      </c>
      <c r="K1694" s="176"/>
      <c r="L1694" s="177" t="s">
        <v>733</v>
      </c>
      <c r="M1694" s="177" t="s">
        <v>245</v>
      </c>
    </row>
    <row r="1695" spans="1:13" s="178" customFormat="1">
      <c r="A1695" s="171" t="s">
        <v>2494</v>
      </c>
      <c r="B1695" s="171"/>
      <c r="C1695" s="179" t="s">
        <v>3263</v>
      </c>
      <c r="D1695" s="172">
        <v>46146</v>
      </c>
      <c r="E1695" s="173">
        <v>46192</v>
      </c>
      <c r="F1695" s="174">
        <v>354.76</v>
      </c>
      <c r="G1695" s="175" t="s">
        <v>4141</v>
      </c>
      <c r="H1695" s="171" t="s">
        <v>4163</v>
      </c>
      <c r="I1695" s="171" t="s">
        <v>5266</v>
      </c>
      <c r="J1695" s="171" t="s">
        <v>434</v>
      </c>
      <c r="K1695" s="176"/>
      <c r="L1695" s="177" t="s">
        <v>733</v>
      </c>
      <c r="M1695" s="177" t="s">
        <v>435</v>
      </c>
    </row>
    <row r="1696" spans="1:13" s="178" customFormat="1">
      <c r="A1696" s="171" t="s">
        <v>2494</v>
      </c>
      <c r="B1696" s="171"/>
      <c r="C1696" s="179" t="s">
        <v>3264</v>
      </c>
      <c r="D1696" s="172">
        <v>46146</v>
      </c>
      <c r="E1696" s="173">
        <v>46192</v>
      </c>
      <c r="F1696" s="174">
        <v>325.83999999999997</v>
      </c>
      <c r="G1696" s="175" t="s">
        <v>4141</v>
      </c>
      <c r="H1696" s="171" t="s">
        <v>4163</v>
      </c>
      <c r="I1696" s="171" t="s">
        <v>5267</v>
      </c>
      <c r="J1696" s="171" t="s">
        <v>438</v>
      </c>
      <c r="K1696" s="176"/>
      <c r="L1696" s="177" t="s">
        <v>733</v>
      </c>
      <c r="M1696" s="177" t="s">
        <v>439</v>
      </c>
    </row>
    <row r="1697" spans="1:13" s="178" customFormat="1">
      <c r="A1697" s="171" t="s">
        <v>2494</v>
      </c>
      <c r="B1697" s="171"/>
      <c r="C1697" s="179" t="s">
        <v>3265</v>
      </c>
      <c r="D1697" s="172">
        <v>46146</v>
      </c>
      <c r="E1697" s="173">
        <v>46192</v>
      </c>
      <c r="F1697" s="174">
        <v>289.54000000000002</v>
      </c>
      <c r="G1697" s="175" t="s">
        <v>4141</v>
      </c>
      <c r="H1697" s="171" t="s">
        <v>4163</v>
      </c>
      <c r="I1697" s="171" t="s">
        <v>5268</v>
      </c>
      <c r="J1697" s="171" t="s">
        <v>442</v>
      </c>
      <c r="K1697" s="176"/>
      <c r="L1697" s="177" t="s">
        <v>733</v>
      </c>
      <c r="M1697" s="177" t="s">
        <v>443</v>
      </c>
    </row>
    <row r="1698" spans="1:13" s="178" customFormat="1">
      <c r="A1698" s="171" t="s">
        <v>2494</v>
      </c>
      <c r="B1698" s="171"/>
      <c r="C1698" s="179" t="s">
        <v>3266</v>
      </c>
      <c r="D1698" s="172">
        <v>46146</v>
      </c>
      <c r="E1698" s="173">
        <v>46192</v>
      </c>
      <c r="F1698" s="174">
        <v>289.54000000000002</v>
      </c>
      <c r="G1698" s="175" t="s">
        <v>4141</v>
      </c>
      <c r="H1698" s="171" t="s">
        <v>4163</v>
      </c>
      <c r="I1698" s="171" t="s">
        <v>5219</v>
      </c>
      <c r="J1698" s="171" t="s">
        <v>444</v>
      </c>
      <c r="K1698" s="176"/>
      <c r="L1698" s="177" t="s">
        <v>733</v>
      </c>
      <c r="M1698" s="177" t="s">
        <v>445</v>
      </c>
    </row>
    <row r="1699" spans="1:13" s="178" customFormat="1">
      <c r="A1699" s="171" t="s">
        <v>2494</v>
      </c>
      <c r="B1699" s="171"/>
      <c r="C1699" s="179" t="s">
        <v>3267</v>
      </c>
      <c r="D1699" s="172">
        <v>46146</v>
      </c>
      <c r="E1699" s="173">
        <v>46192</v>
      </c>
      <c r="F1699" s="174">
        <v>324.13</v>
      </c>
      <c r="G1699" s="175" t="s">
        <v>4141</v>
      </c>
      <c r="H1699" s="171" t="s">
        <v>4163</v>
      </c>
      <c r="I1699" s="171" t="s">
        <v>5269</v>
      </c>
      <c r="J1699" s="171" t="s">
        <v>360</v>
      </c>
      <c r="K1699" s="176"/>
      <c r="L1699" s="177" t="s">
        <v>733</v>
      </c>
      <c r="M1699" s="177" t="s">
        <v>361</v>
      </c>
    </row>
    <row r="1700" spans="1:13" s="178" customFormat="1">
      <c r="A1700" s="171" t="s">
        <v>2494</v>
      </c>
      <c r="B1700" s="171"/>
      <c r="C1700" s="179" t="s">
        <v>3268</v>
      </c>
      <c r="D1700" s="172">
        <v>46146</v>
      </c>
      <c r="E1700" s="173">
        <v>46192</v>
      </c>
      <c r="F1700" s="174">
        <v>319.69</v>
      </c>
      <c r="G1700" s="175" t="s">
        <v>4141</v>
      </c>
      <c r="H1700" s="171" t="s">
        <v>4163</v>
      </c>
      <c r="I1700" s="171" t="s">
        <v>5270</v>
      </c>
      <c r="J1700" s="171" t="s">
        <v>446</v>
      </c>
      <c r="K1700" s="176"/>
      <c r="L1700" s="177" t="s">
        <v>733</v>
      </c>
      <c r="M1700" s="177" t="s">
        <v>447</v>
      </c>
    </row>
    <row r="1701" spans="1:13" s="178" customFormat="1">
      <c r="A1701" s="171" t="s">
        <v>2494</v>
      </c>
      <c r="B1701" s="171"/>
      <c r="C1701" s="179" t="s">
        <v>3269</v>
      </c>
      <c r="D1701" s="172">
        <v>46146</v>
      </c>
      <c r="E1701" s="173">
        <v>46192</v>
      </c>
      <c r="F1701" s="174">
        <v>2139.06</v>
      </c>
      <c r="G1701" s="175" t="s">
        <v>4141</v>
      </c>
      <c r="H1701" s="171" t="s">
        <v>4163</v>
      </c>
      <c r="I1701" s="171" t="s">
        <v>5271</v>
      </c>
      <c r="J1701" s="171" t="s">
        <v>448</v>
      </c>
      <c r="K1701" s="176"/>
      <c r="L1701" s="177" t="s">
        <v>733</v>
      </c>
      <c r="M1701" s="177" t="s">
        <v>449</v>
      </c>
    </row>
    <row r="1702" spans="1:13" s="178" customFormat="1">
      <c r="A1702" s="171" t="s">
        <v>2494</v>
      </c>
      <c r="B1702" s="171"/>
      <c r="C1702" s="179" t="s">
        <v>3270</v>
      </c>
      <c r="D1702" s="172">
        <v>46146</v>
      </c>
      <c r="E1702" s="173">
        <v>46192</v>
      </c>
      <c r="F1702" s="174">
        <v>361.16</v>
      </c>
      <c r="G1702" s="175" t="s">
        <v>4141</v>
      </c>
      <c r="H1702" s="171" t="s">
        <v>4163</v>
      </c>
      <c r="I1702" s="171" t="s">
        <v>5216</v>
      </c>
      <c r="J1702" s="171" t="s">
        <v>450</v>
      </c>
      <c r="K1702" s="176"/>
      <c r="L1702" s="177" t="s">
        <v>733</v>
      </c>
      <c r="M1702" s="177" t="s">
        <v>451</v>
      </c>
    </row>
    <row r="1703" spans="1:13" s="178" customFormat="1">
      <c r="A1703" s="171" t="s">
        <v>2494</v>
      </c>
      <c r="B1703" s="171"/>
      <c r="C1703" s="179" t="s">
        <v>3271</v>
      </c>
      <c r="D1703" s="172">
        <v>46146</v>
      </c>
      <c r="E1703" s="173">
        <v>46192</v>
      </c>
      <c r="F1703" s="174">
        <v>325.83999999999997</v>
      </c>
      <c r="G1703" s="175" t="s">
        <v>4141</v>
      </c>
      <c r="H1703" s="171" t="s">
        <v>4163</v>
      </c>
      <c r="I1703" s="171" t="s">
        <v>5138</v>
      </c>
      <c r="J1703" s="171" t="s">
        <v>452</v>
      </c>
      <c r="K1703" s="176"/>
      <c r="L1703" s="177" t="s">
        <v>733</v>
      </c>
      <c r="M1703" s="177" t="s">
        <v>453</v>
      </c>
    </row>
    <row r="1704" spans="1:13" s="178" customFormat="1">
      <c r="A1704" s="171" t="s">
        <v>2494</v>
      </c>
      <c r="B1704" s="171"/>
      <c r="C1704" s="179" t="s">
        <v>3272</v>
      </c>
      <c r="D1704" s="172">
        <v>46146</v>
      </c>
      <c r="E1704" s="173">
        <v>46192</v>
      </c>
      <c r="F1704" s="174">
        <v>289.54000000000002</v>
      </c>
      <c r="G1704" s="175" t="s">
        <v>4141</v>
      </c>
      <c r="H1704" s="171" t="s">
        <v>4163</v>
      </c>
      <c r="I1704" s="171" t="s">
        <v>4992</v>
      </c>
      <c r="J1704" s="171" t="s">
        <v>454</v>
      </c>
      <c r="K1704" s="176"/>
      <c r="L1704" s="177" t="s">
        <v>733</v>
      </c>
      <c r="M1704" s="177" t="s">
        <v>455</v>
      </c>
    </row>
    <row r="1705" spans="1:13" s="178" customFormat="1">
      <c r="A1705" s="171" t="s">
        <v>2494</v>
      </c>
      <c r="B1705" s="171"/>
      <c r="C1705" s="179" t="s">
        <v>3273</v>
      </c>
      <c r="D1705" s="172">
        <v>46146</v>
      </c>
      <c r="E1705" s="173">
        <v>46192</v>
      </c>
      <c r="F1705" s="174">
        <v>325.83999999999997</v>
      </c>
      <c r="G1705" s="175" t="s">
        <v>4141</v>
      </c>
      <c r="H1705" s="171" t="s">
        <v>4163</v>
      </c>
      <c r="I1705" s="171" t="s">
        <v>5227</v>
      </c>
      <c r="J1705" s="171" t="s">
        <v>458</v>
      </c>
      <c r="K1705" s="176"/>
      <c r="L1705" s="177" t="s">
        <v>733</v>
      </c>
      <c r="M1705" s="177" t="s">
        <v>459</v>
      </c>
    </row>
    <row r="1706" spans="1:13" s="178" customFormat="1">
      <c r="A1706" s="171" t="s">
        <v>2494</v>
      </c>
      <c r="B1706" s="171"/>
      <c r="C1706" s="179" t="s">
        <v>3274</v>
      </c>
      <c r="D1706" s="172">
        <v>46146</v>
      </c>
      <c r="E1706" s="173">
        <v>46192</v>
      </c>
      <c r="F1706" s="174">
        <v>1683.35</v>
      </c>
      <c r="G1706" s="175" t="s">
        <v>4141</v>
      </c>
      <c r="H1706" s="171" t="s">
        <v>4163</v>
      </c>
      <c r="I1706" s="171" t="s">
        <v>5207</v>
      </c>
      <c r="J1706" s="171" t="s">
        <v>416</v>
      </c>
      <c r="K1706" s="176"/>
      <c r="L1706" s="177" t="s">
        <v>733</v>
      </c>
      <c r="M1706" s="177" t="s">
        <v>417</v>
      </c>
    </row>
    <row r="1707" spans="1:13" s="178" customFormat="1">
      <c r="A1707" s="171" t="s">
        <v>2494</v>
      </c>
      <c r="B1707" s="171"/>
      <c r="C1707" s="179" t="s">
        <v>3275</v>
      </c>
      <c r="D1707" s="172">
        <v>46146</v>
      </c>
      <c r="E1707" s="173">
        <v>46192</v>
      </c>
      <c r="F1707" s="174">
        <v>703.15</v>
      </c>
      <c r="G1707" s="175" t="s">
        <v>4141</v>
      </c>
      <c r="H1707" s="171" t="s">
        <v>4163</v>
      </c>
      <c r="I1707" s="171" t="s">
        <v>5215</v>
      </c>
      <c r="J1707" s="171" t="s">
        <v>206</v>
      </c>
      <c r="K1707" s="176"/>
      <c r="L1707" s="177" t="s">
        <v>733</v>
      </c>
      <c r="M1707" s="177" t="s">
        <v>207</v>
      </c>
    </row>
    <row r="1708" spans="1:13" s="178" customFormat="1">
      <c r="A1708" s="171" t="s">
        <v>2494</v>
      </c>
      <c r="B1708" s="171"/>
      <c r="C1708" s="179" t="s">
        <v>3276</v>
      </c>
      <c r="D1708" s="172">
        <v>46146</v>
      </c>
      <c r="E1708" s="173">
        <v>46192</v>
      </c>
      <c r="F1708" s="174">
        <v>528.11</v>
      </c>
      <c r="G1708" s="175" t="s">
        <v>4141</v>
      </c>
      <c r="H1708" s="171" t="s">
        <v>4163</v>
      </c>
      <c r="I1708" s="171" t="s">
        <v>5277</v>
      </c>
      <c r="J1708" s="171" t="s">
        <v>246</v>
      </c>
      <c r="K1708" s="176"/>
      <c r="L1708" s="177" t="s">
        <v>733</v>
      </c>
      <c r="M1708" s="177" t="s">
        <v>247</v>
      </c>
    </row>
    <row r="1709" spans="1:13" s="178" customFormat="1">
      <c r="A1709" s="171" t="s">
        <v>2494</v>
      </c>
      <c r="B1709" s="171"/>
      <c r="C1709" s="179" t="s">
        <v>3277</v>
      </c>
      <c r="D1709" s="172">
        <v>46146</v>
      </c>
      <c r="E1709" s="173">
        <v>46192</v>
      </c>
      <c r="F1709" s="174">
        <v>580.98</v>
      </c>
      <c r="G1709" s="175" t="s">
        <v>4141</v>
      </c>
      <c r="H1709" s="171" t="s">
        <v>4163</v>
      </c>
      <c r="I1709" s="171" t="s">
        <v>5211</v>
      </c>
      <c r="J1709" s="171" t="s">
        <v>2</v>
      </c>
      <c r="K1709" s="176"/>
      <c r="L1709" s="177" t="s">
        <v>733</v>
      </c>
      <c r="M1709" s="177" t="s">
        <v>3</v>
      </c>
    </row>
    <row r="1710" spans="1:13" s="178" customFormat="1">
      <c r="A1710" s="171" t="s">
        <v>2494</v>
      </c>
      <c r="B1710" s="171"/>
      <c r="C1710" s="179" t="s">
        <v>3278</v>
      </c>
      <c r="D1710" s="172">
        <v>46146</v>
      </c>
      <c r="E1710" s="173">
        <v>46192</v>
      </c>
      <c r="F1710" s="174">
        <v>528.11</v>
      </c>
      <c r="G1710" s="175" t="s">
        <v>4141</v>
      </c>
      <c r="H1710" s="171" t="s">
        <v>4163</v>
      </c>
      <c r="I1710" s="171" t="s">
        <v>5213</v>
      </c>
      <c r="J1710" s="171" t="s">
        <v>208</v>
      </c>
      <c r="K1710" s="176"/>
      <c r="L1710" s="177" t="s">
        <v>733</v>
      </c>
      <c r="M1710" s="177" t="s">
        <v>209</v>
      </c>
    </row>
    <row r="1711" spans="1:13" s="178" customFormat="1">
      <c r="A1711" s="171" t="s">
        <v>2494</v>
      </c>
      <c r="B1711" s="171"/>
      <c r="C1711" s="179" t="s">
        <v>3279</v>
      </c>
      <c r="D1711" s="172">
        <v>46146</v>
      </c>
      <c r="E1711" s="173">
        <v>46192</v>
      </c>
      <c r="F1711" s="174">
        <v>528.11</v>
      </c>
      <c r="G1711" s="175" t="s">
        <v>4141</v>
      </c>
      <c r="H1711" s="171" t="s">
        <v>4163</v>
      </c>
      <c r="I1711" s="171" t="s">
        <v>5214</v>
      </c>
      <c r="J1711" s="171" t="s">
        <v>4</v>
      </c>
      <c r="K1711" s="176"/>
      <c r="L1711" s="177" t="s">
        <v>733</v>
      </c>
      <c r="M1711" s="177" t="s">
        <v>5</v>
      </c>
    </row>
    <row r="1712" spans="1:13" s="178" customFormat="1">
      <c r="A1712" s="171" t="s">
        <v>2494</v>
      </c>
      <c r="B1712" s="171"/>
      <c r="C1712" s="179" t="s">
        <v>3280</v>
      </c>
      <c r="D1712" s="172">
        <v>46146</v>
      </c>
      <c r="E1712" s="173">
        <v>46192</v>
      </c>
      <c r="F1712" s="174">
        <v>595.91999999999996</v>
      </c>
      <c r="G1712" s="175" t="s">
        <v>4141</v>
      </c>
      <c r="H1712" s="171" t="s">
        <v>4163</v>
      </c>
      <c r="I1712" s="171" t="s">
        <v>5278</v>
      </c>
      <c r="J1712" s="171" t="s">
        <v>210</v>
      </c>
      <c r="K1712" s="176"/>
      <c r="L1712" s="177" t="s">
        <v>733</v>
      </c>
      <c r="M1712" s="177" t="s">
        <v>211</v>
      </c>
    </row>
    <row r="1713" spans="1:13" s="178" customFormat="1">
      <c r="A1713" s="171" t="s">
        <v>2494</v>
      </c>
      <c r="B1713" s="171"/>
      <c r="C1713" s="179" t="s">
        <v>3281</v>
      </c>
      <c r="D1713" s="172">
        <v>46146</v>
      </c>
      <c r="E1713" s="173">
        <v>46192</v>
      </c>
      <c r="F1713" s="174">
        <v>528.11</v>
      </c>
      <c r="G1713" s="175" t="s">
        <v>4141</v>
      </c>
      <c r="H1713" s="171" t="s">
        <v>4163</v>
      </c>
      <c r="I1713" s="171" t="s">
        <v>5279</v>
      </c>
      <c r="J1713" s="171" t="s">
        <v>248</v>
      </c>
      <c r="K1713" s="176"/>
      <c r="L1713" s="177" t="s">
        <v>733</v>
      </c>
      <c r="M1713" s="177" t="s">
        <v>249</v>
      </c>
    </row>
    <row r="1714" spans="1:13" s="178" customFormat="1">
      <c r="A1714" s="171" t="s">
        <v>2494</v>
      </c>
      <c r="B1714" s="171"/>
      <c r="C1714" s="179" t="s">
        <v>3282</v>
      </c>
      <c r="D1714" s="172">
        <v>46146</v>
      </c>
      <c r="E1714" s="173">
        <v>46192</v>
      </c>
      <c r="F1714" s="174">
        <v>580.92999999999995</v>
      </c>
      <c r="G1714" s="175" t="s">
        <v>4141</v>
      </c>
      <c r="H1714" s="171" t="s">
        <v>4163</v>
      </c>
      <c r="I1714" s="171" t="s">
        <v>5090</v>
      </c>
      <c r="J1714" s="171" t="s">
        <v>196</v>
      </c>
      <c r="K1714" s="176"/>
      <c r="L1714" s="177" t="s">
        <v>733</v>
      </c>
      <c r="M1714" s="177" t="s">
        <v>197</v>
      </c>
    </row>
    <row r="1715" spans="1:13" s="178" customFormat="1">
      <c r="A1715" s="171" t="s">
        <v>2494</v>
      </c>
      <c r="B1715" s="171"/>
      <c r="C1715" s="179" t="s">
        <v>3283</v>
      </c>
      <c r="D1715" s="172">
        <v>46146</v>
      </c>
      <c r="E1715" s="173">
        <v>46192</v>
      </c>
      <c r="F1715" s="174">
        <v>655.45</v>
      </c>
      <c r="G1715" s="175" t="s">
        <v>4141</v>
      </c>
      <c r="H1715" s="171" t="s">
        <v>4163</v>
      </c>
      <c r="I1715" s="171" t="s">
        <v>5132</v>
      </c>
      <c r="J1715" s="171" t="s">
        <v>264</v>
      </c>
      <c r="K1715" s="176"/>
      <c r="L1715" s="177" t="s">
        <v>733</v>
      </c>
      <c r="M1715" s="177" t="s">
        <v>265</v>
      </c>
    </row>
    <row r="1716" spans="1:13" s="178" customFormat="1">
      <c r="A1716" s="171" t="s">
        <v>2494</v>
      </c>
      <c r="B1716" s="171"/>
      <c r="C1716" s="179" t="s">
        <v>3284</v>
      </c>
      <c r="D1716" s="172">
        <v>46146</v>
      </c>
      <c r="E1716" s="173">
        <v>46192</v>
      </c>
      <c r="F1716" s="174">
        <v>528.11</v>
      </c>
      <c r="G1716" s="175" t="s">
        <v>4141</v>
      </c>
      <c r="H1716" s="171" t="s">
        <v>4163</v>
      </c>
      <c r="I1716" s="171" t="s">
        <v>5133</v>
      </c>
      <c r="J1716" s="171" t="s">
        <v>250</v>
      </c>
      <c r="K1716" s="176"/>
      <c r="L1716" s="177" t="s">
        <v>733</v>
      </c>
      <c r="M1716" s="177" t="s">
        <v>251</v>
      </c>
    </row>
    <row r="1717" spans="1:13" s="178" customFormat="1">
      <c r="A1717" s="171" t="s">
        <v>2494</v>
      </c>
      <c r="B1717" s="171"/>
      <c r="C1717" s="179" t="s">
        <v>3285</v>
      </c>
      <c r="D1717" s="172">
        <v>46146</v>
      </c>
      <c r="E1717" s="173">
        <v>46192</v>
      </c>
      <c r="F1717" s="174">
        <v>289.54000000000002</v>
      </c>
      <c r="G1717" s="175" t="s">
        <v>4141</v>
      </c>
      <c r="H1717" s="171" t="s">
        <v>4163</v>
      </c>
      <c r="I1717" s="171" t="s">
        <v>5234</v>
      </c>
      <c r="J1717" s="171" t="s">
        <v>462</v>
      </c>
      <c r="K1717" s="176"/>
      <c r="L1717" s="177" t="s">
        <v>733</v>
      </c>
      <c r="M1717" s="177" t="s">
        <v>463</v>
      </c>
    </row>
    <row r="1718" spans="1:13" s="178" customFormat="1">
      <c r="A1718" s="171" t="s">
        <v>2494</v>
      </c>
      <c r="B1718" s="171"/>
      <c r="C1718" s="179" t="s">
        <v>3286</v>
      </c>
      <c r="D1718" s="172">
        <v>46146</v>
      </c>
      <c r="E1718" s="173">
        <v>46192</v>
      </c>
      <c r="F1718" s="174">
        <v>319.69</v>
      </c>
      <c r="G1718" s="175" t="s">
        <v>4141</v>
      </c>
      <c r="H1718" s="171" t="s">
        <v>4163</v>
      </c>
      <c r="I1718" s="171" t="s">
        <v>5272</v>
      </c>
      <c r="J1718" s="171" t="s">
        <v>464</v>
      </c>
      <c r="K1718" s="176"/>
      <c r="L1718" s="177" t="s">
        <v>733</v>
      </c>
      <c r="M1718" s="177" t="s">
        <v>465</v>
      </c>
    </row>
    <row r="1719" spans="1:13" s="178" customFormat="1">
      <c r="A1719" s="171" t="s">
        <v>2494</v>
      </c>
      <c r="B1719" s="171"/>
      <c r="C1719" s="179" t="s">
        <v>3287</v>
      </c>
      <c r="D1719" s="172">
        <v>46146</v>
      </c>
      <c r="E1719" s="173">
        <v>46192</v>
      </c>
      <c r="F1719" s="174">
        <v>1359.38</v>
      </c>
      <c r="G1719" s="175" t="s">
        <v>4141</v>
      </c>
      <c r="H1719" s="171" t="s">
        <v>4163</v>
      </c>
      <c r="I1719" s="171" t="s">
        <v>5273</v>
      </c>
      <c r="J1719" s="171" t="s">
        <v>470</v>
      </c>
      <c r="K1719" s="176"/>
      <c r="L1719" s="177" t="s">
        <v>733</v>
      </c>
      <c r="M1719" s="177" t="s">
        <v>471</v>
      </c>
    </row>
    <row r="1720" spans="1:13" s="178" customFormat="1">
      <c r="A1720" s="171" t="s">
        <v>2494</v>
      </c>
      <c r="B1720" s="171"/>
      <c r="C1720" s="179" t="s">
        <v>3288</v>
      </c>
      <c r="D1720" s="172">
        <v>46146</v>
      </c>
      <c r="E1720" s="173">
        <v>46192</v>
      </c>
      <c r="F1720" s="174">
        <v>289.54000000000002</v>
      </c>
      <c r="G1720" s="175" t="s">
        <v>4141</v>
      </c>
      <c r="H1720" s="171" t="s">
        <v>4163</v>
      </c>
      <c r="I1720" s="171" t="s">
        <v>5275</v>
      </c>
      <c r="J1720" s="171" t="s">
        <v>478</v>
      </c>
      <c r="K1720" s="176"/>
      <c r="L1720" s="177" t="s">
        <v>733</v>
      </c>
      <c r="M1720" s="177" t="s">
        <v>479</v>
      </c>
    </row>
    <row r="1721" spans="1:13" s="178" customFormat="1">
      <c r="A1721" s="171" t="s">
        <v>2494</v>
      </c>
      <c r="B1721" s="171"/>
      <c r="C1721" s="179" t="s">
        <v>3289</v>
      </c>
      <c r="D1721" s="172">
        <v>46146</v>
      </c>
      <c r="E1721" s="173">
        <v>46192</v>
      </c>
      <c r="F1721" s="174">
        <v>289.54000000000002</v>
      </c>
      <c r="G1721" s="175" t="s">
        <v>4141</v>
      </c>
      <c r="H1721" s="171" t="s">
        <v>4163</v>
      </c>
      <c r="I1721" s="171" t="s">
        <v>5152</v>
      </c>
      <c r="J1721" s="171" t="s">
        <v>460</v>
      </c>
      <c r="K1721" s="176"/>
      <c r="L1721" s="177" t="s">
        <v>733</v>
      </c>
      <c r="M1721" s="177" t="s">
        <v>461</v>
      </c>
    </row>
    <row r="1722" spans="1:13" s="178" customFormat="1">
      <c r="A1722" s="171" t="s">
        <v>2494</v>
      </c>
      <c r="B1722" s="171"/>
      <c r="C1722" s="179" t="s">
        <v>3290</v>
      </c>
      <c r="D1722" s="172">
        <v>46146</v>
      </c>
      <c r="E1722" s="173">
        <v>46192</v>
      </c>
      <c r="F1722" s="174">
        <v>1844.54</v>
      </c>
      <c r="G1722" s="175" t="s">
        <v>4141</v>
      </c>
      <c r="H1722" s="171" t="s">
        <v>4163</v>
      </c>
      <c r="I1722" s="171" t="s">
        <v>5183</v>
      </c>
      <c r="J1722" s="171" t="s">
        <v>42</v>
      </c>
      <c r="K1722" s="176"/>
      <c r="L1722" s="177" t="s">
        <v>733</v>
      </c>
      <c r="M1722" s="177" t="s">
        <v>43</v>
      </c>
    </row>
    <row r="1723" spans="1:13" s="178" customFormat="1">
      <c r="A1723" s="171" t="s">
        <v>2494</v>
      </c>
      <c r="B1723" s="171"/>
      <c r="C1723" s="179" t="s">
        <v>3291</v>
      </c>
      <c r="D1723" s="172">
        <v>46146</v>
      </c>
      <c r="E1723" s="173">
        <v>46192</v>
      </c>
      <c r="F1723" s="174">
        <v>714.89</v>
      </c>
      <c r="G1723" s="175" t="s">
        <v>4141</v>
      </c>
      <c r="H1723" s="171" t="s">
        <v>4163</v>
      </c>
      <c r="I1723" s="171" t="s">
        <v>5114</v>
      </c>
      <c r="J1723" s="171" t="s">
        <v>46</v>
      </c>
      <c r="K1723" s="176"/>
      <c r="L1723" s="177" t="s">
        <v>733</v>
      </c>
      <c r="M1723" s="177" t="s">
        <v>47</v>
      </c>
    </row>
    <row r="1724" spans="1:13" s="178" customFormat="1">
      <c r="A1724" s="171" t="s">
        <v>2494</v>
      </c>
      <c r="B1724" s="171"/>
      <c r="C1724" s="179" t="s">
        <v>3292</v>
      </c>
      <c r="D1724" s="172">
        <v>46146</v>
      </c>
      <c r="E1724" s="173">
        <v>46192</v>
      </c>
      <c r="F1724" s="174">
        <v>3022.12</v>
      </c>
      <c r="G1724" s="175" t="s">
        <v>4141</v>
      </c>
      <c r="H1724" s="171" t="s">
        <v>4163</v>
      </c>
      <c r="I1724" s="171" t="s">
        <v>5097</v>
      </c>
      <c r="J1724" s="171" t="s">
        <v>18</v>
      </c>
      <c r="K1724" s="176"/>
      <c r="L1724" s="177" t="s">
        <v>733</v>
      </c>
      <c r="M1724" s="177" t="s">
        <v>19</v>
      </c>
    </row>
    <row r="1725" spans="1:13" s="178" customFormat="1">
      <c r="A1725" s="171" t="s">
        <v>2494</v>
      </c>
      <c r="B1725" s="171"/>
      <c r="C1725" s="179" t="s">
        <v>3293</v>
      </c>
      <c r="D1725" s="172">
        <v>46146</v>
      </c>
      <c r="E1725" s="173">
        <v>46192</v>
      </c>
      <c r="F1725" s="174">
        <v>1020.92</v>
      </c>
      <c r="G1725" s="175" t="s">
        <v>4141</v>
      </c>
      <c r="H1725" s="171" t="s">
        <v>4163</v>
      </c>
      <c r="I1725" s="171" t="s">
        <v>5121</v>
      </c>
      <c r="J1725" s="171" t="s">
        <v>50</v>
      </c>
      <c r="K1725" s="176"/>
      <c r="L1725" s="177" t="s">
        <v>733</v>
      </c>
      <c r="M1725" s="177" t="s">
        <v>51</v>
      </c>
    </row>
    <row r="1726" spans="1:13" s="178" customFormat="1">
      <c r="A1726" s="171" t="s">
        <v>2494</v>
      </c>
      <c r="B1726" s="171"/>
      <c r="C1726" s="179" t="s">
        <v>3294</v>
      </c>
      <c r="D1726" s="172">
        <v>46146</v>
      </c>
      <c r="E1726" s="173">
        <v>46192</v>
      </c>
      <c r="F1726" s="174">
        <v>1407.5</v>
      </c>
      <c r="G1726" s="175" t="s">
        <v>4141</v>
      </c>
      <c r="H1726" s="171" t="s">
        <v>4163</v>
      </c>
      <c r="I1726" s="171" t="s">
        <v>5196</v>
      </c>
      <c r="J1726" s="171" t="s">
        <v>44</v>
      </c>
      <c r="K1726" s="176"/>
      <c r="L1726" s="177" t="s">
        <v>733</v>
      </c>
      <c r="M1726" s="177" t="s">
        <v>45</v>
      </c>
    </row>
    <row r="1727" spans="1:13" s="178" customFormat="1">
      <c r="A1727" s="171" t="s">
        <v>2494</v>
      </c>
      <c r="B1727" s="171"/>
      <c r="C1727" s="179" t="s">
        <v>3295</v>
      </c>
      <c r="D1727" s="172">
        <v>46146</v>
      </c>
      <c r="E1727" s="173">
        <v>46192</v>
      </c>
      <c r="F1727" s="174">
        <v>11571.9</v>
      </c>
      <c r="G1727" s="175" t="s">
        <v>4141</v>
      </c>
      <c r="H1727" s="171" t="s">
        <v>4163</v>
      </c>
      <c r="I1727" s="171" t="s">
        <v>5160</v>
      </c>
      <c r="J1727" s="171" t="s">
        <v>48</v>
      </c>
      <c r="K1727" s="176"/>
      <c r="L1727" s="177" t="s">
        <v>733</v>
      </c>
      <c r="M1727" s="177" t="s">
        <v>49</v>
      </c>
    </row>
    <row r="1728" spans="1:13" s="178" customFormat="1">
      <c r="A1728" s="171" t="s">
        <v>2494</v>
      </c>
      <c r="B1728" s="171"/>
      <c r="C1728" s="179" t="s">
        <v>3296</v>
      </c>
      <c r="D1728" s="172">
        <v>46146</v>
      </c>
      <c r="E1728" s="173">
        <v>46192</v>
      </c>
      <c r="F1728" s="174">
        <v>593.35</v>
      </c>
      <c r="G1728" s="175" t="s">
        <v>4141</v>
      </c>
      <c r="H1728" s="171" t="s">
        <v>4163</v>
      </c>
      <c r="I1728" s="171" t="s">
        <v>5198</v>
      </c>
      <c r="J1728" s="171" t="s">
        <v>398</v>
      </c>
      <c r="K1728" s="176"/>
      <c r="L1728" s="177" t="s">
        <v>733</v>
      </c>
      <c r="M1728" s="177" t="s">
        <v>399</v>
      </c>
    </row>
    <row r="1729" spans="1:13" s="178" customFormat="1">
      <c r="A1729" s="171" t="s">
        <v>2494</v>
      </c>
      <c r="B1729" s="171"/>
      <c r="C1729" s="179" t="s">
        <v>3297</v>
      </c>
      <c r="D1729" s="172">
        <v>46146</v>
      </c>
      <c r="E1729" s="173">
        <v>46192</v>
      </c>
      <c r="F1729" s="174">
        <v>12156.52</v>
      </c>
      <c r="G1729" s="175" t="s">
        <v>4141</v>
      </c>
      <c r="H1729" s="171" t="s">
        <v>4163</v>
      </c>
      <c r="I1729" s="171" t="s">
        <v>5098</v>
      </c>
      <c r="J1729" s="171" t="s">
        <v>36</v>
      </c>
      <c r="K1729" s="176"/>
      <c r="L1729" s="177" t="s">
        <v>733</v>
      </c>
      <c r="M1729" s="177" t="s">
        <v>37</v>
      </c>
    </row>
    <row r="1730" spans="1:13" s="178" customFormat="1">
      <c r="A1730" s="171" t="s">
        <v>2494</v>
      </c>
      <c r="B1730" s="171"/>
      <c r="C1730" s="179" t="s">
        <v>3298</v>
      </c>
      <c r="D1730" s="172">
        <v>46146</v>
      </c>
      <c r="E1730" s="173">
        <v>46192</v>
      </c>
      <c r="F1730" s="174">
        <v>794.02</v>
      </c>
      <c r="G1730" s="175" t="s">
        <v>4141</v>
      </c>
      <c r="H1730" s="171" t="s">
        <v>4163</v>
      </c>
      <c r="I1730" s="171" t="s">
        <v>5209</v>
      </c>
      <c r="J1730" s="171" t="s">
        <v>40</v>
      </c>
      <c r="K1730" s="176"/>
      <c r="L1730" s="177" t="s">
        <v>733</v>
      </c>
      <c r="M1730" s="177" t="s">
        <v>41</v>
      </c>
    </row>
    <row r="1731" spans="1:13" s="178" customFormat="1">
      <c r="A1731" s="171" t="s">
        <v>2494</v>
      </c>
      <c r="B1731" s="171"/>
      <c r="C1731" s="179" t="s">
        <v>3299</v>
      </c>
      <c r="D1731" s="172">
        <v>46146</v>
      </c>
      <c r="E1731" s="173">
        <v>46192</v>
      </c>
      <c r="F1731" s="174">
        <v>528.11</v>
      </c>
      <c r="G1731" s="175" t="s">
        <v>4141</v>
      </c>
      <c r="H1731" s="171" t="s">
        <v>4163</v>
      </c>
      <c r="I1731" s="171" t="s">
        <v>5136</v>
      </c>
      <c r="J1731" s="171" t="s">
        <v>212</v>
      </c>
      <c r="K1731" s="176"/>
      <c r="L1731" s="177" t="s">
        <v>733</v>
      </c>
      <c r="M1731" s="177" t="s">
        <v>213</v>
      </c>
    </row>
    <row r="1732" spans="1:13" s="178" customFormat="1">
      <c r="A1732" s="171" t="s">
        <v>2494</v>
      </c>
      <c r="B1732" s="171"/>
      <c r="C1732" s="179" t="s">
        <v>3300</v>
      </c>
      <c r="D1732" s="172">
        <v>46146</v>
      </c>
      <c r="E1732" s="173">
        <v>46192</v>
      </c>
      <c r="F1732" s="174">
        <v>528.11</v>
      </c>
      <c r="G1732" s="175" t="s">
        <v>4141</v>
      </c>
      <c r="H1732" s="171" t="s">
        <v>4163</v>
      </c>
      <c r="I1732" s="171" t="s">
        <v>5137</v>
      </c>
      <c r="J1732" s="171" t="s">
        <v>214</v>
      </c>
      <c r="K1732" s="176"/>
      <c r="L1732" s="177" t="s">
        <v>733</v>
      </c>
      <c r="M1732" s="177" t="s">
        <v>215</v>
      </c>
    </row>
    <row r="1733" spans="1:13" s="178" customFormat="1">
      <c r="A1733" s="171" t="s">
        <v>2494</v>
      </c>
      <c r="B1733" s="171"/>
      <c r="C1733" s="179" t="s">
        <v>3301</v>
      </c>
      <c r="D1733" s="172">
        <v>46146</v>
      </c>
      <c r="E1733" s="173">
        <v>46192</v>
      </c>
      <c r="F1733" s="174">
        <v>595.91999999999996</v>
      </c>
      <c r="G1733" s="175" t="s">
        <v>4141</v>
      </c>
      <c r="H1733" s="171" t="s">
        <v>4163</v>
      </c>
      <c r="I1733" s="171" t="s">
        <v>5221</v>
      </c>
      <c r="J1733" s="171" t="s">
        <v>260</v>
      </c>
      <c r="K1733" s="176"/>
      <c r="L1733" s="177" t="s">
        <v>733</v>
      </c>
      <c r="M1733" s="177" t="s">
        <v>261</v>
      </c>
    </row>
    <row r="1734" spans="1:13" s="178" customFormat="1">
      <c r="A1734" s="171" t="s">
        <v>2494</v>
      </c>
      <c r="B1734" s="171"/>
      <c r="C1734" s="179" t="s">
        <v>3302</v>
      </c>
      <c r="D1734" s="172">
        <v>46146</v>
      </c>
      <c r="E1734" s="173">
        <v>46192</v>
      </c>
      <c r="F1734" s="174">
        <v>528.11</v>
      </c>
      <c r="G1734" s="175" t="s">
        <v>4141</v>
      </c>
      <c r="H1734" s="171" t="s">
        <v>4163</v>
      </c>
      <c r="I1734" s="171" t="s">
        <v>5093</v>
      </c>
      <c r="J1734" s="171" t="s">
        <v>216</v>
      </c>
      <c r="K1734" s="176"/>
      <c r="L1734" s="177" t="s">
        <v>733</v>
      </c>
      <c r="M1734" s="177" t="s">
        <v>217</v>
      </c>
    </row>
    <row r="1735" spans="1:13" s="178" customFormat="1">
      <c r="A1735" s="171" t="s">
        <v>2494</v>
      </c>
      <c r="B1735" s="171"/>
      <c r="C1735" s="179" t="s">
        <v>3303</v>
      </c>
      <c r="D1735" s="172">
        <v>46146</v>
      </c>
      <c r="E1735" s="173">
        <v>46192</v>
      </c>
      <c r="F1735" s="174">
        <v>6733.07</v>
      </c>
      <c r="G1735" s="175" t="s">
        <v>4141</v>
      </c>
      <c r="H1735" s="171" t="s">
        <v>4163</v>
      </c>
      <c r="I1735" s="171" t="s">
        <v>5223</v>
      </c>
      <c r="J1735" s="171" t="s">
        <v>62</v>
      </c>
      <c r="K1735" s="176"/>
      <c r="L1735" s="177" t="s">
        <v>733</v>
      </c>
      <c r="M1735" s="177" t="s">
        <v>63</v>
      </c>
    </row>
    <row r="1736" spans="1:13" s="178" customFormat="1">
      <c r="A1736" s="171" t="s">
        <v>2494</v>
      </c>
      <c r="B1736" s="171"/>
      <c r="C1736" s="179" t="s">
        <v>3304</v>
      </c>
      <c r="D1736" s="172">
        <v>46146</v>
      </c>
      <c r="E1736" s="173">
        <v>46192</v>
      </c>
      <c r="F1736" s="174">
        <v>528.11</v>
      </c>
      <c r="G1736" s="175" t="s">
        <v>4141</v>
      </c>
      <c r="H1736" s="171" t="s">
        <v>4163</v>
      </c>
      <c r="I1736" s="171" t="s">
        <v>5280</v>
      </c>
      <c r="J1736" s="171" t="s">
        <v>266</v>
      </c>
      <c r="K1736" s="176"/>
      <c r="L1736" s="177" t="s">
        <v>733</v>
      </c>
      <c r="M1736" s="177" t="s">
        <v>267</v>
      </c>
    </row>
    <row r="1737" spans="1:13" s="178" customFormat="1">
      <c r="A1737" s="171" t="s">
        <v>2494</v>
      </c>
      <c r="B1737" s="171"/>
      <c r="C1737" s="179" t="s">
        <v>3305</v>
      </c>
      <c r="D1737" s="172">
        <v>46146</v>
      </c>
      <c r="E1737" s="173">
        <v>46192</v>
      </c>
      <c r="F1737" s="174">
        <v>518.14</v>
      </c>
      <c r="G1737" s="175" t="s">
        <v>4141</v>
      </c>
      <c r="H1737" s="171" t="s">
        <v>4163</v>
      </c>
      <c r="I1737" s="171" t="s">
        <v>5281</v>
      </c>
      <c r="J1737" s="171" t="s">
        <v>440</v>
      </c>
      <c r="K1737" s="176"/>
      <c r="L1737" s="177" t="s">
        <v>733</v>
      </c>
      <c r="M1737" s="177" t="s">
        <v>441</v>
      </c>
    </row>
    <row r="1738" spans="1:13" s="178" customFormat="1">
      <c r="A1738" s="171" t="s">
        <v>2494</v>
      </c>
      <c r="B1738" s="171"/>
      <c r="C1738" s="179" t="s">
        <v>3306</v>
      </c>
      <c r="D1738" s="172">
        <v>46146</v>
      </c>
      <c r="E1738" s="173">
        <v>46192</v>
      </c>
      <c r="F1738" s="174">
        <v>691.18</v>
      </c>
      <c r="G1738" s="175" t="s">
        <v>4141</v>
      </c>
      <c r="H1738" s="171" t="s">
        <v>4163</v>
      </c>
      <c r="I1738" s="171" t="s">
        <v>5174</v>
      </c>
      <c r="J1738" s="171" t="s">
        <v>466</v>
      </c>
      <c r="K1738" s="176"/>
      <c r="L1738" s="177" t="s">
        <v>733</v>
      </c>
      <c r="M1738" s="177" t="s">
        <v>467</v>
      </c>
    </row>
    <row r="1739" spans="1:13" s="178" customFormat="1">
      <c r="A1739" s="171" t="s">
        <v>2494</v>
      </c>
      <c r="B1739" s="171"/>
      <c r="C1739" s="179" t="s">
        <v>3307</v>
      </c>
      <c r="D1739" s="172">
        <v>46146</v>
      </c>
      <c r="E1739" s="173">
        <v>46192</v>
      </c>
      <c r="F1739" s="174">
        <v>21682.85</v>
      </c>
      <c r="G1739" s="175" t="s">
        <v>4141</v>
      </c>
      <c r="H1739" s="171" t="s">
        <v>4163</v>
      </c>
      <c r="I1739" s="171" t="s">
        <v>5099</v>
      </c>
      <c r="J1739" s="171" t="s">
        <v>32</v>
      </c>
      <c r="K1739" s="176"/>
      <c r="L1739" s="177" t="s">
        <v>733</v>
      </c>
      <c r="M1739" s="177" t="s">
        <v>33</v>
      </c>
    </row>
    <row r="1740" spans="1:13" s="178" customFormat="1">
      <c r="A1740" s="171" t="s">
        <v>2494</v>
      </c>
      <c r="B1740" s="171"/>
      <c r="C1740" s="179" t="s">
        <v>3308</v>
      </c>
      <c r="D1740" s="172">
        <v>46146</v>
      </c>
      <c r="E1740" s="173">
        <v>46192</v>
      </c>
      <c r="F1740" s="174">
        <v>528.11</v>
      </c>
      <c r="G1740" s="175" t="s">
        <v>4141</v>
      </c>
      <c r="H1740" s="171" t="s">
        <v>4163</v>
      </c>
      <c r="I1740" s="171" t="s">
        <v>5228</v>
      </c>
      <c r="J1740" s="171" t="s">
        <v>220</v>
      </c>
      <c r="K1740" s="176"/>
      <c r="L1740" s="177" t="s">
        <v>733</v>
      </c>
      <c r="M1740" s="177" t="s">
        <v>221</v>
      </c>
    </row>
    <row r="1741" spans="1:13" s="178" customFormat="1">
      <c r="A1741" s="171" t="s">
        <v>2494</v>
      </c>
      <c r="B1741" s="171"/>
      <c r="C1741" s="179" t="s">
        <v>3309</v>
      </c>
      <c r="D1741" s="172">
        <v>46146</v>
      </c>
      <c r="E1741" s="173">
        <v>46192</v>
      </c>
      <c r="F1741" s="174">
        <v>528.11</v>
      </c>
      <c r="G1741" s="175" t="s">
        <v>4141</v>
      </c>
      <c r="H1741" s="171" t="s">
        <v>4163</v>
      </c>
      <c r="I1741" s="171" t="s">
        <v>5229</v>
      </c>
      <c r="J1741" s="171" t="s">
        <v>252</v>
      </c>
      <c r="K1741" s="176"/>
      <c r="L1741" s="177" t="s">
        <v>733</v>
      </c>
      <c r="M1741" s="177" t="s">
        <v>253</v>
      </c>
    </row>
    <row r="1742" spans="1:13" s="178" customFormat="1">
      <c r="A1742" s="171" t="s">
        <v>2494</v>
      </c>
      <c r="B1742" s="171"/>
      <c r="C1742" s="179" t="s">
        <v>3310</v>
      </c>
      <c r="D1742" s="172">
        <v>46146</v>
      </c>
      <c r="E1742" s="173">
        <v>46192</v>
      </c>
      <c r="F1742" s="174">
        <v>2950.8</v>
      </c>
      <c r="G1742" s="175" t="s">
        <v>4141</v>
      </c>
      <c r="H1742" s="171" t="s">
        <v>4163</v>
      </c>
      <c r="I1742" s="171" t="s">
        <v>5282</v>
      </c>
      <c r="J1742" s="171" t="s">
        <v>254</v>
      </c>
      <c r="K1742" s="176"/>
      <c r="L1742" s="177" t="s">
        <v>733</v>
      </c>
      <c r="M1742" s="177" t="s">
        <v>255</v>
      </c>
    </row>
    <row r="1743" spans="1:13" s="178" customFormat="1">
      <c r="A1743" s="171" t="s">
        <v>2494</v>
      </c>
      <c r="B1743" s="171"/>
      <c r="C1743" s="179" t="s">
        <v>3311</v>
      </c>
      <c r="D1743" s="172">
        <v>46146</v>
      </c>
      <c r="E1743" s="173">
        <v>46192</v>
      </c>
      <c r="F1743" s="174">
        <v>603.30999999999995</v>
      </c>
      <c r="G1743" s="175" t="s">
        <v>4141</v>
      </c>
      <c r="H1743" s="171" t="s">
        <v>4163</v>
      </c>
      <c r="I1743" s="171" t="s">
        <v>5232</v>
      </c>
      <c r="J1743" s="171" t="s">
        <v>276</v>
      </c>
      <c r="K1743" s="176"/>
      <c r="L1743" s="177" t="s">
        <v>733</v>
      </c>
      <c r="M1743" s="177" t="s">
        <v>277</v>
      </c>
    </row>
    <row r="1744" spans="1:13" s="178" customFormat="1">
      <c r="A1744" s="171" t="s">
        <v>2494</v>
      </c>
      <c r="B1744" s="171"/>
      <c r="C1744" s="179" t="s">
        <v>3312</v>
      </c>
      <c r="D1744" s="172">
        <v>46146</v>
      </c>
      <c r="E1744" s="173">
        <v>46192</v>
      </c>
      <c r="F1744" s="174">
        <v>266.47000000000003</v>
      </c>
      <c r="G1744" s="175" t="s">
        <v>4156</v>
      </c>
      <c r="H1744" s="171" t="s">
        <v>4178</v>
      </c>
      <c r="I1744" s="171" t="s">
        <v>5100</v>
      </c>
      <c r="J1744" s="171" t="s">
        <v>24</v>
      </c>
      <c r="K1744" s="176"/>
      <c r="L1744" s="177" t="s">
        <v>733</v>
      </c>
      <c r="M1744" s="177" t="s">
        <v>25</v>
      </c>
    </row>
    <row r="1745" spans="1:13" s="178" customFormat="1">
      <c r="A1745" s="171" t="s">
        <v>2494</v>
      </c>
      <c r="B1745" s="171"/>
      <c r="C1745" s="179" t="s">
        <v>3313</v>
      </c>
      <c r="D1745" s="172">
        <v>46146</v>
      </c>
      <c r="E1745" s="173">
        <v>46192</v>
      </c>
      <c r="F1745" s="174">
        <v>8087.58</v>
      </c>
      <c r="G1745" s="175" t="s">
        <v>4141</v>
      </c>
      <c r="H1745" s="171" t="s">
        <v>4163</v>
      </c>
      <c r="I1745" s="171" t="s">
        <v>5233</v>
      </c>
      <c r="J1745" s="171" t="s">
        <v>218</v>
      </c>
      <c r="K1745" s="176"/>
      <c r="L1745" s="177" t="s">
        <v>733</v>
      </c>
      <c r="M1745" s="177" t="s">
        <v>219</v>
      </c>
    </row>
    <row r="1746" spans="1:13" s="178" customFormat="1">
      <c r="A1746" s="171" t="s">
        <v>2494</v>
      </c>
      <c r="B1746" s="171"/>
      <c r="C1746" s="179" t="s">
        <v>3314</v>
      </c>
      <c r="D1746" s="172">
        <v>46146</v>
      </c>
      <c r="E1746" s="173">
        <v>46192</v>
      </c>
      <c r="F1746" s="174">
        <v>585.79999999999995</v>
      </c>
      <c r="G1746" s="175" t="s">
        <v>4141</v>
      </c>
      <c r="H1746" s="171" t="s">
        <v>4163</v>
      </c>
      <c r="I1746" s="171" t="s">
        <v>5283</v>
      </c>
      <c r="J1746" s="171" t="s">
        <v>492</v>
      </c>
      <c r="K1746" s="176"/>
      <c r="L1746" s="177" t="s">
        <v>733</v>
      </c>
      <c r="M1746" s="177" t="s">
        <v>493</v>
      </c>
    </row>
    <row r="1747" spans="1:13" s="178" customFormat="1">
      <c r="A1747" s="171" t="s">
        <v>2494</v>
      </c>
      <c r="B1747" s="171"/>
      <c r="C1747" s="179" t="s">
        <v>3315</v>
      </c>
      <c r="D1747" s="172">
        <v>46146</v>
      </c>
      <c r="E1747" s="173">
        <v>46192</v>
      </c>
      <c r="F1747" s="174">
        <v>1983.68</v>
      </c>
      <c r="G1747" s="175" t="s">
        <v>4141</v>
      </c>
      <c r="H1747" s="171" t="s">
        <v>4163</v>
      </c>
      <c r="I1747" s="171" t="s">
        <v>5284</v>
      </c>
      <c r="J1747" s="171" t="s">
        <v>0</v>
      </c>
      <c r="K1747" s="176"/>
      <c r="L1747" s="177" t="s">
        <v>733</v>
      </c>
      <c r="M1747" s="177" t="s">
        <v>1</v>
      </c>
    </row>
    <row r="1748" spans="1:13" s="178" customFormat="1">
      <c r="A1748" s="171" t="s">
        <v>2494</v>
      </c>
      <c r="B1748" s="171"/>
      <c r="C1748" s="179" t="s">
        <v>3316</v>
      </c>
      <c r="D1748" s="172">
        <v>46146</v>
      </c>
      <c r="E1748" s="173">
        <v>46192</v>
      </c>
      <c r="F1748" s="174">
        <v>542.67999999999995</v>
      </c>
      <c r="G1748" s="175" t="s">
        <v>4141</v>
      </c>
      <c r="H1748" s="171" t="s">
        <v>4163</v>
      </c>
      <c r="I1748" s="171" t="s">
        <v>5239</v>
      </c>
      <c r="J1748" s="171" t="s">
        <v>280</v>
      </c>
      <c r="K1748" s="176"/>
      <c r="L1748" s="177" t="s">
        <v>733</v>
      </c>
      <c r="M1748" s="177" t="s">
        <v>281</v>
      </c>
    </row>
    <row r="1749" spans="1:13" s="178" customFormat="1">
      <c r="A1749" s="171" t="s">
        <v>2494</v>
      </c>
      <c r="B1749" s="171"/>
      <c r="C1749" s="179" t="s">
        <v>3317</v>
      </c>
      <c r="D1749" s="172">
        <v>46146</v>
      </c>
      <c r="E1749" s="173">
        <v>46192</v>
      </c>
      <c r="F1749" s="174">
        <v>542.67999999999995</v>
      </c>
      <c r="G1749" s="175" t="s">
        <v>4141</v>
      </c>
      <c r="H1749" s="171" t="s">
        <v>4163</v>
      </c>
      <c r="I1749" s="171" t="s">
        <v>5285</v>
      </c>
      <c r="J1749" s="171" t="s">
        <v>256</v>
      </c>
      <c r="K1749" s="176"/>
      <c r="L1749" s="177" t="s">
        <v>733</v>
      </c>
      <c r="M1749" s="177" t="s">
        <v>257</v>
      </c>
    </row>
    <row r="1750" spans="1:13" s="178" customFormat="1">
      <c r="A1750" s="171" t="s">
        <v>2494</v>
      </c>
      <c r="B1750" s="171"/>
      <c r="C1750" s="179" t="s">
        <v>3318</v>
      </c>
      <c r="D1750" s="172">
        <v>46146</v>
      </c>
      <c r="E1750" s="173">
        <v>46192</v>
      </c>
      <c r="F1750" s="174">
        <v>540.55999999999995</v>
      </c>
      <c r="G1750" s="175" t="s">
        <v>4141</v>
      </c>
      <c r="H1750" s="171" t="s">
        <v>4163</v>
      </c>
      <c r="I1750" s="171" t="s">
        <v>5148</v>
      </c>
      <c r="J1750" s="171" t="s">
        <v>268</v>
      </c>
      <c r="K1750" s="176"/>
      <c r="L1750" s="177" t="s">
        <v>733</v>
      </c>
      <c r="M1750" s="177" t="s">
        <v>269</v>
      </c>
    </row>
    <row r="1751" spans="1:13" s="178" customFormat="1">
      <c r="A1751" s="171" t="s">
        <v>2494</v>
      </c>
      <c r="B1751" s="171"/>
      <c r="C1751" s="179" t="s">
        <v>3319</v>
      </c>
      <c r="D1751" s="172">
        <v>46146</v>
      </c>
      <c r="E1751" s="173">
        <v>46192</v>
      </c>
      <c r="F1751" s="174">
        <v>2113.73</v>
      </c>
      <c r="G1751" s="175" t="s">
        <v>4141</v>
      </c>
      <c r="H1751" s="171" t="s">
        <v>4163</v>
      </c>
      <c r="I1751" s="171" t="s">
        <v>5286</v>
      </c>
      <c r="J1751" s="171" t="s">
        <v>222</v>
      </c>
      <c r="K1751" s="176"/>
      <c r="L1751" s="177" t="s">
        <v>733</v>
      </c>
      <c r="M1751" s="177" t="s">
        <v>223</v>
      </c>
    </row>
    <row r="1752" spans="1:13" s="178" customFormat="1">
      <c r="A1752" s="171" t="s">
        <v>2494</v>
      </c>
      <c r="B1752" s="171"/>
      <c r="C1752" s="179" t="s">
        <v>3320</v>
      </c>
      <c r="D1752" s="172">
        <v>46146</v>
      </c>
      <c r="E1752" s="173">
        <v>46192</v>
      </c>
      <c r="F1752" s="174">
        <v>284.61</v>
      </c>
      <c r="G1752" s="175" t="s">
        <v>4141</v>
      </c>
      <c r="H1752" s="171" t="s">
        <v>4163</v>
      </c>
      <c r="I1752" s="171" t="s">
        <v>5251</v>
      </c>
      <c r="J1752" s="171" t="s">
        <v>364</v>
      </c>
      <c r="K1752" s="176"/>
      <c r="L1752" s="177" t="s">
        <v>733</v>
      </c>
      <c r="M1752" s="177" t="s">
        <v>365</v>
      </c>
    </row>
    <row r="1753" spans="1:13" s="178" customFormat="1">
      <c r="A1753" s="171" t="s">
        <v>2494</v>
      </c>
      <c r="B1753" s="171"/>
      <c r="C1753" s="179" t="s">
        <v>3321</v>
      </c>
      <c r="D1753" s="172">
        <v>46146</v>
      </c>
      <c r="E1753" s="173">
        <v>46192</v>
      </c>
      <c r="F1753" s="174">
        <v>531.1</v>
      </c>
      <c r="G1753" s="175" t="s">
        <v>4141</v>
      </c>
      <c r="H1753" s="171" t="s">
        <v>4163</v>
      </c>
      <c r="I1753" s="171" t="s">
        <v>5166</v>
      </c>
      <c r="J1753" s="171" t="s">
        <v>226</v>
      </c>
      <c r="K1753" s="176"/>
      <c r="L1753" s="177" t="s">
        <v>733</v>
      </c>
      <c r="M1753" s="177" t="s">
        <v>227</v>
      </c>
    </row>
    <row r="1754" spans="1:13" s="178" customFormat="1">
      <c r="A1754" s="171" t="s">
        <v>2494</v>
      </c>
      <c r="B1754" s="171"/>
      <c r="C1754" s="179" t="s">
        <v>3322</v>
      </c>
      <c r="D1754" s="172">
        <v>46146</v>
      </c>
      <c r="E1754" s="173">
        <v>46192</v>
      </c>
      <c r="F1754" s="174">
        <v>3169.59</v>
      </c>
      <c r="G1754" s="175" t="s">
        <v>4141</v>
      </c>
      <c r="H1754" s="171" t="s">
        <v>4163</v>
      </c>
      <c r="I1754" s="171" t="s">
        <v>5107</v>
      </c>
      <c r="J1754" s="171" t="s">
        <v>370</v>
      </c>
      <c r="K1754" s="176"/>
      <c r="L1754" s="177" t="s">
        <v>733</v>
      </c>
      <c r="M1754" s="177" t="s">
        <v>371</v>
      </c>
    </row>
    <row r="1755" spans="1:13" s="178" customFormat="1">
      <c r="A1755" s="171" t="s">
        <v>2494</v>
      </c>
      <c r="B1755" s="171"/>
      <c r="C1755" s="179" t="s">
        <v>3323</v>
      </c>
      <c r="D1755" s="172">
        <v>46146</v>
      </c>
      <c r="E1755" s="173">
        <v>46192</v>
      </c>
      <c r="F1755" s="174">
        <v>4062.2</v>
      </c>
      <c r="G1755" s="175" t="s">
        <v>4141</v>
      </c>
      <c r="H1755" s="171" t="s">
        <v>4163</v>
      </c>
      <c r="I1755" s="171" t="s">
        <v>5168</v>
      </c>
      <c r="J1755" s="171" t="s">
        <v>198</v>
      </c>
      <c r="K1755" s="176"/>
      <c r="L1755" s="177" t="s">
        <v>733</v>
      </c>
      <c r="M1755" s="177" t="s">
        <v>199</v>
      </c>
    </row>
    <row r="1756" spans="1:13" s="178" customFormat="1">
      <c r="A1756" s="171" t="s">
        <v>2494</v>
      </c>
      <c r="B1756" s="171"/>
      <c r="C1756" s="179" t="s">
        <v>3324</v>
      </c>
      <c r="D1756" s="172">
        <v>46146</v>
      </c>
      <c r="E1756" s="173">
        <v>46192</v>
      </c>
      <c r="F1756" s="174">
        <v>284.61</v>
      </c>
      <c r="G1756" s="175" t="s">
        <v>4141</v>
      </c>
      <c r="H1756" s="171" t="s">
        <v>4163</v>
      </c>
      <c r="I1756" s="171" t="s">
        <v>5251</v>
      </c>
      <c r="J1756" s="171" t="s">
        <v>364</v>
      </c>
      <c r="K1756" s="176"/>
      <c r="L1756" s="177" t="s">
        <v>733</v>
      </c>
      <c r="M1756" s="177" t="s">
        <v>365</v>
      </c>
    </row>
    <row r="1757" spans="1:13" s="178" customFormat="1">
      <c r="A1757" s="171" t="s">
        <v>2494</v>
      </c>
      <c r="B1757" s="171"/>
      <c r="C1757" s="179" t="s">
        <v>3325</v>
      </c>
      <c r="D1757" s="172">
        <v>46146</v>
      </c>
      <c r="E1757" s="173">
        <v>46192</v>
      </c>
      <c r="F1757" s="174">
        <v>388.31</v>
      </c>
      <c r="G1757" s="175" t="s">
        <v>4141</v>
      </c>
      <c r="H1757" s="171" t="s">
        <v>4163</v>
      </c>
      <c r="I1757" s="171" t="s">
        <v>5106</v>
      </c>
      <c r="J1757" s="171" t="s">
        <v>362</v>
      </c>
      <c r="K1757" s="176"/>
      <c r="L1757" s="177" t="s">
        <v>733</v>
      </c>
      <c r="M1757" s="177" t="s">
        <v>363</v>
      </c>
    </row>
    <row r="1758" spans="1:13" s="178" customFormat="1">
      <c r="A1758" s="171" t="s">
        <v>2494</v>
      </c>
      <c r="B1758" s="171"/>
      <c r="C1758" s="179" t="s">
        <v>3326</v>
      </c>
      <c r="D1758" s="172">
        <v>46146</v>
      </c>
      <c r="E1758" s="173">
        <v>46192</v>
      </c>
      <c r="F1758" s="174">
        <v>2392.21</v>
      </c>
      <c r="G1758" s="175" t="s">
        <v>4141</v>
      </c>
      <c r="H1758" s="171" t="s">
        <v>4163</v>
      </c>
      <c r="I1758" s="171" t="s">
        <v>5109</v>
      </c>
      <c r="J1758" s="171" t="s">
        <v>228</v>
      </c>
      <c r="K1758" s="176"/>
      <c r="L1758" s="177" t="s">
        <v>733</v>
      </c>
      <c r="M1758" s="177" t="s">
        <v>229</v>
      </c>
    </row>
    <row r="1759" spans="1:13" s="178" customFormat="1">
      <c r="A1759" s="171" t="s">
        <v>2494</v>
      </c>
      <c r="B1759" s="171"/>
      <c r="C1759" s="179" t="s">
        <v>3327</v>
      </c>
      <c r="D1759" s="172">
        <v>46146</v>
      </c>
      <c r="E1759" s="173">
        <v>46192</v>
      </c>
      <c r="F1759" s="174">
        <v>581.04</v>
      </c>
      <c r="G1759" s="175" t="s">
        <v>4141</v>
      </c>
      <c r="H1759" s="171" t="s">
        <v>4163</v>
      </c>
      <c r="I1759" s="171" t="s">
        <v>5110</v>
      </c>
      <c r="J1759" s="171" t="s">
        <v>274</v>
      </c>
      <c r="K1759" s="176"/>
      <c r="L1759" s="177" t="s">
        <v>733</v>
      </c>
      <c r="M1759" s="177" t="s">
        <v>275</v>
      </c>
    </row>
    <row r="1760" spans="1:13" s="178" customFormat="1">
      <c r="A1760" s="171" t="s">
        <v>2494</v>
      </c>
      <c r="B1760" s="171"/>
      <c r="C1760" s="179" t="s">
        <v>3328</v>
      </c>
      <c r="D1760" s="172">
        <v>46146</v>
      </c>
      <c r="E1760" s="173">
        <v>46192</v>
      </c>
      <c r="F1760" s="174">
        <v>1925.28</v>
      </c>
      <c r="G1760" s="175" t="s">
        <v>4141</v>
      </c>
      <c r="H1760" s="171" t="s">
        <v>4163</v>
      </c>
      <c r="I1760" s="171" t="s">
        <v>5287</v>
      </c>
      <c r="J1760" s="171" t="s">
        <v>230</v>
      </c>
      <c r="K1760" s="176"/>
      <c r="L1760" s="177" t="s">
        <v>733</v>
      </c>
      <c r="M1760" s="177" t="s">
        <v>231</v>
      </c>
    </row>
    <row r="1761" spans="1:13" s="178" customFormat="1">
      <c r="A1761" s="171" t="s">
        <v>2494</v>
      </c>
      <c r="B1761" s="171"/>
      <c r="C1761" s="179" t="s">
        <v>3329</v>
      </c>
      <c r="D1761" s="172">
        <v>46146</v>
      </c>
      <c r="E1761" s="173">
        <v>46192</v>
      </c>
      <c r="F1761" s="174">
        <v>2280.21</v>
      </c>
      <c r="G1761" s="175" t="s">
        <v>4141</v>
      </c>
      <c r="H1761" s="171" t="s">
        <v>4163</v>
      </c>
      <c r="I1761" s="171" t="s">
        <v>5187</v>
      </c>
      <c r="J1761" s="171" t="s">
        <v>232</v>
      </c>
      <c r="K1761" s="176"/>
      <c r="L1761" s="177" t="s">
        <v>733</v>
      </c>
      <c r="M1761" s="177" t="s">
        <v>233</v>
      </c>
    </row>
    <row r="1762" spans="1:13" s="178" customFormat="1">
      <c r="A1762" s="171" t="s">
        <v>2494</v>
      </c>
      <c r="B1762" s="171"/>
      <c r="C1762" s="179" t="s">
        <v>3330</v>
      </c>
      <c r="D1762" s="172">
        <v>46146</v>
      </c>
      <c r="E1762" s="173">
        <v>46192</v>
      </c>
      <c r="F1762" s="174">
        <v>528.16999999999996</v>
      </c>
      <c r="G1762" s="175" t="s">
        <v>4141</v>
      </c>
      <c r="H1762" s="171" t="s">
        <v>4163</v>
      </c>
      <c r="I1762" s="171" t="s">
        <v>5238</v>
      </c>
      <c r="J1762" s="171" t="s">
        <v>234</v>
      </c>
      <c r="K1762" s="176"/>
      <c r="L1762" s="177" t="s">
        <v>733</v>
      </c>
      <c r="M1762" s="177" t="s">
        <v>235</v>
      </c>
    </row>
    <row r="1763" spans="1:13" s="178" customFormat="1">
      <c r="A1763" s="171" t="s">
        <v>2494</v>
      </c>
      <c r="B1763" s="171"/>
      <c r="C1763" s="179" t="s">
        <v>3331</v>
      </c>
      <c r="D1763" s="172">
        <v>46146</v>
      </c>
      <c r="E1763" s="173">
        <v>46192</v>
      </c>
      <c r="F1763" s="174">
        <v>528.16999999999996</v>
      </c>
      <c r="G1763" s="175" t="s">
        <v>4141</v>
      </c>
      <c r="H1763" s="171" t="s">
        <v>4163</v>
      </c>
      <c r="I1763" s="171" t="s">
        <v>5288</v>
      </c>
      <c r="J1763" s="171" t="s">
        <v>236</v>
      </c>
      <c r="K1763" s="176"/>
      <c r="L1763" s="177" t="s">
        <v>733</v>
      </c>
      <c r="M1763" s="177" t="s">
        <v>237</v>
      </c>
    </row>
    <row r="1764" spans="1:13" s="178" customFormat="1">
      <c r="A1764" s="171" t="s">
        <v>2494</v>
      </c>
      <c r="B1764" s="171"/>
      <c r="C1764" s="179" t="s">
        <v>3332</v>
      </c>
      <c r="D1764" s="172">
        <v>46146</v>
      </c>
      <c r="E1764" s="173">
        <v>46192</v>
      </c>
      <c r="F1764" s="174">
        <v>2338.63</v>
      </c>
      <c r="G1764" s="175" t="s">
        <v>4141</v>
      </c>
      <c r="H1764" s="171" t="s">
        <v>4163</v>
      </c>
      <c r="I1764" s="171" t="s">
        <v>5289</v>
      </c>
      <c r="J1764" s="171" t="s">
        <v>200</v>
      </c>
      <c r="K1764" s="176"/>
      <c r="L1764" s="177" t="s">
        <v>733</v>
      </c>
      <c r="M1764" s="177" t="s">
        <v>201</v>
      </c>
    </row>
    <row r="1765" spans="1:13" s="178" customFormat="1">
      <c r="A1765" s="171" t="s">
        <v>2494</v>
      </c>
      <c r="B1765" s="171"/>
      <c r="C1765" s="179" t="s">
        <v>3333</v>
      </c>
      <c r="D1765" s="172">
        <v>46146</v>
      </c>
      <c r="E1765" s="173">
        <v>46192</v>
      </c>
      <c r="F1765" s="174">
        <v>4436.6099999999997</v>
      </c>
      <c r="G1765" s="175" t="s">
        <v>4141</v>
      </c>
      <c r="H1765" s="171" t="s">
        <v>4163</v>
      </c>
      <c r="I1765" s="171" t="s">
        <v>5290</v>
      </c>
      <c r="J1765" s="171" t="s">
        <v>202</v>
      </c>
      <c r="K1765" s="176"/>
      <c r="L1765" s="177" t="s">
        <v>733</v>
      </c>
      <c r="M1765" s="177" t="s">
        <v>203</v>
      </c>
    </row>
    <row r="1766" spans="1:13" s="178" customFormat="1">
      <c r="A1766" s="171" t="s">
        <v>2494</v>
      </c>
      <c r="B1766" s="171"/>
      <c r="C1766" s="179" t="s">
        <v>3334</v>
      </c>
      <c r="D1766" s="172">
        <v>46146</v>
      </c>
      <c r="E1766" s="173">
        <v>46192</v>
      </c>
      <c r="F1766" s="174">
        <v>528.11</v>
      </c>
      <c r="G1766" s="175" t="s">
        <v>4141</v>
      </c>
      <c r="H1766" s="171" t="s">
        <v>4163</v>
      </c>
      <c r="I1766" s="171" t="s">
        <v>5291</v>
      </c>
      <c r="J1766" s="171" t="s">
        <v>278</v>
      </c>
      <c r="K1766" s="176"/>
      <c r="L1766" s="177" t="s">
        <v>733</v>
      </c>
      <c r="M1766" s="177" t="s">
        <v>279</v>
      </c>
    </row>
    <row r="1767" spans="1:13" s="178" customFormat="1">
      <c r="A1767" s="171" t="s">
        <v>2494</v>
      </c>
      <c r="B1767" s="171"/>
      <c r="C1767" s="179" t="s">
        <v>3335</v>
      </c>
      <c r="D1767" s="172">
        <v>46146</v>
      </c>
      <c r="E1767" s="173">
        <v>46192</v>
      </c>
      <c r="F1767" s="174">
        <v>528.11</v>
      </c>
      <c r="G1767" s="175" t="s">
        <v>4141</v>
      </c>
      <c r="H1767" s="171" t="s">
        <v>4163</v>
      </c>
      <c r="I1767" s="171" t="s">
        <v>5163</v>
      </c>
      <c r="J1767" s="171" t="s">
        <v>204</v>
      </c>
      <c r="K1767" s="176"/>
      <c r="L1767" s="177" t="s">
        <v>733</v>
      </c>
      <c r="M1767" s="177" t="s">
        <v>205</v>
      </c>
    </row>
    <row r="1768" spans="1:13" s="178" customFormat="1">
      <c r="A1768" s="171" t="s">
        <v>2494</v>
      </c>
      <c r="B1768" s="171"/>
      <c r="C1768" s="179" t="s">
        <v>3336</v>
      </c>
      <c r="D1768" s="172">
        <v>46146</v>
      </c>
      <c r="E1768" s="173">
        <v>46192</v>
      </c>
      <c r="F1768" s="174">
        <v>528.11</v>
      </c>
      <c r="G1768" s="175" t="s">
        <v>4141</v>
      </c>
      <c r="H1768" s="171" t="s">
        <v>4163</v>
      </c>
      <c r="I1768" s="171" t="s">
        <v>5292</v>
      </c>
      <c r="J1768" s="171" t="s">
        <v>238</v>
      </c>
      <c r="K1768" s="176"/>
      <c r="L1768" s="177" t="s">
        <v>733</v>
      </c>
      <c r="M1768" s="177" t="s">
        <v>239</v>
      </c>
    </row>
    <row r="1769" spans="1:13" s="178" customFormat="1">
      <c r="A1769" s="171" t="s">
        <v>2494</v>
      </c>
      <c r="B1769" s="171"/>
      <c r="C1769" s="179" t="s">
        <v>3337</v>
      </c>
      <c r="D1769" s="172">
        <v>46146</v>
      </c>
      <c r="E1769" s="173">
        <v>46192</v>
      </c>
      <c r="F1769" s="174">
        <v>581.28</v>
      </c>
      <c r="G1769" s="175" t="s">
        <v>4141</v>
      </c>
      <c r="H1769" s="171" t="s">
        <v>4163</v>
      </c>
      <c r="I1769" s="171" t="s">
        <v>5164</v>
      </c>
      <c r="J1769" s="171" t="s">
        <v>240</v>
      </c>
      <c r="K1769" s="176"/>
      <c r="L1769" s="177" t="s">
        <v>733</v>
      </c>
      <c r="M1769" s="177" t="s">
        <v>241</v>
      </c>
    </row>
    <row r="1770" spans="1:13" s="178" customFormat="1">
      <c r="A1770" s="171" t="s">
        <v>2494</v>
      </c>
      <c r="B1770" s="171"/>
      <c r="C1770" s="179" t="s">
        <v>3338</v>
      </c>
      <c r="D1770" s="172">
        <v>46146</v>
      </c>
      <c r="E1770" s="173">
        <v>46192</v>
      </c>
      <c r="F1770" s="174">
        <v>289.54000000000002</v>
      </c>
      <c r="G1770" s="175" t="s">
        <v>4141</v>
      </c>
      <c r="H1770" s="171" t="s">
        <v>4163</v>
      </c>
      <c r="I1770" s="171" t="s">
        <v>5248</v>
      </c>
      <c r="J1770" s="171" t="s">
        <v>366</v>
      </c>
      <c r="K1770" s="176"/>
      <c r="L1770" s="177" t="s">
        <v>733</v>
      </c>
      <c r="M1770" s="177" t="s">
        <v>367</v>
      </c>
    </row>
    <row r="1771" spans="1:13" s="178" customFormat="1">
      <c r="A1771" s="171" t="s">
        <v>2494</v>
      </c>
      <c r="B1771" s="171"/>
      <c r="C1771" s="179" t="s">
        <v>3339</v>
      </c>
      <c r="D1771" s="172">
        <v>46146</v>
      </c>
      <c r="E1771" s="173">
        <v>46192</v>
      </c>
      <c r="F1771" s="174">
        <v>289.54000000000002</v>
      </c>
      <c r="G1771" s="175" t="s">
        <v>4141</v>
      </c>
      <c r="H1771" s="171" t="s">
        <v>4163</v>
      </c>
      <c r="I1771" s="171" t="s">
        <v>5240</v>
      </c>
      <c r="J1771" s="171" t="s">
        <v>8</v>
      </c>
      <c r="K1771" s="176"/>
      <c r="L1771" s="177" t="s">
        <v>733</v>
      </c>
      <c r="M1771" s="177" t="s">
        <v>9</v>
      </c>
    </row>
    <row r="1772" spans="1:13" s="178" customFormat="1">
      <c r="A1772" s="171" t="s">
        <v>2494</v>
      </c>
      <c r="B1772" s="171"/>
      <c r="C1772" s="179" t="s">
        <v>3340</v>
      </c>
      <c r="D1772" s="172">
        <v>46146</v>
      </c>
      <c r="E1772" s="173">
        <v>46192</v>
      </c>
      <c r="F1772" s="174">
        <v>325.83999999999997</v>
      </c>
      <c r="G1772" s="175" t="s">
        <v>4141</v>
      </c>
      <c r="H1772" s="171" t="s">
        <v>4163</v>
      </c>
      <c r="I1772" s="171" t="s">
        <v>5108</v>
      </c>
      <c r="J1772" s="171" t="s">
        <v>372</v>
      </c>
      <c r="K1772" s="176"/>
      <c r="L1772" s="177" t="s">
        <v>733</v>
      </c>
      <c r="M1772" s="177" t="s">
        <v>373</v>
      </c>
    </row>
    <row r="1773" spans="1:13" s="178" customFormat="1">
      <c r="A1773" s="171" t="s">
        <v>2494</v>
      </c>
      <c r="B1773" s="171"/>
      <c r="C1773" s="179" t="s">
        <v>3341</v>
      </c>
      <c r="D1773" s="172">
        <v>46146</v>
      </c>
      <c r="E1773" s="173">
        <v>46192</v>
      </c>
      <c r="F1773" s="174">
        <v>1073.32</v>
      </c>
      <c r="G1773" s="175" t="s">
        <v>4141</v>
      </c>
      <c r="H1773" s="171" t="s">
        <v>4163</v>
      </c>
      <c r="I1773" s="171" t="s">
        <v>5253</v>
      </c>
      <c r="J1773" s="171" t="s">
        <v>374</v>
      </c>
      <c r="K1773" s="176"/>
      <c r="L1773" s="177" t="s">
        <v>733</v>
      </c>
      <c r="M1773" s="177" t="s">
        <v>375</v>
      </c>
    </row>
    <row r="1774" spans="1:13" s="178" customFormat="1">
      <c r="A1774" s="171" t="s">
        <v>2494</v>
      </c>
      <c r="B1774" s="171"/>
      <c r="C1774" s="179" t="s">
        <v>3342</v>
      </c>
      <c r="D1774" s="172">
        <v>46146</v>
      </c>
      <c r="E1774" s="173">
        <v>46192</v>
      </c>
      <c r="F1774" s="174">
        <v>718.89</v>
      </c>
      <c r="G1774" s="175" t="s">
        <v>4141</v>
      </c>
      <c r="H1774" s="171" t="s">
        <v>4163</v>
      </c>
      <c r="I1774" s="171" t="s">
        <v>5244</v>
      </c>
      <c r="J1774" s="171" t="s">
        <v>376</v>
      </c>
      <c r="K1774" s="176"/>
      <c r="L1774" s="177" t="s">
        <v>733</v>
      </c>
      <c r="M1774" s="177" t="s">
        <v>377</v>
      </c>
    </row>
    <row r="1775" spans="1:13" s="178" customFormat="1">
      <c r="A1775" s="171" t="s">
        <v>2494</v>
      </c>
      <c r="B1775" s="171"/>
      <c r="C1775" s="179" t="s">
        <v>3343</v>
      </c>
      <c r="D1775" s="172">
        <v>46146</v>
      </c>
      <c r="E1775" s="173">
        <v>46192</v>
      </c>
      <c r="F1775" s="174">
        <v>275.01</v>
      </c>
      <c r="G1775" s="175" t="s">
        <v>4141</v>
      </c>
      <c r="H1775" s="171" t="s">
        <v>4163</v>
      </c>
      <c r="I1775" s="171" t="s">
        <v>5241</v>
      </c>
      <c r="J1775" s="171" t="s">
        <v>378</v>
      </c>
      <c r="K1775" s="176"/>
      <c r="L1775" s="177" t="s">
        <v>733</v>
      </c>
      <c r="M1775" s="177" t="s">
        <v>379</v>
      </c>
    </row>
    <row r="1776" spans="1:13" s="178" customFormat="1">
      <c r="A1776" s="171" t="s">
        <v>2494</v>
      </c>
      <c r="B1776" s="171"/>
      <c r="C1776" s="179" t="s">
        <v>3344</v>
      </c>
      <c r="D1776" s="172">
        <v>46146</v>
      </c>
      <c r="E1776" s="173">
        <v>46192</v>
      </c>
      <c r="F1776" s="174">
        <v>289.08999999999997</v>
      </c>
      <c r="G1776" s="175" t="s">
        <v>4141</v>
      </c>
      <c r="H1776" s="171" t="s">
        <v>4163</v>
      </c>
      <c r="I1776" s="171" t="s">
        <v>5179</v>
      </c>
      <c r="J1776" s="171" t="s">
        <v>380</v>
      </c>
      <c r="K1776" s="176"/>
      <c r="L1776" s="177" t="s">
        <v>733</v>
      </c>
      <c r="M1776" s="177" t="s">
        <v>381</v>
      </c>
    </row>
    <row r="1777" spans="1:13" s="178" customFormat="1">
      <c r="A1777" s="171" t="s">
        <v>2494</v>
      </c>
      <c r="B1777" s="171"/>
      <c r="C1777" s="179" t="s">
        <v>3345</v>
      </c>
      <c r="D1777" s="172">
        <v>46146</v>
      </c>
      <c r="E1777" s="173">
        <v>46192</v>
      </c>
      <c r="F1777" s="174">
        <v>4049.36</v>
      </c>
      <c r="G1777" s="175" t="s">
        <v>4141</v>
      </c>
      <c r="H1777" s="171" t="s">
        <v>4163</v>
      </c>
      <c r="I1777" s="171" t="s">
        <v>5169</v>
      </c>
      <c r="J1777" s="171" t="s">
        <v>382</v>
      </c>
      <c r="K1777" s="176"/>
      <c r="L1777" s="177" t="s">
        <v>733</v>
      </c>
      <c r="M1777" s="177" t="s">
        <v>383</v>
      </c>
    </row>
    <row r="1778" spans="1:13" s="178" customFormat="1">
      <c r="A1778" s="171" t="s">
        <v>2494</v>
      </c>
      <c r="B1778" s="171"/>
      <c r="C1778" s="179" t="s">
        <v>3346</v>
      </c>
      <c r="D1778" s="172">
        <v>46146</v>
      </c>
      <c r="E1778" s="173">
        <v>46192</v>
      </c>
      <c r="F1778" s="174">
        <v>1343.62</v>
      </c>
      <c r="G1778" s="175" t="s">
        <v>4141</v>
      </c>
      <c r="H1778" s="171" t="s">
        <v>4163</v>
      </c>
      <c r="I1778" s="171" t="s">
        <v>5254</v>
      </c>
      <c r="J1778" s="171" t="s">
        <v>384</v>
      </c>
      <c r="K1778" s="176"/>
      <c r="L1778" s="177" t="s">
        <v>733</v>
      </c>
      <c r="M1778" s="177" t="s">
        <v>385</v>
      </c>
    </row>
    <row r="1779" spans="1:13" s="178" customFormat="1">
      <c r="A1779" s="171" t="s">
        <v>2494</v>
      </c>
      <c r="B1779" s="171"/>
      <c r="C1779" s="179" t="s">
        <v>3347</v>
      </c>
      <c r="D1779" s="172">
        <v>46146</v>
      </c>
      <c r="E1779" s="173">
        <v>46192</v>
      </c>
      <c r="F1779" s="174">
        <v>416.2</v>
      </c>
      <c r="G1779" s="175" t="s">
        <v>4141</v>
      </c>
      <c r="H1779" s="171" t="s">
        <v>4163</v>
      </c>
      <c r="I1779" s="171" t="s">
        <v>5255</v>
      </c>
      <c r="J1779" s="171" t="s">
        <v>484</v>
      </c>
      <c r="K1779" s="176"/>
      <c r="L1779" s="177" t="s">
        <v>733</v>
      </c>
      <c r="M1779" s="177" t="s">
        <v>485</v>
      </c>
    </row>
    <row r="1780" spans="1:13" s="178" customFormat="1">
      <c r="A1780" s="171" t="s">
        <v>2494</v>
      </c>
      <c r="B1780" s="171"/>
      <c r="C1780" s="179" t="s">
        <v>3348</v>
      </c>
      <c r="D1780" s="172">
        <v>46146</v>
      </c>
      <c r="E1780" s="173">
        <v>46192</v>
      </c>
      <c r="F1780" s="174">
        <v>284.61</v>
      </c>
      <c r="G1780" s="175" t="s">
        <v>4141</v>
      </c>
      <c r="H1780" s="171" t="s">
        <v>4163</v>
      </c>
      <c r="I1780" s="171" t="s">
        <v>5251</v>
      </c>
      <c r="J1780" s="171" t="s">
        <v>364</v>
      </c>
      <c r="K1780" s="176"/>
      <c r="L1780" s="177" t="s">
        <v>733</v>
      </c>
      <c r="M1780" s="177" t="s">
        <v>365</v>
      </c>
    </row>
    <row r="1781" spans="1:13" s="178" customFormat="1">
      <c r="A1781" s="171" t="s">
        <v>2494</v>
      </c>
      <c r="B1781" s="171"/>
      <c r="C1781" s="179" t="s">
        <v>3349</v>
      </c>
      <c r="D1781" s="172">
        <v>46146</v>
      </c>
      <c r="E1781" s="173">
        <v>46192</v>
      </c>
      <c r="F1781" s="174">
        <v>634.14</v>
      </c>
      <c r="G1781" s="175" t="s">
        <v>4141</v>
      </c>
      <c r="H1781" s="171" t="s">
        <v>4163</v>
      </c>
      <c r="I1781" s="171" t="s">
        <v>5165</v>
      </c>
      <c r="J1781" s="171" t="s">
        <v>262</v>
      </c>
      <c r="K1781" s="176"/>
      <c r="L1781" s="177" t="s">
        <v>733</v>
      </c>
      <c r="M1781" s="177" t="s">
        <v>263</v>
      </c>
    </row>
    <row r="1782" spans="1:13" s="178" customFormat="1">
      <c r="A1782" s="171" t="s">
        <v>2494</v>
      </c>
      <c r="B1782" s="171"/>
      <c r="C1782" s="179" t="s">
        <v>3350</v>
      </c>
      <c r="D1782" s="172">
        <v>46146</v>
      </c>
      <c r="E1782" s="173">
        <v>46192</v>
      </c>
      <c r="F1782" s="174">
        <v>520.62</v>
      </c>
      <c r="G1782" s="175" t="s">
        <v>4141</v>
      </c>
      <c r="H1782" s="171" t="s">
        <v>4163</v>
      </c>
      <c r="I1782" s="171" t="s">
        <v>5124</v>
      </c>
      <c r="J1782" s="171" t="s">
        <v>272</v>
      </c>
      <c r="K1782" s="176"/>
      <c r="L1782" s="177" t="s">
        <v>733</v>
      </c>
      <c r="M1782" s="177" t="s">
        <v>273</v>
      </c>
    </row>
    <row r="1783" spans="1:13" s="178" customFormat="1">
      <c r="A1783" s="171" t="s">
        <v>2494</v>
      </c>
      <c r="B1783" s="171"/>
      <c r="C1783" s="179" t="s">
        <v>3351</v>
      </c>
      <c r="D1783" s="172">
        <v>46146</v>
      </c>
      <c r="E1783" s="173">
        <v>46192</v>
      </c>
      <c r="F1783" s="174">
        <v>1343.52</v>
      </c>
      <c r="G1783" s="175" t="s">
        <v>4141</v>
      </c>
      <c r="H1783" s="171" t="s">
        <v>4163</v>
      </c>
      <c r="I1783" s="171" t="s">
        <v>5113</v>
      </c>
      <c r="J1783" s="171" t="s">
        <v>358</v>
      </c>
      <c r="K1783" s="176"/>
      <c r="L1783" s="177" t="s">
        <v>733</v>
      </c>
      <c r="M1783" s="177" t="s">
        <v>359</v>
      </c>
    </row>
    <row r="1784" spans="1:13" s="178" customFormat="1">
      <c r="A1784" s="171" t="s">
        <v>2494</v>
      </c>
      <c r="B1784" s="171"/>
      <c r="C1784" s="179" t="s">
        <v>3352</v>
      </c>
      <c r="D1784" s="172">
        <v>46146</v>
      </c>
      <c r="E1784" s="173">
        <v>46192</v>
      </c>
      <c r="F1784" s="174">
        <v>289.54000000000002</v>
      </c>
      <c r="G1784" s="175" t="s">
        <v>4141</v>
      </c>
      <c r="H1784" s="171" t="s">
        <v>4163</v>
      </c>
      <c r="I1784" s="171" t="s">
        <v>5256</v>
      </c>
      <c r="J1784" s="171" t="s">
        <v>386</v>
      </c>
      <c r="K1784" s="176"/>
      <c r="L1784" s="177" t="s">
        <v>733</v>
      </c>
      <c r="M1784" s="177" t="s">
        <v>387</v>
      </c>
    </row>
    <row r="1785" spans="1:13" s="178" customFormat="1">
      <c r="A1785" s="171" t="s">
        <v>2494</v>
      </c>
      <c r="B1785" s="171"/>
      <c r="C1785" s="179" t="s">
        <v>3353</v>
      </c>
      <c r="D1785" s="172">
        <v>46146</v>
      </c>
      <c r="E1785" s="173">
        <v>46192</v>
      </c>
      <c r="F1785" s="174">
        <v>289.38</v>
      </c>
      <c r="G1785" s="175" t="s">
        <v>4141</v>
      </c>
      <c r="H1785" s="171" t="s">
        <v>4163</v>
      </c>
      <c r="I1785" s="171" t="s">
        <v>5257</v>
      </c>
      <c r="J1785" s="171" t="s">
        <v>6</v>
      </c>
      <c r="K1785" s="176"/>
      <c r="L1785" s="177" t="s">
        <v>733</v>
      </c>
      <c r="M1785" s="177" t="s">
        <v>7</v>
      </c>
    </row>
    <row r="1786" spans="1:13" s="178" customFormat="1">
      <c r="A1786" s="171" t="s">
        <v>2494</v>
      </c>
      <c r="B1786" s="171"/>
      <c r="C1786" s="179" t="s">
        <v>3354</v>
      </c>
      <c r="D1786" s="172">
        <v>46146</v>
      </c>
      <c r="E1786" s="173">
        <v>46192</v>
      </c>
      <c r="F1786" s="174">
        <v>289.54000000000002</v>
      </c>
      <c r="G1786" s="175" t="s">
        <v>4141</v>
      </c>
      <c r="H1786" s="171" t="s">
        <v>4163</v>
      </c>
      <c r="I1786" s="171" t="s">
        <v>5258</v>
      </c>
      <c r="J1786" s="171" t="s">
        <v>388</v>
      </c>
      <c r="K1786" s="176"/>
      <c r="L1786" s="177" t="s">
        <v>733</v>
      </c>
      <c r="M1786" s="177" t="s">
        <v>389</v>
      </c>
    </row>
    <row r="1787" spans="1:13" s="178" customFormat="1">
      <c r="A1787" s="171" t="s">
        <v>2494</v>
      </c>
      <c r="B1787" s="171"/>
      <c r="C1787" s="179" t="s">
        <v>3355</v>
      </c>
      <c r="D1787" s="172">
        <v>46146</v>
      </c>
      <c r="E1787" s="173">
        <v>46192</v>
      </c>
      <c r="F1787" s="174">
        <v>289.54000000000002</v>
      </c>
      <c r="G1787" s="175" t="s">
        <v>4141</v>
      </c>
      <c r="H1787" s="171" t="s">
        <v>4163</v>
      </c>
      <c r="I1787" s="171" t="s">
        <v>5159</v>
      </c>
      <c r="J1787" s="171" t="s">
        <v>390</v>
      </c>
      <c r="K1787" s="176"/>
      <c r="L1787" s="177" t="s">
        <v>733</v>
      </c>
      <c r="M1787" s="177" t="s">
        <v>391</v>
      </c>
    </row>
    <row r="1788" spans="1:13" s="178" customFormat="1">
      <c r="A1788" s="171" t="s">
        <v>2494</v>
      </c>
      <c r="B1788" s="171"/>
      <c r="C1788" s="179" t="s">
        <v>3356</v>
      </c>
      <c r="D1788" s="172">
        <v>46146</v>
      </c>
      <c r="E1788" s="173">
        <v>46192</v>
      </c>
      <c r="F1788" s="174">
        <v>817.01</v>
      </c>
      <c r="G1788" s="175" t="s">
        <v>4141</v>
      </c>
      <c r="H1788" s="171" t="s">
        <v>4163</v>
      </c>
      <c r="I1788" s="171" t="s">
        <v>5120</v>
      </c>
      <c r="J1788" s="171" t="s">
        <v>392</v>
      </c>
      <c r="K1788" s="176"/>
      <c r="L1788" s="177" t="s">
        <v>733</v>
      </c>
      <c r="M1788" s="177" t="s">
        <v>393</v>
      </c>
    </row>
    <row r="1789" spans="1:13" s="178" customFormat="1">
      <c r="A1789" s="171" t="s">
        <v>2494</v>
      </c>
      <c r="B1789" s="171"/>
      <c r="C1789" s="179" t="s">
        <v>3357</v>
      </c>
      <c r="D1789" s="172">
        <v>46146</v>
      </c>
      <c r="E1789" s="173">
        <v>46192</v>
      </c>
      <c r="F1789" s="174">
        <v>319.57</v>
      </c>
      <c r="G1789" s="175" t="s">
        <v>4141</v>
      </c>
      <c r="H1789" s="171" t="s">
        <v>4163</v>
      </c>
      <c r="I1789" s="171" t="s">
        <v>5259</v>
      </c>
      <c r="J1789" s="171" t="s">
        <v>394</v>
      </c>
      <c r="K1789" s="176"/>
      <c r="L1789" s="177" t="s">
        <v>733</v>
      </c>
      <c r="M1789" s="177" t="s">
        <v>395</v>
      </c>
    </row>
    <row r="1790" spans="1:13" s="178" customFormat="1">
      <c r="A1790" s="171" t="s">
        <v>2494</v>
      </c>
      <c r="B1790" s="171"/>
      <c r="C1790" s="179" t="s">
        <v>3358</v>
      </c>
      <c r="D1790" s="172">
        <v>46146</v>
      </c>
      <c r="E1790" s="173">
        <v>46192</v>
      </c>
      <c r="F1790" s="174">
        <v>289.54000000000002</v>
      </c>
      <c r="G1790" s="175" t="s">
        <v>4141</v>
      </c>
      <c r="H1790" s="171" t="s">
        <v>4163</v>
      </c>
      <c r="I1790" s="171" t="s">
        <v>5197</v>
      </c>
      <c r="J1790" s="171" t="s">
        <v>396</v>
      </c>
      <c r="K1790" s="176"/>
      <c r="L1790" s="177" t="s">
        <v>733</v>
      </c>
      <c r="M1790" s="177" t="s">
        <v>397</v>
      </c>
    </row>
    <row r="1791" spans="1:13" s="178" customFormat="1">
      <c r="A1791" s="171" t="s">
        <v>2494</v>
      </c>
      <c r="B1791" s="171"/>
      <c r="C1791" s="179" t="s">
        <v>3359</v>
      </c>
      <c r="D1791" s="172">
        <v>46146</v>
      </c>
      <c r="E1791" s="173">
        <v>46192</v>
      </c>
      <c r="F1791" s="174">
        <v>289.42</v>
      </c>
      <c r="G1791" s="175" t="s">
        <v>4141</v>
      </c>
      <c r="H1791" s="171" t="s">
        <v>4163</v>
      </c>
      <c r="I1791" s="171" t="s">
        <v>5192</v>
      </c>
      <c r="J1791" s="171" t="s">
        <v>400</v>
      </c>
      <c r="K1791" s="176"/>
      <c r="L1791" s="177" t="s">
        <v>733</v>
      </c>
      <c r="M1791" s="177" t="s">
        <v>401</v>
      </c>
    </row>
    <row r="1792" spans="1:13" s="178" customFormat="1">
      <c r="A1792" s="171" t="s">
        <v>2494</v>
      </c>
      <c r="B1792" s="171"/>
      <c r="C1792" s="179" t="s">
        <v>3360</v>
      </c>
      <c r="D1792" s="172">
        <v>46146</v>
      </c>
      <c r="E1792" s="173">
        <v>46192</v>
      </c>
      <c r="F1792" s="174">
        <v>922.64</v>
      </c>
      <c r="G1792" s="175" t="s">
        <v>4141</v>
      </c>
      <c r="H1792" s="171" t="s">
        <v>4163</v>
      </c>
      <c r="I1792" s="171" t="s">
        <v>5260</v>
      </c>
      <c r="J1792" s="171" t="s">
        <v>402</v>
      </c>
      <c r="K1792" s="176"/>
      <c r="L1792" s="177" t="s">
        <v>733</v>
      </c>
      <c r="M1792" s="177" t="s">
        <v>403</v>
      </c>
    </row>
    <row r="1793" spans="1:13" s="178" customFormat="1">
      <c r="A1793" s="171" t="s">
        <v>2494</v>
      </c>
      <c r="B1793" s="171"/>
      <c r="C1793" s="179" t="s">
        <v>3361</v>
      </c>
      <c r="D1793" s="172">
        <v>46146</v>
      </c>
      <c r="E1793" s="173">
        <v>46192</v>
      </c>
      <c r="F1793" s="174">
        <v>296.52999999999997</v>
      </c>
      <c r="G1793" s="175" t="s">
        <v>4141</v>
      </c>
      <c r="H1793" s="171" t="s">
        <v>4163</v>
      </c>
      <c r="I1793" s="171" t="s">
        <v>5170</v>
      </c>
      <c r="J1793" s="171" t="s">
        <v>404</v>
      </c>
      <c r="K1793" s="176"/>
      <c r="L1793" s="177" t="s">
        <v>733</v>
      </c>
      <c r="M1793" s="177" t="s">
        <v>405</v>
      </c>
    </row>
    <row r="1794" spans="1:13" s="178" customFormat="1">
      <c r="A1794" s="171" t="s">
        <v>2494</v>
      </c>
      <c r="B1794" s="171"/>
      <c r="C1794" s="179" t="s">
        <v>3362</v>
      </c>
      <c r="D1794" s="172">
        <v>46146</v>
      </c>
      <c r="E1794" s="173">
        <v>46192</v>
      </c>
      <c r="F1794" s="174">
        <v>528.11</v>
      </c>
      <c r="G1794" s="175" t="s">
        <v>4141</v>
      </c>
      <c r="H1794" s="171" t="s">
        <v>4163</v>
      </c>
      <c r="I1794" s="171" t="s">
        <v>5293</v>
      </c>
      <c r="J1794" s="171" t="s">
        <v>224</v>
      </c>
      <c r="K1794" s="176"/>
      <c r="L1794" s="177" t="s">
        <v>733</v>
      </c>
      <c r="M1794" s="177" t="s">
        <v>225</v>
      </c>
    </row>
    <row r="1795" spans="1:13" s="178" customFormat="1">
      <c r="A1795" s="171" t="s">
        <v>2494</v>
      </c>
      <c r="B1795" s="171"/>
      <c r="C1795" s="179" t="s">
        <v>3363</v>
      </c>
      <c r="D1795" s="172">
        <v>46146</v>
      </c>
      <c r="E1795" s="173">
        <v>46192</v>
      </c>
      <c r="F1795" s="174">
        <v>581.28</v>
      </c>
      <c r="G1795" s="175" t="s">
        <v>4141</v>
      </c>
      <c r="H1795" s="171" t="s">
        <v>4163</v>
      </c>
      <c r="I1795" s="171" t="s">
        <v>5294</v>
      </c>
      <c r="J1795" s="171" t="s">
        <v>270</v>
      </c>
      <c r="K1795" s="176"/>
      <c r="L1795" s="177" t="s">
        <v>733</v>
      </c>
      <c r="M1795" s="177" t="s">
        <v>271</v>
      </c>
    </row>
    <row r="1796" spans="1:13" s="178" customFormat="1">
      <c r="A1796" s="171" t="s">
        <v>2494</v>
      </c>
      <c r="B1796" s="171"/>
      <c r="C1796" s="179" t="s">
        <v>3364</v>
      </c>
      <c r="D1796" s="172">
        <v>46146</v>
      </c>
      <c r="E1796" s="173">
        <v>46192</v>
      </c>
      <c r="F1796" s="174">
        <v>634.14</v>
      </c>
      <c r="G1796" s="175" t="s">
        <v>4141</v>
      </c>
      <c r="H1796" s="171" t="s">
        <v>4163</v>
      </c>
      <c r="I1796" s="171" t="s">
        <v>5202</v>
      </c>
      <c r="J1796" s="171" t="s">
        <v>242</v>
      </c>
      <c r="K1796" s="176"/>
      <c r="L1796" s="177" t="s">
        <v>733</v>
      </c>
      <c r="M1796" s="177" t="s">
        <v>243</v>
      </c>
    </row>
    <row r="1797" spans="1:13" s="178" customFormat="1">
      <c r="A1797" s="171" t="s">
        <v>2494</v>
      </c>
      <c r="B1797" s="171"/>
      <c r="C1797" s="179" t="s">
        <v>3365</v>
      </c>
      <c r="D1797" s="172">
        <v>46146</v>
      </c>
      <c r="E1797" s="173">
        <v>46192</v>
      </c>
      <c r="F1797" s="174">
        <v>1199.67</v>
      </c>
      <c r="G1797" s="175" t="s">
        <v>4141</v>
      </c>
      <c r="H1797" s="171" t="s">
        <v>4163</v>
      </c>
      <c r="I1797" s="171" t="s">
        <v>5203</v>
      </c>
      <c r="J1797" s="171" t="s">
        <v>258</v>
      </c>
      <c r="K1797" s="176"/>
      <c r="L1797" s="177" t="s">
        <v>733</v>
      </c>
      <c r="M1797" s="177" t="s">
        <v>259</v>
      </c>
    </row>
    <row r="1798" spans="1:13" s="178" customFormat="1">
      <c r="A1798" s="171" t="s">
        <v>2494</v>
      </c>
      <c r="B1798" s="171"/>
      <c r="C1798" s="179" t="s">
        <v>3366</v>
      </c>
      <c r="D1798" s="172">
        <v>46146</v>
      </c>
      <c r="E1798" s="173">
        <v>46192</v>
      </c>
      <c r="F1798" s="174">
        <v>830.2</v>
      </c>
      <c r="G1798" s="175" t="s">
        <v>4141</v>
      </c>
      <c r="H1798" s="171" t="s">
        <v>4163</v>
      </c>
      <c r="I1798" s="171" t="s">
        <v>5201</v>
      </c>
      <c r="J1798" s="171" t="s">
        <v>406</v>
      </c>
      <c r="K1798" s="176"/>
      <c r="L1798" s="177" t="s">
        <v>733</v>
      </c>
      <c r="M1798" s="177" t="s">
        <v>407</v>
      </c>
    </row>
    <row r="1799" spans="1:13" s="178" customFormat="1">
      <c r="A1799" s="171" t="s">
        <v>2494</v>
      </c>
      <c r="B1799" s="171"/>
      <c r="C1799" s="179" t="s">
        <v>3367</v>
      </c>
      <c r="D1799" s="172">
        <v>46146</v>
      </c>
      <c r="E1799" s="173">
        <v>46192</v>
      </c>
      <c r="F1799" s="174">
        <v>868.85</v>
      </c>
      <c r="G1799" s="175" t="s">
        <v>4141</v>
      </c>
      <c r="H1799" s="171" t="s">
        <v>4163</v>
      </c>
      <c r="I1799" s="171" t="s">
        <v>5261</v>
      </c>
      <c r="J1799" s="171" t="s">
        <v>408</v>
      </c>
      <c r="K1799" s="176"/>
      <c r="L1799" s="177" t="s">
        <v>733</v>
      </c>
      <c r="M1799" s="177" t="s">
        <v>409</v>
      </c>
    </row>
    <row r="1800" spans="1:13" s="178" customFormat="1">
      <c r="A1800" s="171" t="s">
        <v>2494</v>
      </c>
      <c r="B1800" s="171"/>
      <c r="C1800" s="179" t="s">
        <v>3368</v>
      </c>
      <c r="D1800" s="172">
        <v>46146</v>
      </c>
      <c r="E1800" s="173">
        <v>46192</v>
      </c>
      <c r="F1800" s="174">
        <v>289.54000000000002</v>
      </c>
      <c r="G1800" s="175" t="s">
        <v>4141</v>
      </c>
      <c r="H1800" s="171" t="s">
        <v>4163</v>
      </c>
      <c r="I1800" s="171" t="s">
        <v>5262</v>
      </c>
      <c r="J1800" s="171" t="s">
        <v>410</v>
      </c>
      <c r="K1800" s="176"/>
      <c r="L1800" s="177" t="s">
        <v>733</v>
      </c>
      <c r="M1800" s="177" t="s">
        <v>411</v>
      </c>
    </row>
    <row r="1801" spans="1:13" s="178" customFormat="1">
      <c r="A1801" s="171" t="s">
        <v>2494</v>
      </c>
      <c r="B1801" s="171"/>
      <c r="C1801" s="179" t="s">
        <v>3369</v>
      </c>
      <c r="D1801" s="172">
        <v>46146</v>
      </c>
      <c r="E1801" s="173">
        <v>46192</v>
      </c>
      <c r="F1801" s="174">
        <v>274.82</v>
      </c>
      <c r="G1801" s="175" t="s">
        <v>4141</v>
      </c>
      <c r="H1801" s="171" t="s">
        <v>4163</v>
      </c>
      <c r="I1801" s="171" t="s">
        <v>5204</v>
      </c>
      <c r="J1801" s="171" t="s">
        <v>412</v>
      </c>
      <c r="K1801" s="176"/>
      <c r="L1801" s="177" t="s">
        <v>733</v>
      </c>
      <c r="M1801" s="177" t="s">
        <v>413</v>
      </c>
    </row>
    <row r="1802" spans="1:13" s="178" customFormat="1">
      <c r="A1802" s="171" t="s">
        <v>2494</v>
      </c>
      <c r="B1802" s="171"/>
      <c r="C1802" s="179" t="s">
        <v>3370</v>
      </c>
      <c r="D1802" s="172">
        <v>46146</v>
      </c>
      <c r="E1802" s="173">
        <v>46192</v>
      </c>
      <c r="F1802" s="174">
        <v>483.33</v>
      </c>
      <c r="G1802" s="175" t="s">
        <v>4141</v>
      </c>
      <c r="H1802" s="171" t="s">
        <v>4163</v>
      </c>
      <c r="I1802" s="171" t="s">
        <v>5205</v>
      </c>
      <c r="J1802" s="171" t="s">
        <v>414</v>
      </c>
      <c r="K1802" s="176"/>
      <c r="L1802" s="177" t="s">
        <v>733</v>
      </c>
      <c r="M1802" s="177" t="s">
        <v>415</v>
      </c>
    </row>
    <row r="1803" spans="1:13" s="178" customFormat="1">
      <c r="A1803" s="171" t="s">
        <v>2494</v>
      </c>
      <c r="B1803" s="171"/>
      <c r="C1803" s="179" t="s">
        <v>3371</v>
      </c>
      <c r="D1803" s="172">
        <v>46146</v>
      </c>
      <c r="E1803" s="173">
        <v>46192</v>
      </c>
      <c r="F1803" s="174">
        <v>289.42</v>
      </c>
      <c r="G1803" s="175" t="s">
        <v>4141</v>
      </c>
      <c r="H1803" s="171" t="s">
        <v>4163</v>
      </c>
      <c r="I1803" s="171" t="s">
        <v>5263</v>
      </c>
      <c r="J1803" s="171" t="s">
        <v>418</v>
      </c>
      <c r="K1803" s="176"/>
      <c r="L1803" s="177" t="s">
        <v>733</v>
      </c>
      <c r="M1803" s="177" t="s">
        <v>419</v>
      </c>
    </row>
    <row r="1804" spans="1:13" s="178" customFormat="1">
      <c r="A1804" s="171" t="s">
        <v>2494</v>
      </c>
      <c r="B1804" s="171"/>
      <c r="C1804" s="179" t="s">
        <v>3372</v>
      </c>
      <c r="D1804" s="172">
        <v>46146</v>
      </c>
      <c r="E1804" s="173">
        <v>46192</v>
      </c>
      <c r="F1804" s="174">
        <v>2277.44</v>
      </c>
      <c r="G1804" s="175" t="s">
        <v>4141</v>
      </c>
      <c r="H1804" s="171" t="s">
        <v>4163</v>
      </c>
      <c r="I1804" s="171" t="s">
        <v>5089</v>
      </c>
      <c r="J1804" s="171" t="s">
        <v>420</v>
      </c>
      <c r="K1804" s="176"/>
      <c r="L1804" s="177" t="s">
        <v>733</v>
      </c>
      <c r="M1804" s="177" t="s">
        <v>421</v>
      </c>
    </row>
    <row r="1805" spans="1:13" s="178" customFormat="1">
      <c r="A1805" s="171" t="s">
        <v>2494</v>
      </c>
      <c r="B1805" s="171"/>
      <c r="C1805" s="179" t="s">
        <v>3373</v>
      </c>
      <c r="D1805" s="172">
        <v>46146</v>
      </c>
      <c r="E1805" s="173">
        <v>46192</v>
      </c>
      <c r="F1805" s="174">
        <v>289.42</v>
      </c>
      <c r="G1805" s="175" t="s">
        <v>4141</v>
      </c>
      <c r="H1805" s="171" t="s">
        <v>4163</v>
      </c>
      <c r="I1805" s="171" t="s">
        <v>5249</v>
      </c>
      <c r="J1805" s="171" t="s">
        <v>422</v>
      </c>
      <c r="K1805" s="176"/>
      <c r="L1805" s="177" t="s">
        <v>733</v>
      </c>
      <c r="M1805" s="177" t="s">
        <v>423</v>
      </c>
    </row>
    <row r="1806" spans="1:13" s="178" customFormat="1">
      <c r="A1806" s="171" t="s">
        <v>2494</v>
      </c>
      <c r="B1806" s="171"/>
      <c r="C1806" s="179" t="s">
        <v>3374</v>
      </c>
      <c r="D1806" s="172">
        <v>46146</v>
      </c>
      <c r="E1806" s="173">
        <v>46192</v>
      </c>
      <c r="F1806" s="174">
        <v>289.54000000000002</v>
      </c>
      <c r="G1806" s="175" t="s">
        <v>4141</v>
      </c>
      <c r="H1806" s="171" t="s">
        <v>4163</v>
      </c>
      <c r="I1806" s="171" t="s">
        <v>5210</v>
      </c>
      <c r="J1806" s="171" t="s">
        <v>424</v>
      </c>
      <c r="K1806" s="176"/>
      <c r="L1806" s="177" t="s">
        <v>733</v>
      </c>
      <c r="M1806" s="177" t="s">
        <v>425</v>
      </c>
    </row>
    <row r="1807" spans="1:13" s="178" customFormat="1">
      <c r="A1807" s="171" t="s">
        <v>2494</v>
      </c>
      <c r="B1807" s="171"/>
      <c r="C1807" s="179" t="s">
        <v>3375</v>
      </c>
      <c r="D1807" s="172">
        <v>46146</v>
      </c>
      <c r="E1807" s="173">
        <v>46192</v>
      </c>
      <c r="F1807" s="174">
        <v>1166.96</v>
      </c>
      <c r="G1807" s="175" t="s">
        <v>4141</v>
      </c>
      <c r="H1807" s="171" t="s">
        <v>4163</v>
      </c>
      <c r="I1807" s="171" t="s">
        <v>5091</v>
      </c>
      <c r="J1807" s="171" t="s">
        <v>428</v>
      </c>
      <c r="K1807" s="176"/>
      <c r="L1807" s="177" t="s">
        <v>733</v>
      </c>
      <c r="M1807" s="177" t="s">
        <v>429</v>
      </c>
    </row>
    <row r="1808" spans="1:13" s="178" customFormat="1">
      <c r="A1808" s="171" t="s">
        <v>2494</v>
      </c>
      <c r="B1808" s="171"/>
      <c r="C1808" s="179" t="s">
        <v>3376</v>
      </c>
      <c r="D1808" s="172">
        <v>46146</v>
      </c>
      <c r="E1808" s="173">
        <v>46192</v>
      </c>
      <c r="F1808" s="174">
        <v>289.3</v>
      </c>
      <c r="G1808" s="175" t="s">
        <v>4141</v>
      </c>
      <c r="H1808" s="171" t="s">
        <v>4163</v>
      </c>
      <c r="I1808" s="171" t="s">
        <v>5265</v>
      </c>
      <c r="J1808" s="171" t="s">
        <v>430</v>
      </c>
      <c r="K1808" s="176"/>
      <c r="L1808" s="177" t="s">
        <v>733</v>
      </c>
      <c r="M1808" s="177" t="s">
        <v>431</v>
      </c>
    </row>
    <row r="1809" spans="1:13" s="178" customFormat="1">
      <c r="A1809" s="171" t="s">
        <v>2494</v>
      </c>
      <c r="B1809" s="171"/>
      <c r="C1809" s="179" t="s">
        <v>3377</v>
      </c>
      <c r="D1809" s="172">
        <v>46146</v>
      </c>
      <c r="E1809" s="173">
        <v>46192</v>
      </c>
      <c r="F1809" s="174">
        <v>325.83999999999997</v>
      </c>
      <c r="G1809" s="175" t="s">
        <v>4141</v>
      </c>
      <c r="H1809" s="171" t="s">
        <v>4163</v>
      </c>
      <c r="I1809" s="171" t="s">
        <v>5217</v>
      </c>
      <c r="J1809" s="171" t="s">
        <v>432</v>
      </c>
      <c r="K1809" s="176"/>
      <c r="L1809" s="177" t="s">
        <v>733</v>
      </c>
      <c r="M1809" s="177" t="s">
        <v>433</v>
      </c>
    </row>
    <row r="1810" spans="1:13" s="178" customFormat="1">
      <c r="A1810" s="171" t="s">
        <v>2494</v>
      </c>
      <c r="B1810" s="171"/>
      <c r="C1810" s="179" t="s">
        <v>3378</v>
      </c>
      <c r="D1810" s="172">
        <v>46146</v>
      </c>
      <c r="E1810" s="173">
        <v>46192</v>
      </c>
      <c r="F1810" s="174">
        <v>557.78</v>
      </c>
      <c r="G1810" s="175" t="s">
        <v>4141</v>
      </c>
      <c r="H1810" s="171" t="s">
        <v>4163</v>
      </c>
      <c r="I1810" s="171" t="s">
        <v>4185</v>
      </c>
      <c r="J1810" s="171" t="s">
        <v>290</v>
      </c>
      <c r="K1810" s="176"/>
      <c r="L1810" s="177" t="s">
        <v>733</v>
      </c>
      <c r="M1810" s="177" t="s">
        <v>291</v>
      </c>
    </row>
    <row r="1811" spans="1:13" s="178" customFormat="1">
      <c r="A1811" s="171" t="s">
        <v>2494</v>
      </c>
      <c r="B1811" s="171"/>
      <c r="C1811" s="179" t="s">
        <v>3379</v>
      </c>
      <c r="D1811" s="172">
        <v>46146</v>
      </c>
      <c r="E1811" s="173">
        <v>46192</v>
      </c>
      <c r="F1811" s="174">
        <v>2803.8</v>
      </c>
      <c r="G1811" s="175" t="s">
        <v>4141</v>
      </c>
      <c r="H1811" s="171" t="s">
        <v>4163</v>
      </c>
      <c r="I1811" s="171" t="s">
        <v>5185</v>
      </c>
      <c r="J1811" s="171" t="s">
        <v>300</v>
      </c>
      <c r="K1811" s="176"/>
      <c r="L1811" s="177" t="s">
        <v>733</v>
      </c>
      <c r="M1811" s="177" t="s">
        <v>301</v>
      </c>
    </row>
    <row r="1812" spans="1:13" s="178" customFormat="1">
      <c r="A1812" s="171" t="s">
        <v>2494</v>
      </c>
      <c r="B1812" s="171"/>
      <c r="C1812" s="179" t="s">
        <v>3380</v>
      </c>
      <c r="D1812" s="172">
        <v>46146</v>
      </c>
      <c r="E1812" s="173">
        <v>46192</v>
      </c>
      <c r="F1812" s="174">
        <v>2054.59</v>
      </c>
      <c r="G1812" s="175" t="s">
        <v>4141</v>
      </c>
      <c r="H1812" s="171" t="s">
        <v>4163</v>
      </c>
      <c r="I1812" s="171" t="s">
        <v>5101</v>
      </c>
      <c r="J1812" s="171" t="s">
        <v>318</v>
      </c>
      <c r="K1812" s="176"/>
      <c r="L1812" s="177" t="s">
        <v>733</v>
      </c>
      <c r="M1812" s="177" t="s">
        <v>319</v>
      </c>
    </row>
    <row r="1813" spans="1:13" s="178" customFormat="1">
      <c r="A1813" s="171" t="s">
        <v>2494</v>
      </c>
      <c r="B1813" s="171"/>
      <c r="C1813" s="179" t="s">
        <v>3381</v>
      </c>
      <c r="D1813" s="172">
        <v>46146</v>
      </c>
      <c r="E1813" s="173">
        <v>46192</v>
      </c>
      <c r="F1813" s="174">
        <v>610.41</v>
      </c>
      <c r="G1813" s="175" t="s">
        <v>4141</v>
      </c>
      <c r="H1813" s="171" t="s">
        <v>4163</v>
      </c>
      <c r="I1813" s="171" t="s">
        <v>5083</v>
      </c>
      <c r="J1813" s="171" t="s">
        <v>58</v>
      </c>
      <c r="K1813" s="176"/>
      <c r="L1813" s="177" t="s">
        <v>733</v>
      </c>
      <c r="M1813" s="177" t="s">
        <v>59</v>
      </c>
    </row>
    <row r="1814" spans="1:13" s="178" customFormat="1">
      <c r="A1814" s="171" t="s">
        <v>2494</v>
      </c>
      <c r="B1814" s="171"/>
      <c r="C1814" s="179" t="s">
        <v>3382</v>
      </c>
      <c r="D1814" s="172">
        <v>46146</v>
      </c>
      <c r="E1814" s="173">
        <v>46192</v>
      </c>
      <c r="F1814" s="174">
        <v>880.84</v>
      </c>
      <c r="G1814" s="175" t="s">
        <v>4141</v>
      </c>
      <c r="H1814" s="171" t="s">
        <v>4163</v>
      </c>
      <c r="I1814" s="171" t="s">
        <v>5118</v>
      </c>
      <c r="J1814" s="171" t="s">
        <v>320</v>
      </c>
      <c r="K1814" s="176"/>
      <c r="L1814" s="177" t="s">
        <v>733</v>
      </c>
      <c r="M1814" s="177" t="s">
        <v>321</v>
      </c>
    </row>
    <row r="1815" spans="1:13" s="178" customFormat="1">
      <c r="A1815" s="171" t="s">
        <v>2494</v>
      </c>
      <c r="B1815" s="171"/>
      <c r="C1815" s="179" t="s">
        <v>3383</v>
      </c>
      <c r="D1815" s="172">
        <v>46146</v>
      </c>
      <c r="E1815" s="173">
        <v>46192</v>
      </c>
      <c r="F1815" s="174">
        <v>467.82</v>
      </c>
      <c r="G1815" s="175" t="s">
        <v>4141</v>
      </c>
      <c r="H1815" s="171" t="s">
        <v>4163</v>
      </c>
      <c r="I1815" s="171" t="s">
        <v>5119</v>
      </c>
      <c r="J1815" s="171" t="s">
        <v>342</v>
      </c>
      <c r="K1815" s="176"/>
      <c r="L1815" s="177" t="s">
        <v>733</v>
      </c>
      <c r="M1815" s="177" t="s">
        <v>343</v>
      </c>
    </row>
    <row r="1816" spans="1:13" s="178" customFormat="1">
      <c r="A1816" s="171" t="s">
        <v>2494</v>
      </c>
      <c r="B1816" s="171"/>
      <c r="C1816" s="179" t="s">
        <v>3384</v>
      </c>
      <c r="D1816" s="172">
        <v>46146</v>
      </c>
      <c r="E1816" s="173">
        <v>46192</v>
      </c>
      <c r="F1816" s="174">
        <v>483.36</v>
      </c>
      <c r="G1816" s="175" t="s">
        <v>4141</v>
      </c>
      <c r="H1816" s="171" t="s">
        <v>4163</v>
      </c>
      <c r="I1816" s="171" t="s">
        <v>5295</v>
      </c>
      <c r="J1816" s="171" t="s">
        <v>348</v>
      </c>
      <c r="K1816" s="176"/>
      <c r="L1816" s="177" t="s">
        <v>733</v>
      </c>
      <c r="M1816" s="177" t="s">
        <v>349</v>
      </c>
    </row>
    <row r="1817" spans="1:13" s="178" customFormat="1">
      <c r="A1817" s="171" t="s">
        <v>2494</v>
      </c>
      <c r="B1817" s="171"/>
      <c r="C1817" s="179" t="s">
        <v>3385</v>
      </c>
      <c r="D1817" s="172">
        <v>46146</v>
      </c>
      <c r="E1817" s="173">
        <v>46192</v>
      </c>
      <c r="F1817" s="174">
        <v>2578.67</v>
      </c>
      <c r="G1817" s="175" t="s">
        <v>4141</v>
      </c>
      <c r="H1817" s="171" t="s">
        <v>4163</v>
      </c>
      <c r="I1817" s="171" t="s">
        <v>5123</v>
      </c>
      <c r="J1817" s="171" t="s">
        <v>298</v>
      </c>
      <c r="K1817" s="176"/>
      <c r="L1817" s="177" t="s">
        <v>733</v>
      </c>
      <c r="M1817" s="177" t="s">
        <v>299</v>
      </c>
    </row>
    <row r="1818" spans="1:13" s="178" customFormat="1">
      <c r="A1818" s="171" t="s">
        <v>2494</v>
      </c>
      <c r="B1818" s="171"/>
      <c r="C1818" s="179" t="s">
        <v>3386</v>
      </c>
      <c r="D1818" s="172">
        <v>46146</v>
      </c>
      <c r="E1818" s="173">
        <v>46192</v>
      </c>
      <c r="F1818" s="174">
        <v>1733.34</v>
      </c>
      <c r="G1818" s="175" t="s">
        <v>4141</v>
      </c>
      <c r="H1818" s="171" t="s">
        <v>4163</v>
      </c>
      <c r="I1818" s="171" t="s">
        <v>5122</v>
      </c>
      <c r="J1818" s="171" t="s">
        <v>324</v>
      </c>
      <c r="K1818" s="176"/>
      <c r="L1818" s="177" t="s">
        <v>733</v>
      </c>
      <c r="M1818" s="177" t="s">
        <v>325</v>
      </c>
    </row>
    <row r="1819" spans="1:13" s="178" customFormat="1">
      <c r="A1819" s="171" t="s">
        <v>2494</v>
      </c>
      <c r="B1819" s="171"/>
      <c r="C1819" s="179" t="s">
        <v>3387</v>
      </c>
      <c r="D1819" s="172">
        <v>46146</v>
      </c>
      <c r="E1819" s="173">
        <v>46192</v>
      </c>
      <c r="F1819" s="174">
        <v>506.1</v>
      </c>
      <c r="G1819" s="175" t="s">
        <v>4141</v>
      </c>
      <c r="H1819" s="171" t="s">
        <v>4163</v>
      </c>
      <c r="I1819" s="171" t="s">
        <v>5296</v>
      </c>
      <c r="J1819" s="171" t="s">
        <v>350</v>
      </c>
      <c r="K1819" s="176"/>
      <c r="L1819" s="177" t="s">
        <v>733</v>
      </c>
      <c r="M1819" s="177" t="s">
        <v>351</v>
      </c>
    </row>
    <row r="1820" spans="1:13" s="178" customFormat="1">
      <c r="A1820" s="171" t="s">
        <v>2494</v>
      </c>
      <c r="B1820" s="171"/>
      <c r="C1820" s="179" t="s">
        <v>3388</v>
      </c>
      <c r="D1820" s="172">
        <v>46146</v>
      </c>
      <c r="E1820" s="173">
        <v>46192</v>
      </c>
      <c r="F1820" s="174">
        <v>790.53</v>
      </c>
      <c r="G1820" s="175" t="s">
        <v>4141</v>
      </c>
      <c r="H1820" s="171" t="s">
        <v>4163</v>
      </c>
      <c r="I1820" s="171" t="s">
        <v>5125</v>
      </c>
      <c r="J1820" s="171" t="s">
        <v>352</v>
      </c>
      <c r="K1820" s="176"/>
      <c r="L1820" s="177" t="s">
        <v>733</v>
      </c>
      <c r="M1820" s="177" t="s">
        <v>353</v>
      </c>
    </row>
    <row r="1821" spans="1:13" s="178" customFormat="1">
      <c r="A1821" s="171" t="s">
        <v>2494</v>
      </c>
      <c r="B1821" s="171"/>
      <c r="C1821" s="179" t="s">
        <v>3389</v>
      </c>
      <c r="D1821" s="172">
        <v>46146</v>
      </c>
      <c r="E1821" s="173">
        <v>46192</v>
      </c>
      <c r="F1821" s="174">
        <v>1371.63</v>
      </c>
      <c r="G1821" s="175" t="s">
        <v>4141</v>
      </c>
      <c r="H1821" s="171" t="s">
        <v>4163</v>
      </c>
      <c r="I1821" s="171" t="s">
        <v>5084</v>
      </c>
      <c r="J1821" s="171" t="s">
        <v>302</v>
      </c>
      <c r="K1821" s="176"/>
      <c r="L1821" s="177" t="s">
        <v>733</v>
      </c>
      <c r="M1821" s="177" t="s">
        <v>303</v>
      </c>
    </row>
    <row r="1822" spans="1:13" s="178" customFormat="1">
      <c r="A1822" s="171" t="s">
        <v>2494</v>
      </c>
      <c r="B1822" s="171"/>
      <c r="C1822" s="179" t="s">
        <v>3390</v>
      </c>
      <c r="D1822" s="172">
        <v>46146</v>
      </c>
      <c r="E1822" s="173">
        <v>46192</v>
      </c>
      <c r="F1822" s="174">
        <v>3406.51</v>
      </c>
      <c r="G1822" s="175" t="s">
        <v>4141</v>
      </c>
      <c r="H1822" s="171" t="s">
        <v>4163</v>
      </c>
      <c r="I1822" s="171" t="s">
        <v>5200</v>
      </c>
      <c r="J1822" s="171" t="s">
        <v>304</v>
      </c>
      <c r="K1822" s="176"/>
      <c r="L1822" s="177" t="s">
        <v>733</v>
      </c>
      <c r="M1822" s="177" t="s">
        <v>305</v>
      </c>
    </row>
    <row r="1823" spans="1:13" s="178" customFormat="1">
      <c r="A1823" s="171" t="s">
        <v>2494</v>
      </c>
      <c r="B1823" s="171"/>
      <c r="C1823" s="179" t="s">
        <v>3391</v>
      </c>
      <c r="D1823" s="172">
        <v>46146</v>
      </c>
      <c r="E1823" s="173">
        <v>46192</v>
      </c>
      <c r="F1823" s="174">
        <v>563.86</v>
      </c>
      <c r="G1823" s="175" t="s">
        <v>4141</v>
      </c>
      <c r="H1823" s="171" t="s">
        <v>4163</v>
      </c>
      <c r="I1823" s="171" t="s">
        <v>5161</v>
      </c>
      <c r="J1823" s="171" t="s">
        <v>330</v>
      </c>
      <c r="K1823" s="176"/>
      <c r="L1823" s="177" t="s">
        <v>733</v>
      </c>
      <c r="M1823" s="177" t="s">
        <v>331</v>
      </c>
    </row>
    <row r="1824" spans="1:13" s="178" customFormat="1">
      <c r="A1824" s="171" t="s">
        <v>2494</v>
      </c>
      <c r="B1824" s="171"/>
      <c r="C1824" s="179" t="s">
        <v>3392</v>
      </c>
      <c r="D1824" s="172">
        <v>46146</v>
      </c>
      <c r="E1824" s="173">
        <v>46192</v>
      </c>
      <c r="F1824" s="174">
        <v>1751.23</v>
      </c>
      <c r="G1824" s="175" t="s">
        <v>4141</v>
      </c>
      <c r="H1824" s="171" t="s">
        <v>4163</v>
      </c>
      <c r="I1824" s="171" t="s">
        <v>5297</v>
      </c>
      <c r="J1824" s="171" t="s">
        <v>306</v>
      </c>
      <c r="K1824" s="176"/>
      <c r="L1824" s="177" t="s">
        <v>733</v>
      </c>
      <c r="M1824" s="177" t="s">
        <v>307</v>
      </c>
    </row>
    <row r="1825" spans="1:13" s="178" customFormat="1">
      <c r="A1825" s="171" t="s">
        <v>2494</v>
      </c>
      <c r="B1825" s="171"/>
      <c r="C1825" s="179" t="s">
        <v>3393</v>
      </c>
      <c r="D1825" s="172">
        <v>46146</v>
      </c>
      <c r="E1825" s="173">
        <v>46192</v>
      </c>
      <c r="F1825" s="174">
        <v>614.52</v>
      </c>
      <c r="G1825" s="175" t="s">
        <v>4141</v>
      </c>
      <c r="H1825" s="171" t="s">
        <v>4163</v>
      </c>
      <c r="I1825" s="171" t="s">
        <v>5129</v>
      </c>
      <c r="J1825" s="171" t="s">
        <v>332</v>
      </c>
      <c r="K1825" s="176"/>
      <c r="L1825" s="177" t="s">
        <v>733</v>
      </c>
      <c r="M1825" s="177" t="s">
        <v>333</v>
      </c>
    </row>
    <row r="1826" spans="1:13" s="178" customFormat="1">
      <c r="A1826" s="171" t="s">
        <v>2494</v>
      </c>
      <c r="B1826" s="171"/>
      <c r="C1826" s="179" t="s">
        <v>3394</v>
      </c>
      <c r="D1826" s="172">
        <v>46146</v>
      </c>
      <c r="E1826" s="173">
        <v>46192</v>
      </c>
      <c r="F1826" s="174">
        <v>4889.93</v>
      </c>
      <c r="G1826" s="175" t="s">
        <v>4141</v>
      </c>
      <c r="H1826" s="171" t="s">
        <v>4163</v>
      </c>
      <c r="I1826" s="171" t="s">
        <v>5130</v>
      </c>
      <c r="J1826" s="171" t="s">
        <v>308</v>
      </c>
      <c r="K1826" s="176"/>
      <c r="L1826" s="177" t="s">
        <v>733</v>
      </c>
      <c r="M1826" s="177" t="s">
        <v>309</v>
      </c>
    </row>
    <row r="1827" spans="1:13" s="178" customFormat="1">
      <c r="A1827" s="171" t="s">
        <v>2494</v>
      </c>
      <c r="B1827" s="171"/>
      <c r="C1827" s="179" t="s">
        <v>3395</v>
      </c>
      <c r="D1827" s="172">
        <v>46146</v>
      </c>
      <c r="E1827" s="173">
        <v>46192</v>
      </c>
      <c r="F1827" s="174">
        <v>533.42999999999995</v>
      </c>
      <c r="G1827" s="175" t="s">
        <v>4141</v>
      </c>
      <c r="H1827" s="171" t="s">
        <v>4163</v>
      </c>
      <c r="I1827" s="171" t="s">
        <v>5298</v>
      </c>
      <c r="J1827" s="171" t="s">
        <v>505</v>
      </c>
      <c r="K1827" s="176"/>
      <c r="L1827" s="177" t="s">
        <v>733</v>
      </c>
      <c r="M1827" s="177" t="s">
        <v>506</v>
      </c>
    </row>
    <row r="1828" spans="1:13" s="178" customFormat="1">
      <c r="A1828" s="171" t="s">
        <v>2494</v>
      </c>
      <c r="B1828" s="171"/>
      <c r="C1828" s="179" t="s">
        <v>3396</v>
      </c>
      <c r="D1828" s="172">
        <v>46146</v>
      </c>
      <c r="E1828" s="173">
        <v>46192</v>
      </c>
      <c r="F1828" s="174">
        <v>507.5</v>
      </c>
      <c r="G1828" s="175" t="s">
        <v>4141</v>
      </c>
      <c r="H1828" s="171" t="s">
        <v>4163</v>
      </c>
      <c r="I1828" s="171" t="s">
        <v>5092</v>
      </c>
      <c r="J1828" s="171" t="s">
        <v>356</v>
      </c>
      <c r="K1828" s="176"/>
      <c r="L1828" s="177" t="s">
        <v>733</v>
      </c>
      <c r="M1828" s="177" t="s">
        <v>357</v>
      </c>
    </row>
    <row r="1829" spans="1:13" s="178" customFormat="1">
      <c r="A1829" s="171" t="s">
        <v>2494</v>
      </c>
      <c r="B1829" s="171"/>
      <c r="C1829" s="179" t="s">
        <v>3397</v>
      </c>
      <c r="D1829" s="172">
        <v>46146</v>
      </c>
      <c r="E1829" s="173">
        <v>46192</v>
      </c>
      <c r="F1829" s="174">
        <v>480.7</v>
      </c>
      <c r="G1829" s="175" t="s">
        <v>4141</v>
      </c>
      <c r="H1829" s="171" t="s">
        <v>4163</v>
      </c>
      <c r="I1829" s="171" t="s">
        <v>4991</v>
      </c>
      <c r="J1829" s="171" t="s">
        <v>316</v>
      </c>
      <c r="K1829" s="176"/>
      <c r="L1829" s="177" t="s">
        <v>733</v>
      </c>
      <c r="M1829" s="177" t="s">
        <v>317</v>
      </c>
    </row>
    <row r="1830" spans="1:13" s="178" customFormat="1">
      <c r="A1830" s="171" t="s">
        <v>2494</v>
      </c>
      <c r="B1830" s="171"/>
      <c r="C1830" s="179" t="s">
        <v>3398</v>
      </c>
      <c r="D1830" s="172">
        <v>46146</v>
      </c>
      <c r="E1830" s="173">
        <v>46192</v>
      </c>
      <c r="F1830" s="174">
        <v>2866.84</v>
      </c>
      <c r="G1830" s="175" t="s">
        <v>4141</v>
      </c>
      <c r="H1830" s="171" t="s">
        <v>4163</v>
      </c>
      <c r="I1830" s="171" t="s">
        <v>5222</v>
      </c>
      <c r="J1830" s="171" t="s">
        <v>26</v>
      </c>
      <c r="K1830" s="176"/>
      <c r="L1830" s="177" t="s">
        <v>733</v>
      </c>
      <c r="M1830" s="177" t="s">
        <v>27</v>
      </c>
    </row>
    <row r="1831" spans="1:13" s="178" customFormat="1">
      <c r="A1831" s="171" t="s">
        <v>2494</v>
      </c>
      <c r="B1831" s="171"/>
      <c r="C1831" s="179" t="s">
        <v>3399</v>
      </c>
      <c r="D1831" s="172">
        <v>46146</v>
      </c>
      <c r="E1831" s="173">
        <v>46192</v>
      </c>
      <c r="F1831" s="174">
        <v>643.45000000000005</v>
      </c>
      <c r="G1831" s="175" t="s">
        <v>4141</v>
      </c>
      <c r="H1831" s="171" t="s">
        <v>4163</v>
      </c>
      <c r="I1831" s="171" t="s">
        <v>5085</v>
      </c>
      <c r="J1831" s="171" t="s">
        <v>336</v>
      </c>
      <c r="K1831" s="176"/>
      <c r="L1831" s="177" t="s">
        <v>733</v>
      </c>
      <c r="M1831" s="177" t="s">
        <v>337</v>
      </c>
    </row>
    <row r="1832" spans="1:13" s="178" customFormat="1">
      <c r="A1832" s="171" t="s">
        <v>2494</v>
      </c>
      <c r="B1832" s="171"/>
      <c r="C1832" s="179" t="s">
        <v>3400</v>
      </c>
      <c r="D1832" s="172">
        <v>46146</v>
      </c>
      <c r="E1832" s="173">
        <v>46192</v>
      </c>
      <c r="F1832" s="174">
        <v>6528.48</v>
      </c>
      <c r="G1832" s="175" t="s">
        <v>4141</v>
      </c>
      <c r="H1832" s="171" t="s">
        <v>4163</v>
      </c>
      <c r="I1832" s="171" t="s">
        <v>5299</v>
      </c>
      <c r="J1832" s="171" t="s">
        <v>38</v>
      </c>
      <c r="K1832" s="176"/>
      <c r="L1832" s="177" t="s">
        <v>733</v>
      </c>
      <c r="M1832" s="177" t="s">
        <v>39</v>
      </c>
    </row>
    <row r="1833" spans="1:13" s="178" customFormat="1">
      <c r="A1833" s="171" t="s">
        <v>2494</v>
      </c>
      <c r="B1833" s="171"/>
      <c r="C1833" s="179" t="s">
        <v>3401</v>
      </c>
      <c r="D1833" s="172">
        <v>46146</v>
      </c>
      <c r="E1833" s="173">
        <v>46192</v>
      </c>
      <c r="F1833" s="174">
        <v>551.46</v>
      </c>
      <c r="G1833" s="175" t="s">
        <v>4141</v>
      </c>
      <c r="H1833" s="171" t="s">
        <v>4163</v>
      </c>
      <c r="I1833" s="171" t="s">
        <v>5141</v>
      </c>
      <c r="J1833" s="171" t="s">
        <v>334</v>
      </c>
      <c r="K1833" s="176"/>
      <c r="L1833" s="177" t="s">
        <v>733</v>
      </c>
      <c r="M1833" s="177" t="s">
        <v>335</v>
      </c>
    </row>
    <row r="1834" spans="1:13" s="178" customFormat="1">
      <c r="A1834" s="171" t="s">
        <v>2494</v>
      </c>
      <c r="B1834" s="171"/>
      <c r="C1834" s="179" t="s">
        <v>3402</v>
      </c>
      <c r="D1834" s="172">
        <v>46146</v>
      </c>
      <c r="E1834" s="173">
        <v>46192</v>
      </c>
      <c r="F1834" s="174">
        <v>2424.9299999999998</v>
      </c>
      <c r="G1834" s="175" t="s">
        <v>4141</v>
      </c>
      <c r="H1834" s="171" t="s">
        <v>4163</v>
      </c>
      <c r="I1834" s="171" t="s">
        <v>5094</v>
      </c>
      <c r="J1834" s="171" t="s">
        <v>312</v>
      </c>
      <c r="K1834" s="176"/>
      <c r="L1834" s="177" t="s">
        <v>733</v>
      </c>
      <c r="M1834" s="177" t="s">
        <v>313</v>
      </c>
    </row>
    <row r="1835" spans="1:13" s="178" customFormat="1">
      <c r="A1835" s="171" t="s">
        <v>2494</v>
      </c>
      <c r="B1835" s="171"/>
      <c r="C1835" s="179" t="s">
        <v>3403</v>
      </c>
      <c r="D1835" s="172">
        <v>46146</v>
      </c>
      <c r="E1835" s="173">
        <v>46192</v>
      </c>
      <c r="F1835" s="174">
        <v>5199.79</v>
      </c>
      <c r="G1835" s="175" t="s">
        <v>4141</v>
      </c>
      <c r="H1835" s="171" t="s">
        <v>4163</v>
      </c>
      <c r="I1835" s="171" t="s">
        <v>5145</v>
      </c>
      <c r="J1835" s="171" t="s">
        <v>468</v>
      </c>
      <c r="K1835" s="176"/>
      <c r="L1835" s="177" t="s">
        <v>733</v>
      </c>
      <c r="M1835" s="177" t="s">
        <v>469</v>
      </c>
    </row>
    <row r="1836" spans="1:13" s="178" customFormat="1">
      <c r="A1836" s="171" t="s">
        <v>2494</v>
      </c>
      <c r="B1836" s="171"/>
      <c r="C1836" s="179" t="s">
        <v>3404</v>
      </c>
      <c r="D1836" s="172">
        <v>46146</v>
      </c>
      <c r="E1836" s="173">
        <v>46192</v>
      </c>
      <c r="F1836" s="174">
        <v>2935.33</v>
      </c>
      <c r="G1836" s="175" t="s">
        <v>4141</v>
      </c>
      <c r="H1836" s="171" t="s">
        <v>4163</v>
      </c>
      <c r="I1836" s="171" t="s">
        <v>5300</v>
      </c>
      <c r="J1836" s="171" t="s">
        <v>314</v>
      </c>
      <c r="K1836" s="176"/>
      <c r="L1836" s="177" t="s">
        <v>733</v>
      </c>
      <c r="M1836" s="177" t="s">
        <v>315</v>
      </c>
    </row>
    <row r="1837" spans="1:13" s="178" customFormat="1">
      <c r="A1837" s="171" t="s">
        <v>2494</v>
      </c>
      <c r="B1837" s="171"/>
      <c r="C1837" s="179" t="s">
        <v>3405</v>
      </c>
      <c r="D1837" s="172">
        <v>46146</v>
      </c>
      <c r="E1837" s="173">
        <v>46192</v>
      </c>
      <c r="F1837" s="174">
        <v>1244.3399999999999</v>
      </c>
      <c r="G1837" s="175" t="s">
        <v>4141</v>
      </c>
      <c r="H1837" s="171" t="s">
        <v>4163</v>
      </c>
      <c r="I1837" s="171" t="s">
        <v>5135</v>
      </c>
      <c r="J1837" s="171" t="s">
        <v>322</v>
      </c>
      <c r="K1837" s="176"/>
      <c r="L1837" s="177" t="s">
        <v>733</v>
      </c>
      <c r="M1837" s="177" t="s">
        <v>323</v>
      </c>
    </row>
    <row r="1838" spans="1:13" s="178" customFormat="1">
      <c r="A1838" s="171" t="s">
        <v>2494</v>
      </c>
      <c r="B1838" s="171"/>
      <c r="C1838" s="179" t="s">
        <v>3406</v>
      </c>
      <c r="D1838" s="172">
        <v>46146</v>
      </c>
      <c r="E1838" s="173">
        <v>46192</v>
      </c>
      <c r="F1838" s="174">
        <v>485.87</v>
      </c>
      <c r="G1838" s="175" t="s">
        <v>4141</v>
      </c>
      <c r="H1838" s="171" t="s">
        <v>4163</v>
      </c>
      <c r="I1838" s="171" t="s">
        <v>5193</v>
      </c>
      <c r="J1838" s="171" t="s">
        <v>346</v>
      </c>
      <c r="K1838" s="176"/>
      <c r="L1838" s="177" t="s">
        <v>733</v>
      </c>
      <c r="M1838" s="177" t="s">
        <v>347</v>
      </c>
    </row>
    <row r="1839" spans="1:13" s="178" customFormat="1">
      <c r="A1839" s="171" t="s">
        <v>2494</v>
      </c>
      <c r="B1839" s="171"/>
      <c r="C1839" s="179" t="s">
        <v>3407</v>
      </c>
      <c r="D1839" s="172">
        <v>46146</v>
      </c>
      <c r="E1839" s="173">
        <v>46192</v>
      </c>
      <c r="F1839" s="174">
        <v>1660.56</v>
      </c>
      <c r="G1839" s="175" t="s">
        <v>4141</v>
      </c>
      <c r="H1839" s="171" t="s">
        <v>4163</v>
      </c>
      <c r="I1839" s="171" t="s">
        <v>5139</v>
      </c>
      <c r="J1839" s="171" t="s">
        <v>310</v>
      </c>
      <c r="K1839" s="176"/>
      <c r="L1839" s="177" t="s">
        <v>733</v>
      </c>
      <c r="M1839" s="177" t="s">
        <v>311</v>
      </c>
    </row>
    <row r="1840" spans="1:13" s="178" customFormat="1">
      <c r="A1840" s="171" t="s">
        <v>2494</v>
      </c>
      <c r="B1840" s="171"/>
      <c r="C1840" s="179" t="s">
        <v>3408</v>
      </c>
      <c r="D1840" s="172">
        <v>46146</v>
      </c>
      <c r="E1840" s="173">
        <v>46192</v>
      </c>
      <c r="F1840" s="174">
        <v>5627.18</v>
      </c>
      <c r="G1840" s="175" t="s">
        <v>4141</v>
      </c>
      <c r="H1840" s="171" t="s">
        <v>4163</v>
      </c>
      <c r="I1840" s="171" t="s">
        <v>5162</v>
      </c>
      <c r="J1840" s="171" t="s">
        <v>296</v>
      </c>
      <c r="K1840" s="176"/>
      <c r="L1840" s="177" t="s">
        <v>733</v>
      </c>
      <c r="M1840" s="177" t="s">
        <v>297</v>
      </c>
    </row>
    <row r="1841" spans="1:13" s="178" customFormat="1">
      <c r="A1841" s="171" t="s">
        <v>2494</v>
      </c>
      <c r="B1841" s="171"/>
      <c r="C1841" s="179" t="s">
        <v>3409</v>
      </c>
      <c r="D1841" s="172">
        <v>46146</v>
      </c>
      <c r="E1841" s="173">
        <v>46192</v>
      </c>
      <c r="F1841" s="174">
        <v>912.81</v>
      </c>
      <c r="G1841" s="175" t="s">
        <v>4141</v>
      </c>
      <c r="H1841" s="171" t="s">
        <v>4163</v>
      </c>
      <c r="I1841" s="171" t="s">
        <v>5243</v>
      </c>
      <c r="J1841" s="171" t="s">
        <v>292</v>
      </c>
      <c r="K1841" s="176"/>
      <c r="L1841" s="177" t="s">
        <v>733</v>
      </c>
      <c r="M1841" s="177" t="s">
        <v>293</v>
      </c>
    </row>
    <row r="1842" spans="1:13" s="178" customFormat="1">
      <c r="A1842" s="171" t="s">
        <v>2494</v>
      </c>
      <c r="B1842" s="171"/>
      <c r="C1842" s="179" t="s">
        <v>3410</v>
      </c>
      <c r="D1842" s="172">
        <v>46146</v>
      </c>
      <c r="E1842" s="173">
        <v>46192</v>
      </c>
      <c r="F1842" s="174">
        <v>926.28</v>
      </c>
      <c r="G1842" s="175" t="s">
        <v>4141</v>
      </c>
      <c r="H1842" s="171" t="s">
        <v>4163</v>
      </c>
      <c r="I1842" s="171" t="s">
        <v>5150</v>
      </c>
      <c r="J1842" s="171" t="s">
        <v>294</v>
      </c>
      <c r="K1842" s="176"/>
      <c r="L1842" s="177" t="s">
        <v>733</v>
      </c>
      <c r="M1842" s="177" t="s">
        <v>295</v>
      </c>
    </row>
    <row r="1843" spans="1:13" s="178" customFormat="1">
      <c r="A1843" s="171" t="s">
        <v>2494</v>
      </c>
      <c r="B1843" s="171"/>
      <c r="C1843" s="179" t="s">
        <v>3411</v>
      </c>
      <c r="D1843" s="172">
        <v>46146</v>
      </c>
      <c r="E1843" s="173">
        <v>46192</v>
      </c>
      <c r="F1843" s="174">
        <v>918.35</v>
      </c>
      <c r="G1843" s="175" t="s">
        <v>4141</v>
      </c>
      <c r="H1843" s="171" t="s">
        <v>4163</v>
      </c>
      <c r="I1843" s="171" t="s">
        <v>5151</v>
      </c>
      <c r="J1843" s="171" t="s">
        <v>482</v>
      </c>
      <c r="K1843" s="176"/>
      <c r="L1843" s="177" t="s">
        <v>733</v>
      </c>
      <c r="M1843" s="177" t="s">
        <v>483</v>
      </c>
    </row>
    <row r="1844" spans="1:13" s="178" customFormat="1">
      <c r="A1844" s="171" t="s">
        <v>2494</v>
      </c>
      <c r="B1844" s="171"/>
      <c r="C1844" s="179" t="s">
        <v>3412</v>
      </c>
      <c r="D1844" s="172">
        <v>46146</v>
      </c>
      <c r="E1844" s="173">
        <v>46192</v>
      </c>
      <c r="F1844" s="174">
        <v>986.46</v>
      </c>
      <c r="G1844" s="175" t="s">
        <v>4141</v>
      </c>
      <c r="H1844" s="171" t="s">
        <v>4163</v>
      </c>
      <c r="I1844" s="171" t="s">
        <v>5188</v>
      </c>
      <c r="J1844" s="171" t="s">
        <v>116</v>
      </c>
      <c r="K1844" s="176"/>
      <c r="L1844" s="177" t="s">
        <v>733</v>
      </c>
      <c r="M1844" s="177" t="s">
        <v>117</v>
      </c>
    </row>
    <row r="1845" spans="1:13" s="178" customFormat="1">
      <c r="A1845" s="171" t="s">
        <v>2494</v>
      </c>
      <c r="B1845" s="171"/>
      <c r="C1845" s="179" t="s">
        <v>3413</v>
      </c>
      <c r="D1845" s="172">
        <v>46146</v>
      </c>
      <c r="E1845" s="173">
        <v>46192</v>
      </c>
      <c r="F1845" s="174">
        <v>3099.13</v>
      </c>
      <c r="G1845" s="175" t="s">
        <v>4141</v>
      </c>
      <c r="H1845" s="171" t="s">
        <v>4163</v>
      </c>
      <c r="I1845" s="171" t="s">
        <v>5301</v>
      </c>
      <c r="J1845" s="171" t="s">
        <v>104</v>
      </c>
      <c r="K1845" s="176"/>
      <c r="L1845" s="177" t="s">
        <v>733</v>
      </c>
      <c r="M1845" s="177" t="s">
        <v>105</v>
      </c>
    </row>
    <row r="1846" spans="1:13" s="178" customFormat="1">
      <c r="A1846" s="171" t="s">
        <v>2494</v>
      </c>
      <c r="B1846" s="171"/>
      <c r="C1846" s="179" t="s">
        <v>3414</v>
      </c>
      <c r="D1846" s="172">
        <v>46146</v>
      </c>
      <c r="E1846" s="173">
        <v>46192</v>
      </c>
      <c r="F1846" s="174">
        <v>623.76</v>
      </c>
      <c r="G1846" s="175" t="s">
        <v>4141</v>
      </c>
      <c r="H1846" s="171" t="s">
        <v>4163</v>
      </c>
      <c r="I1846" s="171" t="s">
        <v>5189</v>
      </c>
      <c r="J1846" s="171" t="s">
        <v>102</v>
      </c>
      <c r="K1846" s="176"/>
      <c r="L1846" s="177" t="s">
        <v>733</v>
      </c>
      <c r="M1846" s="177" t="s">
        <v>103</v>
      </c>
    </row>
    <row r="1847" spans="1:13" s="178" customFormat="1">
      <c r="A1847" s="171" t="s">
        <v>2494</v>
      </c>
      <c r="B1847" s="171"/>
      <c r="C1847" s="179" t="s">
        <v>3415</v>
      </c>
      <c r="D1847" s="172">
        <v>46146</v>
      </c>
      <c r="E1847" s="173">
        <v>46192</v>
      </c>
      <c r="F1847" s="174">
        <v>2012.53</v>
      </c>
      <c r="G1847" s="175" t="s">
        <v>4141</v>
      </c>
      <c r="H1847" s="171" t="s">
        <v>4163</v>
      </c>
      <c r="I1847" s="171" t="s">
        <v>5177</v>
      </c>
      <c r="J1847" s="171" t="s">
        <v>100</v>
      </c>
      <c r="K1847" s="176"/>
      <c r="L1847" s="177" t="s">
        <v>733</v>
      </c>
      <c r="M1847" s="177" t="s">
        <v>101</v>
      </c>
    </row>
    <row r="1848" spans="1:13" s="178" customFormat="1">
      <c r="A1848" s="171" t="s">
        <v>2494</v>
      </c>
      <c r="B1848" s="171"/>
      <c r="C1848" s="179" t="s">
        <v>3416</v>
      </c>
      <c r="D1848" s="172">
        <v>46146</v>
      </c>
      <c r="E1848" s="173">
        <v>46192</v>
      </c>
      <c r="F1848" s="174">
        <v>625.58000000000004</v>
      </c>
      <c r="G1848" s="175" t="s">
        <v>4141</v>
      </c>
      <c r="H1848" s="171" t="s">
        <v>4163</v>
      </c>
      <c r="I1848" s="171" t="s">
        <v>5087</v>
      </c>
      <c r="J1848" s="171" t="s">
        <v>124</v>
      </c>
      <c r="K1848" s="176"/>
      <c r="L1848" s="177" t="s">
        <v>733</v>
      </c>
      <c r="M1848" s="177" t="s">
        <v>125</v>
      </c>
    </row>
    <row r="1849" spans="1:13" s="178" customFormat="1">
      <c r="A1849" s="171" t="s">
        <v>2494</v>
      </c>
      <c r="B1849" s="171"/>
      <c r="C1849" s="179" t="s">
        <v>3417</v>
      </c>
      <c r="D1849" s="172">
        <v>46146</v>
      </c>
      <c r="E1849" s="173">
        <v>46192</v>
      </c>
      <c r="F1849" s="174">
        <v>952.85</v>
      </c>
      <c r="G1849" s="175" t="s">
        <v>4141</v>
      </c>
      <c r="H1849" s="171" t="s">
        <v>4163</v>
      </c>
      <c r="I1849" s="171" t="s">
        <v>5178</v>
      </c>
      <c r="J1849" s="171" t="s">
        <v>72</v>
      </c>
      <c r="K1849" s="176"/>
      <c r="L1849" s="177" t="s">
        <v>733</v>
      </c>
      <c r="M1849" s="177" t="s">
        <v>73</v>
      </c>
    </row>
    <row r="1850" spans="1:13" s="178" customFormat="1">
      <c r="A1850" s="171" t="s">
        <v>2494</v>
      </c>
      <c r="B1850" s="171"/>
      <c r="C1850" s="179" t="s">
        <v>3418</v>
      </c>
      <c r="D1850" s="172">
        <v>46146</v>
      </c>
      <c r="E1850" s="173">
        <v>46192</v>
      </c>
      <c r="F1850" s="174">
        <v>568.45000000000005</v>
      </c>
      <c r="G1850" s="175" t="s">
        <v>4141</v>
      </c>
      <c r="H1850" s="171" t="s">
        <v>4163</v>
      </c>
      <c r="I1850" s="171" t="s">
        <v>5158</v>
      </c>
      <c r="J1850" s="171" t="s">
        <v>140</v>
      </c>
      <c r="K1850" s="176"/>
      <c r="L1850" s="177" t="s">
        <v>733</v>
      </c>
      <c r="M1850" s="177" t="s">
        <v>141</v>
      </c>
    </row>
    <row r="1851" spans="1:13" s="178" customFormat="1">
      <c r="A1851" s="171" t="s">
        <v>2494</v>
      </c>
      <c r="B1851" s="171"/>
      <c r="C1851" s="179" t="s">
        <v>3419</v>
      </c>
      <c r="D1851" s="172">
        <v>46146</v>
      </c>
      <c r="E1851" s="173">
        <v>46192</v>
      </c>
      <c r="F1851" s="174">
        <v>2381.6799999999998</v>
      </c>
      <c r="G1851" s="175" t="s">
        <v>4141</v>
      </c>
      <c r="H1851" s="171" t="s">
        <v>4163</v>
      </c>
      <c r="I1851" s="171" t="s">
        <v>5180</v>
      </c>
      <c r="J1851" s="171" t="s">
        <v>112</v>
      </c>
      <c r="K1851" s="176"/>
      <c r="L1851" s="177" t="s">
        <v>733</v>
      </c>
      <c r="M1851" s="177" t="s">
        <v>113</v>
      </c>
    </row>
    <row r="1852" spans="1:13" s="178" customFormat="1">
      <c r="A1852" s="171" t="s">
        <v>2494</v>
      </c>
      <c r="B1852" s="171"/>
      <c r="C1852" s="179" t="s">
        <v>3420</v>
      </c>
      <c r="D1852" s="172">
        <v>46146</v>
      </c>
      <c r="E1852" s="173">
        <v>46192</v>
      </c>
      <c r="F1852" s="174">
        <v>625.9</v>
      </c>
      <c r="G1852" s="175" t="s">
        <v>4141</v>
      </c>
      <c r="H1852" s="171" t="s">
        <v>4163</v>
      </c>
      <c r="I1852" s="171" t="s">
        <v>5181</v>
      </c>
      <c r="J1852" s="171" t="s">
        <v>779</v>
      </c>
      <c r="K1852" s="176"/>
      <c r="L1852" s="177" t="s">
        <v>733</v>
      </c>
      <c r="M1852" s="177" t="s">
        <v>778</v>
      </c>
    </row>
    <row r="1853" spans="1:13" s="178" customFormat="1">
      <c r="A1853" s="171" t="s">
        <v>2494</v>
      </c>
      <c r="B1853" s="171"/>
      <c r="C1853" s="179" t="s">
        <v>3421</v>
      </c>
      <c r="D1853" s="172">
        <v>46146</v>
      </c>
      <c r="E1853" s="173">
        <v>46192</v>
      </c>
      <c r="F1853" s="174">
        <v>573.9</v>
      </c>
      <c r="G1853" s="175" t="s">
        <v>4141</v>
      </c>
      <c r="H1853" s="171" t="s">
        <v>4163</v>
      </c>
      <c r="I1853" s="171" t="s">
        <v>5302</v>
      </c>
      <c r="J1853" s="171" t="s">
        <v>126</v>
      </c>
      <c r="K1853" s="176"/>
      <c r="L1853" s="177" t="s">
        <v>733</v>
      </c>
      <c r="M1853" s="177" t="s">
        <v>127</v>
      </c>
    </row>
    <row r="1854" spans="1:13" s="178" customFormat="1">
      <c r="A1854" s="171" t="s">
        <v>2494</v>
      </c>
      <c r="B1854" s="171"/>
      <c r="C1854" s="179" t="s">
        <v>3422</v>
      </c>
      <c r="D1854" s="172">
        <v>46146</v>
      </c>
      <c r="E1854" s="173">
        <v>46192</v>
      </c>
      <c r="F1854" s="174">
        <v>389.44</v>
      </c>
      <c r="G1854" s="175" t="s">
        <v>4141</v>
      </c>
      <c r="H1854" s="171" t="s">
        <v>4163</v>
      </c>
      <c r="I1854" s="171" t="s">
        <v>5115</v>
      </c>
      <c r="J1854" s="171" t="s">
        <v>128</v>
      </c>
      <c r="K1854" s="176"/>
      <c r="L1854" s="177" t="s">
        <v>733</v>
      </c>
      <c r="M1854" s="177" t="s">
        <v>129</v>
      </c>
    </row>
    <row r="1855" spans="1:13" s="178" customFormat="1">
      <c r="A1855" s="171" t="s">
        <v>2494</v>
      </c>
      <c r="B1855" s="171"/>
      <c r="C1855" s="179" t="s">
        <v>3423</v>
      </c>
      <c r="D1855" s="172">
        <v>46146</v>
      </c>
      <c r="E1855" s="173">
        <v>46192</v>
      </c>
      <c r="F1855" s="174">
        <v>13804.54</v>
      </c>
      <c r="G1855" s="175" t="s">
        <v>4141</v>
      </c>
      <c r="H1855" s="171" t="s">
        <v>4163</v>
      </c>
      <c r="I1855" s="171" t="s">
        <v>5116</v>
      </c>
      <c r="J1855" s="171" t="s">
        <v>34</v>
      </c>
      <c r="K1855" s="176"/>
      <c r="L1855" s="177" t="s">
        <v>733</v>
      </c>
      <c r="M1855" s="177" t="s">
        <v>35</v>
      </c>
    </row>
    <row r="1856" spans="1:13" s="178" customFormat="1">
      <c r="A1856" s="171" t="s">
        <v>2494</v>
      </c>
      <c r="B1856" s="171"/>
      <c r="C1856" s="179" t="s">
        <v>3424</v>
      </c>
      <c r="D1856" s="172">
        <v>46146</v>
      </c>
      <c r="E1856" s="173">
        <v>46192</v>
      </c>
      <c r="F1856" s="174">
        <v>636.85</v>
      </c>
      <c r="G1856" s="175" t="s">
        <v>4141</v>
      </c>
      <c r="H1856" s="171" t="s">
        <v>4163</v>
      </c>
      <c r="I1856" s="171" t="s">
        <v>5303</v>
      </c>
      <c r="J1856" s="171" t="s">
        <v>160</v>
      </c>
      <c r="K1856" s="176"/>
      <c r="L1856" s="177" t="s">
        <v>733</v>
      </c>
      <c r="M1856" s="177" t="s">
        <v>161</v>
      </c>
    </row>
    <row r="1857" spans="1:13" s="178" customFormat="1">
      <c r="A1857" s="171" t="s">
        <v>2494</v>
      </c>
      <c r="B1857" s="171"/>
      <c r="C1857" s="179" t="s">
        <v>3425</v>
      </c>
      <c r="D1857" s="172">
        <v>46146</v>
      </c>
      <c r="E1857" s="173">
        <v>46192</v>
      </c>
      <c r="F1857" s="174">
        <v>631.66</v>
      </c>
      <c r="G1857" s="175" t="s">
        <v>4141</v>
      </c>
      <c r="H1857" s="171" t="s">
        <v>4163</v>
      </c>
      <c r="I1857" s="171" t="s">
        <v>5184</v>
      </c>
      <c r="J1857" s="171" t="s">
        <v>130</v>
      </c>
      <c r="K1857" s="176"/>
      <c r="L1857" s="177" t="s">
        <v>733</v>
      </c>
      <c r="M1857" s="177" t="s">
        <v>131</v>
      </c>
    </row>
    <row r="1858" spans="1:13" s="178" customFormat="1">
      <c r="A1858" s="171" t="s">
        <v>2494</v>
      </c>
      <c r="B1858" s="171"/>
      <c r="C1858" s="179" t="s">
        <v>3426</v>
      </c>
      <c r="D1858" s="172">
        <v>46146</v>
      </c>
      <c r="E1858" s="173">
        <v>46192</v>
      </c>
      <c r="F1858" s="174">
        <v>620.59</v>
      </c>
      <c r="G1858" s="175" t="s">
        <v>4141</v>
      </c>
      <c r="H1858" s="171" t="s">
        <v>4163</v>
      </c>
      <c r="I1858" s="171" t="s">
        <v>5190</v>
      </c>
      <c r="J1858" s="171" t="s">
        <v>10</v>
      </c>
      <c r="K1858" s="176"/>
      <c r="L1858" s="177" t="s">
        <v>733</v>
      </c>
      <c r="M1858" s="177" t="s">
        <v>11</v>
      </c>
    </row>
    <row r="1859" spans="1:13" s="178" customFormat="1">
      <c r="A1859" s="171" t="s">
        <v>2494</v>
      </c>
      <c r="B1859" s="171"/>
      <c r="C1859" s="179" t="s">
        <v>3427</v>
      </c>
      <c r="D1859" s="172">
        <v>46146</v>
      </c>
      <c r="E1859" s="173">
        <v>46192</v>
      </c>
      <c r="F1859" s="174">
        <v>573.54999999999995</v>
      </c>
      <c r="G1859" s="175" t="s">
        <v>4141</v>
      </c>
      <c r="H1859" s="171" t="s">
        <v>4163</v>
      </c>
      <c r="I1859" s="171" t="s">
        <v>5191</v>
      </c>
      <c r="J1859" s="171" t="s">
        <v>74</v>
      </c>
      <c r="K1859" s="176"/>
      <c r="L1859" s="177" t="s">
        <v>733</v>
      </c>
      <c r="M1859" s="177" t="s">
        <v>75</v>
      </c>
    </row>
    <row r="1860" spans="1:13" s="178" customFormat="1">
      <c r="A1860" s="171" t="s">
        <v>2494</v>
      </c>
      <c r="B1860" s="171"/>
      <c r="C1860" s="179" t="s">
        <v>3428</v>
      </c>
      <c r="D1860" s="172">
        <v>46146</v>
      </c>
      <c r="E1860" s="173">
        <v>46192</v>
      </c>
      <c r="F1860" s="174">
        <v>625.66</v>
      </c>
      <c r="G1860" s="175" t="s">
        <v>4141</v>
      </c>
      <c r="H1860" s="171" t="s">
        <v>4163</v>
      </c>
      <c r="I1860" s="171" t="s">
        <v>5304</v>
      </c>
      <c r="J1860" s="171" t="s">
        <v>148</v>
      </c>
      <c r="K1860" s="176"/>
      <c r="L1860" s="177" t="s">
        <v>733</v>
      </c>
      <c r="M1860" s="177" t="s">
        <v>149</v>
      </c>
    </row>
    <row r="1861" spans="1:13" s="178" customFormat="1">
      <c r="A1861" s="171" t="s">
        <v>2494</v>
      </c>
      <c r="B1861" s="171"/>
      <c r="C1861" s="179" t="s">
        <v>3429</v>
      </c>
      <c r="D1861" s="172">
        <v>46146</v>
      </c>
      <c r="E1861" s="173">
        <v>46192</v>
      </c>
      <c r="F1861" s="174">
        <v>566.5</v>
      </c>
      <c r="G1861" s="175" t="s">
        <v>4141</v>
      </c>
      <c r="H1861" s="171" t="s">
        <v>4163</v>
      </c>
      <c r="I1861" s="171" t="s">
        <v>5088</v>
      </c>
      <c r="J1861" s="171" t="s">
        <v>132</v>
      </c>
      <c r="K1861" s="176"/>
      <c r="L1861" s="177" t="s">
        <v>733</v>
      </c>
      <c r="M1861" s="177" t="s">
        <v>133</v>
      </c>
    </row>
    <row r="1862" spans="1:13" s="178" customFormat="1">
      <c r="A1862" s="171" t="s">
        <v>2494</v>
      </c>
      <c r="B1862" s="171"/>
      <c r="C1862" s="179" t="s">
        <v>3430</v>
      </c>
      <c r="D1862" s="172">
        <v>46146</v>
      </c>
      <c r="E1862" s="173">
        <v>46192</v>
      </c>
      <c r="F1862" s="174">
        <v>1377.82</v>
      </c>
      <c r="G1862" s="175" t="s">
        <v>4141</v>
      </c>
      <c r="H1862" s="171" t="s">
        <v>4163</v>
      </c>
      <c r="I1862" s="171" t="s">
        <v>5305</v>
      </c>
      <c r="J1862" s="171" t="s">
        <v>120</v>
      </c>
      <c r="K1862" s="176"/>
      <c r="L1862" s="177" t="s">
        <v>733</v>
      </c>
      <c r="M1862" s="177" t="s">
        <v>121</v>
      </c>
    </row>
    <row r="1863" spans="1:13" s="178" customFormat="1">
      <c r="A1863" s="171" t="s">
        <v>2494</v>
      </c>
      <c r="B1863" s="171"/>
      <c r="C1863" s="179" t="s">
        <v>3431</v>
      </c>
      <c r="D1863" s="172">
        <v>46146</v>
      </c>
      <c r="E1863" s="173">
        <v>46192</v>
      </c>
      <c r="F1863" s="174">
        <v>2056.14</v>
      </c>
      <c r="G1863" s="175" t="s">
        <v>4141</v>
      </c>
      <c r="H1863" s="171" t="s">
        <v>4163</v>
      </c>
      <c r="I1863" s="171" t="s">
        <v>5199</v>
      </c>
      <c r="J1863" s="171" t="s">
        <v>76</v>
      </c>
      <c r="K1863" s="176"/>
      <c r="L1863" s="177" t="s">
        <v>733</v>
      </c>
      <c r="M1863" s="177" t="s">
        <v>77</v>
      </c>
    </row>
    <row r="1864" spans="1:13" s="178" customFormat="1">
      <c r="A1864" s="171" t="s">
        <v>2494</v>
      </c>
      <c r="B1864" s="171"/>
      <c r="C1864" s="179" t="s">
        <v>3432</v>
      </c>
      <c r="D1864" s="172">
        <v>46146</v>
      </c>
      <c r="E1864" s="173">
        <v>46192</v>
      </c>
      <c r="F1864" s="174">
        <v>568.78</v>
      </c>
      <c r="G1864" s="175" t="s">
        <v>4141</v>
      </c>
      <c r="H1864" s="171" t="s">
        <v>4163</v>
      </c>
      <c r="I1864" s="171" t="s">
        <v>5306</v>
      </c>
      <c r="J1864" s="171" t="s">
        <v>150</v>
      </c>
      <c r="K1864" s="176"/>
      <c r="L1864" s="177" t="s">
        <v>733</v>
      </c>
      <c r="M1864" s="177" t="s">
        <v>151</v>
      </c>
    </row>
    <row r="1865" spans="1:13" s="178" customFormat="1">
      <c r="A1865" s="171" t="s">
        <v>2494</v>
      </c>
      <c r="B1865" s="171"/>
      <c r="C1865" s="179" t="s">
        <v>3433</v>
      </c>
      <c r="D1865" s="172">
        <v>46146</v>
      </c>
      <c r="E1865" s="173">
        <v>46192</v>
      </c>
      <c r="F1865" s="174">
        <v>734.83</v>
      </c>
      <c r="G1865" s="175" t="s">
        <v>4141</v>
      </c>
      <c r="H1865" s="171" t="s">
        <v>4163</v>
      </c>
      <c r="I1865" s="171" t="s">
        <v>5307</v>
      </c>
      <c r="J1865" s="171" t="s">
        <v>66</v>
      </c>
      <c r="K1865" s="176"/>
      <c r="L1865" s="177" t="s">
        <v>733</v>
      </c>
      <c r="M1865" s="177" t="s">
        <v>67</v>
      </c>
    </row>
    <row r="1866" spans="1:13" s="178" customFormat="1">
      <c r="A1866" s="171" t="s">
        <v>2494</v>
      </c>
      <c r="B1866" s="171"/>
      <c r="C1866" s="179" t="s">
        <v>3434</v>
      </c>
      <c r="D1866" s="172">
        <v>46146</v>
      </c>
      <c r="E1866" s="173">
        <v>46192</v>
      </c>
      <c r="F1866" s="174">
        <v>842.9</v>
      </c>
      <c r="G1866" s="175" t="s">
        <v>4141</v>
      </c>
      <c r="H1866" s="171" t="s">
        <v>4163</v>
      </c>
      <c r="I1866" s="171" t="s">
        <v>5245</v>
      </c>
      <c r="J1866" s="171" t="s">
        <v>78</v>
      </c>
      <c r="K1866" s="176"/>
      <c r="L1866" s="177" t="s">
        <v>733</v>
      </c>
      <c r="M1866" s="177" t="s">
        <v>79</v>
      </c>
    </row>
    <row r="1867" spans="1:13" s="178" customFormat="1">
      <c r="A1867" s="171" t="s">
        <v>2494</v>
      </c>
      <c r="B1867" s="171"/>
      <c r="C1867" s="179" t="s">
        <v>3435</v>
      </c>
      <c r="D1867" s="172">
        <v>46146</v>
      </c>
      <c r="E1867" s="173">
        <v>46192</v>
      </c>
      <c r="F1867" s="174">
        <v>500.31</v>
      </c>
      <c r="G1867" s="175" t="s">
        <v>4141</v>
      </c>
      <c r="H1867" s="171" t="s">
        <v>4163</v>
      </c>
      <c r="I1867" s="171" t="s">
        <v>5127</v>
      </c>
      <c r="J1867" s="171" t="s">
        <v>98</v>
      </c>
      <c r="K1867" s="176"/>
      <c r="L1867" s="177" t="s">
        <v>733</v>
      </c>
      <c r="M1867" s="177" t="s">
        <v>99</v>
      </c>
    </row>
    <row r="1868" spans="1:13" s="178" customFormat="1">
      <c r="A1868" s="171" t="s">
        <v>2494</v>
      </c>
      <c r="B1868" s="171"/>
      <c r="C1868" s="179" t="s">
        <v>3436</v>
      </c>
      <c r="D1868" s="172">
        <v>46146</v>
      </c>
      <c r="E1868" s="173">
        <v>46192</v>
      </c>
      <c r="F1868" s="174">
        <v>568.78</v>
      </c>
      <c r="G1868" s="175" t="s">
        <v>4141</v>
      </c>
      <c r="H1868" s="171" t="s">
        <v>4163</v>
      </c>
      <c r="I1868" s="171" t="s">
        <v>5128</v>
      </c>
      <c r="J1868" s="171" t="s">
        <v>154</v>
      </c>
      <c r="K1868" s="176"/>
      <c r="L1868" s="177" t="s">
        <v>733</v>
      </c>
      <c r="M1868" s="177" t="s">
        <v>155</v>
      </c>
    </row>
    <row r="1869" spans="1:13" s="178" customFormat="1">
      <c r="A1869" s="171" t="s">
        <v>2494</v>
      </c>
      <c r="B1869" s="171"/>
      <c r="C1869" s="179" t="s">
        <v>3437</v>
      </c>
      <c r="D1869" s="172">
        <v>46146</v>
      </c>
      <c r="E1869" s="173">
        <v>46192</v>
      </c>
      <c r="F1869" s="174">
        <v>5494.11</v>
      </c>
      <c r="G1869" s="175" t="s">
        <v>4141</v>
      </c>
      <c r="H1869" s="171" t="s">
        <v>4163</v>
      </c>
      <c r="I1869" s="171" t="s">
        <v>5308</v>
      </c>
      <c r="J1869" s="171" t="s">
        <v>82</v>
      </c>
      <c r="K1869" s="176"/>
      <c r="L1869" s="177" t="s">
        <v>733</v>
      </c>
      <c r="M1869" s="177" t="s">
        <v>83</v>
      </c>
    </row>
    <row r="1870" spans="1:13" s="178" customFormat="1">
      <c r="A1870" s="171" t="s">
        <v>2494</v>
      </c>
      <c r="B1870" s="171"/>
      <c r="C1870" s="179" t="s">
        <v>3438</v>
      </c>
      <c r="D1870" s="172">
        <v>46146</v>
      </c>
      <c r="E1870" s="173">
        <v>46192</v>
      </c>
      <c r="F1870" s="174">
        <v>1907.45</v>
      </c>
      <c r="G1870" s="175" t="s">
        <v>4141</v>
      </c>
      <c r="H1870" s="171" t="s">
        <v>4163</v>
      </c>
      <c r="I1870" s="171" t="s">
        <v>5206</v>
      </c>
      <c r="J1870" s="171" t="s">
        <v>114</v>
      </c>
      <c r="K1870" s="176"/>
      <c r="L1870" s="177" t="s">
        <v>733</v>
      </c>
      <c r="M1870" s="177" t="s">
        <v>115</v>
      </c>
    </row>
    <row r="1871" spans="1:13" s="178" customFormat="1">
      <c r="A1871" s="171" t="s">
        <v>2494</v>
      </c>
      <c r="B1871" s="171"/>
      <c r="C1871" s="179" t="s">
        <v>3439</v>
      </c>
      <c r="D1871" s="172">
        <v>46146</v>
      </c>
      <c r="E1871" s="173">
        <v>46192</v>
      </c>
      <c r="F1871" s="174">
        <v>579.02</v>
      </c>
      <c r="G1871" s="175" t="s">
        <v>4141</v>
      </c>
      <c r="H1871" s="171" t="s">
        <v>4163</v>
      </c>
      <c r="I1871" s="171" t="s">
        <v>5208</v>
      </c>
      <c r="J1871" s="171" t="s">
        <v>136</v>
      </c>
      <c r="K1871" s="176"/>
      <c r="L1871" s="177" t="s">
        <v>733</v>
      </c>
      <c r="M1871" s="177" t="s">
        <v>137</v>
      </c>
    </row>
    <row r="1872" spans="1:13" s="178" customFormat="1">
      <c r="A1872" s="171" t="s">
        <v>2494</v>
      </c>
      <c r="B1872" s="171"/>
      <c r="C1872" s="179" t="s">
        <v>3440</v>
      </c>
      <c r="D1872" s="172">
        <v>46146</v>
      </c>
      <c r="E1872" s="173">
        <v>46192</v>
      </c>
      <c r="F1872" s="174">
        <v>625.9</v>
      </c>
      <c r="G1872" s="175" t="s">
        <v>4141</v>
      </c>
      <c r="H1872" s="171" t="s">
        <v>4163</v>
      </c>
      <c r="I1872" s="171" t="s">
        <v>5171</v>
      </c>
      <c r="J1872" s="171" t="s">
        <v>68</v>
      </c>
      <c r="K1872" s="176"/>
      <c r="L1872" s="177" t="s">
        <v>733</v>
      </c>
      <c r="M1872" s="177" t="s">
        <v>69</v>
      </c>
    </row>
    <row r="1873" spans="1:13" s="178" customFormat="1">
      <c r="A1873" s="171" t="s">
        <v>2494</v>
      </c>
      <c r="B1873" s="171"/>
      <c r="C1873" s="179" t="s">
        <v>3441</v>
      </c>
      <c r="D1873" s="172">
        <v>46146</v>
      </c>
      <c r="E1873" s="173">
        <v>46192</v>
      </c>
      <c r="F1873" s="174">
        <v>1760.49</v>
      </c>
      <c r="G1873" s="175" t="s">
        <v>4141</v>
      </c>
      <c r="H1873" s="171" t="s">
        <v>4163</v>
      </c>
      <c r="I1873" s="171" t="s">
        <v>5309</v>
      </c>
      <c r="J1873" s="171" t="s">
        <v>110</v>
      </c>
      <c r="K1873" s="176"/>
      <c r="L1873" s="177" t="s">
        <v>733</v>
      </c>
      <c r="M1873" s="177" t="s">
        <v>111</v>
      </c>
    </row>
    <row r="1874" spans="1:13" s="178" customFormat="1">
      <c r="A1874" s="171" t="s">
        <v>2494</v>
      </c>
      <c r="B1874" s="171"/>
      <c r="C1874" s="179" t="s">
        <v>3442</v>
      </c>
      <c r="D1874" s="172">
        <v>46146</v>
      </c>
      <c r="E1874" s="173">
        <v>46192</v>
      </c>
      <c r="F1874" s="174">
        <v>697.84</v>
      </c>
      <c r="G1874" s="175" t="s">
        <v>4141</v>
      </c>
      <c r="H1874" s="171" t="s">
        <v>4163</v>
      </c>
      <c r="I1874" s="171" t="s">
        <v>5212</v>
      </c>
      <c r="J1874" s="171" t="s">
        <v>84</v>
      </c>
      <c r="K1874" s="176"/>
      <c r="L1874" s="177" t="s">
        <v>733</v>
      </c>
      <c r="M1874" s="177" t="s">
        <v>85</v>
      </c>
    </row>
    <row r="1875" spans="1:13" s="178" customFormat="1">
      <c r="A1875" s="171" t="s">
        <v>2494</v>
      </c>
      <c r="B1875" s="171"/>
      <c r="C1875" s="179" t="s">
        <v>3443</v>
      </c>
      <c r="D1875" s="172">
        <v>46146</v>
      </c>
      <c r="E1875" s="173">
        <v>46192</v>
      </c>
      <c r="F1875" s="174">
        <v>683.03</v>
      </c>
      <c r="G1875" s="175" t="s">
        <v>4141</v>
      </c>
      <c r="H1875" s="171" t="s">
        <v>4163</v>
      </c>
      <c r="I1875" s="171" t="s">
        <v>5153</v>
      </c>
      <c r="J1875" s="171" t="s">
        <v>142</v>
      </c>
      <c r="K1875" s="176"/>
      <c r="L1875" s="177" t="s">
        <v>733</v>
      </c>
      <c r="M1875" s="177" t="s">
        <v>143</v>
      </c>
    </row>
    <row r="1876" spans="1:13" s="178" customFormat="1">
      <c r="A1876" s="171" t="s">
        <v>2494</v>
      </c>
      <c r="B1876" s="171"/>
      <c r="C1876" s="179" t="s">
        <v>3444</v>
      </c>
      <c r="D1876" s="172">
        <v>46146</v>
      </c>
      <c r="E1876" s="173">
        <v>46192</v>
      </c>
      <c r="F1876" s="174">
        <v>568.78</v>
      </c>
      <c r="G1876" s="175" t="s">
        <v>4141</v>
      </c>
      <c r="H1876" s="171" t="s">
        <v>4163</v>
      </c>
      <c r="I1876" s="171" t="s">
        <v>5154</v>
      </c>
      <c r="J1876" s="171" t="s">
        <v>144</v>
      </c>
      <c r="K1876" s="176"/>
      <c r="L1876" s="177" t="s">
        <v>733</v>
      </c>
      <c r="M1876" s="177" t="s">
        <v>145</v>
      </c>
    </row>
    <row r="1877" spans="1:13" s="178" customFormat="1">
      <c r="A1877" s="171" t="s">
        <v>2494</v>
      </c>
      <c r="B1877" s="171"/>
      <c r="C1877" s="179" t="s">
        <v>3445</v>
      </c>
      <c r="D1877" s="172">
        <v>46146</v>
      </c>
      <c r="E1877" s="173">
        <v>46192</v>
      </c>
      <c r="F1877" s="174">
        <v>884.75</v>
      </c>
      <c r="G1877" s="175" t="s">
        <v>4141</v>
      </c>
      <c r="H1877" s="171" t="s">
        <v>4163</v>
      </c>
      <c r="I1877" s="171" t="s">
        <v>5310</v>
      </c>
      <c r="J1877" s="171" t="s">
        <v>30</v>
      </c>
      <c r="K1877" s="176"/>
      <c r="L1877" s="177" t="s">
        <v>733</v>
      </c>
      <c r="M1877" s="177" t="s">
        <v>31</v>
      </c>
    </row>
    <row r="1878" spans="1:13" s="178" customFormat="1">
      <c r="A1878" s="171" t="s">
        <v>2494</v>
      </c>
      <c r="B1878" s="171"/>
      <c r="C1878" s="179" t="s">
        <v>3446</v>
      </c>
      <c r="D1878" s="172">
        <v>46146</v>
      </c>
      <c r="E1878" s="173">
        <v>46192</v>
      </c>
      <c r="F1878" s="174">
        <v>568.78</v>
      </c>
      <c r="G1878" s="175" t="s">
        <v>4141</v>
      </c>
      <c r="H1878" s="171" t="s">
        <v>4163</v>
      </c>
      <c r="I1878" s="171" t="s">
        <v>5311</v>
      </c>
      <c r="J1878" s="171" t="s">
        <v>138</v>
      </c>
      <c r="K1878" s="176"/>
      <c r="L1878" s="177" t="s">
        <v>733</v>
      </c>
      <c r="M1878" s="177" t="s">
        <v>139</v>
      </c>
    </row>
    <row r="1879" spans="1:13" s="178" customFormat="1">
      <c r="A1879" s="171" t="s">
        <v>2494</v>
      </c>
      <c r="B1879" s="171"/>
      <c r="C1879" s="179" t="s">
        <v>3447</v>
      </c>
      <c r="D1879" s="172">
        <v>46146</v>
      </c>
      <c r="E1879" s="173">
        <v>46192</v>
      </c>
      <c r="F1879" s="174">
        <v>5196.83</v>
      </c>
      <c r="G1879" s="175" t="s">
        <v>4141</v>
      </c>
      <c r="H1879" s="171" t="s">
        <v>4163</v>
      </c>
      <c r="I1879" s="171" t="s">
        <v>5312</v>
      </c>
      <c r="J1879" s="171" t="s">
        <v>86</v>
      </c>
      <c r="K1879" s="176"/>
      <c r="L1879" s="177" t="s">
        <v>733</v>
      </c>
      <c r="M1879" s="177" t="s">
        <v>87</v>
      </c>
    </row>
    <row r="1880" spans="1:13" s="178" customFormat="1">
      <c r="A1880" s="171" t="s">
        <v>2494</v>
      </c>
      <c r="B1880" s="171"/>
      <c r="C1880" s="179" t="s">
        <v>3448</v>
      </c>
      <c r="D1880" s="172">
        <v>46146</v>
      </c>
      <c r="E1880" s="173">
        <v>46192</v>
      </c>
      <c r="F1880" s="174">
        <v>740.15</v>
      </c>
      <c r="G1880" s="175" t="s">
        <v>4141</v>
      </c>
      <c r="H1880" s="171" t="s">
        <v>4163</v>
      </c>
      <c r="I1880" s="171" t="s">
        <v>5220</v>
      </c>
      <c r="J1880" s="171" t="s">
        <v>88</v>
      </c>
      <c r="K1880" s="176"/>
      <c r="L1880" s="177" t="s">
        <v>733</v>
      </c>
      <c r="M1880" s="177" t="s">
        <v>89</v>
      </c>
    </row>
    <row r="1881" spans="1:13" s="178" customFormat="1">
      <c r="A1881" s="171" t="s">
        <v>2494</v>
      </c>
      <c r="B1881" s="171"/>
      <c r="C1881" s="179" t="s">
        <v>3449</v>
      </c>
      <c r="D1881" s="172">
        <v>46146</v>
      </c>
      <c r="E1881" s="173">
        <v>46192</v>
      </c>
      <c r="F1881" s="174">
        <v>575.69000000000005</v>
      </c>
      <c r="G1881" s="175" t="s">
        <v>4141</v>
      </c>
      <c r="H1881" s="171" t="s">
        <v>4163</v>
      </c>
      <c r="I1881" s="171" t="s">
        <v>5224</v>
      </c>
      <c r="J1881" s="171" t="s">
        <v>134</v>
      </c>
      <c r="K1881" s="176"/>
      <c r="L1881" s="177" t="s">
        <v>733</v>
      </c>
      <c r="M1881" s="177" t="s">
        <v>135</v>
      </c>
    </row>
    <row r="1882" spans="1:13" s="178" customFormat="1">
      <c r="A1882" s="171" t="s">
        <v>2494</v>
      </c>
      <c r="B1882" s="171"/>
      <c r="C1882" s="179" t="s">
        <v>3450</v>
      </c>
      <c r="D1882" s="172">
        <v>46146</v>
      </c>
      <c r="E1882" s="173">
        <v>46192</v>
      </c>
      <c r="F1882" s="174">
        <v>1104.17</v>
      </c>
      <c r="G1882" s="175" t="s">
        <v>4141</v>
      </c>
      <c r="H1882" s="171" t="s">
        <v>4163</v>
      </c>
      <c r="I1882" s="171" t="s">
        <v>5242</v>
      </c>
      <c r="J1882" s="171" t="s">
        <v>456</v>
      </c>
      <c r="K1882" s="176"/>
      <c r="L1882" s="177" t="s">
        <v>733</v>
      </c>
      <c r="M1882" s="177" t="s">
        <v>457</v>
      </c>
    </row>
    <row r="1883" spans="1:13" s="178" customFormat="1">
      <c r="A1883" s="171" t="s">
        <v>2494</v>
      </c>
      <c r="B1883" s="171"/>
      <c r="C1883" s="179" t="s">
        <v>3451</v>
      </c>
      <c r="D1883" s="172">
        <v>46146</v>
      </c>
      <c r="E1883" s="173">
        <v>46192</v>
      </c>
      <c r="F1883" s="174">
        <v>1078.6400000000001</v>
      </c>
      <c r="G1883" s="175" t="s">
        <v>4141</v>
      </c>
      <c r="H1883" s="171" t="s">
        <v>4163</v>
      </c>
      <c r="I1883" s="171" t="s">
        <v>5225</v>
      </c>
      <c r="J1883" s="171" t="s">
        <v>118</v>
      </c>
      <c r="K1883" s="176"/>
      <c r="L1883" s="177" t="s">
        <v>733</v>
      </c>
      <c r="M1883" s="177" t="s">
        <v>119</v>
      </c>
    </row>
    <row r="1884" spans="1:13" s="178" customFormat="1">
      <c r="A1884" s="171" t="s">
        <v>2494</v>
      </c>
      <c r="B1884" s="171"/>
      <c r="C1884" s="179" t="s">
        <v>3452</v>
      </c>
      <c r="D1884" s="172">
        <v>46146</v>
      </c>
      <c r="E1884" s="173">
        <v>46192</v>
      </c>
      <c r="F1884" s="174">
        <v>568.78</v>
      </c>
      <c r="G1884" s="175" t="s">
        <v>4141</v>
      </c>
      <c r="H1884" s="171" t="s">
        <v>4163</v>
      </c>
      <c r="I1884" s="171" t="s">
        <v>5226</v>
      </c>
      <c r="J1884" s="171" t="s">
        <v>156</v>
      </c>
      <c r="K1884" s="176"/>
      <c r="L1884" s="177" t="s">
        <v>733</v>
      </c>
      <c r="M1884" s="177" t="s">
        <v>157</v>
      </c>
    </row>
    <row r="1885" spans="1:13" s="178" customFormat="1">
      <c r="A1885" s="171" t="s">
        <v>2494</v>
      </c>
      <c r="B1885" s="171"/>
      <c r="C1885" s="179" t="s">
        <v>3453</v>
      </c>
      <c r="D1885" s="172">
        <v>46146</v>
      </c>
      <c r="E1885" s="173">
        <v>46192</v>
      </c>
      <c r="F1885" s="174">
        <v>568.78</v>
      </c>
      <c r="G1885" s="175" t="s">
        <v>4141</v>
      </c>
      <c r="H1885" s="171" t="s">
        <v>4163</v>
      </c>
      <c r="I1885" s="171" t="s">
        <v>5140</v>
      </c>
      <c r="J1885" s="171" t="s">
        <v>12</v>
      </c>
      <c r="K1885" s="176"/>
      <c r="L1885" s="177" t="s">
        <v>733</v>
      </c>
      <c r="M1885" s="177" t="s">
        <v>13</v>
      </c>
    </row>
    <row r="1886" spans="1:13" s="178" customFormat="1">
      <c r="A1886" s="171" t="s">
        <v>2494</v>
      </c>
      <c r="B1886" s="171"/>
      <c r="C1886" s="179" t="s">
        <v>3454</v>
      </c>
      <c r="D1886" s="172">
        <v>46146</v>
      </c>
      <c r="E1886" s="173">
        <v>46192</v>
      </c>
      <c r="F1886" s="174">
        <v>625.9</v>
      </c>
      <c r="G1886" s="175" t="s">
        <v>4141</v>
      </c>
      <c r="H1886" s="171" t="s">
        <v>4163</v>
      </c>
      <c r="I1886" s="171" t="s">
        <v>5131</v>
      </c>
      <c r="J1886" s="171" t="s">
        <v>108</v>
      </c>
      <c r="K1886" s="176"/>
      <c r="L1886" s="177" t="s">
        <v>733</v>
      </c>
      <c r="M1886" s="177" t="s">
        <v>109</v>
      </c>
    </row>
    <row r="1887" spans="1:13" s="178" customFormat="1">
      <c r="A1887" s="171" t="s">
        <v>2494</v>
      </c>
      <c r="B1887" s="171"/>
      <c r="C1887" s="179" t="s">
        <v>3455</v>
      </c>
      <c r="D1887" s="172">
        <v>46146</v>
      </c>
      <c r="E1887" s="173">
        <v>46192</v>
      </c>
      <c r="F1887" s="174">
        <v>568.78</v>
      </c>
      <c r="G1887" s="175" t="s">
        <v>4141</v>
      </c>
      <c r="H1887" s="171" t="s">
        <v>4163</v>
      </c>
      <c r="I1887" s="171" t="s">
        <v>5230</v>
      </c>
      <c r="J1887" s="171" t="s">
        <v>14</v>
      </c>
      <c r="K1887" s="176"/>
      <c r="L1887" s="177" t="s">
        <v>733</v>
      </c>
      <c r="M1887" s="177" t="s">
        <v>15</v>
      </c>
    </row>
    <row r="1888" spans="1:13" s="178" customFormat="1">
      <c r="A1888" s="171" t="s">
        <v>2494</v>
      </c>
      <c r="B1888" s="171"/>
      <c r="C1888" s="179" t="s">
        <v>3456</v>
      </c>
      <c r="D1888" s="172">
        <v>46146</v>
      </c>
      <c r="E1888" s="173">
        <v>46192</v>
      </c>
      <c r="F1888" s="174">
        <v>1721.64</v>
      </c>
      <c r="G1888" s="175" t="s">
        <v>4141</v>
      </c>
      <c r="H1888" s="171" t="s">
        <v>4163</v>
      </c>
      <c r="I1888" s="171" t="s">
        <v>5142</v>
      </c>
      <c r="J1888" s="171" t="s">
        <v>106</v>
      </c>
      <c r="K1888" s="176"/>
      <c r="L1888" s="177" t="s">
        <v>733</v>
      </c>
      <c r="M1888" s="177" t="s">
        <v>107</v>
      </c>
    </row>
    <row r="1889" spans="1:13" s="178" customFormat="1">
      <c r="A1889" s="171" t="s">
        <v>2494</v>
      </c>
      <c r="B1889" s="171"/>
      <c r="C1889" s="179" t="s">
        <v>3457</v>
      </c>
      <c r="D1889" s="172">
        <v>46146</v>
      </c>
      <c r="E1889" s="173">
        <v>46192</v>
      </c>
      <c r="F1889" s="174">
        <v>771.03</v>
      </c>
      <c r="G1889" s="175" t="s">
        <v>4141</v>
      </c>
      <c r="H1889" s="171" t="s">
        <v>4163</v>
      </c>
      <c r="I1889" s="171" t="s">
        <v>5173</v>
      </c>
      <c r="J1889" s="171" t="s">
        <v>16</v>
      </c>
      <c r="K1889" s="176"/>
      <c r="L1889" s="177" t="s">
        <v>733</v>
      </c>
      <c r="M1889" s="177" t="s">
        <v>17</v>
      </c>
    </row>
    <row r="1890" spans="1:13" s="178" customFormat="1">
      <c r="A1890" s="171" t="s">
        <v>2494</v>
      </c>
      <c r="B1890" s="171"/>
      <c r="C1890" s="179" t="s">
        <v>3458</v>
      </c>
      <c r="D1890" s="172">
        <v>46146</v>
      </c>
      <c r="E1890" s="173">
        <v>46192</v>
      </c>
      <c r="F1890" s="174">
        <v>501.39</v>
      </c>
      <c r="G1890" s="175" t="s">
        <v>4141</v>
      </c>
      <c r="H1890" s="171" t="s">
        <v>4163</v>
      </c>
      <c r="I1890" s="171" t="s">
        <v>5167</v>
      </c>
      <c r="J1890" s="171" t="s">
        <v>354</v>
      </c>
      <c r="K1890" s="176"/>
      <c r="L1890" s="177" t="s">
        <v>733</v>
      </c>
      <c r="M1890" s="177" t="s">
        <v>355</v>
      </c>
    </row>
    <row r="1891" spans="1:13" s="178" customFormat="1">
      <c r="A1891" s="171" t="s">
        <v>2494</v>
      </c>
      <c r="B1891" s="171"/>
      <c r="C1891" s="179" t="s">
        <v>3459</v>
      </c>
      <c r="D1891" s="172">
        <v>46146</v>
      </c>
      <c r="E1891" s="173">
        <v>46192</v>
      </c>
      <c r="F1891" s="174">
        <v>547.83000000000004</v>
      </c>
      <c r="G1891" s="175" t="s">
        <v>4141</v>
      </c>
      <c r="H1891" s="171" t="s">
        <v>4163</v>
      </c>
      <c r="I1891" s="171" t="s">
        <v>5111</v>
      </c>
      <c r="J1891" s="171" t="s">
        <v>282</v>
      </c>
      <c r="K1891" s="176"/>
      <c r="L1891" s="177" t="s">
        <v>733</v>
      </c>
      <c r="M1891" s="177" t="s">
        <v>283</v>
      </c>
    </row>
    <row r="1892" spans="1:13" s="178" customFormat="1">
      <c r="A1892" s="171" t="s">
        <v>2494</v>
      </c>
      <c r="B1892" s="171"/>
      <c r="C1892" s="179" t="s">
        <v>3460</v>
      </c>
      <c r="D1892" s="172">
        <v>46146</v>
      </c>
      <c r="E1892" s="173">
        <v>46192</v>
      </c>
      <c r="F1892" s="174">
        <v>488.93</v>
      </c>
      <c r="G1892" s="175" t="s">
        <v>4141</v>
      </c>
      <c r="H1892" s="171" t="s">
        <v>4163</v>
      </c>
      <c r="I1892" s="171" t="s">
        <v>5112</v>
      </c>
      <c r="J1892" s="171" t="s">
        <v>284</v>
      </c>
      <c r="K1892" s="176"/>
      <c r="L1892" s="177" t="s">
        <v>733</v>
      </c>
      <c r="M1892" s="177" t="s">
        <v>285</v>
      </c>
    </row>
    <row r="1893" spans="1:13" s="178" customFormat="1">
      <c r="A1893" s="171" t="s">
        <v>2494</v>
      </c>
      <c r="B1893" s="171"/>
      <c r="C1893" s="179" t="s">
        <v>3461</v>
      </c>
      <c r="D1893" s="172">
        <v>46146</v>
      </c>
      <c r="E1893" s="173">
        <v>46192</v>
      </c>
      <c r="F1893" s="174">
        <v>472.33</v>
      </c>
      <c r="G1893" s="175" t="s">
        <v>4141</v>
      </c>
      <c r="H1893" s="171" t="s">
        <v>4163</v>
      </c>
      <c r="I1893" s="171" t="s">
        <v>5313</v>
      </c>
      <c r="J1893" s="171" t="s">
        <v>286</v>
      </c>
      <c r="K1893" s="176"/>
      <c r="L1893" s="177" t="s">
        <v>733</v>
      </c>
      <c r="M1893" s="177" t="s">
        <v>287</v>
      </c>
    </row>
    <row r="1894" spans="1:13" s="178" customFormat="1">
      <c r="A1894" s="171" t="s">
        <v>2494</v>
      </c>
      <c r="B1894" s="171"/>
      <c r="C1894" s="179" t="s">
        <v>3462</v>
      </c>
      <c r="D1894" s="172">
        <v>46146</v>
      </c>
      <c r="E1894" s="173">
        <v>46192</v>
      </c>
      <c r="F1894" s="174">
        <v>725.58</v>
      </c>
      <c r="G1894" s="175" t="s">
        <v>4141</v>
      </c>
      <c r="H1894" s="171" t="s">
        <v>4163</v>
      </c>
      <c r="I1894" s="171" t="s">
        <v>5182</v>
      </c>
      <c r="J1894" s="171" t="s">
        <v>328</v>
      </c>
      <c r="K1894" s="176"/>
      <c r="L1894" s="177" t="s">
        <v>733</v>
      </c>
      <c r="M1894" s="177" t="s">
        <v>329</v>
      </c>
    </row>
    <row r="1895" spans="1:13" s="178" customFormat="1">
      <c r="A1895" s="171" t="s">
        <v>2494</v>
      </c>
      <c r="B1895" s="171"/>
      <c r="C1895" s="179" t="s">
        <v>3463</v>
      </c>
      <c r="D1895" s="172">
        <v>46146</v>
      </c>
      <c r="E1895" s="173">
        <v>46192</v>
      </c>
      <c r="F1895" s="174">
        <v>479.02</v>
      </c>
      <c r="G1895" s="175" t="s">
        <v>4141</v>
      </c>
      <c r="H1895" s="171" t="s">
        <v>4163</v>
      </c>
      <c r="I1895" s="171" t="s">
        <v>5314</v>
      </c>
      <c r="J1895" s="171" t="s">
        <v>344</v>
      </c>
      <c r="K1895" s="176"/>
      <c r="L1895" s="177" t="s">
        <v>733</v>
      </c>
      <c r="M1895" s="177" t="s">
        <v>345</v>
      </c>
    </row>
    <row r="1896" spans="1:13" s="178" customFormat="1">
      <c r="A1896" s="171" t="s">
        <v>2494</v>
      </c>
      <c r="B1896" s="171"/>
      <c r="C1896" s="179" t="s">
        <v>3464</v>
      </c>
      <c r="D1896" s="172">
        <v>46146</v>
      </c>
      <c r="E1896" s="173">
        <v>46192</v>
      </c>
      <c r="F1896" s="174">
        <v>476.21</v>
      </c>
      <c r="G1896" s="175" t="s">
        <v>4141</v>
      </c>
      <c r="H1896" s="171" t="s">
        <v>4163</v>
      </c>
      <c r="I1896" s="171" t="s">
        <v>5315</v>
      </c>
      <c r="J1896" s="171" t="s">
        <v>288</v>
      </c>
      <c r="K1896" s="176"/>
      <c r="L1896" s="177" t="s">
        <v>733</v>
      </c>
      <c r="M1896" s="177" t="s">
        <v>289</v>
      </c>
    </row>
    <row r="1897" spans="1:13" s="178" customFormat="1">
      <c r="A1897" s="171" t="s">
        <v>2494</v>
      </c>
      <c r="B1897" s="171"/>
      <c r="C1897" s="179" t="s">
        <v>3465</v>
      </c>
      <c r="D1897" s="172">
        <v>46146</v>
      </c>
      <c r="E1897" s="173">
        <v>46192</v>
      </c>
      <c r="F1897" s="174">
        <v>625.9</v>
      </c>
      <c r="G1897" s="175" t="s">
        <v>4141</v>
      </c>
      <c r="H1897" s="171" t="s">
        <v>4163</v>
      </c>
      <c r="I1897" s="171" t="s">
        <v>5143</v>
      </c>
      <c r="J1897" s="171" t="s">
        <v>70</v>
      </c>
      <c r="K1897" s="176"/>
      <c r="L1897" s="177" t="s">
        <v>733</v>
      </c>
      <c r="M1897" s="177" t="s">
        <v>71</v>
      </c>
    </row>
    <row r="1898" spans="1:13" s="178" customFormat="1">
      <c r="A1898" s="171" t="s">
        <v>2494</v>
      </c>
      <c r="B1898" s="171"/>
      <c r="C1898" s="179" t="s">
        <v>3466</v>
      </c>
      <c r="D1898" s="172">
        <v>46146</v>
      </c>
      <c r="E1898" s="173">
        <v>46192</v>
      </c>
      <c r="F1898" s="174">
        <v>620.59</v>
      </c>
      <c r="G1898" s="175" t="s">
        <v>4141</v>
      </c>
      <c r="H1898" s="171" t="s">
        <v>4163</v>
      </c>
      <c r="I1898" s="171" t="s">
        <v>5246</v>
      </c>
      <c r="J1898" s="171" t="s">
        <v>92</v>
      </c>
      <c r="K1898" s="176"/>
      <c r="L1898" s="177" t="s">
        <v>733</v>
      </c>
      <c r="M1898" s="177" t="s">
        <v>93</v>
      </c>
    </row>
    <row r="1899" spans="1:13" s="178" customFormat="1">
      <c r="A1899" s="171" t="s">
        <v>2494</v>
      </c>
      <c r="B1899" s="171"/>
      <c r="C1899" s="179" t="s">
        <v>3467</v>
      </c>
      <c r="D1899" s="172">
        <v>46146</v>
      </c>
      <c r="E1899" s="173">
        <v>46192</v>
      </c>
      <c r="F1899" s="174">
        <v>570.83000000000004</v>
      </c>
      <c r="G1899" s="175" t="s">
        <v>4141</v>
      </c>
      <c r="H1899" s="171" t="s">
        <v>4163</v>
      </c>
      <c r="I1899" s="171" t="s">
        <v>5144</v>
      </c>
      <c r="J1899" s="171" t="s">
        <v>158</v>
      </c>
      <c r="K1899" s="176"/>
      <c r="L1899" s="177" t="s">
        <v>733</v>
      </c>
      <c r="M1899" s="177" t="s">
        <v>159</v>
      </c>
    </row>
    <row r="1900" spans="1:13" s="178" customFormat="1">
      <c r="A1900" s="171" t="s">
        <v>2494</v>
      </c>
      <c r="B1900" s="171"/>
      <c r="C1900" s="179" t="s">
        <v>3468</v>
      </c>
      <c r="D1900" s="172">
        <v>46146</v>
      </c>
      <c r="E1900" s="173">
        <v>46192</v>
      </c>
      <c r="F1900" s="174">
        <v>1443.1</v>
      </c>
      <c r="G1900" s="175" t="s">
        <v>4141</v>
      </c>
      <c r="H1900" s="171" t="s">
        <v>4163</v>
      </c>
      <c r="I1900" s="171" t="s">
        <v>5095</v>
      </c>
      <c r="J1900" s="171" t="s">
        <v>94</v>
      </c>
      <c r="K1900" s="176"/>
      <c r="L1900" s="177" t="s">
        <v>733</v>
      </c>
      <c r="M1900" s="177" t="s">
        <v>95</v>
      </c>
    </row>
    <row r="1901" spans="1:13" s="178" customFormat="1">
      <c r="A1901" s="171" t="s">
        <v>2494</v>
      </c>
      <c r="B1901" s="171"/>
      <c r="C1901" s="179" t="s">
        <v>3469</v>
      </c>
      <c r="D1901" s="172">
        <v>46146</v>
      </c>
      <c r="E1901" s="173">
        <v>46192</v>
      </c>
      <c r="F1901" s="174">
        <v>456.85</v>
      </c>
      <c r="G1901" s="175" t="s">
        <v>4141</v>
      </c>
      <c r="H1901" s="171" t="s">
        <v>4163</v>
      </c>
      <c r="I1901" s="171" t="s">
        <v>5147</v>
      </c>
      <c r="J1901" s="171" t="s">
        <v>152</v>
      </c>
      <c r="K1901" s="176"/>
      <c r="L1901" s="177" t="s">
        <v>733</v>
      </c>
      <c r="M1901" s="177" t="s">
        <v>153</v>
      </c>
    </row>
    <row r="1902" spans="1:13" s="178" customFormat="1">
      <c r="A1902" s="171" t="s">
        <v>2494</v>
      </c>
      <c r="B1902" s="171"/>
      <c r="C1902" s="179" t="s">
        <v>3470</v>
      </c>
      <c r="D1902" s="172">
        <v>46146</v>
      </c>
      <c r="E1902" s="173">
        <v>46192</v>
      </c>
      <c r="F1902" s="174">
        <v>1019.53</v>
      </c>
      <c r="G1902" s="175" t="s">
        <v>4141</v>
      </c>
      <c r="H1902" s="171" t="s">
        <v>4163</v>
      </c>
      <c r="I1902" s="171" t="s">
        <v>5236</v>
      </c>
      <c r="J1902" s="171" t="s">
        <v>96</v>
      </c>
      <c r="K1902" s="176"/>
      <c r="L1902" s="177" t="s">
        <v>733</v>
      </c>
      <c r="M1902" s="177" t="s">
        <v>97</v>
      </c>
    </row>
    <row r="1903" spans="1:13" s="178" customFormat="1">
      <c r="A1903" s="171" t="s">
        <v>2494</v>
      </c>
      <c r="B1903" s="171"/>
      <c r="C1903" s="179" t="s">
        <v>3471</v>
      </c>
      <c r="D1903" s="172">
        <v>46146</v>
      </c>
      <c r="E1903" s="173">
        <v>46192</v>
      </c>
      <c r="F1903" s="174">
        <v>677.71</v>
      </c>
      <c r="G1903" s="175" t="s">
        <v>4141</v>
      </c>
      <c r="H1903" s="171" t="s">
        <v>4163</v>
      </c>
      <c r="I1903" s="171" t="s">
        <v>5176</v>
      </c>
      <c r="J1903" s="171" t="s">
        <v>122</v>
      </c>
      <c r="K1903" s="176"/>
      <c r="L1903" s="177" t="s">
        <v>733</v>
      </c>
      <c r="M1903" s="177" t="s">
        <v>123</v>
      </c>
    </row>
    <row r="1904" spans="1:13" s="178" customFormat="1">
      <c r="A1904" s="171" t="s">
        <v>2494</v>
      </c>
      <c r="B1904" s="171"/>
      <c r="C1904" s="179" t="s">
        <v>3472</v>
      </c>
      <c r="D1904" s="172">
        <v>46146</v>
      </c>
      <c r="E1904" s="173">
        <v>46192</v>
      </c>
      <c r="F1904" s="174">
        <v>788.65</v>
      </c>
      <c r="G1904" s="175" t="s">
        <v>4141</v>
      </c>
      <c r="H1904" s="171" t="s">
        <v>4163</v>
      </c>
      <c r="I1904" s="171" t="s">
        <v>5316</v>
      </c>
      <c r="J1904" s="171" t="s">
        <v>503</v>
      </c>
      <c r="K1904" s="176"/>
      <c r="L1904" s="177" t="s">
        <v>733</v>
      </c>
      <c r="M1904" s="177" t="s">
        <v>504</v>
      </c>
    </row>
    <row r="1905" spans="1:13" s="178" customFormat="1">
      <c r="A1905" s="171" t="s">
        <v>2494</v>
      </c>
      <c r="B1905" s="171"/>
      <c r="C1905" s="179" t="s">
        <v>3473</v>
      </c>
      <c r="D1905" s="172">
        <v>46146</v>
      </c>
      <c r="E1905" s="173">
        <v>46192</v>
      </c>
      <c r="F1905" s="174">
        <v>844.27</v>
      </c>
      <c r="G1905" s="175" t="s">
        <v>4141</v>
      </c>
      <c r="H1905" s="171" t="s">
        <v>4163</v>
      </c>
      <c r="I1905" s="171" t="s">
        <v>5237</v>
      </c>
      <c r="J1905" s="171" t="s">
        <v>146</v>
      </c>
      <c r="K1905" s="176"/>
      <c r="L1905" s="177" t="s">
        <v>733</v>
      </c>
      <c r="M1905" s="177" t="s">
        <v>147</v>
      </c>
    </row>
    <row r="1906" spans="1:13" s="178" customFormat="1">
      <c r="A1906" s="171" t="s">
        <v>2494</v>
      </c>
      <c r="B1906" s="171"/>
      <c r="C1906" s="179" t="s">
        <v>3474</v>
      </c>
      <c r="D1906" s="172">
        <v>46147</v>
      </c>
      <c r="E1906" s="173">
        <v>46192</v>
      </c>
      <c r="F1906" s="174">
        <v>289.42</v>
      </c>
      <c r="G1906" s="175" t="s">
        <v>4141</v>
      </c>
      <c r="H1906" s="171" t="s">
        <v>4163</v>
      </c>
      <c r="I1906" s="171" t="s">
        <v>5274</v>
      </c>
      <c r="J1906" s="171" t="s">
        <v>472</v>
      </c>
      <c r="K1906" s="176"/>
      <c r="L1906" s="177" t="s">
        <v>733</v>
      </c>
      <c r="M1906" s="177" t="s">
        <v>473</v>
      </c>
    </row>
    <row r="1907" spans="1:13" s="178" customFormat="1">
      <c r="A1907" s="171" t="s">
        <v>2494</v>
      </c>
      <c r="B1907" s="171"/>
      <c r="C1907" s="179" t="s">
        <v>3475</v>
      </c>
      <c r="D1907" s="172">
        <v>46147</v>
      </c>
      <c r="E1907" s="173">
        <v>46192</v>
      </c>
      <c r="F1907" s="174">
        <v>284.05</v>
      </c>
      <c r="G1907" s="175" t="s">
        <v>4141</v>
      </c>
      <c r="H1907" s="171" t="s">
        <v>4163</v>
      </c>
      <c r="I1907" s="171" t="s">
        <v>5149</v>
      </c>
      <c r="J1907" s="171" t="s">
        <v>474</v>
      </c>
      <c r="K1907" s="176"/>
      <c r="L1907" s="177" t="s">
        <v>733</v>
      </c>
      <c r="M1907" s="177" t="s">
        <v>475</v>
      </c>
    </row>
    <row r="1908" spans="1:13" s="178" customFormat="1">
      <c r="A1908" s="171" t="s">
        <v>2494</v>
      </c>
      <c r="B1908" s="171"/>
      <c r="C1908" s="179" t="s">
        <v>3476</v>
      </c>
      <c r="D1908" s="172">
        <v>46147</v>
      </c>
      <c r="E1908" s="173">
        <v>46192</v>
      </c>
      <c r="F1908" s="174">
        <v>958.19</v>
      </c>
      <c r="G1908" s="175" t="s">
        <v>4141</v>
      </c>
      <c r="H1908" s="171" t="s">
        <v>4163</v>
      </c>
      <c r="I1908" s="171" t="s">
        <v>5235</v>
      </c>
      <c r="J1908" s="171" t="s">
        <v>476</v>
      </c>
      <c r="K1908" s="176"/>
      <c r="L1908" s="177" t="s">
        <v>733</v>
      </c>
      <c r="M1908" s="177" t="s">
        <v>477</v>
      </c>
    </row>
    <row r="1909" spans="1:13" s="178" customFormat="1">
      <c r="A1909" s="171" t="s">
        <v>2494</v>
      </c>
      <c r="B1909" s="171"/>
      <c r="C1909" s="179" t="s">
        <v>3477</v>
      </c>
      <c r="D1909" s="172">
        <v>46147</v>
      </c>
      <c r="E1909" s="173">
        <v>46192</v>
      </c>
      <c r="F1909" s="174">
        <v>289.54000000000002</v>
      </c>
      <c r="G1909" s="175" t="s">
        <v>4141</v>
      </c>
      <c r="H1909" s="171" t="s">
        <v>4163</v>
      </c>
      <c r="I1909" s="171" t="s">
        <v>5096</v>
      </c>
      <c r="J1909" s="171" t="s">
        <v>480</v>
      </c>
      <c r="K1909" s="176"/>
      <c r="L1909" s="177" t="s">
        <v>733</v>
      </c>
      <c r="M1909" s="177" t="s">
        <v>481</v>
      </c>
    </row>
    <row r="1910" spans="1:13" s="178" customFormat="1">
      <c r="A1910" s="171" t="s">
        <v>2494</v>
      </c>
      <c r="B1910" s="171"/>
      <c r="C1910" s="179" t="s">
        <v>3478</v>
      </c>
      <c r="D1910" s="172">
        <v>46147</v>
      </c>
      <c r="E1910" s="173">
        <v>46192</v>
      </c>
      <c r="F1910" s="174">
        <v>1156.6300000000001</v>
      </c>
      <c r="G1910" s="175" t="s">
        <v>4141</v>
      </c>
      <c r="H1910" s="171" t="s">
        <v>4163</v>
      </c>
      <c r="I1910" s="171" t="s">
        <v>5252</v>
      </c>
      <c r="J1910" s="171" t="s">
        <v>368</v>
      </c>
      <c r="K1910" s="176"/>
      <c r="L1910" s="177" t="s">
        <v>733</v>
      </c>
      <c r="M1910" s="177" t="s">
        <v>369</v>
      </c>
    </row>
    <row r="1911" spans="1:13" s="178" customFormat="1">
      <c r="A1911" s="171" t="s">
        <v>2494</v>
      </c>
      <c r="B1911" s="171"/>
      <c r="C1911" s="179" t="s">
        <v>3479</v>
      </c>
      <c r="D1911" s="172">
        <v>46147</v>
      </c>
      <c r="E1911" s="173">
        <v>46192</v>
      </c>
      <c r="F1911" s="174">
        <v>1046.18</v>
      </c>
      <c r="G1911" s="175" t="s">
        <v>4141</v>
      </c>
      <c r="H1911" s="171" t="s">
        <v>4163</v>
      </c>
      <c r="I1911" s="171" t="s">
        <v>5218</v>
      </c>
      <c r="J1911" s="171" t="s">
        <v>436</v>
      </c>
      <c r="K1911" s="176"/>
      <c r="L1911" s="177" t="s">
        <v>733</v>
      </c>
      <c r="M1911" s="177" t="s">
        <v>437</v>
      </c>
    </row>
    <row r="1912" spans="1:13" s="178" customFormat="1">
      <c r="A1912" s="171" t="s">
        <v>2494</v>
      </c>
      <c r="B1912" s="171"/>
      <c r="C1912" s="179" t="s">
        <v>3480</v>
      </c>
      <c r="D1912" s="172">
        <v>46147</v>
      </c>
      <c r="E1912" s="173">
        <v>46192</v>
      </c>
      <c r="F1912" s="174">
        <v>319.69</v>
      </c>
      <c r="G1912" s="175" t="s">
        <v>4141</v>
      </c>
      <c r="H1912" s="171" t="s">
        <v>4163</v>
      </c>
      <c r="I1912" s="171" t="s">
        <v>5264</v>
      </c>
      <c r="J1912" s="171" t="s">
        <v>426</v>
      </c>
      <c r="K1912" s="176"/>
      <c r="L1912" s="177" t="s">
        <v>733</v>
      </c>
      <c r="M1912" s="177" t="s">
        <v>427</v>
      </c>
    </row>
    <row r="1913" spans="1:13" s="178" customFormat="1">
      <c r="A1913" s="171" t="s">
        <v>2494</v>
      </c>
      <c r="B1913" s="171"/>
      <c r="C1913" s="179" t="s">
        <v>3481</v>
      </c>
      <c r="D1913" s="172">
        <v>46147</v>
      </c>
      <c r="E1913" s="173">
        <v>46192</v>
      </c>
      <c r="F1913" s="174">
        <v>1404.8</v>
      </c>
      <c r="G1913" s="175" t="s">
        <v>4141</v>
      </c>
      <c r="H1913" s="171" t="s">
        <v>4163</v>
      </c>
      <c r="I1913" s="171" t="s">
        <v>5102</v>
      </c>
      <c r="J1913" s="171" t="s">
        <v>188</v>
      </c>
      <c r="K1913" s="176"/>
      <c r="L1913" s="177" t="s">
        <v>733</v>
      </c>
      <c r="M1913" s="177" t="s">
        <v>189</v>
      </c>
    </row>
    <row r="1914" spans="1:13" s="178" customFormat="1">
      <c r="A1914" s="171" t="s">
        <v>2494</v>
      </c>
      <c r="B1914" s="171"/>
      <c r="C1914" s="179" t="s">
        <v>3482</v>
      </c>
      <c r="D1914" s="172">
        <v>46147</v>
      </c>
      <c r="E1914" s="173">
        <v>46192</v>
      </c>
      <c r="F1914" s="174">
        <v>2957.76</v>
      </c>
      <c r="G1914" s="175" t="s">
        <v>4141</v>
      </c>
      <c r="H1914" s="171" t="s">
        <v>4163</v>
      </c>
      <c r="I1914" s="171" t="s">
        <v>5117</v>
      </c>
      <c r="J1914" s="171" t="s">
        <v>180</v>
      </c>
      <c r="K1914" s="176"/>
      <c r="L1914" s="177" t="s">
        <v>733</v>
      </c>
      <c r="M1914" s="177" t="s">
        <v>181</v>
      </c>
    </row>
    <row r="1915" spans="1:13" s="178" customFormat="1">
      <c r="A1915" s="171" t="s">
        <v>2494</v>
      </c>
      <c r="B1915" s="171"/>
      <c r="C1915" s="179" t="s">
        <v>3483</v>
      </c>
      <c r="D1915" s="172">
        <v>46147</v>
      </c>
      <c r="E1915" s="173">
        <v>46192</v>
      </c>
      <c r="F1915" s="174">
        <v>1574.17</v>
      </c>
      <c r="G1915" s="175" t="s">
        <v>4141</v>
      </c>
      <c r="H1915" s="171" t="s">
        <v>4163</v>
      </c>
      <c r="I1915" s="171" t="s">
        <v>5194</v>
      </c>
      <c r="J1915" s="171" t="s">
        <v>184</v>
      </c>
      <c r="K1915" s="176"/>
      <c r="L1915" s="177" t="s">
        <v>733</v>
      </c>
      <c r="M1915" s="177" t="s">
        <v>185</v>
      </c>
    </row>
    <row r="1916" spans="1:13" s="178" customFormat="1">
      <c r="A1916" s="171" t="s">
        <v>2494</v>
      </c>
      <c r="B1916" s="171"/>
      <c r="C1916" s="179" t="s">
        <v>3484</v>
      </c>
      <c r="D1916" s="172">
        <v>46147</v>
      </c>
      <c r="E1916" s="173">
        <v>46192</v>
      </c>
      <c r="F1916" s="174">
        <v>1270.23</v>
      </c>
      <c r="G1916" s="175" t="s">
        <v>4141</v>
      </c>
      <c r="H1916" s="171" t="s">
        <v>4163</v>
      </c>
      <c r="I1916" s="171" t="s">
        <v>5317</v>
      </c>
      <c r="J1916" s="171" t="s">
        <v>499</v>
      </c>
      <c r="K1916" s="176"/>
      <c r="L1916" s="177" t="s">
        <v>733</v>
      </c>
      <c r="M1916" s="177" t="s">
        <v>500</v>
      </c>
    </row>
    <row r="1917" spans="1:13" s="178" customFormat="1">
      <c r="A1917" s="171" t="s">
        <v>2494</v>
      </c>
      <c r="B1917" s="171"/>
      <c r="C1917" s="179" t="s">
        <v>3485</v>
      </c>
      <c r="D1917" s="172">
        <v>46147</v>
      </c>
      <c r="E1917" s="173">
        <v>46192</v>
      </c>
      <c r="F1917" s="174">
        <v>1619.53</v>
      </c>
      <c r="G1917" s="175" t="s">
        <v>4141</v>
      </c>
      <c r="H1917" s="171" t="s">
        <v>4163</v>
      </c>
      <c r="I1917" s="171" t="s">
        <v>5126</v>
      </c>
      <c r="J1917" s="171" t="s">
        <v>186</v>
      </c>
      <c r="K1917" s="176"/>
      <c r="L1917" s="177" t="s">
        <v>733</v>
      </c>
      <c r="M1917" s="177" t="s">
        <v>187</v>
      </c>
    </row>
    <row r="1918" spans="1:13" s="178" customFormat="1">
      <c r="A1918" s="171" t="s">
        <v>2494</v>
      </c>
      <c r="B1918" s="171"/>
      <c r="C1918" s="179" t="s">
        <v>3486</v>
      </c>
      <c r="D1918" s="172">
        <v>46147</v>
      </c>
      <c r="E1918" s="173">
        <v>46192</v>
      </c>
      <c r="F1918" s="174">
        <v>1302.94</v>
      </c>
      <c r="G1918" s="175" t="s">
        <v>4141</v>
      </c>
      <c r="H1918" s="171" t="s">
        <v>4163</v>
      </c>
      <c r="I1918" s="171" t="s">
        <v>5318</v>
      </c>
      <c r="J1918" s="171" t="s">
        <v>192</v>
      </c>
      <c r="K1918" s="176"/>
      <c r="L1918" s="177" t="s">
        <v>733</v>
      </c>
      <c r="M1918" s="177" t="s">
        <v>193</v>
      </c>
    </row>
    <row r="1919" spans="1:13" s="178" customFormat="1">
      <c r="A1919" s="171" t="s">
        <v>2494</v>
      </c>
      <c r="B1919" s="171"/>
      <c r="C1919" s="179" t="s">
        <v>3487</v>
      </c>
      <c r="D1919" s="172">
        <v>46147</v>
      </c>
      <c r="E1919" s="173">
        <v>46192</v>
      </c>
      <c r="F1919" s="174">
        <v>10386.530000000001</v>
      </c>
      <c r="G1919" s="175" t="s">
        <v>4141</v>
      </c>
      <c r="H1919" s="171" t="s">
        <v>4163</v>
      </c>
      <c r="I1919" s="171" t="s">
        <v>5134</v>
      </c>
      <c r="J1919" s="171" t="s">
        <v>182</v>
      </c>
      <c r="K1919" s="176"/>
      <c r="L1919" s="177" t="s">
        <v>733</v>
      </c>
      <c r="M1919" s="177" t="s">
        <v>183</v>
      </c>
    </row>
    <row r="1920" spans="1:13" s="178" customFormat="1">
      <c r="A1920" s="171" t="s">
        <v>2494</v>
      </c>
      <c r="B1920" s="171"/>
      <c r="C1920" s="179" t="s">
        <v>3488</v>
      </c>
      <c r="D1920" s="172">
        <v>46147</v>
      </c>
      <c r="E1920" s="173">
        <v>46192</v>
      </c>
      <c r="F1920" s="174">
        <v>708.26</v>
      </c>
      <c r="G1920" s="175" t="s">
        <v>4141</v>
      </c>
      <c r="H1920" s="171" t="s">
        <v>4163</v>
      </c>
      <c r="I1920" s="171" t="s">
        <v>5319</v>
      </c>
      <c r="J1920" s="171" t="s">
        <v>172</v>
      </c>
      <c r="K1920" s="176"/>
      <c r="L1920" s="177" t="s">
        <v>733</v>
      </c>
      <c r="M1920" s="177" t="s">
        <v>173</v>
      </c>
    </row>
    <row r="1921" spans="1:13" s="178" customFormat="1">
      <c r="A1921" s="171" t="s">
        <v>2494</v>
      </c>
      <c r="B1921" s="171"/>
      <c r="C1921" s="179" t="s">
        <v>3489</v>
      </c>
      <c r="D1921" s="172">
        <v>46147</v>
      </c>
      <c r="E1921" s="173">
        <v>46192</v>
      </c>
      <c r="F1921" s="174">
        <v>1397.01</v>
      </c>
      <c r="G1921" s="175" t="s">
        <v>4141</v>
      </c>
      <c r="H1921" s="171" t="s">
        <v>4163</v>
      </c>
      <c r="I1921" s="171" t="s">
        <v>5155</v>
      </c>
      <c r="J1921" s="171" t="s">
        <v>194</v>
      </c>
      <c r="K1921" s="176"/>
      <c r="L1921" s="177" t="s">
        <v>733</v>
      </c>
      <c r="M1921" s="177" t="s">
        <v>195</v>
      </c>
    </row>
    <row r="1922" spans="1:13" s="178" customFormat="1">
      <c r="A1922" s="171" t="s">
        <v>2494</v>
      </c>
      <c r="B1922" s="171"/>
      <c r="C1922" s="179" t="s">
        <v>3490</v>
      </c>
      <c r="D1922" s="172">
        <v>46147</v>
      </c>
      <c r="E1922" s="173">
        <v>46192</v>
      </c>
      <c r="F1922" s="174">
        <v>5773.64</v>
      </c>
      <c r="G1922" s="175" t="s">
        <v>4141</v>
      </c>
      <c r="H1922" s="171" t="s">
        <v>4163</v>
      </c>
      <c r="I1922" s="171" t="s">
        <v>5175</v>
      </c>
      <c r="J1922" s="171" t="s">
        <v>178</v>
      </c>
      <c r="K1922" s="176"/>
      <c r="L1922" s="177" t="s">
        <v>733</v>
      </c>
      <c r="M1922" s="177" t="s">
        <v>179</v>
      </c>
    </row>
    <row r="1923" spans="1:13" s="178" customFormat="1">
      <c r="A1923" s="171" t="s">
        <v>2494</v>
      </c>
      <c r="B1923" s="171"/>
      <c r="C1923" s="179" t="s">
        <v>3491</v>
      </c>
      <c r="D1923" s="172">
        <v>46147</v>
      </c>
      <c r="E1923" s="173">
        <v>46192</v>
      </c>
      <c r="F1923" s="174">
        <v>17399.32</v>
      </c>
      <c r="G1923" s="175" t="s">
        <v>4141</v>
      </c>
      <c r="H1923" s="171" t="s">
        <v>4163</v>
      </c>
      <c r="I1923" s="171" t="s">
        <v>5103</v>
      </c>
      <c r="J1923" s="171" t="s">
        <v>174</v>
      </c>
      <c r="K1923" s="176"/>
      <c r="L1923" s="177" t="s">
        <v>733</v>
      </c>
      <c r="M1923" s="177" t="s">
        <v>175</v>
      </c>
    </row>
    <row r="1924" spans="1:13" s="178" customFormat="1">
      <c r="A1924" s="171" t="s">
        <v>2494</v>
      </c>
      <c r="B1924" s="171"/>
      <c r="C1924" s="179" t="s">
        <v>3492</v>
      </c>
      <c r="D1924" s="172">
        <v>46147</v>
      </c>
      <c r="E1924" s="173">
        <v>46192</v>
      </c>
      <c r="F1924" s="174">
        <v>4673.71</v>
      </c>
      <c r="G1924" s="175" t="s">
        <v>4141</v>
      </c>
      <c r="H1924" s="171" t="s">
        <v>4163</v>
      </c>
      <c r="I1924" s="171" t="s">
        <v>5186</v>
      </c>
      <c r="J1924" s="171" t="s">
        <v>176</v>
      </c>
      <c r="K1924" s="176"/>
      <c r="L1924" s="177" t="s">
        <v>733</v>
      </c>
      <c r="M1924" s="177" t="s">
        <v>177</v>
      </c>
    </row>
    <row r="1925" spans="1:13" s="178" customFormat="1">
      <c r="A1925" s="171" t="s">
        <v>2494</v>
      </c>
      <c r="B1925" s="171"/>
      <c r="C1925" s="179" t="s">
        <v>3493</v>
      </c>
      <c r="D1925" s="172">
        <v>46147</v>
      </c>
      <c r="E1925" s="173">
        <v>46192</v>
      </c>
      <c r="F1925" s="174">
        <v>3441.1</v>
      </c>
      <c r="G1925" s="175" t="s">
        <v>4141</v>
      </c>
      <c r="H1925" s="171" t="s">
        <v>4163</v>
      </c>
      <c r="I1925" s="171" t="s">
        <v>5104</v>
      </c>
      <c r="J1925" s="171" t="s">
        <v>166</v>
      </c>
      <c r="K1925" s="176"/>
      <c r="L1925" s="177" t="s">
        <v>733</v>
      </c>
      <c r="M1925" s="177" t="s">
        <v>167</v>
      </c>
    </row>
    <row r="1926" spans="1:13" s="178" customFormat="1">
      <c r="A1926" s="171" t="s">
        <v>2494</v>
      </c>
      <c r="B1926" s="171"/>
      <c r="C1926" s="179" t="s">
        <v>3494</v>
      </c>
      <c r="D1926" s="172">
        <v>46147</v>
      </c>
      <c r="E1926" s="173">
        <v>46192</v>
      </c>
      <c r="F1926" s="174">
        <v>2173.33</v>
      </c>
      <c r="G1926" s="175" t="s">
        <v>4141</v>
      </c>
      <c r="H1926" s="171" t="s">
        <v>4163</v>
      </c>
      <c r="I1926" s="171" t="s">
        <v>5320</v>
      </c>
      <c r="J1926" s="171" t="s">
        <v>168</v>
      </c>
      <c r="K1926" s="176"/>
      <c r="L1926" s="177" t="s">
        <v>733</v>
      </c>
      <c r="M1926" s="177" t="s">
        <v>169</v>
      </c>
    </row>
    <row r="1927" spans="1:13" s="178" customFormat="1">
      <c r="A1927" s="171" t="s">
        <v>2494</v>
      </c>
      <c r="B1927" s="171"/>
      <c r="C1927" s="179" t="s">
        <v>3495</v>
      </c>
      <c r="D1927" s="172">
        <v>46147</v>
      </c>
      <c r="E1927" s="173">
        <v>46192</v>
      </c>
      <c r="F1927" s="174">
        <v>696.97</v>
      </c>
      <c r="G1927" s="175" t="s">
        <v>4141</v>
      </c>
      <c r="H1927" s="171" t="s">
        <v>4163</v>
      </c>
      <c r="I1927" s="171" t="s">
        <v>5195</v>
      </c>
      <c r="J1927" s="171" t="s">
        <v>20</v>
      </c>
      <c r="K1927" s="176"/>
      <c r="L1927" s="177" t="s">
        <v>733</v>
      </c>
      <c r="M1927" s="177" t="s">
        <v>21</v>
      </c>
    </row>
    <row r="1928" spans="1:13" s="178" customFormat="1">
      <c r="A1928" s="171" t="s">
        <v>2494</v>
      </c>
      <c r="B1928" s="171"/>
      <c r="C1928" s="179" t="s">
        <v>3496</v>
      </c>
      <c r="D1928" s="172">
        <v>46147</v>
      </c>
      <c r="E1928" s="173">
        <v>46192</v>
      </c>
      <c r="F1928" s="174">
        <v>444.03</v>
      </c>
      <c r="G1928" s="175" t="s">
        <v>4141</v>
      </c>
      <c r="H1928" s="171" t="s">
        <v>4163</v>
      </c>
      <c r="I1928" s="171" t="s">
        <v>5172</v>
      </c>
      <c r="J1928" s="171" t="s">
        <v>22</v>
      </c>
      <c r="K1928" s="176"/>
      <c r="L1928" s="177" t="s">
        <v>733</v>
      </c>
      <c r="M1928" s="177" t="s">
        <v>23</v>
      </c>
    </row>
    <row r="1929" spans="1:13" s="178" customFormat="1">
      <c r="A1929" s="171" t="s">
        <v>2494</v>
      </c>
      <c r="B1929" s="171"/>
      <c r="C1929" s="179" t="s">
        <v>3497</v>
      </c>
      <c r="D1929" s="172">
        <v>46147</v>
      </c>
      <c r="E1929" s="173">
        <v>46192</v>
      </c>
      <c r="F1929" s="174">
        <v>3400.04</v>
      </c>
      <c r="G1929" s="175" t="s">
        <v>4141</v>
      </c>
      <c r="H1929" s="171" t="s">
        <v>4163</v>
      </c>
      <c r="I1929" s="171" t="s">
        <v>5321</v>
      </c>
      <c r="J1929" s="171" t="s">
        <v>28</v>
      </c>
      <c r="K1929" s="176"/>
      <c r="L1929" s="177" t="s">
        <v>733</v>
      </c>
      <c r="M1929" s="177" t="s">
        <v>29</v>
      </c>
    </row>
    <row r="1930" spans="1:13" s="178" customFormat="1">
      <c r="A1930" s="171" t="s">
        <v>2494</v>
      </c>
      <c r="B1930" s="171"/>
      <c r="C1930" s="179" t="s">
        <v>3498</v>
      </c>
      <c r="D1930" s="172">
        <v>46147</v>
      </c>
      <c r="E1930" s="173">
        <v>46192</v>
      </c>
      <c r="F1930" s="174">
        <v>5181.58</v>
      </c>
      <c r="G1930" s="175" t="s">
        <v>4141</v>
      </c>
      <c r="H1930" s="171" t="s">
        <v>4163</v>
      </c>
      <c r="I1930" s="171" t="s">
        <v>5231</v>
      </c>
      <c r="J1930" s="171" t="s">
        <v>162</v>
      </c>
      <c r="K1930" s="176"/>
      <c r="L1930" s="177" t="s">
        <v>733</v>
      </c>
      <c r="M1930" s="177" t="s">
        <v>163</v>
      </c>
    </row>
    <row r="1931" spans="1:13" s="178" customFormat="1">
      <c r="A1931" s="171" t="s">
        <v>2494</v>
      </c>
      <c r="B1931" s="171"/>
      <c r="C1931" s="179" t="s">
        <v>3499</v>
      </c>
      <c r="D1931" s="172">
        <v>46147</v>
      </c>
      <c r="E1931" s="173">
        <v>46192</v>
      </c>
      <c r="F1931" s="174">
        <v>8176.47</v>
      </c>
      <c r="G1931" s="175" t="s">
        <v>4141</v>
      </c>
      <c r="H1931" s="171" t="s">
        <v>4163</v>
      </c>
      <c r="I1931" s="171" t="s">
        <v>5105</v>
      </c>
      <c r="J1931" s="171" t="s">
        <v>1886</v>
      </c>
      <c r="K1931" s="176"/>
      <c r="L1931" s="177" t="s">
        <v>733</v>
      </c>
      <c r="M1931" s="177" t="s">
        <v>1783</v>
      </c>
    </row>
    <row r="1932" spans="1:13" s="178" customFormat="1">
      <c r="A1932" s="171" t="s">
        <v>2494</v>
      </c>
      <c r="B1932" s="171"/>
      <c r="C1932" s="179" t="s">
        <v>3500</v>
      </c>
      <c r="D1932" s="172">
        <v>46147</v>
      </c>
      <c r="E1932" s="173">
        <v>46192</v>
      </c>
      <c r="F1932" s="174">
        <v>1882.34</v>
      </c>
      <c r="G1932" s="175" t="s">
        <v>4141</v>
      </c>
      <c r="H1932" s="171" t="s">
        <v>4163</v>
      </c>
      <c r="I1932" s="171" t="s">
        <v>5146</v>
      </c>
      <c r="J1932" s="171" t="s">
        <v>164</v>
      </c>
      <c r="K1932" s="176"/>
      <c r="L1932" s="177" t="s">
        <v>733</v>
      </c>
      <c r="M1932" s="177" t="s">
        <v>165</v>
      </c>
    </row>
    <row r="1933" spans="1:13" s="178" customFormat="1">
      <c r="A1933" s="171" t="s">
        <v>2494</v>
      </c>
      <c r="B1933" s="171"/>
      <c r="C1933" s="179" t="s">
        <v>3501</v>
      </c>
      <c r="D1933" s="172">
        <v>46147</v>
      </c>
      <c r="E1933" s="173">
        <v>46192</v>
      </c>
      <c r="F1933" s="174">
        <v>586.11</v>
      </c>
      <c r="G1933" s="175" t="s">
        <v>4141</v>
      </c>
      <c r="H1933" s="171" t="s">
        <v>4163</v>
      </c>
      <c r="I1933" s="171" t="s">
        <v>5322</v>
      </c>
      <c r="J1933" s="171" t="s">
        <v>501</v>
      </c>
      <c r="K1933" s="176"/>
      <c r="L1933" s="177" t="s">
        <v>733</v>
      </c>
      <c r="M1933" s="177" t="s">
        <v>502</v>
      </c>
    </row>
    <row r="1934" spans="1:13" s="178" customFormat="1">
      <c r="A1934" s="171" t="s">
        <v>2494</v>
      </c>
      <c r="B1934" s="171"/>
      <c r="C1934" s="179" t="s">
        <v>3502</v>
      </c>
      <c r="D1934" s="172">
        <v>46147</v>
      </c>
      <c r="E1934" s="173">
        <v>46192</v>
      </c>
      <c r="F1934" s="174">
        <v>3306.15</v>
      </c>
      <c r="G1934" s="175" t="s">
        <v>4141</v>
      </c>
      <c r="H1934" s="171" t="s">
        <v>4163</v>
      </c>
      <c r="I1934" s="171" t="s">
        <v>5104</v>
      </c>
      <c r="J1934" s="171" t="s">
        <v>166</v>
      </c>
      <c r="K1934" s="176"/>
      <c r="L1934" s="177" t="s">
        <v>733</v>
      </c>
      <c r="M1934" s="177" t="s">
        <v>167</v>
      </c>
    </row>
    <row r="1935" spans="1:13" s="178" customFormat="1">
      <c r="A1935" s="171" t="s">
        <v>2494</v>
      </c>
      <c r="B1935" s="171"/>
      <c r="C1935" s="179" t="s">
        <v>3503</v>
      </c>
      <c r="D1935" s="172">
        <v>46147</v>
      </c>
      <c r="E1935" s="173">
        <v>46192</v>
      </c>
      <c r="F1935" s="174">
        <v>2088.1</v>
      </c>
      <c r="G1935" s="175" t="s">
        <v>4141</v>
      </c>
      <c r="H1935" s="171" t="s">
        <v>4163</v>
      </c>
      <c r="I1935" s="171" t="s">
        <v>5320</v>
      </c>
      <c r="J1935" s="171" t="s">
        <v>168</v>
      </c>
      <c r="K1935" s="176"/>
      <c r="L1935" s="177" t="s">
        <v>733</v>
      </c>
      <c r="M1935" s="177" t="s">
        <v>169</v>
      </c>
    </row>
    <row r="1936" spans="1:13" s="178" customFormat="1">
      <c r="A1936" s="171" t="s">
        <v>2494</v>
      </c>
      <c r="B1936" s="171"/>
      <c r="C1936" s="179" t="s">
        <v>3504</v>
      </c>
      <c r="D1936" s="172">
        <v>46147</v>
      </c>
      <c r="E1936" s="173">
        <v>46192</v>
      </c>
      <c r="F1936" s="174">
        <v>669.64</v>
      </c>
      <c r="G1936" s="175" t="s">
        <v>4141</v>
      </c>
      <c r="H1936" s="171" t="s">
        <v>4163</v>
      </c>
      <c r="I1936" s="171" t="s">
        <v>5195</v>
      </c>
      <c r="J1936" s="171" t="s">
        <v>20</v>
      </c>
      <c r="K1936" s="176"/>
      <c r="L1936" s="177" t="s">
        <v>733</v>
      </c>
      <c r="M1936" s="177" t="s">
        <v>21</v>
      </c>
    </row>
    <row r="1937" spans="1:13" s="178" customFormat="1">
      <c r="A1937" s="171" t="s">
        <v>2494</v>
      </c>
      <c r="B1937" s="171"/>
      <c r="C1937" s="179" t="s">
        <v>3505</v>
      </c>
      <c r="D1937" s="172">
        <v>46147</v>
      </c>
      <c r="E1937" s="173">
        <v>46192</v>
      </c>
      <c r="F1937" s="174">
        <v>563.13</v>
      </c>
      <c r="G1937" s="175" t="s">
        <v>4141</v>
      </c>
      <c r="H1937" s="171" t="s">
        <v>4163</v>
      </c>
      <c r="I1937" s="171" t="s">
        <v>5322</v>
      </c>
      <c r="J1937" s="171" t="s">
        <v>501</v>
      </c>
      <c r="K1937" s="176"/>
      <c r="L1937" s="177" t="s">
        <v>733</v>
      </c>
      <c r="M1937" s="177" t="s">
        <v>502</v>
      </c>
    </row>
    <row r="1938" spans="1:13" s="178" customFormat="1">
      <c r="A1938" s="171" t="s">
        <v>2494</v>
      </c>
      <c r="B1938" s="171"/>
      <c r="C1938" s="179" t="s">
        <v>3506</v>
      </c>
      <c r="D1938" s="172">
        <v>46147</v>
      </c>
      <c r="E1938" s="173">
        <v>46192</v>
      </c>
      <c r="F1938" s="174">
        <v>426.61</v>
      </c>
      <c r="G1938" s="175" t="s">
        <v>4141</v>
      </c>
      <c r="H1938" s="171" t="s">
        <v>4163</v>
      </c>
      <c r="I1938" s="171" t="s">
        <v>5172</v>
      </c>
      <c r="J1938" s="171" t="s">
        <v>22</v>
      </c>
      <c r="K1938" s="176"/>
      <c r="L1938" s="177" t="s">
        <v>733</v>
      </c>
      <c r="M1938" s="177" t="s">
        <v>23</v>
      </c>
    </row>
    <row r="1939" spans="1:13" s="178" customFormat="1">
      <c r="A1939" s="171" t="s">
        <v>2494</v>
      </c>
      <c r="B1939" s="171"/>
      <c r="C1939" s="179" t="s">
        <v>3507</v>
      </c>
      <c r="D1939" s="172">
        <v>46147</v>
      </c>
      <c r="E1939" s="173">
        <v>46192</v>
      </c>
      <c r="F1939" s="174">
        <v>3266.7</v>
      </c>
      <c r="G1939" s="175" t="s">
        <v>4141</v>
      </c>
      <c r="H1939" s="171" t="s">
        <v>4163</v>
      </c>
      <c r="I1939" s="171" t="s">
        <v>5321</v>
      </c>
      <c r="J1939" s="171" t="s">
        <v>28</v>
      </c>
      <c r="K1939" s="176"/>
      <c r="L1939" s="177" t="s">
        <v>733</v>
      </c>
      <c r="M1939" s="177" t="s">
        <v>29</v>
      </c>
    </row>
    <row r="1940" spans="1:13" s="178" customFormat="1">
      <c r="A1940" s="171" t="s">
        <v>2494</v>
      </c>
      <c r="B1940" s="171"/>
      <c r="C1940" s="179" t="s">
        <v>3508</v>
      </c>
      <c r="D1940" s="172">
        <v>46147</v>
      </c>
      <c r="E1940" s="173">
        <v>46192</v>
      </c>
      <c r="F1940" s="174">
        <v>4978.38</v>
      </c>
      <c r="G1940" s="175" t="s">
        <v>4141</v>
      </c>
      <c r="H1940" s="171" t="s">
        <v>4163</v>
      </c>
      <c r="I1940" s="171" t="s">
        <v>5231</v>
      </c>
      <c r="J1940" s="171" t="s">
        <v>162</v>
      </c>
      <c r="K1940" s="176"/>
      <c r="L1940" s="177" t="s">
        <v>733</v>
      </c>
      <c r="M1940" s="177" t="s">
        <v>163</v>
      </c>
    </row>
    <row r="1941" spans="1:13" s="178" customFormat="1">
      <c r="A1941" s="171" t="s">
        <v>2494</v>
      </c>
      <c r="B1941" s="171"/>
      <c r="C1941" s="179" t="s">
        <v>3509</v>
      </c>
      <c r="D1941" s="172">
        <v>46147</v>
      </c>
      <c r="E1941" s="173">
        <v>46192</v>
      </c>
      <c r="F1941" s="174">
        <v>7855.82</v>
      </c>
      <c r="G1941" s="175" t="s">
        <v>4141</v>
      </c>
      <c r="H1941" s="171" t="s">
        <v>4163</v>
      </c>
      <c r="I1941" s="171" t="s">
        <v>5105</v>
      </c>
      <c r="J1941" s="171" t="s">
        <v>1886</v>
      </c>
      <c r="K1941" s="176"/>
      <c r="L1941" s="177" t="s">
        <v>733</v>
      </c>
      <c r="M1941" s="177" t="s">
        <v>1783</v>
      </c>
    </row>
    <row r="1942" spans="1:13" s="178" customFormat="1">
      <c r="A1942" s="171" t="s">
        <v>2494</v>
      </c>
      <c r="B1942" s="171"/>
      <c r="C1942" s="179" t="s">
        <v>3510</v>
      </c>
      <c r="D1942" s="172">
        <v>46147</v>
      </c>
      <c r="E1942" s="173">
        <v>46192</v>
      </c>
      <c r="F1942" s="174">
        <v>1808.53</v>
      </c>
      <c r="G1942" s="175" t="s">
        <v>4141</v>
      </c>
      <c r="H1942" s="171" t="s">
        <v>4163</v>
      </c>
      <c r="I1942" s="171" t="s">
        <v>5146</v>
      </c>
      <c r="J1942" s="171" t="s">
        <v>164</v>
      </c>
      <c r="K1942" s="176"/>
      <c r="L1942" s="177" t="s">
        <v>733</v>
      </c>
      <c r="M1942" s="177" t="s">
        <v>165</v>
      </c>
    </row>
    <row r="1943" spans="1:13" s="178" customFormat="1">
      <c r="A1943" s="171" t="s">
        <v>2494</v>
      </c>
      <c r="B1943" s="171"/>
      <c r="C1943" s="179" t="s">
        <v>3511</v>
      </c>
      <c r="D1943" s="172">
        <v>46147</v>
      </c>
      <c r="E1943" s="173">
        <v>46192</v>
      </c>
      <c r="F1943" s="174">
        <v>625.9</v>
      </c>
      <c r="G1943" s="175" t="s">
        <v>4141</v>
      </c>
      <c r="H1943" s="171" t="s">
        <v>4163</v>
      </c>
      <c r="I1943" s="171" t="s">
        <v>5323</v>
      </c>
      <c r="J1943" s="171" t="s">
        <v>762</v>
      </c>
      <c r="K1943" s="176"/>
      <c r="L1943" s="177" t="s">
        <v>733</v>
      </c>
      <c r="M1943" s="177" t="s">
        <v>761</v>
      </c>
    </row>
    <row r="1944" spans="1:13" s="178" customFormat="1">
      <c r="A1944" s="171" t="s">
        <v>2494</v>
      </c>
      <c r="B1944" s="171"/>
      <c r="C1944" s="179" t="s">
        <v>3512</v>
      </c>
      <c r="D1944" s="172">
        <v>46147</v>
      </c>
      <c r="E1944" s="173">
        <v>46192</v>
      </c>
      <c r="F1944" s="174">
        <v>1345.79</v>
      </c>
      <c r="G1944" s="175" t="s">
        <v>4141</v>
      </c>
      <c r="H1944" s="171" t="s">
        <v>4163</v>
      </c>
      <c r="I1944" s="171" t="s">
        <v>5249</v>
      </c>
      <c r="J1944" s="171" t="s">
        <v>422</v>
      </c>
      <c r="K1944" s="176"/>
      <c r="L1944" s="177" t="s">
        <v>733</v>
      </c>
      <c r="M1944" s="177" t="s">
        <v>423</v>
      </c>
    </row>
    <row r="1945" spans="1:13" s="178" customFormat="1">
      <c r="A1945" s="171" t="s">
        <v>2494</v>
      </c>
      <c r="B1945" s="171"/>
      <c r="C1945" s="179" t="s">
        <v>3513</v>
      </c>
      <c r="D1945" s="172">
        <v>46147</v>
      </c>
      <c r="E1945" s="173">
        <v>46192</v>
      </c>
      <c r="F1945" s="174">
        <v>1345.8</v>
      </c>
      <c r="G1945" s="175" t="s">
        <v>4141</v>
      </c>
      <c r="H1945" s="171" t="s">
        <v>4163</v>
      </c>
      <c r="I1945" s="171" t="s">
        <v>5249</v>
      </c>
      <c r="J1945" s="171" t="s">
        <v>422</v>
      </c>
      <c r="K1945" s="176"/>
      <c r="L1945" s="177" t="s">
        <v>733</v>
      </c>
      <c r="M1945" s="177" t="s">
        <v>423</v>
      </c>
    </row>
    <row r="1946" spans="1:13" s="178" customFormat="1">
      <c r="A1946" s="171" t="s">
        <v>2494</v>
      </c>
      <c r="B1946" s="171"/>
      <c r="C1946" s="179" t="s">
        <v>3514</v>
      </c>
      <c r="D1946" s="172">
        <v>46147</v>
      </c>
      <c r="E1946" s="173">
        <v>46192</v>
      </c>
      <c r="F1946" s="174">
        <v>-1345.79</v>
      </c>
      <c r="G1946" s="175" t="s">
        <v>4141</v>
      </c>
      <c r="H1946" s="171" t="s">
        <v>4163</v>
      </c>
      <c r="I1946" s="171" t="s">
        <v>5249</v>
      </c>
      <c r="J1946" s="171" t="s">
        <v>422</v>
      </c>
      <c r="K1946" s="176"/>
      <c r="L1946" s="177" t="s">
        <v>733</v>
      </c>
      <c r="M1946" s="177" t="s">
        <v>423</v>
      </c>
    </row>
    <row r="1947" spans="1:13" s="178" customFormat="1">
      <c r="A1947" s="171" t="s">
        <v>2494</v>
      </c>
      <c r="B1947" s="171"/>
      <c r="C1947" s="179" t="s">
        <v>3515</v>
      </c>
      <c r="D1947" s="172">
        <v>46147</v>
      </c>
      <c r="E1947" s="173">
        <v>46192</v>
      </c>
      <c r="F1947" s="174">
        <v>1346.34</v>
      </c>
      <c r="G1947" s="175" t="s">
        <v>4141</v>
      </c>
      <c r="H1947" s="171" t="s">
        <v>4163</v>
      </c>
      <c r="I1947" s="171" t="s">
        <v>5219</v>
      </c>
      <c r="J1947" s="171" t="s">
        <v>444</v>
      </c>
      <c r="K1947" s="176"/>
      <c r="L1947" s="177" t="s">
        <v>733</v>
      </c>
      <c r="M1947" s="177" t="s">
        <v>445</v>
      </c>
    </row>
    <row r="1948" spans="1:13" s="178" customFormat="1">
      <c r="A1948" s="171" t="s">
        <v>2494</v>
      </c>
      <c r="B1948" s="171"/>
      <c r="C1948" s="179" t="s">
        <v>3516</v>
      </c>
      <c r="D1948" s="172">
        <v>46147</v>
      </c>
      <c r="E1948" s="173">
        <v>46192</v>
      </c>
      <c r="F1948" s="174">
        <v>1346.33</v>
      </c>
      <c r="G1948" s="175" t="s">
        <v>4141</v>
      </c>
      <c r="H1948" s="171" t="s">
        <v>4163</v>
      </c>
      <c r="I1948" s="171" t="s">
        <v>5219</v>
      </c>
      <c r="J1948" s="171" t="s">
        <v>444</v>
      </c>
      <c r="K1948" s="176"/>
      <c r="L1948" s="177" t="s">
        <v>733</v>
      </c>
      <c r="M1948" s="177" t="s">
        <v>445</v>
      </c>
    </row>
    <row r="1949" spans="1:13" s="178" customFormat="1">
      <c r="A1949" s="171" t="s">
        <v>2494</v>
      </c>
      <c r="B1949" s="171"/>
      <c r="C1949" s="179" t="s">
        <v>3517</v>
      </c>
      <c r="D1949" s="172">
        <v>46147</v>
      </c>
      <c r="E1949" s="173">
        <v>46192</v>
      </c>
      <c r="F1949" s="174">
        <v>-1346.34</v>
      </c>
      <c r="G1949" s="175" t="s">
        <v>4141</v>
      </c>
      <c r="H1949" s="171" t="s">
        <v>4163</v>
      </c>
      <c r="I1949" s="171" t="s">
        <v>5219</v>
      </c>
      <c r="J1949" s="171" t="s">
        <v>444</v>
      </c>
      <c r="K1949" s="176"/>
      <c r="L1949" s="177" t="s">
        <v>733</v>
      </c>
      <c r="M1949" s="177" t="s">
        <v>445</v>
      </c>
    </row>
    <row r="1950" spans="1:13" s="178" customFormat="1">
      <c r="A1950" s="171" t="s">
        <v>2494</v>
      </c>
      <c r="B1950" s="171"/>
      <c r="C1950" s="179" t="s">
        <v>3518</v>
      </c>
      <c r="D1950" s="172">
        <v>46147</v>
      </c>
      <c r="E1950" s="173">
        <v>46192</v>
      </c>
      <c r="F1950" s="174">
        <v>1346.34</v>
      </c>
      <c r="G1950" s="175" t="s">
        <v>4141</v>
      </c>
      <c r="H1950" s="171" t="s">
        <v>4163</v>
      </c>
      <c r="I1950" s="171" t="s">
        <v>5096</v>
      </c>
      <c r="J1950" s="171" t="s">
        <v>480</v>
      </c>
      <c r="K1950" s="176"/>
      <c r="L1950" s="177" t="s">
        <v>733</v>
      </c>
      <c r="M1950" s="177" t="s">
        <v>481</v>
      </c>
    </row>
    <row r="1951" spans="1:13" s="178" customFormat="1">
      <c r="A1951" s="171" t="s">
        <v>2494</v>
      </c>
      <c r="B1951" s="171"/>
      <c r="C1951" s="179" t="s">
        <v>3519</v>
      </c>
      <c r="D1951" s="172">
        <v>46147</v>
      </c>
      <c r="E1951" s="173">
        <v>46192</v>
      </c>
      <c r="F1951" s="174">
        <v>1346.34</v>
      </c>
      <c r="G1951" s="175" t="s">
        <v>4141</v>
      </c>
      <c r="H1951" s="171" t="s">
        <v>4163</v>
      </c>
      <c r="I1951" s="171" t="s">
        <v>5096</v>
      </c>
      <c r="J1951" s="171" t="s">
        <v>480</v>
      </c>
      <c r="K1951" s="176"/>
      <c r="L1951" s="177" t="s">
        <v>733</v>
      </c>
      <c r="M1951" s="177" t="s">
        <v>481</v>
      </c>
    </row>
    <row r="1952" spans="1:13" s="178" customFormat="1">
      <c r="A1952" s="171" t="s">
        <v>2494</v>
      </c>
      <c r="B1952" s="171"/>
      <c r="C1952" s="179" t="s">
        <v>3520</v>
      </c>
      <c r="D1952" s="172">
        <v>46147</v>
      </c>
      <c r="E1952" s="173">
        <v>46192</v>
      </c>
      <c r="F1952" s="174">
        <v>-1346.34</v>
      </c>
      <c r="G1952" s="175" t="s">
        <v>4141</v>
      </c>
      <c r="H1952" s="171" t="s">
        <v>4163</v>
      </c>
      <c r="I1952" s="171" t="s">
        <v>5096</v>
      </c>
      <c r="J1952" s="171" t="s">
        <v>480</v>
      </c>
      <c r="K1952" s="176"/>
      <c r="L1952" s="177" t="s">
        <v>733</v>
      </c>
      <c r="M1952" s="177" t="s">
        <v>481</v>
      </c>
    </row>
    <row r="1953" spans="1:13" s="178" customFormat="1">
      <c r="A1953" s="171" t="s">
        <v>2494</v>
      </c>
      <c r="B1953" s="171"/>
      <c r="C1953" s="179" t="s">
        <v>3521</v>
      </c>
      <c r="D1953" s="172">
        <v>46147</v>
      </c>
      <c r="E1953" s="173">
        <v>46192</v>
      </c>
      <c r="F1953" s="174">
        <v>2331.84</v>
      </c>
      <c r="G1953" s="175" t="s">
        <v>4141</v>
      </c>
      <c r="H1953" s="171" t="s">
        <v>4163</v>
      </c>
      <c r="I1953" s="171" t="s">
        <v>5167</v>
      </c>
      <c r="J1953" s="171" t="s">
        <v>354</v>
      </c>
      <c r="K1953" s="176"/>
      <c r="L1953" s="177" t="s">
        <v>733</v>
      </c>
      <c r="M1953" s="177" t="s">
        <v>355</v>
      </c>
    </row>
    <row r="1954" spans="1:13" s="178" customFormat="1">
      <c r="A1954" s="171" t="s">
        <v>2494</v>
      </c>
      <c r="B1954" s="171"/>
      <c r="C1954" s="179" t="s">
        <v>3522</v>
      </c>
      <c r="D1954" s="172">
        <v>46147</v>
      </c>
      <c r="E1954" s="173">
        <v>46192</v>
      </c>
      <c r="F1954" s="174">
        <v>2218.84</v>
      </c>
      <c r="G1954" s="175" t="s">
        <v>4141</v>
      </c>
      <c r="H1954" s="171" t="s">
        <v>4163</v>
      </c>
      <c r="I1954" s="171" t="s">
        <v>5327</v>
      </c>
      <c r="J1954" s="171" t="s">
        <v>340</v>
      </c>
      <c r="K1954" s="176"/>
      <c r="L1954" s="177" t="s">
        <v>733</v>
      </c>
      <c r="M1954" s="177" t="s">
        <v>341</v>
      </c>
    </row>
    <row r="1955" spans="1:13" s="178" customFormat="1">
      <c r="A1955" s="171" t="s">
        <v>2494</v>
      </c>
      <c r="B1955" s="171"/>
      <c r="C1955" s="179" t="s">
        <v>3523</v>
      </c>
      <c r="D1955" s="172">
        <v>46147</v>
      </c>
      <c r="E1955" s="173">
        <v>46192</v>
      </c>
      <c r="F1955" s="174">
        <v>2109.9499999999998</v>
      </c>
      <c r="G1955" s="175" t="s">
        <v>4141</v>
      </c>
      <c r="H1955" s="171" t="s">
        <v>4163</v>
      </c>
      <c r="I1955" s="171" t="s">
        <v>5328</v>
      </c>
      <c r="J1955" s="171" t="s">
        <v>338</v>
      </c>
      <c r="K1955" s="176"/>
      <c r="L1955" s="177" t="s">
        <v>733</v>
      </c>
      <c r="M1955" s="177" t="s">
        <v>339</v>
      </c>
    </row>
    <row r="1956" spans="1:13" s="178" customFormat="1">
      <c r="A1956" s="171" t="s">
        <v>2494</v>
      </c>
      <c r="B1956" s="171"/>
      <c r="C1956" s="179" t="s">
        <v>3524</v>
      </c>
      <c r="D1956" s="172">
        <v>46147</v>
      </c>
      <c r="E1956" s="173">
        <v>46192</v>
      </c>
      <c r="F1956" s="174">
        <v>3115.78</v>
      </c>
      <c r="G1956" s="175" t="s">
        <v>4141</v>
      </c>
      <c r="H1956" s="171" t="s">
        <v>4163</v>
      </c>
      <c r="I1956" s="171" t="s">
        <v>5329</v>
      </c>
      <c r="J1956" s="171" t="s">
        <v>326</v>
      </c>
      <c r="K1956" s="176"/>
      <c r="L1956" s="177" t="s">
        <v>733</v>
      </c>
      <c r="M1956" s="177" t="s">
        <v>327</v>
      </c>
    </row>
    <row r="1957" spans="1:13" s="178" customFormat="1">
      <c r="A1957" s="171" t="s">
        <v>2494</v>
      </c>
      <c r="B1957" s="171"/>
      <c r="C1957" s="179" t="s">
        <v>3525</v>
      </c>
      <c r="D1957" s="172">
        <v>46147</v>
      </c>
      <c r="E1957" s="173">
        <v>46192</v>
      </c>
      <c r="F1957" s="174">
        <v>2547.79</v>
      </c>
      <c r="G1957" s="175" t="s">
        <v>4141</v>
      </c>
      <c r="H1957" s="171" t="s">
        <v>4163</v>
      </c>
      <c r="I1957" s="171" t="s">
        <v>5111</v>
      </c>
      <c r="J1957" s="171" t="s">
        <v>282</v>
      </c>
      <c r="K1957" s="176"/>
      <c r="L1957" s="177" t="s">
        <v>733</v>
      </c>
      <c r="M1957" s="177" t="s">
        <v>283</v>
      </c>
    </row>
    <row r="1958" spans="1:13" s="178" customFormat="1">
      <c r="A1958" s="171" t="s">
        <v>2494</v>
      </c>
      <c r="B1958" s="171"/>
      <c r="C1958" s="179" t="s">
        <v>3526</v>
      </c>
      <c r="D1958" s="172">
        <v>46147</v>
      </c>
      <c r="E1958" s="173">
        <v>46192</v>
      </c>
      <c r="F1958" s="174">
        <v>1346.34</v>
      </c>
      <c r="G1958" s="175" t="s">
        <v>4141</v>
      </c>
      <c r="H1958" s="171" t="s">
        <v>4163</v>
      </c>
      <c r="I1958" s="171" t="s">
        <v>5219</v>
      </c>
      <c r="J1958" s="171" t="s">
        <v>444</v>
      </c>
      <c r="K1958" s="176"/>
      <c r="L1958" s="177" t="s">
        <v>733</v>
      </c>
      <c r="M1958" s="177" t="s">
        <v>445</v>
      </c>
    </row>
    <row r="1959" spans="1:13" s="178" customFormat="1">
      <c r="A1959" s="171" t="s">
        <v>2494</v>
      </c>
      <c r="B1959" s="171"/>
      <c r="C1959" s="179" t="s">
        <v>3527</v>
      </c>
      <c r="D1959" s="172">
        <v>46147</v>
      </c>
      <c r="E1959" s="173">
        <v>46192</v>
      </c>
      <c r="F1959" s="174">
        <v>1346.34</v>
      </c>
      <c r="G1959" s="175" t="s">
        <v>4141</v>
      </c>
      <c r="H1959" s="171" t="s">
        <v>4163</v>
      </c>
      <c r="I1959" s="171" t="s">
        <v>5219</v>
      </c>
      <c r="J1959" s="171" t="s">
        <v>444</v>
      </c>
      <c r="K1959" s="176"/>
      <c r="L1959" s="177" t="s">
        <v>733</v>
      </c>
      <c r="M1959" s="177" t="s">
        <v>445</v>
      </c>
    </row>
    <row r="1960" spans="1:13" s="178" customFormat="1">
      <c r="A1960" s="171" t="s">
        <v>2494</v>
      </c>
      <c r="B1960" s="171"/>
      <c r="C1960" s="179" t="s">
        <v>3528</v>
      </c>
      <c r="D1960" s="172">
        <v>46147</v>
      </c>
      <c r="E1960" s="173">
        <v>46192</v>
      </c>
      <c r="F1960" s="174">
        <v>-1346.34</v>
      </c>
      <c r="G1960" s="175" t="s">
        <v>4141</v>
      </c>
      <c r="H1960" s="171" t="s">
        <v>4163</v>
      </c>
      <c r="I1960" s="171" t="s">
        <v>5219</v>
      </c>
      <c r="J1960" s="171" t="s">
        <v>444</v>
      </c>
      <c r="K1960" s="176"/>
      <c r="L1960" s="177" t="s">
        <v>733</v>
      </c>
      <c r="M1960" s="177" t="s">
        <v>445</v>
      </c>
    </row>
    <row r="1961" spans="1:13" s="178" customFormat="1">
      <c r="A1961" s="171" t="s">
        <v>2494</v>
      </c>
      <c r="B1961" s="171"/>
      <c r="C1961" s="179" t="s">
        <v>3529</v>
      </c>
      <c r="D1961" s="172">
        <v>46147</v>
      </c>
      <c r="E1961" s="173">
        <v>46192</v>
      </c>
      <c r="F1961" s="174">
        <v>2273.87</v>
      </c>
      <c r="G1961" s="175" t="s">
        <v>4141</v>
      </c>
      <c r="H1961" s="171" t="s">
        <v>4163</v>
      </c>
      <c r="I1961" s="171" t="s">
        <v>5112</v>
      </c>
      <c r="J1961" s="171" t="s">
        <v>284</v>
      </c>
      <c r="K1961" s="176"/>
      <c r="L1961" s="177" t="s">
        <v>733</v>
      </c>
      <c r="M1961" s="177" t="s">
        <v>285</v>
      </c>
    </row>
    <row r="1962" spans="1:13" s="178" customFormat="1">
      <c r="A1962" s="171" t="s">
        <v>2494</v>
      </c>
      <c r="B1962" s="171"/>
      <c r="C1962" s="179" t="s">
        <v>3530</v>
      </c>
      <c r="D1962" s="172">
        <v>46147</v>
      </c>
      <c r="E1962" s="173">
        <v>46192</v>
      </c>
      <c r="F1962" s="174">
        <v>2196.65</v>
      </c>
      <c r="G1962" s="175" t="s">
        <v>4141</v>
      </c>
      <c r="H1962" s="171" t="s">
        <v>4163</v>
      </c>
      <c r="I1962" s="171" t="s">
        <v>5313</v>
      </c>
      <c r="J1962" s="171" t="s">
        <v>286</v>
      </c>
      <c r="K1962" s="176"/>
      <c r="L1962" s="177" t="s">
        <v>733</v>
      </c>
      <c r="M1962" s="177" t="s">
        <v>287</v>
      </c>
    </row>
    <row r="1963" spans="1:13" s="178" customFormat="1">
      <c r="A1963" s="171" t="s">
        <v>2494</v>
      </c>
      <c r="B1963" s="171"/>
      <c r="C1963" s="179" t="s">
        <v>3531</v>
      </c>
      <c r="D1963" s="172">
        <v>46147</v>
      </c>
      <c r="E1963" s="173">
        <v>46192</v>
      </c>
      <c r="F1963" s="174">
        <v>3364.88</v>
      </c>
      <c r="G1963" s="175" t="s">
        <v>4141</v>
      </c>
      <c r="H1963" s="171" t="s">
        <v>4163</v>
      </c>
      <c r="I1963" s="171" t="s">
        <v>5182</v>
      </c>
      <c r="J1963" s="171" t="s">
        <v>328</v>
      </c>
      <c r="K1963" s="176"/>
      <c r="L1963" s="177" t="s">
        <v>733</v>
      </c>
      <c r="M1963" s="177" t="s">
        <v>329</v>
      </c>
    </row>
    <row r="1964" spans="1:13" s="178" customFormat="1">
      <c r="A1964" s="171" t="s">
        <v>2494</v>
      </c>
      <c r="B1964" s="171"/>
      <c r="C1964" s="179" t="s">
        <v>3532</v>
      </c>
      <c r="D1964" s="172">
        <v>46147</v>
      </c>
      <c r="E1964" s="173">
        <v>46192</v>
      </c>
      <c r="F1964" s="174">
        <v>2227.79</v>
      </c>
      <c r="G1964" s="175" t="s">
        <v>4141</v>
      </c>
      <c r="H1964" s="171" t="s">
        <v>4163</v>
      </c>
      <c r="I1964" s="171" t="s">
        <v>5314</v>
      </c>
      <c r="J1964" s="171" t="s">
        <v>344</v>
      </c>
      <c r="K1964" s="176"/>
      <c r="L1964" s="177" t="s">
        <v>733</v>
      </c>
      <c r="M1964" s="177" t="s">
        <v>345</v>
      </c>
    </row>
    <row r="1965" spans="1:13" s="178" customFormat="1">
      <c r="A1965" s="171" t="s">
        <v>2494</v>
      </c>
      <c r="B1965" s="171"/>
      <c r="C1965" s="179" t="s">
        <v>3533</v>
      </c>
      <c r="D1965" s="172">
        <v>46147</v>
      </c>
      <c r="E1965" s="173">
        <v>46192</v>
      </c>
      <c r="F1965" s="174">
        <v>4040.15</v>
      </c>
      <c r="G1965" s="175" t="s">
        <v>4141</v>
      </c>
      <c r="H1965" s="171" t="s">
        <v>4163</v>
      </c>
      <c r="I1965" s="171" t="s">
        <v>5261</v>
      </c>
      <c r="J1965" s="171" t="s">
        <v>408</v>
      </c>
      <c r="K1965" s="176"/>
      <c r="L1965" s="177" t="s">
        <v>733</v>
      </c>
      <c r="M1965" s="177" t="s">
        <v>409</v>
      </c>
    </row>
    <row r="1966" spans="1:13" s="178" customFormat="1">
      <c r="A1966" s="171" t="s">
        <v>2494</v>
      </c>
      <c r="B1966" s="171"/>
      <c r="C1966" s="179" t="s">
        <v>3534</v>
      </c>
      <c r="D1966" s="172">
        <v>46147</v>
      </c>
      <c r="E1966" s="173">
        <v>46192</v>
      </c>
      <c r="F1966" s="174">
        <v>4040.15</v>
      </c>
      <c r="G1966" s="175" t="s">
        <v>4141</v>
      </c>
      <c r="H1966" s="171" t="s">
        <v>4163</v>
      </c>
      <c r="I1966" s="171" t="s">
        <v>5261</v>
      </c>
      <c r="J1966" s="171" t="s">
        <v>408</v>
      </c>
      <c r="K1966" s="176"/>
      <c r="L1966" s="177" t="s">
        <v>733</v>
      </c>
      <c r="M1966" s="177" t="s">
        <v>409</v>
      </c>
    </row>
    <row r="1967" spans="1:13" s="178" customFormat="1">
      <c r="A1967" s="171" t="s">
        <v>2494</v>
      </c>
      <c r="B1967" s="171"/>
      <c r="C1967" s="179" t="s">
        <v>3535</v>
      </c>
      <c r="D1967" s="172">
        <v>46147</v>
      </c>
      <c r="E1967" s="173">
        <v>46192</v>
      </c>
      <c r="F1967" s="174">
        <v>-4040.15</v>
      </c>
      <c r="G1967" s="175" t="s">
        <v>4141</v>
      </c>
      <c r="H1967" s="171" t="s">
        <v>4163</v>
      </c>
      <c r="I1967" s="171" t="s">
        <v>5261</v>
      </c>
      <c r="J1967" s="171" t="s">
        <v>408</v>
      </c>
      <c r="K1967" s="176"/>
      <c r="L1967" s="177" t="s">
        <v>733</v>
      </c>
      <c r="M1967" s="177" t="s">
        <v>409</v>
      </c>
    </row>
    <row r="1968" spans="1:13" s="178" customFormat="1">
      <c r="A1968" s="171" t="s">
        <v>2494</v>
      </c>
      <c r="B1968" s="171"/>
      <c r="C1968" s="179" t="s">
        <v>3536</v>
      </c>
      <c r="D1968" s="172">
        <v>46147</v>
      </c>
      <c r="E1968" s="173">
        <v>46192</v>
      </c>
      <c r="F1968" s="174">
        <v>2214.71</v>
      </c>
      <c r="G1968" s="175" t="s">
        <v>4141</v>
      </c>
      <c r="H1968" s="171" t="s">
        <v>4163</v>
      </c>
      <c r="I1968" s="171" t="s">
        <v>5315</v>
      </c>
      <c r="J1968" s="171" t="s">
        <v>288</v>
      </c>
      <c r="K1968" s="176"/>
      <c r="L1968" s="177" t="s">
        <v>733</v>
      </c>
      <c r="M1968" s="177" t="s">
        <v>289</v>
      </c>
    </row>
    <row r="1969" spans="1:13" s="178" customFormat="1">
      <c r="A1969" s="171" t="s">
        <v>2494</v>
      </c>
      <c r="B1969" s="171"/>
      <c r="C1969" s="179" t="s">
        <v>3537</v>
      </c>
      <c r="D1969" s="172">
        <v>46147</v>
      </c>
      <c r="E1969" s="173">
        <v>46192</v>
      </c>
      <c r="F1969" s="174">
        <v>1641.05</v>
      </c>
      <c r="G1969" s="175" t="s">
        <v>4141</v>
      </c>
      <c r="H1969" s="171" t="s">
        <v>4163</v>
      </c>
      <c r="I1969" s="171" t="s">
        <v>5216</v>
      </c>
      <c r="J1969" s="171" t="s">
        <v>450</v>
      </c>
      <c r="K1969" s="176"/>
      <c r="L1969" s="177" t="s">
        <v>733</v>
      </c>
      <c r="M1969" s="177" t="s">
        <v>451</v>
      </c>
    </row>
    <row r="1970" spans="1:13" s="178" customFormat="1">
      <c r="A1970" s="171" t="s">
        <v>2494</v>
      </c>
      <c r="B1970" s="171"/>
      <c r="C1970" s="179" t="s">
        <v>3538</v>
      </c>
      <c r="D1970" s="172">
        <v>46147</v>
      </c>
      <c r="E1970" s="173">
        <v>46192</v>
      </c>
      <c r="F1970" s="174">
        <v>1641.04</v>
      </c>
      <c r="G1970" s="175" t="s">
        <v>4141</v>
      </c>
      <c r="H1970" s="171" t="s">
        <v>4163</v>
      </c>
      <c r="I1970" s="171" t="s">
        <v>5216</v>
      </c>
      <c r="J1970" s="171" t="s">
        <v>450</v>
      </c>
      <c r="K1970" s="176"/>
      <c r="L1970" s="177" t="s">
        <v>733</v>
      </c>
      <c r="M1970" s="177" t="s">
        <v>451</v>
      </c>
    </row>
    <row r="1971" spans="1:13" s="178" customFormat="1">
      <c r="A1971" s="171" t="s">
        <v>2494</v>
      </c>
      <c r="B1971" s="171"/>
      <c r="C1971" s="179" t="s">
        <v>3539</v>
      </c>
      <c r="D1971" s="172">
        <v>46147</v>
      </c>
      <c r="E1971" s="173">
        <v>46192</v>
      </c>
      <c r="F1971" s="174">
        <v>-1641.05</v>
      </c>
      <c r="G1971" s="175" t="s">
        <v>4141</v>
      </c>
      <c r="H1971" s="171" t="s">
        <v>4163</v>
      </c>
      <c r="I1971" s="171" t="s">
        <v>5216</v>
      </c>
      <c r="J1971" s="171" t="s">
        <v>450</v>
      </c>
      <c r="K1971" s="176"/>
      <c r="L1971" s="177" t="s">
        <v>733</v>
      </c>
      <c r="M1971" s="177" t="s">
        <v>451</v>
      </c>
    </row>
    <row r="1972" spans="1:13" s="178" customFormat="1">
      <c r="A1972" s="171" t="s">
        <v>2494</v>
      </c>
      <c r="B1972" s="171"/>
      <c r="C1972" s="179" t="s">
        <v>3540</v>
      </c>
      <c r="D1972" s="172">
        <v>46147</v>
      </c>
      <c r="E1972" s="173">
        <v>46192</v>
      </c>
      <c r="F1972" s="174">
        <v>2402.89</v>
      </c>
      <c r="G1972" s="175" t="s">
        <v>4141</v>
      </c>
      <c r="H1972" s="171" t="s">
        <v>4163</v>
      </c>
      <c r="I1972" s="171" t="s">
        <v>4185</v>
      </c>
      <c r="J1972" s="171" t="s">
        <v>290</v>
      </c>
      <c r="K1972" s="176"/>
      <c r="L1972" s="177" t="s">
        <v>733</v>
      </c>
      <c r="M1972" s="177" t="s">
        <v>291</v>
      </c>
    </row>
    <row r="1973" spans="1:13" s="178" customFormat="1">
      <c r="A1973" s="171" t="s">
        <v>2494</v>
      </c>
      <c r="B1973" s="171"/>
      <c r="C1973" s="179" t="s">
        <v>3541</v>
      </c>
      <c r="D1973" s="172">
        <v>46147</v>
      </c>
      <c r="E1973" s="173">
        <v>46192</v>
      </c>
      <c r="F1973" s="174">
        <v>13049.12</v>
      </c>
      <c r="G1973" s="175" t="s">
        <v>4141</v>
      </c>
      <c r="H1973" s="171" t="s">
        <v>4163</v>
      </c>
      <c r="I1973" s="171" t="s">
        <v>5185</v>
      </c>
      <c r="J1973" s="171" t="s">
        <v>300</v>
      </c>
      <c r="K1973" s="176"/>
      <c r="L1973" s="177" t="s">
        <v>733</v>
      </c>
      <c r="M1973" s="177" t="s">
        <v>301</v>
      </c>
    </row>
    <row r="1974" spans="1:13" s="178" customFormat="1">
      <c r="A1974" s="171" t="s">
        <v>2494</v>
      </c>
      <c r="B1974" s="171"/>
      <c r="C1974" s="179" t="s">
        <v>3542</v>
      </c>
      <c r="D1974" s="172">
        <v>46147</v>
      </c>
      <c r="E1974" s="173">
        <v>46192</v>
      </c>
      <c r="F1974" s="174">
        <v>9350.41</v>
      </c>
      <c r="G1974" s="175" t="s">
        <v>4141</v>
      </c>
      <c r="H1974" s="171" t="s">
        <v>4163</v>
      </c>
      <c r="I1974" s="171" t="s">
        <v>5101</v>
      </c>
      <c r="J1974" s="171" t="s">
        <v>318</v>
      </c>
      <c r="K1974" s="176"/>
      <c r="L1974" s="177" t="s">
        <v>733</v>
      </c>
      <c r="M1974" s="177" t="s">
        <v>319</v>
      </c>
    </row>
    <row r="1975" spans="1:13" s="178" customFormat="1">
      <c r="A1975" s="171" t="s">
        <v>2494</v>
      </c>
      <c r="B1975" s="171"/>
      <c r="C1975" s="179" t="s">
        <v>3543</v>
      </c>
      <c r="D1975" s="172">
        <v>46147</v>
      </c>
      <c r="E1975" s="173">
        <v>46192</v>
      </c>
      <c r="F1975" s="174">
        <v>2838.87</v>
      </c>
      <c r="G1975" s="175" t="s">
        <v>4141</v>
      </c>
      <c r="H1975" s="171" t="s">
        <v>4163</v>
      </c>
      <c r="I1975" s="171" t="s">
        <v>5083</v>
      </c>
      <c r="J1975" s="171" t="s">
        <v>58</v>
      </c>
      <c r="K1975" s="176"/>
      <c r="L1975" s="177" t="s">
        <v>733</v>
      </c>
      <c r="M1975" s="177" t="s">
        <v>59</v>
      </c>
    </row>
    <row r="1976" spans="1:13" s="178" customFormat="1">
      <c r="A1976" s="171" t="s">
        <v>2494</v>
      </c>
      <c r="B1976" s="171"/>
      <c r="C1976" s="179" t="s">
        <v>3544</v>
      </c>
      <c r="D1976" s="172">
        <v>46147</v>
      </c>
      <c r="E1976" s="173">
        <v>46192</v>
      </c>
      <c r="F1976" s="174">
        <v>4096.55</v>
      </c>
      <c r="G1976" s="175" t="s">
        <v>4141</v>
      </c>
      <c r="H1976" s="171" t="s">
        <v>4163</v>
      </c>
      <c r="I1976" s="171" t="s">
        <v>5118</v>
      </c>
      <c r="J1976" s="171" t="s">
        <v>320</v>
      </c>
      <c r="K1976" s="176"/>
      <c r="L1976" s="177" t="s">
        <v>733</v>
      </c>
      <c r="M1976" s="177" t="s">
        <v>321</v>
      </c>
    </row>
    <row r="1977" spans="1:13" s="178" customFormat="1">
      <c r="A1977" s="171" t="s">
        <v>2494</v>
      </c>
      <c r="B1977" s="171"/>
      <c r="C1977" s="179" t="s">
        <v>3545</v>
      </c>
      <c r="D1977" s="172">
        <v>46147</v>
      </c>
      <c r="E1977" s="173">
        <v>46192</v>
      </c>
      <c r="F1977" s="174">
        <v>2175.6799999999998</v>
      </c>
      <c r="G1977" s="175" t="s">
        <v>4141</v>
      </c>
      <c r="H1977" s="171" t="s">
        <v>4163</v>
      </c>
      <c r="I1977" s="171" t="s">
        <v>5119</v>
      </c>
      <c r="J1977" s="171" t="s">
        <v>342</v>
      </c>
      <c r="K1977" s="176"/>
      <c r="L1977" s="177" t="s">
        <v>733</v>
      </c>
      <c r="M1977" s="177" t="s">
        <v>343</v>
      </c>
    </row>
    <row r="1978" spans="1:13" s="178" customFormat="1">
      <c r="A1978" s="171" t="s">
        <v>2494</v>
      </c>
      <c r="B1978" s="171"/>
      <c r="C1978" s="179" t="s">
        <v>3546</v>
      </c>
      <c r="D1978" s="172">
        <v>46147</v>
      </c>
      <c r="E1978" s="173">
        <v>46192</v>
      </c>
      <c r="F1978" s="174">
        <v>2523.5</v>
      </c>
      <c r="G1978" s="175" t="s">
        <v>4141</v>
      </c>
      <c r="H1978" s="171" t="s">
        <v>4163</v>
      </c>
      <c r="I1978" s="171" t="s">
        <v>5148</v>
      </c>
      <c r="J1978" s="171" t="s">
        <v>268</v>
      </c>
      <c r="K1978" s="176"/>
      <c r="L1978" s="177" t="s">
        <v>733</v>
      </c>
      <c r="M1978" s="177" t="s">
        <v>269</v>
      </c>
    </row>
    <row r="1979" spans="1:13" s="178" customFormat="1">
      <c r="A1979" s="171" t="s">
        <v>2494</v>
      </c>
      <c r="B1979" s="171"/>
      <c r="C1979" s="179" t="s">
        <v>3547</v>
      </c>
      <c r="D1979" s="172">
        <v>46147</v>
      </c>
      <c r="E1979" s="173">
        <v>46192</v>
      </c>
      <c r="F1979" s="174">
        <v>2513.63</v>
      </c>
      <c r="G1979" s="175" t="s">
        <v>4141</v>
      </c>
      <c r="H1979" s="171" t="s">
        <v>4163</v>
      </c>
      <c r="I1979" s="171" t="s">
        <v>5285</v>
      </c>
      <c r="J1979" s="171" t="s">
        <v>256</v>
      </c>
      <c r="K1979" s="176"/>
      <c r="L1979" s="177" t="s">
        <v>733</v>
      </c>
      <c r="M1979" s="177" t="s">
        <v>257</v>
      </c>
    </row>
    <row r="1980" spans="1:13" s="178" customFormat="1">
      <c r="A1980" s="171" t="s">
        <v>2494</v>
      </c>
      <c r="B1980" s="171"/>
      <c r="C1980" s="179" t="s">
        <v>3548</v>
      </c>
      <c r="D1980" s="172">
        <v>46147</v>
      </c>
      <c r="E1980" s="173">
        <v>46192</v>
      </c>
      <c r="F1980" s="174">
        <v>2771.06</v>
      </c>
      <c r="G1980" s="175" t="s">
        <v>4141</v>
      </c>
      <c r="H1980" s="171" t="s">
        <v>4163</v>
      </c>
      <c r="I1980" s="171" t="s">
        <v>5221</v>
      </c>
      <c r="J1980" s="171" t="s">
        <v>260</v>
      </c>
      <c r="K1980" s="176"/>
      <c r="L1980" s="177" t="s">
        <v>733</v>
      </c>
      <c r="M1980" s="177" t="s">
        <v>261</v>
      </c>
    </row>
    <row r="1981" spans="1:13" s="178" customFormat="1">
      <c r="A1981" s="171" t="s">
        <v>2494</v>
      </c>
      <c r="B1981" s="171"/>
      <c r="C1981" s="179" t="s">
        <v>3549</v>
      </c>
      <c r="D1981" s="172">
        <v>46147</v>
      </c>
      <c r="E1981" s="173">
        <v>46192</v>
      </c>
      <c r="F1981" s="174">
        <v>2455.77</v>
      </c>
      <c r="G1981" s="175" t="s">
        <v>4141</v>
      </c>
      <c r="H1981" s="171" t="s">
        <v>4163</v>
      </c>
      <c r="I1981" s="171" t="s">
        <v>5093</v>
      </c>
      <c r="J1981" s="171" t="s">
        <v>216</v>
      </c>
      <c r="K1981" s="176"/>
      <c r="L1981" s="177" t="s">
        <v>733</v>
      </c>
      <c r="M1981" s="177" t="s">
        <v>217</v>
      </c>
    </row>
    <row r="1982" spans="1:13" s="178" customFormat="1">
      <c r="A1982" s="171" t="s">
        <v>2494</v>
      </c>
      <c r="B1982" s="171"/>
      <c r="C1982" s="179" t="s">
        <v>3550</v>
      </c>
      <c r="D1982" s="172">
        <v>46147</v>
      </c>
      <c r="E1982" s="173">
        <v>46192</v>
      </c>
      <c r="F1982" s="174">
        <v>9207.68</v>
      </c>
      <c r="G1982" s="175" t="s">
        <v>4141</v>
      </c>
      <c r="H1982" s="171" t="s">
        <v>4163</v>
      </c>
      <c r="I1982" s="171" t="s">
        <v>5284</v>
      </c>
      <c r="J1982" s="171" t="s">
        <v>0</v>
      </c>
      <c r="K1982" s="176"/>
      <c r="L1982" s="177" t="s">
        <v>733</v>
      </c>
      <c r="M1982" s="177" t="s">
        <v>1</v>
      </c>
    </row>
    <row r="1983" spans="1:13" s="178" customFormat="1">
      <c r="A1983" s="171" t="s">
        <v>2494</v>
      </c>
      <c r="B1983" s="171"/>
      <c r="C1983" s="179" t="s">
        <v>3551</v>
      </c>
      <c r="D1983" s="172">
        <v>46147</v>
      </c>
      <c r="E1983" s="173">
        <v>46192</v>
      </c>
      <c r="F1983" s="174">
        <v>2702.98</v>
      </c>
      <c r="G1983" s="175" t="s">
        <v>4141</v>
      </c>
      <c r="H1983" s="171" t="s">
        <v>4163</v>
      </c>
      <c r="I1983" s="171" t="s">
        <v>5164</v>
      </c>
      <c r="J1983" s="171" t="s">
        <v>240</v>
      </c>
      <c r="K1983" s="176"/>
      <c r="L1983" s="177" t="s">
        <v>733</v>
      </c>
      <c r="M1983" s="177" t="s">
        <v>241</v>
      </c>
    </row>
    <row r="1984" spans="1:13" s="178" customFormat="1">
      <c r="A1984" s="171" t="s">
        <v>2494</v>
      </c>
      <c r="B1984" s="171"/>
      <c r="C1984" s="179" t="s">
        <v>3552</v>
      </c>
      <c r="D1984" s="172">
        <v>46147</v>
      </c>
      <c r="E1984" s="173">
        <v>46192</v>
      </c>
      <c r="F1984" s="174">
        <v>2455.77</v>
      </c>
      <c r="G1984" s="175" t="s">
        <v>4141</v>
      </c>
      <c r="H1984" s="171" t="s">
        <v>4163</v>
      </c>
      <c r="I1984" s="171" t="s">
        <v>5292</v>
      </c>
      <c r="J1984" s="171" t="s">
        <v>238</v>
      </c>
      <c r="K1984" s="176"/>
      <c r="L1984" s="177" t="s">
        <v>733</v>
      </c>
      <c r="M1984" s="177" t="s">
        <v>239</v>
      </c>
    </row>
    <row r="1985" spans="1:13" s="178" customFormat="1">
      <c r="A1985" s="171" t="s">
        <v>2494</v>
      </c>
      <c r="B1985" s="171"/>
      <c r="C1985" s="179" t="s">
        <v>3553</v>
      </c>
      <c r="D1985" s="172">
        <v>46147</v>
      </c>
      <c r="E1985" s="173">
        <v>46192</v>
      </c>
      <c r="F1985" s="174">
        <v>2425.5100000000002</v>
      </c>
      <c r="G1985" s="175" t="s">
        <v>4141</v>
      </c>
      <c r="H1985" s="171" t="s">
        <v>4163</v>
      </c>
      <c r="I1985" s="171" t="s">
        <v>5163</v>
      </c>
      <c r="J1985" s="171" t="s">
        <v>204</v>
      </c>
      <c r="K1985" s="176"/>
      <c r="L1985" s="177" t="s">
        <v>733</v>
      </c>
      <c r="M1985" s="177" t="s">
        <v>205</v>
      </c>
    </row>
    <row r="1986" spans="1:13" s="178" customFormat="1">
      <c r="A1986" s="171" t="s">
        <v>2494</v>
      </c>
      <c r="B1986" s="171"/>
      <c r="C1986" s="179" t="s">
        <v>3554</v>
      </c>
      <c r="D1986" s="172">
        <v>46147</v>
      </c>
      <c r="E1986" s="173">
        <v>46192</v>
      </c>
      <c r="F1986" s="174">
        <v>2455.77</v>
      </c>
      <c r="G1986" s="175" t="s">
        <v>4141</v>
      </c>
      <c r="H1986" s="171" t="s">
        <v>4163</v>
      </c>
      <c r="I1986" s="171" t="s">
        <v>5291</v>
      </c>
      <c r="J1986" s="171" t="s">
        <v>278</v>
      </c>
      <c r="K1986" s="176"/>
      <c r="L1986" s="177" t="s">
        <v>733</v>
      </c>
      <c r="M1986" s="177" t="s">
        <v>279</v>
      </c>
    </row>
    <row r="1987" spans="1:13" s="178" customFormat="1">
      <c r="A1987" s="171" t="s">
        <v>2494</v>
      </c>
      <c r="B1987" s="171"/>
      <c r="C1987" s="179" t="s">
        <v>3555</v>
      </c>
      <c r="D1987" s="172">
        <v>46147</v>
      </c>
      <c r="E1987" s="173">
        <v>46192</v>
      </c>
      <c r="F1987" s="174">
        <v>20620.009999999998</v>
      </c>
      <c r="G1987" s="175" t="s">
        <v>4141</v>
      </c>
      <c r="H1987" s="171" t="s">
        <v>4163</v>
      </c>
      <c r="I1987" s="171" t="s">
        <v>5290</v>
      </c>
      <c r="J1987" s="171" t="s">
        <v>202</v>
      </c>
      <c r="K1987" s="176"/>
      <c r="L1987" s="177" t="s">
        <v>733</v>
      </c>
      <c r="M1987" s="177" t="s">
        <v>203</v>
      </c>
    </row>
    <row r="1988" spans="1:13" s="178" customFormat="1">
      <c r="A1988" s="171" t="s">
        <v>2494</v>
      </c>
      <c r="B1988" s="171"/>
      <c r="C1988" s="179" t="s">
        <v>3556</v>
      </c>
      <c r="D1988" s="172">
        <v>46147</v>
      </c>
      <c r="E1988" s="173">
        <v>46192</v>
      </c>
      <c r="F1988" s="174">
        <v>10896.36</v>
      </c>
      <c r="G1988" s="175" t="s">
        <v>4141</v>
      </c>
      <c r="H1988" s="171" t="s">
        <v>4163</v>
      </c>
      <c r="I1988" s="171" t="s">
        <v>5289</v>
      </c>
      <c r="J1988" s="171" t="s">
        <v>200</v>
      </c>
      <c r="K1988" s="176"/>
      <c r="L1988" s="177" t="s">
        <v>733</v>
      </c>
      <c r="M1988" s="177" t="s">
        <v>201</v>
      </c>
    </row>
    <row r="1989" spans="1:13" s="178" customFormat="1">
      <c r="A1989" s="171" t="s">
        <v>2494</v>
      </c>
      <c r="B1989" s="171"/>
      <c r="C1989" s="179" t="s">
        <v>3557</v>
      </c>
      <c r="D1989" s="172">
        <v>46147</v>
      </c>
      <c r="E1989" s="173">
        <v>46192</v>
      </c>
      <c r="F1989" s="174">
        <v>2456.04</v>
      </c>
      <c r="G1989" s="175" t="s">
        <v>4141</v>
      </c>
      <c r="H1989" s="171" t="s">
        <v>4163</v>
      </c>
      <c r="I1989" s="171" t="s">
        <v>5288</v>
      </c>
      <c r="J1989" s="171" t="s">
        <v>236</v>
      </c>
      <c r="K1989" s="176"/>
      <c r="L1989" s="177" t="s">
        <v>733</v>
      </c>
      <c r="M1989" s="177" t="s">
        <v>237</v>
      </c>
    </row>
    <row r="1990" spans="1:13" s="178" customFormat="1">
      <c r="A1990" s="171" t="s">
        <v>2494</v>
      </c>
      <c r="B1990" s="171"/>
      <c r="C1990" s="179" t="s">
        <v>3558</v>
      </c>
      <c r="D1990" s="172">
        <v>46147</v>
      </c>
      <c r="E1990" s="173">
        <v>46192</v>
      </c>
      <c r="F1990" s="174">
        <v>2456.0500000000002</v>
      </c>
      <c r="G1990" s="175" t="s">
        <v>4141</v>
      </c>
      <c r="H1990" s="171" t="s">
        <v>4163</v>
      </c>
      <c r="I1990" s="171" t="s">
        <v>5238</v>
      </c>
      <c r="J1990" s="171" t="s">
        <v>234</v>
      </c>
      <c r="K1990" s="176"/>
      <c r="L1990" s="177" t="s">
        <v>733</v>
      </c>
      <c r="M1990" s="177" t="s">
        <v>235</v>
      </c>
    </row>
    <row r="1991" spans="1:13" s="178" customFormat="1">
      <c r="A1991" s="171" t="s">
        <v>2494</v>
      </c>
      <c r="B1991" s="171"/>
      <c r="C1991" s="179" t="s">
        <v>3559</v>
      </c>
      <c r="D1991" s="172">
        <v>46147</v>
      </c>
      <c r="E1991" s="173">
        <v>46192</v>
      </c>
      <c r="F1991" s="174">
        <v>2701.6</v>
      </c>
      <c r="G1991" s="175" t="s">
        <v>4141</v>
      </c>
      <c r="H1991" s="171" t="s">
        <v>4163</v>
      </c>
      <c r="I1991" s="171" t="s">
        <v>5276</v>
      </c>
      <c r="J1991" s="171" t="s">
        <v>244</v>
      </c>
      <c r="K1991" s="176"/>
      <c r="L1991" s="177" t="s">
        <v>733</v>
      </c>
      <c r="M1991" s="177" t="s">
        <v>245</v>
      </c>
    </row>
    <row r="1992" spans="1:13" s="178" customFormat="1">
      <c r="A1992" s="171" t="s">
        <v>2494</v>
      </c>
      <c r="B1992" s="171"/>
      <c r="C1992" s="179" t="s">
        <v>3560</v>
      </c>
      <c r="D1992" s="172">
        <v>46147</v>
      </c>
      <c r="E1992" s="173">
        <v>46192</v>
      </c>
      <c r="F1992" s="174">
        <v>8952.7099999999991</v>
      </c>
      <c r="G1992" s="175" t="s">
        <v>4141</v>
      </c>
      <c r="H1992" s="171" t="s">
        <v>4163</v>
      </c>
      <c r="I1992" s="171" t="s">
        <v>5287</v>
      </c>
      <c r="J1992" s="171" t="s">
        <v>230</v>
      </c>
      <c r="K1992" s="176"/>
      <c r="L1992" s="177" t="s">
        <v>733</v>
      </c>
      <c r="M1992" s="177" t="s">
        <v>231</v>
      </c>
    </row>
    <row r="1993" spans="1:13" s="178" customFormat="1">
      <c r="A1993" s="171" t="s">
        <v>2494</v>
      </c>
      <c r="B1993" s="171"/>
      <c r="C1993" s="179" t="s">
        <v>3561</v>
      </c>
      <c r="D1993" s="172">
        <v>46147</v>
      </c>
      <c r="E1993" s="173">
        <v>46192</v>
      </c>
      <c r="F1993" s="174">
        <v>10603.13</v>
      </c>
      <c r="G1993" s="175" t="s">
        <v>4141</v>
      </c>
      <c r="H1993" s="171" t="s">
        <v>4163</v>
      </c>
      <c r="I1993" s="171" t="s">
        <v>5187</v>
      </c>
      <c r="J1993" s="171" t="s">
        <v>232</v>
      </c>
      <c r="K1993" s="176"/>
      <c r="L1993" s="177" t="s">
        <v>733</v>
      </c>
      <c r="M1993" s="177" t="s">
        <v>233</v>
      </c>
    </row>
    <row r="1994" spans="1:13" s="178" customFormat="1">
      <c r="A1994" s="171" t="s">
        <v>2494</v>
      </c>
      <c r="B1994" s="171"/>
      <c r="C1994" s="179" t="s">
        <v>3562</v>
      </c>
      <c r="D1994" s="172">
        <v>46147</v>
      </c>
      <c r="E1994" s="173">
        <v>46192</v>
      </c>
      <c r="F1994" s="174">
        <v>2948.81</v>
      </c>
      <c r="G1994" s="175" t="s">
        <v>4141</v>
      </c>
      <c r="H1994" s="171" t="s">
        <v>4163</v>
      </c>
      <c r="I1994" s="171" t="s">
        <v>5165</v>
      </c>
      <c r="J1994" s="171" t="s">
        <v>262</v>
      </c>
      <c r="K1994" s="176"/>
      <c r="L1994" s="177" t="s">
        <v>733</v>
      </c>
      <c r="M1994" s="177" t="s">
        <v>263</v>
      </c>
    </row>
    <row r="1995" spans="1:13" s="178" customFormat="1">
      <c r="A1995" s="171" t="s">
        <v>2494</v>
      </c>
      <c r="B1995" s="171"/>
      <c r="C1995" s="179" t="s">
        <v>3563</v>
      </c>
      <c r="D1995" s="172">
        <v>46147</v>
      </c>
      <c r="E1995" s="173">
        <v>46192</v>
      </c>
      <c r="F1995" s="174">
        <v>2455.7800000000002</v>
      </c>
      <c r="G1995" s="175" t="s">
        <v>4141</v>
      </c>
      <c r="H1995" s="171" t="s">
        <v>4163</v>
      </c>
      <c r="I1995" s="171" t="s">
        <v>5124</v>
      </c>
      <c r="J1995" s="171" t="s">
        <v>272</v>
      </c>
      <c r="K1995" s="176"/>
      <c r="L1995" s="177" t="s">
        <v>733</v>
      </c>
      <c r="M1995" s="177" t="s">
        <v>273</v>
      </c>
    </row>
    <row r="1996" spans="1:13" s="178" customFormat="1">
      <c r="A1996" s="171" t="s">
        <v>2494</v>
      </c>
      <c r="B1996" s="171"/>
      <c r="C1996" s="179" t="s">
        <v>3564</v>
      </c>
      <c r="D1996" s="172">
        <v>46147</v>
      </c>
      <c r="E1996" s="173">
        <v>46192</v>
      </c>
      <c r="F1996" s="174">
        <v>2428.58</v>
      </c>
      <c r="G1996" s="175" t="s">
        <v>4141</v>
      </c>
      <c r="H1996" s="171" t="s">
        <v>4163</v>
      </c>
      <c r="I1996" s="171" t="s">
        <v>5293</v>
      </c>
      <c r="J1996" s="171" t="s">
        <v>224</v>
      </c>
      <c r="K1996" s="176"/>
      <c r="L1996" s="177" t="s">
        <v>733</v>
      </c>
      <c r="M1996" s="177" t="s">
        <v>225</v>
      </c>
    </row>
    <row r="1997" spans="1:13" s="178" customFormat="1">
      <c r="A1997" s="171" t="s">
        <v>2494</v>
      </c>
      <c r="B1997" s="171"/>
      <c r="C1997" s="179" t="s">
        <v>3565</v>
      </c>
      <c r="D1997" s="172">
        <v>46147</v>
      </c>
      <c r="E1997" s="173">
        <v>46192</v>
      </c>
      <c r="F1997" s="174">
        <v>2939.22</v>
      </c>
      <c r="G1997" s="175" t="s">
        <v>4141</v>
      </c>
      <c r="H1997" s="171" t="s">
        <v>4163</v>
      </c>
      <c r="I1997" s="171" t="s">
        <v>5202</v>
      </c>
      <c r="J1997" s="171" t="s">
        <v>242</v>
      </c>
      <c r="K1997" s="176"/>
      <c r="L1997" s="177" t="s">
        <v>733</v>
      </c>
      <c r="M1997" s="177" t="s">
        <v>243</v>
      </c>
    </row>
    <row r="1998" spans="1:13" s="178" customFormat="1">
      <c r="A1998" s="171" t="s">
        <v>2494</v>
      </c>
      <c r="B1998" s="171"/>
      <c r="C1998" s="179" t="s">
        <v>3566</v>
      </c>
      <c r="D1998" s="172">
        <v>46147</v>
      </c>
      <c r="E1998" s="173">
        <v>46192</v>
      </c>
      <c r="F1998" s="174">
        <v>2455.77</v>
      </c>
      <c r="G1998" s="175" t="s">
        <v>4141</v>
      </c>
      <c r="H1998" s="171" t="s">
        <v>4163</v>
      </c>
      <c r="I1998" s="171" t="s">
        <v>5279</v>
      </c>
      <c r="J1998" s="171" t="s">
        <v>248</v>
      </c>
      <c r="K1998" s="176"/>
      <c r="L1998" s="177" t="s">
        <v>733</v>
      </c>
      <c r="M1998" s="177" t="s">
        <v>249</v>
      </c>
    </row>
    <row r="1999" spans="1:13" s="178" customFormat="1">
      <c r="A1999" s="171" t="s">
        <v>2494</v>
      </c>
      <c r="B1999" s="171"/>
      <c r="C1999" s="179" t="s">
        <v>3567</v>
      </c>
      <c r="D1999" s="172">
        <v>46147</v>
      </c>
      <c r="E1999" s="173">
        <v>46192</v>
      </c>
      <c r="F1999" s="174">
        <v>2247.9899999999998</v>
      </c>
      <c r="G1999" s="175" t="s">
        <v>4141</v>
      </c>
      <c r="H1999" s="171" t="s">
        <v>4163</v>
      </c>
      <c r="I1999" s="171" t="s">
        <v>5295</v>
      </c>
      <c r="J1999" s="171" t="s">
        <v>348</v>
      </c>
      <c r="K1999" s="176"/>
      <c r="L1999" s="177" t="s">
        <v>733</v>
      </c>
      <c r="M1999" s="177" t="s">
        <v>349</v>
      </c>
    </row>
    <row r="2000" spans="1:13" s="178" customFormat="1">
      <c r="A2000" s="171" t="s">
        <v>2494</v>
      </c>
      <c r="B2000" s="171"/>
      <c r="C2000" s="179" t="s">
        <v>3568</v>
      </c>
      <c r="D2000" s="172">
        <v>46147</v>
      </c>
      <c r="E2000" s="173">
        <v>46192</v>
      </c>
      <c r="F2000" s="174">
        <v>1486.55</v>
      </c>
      <c r="G2000" s="175" t="s">
        <v>4141</v>
      </c>
      <c r="H2000" s="171" t="s">
        <v>4163</v>
      </c>
      <c r="I2000" s="171" t="s">
        <v>5270</v>
      </c>
      <c r="J2000" s="171" t="s">
        <v>446</v>
      </c>
      <c r="K2000" s="176"/>
      <c r="L2000" s="177" t="s">
        <v>733</v>
      </c>
      <c r="M2000" s="177" t="s">
        <v>447</v>
      </c>
    </row>
    <row r="2001" spans="1:13" s="178" customFormat="1">
      <c r="A2001" s="171" t="s">
        <v>2494</v>
      </c>
      <c r="B2001" s="171"/>
      <c r="C2001" s="179" t="s">
        <v>3569</v>
      </c>
      <c r="D2001" s="172">
        <v>46147</v>
      </c>
      <c r="E2001" s="173">
        <v>46192</v>
      </c>
      <c r="F2001" s="174">
        <v>1486.55</v>
      </c>
      <c r="G2001" s="175" t="s">
        <v>4141</v>
      </c>
      <c r="H2001" s="171" t="s">
        <v>4163</v>
      </c>
      <c r="I2001" s="171" t="s">
        <v>5270</v>
      </c>
      <c r="J2001" s="171" t="s">
        <v>446</v>
      </c>
      <c r="K2001" s="176"/>
      <c r="L2001" s="177" t="s">
        <v>733</v>
      </c>
      <c r="M2001" s="177" t="s">
        <v>447</v>
      </c>
    </row>
    <row r="2002" spans="1:13" s="178" customFormat="1">
      <c r="A2002" s="171" t="s">
        <v>2494</v>
      </c>
      <c r="B2002" s="171"/>
      <c r="C2002" s="179" t="s">
        <v>3570</v>
      </c>
      <c r="D2002" s="172">
        <v>46147</v>
      </c>
      <c r="E2002" s="173">
        <v>46192</v>
      </c>
      <c r="F2002" s="174">
        <v>-1486.55</v>
      </c>
      <c r="G2002" s="175" t="s">
        <v>4141</v>
      </c>
      <c r="H2002" s="171" t="s">
        <v>4163</v>
      </c>
      <c r="I2002" s="171" t="s">
        <v>5270</v>
      </c>
      <c r="J2002" s="171" t="s">
        <v>446</v>
      </c>
      <c r="K2002" s="176"/>
      <c r="L2002" s="177" t="s">
        <v>733</v>
      </c>
      <c r="M2002" s="177" t="s">
        <v>447</v>
      </c>
    </row>
    <row r="2003" spans="1:13" s="178" customFormat="1">
      <c r="A2003" s="171" t="s">
        <v>2494</v>
      </c>
      <c r="B2003" s="171"/>
      <c r="C2003" s="179" t="s">
        <v>3571</v>
      </c>
      <c r="D2003" s="172">
        <v>46147</v>
      </c>
      <c r="E2003" s="173">
        <v>46192</v>
      </c>
      <c r="F2003" s="174">
        <v>8054.62</v>
      </c>
      <c r="G2003" s="175" t="s">
        <v>4141</v>
      </c>
      <c r="H2003" s="171" t="s">
        <v>4163</v>
      </c>
      <c r="I2003" s="171" t="s">
        <v>5122</v>
      </c>
      <c r="J2003" s="171" t="s">
        <v>324</v>
      </c>
      <c r="K2003" s="176"/>
      <c r="L2003" s="177" t="s">
        <v>733</v>
      </c>
      <c r="M2003" s="177" t="s">
        <v>325</v>
      </c>
    </row>
    <row r="2004" spans="1:13" s="178" customFormat="1">
      <c r="A2004" s="171" t="s">
        <v>2494</v>
      </c>
      <c r="B2004" s="171"/>
      <c r="C2004" s="179" t="s">
        <v>3572</v>
      </c>
      <c r="D2004" s="172">
        <v>46147</v>
      </c>
      <c r="E2004" s="173">
        <v>46192</v>
      </c>
      <c r="F2004" s="174">
        <v>11983.33</v>
      </c>
      <c r="G2004" s="175" t="s">
        <v>4141</v>
      </c>
      <c r="H2004" s="171" t="s">
        <v>4163</v>
      </c>
      <c r="I2004" s="171" t="s">
        <v>5123</v>
      </c>
      <c r="J2004" s="171" t="s">
        <v>298</v>
      </c>
      <c r="K2004" s="176"/>
      <c r="L2004" s="177" t="s">
        <v>733</v>
      </c>
      <c r="M2004" s="177" t="s">
        <v>299</v>
      </c>
    </row>
    <row r="2005" spans="1:13" s="178" customFormat="1">
      <c r="A2005" s="171" t="s">
        <v>2494</v>
      </c>
      <c r="B2005" s="171"/>
      <c r="C2005" s="179" t="s">
        <v>3573</v>
      </c>
      <c r="D2005" s="172">
        <v>46147</v>
      </c>
      <c r="E2005" s="173">
        <v>46192</v>
      </c>
      <c r="F2005" s="174">
        <v>2353.7199999999998</v>
      </c>
      <c r="G2005" s="175" t="s">
        <v>4141</v>
      </c>
      <c r="H2005" s="171" t="s">
        <v>4163</v>
      </c>
      <c r="I2005" s="171" t="s">
        <v>5296</v>
      </c>
      <c r="J2005" s="171" t="s">
        <v>350</v>
      </c>
      <c r="K2005" s="176"/>
      <c r="L2005" s="177" t="s">
        <v>733</v>
      </c>
      <c r="M2005" s="177" t="s">
        <v>351</v>
      </c>
    </row>
    <row r="2006" spans="1:13" s="178" customFormat="1">
      <c r="A2006" s="171" t="s">
        <v>2494</v>
      </c>
      <c r="B2006" s="171"/>
      <c r="C2006" s="179" t="s">
        <v>3574</v>
      </c>
      <c r="D2006" s="172">
        <v>46147</v>
      </c>
      <c r="E2006" s="173">
        <v>46192</v>
      </c>
      <c r="F2006" s="174">
        <v>6379.04</v>
      </c>
      <c r="G2006" s="175" t="s">
        <v>4141</v>
      </c>
      <c r="H2006" s="171" t="s">
        <v>4163</v>
      </c>
      <c r="I2006" s="171" t="s">
        <v>5084</v>
      </c>
      <c r="J2006" s="171" t="s">
        <v>302</v>
      </c>
      <c r="K2006" s="176"/>
      <c r="L2006" s="177" t="s">
        <v>733</v>
      </c>
      <c r="M2006" s="177" t="s">
        <v>303</v>
      </c>
    </row>
    <row r="2007" spans="1:13" s="178" customFormat="1">
      <c r="A2007" s="171" t="s">
        <v>2494</v>
      </c>
      <c r="B2007" s="171"/>
      <c r="C2007" s="179" t="s">
        <v>3575</v>
      </c>
      <c r="D2007" s="172">
        <v>46147</v>
      </c>
      <c r="E2007" s="173">
        <v>46192</v>
      </c>
      <c r="F2007" s="174">
        <v>15470.44</v>
      </c>
      <c r="G2007" s="175" t="s">
        <v>4141</v>
      </c>
      <c r="H2007" s="171" t="s">
        <v>4163</v>
      </c>
      <c r="I2007" s="171" t="s">
        <v>5200</v>
      </c>
      <c r="J2007" s="171" t="s">
        <v>304</v>
      </c>
      <c r="K2007" s="176"/>
      <c r="L2007" s="177" t="s">
        <v>733</v>
      </c>
      <c r="M2007" s="177" t="s">
        <v>305</v>
      </c>
    </row>
    <row r="2008" spans="1:13" s="178" customFormat="1">
      <c r="A2008" s="171" t="s">
        <v>2494</v>
      </c>
      <c r="B2008" s="171"/>
      <c r="C2008" s="179" t="s">
        <v>3576</v>
      </c>
      <c r="D2008" s="172">
        <v>46147</v>
      </c>
      <c r="E2008" s="173">
        <v>46192</v>
      </c>
      <c r="F2008" s="174">
        <v>2622.35</v>
      </c>
      <c r="G2008" s="175" t="s">
        <v>4141</v>
      </c>
      <c r="H2008" s="171" t="s">
        <v>4163</v>
      </c>
      <c r="I2008" s="171" t="s">
        <v>5161</v>
      </c>
      <c r="J2008" s="171" t="s">
        <v>330</v>
      </c>
      <c r="K2008" s="176"/>
      <c r="L2008" s="177" t="s">
        <v>733</v>
      </c>
      <c r="M2008" s="177" t="s">
        <v>331</v>
      </c>
    </row>
    <row r="2009" spans="1:13" s="178" customFormat="1">
      <c r="A2009" s="171" t="s">
        <v>2494</v>
      </c>
      <c r="B2009" s="171"/>
      <c r="C2009" s="179" t="s">
        <v>3577</v>
      </c>
      <c r="D2009" s="172">
        <v>46147</v>
      </c>
      <c r="E2009" s="173">
        <v>46192</v>
      </c>
      <c r="F2009" s="174">
        <v>8144.49</v>
      </c>
      <c r="G2009" s="175" t="s">
        <v>4141</v>
      </c>
      <c r="H2009" s="171" t="s">
        <v>4163</v>
      </c>
      <c r="I2009" s="171" t="s">
        <v>5297</v>
      </c>
      <c r="J2009" s="171" t="s">
        <v>306</v>
      </c>
      <c r="K2009" s="176"/>
      <c r="L2009" s="177" t="s">
        <v>733</v>
      </c>
      <c r="M2009" s="177" t="s">
        <v>307</v>
      </c>
    </row>
    <row r="2010" spans="1:13" s="178" customFormat="1">
      <c r="A2010" s="171" t="s">
        <v>2494</v>
      </c>
      <c r="B2010" s="171"/>
      <c r="C2010" s="179" t="s">
        <v>3578</v>
      </c>
      <c r="D2010" s="172">
        <v>46147</v>
      </c>
      <c r="E2010" s="173">
        <v>46192</v>
      </c>
      <c r="F2010" s="174">
        <v>2857.94</v>
      </c>
      <c r="G2010" s="175" t="s">
        <v>4141</v>
      </c>
      <c r="H2010" s="171" t="s">
        <v>4163</v>
      </c>
      <c r="I2010" s="171" t="s">
        <v>5129</v>
      </c>
      <c r="J2010" s="171" t="s">
        <v>332</v>
      </c>
      <c r="K2010" s="176"/>
      <c r="L2010" s="177" t="s">
        <v>733</v>
      </c>
      <c r="M2010" s="177" t="s">
        <v>333</v>
      </c>
    </row>
    <row r="2011" spans="1:13" s="178" customFormat="1">
      <c r="A2011" s="171" t="s">
        <v>2494</v>
      </c>
      <c r="B2011" s="171"/>
      <c r="C2011" s="179" t="s">
        <v>3579</v>
      </c>
      <c r="D2011" s="172">
        <v>46147</v>
      </c>
      <c r="E2011" s="173">
        <v>46192</v>
      </c>
      <c r="F2011" s="174">
        <v>22533.11</v>
      </c>
      <c r="G2011" s="175" t="s">
        <v>4141</v>
      </c>
      <c r="H2011" s="171" t="s">
        <v>4163</v>
      </c>
      <c r="I2011" s="171" t="s">
        <v>5130</v>
      </c>
      <c r="J2011" s="171" t="s">
        <v>308</v>
      </c>
      <c r="K2011" s="176"/>
      <c r="L2011" s="177" t="s">
        <v>733</v>
      </c>
      <c r="M2011" s="177" t="s">
        <v>309</v>
      </c>
    </row>
    <row r="2012" spans="1:13" s="178" customFormat="1">
      <c r="A2012" s="171" t="s">
        <v>2494</v>
      </c>
      <c r="B2012" s="171"/>
      <c r="C2012" s="179" t="s">
        <v>3580</v>
      </c>
      <c r="D2012" s="172">
        <v>46147</v>
      </c>
      <c r="E2012" s="173">
        <v>46192</v>
      </c>
      <c r="F2012" s="174">
        <v>2282.58</v>
      </c>
      <c r="G2012" s="175" t="s">
        <v>4141</v>
      </c>
      <c r="H2012" s="171" t="s">
        <v>4163</v>
      </c>
      <c r="I2012" s="171" t="s">
        <v>5298</v>
      </c>
      <c r="J2012" s="171" t="s">
        <v>505</v>
      </c>
      <c r="K2012" s="176"/>
      <c r="L2012" s="177" t="s">
        <v>733</v>
      </c>
      <c r="M2012" s="177" t="s">
        <v>506</v>
      </c>
    </row>
    <row r="2013" spans="1:13" s="178" customFormat="1">
      <c r="A2013" s="171" t="s">
        <v>2494</v>
      </c>
      <c r="B2013" s="171"/>
      <c r="C2013" s="179" t="s">
        <v>3581</v>
      </c>
      <c r="D2013" s="172">
        <v>46147</v>
      </c>
      <c r="E2013" s="173">
        <v>46192</v>
      </c>
      <c r="F2013" s="174">
        <v>5796.49</v>
      </c>
      <c r="G2013" s="175" t="s">
        <v>4141</v>
      </c>
      <c r="H2013" s="171" t="s">
        <v>4163</v>
      </c>
      <c r="I2013" s="171" t="s">
        <v>5135</v>
      </c>
      <c r="J2013" s="171" t="s">
        <v>322</v>
      </c>
      <c r="K2013" s="176"/>
      <c r="L2013" s="177" t="s">
        <v>733</v>
      </c>
      <c r="M2013" s="177" t="s">
        <v>323</v>
      </c>
    </row>
    <row r="2014" spans="1:13" s="178" customFormat="1">
      <c r="A2014" s="171" t="s">
        <v>2494</v>
      </c>
      <c r="B2014" s="171"/>
      <c r="C2014" s="179" t="s">
        <v>3582</v>
      </c>
      <c r="D2014" s="172">
        <v>46147</v>
      </c>
      <c r="E2014" s="173">
        <v>46192</v>
      </c>
      <c r="F2014" s="174">
        <v>2259.64</v>
      </c>
      <c r="G2014" s="175" t="s">
        <v>4141</v>
      </c>
      <c r="H2014" s="171" t="s">
        <v>4163</v>
      </c>
      <c r="I2014" s="171" t="s">
        <v>5193</v>
      </c>
      <c r="J2014" s="171" t="s">
        <v>346</v>
      </c>
      <c r="K2014" s="176"/>
      <c r="L2014" s="177" t="s">
        <v>733</v>
      </c>
      <c r="M2014" s="177" t="s">
        <v>347</v>
      </c>
    </row>
    <row r="2015" spans="1:13" s="178" customFormat="1">
      <c r="A2015" s="171" t="s">
        <v>2494</v>
      </c>
      <c r="B2015" s="171"/>
      <c r="C2015" s="179" t="s">
        <v>3583</v>
      </c>
      <c r="D2015" s="172">
        <v>46147</v>
      </c>
      <c r="E2015" s="173">
        <v>46192</v>
      </c>
      <c r="F2015" s="174">
        <v>13332.84</v>
      </c>
      <c r="G2015" s="175" t="s">
        <v>4141</v>
      </c>
      <c r="H2015" s="171" t="s">
        <v>4163</v>
      </c>
      <c r="I2015" s="171" t="s">
        <v>5222</v>
      </c>
      <c r="J2015" s="171" t="s">
        <v>26</v>
      </c>
      <c r="K2015" s="176"/>
      <c r="L2015" s="177" t="s">
        <v>733</v>
      </c>
      <c r="M2015" s="177" t="s">
        <v>27</v>
      </c>
    </row>
    <row r="2016" spans="1:13" s="178" customFormat="1">
      <c r="A2016" s="171" t="s">
        <v>2494</v>
      </c>
      <c r="B2016" s="171"/>
      <c r="C2016" s="179" t="s">
        <v>3584</v>
      </c>
      <c r="D2016" s="172">
        <v>46147</v>
      </c>
      <c r="E2016" s="173">
        <v>46192</v>
      </c>
      <c r="F2016" s="174">
        <v>7722.81</v>
      </c>
      <c r="G2016" s="175" t="s">
        <v>4141</v>
      </c>
      <c r="H2016" s="171" t="s">
        <v>4163</v>
      </c>
      <c r="I2016" s="171" t="s">
        <v>5139</v>
      </c>
      <c r="J2016" s="171" t="s">
        <v>310</v>
      </c>
      <c r="K2016" s="176"/>
      <c r="L2016" s="177" t="s">
        <v>733</v>
      </c>
      <c r="M2016" s="177" t="s">
        <v>311</v>
      </c>
    </row>
    <row r="2017" spans="1:13" s="178" customFormat="1">
      <c r="A2017" s="171" t="s">
        <v>2494</v>
      </c>
      <c r="B2017" s="171"/>
      <c r="C2017" s="179" t="s">
        <v>3585</v>
      </c>
      <c r="D2017" s="172">
        <v>46147</v>
      </c>
      <c r="E2017" s="173">
        <v>46192</v>
      </c>
      <c r="F2017" s="174">
        <v>2564.6799999999998</v>
      </c>
      <c r="G2017" s="175" t="s">
        <v>4141</v>
      </c>
      <c r="H2017" s="171" t="s">
        <v>4163</v>
      </c>
      <c r="I2017" s="171" t="s">
        <v>5141</v>
      </c>
      <c r="J2017" s="171" t="s">
        <v>334</v>
      </c>
      <c r="K2017" s="176"/>
      <c r="L2017" s="177" t="s">
        <v>733</v>
      </c>
      <c r="M2017" s="177" t="s">
        <v>335</v>
      </c>
    </row>
    <row r="2018" spans="1:13" s="178" customFormat="1">
      <c r="A2018" s="171" t="s">
        <v>2494</v>
      </c>
      <c r="B2018" s="171"/>
      <c r="C2018" s="179" t="s">
        <v>3586</v>
      </c>
      <c r="D2018" s="172">
        <v>46147</v>
      </c>
      <c r="E2018" s="173">
        <v>46192</v>
      </c>
      <c r="F2018" s="174">
        <v>25908.71</v>
      </c>
      <c r="G2018" s="175" t="s">
        <v>4141</v>
      </c>
      <c r="H2018" s="171" t="s">
        <v>4163</v>
      </c>
      <c r="I2018" s="171" t="s">
        <v>5162</v>
      </c>
      <c r="J2018" s="171" t="s">
        <v>296</v>
      </c>
      <c r="K2018" s="176"/>
      <c r="L2018" s="177" t="s">
        <v>733</v>
      </c>
      <c r="M2018" s="177" t="s">
        <v>297</v>
      </c>
    </row>
    <row r="2019" spans="1:13" s="178" customFormat="1">
      <c r="A2019" s="171" t="s">
        <v>2494</v>
      </c>
      <c r="B2019" s="171"/>
      <c r="C2019" s="179" t="s">
        <v>3587</v>
      </c>
      <c r="D2019" s="172">
        <v>46147</v>
      </c>
      <c r="E2019" s="173">
        <v>46192</v>
      </c>
      <c r="F2019" s="174">
        <v>2771.06</v>
      </c>
      <c r="G2019" s="175" t="s">
        <v>4141</v>
      </c>
      <c r="H2019" s="171" t="s">
        <v>4163</v>
      </c>
      <c r="I2019" s="171" t="s">
        <v>5278</v>
      </c>
      <c r="J2019" s="171" t="s">
        <v>210</v>
      </c>
      <c r="K2019" s="176"/>
      <c r="L2019" s="177" t="s">
        <v>733</v>
      </c>
      <c r="M2019" s="177" t="s">
        <v>211</v>
      </c>
    </row>
    <row r="2020" spans="1:13" s="178" customFormat="1">
      <c r="A2020" s="171" t="s">
        <v>2494</v>
      </c>
      <c r="B2020" s="171"/>
      <c r="C2020" s="179" t="s">
        <v>3588</v>
      </c>
      <c r="D2020" s="172">
        <v>46147</v>
      </c>
      <c r="E2020" s="173">
        <v>46192</v>
      </c>
      <c r="F2020" s="174">
        <v>2455.77</v>
      </c>
      <c r="G2020" s="175" t="s">
        <v>4141</v>
      </c>
      <c r="H2020" s="171" t="s">
        <v>4163</v>
      </c>
      <c r="I2020" s="171" t="s">
        <v>5213</v>
      </c>
      <c r="J2020" s="171" t="s">
        <v>208</v>
      </c>
      <c r="K2020" s="176"/>
      <c r="L2020" s="177" t="s">
        <v>733</v>
      </c>
      <c r="M2020" s="177" t="s">
        <v>209</v>
      </c>
    </row>
    <row r="2021" spans="1:13" s="178" customFormat="1">
      <c r="A2021" s="171" t="s">
        <v>2494</v>
      </c>
      <c r="B2021" s="171"/>
      <c r="C2021" s="179" t="s">
        <v>3589</v>
      </c>
      <c r="D2021" s="172">
        <v>46147</v>
      </c>
      <c r="E2021" s="173">
        <v>46192</v>
      </c>
      <c r="F2021" s="174">
        <v>2455.77</v>
      </c>
      <c r="G2021" s="175" t="s">
        <v>4141</v>
      </c>
      <c r="H2021" s="171" t="s">
        <v>4163</v>
      </c>
      <c r="I2021" s="171" t="s">
        <v>5277</v>
      </c>
      <c r="J2021" s="171" t="s">
        <v>246</v>
      </c>
      <c r="K2021" s="176"/>
      <c r="L2021" s="177" t="s">
        <v>733</v>
      </c>
      <c r="M2021" s="177" t="s">
        <v>247</v>
      </c>
    </row>
    <row r="2022" spans="1:13" s="178" customFormat="1">
      <c r="A2022" s="171" t="s">
        <v>2494</v>
      </c>
      <c r="B2022" s="171"/>
      <c r="C2022" s="179" t="s">
        <v>3590</v>
      </c>
      <c r="D2022" s="172">
        <v>46147</v>
      </c>
      <c r="E2022" s="173">
        <v>46192</v>
      </c>
      <c r="F2022" s="174">
        <v>2455.7800000000002</v>
      </c>
      <c r="G2022" s="175" t="s">
        <v>4141</v>
      </c>
      <c r="H2022" s="171" t="s">
        <v>4163</v>
      </c>
      <c r="I2022" s="171" t="s">
        <v>5214</v>
      </c>
      <c r="J2022" s="171" t="s">
        <v>4</v>
      </c>
      <c r="K2022" s="176"/>
      <c r="L2022" s="177" t="s">
        <v>733</v>
      </c>
      <c r="M2022" s="177" t="s">
        <v>5</v>
      </c>
    </row>
    <row r="2023" spans="1:13" s="178" customFormat="1">
      <c r="A2023" s="171" t="s">
        <v>2494</v>
      </c>
      <c r="B2023" s="171"/>
      <c r="C2023" s="179" t="s">
        <v>3591</v>
      </c>
      <c r="D2023" s="172">
        <v>46147</v>
      </c>
      <c r="E2023" s="173">
        <v>46192</v>
      </c>
      <c r="F2023" s="174">
        <v>3269.69</v>
      </c>
      <c r="G2023" s="175" t="s">
        <v>4141</v>
      </c>
      <c r="H2023" s="171" t="s">
        <v>4163</v>
      </c>
      <c r="I2023" s="171" t="s">
        <v>5215</v>
      </c>
      <c r="J2023" s="171" t="s">
        <v>206</v>
      </c>
      <c r="K2023" s="176"/>
      <c r="L2023" s="177" t="s">
        <v>733</v>
      </c>
      <c r="M2023" s="177" t="s">
        <v>207</v>
      </c>
    </row>
    <row r="2024" spans="1:13" s="178" customFormat="1">
      <c r="A2024" s="171" t="s">
        <v>2494</v>
      </c>
      <c r="B2024" s="171"/>
      <c r="C2024" s="179" t="s">
        <v>3592</v>
      </c>
      <c r="D2024" s="172">
        <v>46147</v>
      </c>
      <c r="E2024" s="173">
        <v>46192</v>
      </c>
      <c r="F2024" s="174">
        <v>7827.68</v>
      </c>
      <c r="G2024" s="175" t="s">
        <v>4141</v>
      </c>
      <c r="H2024" s="171" t="s">
        <v>4163</v>
      </c>
      <c r="I2024" s="171" t="s">
        <v>5207</v>
      </c>
      <c r="J2024" s="171" t="s">
        <v>416</v>
      </c>
      <c r="K2024" s="176"/>
      <c r="L2024" s="177" t="s">
        <v>733</v>
      </c>
      <c r="M2024" s="177" t="s">
        <v>417</v>
      </c>
    </row>
    <row r="2025" spans="1:13" s="178" customFormat="1">
      <c r="A2025" s="171" t="s">
        <v>2494</v>
      </c>
      <c r="B2025" s="171"/>
      <c r="C2025" s="179" t="s">
        <v>3593</v>
      </c>
      <c r="D2025" s="172">
        <v>46147</v>
      </c>
      <c r="E2025" s="173">
        <v>46192</v>
      </c>
      <c r="F2025" s="174">
        <v>5578.56</v>
      </c>
      <c r="G2025" s="175" t="s">
        <v>4141</v>
      </c>
      <c r="H2025" s="171" t="s">
        <v>4163</v>
      </c>
      <c r="I2025" s="171" t="s">
        <v>5203</v>
      </c>
      <c r="J2025" s="171" t="s">
        <v>258</v>
      </c>
      <c r="K2025" s="176"/>
      <c r="L2025" s="177" t="s">
        <v>733</v>
      </c>
      <c r="M2025" s="177" t="s">
        <v>259</v>
      </c>
    </row>
    <row r="2026" spans="1:13" s="178" customFormat="1">
      <c r="A2026" s="171" t="s">
        <v>2494</v>
      </c>
      <c r="B2026" s="171"/>
      <c r="C2026" s="179" t="s">
        <v>3594</v>
      </c>
      <c r="D2026" s="172">
        <v>46147</v>
      </c>
      <c r="E2026" s="173">
        <v>46192</v>
      </c>
      <c r="F2026" s="174">
        <v>2702.98</v>
      </c>
      <c r="G2026" s="175" t="s">
        <v>4141</v>
      </c>
      <c r="H2026" s="171" t="s">
        <v>4163</v>
      </c>
      <c r="I2026" s="171" t="s">
        <v>5294</v>
      </c>
      <c r="J2026" s="171" t="s">
        <v>270</v>
      </c>
      <c r="K2026" s="176"/>
      <c r="L2026" s="177" t="s">
        <v>733</v>
      </c>
      <c r="M2026" s="177" t="s">
        <v>271</v>
      </c>
    </row>
    <row r="2027" spans="1:13" s="178" customFormat="1">
      <c r="A2027" s="171" t="s">
        <v>2494</v>
      </c>
      <c r="B2027" s="171"/>
      <c r="C2027" s="179" t="s">
        <v>3595</v>
      </c>
      <c r="D2027" s="172">
        <v>46147</v>
      </c>
      <c r="E2027" s="173">
        <v>46192</v>
      </c>
      <c r="F2027" s="174">
        <v>2701.61</v>
      </c>
      <c r="G2027" s="175" t="s">
        <v>4141</v>
      </c>
      <c r="H2027" s="171" t="s">
        <v>4163</v>
      </c>
      <c r="I2027" s="171" t="s">
        <v>5211</v>
      </c>
      <c r="J2027" s="171" t="s">
        <v>2</v>
      </c>
      <c r="K2027" s="176"/>
      <c r="L2027" s="177" t="s">
        <v>733</v>
      </c>
      <c r="M2027" s="177" t="s">
        <v>3</v>
      </c>
    </row>
    <row r="2028" spans="1:13" s="178" customFormat="1">
      <c r="A2028" s="171" t="s">
        <v>2494</v>
      </c>
      <c r="B2028" s="171"/>
      <c r="C2028" s="179" t="s">
        <v>3596</v>
      </c>
      <c r="D2028" s="172">
        <v>46147</v>
      </c>
      <c r="E2028" s="173">
        <v>46192</v>
      </c>
      <c r="F2028" s="174">
        <v>18829.509999999998</v>
      </c>
      <c r="G2028" s="175" t="s">
        <v>4141</v>
      </c>
      <c r="H2028" s="171" t="s">
        <v>4163</v>
      </c>
      <c r="I2028" s="171" t="s">
        <v>5169</v>
      </c>
      <c r="J2028" s="171" t="s">
        <v>382</v>
      </c>
      <c r="K2028" s="176"/>
      <c r="L2028" s="177" t="s">
        <v>733</v>
      </c>
      <c r="M2028" s="177" t="s">
        <v>383</v>
      </c>
    </row>
    <row r="2029" spans="1:13" s="178" customFormat="1">
      <c r="A2029" s="171" t="s">
        <v>2494</v>
      </c>
      <c r="B2029" s="171"/>
      <c r="C2029" s="179" t="s">
        <v>3597</v>
      </c>
      <c r="D2029" s="172">
        <v>46147</v>
      </c>
      <c r="E2029" s="173">
        <v>46192</v>
      </c>
      <c r="F2029" s="174">
        <v>18829.509999999998</v>
      </c>
      <c r="G2029" s="175" t="s">
        <v>4141</v>
      </c>
      <c r="H2029" s="171" t="s">
        <v>4163</v>
      </c>
      <c r="I2029" s="171" t="s">
        <v>5169</v>
      </c>
      <c r="J2029" s="171" t="s">
        <v>382</v>
      </c>
      <c r="K2029" s="176"/>
      <c r="L2029" s="177" t="s">
        <v>733</v>
      </c>
      <c r="M2029" s="177" t="s">
        <v>383</v>
      </c>
    </row>
    <row r="2030" spans="1:13" s="178" customFormat="1">
      <c r="A2030" s="171" t="s">
        <v>2494</v>
      </c>
      <c r="B2030" s="171"/>
      <c r="C2030" s="179" t="s">
        <v>3598</v>
      </c>
      <c r="D2030" s="172">
        <v>46147</v>
      </c>
      <c r="E2030" s="173">
        <v>46192</v>
      </c>
      <c r="F2030" s="174">
        <v>-18829.509999999998</v>
      </c>
      <c r="G2030" s="175" t="s">
        <v>4141</v>
      </c>
      <c r="H2030" s="171" t="s">
        <v>4163</v>
      </c>
      <c r="I2030" s="171" t="s">
        <v>5169</v>
      </c>
      <c r="J2030" s="171" t="s">
        <v>382</v>
      </c>
      <c r="K2030" s="176"/>
      <c r="L2030" s="177" t="s">
        <v>733</v>
      </c>
      <c r="M2030" s="177" t="s">
        <v>383</v>
      </c>
    </row>
    <row r="2031" spans="1:13" s="178" customFormat="1">
      <c r="A2031" s="171" t="s">
        <v>2494</v>
      </c>
      <c r="B2031" s="171"/>
      <c r="C2031" s="179" t="s">
        <v>3599</v>
      </c>
      <c r="D2031" s="172">
        <v>46147</v>
      </c>
      <c r="E2031" s="173">
        <v>46192</v>
      </c>
      <c r="F2031" s="174">
        <v>1344.28</v>
      </c>
      <c r="G2031" s="175" t="s">
        <v>4141</v>
      </c>
      <c r="H2031" s="171" t="s">
        <v>4163</v>
      </c>
      <c r="I2031" s="171" t="s">
        <v>5179</v>
      </c>
      <c r="J2031" s="171" t="s">
        <v>380</v>
      </c>
      <c r="K2031" s="176"/>
      <c r="L2031" s="177" t="s">
        <v>733</v>
      </c>
      <c r="M2031" s="177" t="s">
        <v>381</v>
      </c>
    </row>
    <row r="2032" spans="1:13" s="178" customFormat="1">
      <c r="A2032" s="171" t="s">
        <v>2494</v>
      </c>
      <c r="B2032" s="171"/>
      <c r="C2032" s="179" t="s">
        <v>3600</v>
      </c>
      <c r="D2032" s="172">
        <v>46147</v>
      </c>
      <c r="E2032" s="173">
        <v>46192</v>
      </c>
      <c r="F2032" s="174">
        <v>1344.28</v>
      </c>
      <c r="G2032" s="175" t="s">
        <v>4141</v>
      </c>
      <c r="H2032" s="171" t="s">
        <v>4163</v>
      </c>
      <c r="I2032" s="171" t="s">
        <v>5179</v>
      </c>
      <c r="J2032" s="171" t="s">
        <v>380</v>
      </c>
      <c r="K2032" s="176"/>
      <c r="L2032" s="177" t="s">
        <v>733</v>
      </c>
      <c r="M2032" s="177" t="s">
        <v>381</v>
      </c>
    </row>
    <row r="2033" spans="1:13" s="178" customFormat="1">
      <c r="A2033" s="171" t="s">
        <v>2494</v>
      </c>
      <c r="B2033" s="171"/>
      <c r="C2033" s="179" t="s">
        <v>3601</v>
      </c>
      <c r="D2033" s="172">
        <v>46147</v>
      </c>
      <c r="E2033" s="173">
        <v>46192</v>
      </c>
      <c r="F2033" s="174">
        <v>-1344.28</v>
      </c>
      <c r="G2033" s="175" t="s">
        <v>4141</v>
      </c>
      <c r="H2033" s="171" t="s">
        <v>4163</v>
      </c>
      <c r="I2033" s="171" t="s">
        <v>5179</v>
      </c>
      <c r="J2033" s="171" t="s">
        <v>380</v>
      </c>
      <c r="K2033" s="176"/>
      <c r="L2033" s="177" t="s">
        <v>733</v>
      </c>
      <c r="M2033" s="177" t="s">
        <v>381</v>
      </c>
    </row>
    <row r="2034" spans="1:13" s="178" customFormat="1">
      <c r="A2034" s="171" t="s">
        <v>2494</v>
      </c>
      <c r="B2034" s="171"/>
      <c r="C2034" s="179" t="s">
        <v>3602</v>
      </c>
      <c r="D2034" s="172">
        <v>46147</v>
      </c>
      <c r="E2034" s="173">
        <v>46192</v>
      </c>
      <c r="F2034" s="174">
        <v>2247.4899999999998</v>
      </c>
      <c r="G2034" s="175" t="s">
        <v>4141</v>
      </c>
      <c r="H2034" s="171" t="s">
        <v>4163</v>
      </c>
      <c r="I2034" s="171" t="s">
        <v>5205</v>
      </c>
      <c r="J2034" s="171" t="s">
        <v>414</v>
      </c>
      <c r="K2034" s="176"/>
      <c r="L2034" s="177" t="s">
        <v>733</v>
      </c>
      <c r="M2034" s="177" t="s">
        <v>415</v>
      </c>
    </row>
    <row r="2035" spans="1:13" s="178" customFormat="1">
      <c r="A2035" s="171" t="s">
        <v>2494</v>
      </c>
      <c r="B2035" s="171"/>
      <c r="C2035" s="179" t="s">
        <v>3603</v>
      </c>
      <c r="D2035" s="172">
        <v>46147</v>
      </c>
      <c r="E2035" s="173">
        <v>46192</v>
      </c>
      <c r="F2035" s="174">
        <v>2247.4899999999998</v>
      </c>
      <c r="G2035" s="175" t="s">
        <v>4141</v>
      </c>
      <c r="H2035" s="171" t="s">
        <v>4163</v>
      </c>
      <c r="I2035" s="171" t="s">
        <v>5205</v>
      </c>
      <c r="J2035" s="171" t="s">
        <v>414</v>
      </c>
      <c r="K2035" s="176"/>
      <c r="L2035" s="177" t="s">
        <v>733</v>
      </c>
      <c r="M2035" s="177" t="s">
        <v>415</v>
      </c>
    </row>
    <row r="2036" spans="1:13" s="178" customFormat="1">
      <c r="A2036" s="171" t="s">
        <v>2494</v>
      </c>
      <c r="B2036" s="171"/>
      <c r="C2036" s="179" t="s">
        <v>3604</v>
      </c>
      <c r="D2036" s="172">
        <v>46147</v>
      </c>
      <c r="E2036" s="173">
        <v>46192</v>
      </c>
      <c r="F2036" s="174">
        <v>-2247.4899999999998</v>
      </c>
      <c r="G2036" s="175" t="s">
        <v>4141</v>
      </c>
      <c r="H2036" s="171" t="s">
        <v>4163</v>
      </c>
      <c r="I2036" s="171" t="s">
        <v>5205</v>
      </c>
      <c r="J2036" s="171" t="s">
        <v>414</v>
      </c>
      <c r="K2036" s="176"/>
      <c r="L2036" s="177" t="s">
        <v>733</v>
      </c>
      <c r="M2036" s="177" t="s">
        <v>415</v>
      </c>
    </row>
    <row r="2037" spans="1:13" s="178" customFormat="1">
      <c r="A2037" s="171" t="s">
        <v>2494</v>
      </c>
      <c r="B2037" s="171"/>
      <c r="C2037" s="179" t="s">
        <v>3605</v>
      </c>
      <c r="D2037" s="172">
        <v>46147</v>
      </c>
      <c r="E2037" s="173">
        <v>46192</v>
      </c>
      <c r="F2037" s="174">
        <v>1345.79</v>
      </c>
      <c r="G2037" s="175" t="s">
        <v>4141</v>
      </c>
      <c r="H2037" s="171" t="s">
        <v>4163</v>
      </c>
      <c r="I2037" s="171" t="s">
        <v>5192</v>
      </c>
      <c r="J2037" s="171" t="s">
        <v>400</v>
      </c>
      <c r="K2037" s="176"/>
      <c r="L2037" s="177" t="s">
        <v>733</v>
      </c>
      <c r="M2037" s="177" t="s">
        <v>401</v>
      </c>
    </row>
    <row r="2038" spans="1:13" s="178" customFormat="1">
      <c r="A2038" s="171" t="s">
        <v>2494</v>
      </c>
      <c r="B2038" s="171"/>
      <c r="C2038" s="179" t="s">
        <v>3606</v>
      </c>
      <c r="D2038" s="172">
        <v>46147</v>
      </c>
      <c r="E2038" s="173">
        <v>46192</v>
      </c>
      <c r="F2038" s="174">
        <v>1345.79</v>
      </c>
      <c r="G2038" s="175" t="s">
        <v>4141</v>
      </c>
      <c r="H2038" s="171" t="s">
        <v>4163</v>
      </c>
      <c r="I2038" s="171" t="s">
        <v>5192</v>
      </c>
      <c r="J2038" s="171" t="s">
        <v>400</v>
      </c>
      <c r="K2038" s="176"/>
      <c r="L2038" s="177" t="s">
        <v>733</v>
      </c>
      <c r="M2038" s="177" t="s">
        <v>401</v>
      </c>
    </row>
    <row r="2039" spans="1:13" s="178" customFormat="1">
      <c r="A2039" s="171" t="s">
        <v>2494</v>
      </c>
      <c r="B2039" s="171"/>
      <c r="C2039" s="179" t="s">
        <v>3607</v>
      </c>
      <c r="D2039" s="172">
        <v>46147</v>
      </c>
      <c r="E2039" s="173">
        <v>46192</v>
      </c>
      <c r="F2039" s="174">
        <v>-1345.79</v>
      </c>
      <c r="G2039" s="175" t="s">
        <v>4141</v>
      </c>
      <c r="H2039" s="171" t="s">
        <v>4163</v>
      </c>
      <c r="I2039" s="171" t="s">
        <v>5192</v>
      </c>
      <c r="J2039" s="171" t="s">
        <v>400</v>
      </c>
      <c r="K2039" s="176"/>
      <c r="L2039" s="177" t="s">
        <v>733</v>
      </c>
      <c r="M2039" s="177" t="s">
        <v>401</v>
      </c>
    </row>
    <row r="2040" spans="1:13" s="178" customFormat="1">
      <c r="A2040" s="171" t="s">
        <v>2494</v>
      </c>
      <c r="B2040" s="171"/>
      <c r="C2040" s="179" t="s">
        <v>3608</v>
      </c>
      <c r="D2040" s="172">
        <v>46147</v>
      </c>
      <c r="E2040" s="173">
        <v>46192</v>
      </c>
      <c r="F2040" s="174">
        <v>4290.2700000000004</v>
      </c>
      <c r="G2040" s="175" t="s">
        <v>4141</v>
      </c>
      <c r="H2040" s="171" t="s">
        <v>4163</v>
      </c>
      <c r="I2040" s="171" t="s">
        <v>5260</v>
      </c>
      <c r="J2040" s="171" t="s">
        <v>402</v>
      </c>
      <c r="K2040" s="176"/>
      <c r="L2040" s="177" t="s">
        <v>733</v>
      </c>
      <c r="M2040" s="177" t="s">
        <v>403</v>
      </c>
    </row>
    <row r="2041" spans="1:13" s="178" customFormat="1">
      <c r="A2041" s="171" t="s">
        <v>2494</v>
      </c>
      <c r="B2041" s="171"/>
      <c r="C2041" s="179" t="s">
        <v>3609</v>
      </c>
      <c r="D2041" s="172">
        <v>46147</v>
      </c>
      <c r="E2041" s="173">
        <v>46192</v>
      </c>
      <c r="F2041" s="174">
        <v>4290.2700000000004</v>
      </c>
      <c r="G2041" s="175" t="s">
        <v>4141</v>
      </c>
      <c r="H2041" s="171" t="s">
        <v>4163</v>
      </c>
      <c r="I2041" s="171" t="s">
        <v>5260</v>
      </c>
      <c r="J2041" s="171" t="s">
        <v>402</v>
      </c>
      <c r="K2041" s="176"/>
      <c r="L2041" s="177" t="s">
        <v>733</v>
      </c>
      <c r="M2041" s="177" t="s">
        <v>403</v>
      </c>
    </row>
    <row r="2042" spans="1:13" s="178" customFormat="1">
      <c r="A2042" s="171" t="s">
        <v>2494</v>
      </c>
      <c r="B2042" s="171"/>
      <c r="C2042" s="179" t="s">
        <v>3610</v>
      </c>
      <c r="D2042" s="172">
        <v>46147</v>
      </c>
      <c r="E2042" s="173">
        <v>46192</v>
      </c>
      <c r="F2042" s="174">
        <v>-4290.2700000000004</v>
      </c>
      <c r="G2042" s="175" t="s">
        <v>4141</v>
      </c>
      <c r="H2042" s="171" t="s">
        <v>4163</v>
      </c>
      <c r="I2042" s="171" t="s">
        <v>5260</v>
      </c>
      <c r="J2042" s="171" t="s">
        <v>402</v>
      </c>
      <c r="K2042" s="176"/>
      <c r="L2042" s="177" t="s">
        <v>733</v>
      </c>
      <c r="M2042" s="177" t="s">
        <v>403</v>
      </c>
    </row>
    <row r="2043" spans="1:13" s="178" customFormat="1">
      <c r="A2043" s="171" t="s">
        <v>2494</v>
      </c>
      <c r="B2043" s="171"/>
      <c r="C2043" s="179" t="s">
        <v>3611</v>
      </c>
      <c r="D2043" s="172">
        <v>46147</v>
      </c>
      <c r="E2043" s="173">
        <v>46192</v>
      </c>
      <c r="F2043" s="174">
        <v>1446.2</v>
      </c>
      <c r="G2043" s="175" t="s">
        <v>4141</v>
      </c>
      <c r="H2043" s="171" t="s">
        <v>4163</v>
      </c>
      <c r="I2043" s="171" t="s">
        <v>5170</v>
      </c>
      <c r="J2043" s="171" t="s">
        <v>404</v>
      </c>
      <c r="K2043" s="176"/>
      <c r="L2043" s="177" t="s">
        <v>733</v>
      </c>
      <c r="M2043" s="177" t="s">
        <v>405</v>
      </c>
    </row>
    <row r="2044" spans="1:13" s="178" customFormat="1">
      <c r="A2044" s="171" t="s">
        <v>2494</v>
      </c>
      <c r="B2044" s="171"/>
      <c r="C2044" s="179" t="s">
        <v>3612</v>
      </c>
      <c r="D2044" s="172">
        <v>46147</v>
      </c>
      <c r="E2044" s="173">
        <v>46192</v>
      </c>
      <c r="F2044" s="174">
        <v>1446.2</v>
      </c>
      <c r="G2044" s="175" t="s">
        <v>4141</v>
      </c>
      <c r="H2044" s="171" t="s">
        <v>4163</v>
      </c>
      <c r="I2044" s="171" t="s">
        <v>5170</v>
      </c>
      <c r="J2044" s="171" t="s">
        <v>404</v>
      </c>
      <c r="K2044" s="176"/>
      <c r="L2044" s="177" t="s">
        <v>733</v>
      </c>
      <c r="M2044" s="177" t="s">
        <v>405</v>
      </c>
    </row>
    <row r="2045" spans="1:13" s="178" customFormat="1">
      <c r="A2045" s="171" t="s">
        <v>2494</v>
      </c>
      <c r="B2045" s="171"/>
      <c r="C2045" s="179" t="s">
        <v>3613</v>
      </c>
      <c r="D2045" s="172">
        <v>46147</v>
      </c>
      <c r="E2045" s="173">
        <v>46192</v>
      </c>
      <c r="F2045" s="174">
        <v>-1446.2</v>
      </c>
      <c r="G2045" s="175" t="s">
        <v>4141</v>
      </c>
      <c r="H2045" s="171" t="s">
        <v>4163</v>
      </c>
      <c r="I2045" s="171" t="s">
        <v>5170</v>
      </c>
      <c r="J2045" s="171" t="s">
        <v>404</v>
      </c>
      <c r="K2045" s="176"/>
      <c r="L2045" s="177" t="s">
        <v>733</v>
      </c>
      <c r="M2045" s="177" t="s">
        <v>405</v>
      </c>
    </row>
    <row r="2046" spans="1:13" s="178" customFormat="1">
      <c r="A2046" s="171" t="s">
        <v>2494</v>
      </c>
      <c r="B2046" s="171"/>
      <c r="C2046" s="179" t="s">
        <v>3614</v>
      </c>
      <c r="D2046" s="172">
        <v>46147</v>
      </c>
      <c r="E2046" s="173">
        <v>46192</v>
      </c>
      <c r="F2046" s="174">
        <v>3860.42</v>
      </c>
      <c r="G2046" s="175" t="s">
        <v>4141</v>
      </c>
      <c r="H2046" s="171" t="s">
        <v>4163</v>
      </c>
      <c r="I2046" s="171" t="s">
        <v>5201</v>
      </c>
      <c r="J2046" s="171" t="s">
        <v>406</v>
      </c>
      <c r="K2046" s="176"/>
      <c r="L2046" s="177" t="s">
        <v>733</v>
      </c>
      <c r="M2046" s="177" t="s">
        <v>407</v>
      </c>
    </row>
    <row r="2047" spans="1:13" s="178" customFormat="1">
      <c r="A2047" s="171" t="s">
        <v>2494</v>
      </c>
      <c r="B2047" s="171"/>
      <c r="C2047" s="179" t="s">
        <v>3615</v>
      </c>
      <c r="D2047" s="172">
        <v>46147</v>
      </c>
      <c r="E2047" s="173">
        <v>46192</v>
      </c>
      <c r="F2047" s="174">
        <v>3860.42</v>
      </c>
      <c r="G2047" s="175" t="s">
        <v>4141</v>
      </c>
      <c r="H2047" s="171" t="s">
        <v>4163</v>
      </c>
      <c r="I2047" s="171" t="s">
        <v>5201</v>
      </c>
      <c r="J2047" s="171" t="s">
        <v>406</v>
      </c>
      <c r="K2047" s="176"/>
      <c r="L2047" s="177" t="s">
        <v>733</v>
      </c>
      <c r="M2047" s="177" t="s">
        <v>407</v>
      </c>
    </row>
    <row r="2048" spans="1:13" s="178" customFormat="1">
      <c r="A2048" s="171" t="s">
        <v>2494</v>
      </c>
      <c r="B2048" s="171"/>
      <c r="C2048" s="179" t="s">
        <v>3616</v>
      </c>
      <c r="D2048" s="172">
        <v>46147</v>
      </c>
      <c r="E2048" s="173">
        <v>46192</v>
      </c>
      <c r="F2048" s="174">
        <v>-3860.42</v>
      </c>
      <c r="G2048" s="175" t="s">
        <v>4141</v>
      </c>
      <c r="H2048" s="171" t="s">
        <v>4163</v>
      </c>
      <c r="I2048" s="171" t="s">
        <v>5201</v>
      </c>
      <c r="J2048" s="171" t="s">
        <v>406</v>
      </c>
      <c r="K2048" s="176"/>
      <c r="L2048" s="177" t="s">
        <v>733</v>
      </c>
      <c r="M2048" s="177" t="s">
        <v>407</v>
      </c>
    </row>
    <row r="2049" spans="1:13" s="178" customFormat="1">
      <c r="A2049" s="171" t="s">
        <v>2494</v>
      </c>
      <c r="B2049" s="171"/>
      <c r="C2049" s="179" t="s">
        <v>3617</v>
      </c>
      <c r="D2049" s="172">
        <v>46147</v>
      </c>
      <c r="E2049" s="173">
        <v>46192</v>
      </c>
      <c r="F2049" s="174">
        <v>4040.16</v>
      </c>
      <c r="G2049" s="175" t="s">
        <v>4141</v>
      </c>
      <c r="H2049" s="171" t="s">
        <v>4163</v>
      </c>
      <c r="I2049" s="171" t="s">
        <v>5261</v>
      </c>
      <c r="J2049" s="171" t="s">
        <v>408</v>
      </c>
      <c r="K2049" s="176"/>
      <c r="L2049" s="177" t="s">
        <v>733</v>
      </c>
      <c r="M2049" s="177" t="s">
        <v>409</v>
      </c>
    </row>
    <row r="2050" spans="1:13" s="178" customFormat="1">
      <c r="A2050" s="171" t="s">
        <v>2494</v>
      </c>
      <c r="B2050" s="171"/>
      <c r="C2050" s="179" t="s">
        <v>3618</v>
      </c>
      <c r="D2050" s="172">
        <v>46147</v>
      </c>
      <c r="E2050" s="173">
        <v>46192</v>
      </c>
      <c r="F2050" s="174">
        <v>4040.16</v>
      </c>
      <c r="G2050" s="175" t="s">
        <v>4141</v>
      </c>
      <c r="H2050" s="171" t="s">
        <v>4163</v>
      </c>
      <c r="I2050" s="171" t="s">
        <v>5261</v>
      </c>
      <c r="J2050" s="171" t="s">
        <v>408</v>
      </c>
      <c r="K2050" s="176"/>
      <c r="L2050" s="177" t="s">
        <v>733</v>
      </c>
      <c r="M2050" s="177" t="s">
        <v>409</v>
      </c>
    </row>
    <row r="2051" spans="1:13" s="178" customFormat="1">
      <c r="A2051" s="171" t="s">
        <v>2494</v>
      </c>
      <c r="B2051" s="171"/>
      <c r="C2051" s="179" t="s">
        <v>3619</v>
      </c>
      <c r="D2051" s="172">
        <v>46147</v>
      </c>
      <c r="E2051" s="173">
        <v>46192</v>
      </c>
      <c r="F2051" s="174">
        <v>-4040.16</v>
      </c>
      <c r="G2051" s="175" t="s">
        <v>4141</v>
      </c>
      <c r="H2051" s="171" t="s">
        <v>4163</v>
      </c>
      <c r="I2051" s="171" t="s">
        <v>5261</v>
      </c>
      <c r="J2051" s="171" t="s">
        <v>408</v>
      </c>
      <c r="K2051" s="176"/>
      <c r="L2051" s="177" t="s">
        <v>733</v>
      </c>
      <c r="M2051" s="177" t="s">
        <v>409</v>
      </c>
    </row>
    <row r="2052" spans="1:13" s="178" customFormat="1">
      <c r="A2052" s="171" t="s">
        <v>2494</v>
      </c>
      <c r="B2052" s="171"/>
      <c r="C2052" s="179" t="s">
        <v>3620</v>
      </c>
      <c r="D2052" s="172">
        <v>46147</v>
      </c>
      <c r="E2052" s="173">
        <v>46192</v>
      </c>
      <c r="F2052" s="174">
        <v>1346.34</v>
      </c>
      <c r="G2052" s="175" t="s">
        <v>4141</v>
      </c>
      <c r="H2052" s="171" t="s">
        <v>4163</v>
      </c>
      <c r="I2052" s="171" t="s">
        <v>5262</v>
      </c>
      <c r="J2052" s="171" t="s">
        <v>410</v>
      </c>
      <c r="K2052" s="176"/>
      <c r="L2052" s="177" t="s">
        <v>733</v>
      </c>
      <c r="M2052" s="177" t="s">
        <v>411</v>
      </c>
    </row>
    <row r="2053" spans="1:13" s="178" customFormat="1">
      <c r="A2053" s="171" t="s">
        <v>2494</v>
      </c>
      <c r="B2053" s="171"/>
      <c r="C2053" s="179" t="s">
        <v>3621</v>
      </c>
      <c r="D2053" s="172">
        <v>46147</v>
      </c>
      <c r="E2053" s="173">
        <v>46192</v>
      </c>
      <c r="F2053" s="174">
        <v>1346.34</v>
      </c>
      <c r="G2053" s="175" t="s">
        <v>4141</v>
      </c>
      <c r="H2053" s="171" t="s">
        <v>4163</v>
      </c>
      <c r="I2053" s="171" t="s">
        <v>5262</v>
      </c>
      <c r="J2053" s="171" t="s">
        <v>410</v>
      </c>
      <c r="K2053" s="176"/>
      <c r="L2053" s="177" t="s">
        <v>733</v>
      </c>
      <c r="M2053" s="177" t="s">
        <v>411</v>
      </c>
    </row>
    <row r="2054" spans="1:13" s="178" customFormat="1">
      <c r="A2054" s="171" t="s">
        <v>2494</v>
      </c>
      <c r="B2054" s="171"/>
      <c r="C2054" s="179" t="s">
        <v>3622</v>
      </c>
      <c r="D2054" s="172">
        <v>46147</v>
      </c>
      <c r="E2054" s="173">
        <v>46192</v>
      </c>
      <c r="F2054" s="174">
        <v>-1346.34</v>
      </c>
      <c r="G2054" s="175" t="s">
        <v>4141</v>
      </c>
      <c r="H2054" s="171" t="s">
        <v>4163</v>
      </c>
      <c r="I2054" s="171" t="s">
        <v>5262</v>
      </c>
      <c r="J2054" s="171" t="s">
        <v>410</v>
      </c>
      <c r="K2054" s="176"/>
      <c r="L2054" s="177" t="s">
        <v>733</v>
      </c>
      <c r="M2054" s="177" t="s">
        <v>411</v>
      </c>
    </row>
    <row r="2055" spans="1:13" s="178" customFormat="1">
      <c r="A2055" s="171" t="s">
        <v>2494</v>
      </c>
      <c r="B2055" s="171"/>
      <c r="C2055" s="179" t="s">
        <v>3623</v>
      </c>
      <c r="D2055" s="172">
        <v>46147</v>
      </c>
      <c r="E2055" s="173">
        <v>46192</v>
      </c>
      <c r="F2055" s="174">
        <v>1345.25</v>
      </c>
      <c r="G2055" s="175" t="s">
        <v>4141</v>
      </c>
      <c r="H2055" s="171" t="s">
        <v>4163</v>
      </c>
      <c r="I2055" s="171" t="s">
        <v>5204</v>
      </c>
      <c r="J2055" s="171" t="s">
        <v>412</v>
      </c>
      <c r="K2055" s="176"/>
      <c r="L2055" s="177" t="s">
        <v>733</v>
      </c>
      <c r="M2055" s="177" t="s">
        <v>413</v>
      </c>
    </row>
    <row r="2056" spans="1:13" s="178" customFormat="1">
      <c r="A2056" s="171" t="s">
        <v>2494</v>
      </c>
      <c r="B2056" s="171"/>
      <c r="C2056" s="179" t="s">
        <v>3624</v>
      </c>
      <c r="D2056" s="172">
        <v>46147</v>
      </c>
      <c r="E2056" s="173">
        <v>46192</v>
      </c>
      <c r="F2056" s="174">
        <v>1345.25</v>
      </c>
      <c r="G2056" s="175" t="s">
        <v>4141</v>
      </c>
      <c r="H2056" s="171" t="s">
        <v>4163</v>
      </c>
      <c r="I2056" s="171" t="s">
        <v>5204</v>
      </c>
      <c r="J2056" s="171" t="s">
        <v>412</v>
      </c>
      <c r="K2056" s="176"/>
      <c r="L2056" s="177" t="s">
        <v>733</v>
      </c>
      <c r="M2056" s="177" t="s">
        <v>413</v>
      </c>
    </row>
    <row r="2057" spans="1:13" s="178" customFormat="1">
      <c r="A2057" s="171" t="s">
        <v>2494</v>
      </c>
      <c r="B2057" s="171"/>
      <c r="C2057" s="179" t="s">
        <v>3625</v>
      </c>
      <c r="D2057" s="172">
        <v>46147</v>
      </c>
      <c r="E2057" s="173">
        <v>46192</v>
      </c>
      <c r="F2057" s="174">
        <v>-1345.25</v>
      </c>
      <c r="G2057" s="175" t="s">
        <v>4141</v>
      </c>
      <c r="H2057" s="171" t="s">
        <v>4163</v>
      </c>
      <c r="I2057" s="171" t="s">
        <v>5204</v>
      </c>
      <c r="J2057" s="171" t="s">
        <v>412</v>
      </c>
      <c r="K2057" s="176"/>
      <c r="L2057" s="177" t="s">
        <v>733</v>
      </c>
      <c r="M2057" s="177" t="s">
        <v>413</v>
      </c>
    </row>
    <row r="2058" spans="1:13" s="178" customFormat="1">
      <c r="A2058" s="171" t="s">
        <v>2494</v>
      </c>
      <c r="B2058" s="171"/>
      <c r="C2058" s="179" t="s">
        <v>3626</v>
      </c>
      <c r="D2058" s="172">
        <v>46147</v>
      </c>
      <c r="E2058" s="173">
        <v>46192</v>
      </c>
      <c r="F2058" s="174">
        <v>6247.84</v>
      </c>
      <c r="G2058" s="175" t="s">
        <v>4141</v>
      </c>
      <c r="H2058" s="171" t="s">
        <v>4163</v>
      </c>
      <c r="I2058" s="171" t="s">
        <v>5254</v>
      </c>
      <c r="J2058" s="171" t="s">
        <v>384</v>
      </c>
      <c r="K2058" s="176"/>
      <c r="L2058" s="177" t="s">
        <v>733</v>
      </c>
      <c r="M2058" s="177" t="s">
        <v>385</v>
      </c>
    </row>
    <row r="2059" spans="1:13" s="178" customFormat="1">
      <c r="A2059" s="171" t="s">
        <v>2494</v>
      </c>
      <c r="B2059" s="171"/>
      <c r="C2059" s="179" t="s">
        <v>3627</v>
      </c>
      <c r="D2059" s="172">
        <v>46147</v>
      </c>
      <c r="E2059" s="173">
        <v>46192</v>
      </c>
      <c r="F2059" s="174">
        <v>6247.84</v>
      </c>
      <c r="G2059" s="175" t="s">
        <v>4141</v>
      </c>
      <c r="H2059" s="171" t="s">
        <v>4163</v>
      </c>
      <c r="I2059" s="171" t="s">
        <v>5254</v>
      </c>
      <c r="J2059" s="171" t="s">
        <v>384</v>
      </c>
      <c r="K2059" s="176"/>
      <c r="L2059" s="177" t="s">
        <v>733</v>
      </c>
      <c r="M2059" s="177" t="s">
        <v>385</v>
      </c>
    </row>
    <row r="2060" spans="1:13" s="178" customFormat="1">
      <c r="A2060" s="171" t="s">
        <v>2494</v>
      </c>
      <c r="B2060" s="171"/>
      <c r="C2060" s="179" t="s">
        <v>3628</v>
      </c>
      <c r="D2060" s="172">
        <v>46147</v>
      </c>
      <c r="E2060" s="173">
        <v>46192</v>
      </c>
      <c r="F2060" s="174">
        <v>-6247.84</v>
      </c>
      <c r="G2060" s="175" t="s">
        <v>4141</v>
      </c>
      <c r="H2060" s="171" t="s">
        <v>4163</v>
      </c>
      <c r="I2060" s="171" t="s">
        <v>5254</v>
      </c>
      <c r="J2060" s="171" t="s">
        <v>384</v>
      </c>
      <c r="K2060" s="176"/>
      <c r="L2060" s="177" t="s">
        <v>733</v>
      </c>
      <c r="M2060" s="177" t="s">
        <v>385</v>
      </c>
    </row>
    <row r="2061" spans="1:13" s="178" customFormat="1">
      <c r="A2061" s="171" t="s">
        <v>2494</v>
      </c>
      <c r="B2061" s="171"/>
      <c r="C2061" s="179" t="s">
        <v>3629</v>
      </c>
      <c r="D2061" s="172">
        <v>46147</v>
      </c>
      <c r="E2061" s="173">
        <v>46192</v>
      </c>
      <c r="F2061" s="174">
        <v>1954.43</v>
      </c>
      <c r="G2061" s="175" t="s">
        <v>4141</v>
      </c>
      <c r="H2061" s="171" t="s">
        <v>4163</v>
      </c>
      <c r="I2061" s="171" t="s">
        <v>5255</v>
      </c>
      <c r="J2061" s="171" t="s">
        <v>484</v>
      </c>
      <c r="K2061" s="176"/>
      <c r="L2061" s="177" t="s">
        <v>733</v>
      </c>
      <c r="M2061" s="177" t="s">
        <v>485</v>
      </c>
    </row>
    <row r="2062" spans="1:13" s="178" customFormat="1">
      <c r="A2062" s="171" t="s">
        <v>2494</v>
      </c>
      <c r="B2062" s="171"/>
      <c r="C2062" s="179" t="s">
        <v>3630</v>
      </c>
      <c r="D2062" s="172">
        <v>46147</v>
      </c>
      <c r="E2062" s="173">
        <v>46192</v>
      </c>
      <c r="F2062" s="174">
        <v>1954.43</v>
      </c>
      <c r="G2062" s="175" t="s">
        <v>4141</v>
      </c>
      <c r="H2062" s="171" t="s">
        <v>4163</v>
      </c>
      <c r="I2062" s="171" t="s">
        <v>5255</v>
      </c>
      <c r="J2062" s="171" t="s">
        <v>484</v>
      </c>
      <c r="K2062" s="176"/>
      <c r="L2062" s="177" t="s">
        <v>733</v>
      </c>
      <c r="M2062" s="177" t="s">
        <v>485</v>
      </c>
    </row>
    <row r="2063" spans="1:13" s="178" customFormat="1">
      <c r="A2063" s="171" t="s">
        <v>2494</v>
      </c>
      <c r="B2063" s="171"/>
      <c r="C2063" s="179" t="s">
        <v>3631</v>
      </c>
      <c r="D2063" s="172">
        <v>46147</v>
      </c>
      <c r="E2063" s="173">
        <v>46192</v>
      </c>
      <c r="F2063" s="174">
        <v>-1954.43</v>
      </c>
      <c r="G2063" s="175" t="s">
        <v>4141</v>
      </c>
      <c r="H2063" s="171" t="s">
        <v>4163</v>
      </c>
      <c r="I2063" s="171" t="s">
        <v>5255</v>
      </c>
      <c r="J2063" s="171" t="s">
        <v>484</v>
      </c>
      <c r="K2063" s="176"/>
      <c r="L2063" s="177" t="s">
        <v>733</v>
      </c>
      <c r="M2063" s="177" t="s">
        <v>485</v>
      </c>
    </row>
    <row r="2064" spans="1:13" s="178" customFormat="1">
      <c r="A2064" s="171" t="s">
        <v>2494</v>
      </c>
      <c r="B2064" s="171"/>
      <c r="C2064" s="179" t="s">
        <v>3632</v>
      </c>
      <c r="D2064" s="172">
        <v>46147</v>
      </c>
      <c r="E2064" s="173">
        <v>46192</v>
      </c>
      <c r="F2064" s="174">
        <v>30362.09</v>
      </c>
      <c r="G2064" s="175" t="s">
        <v>4141</v>
      </c>
      <c r="H2064" s="171" t="s">
        <v>4163</v>
      </c>
      <c r="I2064" s="171" t="s">
        <v>5299</v>
      </c>
      <c r="J2064" s="171" t="s">
        <v>38</v>
      </c>
      <c r="K2064" s="176"/>
      <c r="L2064" s="177" t="s">
        <v>733</v>
      </c>
      <c r="M2064" s="177" t="s">
        <v>39</v>
      </c>
    </row>
    <row r="2065" spans="1:13" s="178" customFormat="1">
      <c r="A2065" s="171" t="s">
        <v>2494</v>
      </c>
      <c r="B2065" s="171"/>
      <c r="C2065" s="179" t="s">
        <v>3633</v>
      </c>
      <c r="D2065" s="172">
        <v>46147</v>
      </c>
      <c r="E2065" s="173">
        <v>46192</v>
      </c>
      <c r="F2065" s="174">
        <v>10171.76</v>
      </c>
      <c r="G2065" s="175" t="s">
        <v>4141</v>
      </c>
      <c r="H2065" s="171" t="s">
        <v>4163</v>
      </c>
      <c r="I2065" s="171" t="s">
        <v>5094</v>
      </c>
      <c r="J2065" s="171" t="s">
        <v>312</v>
      </c>
      <c r="K2065" s="176"/>
      <c r="L2065" s="177" t="s">
        <v>733</v>
      </c>
      <c r="M2065" s="177" t="s">
        <v>313</v>
      </c>
    </row>
    <row r="2066" spans="1:13" s="178" customFormat="1">
      <c r="A2066" s="171" t="s">
        <v>2494</v>
      </c>
      <c r="B2066" s="171"/>
      <c r="C2066" s="179" t="s">
        <v>3634</v>
      </c>
      <c r="D2066" s="172">
        <v>46147</v>
      </c>
      <c r="E2066" s="173">
        <v>46192</v>
      </c>
      <c r="F2066" s="174">
        <v>23751.02</v>
      </c>
      <c r="G2066" s="175" t="s">
        <v>4141</v>
      </c>
      <c r="H2066" s="171" t="s">
        <v>4163</v>
      </c>
      <c r="I2066" s="171" t="s">
        <v>5145</v>
      </c>
      <c r="J2066" s="171" t="s">
        <v>468</v>
      </c>
      <c r="K2066" s="176"/>
      <c r="L2066" s="177" t="s">
        <v>733</v>
      </c>
      <c r="M2066" s="177" t="s">
        <v>469</v>
      </c>
    </row>
    <row r="2067" spans="1:13" s="178" customFormat="1">
      <c r="A2067" s="171" t="s">
        <v>2494</v>
      </c>
      <c r="B2067" s="171"/>
      <c r="C2067" s="179" t="s">
        <v>3635</v>
      </c>
      <c r="D2067" s="172">
        <v>46147</v>
      </c>
      <c r="E2067" s="173">
        <v>46192</v>
      </c>
      <c r="F2067" s="174">
        <v>13081.32</v>
      </c>
      <c r="G2067" s="175" t="s">
        <v>4141</v>
      </c>
      <c r="H2067" s="171" t="s">
        <v>4163</v>
      </c>
      <c r="I2067" s="171" t="s">
        <v>5300</v>
      </c>
      <c r="J2067" s="171" t="s">
        <v>314</v>
      </c>
      <c r="K2067" s="176"/>
      <c r="L2067" s="177" t="s">
        <v>733</v>
      </c>
      <c r="M2067" s="177" t="s">
        <v>315</v>
      </c>
    </row>
    <row r="2068" spans="1:13" s="178" customFormat="1">
      <c r="A2068" s="171" t="s">
        <v>2494</v>
      </c>
      <c r="B2068" s="171"/>
      <c r="C2068" s="179" t="s">
        <v>3636</v>
      </c>
      <c r="D2068" s="172">
        <v>46147</v>
      </c>
      <c r="E2068" s="173">
        <v>46192</v>
      </c>
      <c r="F2068" s="174">
        <v>4307.88</v>
      </c>
      <c r="G2068" s="175" t="s">
        <v>4141</v>
      </c>
      <c r="H2068" s="171" t="s">
        <v>4163</v>
      </c>
      <c r="I2068" s="171" t="s">
        <v>5150</v>
      </c>
      <c r="J2068" s="171" t="s">
        <v>294</v>
      </c>
      <c r="K2068" s="176"/>
      <c r="L2068" s="177" t="s">
        <v>733</v>
      </c>
      <c r="M2068" s="177" t="s">
        <v>295</v>
      </c>
    </row>
    <row r="2069" spans="1:13" s="178" customFormat="1">
      <c r="A2069" s="171" t="s">
        <v>2494</v>
      </c>
      <c r="B2069" s="171"/>
      <c r="C2069" s="179" t="s">
        <v>3637</v>
      </c>
      <c r="D2069" s="172">
        <v>46147</v>
      </c>
      <c r="E2069" s="173">
        <v>46192</v>
      </c>
      <c r="F2069" s="174">
        <v>4270.96</v>
      </c>
      <c r="G2069" s="175" t="s">
        <v>4141</v>
      </c>
      <c r="H2069" s="171" t="s">
        <v>4163</v>
      </c>
      <c r="I2069" s="171" t="s">
        <v>5151</v>
      </c>
      <c r="J2069" s="171" t="s">
        <v>482</v>
      </c>
      <c r="K2069" s="176"/>
      <c r="L2069" s="177" t="s">
        <v>733</v>
      </c>
      <c r="M2069" s="177" t="s">
        <v>483</v>
      </c>
    </row>
    <row r="2070" spans="1:13" s="178" customFormat="1">
      <c r="A2070" s="171" t="s">
        <v>2494</v>
      </c>
      <c r="B2070" s="171"/>
      <c r="C2070" s="179" t="s">
        <v>3638</v>
      </c>
      <c r="D2070" s="172">
        <v>46147</v>
      </c>
      <c r="E2070" s="173">
        <v>46192</v>
      </c>
      <c r="F2070" s="174">
        <v>3676.52</v>
      </c>
      <c r="G2070" s="175" t="s">
        <v>4141</v>
      </c>
      <c r="H2070" s="171" t="s">
        <v>4163</v>
      </c>
      <c r="I2070" s="171" t="s">
        <v>5125</v>
      </c>
      <c r="J2070" s="171" t="s">
        <v>352</v>
      </c>
      <c r="K2070" s="176"/>
      <c r="L2070" s="177" t="s">
        <v>733</v>
      </c>
      <c r="M2070" s="177" t="s">
        <v>353</v>
      </c>
    </row>
    <row r="2071" spans="1:13" s="178" customFormat="1">
      <c r="A2071" s="171" t="s">
        <v>2494</v>
      </c>
      <c r="B2071" s="171"/>
      <c r="C2071" s="179" t="s">
        <v>3639</v>
      </c>
      <c r="D2071" s="172">
        <v>46147</v>
      </c>
      <c r="E2071" s="173">
        <v>46192</v>
      </c>
      <c r="F2071" s="174">
        <v>2360.23</v>
      </c>
      <c r="G2071" s="175" t="s">
        <v>4141</v>
      </c>
      <c r="H2071" s="171" t="s">
        <v>4163</v>
      </c>
      <c r="I2071" s="171" t="s">
        <v>5092</v>
      </c>
      <c r="J2071" s="171" t="s">
        <v>356</v>
      </c>
      <c r="K2071" s="176"/>
      <c r="L2071" s="177" t="s">
        <v>733</v>
      </c>
      <c r="M2071" s="177" t="s">
        <v>357</v>
      </c>
    </row>
    <row r="2072" spans="1:13" s="178" customFormat="1">
      <c r="A2072" s="171" t="s">
        <v>2494</v>
      </c>
      <c r="B2072" s="171"/>
      <c r="C2072" s="179" t="s">
        <v>3640</v>
      </c>
      <c r="D2072" s="172">
        <v>46147</v>
      </c>
      <c r="E2072" s="173">
        <v>46192</v>
      </c>
      <c r="F2072" s="174">
        <v>2235.61</v>
      </c>
      <c r="G2072" s="175" t="s">
        <v>4141</v>
      </c>
      <c r="H2072" s="171" t="s">
        <v>4163</v>
      </c>
      <c r="I2072" s="171" t="s">
        <v>4991</v>
      </c>
      <c r="J2072" s="171" t="s">
        <v>316</v>
      </c>
      <c r="K2072" s="176"/>
      <c r="L2072" s="177" t="s">
        <v>733</v>
      </c>
      <c r="M2072" s="177" t="s">
        <v>317</v>
      </c>
    </row>
    <row r="2073" spans="1:13" s="178" customFormat="1">
      <c r="A2073" s="171" t="s">
        <v>2494</v>
      </c>
      <c r="B2073" s="171"/>
      <c r="C2073" s="179" t="s">
        <v>3641</v>
      </c>
      <c r="D2073" s="172">
        <v>46147</v>
      </c>
      <c r="E2073" s="173">
        <v>46192</v>
      </c>
      <c r="F2073" s="174">
        <v>1346.34</v>
      </c>
      <c r="G2073" s="175" t="s">
        <v>4141</v>
      </c>
      <c r="H2073" s="171" t="s">
        <v>4163</v>
      </c>
      <c r="I2073" s="171" t="s">
        <v>5258</v>
      </c>
      <c r="J2073" s="171" t="s">
        <v>388</v>
      </c>
      <c r="K2073" s="176"/>
      <c r="L2073" s="177" t="s">
        <v>733</v>
      </c>
      <c r="M2073" s="177" t="s">
        <v>389</v>
      </c>
    </row>
    <row r="2074" spans="1:13" s="178" customFormat="1">
      <c r="A2074" s="171" t="s">
        <v>2494</v>
      </c>
      <c r="B2074" s="171"/>
      <c r="C2074" s="179" t="s">
        <v>3642</v>
      </c>
      <c r="D2074" s="172">
        <v>46147</v>
      </c>
      <c r="E2074" s="173">
        <v>46192</v>
      </c>
      <c r="F2074" s="174">
        <v>1346.34</v>
      </c>
      <c r="G2074" s="175" t="s">
        <v>4141</v>
      </c>
      <c r="H2074" s="171" t="s">
        <v>4163</v>
      </c>
      <c r="I2074" s="171" t="s">
        <v>5258</v>
      </c>
      <c r="J2074" s="171" t="s">
        <v>388</v>
      </c>
      <c r="K2074" s="176"/>
      <c r="L2074" s="177" t="s">
        <v>733</v>
      </c>
      <c r="M2074" s="177" t="s">
        <v>389</v>
      </c>
    </row>
    <row r="2075" spans="1:13" s="178" customFormat="1">
      <c r="A2075" s="171" t="s">
        <v>2494</v>
      </c>
      <c r="B2075" s="171"/>
      <c r="C2075" s="179" t="s">
        <v>3643</v>
      </c>
      <c r="D2075" s="172">
        <v>46147</v>
      </c>
      <c r="E2075" s="173">
        <v>46192</v>
      </c>
      <c r="F2075" s="174">
        <v>-1346.34</v>
      </c>
      <c r="G2075" s="175" t="s">
        <v>4141</v>
      </c>
      <c r="H2075" s="171" t="s">
        <v>4163</v>
      </c>
      <c r="I2075" s="171" t="s">
        <v>5258</v>
      </c>
      <c r="J2075" s="171" t="s">
        <v>388</v>
      </c>
      <c r="K2075" s="176"/>
      <c r="L2075" s="177" t="s">
        <v>733</v>
      </c>
      <c r="M2075" s="177" t="s">
        <v>389</v>
      </c>
    </row>
    <row r="2076" spans="1:13" s="178" customFormat="1">
      <c r="A2076" s="171" t="s">
        <v>2494</v>
      </c>
      <c r="B2076" s="171"/>
      <c r="C2076" s="179" t="s">
        <v>3644</v>
      </c>
      <c r="D2076" s="172">
        <v>46147</v>
      </c>
      <c r="E2076" s="173">
        <v>46192</v>
      </c>
      <c r="F2076" s="174">
        <v>6247.37</v>
      </c>
      <c r="G2076" s="175" t="s">
        <v>4141</v>
      </c>
      <c r="H2076" s="171" t="s">
        <v>4163</v>
      </c>
      <c r="I2076" s="171" t="s">
        <v>5113</v>
      </c>
      <c r="J2076" s="171" t="s">
        <v>358</v>
      </c>
      <c r="K2076" s="176"/>
      <c r="L2076" s="177" t="s">
        <v>733</v>
      </c>
      <c r="M2076" s="177" t="s">
        <v>359</v>
      </c>
    </row>
    <row r="2077" spans="1:13" s="178" customFormat="1">
      <c r="A2077" s="171" t="s">
        <v>2494</v>
      </c>
      <c r="B2077" s="171"/>
      <c r="C2077" s="179" t="s">
        <v>3645</v>
      </c>
      <c r="D2077" s="172">
        <v>46147</v>
      </c>
      <c r="E2077" s="173">
        <v>46192</v>
      </c>
      <c r="F2077" s="174">
        <v>6247.37</v>
      </c>
      <c r="G2077" s="175" t="s">
        <v>4141</v>
      </c>
      <c r="H2077" s="171" t="s">
        <v>4163</v>
      </c>
      <c r="I2077" s="171" t="s">
        <v>5113</v>
      </c>
      <c r="J2077" s="171" t="s">
        <v>358</v>
      </c>
      <c r="K2077" s="176"/>
      <c r="L2077" s="177" t="s">
        <v>733</v>
      </c>
      <c r="M2077" s="177" t="s">
        <v>359</v>
      </c>
    </row>
    <row r="2078" spans="1:13" s="178" customFormat="1">
      <c r="A2078" s="171" t="s">
        <v>2494</v>
      </c>
      <c r="B2078" s="171"/>
      <c r="C2078" s="179" t="s">
        <v>3646</v>
      </c>
      <c r="D2078" s="172">
        <v>46147</v>
      </c>
      <c r="E2078" s="173">
        <v>46192</v>
      </c>
      <c r="F2078" s="174">
        <v>-6247.37</v>
      </c>
      <c r="G2078" s="175" t="s">
        <v>4141</v>
      </c>
      <c r="H2078" s="171" t="s">
        <v>4163</v>
      </c>
      <c r="I2078" s="171" t="s">
        <v>5113</v>
      </c>
      <c r="J2078" s="171" t="s">
        <v>358</v>
      </c>
      <c r="K2078" s="176"/>
      <c r="L2078" s="177" t="s">
        <v>733</v>
      </c>
      <c r="M2078" s="177" t="s">
        <v>359</v>
      </c>
    </row>
    <row r="2079" spans="1:13" s="178" customFormat="1">
      <c r="A2079" s="171" t="s">
        <v>2494</v>
      </c>
      <c r="B2079" s="171"/>
      <c r="C2079" s="179" t="s">
        <v>3647</v>
      </c>
      <c r="D2079" s="172">
        <v>46147</v>
      </c>
      <c r="E2079" s="173">
        <v>46192</v>
      </c>
      <c r="F2079" s="174">
        <v>1346.34</v>
      </c>
      <c r="G2079" s="175" t="s">
        <v>4141</v>
      </c>
      <c r="H2079" s="171" t="s">
        <v>4163</v>
      </c>
      <c r="I2079" s="171" t="s">
        <v>5159</v>
      </c>
      <c r="J2079" s="171" t="s">
        <v>390</v>
      </c>
      <c r="K2079" s="176"/>
      <c r="L2079" s="177" t="s">
        <v>733</v>
      </c>
      <c r="M2079" s="177" t="s">
        <v>391</v>
      </c>
    </row>
    <row r="2080" spans="1:13" s="178" customFormat="1">
      <c r="A2080" s="171" t="s">
        <v>2494</v>
      </c>
      <c r="B2080" s="171"/>
      <c r="C2080" s="179" t="s">
        <v>3648</v>
      </c>
      <c r="D2080" s="172">
        <v>46147</v>
      </c>
      <c r="E2080" s="173">
        <v>46192</v>
      </c>
      <c r="F2080" s="174">
        <v>1346.34</v>
      </c>
      <c r="G2080" s="175" t="s">
        <v>4141</v>
      </c>
      <c r="H2080" s="171" t="s">
        <v>4163</v>
      </c>
      <c r="I2080" s="171" t="s">
        <v>5159</v>
      </c>
      <c r="J2080" s="171" t="s">
        <v>390</v>
      </c>
      <c r="K2080" s="176"/>
      <c r="L2080" s="177" t="s">
        <v>733</v>
      </c>
      <c r="M2080" s="177" t="s">
        <v>391</v>
      </c>
    </row>
    <row r="2081" spans="1:13" s="178" customFormat="1">
      <c r="A2081" s="171" t="s">
        <v>2494</v>
      </c>
      <c r="B2081" s="171"/>
      <c r="C2081" s="179" t="s">
        <v>3649</v>
      </c>
      <c r="D2081" s="172">
        <v>46147</v>
      </c>
      <c r="E2081" s="173">
        <v>46192</v>
      </c>
      <c r="F2081" s="174">
        <v>-1346.34</v>
      </c>
      <c r="G2081" s="175" t="s">
        <v>4141</v>
      </c>
      <c r="H2081" s="171" t="s">
        <v>4163</v>
      </c>
      <c r="I2081" s="171" t="s">
        <v>5159</v>
      </c>
      <c r="J2081" s="171" t="s">
        <v>390</v>
      </c>
      <c r="K2081" s="176"/>
      <c r="L2081" s="177" t="s">
        <v>733</v>
      </c>
      <c r="M2081" s="177" t="s">
        <v>391</v>
      </c>
    </row>
    <row r="2082" spans="1:13" s="178" customFormat="1">
      <c r="A2082" s="171" t="s">
        <v>2494</v>
      </c>
      <c r="B2082" s="171"/>
      <c r="C2082" s="179" t="s">
        <v>3650</v>
      </c>
      <c r="D2082" s="172">
        <v>46147</v>
      </c>
      <c r="E2082" s="173">
        <v>46192</v>
      </c>
      <c r="F2082" s="174">
        <v>1486.01</v>
      </c>
      <c r="G2082" s="175" t="s">
        <v>4141</v>
      </c>
      <c r="H2082" s="171" t="s">
        <v>4163</v>
      </c>
      <c r="I2082" s="171" t="s">
        <v>5259</v>
      </c>
      <c r="J2082" s="171" t="s">
        <v>394</v>
      </c>
      <c r="K2082" s="176"/>
      <c r="L2082" s="177" t="s">
        <v>733</v>
      </c>
      <c r="M2082" s="177" t="s">
        <v>395</v>
      </c>
    </row>
    <row r="2083" spans="1:13" s="178" customFormat="1">
      <c r="A2083" s="171" t="s">
        <v>2494</v>
      </c>
      <c r="B2083" s="171"/>
      <c r="C2083" s="179" t="s">
        <v>3651</v>
      </c>
      <c r="D2083" s="172">
        <v>46147</v>
      </c>
      <c r="E2083" s="173">
        <v>46192</v>
      </c>
      <c r="F2083" s="174">
        <v>1486.01</v>
      </c>
      <c r="G2083" s="175" t="s">
        <v>4141</v>
      </c>
      <c r="H2083" s="171" t="s">
        <v>4163</v>
      </c>
      <c r="I2083" s="171" t="s">
        <v>5259</v>
      </c>
      <c r="J2083" s="171" t="s">
        <v>394</v>
      </c>
      <c r="K2083" s="176"/>
      <c r="L2083" s="177" t="s">
        <v>733</v>
      </c>
      <c r="M2083" s="177" t="s">
        <v>395</v>
      </c>
    </row>
    <row r="2084" spans="1:13" s="178" customFormat="1">
      <c r="A2084" s="171" t="s">
        <v>2494</v>
      </c>
      <c r="B2084" s="171"/>
      <c r="C2084" s="179" t="s">
        <v>3652</v>
      </c>
      <c r="D2084" s="172">
        <v>46147</v>
      </c>
      <c r="E2084" s="173">
        <v>46192</v>
      </c>
      <c r="F2084" s="174">
        <v>-1486.01</v>
      </c>
      <c r="G2084" s="175" t="s">
        <v>4141</v>
      </c>
      <c r="H2084" s="171" t="s">
        <v>4163</v>
      </c>
      <c r="I2084" s="171" t="s">
        <v>5259</v>
      </c>
      <c r="J2084" s="171" t="s">
        <v>394</v>
      </c>
      <c r="K2084" s="176"/>
      <c r="L2084" s="177" t="s">
        <v>733</v>
      </c>
      <c r="M2084" s="177" t="s">
        <v>395</v>
      </c>
    </row>
    <row r="2085" spans="1:13" s="178" customFormat="1">
      <c r="A2085" s="171" t="s">
        <v>2494</v>
      </c>
      <c r="B2085" s="171"/>
      <c r="C2085" s="179" t="s">
        <v>3653</v>
      </c>
      <c r="D2085" s="172">
        <v>46147</v>
      </c>
      <c r="E2085" s="173">
        <v>46192</v>
      </c>
      <c r="F2085" s="174">
        <v>3768.39</v>
      </c>
      <c r="G2085" s="175" t="s">
        <v>4141</v>
      </c>
      <c r="H2085" s="171" t="s">
        <v>4163</v>
      </c>
      <c r="I2085" s="171" t="s">
        <v>5120</v>
      </c>
      <c r="J2085" s="171" t="s">
        <v>392</v>
      </c>
      <c r="K2085" s="176"/>
      <c r="L2085" s="177" t="s">
        <v>733</v>
      </c>
      <c r="M2085" s="177" t="s">
        <v>393</v>
      </c>
    </row>
    <row r="2086" spans="1:13" s="178" customFormat="1">
      <c r="A2086" s="171" t="s">
        <v>2494</v>
      </c>
      <c r="B2086" s="171"/>
      <c r="C2086" s="179" t="s">
        <v>3654</v>
      </c>
      <c r="D2086" s="172">
        <v>46147</v>
      </c>
      <c r="E2086" s="173">
        <v>46192</v>
      </c>
      <c r="F2086" s="174">
        <v>3768.39</v>
      </c>
      <c r="G2086" s="175" t="s">
        <v>4141</v>
      </c>
      <c r="H2086" s="171" t="s">
        <v>4163</v>
      </c>
      <c r="I2086" s="171" t="s">
        <v>5120</v>
      </c>
      <c r="J2086" s="171" t="s">
        <v>392</v>
      </c>
      <c r="K2086" s="176"/>
      <c r="L2086" s="177" t="s">
        <v>733</v>
      </c>
      <c r="M2086" s="177" t="s">
        <v>393</v>
      </c>
    </row>
    <row r="2087" spans="1:13" s="178" customFormat="1">
      <c r="A2087" s="171" t="s">
        <v>2494</v>
      </c>
      <c r="B2087" s="171"/>
      <c r="C2087" s="179" t="s">
        <v>3655</v>
      </c>
      <c r="D2087" s="172">
        <v>46147</v>
      </c>
      <c r="E2087" s="173">
        <v>46192</v>
      </c>
      <c r="F2087" s="174">
        <v>-3768.39</v>
      </c>
      <c r="G2087" s="175" t="s">
        <v>4141</v>
      </c>
      <c r="H2087" s="171" t="s">
        <v>4163</v>
      </c>
      <c r="I2087" s="171" t="s">
        <v>5120</v>
      </c>
      <c r="J2087" s="171" t="s">
        <v>392</v>
      </c>
      <c r="K2087" s="176"/>
      <c r="L2087" s="177" t="s">
        <v>733</v>
      </c>
      <c r="M2087" s="177" t="s">
        <v>393</v>
      </c>
    </row>
    <row r="2088" spans="1:13" s="178" customFormat="1">
      <c r="A2088" s="171" t="s">
        <v>2494</v>
      </c>
      <c r="B2088" s="171"/>
      <c r="C2088" s="179" t="s">
        <v>3656</v>
      </c>
      <c r="D2088" s="172">
        <v>46147</v>
      </c>
      <c r="E2088" s="173">
        <v>46192</v>
      </c>
      <c r="F2088" s="174">
        <v>1346.34</v>
      </c>
      <c r="G2088" s="175" t="s">
        <v>4141</v>
      </c>
      <c r="H2088" s="171" t="s">
        <v>4163</v>
      </c>
      <c r="I2088" s="171" t="s">
        <v>5197</v>
      </c>
      <c r="J2088" s="171" t="s">
        <v>396</v>
      </c>
      <c r="K2088" s="176"/>
      <c r="L2088" s="177" t="s">
        <v>733</v>
      </c>
      <c r="M2088" s="177" t="s">
        <v>397</v>
      </c>
    </row>
    <row r="2089" spans="1:13" s="178" customFormat="1">
      <c r="A2089" s="171" t="s">
        <v>2494</v>
      </c>
      <c r="B2089" s="171"/>
      <c r="C2089" s="179" t="s">
        <v>3657</v>
      </c>
      <c r="D2089" s="172">
        <v>46147</v>
      </c>
      <c r="E2089" s="173">
        <v>46192</v>
      </c>
      <c r="F2089" s="174">
        <v>1346.34</v>
      </c>
      <c r="G2089" s="175" t="s">
        <v>4141</v>
      </c>
      <c r="H2089" s="171" t="s">
        <v>4163</v>
      </c>
      <c r="I2089" s="171" t="s">
        <v>5197</v>
      </c>
      <c r="J2089" s="171" t="s">
        <v>396</v>
      </c>
      <c r="K2089" s="176"/>
      <c r="L2089" s="177" t="s">
        <v>733</v>
      </c>
      <c r="M2089" s="177" t="s">
        <v>397</v>
      </c>
    </row>
    <row r="2090" spans="1:13" s="178" customFormat="1">
      <c r="A2090" s="171" t="s">
        <v>2494</v>
      </c>
      <c r="B2090" s="171"/>
      <c r="C2090" s="179" t="s">
        <v>3658</v>
      </c>
      <c r="D2090" s="172">
        <v>46147</v>
      </c>
      <c r="E2090" s="173">
        <v>46192</v>
      </c>
      <c r="F2090" s="174">
        <v>-1346.34</v>
      </c>
      <c r="G2090" s="175" t="s">
        <v>4141</v>
      </c>
      <c r="H2090" s="171" t="s">
        <v>4163</v>
      </c>
      <c r="I2090" s="171" t="s">
        <v>5197</v>
      </c>
      <c r="J2090" s="171" t="s">
        <v>396</v>
      </c>
      <c r="K2090" s="176"/>
      <c r="L2090" s="177" t="s">
        <v>733</v>
      </c>
      <c r="M2090" s="177" t="s">
        <v>397</v>
      </c>
    </row>
    <row r="2091" spans="1:13" s="178" customFormat="1">
      <c r="A2091" s="171" t="s">
        <v>2494</v>
      </c>
      <c r="B2091" s="171"/>
      <c r="C2091" s="179" t="s">
        <v>3659</v>
      </c>
      <c r="D2091" s="172">
        <v>46147</v>
      </c>
      <c r="E2091" s="173">
        <v>46192</v>
      </c>
      <c r="F2091" s="174">
        <v>1515.16</v>
      </c>
      <c r="G2091" s="175" t="s">
        <v>4141</v>
      </c>
      <c r="H2091" s="171" t="s">
        <v>4163</v>
      </c>
      <c r="I2091" s="171" t="s">
        <v>5108</v>
      </c>
      <c r="J2091" s="171" t="s">
        <v>372</v>
      </c>
      <c r="K2091" s="176"/>
      <c r="L2091" s="177" t="s">
        <v>733</v>
      </c>
      <c r="M2091" s="177" t="s">
        <v>373</v>
      </c>
    </row>
    <row r="2092" spans="1:13" s="178" customFormat="1">
      <c r="A2092" s="171" t="s">
        <v>2494</v>
      </c>
      <c r="B2092" s="171"/>
      <c r="C2092" s="179" t="s">
        <v>3660</v>
      </c>
      <c r="D2092" s="172">
        <v>46147</v>
      </c>
      <c r="E2092" s="173">
        <v>46192</v>
      </c>
      <c r="F2092" s="174">
        <v>1515.16</v>
      </c>
      <c r="G2092" s="175" t="s">
        <v>4141</v>
      </c>
      <c r="H2092" s="171" t="s">
        <v>4163</v>
      </c>
      <c r="I2092" s="171" t="s">
        <v>5108</v>
      </c>
      <c r="J2092" s="171" t="s">
        <v>372</v>
      </c>
      <c r="K2092" s="176"/>
      <c r="L2092" s="177" t="s">
        <v>733</v>
      </c>
      <c r="M2092" s="177" t="s">
        <v>373</v>
      </c>
    </row>
    <row r="2093" spans="1:13" s="178" customFormat="1">
      <c r="A2093" s="171" t="s">
        <v>2494</v>
      </c>
      <c r="B2093" s="171"/>
      <c r="C2093" s="179" t="s">
        <v>3661</v>
      </c>
      <c r="D2093" s="172">
        <v>46147</v>
      </c>
      <c r="E2093" s="173">
        <v>46192</v>
      </c>
      <c r="F2093" s="174">
        <v>-1515.16</v>
      </c>
      <c r="G2093" s="175" t="s">
        <v>4141</v>
      </c>
      <c r="H2093" s="171" t="s">
        <v>4163</v>
      </c>
      <c r="I2093" s="171" t="s">
        <v>5108</v>
      </c>
      <c r="J2093" s="171" t="s">
        <v>372</v>
      </c>
      <c r="K2093" s="176"/>
      <c r="L2093" s="177" t="s">
        <v>733</v>
      </c>
      <c r="M2093" s="177" t="s">
        <v>373</v>
      </c>
    </row>
    <row r="2094" spans="1:13" s="178" customFormat="1">
      <c r="A2094" s="171" t="s">
        <v>2494</v>
      </c>
      <c r="B2094" s="171"/>
      <c r="C2094" s="179" t="s">
        <v>3662</v>
      </c>
      <c r="D2094" s="172">
        <v>46147</v>
      </c>
      <c r="E2094" s="173">
        <v>46192</v>
      </c>
      <c r="F2094" s="174">
        <v>1346.34</v>
      </c>
      <c r="G2094" s="175" t="s">
        <v>4141</v>
      </c>
      <c r="H2094" s="171" t="s">
        <v>4163</v>
      </c>
      <c r="I2094" s="171" t="s">
        <v>5248</v>
      </c>
      <c r="J2094" s="171" t="s">
        <v>366</v>
      </c>
      <c r="K2094" s="176"/>
      <c r="L2094" s="177" t="s">
        <v>733</v>
      </c>
      <c r="M2094" s="177" t="s">
        <v>367</v>
      </c>
    </row>
    <row r="2095" spans="1:13" s="178" customFormat="1">
      <c r="A2095" s="171" t="s">
        <v>2494</v>
      </c>
      <c r="B2095" s="171"/>
      <c r="C2095" s="179" t="s">
        <v>3663</v>
      </c>
      <c r="D2095" s="172">
        <v>46147</v>
      </c>
      <c r="E2095" s="173">
        <v>46192</v>
      </c>
      <c r="F2095" s="174">
        <v>1346.34</v>
      </c>
      <c r="G2095" s="175" t="s">
        <v>4141</v>
      </c>
      <c r="H2095" s="171" t="s">
        <v>4163</v>
      </c>
      <c r="I2095" s="171" t="s">
        <v>5248</v>
      </c>
      <c r="J2095" s="171" t="s">
        <v>366</v>
      </c>
      <c r="K2095" s="176"/>
      <c r="L2095" s="177" t="s">
        <v>733</v>
      </c>
      <c r="M2095" s="177" t="s">
        <v>367</v>
      </c>
    </row>
    <row r="2096" spans="1:13" s="178" customFormat="1">
      <c r="A2096" s="171" t="s">
        <v>2494</v>
      </c>
      <c r="B2096" s="171"/>
      <c r="C2096" s="179" t="s">
        <v>3664</v>
      </c>
      <c r="D2096" s="172">
        <v>46147</v>
      </c>
      <c r="E2096" s="173">
        <v>46192</v>
      </c>
      <c r="F2096" s="174">
        <v>-1346.34</v>
      </c>
      <c r="G2096" s="175" t="s">
        <v>4141</v>
      </c>
      <c r="H2096" s="171" t="s">
        <v>4163</v>
      </c>
      <c r="I2096" s="171" t="s">
        <v>5248</v>
      </c>
      <c r="J2096" s="171" t="s">
        <v>366</v>
      </c>
      <c r="K2096" s="176"/>
      <c r="L2096" s="177" t="s">
        <v>733</v>
      </c>
      <c r="M2096" s="177" t="s">
        <v>367</v>
      </c>
    </row>
    <row r="2097" spans="1:13" s="178" customFormat="1">
      <c r="A2097" s="171" t="s">
        <v>2494</v>
      </c>
      <c r="B2097" s="171"/>
      <c r="C2097" s="179" t="s">
        <v>3665</v>
      </c>
      <c r="D2097" s="172">
        <v>46147</v>
      </c>
      <c r="E2097" s="173">
        <v>46192</v>
      </c>
      <c r="F2097" s="174">
        <v>4245.21</v>
      </c>
      <c r="G2097" s="175" t="s">
        <v>4141</v>
      </c>
      <c r="H2097" s="171" t="s">
        <v>4163</v>
      </c>
      <c r="I2097" s="171" t="s">
        <v>5243</v>
      </c>
      <c r="J2097" s="171" t="s">
        <v>292</v>
      </c>
      <c r="K2097" s="176"/>
      <c r="L2097" s="177" t="s">
        <v>733</v>
      </c>
      <c r="M2097" s="177" t="s">
        <v>293</v>
      </c>
    </row>
    <row r="2098" spans="1:13" s="178" customFormat="1">
      <c r="A2098" s="171" t="s">
        <v>2494</v>
      </c>
      <c r="B2098" s="171"/>
      <c r="C2098" s="179" t="s">
        <v>3666</v>
      </c>
      <c r="D2098" s="172">
        <v>46147</v>
      </c>
      <c r="E2098" s="173">
        <v>46192</v>
      </c>
      <c r="F2098" s="174">
        <v>3305.52</v>
      </c>
      <c r="G2098" s="175" t="s">
        <v>4141</v>
      </c>
      <c r="H2098" s="171" t="s">
        <v>4163</v>
      </c>
      <c r="I2098" s="171" t="s">
        <v>5174</v>
      </c>
      <c r="J2098" s="171" t="s">
        <v>466</v>
      </c>
      <c r="K2098" s="176"/>
      <c r="L2098" s="177" t="s">
        <v>733</v>
      </c>
      <c r="M2098" s="177" t="s">
        <v>467</v>
      </c>
    </row>
    <row r="2099" spans="1:13" s="178" customFormat="1">
      <c r="A2099" s="171" t="s">
        <v>2494</v>
      </c>
      <c r="B2099" s="171"/>
      <c r="C2099" s="179" t="s">
        <v>3667</v>
      </c>
      <c r="D2099" s="172">
        <v>46147</v>
      </c>
      <c r="E2099" s="173">
        <v>46192</v>
      </c>
      <c r="F2099" s="174">
        <v>4891.37</v>
      </c>
      <c r="G2099" s="175" t="s">
        <v>4141</v>
      </c>
      <c r="H2099" s="171" t="s">
        <v>4163</v>
      </c>
      <c r="I2099" s="171" t="s">
        <v>5121</v>
      </c>
      <c r="J2099" s="171" t="s">
        <v>50</v>
      </c>
      <c r="K2099" s="176"/>
      <c r="L2099" s="177" t="s">
        <v>733</v>
      </c>
      <c r="M2099" s="177" t="s">
        <v>51</v>
      </c>
    </row>
    <row r="2100" spans="1:13" s="178" customFormat="1">
      <c r="A2100" s="171" t="s">
        <v>2494</v>
      </c>
      <c r="B2100" s="171"/>
      <c r="C2100" s="179" t="s">
        <v>3668</v>
      </c>
      <c r="D2100" s="172">
        <v>46147</v>
      </c>
      <c r="E2100" s="173">
        <v>46192</v>
      </c>
      <c r="F2100" s="174">
        <v>3774.69</v>
      </c>
      <c r="G2100" s="175" t="s">
        <v>4141</v>
      </c>
      <c r="H2100" s="171" t="s">
        <v>4163</v>
      </c>
      <c r="I2100" s="171" t="s">
        <v>5209</v>
      </c>
      <c r="J2100" s="171" t="s">
        <v>40</v>
      </c>
      <c r="K2100" s="176"/>
      <c r="L2100" s="177" t="s">
        <v>733</v>
      </c>
      <c r="M2100" s="177" t="s">
        <v>41</v>
      </c>
    </row>
    <row r="2101" spans="1:13" s="178" customFormat="1">
      <c r="A2101" s="171" t="s">
        <v>2494</v>
      </c>
      <c r="B2101" s="171"/>
      <c r="C2101" s="179" t="s">
        <v>3669</v>
      </c>
      <c r="D2101" s="172">
        <v>46147</v>
      </c>
      <c r="E2101" s="173">
        <v>46192</v>
      </c>
      <c r="F2101" s="174">
        <v>6776.09</v>
      </c>
      <c r="G2101" s="175" t="s">
        <v>4141</v>
      </c>
      <c r="H2101" s="171" t="s">
        <v>4163</v>
      </c>
      <c r="I2101" s="171" t="s">
        <v>5196</v>
      </c>
      <c r="J2101" s="171" t="s">
        <v>44</v>
      </c>
      <c r="K2101" s="176"/>
      <c r="L2101" s="177" t="s">
        <v>733</v>
      </c>
      <c r="M2101" s="177" t="s">
        <v>45</v>
      </c>
    </row>
    <row r="2102" spans="1:13" s="178" customFormat="1">
      <c r="A2102" s="171" t="s">
        <v>2494</v>
      </c>
      <c r="B2102" s="171"/>
      <c r="C2102" s="179" t="s">
        <v>3670</v>
      </c>
      <c r="D2102" s="172">
        <v>46147</v>
      </c>
      <c r="E2102" s="173">
        <v>46192</v>
      </c>
      <c r="F2102" s="174">
        <v>325.52</v>
      </c>
      <c r="G2102" s="175" t="s">
        <v>4141</v>
      </c>
      <c r="H2102" s="171" t="s">
        <v>4163</v>
      </c>
      <c r="I2102" s="171" t="s">
        <v>5330</v>
      </c>
      <c r="J2102" s="171" t="s">
        <v>1884</v>
      </c>
      <c r="K2102" s="176"/>
      <c r="L2102" s="177" t="s">
        <v>733</v>
      </c>
      <c r="M2102" s="177" t="s">
        <v>1891</v>
      </c>
    </row>
    <row r="2103" spans="1:13" s="178" customFormat="1">
      <c r="A2103" s="171" t="s">
        <v>2494</v>
      </c>
      <c r="B2103" s="171"/>
      <c r="C2103" s="179" t="s">
        <v>3671</v>
      </c>
      <c r="D2103" s="172">
        <v>46147</v>
      </c>
      <c r="E2103" s="173">
        <v>46192</v>
      </c>
      <c r="F2103" s="174">
        <v>57048.71</v>
      </c>
      <c r="G2103" s="175" t="s">
        <v>4141</v>
      </c>
      <c r="H2103" s="171" t="s">
        <v>4163</v>
      </c>
      <c r="I2103" s="171" t="s">
        <v>5098</v>
      </c>
      <c r="J2103" s="171" t="s">
        <v>36</v>
      </c>
      <c r="K2103" s="176"/>
      <c r="L2103" s="177" t="s">
        <v>733</v>
      </c>
      <c r="M2103" s="177" t="s">
        <v>37</v>
      </c>
    </row>
    <row r="2104" spans="1:13" s="178" customFormat="1">
      <c r="A2104" s="171" t="s">
        <v>2494</v>
      </c>
      <c r="B2104" s="171"/>
      <c r="C2104" s="179" t="s">
        <v>3672</v>
      </c>
      <c r="D2104" s="172">
        <v>46147</v>
      </c>
      <c r="E2104" s="173">
        <v>46192</v>
      </c>
      <c r="F2104" s="174">
        <v>8684.69</v>
      </c>
      <c r="G2104" s="175" t="s">
        <v>4141</v>
      </c>
      <c r="H2104" s="171" t="s">
        <v>4163</v>
      </c>
      <c r="I2104" s="171" t="s">
        <v>5183</v>
      </c>
      <c r="J2104" s="171" t="s">
        <v>42</v>
      </c>
      <c r="K2104" s="176"/>
      <c r="L2104" s="177" t="s">
        <v>733</v>
      </c>
      <c r="M2104" s="177" t="s">
        <v>43</v>
      </c>
    </row>
    <row r="2105" spans="1:13" s="178" customFormat="1">
      <c r="A2105" s="171" t="s">
        <v>2494</v>
      </c>
      <c r="B2105" s="171"/>
      <c r="C2105" s="179" t="s">
        <v>3673</v>
      </c>
      <c r="D2105" s="172">
        <v>46147</v>
      </c>
      <c r="E2105" s="173">
        <v>46192</v>
      </c>
      <c r="F2105" s="174">
        <v>102887.84</v>
      </c>
      <c r="G2105" s="175" t="s">
        <v>4141</v>
      </c>
      <c r="H2105" s="171" t="s">
        <v>4163</v>
      </c>
      <c r="I2105" s="171" t="s">
        <v>5099</v>
      </c>
      <c r="J2105" s="171" t="s">
        <v>32</v>
      </c>
      <c r="K2105" s="176"/>
      <c r="L2105" s="177" t="s">
        <v>733</v>
      </c>
      <c r="M2105" s="177" t="s">
        <v>33</v>
      </c>
    </row>
    <row r="2106" spans="1:13" s="178" customFormat="1">
      <c r="A2106" s="171" t="s">
        <v>2494</v>
      </c>
      <c r="B2106" s="171"/>
      <c r="C2106" s="179" t="s">
        <v>3674</v>
      </c>
      <c r="D2106" s="172">
        <v>46147</v>
      </c>
      <c r="E2106" s="173">
        <v>46192</v>
      </c>
      <c r="F2106" s="174">
        <v>54406.87</v>
      </c>
      <c r="G2106" s="175" t="s">
        <v>4141</v>
      </c>
      <c r="H2106" s="171" t="s">
        <v>4163</v>
      </c>
      <c r="I2106" s="171" t="s">
        <v>5160</v>
      </c>
      <c r="J2106" s="171" t="s">
        <v>48</v>
      </c>
      <c r="K2106" s="176"/>
      <c r="L2106" s="177" t="s">
        <v>733</v>
      </c>
      <c r="M2106" s="177" t="s">
        <v>49</v>
      </c>
    </row>
    <row r="2107" spans="1:13" s="178" customFormat="1">
      <c r="A2107" s="171" t="s">
        <v>2494</v>
      </c>
      <c r="B2107" s="171"/>
      <c r="C2107" s="179" t="s">
        <v>3675</v>
      </c>
      <c r="D2107" s="172">
        <v>46147</v>
      </c>
      <c r="E2107" s="173">
        <v>46192</v>
      </c>
      <c r="F2107" s="174">
        <v>2886.33</v>
      </c>
      <c r="G2107" s="175" t="s">
        <v>4141</v>
      </c>
      <c r="H2107" s="171" t="s">
        <v>4163</v>
      </c>
      <c r="I2107" s="171" t="s">
        <v>5198</v>
      </c>
      <c r="J2107" s="171" t="s">
        <v>398</v>
      </c>
      <c r="K2107" s="176"/>
      <c r="L2107" s="177" t="s">
        <v>733</v>
      </c>
      <c r="M2107" s="177" t="s">
        <v>399</v>
      </c>
    </row>
    <row r="2108" spans="1:13" s="178" customFormat="1">
      <c r="A2108" s="171" t="s">
        <v>2494</v>
      </c>
      <c r="B2108" s="171"/>
      <c r="C2108" s="179" t="s">
        <v>3676</v>
      </c>
      <c r="D2108" s="172">
        <v>46147</v>
      </c>
      <c r="E2108" s="173">
        <v>46192</v>
      </c>
      <c r="F2108" s="174">
        <v>2453.02</v>
      </c>
      <c r="G2108" s="175" t="s">
        <v>4141</v>
      </c>
      <c r="H2108" s="171" t="s">
        <v>4163</v>
      </c>
      <c r="I2108" s="171" t="s">
        <v>5281</v>
      </c>
      <c r="J2108" s="171" t="s">
        <v>440</v>
      </c>
      <c r="K2108" s="176"/>
      <c r="L2108" s="177" t="s">
        <v>733</v>
      </c>
      <c r="M2108" s="177" t="s">
        <v>441</v>
      </c>
    </row>
    <row r="2109" spans="1:13" s="178" customFormat="1">
      <c r="A2109" s="171" t="s">
        <v>2494</v>
      </c>
      <c r="B2109" s="171"/>
      <c r="C2109" s="179" t="s">
        <v>3677</v>
      </c>
      <c r="D2109" s="172">
        <v>46147</v>
      </c>
      <c r="E2109" s="173">
        <v>46192</v>
      </c>
      <c r="F2109" s="174">
        <v>322.70999999999998</v>
      </c>
      <c r="G2109" s="175" t="s">
        <v>4141</v>
      </c>
      <c r="H2109" s="171" t="s">
        <v>4163</v>
      </c>
      <c r="I2109" s="171" t="s">
        <v>5331</v>
      </c>
      <c r="J2109" s="171" t="s">
        <v>1885</v>
      </c>
      <c r="K2109" s="176"/>
      <c r="L2109" s="177" t="s">
        <v>733</v>
      </c>
      <c r="M2109" s="177" t="s">
        <v>1890</v>
      </c>
    </row>
    <row r="2110" spans="1:13" s="178" customFormat="1">
      <c r="A2110" s="171" t="s">
        <v>2494</v>
      </c>
      <c r="B2110" s="171"/>
      <c r="C2110" s="179" t="s">
        <v>3678</v>
      </c>
      <c r="D2110" s="172">
        <v>46147</v>
      </c>
      <c r="E2110" s="173">
        <v>46192</v>
      </c>
      <c r="F2110" s="174">
        <v>5378.33</v>
      </c>
      <c r="G2110" s="175" t="s">
        <v>4141</v>
      </c>
      <c r="H2110" s="171" t="s">
        <v>4163</v>
      </c>
      <c r="I2110" s="171" t="s">
        <v>5252</v>
      </c>
      <c r="J2110" s="171" t="s">
        <v>368</v>
      </c>
      <c r="K2110" s="176"/>
      <c r="L2110" s="177" t="s">
        <v>733</v>
      </c>
      <c r="M2110" s="177" t="s">
        <v>369</v>
      </c>
    </row>
    <row r="2111" spans="1:13" s="178" customFormat="1">
      <c r="A2111" s="171" t="s">
        <v>2494</v>
      </c>
      <c r="B2111" s="171"/>
      <c r="C2111" s="179" t="s">
        <v>3679</v>
      </c>
      <c r="D2111" s="172">
        <v>46147</v>
      </c>
      <c r="E2111" s="173">
        <v>46192</v>
      </c>
      <c r="F2111" s="174">
        <v>5378.32</v>
      </c>
      <c r="G2111" s="175" t="s">
        <v>4141</v>
      </c>
      <c r="H2111" s="171" t="s">
        <v>4163</v>
      </c>
      <c r="I2111" s="171" t="s">
        <v>5252</v>
      </c>
      <c r="J2111" s="171" t="s">
        <v>368</v>
      </c>
      <c r="K2111" s="176"/>
      <c r="L2111" s="177" t="s">
        <v>733</v>
      </c>
      <c r="M2111" s="177" t="s">
        <v>369</v>
      </c>
    </row>
    <row r="2112" spans="1:13" s="178" customFormat="1">
      <c r="A2112" s="171" t="s">
        <v>2494</v>
      </c>
      <c r="B2112" s="171"/>
      <c r="C2112" s="179" t="s">
        <v>3680</v>
      </c>
      <c r="D2112" s="172">
        <v>46147</v>
      </c>
      <c r="E2112" s="173">
        <v>46192</v>
      </c>
      <c r="F2112" s="174">
        <v>-5378.33</v>
      </c>
      <c r="G2112" s="175" t="s">
        <v>4141</v>
      </c>
      <c r="H2112" s="171" t="s">
        <v>4163</v>
      </c>
      <c r="I2112" s="171" t="s">
        <v>5252</v>
      </c>
      <c r="J2112" s="171" t="s">
        <v>368</v>
      </c>
      <c r="K2112" s="176"/>
      <c r="L2112" s="177" t="s">
        <v>733</v>
      </c>
      <c r="M2112" s="177" t="s">
        <v>369</v>
      </c>
    </row>
    <row r="2113" spans="1:13" s="178" customFormat="1">
      <c r="A2113" s="171" t="s">
        <v>2494</v>
      </c>
      <c r="B2113" s="171"/>
      <c r="C2113" s="179" t="s">
        <v>3681</v>
      </c>
      <c r="D2113" s="172">
        <v>46147</v>
      </c>
      <c r="E2113" s="173">
        <v>46192</v>
      </c>
      <c r="F2113" s="174">
        <v>1805.63</v>
      </c>
      <c r="G2113" s="175" t="s">
        <v>4141</v>
      </c>
      <c r="H2113" s="171" t="s">
        <v>4163</v>
      </c>
      <c r="I2113" s="171" t="s">
        <v>5106</v>
      </c>
      <c r="J2113" s="171" t="s">
        <v>362</v>
      </c>
      <c r="K2113" s="176"/>
      <c r="L2113" s="177" t="s">
        <v>733</v>
      </c>
      <c r="M2113" s="177" t="s">
        <v>363</v>
      </c>
    </row>
    <row r="2114" spans="1:13" s="178" customFormat="1">
      <c r="A2114" s="171" t="s">
        <v>2494</v>
      </c>
      <c r="B2114" s="171"/>
      <c r="C2114" s="179" t="s">
        <v>3682</v>
      </c>
      <c r="D2114" s="172">
        <v>46147</v>
      </c>
      <c r="E2114" s="173">
        <v>46192</v>
      </c>
      <c r="F2114" s="174">
        <v>1805.63</v>
      </c>
      <c r="G2114" s="175" t="s">
        <v>4141</v>
      </c>
      <c r="H2114" s="171" t="s">
        <v>4163</v>
      </c>
      <c r="I2114" s="171" t="s">
        <v>5106</v>
      </c>
      <c r="J2114" s="171" t="s">
        <v>362</v>
      </c>
      <c r="K2114" s="176"/>
      <c r="L2114" s="177" t="s">
        <v>733</v>
      </c>
      <c r="M2114" s="177" t="s">
        <v>363</v>
      </c>
    </row>
    <row r="2115" spans="1:13" s="178" customFormat="1">
      <c r="A2115" s="171" t="s">
        <v>2494</v>
      </c>
      <c r="B2115" s="171"/>
      <c r="C2115" s="179" t="s">
        <v>3683</v>
      </c>
      <c r="D2115" s="172">
        <v>46147</v>
      </c>
      <c r="E2115" s="173">
        <v>46192</v>
      </c>
      <c r="F2115" s="174">
        <v>-1805.63</v>
      </c>
      <c r="G2115" s="175" t="s">
        <v>4141</v>
      </c>
      <c r="H2115" s="171" t="s">
        <v>4163</v>
      </c>
      <c r="I2115" s="171" t="s">
        <v>5106</v>
      </c>
      <c r="J2115" s="171" t="s">
        <v>362</v>
      </c>
      <c r="K2115" s="176"/>
      <c r="L2115" s="177" t="s">
        <v>733</v>
      </c>
      <c r="M2115" s="177" t="s">
        <v>363</v>
      </c>
    </row>
    <row r="2116" spans="1:13" s="178" customFormat="1">
      <c r="A2116" s="171" t="s">
        <v>2494</v>
      </c>
      <c r="B2116" s="171"/>
      <c r="C2116" s="179" t="s">
        <v>3684</v>
      </c>
      <c r="D2116" s="172">
        <v>46147</v>
      </c>
      <c r="E2116" s="173">
        <v>46192</v>
      </c>
      <c r="F2116" s="174">
        <v>4990.92</v>
      </c>
      <c r="G2116" s="175" t="s">
        <v>4141</v>
      </c>
      <c r="H2116" s="171" t="s">
        <v>4163</v>
      </c>
      <c r="I2116" s="171" t="s">
        <v>5253</v>
      </c>
      <c r="J2116" s="171" t="s">
        <v>374</v>
      </c>
      <c r="K2116" s="176"/>
      <c r="L2116" s="177" t="s">
        <v>733</v>
      </c>
      <c r="M2116" s="177" t="s">
        <v>375</v>
      </c>
    </row>
    <row r="2117" spans="1:13" s="178" customFormat="1">
      <c r="A2117" s="171" t="s">
        <v>2494</v>
      </c>
      <c r="B2117" s="171"/>
      <c r="C2117" s="179" t="s">
        <v>3685</v>
      </c>
      <c r="D2117" s="172">
        <v>46147</v>
      </c>
      <c r="E2117" s="173">
        <v>46192</v>
      </c>
      <c r="F2117" s="174">
        <v>4990.93</v>
      </c>
      <c r="G2117" s="175" t="s">
        <v>4141</v>
      </c>
      <c r="H2117" s="171" t="s">
        <v>4163</v>
      </c>
      <c r="I2117" s="171" t="s">
        <v>5253</v>
      </c>
      <c r="J2117" s="171" t="s">
        <v>374</v>
      </c>
      <c r="K2117" s="176"/>
      <c r="L2117" s="177" t="s">
        <v>733</v>
      </c>
      <c r="M2117" s="177" t="s">
        <v>375</v>
      </c>
    </row>
    <row r="2118" spans="1:13" s="178" customFormat="1">
      <c r="A2118" s="171" t="s">
        <v>2494</v>
      </c>
      <c r="B2118" s="171"/>
      <c r="C2118" s="179" t="s">
        <v>3686</v>
      </c>
      <c r="D2118" s="172">
        <v>46147</v>
      </c>
      <c r="E2118" s="173">
        <v>46192</v>
      </c>
      <c r="F2118" s="174">
        <v>-4990.92</v>
      </c>
      <c r="G2118" s="175" t="s">
        <v>4141</v>
      </c>
      <c r="H2118" s="171" t="s">
        <v>4163</v>
      </c>
      <c r="I2118" s="171" t="s">
        <v>5253</v>
      </c>
      <c r="J2118" s="171" t="s">
        <v>374</v>
      </c>
      <c r="K2118" s="176"/>
      <c r="L2118" s="177" t="s">
        <v>733</v>
      </c>
      <c r="M2118" s="177" t="s">
        <v>375</v>
      </c>
    </row>
    <row r="2119" spans="1:13" s="178" customFormat="1">
      <c r="A2119" s="171" t="s">
        <v>2494</v>
      </c>
      <c r="B2119" s="171"/>
      <c r="C2119" s="179" t="s">
        <v>3687</v>
      </c>
      <c r="D2119" s="172">
        <v>46147</v>
      </c>
      <c r="E2119" s="173">
        <v>46192</v>
      </c>
      <c r="F2119" s="174">
        <v>3342.83</v>
      </c>
      <c r="G2119" s="175" t="s">
        <v>4141</v>
      </c>
      <c r="H2119" s="171" t="s">
        <v>4163</v>
      </c>
      <c r="I2119" s="171" t="s">
        <v>5244</v>
      </c>
      <c r="J2119" s="171" t="s">
        <v>376</v>
      </c>
      <c r="K2119" s="176"/>
      <c r="L2119" s="177" t="s">
        <v>733</v>
      </c>
      <c r="M2119" s="177" t="s">
        <v>377</v>
      </c>
    </row>
    <row r="2120" spans="1:13" s="178" customFormat="1">
      <c r="A2120" s="171" t="s">
        <v>2494</v>
      </c>
      <c r="B2120" s="171"/>
      <c r="C2120" s="179" t="s">
        <v>3688</v>
      </c>
      <c r="D2120" s="172">
        <v>46147</v>
      </c>
      <c r="E2120" s="173">
        <v>46192</v>
      </c>
      <c r="F2120" s="174">
        <v>3342.82</v>
      </c>
      <c r="G2120" s="175" t="s">
        <v>4141</v>
      </c>
      <c r="H2120" s="171" t="s">
        <v>4163</v>
      </c>
      <c r="I2120" s="171" t="s">
        <v>5244</v>
      </c>
      <c r="J2120" s="171" t="s">
        <v>376</v>
      </c>
      <c r="K2120" s="176"/>
      <c r="L2120" s="177" t="s">
        <v>733</v>
      </c>
      <c r="M2120" s="177" t="s">
        <v>377</v>
      </c>
    </row>
    <row r="2121" spans="1:13" s="178" customFormat="1">
      <c r="A2121" s="171" t="s">
        <v>2494</v>
      </c>
      <c r="B2121" s="171"/>
      <c r="C2121" s="179" t="s">
        <v>3689</v>
      </c>
      <c r="D2121" s="172">
        <v>46147</v>
      </c>
      <c r="E2121" s="173">
        <v>46192</v>
      </c>
      <c r="F2121" s="174">
        <v>-3342.83</v>
      </c>
      <c r="G2121" s="175" t="s">
        <v>4141</v>
      </c>
      <c r="H2121" s="171" t="s">
        <v>4163</v>
      </c>
      <c r="I2121" s="171" t="s">
        <v>5244</v>
      </c>
      <c r="J2121" s="171" t="s">
        <v>376</v>
      </c>
      <c r="K2121" s="176"/>
      <c r="L2121" s="177" t="s">
        <v>733</v>
      </c>
      <c r="M2121" s="177" t="s">
        <v>377</v>
      </c>
    </row>
    <row r="2122" spans="1:13" s="178" customFormat="1">
      <c r="A2122" s="171" t="s">
        <v>2494</v>
      </c>
      <c r="B2122" s="171"/>
      <c r="C2122" s="179" t="s">
        <v>3690</v>
      </c>
      <c r="D2122" s="172">
        <v>46147</v>
      </c>
      <c r="E2122" s="173">
        <v>46192</v>
      </c>
      <c r="F2122" s="174">
        <v>1346.15</v>
      </c>
      <c r="G2122" s="175" t="s">
        <v>4141</v>
      </c>
      <c r="H2122" s="171" t="s">
        <v>4163</v>
      </c>
      <c r="I2122" s="171" t="s">
        <v>5241</v>
      </c>
      <c r="J2122" s="171" t="s">
        <v>378</v>
      </c>
      <c r="K2122" s="176"/>
      <c r="L2122" s="177" t="s">
        <v>733</v>
      </c>
      <c r="M2122" s="177" t="s">
        <v>379</v>
      </c>
    </row>
    <row r="2123" spans="1:13" s="178" customFormat="1">
      <c r="A2123" s="171" t="s">
        <v>2494</v>
      </c>
      <c r="B2123" s="171"/>
      <c r="C2123" s="179" t="s">
        <v>3691</v>
      </c>
      <c r="D2123" s="172">
        <v>46147</v>
      </c>
      <c r="E2123" s="173">
        <v>46192</v>
      </c>
      <c r="F2123" s="174">
        <v>1346.15</v>
      </c>
      <c r="G2123" s="175" t="s">
        <v>4141</v>
      </c>
      <c r="H2123" s="171" t="s">
        <v>4163</v>
      </c>
      <c r="I2123" s="171" t="s">
        <v>5241</v>
      </c>
      <c r="J2123" s="171" t="s">
        <v>378</v>
      </c>
      <c r="K2123" s="176"/>
      <c r="L2123" s="177" t="s">
        <v>733</v>
      </c>
      <c r="M2123" s="177" t="s">
        <v>379</v>
      </c>
    </row>
    <row r="2124" spans="1:13" s="178" customFormat="1">
      <c r="A2124" s="171" t="s">
        <v>2494</v>
      </c>
      <c r="B2124" s="171"/>
      <c r="C2124" s="179" t="s">
        <v>3692</v>
      </c>
      <c r="D2124" s="172">
        <v>46147</v>
      </c>
      <c r="E2124" s="173">
        <v>46192</v>
      </c>
      <c r="F2124" s="174">
        <v>-1346.15</v>
      </c>
      <c r="G2124" s="175" t="s">
        <v>4141</v>
      </c>
      <c r="H2124" s="171" t="s">
        <v>4163</v>
      </c>
      <c r="I2124" s="171" t="s">
        <v>5241</v>
      </c>
      <c r="J2124" s="171" t="s">
        <v>378</v>
      </c>
      <c r="K2124" s="176"/>
      <c r="L2124" s="177" t="s">
        <v>733</v>
      </c>
      <c r="M2124" s="177" t="s">
        <v>379</v>
      </c>
    </row>
    <row r="2125" spans="1:13" s="178" customFormat="1">
      <c r="A2125" s="171" t="s">
        <v>2494</v>
      </c>
      <c r="B2125" s="171"/>
      <c r="C2125" s="179" t="s">
        <v>3693</v>
      </c>
      <c r="D2125" s="172">
        <v>46147</v>
      </c>
      <c r="E2125" s="173">
        <v>46192</v>
      </c>
      <c r="F2125" s="174">
        <v>1512.67</v>
      </c>
      <c r="G2125" s="175" t="s">
        <v>4141</v>
      </c>
      <c r="H2125" s="171" t="s">
        <v>4163</v>
      </c>
      <c r="I2125" s="171" t="s">
        <v>5269</v>
      </c>
      <c r="J2125" s="171" t="s">
        <v>360</v>
      </c>
      <c r="K2125" s="176"/>
      <c r="L2125" s="177" t="s">
        <v>733</v>
      </c>
      <c r="M2125" s="177" t="s">
        <v>361</v>
      </c>
    </row>
    <row r="2126" spans="1:13" s="178" customFormat="1">
      <c r="A2126" s="171" t="s">
        <v>2494</v>
      </c>
      <c r="B2126" s="171"/>
      <c r="C2126" s="179" t="s">
        <v>3694</v>
      </c>
      <c r="D2126" s="172">
        <v>46147</v>
      </c>
      <c r="E2126" s="173">
        <v>46192</v>
      </c>
      <c r="F2126" s="174">
        <v>1512.68</v>
      </c>
      <c r="G2126" s="175" t="s">
        <v>4141</v>
      </c>
      <c r="H2126" s="171" t="s">
        <v>4163</v>
      </c>
      <c r="I2126" s="171" t="s">
        <v>5269</v>
      </c>
      <c r="J2126" s="171" t="s">
        <v>360</v>
      </c>
      <c r="K2126" s="176"/>
      <c r="L2126" s="177" t="s">
        <v>733</v>
      </c>
      <c r="M2126" s="177" t="s">
        <v>361</v>
      </c>
    </row>
    <row r="2127" spans="1:13" s="178" customFormat="1">
      <c r="A2127" s="171" t="s">
        <v>2494</v>
      </c>
      <c r="B2127" s="171"/>
      <c r="C2127" s="179" t="s">
        <v>3695</v>
      </c>
      <c r="D2127" s="172">
        <v>46147</v>
      </c>
      <c r="E2127" s="173">
        <v>46192</v>
      </c>
      <c r="F2127" s="174">
        <v>-1512.67</v>
      </c>
      <c r="G2127" s="175" t="s">
        <v>4141</v>
      </c>
      <c r="H2127" s="171" t="s">
        <v>4163</v>
      </c>
      <c r="I2127" s="171" t="s">
        <v>5269</v>
      </c>
      <c r="J2127" s="171" t="s">
        <v>360</v>
      </c>
      <c r="K2127" s="176"/>
      <c r="L2127" s="177" t="s">
        <v>733</v>
      </c>
      <c r="M2127" s="177" t="s">
        <v>361</v>
      </c>
    </row>
    <row r="2128" spans="1:13" s="178" customFormat="1">
      <c r="A2128" s="171" t="s">
        <v>2494</v>
      </c>
      <c r="B2128" s="171"/>
      <c r="C2128" s="179" t="s">
        <v>3696</v>
      </c>
      <c r="D2128" s="172">
        <v>46147</v>
      </c>
      <c r="E2128" s="173">
        <v>46192</v>
      </c>
      <c r="F2128" s="174">
        <v>10010.530000000001</v>
      </c>
      <c r="G2128" s="175" t="s">
        <v>4141</v>
      </c>
      <c r="H2128" s="171" t="s">
        <v>4163</v>
      </c>
      <c r="I2128" s="171" t="s">
        <v>5271</v>
      </c>
      <c r="J2128" s="171" t="s">
        <v>448</v>
      </c>
      <c r="K2128" s="176"/>
      <c r="L2128" s="177" t="s">
        <v>733</v>
      </c>
      <c r="M2128" s="177" t="s">
        <v>449</v>
      </c>
    </row>
    <row r="2129" spans="1:13" s="178" customFormat="1">
      <c r="A2129" s="171" t="s">
        <v>2494</v>
      </c>
      <c r="B2129" s="171"/>
      <c r="C2129" s="179" t="s">
        <v>3697</v>
      </c>
      <c r="D2129" s="172">
        <v>46147</v>
      </c>
      <c r="E2129" s="173">
        <v>46192</v>
      </c>
      <c r="F2129" s="174">
        <v>3332.48</v>
      </c>
      <c r="G2129" s="175" t="s">
        <v>4141</v>
      </c>
      <c r="H2129" s="171" t="s">
        <v>4163</v>
      </c>
      <c r="I2129" s="171" t="s">
        <v>5114</v>
      </c>
      <c r="J2129" s="171" t="s">
        <v>46</v>
      </c>
      <c r="K2129" s="176"/>
      <c r="L2129" s="177" t="s">
        <v>733</v>
      </c>
      <c r="M2129" s="177" t="s">
        <v>47</v>
      </c>
    </row>
    <row r="2130" spans="1:13" s="178" customFormat="1">
      <c r="A2130" s="171" t="s">
        <v>2494</v>
      </c>
      <c r="B2130" s="171"/>
      <c r="C2130" s="179" t="s">
        <v>3698</v>
      </c>
      <c r="D2130" s="172">
        <v>46147</v>
      </c>
      <c r="E2130" s="173">
        <v>46192</v>
      </c>
      <c r="F2130" s="174">
        <v>10010.52</v>
      </c>
      <c r="G2130" s="175" t="s">
        <v>4141</v>
      </c>
      <c r="H2130" s="171" t="s">
        <v>4163</v>
      </c>
      <c r="I2130" s="171" t="s">
        <v>5271</v>
      </c>
      <c r="J2130" s="171" t="s">
        <v>448</v>
      </c>
      <c r="K2130" s="176"/>
      <c r="L2130" s="177" t="s">
        <v>733</v>
      </c>
      <c r="M2130" s="177" t="s">
        <v>449</v>
      </c>
    </row>
    <row r="2131" spans="1:13" s="178" customFormat="1">
      <c r="A2131" s="171" t="s">
        <v>2494</v>
      </c>
      <c r="B2131" s="171"/>
      <c r="C2131" s="179" t="s">
        <v>3699</v>
      </c>
      <c r="D2131" s="172">
        <v>46147</v>
      </c>
      <c r="E2131" s="173">
        <v>46192</v>
      </c>
      <c r="F2131" s="174">
        <v>-10010.530000000001</v>
      </c>
      <c r="G2131" s="175" t="s">
        <v>4141</v>
      </c>
      <c r="H2131" s="171" t="s">
        <v>4163</v>
      </c>
      <c r="I2131" s="171" t="s">
        <v>5271</v>
      </c>
      <c r="J2131" s="171" t="s">
        <v>448</v>
      </c>
      <c r="K2131" s="176"/>
      <c r="L2131" s="177" t="s">
        <v>733</v>
      </c>
      <c r="M2131" s="177" t="s">
        <v>449</v>
      </c>
    </row>
    <row r="2132" spans="1:13" s="178" customFormat="1">
      <c r="A2132" s="171" t="s">
        <v>2494</v>
      </c>
      <c r="B2132" s="171"/>
      <c r="C2132" s="179" t="s">
        <v>3700</v>
      </c>
      <c r="D2132" s="172">
        <v>46147</v>
      </c>
      <c r="E2132" s="173">
        <v>46192</v>
      </c>
      <c r="F2132" s="174">
        <v>10590.09</v>
      </c>
      <c r="G2132" s="175" t="s">
        <v>4141</v>
      </c>
      <c r="H2132" s="171" t="s">
        <v>4163</v>
      </c>
      <c r="I2132" s="171" t="s">
        <v>5089</v>
      </c>
      <c r="J2132" s="171" t="s">
        <v>420</v>
      </c>
      <c r="K2132" s="176"/>
      <c r="L2132" s="177" t="s">
        <v>733</v>
      </c>
      <c r="M2132" s="177" t="s">
        <v>421</v>
      </c>
    </row>
    <row r="2133" spans="1:13" s="178" customFormat="1">
      <c r="A2133" s="171" t="s">
        <v>2494</v>
      </c>
      <c r="B2133" s="171"/>
      <c r="C2133" s="179" t="s">
        <v>3701</v>
      </c>
      <c r="D2133" s="172">
        <v>46147</v>
      </c>
      <c r="E2133" s="173">
        <v>46192</v>
      </c>
      <c r="F2133" s="174">
        <v>10590.1</v>
      </c>
      <c r="G2133" s="175" t="s">
        <v>4141</v>
      </c>
      <c r="H2133" s="171" t="s">
        <v>4163</v>
      </c>
      <c r="I2133" s="171" t="s">
        <v>5089</v>
      </c>
      <c r="J2133" s="171" t="s">
        <v>420</v>
      </c>
      <c r="K2133" s="176"/>
      <c r="L2133" s="177" t="s">
        <v>733</v>
      </c>
      <c r="M2133" s="177" t="s">
        <v>421</v>
      </c>
    </row>
    <row r="2134" spans="1:13" s="178" customFormat="1">
      <c r="A2134" s="171" t="s">
        <v>2494</v>
      </c>
      <c r="B2134" s="171"/>
      <c r="C2134" s="179" t="s">
        <v>3702</v>
      </c>
      <c r="D2134" s="172">
        <v>46147</v>
      </c>
      <c r="E2134" s="173">
        <v>46192</v>
      </c>
      <c r="F2134" s="174">
        <v>-10590.09</v>
      </c>
      <c r="G2134" s="175" t="s">
        <v>4141</v>
      </c>
      <c r="H2134" s="171" t="s">
        <v>4163</v>
      </c>
      <c r="I2134" s="171" t="s">
        <v>5089</v>
      </c>
      <c r="J2134" s="171" t="s">
        <v>420</v>
      </c>
      <c r="K2134" s="176"/>
      <c r="L2134" s="177" t="s">
        <v>733</v>
      </c>
      <c r="M2134" s="177" t="s">
        <v>421</v>
      </c>
    </row>
    <row r="2135" spans="1:13" s="178" customFormat="1">
      <c r="A2135" s="171" t="s">
        <v>2494</v>
      </c>
      <c r="B2135" s="171"/>
      <c r="C2135" s="179" t="s">
        <v>3703</v>
      </c>
      <c r="D2135" s="172">
        <v>46147</v>
      </c>
      <c r="E2135" s="173">
        <v>46192</v>
      </c>
      <c r="F2135" s="174">
        <v>1345.8</v>
      </c>
      <c r="G2135" s="175" t="s">
        <v>4141</v>
      </c>
      <c r="H2135" s="171" t="s">
        <v>4163</v>
      </c>
      <c r="I2135" s="171" t="s">
        <v>5263</v>
      </c>
      <c r="J2135" s="171" t="s">
        <v>418</v>
      </c>
      <c r="K2135" s="176"/>
      <c r="L2135" s="177" t="s">
        <v>733</v>
      </c>
      <c r="M2135" s="177" t="s">
        <v>419</v>
      </c>
    </row>
    <row r="2136" spans="1:13" s="178" customFormat="1">
      <c r="A2136" s="171" t="s">
        <v>2494</v>
      </c>
      <c r="B2136" s="171"/>
      <c r="C2136" s="179" t="s">
        <v>3704</v>
      </c>
      <c r="D2136" s="172">
        <v>46147</v>
      </c>
      <c r="E2136" s="173">
        <v>46192</v>
      </c>
      <c r="F2136" s="174">
        <v>1345.79</v>
      </c>
      <c r="G2136" s="175" t="s">
        <v>4141</v>
      </c>
      <c r="H2136" s="171" t="s">
        <v>4163</v>
      </c>
      <c r="I2136" s="171" t="s">
        <v>5263</v>
      </c>
      <c r="J2136" s="171" t="s">
        <v>418</v>
      </c>
      <c r="K2136" s="176"/>
      <c r="L2136" s="177" t="s">
        <v>733</v>
      </c>
      <c r="M2136" s="177" t="s">
        <v>419</v>
      </c>
    </row>
    <row r="2137" spans="1:13" s="178" customFormat="1">
      <c r="A2137" s="171" t="s">
        <v>2494</v>
      </c>
      <c r="B2137" s="171"/>
      <c r="C2137" s="179" t="s">
        <v>3705</v>
      </c>
      <c r="D2137" s="172">
        <v>46147</v>
      </c>
      <c r="E2137" s="173">
        <v>46192</v>
      </c>
      <c r="F2137" s="174">
        <v>-1345.8</v>
      </c>
      <c r="G2137" s="175" t="s">
        <v>4141</v>
      </c>
      <c r="H2137" s="171" t="s">
        <v>4163</v>
      </c>
      <c r="I2137" s="171" t="s">
        <v>5263</v>
      </c>
      <c r="J2137" s="171" t="s">
        <v>418</v>
      </c>
      <c r="K2137" s="176"/>
      <c r="L2137" s="177" t="s">
        <v>733</v>
      </c>
      <c r="M2137" s="177" t="s">
        <v>419</v>
      </c>
    </row>
    <row r="2138" spans="1:13" s="178" customFormat="1">
      <c r="A2138" s="171" t="s">
        <v>2494</v>
      </c>
      <c r="B2138" s="171"/>
      <c r="C2138" s="179" t="s">
        <v>3706</v>
      </c>
      <c r="D2138" s="172">
        <v>46147</v>
      </c>
      <c r="E2138" s="173">
        <v>46192</v>
      </c>
      <c r="F2138" s="174">
        <v>1346.34</v>
      </c>
      <c r="G2138" s="175" t="s">
        <v>4141</v>
      </c>
      <c r="H2138" s="171" t="s">
        <v>4163</v>
      </c>
      <c r="I2138" s="171" t="s">
        <v>5275</v>
      </c>
      <c r="J2138" s="171" t="s">
        <v>478</v>
      </c>
      <c r="K2138" s="176"/>
      <c r="L2138" s="177" t="s">
        <v>733</v>
      </c>
      <c r="M2138" s="177" t="s">
        <v>479</v>
      </c>
    </row>
    <row r="2139" spans="1:13" s="178" customFormat="1">
      <c r="A2139" s="171" t="s">
        <v>2494</v>
      </c>
      <c r="B2139" s="171"/>
      <c r="C2139" s="179" t="s">
        <v>3707</v>
      </c>
      <c r="D2139" s="172">
        <v>46147</v>
      </c>
      <c r="E2139" s="173">
        <v>46192</v>
      </c>
      <c r="F2139" s="174">
        <v>1346.34</v>
      </c>
      <c r="G2139" s="175" t="s">
        <v>4141</v>
      </c>
      <c r="H2139" s="171" t="s">
        <v>4163</v>
      </c>
      <c r="I2139" s="171" t="s">
        <v>5275</v>
      </c>
      <c r="J2139" s="171" t="s">
        <v>478</v>
      </c>
      <c r="K2139" s="176"/>
      <c r="L2139" s="177" t="s">
        <v>733</v>
      </c>
      <c r="M2139" s="177" t="s">
        <v>479</v>
      </c>
    </row>
    <row r="2140" spans="1:13" s="178" customFormat="1">
      <c r="A2140" s="171" t="s">
        <v>2494</v>
      </c>
      <c r="B2140" s="171"/>
      <c r="C2140" s="179" t="s">
        <v>3708</v>
      </c>
      <c r="D2140" s="172">
        <v>46147</v>
      </c>
      <c r="E2140" s="173">
        <v>46192</v>
      </c>
      <c r="F2140" s="174">
        <v>-1346.34</v>
      </c>
      <c r="G2140" s="175" t="s">
        <v>4141</v>
      </c>
      <c r="H2140" s="171" t="s">
        <v>4163</v>
      </c>
      <c r="I2140" s="171" t="s">
        <v>5275</v>
      </c>
      <c r="J2140" s="171" t="s">
        <v>478</v>
      </c>
      <c r="K2140" s="176"/>
      <c r="L2140" s="177" t="s">
        <v>733</v>
      </c>
      <c r="M2140" s="177" t="s">
        <v>479</v>
      </c>
    </row>
    <row r="2141" spans="1:13" s="178" customFormat="1">
      <c r="A2141" s="171" t="s">
        <v>2494</v>
      </c>
      <c r="B2141" s="171"/>
      <c r="C2141" s="179" t="s">
        <v>3709</v>
      </c>
      <c r="D2141" s="172">
        <v>46147</v>
      </c>
      <c r="E2141" s="173">
        <v>46192</v>
      </c>
      <c r="F2141" s="174">
        <v>4455.58</v>
      </c>
      <c r="G2141" s="175" t="s">
        <v>4141</v>
      </c>
      <c r="H2141" s="171" t="s">
        <v>4163</v>
      </c>
      <c r="I2141" s="171" t="s">
        <v>5235</v>
      </c>
      <c r="J2141" s="171" t="s">
        <v>476</v>
      </c>
      <c r="K2141" s="176"/>
      <c r="L2141" s="177" t="s">
        <v>733</v>
      </c>
      <c r="M2141" s="177" t="s">
        <v>477</v>
      </c>
    </row>
    <row r="2142" spans="1:13" s="178" customFormat="1">
      <c r="A2142" s="171" t="s">
        <v>2494</v>
      </c>
      <c r="B2142" s="171"/>
      <c r="C2142" s="179" t="s">
        <v>3710</v>
      </c>
      <c r="D2142" s="172">
        <v>46147</v>
      </c>
      <c r="E2142" s="173">
        <v>46192</v>
      </c>
      <c r="F2142" s="174">
        <v>4455.59</v>
      </c>
      <c r="G2142" s="175" t="s">
        <v>4141</v>
      </c>
      <c r="H2142" s="171" t="s">
        <v>4163</v>
      </c>
      <c r="I2142" s="171" t="s">
        <v>5235</v>
      </c>
      <c r="J2142" s="171" t="s">
        <v>476</v>
      </c>
      <c r="K2142" s="176"/>
      <c r="L2142" s="177" t="s">
        <v>733</v>
      </c>
      <c r="M2142" s="177" t="s">
        <v>477</v>
      </c>
    </row>
    <row r="2143" spans="1:13" s="178" customFormat="1">
      <c r="A2143" s="171" t="s">
        <v>2494</v>
      </c>
      <c r="B2143" s="171"/>
      <c r="C2143" s="179" t="s">
        <v>3711</v>
      </c>
      <c r="D2143" s="172">
        <v>46147</v>
      </c>
      <c r="E2143" s="173">
        <v>46192</v>
      </c>
      <c r="F2143" s="174">
        <v>-4455.58</v>
      </c>
      <c r="G2143" s="175" t="s">
        <v>4141</v>
      </c>
      <c r="H2143" s="171" t="s">
        <v>4163</v>
      </c>
      <c r="I2143" s="171" t="s">
        <v>5235</v>
      </c>
      <c r="J2143" s="171" t="s">
        <v>476</v>
      </c>
      <c r="K2143" s="176"/>
      <c r="L2143" s="177" t="s">
        <v>733</v>
      </c>
      <c r="M2143" s="177" t="s">
        <v>477</v>
      </c>
    </row>
    <row r="2144" spans="1:13" s="178" customFormat="1">
      <c r="A2144" s="171" t="s">
        <v>2494</v>
      </c>
      <c r="B2144" s="171"/>
      <c r="C2144" s="179" t="s">
        <v>3712</v>
      </c>
      <c r="D2144" s="172">
        <v>46147</v>
      </c>
      <c r="E2144" s="173">
        <v>46192</v>
      </c>
      <c r="F2144" s="174">
        <v>1320.85</v>
      </c>
      <c r="G2144" s="175" t="s">
        <v>4141</v>
      </c>
      <c r="H2144" s="171" t="s">
        <v>4163</v>
      </c>
      <c r="I2144" s="171" t="s">
        <v>5149</v>
      </c>
      <c r="J2144" s="171" t="s">
        <v>474</v>
      </c>
      <c r="K2144" s="176"/>
      <c r="L2144" s="177" t="s">
        <v>733</v>
      </c>
      <c r="M2144" s="177" t="s">
        <v>475</v>
      </c>
    </row>
    <row r="2145" spans="1:13" s="178" customFormat="1">
      <c r="A2145" s="171" t="s">
        <v>2494</v>
      </c>
      <c r="B2145" s="171"/>
      <c r="C2145" s="179" t="s">
        <v>3713</v>
      </c>
      <c r="D2145" s="172">
        <v>46147</v>
      </c>
      <c r="E2145" s="173">
        <v>46192</v>
      </c>
      <c r="F2145" s="174">
        <v>1320.85</v>
      </c>
      <c r="G2145" s="175" t="s">
        <v>4141</v>
      </c>
      <c r="H2145" s="171" t="s">
        <v>4163</v>
      </c>
      <c r="I2145" s="171" t="s">
        <v>5149</v>
      </c>
      <c r="J2145" s="171" t="s">
        <v>474</v>
      </c>
      <c r="K2145" s="176"/>
      <c r="L2145" s="177" t="s">
        <v>733</v>
      </c>
      <c r="M2145" s="177" t="s">
        <v>475</v>
      </c>
    </row>
    <row r="2146" spans="1:13" s="178" customFormat="1">
      <c r="A2146" s="171" t="s">
        <v>2494</v>
      </c>
      <c r="B2146" s="171"/>
      <c r="C2146" s="179" t="s">
        <v>3714</v>
      </c>
      <c r="D2146" s="172">
        <v>46147</v>
      </c>
      <c r="E2146" s="173">
        <v>46192</v>
      </c>
      <c r="F2146" s="174">
        <v>-1320.85</v>
      </c>
      <c r="G2146" s="175" t="s">
        <v>4141</v>
      </c>
      <c r="H2146" s="171" t="s">
        <v>4163</v>
      </c>
      <c r="I2146" s="171" t="s">
        <v>5149</v>
      </c>
      <c r="J2146" s="171" t="s">
        <v>474</v>
      </c>
      <c r="K2146" s="176"/>
      <c r="L2146" s="177" t="s">
        <v>733</v>
      </c>
      <c r="M2146" s="177" t="s">
        <v>475</v>
      </c>
    </row>
    <row r="2147" spans="1:13" s="178" customFormat="1">
      <c r="A2147" s="171" t="s">
        <v>2494</v>
      </c>
      <c r="B2147" s="171"/>
      <c r="C2147" s="179" t="s">
        <v>3715</v>
      </c>
      <c r="D2147" s="172">
        <v>46147</v>
      </c>
      <c r="E2147" s="173">
        <v>46192</v>
      </c>
      <c r="F2147" s="174">
        <v>1345.79</v>
      </c>
      <c r="G2147" s="175" t="s">
        <v>4141</v>
      </c>
      <c r="H2147" s="171" t="s">
        <v>4163</v>
      </c>
      <c r="I2147" s="171" t="s">
        <v>5274</v>
      </c>
      <c r="J2147" s="171" t="s">
        <v>472</v>
      </c>
      <c r="K2147" s="176"/>
      <c r="L2147" s="177" t="s">
        <v>733</v>
      </c>
      <c r="M2147" s="177" t="s">
        <v>473</v>
      </c>
    </row>
    <row r="2148" spans="1:13" s="178" customFormat="1">
      <c r="A2148" s="171" t="s">
        <v>2494</v>
      </c>
      <c r="B2148" s="171"/>
      <c r="C2148" s="179" t="s">
        <v>3716</v>
      </c>
      <c r="D2148" s="172">
        <v>46147</v>
      </c>
      <c r="E2148" s="173">
        <v>46192</v>
      </c>
      <c r="F2148" s="174">
        <v>1345.79</v>
      </c>
      <c r="G2148" s="175" t="s">
        <v>4141</v>
      </c>
      <c r="H2148" s="171" t="s">
        <v>4163</v>
      </c>
      <c r="I2148" s="171" t="s">
        <v>5274</v>
      </c>
      <c r="J2148" s="171" t="s">
        <v>472</v>
      </c>
      <c r="K2148" s="176"/>
      <c r="L2148" s="177" t="s">
        <v>733</v>
      </c>
      <c r="M2148" s="177" t="s">
        <v>473</v>
      </c>
    </row>
    <row r="2149" spans="1:13" s="178" customFormat="1">
      <c r="A2149" s="171" t="s">
        <v>2494</v>
      </c>
      <c r="B2149" s="171"/>
      <c r="C2149" s="179" t="s">
        <v>3717</v>
      </c>
      <c r="D2149" s="172">
        <v>46147</v>
      </c>
      <c r="E2149" s="173">
        <v>46192</v>
      </c>
      <c r="F2149" s="174">
        <v>-1345.79</v>
      </c>
      <c r="G2149" s="175" t="s">
        <v>4141</v>
      </c>
      <c r="H2149" s="171" t="s">
        <v>4163</v>
      </c>
      <c r="I2149" s="171" t="s">
        <v>5274</v>
      </c>
      <c r="J2149" s="171" t="s">
        <v>472</v>
      </c>
      <c r="K2149" s="176"/>
      <c r="L2149" s="177" t="s">
        <v>733</v>
      </c>
      <c r="M2149" s="177" t="s">
        <v>473</v>
      </c>
    </row>
    <row r="2150" spans="1:13" s="178" customFormat="1">
      <c r="A2150" s="171" t="s">
        <v>2494</v>
      </c>
      <c r="B2150" s="171"/>
      <c r="C2150" s="179" t="s">
        <v>3718</v>
      </c>
      <c r="D2150" s="172">
        <v>46147</v>
      </c>
      <c r="E2150" s="173">
        <v>46192</v>
      </c>
      <c r="F2150" s="174">
        <v>1486.56</v>
      </c>
      <c r="G2150" s="175" t="s">
        <v>4141</v>
      </c>
      <c r="H2150" s="171" t="s">
        <v>4163</v>
      </c>
      <c r="I2150" s="171" t="s">
        <v>5272</v>
      </c>
      <c r="J2150" s="171" t="s">
        <v>464</v>
      </c>
      <c r="K2150" s="176"/>
      <c r="L2150" s="177" t="s">
        <v>733</v>
      </c>
      <c r="M2150" s="177" t="s">
        <v>465</v>
      </c>
    </row>
    <row r="2151" spans="1:13" s="178" customFormat="1">
      <c r="A2151" s="171" t="s">
        <v>2494</v>
      </c>
      <c r="B2151" s="171"/>
      <c r="C2151" s="179" t="s">
        <v>3719</v>
      </c>
      <c r="D2151" s="172">
        <v>46147</v>
      </c>
      <c r="E2151" s="173">
        <v>46192</v>
      </c>
      <c r="F2151" s="174">
        <v>2668.72</v>
      </c>
      <c r="G2151" s="175" t="s">
        <v>4141</v>
      </c>
      <c r="H2151" s="171" t="s">
        <v>4163</v>
      </c>
      <c r="I2151" s="171" t="s">
        <v>5302</v>
      </c>
      <c r="J2151" s="171" t="s">
        <v>126</v>
      </c>
      <c r="K2151" s="176"/>
      <c r="L2151" s="177" t="s">
        <v>733</v>
      </c>
      <c r="M2151" s="177" t="s">
        <v>127</v>
      </c>
    </row>
    <row r="2152" spans="1:13" s="178" customFormat="1">
      <c r="A2152" s="171" t="s">
        <v>2494</v>
      </c>
      <c r="B2152" s="171"/>
      <c r="C2152" s="179" t="s">
        <v>3720</v>
      </c>
      <c r="D2152" s="172">
        <v>46147</v>
      </c>
      <c r="E2152" s="173">
        <v>46192</v>
      </c>
      <c r="F2152" s="174">
        <v>2910.55</v>
      </c>
      <c r="G2152" s="175" t="s">
        <v>4141</v>
      </c>
      <c r="H2152" s="171" t="s">
        <v>4163</v>
      </c>
      <c r="I2152" s="171" t="s">
        <v>5181</v>
      </c>
      <c r="J2152" s="171" t="s">
        <v>779</v>
      </c>
      <c r="K2152" s="176"/>
      <c r="L2152" s="177" t="s">
        <v>733</v>
      </c>
      <c r="M2152" s="177" t="s">
        <v>778</v>
      </c>
    </row>
    <row r="2153" spans="1:13" s="178" customFormat="1">
      <c r="A2153" s="171" t="s">
        <v>2494</v>
      </c>
      <c r="B2153" s="171"/>
      <c r="C2153" s="179" t="s">
        <v>3721</v>
      </c>
      <c r="D2153" s="172">
        <v>46147</v>
      </c>
      <c r="E2153" s="173">
        <v>46192</v>
      </c>
      <c r="F2153" s="174">
        <v>11075.2</v>
      </c>
      <c r="G2153" s="175" t="s">
        <v>4141</v>
      </c>
      <c r="H2153" s="171" t="s">
        <v>4163</v>
      </c>
      <c r="I2153" s="171" t="s">
        <v>5180</v>
      </c>
      <c r="J2153" s="171" t="s">
        <v>112</v>
      </c>
      <c r="K2153" s="176"/>
      <c r="L2153" s="177" t="s">
        <v>733</v>
      </c>
      <c r="M2153" s="177" t="s">
        <v>113</v>
      </c>
    </row>
    <row r="2154" spans="1:13" s="178" customFormat="1">
      <c r="A2154" s="171" t="s">
        <v>2494</v>
      </c>
      <c r="B2154" s="171"/>
      <c r="C2154" s="179" t="s">
        <v>3722</v>
      </c>
      <c r="D2154" s="172">
        <v>46147</v>
      </c>
      <c r="E2154" s="173">
        <v>46192</v>
      </c>
      <c r="F2154" s="174">
        <v>2643.4</v>
      </c>
      <c r="G2154" s="175" t="s">
        <v>4141</v>
      </c>
      <c r="H2154" s="171" t="s">
        <v>4163</v>
      </c>
      <c r="I2154" s="171" t="s">
        <v>5158</v>
      </c>
      <c r="J2154" s="171" t="s">
        <v>140</v>
      </c>
      <c r="K2154" s="176"/>
      <c r="L2154" s="177" t="s">
        <v>733</v>
      </c>
      <c r="M2154" s="177" t="s">
        <v>141</v>
      </c>
    </row>
    <row r="2155" spans="1:13" s="178" customFormat="1">
      <c r="A2155" s="171" t="s">
        <v>2494</v>
      </c>
      <c r="B2155" s="171"/>
      <c r="C2155" s="179" t="s">
        <v>3723</v>
      </c>
      <c r="D2155" s="172">
        <v>46147</v>
      </c>
      <c r="E2155" s="173">
        <v>46192</v>
      </c>
      <c r="F2155" s="174">
        <v>2909.04</v>
      </c>
      <c r="G2155" s="175" t="s">
        <v>4141</v>
      </c>
      <c r="H2155" s="171" t="s">
        <v>4163</v>
      </c>
      <c r="I2155" s="171" t="s">
        <v>5087</v>
      </c>
      <c r="J2155" s="171" t="s">
        <v>124</v>
      </c>
      <c r="K2155" s="176"/>
      <c r="L2155" s="177" t="s">
        <v>733</v>
      </c>
      <c r="M2155" s="177" t="s">
        <v>125</v>
      </c>
    </row>
    <row r="2156" spans="1:13" s="178" customFormat="1">
      <c r="A2156" s="171" t="s">
        <v>2494</v>
      </c>
      <c r="B2156" s="171"/>
      <c r="C2156" s="179" t="s">
        <v>3724</v>
      </c>
      <c r="D2156" s="172">
        <v>46147</v>
      </c>
      <c r="E2156" s="173">
        <v>46192</v>
      </c>
      <c r="F2156" s="174">
        <v>4430.88</v>
      </c>
      <c r="G2156" s="175" t="s">
        <v>4141</v>
      </c>
      <c r="H2156" s="171" t="s">
        <v>4163</v>
      </c>
      <c r="I2156" s="171" t="s">
        <v>5178</v>
      </c>
      <c r="J2156" s="171" t="s">
        <v>72</v>
      </c>
      <c r="K2156" s="176"/>
      <c r="L2156" s="177" t="s">
        <v>733</v>
      </c>
      <c r="M2156" s="177" t="s">
        <v>73</v>
      </c>
    </row>
    <row r="2157" spans="1:13" s="178" customFormat="1">
      <c r="A2157" s="171" t="s">
        <v>2494</v>
      </c>
      <c r="B2157" s="171"/>
      <c r="C2157" s="179" t="s">
        <v>3725</v>
      </c>
      <c r="D2157" s="172">
        <v>46147</v>
      </c>
      <c r="E2157" s="173">
        <v>46192</v>
      </c>
      <c r="F2157" s="174">
        <v>9358.59</v>
      </c>
      <c r="G2157" s="175" t="s">
        <v>4141</v>
      </c>
      <c r="H2157" s="171" t="s">
        <v>4163</v>
      </c>
      <c r="I2157" s="171" t="s">
        <v>5177</v>
      </c>
      <c r="J2157" s="171" t="s">
        <v>100</v>
      </c>
      <c r="K2157" s="176"/>
      <c r="L2157" s="177" t="s">
        <v>733</v>
      </c>
      <c r="M2157" s="177" t="s">
        <v>101</v>
      </c>
    </row>
    <row r="2158" spans="1:13" s="178" customFormat="1">
      <c r="A2158" s="171" t="s">
        <v>2494</v>
      </c>
      <c r="B2158" s="171"/>
      <c r="C2158" s="179" t="s">
        <v>3726</v>
      </c>
      <c r="D2158" s="172">
        <v>46147</v>
      </c>
      <c r="E2158" s="173">
        <v>46192</v>
      </c>
      <c r="F2158" s="174">
        <v>2900.58</v>
      </c>
      <c r="G2158" s="175" t="s">
        <v>4141</v>
      </c>
      <c r="H2158" s="171" t="s">
        <v>4163</v>
      </c>
      <c r="I2158" s="171" t="s">
        <v>5189</v>
      </c>
      <c r="J2158" s="171" t="s">
        <v>102</v>
      </c>
      <c r="K2158" s="176"/>
      <c r="L2158" s="177" t="s">
        <v>733</v>
      </c>
      <c r="M2158" s="177" t="s">
        <v>103</v>
      </c>
    </row>
    <row r="2159" spans="1:13" s="178" customFormat="1">
      <c r="A2159" s="171" t="s">
        <v>2494</v>
      </c>
      <c r="B2159" s="171"/>
      <c r="C2159" s="179" t="s">
        <v>3727</v>
      </c>
      <c r="D2159" s="172">
        <v>46147</v>
      </c>
      <c r="E2159" s="173">
        <v>46192</v>
      </c>
      <c r="F2159" s="174">
        <v>2644.92</v>
      </c>
      <c r="G2159" s="175" t="s">
        <v>4141</v>
      </c>
      <c r="H2159" s="171" t="s">
        <v>4163</v>
      </c>
      <c r="I2159" s="171" t="s">
        <v>5226</v>
      </c>
      <c r="J2159" s="171" t="s">
        <v>156</v>
      </c>
      <c r="K2159" s="176"/>
      <c r="L2159" s="177" t="s">
        <v>733</v>
      </c>
      <c r="M2159" s="177" t="s">
        <v>157</v>
      </c>
    </row>
    <row r="2160" spans="1:13" s="178" customFormat="1">
      <c r="A2160" s="171" t="s">
        <v>2494</v>
      </c>
      <c r="B2160" s="171"/>
      <c r="C2160" s="179" t="s">
        <v>3728</v>
      </c>
      <c r="D2160" s="172">
        <v>46147</v>
      </c>
      <c r="E2160" s="173">
        <v>46192</v>
      </c>
      <c r="F2160" s="174">
        <v>4587.2</v>
      </c>
      <c r="G2160" s="175" t="s">
        <v>4141</v>
      </c>
      <c r="H2160" s="171" t="s">
        <v>4163</v>
      </c>
      <c r="I2160" s="171" t="s">
        <v>5188</v>
      </c>
      <c r="J2160" s="171" t="s">
        <v>116</v>
      </c>
      <c r="K2160" s="176"/>
      <c r="L2160" s="177" t="s">
        <v>733</v>
      </c>
      <c r="M2160" s="177" t="s">
        <v>117</v>
      </c>
    </row>
    <row r="2161" spans="1:13" s="178" customFormat="1">
      <c r="A2161" s="171" t="s">
        <v>2494</v>
      </c>
      <c r="B2161" s="171"/>
      <c r="C2161" s="179" t="s">
        <v>3729</v>
      </c>
      <c r="D2161" s="172">
        <v>46147</v>
      </c>
      <c r="E2161" s="173">
        <v>46192</v>
      </c>
      <c r="F2161" s="174">
        <v>3417.1</v>
      </c>
      <c r="G2161" s="175" t="s">
        <v>4141</v>
      </c>
      <c r="H2161" s="171" t="s">
        <v>4163</v>
      </c>
      <c r="I2161" s="171" t="s">
        <v>5307</v>
      </c>
      <c r="J2161" s="171" t="s">
        <v>66</v>
      </c>
      <c r="K2161" s="176"/>
      <c r="L2161" s="177" t="s">
        <v>733</v>
      </c>
      <c r="M2161" s="177" t="s">
        <v>67</v>
      </c>
    </row>
    <row r="2162" spans="1:13" s="178" customFormat="1">
      <c r="A2162" s="171" t="s">
        <v>2494</v>
      </c>
      <c r="B2162" s="171"/>
      <c r="C2162" s="179" t="s">
        <v>3730</v>
      </c>
      <c r="D2162" s="172">
        <v>46147</v>
      </c>
      <c r="E2162" s="173">
        <v>46192</v>
      </c>
      <c r="F2162" s="174">
        <v>9561.36</v>
      </c>
      <c r="G2162" s="175" t="s">
        <v>4141</v>
      </c>
      <c r="H2162" s="171" t="s">
        <v>4163</v>
      </c>
      <c r="I2162" s="171" t="s">
        <v>5199</v>
      </c>
      <c r="J2162" s="171" t="s">
        <v>76</v>
      </c>
      <c r="K2162" s="176"/>
      <c r="L2162" s="177" t="s">
        <v>733</v>
      </c>
      <c r="M2162" s="177" t="s">
        <v>77</v>
      </c>
    </row>
    <row r="2163" spans="1:13" s="178" customFormat="1">
      <c r="A2163" s="171" t="s">
        <v>2494</v>
      </c>
      <c r="B2163" s="171"/>
      <c r="C2163" s="179" t="s">
        <v>3731</v>
      </c>
      <c r="D2163" s="172">
        <v>46147</v>
      </c>
      <c r="E2163" s="173">
        <v>46192</v>
      </c>
      <c r="F2163" s="174">
        <v>6407.08</v>
      </c>
      <c r="G2163" s="175" t="s">
        <v>4141</v>
      </c>
      <c r="H2163" s="171" t="s">
        <v>4163</v>
      </c>
      <c r="I2163" s="171" t="s">
        <v>5305</v>
      </c>
      <c r="J2163" s="171" t="s">
        <v>120</v>
      </c>
      <c r="K2163" s="176"/>
      <c r="L2163" s="177" t="s">
        <v>733</v>
      </c>
      <c r="M2163" s="177" t="s">
        <v>121</v>
      </c>
    </row>
    <row r="2164" spans="1:13" s="178" customFormat="1">
      <c r="A2164" s="171" t="s">
        <v>2494</v>
      </c>
      <c r="B2164" s="171"/>
      <c r="C2164" s="179" t="s">
        <v>3732</v>
      </c>
      <c r="D2164" s="172">
        <v>46147</v>
      </c>
      <c r="E2164" s="173">
        <v>46192</v>
      </c>
      <c r="F2164" s="174">
        <v>2644.91</v>
      </c>
      <c r="G2164" s="175" t="s">
        <v>4141</v>
      </c>
      <c r="H2164" s="171" t="s">
        <v>4163</v>
      </c>
      <c r="I2164" s="171" t="s">
        <v>5088</v>
      </c>
      <c r="J2164" s="171" t="s">
        <v>132</v>
      </c>
      <c r="K2164" s="176"/>
      <c r="L2164" s="177" t="s">
        <v>733</v>
      </c>
      <c r="M2164" s="177" t="s">
        <v>133</v>
      </c>
    </row>
    <row r="2165" spans="1:13" s="178" customFormat="1">
      <c r="A2165" s="171" t="s">
        <v>2494</v>
      </c>
      <c r="B2165" s="171"/>
      <c r="C2165" s="179" t="s">
        <v>3733</v>
      </c>
      <c r="D2165" s="172">
        <v>46147</v>
      </c>
      <c r="E2165" s="173">
        <v>46192</v>
      </c>
      <c r="F2165" s="174">
        <v>2885.83</v>
      </c>
      <c r="G2165" s="175" t="s">
        <v>4141</v>
      </c>
      <c r="H2165" s="171" t="s">
        <v>4163</v>
      </c>
      <c r="I2165" s="171" t="s">
        <v>5190</v>
      </c>
      <c r="J2165" s="171" t="s">
        <v>10</v>
      </c>
      <c r="K2165" s="176"/>
      <c r="L2165" s="177" t="s">
        <v>733</v>
      </c>
      <c r="M2165" s="177" t="s">
        <v>11</v>
      </c>
    </row>
    <row r="2166" spans="1:13" s="178" customFormat="1">
      <c r="A2166" s="171" t="s">
        <v>2494</v>
      </c>
      <c r="B2166" s="171"/>
      <c r="C2166" s="179" t="s">
        <v>3734</v>
      </c>
      <c r="D2166" s="172">
        <v>46147</v>
      </c>
      <c r="E2166" s="173">
        <v>46192</v>
      </c>
      <c r="F2166" s="174">
        <v>64193.23</v>
      </c>
      <c r="G2166" s="175" t="s">
        <v>4141</v>
      </c>
      <c r="H2166" s="171" t="s">
        <v>4163</v>
      </c>
      <c r="I2166" s="171" t="s">
        <v>5116</v>
      </c>
      <c r="J2166" s="171" t="s">
        <v>34</v>
      </c>
      <c r="K2166" s="176"/>
      <c r="L2166" s="177" t="s">
        <v>733</v>
      </c>
      <c r="M2166" s="177" t="s">
        <v>35</v>
      </c>
    </row>
    <row r="2167" spans="1:13" s="178" customFormat="1">
      <c r="A2167" s="171" t="s">
        <v>2494</v>
      </c>
      <c r="B2167" s="171"/>
      <c r="C2167" s="179" t="s">
        <v>3735</v>
      </c>
      <c r="D2167" s="172">
        <v>46147</v>
      </c>
      <c r="E2167" s="173">
        <v>46192</v>
      </c>
      <c r="F2167" s="174">
        <v>1346.34</v>
      </c>
      <c r="G2167" s="175" t="s">
        <v>4141</v>
      </c>
      <c r="H2167" s="171" t="s">
        <v>4163</v>
      </c>
      <c r="I2167" s="171" t="s">
        <v>5234</v>
      </c>
      <c r="J2167" s="171" t="s">
        <v>462</v>
      </c>
      <c r="K2167" s="176"/>
      <c r="L2167" s="177" t="s">
        <v>733</v>
      </c>
      <c r="M2167" s="177" t="s">
        <v>463</v>
      </c>
    </row>
    <row r="2168" spans="1:13" s="178" customFormat="1">
      <c r="A2168" s="171" t="s">
        <v>2494</v>
      </c>
      <c r="B2168" s="171"/>
      <c r="C2168" s="179" t="s">
        <v>3736</v>
      </c>
      <c r="D2168" s="172">
        <v>46147</v>
      </c>
      <c r="E2168" s="173">
        <v>46192</v>
      </c>
      <c r="F2168" s="174">
        <v>1346.34</v>
      </c>
      <c r="G2168" s="175" t="s">
        <v>4141</v>
      </c>
      <c r="H2168" s="171" t="s">
        <v>4163</v>
      </c>
      <c r="I2168" s="171" t="s">
        <v>5234</v>
      </c>
      <c r="J2168" s="171" t="s">
        <v>462</v>
      </c>
      <c r="K2168" s="176"/>
      <c r="L2168" s="177" t="s">
        <v>733</v>
      </c>
      <c r="M2168" s="177" t="s">
        <v>463</v>
      </c>
    </row>
    <row r="2169" spans="1:13" s="178" customFormat="1">
      <c r="A2169" s="171" t="s">
        <v>2494</v>
      </c>
      <c r="B2169" s="171"/>
      <c r="C2169" s="179" t="s">
        <v>3737</v>
      </c>
      <c r="D2169" s="172">
        <v>46147</v>
      </c>
      <c r="E2169" s="173">
        <v>46192</v>
      </c>
      <c r="F2169" s="174">
        <v>-1346.34</v>
      </c>
      <c r="G2169" s="175" t="s">
        <v>4141</v>
      </c>
      <c r="H2169" s="171" t="s">
        <v>4163</v>
      </c>
      <c r="I2169" s="171" t="s">
        <v>5234</v>
      </c>
      <c r="J2169" s="171" t="s">
        <v>462</v>
      </c>
      <c r="K2169" s="176"/>
      <c r="L2169" s="177" t="s">
        <v>733</v>
      </c>
      <c r="M2169" s="177" t="s">
        <v>463</v>
      </c>
    </row>
    <row r="2170" spans="1:13" s="178" customFormat="1">
      <c r="A2170" s="171" t="s">
        <v>2494</v>
      </c>
      <c r="B2170" s="171"/>
      <c r="C2170" s="179" t="s">
        <v>3738</v>
      </c>
      <c r="D2170" s="172">
        <v>46147</v>
      </c>
      <c r="E2170" s="173">
        <v>46192</v>
      </c>
      <c r="F2170" s="174">
        <v>1346.34</v>
      </c>
      <c r="G2170" s="175" t="s">
        <v>4141</v>
      </c>
      <c r="H2170" s="171" t="s">
        <v>4163</v>
      </c>
      <c r="I2170" s="171" t="s">
        <v>5152</v>
      </c>
      <c r="J2170" s="171" t="s">
        <v>460</v>
      </c>
      <c r="K2170" s="176"/>
      <c r="L2170" s="177" t="s">
        <v>733</v>
      </c>
      <c r="M2170" s="177" t="s">
        <v>461</v>
      </c>
    </row>
    <row r="2171" spans="1:13" s="178" customFormat="1">
      <c r="A2171" s="171" t="s">
        <v>2494</v>
      </c>
      <c r="B2171" s="171"/>
      <c r="C2171" s="179" t="s">
        <v>3739</v>
      </c>
      <c r="D2171" s="172">
        <v>46147</v>
      </c>
      <c r="E2171" s="173">
        <v>46192</v>
      </c>
      <c r="F2171" s="174">
        <v>1346.34</v>
      </c>
      <c r="G2171" s="175" t="s">
        <v>4141</v>
      </c>
      <c r="H2171" s="171" t="s">
        <v>4163</v>
      </c>
      <c r="I2171" s="171" t="s">
        <v>5152</v>
      </c>
      <c r="J2171" s="171" t="s">
        <v>460</v>
      </c>
      <c r="K2171" s="176"/>
      <c r="L2171" s="177" t="s">
        <v>733</v>
      </c>
      <c r="M2171" s="177" t="s">
        <v>461</v>
      </c>
    </row>
    <row r="2172" spans="1:13" s="178" customFormat="1">
      <c r="A2172" s="171" t="s">
        <v>2494</v>
      </c>
      <c r="B2172" s="171"/>
      <c r="C2172" s="179" t="s">
        <v>3740</v>
      </c>
      <c r="D2172" s="172">
        <v>46147</v>
      </c>
      <c r="E2172" s="173">
        <v>46192</v>
      </c>
      <c r="F2172" s="174">
        <v>-1346.34</v>
      </c>
      <c r="G2172" s="175" t="s">
        <v>4141</v>
      </c>
      <c r="H2172" s="171" t="s">
        <v>4163</v>
      </c>
      <c r="I2172" s="171" t="s">
        <v>5152</v>
      </c>
      <c r="J2172" s="171" t="s">
        <v>460</v>
      </c>
      <c r="K2172" s="176"/>
      <c r="L2172" s="177" t="s">
        <v>733</v>
      </c>
      <c r="M2172" s="177" t="s">
        <v>461</v>
      </c>
    </row>
    <row r="2173" spans="1:13" s="178" customFormat="1">
      <c r="A2173" s="171" t="s">
        <v>2494</v>
      </c>
      <c r="B2173" s="171"/>
      <c r="C2173" s="179" t="s">
        <v>3741</v>
      </c>
      <c r="D2173" s="172">
        <v>46147</v>
      </c>
      <c r="E2173" s="173">
        <v>46192</v>
      </c>
      <c r="F2173" s="174">
        <v>1515.15</v>
      </c>
      <c r="G2173" s="175" t="s">
        <v>4141</v>
      </c>
      <c r="H2173" s="171" t="s">
        <v>4163</v>
      </c>
      <c r="I2173" s="171" t="s">
        <v>5227</v>
      </c>
      <c r="J2173" s="171" t="s">
        <v>458</v>
      </c>
      <c r="K2173" s="176"/>
      <c r="L2173" s="177" t="s">
        <v>733</v>
      </c>
      <c r="M2173" s="177" t="s">
        <v>459</v>
      </c>
    </row>
    <row r="2174" spans="1:13" s="178" customFormat="1">
      <c r="A2174" s="171" t="s">
        <v>2494</v>
      </c>
      <c r="B2174" s="171"/>
      <c r="C2174" s="179" t="s">
        <v>3742</v>
      </c>
      <c r="D2174" s="172">
        <v>46147</v>
      </c>
      <c r="E2174" s="173">
        <v>46192</v>
      </c>
      <c r="F2174" s="174">
        <v>1515.16</v>
      </c>
      <c r="G2174" s="175" t="s">
        <v>4141</v>
      </c>
      <c r="H2174" s="171" t="s">
        <v>4163</v>
      </c>
      <c r="I2174" s="171" t="s">
        <v>5227</v>
      </c>
      <c r="J2174" s="171" t="s">
        <v>458</v>
      </c>
      <c r="K2174" s="176"/>
      <c r="L2174" s="177" t="s">
        <v>733</v>
      </c>
      <c r="M2174" s="177" t="s">
        <v>459</v>
      </c>
    </row>
    <row r="2175" spans="1:13" s="178" customFormat="1">
      <c r="A2175" s="171" t="s">
        <v>2494</v>
      </c>
      <c r="B2175" s="171"/>
      <c r="C2175" s="179" t="s">
        <v>3743</v>
      </c>
      <c r="D2175" s="172">
        <v>46147</v>
      </c>
      <c r="E2175" s="173">
        <v>46192</v>
      </c>
      <c r="F2175" s="174">
        <v>-1515.15</v>
      </c>
      <c r="G2175" s="175" t="s">
        <v>4141</v>
      </c>
      <c r="H2175" s="171" t="s">
        <v>4163</v>
      </c>
      <c r="I2175" s="171" t="s">
        <v>5227</v>
      </c>
      <c r="J2175" s="171" t="s">
        <v>458</v>
      </c>
      <c r="K2175" s="176"/>
      <c r="L2175" s="177" t="s">
        <v>733</v>
      </c>
      <c r="M2175" s="177" t="s">
        <v>459</v>
      </c>
    </row>
    <row r="2176" spans="1:13" s="178" customFormat="1">
      <c r="A2176" s="171" t="s">
        <v>2494</v>
      </c>
      <c r="B2176" s="171"/>
      <c r="C2176" s="179" t="s">
        <v>3744</v>
      </c>
      <c r="D2176" s="172">
        <v>46147</v>
      </c>
      <c r="E2176" s="173">
        <v>46192</v>
      </c>
      <c r="F2176" s="174">
        <v>1271.2</v>
      </c>
      <c r="G2176" s="175" t="s">
        <v>4141</v>
      </c>
      <c r="H2176" s="171" t="s">
        <v>4163</v>
      </c>
      <c r="I2176" s="171" t="s">
        <v>5257</v>
      </c>
      <c r="J2176" s="171" t="s">
        <v>6</v>
      </c>
      <c r="K2176" s="176"/>
      <c r="L2176" s="177" t="s">
        <v>733</v>
      </c>
      <c r="M2176" s="177" t="s">
        <v>7</v>
      </c>
    </row>
    <row r="2177" spans="1:13" s="178" customFormat="1">
      <c r="A2177" s="171" t="s">
        <v>2494</v>
      </c>
      <c r="B2177" s="171"/>
      <c r="C2177" s="179" t="s">
        <v>3745</v>
      </c>
      <c r="D2177" s="172">
        <v>46147</v>
      </c>
      <c r="E2177" s="173">
        <v>46192</v>
      </c>
      <c r="F2177" s="174">
        <v>1271.19</v>
      </c>
      <c r="G2177" s="175" t="s">
        <v>4141</v>
      </c>
      <c r="H2177" s="171" t="s">
        <v>4163</v>
      </c>
      <c r="I2177" s="171" t="s">
        <v>5257</v>
      </c>
      <c r="J2177" s="171" t="s">
        <v>6</v>
      </c>
      <c r="K2177" s="176"/>
      <c r="L2177" s="177" t="s">
        <v>733</v>
      </c>
      <c r="M2177" s="177" t="s">
        <v>7</v>
      </c>
    </row>
    <row r="2178" spans="1:13" s="178" customFormat="1">
      <c r="A2178" s="171" t="s">
        <v>2494</v>
      </c>
      <c r="B2178" s="171"/>
      <c r="C2178" s="179" t="s">
        <v>3746</v>
      </c>
      <c r="D2178" s="172">
        <v>46147</v>
      </c>
      <c r="E2178" s="173">
        <v>46192</v>
      </c>
      <c r="F2178" s="174">
        <v>-1271.2</v>
      </c>
      <c r="G2178" s="175" t="s">
        <v>4141</v>
      </c>
      <c r="H2178" s="171" t="s">
        <v>4163</v>
      </c>
      <c r="I2178" s="171" t="s">
        <v>5257</v>
      </c>
      <c r="J2178" s="171" t="s">
        <v>6</v>
      </c>
      <c r="K2178" s="176"/>
      <c r="L2178" s="177" t="s">
        <v>733</v>
      </c>
      <c r="M2178" s="177" t="s">
        <v>7</v>
      </c>
    </row>
    <row r="2179" spans="1:13" s="178" customFormat="1">
      <c r="A2179" s="171" t="s">
        <v>2494</v>
      </c>
      <c r="B2179" s="171"/>
      <c r="C2179" s="179" t="s">
        <v>3747</v>
      </c>
      <c r="D2179" s="172">
        <v>46147</v>
      </c>
      <c r="E2179" s="173">
        <v>46192</v>
      </c>
      <c r="F2179" s="174">
        <v>1515.15</v>
      </c>
      <c r="G2179" s="175" t="s">
        <v>4141</v>
      </c>
      <c r="H2179" s="171" t="s">
        <v>4163</v>
      </c>
      <c r="I2179" s="171" t="s">
        <v>5267</v>
      </c>
      <c r="J2179" s="171" t="s">
        <v>438</v>
      </c>
      <c r="K2179" s="176"/>
      <c r="L2179" s="177" t="s">
        <v>733</v>
      </c>
      <c r="M2179" s="177" t="s">
        <v>439</v>
      </c>
    </row>
    <row r="2180" spans="1:13" s="178" customFormat="1">
      <c r="A2180" s="171" t="s">
        <v>2494</v>
      </c>
      <c r="B2180" s="171"/>
      <c r="C2180" s="179" t="s">
        <v>3748</v>
      </c>
      <c r="D2180" s="172">
        <v>46147</v>
      </c>
      <c r="E2180" s="173">
        <v>46192</v>
      </c>
      <c r="F2180" s="174">
        <v>1515.16</v>
      </c>
      <c r="G2180" s="175" t="s">
        <v>4141</v>
      </c>
      <c r="H2180" s="171" t="s">
        <v>4163</v>
      </c>
      <c r="I2180" s="171" t="s">
        <v>5267</v>
      </c>
      <c r="J2180" s="171" t="s">
        <v>438</v>
      </c>
      <c r="K2180" s="176"/>
      <c r="L2180" s="177" t="s">
        <v>733</v>
      </c>
      <c r="M2180" s="177" t="s">
        <v>439</v>
      </c>
    </row>
    <row r="2181" spans="1:13" s="178" customFormat="1">
      <c r="A2181" s="171" t="s">
        <v>2494</v>
      </c>
      <c r="B2181" s="171"/>
      <c r="C2181" s="179" t="s">
        <v>3749</v>
      </c>
      <c r="D2181" s="172">
        <v>46147</v>
      </c>
      <c r="E2181" s="173">
        <v>46192</v>
      </c>
      <c r="F2181" s="174">
        <v>-1515.15</v>
      </c>
      <c r="G2181" s="175" t="s">
        <v>4141</v>
      </c>
      <c r="H2181" s="171" t="s">
        <v>4163</v>
      </c>
      <c r="I2181" s="171" t="s">
        <v>5267</v>
      </c>
      <c r="J2181" s="171" t="s">
        <v>438</v>
      </c>
      <c r="K2181" s="176"/>
      <c r="L2181" s="177" t="s">
        <v>733</v>
      </c>
      <c r="M2181" s="177" t="s">
        <v>439</v>
      </c>
    </row>
    <row r="2182" spans="1:13" s="178" customFormat="1">
      <c r="A2182" s="171" t="s">
        <v>2494</v>
      </c>
      <c r="B2182" s="171"/>
      <c r="C2182" s="179" t="s">
        <v>3750</v>
      </c>
      <c r="D2182" s="172">
        <v>46147</v>
      </c>
      <c r="E2182" s="173">
        <v>46192</v>
      </c>
      <c r="F2182" s="174">
        <v>1486.55</v>
      </c>
      <c r="G2182" s="175" t="s">
        <v>4141</v>
      </c>
      <c r="H2182" s="171" t="s">
        <v>4163</v>
      </c>
      <c r="I2182" s="171" t="s">
        <v>5272</v>
      </c>
      <c r="J2182" s="171" t="s">
        <v>464</v>
      </c>
      <c r="K2182" s="176"/>
      <c r="L2182" s="177" t="s">
        <v>733</v>
      </c>
      <c r="M2182" s="177" t="s">
        <v>465</v>
      </c>
    </row>
    <row r="2183" spans="1:13" s="178" customFormat="1">
      <c r="A2183" s="171" t="s">
        <v>2494</v>
      </c>
      <c r="B2183" s="171"/>
      <c r="C2183" s="179" t="s">
        <v>3751</v>
      </c>
      <c r="D2183" s="172">
        <v>46147</v>
      </c>
      <c r="E2183" s="173">
        <v>46192</v>
      </c>
      <c r="F2183" s="174">
        <v>-1486.56</v>
      </c>
      <c r="G2183" s="175" t="s">
        <v>4141</v>
      </c>
      <c r="H2183" s="171" t="s">
        <v>4163</v>
      </c>
      <c r="I2183" s="171" t="s">
        <v>5272</v>
      </c>
      <c r="J2183" s="171" t="s">
        <v>464</v>
      </c>
      <c r="K2183" s="176"/>
      <c r="L2183" s="177" t="s">
        <v>733</v>
      </c>
      <c r="M2183" s="177" t="s">
        <v>465</v>
      </c>
    </row>
    <row r="2184" spans="1:13" s="178" customFormat="1">
      <c r="A2184" s="171" t="s">
        <v>2494</v>
      </c>
      <c r="B2184" s="171"/>
      <c r="C2184" s="179" t="s">
        <v>3752</v>
      </c>
      <c r="D2184" s="172">
        <v>46147</v>
      </c>
      <c r="E2184" s="173">
        <v>46192</v>
      </c>
      <c r="F2184" s="174">
        <v>2937.33</v>
      </c>
      <c r="G2184" s="175" t="s">
        <v>4141</v>
      </c>
      <c r="H2184" s="171" t="s">
        <v>4163</v>
      </c>
      <c r="I2184" s="171" t="s">
        <v>5184</v>
      </c>
      <c r="J2184" s="171" t="s">
        <v>130</v>
      </c>
      <c r="K2184" s="176"/>
      <c r="L2184" s="177" t="s">
        <v>733</v>
      </c>
      <c r="M2184" s="177" t="s">
        <v>131</v>
      </c>
    </row>
    <row r="2185" spans="1:13" s="178" customFormat="1">
      <c r="A2185" s="171" t="s">
        <v>2494</v>
      </c>
      <c r="B2185" s="171"/>
      <c r="C2185" s="179" t="s">
        <v>3753</v>
      </c>
      <c r="D2185" s="172">
        <v>46147</v>
      </c>
      <c r="E2185" s="173">
        <v>46192</v>
      </c>
      <c r="F2185" s="174">
        <v>2961.43</v>
      </c>
      <c r="G2185" s="175" t="s">
        <v>4141</v>
      </c>
      <c r="H2185" s="171" t="s">
        <v>4163</v>
      </c>
      <c r="I2185" s="171" t="s">
        <v>5303</v>
      </c>
      <c r="J2185" s="171" t="s">
        <v>160</v>
      </c>
      <c r="K2185" s="176"/>
      <c r="L2185" s="177" t="s">
        <v>733</v>
      </c>
      <c r="M2185" s="177" t="s">
        <v>161</v>
      </c>
    </row>
    <row r="2186" spans="1:13" s="178" customFormat="1">
      <c r="A2186" s="171" t="s">
        <v>2494</v>
      </c>
      <c r="B2186" s="171"/>
      <c r="C2186" s="179" t="s">
        <v>3754</v>
      </c>
      <c r="D2186" s="172">
        <v>46147</v>
      </c>
      <c r="E2186" s="173">
        <v>46192</v>
      </c>
      <c r="F2186" s="174">
        <v>2909.39</v>
      </c>
      <c r="G2186" s="175" t="s">
        <v>4141</v>
      </c>
      <c r="H2186" s="171" t="s">
        <v>4163</v>
      </c>
      <c r="I2186" s="171" t="s">
        <v>5304</v>
      </c>
      <c r="J2186" s="171" t="s">
        <v>148</v>
      </c>
      <c r="K2186" s="176"/>
      <c r="L2186" s="177" t="s">
        <v>733</v>
      </c>
      <c r="M2186" s="177" t="s">
        <v>149</v>
      </c>
    </row>
    <row r="2187" spans="1:13" s="178" customFormat="1">
      <c r="A2187" s="171" t="s">
        <v>2494</v>
      </c>
      <c r="B2187" s="171"/>
      <c r="C2187" s="179" t="s">
        <v>3755</v>
      </c>
      <c r="D2187" s="172">
        <v>46147</v>
      </c>
      <c r="E2187" s="173">
        <v>46192</v>
      </c>
      <c r="F2187" s="174">
        <v>15169.63</v>
      </c>
      <c r="G2187" s="175" t="s">
        <v>4141</v>
      </c>
      <c r="H2187" s="171" t="s">
        <v>4163</v>
      </c>
      <c r="I2187" s="171" t="s">
        <v>5301</v>
      </c>
      <c r="J2187" s="171" t="s">
        <v>104</v>
      </c>
      <c r="K2187" s="176"/>
      <c r="L2187" s="177" t="s">
        <v>733</v>
      </c>
      <c r="M2187" s="177" t="s">
        <v>105</v>
      </c>
    </row>
    <row r="2188" spans="1:13" s="178" customFormat="1">
      <c r="A2188" s="171" t="s">
        <v>2494</v>
      </c>
      <c r="B2188" s="171"/>
      <c r="C2188" s="179" t="s">
        <v>3756</v>
      </c>
      <c r="D2188" s="172">
        <v>46147</v>
      </c>
      <c r="E2188" s="173">
        <v>46192</v>
      </c>
      <c r="F2188" s="174">
        <v>1810.95</v>
      </c>
      <c r="G2188" s="175" t="s">
        <v>4141</v>
      </c>
      <c r="H2188" s="171" t="s">
        <v>4163</v>
      </c>
      <c r="I2188" s="171" t="s">
        <v>5115</v>
      </c>
      <c r="J2188" s="171" t="s">
        <v>128</v>
      </c>
      <c r="K2188" s="176"/>
      <c r="L2188" s="177" t="s">
        <v>733</v>
      </c>
      <c r="M2188" s="177" t="s">
        <v>129</v>
      </c>
    </row>
    <row r="2189" spans="1:13" s="178" customFormat="1">
      <c r="A2189" s="171" t="s">
        <v>2494</v>
      </c>
      <c r="B2189" s="171"/>
      <c r="C2189" s="179" t="s">
        <v>3757</v>
      </c>
      <c r="D2189" s="172">
        <v>46147</v>
      </c>
      <c r="E2189" s="173">
        <v>46192</v>
      </c>
      <c r="F2189" s="174">
        <v>2910.56</v>
      </c>
      <c r="G2189" s="175" t="s">
        <v>4141</v>
      </c>
      <c r="H2189" s="171" t="s">
        <v>4163</v>
      </c>
      <c r="I2189" s="171" t="s">
        <v>5143</v>
      </c>
      <c r="J2189" s="171" t="s">
        <v>70</v>
      </c>
      <c r="K2189" s="176"/>
      <c r="L2189" s="177" t="s">
        <v>733</v>
      </c>
      <c r="M2189" s="177" t="s">
        <v>71</v>
      </c>
    </row>
    <row r="2190" spans="1:13" s="178" customFormat="1">
      <c r="A2190" s="171" t="s">
        <v>2494</v>
      </c>
      <c r="B2190" s="171"/>
      <c r="C2190" s="179" t="s">
        <v>3758</v>
      </c>
      <c r="D2190" s="172">
        <v>46147</v>
      </c>
      <c r="E2190" s="173">
        <v>46192</v>
      </c>
      <c r="F2190" s="174">
        <v>2910.55</v>
      </c>
      <c r="G2190" s="175" t="s">
        <v>4141</v>
      </c>
      <c r="H2190" s="171" t="s">
        <v>4163</v>
      </c>
      <c r="I2190" s="171" t="s">
        <v>5325</v>
      </c>
      <c r="J2190" s="171" t="s">
        <v>80</v>
      </c>
      <c r="K2190" s="176"/>
      <c r="L2190" s="177" t="s">
        <v>733</v>
      </c>
      <c r="M2190" s="177" t="s">
        <v>81</v>
      </c>
    </row>
    <row r="2191" spans="1:13" s="178" customFormat="1">
      <c r="A2191" s="171" t="s">
        <v>2494</v>
      </c>
      <c r="B2191" s="171"/>
      <c r="C2191" s="179" t="s">
        <v>3759</v>
      </c>
      <c r="D2191" s="172">
        <v>46147</v>
      </c>
      <c r="E2191" s="173">
        <v>46192</v>
      </c>
      <c r="F2191" s="174">
        <v>25548.48</v>
      </c>
      <c r="G2191" s="175" t="s">
        <v>4141</v>
      </c>
      <c r="H2191" s="171" t="s">
        <v>4163</v>
      </c>
      <c r="I2191" s="171" t="s">
        <v>5308</v>
      </c>
      <c r="J2191" s="171" t="s">
        <v>82</v>
      </c>
      <c r="K2191" s="176"/>
      <c r="L2191" s="177" t="s">
        <v>733</v>
      </c>
      <c r="M2191" s="177" t="s">
        <v>83</v>
      </c>
    </row>
    <row r="2192" spans="1:13" s="178" customFormat="1">
      <c r="A2192" s="171" t="s">
        <v>2494</v>
      </c>
      <c r="B2192" s="171"/>
      <c r="C2192" s="179" t="s">
        <v>3760</v>
      </c>
      <c r="D2192" s="172">
        <v>46147</v>
      </c>
      <c r="E2192" s="173">
        <v>46192</v>
      </c>
      <c r="F2192" s="174">
        <v>8869.91</v>
      </c>
      <c r="G2192" s="175" t="s">
        <v>4141</v>
      </c>
      <c r="H2192" s="171" t="s">
        <v>4163</v>
      </c>
      <c r="I2192" s="171" t="s">
        <v>5206</v>
      </c>
      <c r="J2192" s="171" t="s">
        <v>114</v>
      </c>
      <c r="K2192" s="176"/>
      <c r="L2192" s="177" t="s">
        <v>733</v>
      </c>
      <c r="M2192" s="177" t="s">
        <v>115</v>
      </c>
    </row>
    <row r="2193" spans="1:13" s="178" customFormat="1">
      <c r="A2193" s="171" t="s">
        <v>2494</v>
      </c>
      <c r="B2193" s="171"/>
      <c r="C2193" s="179" t="s">
        <v>3761</v>
      </c>
      <c r="D2193" s="172">
        <v>46147</v>
      </c>
      <c r="E2193" s="173">
        <v>46192</v>
      </c>
      <c r="F2193" s="174">
        <v>2692.53</v>
      </c>
      <c r="G2193" s="175" t="s">
        <v>4141</v>
      </c>
      <c r="H2193" s="171" t="s">
        <v>4163</v>
      </c>
      <c r="I2193" s="171" t="s">
        <v>5208</v>
      </c>
      <c r="J2193" s="171" t="s">
        <v>136</v>
      </c>
      <c r="K2193" s="176"/>
      <c r="L2193" s="177" t="s">
        <v>733</v>
      </c>
      <c r="M2193" s="177" t="s">
        <v>137</v>
      </c>
    </row>
    <row r="2194" spans="1:13" s="178" customFormat="1">
      <c r="A2194" s="171" t="s">
        <v>2494</v>
      </c>
      <c r="B2194" s="171"/>
      <c r="C2194" s="179" t="s">
        <v>3762</v>
      </c>
      <c r="D2194" s="172">
        <v>46147</v>
      </c>
      <c r="E2194" s="173">
        <v>46192</v>
      </c>
      <c r="F2194" s="174">
        <v>2910.55</v>
      </c>
      <c r="G2194" s="175" t="s">
        <v>4141</v>
      </c>
      <c r="H2194" s="171" t="s">
        <v>4163</v>
      </c>
      <c r="I2194" s="171" t="s">
        <v>5171</v>
      </c>
      <c r="J2194" s="171" t="s">
        <v>68</v>
      </c>
      <c r="K2194" s="176"/>
      <c r="L2194" s="177" t="s">
        <v>733</v>
      </c>
      <c r="M2194" s="177" t="s">
        <v>69</v>
      </c>
    </row>
    <row r="2195" spans="1:13" s="178" customFormat="1">
      <c r="A2195" s="171" t="s">
        <v>2494</v>
      </c>
      <c r="B2195" s="171"/>
      <c r="C2195" s="179" t="s">
        <v>3763</v>
      </c>
      <c r="D2195" s="172">
        <v>46147</v>
      </c>
      <c r="E2195" s="173">
        <v>46192</v>
      </c>
      <c r="F2195" s="174">
        <v>8186.56</v>
      </c>
      <c r="G2195" s="175" t="s">
        <v>4141</v>
      </c>
      <c r="H2195" s="171" t="s">
        <v>4163</v>
      </c>
      <c r="I2195" s="171" t="s">
        <v>5309</v>
      </c>
      <c r="J2195" s="171" t="s">
        <v>110</v>
      </c>
      <c r="K2195" s="176"/>
      <c r="L2195" s="177" t="s">
        <v>733</v>
      </c>
      <c r="M2195" s="177" t="s">
        <v>111</v>
      </c>
    </row>
    <row r="2196" spans="1:13" s="178" customFormat="1">
      <c r="A2196" s="171" t="s">
        <v>2494</v>
      </c>
      <c r="B2196" s="171"/>
      <c r="C2196" s="179" t="s">
        <v>3764</v>
      </c>
      <c r="D2196" s="172">
        <v>46147</v>
      </c>
      <c r="E2196" s="173">
        <v>46192</v>
      </c>
      <c r="F2196" s="174">
        <v>3245.06</v>
      </c>
      <c r="G2196" s="175" t="s">
        <v>4141</v>
      </c>
      <c r="H2196" s="171" t="s">
        <v>4163</v>
      </c>
      <c r="I2196" s="171" t="s">
        <v>5212</v>
      </c>
      <c r="J2196" s="171" t="s">
        <v>84</v>
      </c>
      <c r="K2196" s="176"/>
      <c r="L2196" s="177" t="s">
        <v>733</v>
      </c>
      <c r="M2196" s="177" t="s">
        <v>85</v>
      </c>
    </row>
    <row r="2197" spans="1:13" s="178" customFormat="1">
      <c r="A2197" s="171" t="s">
        <v>2494</v>
      </c>
      <c r="B2197" s="171"/>
      <c r="C2197" s="179" t="s">
        <v>3765</v>
      </c>
      <c r="D2197" s="172">
        <v>46147</v>
      </c>
      <c r="E2197" s="173">
        <v>46192</v>
      </c>
      <c r="F2197" s="174">
        <v>3898.52</v>
      </c>
      <c r="G2197" s="175" t="s">
        <v>4141</v>
      </c>
      <c r="H2197" s="171" t="s">
        <v>4163</v>
      </c>
      <c r="I2197" s="171" t="s">
        <v>5245</v>
      </c>
      <c r="J2197" s="171" t="s">
        <v>78</v>
      </c>
      <c r="K2197" s="176"/>
      <c r="L2197" s="177" t="s">
        <v>733</v>
      </c>
      <c r="M2197" s="177" t="s">
        <v>79</v>
      </c>
    </row>
    <row r="2198" spans="1:13" s="178" customFormat="1">
      <c r="A2198" s="171" t="s">
        <v>2494</v>
      </c>
      <c r="B2198" s="171"/>
      <c r="C2198" s="179" t="s">
        <v>3766</v>
      </c>
      <c r="D2198" s="172">
        <v>46147</v>
      </c>
      <c r="E2198" s="173">
        <v>46192</v>
      </c>
      <c r="F2198" s="174">
        <v>3667.36</v>
      </c>
      <c r="G2198" s="175" t="s">
        <v>4141</v>
      </c>
      <c r="H2198" s="171" t="s">
        <v>4163</v>
      </c>
      <c r="I2198" s="171" t="s">
        <v>5316</v>
      </c>
      <c r="J2198" s="171" t="s">
        <v>503</v>
      </c>
      <c r="K2198" s="176"/>
      <c r="L2198" s="177" t="s">
        <v>733</v>
      </c>
      <c r="M2198" s="177" t="s">
        <v>504</v>
      </c>
    </row>
    <row r="2199" spans="1:13" s="178" customFormat="1">
      <c r="A2199" s="171" t="s">
        <v>2494</v>
      </c>
      <c r="B2199" s="171"/>
      <c r="C2199" s="179" t="s">
        <v>3767</v>
      </c>
      <c r="D2199" s="172">
        <v>46147</v>
      </c>
      <c r="E2199" s="173">
        <v>46192</v>
      </c>
      <c r="F2199" s="174">
        <v>4114.24</v>
      </c>
      <c r="G2199" s="175" t="s">
        <v>4141</v>
      </c>
      <c r="H2199" s="171" t="s">
        <v>4163</v>
      </c>
      <c r="I2199" s="171" t="s">
        <v>5310</v>
      </c>
      <c r="J2199" s="171" t="s">
        <v>30</v>
      </c>
      <c r="K2199" s="176"/>
      <c r="L2199" s="177" t="s">
        <v>733</v>
      </c>
      <c r="M2199" s="177" t="s">
        <v>31</v>
      </c>
    </row>
    <row r="2200" spans="1:13" s="178" customFormat="1">
      <c r="A2200" s="171" t="s">
        <v>2494</v>
      </c>
      <c r="B2200" s="171"/>
      <c r="C2200" s="179" t="s">
        <v>3768</v>
      </c>
      <c r="D2200" s="172">
        <v>46147</v>
      </c>
      <c r="E2200" s="173">
        <v>46192</v>
      </c>
      <c r="F2200" s="174">
        <v>3441.83</v>
      </c>
      <c r="G2200" s="175" t="s">
        <v>4141</v>
      </c>
      <c r="H2200" s="171" t="s">
        <v>4163</v>
      </c>
      <c r="I2200" s="171" t="s">
        <v>5220</v>
      </c>
      <c r="J2200" s="171" t="s">
        <v>88</v>
      </c>
      <c r="K2200" s="176"/>
      <c r="L2200" s="177" t="s">
        <v>733</v>
      </c>
      <c r="M2200" s="177" t="s">
        <v>89</v>
      </c>
    </row>
    <row r="2201" spans="1:13" s="178" customFormat="1">
      <c r="A2201" s="171" t="s">
        <v>2494</v>
      </c>
      <c r="B2201" s="171"/>
      <c r="C2201" s="179" t="s">
        <v>3769</v>
      </c>
      <c r="D2201" s="172">
        <v>46147</v>
      </c>
      <c r="E2201" s="173">
        <v>46192</v>
      </c>
      <c r="F2201" s="174">
        <v>12731.19</v>
      </c>
      <c r="G2201" s="175" t="s">
        <v>4141</v>
      </c>
      <c r="H2201" s="171" t="s">
        <v>4163</v>
      </c>
      <c r="I2201" s="171" t="s">
        <v>5326</v>
      </c>
      <c r="J2201" s="171" t="s">
        <v>90</v>
      </c>
      <c r="K2201" s="176"/>
      <c r="L2201" s="177" t="s">
        <v>733</v>
      </c>
      <c r="M2201" s="177" t="s">
        <v>91</v>
      </c>
    </row>
    <row r="2202" spans="1:13" s="178" customFormat="1">
      <c r="A2202" s="171" t="s">
        <v>2494</v>
      </c>
      <c r="B2202" s="171"/>
      <c r="C2202" s="179" t="s">
        <v>3770</v>
      </c>
      <c r="D2202" s="172">
        <v>46147</v>
      </c>
      <c r="E2202" s="173">
        <v>46192</v>
      </c>
      <c r="F2202" s="174">
        <v>24166.07</v>
      </c>
      <c r="G2202" s="175" t="s">
        <v>4141</v>
      </c>
      <c r="H2202" s="171" t="s">
        <v>4163</v>
      </c>
      <c r="I2202" s="171" t="s">
        <v>5312</v>
      </c>
      <c r="J2202" s="171" t="s">
        <v>86</v>
      </c>
      <c r="K2202" s="176"/>
      <c r="L2202" s="177" t="s">
        <v>733</v>
      </c>
      <c r="M2202" s="177" t="s">
        <v>87</v>
      </c>
    </row>
    <row r="2203" spans="1:13" s="178" customFormat="1">
      <c r="A2203" s="171" t="s">
        <v>2494</v>
      </c>
      <c r="B2203" s="171"/>
      <c r="C2203" s="179" t="s">
        <v>3771</v>
      </c>
      <c r="D2203" s="172">
        <v>46147</v>
      </c>
      <c r="E2203" s="173">
        <v>46192</v>
      </c>
      <c r="F2203" s="174">
        <v>5134.54</v>
      </c>
      <c r="G2203" s="175" t="s">
        <v>4141</v>
      </c>
      <c r="H2203" s="171" t="s">
        <v>4163</v>
      </c>
      <c r="I2203" s="171" t="s">
        <v>5242</v>
      </c>
      <c r="J2203" s="171" t="s">
        <v>456</v>
      </c>
      <c r="K2203" s="176"/>
      <c r="L2203" s="177" t="s">
        <v>733</v>
      </c>
      <c r="M2203" s="177" t="s">
        <v>457</v>
      </c>
    </row>
    <row r="2204" spans="1:13" s="178" customFormat="1">
      <c r="A2204" s="171" t="s">
        <v>2494</v>
      </c>
      <c r="B2204" s="171"/>
      <c r="C2204" s="179" t="s">
        <v>3772</v>
      </c>
      <c r="D2204" s="172">
        <v>46147</v>
      </c>
      <c r="E2204" s="173">
        <v>46192</v>
      </c>
      <c r="F2204" s="174">
        <v>8005.89</v>
      </c>
      <c r="G2204" s="175" t="s">
        <v>4141</v>
      </c>
      <c r="H2204" s="171" t="s">
        <v>4163</v>
      </c>
      <c r="I2204" s="171" t="s">
        <v>5142</v>
      </c>
      <c r="J2204" s="171" t="s">
        <v>106</v>
      </c>
      <c r="K2204" s="176"/>
      <c r="L2204" s="177" t="s">
        <v>733</v>
      </c>
      <c r="M2204" s="177" t="s">
        <v>107</v>
      </c>
    </row>
    <row r="2205" spans="1:13" s="178" customFormat="1">
      <c r="A2205" s="171" t="s">
        <v>2494</v>
      </c>
      <c r="B2205" s="171"/>
      <c r="C2205" s="179" t="s">
        <v>3773</v>
      </c>
      <c r="D2205" s="172">
        <v>46147</v>
      </c>
      <c r="E2205" s="173">
        <v>46192</v>
      </c>
      <c r="F2205" s="174">
        <v>2654.44</v>
      </c>
      <c r="G2205" s="175" t="s">
        <v>4141</v>
      </c>
      <c r="H2205" s="171" t="s">
        <v>4163</v>
      </c>
      <c r="I2205" s="171" t="s">
        <v>5144</v>
      </c>
      <c r="J2205" s="171" t="s">
        <v>158</v>
      </c>
      <c r="K2205" s="176"/>
      <c r="L2205" s="177" t="s">
        <v>733</v>
      </c>
      <c r="M2205" s="177" t="s">
        <v>159</v>
      </c>
    </row>
    <row r="2206" spans="1:13" s="178" customFormat="1">
      <c r="A2206" s="171" t="s">
        <v>2494</v>
      </c>
      <c r="B2206" s="171"/>
      <c r="C2206" s="179" t="s">
        <v>3774</v>
      </c>
      <c r="D2206" s="172">
        <v>46147</v>
      </c>
      <c r="E2206" s="173">
        <v>46192</v>
      </c>
      <c r="F2206" s="174">
        <v>2667.1</v>
      </c>
      <c r="G2206" s="175" t="s">
        <v>4141</v>
      </c>
      <c r="H2206" s="171" t="s">
        <v>4163</v>
      </c>
      <c r="I2206" s="171" t="s">
        <v>5191</v>
      </c>
      <c r="J2206" s="171" t="s">
        <v>74</v>
      </c>
      <c r="K2206" s="176"/>
      <c r="L2206" s="177" t="s">
        <v>733</v>
      </c>
      <c r="M2206" s="177" t="s">
        <v>75</v>
      </c>
    </row>
    <row r="2207" spans="1:13" s="178" customFormat="1">
      <c r="A2207" s="171" t="s">
        <v>2494</v>
      </c>
      <c r="B2207" s="171"/>
      <c r="C2207" s="179" t="s">
        <v>3775</v>
      </c>
      <c r="D2207" s="172">
        <v>46147</v>
      </c>
      <c r="E2207" s="173">
        <v>46192</v>
      </c>
      <c r="F2207" s="174">
        <v>3151.47</v>
      </c>
      <c r="G2207" s="175" t="s">
        <v>4141</v>
      </c>
      <c r="H2207" s="171" t="s">
        <v>4163</v>
      </c>
      <c r="I2207" s="171" t="s">
        <v>5176</v>
      </c>
      <c r="J2207" s="171" t="s">
        <v>122</v>
      </c>
      <c r="K2207" s="176"/>
      <c r="L2207" s="177" t="s">
        <v>733</v>
      </c>
      <c r="M2207" s="177" t="s">
        <v>123</v>
      </c>
    </row>
    <row r="2208" spans="1:13" s="178" customFormat="1">
      <c r="A2208" s="171" t="s">
        <v>2494</v>
      </c>
      <c r="B2208" s="171"/>
      <c r="C2208" s="179" t="s">
        <v>3776</v>
      </c>
      <c r="D2208" s="172">
        <v>46147</v>
      </c>
      <c r="E2208" s="173">
        <v>46192</v>
      </c>
      <c r="F2208" s="174">
        <v>4740.96</v>
      </c>
      <c r="G2208" s="175" t="s">
        <v>4141</v>
      </c>
      <c r="H2208" s="171" t="s">
        <v>4163</v>
      </c>
      <c r="I2208" s="171" t="s">
        <v>5236</v>
      </c>
      <c r="J2208" s="171" t="s">
        <v>96</v>
      </c>
      <c r="K2208" s="176"/>
      <c r="L2208" s="177" t="s">
        <v>733</v>
      </c>
      <c r="M2208" s="177" t="s">
        <v>97</v>
      </c>
    </row>
    <row r="2209" spans="1:13" s="178" customFormat="1">
      <c r="A2209" s="171" t="s">
        <v>2494</v>
      </c>
      <c r="B2209" s="171"/>
      <c r="C2209" s="179" t="s">
        <v>3777</v>
      </c>
      <c r="D2209" s="172">
        <v>46147</v>
      </c>
      <c r="E2209" s="173">
        <v>46192</v>
      </c>
      <c r="F2209" s="174">
        <v>1346.34</v>
      </c>
      <c r="G2209" s="175" t="s">
        <v>4141</v>
      </c>
      <c r="H2209" s="171" t="s">
        <v>4163</v>
      </c>
      <c r="I2209" s="171" t="s">
        <v>5268</v>
      </c>
      <c r="J2209" s="171" t="s">
        <v>442</v>
      </c>
      <c r="K2209" s="176"/>
      <c r="L2209" s="177" t="s">
        <v>733</v>
      </c>
      <c r="M2209" s="177" t="s">
        <v>443</v>
      </c>
    </row>
    <row r="2210" spans="1:13" s="178" customFormat="1">
      <c r="A2210" s="171" t="s">
        <v>2494</v>
      </c>
      <c r="B2210" s="171"/>
      <c r="C2210" s="179" t="s">
        <v>3778</v>
      </c>
      <c r="D2210" s="172">
        <v>46147</v>
      </c>
      <c r="E2210" s="173">
        <v>46192</v>
      </c>
      <c r="F2210" s="174">
        <v>1346.34</v>
      </c>
      <c r="G2210" s="175" t="s">
        <v>4141</v>
      </c>
      <c r="H2210" s="171" t="s">
        <v>4163</v>
      </c>
      <c r="I2210" s="171" t="s">
        <v>5268</v>
      </c>
      <c r="J2210" s="171" t="s">
        <v>442</v>
      </c>
      <c r="K2210" s="176"/>
      <c r="L2210" s="177" t="s">
        <v>733</v>
      </c>
      <c r="M2210" s="177" t="s">
        <v>443</v>
      </c>
    </row>
    <row r="2211" spans="1:13" s="178" customFormat="1">
      <c r="A2211" s="171" t="s">
        <v>2494</v>
      </c>
      <c r="B2211" s="171"/>
      <c r="C2211" s="179" t="s">
        <v>3779</v>
      </c>
      <c r="D2211" s="172">
        <v>46147</v>
      </c>
      <c r="E2211" s="173">
        <v>46192</v>
      </c>
      <c r="F2211" s="174">
        <v>-1346.34</v>
      </c>
      <c r="G2211" s="175" t="s">
        <v>4141</v>
      </c>
      <c r="H2211" s="171" t="s">
        <v>4163</v>
      </c>
      <c r="I2211" s="171" t="s">
        <v>5268</v>
      </c>
      <c r="J2211" s="171" t="s">
        <v>442</v>
      </c>
      <c r="K2211" s="176"/>
      <c r="L2211" s="177" t="s">
        <v>733</v>
      </c>
      <c r="M2211" s="177" t="s">
        <v>443</v>
      </c>
    </row>
    <row r="2212" spans="1:13" s="178" customFormat="1">
      <c r="A2212" s="171" t="s">
        <v>2494</v>
      </c>
      <c r="B2212" s="171"/>
      <c r="C2212" s="179" t="s">
        <v>3780</v>
      </c>
      <c r="D2212" s="172">
        <v>46147</v>
      </c>
      <c r="E2212" s="173">
        <v>46192</v>
      </c>
      <c r="F2212" s="174">
        <v>1486.56</v>
      </c>
      <c r="G2212" s="175" t="s">
        <v>4141</v>
      </c>
      <c r="H2212" s="171" t="s">
        <v>4163</v>
      </c>
      <c r="I2212" s="171" t="s">
        <v>5270</v>
      </c>
      <c r="J2212" s="171" t="s">
        <v>446</v>
      </c>
      <c r="K2212" s="176"/>
      <c r="L2212" s="177" t="s">
        <v>733</v>
      </c>
      <c r="M2212" s="177" t="s">
        <v>447</v>
      </c>
    </row>
    <row r="2213" spans="1:13" s="178" customFormat="1">
      <c r="A2213" s="171" t="s">
        <v>2494</v>
      </c>
      <c r="B2213" s="171"/>
      <c r="C2213" s="179" t="s">
        <v>3781</v>
      </c>
      <c r="D2213" s="172">
        <v>46147</v>
      </c>
      <c r="E2213" s="173">
        <v>46192</v>
      </c>
      <c r="F2213" s="174">
        <v>1486.55</v>
      </c>
      <c r="G2213" s="175" t="s">
        <v>4141</v>
      </c>
      <c r="H2213" s="171" t="s">
        <v>4163</v>
      </c>
      <c r="I2213" s="171" t="s">
        <v>5270</v>
      </c>
      <c r="J2213" s="171" t="s">
        <v>446</v>
      </c>
      <c r="K2213" s="176"/>
      <c r="L2213" s="177" t="s">
        <v>733</v>
      </c>
      <c r="M2213" s="177" t="s">
        <v>447</v>
      </c>
    </row>
    <row r="2214" spans="1:13" s="178" customFormat="1">
      <c r="A2214" s="171" t="s">
        <v>2494</v>
      </c>
      <c r="B2214" s="171"/>
      <c r="C2214" s="179" t="s">
        <v>3782</v>
      </c>
      <c r="D2214" s="172">
        <v>46147</v>
      </c>
      <c r="E2214" s="173">
        <v>46192</v>
      </c>
      <c r="F2214" s="174">
        <v>-1486.56</v>
      </c>
      <c r="G2214" s="175" t="s">
        <v>4141</v>
      </c>
      <c r="H2214" s="171" t="s">
        <v>4163</v>
      </c>
      <c r="I2214" s="171" t="s">
        <v>5270</v>
      </c>
      <c r="J2214" s="171" t="s">
        <v>446</v>
      </c>
      <c r="K2214" s="176"/>
      <c r="L2214" s="177" t="s">
        <v>733</v>
      </c>
      <c r="M2214" s="177" t="s">
        <v>447</v>
      </c>
    </row>
    <row r="2215" spans="1:13" s="178" customFormat="1">
      <c r="A2215" s="171" t="s">
        <v>2494</v>
      </c>
      <c r="B2215" s="171"/>
      <c r="C2215" s="179" t="s">
        <v>3783</v>
      </c>
      <c r="D2215" s="172">
        <v>46147</v>
      </c>
      <c r="E2215" s="173">
        <v>46192</v>
      </c>
      <c r="F2215" s="174">
        <v>1346.34</v>
      </c>
      <c r="G2215" s="175" t="s">
        <v>4141</v>
      </c>
      <c r="H2215" s="171" t="s">
        <v>4163</v>
      </c>
      <c r="I2215" s="171" t="s">
        <v>4992</v>
      </c>
      <c r="J2215" s="171" t="s">
        <v>454</v>
      </c>
      <c r="K2215" s="176"/>
      <c r="L2215" s="177" t="s">
        <v>733</v>
      </c>
      <c r="M2215" s="177" t="s">
        <v>455</v>
      </c>
    </row>
    <row r="2216" spans="1:13" s="178" customFormat="1">
      <c r="A2216" s="171" t="s">
        <v>2494</v>
      </c>
      <c r="B2216" s="171"/>
      <c r="C2216" s="179" t="s">
        <v>3784</v>
      </c>
      <c r="D2216" s="172">
        <v>46147</v>
      </c>
      <c r="E2216" s="173">
        <v>46192</v>
      </c>
      <c r="F2216" s="174">
        <v>1346.34</v>
      </c>
      <c r="G2216" s="175" t="s">
        <v>4141</v>
      </c>
      <c r="H2216" s="171" t="s">
        <v>4163</v>
      </c>
      <c r="I2216" s="171" t="s">
        <v>4992</v>
      </c>
      <c r="J2216" s="171" t="s">
        <v>454</v>
      </c>
      <c r="K2216" s="176"/>
      <c r="L2216" s="177" t="s">
        <v>733</v>
      </c>
      <c r="M2216" s="177" t="s">
        <v>455</v>
      </c>
    </row>
    <row r="2217" spans="1:13" s="178" customFormat="1">
      <c r="A2217" s="171" t="s">
        <v>2494</v>
      </c>
      <c r="B2217" s="171"/>
      <c r="C2217" s="179" t="s">
        <v>3785</v>
      </c>
      <c r="D2217" s="172">
        <v>46147</v>
      </c>
      <c r="E2217" s="173">
        <v>46192</v>
      </c>
      <c r="F2217" s="174">
        <v>-1346.34</v>
      </c>
      <c r="G2217" s="175" t="s">
        <v>4141</v>
      </c>
      <c r="H2217" s="171" t="s">
        <v>4163</v>
      </c>
      <c r="I2217" s="171" t="s">
        <v>4992</v>
      </c>
      <c r="J2217" s="171" t="s">
        <v>454</v>
      </c>
      <c r="K2217" s="176"/>
      <c r="L2217" s="177" t="s">
        <v>733</v>
      </c>
      <c r="M2217" s="177" t="s">
        <v>455</v>
      </c>
    </row>
    <row r="2218" spans="1:13" s="178" customFormat="1">
      <c r="A2218" s="171" t="s">
        <v>2494</v>
      </c>
      <c r="B2218" s="171"/>
      <c r="C2218" s="179" t="s">
        <v>3786</v>
      </c>
      <c r="D2218" s="172">
        <v>46147</v>
      </c>
      <c r="E2218" s="173">
        <v>46192</v>
      </c>
      <c r="F2218" s="174">
        <v>1515.15</v>
      </c>
      <c r="G2218" s="175" t="s">
        <v>4141</v>
      </c>
      <c r="H2218" s="171" t="s">
        <v>4163</v>
      </c>
      <c r="I2218" s="171" t="s">
        <v>5138</v>
      </c>
      <c r="J2218" s="171" t="s">
        <v>452</v>
      </c>
      <c r="K2218" s="176"/>
      <c r="L2218" s="177" t="s">
        <v>733</v>
      </c>
      <c r="M2218" s="177" t="s">
        <v>453</v>
      </c>
    </row>
    <row r="2219" spans="1:13" s="178" customFormat="1">
      <c r="A2219" s="171" t="s">
        <v>2494</v>
      </c>
      <c r="B2219" s="171"/>
      <c r="C2219" s="179" t="s">
        <v>3787</v>
      </c>
      <c r="D2219" s="172">
        <v>46147</v>
      </c>
      <c r="E2219" s="173">
        <v>46192</v>
      </c>
      <c r="F2219" s="174">
        <v>1515.16</v>
      </c>
      <c r="G2219" s="175" t="s">
        <v>4141</v>
      </c>
      <c r="H2219" s="171" t="s">
        <v>4163</v>
      </c>
      <c r="I2219" s="171" t="s">
        <v>5138</v>
      </c>
      <c r="J2219" s="171" t="s">
        <v>452</v>
      </c>
      <c r="K2219" s="176"/>
      <c r="L2219" s="177" t="s">
        <v>733</v>
      </c>
      <c r="M2219" s="177" t="s">
        <v>453</v>
      </c>
    </row>
    <row r="2220" spans="1:13" s="178" customFormat="1">
      <c r="A2220" s="171" t="s">
        <v>2494</v>
      </c>
      <c r="B2220" s="171"/>
      <c r="C2220" s="179" t="s">
        <v>3788</v>
      </c>
      <c r="D2220" s="172">
        <v>46147</v>
      </c>
      <c r="E2220" s="173">
        <v>46192</v>
      </c>
      <c r="F2220" s="174">
        <v>-1515.15</v>
      </c>
      <c r="G2220" s="175" t="s">
        <v>4141</v>
      </c>
      <c r="H2220" s="171" t="s">
        <v>4163</v>
      </c>
      <c r="I2220" s="171" t="s">
        <v>5138</v>
      </c>
      <c r="J2220" s="171" t="s">
        <v>452</v>
      </c>
      <c r="K2220" s="176"/>
      <c r="L2220" s="177" t="s">
        <v>733</v>
      </c>
      <c r="M2220" s="177" t="s">
        <v>453</v>
      </c>
    </row>
    <row r="2221" spans="1:13" s="178" customFormat="1">
      <c r="A2221" s="171" t="s">
        <v>2494</v>
      </c>
      <c r="B2221" s="171"/>
      <c r="C2221" s="179" t="s">
        <v>3789</v>
      </c>
      <c r="D2221" s="172">
        <v>46147</v>
      </c>
      <c r="E2221" s="173">
        <v>46192</v>
      </c>
      <c r="F2221" s="174">
        <v>1641.05</v>
      </c>
      <c r="G2221" s="175" t="s">
        <v>4141</v>
      </c>
      <c r="H2221" s="171" t="s">
        <v>4163</v>
      </c>
      <c r="I2221" s="171" t="s">
        <v>5216</v>
      </c>
      <c r="J2221" s="171" t="s">
        <v>450</v>
      </c>
      <c r="K2221" s="176"/>
      <c r="L2221" s="177" t="s">
        <v>733</v>
      </c>
      <c r="M2221" s="177" t="s">
        <v>451</v>
      </c>
    </row>
    <row r="2222" spans="1:13" s="178" customFormat="1">
      <c r="A2222" s="171" t="s">
        <v>2494</v>
      </c>
      <c r="B2222" s="171"/>
      <c r="C2222" s="179" t="s">
        <v>3790</v>
      </c>
      <c r="D2222" s="172">
        <v>46147</v>
      </c>
      <c r="E2222" s="173">
        <v>46192</v>
      </c>
      <c r="F2222" s="174">
        <v>1641.04</v>
      </c>
      <c r="G2222" s="175" t="s">
        <v>4141</v>
      </c>
      <c r="H2222" s="171" t="s">
        <v>4163</v>
      </c>
      <c r="I2222" s="171" t="s">
        <v>5216</v>
      </c>
      <c r="J2222" s="171" t="s">
        <v>450</v>
      </c>
      <c r="K2222" s="176"/>
      <c r="L2222" s="177" t="s">
        <v>733</v>
      </c>
      <c r="M2222" s="177" t="s">
        <v>451</v>
      </c>
    </row>
    <row r="2223" spans="1:13" s="178" customFormat="1">
      <c r="A2223" s="171" t="s">
        <v>2494</v>
      </c>
      <c r="B2223" s="171"/>
      <c r="C2223" s="179" t="s">
        <v>3791</v>
      </c>
      <c r="D2223" s="172">
        <v>46147</v>
      </c>
      <c r="E2223" s="173">
        <v>46192</v>
      </c>
      <c r="F2223" s="174">
        <v>-1641.05</v>
      </c>
      <c r="G2223" s="175" t="s">
        <v>4141</v>
      </c>
      <c r="H2223" s="171" t="s">
        <v>4163</v>
      </c>
      <c r="I2223" s="171" t="s">
        <v>5216</v>
      </c>
      <c r="J2223" s="171" t="s">
        <v>450</v>
      </c>
      <c r="K2223" s="176"/>
      <c r="L2223" s="177" t="s">
        <v>733</v>
      </c>
      <c r="M2223" s="177" t="s">
        <v>451</v>
      </c>
    </row>
    <row r="2224" spans="1:13" s="178" customFormat="1">
      <c r="A2224" s="171" t="s">
        <v>2494</v>
      </c>
      <c r="B2224" s="171"/>
      <c r="C2224" s="179" t="s">
        <v>3792</v>
      </c>
      <c r="D2224" s="172">
        <v>46147</v>
      </c>
      <c r="E2224" s="173">
        <v>46192</v>
      </c>
      <c r="F2224" s="174">
        <v>4864.74</v>
      </c>
      <c r="G2224" s="175" t="s">
        <v>4141</v>
      </c>
      <c r="H2224" s="171" t="s">
        <v>4163</v>
      </c>
      <c r="I2224" s="171" t="s">
        <v>5218</v>
      </c>
      <c r="J2224" s="171" t="s">
        <v>436</v>
      </c>
      <c r="K2224" s="176"/>
      <c r="L2224" s="177" t="s">
        <v>733</v>
      </c>
      <c r="M2224" s="177" t="s">
        <v>437</v>
      </c>
    </row>
    <row r="2225" spans="1:13" s="178" customFormat="1">
      <c r="A2225" s="171" t="s">
        <v>2494</v>
      </c>
      <c r="B2225" s="171"/>
      <c r="C2225" s="179" t="s">
        <v>3793</v>
      </c>
      <c r="D2225" s="172">
        <v>46147</v>
      </c>
      <c r="E2225" s="173">
        <v>46192</v>
      </c>
      <c r="F2225" s="174">
        <v>4864.75</v>
      </c>
      <c r="G2225" s="175" t="s">
        <v>4141</v>
      </c>
      <c r="H2225" s="171" t="s">
        <v>4163</v>
      </c>
      <c r="I2225" s="171" t="s">
        <v>5218</v>
      </c>
      <c r="J2225" s="171" t="s">
        <v>436</v>
      </c>
      <c r="K2225" s="176"/>
      <c r="L2225" s="177" t="s">
        <v>733</v>
      </c>
      <c r="M2225" s="177" t="s">
        <v>437</v>
      </c>
    </row>
    <row r="2226" spans="1:13" s="178" customFormat="1">
      <c r="A2226" s="171" t="s">
        <v>2494</v>
      </c>
      <c r="B2226" s="171"/>
      <c r="C2226" s="179" t="s">
        <v>3794</v>
      </c>
      <c r="D2226" s="172">
        <v>46147</v>
      </c>
      <c r="E2226" s="173">
        <v>46192</v>
      </c>
      <c r="F2226" s="174">
        <v>-4864.74</v>
      </c>
      <c r="G2226" s="175" t="s">
        <v>4141</v>
      </c>
      <c r="H2226" s="171" t="s">
        <v>4163</v>
      </c>
      <c r="I2226" s="171" t="s">
        <v>5218</v>
      </c>
      <c r="J2226" s="171" t="s">
        <v>436</v>
      </c>
      <c r="K2226" s="176"/>
      <c r="L2226" s="177" t="s">
        <v>733</v>
      </c>
      <c r="M2226" s="177" t="s">
        <v>437</v>
      </c>
    </row>
    <row r="2227" spans="1:13" s="178" customFormat="1">
      <c r="A2227" s="171" t="s">
        <v>2494</v>
      </c>
      <c r="B2227" s="171"/>
      <c r="C2227" s="179" t="s">
        <v>3795</v>
      </c>
      <c r="D2227" s="172">
        <v>46147</v>
      </c>
      <c r="E2227" s="173">
        <v>46192</v>
      </c>
      <c r="F2227" s="174">
        <v>1649.65</v>
      </c>
      <c r="G2227" s="175" t="s">
        <v>4141</v>
      </c>
      <c r="H2227" s="171" t="s">
        <v>4163</v>
      </c>
      <c r="I2227" s="171" t="s">
        <v>5266</v>
      </c>
      <c r="J2227" s="171" t="s">
        <v>434</v>
      </c>
      <c r="K2227" s="176"/>
      <c r="L2227" s="177" t="s">
        <v>733</v>
      </c>
      <c r="M2227" s="177" t="s">
        <v>435</v>
      </c>
    </row>
    <row r="2228" spans="1:13" s="178" customFormat="1">
      <c r="A2228" s="171" t="s">
        <v>2494</v>
      </c>
      <c r="B2228" s="171"/>
      <c r="C2228" s="179" t="s">
        <v>3796</v>
      </c>
      <c r="D2228" s="172">
        <v>46147</v>
      </c>
      <c r="E2228" s="173">
        <v>46192</v>
      </c>
      <c r="F2228" s="174">
        <v>1649.65</v>
      </c>
      <c r="G2228" s="175" t="s">
        <v>4141</v>
      </c>
      <c r="H2228" s="171" t="s">
        <v>4163</v>
      </c>
      <c r="I2228" s="171" t="s">
        <v>5266</v>
      </c>
      <c r="J2228" s="171" t="s">
        <v>434</v>
      </c>
      <c r="K2228" s="176"/>
      <c r="L2228" s="177" t="s">
        <v>733</v>
      </c>
      <c r="M2228" s="177" t="s">
        <v>435</v>
      </c>
    </row>
    <row r="2229" spans="1:13" s="178" customFormat="1">
      <c r="A2229" s="171" t="s">
        <v>2494</v>
      </c>
      <c r="B2229" s="171"/>
      <c r="C2229" s="179" t="s">
        <v>3797</v>
      </c>
      <c r="D2229" s="172">
        <v>46147</v>
      </c>
      <c r="E2229" s="173">
        <v>46192</v>
      </c>
      <c r="F2229" s="174">
        <v>-1649.65</v>
      </c>
      <c r="G2229" s="175" t="s">
        <v>4141</v>
      </c>
      <c r="H2229" s="171" t="s">
        <v>4163</v>
      </c>
      <c r="I2229" s="171" t="s">
        <v>5266</v>
      </c>
      <c r="J2229" s="171" t="s">
        <v>434</v>
      </c>
      <c r="K2229" s="176"/>
      <c r="L2229" s="177" t="s">
        <v>733</v>
      </c>
      <c r="M2229" s="177" t="s">
        <v>435</v>
      </c>
    </row>
    <row r="2230" spans="1:13" s="178" customFormat="1">
      <c r="A2230" s="171" t="s">
        <v>2494</v>
      </c>
      <c r="B2230" s="171"/>
      <c r="C2230" s="179" t="s">
        <v>3798</v>
      </c>
      <c r="D2230" s="172">
        <v>46147</v>
      </c>
      <c r="E2230" s="173">
        <v>46192</v>
      </c>
      <c r="F2230" s="174">
        <v>1345.26</v>
      </c>
      <c r="G2230" s="175" t="s">
        <v>4141</v>
      </c>
      <c r="H2230" s="171" t="s">
        <v>4163</v>
      </c>
      <c r="I2230" s="171" t="s">
        <v>5265</v>
      </c>
      <c r="J2230" s="171" t="s">
        <v>430</v>
      </c>
      <c r="K2230" s="176"/>
      <c r="L2230" s="177" t="s">
        <v>733</v>
      </c>
      <c r="M2230" s="177" t="s">
        <v>431</v>
      </c>
    </row>
    <row r="2231" spans="1:13" s="178" customFormat="1">
      <c r="A2231" s="171" t="s">
        <v>2494</v>
      </c>
      <c r="B2231" s="171"/>
      <c r="C2231" s="179" t="s">
        <v>3799</v>
      </c>
      <c r="D2231" s="172">
        <v>46147</v>
      </c>
      <c r="E2231" s="173">
        <v>46192</v>
      </c>
      <c r="F2231" s="174">
        <v>1345.25</v>
      </c>
      <c r="G2231" s="175" t="s">
        <v>4141</v>
      </c>
      <c r="H2231" s="171" t="s">
        <v>4163</v>
      </c>
      <c r="I2231" s="171" t="s">
        <v>5265</v>
      </c>
      <c r="J2231" s="171" t="s">
        <v>430</v>
      </c>
      <c r="K2231" s="176"/>
      <c r="L2231" s="177" t="s">
        <v>733</v>
      </c>
      <c r="M2231" s="177" t="s">
        <v>431</v>
      </c>
    </row>
    <row r="2232" spans="1:13" s="178" customFormat="1">
      <c r="A2232" s="171" t="s">
        <v>2494</v>
      </c>
      <c r="B2232" s="171"/>
      <c r="C2232" s="179" t="s">
        <v>3800</v>
      </c>
      <c r="D2232" s="172">
        <v>46147</v>
      </c>
      <c r="E2232" s="173">
        <v>46192</v>
      </c>
      <c r="F2232" s="174">
        <v>-1345.26</v>
      </c>
      <c r="G2232" s="175" t="s">
        <v>4141</v>
      </c>
      <c r="H2232" s="171" t="s">
        <v>4163</v>
      </c>
      <c r="I2232" s="171" t="s">
        <v>5265</v>
      </c>
      <c r="J2232" s="171" t="s">
        <v>430</v>
      </c>
      <c r="K2232" s="176"/>
      <c r="L2232" s="177" t="s">
        <v>733</v>
      </c>
      <c r="M2232" s="177" t="s">
        <v>431</v>
      </c>
    </row>
    <row r="2233" spans="1:13" s="178" customFormat="1">
      <c r="A2233" s="171" t="s">
        <v>2494</v>
      </c>
      <c r="B2233" s="171"/>
      <c r="C2233" s="179" t="s">
        <v>3801</v>
      </c>
      <c r="D2233" s="172">
        <v>46147</v>
      </c>
      <c r="E2233" s="173">
        <v>46192</v>
      </c>
      <c r="F2233" s="174">
        <v>3925.96</v>
      </c>
      <c r="G2233" s="175" t="s">
        <v>4141</v>
      </c>
      <c r="H2233" s="171" t="s">
        <v>4163</v>
      </c>
      <c r="I2233" s="171" t="s">
        <v>5237</v>
      </c>
      <c r="J2233" s="171" t="s">
        <v>146</v>
      </c>
      <c r="K2233" s="176"/>
      <c r="L2233" s="177" t="s">
        <v>733</v>
      </c>
      <c r="M2233" s="177" t="s">
        <v>147</v>
      </c>
    </row>
    <row r="2234" spans="1:13" s="178" customFormat="1">
      <c r="A2234" s="171" t="s">
        <v>2494</v>
      </c>
      <c r="B2234" s="171"/>
      <c r="C2234" s="179" t="s">
        <v>3802</v>
      </c>
      <c r="D2234" s="172">
        <v>46147</v>
      </c>
      <c r="E2234" s="173">
        <v>46192</v>
      </c>
      <c r="F2234" s="174">
        <v>2135.0500000000002</v>
      </c>
      <c r="G2234" s="175" t="s">
        <v>4141</v>
      </c>
      <c r="H2234" s="171" t="s">
        <v>4163</v>
      </c>
      <c r="I2234" s="171" t="s">
        <v>5147</v>
      </c>
      <c r="J2234" s="171" t="s">
        <v>152</v>
      </c>
      <c r="K2234" s="176"/>
      <c r="L2234" s="177" t="s">
        <v>733</v>
      </c>
      <c r="M2234" s="177" t="s">
        <v>153</v>
      </c>
    </row>
    <row r="2235" spans="1:13" s="178" customFormat="1">
      <c r="A2235" s="171" t="s">
        <v>2494</v>
      </c>
      <c r="B2235" s="171"/>
      <c r="C2235" s="179" t="s">
        <v>3803</v>
      </c>
      <c r="D2235" s="172">
        <v>46147</v>
      </c>
      <c r="E2235" s="173">
        <v>46192</v>
      </c>
      <c r="F2235" s="174">
        <v>6710.65</v>
      </c>
      <c r="G2235" s="175" t="s">
        <v>4141</v>
      </c>
      <c r="H2235" s="171" t="s">
        <v>4163</v>
      </c>
      <c r="I2235" s="171" t="s">
        <v>5095</v>
      </c>
      <c r="J2235" s="171" t="s">
        <v>94</v>
      </c>
      <c r="K2235" s="176"/>
      <c r="L2235" s="177" t="s">
        <v>733</v>
      </c>
      <c r="M2235" s="177" t="s">
        <v>95</v>
      </c>
    </row>
    <row r="2236" spans="1:13" s="178" customFormat="1">
      <c r="A2236" s="171" t="s">
        <v>2494</v>
      </c>
      <c r="B2236" s="171"/>
      <c r="C2236" s="179" t="s">
        <v>3804</v>
      </c>
      <c r="D2236" s="172">
        <v>46147</v>
      </c>
      <c r="E2236" s="173">
        <v>46192</v>
      </c>
      <c r="F2236" s="174">
        <v>5015.82</v>
      </c>
      <c r="G2236" s="175" t="s">
        <v>4141</v>
      </c>
      <c r="H2236" s="171" t="s">
        <v>4163</v>
      </c>
      <c r="I2236" s="171" t="s">
        <v>5225</v>
      </c>
      <c r="J2236" s="171" t="s">
        <v>118</v>
      </c>
      <c r="K2236" s="176"/>
      <c r="L2236" s="177" t="s">
        <v>733</v>
      </c>
      <c r="M2236" s="177" t="s">
        <v>119</v>
      </c>
    </row>
    <row r="2237" spans="1:13" s="178" customFormat="1">
      <c r="A2237" s="171" t="s">
        <v>2494</v>
      </c>
      <c r="B2237" s="171"/>
      <c r="C2237" s="179" t="s">
        <v>3805</v>
      </c>
      <c r="D2237" s="172">
        <v>46147</v>
      </c>
      <c r="E2237" s="173">
        <v>46192</v>
      </c>
      <c r="F2237" s="174">
        <v>3585.41</v>
      </c>
      <c r="G2237" s="175" t="s">
        <v>4141</v>
      </c>
      <c r="H2237" s="171" t="s">
        <v>4163</v>
      </c>
      <c r="I2237" s="171" t="s">
        <v>5173</v>
      </c>
      <c r="J2237" s="171" t="s">
        <v>16</v>
      </c>
      <c r="K2237" s="176"/>
      <c r="L2237" s="177" t="s">
        <v>733</v>
      </c>
      <c r="M2237" s="177" t="s">
        <v>17</v>
      </c>
    </row>
    <row r="2238" spans="1:13" s="178" customFormat="1">
      <c r="A2238" s="171" t="s">
        <v>2494</v>
      </c>
      <c r="B2238" s="171"/>
      <c r="C2238" s="179" t="s">
        <v>3806</v>
      </c>
      <c r="D2238" s="172">
        <v>46147</v>
      </c>
      <c r="E2238" s="173">
        <v>46192</v>
      </c>
      <c r="F2238" s="174">
        <v>2644.92</v>
      </c>
      <c r="G2238" s="175" t="s">
        <v>4141</v>
      </c>
      <c r="H2238" s="171" t="s">
        <v>4163</v>
      </c>
      <c r="I2238" s="171" t="s">
        <v>5230</v>
      </c>
      <c r="J2238" s="171" t="s">
        <v>14</v>
      </c>
      <c r="K2238" s="176"/>
      <c r="L2238" s="177" t="s">
        <v>733</v>
      </c>
      <c r="M2238" s="177" t="s">
        <v>15</v>
      </c>
    </row>
    <row r="2239" spans="1:13" s="178" customFormat="1">
      <c r="A2239" s="171" t="s">
        <v>2494</v>
      </c>
      <c r="B2239" s="171"/>
      <c r="C2239" s="179" t="s">
        <v>3807</v>
      </c>
      <c r="D2239" s="172">
        <v>46147</v>
      </c>
      <c r="E2239" s="173">
        <v>46192</v>
      </c>
      <c r="F2239" s="174">
        <v>2634.3</v>
      </c>
      <c r="G2239" s="175" t="s">
        <v>4141</v>
      </c>
      <c r="H2239" s="171" t="s">
        <v>4163</v>
      </c>
      <c r="I2239" s="171" t="s">
        <v>5154</v>
      </c>
      <c r="J2239" s="171" t="s">
        <v>144</v>
      </c>
      <c r="K2239" s="176"/>
      <c r="L2239" s="177" t="s">
        <v>733</v>
      </c>
      <c r="M2239" s="177" t="s">
        <v>145</v>
      </c>
    </row>
    <row r="2240" spans="1:13" s="178" customFormat="1">
      <c r="A2240" s="171" t="s">
        <v>2494</v>
      </c>
      <c r="B2240" s="171"/>
      <c r="C2240" s="179" t="s">
        <v>3808</v>
      </c>
      <c r="D2240" s="172">
        <v>46147</v>
      </c>
      <c r="E2240" s="173">
        <v>46192</v>
      </c>
      <c r="F2240" s="174">
        <v>2644.92</v>
      </c>
      <c r="G2240" s="175" t="s">
        <v>4141</v>
      </c>
      <c r="H2240" s="171" t="s">
        <v>4163</v>
      </c>
      <c r="I2240" s="171" t="s">
        <v>5306</v>
      </c>
      <c r="J2240" s="171" t="s">
        <v>150</v>
      </c>
      <c r="K2240" s="176"/>
      <c r="L2240" s="177" t="s">
        <v>733</v>
      </c>
      <c r="M2240" s="177" t="s">
        <v>151</v>
      </c>
    </row>
    <row r="2241" spans="1:13" s="178" customFormat="1">
      <c r="A2241" s="171" t="s">
        <v>2494</v>
      </c>
      <c r="B2241" s="171"/>
      <c r="C2241" s="179" t="s">
        <v>3809</v>
      </c>
      <c r="D2241" s="172">
        <v>46147</v>
      </c>
      <c r="E2241" s="173">
        <v>46192</v>
      </c>
      <c r="F2241" s="174">
        <v>2644.91</v>
      </c>
      <c r="G2241" s="175" t="s">
        <v>4141</v>
      </c>
      <c r="H2241" s="171" t="s">
        <v>4163</v>
      </c>
      <c r="I2241" s="171" t="s">
        <v>5140</v>
      </c>
      <c r="J2241" s="171" t="s">
        <v>12</v>
      </c>
      <c r="K2241" s="176"/>
      <c r="L2241" s="177" t="s">
        <v>733</v>
      </c>
      <c r="M2241" s="177" t="s">
        <v>13</v>
      </c>
    </row>
    <row r="2242" spans="1:13" s="178" customFormat="1">
      <c r="A2242" s="171" t="s">
        <v>2494</v>
      </c>
      <c r="B2242" s="171"/>
      <c r="C2242" s="179" t="s">
        <v>3810</v>
      </c>
      <c r="D2242" s="172">
        <v>46147</v>
      </c>
      <c r="E2242" s="173">
        <v>46192</v>
      </c>
      <c r="F2242" s="174">
        <v>3176.19</v>
      </c>
      <c r="G2242" s="175" t="s">
        <v>4141</v>
      </c>
      <c r="H2242" s="171" t="s">
        <v>4163</v>
      </c>
      <c r="I2242" s="171" t="s">
        <v>5153</v>
      </c>
      <c r="J2242" s="171" t="s">
        <v>142</v>
      </c>
      <c r="K2242" s="176"/>
      <c r="L2242" s="177" t="s">
        <v>733</v>
      </c>
      <c r="M2242" s="177" t="s">
        <v>143</v>
      </c>
    </row>
    <row r="2243" spans="1:13" s="178" customFormat="1">
      <c r="A2243" s="171" t="s">
        <v>2494</v>
      </c>
      <c r="B2243" s="171"/>
      <c r="C2243" s="179" t="s">
        <v>3811</v>
      </c>
      <c r="D2243" s="172">
        <v>46147</v>
      </c>
      <c r="E2243" s="173">
        <v>46192</v>
      </c>
      <c r="F2243" s="174">
        <v>2644.91</v>
      </c>
      <c r="G2243" s="175" t="s">
        <v>4141</v>
      </c>
      <c r="H2243" s="171" t="s">
        <v>4163</v>
      </c>
      <c r="I2243" s="171" t="s">
        <v>5311</v>
      </c>
      <c r="J2243" s="171" t="s">
        <v>138</v>
      </c>
      <c r="K2243" s="176"/>
      <c r="L2243" s="177" t="s">
        <v>733</v>
      </c>
      <c r="M2243" s="177" t="s">
        <v>139</v>
      </c>
    </row>
    <row r="2244" spans="1:13" s="178" customFormat="1">
      <c r="A2244" s="171" t="s">
        <v>2494</v>
      </c>
      <c r="B2244" s="171"/>
      <c r="C2244" s="179" t="s">
        <v>3812</v>
      </c>
      <c r="D2244" s="172">
        <v>46147</v>
      </c>
      <c r="E2244" s="173">
        <v>46192</v>
      </c>
      <c r="F2244" s="174">
        <v>2644.92</v>
      </c>
      <c r="G2244" s="175" t="s">
        <v>4141</v>
      </c>
      <c r="H2244" s="171" t="s">
        <v>4163</v>
      </c>
      <c r="I2244" s="171" t="s">
        <v>5128</v>
      </c>
      <c r="J2244" s="171" t="s">
        <v>154</v>
      </c>
      <c r="K2244" s="176"/>
      <c r="L2244" s="177" t="s">
        <v>733</v>
      </c>
      <c r="M2244" s="177" t="s">
        <v>155</v>
      </c>
    </row>
    <row r="2245" spans="1:13" s="178" customFormat="1">
      <c r="A2245" s="171" t="s">
        <v>2494</v>
      </c>
      <c r="B2245" s="171"/>
      <c r="C2245" s="179" t="s">
        <v>3813</v>
      </c>
      <c r="D2245" s="172">
        <v>46147</v>
      </c>
      <c r="E2245" s="173">
        <v>46192</v>
      </c>
      <c r="F2245" s="174">
        <v>2885.83</v>
      </c>
      <c r="G2245" s="175" t="s">
        <v>4141</v>
      </c>
      <c r="H2245" s="171" t="s">
        <v>4163</v>
      </c>
      <c r="I2245" s="171" t="s">
        <v>5246</v>
      </c>
      <c r="J2245" s="171" t="s">
        <v>92</v>
      </c>
      <c r="K2245" s="176"/>
      <c r="L2245" s="177" t="s">
        <v>733</v>
      </c>
      <c r="M2245" s="177" t="s">
        <v>93</v>
      </c>
    </row>
    <row r="2246" spans="1:13" s="178" customFormat="1">
      <c r="A2246" s="171" t="s">
        <v>2494</v>
      </c>
      <c r="B2246" s="171"/>
      <c r="C2246" s="179" t="s">
        <v>3814</v>
      </c>
      <c r="D2246" s="172">
        <v>46147</v>
      </c>
      <c r="E2246" s="173">
        <v>46192</v>
      </c>
      <c r="F2246" s="174">
        <v>14220.18</v>
      </c>
      <c r="G2246" s="175" t="s">
        <v>4141</v>
      </c>
      <c r="H2246" s="171" t="s">
        <v>4163</v>
      </c>
      <c r="I2246" s="171" t="s">
        <v>5097</v>
      </c>
      <c r="J2246" s="171" t="s">
        <v>18</v>
      </c>
      <c r="K2246" s="176"/>
      <c r="L2246" s="177" t="s">
        <v>733</v>
      </c>
      <c r="M2246" s="177" t="s">
        <v>19</v>
      </c>
    </row>
    <row r="2247" spans="1:13" s="178" customFormat="1">
      <c r="A2247" s="171" t="s">
        <v>2494</v>
      </c>
      <c r="B2247" s="171"/>
      <c r="C2247" s="179" t="s">
        <v>3815</v>
      </c>
      <c r="D2247" s="172">
        <v>46147</v>
      </c>
      <c r="E2247" s="173">
        <v>46192</v>
      </c>
      <c r="F2247" s="174">
        <v>2326.5300000000002</v>
      </c>
      <c r="G2247" s="175" t="s">
        <v>4141</v>
      </c>
      <c r="H2247" s="171" t="s">
        <v>4163</v>
      </c>
      <c r="I2247" s="171" t="s">
        <v>5127</v>
      </c>
      <c r="J2247" s="171" t="s">
        <v>98</v>
      </c>
      <c r="K2247" s="176"/>
      <c r="L2247" s="177" t="s">
        <v>733</v>
      </c>
      <c r="M2247" s="177" t="s">
        <v>99</v>
      </c>
    </row>
    <row r="2248" spans="1:13" s="178" customFormat="1">
      <c r="A2248" s="171" t="s">
        <v>2494</v>
      </c>
      <c r="B2248" s="171"/>
      <c r="C2248" s="179" t="s">
        <v>3816</v>
      </c>
      <c r="D2248" s="172">
        <v>46147</v>
      </c>
      <c r="E2248" s="173">
        <v>46192</v>
      </c>
      <c r="F2248" s="174">
        <v>1515.15</v>
      </c>
      <c r="G2248" s="175" t="s">
        <v>4141</v>
      </c>
      <c r="H2248" s="171" t="s">
        <v>4163</v>
      </c>
      <c r="I2248" s="171" t="s">
        <v>5217</v>
      </c>
      <c r="J2248" s="171" t="s">
        <v>432</v>
      </c>
      <c r="K2248" s="176"/>
      <c r="L2248" s="177" t="s">
        <v>733</v>
      </c>
      <c r="M2248" s="177" t="s">
        <v>433</v>
      </c>
    </row>
    <row r="2249" spans="1:13" s="178" customFormat="1">
      <c r="A2249" s="171" t="s">
        <v>2494</v>
      </c>
      <c r="B2249" s="171"/>
      <c r="C2249" s="179" t="s">
        <v>3817</v>
      </c>
      <c r="D2249" s="172">
        <v>46147</v>
      </c>
      <c r="E2249" s="173">
        <v>46192</v>
      </c>
      <c r="F2249" s="174">
        <v>1515.16</v>
      </c>
      <c r="G2249" s="175" t="s">
        <v>4141</v>
      </c>
      <c r="H2249" s="171" t="s">
        <v>4163</v>
      </c>
      <c r="I2249" s="171" t="s">
        <v>5217</v>
      </c>
      <c r="J2249" s="171" t="s">
        <v>432</v>
      </c>
      <c r="K2249" s="176"/>
      <c r="L2249" s="177" t="s">
        <v>733</v>
      </c>
      <c r="M2249" s="177" t="s">
        <v>433</v>
      </c>
    </row>
    <row r="2250" spans="1:13" s="178" customFormat="1">
      <c r="A2250" s="171" t="s">
        <v>2494</v>
      </c>
      <c r="B2250" s="171"/>
      <c r="C2250" s="179" t="s">
        <v>3818</v>
      </c>
      <c r="D2250" s="172">
        <v>46147</v>
      </c>
      <c r="E2250" s="173">
        <v>46192</v>
      </c>
      <c r="F2250" s="174">
        <v>-1515.15</v>
      </c>
      <c r="G2250" s="175" t="s">
        <v>4141</v>
      </c>
      <c r="H2250" s="171" t="s">
        <v>4163</v>
      </c>
      <c r="I2250" s="171" t="s">
        <v>5217</v>
      </c>
      <c r="J2250" s="171" t="s">
        <v>432</v>
      </c>
      <c r="K2250" s="176"/>
      <c r="L2250" s="177" t="s">
        <v>733</v>
      </c>
      <c r="M2250" s="177" t="s">
        <v>433</v>
      </c>
    </row>
    <row r="2251" spans="1:13" s="178" customFormat="1">
      <c r="A2251" s="171" t="s">
        <v>2494</v>
      </c>
      <c r="B2251" s="171"/>
      <c r="C2251" s="179" t="s">
        <v>3819</v>
      </c>
      <c r="D2251" s="172">
        <v>46147</v>
      </c>
      <c r="E2251" s="173">
        <v>46192</v>
      </c>
      <c r="F2251" s="174">
        <v>5426.37</v>
      </c>
      <c r="G2251" s="175" t="s">
        <v>4141</v>
      </c>
      <c r="H2251" s="171" t="s">
        <v>4163</v>
      </c>
      <c r="I2251" s="171" t="s">
        <v>5091</v>
      </c>
      <c r="J2251" s="171" t="s">
        <v>428</v>
      </c>
      <c r="K2251" s="176"/>
      <c r="L2251" s="177" t="s">
        <v>733</v>
      </c>
      <c r="M2251" s="177" t="s">
        <v>429</v>
      </c>
    </row>
    <row r="2252" spans="1:13" s="178" customFormat="1">
      <c r="A2252" s="171" t="s">
        <v>2494</v>
      </c>
      <c r="B2252" s="171"/>
      <c r="C2252" s="179" t="s">
        <v>3820</v>
      </c>
      <c r="D2252" s="172">
        <v>46147</v>
      </c>
      <c r="E2252" s="173">
        <v>46192</v>
      </c>
      <c r="F2252" s="174">
        <v>5426.36</v>
      </c>
      <c r="G2252" s="175" t="s">
        <v>4141</v>
      </c>
      <c r="H2252" s="171" t="s">
        <v>4163</v>
      </c>
      <c r="I2252" s="171" t="s">
        <v>5091</v>
      </c>
      <c r="J2252" s="171" t="s">
        <v>428</v>
      </c>
      <c r="K2252" s="176"/>
      <c r="L2252" s="177" t="s">
        <v>733</v>
      </c>
      <c r="M2252" s="177" t="s">
        <v>429</v>
      </c>
    </row>
    <row r="2253" spans="1:13" s="178" customFormat="1">
      <c r="A2253" s="171" t="s">
        <v>2494</v>
      </c>
      <c r="B2253" s="171"/>
      <c r="C2253" s="179" t="s">
        <v>3821</v>
      </c>
      <c r="D2253" s="172">
        <v>46147</v>
      </c>
      <c r="E2253" s="173">
        <v>46192</v>
      </c>
      <c r="F2253" s="174">
        <v>-5426.37</v>
      </c>
      <c r="G2253" s="175" t="s">
        <v>4141</v>
      </c>
      <c r="H2253" s="171" t="s">
        <v>4163</v>
      </c>
      <c r="I2253" s="171" t="s">
        <v>5091</v>
      </c>
      <c r="J2253" s="171" t="s">
        <v>428</v>
      </c>
      <c r="K2253" s="176"/>
      <c r="L2253" s="177" t="s">
        <v>733</v>
      </c>
      <c r="M2253" s="177" t="s">
        <v>429</v>
      </c>
    </row>
    <row r="2254" spans="1:13" s="178" customFormat="1">
      <c r="A2254" s="171" t="s">
        <v>2494</v>
      </c>
      <c r="B2254" s="171"/>
      <c r="C2254" s="179" t="s">
        <v>3822</v>
      </c>
      <c r="D2254" s="172">
        <v>46147</v>
      </c>
      <c r="E2254" s="173">
        <v>46192</v>
      </c>
      <c r="F2254" s="174">
        <v>1346.34</v>
      </c>
      <c r="G2254" s="175" t="s">
        <v>4141</v>
      </c>
      <c r="H2254" s="171" t="s">
        <v>4163</v>
      </c>
      <c r="I2254" s="171" t="s">
        <v>5210</v>
      </c>
      <c r="J2254" s="171" t="s">
        <v>424</v>
      </c>
      <c r="K2254" s="176"/>
      <c r="L2254" s="177" t="s">
        <v>733</v>
      </c>
      <c r="M2254" s="177" t="s">
        <v>425</v>
      </c>
    </row>
    <row r="2255" spans="1:13" s="178" customFormat="1">
      <c r="A2255" s="171" t="s">
        <v>2494</v>
      </c>
      <c r="B2255" s="171"/>
      <c r="C2255" s="179" t="s">
        <v>3823</v>
      </c>
      <c r="D2255" s="172">
        <v>46147</v>
      </c>
      <c r="E2255" s="173">
        <v>46192</v>
      </c>
      <c r="F2255" s="174">
        <v>1346.34</v>
      </c>
      <c r="G2255" s="175" t="s">
        <v>4141</v>
      </c>
      <c r="H2255" s="171" t="s">
        <v>4163</v>
      </c>
      <c r="I2255" s="171" t="s">
        <v>5210</v>
      </c>
      <c r="J2255" s="171" t="s">
        <v>424</v>
      </c>
      <c r="K2255" s="176"/>
      <c r="L2255" s="177" t="s">
        <v>733</v>
      </c>
      <c r="M2255" s="177" t="s">
        <v>425</v>
      </c>
    </row>
    <row r="2256" spans="1:13" s="178" customFormat="1">
      <c r="A2256" s="171" t="s">
        <v>2494</v>
      </c>
      <c r="B2256" s="171"/>
      <c r="C2256" s="179" t="s">
        <v>3824</v>
      </c>
      <c r="D2256" s="172">
        <v>46147</v>
      </c>
      <c r="E2256" s="173">
        <v>46192</v>
      </c>
      <c r="F2256" s="174">
        <v>-1346.34</v>
      </c>
      <c r="G2256" s="175" t="s">
        <v>4141</v>
      </c>
      <c r="H2256" s="171" t="s">
        <v>4163</v>
      </c>
      <c r="I2256" s="171" t="s">
        <v>5210</v>
      </c>
      <c r="J2256" s="171" t="s">
        <v>424</v>
      </c>
      <c r="K2256" s="176"/>
      <c r="L2256" s="177" t="s">
        <v>733</v>
      </c>
      <c r="M2256" s="177" t="s">
        <v>425</v>
      </c>
    </row>
    <row r="2257" spans="1:13" s="178" customFormat="1">
      <c r="A2257" s="171" t="s">
        <v>2494</v>
      </c>
      <c r="B2257" s="171"/>
      <c r="C2257" s="179" t="s">
        <v>3825</v>
      </c>
      <c r="D2257" s="172">
        <v>46147</v>
      </c>
      <c r="E2257" s="173">
        <v>46192</v>
      </c>
      <c r="F2257" s="174">
        <v>1346.34</v>
      </c>
      <c r="G2257" s="175" t="s">
        <v>4141</v>
      </c>
      <c r="H2257" s="171" t="s">
        <v>4163</v>
      </c>
      <c r="I2257" s="171" t="s">
        <v>5258</v>
      </c>
      <c r="J2257" s="171" t="s">
        <v>388</v>
      </c>
      <c r="K2257" s="176"/>
      <c r="L2257" s="177" t="s">
        <v>733</v>
      </c>
      <c r="M2257" s="177" t="s">
        <v>389</v>
      </c>
    </row>
    <row r="2258" spans="1:13" s="178" customFormat="1">
      <c r="A2258" s="171" t="s">
        <v>2494</v>
      </c>
      <c r="B2258" s="171"/>
      <c r="C2258" s="179" t="s">
        <v>3826</v>
      </c>
      <c r="D2258" s="172">
        <v>46147</v>
      </c>
      <c r="E2258" s="173">
        <v>46192</v>
      </c>
      <c r="F2258" s="174">
        <v>1346.34</v>
      </c>
      <c r="G2258" s="175" t="s">
        <v>4141</v>
      </c>
      <c r="H2258" s="171" t="s">
        <v>4163</v>
      </c>
      <c r="I2258" s="171" t="s">
        <v>5258</v>
      </c>
      <c r="J2258" s="171" t="s">
        <v>388</v>
      </c>
      <c r="K2258" s="176"/>
      <c r="L2258" s="177" t="s">
        <v>733</v>
      </c>
      <c r="M2258" s="177" t="s">
        <v>389</v>
      </c>
    </row>
    <row r="2259" spans="1:13" s="178" customFormat="1">
      <c r="A2259" s="171" t="s">
        <v>2494</v>
      </c>
      <c r="B2259" s="171"/>
      <c r="C2259" s="179" t="s">
        <v>3827</v>
      </c>
      <c r="D2259" s="172">
        <v>46147</v>
      </c>
      <c r="E2259" s="173">
        <v>46192</v>
      </c>
      <c r="F2259" s="174">
        <v>-1346.34</v>
      </c>
      <c r="G2259" s="175" t="s">
        <v>4141</v>
      </c>
      <c r="H2259" s="171" t="s">
        <v>4163</v>
      </c>
      <c r="I2259" s="171" t="s">
        <v>5258</v>
      </c>
      <c r="J2259" s="171" t="s">
        <v>388</v>
      </c>
      <c r="K2259" s="176"/>
      <c r="L2259" s="177" t="s">
        <v>733</v>
      </c>
      <c r="M2259" s="177" t="s">
        <v>389</v>
      </c>
    </row>
    <row r="2260" spans="1:13" s="178" customFormat="1">
      <c r="A2260" s="171" t="s">
        <v>2494</v>
      </c>
      <c r="B2260" s="171"/>
      <c r="C2260" s="179" t="s">
        <v>3828</v>
      </c>
      <c r="D2260" s="172">
        <v>46147</v>
      </c>
      <c r="E2260" s="173">
        <v>46192</v>
      </c>
      <c r="F2260" s="174">
        <v>1271.19</v>
      </c>
      <c r="G2260" s="175" t="s">
        <v>4141</v>
      </c>
      <c r="H2260" s="171" t="s">
        <v>4163</v>
      </c>
      <c r="I2260" s="171" t="s">
        <v>5257</v>
      </c>
      <c r="J2260" s="171" t="s">
        <v>6</v>
      </c>
      <c r="K2260" s="176"/>
      <c r="L2260" s="177" t="s">
        <v>733</v>
      </c>
      <c r="M2260" s="177" t="s">
        <v>7</v>
      </c>
    </row>
    <row r="2261" spans="1:13" s="178" customFormat="1">
      <c r="A2261" s="171" t="s">
        <v>2494</v>
      </c>
      <c r="B2261" s="171"/>
      <c r="C2261" s="179" t="s">
        <v>3829</v>
      </c>
      <c r="D2261" s="172">
        <v>46147</v>
      </c>
      <c r="E2261" s="173">
        <v>46192</v>
      </c>
      <c r="F2261" s="174">
        <v>1271.19</v>
      </c>
      <c r="G2261" s="175" t="s">
        <v>4141</v>
      </c>
      <c r="H2261" s="171" t="s">
        <v>4163</v>
      </c>
      <c r="I2261" s="171" t="s">
        <v>5257</v>
      </c>
      <c r="J2261" s="171" t="s">
        <v>6</v>
      </c>
      <c r="K2261" s="176"/>
      <c r="L2261" s="177" t="s">
        <v>733</v>
      </c>
      <c r="M2261" s="177" t="s">
        <v>7</v>
      </c>
    </row>
    <row r="2262" spans="1:13" s="178" customFormat="1">
      <c r="A2262" s="171" t="s">
        <v>2494</v>
      </c>
      <c r="B2262" s="171"/>
      <c r="C2262" s="179" t="s">
        <v>3830</v>
      </c>
      <c r="D2262" s="172">
        <v>46147</v>
      </c>
      <c r="E2262" s="173">
        <v>46192</v>
      </c>
      <c r="F2262" s="174">
        <v>-1271.19</v>
      </c>
      <c r="G2262" s="175" t="s">
        <v>4141</v>
      </c>
      <c r="H2262" s="171" t="s">
        <v>4163</v>
      </c>
      <c r="I2262" s="171" t="s">
        <v>5257</v>
      </c>
      <c r="J2262" s="171" t="s">
        <v>6</v>
      </c>
      <c r="K2262" s="176"/>
      <c r="L2262" s="177" t="s">
        <v>733</v>
      </c>
      <c r="M2262" s="177" t="s">
        <v>7</v>
      </c>
    </row>
    <row r="2263" spans="1:13" s="178" customFormat="1">
      <c r="A2263" s="171" t="s">
        <v>2494</v>
      </c>
      <c r="B2263" s="171"/>
      <c r="C2263" s="179" t="s">
        <v>3831</v>
      </c>
      <c r="D2263" s="172">
        <v>46147</v>
      </c>
      <c r="E2263" s="173">
        <v>46192</v>
      </c>
      <c r="F2263" s="174">
        <v>6247.37</v>
      </c>
      <c r="G2263" s="175" t="s">
        <v>4141</v>
      </c>
      <c r="H2263" s="171" t="s">
        <v>4163</v>
      </c>
      <c r="I2263" s="171" t="s">
        <v>5113</v>
      </c>
      <c r="J2263" s="171" t="s">
        <v>358</v>
      </c>
      <c r="K2263" s="176"/>
      <c r="L2263" s="177" t="s">
        <v>733</v>
      </c>
      <c r="M2263" s="177" t="s">
        <v>359</v>
      </c>
    </row>
    <row r="2264" spans="1:13" s="178" customFormat="1">
      <c r="A2264" s="171" t="s">
        <v>2494</v>
      </c>
      <c r="B2264" s="171"/>
      <c r="C2264" s="179" t="s">
        <v>3832</v>
      </c>
      <c r="D2264" s="172">
        <v>46147</v>
      </c>
      <c r="E2264" s="173">
        <v>46192</v>
      </c>
      <c r="F2264" s="174">
        <v>6247.37</v>
      </c>
      <c r="G2264" s="175" t="s">
        <v>4141</v>
      </c>
      <c r="H2264" s="171" t="s">
        <v>4163</v>
      </c>
      <c r="I2264" s="171" t="s">
        <v>5113</v>
      </c>
      <c r="J2264" s="171" t="s">
        <v>358</v>
      </c>
      <c r="K2264" s="176"/>
      <c r="L2264" s="177" t="s">
        <v>733</v>
      </c>
      <c r="M2264" s="177" t="s">
        <v>359</v>
      </c>
    </row>
    <row r="2265" spans="1:13" s="178" customFormat="1">
      <c r="A2265" s="171" t="s">
        <v>2494</v>
      </c>
      <c r="B2265" s="171"/>
      <c r="C2265" s="179" t="s">
        <v>3833</v>
      </c>
      <c r="D2265" s="172">
        <v>46147</v>
      </c>
      <c r="E2265" s="173">
        <v>46192</v>
      </c>
      <c r="F2265" s="174">
        <v>-6247.37</v>
      </c>
      <c r="G2265" s="175" t="s">
        <v>4141</v>
      </c>
      <c r="H2265" s="171" t="s">
        <v>4163</v>
      </c>
      <c r="I2265" s="171" t="s">
        <v>5113</v>
      </c>
      <c r="J2265" s="171" t="s">
        <v>358</v>
      </c>
      <c r="K2265" s="176"/>
      <c r="L2265" s="177" t="s">
        <v>733</v>
      </c>
      <c r="M2265" s="177" t="s">
        <v>359</v>
      </c>
    </row>
    <row r="2266" spans="1:13" s="178" customFormat="1">
      <c r="A2266" s="171" t="s">
        <v>2494</v>
      </c>
      <c r="B2266" s="171"/>
      <c r="C2266" s="179" t="s">
        <v>3834</v>
      </c>
      <c r="D2266" s="172">
        <v>46147</v>
      </c>
      <c r="E2266" s="173">
        <v>46192</v>
      </c>
      <c r="F2266" s="174">
        <v>6247.85</v>
      </c>
      <c r="G2266" s="175" t="s">
        <v>4141</v>
      </c>
      <c r="H2266" s="171" t="s">
        <v>4163</v>
      </c>
      <c r="I2266" s="171" t="s">
        <v>5254</v>
      </c>
      <c r="J2266" s="171" t="s">
        <v>384</v>
      </c>
      <c r="K2266" s="176"/>
      <c r="L2266" s="177" t="s">
        <v>733</v>
      </c>
      <c r="M2266" s="177" t="s">
        <v>385</v>
      </c>
    </row>
    <row r="2267" spans="1:13" s="178" customFormat="1">
      <c r="A2267" s="171" t="s">
        <v>2494</v>
      </c>
      <c r="B2267" s="171"/>
      <c r="C2267" s="179" t="s">
        <v>3835</v>
      </c>
      <c r="D2267" s="172">
        <v>46147</v>
      </c>
      <c r="E2267" s="173">
        <v>46192</v>
      </c>
      <c r="F2267" s="174">
        <v>6247.85</v>
      </c>
      <c r="G2267" s="175" t="s">
        <v>4141</v>
      </c>
      <c r="H2267" s="171" t="s">
        <v>4163</v>
      </c>
      <c r="I2267" s="171" t="s">
        <v>5254</v>
      </c>
      <c r="J2267" s="171" t="s">
        <v>384</v>
      </c>
      <c r="K2267" s="176"/>
      <c r="L2267" s="177" t="s">
        <v>733</v>
      </c>
      <c r="M2267" s="177" t="s">
        <v>385</v>
      </c>
    </row>
    <row r="2268" spans="1:13" s="178" customFormat="1">
      <c r="A2268" s="171" t="s">
        <v>2494</v>
      </c>
      <c r="B2268" s="171"/>
      <c r="C2268" s="179" t="s">
        <v>3836</v>
      </c>
      <c r="D2268" s="172">
        <v>46147</v>
      </c>
      <c r="E2268" s="173">
        <v>46192</v>
      </c>
      <c r="F2268" s="174">
        <v>-6247.85</v>
      </c>
      <c r="G2268" s="175" t="s">
        <v>4141</v>
      </c>
      <c r="H2268" s="171" t="s">
        <v>4163</v>
      </c>
      <c r="I2268" s="171" t="s">
        <v>5254</v>
      </c>
      <c r="J2268" s="171" t="s">
        <v>384</v>
      </c>
      <c r="K2268" s="176"/>
      <c r="L2268" s="177" t="s">
        <v>733</v>
      </c>
      <c r="M2268" s="177" t="s">
        <v>385</v>
      </c>
    </row>
    <row r="2269" spans="1:13" s="178" customFormat="1">
      <c r="A2269" s="171" t="s">
        <v>2494</v>
      </c>
      <c r="B2269" s="171"/>
      <c r="C2269" s="179" t="s">
        <v>3837</v>
      </c>
      <c r="D2269" s="172">
        <v>46147</v>
      </c>
      <c r="E2269" s="173">
        <v>46192</v>
      </c>
      <c r="F2269" s="174">
        <v>1954.43</v>
      </c>
      <c r="G2269" s="175" t="s">
        <v>4141</v>
      </c>
      <c r="H2269" s="171" t="s">
        <v>4163</v>
      </c>
      <c r="I2269" s="171" t="s">
        <v>5255</v>
      </c>
      <c r="J2269" s="171" t="s">
        <v>484</v>
      </c>
      <c r="K2269" s="176"/>
      <c r="L2269" s="177" t="s">
        <v>733</v>
      </c>
      <c r="M2269" s="177" t="s">
        <v>485</v>
      </c>
    </row>
    <row r="2270" spans="1:13" s="178" customFormat="1">
      <c r="A2270" s="171" t="s">
        <v>2494</v>
      </c>
      <c r="B2270" s="171"/>
      <c r="C2270" s="179" t="s">
        <v>3838</v>
      </c>
      <c r="D2270" s="172">
        <v>46147</v>
      </c>
      <c r="E2270" s="173">
        <v>46192</v>
      </c>
      <c r="F2270" s="174">
        <v>1954.43</v>
      </c>
      <c r="G2270" s="175" t="s">
        <v>4141</v>
      </c>
      <c r="H2270" s="171" t="s">
        <v>4163</v>
      </c>
      <c r="I2270" s="171" t="s">
        <v>5255</v>
      </c>
      <c r="J2270" s="171" t="s">
        <v>484</v>
      </c>
      <c r="K2270" s="176"/>
      <c r="L2270" s="177" t="s">
        <v>733</v>
      </c>
      <c r="M2270" s="177" t="s">
        <v>485</v>
      </c>
    </row>
    <row r="2271" spans="1:13" s="178" customFormat="1">
      <c r="A2271" s="171" t="s">
        <v>2494</v>
      </c>
      <c r="B2271" s="171"/>
      <c r="C2271" s="179" t="s">
        <v>3839</v>
      </c>
      <c r="D2271" s="172">
        <v>46147</v>
      </c>
      <c r="E2271" s="173">
        <v>46192</v>
      </c>
      <c r="F2271" s="174">
        <v>2677.05</v>
      </c>
      <c r="G2271" s="175" t="s">
        <v>4141</v>
      </c>
      <c r="H2271" s="171" t="s">
        <v>4163</v>
      </c>
      <c r="I2271" s="171" t="s">
        <v>5224</v>
      </c>
      <c r="J2271" s="171" t="s">
        <v>134</v>
      </c>
      <c r="K2271" s="176"/>
      <c r="L2271" s="177" t="s">
        <v>733</v>
      </c>
      <c r="M2271" s="177" t="s">
        <v>135</v>
      </c>
    </row>
    <row r="2272" spans="1:13" s="178" customFormat="1">
      <c r="A2272" s="171" t="s">
        <v>2494</v>
      </c>
      <c r="B2272" s="171"/>
      <c r="C2272" s="179" t="s">
        <v>3840</v>
      </c>
      <c r="D2272" s="172">
        <v>46147</v>
      </c>
      <c r="E2272" s="173">
        <v>46192</v>
      </c>
      <c r="F2272" s="174">
        <v>16023.38</v>
      </c>
      <c r="G2272" s="175" t="s">
        <v>4141</v>
      </c>
      <c r="H2272" s="171" t="s">
        <v>4163</v>
      </c>
      <c r="I2272" s="171" t="s">
        <v>5104</v>
      </c>
      <c r="J2272" s="171" t="s">
        <v>166</v>
      </c>
      <c r="K2272" s="176"/>
      <c r="L2272" s="177" t="s">
        <v>733</v>
      </c>
      <c r="M2272" s="177" t="s">
        <v>167</v>
      </c>
    </row>
    <row r="2273" spans="1:13" s="178" customFormat="1">
      <c r="A2273" s="171" t="s">
        <v>2494</v>
      </c>
      <c r="B2273" s="171"/>
      <c r="C2273" s="179" t="s">
        <v>3841</v>
      </c>
      <c r="D2273" s="172">
        <v>46147</v>
      </c>
      <c r="E2273" s="173">
        <v>46192</v>
      </c>
      <c r="F2273" s="174">
        <v>2065.35</v>
      </c>
      <c r="G2273" s="175" t="s">
        <v>4141</v>
      </c>
      <c r="H2273" s="171" t="s">
        <v>4163</v>
      </c>
      <c r="I2273" s="171" t="s">
        <v>5172</v>
      </c>
      <c r="J2273" s="171" t="s">
        <v>22</v>
      </c>
      <c r="K2273" s="176"/>
      <c r="L2273" s="177" t="s">
        <v>733</v>
      </c>
      <c r="M2273" s="177" t="s">
        <v>23</v>
      </c>
    </row>
    <row r="2274" spans="1:13" s="178" customFormat="1">
      <c r="A2274" s="171" t="s">
        <v>2494</v>
      </c>
      <c r="B2274" s="171"/>
      <c r="C2274" s="179" t="s">
        <v>3842</v>
      </c>
      <c r="D2274" s="172">
        <v>46147</v>
      </c>
      <c r="E2274" s="173">
        <v>46192</v>
      </c>
      <c r="F2274" s="174">
        <v>-1954.43</v>
      </c>
      <c r="G2274" s="175" t="s">
        <v>4141</v>
      </c>
      <c r="H2274" s="171" t="s">
        <v>4163</v>
      </c>
      <c r="I2274" s="171" t="s">
        <v>5255</v>
      </c>
      <c r="J2274" s="171" t="s">
        <v>484</v>
      </c>
      <c r="K2274" s="176"/>
      <c r="L2274" s="177" t="s">
        <v>733</v>
      </c>
      <c r="M2274" s="177" t="s">
        <v>485</v>
      </c>
    </row>
    <row r="2275" spans="1:13" s="178" customFormat="1">
      <c r="A2275" s="171" t="s">
        <v>2494</v>
      </c>
      <c r="B2275" s="171"/>
      <c r="C2275" s="179" t="s">
        <v>3843</v>
      </c>
      <c r="D2275" s="172">
        <v>46147</v>
      </c>
      <c r="E2275" s="173">
        <v>46192</v>
      </c>
      <c r="F2275" s="174">
        <v>1344.27</v>
      </c>
      <c r="G2275" s="175" t="s">
        <v>4141</v>
      </c>
      <c r="H2275" s="171" t="s">
        <v>4163</v>
      </c>
      <c r="I2275" s="171" t="s">
        <v>5179</v>
      </c>
      <c r="J2275" s="171" t="s">
        <v>380</v>
      </c>
      <c r="K2275" s="176"/>
      <c r="L2275" s="177" t="s">
        <v>733</v>
      </c>
      <c r="M2275" s="177" t="s">
        <v>381</v>
      </c>
    </row>
    <row r="2276" spans="1:13" s="178" customFormat="1">
      <c r="A2276" s="171" t="s">
        <v>2494</v>
      </c>
      <c r="B2276" s="171"/>
      <c r="C2276" s="179" t="s">
        <v>3844</v>
      </c>
      <c r="D2276" s="172">
        <v>46147</v>
      </c>
      <c r="E2276" s="173">
        <v>46192</v>
      </c>
      <c r="F2276" s="174">
        <v>1344.27</v>
      </c>
      <c r="G2276" s="175" t="s">
        <v>4141</v>
      </c>
      <c r="H2276" s="171" t="s">
        <v>4163</v>
      </c>
      <c r="I2276" s="171" t="s">
        <v>5179</v>
      </c>
      <c r="J2276" s="171" t="s">
        <v>380</v>
      </c>
      <c r="K2276" s="176"/>
      <c r="L2276" s="177" t="s">
        <v>733</v>
      </c>
      <c r="M2276" s="177" t="s">
        <v>381</v>
      </c>
    </row>
    <row r="2277" spans="1:13" s="178" customFormat="1">
      <c r="A2277" s="171" t="s">
        <v>2494</v>
      </c>
      <c r="B2277" s="171"/>
      <c r="C2277" s="179" t="s">
        <v>3845</v>
      </c>
      <c r="D2277" s="172">
        <v>46147</v>
      </c>
      <c r="E2277" s="173">
        <v>46192</v>
      </c>
      <c r="F2277" s="174">
        <v>-1344.27</v>
      </c>
      <c r="G2277" s="175" t="s">
        <v>4141</v>
      </c>
      <c r="H2277" s="171" t="s">
        <v>4163</v>
      </c>
      <c r="I2277" s="171" t="s">
        <v>5179</v>
      </c>
      <c r="J2277" s="171" t="s">
        <v>380</v>
      </c>
      <c r="K2277" s="176"/>
      <c r="L2277" s="177" t="s">
        <v>733</v>
      </c>
      <c r="M2277" s="177" t="s">
        <v>381</v>
      </c>
    </row>
    <row r="2278" spans="1:13" s="178" customFormat="1">
      <c r="A2278" s="171" t="s">
        <v>2494</v>
      </c>
      <c r="B2278" s="171"/>
      <c r="C2278" s="179" t="s">
        <v>3846</v>
      </c>
      <c r="D2278" s="172">
        <v>46147</v>
      </c>
      <c r="E2278" s="173">
        <v>46192</v>
      </c>
      <c r="F2278" s="174">
        <v>18829.509999999998</v>
      </c>
      <c r="G2278" s="175" t="s">
        <v>4141</v>
      </c>
      <c r="H2278" s="171" t="s">
        <v>4163</v>
      </c>
      <c r="I2278" s="171" t="s">
        <v>5169</v>
      </c>
      <c r="J2278" s="171" t="s">
        <v>382</v>
      </c>
      <c r="K2278" s="176"/>
      <c r="L2278" s="177" t="s">
        <v>733</v>
      </c>
      <c r="M2278" s="177" t="s">
        <v>383</v>
      </c>
    </row>
    <row r="2279" spans="1:13" s="178" customFormat="1">
      <c r="A2279" s="171" t="s">
        <v>2494</v>
      </c>
      <c r="B2279" s="171"/>
      <c r="C2279" s="179" t="s">
        <v>3847</v>
      </c>
      <c r="D2279" s="172">
        <v>46147</v>
      </c>
      <c r="E2279" s="173">
        <v>46192</v>
      </c>
      <c r="F2279" s="174">
        <v>18829.509999999998</v>
      </c>
      <c r="G2279" s="175" t="s">
        <v>4141</v>
      </c>
      <c r="H2279" s="171" t="s">
        <v>4163</v>
      </c>
      <c r="I2279" s="171" t="s">
        <v>5169</v>
      </c>
      <c r="J2279" s="171" t="s">
        <v>382</v>
      </c>
      <c r="K2279" s="176"/>
      <c r="L2279" s="177" t="s">
        <v>733</v>
      </c>
      <c r="M2279" s="177" t="s">
        <v>383</v>
      </c>
    </row>
    <row r="2280" spans="1:13" s="178" customFormat="1">
      <c r="A2280" s="171" t="s">
        <v>2494</v>
      </c>
      <c r="B2280" s="171"/>
      <c r="C2280" s="179" t="s">
        <v>3848</v>
      </c>
      <c r="D2280" s="172">
        <v>46147</v>
      </c>
      <c r="E2280" s="173">
        <v>46192</v>
      </c>
      <c r="F2280" s="174">
        <v>-18829.509999999998</v>
      </c>
      <c r="G2280" s="175" t="s">
        <v>4141</v>
      </c>
      <c r="H2280" s="171" t="s">
        <v>4163</v>
      </c>
      <c r="I2280" s="171" t="s">
        <v>5169</v>
      </c>
      <c r="J2280" s="171" t="s">
        <v>382</v>
      </c>
      <c r="K2280" s="176"/>
      <c r="L2280" s="177" t="s">
        <v>733</v>
      </c>
      <c r="M2280" s="177" t="s">
        <v>383</v>
      </c>
    </row>
    <row r="2281" spans="1:13" s="178" customFormat="1">
      <c r="A2281" s="171" t="s">
        <v>2494</v>
      </c>
      <c r="B2281" s="171"/>
      <c r="C2281" s="179" t="s">
        <v>3849</v>
      </c>
      <c r="D2281" s="172">
        <v>46147</v>
      </c>
      <c r="E2281" s="173">
        <v>46192</v>
      </c>
      <c r="F2281" s="174">
        <v>1346.15</v>
      </c>
      <c r="G2281" s="175" t="s">
        <v>4141</v>
      </c>
      <c r="H2281" s="171" t="s">
        <v>4163</v>
      </c>
      <c r="I2281" s="171" t="s">
        <v>5241</v>
      </c>
      <c r="J2281" s="171" t="s">
        <v>378</v>
      </c>
      <c r="K2281" s="176"/>
      <c r="L2281" s="177" t="s">
        <v>733</v>
      </c>
      <c r="M2281" s="177" t="s">
        <v>379</v>
      </c>
    </row>
    <row r="2282" spans="1:13" s="178" customFormat="1">
      <c r="A2282" s="171" t="s">
        <v>2494</v>
      </c>
      <c r="B2282" s="171"/>
      <c r="C2282" s="179" t="s">
        <v>3850</v>
      </c>
      <c r="D2282" s="172">
        <v>46147</v>
      </c>
      <c r="E2282" s="173">
        <v>46192</v>
      </c>
      <c r="F2282" s="174">
        <v>1346.15</v>
      </c>
      <c r="G2282" s="175" t="s">
        <v>4141</v>
      </c>
      <c r="H2282" s="171" t="s">
        <v>4163</v>
      </c>
      <c r="I2282" s="171" t="s">
        <v>5241</v>
      </c>
      <c r="J2282" s="171" t="s">
        <v>378</v>
      </c>
      <c r="K2282" s="176"/>
      <c r="L2282" s="177" t="s">
        <v>733</v>
      </c>
      <c r="M2282" s="177" t="s">
        <v>379</v>
      </c>
    </row>
    <row r="2283" spans="1:13" s="178" customFormat="1">
      <c r="A2283" s="171" t="s">
        <v>2494</v>
      </c>
      <c r="B2283" s="171"/>
      <c r="C2283" s="179" t="s">
        <v>3851</v>
      </c>
      <c r="D2283" s="172">
        <v>46147</v>
      </c>
      <c r="E2283" s="173">
        <v>46192</v>
      </c>
      <c r="F2283" s="174">
        <v>-1346.15</v>
      </c>
      <c r="G2283" s="175" t="s">
        <v>4141</v>
      </c>
      <c r="H2283" s="171" t="s">
        <v>4163</v>
      </c>
      <c r="I2283" s="171" t="s">
        <v>5241</v>
      </c>
      <c r="J2283" s="171" t="s">
        <v>378</v>
      </c>
      <c r="K2283" s="176"/>
      <c r="L2283" s="177" t="s">
        <v>733</v>
      </c>
      <c r="M2283" s="177" t="s">
        <v>379</v>
      </c>
    </row>
    <row r="2284" spans="1:13" s="178" customFormat="1">
      <c r="A2284" s="171" t="s">
        <v>2494</v>
      </c>
      <c r="B2284" s="171"/>
      <c r="C2284" s="179" t="s">
        <v>3852</v>
      </c>
      <c r="D2284" s="172">
        <v>46147</v>
      </c>
      <c r="E2284" s="173">
        <v>46192</v>
      </c>
      <c r="F2284" s="174">
        <v>3342.83</v>
      </c>
      <c r="G2284" s="175" t="s">
        <v>4141</v>
      </c>
      <c r="H2284" s="171" t="s">
        <v>4163</v>
      </c>
      <c r="I2284" s="171" t="s">
        <v>5244</v>
      </c>
      <c r="J2284" s="171" t="s">
        <v>376</v>
      </c>
      <c r="K2284" s="176"/>
      <c r="L2284" s="177" t="s">
        <v>733</v>
      </c>
      <c r="M2284" s="177" t="s">
        <v>377</v>
      </c>
    </row>
    <row r="2285" spans="1:13" s="178" customFormat="1">
      <c r="A2285" s="171" t="s">
        <v>2494</v>
      </c>
      <c r="B2285" s="171"/>
      <c r="C2285" s="179" t="s">
        <v>3853</v>
      </c>
      <c r="D2285" s="172">
        <v>46147</v>
      </c>
      <c r="E2285" s="173">
        <v>46192</v>
      </c>
      <c r="F2285" s="174">
        <v>3342.83</v>
      </c>
      <c r="G2285" s="175" t="s">
        <v>4141</v>
      </c>
      <c r="H2285" s="171" t="s">
        <v>4163</v>
      </c>
      <c r="I2285" s="171" t="s">
        <v>5244</v>
      </c>
      <c r="J2285" s="171" t="s">
        <v>376</v>
      </c>
      <c r="K2285" s="176"/>
      <c r="L2285" s="177" t="s">
        <v>733</v>
      </c>
      <c r="M2285" s="177" t="s">
        <v>377</v>
      </c>
    </row>
    <row r="2286" spans="1:13" s="178" customFormat="1">
      <c r="A2286" s="171" t="s">
        <v>2494</v>
      </c>
      <c r="B2286" s="171"/>
      <c r="C2286" s="179" t="s">
        <v>3854</v>
      </c>
      <c r="D2286" s="172">
        <v>46147</v>
      </c>
      <c r="E2286" s="173">
        <v>46192</v>
      </c>
      <c r="F2286" s="174">
        <v>-3342.83</v>
      </c>
      <c r="G2286" s="175" t="s">
        <v>4141</v>
      </c>
      <c r="H2286" s="171" t="s">
        <v>4163</v>
      </c>
      <c r="I2286" s="171" t="s">
        <v>5244</v>
      </c>
      <c r="J2286" s="171" t="s">
        <v>376</v>
      </c>
      <c r="K2286" s="176"/>
      <c r="L2286" s="177" t="s">
        <v>733</v>
      </c>
      <c r="M2286" s="177" t="s">
        <v>377</v>
      </c>
    </row>
    <row r="2287" spans="1:13" s="178" customFormat="1">
      <c r="A2287" s="171" t="s">
        <v>2494</v>
      </c>
      <c r="B2287" s="171"/>
      <c r="C2287" s="179" t="s">
        <v>3855</v>
      </c>
      <c r="D2287" s="172">
        <v>46147</v>
      </c>
      <c r="E2287" s="173">
        <v>46192</v>
      </c>
      <c r="F2287" s="174">
        <v>1346.34</v>
      </c>
      <c r="G2287" s="175" t="s">
        <v>4141</v>
      </c>
      <c r="H2287" s="171" t="s">
        <v>4163</v>
      </c>
      <c r="I2287" s="171" t="s">
        <v>5262</v>
      </c>
      <c r="J2287" s="171" t="s">
        <v>410</v>
      </c>
      <c r="K2287" s="176"/>
      <c r="L2287" s="177" t="s">
        <v>733</v>
      </c>
      <c r="M2287" s="177" t="s">
        <v>411</v>
      </c>
    </row>
    <row r="2288" spans="1:13" s="178" customFormat="1">
      <c r="A2288" s="171" t="s">
        <v>2494</v>
      </c>
      <c r="B2288" s="171"/>
      <c r="C2288" s="179" t="s">
        <v>3856</v>
      </c>
      <c r="D2288" s="172">
        <v>46147</v>
      </c>
      <c r="E2288" s="173">
        <v>46192</v>
      </c>
      <c r="F2288" s="174">
        <v>1346.34</v>
      </c>
      <c r="G2288" s="175" t="s">
        <v>4141</v>
      </c>
      <c r="H2288" s="171" t="s">
        <v>4163</v>
      </c>
      <c r="I2288" s="171" t="s">
        <v>5262</v>
      </c>
      <c r="J2288" s="171" t="s">
        <v>410</v>
      </c>
      <c r="K2288" s="176"/>
      <c r="L2288" s="177" t="s">
        <v>733</v>
      </c>
      <c r="M2288" s="177" t="s">
        <v>411</v>
      </c>
    </row>
    <row r="2289" spans="1:13" s="178" customFormat="1">
      <c r="A2289" s="171" t="s">
        <v>2494</v>
      </c>
      <c r="B2289" s="171"/>
      <c r="C2289" s="179" t="s">
        <v>3857</v>
      </c>
      <c r="D2289" s="172">
        <v>46147</v>
      </c>
      <c r="E2289" s="173">
        <v>46192</v>
      </c>
      <c r="F2289" s="174">
        <v>-1346.34</v>
      </c>
      <c r="G2289" s="175" t="s">
        <v>4141</v>
      </c>
      <c r="H2289" s="171" t="s">
        <v>4163</v>
      </c>
      <c r="I2289" s="171" t="s">
        <v>5262</v>
      </c>
      <c r="J2289" s="171" t="s">
        <v>410</v>
      </c>
      <c r="K2289" s="176"/>
      <c r="L2289" s="177" t="s">
        <v>733</v>
      </c>
      <c r="M2289" s="177" t="s">
        <v>411</v>
      </c>
    </row>
    <row r="2290" spans="1:13" s="178" customFormat="1">
      <c r="A2290" s="171" t="s">
        <v>2494</v>
      </c>
      <c r="B2290" s="171"/>
      <c r="C2290" s="179" t="s">
        <v>3858</v>
      </c>
      <c r="D2290" s="172">
        <v>46147</v>
      </c>
      <c r="E2290" s="173">
        <v>46192</v>
      </c>
      <c r="F2290" s="174">
        <v>3860.42</v>
      </c>
      <c r="G2290" s="175" t="s">
        <v>4141</v>
      </c>
      <c r="H2290" s="171" t="s">
        <v>4163</v>
      </c>
      <c r="I2290" s="171" t="s">
        <v>5201</v>
      </c>
      <c r="J2290" s="171" t="s">
        <v>406</v>
      </c>
      <c r="K2290" s="176"/>
      <c r="L2290" s="177" t="s">
        <v>733</v>
      </c>
      <c r="M2290" s="177" t="s">
        <v>407</v>
      </c>
    </row>
    <row r="2291" spans="1:13" s="178" customFormat="1">
      <c r="A2291" s="171" t="s">
        <v>2494</v>
      </c>
      <c r="B2291" s="171"/>
      <c r="C2291" s="179" t="s">
        <v>3859</v>
      </c>
      <c r="D2291" s="172">
        <v>46147</v>
      </c>
      <c r="E2291" s="173">
        <v>46192</v>
      </c>
      <c r="F2291" s="174">
        <v>3860.42</v>
      </c>
      <c r="G2291" s="175" t="s">
        <v>4141</v>
      </c>
      <c r="H2291" s="171" t="s">
        <v>4163</v>
      </c>
      <c r="I2291" s="171" t="s">
        <v>5201</v>
      </c>
      <c r="J2291" s="171" t="s">
        <v>406</v>
      </c>
      <c r="K2291" s="176"/>
      <c r="L2291" s="177" t="s">
        <v>733</v>
      </c>
      <c r="M2291" s="177" t="s">
        <v>407</v>
      </c>
    </row>
    <row r="2292" spans="1:13" s="178" customFormat="1">
      <c r="A2292" s="171" t="s">
        <v>2494</v>
      </c>
      <c r="B2292" s="171"/>
      <c r="C2292" s="179" t="s">
        <v>3860</v>
      </c>
      <c r="D2292" s="172">
        <v>46147</v>
      </c>
      <c r="E2292" s="173">
        <v>46192</v>
      </c>
      <c r="F2292" s="174">
        <v>-3860.42</v>
      </c>
      <c r="G2292" s="175" t="s">
        <v>4141</v>
      </c>
      <c r="H2292" s="171" t="s">
        <v>4163</v>
      </c>
      <c r="I2292" s="171" t="s">
        <v>5201</v>
      </c>
      <c r="J2292" s="171" t="s">
        <v>406</v>
      </c>
      <c r="K2292" s="176"/>
      <c r="L2292" s="177" t="s">
        <v>733</v>
      </c>
      <c r="M2292" s="177" t="s">
        <v>407</v>
      </c>
    </row>
    <row r="2293" spans="1:13" s="178" customFormat="1">
      <c r="A2293" s="171" t="s">
        <v>2494</v>
      </c>
      <c r="B2293" s="171"/>
      <c r="C2293" s="179" t="s">
        <v>3861</v>
      </c>
      <c r="D2293" s="172">
        <v>46147</v>
      </c>
      <c r="E2293" s="173">
        <v>46192</v>
      </c>
      <c r="F2293" s="174">
        <v>1446.2</v>
      </c>
      <c r="G2293" s="175" t="s">
        <v>4141</v>
      </c>
      <c r="H2293" s="171" t="s">
        <v>4163</v>
      </c>
      <c r="I2293" s="171" t="s">
        <v>5170</v>
      </c>
      <c r="J2293" s="171" t="s">
        <v>404</v>
      </c>
      <c r="K2293" s="176"/>
      <c r="L2293" s="177" t="s">
        <v>733</v>
      </c>
      <c r="M2293" s="177" t="s">
        <v>405</v>
      </c>
    </row>
    <row r="2294" spans="1:13" s="178" customFormat="1">
      <c r="A2294" s="171" t="s">
        <v>2494</v>
      </c>
      <c r="B2294" s="171"/>
      <c r="C2294" s="179" t="s">
        <v>3862</v>
      </c>
      <c r="D2294" s="172">
        <v>46147</v>
      </c>
      <c r="E2294" s="173">
        <v>46192</v>
      </c>
      <c r="F2294" s="174">
        <v>1446.2</v>
      </c>
      <c r="G2294" s="175" t="s">
        <v>4141</v>
      </c>
      <c r="H2294" s="171" t="s">
        <v>4163</v>
      </c>
      <c r="I2294" s="171" t="s">
        <v>5170</v>
      </c>
      <c r="J2294" s="171" t="s">
        <v>404</v>
      </c>
      <c r="K2294" s="176"/>
      <c r="L2294" s="177" t="s">
        <v>733</v>
      </c>
      <c r="M2294" s="177" t="s">
        <v>405</v>
      </c>
    </row>
    <row r="2295" spans="1:13" s="178" customFormat="1">
      <c r="A2295" s="171" t="s">
        <v>2494</v>
      </c>
      <c r="B2295" s="171"/>
      <c r="C2295" s="179" t="s">
        <v>3863</v>
      </c>
      <c r="D2295" s="172">
        <v>46147</v>
      </c>
      <c r="E2295" s="173">
        <v>46192</v>
      </c>
      <c r="F2295" s="174">
        <v>-1446.2</v>
      </c>
      <c r="G2295" s="175" t="s">
        <v>4141</v>
      </c>
      <c r="H2295" s="171" t="s">
        <v>4163</v>
      </c>
      <c r="I2295" s="171" t="s">
        <v>5170</v>
      </c>
      <c r="J2295" s="171" t="s">
        <v>404</v>
      </c>
      <c r="K2295" s="176"/>
      <c r="L2295" s="177" t="s">
        <v>733</v>
      </c>
      <c r="M2295" s="177" t="s">
        <v>405</v>
      </c>
    </row>
    <row r="2296" spans="1:13" s="178" customFormat="1">
      <c r="A2296" s="171" t="s">
        <v>2494</v>
      </c>
      <c r="B2296" s="171"/>
      <c r="C2296" s="179" t="s">
        <v>3864</v>
      </c>
      <c r="D2296" s="172">
        <v>46147</v>
      </c>
      <c r="E2296" s="173">
        <v>46192</v>
      </c>
      <c r="F2296" s="174">
        <v>4290.2700000000004</v>
      </c>
      <c r="G2296" s="175" t="s">
        <v>4141</v>
      </c>
      <c r="H2296" s="171" t="s">
        <v>4163</v>
      </c>
      <c r="I2296" s="171" t="s">
        <v>5260</v>
      </c>
      <c r="J2296" s="171" t="s">
        <v>402</v>
      </c>
      <c r="K2296" s="176"/>
      <c r="L2296" s="177" t="s">
        <v>733</v>
      </c>
      <c r="M2296" s="177" t="s">
        <v>403</v>
      </c>
    </row>
    <row r="2297" spans="1:13" s="178" customFormat="1">
      <c r="A2297" s="171" t="s">
        <v>2494</v>
      </c>
      <c r="B2297" s="171"/>
      <c r="C2297" s="179" t="s">
        <v>3865</v>
      </c>
      <c r="D2297" s="172">
        <v>46147</v>
      </c>
      <c r="E2297" s="173">
        <v>46192</v>
      </c>
      <c r="F2297" s="174">
        <v>4290.2700000000004</v>
      </c>
      <c r="G2297" s="175" t="s">
        <v>4141</v>
      </c>
      <c r="H2297" s="171" t="s">
        <v>4163</v>
      </c>
      <c r="I2297" s="171" t="s">
        <v>5260</v>
      </c>
      <c r="J2297" s="171" t="s">
        <v>402</v>
      </c>
      <c r="K2297" s="176"/>
      <c r="L2297" s="177" t="s">
        <v>733</v>
      </c>
      <c r="M2297" s="177" t="s">
        <v>403</v>
      </c>
    </row>
    <row r="2298" spans="1:13" s="178" customFormat="1">
      <c r="A2298" s="171" t="s">
        <v>2494</v>
      </c>
      <c r="B2298" s="171"/>
      <c r="C2298" s="179" t="s">
        <v>3866</v>
      </c>
      <c r="D2298" s="172">
        <v>46147</v>
      </c>
      <c r="E2298" s="173">
        <v>46192</v>
      </c>
      <c r="F2298" s="174">
        <v>3241.91</v>
      </c>
      <c r="G2298" s="175" t="s">
        <v>4141</v>
      </c>
      <c r="H2298" s="171" t="s">
        <v>4163</v>
      </c>
      <c r="I2298" s="171" t="s">
        <v>5195</v>
      </c>
      <c r="J2298" s="171" t="s">
        <v>20</v>
      </c>
      <c r="K2298" s="176"/>
      <c r="L2298" s="177" t="s">
        <v>733</v>
      </c>
      <c r="M2298" s="177" t="s">
        <v>21</v>
      </c>
    </row>
    <row r="2299" spans="1:13" s="178" customFormat="1">
      <c r="A2299" s="171" t="s">
        <v>2494</v>
      </c>
      <c r="B2299" s="171"/>
      <c r="C2299" s="179" t="s">
        <v>3867</v>
      </c>
      <c r="D2299" s="172">
        <v>46147</v>
      </c>
      <c r="E2299" s="173">
        <v>46192</v>
      </c>
      <c r="F2299" s="174">
        <v>10109.09</v>
      </c>
      <c r="G2299" s="175" t="s">
        <v>4141</v>
      </c>
      <c r="H2299" s="171" t="s">
        <v>4163</v>
      </c>
      <c r="I2299" s="171" t="s">
        <v>5320</v>
      </c>
      <c r="J2299" s="171" t="s">
        <v>168</v>
      </c>
      <c r="K2299" s="176"/>
      <c r="L2299" s="177" t="s">
        <v>733</v>
      </c>
      <c r="M2299" s="177" t="s">
        <v>169</v>
      </c>
    </row>
    <row r="2300" spans="1:13" s="178" customFormat="1">
      <c r="A2300" s="171" t="s">
        <v>2494</v>
      </c>
      <c r="B2300" s="171"/>
      <c r="C2300" s="179" t="s">
        <v>3868</v>
      </c>
      <c r="D2300" s="172">
        <v>46147</v>
      </c>
      <c r="E2300" s="173">
        <v>46192</v>
      </c>
      <c r="F2300" s="174">
        <v>24477.45</v>
      </c>
      <c r="G2300" s="175" t="s">
        <v>4141</v>
      </c>
      <c r="H2300" s="171" t="s">
        <v>4163</v>
      </c>
      <c r="I2300" s="171" t="s">
        <v>5231</v>
      </c>
      <c r="J2300" s="171" t="s">
        <v>162</v>
      </c>
      <c r="K2300" s="176"/>
      <c r="L2300" s="177" t="s">
        <v>733</v>
      </c>
      <c r="M2300" s="177" t="s">
        <v>163</v>
      </c>
    </row>
    <row r="2301" spans="1:13" s="178" customFormat="1">
      <c r="A2301" s="171" t="s">
        <v>2494</v>
      </c>
      <c r="B2301" s="171"/>
      <c r="C2301" s="179" t="s">
        <v>3869</v>
      </c>
      <c r="D2301" s="172">
        <v>46147</v>
      </c>
      <c r="E2301" s="173">
        <v>46192</v>
      </c>
      <c r="F2301" s="174">
        <v>16062.65</v>
      </c>
      <c r="G2301" s="175" t="s">
        <v>4141</v>
      </c>
      <c r="H2301" s="171" t="s">
        <v>4163</v>
      </c>
      <c r="I2301" s="171" t="s">
        <v>5321</v>
      </c>
      <c r="J2301" s="171" t="s">
        <v>28</v>
      </c>
      <c r="K2301" s="176"/>
      <c r="L2301" s="177" t="s">
        <v>733</v>
      </c>
      <c r="M2301" s="177" t="s">
        <v>29</v>
      </c>
    </row>
    <row r="2302" spans="1:13" s="178" customFormat="1">
      <c r="A2302" s="171" t="s">
        <v>2494</v>
      </c>
      <c r="B2302" s="171"/>
      <c r="C2302" s="179" t="s">
        <v>3870</v>
      </c>
      <c r="D2302" s="172">
        <v>46147</v>
      </c>
      <c r="E2302" s="173">
        <v>46192</v>
      </c>
      <c r="F2302" s="174">
        <v>10808.08</v>
      </c>
      <c r="G2302" s="175" t="s">
        <v>4141</v>
      </c>
      <c r="H2302" s="171" t="s">
        <v>4163</v>
      </c>
      <c r="I2302" s="171" t="s">
        <v>5324</v>
      </c>
      <c r="J2302" s="171" t="s">
        <v>170</v>
      </c>
      <c r="K2302" s="176"/>
      <c r="L2302" s="177" t="s">
        <v>733</v>
      </c>
      <c r="M2302" s="177" t="s">
        <v>171</v>
      </c>
    </row>
    <row r="2303" spans="1:13" s="178" customFormat="1">
      <c r="A2303" s="171" t="s">
        <v>2494</v>
      </c>
      <c r="B2303" s="171"/>
      <c r="C2303" s="179" t="s">
        <v>3871</v>
      </c>
      <c r="D2303" s="172">
        <v>46147</v>
      </c>
      <c r="E2303" s="173">
        <v>46192</v>
      </c>
      <c r="F2303" s="174">
        <v>2726.26</v>
      </c>
      <c r="G2303" s="175" t="s">
        <v>4141</v>
      </c>
      <c r="H2303" s="171" t="s">
        <v>4163</v>
      </c>
      <c r="I2303" s="171" t="s">
        <v>5322</v>
      </c>
      <c r="J2303" s="171" t="s">
        <v>501</v>
      </c>
      <c r="K2303" s="176"/>
      <c r="L2303" s="177" t="s">
        <v>733</v>
      </c>
      <c r="M2303" s="177" t="s">
        <v>502</v>
      </c>
    </row>
    <row r="2304" spans="1:13" s="178" customFormat="1">
      <c r="A2304" s="171" t="s">
        <v>2494</v>
      </c>
      <c r="B2304" s="171"/>
      <c r="C2304" s="179" t="s">
        <v>3872</v>
      </c>
      <c r="D2304" s="172">
        <v>46147</v>
      </c>
      <c r="E2304" s="173">
        <v>46192</v>
      </c>
      <c r="F2304" s="174">
        <v>35756.879999999997</v>
      </c>
      <c r="G2304" s="175" t="s">
        <v>4141</v>
      </c>
      <c r="H2304" s="171" t="s">
        <v>4163</v>
      </c>
      <c r="I2304" s="171" t="s">
        <v>5105</v>
      </c>
      <c r="J2304" s="171" t="s">
        <v>1886</v>
      </c>
      <c r="K2304" s="176"/>
      <c r="L2304" s="177" t="s">
        <v>733</v>
      </c>
      <c r="M2304" s="177" t="s">
        <v>1783</v>
      </c>
    </row>
    <row r="2305" spans="1:13" s="178" customFormat="1">
      <c r="A2305" s="171" t="s">
        <v>2494</v>
      </c>
      <c r="B2305" s="171"/>
      <c r="C2305" s="179" t="s">
        <v>3873</v>
      </c>
      <c r="D2305" s="172">
        <v>46147</v>
      </c>
      <c r="E2305" s="173">
        <v>46192</v>
      </c>
      <c r="F2305" s="174">
        <v>8755.57</v>
      </c>
      <c r="G2305" s="175" t="s">
        <v>4141</v>
      </c>
      <c r="H2305" s="171" t="s">
        <v>4163</v>
      </c>
      <c r="I2305" s="171" t="s">
        <v>5146</v>
      </c>
      <c r="J2305" s="171" t="s">
        <v>164</v>
      </c>
      <c r="K2305" s="176"/>
      <c r="L2305" s="177" t="s">
        <v>733</v>
      </c>
      <c r="M2305" s="177" t="s">
        <v>165</v>
      </c>
    </row>
    <row r="2306" spans="1:13" s="178" customFormat="1">
      <c r="A2306" s="171" t="s">
        <v>2494</v>
      </c>
      <c r="B2306" s="171"/>
      <c r="C2306" s="179" t="s">
        <v>3874</v>
      </c>
      <c r="D2306" s="172">
        <v>46147</v>
      </c>
      <c r="E2306" s="173">
        <v>46192</v>
      </c>
      <c r="F2306" s="174">
        <v>8412.2199999999993</v>
      </c>
      <c r="G2306" s="175" t="s">
        <v>4141</v>
      </c>
      <c r="H2306" s="171" t="s">
        <v>4163</v>
      </c>
      <c r="I2306" s="171" t="s">
        <v>5146</v>
      </c>
      <c r="J2306" s="171" t="s">
        <v>164</v>
      </c>
      <c r="K2306" s="176"/>
      <c r="L2306" s="177" t="s">
        <v>733</v>
      </c>
      <c r="M2306" s="177" t="s">
        <v>165</v>
      </c>
    </row>
    <row r="2307" spans="1:13" s="178" customFormat="1">
      <c r="A2307" s="171" t="s">
        <v>2494</v>
      </c>
      <c r="B2307" s="171"/>
      <c r="C2307" s="179" t="s">
        <v>3875</v>
      </c>
      <c r="D2307" s="172">
        <v>46147</v>
      </c>
      <c r="E2307" s="173">
        <v>46192</v>
      </c>
      <c r="F2307" s="174">
        <v>34354.65</v>
      </c>
      <c r="G2307" s="175" t="s">
        <v>4141</v>
      </c>
      <c r="H2307" s="171" t="s">
        <v>4163</v>
      </c>
      <c r="I2307" s="171" t="s">
        <v>5105</v>
      </c>
      <c r="J2307" s="171" t="s">
        <v>1886</v>
      </c>
      <c r="K2307" s="176"/>
      <c r="L2307" s="177" t="s">
        <v>733</v>
      </c>
      <c r="M2307" s="177" t="s">
        <v>1783</v>
      </c>
    </row>
    <row r="2308" spans="1:13" s="178" customFormat="1">
      <c r="A2308" s="171" t="s">
        <v>2494</v>
      </c>
      <c r="B2308" s="171"/>
      <c r="C2308" s="179" t="s">
        <v>3876</v>
      </c>
      <c r="D2308" s="172">
        <v>46147</v>
      </c>
      <c r="E2308" s="173">
        <v>46192</v>
      </c>
      <c r="F2308" s="174">
        <v>15432.74</v>
      </c>
      <c r="G2308" s="175" t="s">
        <v>4141</v>
      </c>
      <c r="H2308" s="171" t="s">
        <v>4163</v>
      </c>
      <c r="I2308" s="171" t="s">
        <v>5321</v>
      </c>
      <c r="J2308" s="171" t="s">
        <v>28</v>
      </c>
      <c r="K2308" s="176"/>
      <c r="L2308" s="177" t="s">
        <v>733</v>
      </c>
      <c r="M2308" s="177" t="s">
        <v>29</v>
      </c>
    </row>
    <row r="2309" spans="1:13" s="178" customFormat="1">
      <c r="A2309" s="171" t="s">
        <v>2494</v>
      </c>
      <c r="B2309" s="171"/>
      <c r="C2309" s="179" t="s">
        <v>3877</v>
      </c>
      <c r="D2309" s="172">
        <v>46147</v>
      </c>
      <c r="E2309" s="173">
        <v>46192</v>
      </c>
      <c r="F2309" s="174">
        <v>1984.35</v>
      </c>
      <c r="G2309" s="175" t="s">
        <v>4141</v>
      </c>
      <c r="H2309" s="171" t="s">
        <v>4163</v>
      </c>
      <c r="I2309" s="171" t="s">
        <v>5172</v>
      </c>
      <c r="J2309" s="171" t="s">
        <v>22</v>
      </c>
      <c r="K2309" s="176"/>
      <c r="L2309" s="177" t="s">
        <v>733</v>
      </c>
      <c r="M2309" s="177" t="s">
        <v>23</v>
      </c>
    </row>
    <row r="2310" spans="1:13" s="178" customFormat="1">
      <c r="A2310" s="171" t="s">
        <v>2494</v>
      </c>
      <c r="B2310" s="171"/>
      <c r="C2310" s="179" t="s">
        <v>3878</v>
      </c>
      <c r="D2310" s="172">
        <v>46147</v>
      </c>
      <c r="E2310" s="173">
        <v>46192</v>
      </c>
      <c r="F2310" s="174">
        <v>2619.35</v>
      </c>
      <c r="G2310" s="175" t="s">
        <v>4141</v>
      </c>
      <c r="H2310" s="171" t="s">
        <v>4163</v>
      </c>
      <c r="I2310" s="171" t="s">
        <v>5322</v>
      </c>
      <c r="J2310" s="171" t="s">
        <v>501</v>
      </c>
      <c r="K2310" s="176"/>
      <c r="L2310" s="177" t="s">
        <v>733</v>
      </c>
      <c r="M2310" s="177" t="s">
        <v>502</v>
      </c>
    </row>
    <row r="2311" spans="1:13" s="178" customFormat="1">
      <c r="A2311" s="171" t="s">
        <v>2494</v>
      </c>
      <c r="B2311" s="171"/>
      <c r="C2311" s="179" t="s">
        <v>3879</v>
      </c>
      <c r="D2311" s="172">
        <v>46147</v>
      </c>
      <c r="E2311" s="173">
        <v>46192</v>
      </c>
      <c r="F2311" s="174">
        <v>10384.23</v>
      </c>
      <c r="G2311" s="175" t="s">
        <v>4141</v>
      </c>
      <c r="H2311" s="171" t="s">
        <v>4163</v>
      </c>
      <c r="I2311" s="171" t="s">
        <v>5324</v>
      </c>
      <c r="J2311" s="171" t="s">
        <v>170</v>
      </c>
      <c r="K2311" s="176"/>
      <c r="L2311" s="177" t="s">
        <v>733</v>
      </c>
      <c r="M2311" s="177" t="s">
        <v>171</v>
      </c>
    </row>
    <row r="2312" spans="1:13" s="178" customFormat="1">
      <c r="A2312" s="171" t="s">
        <v>2494</v>
      </c>
      <c r="B2312" s="171"/>
      <c r="C2312" s="179" t="s">
        <v>3880</v>
      </c>
      <c r="D2312" s="172">
        <v>46147</v>
      </c>
      <c r="E2312" s="173">
        <v>46192</v>
      </c>
      <c r="F2312" s="174">
        <v>3114.78</v>
      </c>
      <c r="G2312" s="175" t="s">
        <v>4141</v>
      </c>
      <c r="H2312" s="171" t="s">
        <v>4163</v>
      </c>
      <c r="I2312" s="171" t="s">
        <v>5195</v>
      </c>
      <c r="J2312" s="171" t="s">
        <v>20</v>
      </c>
      <c r="K2312" s="176"/>
      <c r="L2312" s="177" t="s">
        <v>733</v>
      </c>
      <c r="M2312" s="177" t="s">
        <v>21</v>
      </c>
    </row>
    <row r="2313" spans="1:13" s="178" customFormat="1">
      <c r="A2313" s="171" t="s">
        <v>2494</v>
      </c>
      <c r="B2313" s="171"/>
      <c r="C2313" s="179" t="s">
        <v>3881</v>
      </c>
      <c r="D2313" s="172">
        <v>46147</v>
      </c>
      <c r="E2313" s="173">
        <v>46192</v>
      </c>
      <c r="F2313" s="174">
        <v>23517.56</v>
      </c>
      <c r="G2313" s="175" t="s">
        <v>4141</v>
      </c>
      <c r="H2313" s="171" t="s">
        <v>4163</v>
      </c>
      <c r="I2313" s="171" t="s">
        <v>5231</v>
      </c>
      <c r="J2313" s="171" t="s">
        <v>162</v>
      </c>
      <c r="K2313" s="176"/>
      <c r="L2313" s="177" t="s">
        <v>733</v>
      </c>
      <c r="M2313" s="177" t="s">
        <v>163</v>
      </c>
    </row>
    <row r="2314" spans="1:13" s="178" customFormat="1">
      <c r="A2314" s="171" t="s">
        <v>2494</v>
      </c>
      <c r="B2314" s="171"/>
      <c r="C2314" s="179" t="s">
        <v>3882</v>
      </c>
      <c r="D2314" s="172">
        <v>46147</v>
      </c>
      <c r="E2314" s="173">
        <v>46192</v>
      </c>
      <c r="F2314" s="174">
        <v>9712.65</v>
      </c>
      <c r="G2314" s="175" t="s">
        <v>4141</v>
      </c>
      <c r="H2314" s="171" t="s">
        <v>4163</v>
      </c>
      <c r="I2314" s="171" t="s">
        <v>5320</v>
      </c>
      <c r="J2314" s="171" t="s">
        <v>168</v>
      </c>
      <c r="K2314" s="176"/>
      <c r="L2314" s="177" t="s">
        <v>733</v>
      </c>
      <c r="M2314" s="177" t="s">
        <v>169</v>
      </c>
    </row>
    <row r="2315" spans="1:13" s="178" customFormat="1">
      <c r="A2315" s="171" t="s">
        <v>2494</v>
      </c>
      <c r="B2315" s="171"/>
      <c r="C2315" s="179" t="s">
        <v>3883</v>
      </c>
      <c r="D2315" s="172">
        <v>46147</v>
      </c>
      <c r="E2315" s="173">
        <v>46192</v>
      </c>
      <c r="F2315" s="174">
        <v>15395.01</v>
      </c>
      <c r="G2315" s="175" t="s">
        <v>4141</v>
      </c>
      <c r="H2315" s="171" t="s">
        <v>4163</v>
      </c>
      <c r="I2315" s="171" t="s">
        <v>5104</v>
      </c>
      <c r="J2315" s="171" t="s">
        <v>166</v>
      </c>
      <c r="K2315" s="176"/>
      <c r="L2315" s="177" t="s">
        <v>733</v>
      </c>
      <c r="M2315" s="177" t="s">
        <v>167</v>
      </c>
    </row>
    <row r="2316" spans="1:13" s="178" customFormat="1">
      <c r="A2316" s="171" t="s">
        <v>2494</v>
      </c>
      <c r="B2316" s="171"/>
      <c r="C2316" s="179" t="s">
        <v>3884</v>
      </c>
      <c r="D2316" s="172">
        <v>46147</v>
      </c>
      <c r="E2316" s="173">
        <v>46192</v>
      </c>
      <c r="F2316" s="174">
        <v>-4290.2700000000004</v>
      </c>
      <c r="G2316" s="175" t="s">
        <v>4141</v>
      </c>
      <c r="H2316" s="171" t="s">
        <v>4163</v>
      </c>
      <c r="I2316" s="171" t="s">
        <v>5260</v>
      </c>
      <c r="J2316" s="171" t="s">
        <v>402</v>
      </c>
      <c r="K2316" s="176"/>
      <c r="L2316" s="177" t="s">
        <v>733</v>
      </c>
      <c r="M2316" s="177" t="s">
        <v>403</v>
      </c>
    </row>
    <row r="2317" spans="1:13" s="178" customFormat="1">
      <c r="A2317" s="171" t="s">
        <v>2494</v>
      </c>
      <c r="B2317" s="171"/>
      <c r="C2317" s="179" t="s">
        <v>3885</v>
      </c>
      <c r="D2317" s="172">
        <v>46147</v>
      </c>
      <c r="E2317" s="173">
        <v>46192</v>
      </c>
      <c r="F2317" s="174">
        <v>1345.79</v>
      </c>
      <c r="G2317" s="175" t="s">
        <v>4141</v>
      </c>
      <c r="H2317" s="171" t="s">
        <v>4163</v>
      </c>
      <c r="I2317" s="171" t="s">
        <v>5192</v>
      </c>
      <c r="J2317" s="171" t="s">
        <v>400</v>
      </c>
      <c r="K2317" s="176"/>
      <c r="L2317" s="177" t="s">
        <v>733</v>
      </c>
      <c r="M2317" s="177" t="s">
        <v>401</v>
      </c>
    </row>
    <row r="2318" spans="1:13" s="178" customFormat="1">
      <c r="A2318" s="171" t="s">
        <v>2494</v>
      </c>
      <c r="B2318" s="171"/>
      <c r="C2318" s="179" t="s">
        <v>3886</v>
      </c>
      <c r="D2318" s="172">
        <v>46147</v>
      </c>
      <c r="E2318" s="173">
        <v>46192</v>
      </c>
      <c r="F2318" s="174">
        <v>1345.79</v>
      </c>
      <c r="G2318" s="175" t="s">
        <v>4141</v>
      </c>
      <c r="H2318" s="171" t="s">
        <v>4163</v>
      </c>
      <c r="I2318" s="171" t="s">
        <v>5192</v>
      </c>
      <c r="J2318" s="171" t="s">
        <v>400</v>
      </c>
      <c r="K2318" s="176"/>
      <c r="L2318" s="177" t="s">
        <v>733</v>
      </c>
      <c r="M2318" s="177" t="s">
        <v>401</v>
      </c>
    </row>
    <row r="2319" spans="1:13" s="178" customFormat="1">
      <c r="A2319" s="171" t="s">
        <v>2494</v>
      </c>
      <c r="B2319" s="171"/>
      <c r="C2319" s="179" t="s">
        <v>3887</v>
      </c>
      <c r="D2319" s="172">
        <v>46147</v>
      </c>
      <c r="E2319" s="173">
        <v>46192</v>
      </c>
      <c r="F2319" s="174">
        <v>-1345.79</v>
      </c>
      <c r="G2319" s="175" t="s">
        <v>4141</v>
      </c>
      <c r="H2319" s="171" t="s">
        <v>4163</v>
      </c>
      <c r="I2319" s="171" t="s">
        <v>5192</v>
      </c>
      <c r="J2319" s="171" t="s">
        <v>400</v>
      </c>
      <c r="K2319" s="176"/>
      <c r="L2319" s="177" t="s">
        <v>733</v>
      </c>
      <c r="M2319" s="177" t="s">
        <v>401</v>
      </c>
    </row>
    <row r="2320" spans="1:13" s="178" customFormat="1">
      <c r="A2320" s="171" t="s">
        <v>2494</v>
      </c>
      <c r="B2320" s="171"/>
      <c r="C2320" s="179" t="s">
        <v>3888</v>
      </c>
      <c r="D2320" s="172">
        <v>46147</v>
      </c>
      <c r="E2320" s="173">
        <v>46192</v>
      </c>
      <c r="F2320" s="174">
        <v>1346.34</v>
      </c>
      <c r="G2320" s="175" t="s">
        <v>4141</v>
      </c>
      <c r="H2320" s="171" t="s">
        <v>4163</v>
      </c>
      <c r="I2320" s="171" t="s">
        <v>5197</v>
      </c>
      <c r="J2320" s="171" t="s">
        <v>396</v>
      </c>
      <c r="K2320" s="176"/>
      <c r="L2320" s="177" t="s">
        <v>733</v>
      </c>
      <c r="M2320" s="177" t="s">
        <v>397</v>
      </c>
    </row>
    <row r="2321" spans="1:13" s="178" customFormat="1">
      <c r="A2321" s="171" t="s">
        <v>2494</v>
      </c>
      <c r="B2321" s="171"/>
      <c r="C2321" s="179" t="s">
        <v>3889</v>
      </c>
      <c r="D2321" s="172">
        <v>46147</v>
      </c>
      <c r="E2321" s="173">
        <v>46192</v>
      </c>
      <c r="F2321" s="174">
        <v>1346.34</v>
      </c>
      <c r="G2321" s="175" t="s">
        <v>4141</v>
      </c>
      <c r="H2321" s="171" t="s">
        <v>4163</v>
      </c>
      <c r="I2321" s="171" t="s">
        <v>5197</v>
      </c>
      <c r="J2321" s="171" t="s">
        <v>396</v>
      </c>
      <c r="K2321" s="176"/>
      <c r="L2321" s="177" t="s">
        <v>733</v>
      </c>
      <c r="M2321" s="177" t="s">
        <v>397</v>
      </c>
    </row>
    <row r="2322" spans="1:13" s="178" customFormat="1">
      <c r="A2322" s="171" t="s">
        <v>2494</v>
      </c>
      <c r="B2322" s="171"/>
      <c r="C2322" s="179" t="s">
        <v>3890</v>
      </c>
      <c r="D2322" s="172">
        <v>46147</v>
      </c>
      <c r="E2322" s="173">
        <v>46192</v>
      </c>
      <c r="F2322" s="174">
        <v>-1346.34</v>
      </c>
      <c r="G2322" s="175" t="s">
        <v>4141</v>
      </c>
      <c r="H2322" s="171" t="s">
        <v>4163</v>
      </c>
      <c r="I2322" s="171" t="s">
        <v>5197</v>
      </c>
      <c r="J2322" s="171" t="s">
        <v>396</v>
      </c>
      <c r="K2322" s="176"/>
      <c r="L2322" s="177" t="s">
        <v>733</v>
      </c>
      <c r="M2322" s="177" t="s">
        <v>397</v>
      </c>
    </row>
    <row r="2323" spans="1:13" s="178" customFormat="1">
      <c r="A2323" s="171" t="s">
        <v>2494</v>
      </c>
      <c r="B2323" s="171"/>
      <c r="C2323" s="179" t="s">
        <v>3891</v>
      </c>
      <c r="D2323" s="172">
        <v>46147</v>
      </c>
      <c r="E2323" s="173">
        <v>46192</v>
      </c>
      <c r="F2323" s="174">
        <v>1486.01</v>
      </c>
      <c r="G2323" s="175" t="s">
        <v>4141</v>
      </c>
      <c r="H2323" s="171" t="s">
        <v>4163</v>
      </c>
      <c r="I2323" s="171" t="s">
        <v>5259</v>
      </c>
      <c r="J2323" s="171" t="s">
        <v>394</v>
      </c>
      <c r="K2323" s="176"/>
      <c r="L2323" s="177" t="s">
        <v>733</v>
      </c>
      <c r="M2323" s="177" t="s">
        <v>395</v>
      </c>
    </row>
    <row r="2324" spans="1:13" s="178" customFormat="1">
      <c r="A2324" s="171" t="s">
        <v>2494</v>
      </c>
      <c r="B2324" s="171"/>
      <c r="C2324" s="179" t="s">
        <v>3892</v>
      </c>
      <c r="D2324" s="172">
        <v>46147</v>
      </c>
      <c r="E2324" s="173">
        <v>46192</v>
      </c>
      <c r="F2324" s="174">
        <v>1486.01</v>
      </c>
      <c r="G2324" s="175" t="s">
        <v>4141</v>
      </c>
      <c r="H2324" s="171" t="s">
        <v>4163</v>
      </c>
      <c r="I2324" s="171" t="s">
        <v>5259</v>
      </c>
      <c r="J2324" s="171" t="s">
        <v>394</v>
      </c>
      <c r="K2324" s="176"/>
      <c r="L2324" s="177" t="s">
        <v>733</v>
      </c>
      <c r="M2324" s="177" t="s">
        <v>395</v>
      </c>
    </row>
    <row r="2325" spans="1:13" s="178" customFormat="1">
      <c r="A2325" s="171" t="s">
        <v>2494</v>
      </c>
      <c r="B2325" s="171"/>
      <c r="C2325" s="179" t="s">
        <v>3893</v>
      </c>
      <c r="D2325" s="172">
        <v>46147</v>
      </c>
      <c r="E2325" s="173">
        <v>46192</v>
      </c>
      <c r="F2325" s="174">
        <v>-1486.01</v>
      </c>
      <c r="G2325" s="175" t="s">
        <v>4141</v>
      </c>
      <c r="H2325" s="171" t="s">
        <v>4163</v>
      </c>
      <c r="I2325" s="171" t="s">
        <v>5259</v>
      </c>
      <c r="J2325" s="171" t="s">
        <v>394</v>
      </c>
      <c r="K2325" s="176"/>
      <c r="L2325" s="177" t="s">
        <v>733</v>
      </c>
      <c r="M2325" s="177" t="s">
        <v>395</v>
      </c>
    </row>
    <row r="2326" spans="1:13" s="178" customFormat="1">
      <c r="A2326" s="171" t="s">
        <v>2494</v>
      </c>
      <c r="B2326" s="171"/>
      <c r="C2326" s="179" t="s">
        <v>3894</v>
      </c>
      <c r="D2326" s="172">
        <v>46147</v>
      </c>
      <c r="E2326" s="173">
        <v>46192</v>
      </c>
      <c r="F2326" s="174">
        <v>3768.39</v>
      </c>
      <c r="G2326" s="175" t="s">
        <v>4141</v>
      </c>
      <c r="H2326" s="171" t="s">
        <v>4163</v>
      </c>
      <c r="I2326" s="171" t="s">
        <v>5120</v>
      </c>
      <c r="J2326" s="171" t="s">
        <v>392</v>
      </c>
      <c r="K2326" s="176"/>
      <c r="L2326" s="177" t="s">
        <v>733</v>
      </c>
      <c r="M2326" s="177" t="s">
        <v>393</v>
      </c>
    </row>
    <row r="2327" spans="1:13" s="178" customFormat="1">
      <c r="A2327" s="171" t="s">
        <v>2494</v>
      </c>
      <c r="B2327" s="171"/>
      <c r="C2327" s="179" t="s">
        <v>3895</v>
      </c>
      <c r="D2327" s="172">
        <v>46147</v>
      </c>
      <c r="E2327" s="173">
        <v>46192</v>
      </c>
      <c r="F2327" s="174">
        <v>3768.39</v>
      </c>
      <c r="G2327" s="175" t="s">
        <v>4141</v>
      </c>
      <c r="H2327" s="171" t="s">
        <v>4163</v>
      </c>
      <c r="I2327" s="171" t="s">
        <v>5120</v>
      </c>
      <c r="J2327" s="171" t="s">
        <v>392</v>
      </c>
      <c r="K2327" s="176"/>
      <c r="L2327" s="177" t="s">
        <v>733</v>
      </c>
      <c r="M2327" s="177" t="s">
        <v>393</v>
      </c>
    </row>
    <row r="2328" spans="1:13" s="178" customFormat="1">
      <c r="A2328" s="171" t="s">
        <v>2494</v>
      </c>
      <c r="B2328" s="171"/>
      <c r="C2328" s="179" t="s">
        <v>3896</v>
      </c>
      <c r="D2328" s="172">
        <v>46147</v>
      </c>
      <c r="E2328" s="173">
        <v>46192</v>
      </c>
      <c r="F2328" s="174">
        <v>-3768.39</v>
      </c>
      <c r="G2328" s="175" t="s">
        <v>4141</v>
      </c>
      <c r="H2328" s="171" t="s">
        <v>4163</v>
      </c>
      <c r="I2328" s="171" t="s">
        <v>5120</v>
      </c>
      <c r="J2328" s="171" t="s">
        <v>392</v>
      </c>
      <c r="K2328" s="176"/>
      <c r="L2328" s="177" t="s">
        <v>733</v>
      </c>
      <c r="M2328" s="177" t="s">
        <v>393</v>
      </c>
    </row>
    <row r="2329" spans="1:13" s="178" customFormat="1">
      <c r="A2329" s="171" t="s">
        <v>2494</v>
      </c>
      <c r="B2329" s="171"/>
      <c r="C2329" s="179" t="s">
        <v>3897</v>
      </c>
      <c r="D2329" s="172">
        <v>46147</v>
      </c>
      <c r="E2329" s="173">
        <v>46192</v>
      </c>
      <c r="F2329" s="174">
        <v>1346.34</v>
      </c>
      <c r="G2329" s="175" t="s">
        <v>4141</v>
      </c>
      <c r="H2329" s="171" t="s">
        <v>4163</v>
      </c>
      <c r="I2329" s="171" t="s">
        <v>5159</v>
      </c>
      <c r="J2329" s="171" t="s">
        <v>390</v>
      </c>
      <c r="K2329" s="176"/>
      <c r="L2329" s="177" t="s">
        <v>733</v>
      </c>
      <c r="M2329" s="177" t="s">
        <v>391</v>
      </c>
    </row>
    <row r="2330" spans="1:13" s="178" customFormat="1">
      <c r="A2330" s="171" t="s">
        <v>2494</v>
      </c>
      <c r="B2330" s="171"/>
      <c r="C2330" s="179" t="s">
        <v>3898</v>
      </c>
      <c r="D2330" s="172">
        <v>46147</v>
      </c>
      <c r="E2330" s="173">
        <v>46192</v>
      </c>
      <c r="F2330" s="174">
        <v>1346.34</v>
      </c>
      <c r="G2330" s="175" t="s">
        <v>4141</v>
      </c>
      <c r="H2330" s="171" t="s">
        <v>4163</v>
      </c>
      <c r="I2330" s="171" t="s">
        <v>5159</v>
      </c>
      <c r="J2330" s="171" t="s">
        <v>390</v>
      </c>
      <c r="K2330" s="176"/>
      <c r="L2330" s="177" t="s">
        <v>733</v>
      </c>
      <c r="M2330" s="177" t="s">
        <v>391</v>
      </c>
    </row>
    <row r="2331" spans="1:13" s="178" customFormat="1">
      <c r="A2331" s="171" t="s">
        <v>2494</v>
      </c>
      <c r="B2331" s="171"/>
      <c r="C2331" s="179" t="s">
        <v>3899</v>
      </c>
      <c r="D2331" s="172">
        <v>46147</v>
      </c>
      <c r="E2331" s="173">
        <v>46192</v>
      </c>
      <c r="F2331" s="174">
        <v>-1346.34</v>
      </c>
      <c r="G2331" s="175" t="s">
        <v>4141</v>
      </c>
      <c r="H2331" s="171" t="s">
        <v>4163</v>
      </c>
      <c r="I2331" s="171" t="s">
        <v>5159</v>
      </c>
      <c r="J2331" s="171" t="s">
        <v>390</v>
      </c>
      <c r="K2331" s="176"/>
      <c r="L2331" s="177" t="s">
        <v>733</v>
      </c>
      <c r="M2331" s="177" t="s">
        <v>391</v>
      </c>
    </row>
    <row r="2332" spans="1:13" s="178" customFormat="1">
      <c r="A2332" s="171" t="s">
        <v>2494</v>
      </c>
      <c r="B2332" s="171"/>
      <c r="C2332" s="179" t="s">
        <v>3900</v>
      </c>
      <c r="D2332" s="172">
        <v>46147</v>
      </c>
      <c r="E2332" s="173">
        <v>46192</v>
      </c>
      <c r="F2332" s="174">
        <v>1515.16</v>
      </c>
      <c r="G2332" s="175" t="s">
        <v>4141</v>
      </c>
      <c r="H2332" s="171" t="s">
        <v>4163</v>
      </c>
      <c r="I2332" s="171" t="s">
        <v>5217</v>
      </c>
      <c r="J2332" s="171" t="s">
        <v>432</v>
      </c>
      <c r="K2332" s="176"/>
      <c r="L2332" s="177" t="s">
        <v>733</v>
      </c>
      <c r="M2332" s="177" t="s">
        <v>433</v>
      </c>
    </row>
    <row r="2333" spans="1:13" s="178" customFormat="1">
      <c r="A2333" s="171" t="s">
        <v>2494</v>
      </c>
      <c r="B2333" s="171"/>
      <c r="C2333" s="179" t="s">
        <v>3901</v>
      </c>
      <c r="D2333" s="172">
        <v>46147</v>
      </c>
      <c r="E2333" s="173">
        <v>46192</v>
      </c>
      <c r="F2333" s="174">
        <v>1515.16</v>
      </c>
      <c r="G2333" s="175" t="s">
        <v>4141</v>
      </c>
      <c r="H2333" s="171" t="s">
        <v>4163</v>
      </c>
      <c r="I2333" s="171" t="s">
        <v>5217</v>
      </c>
      <c r="J2333" s="171" t="s">
        <v>432</v>
      </c>
      <c r="K2333" s="176"/>
      <c r="L2333" s="177" t="s">
        <v>733</v>
      </c>
      <c r="M2333" s="177" t="s">
        <v>433</v>
      </c>
    </row>
    <row r="2334" spans="1:13" s="178" customFormat="1">
      <c r="A2334" s="171" t="s">
        <v>2494</v>
      </c>
      <c r="B2334" s="171"/>
      <c r="C2334" s="179" t="s">
        <v>3902</v>
      </c>
      <c r="D2334" s="172">
        <v>46147</v>
      </c>
      <c r="E2334" s="173">
        <v>46192</v>
      </c>
      <c r="F2334" s="174">
        <v>-1515.16</v>
      </c>
      <c r="G2334" s="175" t="s">
        <v>4141</v>
      </c>
      <c r="H2334" s="171" t="s">
        <v>4163</v>
      </c>
      <c r="I2334" s="171" t="s">
        <v>5217</v>
      </c>
      <c r="J2334" s="171" t="s">
        <v>432</v>
      </c>
      <c r="K2334" s="176"/>
      <c r="L2334" s="177" t="s">
        <v>733</v>
      </c>
      <c r="M2334" s="177" t="s">
        <v>433</v>
      </c>
    </row>
    <row r="2335" spans="1:13" s="178" customFormat="1">
      <c r="A2335" s="171" t="s">
        <v>2494</v>
      </c>
      <c r="B2335" s="171"/>
      <c r="C2335" s="179" t="s">
        <v>3903</v>
      </c>
      <c r="D2335" s="172">
        <v>46147</v>
      </c>
      <c r="E2335" s="173">
        <v>46192</v>
      </c>
      <c r="F2335" s="174">
        <v>1345.25</v>
      </c>
      <c r="G2335" s="175" t="s">
        <v>4141</v>
      </c>
      <c r="H2335" s="171" t="s">
        <v>4163</v>
      </c>
      <c r="I2335" s="171" t="s">
        <v>5265</v>
      </c>
      <c r="J2335" s="171" t="s">
        <v>430</v>
      </c>
      <c r="K2335" s="176"/>
      <c r="L2335" s="177" t="s">
        <v>733</v>
      </c>
      <c r="M2335" s="177" t="s">
        <v>431</v>
      </c>
    </row>
    <row r="2336" spans="1:13" s="178" customFormat="1">
      <c r="A2336" s="171" t="s">
        <v>2494</v>
      </c>
      <c r="B2336" s="171"/>
      <c r="C2336" s="179" t="s">
        <v>3904</v>
      </c>
      <c r="D2336" s="172">
        <v>46147</v>
      </c>
      <c r="E2336" s="173">
        <v>46192</v>
      </c>
      <c r="F2336" s="174">
        <v>1345.25</v>
      </c>
      <c r="G2336" s="175" t="s">
        <v>4141</v>
      </c>
      <c r="H2336" s="171" t="s">
        <v>4163</v>
      </c>
      <c r="I2336" s="171" t="s">
        <v>5265</v>
      </c>
      <c r="J2336" s="171" t="s">
        <v>430</v>
      </c>
      <c r="K2336" s="176"/>
      <c r="L2336" s="177" t="s">
        <v>733</v>
      </c>
      <c r="M2336" s="177" t="s">
        <v>431</v>
      </c>
    </row>
    <row r="2337" spans="1:13" s="178" customFormat="1">
      <c r="A2337" s="171" t="s">
        <v>2494</v>
      </c>
      <c r="B2337" s="171"/>
      <c r="C2337" s="179" t="s">
        <v>3905</v>
      </c>
      <c r="D2337" s="172">
        <v>46147</v>
      </c>
      <c r="E2337" s="173">
        <v>46192</v>
      </c>
      <c r="F2337" s="174">
        <v>-1345.25</v>
      </c>
      <c r="G2337" s="175" t="s">
        <v>4141</v>
      </c>
      <c r="H2337" s="171" t="s">
        <v>4163</v>
      </c>
      <c r="I2337" s="171" t="s">
        <v>5265</v>
      </c>
      <c r="J2337" s="171" t="s">
        <v>430</v>
      </c>
      <c r="K2337" s="176"/>
      <c r="L2337" s="177" t="s">
        <v>733</v>
      </c>
      <c r="M2337" s="177" t="s">
        <v>431</v>
      </c>
    </row>
    <row r="2338" spans="1:13" s="178" customFormat="1">
      <c r="A2338" s="171" t="s">
        <v>2494</v>
      </c>
      <c r="B2338" s="171"/>
      <c r="C2338" s="179" t="s">
        <v>3906</v>
      </c>
      <c r="D2338" s="172">
        <v>46147</v>
      </c>
      <c r="E2338" s="173">
        <v>46192</v>
      </c>
      <c r="F2338" s="174">
        <v>5426.36</v>
      </c>
      <c r="G2338" s="175" t="s">
        <v>4141</v>
      </c>
      <c r="H2338" s="171" t="s">
        <v>4163</v>
      </c>
      <c r="I2338" s="171" t="s">
        <v>5091</v>
      </c>
      <c r="J2338" s="171" t="s">
        <v>428</v>
      </c>
      <c r="K2338" s="176"/>
      <c r="L2338" s="177" t="s">
        <v>733</v>
      </c>
      <c r="M2338" s="177" t="s">
        <v>429</v>
      </c>
    </row>
    <row r="2339" spans="1:13" s="178" customFormat="1">
      <c r="A2339" s="171" t="s">
        <v>2494</v>
      </c>
      <c r="B2339" s="171"/>
      <c r="C2339" s="179" t="s">
        <v>3907</v>
      </c>
      <c r="D2339" s="172">
        <v>46147</v>
      </c>
      <c r="E2339" s="173">
        <v>46192</v>
      </c>
      <c r="F2339" s="174">
        <v>5426.36</v>
      </c>
      <c r="G2339" s="175" t="s">
        <v>4141</v>
      </c>
      <c r="H2339" s="171" t="s">
        <v>4163</v>
      </c>
      <c r="I2339" s="171" t="s">
        <v>5091</v>
      </c>
      <c r="J2339" s="171" t="s">
        <v>428</v>
      </c>
      <c r="K2339" s="176"/>
      <c r="L2339" s="177" t="s">
        <v>733</v>
      </c>
      <c r="M2339" s="177" t="s">
        <v>429</v>
      </c>
    </row>
    <row r="2340" spans="1:13" s="178" customFormat="1">
      <c r="A2340" s="171" t="s">
        <v>2494</v>
      </c>
      <c r="B2340" s="171"/>
      <c r="C2340" s="179" t="s">
        <v>3908</v>
      </c>
      <c r="D2340" s="172">
        <v>46147</v>
      </c>
      <c r="E2340" s="173">
        <v>46192</v>
      </c>
      <c r="F2340" s="174">
        <v>-5426.36</v>
      </c>
      <c r="G2340" s="175" t="s">
        <v>4141</v>
      </c>
      <c r="H2340" s="171" t="s">
        <v>4163</v>
      </c>
      <c r="I2340" s="171" t="s">
        <v>5091</v>
      </c>
      <c r="J2340" s="171" t="s">
        <v>428</v>
      </c>
      <c r="K2340" s="176"/>
      <c r="L2340" s="177" t="s">
        <v>733</v>
      </c>
      <c r="M2340" s="177" t="s">
        <v>429</v>
      </c>
    </row>
    <row r="2341" spans="1:13" s="178" customFormat="1">
      <c r="A2341" s="171" t="s">
        <v>2494</v>
      </c>
      <c r="B2341" s="171"/>
      <c r="C2341" s="179" t="s">
        <v>3909</v>
      </c>
      <c r="D2341" s="172">
        <v>46147</v>
      </c>
      <c r="E2341" s="173">
        <v>46192</v>
      </c>
      <c r="F2341" s="174">
        <v>1346.34</v>
      </c>
      <c r="G2341" s="175" t="s">
        <v>4141</v>
      </c>
      <c r="H2341" s="171" t="s">
        <v>4163</v>
      </c>
      <c r="I2341" s="171" t="s">
        <v>5210</v>
      </c>
      <c r="J2341" s="171" t="s">
        <v>424</v>
      </c>
      <c r="K2341" s="176"/>
      <c r="L2341" s="177" t="s">
        <v>733</v>
      </c>
      <c r="M2341" s="177" t="s">
        <v>425</v>
      </c>
    </row>
    <row r="2342" spans="1:13" s="178" customFormat="1">
      <c r="A2342" s="171" t="s">
        <v>2494</v>
      </c>
      <c r="B2342" s="171"/>
      <c r="C2342" s="179" t="s">
        <v>3910</v>
      </c>
      <c r="D2342" s="172">
        <v>46147</v>
      </c>
      <c r="E2342" s="173">
        <v>46192</v>
      </c>
      <c r="F2342" s="174">
        <v>1346.34</v>
      </c>
      <c r="G2342" s="175" t="s">
        <v>4141</v>
      </c>
      <c r="H2342" s="171" t="s">
        <v>4163</v>
      </c>
      <c r="I2342" s="171" t="s">
        <v>5210</v>
      </c>
      <c r="J2342" s="171" t="s">
        <v>424</v>
      </c>
      <c r="K2342" s="176"/>
      <c r="L2342" s="177" t="s">
        <v>733</v>
      </c>
      <c r="M2342" s="177" t="s">
        <v>425</v>
      </c>
    </row>
    <row r="2343" spans="1:13" s="178" customFormat="1">
      <c r="A2343" s="171" t="s">
        <v>2494</v>
      </c>
      <c r="B2343" s="171"/>
      <c r="C2343" s="179" t="s">
        <v>3911</v>
      </c>
      <c r="D2343" s="172">
        <v>46147</v>
      </c>
      <c r="E2343" s="173">
        <v>46192</v>
      </c>
      <c r="F2343" s="174">
        <v>-1346.34</v>
      </c>
      <c r="G2343" s="175" t="s">
        <v>4141</v>
      </c>
      <c r="H2343" s="171" t="s">
        <v>4163</v>
      </c>
      <c r="I2343" s="171" t="s">
        <v>5210</v>
      </c>
      <c r="J2343" s="171" t="s">
        <v>424</v>
      </c>
      <c r="K2343" s="176"/>
      <c r="L2343" s="177" t="s">
        <v>733</v>
      </c>
      <c r="M2343" s="177" t="s">
        <v>425</v>
      </c>
    </row>
    <row r="2344" spans="1:13" s="178" customFormat="1">
      <c r="A2344" s="171" t="s">
        <v>2494</v>
      </c>
      <c r="B2344" s="171"/>
      <c r="C2344" s="179" t="s">
        <v>3912</v>
      </c>
      <c r="D2344" s="172">
        <v>46147</v>
      </c>
      <c r="E2344" s="173">
        <v>46192</v>
      </c>
      <c r="F2344" s="174">
        <v>1345.8</v>
      </c>
      <c r="G2344" s="175" t="s">
        <v>4141</v>
      </c>
      <c r="H2344" s="171" t="s">
        <v>4163</v>
      </c>
      <c r="I2344" s="171" t="s">
        <v>5249</v>
      </c>
      <c r="J2344" s="171" t="s">
        <v>422</v>
      </c>
      <c r="K2344" s="176"/>
      <c r="L2344" s="177" t="s">
        <v>733</v>
      </c>
      <c r="M2344" s="177" t="s">
        <v>423</v>
      </c>
    </row>
    <row r="2345" spans="1:13" s="178" customFormat="1">
      <c r="A2345" s="171" t="s">
        <v>2494</v>
      </c>
      <c r="B2345" s="171"/>
      <c r="C2345" s="179" t="s">
        <v>3913</v>
      </c>
      <c r="D2345" s="172">
        <v>46147</v>
      </c>
      <c r="E2345" s="173">
        <v>46192</v>
      </c>
      <c r="F2345" s="174">
        <v>1345.8</v>
      </c>
      <c r="G2345" s="175" t="s">
        <v>4141</v>
      </c>
      <c r="H2345" s="171" t="s">
        <v>4163</v>
      </c>
      <c r="I2345" s="171" t="s">
        <v>5249</v>
      </c>
      <c r="J2345" s="171" t="s">
        <v>422</v>
      </c>
      <c r="K2345" s="176"/>
      <c r="L2345" s="177" t="s">
        <v>733</v>
      </c>
      <c r="M2345" s="177" t="s">
        <v>423</v>
      </c>
    </row>
    <row r="2346" spans="1:13" s="178" customFormat="1">
      <c r="A2346" s="171" t="s">
        <v>2494</v>
      </c>
      <c r="B2346" s="171"/>
      <c r="C2346" s="179" t="s">
        <v>3914</v>
      </c>
      <c r="D2346" s="172">
        <v>46147</v>
      </c>
      <c r="E2346" s="173">
        <v>46192</v>
      </c>
      <c r="F2346" s="174">
        <v>-1345.8</v>
      </c>
      <c r="G2346" s="175" t="s">
        <v>4141</v>
      </c>
      <c r="H2346" s="171" t="s">
        <v>4163</v>
      </c>
      <c r="I2346" s="171" t="s">
        <v>5249</v>
      </c>
      <c r="J2346" s="171" t="s">
        <v>422</v>
      </c>
      <c r="K2346" s="176"/>
      <c r="L2346" s="177" t="s">
        <v>733</v>
      </c>
      <c r="M2346" s="177" t="s">
        <v>423</v>
      </c>
    </row>
    <row r="2347" spans="1:13" s="178" customFormat="1">
      <c r="A2347" s="171" t="s">
        <v>2494</v>
      </c>
      <c r="B2347" s="171"/>
      <c r="C2347" s="179" t="s">
        <v>3915</v>
      </c>
      <c r="D2347" s="172">
        <v>46147</v>
      </c>
      <c r="E2347" s="173">
        <v>46192</v>
      </c>
      <c r="F2347" s="174">
        <v>10590.09</v>
      </c>
      <c r="G2347" s="175" t="s">
        <v>4141</v>
      </c>
      <c r="H2347" s="171" t="s">
        <v>4163</v>
      </c>
      <c r="I2347" s="171" t="s">
        <v>5089</v>
      </c>
      <c r="J2347" s="171" t="s">
        <v>420</v>
      </c>
      <c r="K2347" s="176"/>
      <c r="L2347" s="177" t="s">
        <v>733</v>
      </c>
      <c r="M2347" s="177" t="s">
        <v>421</v>
      </c>
    </row>
    <row r="2348" spans="1:13" s="178" customFormat="1">
      <c r="A2348" s="171" t="s">
        <v>2494</v>
      </c>
      <c r="B2348" s="171"/>
      <c r="C2348" s="179" t="s">
        <v>3916</v>
      </c>
      <c r="D2348" s="172">
        <v>46147</v>
      </c>
      <c r="E2348" s="173">
        <v>46192</v>
      </c>
      <c r="F2348" s="174">
        <v>10590.09</v>
      </c>
      <c r="G2348" s="175" t="s">
        <v>4141</v>
      </c>
      <c r="H2348" s="171" t="s">
        <v>4163</v>
      </c>
      <c r="I2348" s="171" t="s">
        <v>5089</v>
      </c>
      <c r="J2348" s="171" t="s">
        <v>420</v>
      </c>
      <c r="K2348" s="176"/>
      <c r="L2348" s="177" t="s">
        <v>733</v>
      </c>
      <c r="M2348" s="177" t="s">
        <v>421</v>
      </c>
    </row>
    <row r="2349" spans="1:13" s="178" customFormat="1">
      <c r="A2349" s="171" t="s">
        <v>2494</v>
      </c>
      <c r="B2349" s="171"/>
      <c r="C2349" s="179" t="s">
        <v>3917</v>
      </c>
      <c r="D2349" s="172">
        <v>46147</v>
      </c>
      <c r="E2349" s="173">
        <v>46192</v>
      </c>
      <c r="F2349" s="174">
        <v>-10590.09</v>
      </c>
      <c r="G2349" s="175" t="s">
        <v>4141</v>
      </c>
      <c r="H2349" s="171" t="s">
        <v>4163</v>
      </c>
      <c r="I2349" s="171" t="s">
        <v>5089</v>
      </c>
      <c r="J2349" s="171" t="s">
        <v>420</v>
      </c>
      <c r="K2349" s="176"/>
      <c r="L2349" s="177" t="s">
        <v>733</v>
      </c>
      <c r="M2349" s="177" t="s">
        <v>421</v>
      </c>
    </row>
    <row r="2350" spans="1:13" s="178" customFormat="1">
      <c r="A2350" s="171" t="s">
        <v>2494</v>
      </c>
      <c r="B2350" s="171"/>
      <c r="C2350" s="179" t="s">
        <v>3918</v>
      </c>
      <c r="D2350" s="172">
        <v>46147</v>
      </c>
      <c r="E2350" s="173">
        <v>46192</v>
      </c>
      <c r="F2350" s="174">
        <v>1345.8</v>
      </c>
      <c r="G2350" s="175" t="s">
        <v>4141</v>
      </c>
      <c r="H2350" s="171" t="s">
        <v>4163</v>
      </c>
      <c r="I2350" s="171" t="s">
        <v>5263</v>
      </c>
      <c r="J2350" s="171" t="s">
        <v>418</v>
      </c>
      <c r="K2350" s="176"/>
      <c r="L2350" s="177" t="s">
        <v>733</v>
      </c>
      <c r="M2350" s="177" t="s">
        <v>419</v>
      </c>
    </row>
    <row r="2351" spans="1:13" s="178" customFormat="1">
      <c r="A2351" s="171" t="s">
        <v>2494</v>
      </c>
      <c r="B2351" s="171"/>
      <c r="C2351" s="179" t="s">
        <v>3919</v>
      </c>
      <c r="D2351" s="172">
        <v>46147</v>
      </c>
      <c r="E2351" s="173">
        <v>46192</v>
      </c>
      <c r="F2351" s="174">
        <v>1345.8</v>
      </c>
      <c r="G2351" s="175" t="s">
        <v>4141</v>
      </c>
      <c r="H2351" s="171" t="s">
        <v>4163</v>
      </c>
      <c r="I2351" s="171" t="s">
        <v>5263</v>
      </c>
      <c r="J2351" s="171" t="s">
        <v>418</v>
      </c>
      <c r="K2351" s="176"/>
      <c r="L2351" s="177" t="s">
        <v>733</v>
      </c>
      <c r="M2351" s="177" t="s">
        <v>419</v>
      </c>
    </row>
    <row r="2352" spans="1:13" s="178" customFormat="1">
      <c r="A2352" s="171" t="s">
        <v>2494</v>
      </c>
      <c r="B2352" s="171"/>
      <c r="C2352" s="179" t="s">
        <v>3920</v>
      </c>
      <c r="D2352" s="172">
        <v>46147</v>
      </c>
      <c r="E2352" s="173">
        <v>46192</v>
      </c>
      <c r="F2352" s="174">
        <v>-1345.8</v>
      </c>
      <c r="G2352" s="175" t="s">
        <v>4141</v>
      </c>
      <c r="H2352" s="171" t="s">
        <v>4163</v>
      </c>
      <c r="I2352" s="171" t="s">
        <v>5263</v>
      </c>
      <c r="J2352" s="171" t="s">
        <v>418</v>
      </c>
      <c r="K2352" s="176"/>
      <c r="L2352" s="177" t="s">
        <v>733</v>
      </c>
      <c r="M2352" s="177" t="s">
        <v>419</v>
      </c>
    </row>
    <row r="2353" spans="1:13" s="178" customFormat="1">
      <c r="A2353" s="171" t="s">
        <v>2494</v>
      </c>
      <c r="B2353" s="171"/>
      <c r="C2353" s="179" t="s">
        <v>3921</v>
      </c>
      <c r="D2353" s="172">
        <v>46147</v>
      </c>
      <c r="E2353" s="173">
        <v>46192</v>
      </c>
      <c r="F2353" s="174">
        <v>2247.4899999999998</v>
      </c>
      <c r="G2353" s="175" t="s">
        <v>4141</v>
      </c>
      <c r="H2353" s="171" t="s">
        <v>4163</v>
      </c>
      <c r="I2353" s="171" t="s">
        <v>5205</v>
      </c>
      <c r="J2353" s="171" t="s">
        <v>414</v>
      </c>
      <c r="K2353" s="176"/>
      <c r="L2353" s="177" t="s">
        <v>733</v>
      </c>
      <c r="M2353" s="177" t="s">
        <v>415</v>
      </c>
    </row>
    <row r="2354" spans="1:13" s="178" customFormat="1">
      <c r="A2354" s="171" t="s">
        <v>2494</v>
      </c>
      <c r="B2354" s="171"/>
      <c r="C2354" s="179" t="s">
        <v>3922</v>
      </c>
      <c r="D2354" s="172">
        <v>46147</v>
      </c>
      <c r="E2354" s="173">
        <v>46192</v>
      </c>
      <c r="F2354" s="174">
        <v>2247.4899999999998</v>
      </c>
      <c r="G2354" s="175" t="s">
        <v>4141</v>
      </c>
      <c r="H2354" s="171" t="s">
        <v>4163</v>
      </c>
      <c r="I2354" s="171" t="s">
        <v>5205</v>
      </c>
      <c r="J2354" s="171" t="s">
        <v>414</v>
      </c>
      <c r="K2354" s="176"/>
      <c r="L2354" s="177" t="s">
        <v>733</v>
      </c>
      <c r="M2354" s="177" t="s">
        <v>415</v>
      </c>
    </row>
    <row r="2355" spans="1:13" s="178" customFormat="1">
      <c r="A2355" s="171" t="s">
        <v>2494</v>
      </c>
      <c r="B2355" s="171"/>
      <c r="C2355" s="179" t="s">
        <v>3923</v>
      </c>
      <c r="D2355" s="172">
        <v>46147</v>
      </c>
      <c r="E2355" s="173">
        <v>46192</v>
      </c>
      <c r="F2355" s="174">
        <v>-2247.4899999999998</v>
      </c>
      <c r="G2355" s="175" t="s">
        <v>4141</v>
      </c>
      <c r="H2355" s="171" t="s">
        <v>4163</v>
      </c>
      <c r="I2355" s="171" t="s">
        <v>5205</v>
      </c>
      <c r="J2355" s="171" t="s">
        <v>414</v>
      </c>
      <c r="K2355" s="176"/>
      <c r="L2355" s="177" t="s">
        <v>733</v>
      </c>
      <c r="M2355" s="177" t="s">
        <v>415</v>
      </c>
    </row>
    <row r="2356" spans="1:13" s="178" customFormat="1">
      <c r="A2356" s="171" t="s">
        <v>2494</v>
      </c>
      <c r="B2356" s="171"/>
      <c r="C2356" s="179" t="s">
        <v>3924</v>
      </c>
      <c r="D2356" s="172">
        <v>46147</v>
      </c>
      <c r="E2356" s="173">
        <v>46192</v>
      </c>
      <c r="F2356" s="174">
        <v>1345.25</v>
      </c>
      <c r="G2356" s="175" t="s">
        <v>4141</v>
      </c>
      <c r="H2356" s="171" t="s">
        <v>4163</v>
      </c>
      <c r="I2356" s="171" t="s">
        <v>5204</v>
      </c>
      <c r="J2356" s="171" t="s">
        <v>412</v>
      </c>
      <c r="K2356" s="176"/>
      <c r="L2356" s="177" t="s">
        <v>733</v>
      </c>
      <c r="M2356" s="177" t="s">
        <v>413</v>
      </c>
    </row>
    <row r="2357" spans="1:13" s="178" customFormat="1">
      <c r="A2357" s="171" t="s">
        <v>2494</v>
      </c>
      <c r="B2357" s="171"/>
      <c r="C2357" s="179" t="s">
        <v>3925</v>
      </c>
      <c r="D2357" s="172">
        <v>46147</v>
      </c>
      <c r="E2357" s="173">
        <v>46192</v>
      </c>
      <c r="F2357" s="174">
        <v>1345.25</v>
      </c>
      <c r="G2357" s="175" t="s">
        <v>4141</v>
      </c>
      <c r="H2357" s="171" t="s">
        <v>4163</v>
      </c>
      <c r="I2357" s="171" t="s">
        <v>5204</v>
      </c>
      <c r="J2357" s="171" t="s">
        <v>412</v>
      </c>
      <c r="K2357" s="176"/>
      <c r="L2357" s="177" t="s">
        <v>733</v>
      </c>
      <c r="M2357" s="177" t="s">
        <v>413</v>
      </c>
    </row>
    <row r="2358" spans="1:13" s="178" customFormat="1">
      <c r="A2358" s="171" t="s">
        <v>2494</v>
      </c>
      <c r="B2358" s="171"/>
      <c r="C2358" s="179" t="s">
        <v>3926</v>
      </c>
      <c r="D2358" s="172">
        <v>46147</v>
      </c>
      <c r="E2358" s="173">
        <v>46192</v>
      </c>
      <c r="F2358" s="174">
        <v>-1345.25</v>
      </c>
      <c r="G2358" s="175" t="s">
        <v>4141</v>
      </c>
      <c r="H2358" s="171" t="s">
        <v>4163</v>
      </c>
      <c r="I2358" s="171" t="s">
        <v>5204</v>
      </c>
      <c r="J2358" s="171" t="s">
        <v>412</v>
      </c>
      <c r="K2358" s="176"/>
      <c r="L2358" s="177" t="s">
        <v>733</v>
      </c>
      <c r="M2358" s="177" t="s">
        <v>413</v>
      </c>
    </row>
    <row r="2359" spans="1:13" s="178" customFormat="1">
      <c r="A2359" s="171" t="s">
        <v>2494</v>
      </c>
      <c r="B2359" s="171"/>
      <c r="C2359" s="179" t="s">
        <v>3927</v>
      </c>
      <c r="D2359" s="172">
        <v>46147</v>
      </c>
      <c r="E2359" s="173">
        <v>46192</v>
      </c>
      <c r="F2359" s="174">
        <v>1649.65</v>
      </c>
      <c r="G2359" s="175" t="s">
        <v>4141</v>
      </c>
      <c r="H2359" s="171" t="s">
        <v>4163</v>
      </c>
      <c r="I2359" s="171" t="s">
        <v>5266</v>
      </c>
      <c r="J2359" s="171" t="s">
        <v>434</v>
      </c>
      <c r="K2359" s="176"/>
      <c r="L2359" s="177" t="s">
        <v>733</v>
      </c>
      <c r="M2359" s="177" t="s">
        <v>435</v>
      </c>
    </row>
    <row r="2360" spans="1:13" s="178" customFormat="1">
      <c r="A2360" s="171" t="s">
        <v>2494</v>
      </c>
      <c r="B2360" s="171"/>
      <c r="C2360" s="179" t="s">
        <v>3928</v>
      </c>
      <c r="D2360" s="172">
        <v>46147</v>
      </c>
      <c r="E2360" s="173">
        <v>46192</v>
      </c>
      <c r="F2360" s="174">
        <v>1649.65</v>
      </c>
      <c r="G2360" s="175" t="s">
        <v>4141</v>
      </c>
      <c r="H2360" s="171" t="s">
        <v>4163</v>
      </c>
      <c r="I2360" s="171" t="s">
        <v>5266</v>
      </c>
      <c r="J2360" s="171" t="s">
        <v>434</v>
      </c>
      <c r="K2360" s="176"/>
      <c r="L2360" s="177" t="s">
        <v>733</v>
      </c>
      <c r="M2360" s="177" t="s">
        <v>435</v>
      </c>
    </row>
    <row r="2361" spans="1:13" s="178" customFormat="1">
      <c r="A2361" s="171" t="s">
        <v>2494</v>
      </c>
      <c r="B2361" s="171"/>
      <c r="C2361" s="179" t="s">
        <v>3929</v>
      </c>
      <c r="D2361" s="172">
        <v>46147</v>
      </c>
      <c r="E2361" s="173">
        <v>46192</v>
      </c>
      <c r="F2361" s="174">
        <v>-1649.65</v>
      </c>
      <c r="G2361" s="175" t="s">
        <v>4141</v>
      </c>
      <c r="H2361" s="171" t="s">
        <v>4163</v>
      </c>
      <c r="I2361" s="171" t="s">
        <v>5266</v>
      </c>
      <c r="J2361" s="171" t="s">
        <v>434</v>
      </c>
      <c r="K2361" s="176"/>
      <c r="L2361" s="177" t="s">
        <v>733</v>
      </c>
      <c r="M2361" s="177" t="s">
        <v>435</v>
      </c>
    </row>
    <row r="2362" spans="1:13" s="178" customFormat="1">
      <c r="A2362" s="171" t="s">
        <v>2494</v>
      </c>
      <c r="B2362" s="171"/>
      <c r="C2362" s="179" t="s">
        <v>3930</v>
      </c>
      <c r="D2362" s="172">
        <v>46147</v>
      </c>
      <c r="E2362" s="173">
        <v>46192</v>
      </c>
      <c r="F2362" s="174">
        <v>4864.75</v>
      </c>
      <c r="G2362" s="175" t="s">
        <v>4141</v>
      </c>
      <c r="H2362" s="171" t="s">
        <v>4163</v>
      </c>
      <c r="I2362" s="171" t="s">
        <v>5218</v>
      </c>
      <c r="J2362" s="171" t="s">
        <v>436</v>
      </c>
      <c r="K2362" s="176"/>
      <c r="L2362" s="177" t="s">
        <v>733</v>
      </c>
      <c r="M2362" s="177" t="s">
        <v>437</v>
      </c>
    </row>
    <row r="2363" spans="1:13" s="178" customFormat="1">
      <c r="A2363" s="171" t="s">
        <v>2494</v>
      </c>
      <c r="B2363" s="171"/>
      <c r="C2363" s="179" t="s">
        <v>3931</v>
      </c>
      <c r="D2363" s="172">
        <v>46147</v>
      </c>
      <c r="E2363" s="173">
        <v>46192</v>
      </c>
      <c r="F2363" s="174">
        <v>4864.75</v>
      </c>
      <c r="G2363" s="175" t="s">
        <v>4141</v>
      </c>
      <c r="H2363" s="171" t="s">
        <v>4163</v>
      </c>
      <c r="I2363" s="171" t="s">
        <v>5218</v>
      </c>
      <c r="J2363" s="171" t="s">
        <v>436</v>
      </c>
      <c r="K2363" s="176"/>
      <c r="L2363" s="177" t="s">
        <v>733</v>
      </c>
      <c r="M2363" s="177" t="s">
        <v>437</v>
      </c>
    </row>
    <row r="2364" spans="1:13" s="178" customFormat="1">
      <c r="A2364" s="171" t="s">
        <v>2494</v>
      </c>
      <c r="B2364" s="171"/>
      <c r="C2364" s="179" t="s">
        <v>3932</v>
      </c>
      <c r="D2364" s="172">
        <v>46147</v>
      </c>
      <c r="E2364" s="173">
        <v>46192</v>
      </c>
      <c r="F2364" s="174">
        <v>-4864.75</v>
      </c>
      <c r="G2364" s="175" t="s">
        <v>4141</v>
      </c>
      <c r="H2364" s="171" t="s">
        <v>4163</v>
      </c>
      <c r="I2364" s="171" t="s">
        <v>5218</v>
      </c>
      <c r="J2364" s="171" t="s">
        <v>436</v>
      </c>
      <c r="K2364" s="176"/>
      <c r="L2364" s="177" t="s">
        <v>733</v>
      </c>
      <c r="M2364" s="177" t="s">
        <v>437</v>
      </c>
    </row>
    <row r="2365" spans="1:13" s="178" customFormat="1">
      <c r="A2365" s="171" t="s">
        <v>2494</v>
      </c>
      <c r="B2365" s="171"/>
      <c r="C2365" s="179" t="s">
        <v>3933</v>
      </c>
      <c r="D2365" s="172">
        <v>46147</v>
      </c>
      <c r="E2365" s="173">
        <v>46192</v>
      </c>
      <c r="F2365" s="174">
        <v>1346.33</v>
      </c>
      <c r="G2365" s="175" t="s">
        <v>4141</v>
      </c>
      <c r="H2365" s="171" t="s">
        <v>4163</v>
      </c>
      <c r="I2365" s="171" t="s">
        <v>5268</v>
      </c>
      <c r="J2365" s="171" t="s">
        <v>442</v>
      </c>
      <c r="K2365" s="176"/>
      <c r="L2365" s="177" t="s">
        <v>733</v>
      </c>
      <c r="M2365" s="177" t="s">
        <v>443</v>
      </c>
    </row>
    <row r="2366" spans="1:13" s="178" customFormat="1">
      <c r="A2366" s="171" t="s">
        <v>2494</v>
      </c>
      <c r="B2366" s="171"/>
      <c r="C2366" s="179" t="s">
        <v>3934</v>
      </c>
      <c r="D2366" s="172">
        <v>46147</v>
      </c>
      <c r="E2366" s="173">
        <v>46192</v>
      </c>
      <c r="F2366" s="174">
        <v>1346.33</v>
      </c>
      <c r="G2366" s="175" t="s">
        <v>4141</v>
      </c>
      <c r="H2366" s="171" t="s">
        <v>4163</v>
      </c>
      <c r="I2366" s="171" t="s">
        <v>5268</v>
      </c>
      <c r="J2366" s="171" t="s">
        <v>442</v>
      </c>
      <c r="K2366" s="176"/>
      <c r="L2366" s="177" t="s">
        <v>733</v>
      </c>
      <c r="M2366" s="177" t="s">
        <v>443</v>
      </c>
    </row>
    <row r="2367" spans="1:13" s="178" customFormat="1">
      <c r="A2367" s="171" t="s">
        <v>2494</v>
      </c>
      <c r="B2367" s="171"/>
      <c r="C2367" s="179" t="s">
        <v>3935</v>
      </c>
      <c r="D2367" s="172">
        <v>46147</v>
      </c>
      <c r="E2367" s="173">
        <v>46192</v>
      </c>
      <c r="F2367" s="174">
        <v>-1346.33</v>
      </c>
      <c r="G2367" s="175" t="s">
        <v>4141</v>
      </c>
      <c r="H2367" s="171" t="s">
        <v>4163</v>
      </c>
      <c r="I2367" s="171" t="s">
        <v>5268</v>
      </c>
      <c r="J2367" s="171" t="s">
        <v>442</v>
      </c>
      <c r="K2367" s="176"/>
      <c r="L2367" s="177" t="s">
        <v>733</v>
      </c>
      <c r="M2367" s="177" t="s">
        <v>443</v>
      </c>
    </row>
    <row r="2368" spans="1:13" s="178" customFormat="1">
      <c r="A2368" s="171" t="s">
        <v>2494</v>
      </c>
      <c r="B2368" s="171"/>
      <c r="C2368" s="179" t="s">
        <v>3936</v>
      </c>
      <c r="D2368" s="172">
        <v>46147</v>
      </c>
      <c r="E2368" s="173">
        <v>46192</v>
      </c>
      <c r="F2368" s="174">
        <v>1515.16</v>
      </c>
      <c r="G2368" s="175" t="s">
        <v>4141</v>
      </c>
      <c r="H2368" s="171" t="s">
        <v>4163</v>
      </c>
      <c r="I2368" s="171" t="s">
        <v>5267</v>
      </c>
      <c r="J2368" s="171" t="s">
        <v>438</v>
      </c>
      <c r="K2368" s="176"/>
      <c r="L2368" s="177" t="s">
        <v>733</v>
      </c>
      <c r="M2368" s="177" t="s">
        <v>439</v>
      </c>
    </row>
    <row r="2369" spans="1:13" s="178" customFormat="1">
      <c r="A2369" s="171" t="s">
        <v>2494</v>
      </c>
      <c r="B2369" s="171"/>
      <c r="C2369" s="179" t="s">
        <v>3937</v>
      </c>
      <c r="D2369" s="172">
        <v>46147</v>
      </c>
      <c r="E2369" s="173">
        <v>46192</v>
      </c>
      <c r="F2369" s="174">
        <v>1515.16</v>
      </c>
      <c r="G2369" s="175" t="s">
        <v>4141</v>
      </c>
      <c r="H2369" s="171" t="s">
        <v>4163</v>
      </c>
      <c r="I2369" s="171" t="s">
        <v>5267</v>
      </c>
      <c r="J2369" s="171" t="s">
        <v>438</v>
      </c>
      <c r="K2369" s="176"/>
      <c r="L2369" s="177" t="s">
        <v>733</v>
      </c>
      <c r="M2369" s="177" t="s">
        <v>439</v>
      </c>
    </row>
    <row r="2370" spans="1:13" s="178" customFormat="1">
      <c r="A2370" s="171" t="s">
        <v>2494</v>
      </c>
      <c r="B2370" s="171"/>
      <c r="C2370" s="179" t="s">
        <v>3938</v>
      </c>
      <c r="D2370" s="172">
        <v>46147</v>
      </c>
      <c r="E2370" s="173">
        <v>46192</v>
      </c>
      <c r="F2370" s="174">
        <v>-1515.16</v>
      </c>
      <c r="G2370" s="175" t="s">
        <v>4141</v>
      </c>
      <c r="H2370" s="171" t="s">
        <v>4163</v>
      </c>
      <c r="I2370" s="171" t="s">
        <v>5267</v>
      </c>
      <c r="J2370" s="171" t="s">
        <v>438</v>
      </c>
      <c r="K2370" s="176"/>
      <c r="L2370" s="177" t="s">
        <v>733</v>
      </c>
      <c r="M2370" s="177" t="s">
        <v>439</v>
      </c>
    </row>
    <row r="2371" spans="1:13" s="178" customFormat="1">
      <c r="A2371" s="171" t="s">
        <v>2494</v>
      </c>
      <c r="B2371" s="171"/>
      <c r="C2371" s="179" t="s">
        <v>3939</v>
      </c>
      <c r="D2371" s="172">
        <v>46147</v>
      </c>
      <c r="E2371" s="173">
        <v>46192</v>
      </c>
      <c r="F2371" s="174">
        <v>1512.68</v>
      </c>
      <c r="G2371" s="175" t="s">
        <v>4141</v>
      </c>
      <c r="H2371" s="171" t="s">
        <v>4163</v>
      </c>
      <c r="I2371" s="171" t="s">
        <v>5269</v>
      </c>
      <c r="J2371" s="171" t="s">
        <v>360</v>
      </c>
      <c r="K2371" s="176"/>
      <c r="L2371" s="177" t="s">
        <v>733</v>
      </c>
      <c r="M2371" s="177" t="s">
        <v>361</v>
      </c>
    </row>
    <row r="2372" spans="1:13" s="178" customFormat="1">
      <c r="A2372" s="171" t="s">
        <v>2494</v>
      </c>
      <c r="B2372" s="171"/>
      <c r="C2372" s="179" t="s">
        <v>3940</v>
      </c>
      <c r="D2372" s="172">
        <v>46147</v>
      </c>
      <c r="E2372" s="173">
        <v>46192</v>
      </c>
      <c r="F2372" s="174">
        <v>1512.68</v>
      </c>
      <c r="G2372" s="175" t="s">
        <v>4141</v>
      </c>
      <c r="H2372" s="171" t="s">
        <v>4163</v>
      </c>
      <c r="I2372" s="171" t="s">
        <v>5269</v>
      </c>
      <c r="J2372" s="171" t="s">
        <v>360</v>
      </c>
      <c r="K2372" s="176"/>
      <c r="L2372" s="177" t="s">
        <v>733</v>
      </c>
      <c r="M2372" s="177" t="s">
        <v>361</v>
      </c>
    </row>
    <row r="2373" spans="1:13" s="178" customFormat="1">
      <c r="A2373" s="171" t="s">
        <v>2494</v>
      </c>
      <c r="B2373" s="171"/>
      <c r="C2373" s="179" t="s">
        <v>3941</v>
      </c>
      <c r="D2373" s="172">
        <v>46147</v>
      </c>
      <c r="E2373" s="173">
        <v>46192</v>
      </c>
      <c r="F2373" s="174">
        <v>-1512.68</v>
      </c>
      <c r="G2373" s="175" t="s">
        <v>4141</v>
      </c>
      <c r="H2373" s="171" t="s">
        <v>4163</v>
      </c>
      <c r="I2373" s="171" t="s">
        <v>5269</v>
      </c>
      <c r="J2373" s="171" t="s">
        <v>360</v>
      </c>
      <c r="K2373" s="176"/>
      <c r="L2373" s="177" t="s">
        <v>733</v>
      </c>
      <c r="M2373" s="177" t="s">
        <v>361</v>
      </c>
    </row>
    <row r="2374" spans="1:13" s="178" customFormat="1">
      <c r="A2374" s="171" t="s">
        <v>2494</v>
      </c>
      <c r="B2374" s="171"/>
      <c r="C2374" s="179" t="s">
        <v>3942</v>
      </c>
      <c r="D2374" s="172">
        <v>46147</v>
      </c>
      <c r="E2374" s="173">
        <v>46192</v>
      </c>
      <c r="F2374" s="174">
        <v>10010.52</v>
      </c>
      <c r="G2374" s="175" t="s">
        <v>4141</v>
      </c>
      <c r="H2374" s="171" t="s">
        <v>4163</v>
      </c>
      <c r="I2374" s="171" t="s">
        <v>5271</v>
      </c>
      <c r="J2374" s="171" t="s">
        <v>448</v>
      </c>
      <c r="K2374" s="176"/>
      <c r="L2374" s="177" t="s">
        <v>733</v>
      </c>
      <c r="M2374" s="177" t="s">
        <v>449</v>
      </c>
    </row>
    <row r="2375" spans="1:13" s="178" customFormat="1">
      <c r="A2375" s="171" t="s">
        <v>2494</v>
      </c>
      <c r="B2375" s="171"/>
      <c r="C2375" s="179" t="s">
        <v>3943</v>
      </c>
      <c r="D2375" s="172">
        <v>46147</v>
      </c>
      <c r="E2375" s="173">
        <v>46192</v>
      </c>
      <c r="F2375" s="174">
        <v>10010.52</v>
      </c>
      <c r="G2375" s="175" t="s">
        <v>4141</v>
      </c>
      <c r="H2375" s="171" t="s">
        <v>4163</v>
      </c>
      <c r="I2375" s="171" t="s">
        <v>5271</v>
      </c>
      <c r="J2375" s="171" t="s">
        <v>448</v>
      </c>
      <c r="K2375" s="176"/>
      <c r="L2375" s="177" t="s">
        <v>733</v>
      </c>
      <c r="M2375" s="177" t="s">
        <v>449</v>
      </c>
    </row>
    <row r="2376" spans="1:13" s="178" customFormat="1">
      <c r="A2376" s="171" t="s">
        <v>2494</v>
      </c>
      <c r="B2376" s="171"/>
      <c r="C2376" s="179" t="s">
        <v>3944</v>
      </c>
      <c r="D2376" s="172">
        <v>46147</v>
      </c>
      <c r="E2376" s="173">
        <v>46192</v>
      </c>
      <c r="F2376" s="174">
        <v>-10010.52</v>
      </c>
      <c r="G2376" s="175" t="s">
        <v>4141</v>
      </c>
      <c r="H2376" s="171" t="s">
        <v>4163</v>
      </c>
      <c r="I2376" s="171" t="s">
        <v>5271</v>
      </c>
      <c r="J2376" s="171" t="s">
        <v>448</v>
      </c>
      <c r="K2376" s="176"/>
      <c r="L2376" s="177" t="s">
        <v>733</v>
      </c>
      <c r="M2376" s="177" t="s">
        <v>449</v>
      </c>
    </row>
    <row r="2377" spans="1:13" s="178" customFormat="1">
      <c r="A2377" s="171" t="s">
        <v>2494</v>
      </c>
      <c r="B2377" s="171"/>
      <c r="C2377" s="179" t="s">
        <v>3945</v>
      </c>
      <c r="D2377" s="172">
        <v>46147</v>
      </c>
      <c r="E2377" s="173">
        <v>46192</v>
      </c>
      <c r="F2377" s="174">
        <v>1515.16</v>
      </c>
      <c r="G2377" s="175" t="s">
        <v>4141</v>
      </c>
      <c r="H2377" s="171" t="s">
        <v>4163</v>
      </c>
      <c r="I2377" s="171" t="s">
        <v>5138</v>
      </c>
      <c r="J2377" s="171" t="s">
        <v>452</v>
      </c>
      <c r="K2377" s="176"/>
      <c r="L2377" s="177" t="s">
        <v>733</v>
      </c>
      <c r="M2377" s="177" t="s">
        <v>453</v>
      </c>
    </row>
    <row r="2378" spans="1:13" s="178" customFormat="1">
      <c r="A2378" s="171" t="s">
        <v>2494</v>
      </c>
      <c r="B2378" s="171"/>
      <c r="C2378" s="179" t="s">
        <v>3946</v>
      </c>
      <c r="D2378" s="172">
        <v>46147</v>
      </c>
      <c r="E2378" s="173">
        <v>46192</v>
      </c>
      <c r="F2378" s="174">
        <v>1515.16</v>
      </c>
      <c r="G2378" s="175" t="s">
        <v>4141</v>
      </c>
      <c r="H2378" s="171" t="s">
        <v>4163</v>
      </c>
      <c r="I2378" s="171" t="s">
        <v>5138</v>
      </c>
      <c r="J2378" s="171" t="s">
        <v>452</v>
      </c>
      <c r="K2378" s="176"/>
      <c r="L2378" s="177" t="s">
        <v>733</v>
      </c>
      <c r="M2378" s="177" t="s">
        <v>453</v>
      </c>
    </row>
    <row r="2379" spans="1:13" s="178" customFormat="1">
      <c r="A2379" s="171" t="s">
        <v>2494</v>
      </c>
      <c r="B2379" s="171"/>
      <c r="C2379" s="179" t="s">
        <v>3947</v>
      </c>
      <c r="D2379" s="172">
        <v>46147</v>
      </c>
      <c r="E2379" s="173">
        <v>46192</v>
      </c>
      <c r="F2379" s="174">
        <v>-1515.16</v>
      </c>
      <c r="G2379" s="175" t="s">
        <v>4141</v>
      </c>
      <c r="H2379" s="171" t="s">
        <v>4163</v>
      </c>
      <c r="I2379" s="171" t="s">
        <v>5138</v>
      </c>
      <c r="J2379" s="171" t="s">
        <v>452</v>
      </c>
      <c r="K2379" s="176"/>
      <c r="L2379" s="177" t="s">
        <v>733</v>
      </c>
      <c r="M2379" s="177" t="s">
        <v>453</v>
      </c>
    </row>
    <row r="2380" spans="1:13" s="178" customFormat="1">
      <c r="A2380" s="171" t="s">
        <v>2494</v>
      </c>
      <c r="B2380" s="171"/>
      <c r="C2380" s="179" t="s">
        <v>3948</v>
      </c>
      <c r="D2380" s="172">
        <v>46147</v>
      </c>
      <c r="E2380" s="173">
        <v>46192</v>
      </c>
      <c r="F2380" s="174">
        <v>1346.34</v>
      </c>
      <c r="G2380" s="175" t="s">
        <v>4141</v>
      </c>
      <c r="H2380" s="171" t="s">
        <v>4163</v>
      </c>
      <c r="I2380" s="171" t="s">
        <v>5275</v>
      </c>
      <c r="J2380" s="171" t="s">
        <v>478</v>
      </c>
      <c r="K2380" s="176"/>
      <c r="L2380" s="177" t="s">
        <v>733</v>
      </c>
      <c r="M2380" s="177" t="s">
        <v>479</v>
      </c>
    </row>
    <row r="2381" spans="1:13" s="178" customFormat="1">
      <c r="A2381" s="171" t="s">
        <v>2494</v>
      </c>
      <c r="B2381" s="171"/>
      <c r="C2381" s="179" t="s">
        <v>3949</v>
      </c>
      <c r="D2381" s="172">
        <v>46147</v>
      </c>
      <c r="E2381" s="173">
        <v>46192</v>
      </c>
      <c r="F2381" s="174">
        <v>1346.34</v>
      </c>
      <c r="G2381" s="175" t="s">
        <v>4141</v>
      </c>
      <c r="H2381" s="171" t="s">
        <v>4163</v>
      </c>
      <c r="I2381" s="171" t="s">
        <v>5275</v>
      </c>
      <c r="J2381" s="171" t="s">
        <v>478</v>
      </c>
      <c r="K2381" s="176"/>
      <c r="L2381" s="177" t="s">
        <v>733</v>
      </c>
      <c r="M2381" s="177" t="s">
        <v>479</v>
      </c>
    </row>
    <row r="2382" spans="1:13" s="178" customFormat="1">
      <c r="A2382" s="171" t="s">
        <v>2494</v>
      </c>
      <c r="B2382" s="171"/>
      <c r="C2382" s="179" t="s">
        <v>3950</v>
      </c>
      <c r="D2382" s="172">
        <v>46147</v>
      </c>
      <c r="E2382" s="173">
        <v>46192</v>
      </c>
      <c r="F2382" s="174">
        <v>-1346.34</v>
      </c>
      <c r="G2382" s="175" t="s">
        <v>4141</v>
      </c>
      <c r="H2382" s="171" t="s">
        <v>4163</v>
      </c>
      <c r="I2382" s="171" t="s">
        <v>5275</v>
      </c>
      <c r="J2382" s="171" t="s">
        <v>478</v>
      </c>
      <c r="K2382" s="176"/>
      <c r="L2382" s="177" t="s">
        <v>733</v>
      </c>
      <c r="M2382" s="177" t="s">
        <v>479</v>
      </c>
    </row>
    <row r="2383" spans="1:13" s="178" customFormat="1">
      <c r="A2383" s="171" t="s">
        <v>2494</v>
      </c>
      <c r="B2383" s="171"/>
      <c r="C2383" s="179" t="s">
        <v>3951</v>
      </c>
      <c r="D2383" s="172">
        <v>46147</v>
      </c>
      <c r="E2383" s="173">
        <v>46192</v>
      </c>
      <c r="F2383" s="174">
        <v>1320.85</v>
      </c>
      <c r="G2383" s="175" t="s">
        <v>4141</v>
      </c>
      <c r="H2383" s="171" t="s">
        <v>4163</v>
      </c>
      <c r="I2383" s="171" t="s">
        <v>5149</v>
      </c>
      <c r="J2383" s="171" t="s">
        <v>474</v>
      </c>
      <c r="K2383" s="176"/>
      <c r="L2383" s="177" t="s">
        <v>733</v>
      </c>
      <c r="M2383" s="177" t="s">
        <v>475</v>
      </c>
    </row>
    <row r="2384" spans="1:13" s="178" customFormat="1">
      <c r="A2384" s="171" t="s">
        <v>2494</v>
      </c>
      <c r="B2384" s="171"/>
      <c r="C2384" s="179" t="s">
        <v>3952</v>
      </c>
      <c r="D2384" s="172">
        <v>46147</v>
      </c>
      <c r="E2384" s="173">
        <v>46192</v>
      </c>
      <c r="F2384" s="174">
        <v>1320.85</v>
      </c>
      <c r="G2384" s="175" t="s">
        <v>4141</v>
      </c>
      <c r="H2384" s="171" t="s">
        <v>4163</v>
      </c>
      <c r="I2384" s="171" t="s">
        <v>5149</v>
      </c>
      <c r="J2384" s="171" t="s">
        <v>474</v>
      </c>
      <c r="K2384" s="176"/>
      <c r="L2384" s="177" t="s">
        <v>733</v>
      </c>
      <c r="M2384" s="177" t="s">
        <v>475</v>
      </c>
    </row>
    <row r="2385" spans="1:13" s="178" customFormat="1">
      <c r="A2385" s="171" t="s">
        <v>2494</v>
      </c>
      <c r="B2385" s="171"/>
      <c r="C2385" s="179" t="s">
        <v>3953</v>
      </c>
      <c r="D2385" s="172">
        <v>46147</v>
      </c>
      <c r="E2385" s="173">
        <v>46192</v>
      </c>
      <c r="F2385" s="174">
        <v>-1320.85</v>
      </c>
      <c r="G2385" s="175" t="s">
        <v>4141</v>
      </c>
      <c r="H2385" s="171" t="s">
        <v>4163</v>
      </c>
      <c r="I2385" s="171" t="s">
        <v>5149</v>
      </c>
      <c r="J2385" s="171" t="s">
        <v>474</v>
      </c>
      <c r="K2385" s="176"/>
      <c r="L2385" s="177" t="s">
        <v>733</v>
      </c>
      <c r="M2385" s="177" t="s">
        <v>475</v>
      </c>
    </row>
    <row r="2386" spans="1:13" s="178" customFormat="1">
      <c r="A2386" s="171" t="s">
        <v>2494</v>
      </c>
      <c r="B2386" s="171"/>
      <c r="C2386" s="179" t="s">
        <v>3954</v>
      </c>
      <c r="D2386" s="172">
        <v>46147</v>
      </c>
      <c r="E2386" s="173">
        <v>46192</v>
      </c>
      <c r="F2386" s="174">
        <v>4455.59</v>
      </c>
      <c r="G2386" s="175" t="s">
        <v>4141</v>
      </c>
      <c r="H2386" s="171" t="s">
        <v>4163</v>
      </c>
      <c r="I2386" s="171" t="s">
        <v>5235</v>
      </c>
      <c r="J2386" s="171" t="s">
        <v>476</v>
      </c>
      <c r="K2386" s="176"/>
      <c r="L2386" s="177" t="s">
        <v>733</v>
      </c>
      <c r="M2386" s="177" t="s">
        <v>477</v>
      </c>
    </row>
    <row r="2387" spans="1:13" s="178" customFormat="1">
      <c r="A2387" s="171" t="s">
        <v>2494</v>
      </c>
      <c r="B2387" s="171"/>
      <c r="C2387" s="179" t="s">
        <v>3955</v>
      </c>
      <c r="D2387" s="172">
        <v>46147</v>
      </c>
      <c r="E2387" s="173">
        <v>46192</v>
      </c>
      <c r="F2387" s="174">
        <v>4455.59</v>
      </c>
      <c r="G2387" s="175" t="s">
        <v>4141</v>
      </c>
      <c r="H2387" s="171" t="s">
        <v>4163</v>
      </c>
      <c r="I2387" s="171" t="s">
        <v>5235</v>
      </c>
      <c r="J2387" s="171" t="s">
        <v>476</v>
      </c>
      <c r="K2387" s="176"/>
      <c r="L2387" s="177" t="s">
        <v>733</v>
      </c>
      <c r="M2387" s="177" t="s">
        <v>477</v>
      </c>
    </row>
    <row r="2388" spans="1:13" s="178" customFormat="1">
      <c r="A2388" s="171" t="s">
        <v>2494</v>
      </c>
      <c r="B2388" s="171"/>
      <c r="C2388" s="179" t="s">
        <v>3956</v>
      </c>
      <c r="D2388" s="172">
        <v>46147</v>
      </c>
      <c r="E2388" s="173">
        <v>46192</v>
      </c>
      <c r="F2388" s="174">
        <v>-4455.59</v>
      </c>
      <c r="G2388" s="175" t="s">
        <v>4141</v>
      </c>
      <c r="H2388" s="171" t="s">
        <v>4163</v>
      </c>
      <c r="I2388" s="171" t="s">
        <v>5235</v>
      </c>
      <c r="J2388" s="171" t="s">
        <v>476</v>
      </c>
      <c r="K2388" s="176"/>
      <c r="L2388" s="177" t="s">
        <v>733</v>
      </c>
      <c r="M2388" s="177" t="s">
        <v>477</v>
      </c>
    </row>
    <row r="2389" spans="1:13" s="178" customFormat="1">
      <c r="A2389" s="171" t="s">
        <v>2494</v>
      </c>
      <c r="B2389" s="171"/>
      <c r="C2389" s="179" t="s">
        <v>3957</v>
      </c>
      <c r="D2389" s="172">
        <v>46147</v>
      </c>
      <c r="E2389" s="173">
        <v>46192</v>
      </c>
      <c r="F2389" s="174">
        <v>1345.79</v>
      </c>
      <c r="G2389" s="175" t="s">
        <v>4141</v>
      </c>
      <c r="H2389" s="171" t="s">
        <v>4163</v>
      </c>
      <c r="I2389" s="171" t="s">
        <v>5274</v>
      </c>
      <c r="J2389" s="171" t="s">
        <v>472</v>
      </c>
      <c r="K2389" s="176"/>
      <c r="L2389" s="177" t="s">
        <v>733</v>
      </c>
      <c r="M2389" s="177" t="s">
        <v>473</v>
      </c>
    </row>
    <row r="2390" spans="1:13" s="178" customFormat="1">
      <c r="A2390" s="171" t="s">
        <v>2494</v>
      </c>
      <c r="B2390" s="171"/>
      <c r="C2390" s="179" t="s">
        <v>3958</v>
      </c>
      <c r="D2390" s="172">
        <v>46147</v>
      </c>
      <c r="E2390" s="173">
        <v>46192</v>
      </c>
      <c r="F2390" s="174">
        <v>1345.79</v>
      </c>
      <c r="G2390" s="175" t="s">
        <v>4141</v>
      </c>
      <c r="H2390" s="171" t="s">
        <v>4163</v>
      </c>
      <c r="I2390" s="171" t="s">
        <v>5274</v>
      </c>
      <c r="J2390" s="171" t="s">
        <v>472</v>
      </c>
      <c r="K2390" s="176"/>
      <c r="L2390" s="177" t="s">
        <v>733</v>
      </c>
      <c r="M2390" s="177" t="s">
        <v>473</v>
      </c>
    </row>
    <row r="2391" spans="1:13" s="178" customFormat="1">
      <c r="A2391" s="171" t="s">
        <v>2494</v>
      </c>
      <c r="B2391" s="171"/>
      <c r="C2391" s="179" t="s">
        <v>3959</v>
      </c>
      <c r="D2391" s="172">
        <v>46147</v>
      </c>
      <c r="E2391" s="173">
        <v>46192</v>
      </c>
      <c r="F2391" s="174">
        <v>-1345.79</v>
      </c>
      <c r="G2391" s="175" t="s">
        <v>4141</v>
      </c>
      <c r="H2391" s="171" t="s">
        <v>4163</v>
      </c>
      <c r="I2391" s="171" t="s">
        <v>5274</v>
      </c>
      <c r="J2391" s="171" t="s">
        <v>472</v>
      </c>
      <c r="K2391" s="176"/>
      <c r="L2391" s="177" t="s">
        <v>733</v>
      </c>
      <c r="M2391" s="177" t="s">
        <v>473</v>
      </c>
    </row>
    <row r="2392" spans="1:13" s="178" customFormat="1">
      <c r="A2392" s="171" t="s">
        <v>2494</v>
      </c>
      <c r="B2392" s="171"/>
      <c r="C2392" s="179" t="s">
        <v>3960</v>
      </c>
      <c r="D2392" s="172">
        <v>46147</v>
      </c>
      <c r="E2392" s="173">
        <v>46192</v>
      </c>
      <c r="F2392" s="174">
        <v>1486.55</v>
      </c>
      <c r="G2392" s="175" t="s">
        <v>4141</v>
      </c>
      <c r="H2392" s="171" t="s">
        <v>4163</v>
      </c>
      <c r="I2392" s="171" t="s">
        <v>5272</v>
      </c>
      <c r="J2392" s="171" t="s">
        <v>464</v>
      </c>
      <c r="K2392" s="176"/>
      <c r="L2392" s="177" t="s">
        <v>733</v>
      </c>
      <c r="M2392" s="177" t="s">
        <v>465</v>
      </c>
    </row>
    <row r="2393" spans="1:13" s="178" customFormat="1">
      <c r="A2393" s="171" t="s">
        <v>2494</v>
      </c>
      <c r="B2393" s="171"/>
      <c r="C2393" s="179" t="s">
        <v>3961</v>
      </c>
      <c r="D2393" s="172">
        <v>46147</v>
      </c>
      <c r="E2393" s="173">
        <v>46192</v>
      </c>
      <c r="F2393" s="174">
        <v>1486.55</v>
      </c>
      <c r="G2393" s="175" t="s">
        <v>4141</v>
      </c>
      <c r="H2393" s="171" t="s">
        <v>4163</v>
      </c>
      <c r="I2393" s="171" t="s">
        <v>5272</v>
      </c>
      <c r="J2393" s="171" t="s">
        <v>464</v>
      </c>
      <c r="K2393" s="176"/>
      <c r="L2393" s="177" t="s">
        <v>733</v>
      </c>
      <c r="M2393" s="177" t="s">
        <v>465</v>
      </c>
    </row>
    <row r="2394" spans="1:13" s="178" customFormat="1">
      <c r="A2394" s="171" t="s">
        <v>2494</v>
      </c>
      <c r="B2394" s="171"/>
      <c r="C2394" s="179" t="s">
        <v>3962</v>
      </c>
      <c r="D2394" s="172">
        <v>46147</v>
      </c>
      <c r="E2394" s="173">
        <v>46192</v>
      </c>
      <c r="F2394" s="174">
        <v>-1486.55</v>
      </c>
      <c r="G2394" s="175" t="s">
        <v>4141</v>
      </c>
      <c r="H2394" s="171" t="s">
        <v>4163</v>
      </c>
      <c r="I2394" s="171" t="s">
        <v>5272</v>
      </c>
      <c r="J2394" s="171" t="s">
        <v>464</v>
      </c>
      <c r="K2394" s="176"/>
      <c r="L2394" s="177" t="s">
        <v>733</v>
      </c>
      <c r="M2394" s="177" t="s">
        <v>465</v>
      </c>
    </row>
    <row r="2395" spans="1:13" s="178" customFormat="1">
      <c r="A2395" s="171" t="s">
        <v>2494</v>
      </c>
      <c r="B2395" s="171"/>
      <c r="C2395" s="179" t="s">
        <v>3963</v>
      </c>
      <c r="D2395" s="172">
        <v>46147</v>
      </c>
      <c r="E2395" s="173">
        <v>46192</v>
      </c>
      <c r="F2395" s="174">
        <v>1346.34</v>
      </c>
      <c r="G2395" s="175" t="s">
        <v>4141</v>
      </c>
      <c r="H2395" s="171" t="s">
        <v>4163</v>
      </c>
      <c r="I2395" s="171" t="s">
        <v>5234</v>
      </c>
      <c r="J2395" s="171" t="s">
        <v>462</v>
      </c>
      <c r="K2395" s="176"/>
      <c r="L2395" s="177" t="s">
        <v>733</v>
      </c>
      <c r="M2395" s="177" t="s">
        <v>463</v>
      </c>
    </row>
    <row r="2396" spans="1:13" s="178" customFormat="1">
      <c r="A2396" s="171" t="s">
        <v>2494</v>
      </c>
      <c r="B2396" s="171"/>
      <c r="C2396" s="179" t="s">
        <v>3964</v>
      </c>
      <c r="D2396" s="172">
        <v>46147</v>
      </c>
      <c r="E2396" s="173">
        <v>46192</v>
      </c>
      <c r="F2396" s="174">
        <v>1346.34</v>
      </c>
      <c r="G2396" s="175" t="s">
        <v>4141</v>
      </c>
      <c r="H2396" s="171" t="s">
        <v>4163</v>
      </c>
      <c r="I2396" s="171" t="s">
        <v>5234</v>
      </c>
      <c r="J2396" s="171" t="s">
        <v>462</v>
      </c>
      <c r="K2396" s="176"/>
      <c r="L2396" s="177" t="s">
        <v>733</v>
      </c>
      <c r="M2396" s="177" t="s">
        <v>463</v>
      </c>
    </row>
    <row r="2397" spans="1:13" s="178" customFormat="1">
      <c r="A2397" s="171" t="s">
        <v>2494</v>
      </c>
      <c r="B2397" s="171"/>
      <c r="C2397" s="179" t="s">
        <v>3965</v>
      </c>
      <c r="D2397" s="172">
        <v>46147</v>
      </c>
      <c r="E2397" s="173">
        <v>46192</v>
      </c>
      <c r="F2397" s="174">
        <v>-1346.34</v>
      </c>
      <c r="G2397" s="175" t="s">
        <v>4141</v>
      </c>
      <c r="H2397" s="171" t="s">
        <v>4163</v>
      </c>
      <c r="I2397" s="171" t="s">
        <v>5234</v>
      </c>
      <c r="J2397" s="171" t="s">
        <v>462</v>
      </c>
      <c r="K2397" s="176"/>
      <c r="L2397" s="177" t="s">
        <v>733</v>
      </c>
      <c r="M2397" s="177" t="s">
        <v>463</v>
      </c>
    </row>
    <row r="2398" spans="1:13" s="178" customFormat="1">
      <c r="A2398" s="171" t="s">
        <v>2494</v>
      </c>
      <c r="B2398" s="171"/>
      <c r="C2398" s="179" t="s">
        <v>3966</v>
      </c>
      <c r="D2398" s="172">
        <v>46147</v>
      </c>
      <c r="E2398" s="173">
        <v>46192</v>
      </c>
      <c r="F2398" s="174">
        <v>1346.34</v>
      </c>
      <c r="G2398" s="175" t="s">
        <v>4141</v>
      </c>
      <c r="H2398" s="171" t="s">
        <v>4163</v>
      </c>
      <c r="I2398" s="171" t="s">
        <v>5152</v>
      </c>
      <c r="J2398" s="171" t="s">
        <v>460</v>
      </c>
      <c r="K2398" s="176"/>
      <c r="L2398" s="177" t="s">
        <v>733</v>
      </c>
      <c r="M2398" s="177" t="s">
        <v>461</v>
      </c>
    </row>
    <row r="2399" spans="1:13" s="178" customFormat="1">
      <c r="A2399" s="171" t="s">
        <v>2494</v>
      </c>
      <c r="B2399" s="171"/>
      <c r="C2399" s="179" t="s">
        <v>3967</v>
      </c>
      <c r="D2399" s="172">
        <v>46147</v>
      </c>
      <c r="E2399" s="173">
        <v>46192</v>
      </c>
      <c r="F2399" s="174">
        <v>1346.34</v>
      </c>
      <c r="G2399" s="175" t="s">
        <v>4141</v>
      </c>
      <c r="H2399" s="171" t="s">
        <v>4163</v>
      </c>
      <c r="I2399" s="171" t="s">
        <v>5152</v>
      </c>
      <c r="J2399" s="171" t="s">
        <v>460</v>
      </c>
      <c r="K2399" s="176"/>
      <c r="L2399" s="177" t="s">
        <v>733</v>
      </c>
      <c r="M2399" s="177" t="s">
        <v>461</v>
      </c>
    </row>
    <row r="2400" spans="1:13" s="178" customFormat="1">
      <c r="A2400" s="171" t="s">
        <v>2494</v>
      </c>
      <c r="B2400" s="171"/>
      <c r="C2400" s="179" t="s">
        <v>3968</v>
      </c>
      <c r="D2400" s="172">
        <v>46147</v>
      </c>
      <c r="E2400" s="173">
        <v>46192</v>
      </c>
      <c r="F2400" s="174">
        <v>-1346.34</v>
      </c>
      <c r="G2400" s="175" t="s">
        <v>4141</v>
      </c>
      <c r="H2400" s="171" t="s">
        <v>4163</v>
      </c>
      <c r="I2400" s="171" t="s">
        <v>5152</v>
      </c>
      <c r="J2400" s="171" t="s">
        <v>460</v>
      </c>
      <c r="K2400" s="176"/>
      <c r="L2400" s="177" t="s">
        <v>733</v>
      </c>
      <c r="M2400" s="177" t="s">
        <v>461</v>
      </c>
    </row>
    <row r="2401" spans="1:13" s="178" customFormat="1">
      <c r="A2401" s="171" t="s">
        <v>2494</v>
      </c>
      <c r="B2401" s="171"/>
      <c r="C2401" s="179" t="s">
        <v>3969</v>
      </c>
      <c r="D2401" s="172">
        <v>46147</v>
      </c>
      <c r="E2401" s="173">
        <v>46192</v>
      </c>
      <c r="F2401" s="174">
        <v>1515.16</v>
      </c>
      <c r="G2401" s="175" t="s">
        <v>4141</v>
      </c>
      <c r="H2401" s="171" t="s">
        <v>4163</v>
      </c>
      <c r="I2401" s="171" t="s">
        <v>5227</v>
      </c>
      <c r="J2401" s="171" t="s">
        <v>458</v>
      </c>
      <c r="K2401" s="176"/>
      <c r="L2401" s="177" t="s">
        <v>733</v>
      </c>
      <c r="M2401" s="177" t="s">
        <v>459</v>
      </c>
    </row>
    <row r="2402" spans="1:13" s="178" customFormat="1">
      <c r="A2402" s="171" t="s">
        <v>2494</v>
      </c>
      <c r="B2402" s="171"/>
      <c r="C2402" s="179" t="s">
        <v>3970</v>
      </c>
      <c r="D2402" s="172">
        <v>46147</v>
      </c>
      <c r="E2402" s="173">
        <v>46192</v>
      </c>
      <c r="F2402" s="174">
        <v>1515.16</v>
      </c>
      <c r="G2402" s="175" t="s">
        <v>4141</v>
      </c>
      <c r="H2402" s="171" t="s">
        <v>4163</v>
      </c>
      <c r="I2402" s="171" t="s">
        <v>5227</v>
      </c>
      <c r="J2402" s="171" t="s">
        <v>458</v>
      </c>
      <c r="K2402" s="176"/>
      <c r="L2402" s="177" t="s">
        <v>733</v>
      </c>
      <c r="M2402" s="177" t="s">
        <v>459</v>
      </c>
    </row>
    <row r="2403" spans="1:13" s="178" customFormat="1">
      <c r="A2403" s="171" t="s">
        <v>2494</v>
      </c>
      <c r="B2403" s="171"/>
      <c r="C2403" s="179" t="s">
        <v>3971</v>
      </c>
      <c r="D2403" s="172">
        <v>46147</v>
      </c>
      <c r="E2403" s="173">
        <v>46192</v>
      </c>
      <c r="F2403" s="174">
        <v>-1515.16</v>
      </c>
      <c r="G2403" s="175" t="s">
        <v>4141</v>
      </c>
      <c r="H2403" s="171" t="s">
        <v>4163</v>
      </c>
      <c r="I2403" s="171" t="s">
        <v>5227</v>
      </c>
      <c r="J2403" s="171" t="s">
        <v>458</v>
      </c>
      <c r="K2403" s="176"/>
      <c r="L2403" s="177" t="s">
        <v>733</v>
      </c>
      <c r="M2403" s="177" t="s">
        <v>459</v>
      </c>
    </row>
    <row r="2404" spans="1:13" s="178" customFormat="1">
      <c r="A2404" s="171" t="s">
        <v>2494</v>
      </c>
      <c r="B2404" s="171"/>
      <c r="C2404" s="179" t="s">
        <v>3972</v>
      </c>
      <c r="D2404" s="172">
        <v>46147</v>
      </c>
      <c r="E2404" s="173">
        <v>46192</v>
      </c>
      <c r="F2404" s="174">
        <v>1346.34</v>
      </c>
      <c r="G2404" s="175" t="s">
        <v>4141</v>
      </c>
      <c r="H2404" s="171" t="s">
        <v>4163</v>
      </c>
      <c r="I2404" s="171" t="s">
        <v>4992</v>
      </c>
      <c r="J2404" s="171" t="s">
        <v>454</v>
      </c>
      <c r="K2404" s="176"/>
      <c r="L2404" s="177" t="s">
        <v>733</v>
      </c>
      <c r="M2404" s="177" t="s">
        <v>455</v>
      </c>
    </row>
    <row r="2405" spans="1:13" s="178" customFormat="1">
      <c r="A2405" s="171" t="s">
        <v>2494</v>
      </c>
      <c r="B2405" s="171"/>
      <c r="C2405" s="179" t="s">
        <v>3973</v>
      </c>
      <c r="D2405" s="172">
        <v>46147</v>
      </c>
      <c r="E2405" s="173">
        <v>46192</v>
      </c>
      <c r="F2405" s="174">
        <v>1346.34</v>
      </c>
      <c r="G2405" s="175" t="s">
        <v>4141</v>
      </c>
      <c r="H2405" s="171" t="s">
        <v>4163</v>
      </c>
      <c r="I2405" s="171" t="s">
        <v>4992</v>
      </c>
      <c r="J2405" s="171" t="s">
        <v>454</v>
      </c>
      <c r="K2405" s="176"/>
      <c r="L2405" s="177" t="s">
        <v>733</v>
      </c>
      <c r="M2405" s="177" t="s">
        <v>455</v>
      </c>
    </row>
    <row r="2406" spans="1:13" s="178" customFormat="1">
      <c r="A2406" s="171" t="s">
        <v>2494</v>
      </c>
      <c r="B2406" s="171"/>
      <c r="C2406" s="179" t="s">
        <v>3974</v>
      </c>
      <c r="D2406" s="172">
        <v>46147</v>
      </c>
      <c r="E2406" s="173">
        <v>46192</v>
      </c>
      <c r="F2406" s="174">
        <v>-1346.34</v>
      </c>
      <c r="G2406" s="175" t="s">
        <v>4141</v>
      </c>
      <c r="H2406" s="171" t="s">
        <v>4163</v>
      </c>
      <c r="I2406" s="171" t="s">
        <v>4992</v>
      </c>
      <c r="J2406" s="171" t="s">
        <v>454</v>
      </c>
      <c r="K2406" s="176"/>
      <c r="L2406" s="177" t="s">
        <v>733</v>
      </c>
      <c r="M2406" s="177" t="s">
        <v>455</v>
      </c>
    </row>
    <row r="2407" spans="1:13" s="178" customFormat="1">
      <c r="A2407" s="171" t="s">
        <v>2494</v>
      </c>
      <c r="B2407" s="171"/>
      <c r="C2407" s="179" t="s">
        <v>3975</v>
      </c>
      <c r="D2407" s="172">
        <v>46147</v>
      </c>
      <c r="E2407" s="173">
        <v>46192</v>
      </c>
      <c r="F2407" s="174">
        <v>6058.79</v>
      </c>
      <c r="G2407" s="175" t="s">
        <v>4141</v>
      </c>
      <c r="H2407" s="171" t="s">
        <v>4163</v>
      </c>
      <c r="I2407" s="171" t="s">
        <v>5318</v>
      </c>
      <c r="J2407" s="171" t="s">
        <v>192</v>
      </c>
      <c r="K2407" s="176"/>
      <c r="L2407" s="177" t="s">
        <v>733</v>
      </c>
      <c r="M2407" s="177" t="s">
        <v>193</v>
      </c>
    </row>
    <row r="2408" spans="1:13" s="178" customFormat="1">
      <c r="A2408" s="171" t="s">
        <v>2494</v>
      </c>
      <c r="B2408" s="171"/>
      <c r="C2408" s="179" t="s">
        <v>3976</v>
      </c>
      <c r="D2408" s="172">
        <v>46147</v>
      </c>
      <c r="E2408" s="173">
        <v>46192</v>
      </c>
      <c r="F2408" s="174">
        <v>26702.89</v>
      </c>
      <c r="G2408" s="175" t="s">
        <v>4141</v>
      </c>
      <c r="H2408" s="171" t="s">
        <v>4163</v>
      </c>
      <c r="I2408" s="171" t="s">
        <v>5175</v>
      </c>
      <c r="J2408" s="171" t="s">
        <v>178</v>
      </c>
      <c r="K2408" s="176"/>
      <c r="L2408" s="177" t="s">
        <v>733</v>
      </c>
      <c r="M2408" s="177" t="s">
        <v>179</v>
      </c>
    </row>
    <row r="2409" spans="1:13" s="178" customFormat="1">
      <c r="A2409" s="171" t="s">
        <v>2494</v>
      </c>
      <c r="B2409" s="171"/>
      <c r="C2409" s="179" t="s">
        <v>3977</v>
      </c>
      <c r="D2409" s="172">
        <v>46147</v>
      </c>
      <c r="E2409" s="173">
        <v>46192</v>
      </c>
      <c r="F2409" s="174">
        <v>80737.100000000006</v>
      </c>
      <c r="G2409" s="175" t="s">
        <v>4141</v>
      </c>
      <c r="H2409" s="171" t="s">
        <v>4163</v>
      </c>
      <c r="I2409" s="171" t="s">
        <v>5103</v>
      </c>
      <c r="J2409" s="171" t="s">
        <v>174</v>
      </c>
      <c r="K2409" s="176"/>
      <c r="L2409" s="177" t="s">
        <v>733</v>
      </c>
      <c r="M2409" s="177" t="s">
        <v>175</v>
      </c>
    </row>
    <row r="2410" spans="1:13" s="178" customFormat="1">
      <c r="A2410" s="171" t="s">
        <v>2494</v>
      </c>
      <c r="B2410" s="171"/>
      <c r="C2410" s="179" t="s">
        <v>3978</v>
      </c>
      <c r="D2410" s="172">
        <v>46147</v>
      </c>
      <c r="E2410" s="173">
        <v>46192</v>
      </c>
      <c r="F2410" s="174">
        <v>6496.24</v>
      </c>
      <c r="G2410" s="175" t="s">
        <v>4141</v>
      </c>
      <c r="H2410" s="171" t="s">
        <v>4163</v>
      </c>
      <c r="I2410" s="171" t="s">
        <v>5155</v>
      </c>
      <c r="J2410" s="171" t="s">
        <v>194</v>
      </c>
      <c r="K2410" s="176"/>
      <c r="L2410" s="177" t="s">
        <v>733</v>
      </c>
      <c r="M2410" s="177" t="s">
        <v>195</v>
      </c>
    </row>
    <row r="2411" spans="1:13" s="178" customFormat="1">
      <c r="A2411" s="171" t="s">
        <v>2494</v>
      </c>
      <c r="B2411" s="171"/>
      <c r="C2411" s="179" t="s">
        <v>3979</v>
      </c>
      <c r="D2411" s="172">
        <v>46147</v>
      </c>
      <c r="E2411" s="173">
        <v>46192</v>
      </c>
      <c r="F2411" s="174">
        <v>3293.46</v>
      </c>
      <c r="G2411" s="175" t="s">
        <v>4141</v>
      </c>
      <c r="H2411" s="171" t="s">
        <v>4163</v>
      </c>
      <c r="I2411" s="171" t="s">
        <v>5319</v>
      </c>
      <c r="J2411" s="171" t="s">
        <v>172</v>
      </c>
      <c r="K2411" s="176"/>
      <c r="L2411" s="177" t="s">
        <v>733</v>
      </c>
      <c r="M2411" s="177" t="s">
        <v>173</v>
      </c>
    </row>
    <row r="2412" spans="1:13" s="178" customFormat="1">
      <c r="A2412" s="171" t="s">
        <v>2494</v>
      </c>
      <c r="B2412" s="171"/>
      <c r="C2412" s="179" t="s">
        <v>3980</v>
      </c>
      <c r="D2412" s="172">
        <v>46147</v>
      </c>
      <c r="E2412" s="173">
        <v>46192</v>
      </c>
      <c r="F2412" s="174">
        <v>5954.38</v>
      </c>
      <c r="G2412" s="175" t="s">
        <v>4141</v>
      </c>
      <c r="H2412" s="171" t="s">
        <v>4163</v>
      </c>
      <c r="I2412" s="171" t="s">
        <v>5175</v>
      </c>
      <c r="J2412" s="171" t="s">
        <v>178</v>
      </c>
      <c r="K2412" s="176"/>
      <c r="L2412" s="177" t="s">
        <v>733</v>
      </c>
      <c r="M2412" s="177" t="s">
        <v>179</v>
      </c>
    </row>
    <row r="2413" spans="1:13" s="178" customFormat="1">
      <c r="A2413" s="171" t="s">
        <v>2494</v>
      </c>
      <c r="B2413" s="171"/>
      <c r="C2413" s="179" t="s">
        <v>3981</v>
      </c>
      <c r="D2413" s="172">
        <v>46147</v>
      </c>
      <c r="E2413" s="173">
        <v>46192</v>
      </c>
      <c r="F2413" s="174">
        <v>48319.95</v>
      </c>
      <c r="G2413" s="175" t="s">
        <v>4141</v>
      </c>
      <c r="H2413" s="171" t="s">
        <v>4163</v>
      </c>
      <c r="I2413" s="171" t="s">
        <v>5134</v>
      </c>
      <c r="J2413" s="171" t="s">
        <v>182</v>
      </c>
      <c r="K2413" s="176"/>
      <c r="L2413" s="177" t="s">
        <v>733</v>
      </c>
      <c r="M2413" s="177" t="s">
        <v>183</v>
      </c>
    </row>
    <row r="2414" spans="1:13" s="178" customFormat="1">
      <c r="A2414" s="171" t="s">
        <v>2494</v>
      </c>
      <c r="B2414" s="171"/>
      <c r="C2414" s="179" t="s">
        <v>3982</v>
      </c>
      <c r="D2414" s="172">
        <v>46147</v>
      </c>
      <c r="E2414" s="173">
        <v>46192</v>
      </c>
      <c r="F2414" s="174">
        <v>7519.14</v>
      </c>
      <c r="G2414" s="175" t="s">
        <v>4141</v>
      </c>
      <c r="H2414" s="171" t="s">
        <v>4163</v>
      </c>
      <c r="I2414" s="171" t="s">
        <v>5126</v>
      </c>
      <c r="J2414" s="171" t="s">
        <v>186</v>
      </c>
      <c r="K2414" s="176"/>
      <c r="L2414" s="177" t="s">
        <v>733</v>
      </c>
      <c r="M2414" s="177" t="s">
        <v>187</v>
      </c>
    </row>
    <row r="2415" spans="1:13" s="178" customFormat="1">
      <c r="A2415" s="171" t="s">
        <v>2494</v>
      </c>
      <c r="B2415" s="171"/>
      <c r="C2415" s="179" t="s">
        <v>3983</v>
      </c>
      <c r="D2415" s="172">
        <v>46147</v>
      </c>
      <c r="E2415" s="173">
        <v>46192</v>
      </c>
      <c r="F2415" s="174">
        <v>7320.05</v>
      </c>
      <c r="G2415" s="175" t="s">
        <v>4141</v>
      </c>
      <c r="H2415" s="171" t="s">
        <v>4163</v>
      </c>
      <c r="I2415" s="171" t="s">
        <v>5194</v>
      </c>
      <c r="J2415" s="171" t="s">
        <v>184</v>
      </c>
      <c r="K2415" s="176"/>
      <c r="L2415" s="177" t="s">
        <v>733</v>
      </c>
      <c r="M2415" s="177" t="s">
        <v>185</v>
      </c>
    </row>
    <row r="2416" spans="1:13" s="178" customFormat="1">
      <c r="A2416" s="171" t="s">
        <v>2494</v>
      </c>
      <c r="B2416" s="171"/>
      <c r="C2416" s="179" t="s">
        <v>3984</v>
      </c>
      <c r="D2416" s="172">
        <v>46147</v>
      </c>
      <c r="E2416" s="173">
        <v>46192</v>
      </c>
      <c r="F2416" s="174">
        <v>13769.23</v>
      </c>
      <c r="G2416" s="175" t="s">
        <v>4141</v>
      </c>
      <c r="H2416" s="171" t="s">
        <v>4163</v>
      </c>
      <c r="I2416" s="171" t="s">
        <v>5117</v>
      </c>
      <c r="J2416" s="171" t="s">
        <v>180</v>
      </c>
      <c r="K2416" s="176"/>
      <c r="L2416" s="177" t="s">
        <v>733</v>
      </c>
      <c r="M2416" s="177" t="s">
        <v>181</v>
      </c>
    </row>
    <row r="2417" spans="1:13" s="178" customFormat="1">
      <c r="A2417" s="171" t="s">
        <v>2494</v>
      </c>
      <c r="B2417" s="171"/>
      <c r="C2417" s="179" t="s">
        <v>3985</v>
      </c>
      <c r="D2417" s="172">
        <v>46147</v>
      </c>
      <c r="E2417" s="173">
        <v>46192</v>
      </c>
      <c r="F2417" s="174">
        <v>21960.240000000002</v>
      </c>
      <c r="G2417" s="175" t="s">
        <v>4141</v>
      </c>
      <c r="H2417" s="171" t="s">
        <v>4163</v>
      </c>
      <c r="I2417" s="171" t="s">
        <v>5186</v>
      </c>
      <c r="J2417" s="171" t="s">
        <v>176</v>
      </c>
      <c r="K2417" s="176"/>
      <c r="L2417" s="177" t="s">
        <v>733</v>
      </c>
      <c r="M2417" s="177" t="s">
        <v>177</v>
      </c>
    </row>
    <row r="2418" spans="1:13" s="178" customFormat="1">
      <c r="A2418" s="171" t="s">
        <v>2494</v>
      </c>
      <c r="B2418" s="171"/>
      <c r="C2418" s="179" t="s">
        <v>3986</v>
      </c>
      <c r="D2418" s="172">
        <v>46147</v>
      </c>
      <c r="E2418" s="173">
        <v>46192</v>
      </c>
      <c r="F2418" s="174">
        <v>6532.43</v>
      </c>
      <c r="G2418" s="175" t="s">
        <v>4141</v>
      </c>
      <c r="H2418" s="171" t="s">
        <v>4163</v>
      </c>
      <c r="I2418" s="171" t="s">
        <v>5102</v>
      </c>
      <c r="J2418" s="171" t="s">
        <v>188</v>
      </c>
      <c r="K2418" s="176"/>
      <c r="L2418" s="177" t="s">
        <v>733</v>
      </c>
      <c r="M2418" s="177" t="s">
        <v>189</v>
      </c>
    </row>
    <row r="2419" spans="1:13" s="178" customFormat="1">
      <c r="A2419" s="171" t="s">
        <v>2494</v>
      </c>
      <c r="B2419" s="171"/>
      <c r="C2419" s="179" t="s">
        <v>3987</v>
      </c>
      <c r="D2419" s="172">
        <v>46147</v>
      </c>
      <c r="E2419" s="173">
        <v>46192</v>
      </c>
      <c r="F2419" s="174">
        <v>1346.34</v>
      </c>
      <c r="G2419" s="175" t="s">
        <v>4141</v>
      </c>
      <c r="H2419" s="171" t="s">
        <v>4163</v>
      </c>
      <c r="I2419" s="171" t="s">
        <v>5096</v>
      </c>
      <c r="J2419" s="171" t="s">
        <v>480</v>
      </c>
      <c r="K2419" s="176"/>
      <c r="L2419" s="177" t="s">
        <v>733</v>
      </c>
      <c r="M2419" s="177" t="s">
        <v>481</v>
      </c>
    </row>
    <row r="2420" spans="1:13" s="178" customFormat="1">
      <c r="A2420" s="171" t="s">
        <v>2494</v>
      </c>
      <c r="B2420" s="171"/>
      <c r="C2420" s="179" t="s">
        <v>3988</v>
      </c>
      <c r="D2420" s="172">
        <v>46147</v>
      </c>
      <c r="E2420" s="173">
        <v>46192</v>
      </c>
      <c r="F2420" s="174">
        <v>1346.34</v>
      </c>
      <c r="G2420" s="175" t="s">
        <v>4141</v>
      </c>
      <c r="H2420" s="171" t="s">
        <v>4163</v>
      </c>
      <c r="I2420" s="171" t="s">
        <v>5096</v>
      </c>
      <c r="J2420" s="171" t="s">
        <v>480</v>
      </c>
      <c r="K2420" s="176"/>
      <c r="L2420" s="177" t="s">
        <v>733</v>
      </c>
      <c r="M2420" s="177" t="s">
        <v>481</v>
      </c>
    </row>
    <row r="2421" spans="1:13" s="178" customFormat="1">
      <c r="A2421" s="171" t="s">
        <v>2494</v>
      </c>
      <c r="B2421" s="171"/>
      <c r="C2421" s="179" t="s">
        <v>3989</v>
      </c>
      <c r="D2421" s="172">
        <v>46147</v>
      </c>
      <c r="E2421" s="173">
        <v>46192</v>
      </c>
      <c r="F2421" s="174">
        <v>-1346.34</v>
      </c>
      <c r="G2421" s="175" t="s">
        <v>4141</v>
      </c>
      <c r="H2421" s="171" t="s">
        <v>4163</v>
      </c>
      <c r="I2421" s="171" t="s">
        <v>5096</v>
      </c>
      <c r="J2421" s="171" t="s">
        <v>480</v>
      </c>
      <c r="K2421" s="176"/>
      <c r="L2421" s="177" t="s">
        <v>733</v>
      </c>
      <c r="M2421" s="177" t="s">
        <v>481</v>
      </c>
    </row>
    <row r="2422" spans="1:13" s="178" customFormat="1">
      <c r="A2422" s="171" t="s">
        <v>2494</v>
      </c>
      <c r="B2422" s="171"/>
      <c r="C2422" s="179" t="s">
        <v>3990</v>
      </c>
      <c r="D2422" s="172">
        <v>46147</v>
      </c>
      <c r="E2422" s="173">
        <v>46192</v>
      </c>
      <c r="F2422" s="174">
        <v>1346.34</v>
      </c>
      <c r="G2422" s="175" t="s">
        <v>4141</v>
      </c>
      <c r="H2422" s="171" t="s">
        <v>4163</v>
      </c>
      <c r="I2422" s="171" t="s">
        <v>5248</v>
      </c>
      <c r="J2422" s="171" t="s">
        <v>366</v>
      </c>
      <c r="K2422" s="176"/>
      <c r="L2422" s="177" t="s">
        <v>733</v>
      </c>
      <c r="M2422" s="177" t="s">
        <v>367</v>
      </c>
    </row>
    <row r="2423" spans="1:13" s="178" customFormat="1">
      <c r="A2423" s="171" t="s">
        <v>2494</v>
      </c>
      <c r="B2423" s="171"/>
      <c r="C2423" s="179" t="s">
        <v>3991</v>
      </c>
      <c r="D2423" s="172">
        <v>46147</v>
      </c>
      <c r="E2423" s="173">
        <v>46192</v>
      </c>
      <c r="F2423" s="174">
        <v>1346.34</v>
      </c>
      <c r="G2423" s="175" t="s">
        <v>4141</v>
      </c>
      <c r="H2423" s="171" t="s">
        <v>4163</v>
      </c>
      <c r="I2423" s="171" t="s">
        <v>5248</v>
      </c>
      <c r="J2423" s="171" t="s">
        <v>366</v>
      </c>
      <c r="K2423" s="176"/>
      <c r="L2423" s="177" t="s">
        <v>733</v>
      </c>
      <c r="M2423" s="177" t="s">
        <v>367</v>
      </c>
    </row>
    <row r="2424" spans="1:13" s="178" customFormat="1">
      <c r="A2424" s="171" t="s">
        <v>2494</v>
      </c>
      <c r="B2424" s="171"/>
      <c r="C2424" s="179" t="s">
        <v>3992</v>
      </c>
      <c r="D2424" s="172">
        <v>46147</v>
      </c>
      <c r="E2424" s="173">
        <v>46192</v>
      </c>
      <c r="F2424" s="174">
        <v>-1346.34</v>
      </c>
      <c r="G2424" s="175" t="s">
        <v>4141</v>
      </c>
      <c r="H2424" s="171" t="s">
        <v>4163</v>
      </c>
      <c r="I2424" s="171" t="s">
        <v>5248</v>
      </c>
      <c r="J2424" s="171" t="s">
        <v>366</v>
      </c>
      <c r="K2424" s="176"/>
      <c r="L2424" s="177" t="s">
        <v>733</v>
      </c>
      <c r="M2424" s="177" t="s">
        <v>367</v>
      </c>
    </row>
    <row r="2425" spans="1:13" s="178" customFormat="1">
      <c r="A2425" s="171" t="s">
        <v>2494</v>
      </c>
      <c r="B2425" s="171"/>
      <c r="C2425" s="179" t="s">
        <v>3993</v>
      </c>
      <c r="D2425" s="172">
        <v>46147</v>
      </c>
      <c r="E2425" s="173">
        <v>46192</v>
      </c>
      <c r="F2425" s="174">
        <v>5378.33</v>
      </c>
      <c r="G2425" s="175" t="s">
        <v>4141</v>
      </c>
      <c r="H2425" s="171" t="s">
        <v>4163</v>
      </c>
      <c r="I2425" s="171" t="s">
        <v>5252</v>
      </c>
      <c r="J2425" s="171" t="s">
        <v>368</v>
      </c>
      <c r="K2425" s="176"/>
      <c r="L2425" s="177" t="s">
        <v>733</v>
      </c>
      <c r="M2425" s="177" t="s">
        <v>369</v>
      </c>
    </row>
    <row r="2426" spans="1:13" s="178" customFormat="1">
      <c r="A2426" s="171" t="s">
        <v>2494</v>
      </c>
      <c r="B2426" s="171"/>
      <c r="C2426" s="179" t="s">
        <v>3994</v>
      </c>
      <c r="D2426" s="172">
        <v>46147</v>
      </c>
      <c r="E2426" s="173">
        <v>46192</v>
      </c>
      <c r="F2426" s="174">
        <v>5378.33</v>
      </c>
      <c r="G2426" s="175" t="s">
        <v>4141</v>
      </c>
      <c r="H2426" s="171" t="s">
        <v>4163</v>
      </c>
      <c r="I2426" s="171" t="s">
        <v>5252</v>
      </c>
      <c r="J2426" s="171" t="s">
        <v>368</v>
      </c>
      <c r="K2426" s="176"/>
      <c r="L2426" s="177" t="s">
        <v>733</v>
      </c>
      <c r="M2426" s="177" t="s">
        <v>369</v>
      </c>
    </row>
    <row r="2427" spans="1:13" s="178" customFormat="1">
      <c r="A2427" s="171" t="s">
        <v>2494</v>
      </c>
      <c r="B2427" s="171"/>
      <c r="C2427" s="179" t="s">
        <v>3995</v>
      </c>
      <c r="D2427" s="172">
        <v>46147</v>
      </c>
      <c r="E2427" s="173">
        <v>46192</v>
      </c>
      <c r="F2427" s="174">
        <v>-5378.33</v>
      </c>
      <c r="G2427" s="175" t="s">
        <v>4141</v>
      </c>
      <c r="H2427" s="171" t="s">
        <v>4163</v>
      </c>
      <c r="I2427" s="171" t="s">
        <v>5252</v>
      </c>
      <c r="J2427" s="171" t="s">
        <v>368</v>
      </c>
      <c r="K2427" s="176"/>
      <c r="L2427" s="177" t="s">
        <v>733</v>
      </c>
      <c r="M2427" s="177" t="s">
        <v>369</v>
      </c>
    </row>
    <row r="2428" spans="1:13" s="178" customFormat="1">
      <c r="A2428" s="171" t="s">
        <v>2494</v>
      </c>
      <c r="B2428" s="171"/>
      <c r="C2428" s="179" t="s">
        <v>3996</v>
      </c>
      <c r="D2428" s="172">
        <v>46147</v>
      </c>
      <c r="E2428" s="173">
        <v>46192</v>
      </c>
      <c r="F2428" s="174">
        <v>1515.16</v>
      </c>
      <c r="G2428" s="175" t="s">
        <v>4141</v>
      </c>
      <c r="H2428" s="171" t="s">
        <v>4163</v>
      </c>
      <c r="I2428" s="171" t="s">
        <v>5108</v>
      </c>
      <c r="J2428" s="171" t="s">
        <v>372</v>
      </c>
      <c r="K2428" s="176"/>
      <c r="L2428" s="177" t="s">
        <v>733</v>
      </c>
      <c r="M2428" s="177" t="s">
        <v>373</v>
      </c>
    </row>
    <row r="2429" spans="1:13" s="178" customFormat="1">
      <c r="A2429" s="171" t="s">
        <v>2494</v>
      </c>
      <c r="B2429" s="171"/>
      <c r="C2429" s="179" t="s">
        <v>3997</v>
      </c>
      <c r="D2429" s="172">
        <v>46147</v>
      </c>
      <c r="E2429" s="173">
        <v>46192</v>
      </c>
      <c r="F2429" s="174">
        <v>1515.16</v>
      </c>
      <c r="G2429" s="175" t="s">
        <v>4141</v>
      </c>
      <c r="H2429" s="171" t="s">
        <v>4163</v>
      </c>
      <c r="I2429" s="171" t="s">
        <v>5108</v>
      </c>
      <c r="J2429" s="171" t="s">
        <v>372</v>
      </c>
      <c r="K2429" s="176"/>
      <c r="L2429" s="177" t="s">
        <v>733</v>
      </c>
      <c r="M2429" s="177" t="s">
        <v>373</v>
      </c>
    </row>
    <row r="2430" spans="1:13" s="178" customFormat="1">
      <c r="A2430" s="171" t="s">
        <v>2494</v>
      </c>
      <c r="B2430" s="171"/>
      <c r="C2430" s="179" t="s">
        <v>3998</v>
      </c>
      <c r="D2430" s="172">
        <v>46147</v>
      </c>
      <c r="E2430" s="173">
        <v>46192</v>
      </c>
      <c r="F2430" s="174">
        <v>-1515.16</v>
      </c>
      <c r="G2430" s="175" t="s">
        <v>4141</v>
      </c>
      <c r="H2430" s="171" t="s">
        <v>4163</v>
      </c>
      <c r="I2430" s="171" t="s">
        <v>5108</v>
      </c>
      <c r="J2430" s="171" t="s">
        <v>372</v>
      </c>
      <c r="K2430" s="176"/>
      <c r="L2430" s="177" t="s">
        <v>733</v>
      </c>
      <c r="M2430" s="177" t="s">
        <v>373</v>
      </c>
    </row>
    <row r="2431" spans="1:13" s="178" customFormat="1">
      <c r="A2431" s="171" t="s">
        <v>2494</v>
      </c>
      <c r="B2431" s="171"/>
      <c r="C2431" s="179" t="s">
        <v>3999</v>
      </c>
      <c r="D2431" s="172">
        <v>46147</v>
      </c>
      <c r="E2431" s="173">
        <v>46192</v>
      </c>
      <c r="F2431" s="174">
        <v>4990.92</v>
      </c>
      <c r="G2431" s="175" t="s">
        <v>4141</v>
      </c>
      <c r="H2431" s="171" t="s">
        <v>4163</v>
      </c>
      <c r="I2431" s="171" t="s">
        <v>5253</v>
      </c>
      <c r="J2431" s="171" t="s">
        <v>374</v>
      </c>
      <c r="K2431" s="176"/>
      <c r="L2431" s="177" t="s">
        <v>733</v>
      </c>
      <c r="M2431" s="177" t="s">
        <v>375</v>
      </c>
    </row>
    <row r="2432" spans="1:13" s="178" customFormat="1">
      <c r="A2432" s="171" t="s">
        <v>2494</v>
      </c>
      <c r="B2432" s="171"/>
      <c r="C2432" s="179" t="s">
        <v>4000</v>
      </c>
      <c r="D2432" s="172">
        <v>46147</v>
      </c>
      <c r="E2432" s="173">
        <v>46192</v>
      </c>
      <c r="F2432" s="174">
        <v>4990.92</v>
      </c>
      <c r="G2432" s="175" t="s">
        <v>4141</v>
      </c>
      <c r="H2432" s="171" t="s">
        <v>4163</v>
      </c>
      <c r="I2432" s="171" t="s">
        <v>5253</v>
      </c>
      <c r="J2432" s="171" t="s">
        <v>374</v>
      </c>
      <c r="K2432" s="176"/>
      <c r="L2432" s="177" t="s">
        <v>733</v>
      </c>
      <c r="M2432" s="177" t="s">
        <v>375</v>
      </c>
    </row>
    <row r="2433" spans="1:13" s="178" customFormat="1">
      <c r="A2433" s="171" t="s">
        <v>2494</v>
      </c>
      <c r="B2433" s="171"/>
      <c r="C2433" s="179" t="s">
        <v>4001</v>
      </c>
      <c r="D2433" s="172">
        <v>46147</v>
      </c>
      <c r="E2433" s="173">
        <v>46192</v>
      </c>
      <c r="F2433" s="174">
        <v>-4990.92</v>
      </c>
      <c r="G2433" s="175" t="s">
        <v>4141</v>
      </c>
      <c r="H2433" s="171" t="s">
        <v>4163</v>
      </c>
      <c r="I2433" s="171" t="s">
        <v>5253</v>
      </c>
      <c r="J2433" s="171" t="s">
        <v>374</v>
      </c>
      <c r="K2433" s="176"/>
      <c r="L2433" s="177" t="s">
        <v>733</v>
      </c>
      <c r="M2433" s="177" t="s">
        <v>375</v>
      </c>
    </row>
    <row r="2434" spans="1:13" s="178" customFormat="1">
      <c r="A2434" s="171" t="s">
        <v>2494</v>
      </c>
      <c r="B2434" s="171"/>
      <c r="C2434" s="179" t="s">
        <v>4002</v>
      </c>
      <c r="D2434" s="172">
        <v>46147</v>
      </c>
      <c r="E2434" s="173">
        <v>46192</v>
      </c>
      <c r="F2434" s="174">
        <v>1805.63</v>
      </c>
      <c r="G2434" s="175" t="s">
        <v>4141</v>
      </c>
      <c r="H2434" s="171" t="s">
        <v>4163</v>
      </c>
      <c r="I2434" s="171" t="s">
        <v>5106</v>
      </c>
      <c r="J2434" s="171" t="s">
        <v>362</v>
      </c>
      <c r="K2434" s="176"/>
      <c r="L2434" s="177" t="s">
        <v>733</v>
      </c>
      <c r="M2434" s="177" t="s">
        <v>363</v>
      </c>
    </row>
    <row r="2435" spans="1:13" s="178" customFormat="1">
      <c r="A2435" s="171" t="s">
        <v>2494</v>
      </c>
      <c r="B2435" s="171"/>
      <c r="C2435" s="179" t="s">
        <v>4003</v>
      </c>
      <c r="D2435" s="172">
        <v>46147</v>
      </c>
      <c r="E2435" s="173">
        <v>46192</v>
      </c>
      <c r="F2435" s="174">
        <v>1805.63</v>
      </c>
      <c r="G2435" s="175" t="s">
        <v>4141</v>
      </c>
      <c r="H2435" s="171" t="s">
        <v>4163</v>
      </c>
      <c r="I2435" s="171" t="s">
        <v>5106</v>
      </c>
      <c r="J2435" s="171" t="s">
        <v>362</v>
      </c>
      <c r="K2435" s="176"/>
      <c r="L2435" s="177" t="s">
        <v>733</v>
      </c>
      <c r="M2435" s="177" t="s">
        <v>363</v>
      </c>
    </row>
    <row r="2436" spans="1:13" s="178" customFormat="1">
      <c r="A2436" s="171" t="s">
        <v>2494</v>
      </c>
      <c r="B2436" s="171"/>
      <c r="C2436" s="179" t="s">
        <v>4004</v>
      </c>
      <c r="D2436" s="172">
        <v>46147</v>
      </c>
      <c r="E2436" s="173">
        <v>46192</v>
      </c>
      <c r="F2436" s="174">
        <v>-1805.63</v>
      </c>
      <c r="G2436" s="175" t="s">
        <v>4141</v>
      </c>
      <c r="H2436" s="171" t="s">
        <v>4163</v>
      </c>
      <c r="I2436" s="171" t="s">
        <v>5106</v>
      </c>
      <c r="J2436" s="171" t="s">
        <v>362</v>
      </c>
      <c r="K2436" s="176"/>
      <c r="L2436" s="177" t="s">
        <v>733</v>
      </c>
      <c r="M2436" s="177" t="s">
        <v>363</v>
      </c>
    </row>
    <row r="2437" spans="1:13" s="178" customFormat="1">
      <c r="A2437" s="171" t="s">
        <v>2494</v>
      </c>
      <c r="B2437" s="171"/>
      <c r="C2437" s="179" t="s">
        <v>4005</v>
      </c>
      <c r="D2437" s="172">
        <v>46147</v>
      </c>
      <c r="E2437" s="173">
        <v>46192</v>
      </c>
      <c r="F2437" s="174">
        <v>2428.59</v>
      </c>
      <c r="G2437" s="175" t="s">
        <v>4141</v>
      </c>
      <c r="H2437" s="171" t="s">
        <v>4163</v>
      </c>
      <c r="I2437" s="171" t="s">
        <v>5137</v>
      </c>
      <c r="J2437" s="171" t="s">
        <v>214</v>
      </c>
      <c r="K2437" s="176"/>
      <c r="L2437" s="177" t="s">
        <v>733</v>
      </c>
      <c r="M2437" s="177" t="s">
        <v>215</v>
      </c>
    </row>
    <row r="2438" spans="1:13" s="178" customFormat="1">
      <c r="A2438" s="171" t="s">
        <v>2494</v>
      </c>
      <c r="B2438" s="171"/>
      <c r="C2438" s="179" t="s">
        <v>4006</v>
      </c>
      <c r="D2438" s="172">
        <v>46147</v>
      </c>
      <c r="E2438" s="173">
        <v>46192</v>
      </c>
      <c r="F2438" s="174">
        <v>2455.77</v>
      </c>
      <c r="G2438" s="175" t="s">
        <v>4141</v>
      </c>
      <c r="H2438" s="171" t="s">
        <v>4163</v>
      </c>
      <c r="I2438" s="171" t="s">
        <v>5136</v>
      </c>
      <c r="J2438" s="171" t="s">
        <v>212</v>
      </c>
      <c r="K2438" s="176"/>
      <c r="L2438" s="177" t="s">
        <v>733</v>
      </c>
      <c r="M2438" s="177" t="s">
        <v>213</v>
      </c>
    </row>
    <row r="2439" spans="1:13" s="178" customFormat="1">
      <c r="A2439" s="171" t="s">
        <v>2494</v>
      </c>
      <c r="B2439" s="171"/>
      <c r="C2439" s="179" t="s">
        <v>4007</v>
      </c>
      <c r="D2439" s="172">
        <v>46147</v>
      </c>
      <c r="E2439" s="173">
        <v>46192</v>
      </c>
      <c r="F2439" s="174">
        <v>2436.0300000000002</v>
      </c>
      <c r="G2439" s="175" t="s">
        <v>4141</v>
      </c>
      <c r="H2439" s="171" t="s">
        <v>4163</v>
      </c>
      <c r="I2439" s="171" t="s">
        <v>5133</v>
      </c>
      <c r="J2439" s="171" t="s">
        <v>250</v>
      </c>
      <c r="K2439" s="176"/>
      <c r="L2439" s="177" t="s">
        <v>733</v>
      </c>
      <c r="M2439" s="177" t="s">
        <v>251</v>
      </c>
    </row>
    <row r="2440" spans="1:13" s="178" customFormat="1">
      <c r="A2440" s="171" t="s">
        <v>2494</v>
      </c>
      <c r="B2440" s="171"/>
      <c r="C2440" s="179" t="s">
        <v>4008</v>
      </c>
      <c r="D2440" s="172">
        <v>46147</v>
      </c>
      <c r="E2440" s="173">
        <v>46192</v>
      </c>
      <c r="F2440" s="174">
        <v>2982.75</v>
      </c>
      <c r="G2440" s="175" t="s">
        <v>4141</v>
      </c>
      <c r="H2440" s="171" t="s">
        <v>4163</v>
      </c>
      <c r="I2440" s="171" t="s">
        <v>5132</v>
      </c>
      <c r="J2440" s="171" t="s">
        <v>264</v>
      </c>
      <c r="K2440" s="176"/>
      <c r="L2440" s="177" t="s">
        <v>733</v>
      </c>
      <c r="M2440" s="177" t="s">
        <v>265</v>
      </c>
    </row>
    <row r="2441" spans="1:13" s="178" customFormat="1">
      <c r="A2441" s="171" t="s">
        <v>2494</v>
      </c>
      <c r="B2441" s="171"/>
      <c r="C2441" s="179" t="s">
        <v>4009</v>
      </c>
      <c r="D2441" s="172">
        <v>46147</v>
      </c>
      <c r="E2441" s="173">
        <v>46192</v>
      </c>
      <c r="F2441" s="174">
        <v>2771.06</v>
      </c>
      <c r="G2441" s="175" t="s">
        <v>4141</v>
      </c>
      <c r="H2441" s="171" t="s">
        <v>4163</v>
      </c>
      <c r="I2441" s="171" t="s">
        <v>5090</v>
      </c>
      <c r="J2441" s="171" t="s">
        <v>196</v>
      </c>
      <c r="K2441" s="176"/>
      <c r="L2441" s="177" t="s">
        <v>733</v>
      </c>
      <c r="M2441" s="177" t="s">
        <v>197</v>
      </c>
    </row>
    <row r="2442" spans="1:13" s="178" customFormat="1">
      <c r="A2442" s="171" t="s">
        <v>2494</v>
      </c>
      <c r="B2442" s="171"/>
      <c r="C2442" s="179" t="s">
        <v>4010</v>
      </c>
      <c r="D2442" s="172">
        <v>46147</v>
      </c>
      <c r="E2442" s="173">
        <v>46192</v>
      </c>
      <c r="F2442" s="174">
        <v>2692.28</v>
      </c>
      <c r="G2442" s="175" t="s">
        <v>4141</v>
      </c>
      <c r="H2442" s="171" t="s">
        <v>4163</v>
      </c>
      <c r="I2442" s="171" t="s">
        <v>5110</v>
      </c>
      <c r="J2442" s="171" t="s">
        <v>274</v>
      </c>
      <c r="K2442" s="176"/>
      <c r="L2442" s="177" t="s">
        <v>733</v>
      </c>
      <c r="M2442" s="177" t="s">
        <v>275</v>
      </c>
    </row>
    <row r="2443" spans="1:13" s="178" customFormat="1">
      <c r="A2443" s="171" t="s">
        <v>2494</v>
      </c>
      <c r="B2443" s="171"/>
      <c r="C2443" s="179" t="s">
        <v>4011</v>
      </c>
      <c r="D2443" s="172">
        <v>46147</v>
      </c>
      <c r="E2443" s="173">
        <v>46192</v>
      </c>
      <c r="F2443" s="174">
        <v>11123.94</v>
      </c>
      <c r="G2443" s="175" t="s">
        <v>4141</v>
      </c>
      <c r="H2443" s="171" t="s">
        <v>4163</v>
      </c>
      <c r="I2443" s="171" t="s">
        <v>5109</v>
      </c>
      <c r="J2443" s="171" t="s">
        <v>228</v>
      </c>
      <c r="K2443" s="176"/>
      <c r="L2443" s="177" t="s">
        <v>733</v>
      </c>
      <c r="M2443" s="177" t="s">
        <v>229</v>
      </c>
    </row>
    <row r="2444" spans="1:13" s="178" customFormat="1">
      <c r="A2444" s="171" t="s">
        <v>2494</v>
      </c>
      <c r="B2444" s="171"/>
      <c r="C2444" s="179" t="s">
        <v>4012</v>
      </c>
      <c r="D2444" s="172">
        <v>46147</v>
      </c>
      <c r="E2444" s="173">
        <v>46192</v>
      </c>
      <c r="F2444" s="174">
        <v>18784.47</v>
      </c>
      <c r="G2444" s="175" t="s">
        <v>4141</v>
      </c>
      <c r="H2444" s="171" t="s">
        <v>4163</v>
      </c>
      <c r="I2444" s="171" t="s">
        <v>5168</v>
      </c>
      <c r="J2444" s="171" t="s">
        <v>198</v>
      </c>
      <c r="K2444" s="176"/>
      <c r="L2444" s="177" t="s">
        <v>733</v>
      </c>
      <c r="M2444" s="177" t="s">
        <v>199</v>
      </c>
    </row>
    <row r="2445" spans="1:13" s="178" customFormat="1">
      <c r="A2445" s="171" t="s">
        <v>2494</v>
      </c>
      <c r="B2445" s="171"/>
      <c r="C2445" s="179" t="s">
        <v>4013</v>
      </c>
      <c r="D2445" s="172">
        <v>46147</v>
      </c>
      <c r="E2445" s="173">
        <v>46192</v>
      </c>
      <c r="F2445" s="174">
        <v>2415.29</v>
      </c>
      <c r="G2445" s="175" t="s">
        <v>4141</v>
      </c>
      <c r="H2445" s="171" t="s">
        <v>4163</v>
      </c>
      <c r="I2445" s="171" t="s">
        <v>5166</v>
      </c>
      <c r="J2445" s="171" t="s">
        <v>226</v>
      </c>
      <c r="K2445" s="176"/>
      <c r="L2445" s="177" t="s">
        <v>733</v>
      </c>
      <c r="M2445" s="177" t="s">
        <v>227</v>
      </c>
    </row>
    <row r="2446" spans="1:13" s="178" customFormat="1">
      <c r="A2446" s="171" t="s">
        <v>2494</v>
      </c>
      <c r="B2446" s="171"/>
      <c r="C2446" s="179" t="s">
        <v>4014</v>
      </c>
      <c r="D2446" s="172">
        <v>46147</v>
      </c>
      <c r="E2446" s="173">
        <v>46192</v>
      </c>
      <c r="F2446" s="174">
        <v>9821.9699999999993</v>
      </c>
      <c r="G2446" s="175" t="s">
        <v>4141</v>
      </c>
      <c r="H2446" s="171" t="s">
        <v>4163</v>
      </c>
      <c r="I2446" s="171" t="s">
        <v>5286</v>
      </c>
      <c r="J2446" s="171" t="s">
        <v>222</v>
      </c>
      <c r="K2446" s="176"/>
      <c r="L2446" s="177" t="s">
        <v>733</v>
      </c>
      <c r="M2446" s="177" t="s">
        <v>223</v>
      </c>
    </row>
    <row r="2447" spans="1:13" s="178" customFormat="1">
      <c r="A2447" s="171" t="s">
        <v>2494</v>
      </c>
      <c r="B2447" s="171"/>
      <c r="C2447" s="179" t="s">
        <v>4015</v>
      </c>
      <c r="D2447" s="172">
        <v>46147</v>
      </c>
      <c r="E2447" s="173">
        <v>46192</v>
      </c>
      <c r="F2447" s="174">
        <v>31349.09</v>
      </c>
      <c r="G2447" s="175" t="s">
        <v>4141</v>
      </c>
      <c r="H2447" s="171" t="s">
        <v>4163</v>
      </c>
      <c r="I2447" s="171" t="s">
        <v>5223</v>
      </c>
      <c r="J2447" s="171" t="s">
        <v>62</v>
      </c>
      <c r="K2447" s="176"/>
      <c r="L2447" s="177" t="s">
        <v>733</v>
      </c>
      <c r="M2447" s="177" t="s">
        <v>63</v>
      </c>
    </row>
    <row r="2448" spans="1:13" s="178" customFormat="1">
      <c r="A2448" s="171" t="s">
        <v>2494</v>
      </c>
      <c r="B2448" s="171"/>
      <c r="C2448" s="179" t="s">
        <v>4016</v>
      </c>
      <c r="D2448" s="172">
        <v>46147</v>
      </c>
      <c r="E2448" s="173">
        <v>46192</v>
      </c>
      <c r="F2448" s="174">
        <v>2455.77</v>
      </c>
      <c r="G2448" s="175" t="s">
        <v>4141</v>
      </c>
      <c r="H2448" s="171" t="s">
        <v>4163</v>
      </c>
      <c r="I2448" s="171" t="s">
        <v>5283</v>
      </c>
      <c r="J2448" s="171" t="s">
        <v>492</v>
      </c>
      <c r="K2448" s="176"/>
      <c r="L2448" s="177" t="s">
        <v>733</v>
      </c>
      <c r="M2448" s="177" t="s">
        <v>493</v>
      </c>
    </row>
    <row r="2449" spans="1:13" s="178" customFormat="1">
      <c r="A2449" s="171" t="s">
        <v>2494</v>
      </c>
      <c r="B2449" s="171"/>
      <c r="C2449" s="179" t="s">
        <v>4017</v>
      </c>
      <c r="D2449" s="172">
        <v>46147</v>
      </c>
      <c r="E2449" s="173">
        <v>46192</v>
      </c>
      <c r="F2449" s="174">
        <v>2442.1799999999998</v>
      </c>
      <c r="G2449" s="175" t="s">
        <v>4141</v>
      </c>
      <c r="H2449" s="171" t="s">
        <v>4163</v>
      </c>
      <c r="I2449" s="171" t="s">
        <v>5228</v>
      </c>
      <c r="J2449" s="171" t="s">
        <v>220</v>
      </c>
      <c r="K2449" s="176"/>
      <c r="L2449" s="177" t="s">
        <v>733</v>
      </c>
      <c r="M2449" s="177" t="s">
        <v>221</v>
      </c>
    </row>
    <row r="2450" spans="1:13" s="178" customFormat="1">
      <c r="A2450" s="171" t="s">
        <v>2494</v>
      </c>
      <c r="B2450" s="171"/>
      <c r="C2450" s="179" t="s">
        <v>4018</v>
      </c>
      <c r="D2450" s="172">
        <v>46147</v>
      </c>
      <c r="E2450" s="173">
        <v>46192</v>
      </c>
      <c r="F2450" s="174">
        <v>2455.77</v>
      </c>
      <c r="G2450" s="175" t="s">
        <v>4141</v>
      </c>
      <c r="H2450" s="171" t="s">
        <v>4163</v>
      </c>
      <c r="I2450" s="171" t="s">
        <v>5229</v>
      </c>
      <c r="J2450" s="171" t="s">
        <v>252</v>
      </c>
      <c r="K2450" s="176"/>
      <c r="L2450" s="177" t="s">
        <v>733</v>
      </c>
      <c r="M2450" s="177" t="s">
        <v>253</v>
      </c>
    </row>
    <row r="2451" spans="1:13" s="178" customFormat="1">
      <c r="A2451" s="171" t="s">
        <v>2494</v>
      </c>
      <c r="B2451" s="171"/>
      <c r="C2451" s="179" t="s">
        <v>4019</v>
      </c>
      <c r="D2451" s="172">
        <v>46147</v>
      </c>
      <c r="E2451" s="173">
        <v>46192</v>
      </c>
      <c r="F2451" s="174">
        <v>13711.76</v>
      </c>
      <c r="G2451" s="175" t="s">
        <v>4141</v>
      </c>
      <c r="H2451" s="171" t="s">
        <v>4163</v>
      </c>
      <c r="I2451" s="171" t="s">
        <v>5282</v>
      </c>
      <c r="J2451" s="171" t="s">
        <v>254</v>
      </c>
      <c r="K2451" s="176"/>
      <c r="L2451" s="177" t="s">
        <v>733</v>
      </c>
      <c r="M2451" s="177" t="s">
        <v>255</v>
      </c>
    </row>
    <row r="2452" spans="1:13" s="178" customFormat="1">
      <c r="A2452" s="171" t="s">
        <v>2494</v>
      </c>
      <c r="B2452" s="171"/>
      <c r="C2452" s="179" t="s">
        <v>4020</v>
      </c>
      <c r="D2452" s="172">
        <v>46147</v>
      </c>
      <c r="E2452" s="173">
        <v>46192</v>
      </c>
      <c r="F2452" s="174">
        <v>2805.41</v>
      </c>
      <c r="G2452" s="175" t="s">
        <v>4141</v>
      </c>
      <c r="H2452" s="171" t="s">
        <v>4163</v>
      </c>
      <c r="I2452" s="171" t="s">
        <v>5232</v>
      </c>
      <c r="J2452" s="171" t="s">
        <v>276</v>
      </c>
      <c r="K2452" s="176"/>
      <c r="L2452" s="177" t="s">
        <v>733</v>
      </c>
      <c r="M2452" s="177" t="s">
        <v>277</v>
      </c>
    </row>
    <row r="2453" spans="1:13" s="178" customFormat="1">
      <c r="A2453" s="171" t="s">
        <v>2494</v>
      </c>
      <c r="B2453" s="171"/>
      <c r="C2453" s="179" t="s">
        <v>4021</v>
      </c>
      <c r="D2453" s="172">
        <v>46147</v>
      </c>
      <c r="E2453" s="173">
        <v>46192</v>
      </c>
      <c r="F2453" s="174">
        <v>37609.94</v>
      </c>
      <c r="G2453" s="175" t="s">
        <v>4141</v>
      </c>
      <c r="H2453" s="171" t="s">
        <v>4163</v>
      </c>
      <c r="I2453" s="171" t="s">
        <v>5233</v>
      </c>
      <c r="J2453" s="171" t="s">
        <v>218</v>
      </c>
      <c r="K2453" s="176"/>
      <c r="L2453" s="177" t="s">
        <v>733</v>
      </c>
      <c r="M2453" s="177" t="s">
        <v>219</v>
      </c>
    </row>
    <row r="2454" spans="1:13" s="178" customFormat="1">
      <c r="A2454" s="171" t="s">
        <v>2494</v>
      </c>
      <c r="B2454" s="171"/>
      <c r="C2454" s="179" t="s">
        <v>4022</v>
      </c>
      <c r="D2454" s="172">
        <v>46147</v>
      </c>
      <c r="E2454" s="173">
        <v>46192</v>
      </c>
      <c r="F2454" s="174">
        <v>2724.01</v>
      </c>
      <c r="G2454" s="175" t="s">
        <v>4141</v>
      </c>
      <c r="H2454" s="171" t="s">
        <v>4163</v>
      </c>
      <c r="I2454" s="171" t="s">
        <v>5280</v>
      </c>
      <c r="J2454" s="171" t="s">
        <v>266</v>
      </c>
      <c r="K2454" s="176"/>
      <c r="L2454" s="177" t="s">
        <v>733</v>
      </c>
      <c r="M2454" s="177" t="s">
        <v>267</v>
      </c>
    </row>
    <row r="2455" spans="1:13" s="178" customFormat="1">
      <c r="A2455" s="171" t="s">
        <v>2494</v>
      </c>
      <c r="B2455" s="171"/>
      <c r="C2455" s="179" t="s">
        <v>4023</v>
      </c>
      <c r="D2455" s="172">
        <v>46147</v>
      </c>
      <c r="E2455" s="173">
        <v>46192</v>
      </c>
      <c r="F2455" s="174">
        <v>14738.84</v>
      </c>
      <c r="G2455" s="175" t="s">
        <v>4141</v>
      </c>
      <c r="H2455" s="171" t="s">
        <v>4163</v>
      </c>
      <c r="I2455" s="171" t="s">
        <v>5107</v>
      </c>
      <c r="J2455" s="171" t="s">
        <v>370</v>
      </c>
      <c r="K2455" s="176"/>
      <c r="L2455" s="177" t="s">
        <v>733</v>
      </c>
      <c r="M2455" s="177" t="s">
        <v>371</v>
      </c>
    </row>
    <row r="2456" spans="1:13" s="178" customFormat="1">
      <c r="A2456" s="171" t="s">
        <v>2494</v>
      </c>
      <c r="B2456" s="171"/>
      <c r="C2456" s="179" t="s">
        <v>4024</v>
      </c>
      <c r="D2456" s="172">
        <v>46147</v>
      </c>
      <c r="E2456" s="173">
        <v>46192</v>
      </c>
      <c r="F2456" s="174">
        <v>2523.5</v>
      </c>
      <c r="G2456" s="175" t="s">
        <v>4141</v>
      </c>
      <c r="H2456" s="171" t="s">
        <v>4163</v>
      </c>
      <c r="I2456" s="171" t="s">
        <v>5239</v>
      </c>
      <c r="J2456" s="171" t="s">
        <v>280</v>
      </c>
      <c r="K2456" s="176"/>
      <c r="L2456" s="177" t="s">
        <v>733</v>
      </c>
      <c r="M2456" s="177" t="s">
        <v>281</v>
      </c>
    </row>
    <row r="2457" spans="1:13" s="178" customFormat="1">
      <c r="A2457" s="171" t="s">
        <v>2494</v>
      </c>
      <c r="B2457" s="171"/>
      <c r="C2457" s="179" t="s">
        <v>4025</v>
      </c>
      <c r="D2457" s="172">
        <v>46147</v>
      </c>
      <c r="E2457" s="173">
        <v>46192</v>
      </c>
      <c r="F2457" s="174">
        <v>1346.34</v>
      </c>
      <c r="G2457" s="175" t="s">
        <v>4141</v>
      </c>
      <c r="H2457" s="171" t="s">
        <v>4163</v>
      </c>
      <c r="I2457" s="171" t="s">
        <v>5256</v>
      </c>
      <c r="J2457" s="171" t="s">
        <v>386</v>
      </c>
      <c r="K2457" s="176"/>
      <c r="L2457" s="177" t="s">
        <v>733</v>
      </c>
      <c r="M2457" s="177" t="s">
        <v>387</v>
      </c>
    </row>
    <row r="2458" spans="1:13" s="178" customFormat="1">
      <c r="A2458" s="171" t="s">
        <v>2494</v>
      </c>
      <c r="B2458" s="171"/>
      <c r="C2458" s="179" t="s">
        <v>4026</v>
      </c>
      <c r="D2458" s="172">
        <v>46147</v>
      </c>
      <c r="E2458" s="173">
        <v>46192</v>
      </c>
      <c r="F2458" s="174">
        <v>1346.34</v>
      </c>
      <c r="G2458" s="175" t="s">
        <v>4141</v>
      </c>
      <c r="H2458" s="171" t="s">
        <v>4163</v>
      </c>
      <c r="I2458" s="171" t="s">
        <v>5256</v>
      </c>
      <c r="J2458" s="171" t="s">
        <v>386</v>
      </c>
      <c r="K2458" s="176"/>
      <c r="L2458" s="177" t="s">
        <v>733</v>
      </c>
      <c r="M2458" s="177" t="s">
        <v>387</v>
      </c>
    </row>
    <row r="2459" spans="1:13" s="178" customFormat="1">
      <c r="A2459" s="171" t="s">
        <v>2494</v>
      </c>
      <c r="B2459" s="171"/>
      <c r="C2459" s="179" t="s">
        <v>4027</v>
      </c>
      <c r="D2459" s="172">
        <v>46147</v>
      </c>
      <c r="E2459" s="173">
        <v>46192</v>
      </c>
      <c r="F2459" s="174">
        <v>-1346.34</v>
      </c>
      <c r="G2459" s="175" t="s">
        <v>4141</v>
      </c>
      <c r="H2459" s="171" t="s">
        <v>4163</v>
      </c>
      <c r="I2459" s="171" t="s">
        <v>5256</v>
      </c>
      <c r="J2459" s="171" t="s">
        <v>386</v>
      </c>
      <c r="K2459" s="176"/>
      <c r="L2459" s="177" t="s">
        <v>733</v>
      </c>
      <c r="M2459" s="177" t="s">
        <v>387</v>
      </c>
    </row>
    <row r="2460" spans="1:13" s="178" customFormat="1">
      <c r="A2460" s="171" t="s">
        <v>2494</v>
      </c>
      <c r="B2460" s="171"/>
      <c r="C2460" s="179" t="s">
        <v>4028</v>
      </c>
      <c r="D2460" s="172">
        <v>46147</v>
      </c>
      <c r="E2460" s="173">
        <v>46192</v>
      </c>
      <c r="F2460" s="174">
        <v>1486.55</v>
      </c>
      <c r="G2460" s="175" t="s">
        <v>4141</v>
      </c>
      <c r="H2460" s="171" t="s">
        <v>4163</v>
      </c>
      <c r="I2460" s="171" t="s">
        <v>5264</v>
      </c>
      <c r="J2460" s="171" t="s">
        <v>426</v>
      </c>
      <c r="K2460" s="176"/>
      <c r="L2460" s="177" t="s">
        <v>733</v>
      </c>
      <c r="M2460" s="177" t="s">
        <v>427</v>
      </c>
    </row>
    <row r="2461" spans="1:13" s="178" customFormat="1">
      <c r="A2461" s="171" t="s">
        <v>2494</v>
      </c>
      <c r="B2461" s="171"/>
      <c r="C2461" s="179" t="s">
        <v>4029</v>
      </c>
      <c r="D2461" s="172">
        <v>46147</v>
      </c>
      <c r="E2461" s="173">
        <v>46192</v>
      </c>
      <c r="F2461" s="174">
        <v>1486.56</v>
      </c>
      <c r="G2461" s="175" t="s">
        <v>4141</v>
      </c>
      <c r="H2461" s="171" t="s">
        <v>4163</v>
      </c>
      <c r="I2461" s="171" t="s">
        <v>5264</v>
      </c>
      <c r="J2461" s="171" t="s">
        <v>426</v>
      </c>
      <c r="K2461" s="176"/>
      <c r="L2461" s="177" t="s">
        <v>733</v>
      </c>
      <c r="M2461" s="177" t="s">
        <v>427</v>
      </c>
    </row>
    <row r="2462" spans="1:13" s="178" customFormat="1">
      <c r="A2462" s="171" t="s">
        <v>2494</v>
      </c>
      <c r="B2462" s="171"/>
      <c r="C2462" s="179" t="s">
        <v>4030</v>
      </c>
      <c r="D2462" s="172">
        <v>46147</v>
      </c>
      <c r="E2462" s="173">
        <v>46192</v>
      </c>
      <c r="F2462" s="174">
        <v>-1486.55</v>
      </c>
      <c r="G2462" s="175" t="s">
        <v>4141</v>
      </c>
      <c r="H2462" s="171" t="s">
        <v>4163</v>
      </c>
      <c r="I2462" s="171" t="s">
        <v>5264</v>
      </c>
      <c r="J2462" s="171" t="s">
        <v>426</v>
      </c>
      <c r="K2462" s="176"/>
      <c r="L2462" s="177" t="s">
        <v>733</v>
      </c>
      <c r="M2462" s="177" t="s">
        <v>427</v>
      </c>
    </row>
    <row r="2463" spans="1:13" s="178" customFormat="1">
      <c r="A2463" s="171" t="s">
        <v>2494</v>
      </c>
      <c r="B2463" s="171"/>
      <c r="C2463" s="179" t="s">
        <v>4031</v>
      </c>
      <c r="D2463" s="172">
        <v>46147</v>
      </c>
      <c r="E2463" s="173">
        <v>46192</v>
      </c>
      <c r="F2463" s="174">
        <v>1346.34</v>
      </c>
      <c r="G2463" s="175" t="s">
        <v>4141</v>
      </c>
      <c r="H2463" s="171" t="s">
        <v>4163</v>
      </c>
      <c r="I2463" s="171" t="s">
        <v>5256</v>
      </c>
      <c r="J2463" s="171" t="s">
        <v>386</v>
      </c>
      <c r="K2463" s="176"/>
      <c r="L2463" s="177" t="s">
        <v>733</v>
      </c>
      <c r="M2463" s="177" t="s">
        <v>387</v>
      </c>
    </row>
    <row r="2464" spans="1:13" s="178" customFormat="1">
      <c r="A2464" s="171" t="s">
        <v>2494</v>
      </c>
      <c r="B2464" s="171"/>
      <c r="C2464" s="179" t="s">
        <v>4032</v>
      </c>
      <c r="D2464" s="172">
        <v>46147</v>
      </c>
      <c r="E2464" s="173">
        <v>46192</v>
      </c>
      <c r="F2464" s="174">
        <v>1346.34</v>
      </c>
      <c r="G2464" s="175" t="s">
        <v>4141</v>
      </c>
      <c r="H2464" s="171" t="s">
        <v>4163</v>
      </c>
      <c r="I2464" s="171" t="s">
        <v>5256</v>
      </c>
      <c r="J2464" s="171" t="s">
        <v>386</v>
      </c>
      <c r="K2464" s="176"/>
      <c r="L2464" s="177" t="s">
        <v>733</v>
      </c>
      <c r="M2464" s="177" t="s">
        <v>387</v>
      </c>
    </row>
    <row r="2465" spans="1:13" s="178" customFormat="1">
      <c r="A2465" s="171" t="s">
        <v>2494</v>
      </c>
      <c r="B2465" s="171"/>
      <c r="C2465" s="179" t="s">
        <v>4033</v>
      </c>
      <c r="D2465" s="172">
        <v>46147</v>
      </c>
      <c r="E2465" s="173">
        <v>46192</v>
      </c>
      <c r="F2465" s="174">
        <v>-1346.34</v>
      </c>
      <c r="G2465" s="175" t="s">
        <v>4141</v>
      </c>
      <c r="H2465" s="171" t="s">
        <v>4163</v>
      </c>
      <c r="I2465" s="171" t="s">
        <v>5256</v>
      </c>
      <c r="J2465" s="171" t="s">
        <v>386</v>
      </c>
      <c r="K2465" s="176"/>
      <c r="L2465" s="177" t="s">
        <v>733</v>
      </c>
      <c r="M2465" s="177" t="s">
        <v>387</v>
      </c>
    </row>
    <row r="2466" spans="1:13" s="178" customFormat="1">
      <c r="A2466" s="171" t="s">
        <v>2494</v>
      </c>
      <c r="B2466" s="171"/>
      <c r="C2466" s="179" t="s">
        <v>4034</v>
      </c>
      <c r="D2466" s="172">
        <v>46147</v>
      </c>
      <c r="E2466" s="173">
        <v>46192</v>
      </c>
      <c r="F2466" s="174">
        <v>1486.55</v>
      </c>
      <c r="G2466" s="175" t="s">
        <v>4141</v>
      </c>
      <c r="H2466" s="171" t="s">
        <v>4163</v>
      </c>
      <c r="I2466" s="171" t="s">
        <v>5264</v>
      </c>
      <c r="J2466" s="171" t="s">
        <v>426</v>
      </c>
      <c r="K2466" s="176"/>
      <c r="L2466" s="177" t="s">
        <v>733</v>
      </c>
      <c r="M2466" s="177" t="s">
        <v>427</v>
      </c>
    </row>
    <row r="2467" spans="1:13" s="178" customFormat="1">
      <c r="A2467" s="171" t="s">
        <v>2494</v>
      </c>
      <c r="B2467" s="171"/>
      <c r="C2467" s="179" t="s">
        <v>4035</v>
      </c>
      <c r="D2467" s="172">
        <v>46147</v>
      </c>
      <c r="E2467" s="173">
        <v>46192</v>
      </c>
      <c r="F2467" s="174">
        <v>1486.56</v>
      </c>
      <c r="G2467" s="175" t="s">
        <v>4141</v>
      </c>
      <c r="H2467" s="171" t="s">
        <v>4163</v>
      </c>
      <c r="I2467" s="171" t="s">
        <v>5264</v>
      </c>
      <c r="J2467" s="171" t="s">
        <v>426</v>
      </c>
      <c r="K2467" s="176"/>
      <c r="L2467" s="177" t="s">
        <v>733</v>
      </c>
      <c r="M2467" s="177" t="s">
        <v>427</v>
      </c>
    </row>
    <row r="2468" spans="1:13" s="178" customFormat="1">
      <c r="A2468" s="171" t="s">
        <v>2494</v>
      </c>
      <c r="B2468" s="171"/>
      <c r="C2468" s="179" t="s">
        <v>4036</v>
      </c>
      <c r="D2468" s="172">
        <v>46147</v>
      </c>
      <c r="E2468" s="173">
        <v>46192</v>
      </c>
      <c r="F2468" s="174">
        <v>-1486.55</v>
      </c>
      <c r="G2468" s="175" t="s">
        <v>4141</v>
      </c>
      <c r="H2468" s="171" t="s">
        <v>4163</v>
      </c>
      <c r="I2468" s="171" t="s">
        <v>5264</v>
      </c>
      <c r="J2468" s="171" t="s">
        <v>426</v>
      </c>
      <c r="K2468" s="176"/>
      <c r="L2468" s="177" t="s">
        <v>733</v>
      </c>
      <c r="M2468" s="177" t="s">
        <v>427</v>
      </c>
    </row>
    <row r="2469" spans="1:13" s="178" customFormat="1">
      <c r="A2469" s="171" t="s">
        <v>2494</v>
      </c>
      <c r="B2469" s="171"/>
      <c r="C2469" s="179" t="s">
        <v>4037</v>
      </c>
      <c r="D2469" s="172">
        <v>46147</v>
      </c>
      <c r="E2469" s="173">
        <v>46192</v>
      </c>
      <c r="F2469" s="174">
        <v>2910.56</v>
      </c>
      <c r="G2469" s="175" t="s">
        <v>4141</v>
      </c>
      <c r="H2469" s="171" t="s">
        <v>4163</v>
      </c>
      <c r="I2469" s="171" t="s">
        <v>5131</v>
      </c>
      <c r="J2469" s="171" t="s">
        <v>108</v>
      </c>
      <c r="K2469" s="176"/>
      <c r="L2469" s="177" t="s">
        <v>733</v>
      </c>
      <c r="M2469" s="177" t="s">
        <v>109</v>
      </c>
    </row>
    <row r="2470" spans="1:13" s="178" customFormat="1">
      <c r="A2470" s="171" t="s">
        <v>2494</v>
      </c>
      <c r="B2470" s="171"/>
      <c r="C2470" s="179" t="s">
        <v>4038</v>
      </c>
      <c r="D2470" s="172">
        <v>46148</v>
      </c>
      <c r="E2470" s="173">
        <v>46192</v>
      </c>
      <c r="F2470" s="174">
        <v>703.16</v>
      </c>
      <c r="G2470" s="175" t="s">
        <v>4141</v>
      </c>
      <c r="H2470" s="171" t="s">
        <v>4163</v>
      </c>
      <c r="I2470" s="171" t="s">
        <v>5215</v>
      </c>
      <c r="J2470" s="171" t="s">
        <v>206</v>
      </c>
      <c r="K2470" s="176"/>
      <c r="L2470" s="177" t="s">
        <v>733</v>
      </c>
      <c r="M2470" s="177" t="s">
        <v>207</v>
      </c>
    </row>
    <row r="2471" spans="1:13" s="178" customFormat="1">
      <c r="A2471" s="171" t="s">
        <v>2494</v>
      </c>
      <c r="B2471" s="171" t="s">
        <v>2592</v>
      </c>
      <c r="C2471" s="179" t="s">
        <v>4039</v>
      </c>
      <c r="D2471" s="172">
        <v>46153</v>
      </c>
      <c r="E2471" s="173">
        <v>46192</v>
      </c>
      <c r="F2471" s="174">
        <v>45000</v>
      </c>
      <c r="G2471" s="175" t="s">
        <v>4145</v>
      </c>
      <c r="H2471" s="171" t="s">
        <v>4167</v>
      </c>
      <c r="I2471" s="171" t="s">
        <v>5708</v>
      </c>
      <c r="J2471" s="171" t="s">
        <v>54</v>
      </c>
      <c r="K2471" s="176"/>
      <c r="L2471" s="177" t="s">
        <v>733</v>
      </c>
      <c r="M2471" s="177" t="s">
        <v>55</v>
      </c>
    </row>
    <row r="2472" spans="1:13" s="178" customFormat="1">
      <c r="A2472" s="171" t="s">
        <v>2494</v>
      </c>
      <c r="B2472" s="171" t="s">
        <v>2592</v>
      </c>
      <c r="C2472" s="179" t="s">
        <v>4040</v>
      </c>
      <c r="D2472" s="172">
        <v>46153</v>
      </c>
      <c r="E2472" s="173">
        <v>46192</v>
      </c>
      <c r="F2472" s="174">
        <v>2250</v>
      </c>
      <c r="G2472" s="175" t="s">
        <v>4145</v>
      </c>
      <c r="H2472" s="171" t="s">
        <v>4167</v>
      </c>
      <c r="I2472" s="171" t="s">
        <v>5708</v>
      </c>
      <c r="J2472" s="171" t="s">
        <v>54</v>
      </c>
      <c r="K2472" s="176"/>
      <c r="L2472" s="177" t="s">
        <v>733</v>
      </c>
      <c r="M2472" s="177" t="s">
        <v>55</v>
      </c>
    </row>
    <row r="2473" spans="1:13" s="178" customFormat="1">
      <c r="A2473" s="171" t="s">
        <v>2494</v>
      </c>
      <c r="B2473" s="171"/>
      <c r="C2473" s="179" t="s">
        <v>4041</v>
      </c>
      <c r="D2473" s="172">
        <v>46154</v>
      </c>
      <c r="E2473" s="173">
        <v>46192</v>
      </c>
      <c r="F2473" s="174">
        <v>2323.61</v>
      </c>
      <c r="G2473" s="175" t="s">
        <v>4141</v>
      </c>
      <c r="H2473" s="171" t="s">
        <v>4163</v>
      </c>
      <c r="I2473" s="171" t="s">
        <v>5324</v>
      </c>
      <c r="J2473" s="171" t="s">
        <v>170</v>
      </c>
      <c r="K2473" s="176"/>
      <c r="L2473" s="177" t="s">
        <v>733</v>
      </c>
      <c r="M2473" s="177" t="s">
        <v>171</v>
      </c>
    </row>
    <row r="2474" spans="1:13" s="178" customFormat="1">
      <c r="A2474" s="171" t="s">
        <v>2494</v>
      </c>
      <c r="B2474" s="171"/>
      <c r="C2474" s="179" t="s">
        <v>4042</v>
      </c>
      <c r="D2474" s="172">
        <v>46154</v>
      </c>
      <c r="E2474" s="173">
        <v>46192</v>
      </c>
      <c r="F2474" s="174">
        <v>2232.4899999999998</v>
      </c>
      <c r="G2474" s="175" t="s">
        <v>4141</v>
      </c>
      <c r="H2474" s="171" t="s">
        <v>4163</v>
      </c>
      <c r="I2474" s="171" t="s">
        <v>5324</v>
      </c>
      <c r="J2474" s="171" t="s">
        <v>170</v>
      </c>
      <c r="K2474" s="176"/>
      <c r="L2474" s="177" t="s">
        <v>733</v>
      </c>
      <c r="M2474" s="177" t="s">
        <v>171</v>
      </c>
    </row>
    <row r="2475" spans="1:13" s="178" customFormat="1">
      <c r="A2475" s="171" t="s">
        <v>2494</v>
      </c>
      <c r="B2475" s="171"/>
      <c r="C2475" s="179" t="s">
        <v>4043</v>
      </c>
      <c r="D2475" s="172">
        <v>46162</v>
      </c>
      <c r="E2475" s="173">
        <v>46192</v>
      </c>
      <c r="F2475" s="174">
        <v>625.9</v>
      </c>
      <c r="G2475" s="175" t="s">
        <v>4141</v>
      </c>
      <c r="H2475" s="171" t="s">
        <v>4163</v>
      </c>
      <c r="I2475" s="171" t="s">
        <v>5325</v>
      </c>
      <c r="J2475" s="171" t="s">
        <v>80</v>
      </c>
      <c r="K2475" s="176"/>
      <c r="L2475" s="177" t="s">
        <v>733</v>
      </c>
      <c r="M2475" s="177" t="s">
        <v>81</v>
      </c>
    </row>
    <row r="2476" spans="1:13" s="178" customFormat="1">
      <c r="A2476" s="171" t="s">
        <v>2494</v>
      </c>
      <c r="B2476" s="171"/>
      <c r="C2476" s="179" t="s">
        <v>4044</v>
      </c>
      <c r="D2476" s="172">
        <v>46162</v>
      </c>
      <c r="E2476" s="173">
        <v>46192</v>
      </c>
      <c r="F2476" s="174">
        <v>2737.8</v>
      </c>
      <c r="G2476" s="175" t="s">
        <v>4141</v>
      </c>
      <c r="H2476" s="171" t="s">
        <v>4163</v>
      </c>
      <c r="I2476" s="171" t="s">
        <v>5326</v>
      </c>
      <c r="J2476" s="171" t="s">
        <v>90</v>
      </c>
      <c r="K2476" s="176"/>
      <c r="L2476" s="177" t="s">
        <v>733</v>
      </c>
      <c r="M2476" s="177" t="s">
        <v>91</v>
      </c>
    </row>
    <row r="2477" spans="1:13" s="178" customFormat="1">
      <c r="A2477" s="171" t="s">
        <v>2494</v>
      </c>
      <c r="B2477" s="171"/>
      <c r="C2477" s="179" t="s">
        <v>4045</v>
      </c>
      <c r="D2477" s="172">
        <v>46162</v>
      </c>
      <c r="E2477" s="173">
        <v>46192</v>
      </c>
      <c r="F2477" s="174">
        <v>6321.11</v>
      </c>
      <c r="G2477" s="175" t="s">
        <v>4141</v>
      </c>
      <c r="H2477" s="171" t="s">
        <v>4163</v>
      </c>
      <c r="I2477" s="171" t="s">
        <v>5273</v>
      </c>
      <c r="J2477" s="171" t="s">
        <v>470</v>
      </c>
      <c r="K2477" s="176"/>
      <c r="L2477" s="177" t="s">
        <v>733</v>
      </c>
      <c r="M2477" s="177" t="s">
        <v>471</v>
      </c>
    </row>
    <row r="2478" spans="1:13" s="178" customFormat="1">
      <c r="A2478" s="171" t="s">
        <v>2494</v>
      </c>
      <c r="B2478" s="171"/>
      <c r="C2478" s="179" t="s">
        <v>4046</v>
      </c>
      <c r="D2478" s="172">
        <v>46162</v>
      </c>
      <c r="E2478" s="173">
        <v>46192</v>
      </c>
      <c r="F2478" s="174">
        <v>6321.11</v>
      </c>
      <c r="G2478" s="175" t="s">
        <v>4141</v>
      </c>
      <c r="H2478" s="171" t="s">
        <v>4163</v>
      </c>
      <c r="I2478" s="171" t="s">
        <v>5273</v>
      </c>
      <c r="J2478" s="171" t="s">
        <v>470</v>
      </c>
      <c r="K2478" s="176"/>
      <c r="L2478" s="177" t="s">
        <v>733</v>
      </c>
      <c r="M2478" s="177" t="s">
        <v>471</v>
      </c>
    </row>
    <row r="2479" spans="1:13" s="178" customFormat="1">
      <c r="A2479" s="171" t="s">
        <v>2494</v>
      </c>
      <c r="B2479" s="171"/>
      <c r="C2479" s="179" t="s">
        <v>4047</v>
      </c>
      <c r="D2479" s="172">
        <v>46162</v>
      </c>
      <c r="E2479" s="173">
        <v>46192</v>
      </c>
      <c r="F2479" s="174">
        <v>2992.48</v>
      </c>
      <c r="G2479" s="175" t="s">
        <v>4141</v>
      </c>
      <c r="H2479" s="171" t="s">
        <v>4163</v>
      </c>
      <c r="I2479" s="171" t="s">
        <v>5085</v>
      </c>
      <c r="J2479" s="171" t="s">
        <v>336</v>
      </c>
      <c r="K2479" s="176"/>
      <c r="L2479" s="177" t="s">
        <v>733</v>
      </c>
      <c r="M2479" s="177" t="s">
        <v>337</v>
      </c>
    </row>
    <row r="2480" spans="1:13" s="178" customFormat="1">
      <c r="A2480" s="171" t="s">
        <v>2494</v>
      </c>
      <c r="B2480" s="171"/>
      <c r="C2480" s="179" t="s">
        <v>4048</v>
      </c>
      <c r="D2480" s="172">
        <v>46162</v>
      </c>
      <c r="E2480" s="173">
        <v>46192</v>
      </c>
      <c r="F2480" s="174">
        <v>1346.34</v>
      </c>
      <c r="G2480" s="175" t="s">
        <v>4141</v>
      </c>
      <c r="H2480" s="171" t="s">
        <v>4163</v>
      </c>
      <c r="I2480" s="171" t="s">
        <v>5240</v>
      </c>
      <c r="J2480" s="171" t="s">
        <v>8</v>
      </c>
      <c r="K2480" s="176"/>
      <c r="L2480" s="177" t="s">
        <v>733</v>
      </c>
      <c r="M2480" s="177" t="s">
        <v>9</v>
      </c>
    </row>
    <row r="2481" spans="1:13" s="178" customFormat="1">
      <c r="A2481" s="171" t="s">
        <v>2494</v>
      </c>
      <c r="B2481" s="171"/>
      <c r="C2481" s="179" t="s">
        <v>4049</v>
      </c>
      <c r="D2481" s="172">
        <v>46162</v>
      </c>
      <c r="E2481" s="173">
        <v>46192</v>
      </c>
      <c r="F2481" s="174">
        <v>1346.34</v>
      </c>
      <c r="G2481" s="175" t="s">
        <v>4141</v>
      </c>
      <c r="H2481" s="171" t="s">
        <v>4163</v>
      </c>
      <c r="I2481" s="171" t="s">
        <v>5240</v>
      </c>
      <c r="J2481" s="171" t="s">
        <v>8</v>
      </c>
      <c r="K2481" s="176"/>
      <c r="L2481" s="177" t="s">
        <v>733</v>
      </c>
      <c r="M2481" s="177" t="s">
        <v>9</v>
      </c>
    </row>
    <row r="2482" spans="1:13" s="178" customFormat="1">
      <c r="A2482" s="171" t="s">
        <v>2324</v>
      </c>
      <c r="B2482" s="171" t="s">
        <v>2565</v>
      </c>
      <c r="C2482" s="179">
        <v>6892026</v>
      </c>
      <c r="D2482" s="172">
        <v>46149</v>
      </c>
      <c r="E2482" s="173">
        <v>46195</v>
      </c>
      <c r="F2482" s="174">
        <v>64214.36</v>
      </c>
      <c r="G2482" s="175" t="s">
        <v>4144</v>
      </c>
      <c r="H2482" s="171" t="s">
        <v>4166</v>
      </c>
      <c r="I2482" s="171" t="s">
        <v>5332</v>
      </c>
      <c r="J2482" s="171" t="s">
        <v>36</v>
      </c>
      <c r="K2482" s="176"/>
      <c r="L2482" s="177" t="s">
        <v>733</v>
      </c>
      <c r="M2482" s="177" t="s">
        <v>37</v>
      </c>
    </row>
    <row r="2483" spans="1:13" s="178" customFormat="1">
      <c r="A2483" s="171" t="s">
        <v>2324</v>
      </c>
      <c r="B2483" s="171" t="s">
        <v>2565</v>
      </c>
      <c r="C2483" s="179">
        <v>6902026</v>
      </c>
      <c r="D2483" s="172">
        <v>46149</v>
      </c>
      <c r="E2483" s="173">
        <v>46195</v>
      </c>
      <c r="F2483" s="174">
        <v>57866.53</v>
      </c>
      <c r="G2483" s="175" t="s">
        <v>4144</v>
      </c>
      <c r="H2483" s="171" t="s">
        <v>4166</v>
      </c>
      <c r="I2483" s="171" t="s">
        <v>5333</v>
      </c>
      <c r="J2483" s="171" t="s">
        <v>32</v>
      </c>
      <c r="K2483" s="176"/>
      <c r="L2483" s="177" t="s">
        <v>733</v>
      </c>
      <c r="M2483" s="177" t="s">
        <v>33</v>
      </c>
    </row>
    <row r="2484" spans="1:13" s="178" customFormat="1">
      <c r="A2484" s="171" t="s">
        <v>2324</v>
      </c>
      <c r="B2484" s="171" t="s">
        <v>2565</v>
      </c>
      <c r="C2484" s="179">
        <v>6912026</v>
      </c>
      <c r="D2484" s="172">
        <v>46149</v>
      </c>
      <c r="E2484" s="173">
        <v>46195</v>
      </c>
      <c r="F2484" s="174">
        <v>607.44000000000005</v>
      </c>
      <c r="G2484" s="175" t="s">
        <v>4149</v>
      </c>
      <c r="H2484" s="171" t="s">
        <v>4171</v>
      </c>
      <c r="I2484" s="171" t="s">
        <v>5334</v>
      </c>
      <c r="J2484" s="171" t="s">
        <v>40</v>
      </c>
      <c r="K2484" s="176"/>
      <c r="L2484" s="177" t="s">
        <v>733</v>
      </c>
      <c r="M2484" s="177" t="s">
        <v>41</v>
      </c>
    </row>
    <row r="2485" spans="1:13" s="178" customFormat="1">
      <c r="A2485" s="171" t="s">
        <v>2324</v>
      </c>
      <c r="B2485" s="171" t="s">
        <v>2565</v>
      </c>
      <c r="C2485" s="179">
        <v>6922026</v>
      </c>
      <c r="D2485" s="172">
        <v>46149</v>
      </c>
      <c r="E2485" s="173">
        <v>46195</v>
      </c>
      <c r="F2485" s="174">
        <v>18967.5</v>
      </c>
      <c r="G2485" s="175" t="s">
        <v>4149</v>
      </c>
      <c r="H2485" s="171" t="s">
        <v>4171</v>
      </c>
      <c r="I2485" s="171" t="s">
        <v>5335</v>
      </c>
      <c r="J2485" s="171" t="s">
        <v>36</v>
      </c>
      <c r="K2485" s="176"/>
      <c r="L2485" s="177" t="s">
        <v>733</v>
      </c>
      <c r="M2485" s="177" t="s">
        <v>37</v>
      </c>
    </row>
    <row r="2486" spans="1:13" s="178" customFormat="1">
      <c r="A2486" s="171" t="s">
        <v>2324</v>
      </c>
      <c r="B2486" s="171" t="s">
        <v>2565</v>
      </c>
      <c r="C2486" s="179">
        <v>6932026</v>
      </c>
      <c r="D2486" s="172">
        <v>46149</v>
      </c>
      <c r="E2486" s="173">
        <v>46195</v>
      </c>
      <c r="F2486" s="174">
        <v>250.64</v>
      </c>
      <c r="G2486" s="175" t="s">
        <v>4149</v>
      </c>
      <c r="H2486" s="171" t="s">
        <v>4171</v>
      </c>
      <c r="I2486" s="171" t="s">
        <v>5336</v>
      </c>
      <c r="J2486" s="171" t="s">
        <v>398</v>
      </c>
      <c r="K2486" s="176"/>
      <c r="L2486" s="177" t="s">
        <v>733</v>
      </c>
      <c r="M2486" s="177" t="s">
        <v>399</v>
      </c>
    </row>
    <row r="2487" spans="1:13" s="178" customFormat="1">
      <c r="A2487" s="171" t="s">
        <v>2324</v>
      </c>
      <c r="B2487" s="171" t="s">
        <v>2565</v>
      </c>
      <c r="C2487" s="179">
        <v>6942026</v>
      </c>
      <c r="D2487" s="172">
        <v>46149</v>
      </c>
      <c r="E2487" s="173">
        <v>46195</v>
      </c>
      <c r="F2487" s="174">
        <v>234.99</v>
      </c>
      <c r="G2487" s="175" t="s">
        <v>4149</v>
      </c>
      <c r="H2487" s="171" t="s">
        <v>4171</v>
      </c>
      <c r="I2487" s="171" t="s">
        <v>5337</v>
      </c>
      <c r="J2487" s="171" t="s">
        <v>466</v>
      </c>
      <c r="K2487" s="176"/>
      <c r="L2487" s="177" t="s">
        <v>733</v>
      </c>
      <c r="M2487" s="177" t="s">
        <v>467</v>
      </c>
    </row>
    <row r="2488" spans="1:13" s="178" customFormat="1">
      <c r="A2488" s="171" t="s">
        <v>2324</v>
      </c>
      <c r="B2488" s="171" t="s">
        <v>2565</v>
      </c>
      <c r="C2488" s="179">
        <v>6962026</v>
      </c>
      <c r="D2488" s="172">
        <v>46149</v>
      </c>
      <c r="E2488" s="173">
        <v>46195</v>
      </c>
      <c r="F2488" s="174">
        <v>147.56</v>
      </c>
      <c r="G2488" s="175" t="s">
        <v>4149</v>
      </c>
      <c r="H2488" s="171" t="s">
        <v>4171</v>
      </c>
      <c r="I2488" s="171" t="s">
        <v>5338</v>
      </c>
      <c r="J2488" s="171" t="s">
        <v>440</v>
      </c>
      <c r="K2488" s="176"/>
      <c r="L2488" s="177" t="s">
        <v>733</v>
      </c>
      <c r="M2488" s="177" t="s">
        <v>441</v>
      </c>
    </row>
    <row r="2489" spans="1:13" s="178" customFormat="1">
      <c r="A2489" s="171" t="s">
        <v>2324</v>
      </c>
      <c r="B2489" s="171" t="s">
        <v>2565</v>
      </c>
      <c r="C2489" s="179">
        <v>6982026</v>
      </c>
      <c r="D2489" s="172">
        <v>46149</v>
      </c>
      <c r="E2489" s="173">
        <v>46195</v>
      </c>
      <c r="F2489" s="174">
        <v>1203.49</v>
      </c>
      <c r="G2489" s="175" t="s">
        <v>4144</v>
      </c>
      <c r="H2489" s="171" t="s">
        <v>4166</v>
      </c>
      <c r="I2489" s="171" t="s">
        <v>5339</v>
      </c>
      <c r="J2489" s="171" t="s">
        <v>440</v>
      </c>
      <c r="K2489" s="176"/>
      <c r="L2489" s="177" t="s">
        <v>733</v>
      </c>
      <c r="M2489" s="177" t="s">
        <v>441</v>
      </c>
    </row>
    <row r="2490" spans="1:13" s="178" customFormat="1">
      <c r="A2490" s="171" t="s">
        <v>2495</v>
      </c>
      <c r="B2490" s="171" t="s">
        <v>2580</v>
      </c>
      <c r="C2490" s="179">
        <v>52026</v>
      </c>
      <c r="D2490" s="172">
        <v>46176</v>
      </c>
      <c r="E2490" s="173">
        <v>46195</v>
      </c>
      <c r="F2490" s="174">
        <v>24669.98</v>
      </c>
      <c r="G2490" s="175" t="s">
        <v>4153</v>
      </c>
      <c r="H2490" s="171" t="s">
        <v>4175</v>
      </c>
      <c r="I2490" s="171" t="s">
        <v>5340</v>
      </c>
      <c r="J2490" s="171" t="s">
        <v>176</v>
      </c>
      <c r="K2490" s="176"/>
      <c r="L2490" s="177" t="s">
        <v>733</v>
      </c>
      <c r="M2490" s="177" t="s">
        <v>177</v>
      </c>
    </row>
    <row r="2491" spans="1:13" s="178" customFormat="1">
      <c r="A2491" s="171" t="s">
        <v>2496</v>
      </c>
      <c r="B2491" s="171" t="s">
        <v>2581</v>
      </c>
      <c r="C2491" s="179">
        <v>52026</v>
      </c>
      <c r="D2491" s="172">
        <v>46174</v>
      </c>
      <c r="E2491" s="173">
        <v>46195</v>
      </c>
      <c r="F2491" s="174">
        <v>13862.87</v>
      </c>
      <c r="G2491" s="175" t="s">
        <v>4153</v>
      </c>
      <c r="H2491" s="171" t="s">
        <v>4175</v>
      </c>
      <c r="I2491" s="171" t="s">
        <v>5341</v>
      </c>
      <c r="J2491" s="171" t="s">
        <v>198</v>
      </c>
      <c r="K2491" s="176"/>
      <c r="L2491" s="177" t="s">
        <v>733</v>
      </c>
      <c r="M2491" s="177" t="s">
        <v>199</v>
      </c>
    </row>
    <row r="2492" spans="1:13" s="178" customFormat="1">
      <c r="A2492" s="171" t="s">
        <v>2497</v>
      </c>
      <c r="B2492" s="171" t="s">
        <v>2582</v>
      </c>
      <c r="C2492" s="179">
        <v>62026</v>
      </c>
      <c r="D2492" s="172">
        <v>46171</v>
      </c>
      <c r="E2492" s="173">
        <v>46195</v>
      </c>
      <c r="F2492" s="174">
        <v>16210</v>
      </c>
      <c r="G2492" s="175" t="s">
        <v>4154</v>
      </c>
      <c r="H2492" s="171" t="s">
        <v>4176</v>
      </c>
      <c r="I2492" s="171" t="s">
        <v>5342</v>
      </c>
      <c r="J2492" s="171" t="s">
        <v>38</v>
      </c>
      <c r="K2492" s="176"/>
      <c r="L2492" s="177" t="s">
        <v>733</v>
      </c>
      <c r="M2492" s="177" t="s">
        <v>39</v>
      </c>
    </row>
    <row r="2493" spans="1:13" s="178" customFormat="1">
      <c r="A2493" s="171" t="s">
        <v>2498</v>
      </c>
      <c r="B2493" s="171" t="s">
        <v>2583</v>
      </c>
      <c r="C2493" s="179">
        <v>52026</v>
      </c>
      <c r="D2493" s="172">
        <v>46176</v>
      </c>
      <c r="E2493" s="173">
        <v>46195</v>
      </c>
      <c r="F2493" s="174">
        <v>44983.27</v>
      </c>
      <c r="G2493" s="175" t="s">
        <v>4153</v>
      </c>
      <c r="H2493" s="171" t="s">
        <v>4175</v>
      </c>
      <c r="I2493" s="171" t="s">
        <v>5343</v>
      </c>
      <c r="J2493" s="171" t="s">
        <v>470</v>
      </c>
      <c r="K2493" s="176"/>
      <c r="L2493" s="177" t="s">
        <v>733</v>
      </c>
      <c r="M2493" s="177" t="s">
        <v>471</v>
      </c>
    </row>
    <row r="2494" spans="1:13" s="178" customFormat="1">
      <c r="A2494" s="171" t="s">
        <v>2499</v>
      </c>
      <c r="B2494" s="171" t="s">
        <v>2584</v>
      </c>
      <c r="C2494" s="179">
        <v>4344532026</v>
      </c>
      <c r="D2494" s="172">
        <v>46148</v>
      </c>
      <c r="E2494" s="173">
        <v>46195</v>
      </c>
      <c r="F2494" s="174">
        <v>1812.66</v>
      </c>
      <c r="G2494" s="175" t="s">
        <v>4159</v>
      </c>
      <c r="H2494" s="171" t="s">
        <v>4181</v>
      </c>
      <c r="I2494" s="171" t="s">
        <v>5344</v>
      </c>
      <c r="J2494" s="171" t="s">
        <v>62</v>
      </c>
      <c r="K2494" s="176"/>
      <c r="L2494" s="177" t="s">
        <v>733</v>
      </c>
      <c r="M2494" s="177" t="s">
        <v>63</v>
      </c>
    </row>
    <row r="2495" spans="1:13" s="178" customFormat="1">
      <c r="A2495" s="171" t="s">
        <v>2499</v>
      </c>
      <c r="B2495" s="171" t="s">
        <v>2584</v>
      </c>
      <c r="C2495" s="179">
        <v>4344542026</v>
      </c>
      <c r="D2495" s="172">
        <v>46148</v>
      </c>
      <c r="E2495" s="173">
        <v>46195</v>
      </c>
      <c r="F2495" s="174">
        <v>1387.02</v>
      </c>
      <c r="G2495" s="175" t="s">
        <v>4159</v>
      </c>
      <c r="H2495" s="171" t="s">
        <v>4181</v>
      </c>
      <c r="I2495" s="171" t="s">
        <v>5344</v>
      </c>
      <c r="J2495" s="171" t="s">
        <v>62</v>
      </c>
      <c r="K2495" s="176"/>
      <c r="L2495" s="177" t="s">
        <v>733</v>
      </c>
      <c r="M2495" s="177" t="s">
        <v>63</v>
      </c>
    </row>
    <row r="2496" spans="1:13" s="178" customFormat="1">
      <c r="A2496" s="171" t="s">
        <v>2499</v>
      </c>
      <c r="B2496" s="171" t="s">
        <v>2584</v>
      </c>
      <c r="C2496" s="179">
        <v>4344572026</v>
      </c>
      <c r="D2496" s="172">
        <v>46148</v>
      </c>
      <c r="E2496" s="173">
        <v>46195</v>
      </c>
      <c r="F2496" s="174">
        <v>2112.5500000000002</v>
      </c>
      <c r="G2496" s="175" t="s">
        <v>4159</v>
      </c>
      <c r="H2496" s="171" t="s">
        <v>4181</v>
      </c>
      <c r="I2496" s="171" t="s">
        <v>5345</v>
      </c>
      <c r="J2496" s="171" t="s">
        <v>34</v>
      </c>
      <c r="K2496" s="176"/>
      <c r="L2496" s="177" t="s">
        <v>733</v>
      </c>
      <c r="M2496" s="177" t="s">
        <v>35</v>
      </c>
    </row>
    <row r="2497" spans="1:13" s="178" customFormat="1">
      <c r="A2497" s="171" t="s">
        <v>2499</v>
      </c>
      <c r="B2497" s="171" t="s">
        <v>2584</v>
      </c>
      <c r="C2497" s="179">
        <v>4344582026</v>
      </c>
      <c r="D2497" s="172">
        <v>46148</v>
      </c>
      <c r="E2497" s="173">
        <v>46195</v>
      </c>
      <c r="F2497" s="174">
        <v>2245.12</v>
      </c>
      <c r="G2497" s="175" t="s">
        <v>4159</v>
      </c>
      <c r="H2497" s="171" t="s">
        <v>4181</v>
      </c>
      <c r="I2497" s="171" t="s">
        <v>5345</v>
      </c>
      <c r="J2497" s="171" t="s">
        <v>34</v>
      </c>
      <c r="K2497" s="176"/>
      <c r="L2497" s="177" t="s">
        <v>733</v>
      </c>
      <c r="M2497" s="177" t="s">
        <v>35</v>
      </c>
    </row>
    <row r="2498" spans="1:13" s="178" customFormat="1">
      <c r="A2498" s="171" t="s">
        <v>2499</v>
      </c>
      <c r="B2498" s="171" t="s">
        <v>2584</v>
      </c>
      <c r="C2498" s="179">
        <v>3930253</v>
      </c>
      <c r="D2498" s="172">
        <v>46149</v>
      </c>
      <c r="E2498" s="173">
        <v>46195</v>
      </c>
      <c r="F2498" s="174">
        <v>347.55</v>
      </c>
      <c r="G2498" s="175" t="s">
        <v>4159</v>
      </c>
      <c r="H2498" s="171" t="s">
        <v>4181</v>
      </c>
      <c r="I2498" s="171" t="s">
        <v>5345</v>
      </c>
      <c r="J2498" s="171" t="s">
        <v>34</v>
      </c>
      <c r="K2498" s="176"/>
      <c r="L2498" s="177" t="s">
        <v>733</v>
      </c>
      <c r="M2498" s="177" t="s">
        <v>35</v>
      </c>
    </row>
    <row r="2499" spans="1:13" s="178" customFormat="1">
      <c r="A2499" s="171" t="s">
        <v>2499</v>
      </c>
      <c r="B2499" s="171" t="s">
        <v>2584</v>
      </c>
      <c r="C2499" s="179">
        <v>3930276</v>
      </c>
      <c r="D2499" s="172">
        <v>46149</v>
      </c>
      <c r="E2499" s="173">
        <v>46195</v>
      </c>
      <c r="F2499" s="174">
        <v>347.55</v>
      </c>
      <c r="G2499" s="175" t="s">
        <v>4159</v>
      </c>
      <c r="H2499" s="171" t="s">
        <v>4181</v>
      </c>
      <c r="I2499" s="171" t="s">
        <v>5345</v>
      </c>
      <c r="J2499" s="171" t="s">
        <v>34</v>
      </c>
      <c r="K2499" s="176"/>
      <c r="L2499" s="177" t="s">
        <v>733</v>
      </c>
      <c r="M2499" s="177" t="s">
        <v>35</v>
      </c>
    </row>
    <row r="2500" spans="1:13" s="178" customFormat="1">
      <c r="A2500" s="171" t="s">
        <v>2499</v>
      </c>
      <c r="B2500" s="171" t="s">
        <v>2584</v>
      </c>
      <c r="C2500" s="179">
        <v>3930486</v>
      </c>
      <c r="D2500" s="172">
        <v>46149</v>
      </c>
      <c r="E2500" s="173">
        <v>46195</v>
      </c>
      <c r="F2500" s="174">
        <v>347.55</v>
      </c>
      <c r="G2500" s="175" t="s">
        <v>4159</v>
      </c>
      <c r="H2500" s="171" t="s">
        <v>4181</v>
      </c>
      <c r="I2500" s="171" t="s">
        <v>5345</v>
      </c>
      <c r="J2500" s="171" t="s">
        <v>34</v>
      </c>
      <c r="K2500" s="176"/>
      <c r="L2500" s="177" t="s">
        <v>733</v>
      </c>
      <c r="M2500" s="177" t="s">
        <v>35</v>
      </c>
    </row>
    <row r="2501" spans="1:13" s="178" customFormat="1">
      <c r="A2501" s="171" t="s">
        <v>2499</v>
      </c>
      <c r="B2501" s="171" t="s">
        <v>2584</v>
      </c>
      <c r="C2501" s="179">
        <v>3930544</v>
      </c>
      <c r="D2501" s="172">
        <v>46149</v>
      </c>
      <c r="E2501" s="173">
        <v>46195</v>
      </c>
      <c r="F2501" s="174">
        <v>347.55</v>
      </c>
      <c r="G2501" s="175" t="s">
        <v>4159</v>
      </c>
      <c r="H2501" s="171" t="s">
        <v>4181</v>
      </c>
      <c r="I2501" s="171" t="s">
        <v>5344</v>
      </c>
      <c r="J2501" s="171" t="s">
        <v>62</v>
      </c>
      <c r="K2501" s="176"/>
      <c r="L2501" s="177" t="s">
        <v>733</v>
      </c>
      <c r="M2501" s="177" t="s">
        <v>63</v>
      </c>
    </row>
    <row r="2502" spans="1:13" s="178" customFormat="1">
      <c r="A2502" s="171" t="s">
        <v>2499</v>
      </c>
      <c r="B2502" s="171" t="s">
        <v>2584</v>
      </c>
      <c r="C2502" s="179">
        <v>3930620</v>
      </c>
      <c r="D2502" s="172">
        <v>46149</v>
      </c>
      <c r="E2502" s="173">
        <v>46195</v>
      </c>
      <c r="F2502" s="174">
        <v>695.1</v>
      </c>
      <c r="G2502" s="175" t="s">
        <v>4159</v>
      </c>
      <c r="H2502" s="171" t="s">
        <v>4181</v>
      </c>
      <c r="I2502" s="171" t="s">
        <v>5344</v>
      </c>
      <c r="J2502" s="171" t="s">
        <v>62</v>
      </c>
      <c r="K2502" s="176"/>
      <c r="L2502" s="177" t="s">
        <v>733</v>
      </c>
      <c r="M2502" s="177" t="s">
        <v>63</v>
      </c>
    </row>
    <row r="2503" spans="1:13" s="178" customFormat="1">
      <c r="A2503" s="171" t="s">
        <v>2499</v>
      </c>
      <c r="B2503" s="171" t="s">
        <v>2584</v>
      </c>
      <c r="C2503" s="179">
        <v>3930637</v>
      </c>
      <c r="D2503" s="172">
        <v>46149</v>
      </c>
      <c r="E2503" s="173">
        <v>46195</v>
      </c>
      <c r="F2503" s="174">
        <v>347.55</v>
      </c>
      <c r="G2503" s="175" t="s">
        <v>4159</v>
      </c>
      <c r="H2503" s="171" t="s">
        <v>4181</v>
      </c>
      <c r="I2503" s="171" t="s">
        <v>5344</v>
      </c>
      <c r="J2503" s="171" t="s">
        <v>62</v>
      </c>
      <c r="K2503" s="176"/>
      <c r="L2503" s="177" t="s">
        <v>733</v>
      </c>
      <c r="M2503" s="177" t="s">
        <v>63</v>
      </c>
    </row>
    <row r="2504" spans="1:13" s="178" customFormat="1">
      <c r="A2504" s="171" t="s">
        <v>2499</v>
      </c>
      <c r="B2504" s="171" t="s">
        <v>2584</v>
      </c>
      <c r="C2504" s="179">
        <v>4348282026</v>
      </c>
      <c r="D2504" s="172">
        <v>46149</v>
      </c>
      <c r="E2504" s="173">
        <v>46195</v>
      </c>
      <c r="F2504" s="174">
        <v>2198.8000000000002</v>
      </c>
      <c r="G2504" s="175" t="s">
        <v>4159</v>
      </c>
      <c r="H2504" s="171" t="s">
        <v>4181</v>
      </c>
      <c r="I2504" s="171" t="s">
        <v>5345</v>
      </c>
      <c r="J2504" s="171" t="s">
        <v>34</v>
      </c>
      <c r="K2504" s="176"/>
      <c r="L2504" s="177" t="s">
        <v>733</v>
      </c>
      <c r="M2504" s="177" t="s">
        <v>35</v>
      </c>
    </row>
    <row r="2505" spans="1:13" s="178" customFormat="1">
      <c r="A2505" s="171" t="s">
        <v>2499</v>
      </c>
      <c r="B2505" s="171" t="s">
        <v>2584</v>
      </c>
      <c r="C2505" s="179">
        <v>4348292026</v>
      </c>
      <c r="D2505" s="172">
        <v>46149</v>
      </c>
      <c r="E2505" s="173">
        <v>46195</v>
      </c>
      <c r="F2505" s="174">
        <v>191.78</v>
      </c>
      <c r="G2505" s="175" t="s">
        <v>4159</v>
      </c>
      <c r="H2505" s="171" t="s">
        <v>4181</v>
      </c>
      <c r="I2505" s="171" t="s">
        <v>5344</v>
      </c>
      <c r="J2505" s="171" t="s">
        <v>62</v>
      </c>
      <c r="K2505" s="176"/>
      <c r="L2505" s="177" t="s">
        <v>733</v>
      </c>
      <c r="M2505" s="177" t="s">
        <v>63</v>
      </c>
    </row>
    <row r="2506" spans="1:13" s="178" customFormat="1">
      <c r="A2506" s="171" t="s">
        <v>2327</v>
      </c>
      <c r="B2506" s="171" t="s">
        <v>2571</v>
      </c>
      <c r="C2506" s="179">
        <v>100062572026</v>
      </c>
      <c r="D2506" s="172">
        <v>46154</v>
      </c>
      <c r="E2506" s="173">
        <v>46195</v>
      </c>
      <c r="F2506" s="174">
        <v>1965.41</v>
      </c>
      <c r="G2506" s="175" t="s">
        <v>4149</v>
      </c>
      <c r="H2506" s="171" t="s">
        <v>4171</v>
      </c>
      <c r="I2506" s="171" t="s">
        <v>5346</v>
      </c>
      <c r="J2506" s="171" t="s">
        <v>468</v>
      </c>
      <c r="K2506" s="176"/>
      <c r="L2506" s="177" t="s">
        <v>733</v>
      </c>
      <c r="M2506" s="177" t="s">
        <v>469</v>
      </c>
    </row>
    <row r="2507" spans="1:13" s="178" customFormat="1">
      <c r="A2507" s="171" t="s">
        <v>2327</v>
      </c>
      <c r="B2507" s="171" t="s">
        <v>2571</v>
      </c>
      <c r="C2507" s="179">
        <v>100086242026</v>
      </c>
      <c r="D2507" s="172">
        <v>46154</v>
      </c>
      <c r="E2507" s="173">
        <v>46195</v>
      </c>
      <c r="F2507" s="174">
        <v>14169.36</v>
      </c>
      <c r="G2507" s="175" t="s">
        <v>4144</v>
      </c>
      <c r="H2507" s="171" t="s">
        <v>4166</v>
      </c>
      <c r="I2507" s="171" t="s">
        <v>5347</v>
      </c>
      <c r="J2507" s="171" t="s">
        <v>322</v>
      </c>
      <c r="K2507" s="176"/>
      <c r="L2507" s="177" t="s">
        <v>733</v>
      </c>
      <c r="M2507" s="177" t="s">
        <v>323</v>
      </c>
    </row>
    <row r="2508" spans="1:13" s="178" customFormat="1">
      <c r="A2508" s="171" t="s">
        <v>2327</v>
      </c>
      <c r="B2508" s="171" t="s">
        <v>2571</v>
      </c>
      <c r="C2508" s="179">
        <v>100097872026</v>
      </c>
      <c r="D2508" s="172">
        <v>46154</v>
      </c>
      <c r="E2508" s="173">
        <v>46195</v>
      </c>
      <c r="F2508" s="174">
        <v>4940.3</v>
      </c>
      <c r="G2508" s="175" t="s">
        <v>4144</v>
      </c>
      <c r="H2508" s="171" t="s">
        <v>4166</v>
      </c>
      <c r="I2508" s="171" t="s">
        <v>5348</v>
      </c>
      <c r="J2508" s="171" t="s">
        <v>304</v>
      </c>
      <c r="K2508" s="176"/>
      <c r="L2508" s="177" t="s">
        <v>733</v>
      </c>
      <c r="M2508" s="177" t="s">
        <v>305</v>
      </c>
    </row>
    <row r="2509" spans="1:13" s="178" customFormat="1">
      <c r="A2509" s="171" t="s">
        <v>2327</v>
      </c>
      <c r="B2509" s="171" t="s">
        <v>2571</v>
      </c>
      <c r="C2509" s="179">
        <v>100097872026</v>
      </c>
      <c r="D2509" s="172">
        <v>46154</v>
      </c>
      <c r="E2509" s="173">
        <v>46195</v>
      </c>
      <c r="F2509" s="174">
        <v>2030.33</v>
      </c>
      <c r="G2509" s="175" t="s">
        <v>4149</v>
      </c>
      <c r="H2509" s="171" t="s">
        <v>4171</v>
      </c>
      <c r="I2509" s="171" t="s">
        <v>5349</v>
      </c>
      <c r="J2509" s="171" t="s">
        <v>304</v>
      </c>
      <c r="K2509" s="176"/>
      <c r="L2509" s="177" t="s">
        <v>733</v>
      </c>
      <c r="M2509" s="177" t="s">
        <v>305</v>
      </c>
    </row>
    <row r="2510" spans="1:13" s="178" customFormat="1">
      <c r="A2510" s="171" t="s">
        <v>2327</v>
      </c>
      <c r="B2510" s="171" t="s">
        <v>2571</v>
      </c>
      <c r="C2510" s="179">
        <v>100120602026</v>
      </c>
      <c r="D2510" s="172">
        <v>46154</v>
      </c>
      <c r="E2510" s="173">
        <v>46195</v>
      </c>
      <c r="F2510" s="174">
        <v>1388.3</v>
      </c>
      <c r="G2510" s="175" t="s">
        <v>4149</v>
      </c>
      <c r="H2510" s="171" t="s">
        <v>4171</v>
      </c>
      <c r="I2510" s="171" t="s">
        <v>5350</v>
      </c>
      <c r="J2510" s="171" t="s">
        <v>316</v>
      </c>
      <c r="K2510" s="176"/>
      <c r="L2510" s="177" t="s">
        <v>733</v>
      </c>
      <c r="M2510" s="177" t="s">
        <v>317</v>
      </c>
    </row>
    <row r="2511" spans="1:13" s="178" customFormat="1">
      <c r="A2511" s="171" t="s">
        <v>2327</v>
      </c>
      <c r="B2511" s="171" t="s">
        <v>2571</v>
      </c>
      <c r="C2511" s="179">
        <v>100163092026</v>
      </c>
      <c r="D2511" s="172">
        <v>46154</v>
      </c>
      <c r="E2511" s="173">
        <v>46195</v>
      </c>
      <c r="F2511" s="174">
        <v>1574.4</v>
      </c>
      <c r="G2511" s="175" t="s">
        <v>4144</v>
      </c>
      <c r="H2511" s="171" t="s">
        <v>4166</v>
      </c>
      <c r="I2511" s="171" t="s">
        <v>5351</v>
      </c>
      <c r="J2511" s="171" t="s">
        <v>326</v>
      </c>
      <c r="K2511" s="176"/>
      <c r="L2511" s="177" t="s">
        <v>733</v>
      </c>
      <c r="M2511" s="177" t="s">
        <v>327</v>
      </c>
    </row>
    <row r="2512" spans="1:13" s="178" customFormat="1">
      <c r="A2512" s="171" t="s">
        <v>2327</v>
      </c>
      <c r="B2512" s="171" t="s">
        <v>2571</v>
      </c>
      <c r="C2512" s="179">
        <v>100163092026</v>
      </c>
      <c r="D2512" s="172">
        <v>46154</v>
      </c>
      <c r="E2512" s="173">
        <v>46195</v>
      </c>
      <c r="F2512" s="174">
        <v>640.51</v>
      </c>
      <c r="G2512" s="175" t="s">
        <v>4149</v>
      </c>
      <c r="H2512" s="171" t="s">
        <v>4171</v>
      </c>
      <c r="I2512" s="171" t="s">
        <v>5352</v>
      </c>
      <c r="J2512" s="171" t="s">
        <v>326</v>
      </c>
      <c r="K2512" s="176"/>
      <c r="L2512" s="177" t="s">
        <v>733</v>
      </c>
      <c r="M2512" s="177" t="s">
        <v>327</v>
      </c>
    </row>
    <row r="2513" spans="1:13" s="178" customFormat="1">
      <c r="A2513" s="171" t="s">
        <v>2327</v>
      </c>
      <c r="B2513" s="171" t="s">
        <v>2571</v>
      </c>
      <c r="C2513" s="179">
        <v>100243102026</v>
      </c>
      <c r="D2513" s="172">
        <v>46154</v>
      </c>
      <c r="E2513" s="173">
        <v>46195</v>
      </c>
      <c r="F2513" s="174">
        <v>161.27000000000001</v>
      </c>
      <c r="G2513" s="175" t="s">
        <v>4149</v>
      </c>
      <c r="H2513" s="171" t="s">
        <v>4171</v>
      </c>
      <c r="I2513" s="171" t="s">
        <v>5353</v>
      </c>
      <c r="J2513" s="171" t="s">
        <v>284</v>
      </c>
      <c r="K2513" s="176"/>
      <c r="L2513" s="177" t="s">
        <v>733</v>
      </c>
      <c r="M2513" s="177" t="s">
        <v>285</v>
      </c>
    </row>
    <row r="2514" spans="1:13" s="178" customFormat="1">
      <c r="A2514" s="171" t="s">
        <v>2327</v>
      </c>
      <c r="B2514" s="171" t="s">
        <v>2571</v>
      </c>
      <c r="C2514" s="179">
        <v>10275052026</v>
      </c>
      <c r="D2514" s="172">
        <v>46154</v>
      </c>
      <c r="E2514" s="173">
        <v>46195</v>
      </c>
      <c r="F2514" s="174">
        <v>156.11000000000001</v>
      </c>
      <c r="G2514" s="175" t="s">
        <v>4149</v>
      </c>
      <c r="H2514" s="171" t="s">
        <v>4171</v>
      </c>
      <c r="I2514" s="171" t="s">
        <v>5354</v>
      </c>
      <c r="J2514" s="171" t="s">
        <v>348</v>
      </c>
      <c r="K2514" s="176"/>
      <c r="L2514" s="177" t="s">
        <v>733</v>
      </c>
      <c r="M2514" s="177" t="s">
        <v>349</v>
      </c>
    </row>
    <row r="2515" spans="1:13" s="178" customFormat="1">
      <c r="A2515" s="171" t="s">
        <v>2327</v>
      </c>
      <c r="B2515" s="171" t="s">
        <v>2571</v>
      </c>
      <c r="C2515" s="179">
        <v>110061762026</v>
      </c>
      <c r="D2515" s="172">
        <v>46154</v>
      </c>
      <c r="E2515" s="173">
        <v>46195</v>
      </c>
      <c r="F2515" s="174">
        <v>7705.28</v>
      </c>
      <c r="G2515" s="175" t="s">
        <v>4149</v>
      </c>
      <c r="H2515" s="171" t="s">
        <v>4171</v>
      </c>
      <c r="I2515" s="171" t="s">
        <v>5355</v>
      </c>
      <c r="J2515" s="171" t="s">
        <v>308</v>
      </c>
      <c r="K2515" s="176"/>
      <c r="L2515" s="177" t="s">
        <v>733</v>
      </c>
      <c r="M2515" s="177" t="s">
        <v>309</v>
      </c>
    </row>
    <row r="2516" spans="1:13" s="178" customFormat="1">
      <c r="A2516" s="171" t="s">
        <v>2327</v>
      </c>
      <c r="B2516" s="171" t="s">
        <v>2571</v>
      </c>
      <c r="C2516" s="179">
        <v>110071482026</v>
      </c>
      <c r="D2516" s="172">
        <v>46154</v>
      </c>
      <c r="E2516" s="173">
        <v>46195</v>
      </c>
      <c r="F2516" s="174">
        <v>7809.89</v>
      </c>
      <c r="G2516" s="175" t="s">
        <v>4144</v>
      </c>
      <c r="H2516" s="171" t="s">
        <v>4166</v>
      </c>
      <c r="I2516" s="171" t="s">
        <v>5356</v>
      </c>
      <c r="J2516" s="171" t="s">
        <v>302</v>
      </c>
      <c r="K2516" s="176"/>
      <c r="L2516" s="177" t="s">
        <v>733</v>
      </c>
      <c r="M2516" s="177" t="s">
        <v>303</v>
      </c>
    </row>
    <row r="2517" spans="1:13" s="178" customFormat="1">
      <c r="A2517" s="171" t="s">
        <v>2327</v>
      </c>
      <c r="B2517" s="171" t="s">
        <v>2571</v>
      </c>
      <c r="C2517" s="179">
        <v>110071482026</v>
      </c>
      <c r="D2517" s="172">
        <v>46154</v>
      </c>
      <c r="E2517" s="173">
        <v>46195</v>
      </c>
      <c r="F2517" s="174">
        <v>323.48</v>
      </c>
      <c r="G2517" s="175" t="s">
        <v>4149</v>
      </c>
      <c r="H2517" s="171" t="s">
        <v>4171</v>
      </c>
      <c r="I2517" s="171" t="s">
        <v>5357</v>
      </c>
      <c r="J2517" s="171" t="s">
        <v>302</v>
      </c>
      <c r="K2517" s="176"/>
      <c r="L2517" s="177" t="s">
        <v>733</v>
      </c>
      <c r="M2517" s="177" t="s">
        <v>303</v>
      </c>
    </row>
    <row r="2518" spans="1:13" s="178" customFormat="1">
      <c r="A2518" s="171" t="s">
        <v>2327</v>
      </c>
      <c r="B2518" s="171" t="s">
        <v>2571</v>
      </c>
      <c r="C2518" s="179">
        <v>110206752026</v>
      </c>
      <c r="D2518" s="172">
        <v>46154</v>
      </c>
      <c r="E2518" s="173">
        <v>46195</v>
      </c>
      <c r="F2518" s="174">
        <v>1744.51</v>
      </c>
      <c r="G2518" s="175" t="s">
        <v>4144</v>
      </c>
      <c r="H2518" s="171" t="s">
        <v>4166</v>
      </c>
      <c r="I2518" s="171" t="s">
        <v>5358</v>
      </c>
      <c r="J2518" s="171" t="s">
        <v>292</v>
      </c>
      <c r="K2518" s="176"/>
      <c r="L2518" s="177" t="s">
        <v>733</v>
      </c>
      <c r="M2518" s="177" t="s">
        <v>293</v>
      </c>
    </row>
    <row r="2519" spans="1:13" s="178" customFormat="1">
      <c r="A2519" s="171" t="s">
        <v>2327</v>
      </c>
      <c r="B2519" s="171" t="s">
        <v>2571</v>
      </c>
      <c r="C2519" s="179">
        <v>110206752026</v>
      </c>
      <c r="D2519" s="172">
        <v>46154</v>
      </c>
      <c r="E2519" s="173">
        <v>46195</v>
      </c>
      <c r="F2519" s="174">
        <v>350.77</v>
      </c>
      <c r="G2519" s="175" t="s">
        <v>4149</v>
      </c>
      <c r="H2519" s="171" t="s">
        <v>4171</v>
      </c>
      <c r="I2519" s="171" t="s">
        <v>5359</v>
      </c>
      <c r="J2519" s="171" t="s">
        <v>292</v>
      </c>
      <c r="K2519" s="176"/>
      <c r="L2519" s="177" t="s">
        <v>733</v>
      </c>
      <c r="M2519" s="177" t="s">
        <v>293</v>
      </c>
    </row>
    <row r="2520" spans="1:13" s="178" customFormat="1">
      <c r="A2520" s="171" t="s">
        <v>2327</v>
      </c>
      <c r="B2520" s="171" t="s">
        <v>2571</v>
      </c>
      <c r="C2520" s="179">
        <v>110209182026</v>
      </c>
      <c r="D2520" s="172">
        <v>46154</v>
      </c>
      <c r="E2520" s="173">
        <v>46195</v>
      </c>
      <c r="F2520" s="174">
        <v>1520.68</v>
      </c>
      <c r="G2520" s="175" t="s">
        <v>4144</v>
      </c>
      <c r="H2520" s="171" t="s">
        <v>4166</v>
      </c>
      <c r="I2520" s="171" t="s">
        <v>5360</v>
      </c>
      <c r="J2520" s="171" t="s">
        <v>286</v>
      </c>
      <c r="K2520" s="176"/>
      <c r="L2520" s="177" t="s">
        <v>733</v>
      </c>
      <c r="M2520" s="177" t="s">
        <v>287</v>
      </c>
    </row>
    <row r="2521" spans="1:13" s="178" customFormat="1">
      <c r="A2521" s="171" t="s">
        <v>2327</v>
      </c>
      <c r="B2521" s="171" t="s">
        <v>2571</v>
      </c>
      <c r="C2521" s="179">
        <v>110209182026</v>
      </c>
      <c r="D2521" s="172">
        <v>46154</v>
      </c>
      <c r="E2521" s="173">
        <v>46195</v>
      </c>
      <c r="F2521" s="174">
        <v>157.44999999999999</v>
      </c>
      <c r="G2521" s="175" t="s">
        <v>4149</v>
      </c>
      <c r="H2521" s="171" t="s">
        <v>4171</v>
      </c>
      <c r="I2521" s="171" t="s">
        <v>5361</v>
      </c>
      <c r="J2521" s="171" t="s">
        <v>286</v>
      </c>
      <c r="K2521" s="176"/>
      <c r="L2521" s="177" t="s">
        <v>733</v>
      </c>
      <c r="M2521" s="177" t="s">
        <v>287</v>
      </c>
    </row>
    <row r="2522" spans="1:13" s="178" customFormat="1">
      <c r="A2522" s="171" t="s">
        <v>2327</v>
      </c>
      <c r="B2522" s="171" t="s">
        <v>2571</v>
      </c>
      <c r="C2522" s="179">
        <v>110211322026</v>
      </c>
      <c r="D2522" s="172">
        <v>46154</v>
      </c>
      <c r="E2522" s="173">
        <v>46195</v>
      </c>
      <c r="F2522" s="174">
        <v>149.93</v>
      </c>
      <c r="G2522" s="175" t="s">
        <v>4149</v>
      </c>
      <c r="H2522" s="171" t="s">
        <v>4171</v>
      </c>
      <c r="I2522" s="171" t="s">
        <v>5362</v>
      </c>
      <c r="J2522" s="171" t="s">
        <v>338</v>
      </c>
      <c r="K2522" s="176"/>
      <c r="L2522" s="177" t="s">
        <v>733</v>
      </c>
      <c r="M2522" s="177" t="s">
        <v>339</v>
      </c>
    </row>
    <row r="2523" spans="1:13" s="178" customFormat="1">
      <c r="A2523" s="171" t="s">
        <v>2327</v>
      </c>
      <c r="B2523" s="171" t="s">
        <v>2571</v>
      </c>
      <c r="C2523" s="179">
        <v>110222952026</v>
      </c>
      <c r="D2523" s="172">
        <v>46154</v>
      </c>
      <c r="E2523" s="173">
        <v>46195</v>
      </c>
      <c r="F2523" s="174">
        <v>2394.4299999999998</v>
      </c>
      <c r="G2523" s="175" t="s">
        <v>4144</v>
      </c>
      <c r="H2523" s="171" t="s">
        <v>4166</v>
      </c>
      <c r="I2523" s="171" t="s">
        <v>5363</v>
      </c>
      <c r="J2523" s="171" t="s">
        <v>346</v>
      </c>
      <c r="K2523" s="176"/>
      <c r="L2523" s="177" t="s">
        <v>733</v>
      </c>
      <c r="M2523" s="177" t="s">
        <v>347</v>
      </c>
    </row>
    <row r="2524" spans="1:13" s="178" customFormat="1">
      <c r="A2524" s="171" t="s">
        <v>2327</v>
      </c>
      <c r="B2524" s="171" t="s">
        <v>2571</v>
      </c>
      <c r="C2524" s="179">
        <v>110222952026</v>
      </c>
      <c r="D2524" s="172">
        <v>46154</v>
      </c>
      <c r="E2524" s="173">
        <v>46195</v>
      </c>
      <c r="F2524" s="174">
        <v>108.98</v>
      </c>
      <c r="G2524" s="175" t="s">
        <v>4149</v>
      </c>
      <c r="H2524" s="171" t="s">
        <v>4171</v>
      </c>
      <c r="I2524" s="171" t="s">
        <v>5364</v>
      </c>
      <c r="J2524" s="171" t="s">
        <v>346</v>
      </c>
      <c r="K2524" s="176"/>
      <c r="L2524" s="177" t="s">
        <v>733</v>
      </c>
      <c r="M2524" s="177" t="s">
        <v>347</v>
      </c>
    </row>
    <row r="2525" spans="1:13" s="178" customFormat="1">
      <c r="A2525" s="171" t="s">
        <v>2327</v>
      </c>
      <c r="B2525" s="171" t="s">
        <v>2571</v>
      </c>
      <c r="C2525" s="179">
        <v>110243102026</v>
      </c>
      <c r="D2525" s="172">
        <v>46154</v>
      </c>
      <c r="E2525" s="173">
        <v>46195</v>
      </c>
      <c r="F2525" s="174">
        <v>293.63</v>
      </c>
      <c r="G2525" s="175" t="s">
        <v>4149</v>
      </c>
      <c r="H2525" s="171" t="s">
        <v>4171</v>
      </c>
      <c r="I2525" s="171" t="s">
        <v>5353</v>
      </c>
      <c r="J2525" s="171" t="s">
        <v>284</v>
      </c>
      <c r="K2525" s="176"/>
      <c r="L2525" s="177" t="s">
        <v>733</v>
      </c>
      <c r="M2525" s="177" t="s">
        <v>285</v>
      </c>
    </row>
    <row r="2526" spans="1:13" s="178" customFormat="1">
      <c r="A2526" s="171" t="s">
        <v>2327</v>
      </c>
      <c r="B2526" s="171" t="s">
        <v>2571</v>
      </c>
      <c r="C2526" s="179">
        <v>120061762026</v>
      </c>
      <c r="D2526" s="172">
        <v>46154</v>
      </c>
      <c r="E2526" s="173">
        <v>46195</v>
      </c>
      <c r="F2526" s="174">
        <v>22527</v>
      </c>
      <c r="G2526" s="175" t="s">
        <v>4144</v>
      </c>
      <c r="H2526" s="171" t="s">
        <v>4166</v>
      </c>
      <c r="I2526" s="171" t="s">
        <v>5365</v>
      </c>
      <c r="J2526" s="171" t="s">
        <v>308</v>
      </c>
      <c r="K2526" s="176"/>
      <c r="L2526" s="177" t="s">
        <v>733</v>
      </c>
      <c r="M2526" s="177" t="s">
        <v>309</v>
      </c>
    </row>
    <row r="2527" spans="1:13" s="178" customFormat="1">
      <c r="A2527" s="171" t="s">
        <v>2327</v>
      </c>
      <c r="B2527" s="171" t="s">
        <v>2571</v>
      </c>
      <c r="C2527" s="179">
        <v>120142762026</v>
      </c>
      <c r="D2527" s="172">
        <v>46154</v>
      </c>
      <c r="E2527" s="173">
        <v>46195</v>
      </c>
      <c r="F2527" s="174">
        <v>5302.98</v>
      </c>
      <c r="G2527" s="175" t="s">
        <v>4144</v>
      </c>
      <c r="H2527" s="171" t="s">
        <v>4166</v>
      </c>
      <c r="I2527" s="171" t="s">
        <v>5366</v>
      </c>
      <c r="J2527" s="171" t="s">
        <v>294</v>
      </c>
      <c r="K2527" s="176"/>
      <c r="L2527" s="177" t="s">
        <v>733</v>
      </c>
      <c r="M2527" s="177" t="s">
        <v>295</v>
      </c>
    </row>
    <row r="2528" spans="1:13" s="178" customFormat="1">
      <c r="A2528" s="171" t="s">
        <v>2327</v>
      </c>
      <c r="B2528" s="171" t="s">
        <v>2571</v>
      </c>
      <c r="C2528" s="179">
        <v>120150862026</v>
      </c>
      <c r="D2528" s="172">
        <v>46154</v>
      </c>
      <c r="E2528" s="173">
        <v>46195</v>
      </c>
      <c r="F2528" s="174">
        <v>1703.8</v>
      </c>
      <c r="G2528" s="175" t="s">
        <v>4144</v>
      </c>
      <c r="H2528" s="171" t="s">
        <v>4166</v>
      </c>
      <c r="I2528" s="171" t="s">
        <v>5367</v>
      </c>
      <c r="J2528" s="171" t="s">
        <v>290</v>
      </c>
      <c r="K2528" s="176"/>
      <c r="L2528" s="177" t="s">
        <v>733</v>
      </c>
      <c r="M2528" s="177" t="s">
        <v>291</v>
      </c>
    </row>
    <row r="2529" spans="1:13" s="178" customFormat="1">
      <c r="A2529" s="171" t="s">
        <v>2327</v>
      </c>
      <c r="B2529" s="171" t="s">
        <v>2571</v>
      </c>
      <c r="C2529" s="179">
        <v>120150862026</v>
      </c>
      <c r="D2529" s="172">
        <v>46154</v>
      </c>
      <c r="E2529" s="173">
        <v>46195</v>
      </c>
      <c r="F2529" s="174">
        <v>439.73</v>
      </c>
      <c r="G2529" s="175" t="s">
        <v>4149</v>
      </c>
      <c r="H2529" s="171" t="s">
        <v>4171</v>
      </c>
      <c r="I2529" s="171" t="s">
        <v>5368</v>
      </c>
      <c r="J2529" s="171" t="s">
        <v>290</v>
      </c>
      <c r="K2529" s="176"/>
      <c r="L2529" s="177" t="s">
        <v>733</v>
      </c>
      <c r="M2529" s="177" t="s">
        <v>291</v>
      </c>
    </row>
    <row r="2530" spans="1:13" s="178" customFormat="1">
      <c r="A2530" s="171" t="s">
        <v>2327</v>
      </c>
      <c r="B2530" s="171" t="s">
        <v>2571</v>
      </c>
      <c r="C2530" s="179">
        <v>120169962026</v>
      </c>
      <c r="D2530" s="172">
        <v>46154</v>
      </c>
      <c r="E2530" s="173">
        <v>46195</v>
      </c>
      <c r="F2530" s="174">
        <v>716.4</v>
      </c>
      <c r="G2530" s="175" t="s">
        <v>4149</v>
      </c>
      <c r="H2530" s="171" t="s">
        <v>4171</v>
      </c>
      <c r="I2530" s="171" t="s">
        <v>5369</v>
      </c>
      <c r="J2530" s="171" t="s">
        <v>282</v>
      </c>
      <c r="K2530" s="176"/>
      <c r="L2530" s="177" t="s">
        <v>733</v>
      </c>
      <c r="M2530" s="177" t="s">
        <v>283</v>
      </c>
    </row>
    <row r="2531" spans="1:13" s="178" customFormat="1">
      <c r="A2531" s="171" t="s">
        <v>2327</v>
      </c>
      <c r="B2531" s="171" t="s">
        <v>2571</v>
      </c>
      <c r="C2531" s="179">
        <v>120211322026</v>
      </c>
      <c r="D2531" s="172">
        <v>46154</v>
      </c>
      <c r="E2531" s="173">
        <v>46195</v>
      </c>
      <c r="F2531" s="174">
        <v>645.74</v>
      </c>
      <c r="G2531" s="175" t="s">
        <v>4144</v>
      </c>
      <c r="H2531" s="171" t="s">
        <v>4166</v>
      </c>
      <c r="I2531" s="171" t="s">
        <v>5370</v>
      </c>
      <c r="J2531" s="171" t="s">
        <v>338</v>
      </c>
      <c r="K2531" s="176"/>
      <c r="L2531" s="177" t="s">
        <v>733</v>
      </c>
      <c r="M2531" s="177" t="s">
        <v>339</v>
      </c>
    </row>
    <row r="2532" spans="1:13" s="178" customFormat="1">
      <c r="A2532" s="171" t="s">
        <v>2327</v>
      </c>
      <c r="B2532" s="171" t="s">
        <v>2571</v>
      </c>
      <c r="C2532" s="179">
        <v>120240772026</v>
      </c>
      <c r="D2532" s="172">
        <v>46154</v>
      </c>
      <c r="E2532" s="173">
        <v>46195</v>
      </c>
      <c r="F2532" s="174">
        <v>1836.32</v>
      </c>
      <c r="G2532" s="175" t="s">
        <v>4144</v>
      </c>
      <c r="H2532" s="171" t="s">
        <v>4166</v>
      </c>
      <c r="I2532" s="171" t="s">
        <v>5371</v>
      </c>
      <c r="J2532" s="171" t="s">
        <v>288</v>
      </c>
      <c r="K2532" s="176"/>
      <c r="L2532" s="177" t="s">
        <v>733</v>
      </c>
      <c r="M2532" s="177" t="s">
        <v>289</v>
      </c>
    </row>
    <row r="2533" spans="1:13" s="178" customFormat="1">
      <c r="A2533" s="171" t="s">
        <v>2327</v>
      </c>
      <c r="B2533" s="171" t="s">
        <v>2571</v>
      </c>
      <c r="C2533" s="179">
        <v>120240772026</v>
      </c>
      <c r="D2533" s="172">
        <v>46154</v>
      </c>
      <c r="E2533" s="173">
        <v>46195</v>
      </c>
      <c r="F2533" s="174">
        <v>238.84</v>
      </c>
      <c r="G2533" s="175" t="s">
        <v>4149</v>
      </c>
      <c r="H2533" s="171" t="s">
        <v>4171</v>
      </c>
      <c r="I2533" s="171" t="s">
        <v>5372</v>
      </c>
      <c r="J2533" s="171" t="s">
        <v>288</v>
      </c>
      <c r="K2533" s="176"/>
      <c r="L2533" s="177" t="s">
        <v>733</v>
      </c>
      <c r="M2533" s="177" t="s">
        <v>289</v>
      </c>
    </row>
    <row r="2534" spans="1:13" s="178" customFormat="1">
      <c r="A2534" s="171" t="s">
        <v>2327</v>
      </c>
      <c r="B2534" s="171" t="s">
        <v>2571</v>
      </c>
      <c r="C2534" s="179">
        <v>130169962026</v>
      </c>
      <c r="D2534" s="172">
        <v>46154</v>
      </c>
      <c r="E2534" s="173">
        <v>46195</v>
      </c>
      <c r="F2534" s="174">
        <v>6017.59</v>
      </c>
      <c r="G2534" s="175" t="s">
        <v>4144</v>
      </c>
      <c r="H2534" s="171" t="s">
        <v>4166</v>
      </c>
      <c r="I2534" s="171" t="s">
        <v>5373</v>
      </c>
      <c r="J2534" s="171" t="s">
        <v>282</v>
      </c>
      <c r="K2534" s="176"/>
      <c r="L2534" s="177" t="s">
        <v>733</v>
      </c>
      <c r="M2534" s="177" t="s">
        <v>283</v>
      </c>
    </row>
    <row r="2535" spans="1:13" s="178" customFormat="1">
      <c r="A2535" s="171" t="s">
        <v>2327</v>
      </c>
      <c r="B2535" s="171" t="s">
        <v>2571</v>
      </c>
      <c r="C2535" s="179">
        <v>130169962026</v>
      </c>
      <c r="D2535" s="172">
        <v>46154</v>
      </c>
      <c r="E2535" s="173">
        <v>46195</v>
      </c>
      <c r="F2535" s="174">
        <v>976.88</v>
      </c>
      <c r="G2535" s="175" t="s">
        <v>4149</v>
      </c>
      <c r="H2535" s="171" t="s">
        <v>4171</v>
      </c>
      <c r="I2535" s="171" t="s">
        <v>5369</v>
      </c>
      <c r="J2535" s="171" t="s">
        <v>282</v>
      </c>
      <c r="K2535" s="176"/>
      <c r="L2535" s="177" t="s">
        <v>733</v>
      </c>
      <c r="M2535" s="177" t="s">
        <v>283</v>
      </c>
    </row>
    <row r="2536" spans="1:13" s="178" customFormat="1">
      <c r="A2536" s="171" t="s">
        <v>2327</v>
      </c>
      <c r="B2536" s="171" t="s">
        <v>2571</v>
      </c>
      <c r="C2536" s="179">
        <v>130260102026</v>
      </c>
      <c r="D2536" s="172">
        <v>46154</v>
      </c>
      <c r="E2536" s="173">
        <v>46195</v>
      </c>
      <c r="F2536" s="174">
        <v>5901.66</v>
      </c>
      <c r="G2536" s="175" t="s">
        <v>4144</v>
      </c>
      <c r="H2536" s="171" t="s">
        <v>4166</v>
      </c>
      <c r="I2536" s="171" t="s">
        <v>5374</v>
      </c>
      <c r="J2536" s="171" t="s">
        <v>320</v>
      </c>
      <c r="K2536" s="176"/>
      <c r="L2536" s="177" t="s">
        <v>733</v>
      </c>
      <c r="M2536" s="177" t="s">
        <v>321</v>
      </c>
    </row>
    <row r="2537" spans="1:13" s="178" customFormat="1">
      <c r="A2537" s="171" t="s">
        <v>2327</v>
      </c>
      <c r="B2537" s="171" t="s">
        <v>2571</v>
      </c>
      <c r="C2537" s="179">
        <v>130260102026</v>
      </c>
      <c r="D2537" s="172">
        <v>46154</v>
      </c>
      <c r="E2537" s="173">
        <v>46195</v>
      </c>
      <c r="F2537" s="174">
        <v>396.4</v>
      </c>
      <c r="G2537" s="175" t="s">
        <v>4149</v>
      </c>
      <c r="H2537" s="171" t="s">
        <v>4171</v>
      </c>
      <c r="I2537" s="171" t="s">
        <v>5375</v>
      </c>
      <c r="J2537" s="171" t="s">
        <v>320</v>
      </c>
      <c r="K2537" s="176"/>
      <c r="L2537" s="177" t="s">
        <v>733</v>
      </c>
      <c r="M2537" s="177" t="s">
        <v>321</v>
      </c>
    </row>
    <row r="2538" spans="1:13" s="178" customFormat="1">
      <c r="A2538" s="171" t="s">
        <v>2327</v>
      </c>
      <c r="B2538" s="171" t="s">
        <v>2571</v>
      </c>
      <c r="C2538" s="179">
        <v>140033122026</v>
      </c>
      <c r="D2538" s="172">
        <v>46154</v>
      </c>
      <c r="E2538" s="173">
        <v>46195</v>
      </c>
      <c r="F2538" s="174">
        <v>9314.7099999999991</v>
      </c>
      <c r="G2538" s="175" t="s">
        <v>4144</v>
      </c>
      <c r="H2538" s="171" t="s">
        <v>4166</v>
      </c>
      <c r="I2538" s="171" t="s">
        <v>5376</v>
      </c>
      <c r="J2538" s="171" t="s">
        <v>38</v>
      </c>
      <c r="K2538" s="176"/>
      <c r="L2538" s="177" t="s">
        <v>733</v>
      </c>
      <c r="M2538" s="177" t="s">
        <v>39</v>
      </c>
    </row>
    <row r="2539" spans="1:13" s="178" customFormat="1">
      <c r="A2539" s="171" t="s">
        <v>2327</v>
      </c>
      <c r="B2539" s="171" t="s">
        <v>2571</v>
      </c>
      <c r="C2539" s="179">
        <v>140033122026</v>
      </c>
      <c r="D2539" s="172">
        <v>46154</v>
      </c>
      <c r="E2539" s="173">
        <v>46195</v>
      </c>
      <c r="F2539" s="174">
        <v>949.47</v>
      </c>
      <c r="G2539" s="175" t="s">
        <v>4149</v>
      </c>
      <c r="H2539" s="171" t="s">
        <v>4171</v>
      </c>
      <c r="I2539" s="171" t="s">
        <v>5377</v>
      </c>
      <c r="J2539" s="171" t="s">
        <v>38</v>
      </c>
      <c r="K2539" s="176"/>
      <c r="L2539" s="177" t="s">
        <v>733</v>
      </c>
      <c r="M2539" s="177" t="s">
        <v>39</v>
      </c>
    </row>
    <row r="2540" spans="1:13" s="178" customFormat="1">
      <c r="A2540" s="171" t="s">
        <v>2327</v>
      </c>
      <c r="B2540" s="171" t="s">
        <v>2571</v>
      </c>
      <c r="C2540" s="179">
        <v>140046372026</v>
      </c>
      <c r="D2540" s="172">
        <v>46154</v>
      </c>
      <c r="E2540" s="173">
        <v>46195</v>
      </c>
      <c r="F2540" s="174">
        <v>15138.11</v>
      </c>
      <c r="G2540" s="175" t="s">
        <v>4144</v>
      </c>
      <c r="H2540" s="171" t="s">
        <v>4166</v>
      </c>
      <c r="I2540" s="171" t="s">
        <v>5378</v>
      </c>
      <c r="J2540" s="171" t="s">
        <v>314</v>
      </c>
      <c r="K2540" s="176"/>
      <c r="L2540" s="177" t="s">
        <v>733</v>
      </c>
      <c r="M2540" s="177" t="s">
        <v>315</v>
      </c>
    </row>
    <row r="2541" spans="1:13" s="178" customFormat="1">
      <c r="A2541" s="171" t="s">
        <v>2327</v>
      </c>
      <c r="B2541" s="171" t="s">
        <v>2571</v>
      </c>
      <c r="C2541" s="179">
        <v>140056092026</v>
      </c>
      <c r="D2541" s="172">
        <v>46154</v>
      </c>
      <c r="E2541" s="173">
        <v>46195</v>
      </c>
      <c r="F2541" s="174">
        <v>3051.52</v>
      </c>
      <c r="G2541" s="175" t="s">
        <v>4149</v>
      </c>
      <c r="H2541" s="171" t="s">
        <v>4171</v>
      </c>
      <c r="I2541" s="171" t="s">
        <v>5379</v>
      </c>
      <c r="J2541" s="171" t="s">
        <v>300</v>
      </c>
      <c r="K2541" s="176"/>
      <c r="L2541" s="177" t="s">
        <v>733</v>
      </c>
      <c r="M2541" s="177" t="s">
        <v>301</v>
      </c>
    </row>
    <row r="2542" spans="1:13" s="178" customFormat="1">
      <c r="A2542" s="171" t="s">
        <v>2327</v>
      </c>
      <c r="B2542" s="171" t="s">
        <v>2571</v>
      </c>
      <c r="C2542" s="179">
        <v>140105212026</v>
      </c>
      <c r="D2542" s="172">
        <v>46154</v>
      </c>
      <c r="E2542" s="173">
        <v>46195</v>
      </c>
      <c r="F2542" s="174">
        <v>10515.16</v>
      </c>
      <c r="G2542" s="175" t="s">
        <v>4144</v>
      </c>
      <c r="H2542" s="171" t="s">
        <v>4166</v>
      </c>
      <c r="I2542" s="171" t="s">
        <v>5380</v>
      </c>
      <c r="J2542" s="171" t="s">
        <v>298</v>
      </c>
      <c r="K2542" s="176"/>
      <c r="L2542" s="177" t="s">
        <v>733</v>
      </c>
      <c r="M2542" s="177" t="s">
        <v>299</v>
      </c>
    </row>
    <row r="2543" spans="1:13" s="178" customFormat="1">
      <c r="A2543" s="171" t="s">
        <v>2327</v>
      </c>
      <c r="B2543" s="171" t="s">
        <v>2571</v>
      </c>
      <c r="C2543" s="179">
        <v>140105212026</v>
      </c>
      <c r="D2543" s="172">
        <v>46154</v>
      </c>
      <c r="E2543" s="173">
        <v>46195</v>
      </c>
      <c r="F2543" s="174">
        <v>2081.21</v>
      </c>
      <c r="G2543" s="175" t="s">
        <v>4149</v>
      </c>
      <c r="H2543" s="171" t="s">
        <v>4171</v>
      </c>
      <c r="I2543" s="171" t="s">
        <v>5381</v>
      </c>
      <c r="J2543" s="171" t="s">
        <v>298</v>
      </c>
      <c r="K2543" s="176"/>
      <c r="L2543" s="177" t="s">
        <v>733</v>
      </c>
      <c r="M2543" s="177" t="s">
        <v>299</v>
      </c>
    </row>
    <row r="2544" spans="1:13" s="178" customFormat="1">
      <c r="A2544" s="171" t="s">
        <v>2327</v>
      </c>
      <c r="B2544" s="171" t="s">
        <v>2571</v>
      </c>
      <c r="C2544" s="179">
        <v>150056092026</v>
      </c>
      <c r="D2544" s="172">
        <v>46154</v>
      </c>
      <c r="E2544" s="173">
        <v>46195</v>
      </c>
      <c r="F2544" s="174">
        <v>21430.959999999999</v>
      </c>
      <c r="G2544" s="175" t="s">
        <v>4144</v>
      </c>
      <c r="H2544" s="171" t="s">
        <v>4166</v>
      </c>
      <c r="I2544" s="171" t="s">
        <v>5382</v>
      </c>
      <c r="J2544" s="171" t="s">
        <v>300</v>
      </c>
      <c r="K2544" s="176"/>
      <c r="L2544" s="177" t="s">
        <v>733</v>
      </c>
      <c r="M2544" s="177" t="s">
        <v>301</v>
      </c>
    </row>
    <row r="2545" spans="1:13" s="178" customFormat="1">
      <c r="A2545" s="171" t="s">
        <v>2327</v>
      </c>
      <c r="B2545" s="171" t="s">
        <v>2571</v>
      </c>
      <c r="C2545" s="179">
        <v>160064192026</v>
      </c>
      <c r="D2545" s="172">
        <v>46154</v>
      </c>
      <c r="E2545" s="173">
        <v>46195</v>
      </c>
      <c r="F2545" s="174">
        <v>6519.76</v>
      </c>
      <c r="G2545" s="175" t="s">
        <v>4144</v>
      </c>
      <c r="H2545" s="171" t="s">
        <v>4166</v>
      </c>
      <c r="I2545" s="171" t="s">
        <v>5383</v>
      </c>
      <c r="J2545" s="171" t="s">
        <v>310</v>
      </c>
      <c r="K2545" s="176"/>
      <c r="L2545" s="177" t="s">
        <v>733</v>
      </c>
      <c r="M2545" s="177" t="s">
        <v>311</v>
      </c>
    </row>
    <row r="2546" spans="1:13" s="178" customFormat="1">
      <c r="A2546" s="171" t="s">
        <v>2327</v>
      </c>
      <c r="B2546" s="171" t="s">
        <v>2571</v>
      </c>
      <c r="C2546" s="179">
        <v>160064192026</v>
      </c>
      <c r="D2546" s="172">
        <v>46154</v>
      </c>
      <c r="E2546" s="173">
        <v>46195</v>
      </c>
      <c r="F2546" s="174">
        <v>569.36</v>
      </c>
      <c r="G2546" s="175" t="s">
        <v>4149</v>
      </c>
      <c r="H2546" s="171" t="s">
        <v>4171</v>
      </c>
      <c r="I2546" s="171" t="s">
        <v>5384</v>
      </c>
      <c r="J2546" s="171" t="s">
        <v>310</v>
      </c>
      <c r="K2546" s="176"/>
      <c r="L2546" s="177" t="s">
        <v>733</v>
      </c>
      <c r="M2546" s="177" t="s">
        <v>311</v>
      </c>
    </row>
    <row r="2547" spans="1:13" s="178" customFormat="1">
      <c r="A2547" s="171" t="s">
        <v>2327</v>
      </c>
      <c r="B2547" s="171" t="s">
        <v>2571</v>
      </c>
      <c r="C2547" s="179">
        <v>180021892026</v>
      </c>
      <c r="D2547" s="172">
        <v>46154</v>
      </c>
      <c r="E2547" s="173">
        <v>46195</v>
      </c>
      <c r="F2547" s="174">
        <v>53443.67</v>
      </c>
      <c r="G2547" s="175" t="s">
        <v>4144</v>
      </c>
      <c r="H2547" s="171" t="s">
        <v>4166</v>
      </c>
      <c r="I2547" s="171" t="s">
        <v>5385</v>
      </c>
      <c r="J2547" s="171" t="s">
        <v>296</v>
      </c>
      <c r="K2547" s="176"/>
      <c r="L2547" s="177" t="s">
        <v>733</v>
      </c>
      <c r="M2547" s="177" t="s">
        <v>297</v>
      </c>
    </row>
    <row r="2548" spans="1:13" s="178" customFormat="1">
      <c r="A2548" s="171" t="s">
        <v>2327</v>
      </c>
      <c r="B2548" s="171" t="s">
        <v>2571</v>
      </c>
      <c r="C2548" s="179">
        <v>180021892026</v>
      </c>
      <c r="D2548" s="172">
        <v>46154</v>
      </c>
      <c r="E2548" s="173">
        <v>46195</v>
      </c>
      <c r="F2548" s="174">
        <v>13599.7</v>
      </c>
      <c r="G2548" s="175" t="s">
        <v>4149</v>
      </c>
      <c r="H2548" s="171" t="s">
        <v>4171</v>
      </c>
      <c r="I2548" s="171" t="s">
        <v>5386</v>
      </c>
      <c r="J2548" s="171" t="s">
        <v>296</v>
      </c>
      <c r="K2548" s="176"/>
      <c r="L2548" s="177" t="s">
        <v>733</v>
      </c>
      <c r="M2548" s="177" t="s">
        <v>297</v>
      </c>
    </row>
    <row r="2549" spans="1:13" s="178" customFormat="1">
      <c r="A2549" s="171" t="s">
        <v>2327</v>
      </c>
      <c r="B2549" s="171" t="s">
        <v>2571</v>
      </c>
      <c r="C2549" s="179">
        <v>190107932026</v>
      </c>
      <c r="D2549" s="172">
        <v>46154</v>
      </c>
      <c r="E2549" s="173">
        <v>46195</v>
      </c>
      <c r="F2549" s="174">
        <v>7421.75</v>
      </c>
      <c r="G2549" s="175" t="s">
        <v>4144</v>
      </c>
      <c r="H2549" s="171" t="s">
        <v>4166</v>
      </c>
      <c r="I2549" s="171" t="s">
        <v>5387</v>
      </c>
      <c r="J2549" s="171" t="s">
        <v>324</v>
      </c>
      <c r="K2549" s="176"/>
      <c r="L2549" s="177" t="s">
        <v>733</v>
      </c>
      <c r="M2549" s="177" t="s">
        <v>325</v>
      </c>
    </row>
    <row r="2550" spans="1:13" s="178" customFormat="1">
      <c r="A2550" s="171" t="s">
        <v>2327</v>
      </c>
      <c r="B2550" s="171" t="s">
        <v>2571</v>
      </c>
      <c r="C2550" s="179">
        <v>190107932026</v>
      </c>
      <c r="D2550" s="172">
        <v>46154</v>
      </c>
      <c r="E2550" s="173">
        <v>46195</v>
      </c>
      <c r="F2550" s="174">
        <v>331.77</v>
      </c>
      <c r="G2550" s="175" t="s">
        <v>4149</v>
      </c>
      <c r="H2550" s="171" t="s">
        <v>4171</v>
      </c>
      <c r="I2550" s="171" t="s">
        <v>5388</v>
      </c>
      <c r="J2550" s="171" t="s">
        <v>324</v>
      </c>
      <c r="K2550" s="176"/>
      <c r="L2550" s="177" t="s">
        <v>733</v>
      </c>
      <c r="M2550" s="177" t="s">
        <v>325</v>
      </c>
    </row>
    <row r="2551" spans="1:13" s="178" customFormat="1">
      <c r="A2551" s="171" t="s">
        <v>2327</v>
      </c>
      <c r="B2551" s="171" t="s">
        <v>2571</v>
      </c>
      <c r="C2551" s="179">
        <v>20275052026</v>
      </c>
      <c r="D2551" s="172">
        <v>46154</v>
      </c>
      <c r="E2551" s="173">
        <v>46195</v>
      </c>
      <c r="F2551" s="174">
        <v>2113.5500000000002</v>
      </c>
      <c r="G2551" s="175" t="s">
        <v>4144</v>
      </c>
      <c r="H2551" s="171" t="s">
        <v>4166</v>
      </c>
      <c r="I2551" s="171" t="s">
        <v>5389</v>
      </c>
      <c r="J2551" s="171" t="s">
        <v>348</v>
      </c>
      <c r="K2551" s="176"/>
      <c r="L2551" s="177" t="s">
        <v>733</v>
      </c>
      <c r="M2551" s="177" t="s">
        <v>349</v>
      </c>
    </row>
    <row r="2552" spans="1:13" s="178" customFormat="1">
      <c r="A2552" s="171" t="s">
        <v>2327</v>
      </c>
      <c r="B2552" s="171" t="s">
        <v>2571</v>
      </c>
      <c r="C2552" s="179">
        <v>90097872026</v>
      </c>
      <c r="D2552" s="172">
        <v>46154</v>
      </c>
      <c r="E2552" s="173">
        <v>46195</v>
      </c>
      <c r="F2552" s="174">
        <v>4092.12</v>
      </c>
      <c r="G2552" s="175" t="s">
        <v>4144</v>
      </c>
      <c r="H2552" s="171" t="s">
        <v>4166</v>
      </c>
      <c r="I2552" s="171" t="s">
        <v>5348</v>
      </c>
      <c r="J2552" s="171" t="s">
        <v>304</v>
      </c>
      <c r="K2552" s="176"/>
      <c r="L2552" s="177" t="s">
        <v>733</v>
      </c>
      <c r="M2552" s="177" t="s">
        <v>305</v>
      </c>
    </row>
    <row r="2553" spans="1:13" s="178" customFormat="1">
      <c r="A2553" s="171" t="s">
        <v>2327</v>
      </c>
      <c r="B2553" s="171" t="s">
        <v>2571</v>
      </c>
      <c r="C2553" s="179">
        <v>90097872026</v>
      </c>
      <c r="D2553" s="172">
        <v>46154</v>
      </c>
      <c r="E2553" s="173">
        <v>46195</v>
      </c>
      <c r="F2553" s="174">
        <v>1919.74</v>
      </c>
      <c r="G2553" s="175" t="s">
        <v>4149</v>
      </c>
      <c r="H2553" s="171" t="s">
        <v>4171</v>
      </c>
      <c r="I2553" s="171" t="s">
        <v>5349</v>
      </c>
      <c r="J2553" s="171" t="s">
        <v>304</v>
      </c>
      <c r="K2553" s="176"/>
      <c r="L2553" s="177" t="s">
        <v>733</v>
      </c>
      <c r="M2553" s="177" t="s">
        <v>305</v>
      </c>
    </row>
    <row r="2554" spans="1:13" s="178" customFormat="1">
      <c r="A2554" s="171" t="s">
        <v>2327</v>
      </c>
      <c r="B2554" s="171" t="s">
        <v>2571</v>
      </c>
      <c r="C2554" s="179">
        <v>90272542026</v>
      </c>
      <c r="D2554" s="172">
        <v>46154</v>
      </c>
      <c r="E2554" s="173">
        <v>46195</v>
      </c>
      <c r="F2554" s="174">
        <v>8.2100000000000009</v>
      </c>
      <c r="G2554" s="175" t="s">
        <v>4149</v>
      </c>
      <c r="H2554" s="171" t="s">
        <v>4171</v>
      </c>
      <c r="I2554" s="171" t="s">
        <v>5390</v>
      </c>
      <c r="J2554" s="171" t="s">
        <v>336</v>
      </c>
      <c r="K2554" s="176"/>
      <c r="L2554" s="177" t="s">
        <v>733</v>
      </c>
      <c r="M2554" s="177" t="s">
        <v>337</v>
      </c>
    </row>
    <row r="2555" spans="1:13" s="178" customFormat="1">
      <c r="A2555" s="171" t="s">
        <v>2327</v>
      </c>
      <c r="B2555" s="171" t="s">
        <v>2571</v>
      </c>
      <c r="C2555" s="179">
        <v>120071482026</v>
      </c>
      <c r="D2555" s="172">
        <v>46156</v>
      </c>
      <c r="E2555" s="173">
        <v>46195</v>
      </c>
      <c r="F2555" s="174">
        <v>209.5</v>
      </c>
      <c r="G2555" s="175" t="s">
        <v>4141</v>
      </c>
      <c r="H2555" s="171" t="s">
        <v>4163</v>
      </c>
      <c r="I2555" s="171" t="s">
        <v>5391</v>
      </c>
      <c r="J2555" s="171" t="s">
        <v>1893</v>
      </c>
      <c r="K2555" s="176"/>
      <c r="L2555" s="177" t="s">
        <v>733</v>
      </c>
      <c r="M2555" s="177" t="s">
        <v>1892</v>
      </c>
    </row>
    <row r="2556" spans="1:13" s="178" customFormat="1">
      <c r="A2556" s="171" t="s">
        <v>2327</v>
      </c>
      <c r="B2556" s="171" t="s">
        <v>2571</v>
      </c>
      <c r="C2556" s="179">
        <v>10109552026</v>
      </c>
      <c r="D2556" s="172">
        <v>46157</v>
      </c>
      <c r="E2556" s="173">
        <v>46195</v>
      </c>
      <c r="F2556" s="174">
        <v>1536</v>
      </c>
      <c r="G2556" s="175" t="s">
        <v>4141</v>
      </c>
      <c r="H2556" s="171" t="s">
        <v>4163</v>
      </c>
      <c r="I2556" s="171" t="s">
        <v>5391</v>
      </c>
      <c r="J2556" s="171" t="s">
        <v>1893</v>
      </c>
      <c r="K2556" s="176"/>
      <c r="L2556" s="177" t="s">
        <v>733</v>
      </c>
      <c r="M2556" s="177" t="s">
        <v>1892</v>
      </c>
    </row>
    <row r="2557" spans="1:13" s="178" customFormat="1">
      <c r="A2557" s="171" t="s">
        <v>2327</v>
      </c>
      <c r="B2557" s="171" t="s">
        <v>2571</v>
      </c>
      <c r="C2557" s="179">
        <v>10185062026</v>
      </c>
      <c r="D2557" s="172">
        <v>46157</v>
      </c>
      <c r="E2557" s="173">
        <v>46195</v>
      </c>
      <c r="F2557" s="174">
        <v>768</v>
      </c>
      <c r="G2557" s="175" t="s">
        <v>4141</v>
      </c>
      <c r="H2557" s="171" t="s">
        <v>4163</v>
      </c>
      <c r="I2557" s="171" t="s">
        <v>5391</v>
      </c>
      <c r="J2557" s="171" t="s">
        <v>1893</v>
      </c>
      <c r="K2557" s="176"/>
      <c r="L2557" s="177" t="s">
        <v>733</v>
      </c>
      <c r="M2557" s="177" t="s">
        <v>1892</v>
      </c>
    </row>
    <row r="2558" spans="1:13" s="178" customFormat="1">
      <c r="A2558" s="171" t="s">
        <v>2327</v>
      </c>
      <c r="B2558" s="171" t="s">
        <v>2571</v>
      </c>
      <c r="C2558" s="179">
        <v>110062572026</v>
      </c>
      <c r="D2558" s="172">
        <v>46157</v>
      </c>
      <c r="E2558" s="173">
        <v>46195</v>
      </c>
      <c r="F2558" s="174">
        <v>512</v>
      </c>
      <c r="G2558" s="175" t="s">
        <v>4141</v>
      </c>
      <c r="H2558" s="171" t="s">
        <v>4163</v>
      </c>
      <c r="I2558" s="171" t="s">
        <v>5391</v>
      </c>
      <c r="J2558" s="171" t="s">
        <v>1893</v>
      </c>
      <c r="K2558" s="176"/>
      <c r="L2558" s="177" t="s">
        <v>733</v>
      </c>
      <c r="M2558" s="177" t="s">
        <v>1892</v>
      </c>
    </row>
    <row r="2559" spans="1:13" s="178" customFormat="1">
      <c r="A2559" s="171" t="s">
        <v>2327</v>
      </c>
      <c r="B2559" s="171" t="s">
        <v>2571</v>
      </c>
      <c r="C2559" s="179">
        <v>120062572026</v>
      </c>
      <c r="D2559" s="172">
        <v>46157</v>
      </c>
      <c r="E2559" s="173">
        <v>46195</v>
      </c>
      <c r="F2559" s="174">
        <v>224.46</v>
      </c>
      <c r="G2559" s="175" t="s">
        <v>4141</v>
      </c>
      <c r="H2559" s="171" t="s">
        <v>4163</v>
      </c>
      <c r="I2559" s="171" t="s">
        <v>5391</v>
      </c>
      <c r="J2559" s="171" t="s">
        <v>1893</v>
      </c>
      <c r="K2559" s="176"/>
      <c r="L2559" s="177" t="s">
        <v>733</v>
      </c>
      <c r="M2559" s="177" t="s">
        <v>1892</v>
      </c>
    </row>
    <row r="2560" spans="1:13" s="178" customFormat="1">
      <c r="A2560" s="171" t="s">
        <v>2327</v>
      </c>
      <c r="B2560" s="171" t="s">
        <v>2571</v>
      </c>
      <c r="C2560" s="179">
        <v>120209182026</v>
      </c>
      <c r="D2560" s="172">
        <v>46157</v>
      </c>
      <c r="E2560" s="173">
        <v>46195</v>
      </c>
      <c r="F2560" s="174">
        <v>1280</v>
      </c>
      <c r="G2560" s="175" t="s">
        <v>4141</v>
      </c>
      <c r="H2560" s="171" t="s">
        <v>4163</v>
      </c>
      <c r="I2560" s="171" t="s">
        <v>5391</v>
      </c>
      <c r="J2560" s="171" t="s">
        <v>1893</v>
      </c>
      <c r="K2560" s="176"/>
      <c r="L2560" s="177" t="s">
        <v>733</v>
      </c>
      <c r="M2560" s="177" t="s">
        <v>1892</v>
      </c>
    </row>
    <row r="2561" spans="1:13" s="178" customFormat="1">
      <c r="A2561" s="171" t="s">
        <v>2327</v>
      </c>
      <c r="B2561" s="171" t="s">
        <v>2571</v>
      </c>
      <c r="C2561" s="179">
        <v>130062572026</v>
      </c>
      <c r="D2561" s="172">
        <v>46157</v>
      </c>
      <c r="E2561" s="173">
        <v>46195</v>
      </c>
      <c r="F2561" s="174">
        <v>3072</v>
      </c>
      <c r="G2561" s="175" t="s">
        <v>4141</v>
      </c>
      <c r="H2561" s="171" t="s">
        <v>4163</v>
      </c>
      <c r="I2561" s="171" t="s">
        <v>5391</v>
      </c>
      <c r="J2561" s="171" t="s">
        <v>1893</v>
      </c>
      <c r="K2561" s="176"/>
      <c r="L2561" s="177" t="s">
        <v>733</v>
      </c>
      <c r="M2561" s="177" t="s">
        <v>1892</v>
      </c>
    </row>
    <row r="2562" spans="1:13" s="178" customFormat="1">
      <c r="A2562" s="171" t="s">
        <v>2327</v>
      </c>
      <c r="B2562" s="171" t="s">
        <v>2571</v>
      </c>
      <c r="C2562" s="179">
        <v>130150862026</v>
      </c>
      <c r="D2562" s="172">
        <v>46157</v>
      </c>
      <c r="E2562" s="173">
        <v>46195</v>
      </c>
      <c r="F2562" s="174">
        <v>162.88</v>
      </c>
      <c r="G2562" s="175" t="s">
        <v>4141</v>
      </c>
      <c r="H2562" s="171" t="s">
        <v>4163</v>
      </c>
      <c r="I2562" s="171" t="s">
        <v>5391</v>
      </c>
      <c r="J2562" s="171" t="s">
        <v>1893</v>
      </c>
      <c r="K2562" s="176"/>
      <c r="L2562" s="177" t="s">
        <v>733</v>
      </c>
      <c r="M2562" s="177" t="s">
        <v>1892</v>
      </c>
    </row>
    <row r="2563" spans="1:13" s="178" customFormat="1">
      <c r="A2563" s="171" t="s">
        <v>2327</v>
      </c>
      <c r="B2563" s="171" t="s">
        <v>2571</v>
      </c>
      <c r="C2563" s="179">
        <v>140150862026</v>
      </c>
      <c r="D2563" s="172">
        <v>46157</v>
      </c>
      <c r="E2563" s="173">
        <v>46195</v>
      </c>
      <c r="F2563" s="174">
        <v>1280</v>
      </c>
      <c r="G2563" s="175" t="s">
        <v>4141</v>
      </c>
      <c r="H2563" s="171" t="s">
        <v>4163</v>
      </c>
      <c r="I2563" s="171" t="s">
        <v>5391</v>
      </c>
      <c r="J2563" s="171" t="s">
        <v>1893</v>
      </c>
      <c r="K2563" s="176"/>
      <c r="L2563" s="177" t="s">
        <v>733</v>
      </c>
      <c r="M2563" s="177" t="s">
        <v>1892</v>
      </c>
    </row>
    <row r="2564" spans="1:13" s="178" customFormat="1">
      <c r="A2564" s="171" t="s">
        <v>2327</v>
      </c>
      <c r="B2564" s="171" t="s">
        <v>2571</v>
      </c>
      <c r="C2564" s="179">
        <v>150150862026</v>
      </c>
      <c r="D2564" s="172">
        <v>46157</v>
      </c>
      <c r="E2564" s="173">
        <v>46195</v>
      </c>
      <c r="F2564" s="174">
        <v>375.65</v>
      </c>
      <c r="G2564" s="175" t="s">
        <v>4141</v>
      </c>
      <c r="H2564" s="171" t="s">
        <v>4163</v>
      </c>
      <c r="I2564" s="171" t="s">
        <v>5391</v>
      </c>
      <c r="J2564" s="171" t="s">
        <v>1893</v>
      </c>
      <c r="K2564" s="176"/>
      <c r="L2564" s="177" t="s">
        <v>733</v>
      </c>
      <c r="M2564" s="177" t="s">
        <v>1892</v>
      </c>
    </row>
    <row r="2565" spans="1:13" s="178" customFormat="1">
      <c r="A2565" s="171" t="s">
        <v>2327</v>
      </c>
      <c r="B2565" s="171" t="s">
        <v>2571</v>
      </c>
      <c r="C2565" s="179">
        <v>170064192026</v>
      </c>
      <c r="D2565" s="172">
        <v>46157</v>
      </c>
      <c r="E2565" s="173">
        <v>46195</v>
      </c>
      <c r="F2565" s="174">
        <v>187.82</v>
      </c>
      <c r="G2565" s="175" t="s">
        <v>4141</v>
      </c>
      <c r="H2565" s="171" t="s">
        <v>4163</v>
      </c>
      <c r="I2565" s="171" t="s">
        <v>5391</v>
      </c>
      <c r="J2565" s="171" t="s">
        <v>1893</v>
      </c>
      <c r="K2565" s="176"/>
      <c r="L2565" s="177" t="s">
        <v>733</v>
      </c>
      <c r="M2565" s="177" t="s">
        <v>1892</v>
      </c>
    </row>
    <row r="2566" spans="1:13" s="178" customFormat="1">
      <c r="A2566" s="171" t="s">
        <v>2327</v>
      </c>
      <c r="B2566" s="171" t="s">
        <v>2571</v>
      </c>
      <c r="C2566" s="179">
        <v>190021892026</v>
      </c>
      <c r="D2566" s="172">
        <v>46157</v>
      </c>
      <c r="E2566" s="173">
        <v>46195</v>
      </c>
      <c r="F2566" s="174">
        <v>349.16</v>
      </c>
      <c r="G2566" s="175" t="s">
        <v>4141</v>
      </c>
      <c r="H2566" s="171" t="s">
        <v>4163</v>
      </c>
      <c r="I2566" s="171" t="s">
        <v>5391</v>
      </c>
      <c r="J2566" s="171" t="s">
        <v>1893</v>
      </c>
      <c r="K2566" s="176"/>
      <c r="L2566" s="177" t="s">
        <v>733</v>
      </c>
      <c r="M2566" s="177" t="s">
        <v>1892</v>
      </c>
    </row>
    <row r="2567" spans="1:13" s="178" customFormat="1">
      <c r="A2567" s="171" t="s">
        <v>2327</v>
      </c>
      <c r="B2567" s="171" t="s">
        <v>2571</v>
      </c>
      <c r="C2567" s="179">
        <v>200021892026</v>
      </c>
      <c r="D2567" s="172">
        <v>46157</v>
      </c>
      <c r="E2567" s="173">
        <v>46195</v>
      </c>
      <c r="F2567" s="174">
        <v>4608</v>
      </c>
      <c r="G2567" s="175" t="s">
        <v>4141</v>
      </c>
      <c r="H2567" s="171" t="s">
        <v>4163</v>
      </c>
      <c r="I2567" s="171" t="s">
        <v>5391</v>
      </c>
      <c r="J2567" s="171" t="s">
        <v>1893</v>
      </c>
      <c r="K2567" s="176"/>
      <c r="L2567" s="177" t="s">
        <v>733</v>
      </c>
      <c r="M2567" s="177" t="s">
        <v>1892</v>
      </c>
    </row>
    <row r="2568" spans="1:13" s="178" customFormat="1">
      <c r="A2568" s="171" t="s">
        <v>2328</v>
      </c>
      <c r="B2568" s="171"/>
      <c r="C2568" s="179">
        <v>2208813003177</v>
      </c>
      <c r="D2568" s="172">
        <v>44797</v>
      </c>
      <c r="E2568" s="173">
        <v>46195</v>
      </c>
      <c r="F2568" s="174">
        <v>547.58000000000004</v>
      </c>
      <c r="G2568" s="175" t="s">
        <v>4148</v>
      </c>
      <c r="H2568" s="171" t="s">
        <v>4170</v>
      </c>
      <c r="I2568" s="171" t="s">
        <v>5392</v>
      </c>
      <c r="J2568" s="171" t="s">
        <v>164</v>
      </c>
      <c r="K2568" s="176"/>
      <c r="L2568" s="177" t="s">
        <v>733</v>
      </c>
      <c r="M2568" s="177" t="s">
        <v>165</v>
      </c>
    </row>
    <row r="2569" spans="1:13" s="178" customFormat="1">
      <c r="A2569" s="171" t="s">
        <v>2328</v>
      </c>
      <c r="B2569" s="171"/>
      <c r="C2569" s="179" t="s">
        <v>4050</v>
      </c>
      <c r="D2569" s="172">
        <v>44797</v>
      </c>
      <c r="E2569" s="173">
        <v>46195</v>
      </c>
      <c r="F2569" s="174">
        <v>-86.46</v>
      </c>
      <c r="G2569" s="175" t="s">
        <v>4148</v>
      </c>
      <c r="H2569" s="171" t="s">
        <v>4170</v>
      </c>
      <c r="I2569" s="171" t="s">
        <v>5392</v>
      </c>
      <c r="J2569" s="171" t="s">
        <v>164</v>
      </c>
      <c r="K2569" s="176"/>
      <c r="L2569" s="177" t="s">
        <v>733</v>
      </c>
      <c r="M2569" s="177" t="s">
        <v>165</v>
      </c>
    </row>
    <row r="2570" spans="1:13" s="178" customFormat="1">
      <c r="A2570" s="171" t="s">
        <v>2500</v>
      </c>
      <c r="B2570" s="171" t="s">
        <v>2585</v>
      </c>
      <c r="C2570" s="179">
        <v>52026</v>
      </c>
      <c r="D2570" s="172">
        <v>46176</v>
      </c>
      <c r="E2570" s="173">
        <v>46195</v>
      </c>
      <c r="F2570" s="174">
        <v>7671.05</v>
      </c>
      <c r="G2570" s="175" t="s">
        <v>4149</v>
      </c>
      <c r="H2570" s="171" t="s">
        <v>4171</v>
      </c>
      <c r="I2570" s="171" t="s">
        <v>5393</v>
      </c>
      <c r="J2570" s="171" t="s">
        <v>48</v>
      </c>
      <c r="K2570" s="176"/>
      <c r="L2570" s="177" t="s">
        <v>733</v>
      </c>
      <c r="M2570" s="177" t="s">
        <v>49</v>
      </c>
    </row>
    <row r="2571" spans="1:13" s="178" customFormat="1">
      <c r="A2571" s="171" t="s">
        <v>2500</v>
      </c>
      <c r="B2571" s="171" t="s">
        <v>2585</v>
      </c>
      <c r="C2571" s="179">
        <v>52026</v>
      </c>
      <c r="D2571" s="172">
        <v>46176</v>
      </c>
      <c r="E2571" s="173">
        <v>46195</v>
      </c>
      <c r="F2571" s="174">
        <v>25493.97</v>
      </c>
      <c r="G2571" s="175" t="s">
        <v>4144</v>
      </c>
      <c r="H2571" s="171" t="s">
        <v>4166</v>
      </c>
      <c r="I2571" s="171" t="s">
        <v>5394</v>
      </c>
      <c r="J2571" s="171" t="s">
        <v>48</v>
      </c>
      <c r="K2571" s="176"/>
      <c r="L2571" s="177" t="s">
        <v>733</v>
      </c>
      <c r="M2571" s="177" t="s">
        <v>49</v>
      </c>
    </row>
    <row r="2572" spans="1:13" s="178" customFormat="1">
      <c r="A2572" s="171" t="s">
        <v>2501</v>
      </c>
      <c r="B2572" s="171" t="s">
        <v>2586</v>
      </c>
      <c r="C2572" s="179">
        <v>46348782026</v>
      </c>
      <c r="D2572" s="172">
        <v>46169</v>
      </c>
      <c r="E2572" s="173">
        <v>46195</v>
      </c>
      <c r="F2572" s="174">
        <v>5205.51</v>
      </c>
      <c r="G2572" s="175" t="s">
        <v>4149</v>
      </c>
      <c r="H2572" s="171" t="s">
        <v>4171</v>
      </c>
      <c r="I2572" s="171" t="s">
        <v>5395</v>
      </c>
      <c r="J2572" s="171" t="s">
        <v>62</v>
      </c>
      <c r="K2572" s="176"/>
      <c r="L2572" s="177" t="s">
        <v>733</v>
      </c>
      <c r="M2572" s="177" t="s">
        <v>63</v>
      </c>
    </row>
    <row r="2573" spans="1:13" s="178" customFormat="1">
      <c r="A2573" s="171" t="s">
        <v>2501</v>
      </c>
      <c r="B2573" s="171" t="s">
        <v>2586</v>
      </c>
      <c r="C2573" s="179">
        <v>46348782026</v>
      </c>
      <c r="D2573" s="172">
        <v>46169</v>
      </c>
      <c r="E2573" s="173">
        <v>46195</v>
      </c>
      <c r="F2573" s="174">
        <v>7506.73</v>
      </c>
      <c r="G2573" s="175" t="s">
        <v>4154</v>
      </c>
      <c r="H2573" s="171" t="s">
        <v>4176</v>
      </c>
      <c r="I2573" s="171" t="s">
        <v>5396</v>
      </c>
      <c r="J2573" s="171" t="s">
        <v>62</v>
      </c>
      <c r="K2573" s="176"/>
      <c r="L2573" s="177" t="s">
        <v>733</v>
      </c>
      <c r="M2573" s="177" t="s">
        <v>63</v>
      </c>
    </row>
    <row r="2574" spans="1:13" s="178" customFormat="1">
      <c r="A2574" s="171" t="s">
        <v>2501</v>
      </c>
      <c r="B2574" s="171" t="s">
        <v>2586</v>
      </c>
      <c r="C2574" s="179">
        <v>46348782026</v>
      </c>
      <c r="D2574" s="172">
        <v>46169</v>
      </c>
      <c r="E2574" s="173">
        <v>46195</v>
      </c>
      <c r="F2574" s="174">
        <v>11191.47</v>
      </c>
      <c r="G2574" s="175" t="s">
        <v>4155</v>
      </c>
      <c r="H2574" s="171" t="s">
        <v>4177</v>
      </c>
      <c r="I2574" s="171" t="s">
        <v>5397</v>
      </c>
      <c r="J2574" s="171" t="s">
        <v>62</v>
      </c>
      <c r="K2574" s="176"/>
      <c r="L2574" s="177" t="s">
        <v>733</v>
      </c>
      <c r="M2574" s="177" t="s">
        <v>63</v>
      </c>
    </row>
    <row r="2575" spans="1:13" s="178" customFormat="1">
      <c r="A2575" s="171" t="s">
        <v>2502</v>
      </c>
      <c r="B2575" s="171" t="s">
        <v>2579</v>
      </c>
      <c r="C2575" s="179">
        <v>46329902026</v>
      </c>
      <c r="D2575" s="172">
        <v>46167</v>
      </c>
      <c r="E2575" s="173">
        <v>46195</v>
      </c>
      <c r="F2575" s="174">
        <v>37523.4</v>
      </c>
      <c r="G2575" s="175" t="s">
        <v>4154</v>
      </c>
      <c r="H2575" s="171" t="s">
        <v>4176</v>
      </c>
      <c r="I2575" s="171" t="s">
        <v>5078</v>
      </c>
      <c r="J2575" s="171" t="s">
        <v>182</v>
      </c>
      <c r="K2575" s="176"/>
      <c r="L2575" s="177" t="s">
        <v>733</v>
      </c>
      <c r="M2575" s="177" t="s">
        <v>183</v>
      </c>
    </row>
    <row r="2576" spans="1:13" s="178" customFormat="1">
      <c r="A2576" s="171" t="s">
        <v>2502</v>
      </c>
      <c r="B2576" s="171" t="s">
        <v>2579</v>
      </c>
      <c r="C2576" s="179">
        <v>46329902026</v>
      </c>
      <c r="D2576" s="172">
        <v>46167</v>
      </c>
      <c r="E2576" s="173">
        <v>46195</v>
      </c>
      <c r="F2576" s="174">
        <v>26053.64</v>
      </c>
      <c r="G2576" s="175" t="s">
        <v>4155</v>
      </c>
      <c r="H2576" s="171" t="s">
        <v>4177</v>
      </c>
      <c r="I2576" s="171" t="s">
        <v>5079</v>
      </c>
      <c r="J2576" s="171" t="s">
        <v>182</v>
      </c>
      <c r="K2576" s="176"/>
      <c r="L2576" s="177" t="s">
        <v>733</v>
      </c>
      <c r="M2576" s="177" t="s">
        <v>183</v>
      </c>
    </row>
    <row r="2577" spans="1:13" s="178" customFormat="1">
      <c r="A2577" s="171" t="s">
        <v>2502</v>
      </c>
      <c r="B2577" s="171" t="s">
        <v>2579</v>
      </c>
      <c r="C2577" s="179">
        <v>46329912026</v>
      </c>
      <c r="D2577" s="172">
        <v>46167</v>
      </c>
      <c r="E2577" s="173">
        <v>46195</v>
      </c>
      <c r="F2577" s="174">
        <v>8825.66</v>
      </c>
      <c r="G2577" s="175" t="s">
        <v>4149</v>
      </c>
      <c r="H2577" s="171" t="s">
        <v>4171</v>
      </c>
      <c r="I2577" s="171" t="s">
        <v>5080</v>
      </c>
      <c r="J2577" s="171" t="s">
        <v>182</v>
      </c>
      <c r="K2577" s="176"/>
      <c r="L2577" s="177" t="s">
        <v>733</v>
      </c>
      <c r="M2577" s="177" t="s">
        <v>183</v>
      </c>
    </row>
    <row r="2578" spans="1:13" s="178" customFormat="1">
      <c r="A2578" s="171" t="s">
        <v>2502</v>
      </c>
      <c r="B2578" s="171" t="s">
        <v>2579</v>
      </c>
      <c r="C2578" s="179">
        <v>46329912026</v>
      </c>
      <c r="D2578" s="172">
        <v>46167</v>
      </c>
      <c r="E2578" s="173">
        <v>46195</v>
      </c>
      <c r="F2578" s="174">
        <v>14590.12</v>
      </c>
      <c r="G2578" s="175" t="s">
        <v>4144</v>
      </c>
      <c r="H2578" s="171" t="s">
        <v>4166</v>
      </c>
      <c r="I2578" s="171" t="s">
        <v>5081</v>
      </c>
      <c r="J2578" s="171" t="s">
        <v>182</v>
      </c>
      <c r="K2578" s="176"/>
      <c r="L2578" s="177" t="s">
        <v>733</v>
      </c>
      <c r="M2578" s="177" t="s">
        <v>183</v>
      </c>
    </row>
    <row r="2579" spans="1:13" s="178" customFormat="1">
      <c r="A2579" s="171" t="s">
        <v>2503</v>
      </c>
      <c r="B2579" s="171" t="s">
        <v>2587</v>
      </c>
      <c r="C2579" s="179">
        <v>202605000283</v>
      </c>
      <c r="D2579" s="172">
        <v>46171</v>
      </c>
      <c r="E2579" s="173">
        <v>46195</v>
      </c>
      <c r="F2579" s="174">
        <v>3976.89</v>
      </c>
      <c r="G2579" s="175" t="s">
        <v>4144</v>
      </c>
      <c r="H2579" s="171" t="s">
        <v>4166</v>
      </c>
      <c r="I2579" s="171" t="s">
        <v>5398</v>
      </c>
      <c r="J2579" s="171" t="s">
        <v>18</v>
      </c>
      <c r="K2579" s="176"/>
      <c r="L2579" s="177" t="s">
        <v>733</v>
      </c>
      <c r="M2579" s="177" t="s">
        <v>19</v>
      </c>
    </row>
    <row r="2580" spans="1:13" s="178" customFormat="1">
      <c r="A2580" s="171" t="s">
        <v>2503</v>
      </c>
      <c r="B2580" s="171" t="s">
        <v>2587</v>
      </c>
      <c r="C2580" s="179">
        <v>202605000283</v>
      </c>
      <c r="D2580" s="172">
        <v>46171</v>
      </c>
      <c r="E2580" s="173">
        <v>46195</v>
      </c>
      <c r="F2580" s="174">
        <v>1632.8</v>
      </c>
      <c r="G2580" s="175" t="s">
        <v>4149</v>
      </c>
      <c r="H2580" s="171" t="s">
        <v>4171</v>
      </c>
      <c r="I2580" s="171" t="s">
        <v>5399</v>
      </c>
      <c r="J2580" s="171" t="s">
        <v>18</v>
      </c>
      <c r="K2580" s="176"/>
      <c r="L2580" s="177" t="s">
        <v>733</v>
      </c>
      <c r="M2580" s="177" t="s">
        <v>19</v>
      </c>
    </row>
    <row r="2581" spans="1:13" s="178" customFormat="1">
      <c r="A2581" s="171" t="s">
        <v>2504</v>
      </c>
      <c r="B2581" s="171" t="s">
        <v>2588</v>
      </c>
      <c r="C2581" s="179">
        <v>52026</v>
      </c>
      <c r="D2581" s="172">
        <v>46168</v>
      </c>
      <c r="E2581" s="173">
        <v>46195</v>
      </c>
      <c r="F2581" s="174">
        <v>482.21</v>
      </c>
      <c r="G2581" s="175" t="s">
        <v>4149</v>
      </c>
      <c r="H2581" s="171" t="s">
        <v>4171</v>
      </c>
      <c r="I2581" s="171" t="s">
        <v>5400</v>
      </c>
      <c r="J2581" s="171" t="s">
        <v>90</v>
      </c>
      <c r="K2581" s="176"/>
      <c r="L2581" s="177" t="s">
        <v>733</v>
      </c>
      <c r="M2581" s="177" t="s">
        <v>91</v>
      </c>
    </row>
    <row r="2582" spans="1:13" s="178" customFormat="1">
      <c r="A2582" s="171" t="s">
        <v>2504</v>
      </c>
      <c r="B2582" s="171" t="s">
        <v>2588</v>
      </c>
      <c r="C2582" s="179">
        <v>52026</v>
      </c>
      <c r="D2582" s="172">
        <v>46168</v>
      </c>
      <c r="E2582" s="173">
        <v>46195</v>
      </c>
      <c r="F2582" s="174">
        <v>206.98</v>
      </c>
      <c r="G2582" s="175" t="s">
        <v>4144</v>
      </c>
      <c r="H2582" s="171" t="s">
        <v>4166</v>
      </c>
      <c r="I2582" s="171" t="s">
        <v>5401</v>
      </c>
      <c r="J2582" s="171" t="s">
        <v>90</v>
      </c>
      <c r="K2582" s="176"/>
      <c r="L2582" s="177" t="s">
        <v>733</v>
      </c>
      <c r="M2582" s="177" t="s">
        <v>91</v>
      </c>
    </row>
    <row r="2583" spans="1:13" s="178" customFormat="1">
      <c r="A2583" s="171" t="s">
        <v>2504</v>
      </c>
      <c r="B2583" s="171" t="s">
        <v>2588</v>
      </c>
      <c r="C2583" s="179">
        <v>52026</v>
      </c>
      <c r="D2583" s="172">
        <v>46168</v>
      </c>
      <c r="E2583" s="173">
        <v>46195</v>
      </c>
      <c r="F2583" s="174">
        <v>450.67</v>
      </c>
      <c r="G2583" s="175" t="s">
        <v>4160</v>
      </c>
      <c r="H2583" s="171" t="s">
        <v>4182</v>
      </c>
      <c r="I2583" s="171" t="s">
        <v>5402</v>
      </c>
      <c r="J2583" s="171" t="s">
        <v>90</v>
      </c>
      <c r="K2583" s="176"/>
      <c r="L2583" s="177" t="s">
        <v>733</v>
      </c>
      <c r="M2583" s="177" t="s">
        <v>91</v>
      </c>
    </row>
    <row r="2584" spans="1:13" s="178" customFormat="1">
      <c r="A2584" s="171" t="s">
        <v>2504</v>
      </c>
      <c r="B2584" s="171" t="s">
        <v>2588</v>
      </c>
      <c r="C2584" s="179">
        <v>52026</v>
      </c>
      <c r="D2584" s="172">
        <v>46168</v>
      </c>
      <c r="E2584" s="173">
        <v>46195</v>
      </c>
      <c r="F2584" s="174">
        <v>22828.799999999999</v>
      </c>
      <c r="G2584" s="175" t="s">
        <v>4154</v>
      </c>
      <c r="H2584" s="171" t="s">
        <v>4176</v>
      </c>
      <c r="I2584" s="171" t="s">
        <v>5403</v>
      </c>
      <c r="J2584" s="171" t="s">
        <v>90</v>
      </c>
      <c r="K2584" s="176"/>
      <c r="L2584" s="177" t="s">
        <v>733</v>
      </c>
      <c r="M2584" s="177" t="s">
        <v>91</v>
      </c>
    </row>
    <row r="2585" spans="1:13" s="178" customFormat="1">
      <c r="A2585" s="171" t="s">
        <v>2330</v>
      </c>
      <c r="B2585" s="171" t="s">
        <v>2573</v>
      </c>
      <c r="C2585" s="179">
        <v>3742026</v>
      </c>
      <c r="D2585" s="172">
        <v>46146</v>
      </c>
      <c r="E2585" s="173">
        <v>46195</v>
      </c>
      <c r="F2585" s="174">
        <v>442.9</v>
      </c>
      <c r="G2585" s="175" t="s">
        <v>4149</v>
      </c>
      <c r="H2585" s="171" t="s">
        <v>4171</v>
      </c>
      <c r="I2585" s="171" t="s">
        <v>5404</v>
      </c>
      <c r="J2585" s="171" t="s">
        <v>104</v>
      </c>
      <c r="K2585" s="176"/>
      <c r="L2585" s="177" t="s">
        <v>733</v>
      </c>
      <c r="M2585" s="177" t="s">
        <v>105</v>
      </c>
    </row>
    <row r="2586" spans="1:13" s="178" customFormat="1">
      <c r="A2586" s="171" t="s">
        <v>2330</v>
      </c>
      <c r="B2586" s="171" t="s">
        <v>2573</v>
      </c>
      <c r="C2586" s="179">
        <v>3752026</v>
      </c>
      <c r="D2586" s="172">
        <v>46146</v>
      </c>
      <c r="E2586" s="173">
        <v>46195</v>
      </c>
      <c r="F2586" s="174">
        <v>13808.51</v>
      </c>
      <c r="G2586" s="175" t="s">
        <v>4144</v>
      </c>
      <c r="H2586" s="171" t="s">
        <v>4166</v>
      </c>
      <c r="I2586" s="171" t="s">
        <v>5405</v>
      </c>
      <c r="J2586" s="171" t="s">
        <v>104</v>
      </c>
      <c r="K2586" s="176"/>
      <c r="L2586" s="177" t="s">
        <v>733</v>
      </c>
      <c r="M2586" s="177" t="s">
        <v>105</v>
      </c>
    </row>
    <row r="2587" spans="1:13" s="178" customFormat="1">
      <c r="A2587" s="171" t="s">
        <v>2330</v>
      </c>
      <c r="B2587" s="171" t="s">
        <v>2573</v>
      </c>
      <c r="C2587" s="179">
        <v>3762026</v>
      </c>
      <c r="D2587" s="172">
        <v>46146</v>
      </c>
      <c r="E2587" s="173">
        <v>46195</v>
      </c>
      <c r="F2587" s="174">
        <v>1994.26</v>
      </c>
      <c r="G2587" s="175" t="s">
        <v>4144</v>
      </c>
      <c r="H2587" s="171" t="s">
        <v>4166</v>
      </c>
      <c r="I2587" s="171" t="s">
        <v>5406</v>
      </c>
      <c r="J2587" s="171" t="s">
        <v>102</v>
      </c>
      <c r="K2587" s="176"/>
      <c r="L2587" s="177" t="s">
        <v>733</v>
      </c>
      <c r="M2587" s="177" t="s">
        <v>103</v>
      </c>
    </row>
    <row r="2588" spans="1:13" s="178" customFormat="1">
      <c r="A2588" s="171" t="s">
        <v>2330</v>
      </c>
      <c r="B2588" s="171" t="s">
        <v>2573</v>
      </c>
      <c r="C2588" s="179">
        <v>3802026</v>
      </c>
      <c r="D2588" s="172">
        <v>46146</v>
      </c>
      <c r="E2588" s="173">
        <v>46195</v>
      </c>
      <c r="F2588" s="174">
        <v>195.5</v>
      </c>
      <c r="G2588" s="175" t="s">
        <v>4144</v>
      </c>
      <c r="H2588" s="171" t="s">
        <v>4166</v>
      </c>
      <c r="I2588" s="171" t="s">
        <v>5407</v>
      </c>
      <c r="J2588" s="171" t="s">
        <v>72</v>
      </c>
      <c r="K2588" s="176"/>
      <c r="L2588" s="177" t="s">
        <v>733</v>
      </c>
      <c r="M2588" s="177" t="s">
        <v>73</v>
      </c>
    </row>
    <row r="2589" spans="1:13" s="178" customFormat="1">
      <c r="A2589" s="171" t="s">
        <v>2330</v>
      </c>
      <c r="B2589" s="171" t="s">
        <v>2573</v>
      </c>
      <c r="C2589" s="179">
        <v>3812026</v>
      </c>
      <c r="D2589" s="172">
        <v>46146</v>
      </c>
      <c r="E2589" s="173">
        <v>46195</v>
      </c>
      <c r="F2589" s="174">
        <v>33.9</v>
      </c>
      <c r="G2589" s="175" t="s">
        <v>4149</v>
      </c>
      <c r="H2589" s="171" t="s">
        <v>4171</v>
      </c>
      <c r="I2589" s="171" t="s">
        <v>5408</v>
      </c>
      <c r="J2589" s="171" t="s">
        <v>10</v>
      </c>
      <c r="K2589" s="176"/>
      <c r="L2589" s="177" t="s">
        <v>733</v>
      </c>
      <c r="M2589" s="177" t="s">
        <v>11</v>
      </c>
    </row>
    <row r="2590" spans="1:13" s="178" customFormat="1">
      <c r="A2590" s="171" t="s">
        <v>2330</v>
      </c>
      <c r="B2590" s="171" t="s">
        <v>2573</v>
      </c>
      <c r="C2590" s="179">
        <v>3822026</v>
      </c>
      <c r="D2590" s="172">
        <v>46146</v>
      </c>
      <c r="E2590" s="173">
        <v>46195</v>
      </c>
      <c r="F2590" s="174">
        <v>3324.42</v>
      </c>
      <c r="G2590" s="175" t="s">
        <v>4144</v>
      </c>
      <c r="H2590" s="171" t="s">
        <v>4166</v>
      </c>
      <c r="I2590" s="171" t="s">
        <v>5409</v>
      </c>
      <c r="J2590" s="171" t="s">
        <v>10</v>
      </c>
      <c r="K2590" s="176"/>
      <c r="L2590" s="177" t="s">
        <v>733</v>
      </c>
      <c r="M2590" s="177" t="s">
        <v>11</v>
      </c>
    </row>
    <row r="2591" spans="1:13" s="178" customFormat="1">
      <c r="A2591" s="171" t="s">
        <v>2330</v>
      </c>
      <c r="B2591" s="171" t="s">
        <v>2573</v>
      </c>
      <c r="C2591" s="179">
        <v>3832026</v>
      </c>
      <c r="D2591" s="172">
        <v>46146</v>
      </c>
      <c r="E2591" s="173">
        <v>46195</v>
      </c>
      <c r="F2591" s="174">
        <v>80</v>
      </c>
      <c r="G2591" s="175" t="s">
        <v>4149</v>
      </c>
      <c r="H2591" s="171" t="s">
        <v>4171</v>
      </c>
      <c r="I2591" s="171" t="s">
        <v>5410</v>
      </c>
      <c r="J2591" s="171" t="s">
        <v>74</v>
      </c>
      <c r="K2591" s="176"/>
      <c r="L2591" s="177" t="s">
        <v>733</v>
      </c>
      <c r="M2591" s="177" t="s">
        <v>75</v>
      </c>
    </row>
    <row r="2592" spans="1:13" s="178" customFormat="1">
      <c r="A2592" s="171" t="s">
        <v>2330</v>
      </c>
      <c r="B2592" s="171" t="s">
        <v>2573</v>
      </c>
      <c r="C2592" s="179">
        <v>3842026</v>
      </c>
      <c r="D2592" s="172">
        <v>46146</v>
      </c>
      <c r="E2592" s="173">
        <v>46195</v>
      </c>
      <c r="F2592" s="174">
        <v>1917.2</v>
      </c>
      <c r="G2592" s="175" t="s">
        <v>4144</v>
      </c>
      <c r="H2592" s="171" t="s">
        <v>4166</v>
      </c>
      <c r="I2592" s="171" t="s">
        <v>5411</v>
      </c>
      <c r="J2592" s="171" t="s">
        <v>74</v>
      </c>
      <c r="K2592" s="176"/>
      <c r="L2592" s="177" t="s">
        <v>733</v>
      </c>
      <c r="M2592" s="177" t="s">
        <v>75</v>
      </c>
    </row>
    <row r="2593" spans="1:13" s="178" customFormat="1">
      <c r="A2593" s="171" t="s">
        <v>2330</v>
      </c>
      <c r="B2593" s="171" t="s">
        <v>2573</v>
      </c>
      <c r="C2593" s="179">
        <v>3852026</v>
      </c>
      <c r="D2593" s="172">
        <v>46146</v>
      </c>
      <c r="E2593" s="173">
        <v>46195</v>
      </c>
      <c r="F2593" s="174">
        <v>2466.5700000000002</v>
      </c>
      <c r="G2593" s="175" t="s">
        <v>4144</v>
      </c>
      <c r="H2593" s="171" t="s">
        <v>4166</v>
      </c>
      <c r="I2593" s="171" t="s">
        <v>5412</v>
      </c>
      <c r="J2593" s="171" t="s">
        <v>78</v>
      </c>
      <c r="K2593" s="176"/>
      <c r="L2593" s="177" t="s">
        <v>733</v>
      </c>
      <c r="M2593" s="177" t="s">
        <v>79</v>
      </c>
    </row>
    <row r="2594" spans="1:13" s="178" customFormat="1">
      <c r="A2594" s="171" t="s">
        <v>2330</v>
      </c>
      <c r="B2594" s="171" t="s">
        <v>2573</v>
      </c>
      <c r="C2594" s="179">
        <v>3862026</v>
      </c>
      <c r="D2594" s="172">
        <v>46146</v>
      </c>
      <c r="E2594" s="173">
        <v>46195</v>
      </c>
      <c r="F2594" s="174">
        <v>44.56</v>
      </c>
      <c r="G2594" s="175" t="s">
        <v>4149</v>
      </c>
      <c r="H2594" s="171" t="s">
        <v>4171</v>
      </c>
      <c r="I2594" s="171" t="s">
        <v>5413</v>
      </c>
      <c r="J2594" s="171" t="s">
        <v>98</v>
      </c>
      <c r="K2594" s="176"/>
      <c r="L2594" s="177" t="s">
        <v>733</v>
      </c>
      <c r="M2594" s="177" t="s">
        <v>99</v>
      </c>
    </row>
    <row r="2595" spans="1:13" s="178" customFormat="1">
      <c r="A2595" s="171" t="s">
        <v>2330</v>
      </c>
      <c r="B2595" s="171" t="s">
        <v>2573</v>
      </c>
      <c r="C2595" s="179">
        <v>3872026</v>
      </c>
      <c r="D2595" s="172">
        <v>46146</v>
      </c>
      <c r="E2595" s="173">
        <v>46195</v>
      </c>
      <c r="F2595" s="174">
        <v>1177.99</v>
      </c>
      <c r="G2595" s="175" t="s">
        <v>4144</v>
      </c>
      <c r="H2595" s="171" t="s">
        <v>4166</v>
      </c>
      <c r="I2595" s="171" t="s">
        <v>5414</v>
      </c>
      <c r="J2595" s="171" t="s">
        <v>98</v>
      </c>
      <c r="K2595" s="176"/>
      <c r="L2595" s="177" t="s">
        <v>733</v>
      </c>
      <c r="M2595" s="177" t="s">
        <v>99</v>
      </c>
    </row>
    <row r="2596" spans="1:13" s="178" customFormat="1">
      <c r="A2596" s="171" t="s">
        <v>2330</v>
      </c>
      <c r="B2596" s="171" t="s">
        <v>2573</v>
      </c>
      <c r="C2596" s="179">
        <v>3882026</v>
      </c>
      <c r="D2596" s="172">
        <v>46146</v>
      </c>
      <c r="E2596" s="173">
        <v>46195</v>
      </c>
      <c r="F2596" s="174">
        <v>91.14</v>
      </c>
      <c r="G2596" s="175" t="s">
        <v>4149</v>
      </c>
      <c r="H2596" s="171" t="s">
        <v>4171</v>
      </c>
      <c r="I2596" s="171" t="s">
        <v>5415</v>
      </c>
      <c r="J2596" s="171" t="s">
        <v>80</v>
      </c>
      <c r="K2596" s="176"/>
      <c r="L2596" s="177" t="s">
        <v>733</v>
      </c>
      <c r="M2596" s="177" t="s">
        <v>81</v>
      </c>
    </row>
    <row r="2597" spans="1:13" s="178" customFormat="1">
      <c r="A2597" s="171" t="s">
        <v>2330</v>
      </c>
      <c r="B2597" s="171" t="s">
        <v>2573</v>
      </c>
      <c r="C2597" s="179">
        <v>3892026</v>
      </c>
      <c r="D2597" s="172">
        <v>46146</v>
      </c>
      <c r="E2597" s="173">
        <v>46195</v>
      </c>
      <c r="F2597" s="174">
        <v>2585.9299999999998</v>
      </c>
      <c r="G2597" s="175" t="s">
        <v>4144</v>
      </c>
      <c r="H2597" s="171" t="s">
        <v>4166</v>
      </c>
      <c r="I2597" s="171" t="s">
        <v>5416</v>
      </c>
      <c r="J2597" s="171" t="s">
        <v>80</v>
      </c>
      <c r="K2597" s="176"/>
      <c r="L2597" s="177" t="s">
        <v>733</v>
      </c>
      <c r="M2597" s="177" t="s">
        <v>81</v>
      </c>
    </row>
    <row r="2598" spans="1:13" s="178" customFormat="1">
      <c r="A2598" s="171" t="s">
        <v>2330</v>
      </c>
      <c r="B2598" s="171" t="s">
        <v>2573</v>
      </c>
      <c r="C2598" s="179">
        <v>3902026</v>
      </c>
      <c r="D2598" s="172">
        <v>46146</v>
      </c>
      <c r="E2598" s="173">
        <v>46195</v>
      </c>
      <c r="F2598" s="174">
        <v>32627.88</v>
      </c>
      <c r="G2598" s="175" t="s">
        <v>4144</v>
      </c>
      <c r="H2598" s="171" t="s">
        <v>4166</v>
      </c>
      <c r="I2598" s="171" t="s">
        <v>5417</v>
      </c>
      <c r="J2598" s="171" t="s">
        <v>82</v>
      </c>
      <c r="K2598" s="176"/>
      <c r="L2598" s="177" t="s">
        <v>733</v>
      </c>
      <c r="M2598" s="177" t="s">
        <v>83</v>
      </c>
    </row>
    <row r="2599" spans="1:13" s="178" customFormat="1">
      <c r="A2599" s="171" t="s">
        <v>2330</v>
      </c>
      <c r="B2599" s="171" t="s">
        <v>2573</v>
      </c>
      <c r="C2599" s="179">
        <v>3912026</v>
      </c>
      <c r="D2599" s="172">
        <v>46146</v>
      </c>
      <c r="E2599" s="173">
        <v>46195</v>
      </c>
      <c r="F2599" s="174">
        <v>165.04</v>
      </c>
      <c r="G2599" s="175" t="s">
        <v>4149</v>
      </c>
      <c r="H2599" s="171" t="s">
        <v>4171</v>
      </c>
      <c r="I2599" s="171" t="s">
        <v>5418</v>
      </c>
      <c r="J2599" s="171" t="s">
        <v>68</v>
      </c>
      <c r="K2599" s="176"/>
      <c r="L2599" s="177" t="s">
        <v>733</v>
      </c>
      <c r="M2599" s="177" t="s">
        <v>69</v>
      </c>
    </row>
    <row r="2600" spans="1:13" s="178" customFormat="1">
      <c r="A2600" s="171" t="s">
        <v>2330</v>
      </c>
      <c r="B2600" s="171" t="s">
        <v>2573</v>
      </c>
      <c r="C2600" s="179">
        <v>3922026</v>
      </c>
      <c r="D2600" s="172">
        <v>46146</v>
      </c>
      <c r="E2600" s="173">
        <v>46195</v>
      </c>
      <c r="F2600" s="174">
        <v>1453.08</v>
      </c>
      <c r="G2600" s="175" t="s">
        <v>4149</v>
      </c>
      <c r="H2600" s="171" t="s">
        <v>4171</v>
      </c>
      <c r="I2600" s="171" t="s">
        <v>5419</v>
      </c>
      <c r="J2600" s="171" t="s">
        <v>84</v>
      </c>
      <c r="K2600" s="176"/>
      <c r="L2600" s="177" t="s">
        <v>733</v>
      </c>
      <c r="M2600" s="177" t="s">
        <v>85</v>
      </c>
    </row>
    <row r="2601" spans="1:13" s="178" customFormat="1">
      <c r="A2601" s="171" t="s">
        <v>2330</v>
      </c>
      <c r="B2601" s="171" t="s">
        <v>2573</v>
      </c>
      <c r="C2601" s="179">
        <v>3932026</v>
      </c>
      <c r="D2601" s="172">
        <v>46146</v>
      </c>
      <c r="E2601" s="173">
        <v>46195</v>
      </c>
      <c r="F2601" s="174">
        <v>3861.24</v>
      </c>
      <c r="G2601" s="175" t="s">
        <v>4144</v>
      </c>
      <c r="H2601" s="171" t="s">
        <v>4166</v>
      </c>
      <c r="I2601" s="171" t="s">
        <v>5420</v>
      </c>
      <c r="J2601" s="171" t="s">
        <v>84</v>
      </c>
      <c r="K2601" s="176"/>
      <c r="L2601" s="177" t="s">
        <v>733</v>
      </c>
      <c r="M2601" s="177" t="s">
        <v>85</v>
      </c>
    </row>
    <row r="2602" spans="1:13" s="178" customFormat="1">
      <c r="A2602" s="171" t="s">
        <v>2330</v>
      </c>
      <c r="B2602" s="171" t="s">
        <v>2573</v>
      </c>
      <c r="C2602" s="179">
        <v>3942026</v>
      </c>
      <c r="D2602" s="172">
        <v>46146</v>
      </c>
      <c r="E2602" s="173">
        <v>46195</v>
      </c>
      <c r="F2602" s="174">
        <v>2899.29</v>
      </c>
      <c r="G2602" s="175" t="s">
        <v>4144</v>
      </c>
      <c r="H2602" s="171" t="s">
        <v>4166</v>
      </c>
      <c r="I2602" s="171" t="s">
        <v>5421</v>
      </c>
      <c r="J2602" s="171" t="s">
        <v>88</v>
      </c>
      <c r="K2602" s="176"/>
      <c r="L2602" s="177" t="s">
        <v>733</v>
      </c>
      <c r="M2602" s="177" t="s">
        <v>89</v>
      </c>
    </row>
    <row r="2603" spans="1:13" s="178" customFormat="1">
      <c r="A2603" s="171" t="s">
        <v>2330</v>
      </c>
      <c r="B2603" s="171" t="s">
        <v>2573</v>
      </c>
      <c r="C2603" s="179">
        <v>3952026</v>
      </c>
      <c r="D2603" s="172">
        <v>46146</v>
      </c>
      <c r="E2603" s="173">
        <v>46195</v>
      </c>
      <c r="F2603" s="174">
        <v>14128.56</v>
      </c>
      <c r="G2603" s="175" t="s">
        <v>4144</v>
      </c>
      <c r="H2603" s="171" t="s">
        <v>4166</v>
      </c>
      <c r="I2603" s="171" t="s">
        <v>5422</v>
      </c>
      <c r="J2603" s="171" t="s">
        <v>90</v>
      </c>
      <c r="K2603" s="176"/>
      <c r="L2603" s="177" t="s">
        <v>733</v>
      </c>
      <c r="M2603" s="177" t="s">
        <v>91</v>
      </c>
    </row>
    <row r="2604" spans="1:13" s="178" customFormat="1">
      <c r="A2604" s="171" t="s">
        <v>2330</v>
      </c>
      <c r="B2604" s="171" t="s">
        <v>2573</v>
      </c>
      <c r="C2604" s="179">
        <v>3962026</v>
      </c>
      <c r="D2604" s="172">
        <v>46146</v>
      </c>
      <c r="E2604" s="173">
        <v>46195</v>
      </c>
      <c r="F2604" s="174">
        <v>62.75</v>
      </c>
      <c r="G2604" s="175" t="s">
        <v>4149</v>
      </c>
      <c r="H2604" s="171" t="s">
        <v>4171</v>
      </c>
      <c r="I2604" s="171" t="s">
        <v>5423</v>
      </c>
      <c r="J2604" s="171" t="s">
        <v>456</v>
      </c>
      <c r="K2604" s="176"/>
      <c r="L2604" s="177" t="s">
        <v>733</v>
      </c>
      <c r="M2604" s="177" t="s">
        <v>457</v>
      </c>
    </row>
    <row r="2605" spans="1:13" s="178" customFormat="1">
      <c r="A2605" s="171" t="s">
        <v>2330</v>
      </c>
      <c r="B2605" s="171" t="s">
        <v>2573</v>
      </c>
      <c r="C2605" s="179">
        <v>3972026</v>
      </c>
      <c r="D2605" s="172">
        <v>46146</v>
      </c>
      <c r="E2605" s="173">
        <v>46195</v>
      </c>
      <c r="F2605" s="174">
        <v>4714.66</v>
      </c>
      <c r="G2605" s="175" t="s">
        <v>4144</v>
      </c>
      <c r="H2605" s="171" t="s">
        <v>4166</v>
      </c>
      <c r="I2605" s="171" t="s">
        <v>5424</v>
      </c>
      <c r="J2605" s="171" t="s">
        <v>456</v>
      </c>
      <c r="K2605" s="176"/>
      <c r="L2605" s="177" t="s">
        <v>733</v>
      </c>
      <c r="M2605" s="177" t="s">
        <v>457</v>
      </c>
    </row>
    <row r="2606" spans="1:13" s="178" customFormat="1">
      <c r="A2606" s="171" t="s">
        <v>2330</v>
      </c>
      <c r="B2606" s="171" t="s">
        <v>2573</v>
      </c>
      <c r="C2606" s="179">
        <v>3982026</v>
      </c>
      <c r="D2606" s="172">
        <v>46146</v>
      </c>
      <c r="E2606" s="173">
        <v>46195</v>
      </c>
      <c r="F2606" s="174">
        <v>1704.54</v>
      </c>
      <c r="G2606" s="175" t="s">
        <v>4144</v>
      </c>
      <c r="H2606" s="171" t="s">
        <v>4166</v>
      </c>
      <c r="I2606" s="171" t="s">
        <v>5425</v>
      </c>
      <c r="J2606" s="171" t="s">
        <v>14</v>
      </c>
      <c r="K2606" s="176"/>
      <c r="L2606" s="177" t="s">
        <v>733</v>
      </c>
      <c r="M2606" s="177" t="s">
        <v>15</v>
      </c>
    </row>
    <row r="2607" spans="1:13" s="178" customFormat="1">
      <c r="A2607" s="171" t="s">
        <v>2330</v>
      </c>
      <c r="B2607" s="171" t="s">
        <v>2573</v>
      </c>
      <c r="C2607" s="179">
        <v>4012026</v>
      </c>
      <c r="D2607" s="172">
        <v>46146</v>
      </c>
      <c r="E2607" s="173">
        <v>46195</v>
      </c>
      <c r="F2607" s="174">
        <v>69.77</v>
      </c>
      <c r="G2607" s="175" t="s">
        <v>4149</v>
      </c>
      <c r="H2607" s="171" t="s">
        <v>4171</v>
      </c>
      <c r="I2607" s="171" t="s">
        <v>5426</v>
      </c>
      <c r="J2607" s="171" t="s">
        <v>70</v>
      </c>
      <c r="K2607" s="176"/>
      <c r="L2607" s="177" t="s">
        <v>733</v>
      </c>
      <c r="M2607" s="177" t="s">
        <v>71</v>
      </c>
    </row>
    <row r="2608" spans="1:13" s="178" customFormat="1">
      <c r="A2608" s="171" t="s">
        <v>2330</v>
      </c>
      <c r="B2608" s="171" t="s">
        <v>2573</v>
      </c>
      <c r="C2608" s="179">
        <v>4022026</v>
      </c>
      <c r="D2608" s="172">
        <v>46146</v>
      </c>
      <c r="E2608" s="173">
        <v>46195</v>
      </c>
      <c r="F2608" s="174">
        <v>2027.54</v>
      </c>
      <c r="G2608" s="175" t="s">
        <v>4144</v>
      </c>
      <c r="H2608" s="171" t="s">
        <v>4166</v>
      </c>
      <c r="I2608" s="171" t="s">
        <v>5427</v>
      </c>
      <c r="J2608" s="171" t="s">
        <v>70</v>
      </c>
      <c r="K2608" s="176"/>
      <c r="L2608" s="177" t="s">
        <v>733</v>
      </c>
      <c r="M2608" s="177" t="s">
        <v>71</v>
      </c>
    </row>
    <row r="2609" spans="1:13" s="178" customFormat="1">
      <c r="A2609" s="171" t="s">
        <v>2330</v>
      </c>
      <c r="B2609" s="171" t="s">
        <v>2573</v>
      </c>
      <c r="C2609" s="179">
        <v>4032026</v>
      </c>
      <c r="D2609" s="172">
        <v>46146</v>
      </c>
      <c r="E2609" s="173">
        <v>46195</v>
      </c>
      <c r="F2609" s="174">
        <v>147.56</v>
      </c>
      <c r="G2609" s="175" t="s">
        <v>4149</v>
      </c>
      <c r="H2609" s="171" t="s">
        <v>4171</v>
      </c>
      <c r="I2609" s="171" t="s">
        <v>5428</v>
      </c>
      <c r="J2609" s="171" t="s">
        <v>92</v>
      </c>
      <c r="K2609" s="176"/>
      <c r="L2609" s="177" t="s">
        <v>733</v>
      </c>
      <c r="M2609" s="177" t="s">
        <v>93</v>
      </c>
    </row>
    <row r="2610" spans="1:13" s="178" customFormat="1">
      <c r="A2610" s="171" t="s">
        <v>2330</v>
      </c>
      <c r="B2610" s="171" t="s">
        <v>2573</v>
      </c>
      <c r="C2610" s="179">
        <v>4042026</v>
      </c>
      <c r="D2610" s="172">
        <v>46146</v>
      </c>
      <c r="E2610" s="173">
        <v>46195</v>
      </c>
      <c r="F2610" s="174">
        <v>1392.11</v>
      </c>
      <c r="G2610" s="175" t="s">
        <v>4144</v>
      </c>
      <c r="H2610" s="171" t="s">
        <v>4166</v>
      </c>
      <c r="I2610" s="171" t="s">
        <v>5429</v>
      </c>
      <c r="J2610" s="171" t="s">
        <v>92</v>
      </c>
      <c r="K2610" s="176"/>
      <c r="L2610" s="177" t="s">
        <v>733</v>
      </c>
      <c r="M2610" s="177" t="s">
        <v>93</v>
      </c>
    </row>
    <row r="2611" spans="1:13" s="178" customFormat="1">
      <c r="A2611" s="171" t="s">
        <v>2330</v>
      </c>
      <c r="B2611" s="171" t="s">
        <v>2573</v>
      </c>
      <c r="C2611" s="179">
        <v>4052026</v>
      </c>
      <c r="D2611" s="172">
        <v>46146</v>
      </c>
      <c r="E2611" s="173">
        <v>46195</v>
      </c>
      <c r="F2611" s="174">
        <v>8943.91</v>
      </c>
      <c r="G2611" s="175" t="s">
        <v>4144</v>
      </c>
      <c r="H2611" s="171" t="s">
        <v>4166</v>
      </c>
      <c r="I2611" s="171" t="s">
        <v>5430</v>
      </c>
      <c r="J2611" s="171" t="s">
        <v>76</v>
      </c>
      <c r="K2611" s="176"/>
      <c r="L2611" s="177" t="s">
        <v>733</v>
      </c>
      <c r="M2611" s="177" t="s">
        <v>77</v>
      </c>
    </row>
    <row r="2612" spans="1:13" s="178" customFormat="1">
      <c r="A2612" s="171" t="s">
        <v>2330</v>
      </c>
      <c r="B2612" s="171" t="s">
        <v>2573</v>
      </c>
      <c r="C2612" s="179">
        <v>4062026</v>
      </c>
      <c r="D2612" s="172">
        <v>46146</v>
      </c>
      <c r="E2612" s="173">
        <v>46195</v>
      </c>
      <c r="F2612" s="174">
        <v>19856.240000000002</v>
      </c>
      <c r="G2612" s="175" t="s">
        <v>4144</v>
      </c>
      <c r="H2612" s="171" t="s">
        <v>4166</v>
      </c>
      <c r="I2612" s="171" t="s">
        <v>5431</v>
      </c>
      <c r="J2612" s="171" t="s">
        <v>34</v>
      </c>
      <c r="K2612" s="176"/>
      <c r="L2612" s="177" t="s">
        <v>733</v>
      </c>
      <c r="M2612" s="177" t="s">
        <v>35</v>
      </c>
    </row>
    <row r="2613" spans="1:13" s="178" customFormat="1">
      <c r="A2613" s="171" t="s">
        <v>2330</v>
      </c>
      <c r="B2613" s="171" t="s">
        <v>2573</v>
      </c>
      <c r="C2613" s="179">
        <v>4072026</v>
      </c>
      <c r="D2613" s="172">
        <v>46146</v>
      </c>
      <c r="E2613" s="173">
        <v>46195</v>
      </c>
      <c r="F2613" s="174">
        <v>58.9</v>
      </c>
      <c r="G2613" s="175" t="s">
        <v>4149</v>
      </c>
      <c r="H2613" s="171" t="s">
        <v>4171</v>
      </c>
      <c r="I2613" s="171" t="s">
        <v>5432</v>
      </c>
      <c r="J2613" s="171" t="s">
        <v>66</v>
      </c>
      <c r="K2613" s="176"/>
      <c r="L2613" s="177" t="s">
        <v>733</v>
      </c>
      <c r="M2613" s="177" t="s">
        <v>67</v>
      </c>
    </row>
    <row r="2614" spans="1:13" s="178" customFormat="1">
      <c r="A2614" s="171" t="s">
        <v>2330</v>
      </c>
      <c r="B2614" s="171" t="s">
        <v>2573</v>
      </c>
      <c r="C2614" s="179">
        <v>4082026</v>
      </c>
      <c r="D2614" s="172">
        <v>46146</v>
      </c>
      <c r="E2614" s="173">
        <v>46195</v>
      </c>
      <c r="F2614" s="174">
        <v>4343.8500000000004</v>
      </c>
      <c r="G2614" s="175" t="s">
        <v>4144</v>
      </c>
      <c r="H2614" s="171" t="s">
        <v>4166</v>
      </c>
      <c r="I2614" s="171" t="s">
        <v>5433</v>
      </c>
      <c r="J2614" s="171" t="s">
        <v>66</v>
      </c>
      <c r="K2614" s="176"/>
      <c r="L2614" s="177" t="s">
        <v>733</v>
      </c>
      <c r="M2614" s="177" t="s">
        <v>67</v>
      </c>
    </row>
    <row r="2615" spans="1:13" s="178" customFormat="1">
      <c r="A2615" s="171" t="s">
        <v>2330</v>
      </c>
      <c r="B2615" s="171" t="s">
        <v>2573</v>
      </c>
      <c r="C2615" s="179">
        <v>4092026</v>
      </c>
      <c r="D2615" s="172">
        <v>46146</v>
      </c>
      <c r="E2615" s="173">
        <v>46195</v>
      </c>
      <c r="F2615" s="174">
        <v>81.11</v>
      </c>
      <c r="G2615" s="175" t="s">
        <v>4149</v>
      </c>
      <c r="H2615" s="171" t="s">
        <v>4171</v>
      </c>
      <c r="I2615" s="171" t="s">
        <v>5434</v>
      </c>
      <c r="J2615" s="171" t="s">
        <v>16</v>
      </c>
      <c r="K2615" s="176"/>
      <c r="L2615" s="177" t="s">
        <v>733</v>
      </c>
      <c r="M2615" s="177" t="s">
        <v>17</v>
      </c>
    </row>
    <row r="2616" spans="1:13" s="178" customFormat="1">
      <c r="A2616" s="171" t="s">
        <v>2330</v>
      </c>
      <c r="B2616" s="171" t="s">
        <v>2573</v>
      </c>
      <c r="C2616" s="179">
        <v>4102026</v>
      </c>
      <c r="D2616" s="172">
        <v>46146</v>
      </c>
      <c r="E2616" s="173">
        <v>46195</v>
      </c>
      <c r="F2616" s="174">
        <v>2128.19</v>
      </c>
      <c r="G2616" s="175" t="s">
        <v>4144</v>
      </c>
      <c r="H2616" s="171" t="s">
        <v>4166</v>
      </c>
      <c r="I2616" s="171" t="s">
        <v>5435</v>
      </c>
      <c r="J2616" s="171" t="s">
        <v>16</v>
      </c>
      <c r="K2616" s="176"/>
      <c r="L2616" s="177" t="s">
        <v>733</v>
      </c>
      <c r="M2616" s="177" t="s">
        <v>17</v>
      </c>
    </row>
    <row r="2617" spans="1:13" s="178" customFormat="1">
      <c r="A2617" s="171" t="s">
        <v>2330</v>
      </c>
      <c r="B2617" s="171" t="s">
        <v>2573</v>
      </c>
      <c r="C2617" s="179">
        <v>4112026</v>
      </c>
      <c r="D2617" s="172">
        <v>46154</v>
      </c>
      <c r="E2617" s="173">
        <v>46195</v>
      </c>
      <c r="F2617" s="174">
        <v>10361.540000000001</v>
      </c>
      <c r="G2617" s="175" t="s">
        <v>4144</v>
      </c>
      <c r="H2617" s="171" t="s">
        <v>4166</v>
      </c>
      <c r="I2617" s="171" t="s">
        <v>5436</v>
      </c>
      <c r="J2617" s="171" t="s">
        <v>100</v>
      </c>
      <c r="K2617" s="176"/>
      <c r="L2617" s="177" t="s">
        <v>733</v>
      </c>
      <c r="M2617" s="177" t="s">
        <v>101</v>
      </c>
    </row>
    <row r="2618" spans="1:13" s="178" customFormat="1">
      <c r="A2618" s="171" t="s">
        <v>2330</v>
      </c>
      <c r="B2618" s="171" t="s">
        <v>2573</v>
      </c>
      <c r="C2618" s="179">
        <v>4132026</v>
      </c>
      <c r="D2618" s="172">
        <v>46154</v>
      </c>
      <c r="E2618" s="173">
        <v>46195</v>
      </c>
      <c r="F2618" s="174">
        <v>193.74</v>
      </c>
      <c r="G2618" s="175" t="s">
        <v>4149</v>
      </c>
      <c r="H2618" s="171" t="s">
        <v>4171</v>
      </c>
      <c r="I2618" s="171" t="s">
        <v>5437</v>
      </c>
      <c r="J2618" s="171" t="s">
        <v>124</v>
      </c>
      <c r="K2618" s="176"/>
      <c r="L2618" s="177" t="s">
        <v>733</v>
      </c>
      <c r="M2618" s="177" t="s">
        <v>125</v>
      </c>
    </row>
    <row r="2619" spans="1:13" s="178" customFormat="1">
      <c r="A2619" s="171" t="s">
        <v>2330</v>
      </c>
      <c r="B2619" s="171" t="s">
        <v>2573</v>
      </c>
      <c r="C2619" s="179">
        <v>546</v>
      </c>
      <c r="D2619" s="172">
        <v>46162</v>
      </c>
      <c r="E2619" s="173">
        <v>46195</v>
      </c>
      <c r="F2619" s="174">
        <v>50291.46</v>
      </c>
      <c r="G2619" s="175" t="s">
        <v>4141</v>
      </c>
      <c r="H2619" s="171" t="s">
        <v>4163</v>
      </c>
      <c r="I2619" s="171" t="s">
        <v>5438</v>
      </c>
      <c r="J2619" s="171" t="s">
        <v>80</v>
      </c>
      <c r="K2619" s="176"/>
      <c r="L2619" s="177" t="s">
        <v>733</v>
      </c>
      <c r="M2619" s="177" t="s">
        <v>81</v>
      </c>
    </row>
    <row r="2620" spans="1:13" s="178" customFormat="1">
      <c r="A2620" s="171" t="s">
        <v>2330</v>
      </c>
      <c r="B2620" s="171"/>
      <c r="C2620" s="179" t="s">
        <v>4051</v>
      </c>
      <c r="D2620" s="172">
        <v>46162</v>
      </c>
      <c r="E2620" s="173">
        <v>46195</v>
      </c>
      <c r="F2620" s="174">
        <v>-625.92999999999995</v>
      </c>
      <c r="G2620" s="175" t="s">
        <v>4141</v>
      </c>
      <c r="H2620" s="171" t="s">
        <v>4163</v>
      </c>
      <c r="I2620" s="171" t="s">
        <v>5325</v>
      </c>
      <c r="J2620" s="171" t="s">
        <v>80</v>
      </c>
      <c r="K2620" s="176"/>
      <c r="L2620" s="177" t="s">
        <v>733</v>
      </c>
      <c r="M2620" s="177" t="s">
        <v>81</v>
      </c>
    </row>
    <row r="2621" spans="1:13" s="178" customFormat="1">
      <c r="A2621" s="171" t="s">
        <v>2330</v>
      </c>
      <c r="B2621" s="171" t="s">
        <v>2573</v>
      </c>
      <c r="C2621" s="179">
        <v>547</v>
      </c>
      <c r="D2621" s="172">
        <v>46162</v>
      </c>
      <c r="E2621" s="173">
        <v>46195</v>
      </c>
      <c r="F2621" s="174">
        <v>219982.19</v>
      </c>
      <c r="G2621" s="175" t="s">
        <v>4141</v>
      </c>
      <c r="H2621" s="171" t="s">
        <v>4163</v>
      </c>
      <c r="I2621" s="171" t="s">
        <v>5439</v>
      </c>
      <c r="J2621" s="171" t="s">
        <v>90</v>
      </c>
      <c r="K2621" s="176"/>
      <c r="L2621" s="177" t="s">
        <v>733</v>
      </c>
      <c r="M2621" s="177" t="s">
        <v>91</v>
      </c>
    </row>
    <row r="2622" spans="1:13" s="178" customFormat="1">
      <c r="A2622" s="171" t="s">
        <v>2330</v>
      </c>
      <c r="B2622" s="171"/>
      <c r="C2622" s="179" t="s">
        <v>4052</v>
      </c>
      <c r="D2622" s="172">
        <v>46162</v>
      </c>
      <c r="E2622" s="173">
        <v>46195</v>
      </c>
      <c r="F2622" s="174">
        <v>-2737.89</v>
      </c>
      <c r="G2622" s="175" t="s">
        <v>4141</v>
      </c>
      <c r="H2622" s="171" t="s">
        <v>4163</v>
      </c>
      <c r="I2622" s="171" t="s">
        <v>5326</v>
      </c>
      <c r="J2622" s="171" t="s">
        <v>90</v>
      </c>
      <c r="K2622" s="176"/>
      <c r="L2622" s="177" t="s">
        <v>733</v>
      </c>
      <c r="M2622" s="177" t="s">
        <v>91</v>
      </c>
    </row>
    <row r="2623" spans="1:13" s="178" customFormat="1">
      <c r="A2623" s="171" t="s">
        <v>2331</v>
      </c>
      <c r="B2623" s="171" t="s">
        <v>2574</v>
      </c>
      <c r="C2623" s="179">
        <v>242026</v>
      </c>
      <c r="D2623" s="172">
        <v>46148</v>
      </c>
      <c r="E2623" s="173">
        <v>46195</v>
      </c>
      <c r="F2623" s="174">
        <v>49494.400000000001</v>
      </c>
      <c r="G2623" s="175" t="s">
        <v>4152</v>
      </c>
      <c r="H2623" s="171" t="s">
        <v>4174</v>
      </c>
      <c r="I2623" s="171" t="s">
        <v>5440</v>
      </c>
      <c r="J2623" s="171" t="s">
        <v>174</v>
      </c>
      <c r="K2623" s="176"/>
      <c r="L2623" s="177" t="s">
        <v>733</v>
      </c>
      <c r="M2623" s="177" t="s">
        <v>175</v>
      </c>
    </row>
    <row r="2624" spans="1:13" s="178" customFormat="1">
      <c r="A2624" s="171" t="s">
        <v>2331</v>
      </c>
      <c r="B2624" s="171" t="s">
        <v>2574</v>
      </c>
      <c r="C2624" s="179">
        <v>242026</v>
      </c>
      <c r="D2624" s="172">
        <v>46148</v>
      </c>
      <c r="E2624" s="173">
        <v>46195</v>
      </c>
      <c r="F2624" s="174">
        <v>17094.939999999999</v>
      </c>
      <c r="G2624" s="175" t="s">
        <v>4149</v>
      </c>
      <c r="H2624" s="171" t="s">
        <v>4171</v>
      </c>
      <c r="I2624" s="171" t="s">
        <v>5441</v>
      </c>
      <c r="J2624" s="171" t="s">
        <v>174</v>
      </c>
      <c r="K2624" s="176"/>
      <c r="L2624" s="177" t="s">
        <v>733</v>
      </c>
      <c r="M2624" s="177" t="s">
        <v>175</v>
      </c>
    </row>
    <row r="2625" spans="1:13" s="178" customFormat="1">
      <c r="A2625" s="171" t="s">
        <v>2331</v>
      </c>
      <c r="B2625" s="171" t="s">
        <v>2574</v>
      </c>
      <c r="C2625" s="179">
        <v>242026</v>
      </c>
      <c r="D2625" s="172">
        <v>46148</v>
      </c>
      <c r="E2625" s="173">
        <v>46195</v>
      </c>
      <c r="F2625" s="174">
        <v>18768.95</v>
      </c>
      <c r="G2625" s="175" t="s">
        <v>4144</v>
      </c>
      <c r="H2625" s="171" t="s">
        <v>4166</v>
      </c>
      <c r="I2625" s="171" t="s">
        <v>5442</v>
      </c>
      <c r="J2625" s="171" t="s">
        <v>174</v>
      </c>
      <c r="K2625" s="176"/>
      <c r="L2625" s="177" t="s">
        <v>733</v>
      </c>
      <c r="M2625" s="177" t="s">
        <v>175</v>
      </c>
    </row>
    <row r="2626" spans="1:13" s="178" customFormat="1">
      <c r="A2626" s="171" t="s">
        <v>2331</v>
      </c>
      <c r="B2626" s="171" t="s">
        <v>2574</v>
      </c>
      <c r="C2626" s="179">
        <v>262026</v>
      </c>
      <c r="D2626" s="172">
        <v>46148</v>
      </c>
      <c r="E2626" s="173">
        <v>46195</v>
      </c>
      <c r="F2626" s="174">
        <v>14721.18</v>
      </c>
      <c r="G2626" s="175" t="s">
        <v>4144</v>
      </c>
      <c r="H2626" s="171" t="s">
        <v>4166</v>
      </c>
      <c r="I2626" s="171" t="s">
        <v>5443</v>
      </c>
      <c r="J2626" s="171" t="s">
        <v>176</v>
      </c>
      <c r="K2626" s="176"/>
      <c r="L2626" s="177" t="s">
        <v>733</v>
      </c>
      <c r="M2626" s="177" t="s">
        <v>177</v>
      </c>
    </row>
    <row r="2627" spans="1:13" s="178" customFormat="1">
      <c r="A2627" s="171" t="s">
        <v>2331</v>
      </c>
      <c r="B2627" s="171" t="s">
        <v>2574</v>
      </c>
      <c r="C2627" s="179">
        <v>262026</v>
      </c>
      <c r="D2627" s="172">
        <v>46148</v>
      </c>
      <c r="E2627" s="173">
        <v>46195</v>
      </c>
      <c r="F2627" s="174">
        <v>4701.8</v>
      </c>
      <c r="G2627" s="175" t="s">
        <v>4149</v>
      </c>
      <c r="H2627" s="171" t="s">
        <v>4171</v>
      </c>
      <c r="I2627" s="171" t="s">
        <v>5444</v>
      </c>
      <c r="J2627" s="171" t="s">
        <v>176</v>
      </c>
      <c r="K2627" s="176"/>
      <c r="L2627" s="177" t="s">
        <v>733</v>
      </c>
      <c r="M2627" s="177" t="s">
        <v>177</v>
      </c>
    </row>
    <row r="2628" spans="1:13" s="178" customFormat="1">
      <c r="A2628" s="171" t="s">
        <v>2331</v>
      </c>
      <c r="B2628" s="171" t="s">
        <v>2574</v>
      </c>
      <c r="C2628" s="179">
        <v>252026</v>
      </c>
      <c r="D2628" s="172">
        <v>46148</v>
      </c>
      <c r="E2628" s="173">
        <v>46195</v>
      </c>
      <c r="F2628" s="174">
        <v>9047.76</v>
      </c>
      <c r="G2628" s="175" t="s">
        <v>4149</v>
      </c>
      <c r="H2628" s="171" t="s">
        <v>4171</v>
      </c>
      <c r="I2628" s="171" t="s">
        <v>5445</v>
      </c>
      <c r="J2628" s="171" t="s">
        <v>178</v>
      </c>
      <c r="K2628" s="176"/>
      <c r="L2628" s="177" t="s">
        <v>733</v>
      </c>
      <c r="M2628" s="177" t="s">
        <v>179</v>
      </c>
    </row>
    <row r="2629" spans="1:13" s="178" customFormat="1">
      <c r="A2629" s="171" t="s">
        <v>2331</v>
      </c>
      <c r="B2629" s="171" t="s">
        <v>2574</v>
      </c>
      <c r="C2629" s="179">
        <v>272026</v>
      </c>
      <c r="D2629" s="172">
        <v>46148</v>
      </c>
      <c r="E2629" s="173">
        <v>46195</v>
      </c>
      <c r="F2629" s="174">
        <v>14496.37</v>
      </c>
      <c r="G2629" s="175" t="s">
        <v>4144</v>
      </c>
      <c r="H2629" s="171" t="s">
        <v>4166</v>
      </c>
      <c r="I2629" s="171" t="s">
        <v>5446</v>
      </c>
      <c r="J2629" s="171" t="s">
        <v>178</v>
      </c>
      <c r="K2629" s="176"/>
      <c r="L2629" s="177" t="s">
        <v>733</v>
      </c>
      <c r="M2629" s="177" t="s">
        <v>179</v>
      </c>
    </row>
    <row r="2630" spans="1:13" s="178" customFormat="1">
      <c r="A2630" s="171" t="s">
        <v>2331</v>
      </c>
      <c r="B2630" s="171" t="s">
        <v>2574</v>
      </c>
      <c r="C2630" s="179">
        <v>282026</v>
      </c>
      <c r="D2630" s="172">
        <v>46148</v>
      </c>
      <c r="E2630" s="173">
        <v>46195</v>
      </c>
      <c r="F2630" s="174">
        <v>2007.7</v>
      </c>
      <c r="G2630" s="175" t="s">
        <v>4149</v>
      </c>
      <c r="H2630" s="171" t="s">
        <v>4171</v>
      </c>
      <c r="I2630" s="171" t="s">
        <v>5447</v>
      </c>
      <c r="J2630" s="171" t="s">
        <v>172</v>
      </c>
      <c r="K2630" s="176"/>
      <c r="L2630" s="177" t="s">
        <v>733</v>
      </c>
      <c r="M2630" s="177" t="s">
        <v>173</v>
      </c>
    </row>
    <row r="2631" spans="1:13" s="178" customFormat="1">
      <c r="A2631" s="171" t="s">
        <v>2505</v>
      </c>
      <c r="B2631" s="171" t="s">
        <v>2589</v>
      </c>
      <c r="C2631" s="179">
        <v>65</v>
      </c>
      <c r="D2631" s="172">
        <v>46162</v>
      </c>
      <c r="E2631" s="173">
        <v>46195</v>
      </c>
      <c r="F2631" s="174">
        <v>503.88</v>
      </c>
      <c r="G2631" s="175" t="s">
        <v>4161</v>
      </c>
      <c r="H2631" s="171" t="s">
        <v>4183</v>
      </c>
      <c r="I2631" s="171" t="s">
        <v>5448</v>
      </c>
      <c r="J2631" s="171" t="s">
        <v>216</v>
      </c>
      <c r="K2631" s="176"/>
      <c r="L2631" s="177" t="s">
        <v>733</v>
      </c>
      <c r="M2631" s="177" t="s">
        <v>217</v>
      </c>
    </row>
    <row r="2632" spans="1:13" s="178" customFormat="1">
      <c r="A2632" s="171" t="s">
        <v>2505</v>
      </c>
      <c r="B2632" s="171" t="s">
        <v>2589</v>
      </c>
      <c r="C2632" s="179">
        <v>65</v>
      </c>
      <c r="D2632" s="172">
        <v>46162</v>
      </c>
      <c r="E2632" s="173">
        <v>46195</v>
      </c>
      <c r="F2632" s="174">
        <v>394.36</v>
      </c>
      <c r="G2632" s="175" t="s">
        <v>4161</v>
      </c>
      <c r="H2632" s="171" t="s">
        <v>4183</v>
      </c>
      <c r="I2632" s="171" t="s">
        <v>5449</v>
      </c>
      <c r="J2632" s="171" t="s">
        <v>366</v>
      </c>
      <c r="K2632" s="176"/>
      <c r="L2632" s="177" t="s">
        <v>733</v>
      </c>
      <c r="M2632" s="177" t="s">
        <v>367</v>
      </c>
    </row>
    <row r="2633" spans="1:13" s="178" customFormat="1">
      <c r="A2633" s="171" t="s">
        <v>2505</v>
      </c>
      <c r="B2633" s="171" t="s">
        <v>2589</v>
      </c>
      <c r="C2633" s="179">
        <v>65</v>
      </c>
      <c r="D2633" s="172">
        <v>46162</v>
      </c>
      <c r="E2633" s="173">
        <v>46195</v>
      </c>
      <c r="F2633" s="174">
        <v>269.37</v>
      </c>
      <c r="G2633" s="175" t="s">
        <v>4161</v>
      </c>
      <c r="H2633" s="171" t="s">
        <v>4183</v>
      </c>
      <c r="I2633" s="171" t="s">
        <v>5450</v>
      </c>
      <c r="J2633" s="171" t="s">
        <v>220</v>
      </c>
      <c r="K2633" s="176"/>
      <c r="L2633" s="177" t="s">
        <v>733</v>
      </c>
      <c r="M2633" s="177" t="s">
        <v>221</v>
      </c>
    </row>
    <row r="2634" spans="1:13" s="178" customFormat="1">
      <c r="A2634" s="171" t="s">
        <v>2505</v>
      </c>
      <c r="B2634" s="171" t="s">
        <v>2589</v>
      </c>
      <c r="C2634" s="179">
        <v>65</v>
      </c>
      <c r="D2634" s="172">
        <v>46162</v>
      </c>
      <c r="E2634" s="173">
        <v>46195</v>
      </c>
      <c r="F2634" s="174">
        <v>468.05</v>
      </c>
      <c r="G2634" s="175" t="s">
        <v>4161</v>
      </c>
      <c r="H2634" s="171" t="s">
        <v>4183</v>
      </c>
      <c r="I2634" s="171" t="s">
        <v>5451</v>
      </c>
      <c r="J2634" s="171" t="s">
        <v>342</v>
      </c>
      <c r="K2634" s="176"/>
      <c r="L2634" s="177" t="s">
        <v>733</v>
      </c>
      <c r="M2634" s="177" t="s">
        <v>343</v>
      </c>
    </row>
    <row r="2635" spans="1:13" s="178" customFormat="1">
      <c r="A2635" s="171" t="s">
        <v>2505</v>
      </c>
      <c r="B2635" s="171" t="s">
        <v>2589</v>
      </c>
      <c r="C2635" s="179">
        <v>65</v>
      </c>
      <c r="D2635" s="172">
        <v>46162</v>
      </c>
      <c r="E2635" s="173">
        <v>46195</v>
      </c>
      <c r="F2635" s="174">
        <v>305.25</v>
      </c>
      <c r="G2635" s="175" t="s">
        <v>4161</v>
      </c>
      <c r="H2635" s="171" t="s">
        <v>4183</v>
      </c>
      <c r="I2635" s="171" t="s">
        <v>5452</v>
      </c>
      <c r="J2635" s="171" t="s">
        <v>160</v>
      </c>
      <c r="K2635" s="176"/>
      <c r="L2635" s="177" t="s">
        <v>733</v>
      </c>
      <c r="M2635" s="177" t="s">
        <v>161</v>
      </c>
    </row>
    <row r="2636" spans="1:13" s="178" customFormat="1">
      <c r="A2636" s="171" t="s">
        <v>2505</v>
      </c>
      <c r="B2636" s="171" t="s">
        <v>2589</v>
      </c>
      <c r="C2636" s="179">
        <v>65</v>
      </c>
      <c r="D2636" s="172">
        <v>46162</v>
      </c>
      <c r="E2636" s="173">
        <v>46195</v>
      </c>
      <c r="F2636" s="174">
        <v>3314.13</v>
      </c>
      <c r="G2636" s="175" t="s">
        <v>4161</v>
      </c>
      <c r="H2636" s="171" t="s">
        <v>4183</v>
      </c>
      <c r="I2636" s="171" t="s">
        <v>5453</v>
      </c>
      <c r="J2636" s="171" t="s">
        <v>150</v>
      </c>
      <c r="K2636" s="176"/>
      <c r="L2636" s="177" t="s">
        <v>733</v>
      </c>
      <c r="M2636" s="177" t="s">
        <v>151</v>
      </c>
    </row>
    <row r="2637" spans="1:13" s="178" customFormat="1">
      <c r="A2637" s="171" t="s">
        <v>2505</v>
      </c>
      <c r="B2637" s="171" t="s">
        <v>2589</v>
      </c>
      <c r="C2637" s="179">
        <v>65</v>
      </c>
      <c r="D2637" s="172">
        <v>46162</v>
      </c>
      <c r="E2637" s="173">
        <v>46195</v>
      </c>
      <c r="F2637" s="174">
        <v>290.5</v>
      </c>
      <c r="G2637" s="175" t="s">
        <v>4161</v>
      </c>
      <c r="H2637" s="171" t="s">
        <v>4183</v>
      </c>
      <c r="I2637" s="171" t="s">
        <v>5454</v>
      </c>
      <c r="J2637" s="171" t="s">
        <v>18</v>
      </c>
      <c r="K2637" s="176"/>
      <c r="L2637" s="177" t="s">
        <v>733</v>
      </c>
      <c r="M2637" s="177" t="s">
        <v>19</v>
      </c>
    </row>
    <row r="2638" spans="1:13" s="178" customFormat="1">
      <c r="A2638" s="171" t="s">
        <v>2505</v>
      </c>
      <c r="B2638" s="171" t="s">
        <v>2589</v>
      </c>
      <c r="C2638" s="179">
        <v>65</v>
      </c>
      <c r="D2638" s="172">
        <v>46162</v>
      </c>
      <c r="E2638" s="173">
        <v>46195</v>
      </c>
      <c r="F2638" s="174">
        <v>340.71</v>
      </c>
      <c r="G2638" s="175" t="s">
        <v>4161</v>
      </c>
      <c r="H2638" s="171" t="s">
        <v>4183</v>
      </c>
      <c r="I2638" s="171" t="s">
        <v>5455</v>
      </c>
      <c r="J2638" s="171" t="s">
        <v>98</v>
      </c>
      <c r="K2638" s="176"/>
      <c r="L2638" s="177" t="s">
        <v>733</v>
      </c>
      <c r="M2638" s="177" t="s">
        <v>99</v>
      </c>
    </row>
    <row r="2639" spans="1:13" s="178" customFormat="1">
      <c r="A2639" s="171" t="s">
        <v>2505</v>
      </c>
      <c r="B2639" s="171" t="s">
        <v>2589</v>
      </c>
      <c r="C2639" s="179">
        <v>65</v>
      </c>
      <c r="D2639" s="172">
        <v>46162</v>
      </c>
      <c r="E2639" s="173">
        <v>46195</v>
      </c>
      <c r="F2639" s="174">
        <v>351.65</v>
      </c>
      <c r="G2639" s="175" t="s">
        <v>4161</v>
      </c>
      <c r="H2639" s="171" t="s">
        <v>4183</v>
      </c>
      <c r="I2639" s="171" t="s">
        <v>5456</v>
      </c>
      <c r="J2639" s="171" t="s">
        <v>426</v>
      </c>
      <c r="K2639" s="176"/>
      <c r="L2639" s="177" t="s">
        <v>733</v>
      </c>
      <c r="M2639" s="177" t="s">
        <v>427</v>
      </c>
    </row>
    <row r="2640" spans="1:13" s="178" customFormat="1">
      <c r="A2640" s="171" t="s">
        <v>2505</v>
      </c>
      <c r="B2640" s="171" t="s">
        <v>2589</v>
      </c>
      <c r="C2640" s="179">
        <v>65</v>
      </c>
      <c r="D2640" s="172">
        <v>46162</v>
      </c>
      <c r="E2640" s="173">
        <v>46195</v>
      </c>
      <c r="F2640" s="174">
        <v>1381.94</v>
      </c>
      <c r="G2640" s="175" t="s">
        <v>4161</v>
      </c>
      <c r="H2640" s="171" t="s">
        <v>4183</v>
      </c>
      <c r="I2640" s="171" t="s">
        <v>5457</v>
      </c>
      <c r="J2640" s="171" t="s">
        <v>394</v>
      </c>
      <c r="K2640" s="176"/>
      <c r="L2640" s="177" t="s">
        <v>733</v>
      </c>
      <c r="M2640" s="177" t="s">
        <v>395</v>
      </c>
    </row>
    <row r="2641" spans="1:13" s="178" customFormat="1">
      <c r="A2641" s="171" t="s">
        <v>2505</v>
      </c>
      <c r="B2641" s="171" t="s">
        <v>2589</v>
      </c>
      <c r="C2641" s="179">
        <v>65</v>
      </c>
      <c r="D2641" s="172">
        <v>46162</v>
      </c>
      <c r="E2641" s="173">
        <v>46195</v>
      </c>
      <c r="F2641" s="174">
        <v>316.49</v>
      </c>
      <c r="G2641" s="175" t="s">
        <v>4161</v>
      </c>
      <c r="H2641" s="171" t="s">
        <v>4183</v>
      </c>
      <c r="I2641" s="171" t="s">
        <v>5458</v>
      </c>
      <c r="J2641" s="171" t="s">
        <v>156</v>
      </c>
      <c r="K2641" s="176"/>
      <c r="L2641" s="177" t="s">
        <v>733</v>
      </c>
      <c r="M2641" s="177" t="s">
        <v>157</v>
      </c>
    </row>
    <row r="2642" spans="1:13" s="178" customFormat="1">
      <c r="A2642" s="171" t="s">
        <v>2505</v>
      </c>
      <c r="B2642" s="171" t="s">
        <v>2589</v>
      </c>
      <c r="C2642" s="179">
        <v>65</v>
      </c>
      <c r="D2642" s="172">
        <v>46162</v>
      </c>
      <c r="E2642" s="173">
        <v>46195</v>
      </c>
      <c r="F2642" s="174">
        <v>421.59</v>
      </c>
      <c r="G2642" s="175" t="s">
        <v>4161</v>
      </c>
      <c r="H2642" s="171" t="s">
        <v>4183</v>
      </c>
      <c r="I2642" s="171" t="s">
        <v>5459</v>
      </c>
      <c r="J2642" s="171" t="s">
        <v>186</v>
      </c>
      <c r="K2642" s="176"/>
      <c r="L2642" s="177" t="s">
        <v>733</v>
      </c>
      <c r="M2642" s="177" t="s">
        <v>187</v>
      </c>
    </row>
    <row r="2643" spans="1:13" s="178" customFormat="1">
      <c r="A2643" s="171" t="s">
        <v>2505</v>
      </c>
      <c r="B2643" s="171" t="s">
        <v>2589</v>
      </c>
      <c r="C2643" s="179">
        <v>65</v>
      </c>
      <c r="D2643" s="172">
        <v>46162</v>
      </c>
      <c r="E2643" s="173">
        <v>46195</v>
      </c>
      <c r="F2643" s="174">
        <v>659.33</v>
      </c>
      <c r="G2643" s="175" t="s">
        <v>4161</v>
      </c>
      <c r="H2643" s="171" t="s">
        <v>4183</v>
      </c>
      <c r="I2643" s="171" t="s">
        <v>5460</v>
      </c>
      <c r="J2643" s="171" t="s">
        <v>412</v>
      </c>
      <c r="K2643" s="176"/>
      <c r="L2643" s="177" t="s">
        <v>733</v>
      </c>
      <c r="M2643" s="177" t="s">
        <v>413</v>
      </c>
    </row>
    <row r="2644" spans="1:13" s="178" customFormat="1">
      <c r="A2644" s="171" t="s">
        <v>2505</v>
      </c>
      <c r="B2644" s="171" t="s">
        <v>2589</v>
      </c>
      <c r="C2644" s="179">
        <v>65</v>
      </c>
      <c r="D2644" s="172">
        <v>46162</v>
      </c>
      <c r="E2644" s="173">
        <v>46195</v>
      </c>
      <c r="F2644" s="174">
        <v>303.86</v>
      </c>
      <c r="G2644" s="175" t="s">
        <v>4161</v>
      </c>
      <c r="H2644" s="171" t="s">
        <v>4183</v>
      </c>
      <c r="I2644" s="171" t="s">
        <v>5461</v>
      </c>
      <c r="J2644" s="171" t="s">
        <v>274</v>
      </c>
      <c r="K2644" s="176"/>
      <c r="L2644" s="177" t="s">
        <v>733</v>
      </c>
      <c r="M2644" s="177" t="s">
        <v>275</v>
      </c>
    </row>
    <row r="2645" spans="1:13" s="178" customFormat="1">
      <c r="A2645" s="171" t="s">
        <v>2505</v>
      </c>
      <c r="B2645" s="171" t="s">
        <v>2589</v>
      </c>
      <c r="C2645" s="179">
        <v>65</v>
      </c>
      <c r="D2645" s="172">
        <v>46162</v>
      </c>
      <c r="E2645" s="173">
        <v>46195</v>
      </c>
      <c r="F2645" s="174">
        <v>326.39</v>
      </c>
      <c r="G2645" s="175" t="s">
        <v>4161</v>
      </c>
      <c r="H2645" s="171" t="s">
        <v>4183</v>
      </c>
      <c r="I2645" s="171" t="s">
        <v>5462</v>
      </c>
      <c r="J2645" s="171" t="s">
        <v>282</v>
      </c>
      <c r="K2645" s="176"/>
      <c r="L2645" s="177" t="s">
        <v>733</v>
      </c>
      <c r="M2645" s="177" t="s">
        <v>283</v>
      </c>
    </row>
    <row r="2646" spans="1:13" s="178" customFormat="1">
      <c r="A2646" s="171" t="s">
        <v>2505</v>
      </c>
      <c r="B2646" s="171" t="s">
        <v>2589</v>
      </c>
      <c r="C2646" s="179">
        <v>65</v>
      </c>
      <c r="D2646" s="172">
        <v>46162</v>
      </c>
      <c r="E2646" s="173">
        <v>46195</v>
      </c>
      <c r="F2646" s="174">
        <v>358.62</v>
      </c>
      <c r="G2646" s="175" t="s">
        <v>4161</v>
      </c>
      <c r="H2646" s="171" t="s">
        <v>4183</v>
      </c>
      <c r="I2646" s="171" t="s">
        <v>5463</v>
      </c>
      <c r="J2646" s="171" t="s">
        <v>344</v>
      </c>
      <c r="K2646" s="176"/>
      <c r="L2646" s="177" t="s">
        <v>733</v>
      </c>
      <c r="M2646" s="177" t="s">
        <v>345</v>
      </c>
    </row>
    <row r="2647" spans="1:13" s="178" customFormat="1">
      <c r="A2647" s="171" t="s">
        <v>2505</v>
      </c>
      <c r="B2647" s="171" t="s">
        <v>2589</v>
      </c>
      <c r="C2647" s="179">
        <v>65</v>
      </c>
      <c r="D2647" s="172">
        <v>46162</v>
      </c>
      <c r="E2647" s="173">
        <v>46195</v>
      </c>
      <c r="F2647" s="174">
        <v>397.96</v>
      </c>
      <c r="G2647" s="175" t="s">
        <v>4161</v>
      </c>
      <c r="H2647" s="171" t="s">
        <v>4183</v>
      </c>
      <c r="I2647" s="171" t="s">
        <v>5464</v>
      </c>
      <c r="J2647" s="171" t="s">
        <v>272</v>
      </c>
      <c r="K2647" s="176"/>
      <c r="L2647" s="177" t="s">
        <v>733</v>
      </c>
      <c r="M2647" s="177" t="s">
        <v>273</v>
      </c>
    </row>
    <row r="2648" spans="1:13" s="178" customFormat="1">
      <c r="A2648" s="171" t="s">
        <v>2505</v>
      </c>
      <c r="B2648" s="171" t="s">
        <v>2589</v>
      </c>
      <c r="C2648" s="179">
        <v>65</v>
      </c>
      <c r="D2648" s="172">
        <v>46162</v>
      </c>
      <c r="E2648" s="173">
        <v>46195</v>
      </c>
      <c r="F2648" s="174">
        <v>352.45</v>
      </c>
      <c r="G2648" s="175" t="s">
        <v>4161</v>
      </c>
      <c r="H2648" s="171" t="s">
        <v>4183</v>
      </c>
      <c r="I2648" s="171" t="s">
        <v>5465</v>
      </c>
      <c r="J2648" s="171" t="s">
        <v>505</v>
      </c>
      <c r="K2648" s="176"/>
      <c r="L2648" s="177" t="s">
        <v>733</v>
      </c>
      <c r="M2648" s="177" t="s">
        <v>506</v>
      </c>
    </row>
    <row r="2649" spans="1:13" s="178" customFormat="1">
      <c r="A2649" s="171" t="s">
        <v>2505</v>
      </c>
      <c r="B2649" s="171" t="s">
        <v>2589</v>
      </c>
      <c r="C2649" s="179">
        <v>65</v>
      </c>
      <c r="D2649" s="172">
        <v>46162</v>
      </c>
      <c r="E2649" s="173">
        <v>46195</v>
      </c>
      <c r="F2649" s="174">
        <v>834.39</v>
      </c>
      <c r="G2649" s="175" t="s">
        <v>4161</v>
      </c>
      <c r="H2649" s="171" t="s">
        <v>4183</v>
      </c>
      <c r="I2649" s="171" t="s">
        <v>5466</v>
      </c>
      <c r="J2649" s="171" t="s">
        <v>492</v>
      </c>
      <c r="K2649" s="176"/>
      <c r="L2649" s="177" t="s">
        <v>733</v>
      </c>
      <c r="M2649" s="177" t="s">
        <v>493</v>
      </c>
    </row>
    <row r="2650" spans="1:13" s="178" customFormat="1">
      <c r="A2650" s="171" t="s">
        <v>2505</v>
      </c>
      <c r="B2650" s="171" t="s">
        <v>2589</v>
      </c>
      <c r="C2650" s="179">
        <v>65</v>
      </c>
      <c r="D2650" s="172">
        <v>46162</v>
      </c>
      <c r="E2650" s="173">
        <v>46195</v>
      </c>
      <c r="F2650" s="174">
        <v>746.23</v>
      </c>
      <c r="G2650" s="175" t="s">
        <v>4161</v>
      </c>
      <c r="H2650" s="171" t="s">
        <v>4183</v>
      </c>
      <c r="I2650" s="171" t="s">
        <v>5467</v>
      </c>
      <c r="J2650" s="171" t="s">
        <v>96</v>
      </c>
      <c r="K2650" s="176"/>
      <c r="L2650" s="177" t="s">
        <v>733</v>
      </c>
      <c r="M2650" s="177" t="s">
        <v>97</v>
      </c>
    </row>
    <row r="2651" spans="1:13" s="178" customFormat="1">
      <c r="A2651" s="171" t="s">
        <v>2505</v>
      </c>
      <c r="B2651" s="171" t="s">
        <v>2589</v>
      </c>
      <c r="C2651" s="179">
        <v>65</v>
      </c>
      <c r="D2651" s="172">
        <v>46162</v>
      </c>
      <c r="E2651" s="173">
        <v>46195</v>
      </c>
      <c r="F2651" s="174">
        <v>389.66</v>
      </c>
      <c r="G2651" s="175" t="s">
        <v>4161</v>
      </c>
      <c r="H2651" s="171" t="s">
        <v>4183</v>
      </c>
      <c r="I2651" s="171" t="s">
        <v>5468</v>
      </c>
      <c r="J2651" s="171" t="s">
        <v>320</v>
      </c>
      <c r="K2651" s="176"/>
      <c r="L2651" s="177" t="s">
        <v>733</v>
      </c>
      <c r="M2651" s="177" t="s">
        <v>321</v>
      </c>
    </row>
    <row r="2652" spans="1:13" s="178" customFormat="1">
      <c r="A2652" s="171" t="s">
        <v>2505</v>
      </c>
      <c r="B2652" s="171" t="s">
        <v>2589</v>
      </c>
      <c r="C2652" s="179">
        <v>65</v>
      </c>
      <c r="D2652" s="172">
        <v>46162</v>
      </c>
      <c r="E2652" s="173">
        <v>46195</v>
      </c>
      <c r="F2652" s="174">
        <v>198.35</v>
      </c>
      <c r="G2652" s="175" t="s">
        <v>4161</v>
      </c>
      <c r="H2652" s="171" t="s">
        <v>4183</v>
      </c>
      <c r="I2652" s="171" t="s">
        <v>5469</v>
      </c>
      <c r="J2652" s="171" t="s">
        <v>208</v>
      </c>
      <c r="K2652" s="176"/>
      <c r="L2652" s="177" t="s">
        <v>733</v>
      </c>
      <c r="M2652" s="177" t="s">
        <v>209</v>
      </c>
    </row>
    <row r="2653" spans="1:13" s="178" customFormat="1">
      <c r="A2653" s="171" t="s">
        <v>2505</v>
      </c>
      <c r="B2653" s="171" t="s">
        <v>2589</v>
      </c>
      <c r="C2653" s="179">
        <v>65</v>
      </c>
      <c r="D2653" s="172">
        <v>46162</v>
      </c>
      <c r="E2653" s="173">
        <v>46195</v>
      </c>
      <c r="F2653" s="174">
        <v>455.36</v>
      </c>
      <c r="G2653" s="175" t="s">
        <v>4161</v>
      </c>
      <c r="H2653" s="171" t="s">
        <v>4183</v>
      </c>
      <c r="I2653" s="171" t="s">
        <v>5470</v>
      </c>
      <c r="J2653" s="171" t="s">
        <v>480</v>
      </c>
      <c r="K2653" s="176"/>
      <c r="L2653" s="177" t="s">
        <v>733</v>
      </c>
      <c r="M2653" s="177" t="s">
        <v>481</v>
      </c>
    </row>
    <row r="2654" spans="1:13" s="178" customFormat="1">
      <c r="A2654" s="171" t="s">
        <v>2505</v>
      </c>
      <c r="B2654" s="171" t="s">
        <v>2589</v>
      </c>
      <c r="C2654" s="179">
        <v>65</v>
      </c>
      <c r="D2654" s="172">
        <v>46162</v>
      </c>
      <c r="E2654" s="173">
        <v>46195</v>
      </c>
      <c r="F2654" s="174">
        <v>369.85</v>
      </c>
      <c r="G2654" s="175" t="s">
        <v>4161</v>
      </c>
      <c r="H2654" s="171" t="s">
        <v>4183</v>
      </c>
      <c r="I2654" s="171" t="s">
        <v>5471</v>
      </c>
      <c r="J2654" s="171" t="s">
        <v>252</v>
      </c>
      <c r="K2654" s="176"/>
      <c r="L2654" s="177" t="s">
        <v>733</v>
      </c>
      <c r="M2654" s="177" t="s">
        <v>253</v>
      </c>
    </row>
    <row r="2655" spans="1:13" s="178" customFormat="1">
      <c r="A2655" s="171" t="s">
        <v>2505</v>
      </c>
      <c r="B2655" s="171" t="s">
        <v>2589</v>
      </c>
      <c r="C2655" s="179">
        <v>65</v>
      </c>
      <c r="D2655" s="172">
        <v>46162</v>
      </c>
      <c r="E2655" s="173">
        <v>46195</v>
      </c>
      <c r="F2655" s="174">
        <v>515.28</v>
      </c>
      <c r="G2655" s="175" t="s">
        <v>4161</v>
      </c>
      <c r="H2655" s="171" t="s">
        <v>4183</v>
      </c>
      <c r="I2655" s="171" t="s">
        <v>5472</v>
      </c>
      <c r="J2655" s="171" t="s">
        <v>346</v>
      </c>
      <c r="K2655" s="176"/>
      <c r="L2655" s="177" t="s">
        <v>733</v>
      </c>
      <c r="M2655" s="177" t="s">
        <v>347</v>
      </c>
    </row>
    <row r="2656" spans="1:13" s="178" customFormat="1">
      <c r="A2656" s="171" t="s">
        <v>2505</v>
      </c>
      <c r="B2656" s="171" t="s">
        <v>2589</v>
      </c>
      <c r="C2656" s="179">
        <v>65</v>
      </c>
      <c r="D2656" s="172">
        <v>46162</v>
      </c>
      <c r="E2656" s="173">
        <v>46195</v>
      </c>
      <c r="F2656" s="174">
        <v>373</v>
      </c>
      <c r="G2656" s="175" t="s">
        <v>4161</v>
      </c>
      <c r="H2656" s="171" t="s">
        <v>4183</v>
      </c>
      <c r="I2656" s="171" t="s">
        <v>5473</v>
      </c>
      <c r="J2656" s="171" t="s">
        <v>350</v>
      </c>
      <c r="K2656" s="176"/>
      <c r="L2656" s="177" t="s">
        <v>733</v>
      </c>
      <c r="M2656" s="177" t="s">
        <v>351</v>
      </c>
    </row>
    <row r="2657" spans="1:13" s="178" customFormat="1">
      <c r="A2657" s="171" t="s">
        <v>2505</v>
      </c>
      <c r="B2657" s="171" t="s">
        <v>2589</v>
      </c>
      <c r="C2657" s="179">
        <v>65</v>
      </c>
      <c r="D2657" s="172">
        <v>46162</v>
      </c>
      <c r="E2657" s="173">
        <v>46195</v>
      </c>
      <c r="F2657" s="174">
        <v>277.66000000000003</v>
      </c>
      <c r="G2657" s="175" t="s">
        <v>4161</v>
      </c>
      <c r="H2657" s="171" t="s">
        <v>4183</v>
      </c>
      <c r="I2657" s="171" t="s">
        <v>5474</v>
      </c>
      <c r="J2657" s="171" t="s">
        <v>348</v>
      </c>
      <c r="K2657" s="176"/>
      <c r="L2657" s="177" t="s">
        <v>733</v>
      </c>
      <c r="M2657" s="177" t="s">
        <v>349</v>
      </c>
    </row>
    <row r="2658" spans="1:13" s="178" customFormat="1">
      <c r="A2658" s="171" t="s">
        <v>2505</v>
      </c>
      <c r="B2658" s="171" t="s">
        <v>2589</v>
      </c>
      <c r="C2658" s="179">
        <v>65</v>
      </c>
      <c r="D2658" s="172">
        <v>46162</v>
      </c>
      <c r="E2658" s="173">
        <v>46195</v>
      </c>
      <c r="F2658" s="174">
        <v>97.43</v>
      </c>
      <c r="G2658" s="175" t="s">
        <v>4161</v>
      </c>
      <c r="H2658" s="171" t="s">
        <v>4183</v>
      </c>
      <c r="I2658" s="171" t="s">
        <v>5475</v>
      </c>
      <c r="J2658" s="171" t="s">
        <v>374</v>
      </c>
      <c r="K2658" s="176"/>
      <c r="L2658" s="177" t="s">
        <v>733</v>
      </c>
      <c r="M2658" s="177" t="s">
        <v>375</v>
      </c>
    </row>
    <row r="2659" spans="1:13" s="178" customFormat="1">
      <c r="A2659" s="171" t="s">
        <v>2505</v>
      </c>
      <c r="B2659" s="171" t="s">
        <v>2589</v>
      </c>
      <c r="C2659" s="179">
        <v>65</v>
      </c>
      <c r="D2659" s="172">
        <v>46162</v>
      </c>
      <c r="E2659" s="173">
        <v>46195</v>
      </c>
      <c r="F2659" s="174">
        <v>64.03</v>
      </c>
      <c r="G2659" s="175" t="s">
        <v>4161</v>
      </c>
      <c r="H2659" s="171" t="s">
        <v>4183</v>
      </c>
      <c r="I2659" s="171" t="s">
        <v>5476</v>
      </c>
      <c r="J2659" s="171" t="s">
        <v>302</v>
      </c>
      <c r="K2659" s="176"/>
      <c r="L2659" s="177" t="s">
        <v>733</v>
      </c>
      <c r="M2659" s="177" t="s">
        <v>303</v>
      </c>
    </row>
    <row r="2660" spans="1:13" s="178" customFormat="1">
      <c r="A2660" s="171" t="s">
        <v>2505</v>
      </c>
      <c r="B2660" s="171" t="s">
        <v>2589</v>
      </c>
      <c r="C2660" s="179">
        <v>65</v>
      </c>
      <c r="D2660" s="172">
        <v>46162</v>
      </c>
      <c r="E2660" s="173">
        <v>46195</v>
      </c>
      <c r="F2660" s="174">
        <v>183.45</v>
      </c>
      <c r="G2660" s="175" t="s">
        <v>4161</v>
      </c>
      <c r="H2660" s="171" t="s">
        <v>4183</v>
      </c>
      <c r="I2660" s="171" t="s">
        <v>5477</v>
      </c>
      <c r="J2660" s="171" t="s">
        <v>468</v>
      </c>
      <c r="K2660" s="176"/>
      <c r="L2660" s="177" t="s">
        <v>733</v>
      </c>
      <c r="M2660" s="177" t="s">
        <v>469</v>
      </c>
    </row>
    <row r="2661" spans="1:13" s="178" customFormat="1">
      <c r="A2661" s="171" t="s">
        <v>2505</v>
      </c>
      <c r="B2661" s="171" t="s">
        <v>2589</v>
      </c>
      <c r="C2661" s="179">
        <v>65</v>
      </c>
      <c r="D2661" s="172">
        <v>46162</v>
      </c>
      <c r="E2661" s="173">
        <v>46195</v>
      </c>
      <c r="F2661" s="174">
        <v>357.59</v>
      </c>
      <c r="G2661" s="175" t="s">
        <v>4161</v>
      </c>
      <c r="H2661" s="171" t="s">
        <v>4183</v>
      </c>
      <c r="I2661" s="171" t="s">
        <v>5478</v>
      </c>
      <c r="J2661" s="171" t="s">
        <v>779</v>
      </c>
      <c r="K2661" s="176"/>
      <c r="L2661" s="177" t="s">
        <v>733</v>
      </c>
      <c r="M2661" s="177" t="s">
        <v>778</v>
      </c>
    </row>
    <row r="2662" spans="1:13" s="178" customFormat="1">
      <c r="A2662" s="171" t="s">
        <v>2505</v>
      </c>
      <c r="B2662" s="171" t="s">
        <v>2589</v>
      </c>
      <c r="C2662" s="179">
        <v>65</v>
      </c>
      <c r="D2662" s="172">
        <v>46162</v>
      </c>
      <c r="E2662" s="173">
        <v>46195</v>
      </c>
      <c r="F2662" s="174">
        <v>110.72</v>
      </c>
      <c r="G2662" s="175" t="s">
        <v>4161</v>
      </c>
      <c r="H2662" s="171" t="s">
        <v>4183</v>
      </c>
      <c r="I2662" s="171" t="s">
        <v>5479</v>
      </c>
      <c r="J2662" s="171" t="s">
        <v>198</v>
      </c>
      <c r="K2662" s="176"/>
      <c r="L2662" s="177" t="s">
        <v>733</v>
      </c>
      <c r="M2662" s="177" t="s">
        <v>199</v>
      </c>
    </row>
    <row r="2663" spans="1:13" s="178" customFormat="1">
      <c r="A2663" s="171" t="s">
        <v>2505</v>
      </c>
      <c r="B2663" s="171" t="s">
        <v>2589</v>
      </c>
      <c r="C2663" s="179">
        <v>65</v>
      </c>
      <c r="D2663" s="172">
        <v>46162</v>
      </c>
      <c r="E2663" s="173">
        <v>46195</v>
      </c>
      <c r="F2663" s="174">
        <v>108.08</v>
      </c>
      <c r="G2663" s="175" t="s">
        <v>4161</v>
      </c>
      <c r="H2663" s="171" t="s">
        <v>4183</v>
      </c>
      <c r="I2663" s="171" t="s">
        <v>5480</v>
      </c>
      <c r="J2663" s="171" t="s">
        <v>382</v>
      </c>
      <c r="K2663" s="176"/>
      <c r="L2663" s="177" t="s">
        <v>733</v>
      </c>
      <c r="M2663" s="177" t="s">
        <v>383</v>
      </c>
    </row>
    <row r="2664" spans="1:13" s="178" customFormat="1">
      <c r="A2664" s="171" t="s">
        <v>2505</v>
      </c>
      <c r="B2664" s="171" t="s">
        <v>2589</v>
      </c>
      <c r="C2664" s="179">
        <v>65</v>
      </c>
      <c r="D2664" s="172">
        <v>46162</v>
      </c>
      <c r="E2664" s="173">
        <v>46195</v>
      </c>
      <c r="F2664" s="174">
        <v>81.430000000000007</v>
      </c>
      <c r="G2664" s="175" t="s">
        <v>4161</v>
      </c>
      <c r="H2664" s="171" t="s">
        <v>4183</v>
      </c>
      <c r="I2664" s="171" t="s">
        <v>5481</v>
      </c>
      <c r="J2664" s="171" t="s">
        <v>228</v>
      </c>
      <c r="K2664" s="176"/>
      <c r="L2664" s="177" t="s">
        <v>733</v>
      </c>
      <c r="M2664" s="177" t="s">
        <v>229</v>
      </c>
    </row>
    <row r="2665" spans="1:13" s="178" customFormat="1">
      <c r="A2665" s="171" t="s">
        <v>2505</v>
      </c>
      <c r="B2665" s="171" t="s">
        <v>2589</v>
      </c>
      <c r="C2665" s="179">
        <v>65</v>
      </c>
      <c r="D2665" s="172">
        <v>46162</v>
      </c>
      <c r="E2665" s="173">
        <v>46195</v>
      </c>
      <c r="F2665" s="174">
        <v>81.069999999999993</v>
      </c>
      <c r="G2665" s="175" t="s">
        <v>4161</v>
      </c>
      <c r="H2665" s="171" t="s">
        <v>4183</v>
      </c>
      <c r="I2665" s="171" t="s">
        <v>5482</v>
      </c>
      <c r="J2665" s="171" t="s">
        <v>300</v>
      </c>
      <c r="K2665" s="176"/>
      <c r="L2665" s="177" t="s">
        <v>733</v>
      </c>
      <c r="M2665" s="177" t="s">
        <v>301</v>
      </c>
    </row>
    <row r="2666" spans="1:13" s="178" customFormat="1">
      <c r="A2666" s="171" t="s">
        <v>2505</v>
      </c>
      <c r="B2666" s="171" t="s">
        <v>2589</v>
      </c>
      <c r="C2666" s="179">
        <v>65</v>
      </c>
      <c r="D2666" s="172">
        <v>46162</v>
      </c>
      <c r="E2666" s="173">
        <v>46195</v>
      </c>
      <c r="F2666" s="174">
        <v>139.41999999999999</v>
      </c>
      <c r="G2666" s="175" t="s">
        <v>4161</v>
      </c>
      <c r="H2666" s="171" t="s">
        <v>4183</v>
      </c>
      <c r="I2666" s="171" t="s">
        <v>5483</v>
      </c>
      <c r="J2666" s="171" t="s">
        <v>86</v>
      </c>
      <c r="K2666" s="176"/>
      <c r="L2666" s="177" t="s">
        <v>733</v>
      </c>
      <c r="M2666" s="177" t="s">
        <v>87</v>
      </c>
    </row>
    <row r="2667" spans="1:13" s="178" customFormat="1">
      <c r="A2667" s="171" t="s">
        <v>2505</v>
      </c>
      <c r="B2667" s="171" t="s">
        <v>2589</v>
      </c>
      <c r="C2667" s="179">
        <v>65</v>
      </c>
      <c r="D2667" s="172">
        <v>46162</v>
      </c>
      <c r="E2667" s="173">
        <v>46195</v>
      </c>
      <c r="F2667" s="174">
        <v>102.05</v>
      </c>
      <c r="G2667" s="175" t="s">
        <v>4161</v>
      </c>
      <c r="H2667" s="171" t="s">
        <v>4183</v>
      </c>
      <c r="I2667" s="171" t="s">
        <v>5484</v>
      </c>
      <c r="J2667" s="171" t="s">
        <v>428</v>
      </c>
      <c r="K2667" s="176"/>
      <c r="L2667" s="177" t="s">
        <v>733</v>
      </c>
      <c r="M2667" s="177" t="s">
        <v>429</v>
      </c>
    </row>
    <row r="2668" spans="1:13" s="178" customFormat="1">
      <c r="A2668" s="171" t="s">
        <v>2505</v>
      </c>
      <c r="B2668" s="171" t="s">
        <v>2589</v>
      </c>
      <c r="C2668" s="179">
        <v>65</v>
      </c>
      <c r="D2668" s="172">
        <v>46162</v>
      </c>
      <c r="E2668" s="173">
        <v>46195</v>
      </c>
      <c r="F2668" s="174">
        <v>150.65</v>
      </c>
      <c r="G2668" s="175" t="s">
        <v>4161</v>
      </c>
      <c r="H2668" s="171" t="s">
        <v>4183</v>
      </c>
      <c r="I2668" s="171" t="s">
        <v>5485</v>
      </c>
      <c r="J2668" s="171" t="s">
        <v>296</v>
      </c>
      <c r="K2668" s="176"/>
      <c r="L2668" s="177" t="s">
        <v>733</v>
      </c>
      <c r="M2668" s="177" t="s">
        <v>297</v>
      </c>
    </row>
    <row r="2669" spans="1:13" s="178" customFormat="1">
      <c r="A2669" s="171" t="s">
        <v>2505</v>
      </c>
      <c r="B2669" s="171" t="s">
        <v>2589</v>
      </c>
      <c r="C2669" s="179">
        <v>65</v>
      </c>
      <c r="D2669" s="172">
        <v>46162</v>
      </c>
      <c r="E2669" s="173">
        <v>46195</v>
      </c>
      <c r="F2669" s="174">
        <v>193.37</v>
      </c>
      <c r="G2669" s="175" t="s">
        <v>4161</v>
      </c>
      <c r="H2669" s="171" t="s">
        <v>4183</v>
      </c>
      <c r="I2669" s="171" t="s">
        <v>5486</v>
      </c>
      <c r="J2669" s="171" t="s">
        <v>162</v>
      </c>
      <c r="K2669" s="176"/>
      <c r="L2669" s="177" t="s">
        <v>733</v>
      </c>
      <c r="M2669" s="177" t="s">
        <v>163</v>
      </c>
    </row>
    <row r="2670" spans="1:13" s="178" customFormat="1">
      <c r="A2670" s="171" t="s">
        <v>2505</v>
      </c>
      <c r="B2670" s="171" t="s">
        <v>2589</v>
      </c>
      <c r="C2670" s="179">
        <v>65</v>
      </c>
      <c r="D2670" s="172">
        <v>46162</v>
      </c>
      <c r="E2670" s="173">
        <v>46195</v>
      </c>
      <c r="F2670" s="174">
        <v>89.94</v>
      </c>
      <c r="G2670" s="175" t="s">
        <v>4161</v>
      </c>
      <c r="H2670" s="171" t="s">
        <v>4183</v>
      </c>
      <c r="I2670" s="171" t="s">
        <v>5487</v>
      </c>
      <c r="J2670" s="171" t="s">
        <v>202</v>
      </c>
      <c r="K2670" s="176"/>
      <c r="L2670" s="177" t="s">
        <v>733</v>
      </c>
      <c r="M2670" s="177" t="s">
        <v>203</v>
      </c>
    </row>
    <row r="2671" spans="1:13" s="178" customFormat="1">
      <c r="A2671" s="171" t="s">
        <v>2505</v>
      </c>
      <c r="B2671" s="171" t="s">
        <v>2589</v>
      </c>
      <c r="C2671" s="179">
        <v>65</v>
      </c>
      <c r="D2671" s="172">
        <v>46162</v>
      </c>
      <c r="E2671" s="173">
        <v>46195</v>
      </c>
      <c r="F2671" s="174">
        <v>75.05</v>
      </c>
      <c r="G2671" s="175" t="s">
        <v>4161</v>
      </c>
      <c r="H2671" s="171" t="s">
        <v>4183</v>
      </c>
      <c r="I2671" s="171" t="s">
        <v>5488</v>
      </c>
      <c r="J2671" s="171" t="s">
        <v>200</v>
      </c>
      <c r="K2671" s="176"/>
      <c r="L2671" s="177" t="s">
        <v>733</v>
      </c>
      <c r="M2671" s="177" t="s">
        <v>201</v>
      </c>
    </row>
    <row r="2672" spans="1:13" s="178" customFormat="1">
      <c r="A2672" s="171" t="s">
        <v>2505</v>
      </c>
      <c r="B2672" s="171" t="s">
        <v>2589</v>
      </c>
      <c r="C2672" s="179">
        <v>65</v>
      </c>
      <c r="D2672" s="172">
        <v>46162</v>
      </c>
      <c r="E2672" s="173">
        <v>46195</v>
      </c>
      <c r="F2672" s="174">
        <v>204.67</v>
      </c>
      <c r="G2672" s="175" t="s">
        <v>4161</v>
      </c>
      <c r="H2672" s="171" t="s">
        <v>4183</v>
      </c>
      <c r="I2672" s="171" t="s">
        <v>5489</v>
      </c>
      <c r="J2672" s="171" t="s">
        <v>370</v>
      </c>
      <c r="K2672" s="176"/>
      <c r="L2672" s="177" t="s">
        <v>733</v>
      </c>
      <c r="M2672" s="177" t="s">
        <v>371</v>
      </c>
    </row>
    <row r="2673" spans="1:13" s="178" customFormat="1">
      <c r="A2673" s="171" t="s">
        <v>2505</v>
      </c>
      <c r="B2673" s="171" t="s">
        <v>2589</v>
      </c>
      <c r="C2673" s="179">
        <v>65</v>
      </c>
      <c r="D2673" s="172">
        <v>46162</v>
      </c>
      <c r="E2673" s="173">
        <v>46195</v>
      </c>
      <c r="F2673" s="174">
        <v>124.05</v>
      </c>
      <c r="G2673" s="175" t="s">
        <v>4161</v>
      </c>
      <c r="H2673" s="171" t="s">
        <v>4183</v>
      </c>
      <c r="I2673" s="171" t="s">
        <v>5490</v>
      </c>
      <c r="J2673" s="171" t="s">
        <v>88</v>
      </c>
      <c r="K2673" s="176"/>
      <c r="L2673" s="177" t="s">
        <v>733</v>
      </c>
      <c r="M2673" s="177" t="s">
        <v>89</v>
      </c>
    </row>
    <row r="2674" spans="1:13" s="178" customFormat="1">
      <c r="A2674" s="171" t="s">
        <v>2505</v>
      </c>
      <c r="B2674" s="171" t="s">
        <v>2589</v>
      </c>
      <c r="C2674" s="179">
        <v>65</v>
      </c>
      <c r="D2674" s="172">
        <v>46162</v>
      </c>
      <c r="E2674" s="173">
        <v>46195</v>
      </c>
      <c r="F2674" s="174">
        <v>97.1</v>
      </c>
      <c r="G2674" s="175" t="s">
        <v>4161</v>
      </c>
      <c r="H2674" s="171" t="s">
        <v>4183</v>
      </c>
      <c r="I2674" s="171" t="s">
        <v>5491</v>
      </c>
      <c r="J2674" s="171" t="s">
        <v>276</v>
      </c>
      <c r="K2674" s="176"/>
      <c r="L2674" s="177" t="s">
        <v>733</v>
      </c>
      <c r="M2674" s="177" t="s">
        <v>277</v>
      </c>
    </row>
    <row r="2675" spans="1:13" s="178" customFormat="1">
      <c r="A2675" s="171" t="s">
        <v>2505</v>
      </c>
      <c r="B2675" s="171" t="s">
        <v>2589</v>
      </c>
      <c r="C2675" s="179">
        <v>65</v>
      </c>
      <c r="D2675" s="172">
        <v>46162</v>
      </c>
      <c r="E2675" s="173">
        <v>46195</v>
      </c>
      <c r="F2675" s="174">
        <v>147.9</v>
      </c>
      <c r="G2675" s="175" t="s">
        <v>4161</v>
      </c>
      <c r="H2675" s="171" t="s">
        <v>4183</v>
      </c>
      <c r="I2675" s="171" t="s">
        <v>5492</v>
      </c>
      <c r="J2675" s="171" t="s">
        <v>396</v>
      </c>
      <c r="K2675" s="176"/>
      <c r="L2675" s="177" t="s">
        <v>733</v>
      </c>
      <c r="M2675" s="177" t="s">
        <v>397</v>
      </c>
    </row>
    <row r="2676" spans="1:13" s="178" customFormat="1">
      <c r="A2676" s="171" t="s">
        <v>2505</v>
      </c>
      <c r="B2676" s="171" t="s">
        <v>2589</v>
      </c>
      <c r="C2676" s="179">
        <v>65</v>
      </c>
      <c r="D2676" s="172">
        <v>46162</v>
      </c>
      <c r="E2676" s="173">
        <v>46195</v>
      </c>
      <c r="F2676" s="174">
        <v>111.06</v>
      </c>
      <c r="G2676" s="175" t="s">
        <v>4161</v>
      </c>
      <c r="H2676" s="171" t="s">
        <v>4183</v>
      </c>
      <c r="I2676" s="171" t="s">
        <v>5493</v>
      </c>
      <c r="J2676" s="171" t="s">
        <v>158</v>
      </c>
      <c r="K2676" s="176"/>
      <c r="L2676" s="177" t="s">
        <v>733</v>
      </c>
      <c r="M2676" s="177" t="s">
        <v>159</v>
      </c>
    </row>
    <row r="2677" spans="1:13" s="178" customFormat="1">
      <c r="A2677" s="171" t="s">
        <v>2505</v>
      </c>
      <c r="B2677" s="171" t="s">
        <v>2589</v>
      </c>
      <c r="C2677" s="179">
        <v>65</v>
      </c>
      <c r="D2677" s="172">
        <v>46162</v>
      </c>
      <c r="E2677" s="173">
        <v>46195</v>
      </c>
      <c r="F2677" s="174">
        <v>165.81</v>
      </c>
      <c r="G2677" s="175" t="s">
        <v>4161</v>
      </c>
      <c r="H2677" s="171" t="s">
        <v>4183</v>
      </c>
      <c r="I2677" s="171" t="s">
        <v>5494</v>
      </c>
      <c r="J2677" s="171" t="s">
        <v>462</v>
      </c>
      <c r="K2677" s="176"/>
      <c r="L2677" s="177" t="s">
        <v>733</v>
      </c>
      <c r="M2677" s="177" t="s">
        <v>463</v>
      </c>
    </row>
    <row r="2678" spans="1:13" s="178" customFormat="1">
      <c r="A2678" s="171" t="s">
        <v>2505</v>
      </c>
      <c r="B2678" s="171" t="s">
        <v>2589</v>
      </c>
      <c r="C2678" s="179">
        <v>65</v>
      </c>
      <c r="D2678" s="172">
        <v>46162</v>
      </c>
      <c r="E2678" s="173">
        <v>46195</v>
      </c>
      <c r="F2678" s="174">
        <v>204.43</v>
      </c>
      <c r="G2678" s="175" t="s">
        <v>4161</v>
      </c>
      <c r="H2678" s="171" t="s">
        <v>4183</v>
      </c>
      <c r="I2678" s="171" t="s">
        <v>5495</v>
      </c>
      <c r="J2678" s="171" t="s">
        <v>444</v>
      </c>
      <c r="K2678" s="176"/>
      <c r="L2678" s="177" t="s">
        <v>733</v>
      </c>
      <c r="M2678" s="177" t="s">
        <v>445</v>
      </c>
    </row>
    <row r="2679" spans="1:13" s="178" customFormat="1">
      <c r="A2679" s="171" t="s">
        <v>2505</v>
      </c>
      <c r="B2679" s="171" t="s">
        <v>2589</v>
      </c>
      <c r="C2679" s="179">
        <v>65</v>
      </c>
      <c r="D2679" s="172">
        <v>46162</v>
      </c>
      <c r="E2679" s="173">
        <v>46195</v>
      </c>
      <c r="F2679" s="174">
        <v>124.93</v>
      </c>
      <c r="G2679" s="175" t="s">
        <v>4161</v>
      </c>
      <c r="H2679" s="171" t="s">
        <v>4183</v>
      </c>
      <c r="I2679" s="171" t="s">
        <v>5496</v>
      </c>
      <c r="J2679" s="171" t="s">
        <v>74</v>
      </c>
      <c r="K2679" s="176"/>
      <c r="L2679" s="177" t="s">
        <v>733</v>
      </c>
      <c r="M2679" s="177" t="s">
        <v>75</v>
      </c>
    </row>
    <row r="2680" spans="1:13" s="178" customFormat="1">
      <c r="A2680" s="171" t="s">
        <v>2505</v>
      </c>
      <c r="B2680" s="171" t="s">
        <v>2589</v>
      </c>
      <c r="C2680" s="179">
        <v>65</v>
      </c>
      <c r="D2680" s="172">
        <v>46162</v>
      </c>
      <c r="E2680" s="173">
        <v>46195</v>
      </c>
      <c r="F2680" s="174">
        <v>114.41</v>
      </c>
      <c r="G2680" s="175" t="s">
        <v>4161</v>
      </c>
      <c r="H2680" s="171" t="s">
        <v>4183</v>
      </c>
      <c r="I2680" s="171" t="s">
        <v>5497</v>
      </c>
      <c r="J2680" s="171" t="s">
        <v>238</v>
      </c>
      <c r="K2680" s="176"/>
      <c r="L2680" s="177" t="s">
        <v>733</v>
      </c>
      <c r="M2680" s="177" t="s">
        <v>239</v>
      </c>
    </row>
    <row r="2681" spans="1:13" s="178" customFormat="1">
      <c r="A2681" s="171" t="s">
        <v>2505</v>
      </c>
      <c r="B2681" s="171" t="s">
        <v>2589</v>
      </c>
      <c r="C2681" s="179">
        <v>65</v>
      </c>
      <c r="D2681" s="172">
        <v>46162</v>
      </c>
      <c r="E2681" s="173">
        <v>46195</v>
      </c>
      <c r="F2681" s="174">
        <v>104.99</v>
      </c>
      <c r="G2681" s="175" t="s">
        <v>4161</v>
      </c>
      <c r="H2681" s="171" t="s">
        <v>4183</v>
      </c>
      <c r="I2681" s="171" t="s">
        <v>5498</v>
      </c>
      <c r="J2681" s="171" t="s">
        <v>402</v>
      </c>
      <c r="K2681" s="176"/>
      <c r="L2681" s="177" t="s">
        <v>733</v>
      </c>
      <c r="M2681" s="177" t="s">
        <v>403</v>
      </c>
    </row>
    <row r="2682" spans="1:13" s="178" customFormat="1">
      <c r="A2682" s="171" t="s">
        <v>2505</v>
      </c>
      <c r="B2682" s="171" t="s">
        <v>2589</v>
      </c>
      <c r="C2682" s="179">
        <v>65</v>
      </c>
      <c r="D2682" s="172">
        <v>46162</v>
      </c>
      <c r="E2682" s="173">
        <v>46195</v>
      </c>
      <c r="F2682" s="174">
        <v>93.54</v>
      </c>
      <c r="G2682" s="175" t="s">
        <v>4161</v>
      </c>
      <c r="H2682" s="171" t="s">
        <v>4183</v>
      </c>
      <c r="I2682" s="171" t="s">
        <v>5499</v>
      </c>
      <c r="J2682" s="171" t="s">
        <v>358</v>
      </c>
      <c r="K2682" s="176"/>
      <c r="L2682" s="177" t="s">
        <v>733</v>
      </c>
      <c r="M2682" s="177" t="s">
        <v>359</v>
      </c>
    </row>
    <row r="2683" spans="1:13" s="178" customFormat="1">
      <c r="A2683" s="171" t="s">
        <v>2505</v>
      </c>
      <c r="B2683" s="171" t="s">
        <v>2589</v>
      </c>
      <c r="C2683" s="179">
        <v>65</v>
      </c>
      <c r="D2683" s="172">
        <v>46162</v>
      </c>
      <c r="E2683" s="173">
        <v>46195</v>
      </c>
      <c r="F2683" s="174">
        <v>172.15</v>
      </c>
      <c r="G2683" s="175" t="s">
        <v>4161</v>
      </c>
      <c r="H2683" s="171" t="s">
        <v>4183</v>
      </c>
      <c r="I2683" s="171" t="s">
        <v>5500</v>
      </c>
      <c r="J2683" s="171" t="s">
        <v>448</v>
      </c>
      <c r="K2683" s="176"/>
      <c r="L2683" s="177" t="s">
        <v>733</v>
      </c>
      <c r="M2683" s="177" t="s">
        <v>449</v>
      </c>
    </row>
    <row r="2684" spans="1:13" s="178" customFormat="1">
      <c r="A2684" s="171" t="s">
        <v>2505</v>
      </c>
      <c r="B2684" s="171" t="s">
        <v>2589</v>
      </c>
      <c r="C2684" s="179">
        <v>65</v>
      </c>
      <c r="D2684" s="172">
        <v>46162</v>
      </c>
      <c r="E2684" s="173">
        <v>46195</v>
      </c>
      <c r="F2684" s="174">
        <v>68.95</v>
      </c>
      <c r="G2684" s="175" t="s">
        <v>4161</v>
      </c>
      <c r="H2684" s="171" t="s">
        <v>4183</v>
      </c>
      <c r="I2684" s="171" t="s">
        <v>5501</v>
      </c>
      <c r="J2684" s="171" t="s">
        <v>310</v>
      </c>
      <c r="K2684" s="176"/>
      <c r="L2684" s="177" t="s">
        <v>733</v>
      </c>
      <c r="M2684" s="177" t="s">
        <v>311</v>
      </c>
    </row>
    <row r="2685" spans="1:13" s="178" customFormat="1">
      <c r="A2685" s="171" t="s">
        <v>2505</v>
      </c>
      <c r="B2685" s="171" t="s">
        <v>2589</v>
      </c>
      <c r="C2685" s="179">
        <v>65</v>
      </c>
      <c r="D2685" s="172">
        <v>46162</v>
      </c>
      <c r="E2685" s="173">
        <v>46195</v>
      </c>
      <c r="F2685" s="174">
        <v>80.48</v>
      </c>
      <c r="G2685" s="175" t="s">
        <v>4161</v>
      </c>
      <c r="H2685" s="171" t="s">
        <v>4183</v>
      </c>
      <c r="I2685" s="171" t="s">
        <v>5502</v>
      </c>
      <c r="J2685" s="171" t="s">
        <v>476</v>
      </c>
      <c r="K2685" s="176"/>
      <c r="L2685" s="177" t="s">
        <v>733</v>
      </c>
      <c r="M2685" s="177" t="s">
        <v>477</v>
      </c>
    </row>
    <row r="2686" spans="1:13" s="178" customFormat="1">
      <c r="A2686" s="171" t="s">
        <v>2505</v>
      </c>
      <c r="B2686" s="171" t="s">
        <v>2589</v>
      </c>
      <c r="C2686" s="179">
        <v>65</v>
      </c>
      <c r="D2686" s="172">
        <v>46162</v>
      </c>
      <c r="E2686" s="173">
        <v>46195</v>
      </c>
      <c r="F2686" s="174">
        <v>160.69999999999999</v>
      </c>
      <c r="G2686" s="175" t="s">
        <v>4161</v>
      </c>
      <c r="H2686" s="171" t="s">
        <v>4183</v>
      </c>
      <c r="I2686" s="171" t="s">
        <v>5503</v>
      </c>
      <c r="J2686" s="171" t="s">
        <v>308</v>
      </c>
      <c r="K2686" s="176"/>
      <c r="L2686" s="177" t="s">
        <v>733</v>
      </c>
      <c r="M2686" s="177" t="s">
        <v>309</v>
      </c>
    </row>
    <row r="2687" spans="1:13" s="178" customFormat="1">
      <c r="A2687" s="171" t="s">
        <v>2505</v>
      </c>
      <c r="B2687" s="171" t="s">
        <v>2589</v>
      </c>
      <c r="C2687" s="179">
        <v>65</v>
      </c>
      <c r="D2687" s="172">
        <v>46162</v>
      </c>
      <c r="E2687" s="173">
        <v>46195</v>
      </c>
      <c r="F2687" s="174">
        <v>94.49</v>
      </c>
      <c r="G2687" s="175" t="s">
        <v>4161</v>
      </c>
      <c r="H2687" s="171" t="s">
        <v>4183</v>
      </c>
      <c r="I2687" s="171" t="s">
        <v>5504</v>
      </c>
      <c r="J2687" s="171" t="s">
        <v>324</v>
      </c>
      <c r="K2687" s="176"/>
      <c r="L2687" s="177" t="s">
        <v>733</v>
      </c>
      <c r="M2687" s="177" t="s">
        <v>325</v>
      </c>
    </row>
    <row r="2688" spans="1:13" s="178" customFormat="1">
      <c r="A2688" s="171" t="s">
        <v>2505</v>
      </c>
      <c r="B2688" s="171" t="s">
        <v>2589</v>
      </c>
      <c r="C2688" s="179">
        <v>65</v>
      </c>
      <c r="D2688" s="172">
        <v>46162</v>
      </c>
      <c r="E2688" s="173">
        <v>46195</v>
      </c>
      <c r="F2688" s="174">
        <v>73.36</v>
      </c>
      <c r="G2688" s="175" t="s">
        <v>4161</v>
      </c>
      <c r="H2688" s="171" t="s">
        <v>4183</v>
      </c>
      <c r="I2688" s="171" t="s">
        <v>5505</v>
      </c>
      <c r="J2688" s="171" t="s">
        <v>106</v>
      </c>
      <c r="K2688" s="176"/>
      <c r="L2688" s="177" t="s">
        <v>733</v>
      </c>
      <c r="M2688" s="177" t="s">
        <v>107</v>
      </c>
    </row>
    <row r="2689" spans="1:13" s="178" customFormat="1">
      <c r="A2689" s="171" t="s">
        <v>2505</v>
      </c>
      <c r="B2689" s="171" t="s">
        <v>2589</v>
      </c>
      <c r="C2689" s="179">
        <v>65</v>
      </c>
      <c r="D2689" s="172">
        <v>46162</v>
      </c>
      <c r="E2689" s="173">
        <v>46195</v>
      </c>
      <c r="F2689" s="174">
        <v>478.99</v>
      </c>
      <c r="G2689" s="175" t="s">
        <v>4161</v>
      </c>
      <c r="H2689" s="171" t="s">
        <v>4183</v>
      </c>
      <c r="I2689" s="171" t="s">
        <v>5506</v>
      </c>
      <c r="J2689" s="171" t="s">
        <v>124</v>
      </c>
      <c r="K2689" s="176"/>
      <c r="L2689" s="177" t="s">
        <v>733</v>
      </c>
      <c r="M2689" s="177" t="s">
        <v>125</v>
      </c>
    </row>
    <row r="2690" spans="1:13" s="178" customFormat="1">
      <c r="A2690" s="171" t="s">
        <v>2505</v>
      </c>
      <c r="B2690" s="171" t="s">
        <v>2589</v>
      </c>
      <c r="C2690" s="179">
        <v>65</v>
      </c>
      <c r="D2690" s="172">
        <v>46162</v>
      </c>
      <c r="E2690" s="173">
        <v>46195</v>
      </c>
      <c r="F2690" s="174">
        <v>329.85</v>
      </c>
      <c r="G2690" s="175" t="s">
        <v>4161</v>
      </c>
      <c r="H2690" s="171" t="s">
        <v>4183</v>
      </c>
      <c r="I2690" s="171" t="s">
        <v>5507</v>
      </c>
      <c r="J2690" s="171" t="s">
        <v>126</v>
      </c>
      <c r="K2690" s="176"/>
      <c r="L2690" s="177" t="s">
        <v>733</v>
      </c>
      <c r="M2690" s="177" t="s">
        <v>127</v>
      </c>
    </row>
    <row r="2691" spans="1:13" s="178" customFormat="1">
      <c r="A2691" s="171" t="s">
        <v>2505</v>
      </c>
      <c r="B2691" s="171" t="s">
        <v>2589</v>
      </c>
      <c r="C2691" s="179">
        <v>65</v>
      </c>
      <c r="D2691" s="172">
        <v>46162</v>
      </c>
      <c r="E2691" s="173">
        <v>46195</v>
      </c>
      <c r="F2691" s="174">
        <v>444.2</v>
      </c>
      <c r="G2691" s="175" t="s">
        <v>4161</v>
      </c>
      <c r="H2691" s="171" t="s">
        <v>4183</v>
      </c>
      <c r="I2691" s="171" t="s">
        <v>5508</v>
      </c>
      <c r="J2691" s="171" t="s">
        <v>234</v>
      </c>
      <c r="K2691" s="176"/>
      <c r="L2691" s="177" t="s">
        <v>733</v>
      </c>
      <c r="M2691" s="177" t="s">
        <v>235</v>
      </c>
    </row>
    <row r="2692" spans="1:13" s="178" customFormat="1">
      <c r="A2692" s="171" t="s">
        <v>2505</v>
      </c>
      <c r="B2692" s="171" t="s">
        <v>2589</v>
      </c>
      <c r="C2692" s="179">
        <v>65</v>
      </c>
      <c r="D2692" s="172">
        <v>46162</v>
      </c>
      <c r="E2692" s="173">
        <v>46195</v>
      </c>
      <c r="F2692" s="174">
        <v>375.06</v>
      </c>
      <c r="G2692" s="175" t="s">
        <v>4161</v>
      </c>
      <c r="H2692" s="171" t="s">
        <v>4183</v>
      </c>
      <c r="I2692" s="171" t="s">
        <v>5509</v>
      </c>
      <c r="J2692" s="171" t="s">
        <v>132</v>
      </c>
      <c r="K2692" s="176"/>
      <c r="L2692" s="177" t="s">
        <v>733</v>
      </c>
      <c r="M2692" s="177" t="s">
        <v>133</v>
      </c>
    </row>
    <row r="2693" spans="1:13" s="178" customFormat="1">
      <c r="A2693" s="171" t="s">
        <v>2505</v>
      </c>
      <c r="B2693" s="171" t="s">
        <v>2589</v>
      </c>
      <c r="C2693" s="179">
        <v>65</v>
      </c>
      <c r="D2693" s="172">
        <v>46162</v>
      </c>
      <c r="E2693" s="173">
        <v>46195</v>
      </c>
      <c r="F2693" s="174">
        <v>597.38</v>
      </c>
      <c r="G2693" s="175" t="s">
        <v>4161</v>
      </c>
      <c r="H2693" s="171" t="s">
        <v>4183</v>
      </c>
      <c r="I2693" s="171" t="s">
        <v>5510</v>
      </c>
      <c r="J2693" s="171" t="s">
        <v>78</v>
      </c>
      <c r="K2693" s="176"/>
      <c r="L2693" s="177" t="s">
        <v>733</v>
      </c>
      <c r="M2693" s="177" t="s">
        <v>79</v>
      </c>
    </row>
    <row r="2694" spans="1:13" s="178" customFormat="1">
      <c r="A2694" s="171" t="s">
        <v>2505</v>
      </c>
      <c r="B2694" s="171" t="s">
        <v>2589</v>
      </c>
      <c r="C2694" s="179">
        <v>65</v>
      </c>
      <c r="D2694" s="172">
        <v>46162</v>
      </c>
      <c r="E2694" s="173">
        <v>46195</v>
      </c>
      <c r="F2694" s="174">
        <v>428.2</v>
      </c>
      <c r="G2694" s="175" t="s">
        <v>4161</v>
      </c>
      <c r="H2694" s="171" t="s">
        <v>4183</v>
      </c>
      <c r="I2694" s="171" t="s">
        <v>5511</v>
      </c>
      <c r="J2694" s="171" t="s">
        <v>332</v>
      </c>
      <c r="K2694" s="176"/>
      <c r="L2694" s="177" t="s">
        <v>733</v>
      </c>
      <c r="M2694" s="177" t="s">
        <v>333</v>
      </c>
    </row>
    <row r="2695" spans="1:13" s="178" customFormat="1">
      <c r="A2695" s="171" t="s">
        <v>2505</v>
      </c>
      <c r="B2695" s="171" t="s">
        <v>2589</v>
      </c>
      <c r="C2695" s="179">
        <v>65</v>
      </c>
      <c r="D2695" s="172">
        <v>46162</v>
      </c>
      <c r="E2695" s="173">
        <v>46195</v>
      </c>
      <c r="F2695" s="174">
        <v>654.71</v>
      </c>
      <c r="G2695" s="175" t="s">
        <v>4161</v>
      </c>
      <c r="H2695" s="171" t="s">
        <v>4183</v>
      </c>
      <c r="I2695" s="171" t="s">
        <v>5512</v>
      </c>
      <c r="J2695" s="171" t="s">
        <v>68</v>
      </c>
      <c r="K2695" s="176"/>
      <c r="L2695" s="177" t="s">
        <v>733</v>
      </c>
      <c r="M2695" s="177" t="s">
        <v>69</v>
      </c>
    </row>
    <row r="2696" spans="1:13" s="178" customFormat="1">
      <c r="A2696" s="171" t="s">
        <v>2505</v>
      </c>
      <c r="B2696" s="171" t="s">
        <v>2589</v>
      </c>
      <c r="C2696" s="179">
        <v>65</v>
      </c>
      <c r="D2696" s="172">
        <v>46162</v>
      </c>
      <c r="E2696" s="173">
        <v>46195</v>
      </c>
      <c r="F2696" s="174">
        <v>389.3</v>
      </c>
      <c r="G2696" s="175" t="s">
        <v>4161</v>
      </c>
      <c r="H2696" s="171" t="s">
        <v>4183</v>
      </c>
      <c r="I2696" s="171" t="s">
        <v>5513</v>
      </c>
      <c r="J2696" s="171" t="s">
        <v>248</v>
      </c>
      <c r="K2696" s="176"/>
      <c r="L2696" s="177" t="s">
        <v>733</v>
      </c>
      <c r="M2696" s="177" t="s">
        <v>249</v>
      </c>
    </row>
    <row r="2697" spans="1:13" s="178" customFormat="1">
      <c r="A2697" s="171" t="s">
        <v>2505</v>
      </c>
      <c r="B2697" s="171" t="s">
        <v>2589</v>
      </c>
      <c r="C2697" s="179">
        <v>65</v>
      </c>
      <c r="D2697" s="172">
        <v>46162</v>
      </c>
      <c r="E2697" s="173">
        <v>46195</v>
      </c>
      <c r="F2697" s="174">
        <v>480.46</v>
      </c>
      <c r="G2697" s="175" t="s">
        <v>4161</v>
      </c>
      <c r="H2697" s="171" t="s">
        <v>4183</v>
      </c>
      <c r="I2697" s="171" t="s">
        <v>5514</v>
      </c>
      <c r="J2697" s="171" t="s">
        <v>264</v>
      </c>
      <c r="K2697" s="176"/>
      <c r="L2697" s="177" t="s">
        <v>733</v>
      </c>
      <c r="M2697" s="177" t="s">
        <v>265</v>
      </c>
    </row>
    <row r="2698" spans="1:13" s="178" customFormat="1">
      <c r="A2698" s="171" t="s">
        <v>2505</v>
      </c>
      <c r="B2698" s="171" t="s">
        <v>2589</v>
      </c>
      <c r="C2698" s="179">
        <v>65</v>
      </c>
      <c r="D2698" s="172">
        <v>46162</v>
      </c>
      <c r="E2698" s="173">
        <v>46195</v>
      </c>
      <c r="F2698" s="174">
        <v>721.64</v>
      </c>
      <c r="G2698" s="175" t="s">
        <v>4161</v>
      </c>
      <c r="H2698" s="171" t="s">
        <v>4183</v>
      </c>
      <c r="I2698" s="171" t="s">
        <v>5515</v>
      </c>
      <c r="J2698" s="171" t="s">
        <v>30</v>
      </c>
      <c r="K2698" s="176"/>
      <c r="L2698" s="177" t="s">
        <v>733</v>
      </c>
      <c r="M2698" s="177" t="s">
        <v>31</v>
      </c>
    </row>
    <row r="2699" spans="1:13" s="178" customFormat="1">
      <c r="A2699" s="171" t="s">
        <v>2505</v>
      </c>
      <c r="B2699" s="171" t="s">
        <v>2589</v>
      </c>
      <c r="C2699" s="179">
        <v>65</v>
      </c>
      <c r="D2699" s="172">
        <v>46162</v>
      </c>
      <c r="E2699" s="173">
        <v>46195</v>
      </c>
      <c r="F2699" s="174">
        <v>304.23</v>
      </c>
      <c r="G2699" s="175" t="s">
        <v>4161</v>
      </c>
      <c r="H2699" s="171" t="s">
        <v>4183</v>
      </c>
      <c r="I2699" s="171" t="s">
        <v>5516</v>
      </c>
      <c r="J2699" s="171" t="s">
        <v>212</v>
      </c>
      <c r="K2699" s="176"/>
      <c r="L2699" s="177" t="s">
        <v>733</v>
      </c>
      <c r="M2699" s="177" t="s">
        <v>213</v>
      </c>
    </row>
    <row r="2700" spans="1:13" s="178" customFormat="1">
      <c r="A2700" s="171" t="s">
        <v>2505</v>
      </c>
      <c r="B2700" s="171" t="s">
        <v>2589</v>
      </c>
      <c r="C2700" s="179">
        <v>65</v>
      </c>
      <c r="D2700" s="172">
        <v>46162</v>
      </c>
      <c r="E2700" s="173">
        <v>46195</v>
      </c>
      <c r="F2700" s="174">
        <v>452.93</v>
      </c>
      <c r="G2700" s="175" t="s">
        <v>4161</v>
      </c>
      <c r="H2700" s="171" t="s">
        <v>4183</v>
      </c>
      <c r="I2700" s="171" t="s">
        <v>5517</v>
      </c>
      <c r="J2700" s="171" t="s">
        <v>22</v>
      </c>
      <c r="K2700" s="176"/>
      <c r="L2700" s="177" t="s">
        <v>733</v>
      </c>
      <c r="M2700" s="177" t="s">
        <v>23</v>
      </c>
    </row>
    <row r="2701" spans="1:13" s="178" customFormat="1">
      <c r="A2701" s="171" t="s">
        <v>2505</v>
      </c>
      <c r="B2701" s="171" t="s">
        <v>2589</v>
      </c>
      <c r="C2701" s="179">
        <v>65</v>
      </c>
      <c r="D2701" s="172">
        <v>46162</v>
      </c>
      <c r="E2701" s="173">
        <v>46195</v>
      </c>
      <c r="F2701" s="174">
        <v>371.02</v>
      </c>
      <c r="G2701" s="175" t="s">
        <v>4161</v>
      </c>
      <c r="H2701" s="171" t="s">
        <v>4183</v>
      </c>
      <c r="I2701" s="171" t="s">
        <v>5518</v>
      </c>
      <c r="J2701" s="171" t="s">
        <v>22</v>
      </c>
      <c r="K2701" s="176"/>
      <c r="L2701" s="177" t="s">
        <v>733</v>
      </c>
      <c r="M2701" s="177" t="s">
        <v>23</v>
      </c>
    </row>
    <row r="2702" spans="1:13" s="178" customFormat="1">
      <c r="A2702" s="171" t="s">
        <v>2505</v>
      </c>
      <c r="B2702" s="171" t="s">
        <v>2589</v>
      </c>
      <c r="C2702" s="179">
        <v>65</v>
      </c>
      <c r="D2702" s="172">
        <v>46162</v>
      </c>
      <c r="E2702" s="173">
        <v>46195</v>
      </c>
      <c r="F2702" s="174">
        <v>102.97</v>
      </c>
      <c r="G2702" s="175" t="s">
        <v>4161</v>
      </c>
      <c r="H2702" s="171" t="s">
        <v>4183</v>
      </c>
      <c r="I2702" s="171" t="s">
        <v>5519</v>
      </c>
      <c r="J2702" s="171" t="s">
        <v>418</v>
      </c>
      <c r="K2702" s="176"/>
      <c r="L2702" s="177" t="s">
        <v>733</v>
      </c>
      <c r="M2702" s="177" t="s">
        <v>419</v>
      </c>
    </row>
    <row r="2703" spans="1:13" s="178" customFormat="1">
      <c r="A2703" s="171" t="s">
        <v>2505</v>
      </c>
      <c r="B2703" s="171" t="s">
        <v>2589</v>
      </c>
      <c r="C2703" s="179">
        <v>65</v>
      </c>
      <c r="D2703" s="172">
        <v>46162</v>
      </c>
      <c r="E2703" s="173">
        <v>46195</v>
      </c>
      <c r="F2703" s="174">
        <v>141.62</v>
      </c>
      <c r="G2703" s="175" t="s">
        <v>4161</v>
      </c>
      <c r="H2703" s="171" t="s">
        <v>4183</v>
      </c>
      <c r="I2703" s="171" t="s">
        <v>5520</v>
      </c>
      <c r="J2703" s="171" t="s">
        <v>152</v>
      </c>
      <c r="K2703" s="176"/>
      <c r="L2703" s="177" t="s">
        <v>733</v>
      </c>
      <c r="M2703" s="177" t="s">
        <v>153</v>
      </c>
    </row>
    <row r="2704" spans="1:13" s="178" customFormat="1">
      <c r="A2704" s="171" t="s">
        <v>2505</v>
      </c>
      <c r="B2704" s="171" t="s">
        <v>2589</v>
      </c>
      <c r="C2704" s="179">
        <v>65</v>
      </c>
      <c r="D2704" s="172">
        <v>46162</v>
      </c>
      <c r="E2704" s="173">
        <v>46195</v>
      </c>
      <c r="F2704" s="174">
        <v>285.24</v>
      </c>
      <c r="G2704" s="175" t="s">
        <v>4161</v>
      </c>
      <c r="H2704" s="171" t="s">
        <v>4183</v>
      </c>
      <c r="I2704" s="171" t="s">
        <v>5521</v>
      </c>
      <c r="J2704" s="171" t="s">
        <v>472</v>
      </c>
      <c r="K2704" s="176"/>
      <c r="L2704" s="177" t="s">
        <v>733</v>
      </c>
      <c r="M2704" s="177" t="s">
        <v>473</v>
      </c>
    </row>
    <row r="2705" spans="1:13" s="178" customFormat="1">
      <c r="A2705" s="171" t="s">
        <v>2505</v>
      </c>
      <c r="B2705" s="171" t="s">
        <v>2589</v>
      </c>
      <c r="C2705" s="179">
        <v>65</v>
      </c>
      <c r="D2705" s="172">
        <v>46162</v>
      </c>
      <c r="E2705" s="173">
        <v>46195</v>
      </c>
      <c r="F2705" s="174">
        <v>245.26</v>
      </c>
      <c r="G2705" s="175" t="s">
        <v>4161</v>
      </c>
      <c r="H2705" s="171" t="s">
        <v>4183</v>
      </c>
      <c r="I2705" s="171" t="s">
        <v>5522</v>
      </c>
      <c r="J2705" s="171" t="s">
        <v>146</v>
      </c>
      <c r="K2705" s="176"/>
      <c r="L2705" s="177" t="s">
        <v>733</v>
      </c>
      <c r="M2705" s="177" t="s">
        <v>147</v>
      </c>
    </row>
    <row r="2706" spans="1:13" s="178" customFormat="1">
      <c r="A2706" s="171" t="s">
        <v>2505</v>
      </c>
      <c r="B2706" s="171" t="s">
        <v>2589</v>
      </c>
      <c r="C2706" s="179">
        <v>65</v>
      </c>
      <c r="D2706" s="172">
        <v>46162</v>
      </c>
      <c r="E2706" s="173">
        <v>46195</v>
      </c>
      <c r="F2706" s="174">
        <v>169.8</v>
      </c>
      <c r="G2706" s="175" t="s">
        <v>4161</v>
      </c>
      <c r="H2706" s="171" t="s">
        <v>4183</v>
      </c>
      <c r="I2706" s="171" t="s">
        <v>5523</v>
      </c>
      <c r="J2706" s="171" t="s">
        <v>16</v>
      </c>
      <c r="K2706" s="176"/>
      <c r="L2706" s="177" t="s">
        <v>733</v>
      </c>
      <c r="M2706" s="177" t="s">
        <v>17</v>
      </c>
    </row>
    <row r="2707" spans="1:13" s="178" customFormat="1">
      <c r="A2707" s="171" t="s">
        <v>2505</v>
      </c>
      <c r="B2707" s="171" t="s">
        <v>2589</v>
      </c>
      <c r="C2707" s="179">
        <v>65</v>
      </c>
      <c r="D2707" s="172">
        <v>46162</v>
      </c>
      <c r="E2707" s="173">
        <v>46195</v>
      </c>
      <c r="F2707" s="174">
        <v>19.309999999999999</v>
      </c>
      <c r="G2707" s="175" t="s">
        <v>4161</v>
      </c>
      <c r="H2707" s="171" t="s">
        <v>4183</v>
      </c>
      <c r="I2707" s="171" t="s">
        <v>5524</v>
      </c>
      <c r="J2707" s="171" t="s">
        <v>288</v>
      </c>
      <c r="K2707" s="176"/>
      <c r="L2707" s="177" t="s">
        <v>733</v>
      </c>
      <c r="M2707" s="177" t="s">
        <v>289</v>
      </c>
    </row>
    <row r="2708" spans="1:13" s="178" customFormat="1">
      <c r="A2708" s="171" t="s">
        <v>2505</v>
      </c>
      <c r="B2708" s="171" t="s">
        <v>2589</v>
      </c>
      <c r="C2708" s="179">
        <v>65</v>
      </c>
      <c r="D2708" s="172">
        <v>46162</v>
      </c>
      <c r="E2708" s="173">
        <v>46195</v>
      </c>
      <c r="F2708" s="174">
        <v>164.09</v>
      </c>
      <c r="G2708" s="175" t="s">
        <v>4161</v>
      </c>
      <c r="H2708" s="171" t="s">
        <v>4183</v>
      </c>
      <c r="I2708" s="171" t="s">
        <v>5525</v>
      </c>
      <c r="J2708" s="171" t="s">
        <v>134</v>
      </c>
      <c r="K2708" s="176"/>
      <c r="L2708" s="177" t="s">
        <v>733</v>
      </c>
      <c r="M2708" s="177" t="s">
        <v>135</v>
      </c>
    </row>
    <row r="2709" spans="1:13" s="178" customFormat="1">
      <c r="A2709" s="171" t="s">
        <v>2505</v>
      </c>
      <c r="B2709" s="171" t="s">
        <v>2589</v>
      </c>
      <c r="C2709" s="179">
        <v>65</v>
      </c>
      <c r="D2709" s="172">
        <v>46162</v>
      </c>
      <c r="E2709" s="173">
        <v>46195</v>
      </c>
      <c r="F2709" s="174">
        <v>118.73</v>
      </c>
      <c r="G2709" s="175" t="s">
        <v>4161</v>
      </c>
      <c r="H2709" s="171" t="s">
        <v>4183</v>
      </c>
      <c r="I2709" s="171" t="s">
        <v>5526</v>
      </c>
      <c r="J2709" s="171" t="s">
        <v>136</v>
      </c>
      <c r="K2709" s="176"/>
      <c r="L2709" s="177" t="s">
        <v>733</v>
      </c>
      <c r="M2709" s="177" t="s">
        <v>137</v>
      </c>
    </row>
    <row r="2710" spans="1:13" s="178" customFormat="1">
      <c r="A2710" s="171" t="s">
        <v>2505</v>
      </c>
      <c r="B2710" s="171" t="s">
        <v>2589</v>
      </c>
      <c r="C2710" s="179">
        <v>65</v>
      </c>
      <c r="D2710" s="172">
        <v>46162</v>
      </c>
      <c r="E2710" s="173">
        <v>46195</v>
      </c>
      <c r="F2710" s="174">
        <v>132.29</v>
      </c>
      <c r="G2710" s="175" t="s">
        <v>4161</v>
      </c>
      <c r="H2710" s="171" t="s">
        <v>4183</v>
      </c>
      <c r="I2710" s="171" t="s">
        <v>5527</v>
      </c>
      <c r="J2710" s="171" t="s">
        <v>424</v>
      </c>
      <c r="K2710" s="176"/>
      <c r="L2710" s="177" t="s">
        <v>733</v>
      </c>
      <c r="M2710" s="177" t="s">
        <v>425</v>
      </c>
    </row>
    <row r="2711" spans="1:13" s="178" customFormat="1">
      <c r="A2711" s="171" t="s">
        <v>2505</v>
      </c>
      <c r="B2711" s="171" t="s">
        <v>2589</v>
      </c>
      <c r="C2711" s="179">
        <v>65</v>
      </c>
      <c r="D2711" s="172">
        <v>46162</v>
      </c>
      <c r="E2711" s="173">
        <v>46195</v>
      </c>
      <c r="F2711" s="174">
        <v>276.85000000000002</v>
      </c>
      <c r="G2711" s="175" t="s">
        <v>4161</v>
      </c>
      <c r="H2711" s="171" t="s">
        <v>4183</v>
      </c>
      <c r="I2711" s="171" t="s">
        <v>5528</v>
      </c>
      <c r="J2711" s="171" t="s">
        <v>386</v>
      </c>
      <c r="K2711" s="176"/>
      <c r="L2711" s="177" t="s">
        <v>733</v>
      </c>
      <c r="M2711" s="177" t="s">
        <v>387</v>
      </c>
    </row>
    <row r="2712" spans="1:13" s="178" customFormat="1">
      <c r="A2712" s="171" t="s">
        <v>2505</v>
      </c>
      <c r="B2712" s="171" t="s">
        <v>2589</v>
      </c>
      <c r="C2712" s="179">
        <v>65</v>
      </c>
      <c r="D2712" s="172">
        <v>46162</v>
      </c>
      <c r="E2712" s="173">
        <v>46195</v>
      </c>
      <c r="F2712" s="174">
        <v>97.72</v>
      </c>
      <c r="G2712" s="175" t="s">
        <v>4161</v>
      </c>
      <c r="H2712" s="171" t="s">
        <v>4183</v>
      </c>
      <c r="I2712" s="171" t="s">
        <v>5529</v>
      </c>
      <c r="J2712" s="171" t="s">
        <v>352</v>
      </c>
      <c r="K2712" s="176"/>
      <c r="L2712" s="177" t="s">
        <v>733</v>
      </c>
      <c r="M2712" s="177" t="s">
        <v>353</v>
      </c>
    </row>
    <row r="2713" spans="1:13" s="178" customFormat="1">
      <c r="A2713" s="171" t="s">
        <v>2505</v>
      </c>
      <c r="B2713" s="171" t="s">
        <v>2589</v>
      </c>
      <c r="C2713" s="179">
        <v>65</v>
      </c>
      <c r="D2713" s="172">
        <v>46162</v>
      </c>
      <c r="E2713" s="173">
        <v>46195</v>
      </c>
      <c r="F2713" s="174">
        <v>191.63</v>
      </c>
      <c r="G2713" s="175" t="s">
        <v>4161</v>
      </c>
      <c r="H2713" s="171" t="s">
        <v>4183</v>
      </c>
      <c r="I2713" s="171" t="s">
        <v>5530</v>
      </c>
      <c r="J2713" s="171" t="s">
        <v>8</v>
      </c>
      <c r="K2713" s="176"/>
      <c r="L2713" s="177" t="s">
        <v>733</v>
      </c>
      <c r="M2713" s="177" t="s">
        <v>9</v>
      </c>
    </row>
    <row r="2714" spans="1:13" s="178" customFormat="1">
      <c r="A2714" s="171" t="s">
        <v>2505</v>
      </c>
      <c r="B2714" s="171" t="s">
        <v>2589</v>
      </c>
      <c r="C2714" s="179">
        <v>65</v>
      </c>
      <c r="D2714" s="172">
        <v>46162</v>
      </c>
      <c r="E2714" s="173">
        <v>46195</v>
      </c>
      <c r="F2714" s="174">
        <v>231.07</v>
      </c>
      <c r="G2714" s="175" t="s">
        <v>4161</v>
      </c>
      <c r="H2714" s="171" t="s">
        <v>4183</v>
      </c>
      <c r="I2714" s="171" t="s">
        <v>5531</v>
      </c>
      <c r="J2714" s="171" t="s">
        <v>278</v>
      </c>
      <c r="K2714" s="176"/>
      <c r="L2714" s="177" t="s">
        <v>733</v>
      </c>
      <c r="M2714" s="177" t="s">
        <v>279</v>
      </c>
    </row>
    <row r="2715" spans="1:13" s="178" customFormat="1">
      <c r="A2715" s="171" t="s">
        <v>2505</v>
      </c>
      <c r="B2715" s="171" t="s">
        <v>2589</v>
      </c>
      <c r="C2715" s="179">
        <v>65</v>
      </c>
      <c r="D2715" s="172">
        <v>46162</v>
      </c>
      <c r="E2715" s="173">
        <v>46195</v>
      </c>
      <c r="F2715" s="174">
        <v>292.55</v>
      </c>
      <c r="G2715" s="175" t="s">
        <v>4161</v>
      </c>
      <c r="H2715" s="171" t="s">
        <v>4183</v>
      </c>
      <c r="I2715" s="171" t="s">
        <v>5532</v>
      </c>
      <c r="J2715" s="171" t="s">
        <v>46</v>
      </c>
      <c r="K2715" s="176"/>
      <c r="L2715" s="177" t="s">
        <v>733</v>
      </c>
      <c r="M2715" s="177" t="s">
        <v>47</v>
      </c>
    </row>
    <row r="2716" spans="1:13" s="178" customFormat="1">
      <c r="A2716" s="171" t="s">
        <v>2505</v>
      </c>
      <c r="B2716" s="171" t="s">
        <v>2589</v>
      </c>
      <c r="C2716" s="179">
        <v>65</v>
      </c>
      <c r="D2716" s="172">
        <v>46162</v>
      </c>
      <c r="E2716" s="173">
        <v>46195</v>
      </c>
      <c r="F2716" s="174">
        <v>438.92</v>
      </c>
      <c r="G2716" s="175" t="s">
        <v>4161</v>
      </c>
      <c r="H2716" s="171" t="s">
        <v>4183</v>
      </c>
      <c r="I2716" s="171" t="s">
        <v>5533</v>
      </c>
      <c r="J2716" s="171" t="s">
        <v>194</v>
      </c>
      <c r="K2716" s="176"/>
      <c r="L2716" s="177" t="s">
        <v>733</v>
      </c>
      <c r="M2716" s="177" t="s">
        <v>195</v>
      </c>
    </row>
    <row r="2717" spans="1:13" s="178" customFormat="1">
      <c r="A2717" s="171" t="s">
        <v>2505</v>
      </c>
      <c r="B2717" s="171" t="s">
        <v>2589</v>
      </c>
      <c r="C2717" s="179">
        <v>65</v>
      </c>
      <c r="D2717" s="172">
        <v>46162</v>
      </c>
      <c r="E2717" s="173">
        <v>46195</v>
      </c>
      <c r="F2717" s="174">
        <v>107.83</v>
      </c>
      <c r="G2717" s="175" t="s">
        <v>4161</v>
      </c>
      <c r="H2717" s="171" t="s">
        <v>4183</v>
      </c>
      <c r="I2717" s="171" t="s">
        <v>5534</v>
      </c>
      <c r="J2717" s="171" t="s">
        <v>184</v>
      </c>
      <c r="K2717" s="176"/>
      <c r="L2717" s="177" t="s">
        <v>733</v>
      </c>
      <c r="M2717" s="177" t="s">
        <v>185</v>
      </c>
    </row>
    <row r="2718" spans="1:13" s="178" customFormat="1">
      <c r="A2718" s="171" t="s">
        <v>2505</v>
      </c>
      <c r="B2718" s="171" t="s">
        <v>2589</v>
      </c>
      <c r="C2718" s="179">
        <v>65</v>
      </c>
      <c r="D2718" s="172">
        <v>46162</v>
      </c>
      <c r="E2718" s="173">
        <v>46195</v>
      </c>
      <c r="F2718" s="174">
        <v>98.71</v>
      </c>
      <c r="G2718" s="175" t="s">
        <v>4161</v>
      </c>
      <c r="H2718" s="171" t="s">
        <v>4183</v>
      </c>
      <c r="I2718" s="171" t="s">
        <v>5535</v>
      </c>
      <c r="J2718" s="171" t="s">
        <v>372</v>
      </c>
      <c r="K2718" s="176"/>
      <c r="L2718" s="177" t="s">
        <v>733</v>
      </c>
      <c r="M2718" s="177" t="s">
        <v>373</v>
      </c>
    </row>
    <row r="2719" spans="1:13" s="178" customFormat="1">
      <c r="A2719" s="171" t="s">
        <v>2505</v>
      </c>
      <c r="B2719" s="171" t="s">
        <v>2589</v>
      </c>
      <c r="C2719" s="179">
        <v>65</v>
      </c>
      <c r="D2719" s="172">
        <v>46162</v>
      </c>
      <c r="E2719" s="173">
        <v>46195</v>
      </c>
      <c r="F2719" s="174">
        <v>117.62</v>
      </c>
      <c r="G2719" s="175" t="s">
        <v>4161</v>
      </c>
      <c r="H2719" s="171" t="s">
        <v>4183</v>
      </c>
      <c r="I2719" s="171" t="s">
        <v>5536</v>
      </c>
      <c r="J2719" s="171" t="s">
        <v>378</v>
      </c>
      <c r="K2719" s="176"/>
      <c r="L2719" s="177" t="s">
        <v>733</v>
      </c>
      <c r="M2719" s="177" t="s">
        <v>379</v>
      </c>
    </row>
    <row r="2720" spans="1:13" s="178" customFormat="1">
      <c r="A2720" s="171" t="s">
        <v>2505</v>
      </c>
      <c r="B2720" s="171" t="s">
        <v>2589</v>
      </c>
      <c r="C2720" s="179">
        <v>65</v>
      </c>
      <c r="D2720" s="172">
        <v>46162</v>
      </c>
      <c r="E2720" s="173">
        <v>46195</v>
      </c>
      <c r="F2720" s="174">
        <v>105.57</v>
      </c>
      <c r="G2720" s="175" t="s">
        <v>4161</v>
      </c>
      <c r="H2720" s="171" t="s">
        <v>4183</v>
      </c>
      <c r="I2720" s="171" t="s">
        <v>5537</v>
      </c>
      <c r="J2720" s="171" t="s">
        <v>214</v>
      </c>
      <c r="K2720" s="176"/>
      <c r="L2720" s="177" t="s">
        <v>733</v>
      </c>
      <c r="M2720" s="177" t="s">
        <v>215</v>
      </c>
    </row>
    <row r="2721" spans="1:13" s="178" customFormat="1">
      <c r="A2721" s="171" t="s">
        <v>2505</v>
      </c>
      <c r="B2721" s="171" t="s">
        <v>2589</v>
      </c>
      <c r="C2721" s="179">
        <v>65</v>
      </c>
      <c r="D2721" s="172">
        <v>46162</v>
      </c>
      <c r="E2721" s="173">
        <v>46195</v>
      </c>
      <c r="F2721" s="174">
        <v>103.24</v>
      </c>
      <c r="G2721" s="175" t="s">
        <v>4161</v>
      </c>
      <c r="H2721" s="171" t="s">
        <v>4183</v>
      </c>
      <c r="I2721" s="171" t="s">
        <v>5538</v>
      </c>
      <c r="J2721" s="171" t="s">
        <v>354</v>
      </c>
      <c r="K2721" s="176"/>
      <c r="L2721" s="177" t="s">
        <v>733</v>
      </c>
      <c r="M2721" s="177" t="s">
        <v>355</v>
      </c>
    </row>
    <row r="2722" spans="1:13" s="178" customFormat="1">
      <c r="A2722" s="171" t="s">
        <v>2505</v>
      </c>
      <c r="B2722" s="171" t="s">
        <v>2589</v>
      </c>
      <c r="C2722" s="179">
        <v>65</v>
      </c>
      <c r="D2722" s="172">
        <v>46162</v>
      </c>
      <c r="E2722" s="173">
        <v>46195</v>
      </c>
      <c r="F2722" s="174">
        <v>211.89</v>
      </c>
      <c r="G2722" s="175" t="s">
        <v>4161</v>
      </c>
      <c r="H2722" s="171" t="s">
        <v>4183</v>
      </c>
      <c r="I2722" s="171" t="s">
        <v>5539</v>
      </c>
      <c r="J2722" s="171" t="s">
        <v>144</v>
      </c>
      <c r="K2722" s="176"/>
      <c r="L2722" s="177" t="s">
        <v>733</v>
      </c>
      <c r="M2722" s="177" t="s">
        <v>145</v>
      </c>
    </row>
    <row r="2723" spans="1:13" s="178" customFormat="1">
      <c r="A2723" s="171" t="s">
        <v>2505</v>
      </c>
      <c r="B2723" s="171" t="s">
        <v>2589</v>
      </c>
      <c r="C2723" s="179">
        <v>65</v>
      </c>
      <c r="D2723" s="172">
        <v>46162</v>
      </c>
      <c r="E2723" s="173">
        <v>46195</v>
      </c>
      <c r="F2723" s="174">
        <v>133.88999999999999</v>
      </c>
      <c r="G2723" s="175" t="s">
        <v>4161</v>
      </c>
      <c r="H2723" s="171" t="s">
        <v>4183</v>
      </c>
      <c r="I2723" s="171" t="s">
        <v>5540</v>
      </c>
      <c r="J2723" s="171" t="s">
        <v>501</v>
      </c>
      <c r="K2723" s="176"/>
      <c r="L2723" s="177" t="s">
        <v>733</v>
      </c>
      <c r="M2723" s="177" t="s">
        <v>502</v>
      </c>
    </row>
    <row r="2724" spans="1:13" s="178" customFormat="1">
      <c r="A2724" s="171" t="s">
        <v>2505</v>
      </c>
      <c r="B2724" s="171" t="s">
        <v>2589</v>
      </c>
      <c r="C2724" s="179">
        <v>65</v>
      </c>
      <c r="D2724" s="172">
        <v>46162</v>
      </c>
      <c r="E2724" s="173">
        <v>46195</v>
      </c>
      <c r="F2724" s="174">
        <v>116.5</v>
      </c>
      <c r="G2724" s="175" t="s">
        <v>4161</v>
      </c>
      <c r="H2724" s="171" t="s">
        <v>4183</v>
      </c>
      <c r="I2724" s="171" t="s">
        <v>5541</v>
      </c>
      <c r="J2724" s="171" t="s">
        <v>478</v>
      </c>
      <c r="K2724" s="176"/>
      <c r="L2724" s="177" t="s">
        <v>733</v>
      </c>
      <c r="M2724" s="177" t="s">
        <v>479</v>
      </c>
    </row>
    <row r="2725" spans="1:13" s="178" customFormat="1">
      <c r="A2725" s="171" t="s">
        <v>2505</v>
      </c>
      <c r="B2725" s="171" t="s">
        <v>2589</v>
      </c>
      <c r="C2725" s="179">
        <v>65</v>
      </c>
      <c r="D2725" s="172">
        <v>46162</v>
      </c>
      <c r="E2725" s="173">
        <v>46195</v>
      </c>
      <c r="F2725" s="174">
        <v>159.5</v>
      </c>
      <c r="G2725" s="175" t="s">
        <v>4161</v>
      </c>
      <c r="H2725" s="171" t="s">
        <v>4183</v>
      </c>
      <c r="I2725" s="171" t="s">
        <v>5542</v>
      </c>
      <c r="J2725" s="171" t="s">
        <v>280</v>
      </c>
      <c r="K2725" s="176"/>
      <c r="L2725" s="177" t="s">
        <v>733</v>
      </c>
      <c r="M2725" s="177" t="s">
        <v>281</v>
      </c>
    </row>
    <row r="2726" spans="1:13" s="178" customFormat="1">
      <c r="A2726" s="171" t="s">
        <v>2505</v>
      </c>
      <c r="B2726" s="171" t="s">
        <v>2589</v>
      </c>
      <c r="C2726" s="179">
        <v>65</v>
      </c>
      <c r="D2726" s="172">
        <v>46162</v>
      </c>
      <c r="E2726" s="173">
        <v>46195</v>
      </c>
      <c r="F2726" s="174">
        <v>157.21</v>
      </c>
      <c r="G2726" s="175" t="s">
        <v>4161</v>
      </c>
      <c r="H2726" s="171" t="s">
        <v>4183</v>
      </c>
      <c r="I2726" s="171" t="s">
        <v>5543</v>
      </c>
      <c r="J2726" s="171" t="s">
        <v>10</v>
      </c>
      <c r="K2726" s="176"/>
      <c r="L2726" s="177" t="s">
        <v>733</v>
      </c>
      <c r="M2726" s="177" t="s">
        <v>11</v>
      </c>
    </row>
    <row r="2727" spans="1:13" s="178" customFormat="1">
      <c r="A2727" s="171" t="s">
        <v>2505</v>
      </c>
      <c r="B2727" s="171" t="s">
        <v>2589</v>
      </c>
      <c r="C2727" s="179">
        <v>65</v>
      </c>
      <c r="D2727" s="172">
        <v>46162</v>
      </c>
      <c r="E2727" s="173">
        <v>46195</v>
      </c>
      <c r="F2727" s="174">
        <v>107.14</v>
      </c>
      <c r="G2727" s="175" t="s">
        <v>4161</v>
      </c>
      <c r="H2727" s="171" t="s">
        <v>4183</v>
      </c>
      <c r="I2727" s="171" t="s">
        <v>5544</v>
      </c>
      <c r="J2727" s="171" t="s">
        <v>4</v>
      </c>
      <c r="K2727" s="176"/>
      <c r="L2727" s="177" t="s">
        <v>733</v>
      </c>
      <c r="M2727" s="177" t="s">
        <v>5</v>
      </c>
    </row>
    <row r="2728" spans="1:13" s="178" customFormat="1">
      <c r="A2728" s="171" t="s">
        <v>2505</v>
      </c>
      <c r="B2728" s="171" t="s">
        <v>2589</v>
      </c>
      <c r="C2728" s="179">
        <v>65</v>
      </c>
      <c r="D2728" s="172">
        <v>46162</v>
      </c>
      <c r="E2728" s="173">
        <v>46195</v>
      </c>
      <c r="F2728" s="174">
        <v>165.57</v>
      </c>
      <c r="G2728" s="175" t="s">
        <v>4161</v>
      </c>
      <c r="H2728" s="171" t="s">
        <v>4183</v>
      </c>
      <c r="I2728" s="171" t="s">
        <v>5545</v>
      </c>
      <c r="J2728" s="171" t="s">
        <v>356</v>
      </c>
      <c r="K2728" s="176"/>
      <c r="L2728" s="177" t="s">
        <v>733</v>
      </c>
      <c r="M2728" s="177" t="s">
        <v>357</v>
      </c>
    </row>
    <row r="2729" spans="1:13" s="178" customFormat="1">
      <c r="A2729" s="171" t="s">
        <v>2505</v>
      </c>
      <c r="B2729" s="171" t="s">
        <v>2589</v>
      </c>
      <c r="C2729" s="179">
        <v>65</v>
      </c>
      <c r="D2729" s="172">
        <v>46162</v>
      </c>
      <c r="E2729" s="173">
        <v>46195</v>
      </c>
      <c r="F2729" s="174">
        <v>136.85</v>
      </c>
      <c r="G2729" s="175" t="s">
        <v>4161</v>
      </c>
      <c r="H2729" s="171" t="s">
        <v>4183</v>
      </c>
      <c r="I2729" s="171" t="s">
        <v>5546</v>
      </c>
      <c r="J2729" s="171" t="s">
        <v>108</v>
      </c>
      <c r="K2729" s="176"/>
      <c r="L2729" s="177" t="s">
        <v>733</v>
      </c>
      <c r="M2729" s="177" t="s">
        <v>109</v>
      </c>
    </row>
    <row r="2730" spans="1:13" s="178" customFormat="1">
      <c r="A2730" s="171" t="s">
        <v>2505</v>
      </c>
      <c r="B2730" s="171" t="s">
        <v>2589</v>
      </c>
      <c r="C2730" s="179">
        <v>65</v>
      </c>
      <c r="D2730" s="172">
        <v>46162</v>
      </c>
      <c r="E2730" s="173">
        <v>46195</v>
      </c>
      <c r="F2730" s="174">
        <v>118.52</v>
      </c>
      <c r="G2730" s="175" t="s">
        <v>4161</v>
      </c>
      <c r="H2730" s="171" t="s">
        <v>4183</v>
      </c>
      <c r="I2730" s="171" t="s">
        <v>5547</v>
      </c>
      <c r="J2730" s="171" t="s">
        <v>284</v>
      </c>
      <c r="K2730" s="176"/>
      <c r="L2730" s="177" t="s">
        <v>733</v>
      </c>
      <c r="M2730" s="177" t="s">
        <v>285</v>
      </c>
    </row>
    <row r="2731" spans="1:13" s="178" customFormat="1">
      <c r="A2731" s="171" t="s">
        <v>2505</v>
      </c>
      <c r="B2731" s="171" t="s">
        <v>2589</v>
      </c>
      <c r="C2731" s="179">
        <v>65</v>
      </c>
      <c r="D2731" s="172">
        <v>46162</v>
      </c>
      <c r="E2731" s="173">
        <v>46195</v>
      </c>
      <c r="F2731" s="174">
        <v>216.82</v>
      </c>
      <c r="G2731" s="175" t="s">
        <v>4161</v>
      </c>
      <c r="H2731" s="171" t="s">
        <v>4183</v>
      </c>
      <c r="I2731" s="171" t="s">
        <v>5548</v>
      </c>
      <c r="J2731" s="171" t="s">
        <v>140</v>
      </c>
      <c r="K2731" s="176"/>
      <c r="L2731" s="177" t="s">
        <v>733</v>
      </c>
      <c r="M2731" s="177" t="s">
        <v>141</v>
      </c>
    </row>
    <row r="2732" spans="1:13" s="178" customFormat="1">
      <c r="A2732" s="171" t="s">
        <v>2505</v>
      </c>
      <c r="B2732" s="171" t="s">
        <v>2589</v>
      </c>
      <c r="C2732" s="179">
        <v>65</v>
      </c>
      <c r="D2732" s="172">
        <v>46162</v>
      </c>
      <c r="E2732" s="173">
        <v>46195</v>
      </c>
      <c r="F2732" s="174">
        <v>235.96</v>
      </c>
      <c r="G2732" s="175" t="s">
        <v>4161</v>
      </c>
      <c r="H2732" s="171" t="s">
        <v>4183</v>
      </c>
      <c r="I2732" s="171" t="s">
        <v>5549</v>
      </c>
      <c r="J2732" s="171" t="s">
        <v>148</v>
      </c>
      <c r="K2732" s="176"/>
      <c r="L2732" s="177" t="s">
        <v>733</v>
      </c>
      <c r="M2732" s="177" t="s">
        <v>149</v>
      </c>
    </row>
    <row r="2733" spans="1:13" s="178" customFormat="1">
      <c r="A2733" s="171" t="s">
        <v>2505</v>
      </c>
      <c r="B2733" s="171" t="s">
        <v>2589</v>
      </c>
      <c r="C2733" s="179">
        <v>65</v>
      </c>
      <c r="D2733" s="172">
        <v>46162</v>
      </c>
      <c r="E2733" s="173">
        <v>46195</v>
      </c>
      <c r="F2733" s="174">
        <v>81.680000000000007</v>
      </c>
      <c r="G2733" s="175" t="s">
        <v>4161</v>
      </c>
      <c r="H2733" s="171" t="s">
        <v>4183</v>
      </c>
      <c r="I2733" s="171" t="s">
        <v>5550</v>
      </c>
      <c r="J2733" s="171" t="s">
        <v>422</v>
      </c>
      <c r="K2733" s="176"/>
      <c r="L2733" s="177" t="s">
        <v>733</v>
      </c>
      <c r="M2733" s="177" t="s">
        <v>423</v>
      </c>
    </row>
    <row r="2734" spans="1:13" s="178" customFormat="1">
      <c r="A2734" s="171" t="s">
        <v>2505</v>
      </c>
      <c r="B2734" s="171" t="s">
        <v>2589</v>
      </c>
      <c r="C2734" s="179">
        <v>65</v>
      </c>
      <c r="D2734" s="172">
        <v>46162</v>
      </c>
      <c r="E2734" s="173">
        <v>46195</v>
      </c>
      <c r="F2734" s="174">
        <v>146.47999999999999</v>
      </c>
      <c r="G2734" s="175" t="s">
        <v>4161</v>
      </c>
      <c r="H2734" s="171" t="s">
        <v>4183</v>
      </c>
      <c r="I2734" s="171" t="s">
        <v>5551</v>
      </c>
      <c r="J2734" s="171" t="s">
        <v>499</v>
      </c>
      <c r="K2734" s="176"/>
      <c r="L2734" s="177" t="s">
        <v>733</v>
      </c>
      <c r="M2734" s="177" t="s">
        <v>500</v>
      </c>
    </row>
    <row r="2735" spans="1:13" s="178" customFormat="1">
      <c r="A2735" s="171" t="s">
        <v>2505</v>
      </c>
      <c r="B2735" s="171" t="s">
        <v>2589</v>
      </c>
      <c r="C2735" s="179">
        <v>65</v>
      </c>
      <c r="D2735" s="172">
        <v>46162</v>
      </c>
      <c r="E2735" s="173">
        <v>46195</v>
      </c>
      <c r="F2735" s="174">
        <v>80.650000000000006</v>
      </c>
      <c r="G2735" s="175" t="s">
        <v>4161</v>
      </c>
      <c r="H2735" s="171" t="s">
        <v>4183</v>
      </c>
      <c r="I2735" s="171" t="s">
        <v>5552</v>
      </c>
      <c r="J2735" s="171" t="s">
        <v>474</v>
      </c>
      <c r="K2735" s="176"/>
      <c r="L2735" s="177" t="s">
        <v>733</v>
      </c>
      <c r="M2735" s="177" t="s">
        <v>475</v>
      </c>
    </row>
    <row r="2736" spans="1:13" s="178" customFormat="1">
      <c r="A2736" s="171" t="s">
        <v>2505</v>
      </c>
      <c r="B2736" s="171" t="s">
        <v>2589</v>
      </c>
      <c r="C2736" s="179">
        <v>65</v>
      </c>
      <c r="D2736" s="172">
        <v>46162</v>
      </c>
      <c r="E2736" s="173">
        <v>46195</v>
      </c>
      <c r="F2736" s="174">
        <v>125.62</v>
      </c>
      <c r="G2736" s="175" t="s">
        <v>4161</v>
      </c>
      <c r="H2736" s="171" t="s">
        <v>4183</v>
      </c>
      <c r="I2736" s="171" t="s">
        <v>5553</v>
      </c>
      <c r="J2736" s="171" t="s">
        <v>6</v>
      </c>
      <c r="K2736" s="176"/>
      <c r="L2736" s="177" t="s">
        <v>733</v>
      </c>
      <c r="M2736" s="177" t="s">
        <v>7</v>
      </c>
    </row>
    <row r="2737" spans="1:13" s="178" customFormat="1">
      <c r="A2737" s="171" t="s">
        <v>2505</v>
      </c>
      <c r="B2737" s="171" t="s">
        <v>2589</v>
      </c>
      <c r="C2737" s="179">
        <v>65</v>
      </c>
      <c r="D2737" s="172">
        <v>46162</v>
      </c>
      <c r="E2737" s="173">
        <v>46195</v>
      </c>
      <c r="F2737" s="174">
        <v>106.38</v>
      </c>
      <c r="G2737" s="175" t="s">
        <v>4161</v>
      </c>
      <c r="H2737" s="171" t="s">
        <v>4183</v>
      </c>
      <c r="I2737" s="171" t="s">
        <v>5554</v>
      </c>
      <c r="J2737" s="171" t="s">
        <v>364</v>
      </c>
      <c r="K2737" s="176"/>
      <c r="L2737" s="177" t="s">
        <v>733</v>
      </c>
      <c r="M2737" s="177" t="s">
        <v>365</v>
      </c>
    </row>
    <row r="2738" spans="1:13" s="178" customFormat="1">
      <c r="A2738" s="171" t="s">
        <v>2505</v>
      </c>
      <c r="B2738" s="171" t="s">
        <v>2589</v>
      </c>
      <c r="C2738" s="179">
        <v>65</v>
      </c>
      <c r="D2738" s="172">
        <v>46162</v>
      </c>
      <c r="E2738" s="173">
        <v>46195</v>
      </c>
      <c r="F2738" s="174">
        <v>167.96</v>
      </c>
      <c r="G2738" s="175" t="s">
        <v>4161</v>
      </c>
      <c r="H2738" s="171" t="s">
        <v>4183</v>
      </c>
      <c r="I2738" s="171" t="s">
        <v>5555</v>
      </c>
      <c r="J2738" s="171" t="s">
        <v>438</v>
      </c>
      <c r="K2738" s="176"/>
      <c r="L2738" s="177" t="s">
        <v>733</v>
      </c>
      <c r="M2738" s="177" t="s">
        <v>439</v>
      </c>
    </row>
    <row r="2739" spans="1:13" s="178" customFormat="1">
      <c r="A2739" s="171" t="s">
        <v>2505</v>
      </c>
      <c r="B2739" s="171" t="s">
        <v>2589</v>
      </c>
      <c r="C2739" s="179">
        <v>65</v>
      </c>
      <c r="D2739" s="172">
        <v>46162</v>
      </c>
      <c r="E2739" s="173">
        <v>46195</v>
      </c>
      <c r="F2739" s="174">
        <v>94.42</v>
      </c>
      <c r="G2739" s="175" t="s">
        <v>4161</v>
      </c>
      <c r="H2739" s="171" t="s">
        <v>4183</v>
      </c>
      <c r="I2739" s="171" t="s">
        <v>5556</v>
      </c>
      <c r="J2739" s="171" t="s">
        <v>454</v>
      </c>
      <c r="K2739" s="176"/>
      <c r="L2739" s="177" t="s">
        <v>733</v>
      </c>
      <c r="M2739" s="177" t="s">
        <v>455</v>
      </c>
    </row>
    <row r="2740" spans="1:13" s="178" customFormat="1">
      <c r="A2740" s="171" t="s">
        <v>2505</v>
      </c>
      <c r="B2740" s="171" t="s">
        <v>2589</v>
      </c>
      <c r="C2740" s="179">
        <v>65</v>
      </c>
      <c r="D2740" s="172">
        <v>46162</v>
      </c>
      <c r="E2740" s="173">
        <v>46195</v>
      </c>
      <c r="F2740" s="174">
        <v>3419.59</v>
      </c>
      <c r="G2740" s="175" t="s">
        <v>4161</v>
      </c>
      <c r="H2740" s="171" t="s">
        <v>4183</v>
      </c>
      <c r="I2740" s="171" t="s">
        <v>5557</v>
      </c>
      <c r="J2740" s="171" t="s">
        <v>464</v>
      </c>
      <c r="K2740" s="176"/>
      <c r="L2740" s="177" t="s">
        <v>733</v>
      </c>
      <c r="M2740" s="177" t="s">
        <v>465</v>
      </c>
    </row>
    <row r="2741" spans="1:13" s="178" customFormat="1">
      <c r="A2741" s="171" t="s">
        <v>2505</v>
      </c>
      <c r="B2741" s="171" t="s">
        <v>2589</v>
      </c>
      <c r="C2741" s="179">
        <v>65</v>
      </c>
      <c r="D2741" s="172">
        <v>46162</v>
      </c>
      <c r="E2741" s="173">
        <v>46195</v>
      </c>
      <c r="F2741" s="174">
        <v>40.93</v>
      </c>
      <c r="G2741" s="175" t="s">
        <v>4161</v>
      </c>
      <c r="H2741" s="171" t="s">
        <v>4183</v>
      </c>
      <c r="I2741" s="171" t="s">
        <v>5558</v>
      </c>
      <c r="J2741" s="171" t="s">
        <v>1886</v>
      </c>
      <c r="K2741" s="176"/>
      <c r="L2741" s="177" t="s">
        <v>733</v>
      </c>
      <c r="M2741" s="177" t="s">
        <v>1783</v>
      </c>
    </row>
    <row r="2742" spans="1:13" s="178" customFormat="1">
      <c r="A2742" s="171" t="s">
        <v>2505</v>
      </c>
      <c r="B2742" s="171" t="s">
        <v>2589</v>
      </c>
      <c r="C2742" s="179">
        <v>65</v>
      </c>
      <c r="D2742" s="172">
        <v>46162</v>
      </c>
      <c r="E2742" s="173">
        <v>46195</v>
      </c>
      <c r="F2742" s="174">
        <v>104.78</v>
      </c>
      <c r="G2742" s="175" t="s">
        <v>4161</v>
      </c>
      <c r="H2742" s="171" t="s">
        <v>4183</v>
      </c>
      <c r="I2742" s="171" t="s">
        <v>5559</v>
      </c>
      <c r="J2742" s="171" t="s">
        <v>32</v>
      </c>
      <c r="K2742" s="176"/>
      <c r="L2742" s="177" t="s">
        <v>733</v>
      </c>
      <c r="M2742" s="177" t="s">
        <v>33</v>
      </c>
    </row>
    <row r="2743" spans="1:13" s="178" customFormat="1">
      <c r="A2743" s="171" t="s">
        <v>2505</v>
      </c>
      <c r="B2743" s="171" t="s">
        <v>2589</v>
      </c>
      <c r="C2743" s="179">
        <v>65</v>
      </c>
      <c r="D2743" s="172">
        <v>46162</v>
      </c>
      <c r="E2743" s="173">
        <v>46195</v>
      </c>
      <c r="F2743" s="174">
        <v>121.54</v>
      </c>
      <c r="G2743" s="175" t="s">
        <v>4161</v>
      </c>
      <c r="H2743" s="171" t="s">
        <v>4183</v>
      </c>
      <c r="I2743" s="171" t="s">
        <v>5560</v>
      </c>
      <c r="J2743" s="171" t="s">
        <v>460</v>
      </c>
      <c r="K2743" s="176"/>
      <c r="L2743" s="177" t="s">
        <v>733</v>
      </c>
      <c r="M2743" s="177" t="s">
        <v>461</v>
      </c>
    </row>
    <row r="2744" spans="1:13" s="178" customFormat="1">
      <c r="A2744" s="171" t="s">
        <v>2505</v>
      </c>
      <c r="B2744" s="171" t="s">
        <v>2589</v>
      </c>
      <c r="C2744" s="179">
        <v>65</v>
      </c>
      <c r="D2744" s="172">
        <v>46162</v>
      </c>
      <c r="E2744" s="173">
        <v>46195</v>
      </c>
      <c r="F2744" s="174">
        <v>546.99</v>
      </c>
      <c r="G2744" s="175" t="s">
        <v>4161</v>
      </c>
      <c r="H2744" s="171" t="s">
        <v>4183</v>
      </c>
      <c r="I2744" s="171" t="s">
        <v>5561</v>
      </c>
      <c r="J2744" s="171" t="s">
        <v>92</v>
      </c>
      <c r="K2744" s="176"/>
      <c r="L2744" s="177" t="s">
        <v>733</v>
      </c>
      <c r="M2744" s="177" t="s">
        <v>93</v>
      </c>
    </row>
    <row r="2745" spans="1:13" s="178" customFormat="1">
      <c r="A2745" s="171" t="s">
        <v>2505</v>
      </c>
      <c r="B2745" s="171" t="s">
        <v>2589</v>
      </c>
      <c r="C2745" s="179">
        <v>65</v>
      </c>
      <c r="D2745" s="172">
        <v>46162</v>
      </c>
      <c r="E2745" s="173">
        <v>46195</v>
      </c>
      <c r="F2745" s="174">
        <v>275.97000000000003</v>
      </c>
      <c r="G2745" s="175" t="s">
        <v>4161</v>
      </c>
      <c r="H2745" s="171" t="s">
        <v>4183</v>
      </c>
      <c r="I2745" s="171" t="s">
        <v>5562</v>
      </c>
      <c r="J2745" s="171" t="s">
        <v>72</v>
      </c>
      <c r="K2745" s="176"/>
      <c r="L2745" s="177" t="s">
        <v>733</v>
      </c>
      <c r="M2745" s="177" t="s">
        <v>73</v>
      </c>
    </row>
    <row r="2746" spans="1:13" s="178" customFormat="1">
      <c r="A2746" s="171" t="s">
        <v>2505</v>
      </c>
      <c r="B2746" s="171" t="s">
        <v>2589</v>
      </c>
      <c r="C2746" s="179">
        <v>65</v>
      </c>
      <c r="D2746" s="172">
        <v>46162</v>
      </c>
      <c r="E2746" s="173">
        <v>46195</v>
      </c>
      <c r="F2746" s="174">
        <v>101.69</v>
      </c>
      <c r="G2746" s="175" t="s">
        <v>4161</v>
      </c>
      <c r="H2746" s="171" t="s">
        <v>4183</v>
      </c>
      <c r="I2746" s="171" t="s">
        <v>5563</v>
      </c>
      <c r="J2746" s="171" t="s">
        <v>336</v>
      </c>
      <c r="K2746" s="176"/>
      <c r="L2746" s="177" t="s">
        <v>733</v>
      </c>
      <c r="M2746" s="177" t="s">
        <v>337</v>
      </c>
    </row>
    <row r="2747" spans="1:13" s="178" customFormat="1">
      <c r="A2747" s="171" t="s">
        <v>2505</v>
      </c>
      <c r="B2747" s="171" t="s">
        <v>2589</v>
      </c>
      <c r="C2747" s="179">
        <v>65</v>
      </c>
      <c r="D2747" s="172">
        <v>46162</v>
      </c>
      <c r="E2747" s="173">
        <v>46195</v>
      </c>
      <c r="F2747" s="174">
        <v>156.47999999999999</v>
      </c>
      <c r="G2747" s="175" t="s">
        <v>4161</v>
      </c>
      <c r="H2747" s="171" t="s">
        <v>4183</v>
      </c>
      <c r="I2747" s="171" t="s">
        <v>5564</v>
      </c>
      <c r="J2747" s="171" t="s">
        <v>128</v>
      </c>
      <c r="K2747" s="176"/>
      <c r="L2747" s="177" t="s">
        <v>733</v>
      </c>
      <c r="M2747" s="177" t="s">
        <v>129</v>
      </c>
    </row>
    <row r="2748" spans="1:13" s="178" customFormat="1">
      <c r="A2748" s="171" t="s">
        <v>2505</v>
      </c>
      <c r="B2748" s="171" t="s">
        <v>2589</v>
      </c>
      <c r="C2748" s="179">
        <v>65</v>
      </c>
      <c r="D2748" s="172">
        <v>46162</v>
      </c>
      <c r="E2748" s="173">
        <v>46195</v>
      </c>
      <c r="F2748" s="174">
        <v>386.8</v>
      </c>
      <c r="G2748" s="175" t="s">
        <v>4161</v>
      </c>
      <c r="H2748" s="171" t="s">
        <v>4183</v>
      </c>
      <c r="I2748" s="171" t="s">
        <v>5565</v>
      </c>
      <c r="J2748" s="171" t="s">
        <v>80</v>
      </c>
      <c r="K2748" s="176"/>
      <c r="L2748" s="177" t="s">
        <v>733</v>
      </c>
      <c r="M2748" s="177" t="s">
        <v>81</v>
      </c>
    </row>
    <row r="2749" spans="1:13" s="178" customFormat="1">
      <c r="A2749" s="171" t="s">
        <v>2505</v>
      </c>
      <c r="B2749" s="171" t="s">
        <v>2589</v>
      </c>
      <c r="C2749" s="179">
        <v>65</v>
      </c>
      <c r="D2749" s="172">
        <v>46162</v>
      </c>
      <c r="E2749" s="173">
        <v>46195</v>
      </c>
      <c r="F2749" s="174">
        <v>564.35</v>
      </c>
      <c r="G2749" s="175" t="s">
        <v>4161</v>
      </c>
      <c r="H2749" s="171" t="s">
        <v>4183</v>
      </c>
      <c r="I2749" s="171" t="s">
        <v>5566</v>
      </c>
      <c r="J2749" s="171" t="s">
        <v>116</v>
      </c>
      <c r="K2749" s="176"/>
      <c r="L2749" s="177" t="s">
        <v>733</v>
      </c>
      <c r="M2749" s="177" t="s">
        <v>117</v>
      </c>
    </row>
    <row r="2750" spans="1:13" s="178" customFormat="1">
      <c r="A2750" s="171" t="s">
        <v>2505</v>
      </c>
      <c r="B2750" s="171" t="s">
        <v>2589</v>
      </c>
      <c r="C2750" s="179">
        <v>65</v>
      </c>
      <c r="D2750" s="172">
        <v>46162</v>
      </c>
      <c r="E2750" s="173">
        <v>46195</v>
      </c>
      <c r="F2750" s="174">
        <v>617.86</v>
      </c>
      <c r="G2750" s="175" t="s">
        <v>4161</v>
      </c>
      <c r="H2750" s="171" t="s">
        <v>4183</v>
      </c>
      <c r="I2750" s="171" t="s">
        <v>5567</v>
      </c>
      <c r="J2750" s="171" t="s">
        <v>258</v>
      </c>
      <c r="K2750" s="176"/>
      <c r="L2750" s="177" t="s">
        <v>733</v>
      </c>
      <c r="M2750" s="177" t="s">
        <v>259</v>
      </c>
    </row>
    <row r="2751" spans="1:13" s="178" customFormat="1">
      <c r="A2751" s="171" t="s">
        <v>2505</v>
      </c>
      <c r="B2751" s="171" t="s">
        <v>2589</v>
      </c>
      <c r="C2751" s="179">
        <v>65</v>
      </c>
      <c r="D2751" s="172">
        <v>46162</v>
      </c>
      <c r="E2751" s="173">
        <v>46195</v>
      </c>
      <c r="F2751" s="174">
        <v>618.01</v>
      </c>
      <c r="G2751" s="175" t="s">
        <v>4161</v>
      </c>
      <c r="H2751" s="171" t="s">
        <v>4183</v>
      </c>
      <c r="I2751" s="171" t="s">
        <v>5568</v>
      </c>
      <c r="J2751" s="171" t="s">
        <v>84</v>
      </c>
      <c r="K2751" s="176"/>
      <c r="L2751" s="177" t="s">
        <v>733</v>
      </c>
      <c r="M2751" s="177" t="s">
        <v>85</v>
      </c>
    </row>
    <row r="2752" spans="1:13" s="178" customFormat="1">
      <c r="A2752" s="171" t="s">
        <v>2505</v>
      </c>
      <c r="B2752" s="171" t="s">
        <v>2589</v>
      </c>
      <c r="C2752" s="179">
        <v>65</v>
      </c>
      <c r="D2752" s="172">
        <v>46162</v>
      </c>
      <c r="E2752" s="173">
        <v>46195</v>
      </c>
      <c r="F2752" s="174">
        <v>472.97</v>
      </c>
      <c r="G2752" s="175" t="s">
        <v>4161</v>
      </c>
      <c r="H2752" s="171" t="s">
        <v>4183</v>
      </c>
      <c r="I2752" s="171" t="s">
        <v>5569</v>
      </c>
      <c r="J2752" s="171" t="s">
        <v>294</v>
      </c>
      <c r="K2752" s="176"/>
      <c r="L2752" s="177" t="s">
        <v>733</v>
      </c>
      <c r="M2752" s="177" t="s">
        <v>295</v>
      </c>
    </row>
    <row r="2753" spans="1:13" s="178" customFormat="1">
      <c r="A2753" s="171" t="s">
        <v>2505</v>
      </c>
      <c r="B2753" s="171" t="s">
        <v>2589</v>
      </c>
      <c r="C2753" s="179">
        <v>65</v>
      </c>
      <c r="D2753" s="172">
        <v>46162</v>
      </c>
      <c r="E2753" s="173">
        <v>46195</v>
      </c>
      <c r="F2753" s="174">
        <v>643.84</v>
      </c>
      <c r="G2753" s="175" t="s">
        <v>4161</v>
      </c>
      <c r="H2753" s="171" t="s">
        <v>4183</v>
      </c>
      <c r="I2753" s="171" t="s">
        <v>5570</v>
      </c>
      <c r="J2753" s="171" t="s">
        <v>266</v>
      </c>
      <c r="K2753" s="176"/>
      <c r="L2753" s="177" t="s">
        <v>733</v>
      </c>
      <c r="M2753" s="177" t="s">
        <v>267</v>
      </c>
    </row>
    <row r="2754" spans="1:13" s="178" customFormat="1">
      <c r="A2754" s="171" t="s">
        <v>2505</v>
      </c>
      <c r="B2754" s="171" t="s">
        <v>2589</v>
      </c>
      <c r="C2754" s="179">
        <v>65</v>
      </c>
      <c r="D2754" s="172">
        <v>46162</v>
      </c>
      <c r="E2754" s="173">
        <v>46195</v>
      </c>
      <c r="F2754" s="174">
        <v>819.05</v>
      </c>
      <c r="G2754" s="175" t="s">
        <v>4161</v>
      </c>
      <c r="H2754" s="171" t="s">
        <v>4183</v>
      </c>
      <c r="I2754" s="171" t="s">
        <v>5571</v>
      </c>
      <c r="J2754" s="171" t="s">
        <v>482</v>
      </c>
      <c r="K2754" s="176"/>
      <c r="L2754" s="177" t="s">
        <v>733</v>
      </c>
      <c r="M2754" s="177" t="s">
        <v>483</v>
      </c>
    </row>
    <row r="2755" spans="1:13" s="178" customFormat="1">
      <c r="A2755" s="171" t="s">
        <v>2505</v>
      </c>
      <c r="B2755" s="171" t="s">
        <v>2589</v>
      </c>
      <c r="C2755" s="179">
        <v>65</v>
      </c>
      <c r="D2755" s="172">
        <v>46162</v>
      </c>
      <c r="E2755" s="173">
        <v>46195</v>
      </c>
      <c r="F2755" s="174">
        <v>607.51</v>
      </c>
      <c r="G2755" s="175" t="s">
        <v>4161</v>
      </c>
      <c r="H2755" s="171" t="s">
        <v>4183</v>
      </c>
      <c r="I2755" s="171" t="s">
        <v>5572</v>
      </c>
      <c r="J2755" s="171" t="s">
        <v>326</v>
      </c>
      <c r="K2755" s="176"/>
      <c r="L2755" s="177" t="s">
        <v>733</v>
      </c>
      <c r="M2755" s="177" t="s">
        <v>327</v>
      </c>
    </row>
    <row r="2756" spans="1:13" s="178" customFormat="1">
      <c r="A2756" s="171" t="s">
        <v>2505</v>
      </c>
      <c r="B2756" s="171" t="s">
        <v>2589</v>
      </c>
      <c r="C2756" s="179">
        <v>65</v>
      </c>
      <c r="D2756" s="172">
        <v>46162</v>
      </c>
      <c r="E2756" s="173">
        <v>46195</v>
      </c>
      <c r="F2756" s="174">
        <v>368.16</v>
      </c>
      <c r="G2756" s="175" t="s">
        <v>4161</v>
      </c>
      <c r="H2756" s="171" t="s">
        <v>4183</v>
      </c>
      <c r="I2756" s="171" t="s">
        <v>5573</v>
      </c>
      <c r="J2756" s="171" t="s">
        <v>328</v>
      </c>
      <c r="K2756" s="176"/>
      <c r="L2756" s="177" t="s">
        <v>733</v>
      </c>
      <c r="M2756" s="177" t="s">
        <v>329</v>
      </c>
    </row>
    <row r="2757" spans="1:13" s="178" customFormat="1">
      <c r="A2757" s="171" t="s">
        <v>2505</v>
      </c>
      <c r="B2757" s="171" t="s">
        <v>2589</v>
      </c>
      <c r="C2757" s="179">
        <v>65</v>
      </c>
      <c r="D2757" s="172">
        <v>46162</v>
      </c>
      <c r="E2757" s="173">
        <v>46195</v>
      </c>
      <c r="F2757" s="174">
        <v>552.16999999999996</v>
      </c>
      <c r="G2757" s="175" t="s">
        <v>4161</v>
      </c>
      <c r="H2757" s="171" t="s">
        <v>4183</v>
      </c>
      <c r="I2757" s="171" t="s">
        <v>5574</v>
      </c>
      <c r="J2757" s="171" t="s">
        <v>58</v>
      </c>
      <c r="K2757" s="176"/>
      <c r="L2757" s="177" t="s">
        <v>733</v>
      </c>
      <c r="M2757" s="177" t="s">
        <v>59</v>
      </c>
    </row>
    <row r="2758" spans="1:13" s="178" customFormat="1">
      <c r="A2758" s="171" t="s">
        <v>2505</v>
      </c>
      <c r="B2758" s="171" t="s">
        <v>2589</v>
      </c>
      <c r="C2758" s="179">
        <v>65</v>
      </c>
      <c r="D2758" s="172">
        <v>46162</v>
      </c>
      <c r="E2758" s="173">
        <v>46195</v>
      </c>
      <c r="F2758" s="174">
        <v>434.07</v>
      </c>
      <c r="G2758" s="175" t="s">
        <v>4161</v>
      </c>
      <c r="H2758" s="171" t="s">
        <v>4183</v>
      </c>
      <c r="I2758" s="171" t="s">
        <v>5575</v>
      </c>
      <c r="J2758" s="171" t="s">
        <v>20</v>
      </c>
      <c r="K2758" s="176"/>
      <c r="L2758" s="177" t="s">
        <v>733</v>
      </c>
      <c r="M2758" s="177" t="s">
        <v>21</v>
      </c>
    </row>
    <row r="2759" spans="1:13" s="178" customFormat="1">
      <c r="A2759" s="171" t="s">
        <v>2505</v>
      </c>
      <c r="B2759" s="171" t="s">
        <v>2589</v>
      </c>
      <c r="C2759" s="179">
        <v>65</v>
      </c>
      <c r="D2759" s="172">
        <v>46162</v>
      </c>
      <c r="E2759" s="173">
        <v>46195</v>
      </c>
      <c r="F2759" s="174">
        <v>662.27</v>
      </c>
      <c r="G2759" s="175" t="s">
        <v>4161</v>
      </c>
      <c r="H2759" s="171" t="s">
        <v>4183</v>
      </c>
      <c r="I2759" s="171" t="s">
        <v>5576</v>
      </c>
      <c r="J2759" s="171" t="s">
        <v>242</v>
      </c>
      <c r="K2759" s="176"/>
      <c r="L2759" s="177" t="s">
        <v>733</v>
      </c>
      <c r="M2759" s="177" t="s">
        <v>243</v>
      </c>
    </row>
    <row r="2760" spans="1:13" s="178" customFormat="1">
      <c r="A2760" s="171" t="s">
        <v>2505</v>
      </c>
      <c r="B2760" s="171" t="s">
        <v>2589</v>
      </c>
      <c r="C2760" s="179">
        <v>65</v>
      </c>
      <c r="D2760" s="172">
        <v>46162</v>
      </c>
      <c r="E2760" s="173">
        <v>46195</v>
      </c>
      <c r="F2760" s="174">
        <v>558.70000000000005</v>
      </c>
      <c r="G2760" s="175" t="s">
        <v>4161</v>
      </c>
      <c r="H2760" s="171" t="s">
        <v>4183</v>
      </c>
      <c r="I2760" s="171" t="s">
        <v>5577</v>
      </c>
      <c r="J2760" s="171" t="s">
        <v>40</v>
      </c>
      <c r="K2760" s="176"/>
      <c r="L2760" s="177" t="s">
        <v>733</v>
      </c>
      <c r="M2760" s="177" t="s">
        <v>41</v>
      </c>
    </row>
    <row r="2761" spans="1:13" s="178" customFormat="1">
      <c r="A2761" s="171" t="s">
        <v>2505</v>
      </c>
      <c r="B2761" s="171" t="s">
        <v>2589</v>
      </c>
      <c r="C2761" s="179">
        <v>65</v>
      </c>
      <c r="D2761" s="172">
        <v>46162</v>
      </c>
      <c r="E2761" s="173">
        <v>46195</v>
      </c>
      <c r="F2761" s="174">
        <v>347.49</v>
      </c>
      <c r="G2761" s="175" t="s">
        <v>4161</v>
      </c>
      <c r="H2761" s="171" t="s">
        <v>4183</v>
      </c>
      <c r="I2761" s="171" t="s">
        <v>5578</v>
      </c>
      <c r="J2761" s="171" t="s">
        <v>142</v>
      </c>
      <c r="K2761" s="176"/>
      <c r="L2761" s="177" t="s">
        <v>733</v>
      </c>
      <c r="M2761" s="177" t="s">
        <v>143</v>
      </c>
    </row>
    <row r="2762" spans="1:13" s="178" customFormat="1">
      <c r="A2762" s="171" t="s">
        <v>2505</v>
      </c>
      <c r="B2762" s="171" t="s">
        <v>2589</v>
      </c>
      <c r="C2762" s="179">
        <v>65</v>
      </c>
      <c r="D2762" s="172">
        <v>46162</v>
      </c>
      <c r="E2762" s="173">
        <v>46195</v>
      </c>
      <c r="F2762" s="174">
        <v>249.69</v>
      </c>
      <c r="G2762" s="175" t="s">
        <v>4161</v>
      </c>
      <c r="H2762" s="171" t="s">
        <v>4183</v>
      </c>
      <c r="I2762" s="171" t="s">
        <v>5579</v>
      </c>
      <c r="J2762" s="171" t="s">
        <v>196</v>
      </c>
      <c r="K2762" s="176"/>
      <c r="L2762" s="177" t="s">
        <v>733</v>
      </c>
      <c r="M2762" s="177" t="s">
        <v>197</v>
      </c>
    </row>
    <row r="2763" spans="1:13" s="178" customFormat="1">
      <c r="A2763" s="171" t="s">
        <v>2505</v>
      </c>
      <c r="B2763" s="171" t="s">
        <v>2589</v>
      </c>
      <c r="C2763" s="179">
        <v>65</v>
      </c>
      <c r="D2763" s="172">
        <v>46162</v>
      </c>
      <c r="E2763" s="173">
        <v>46195</v>
      </c>
      <c r="F2763" s="174">
        <v>283.75</v>
      </c>
      <c r="G2763" s="175" t="s">
        <v>4161</v>
      </c>
      <c r="H2763" s="171" t="s">
        <v>4183</v>
      </c>
      <c r="I2763" s="171" t="s">
        <v>5580</v>
      </c>
      <c r="J2763" s="171" t="s">
        <v>430</v>
      </c>
      <c r="K2763" s="176"/>
      <c r="L2763" s="177" t="s">
        <v>733</v>
      </c>
      <c r="M2763" s="177" t="s">
        <v>431</v>
      </c>
    </row>
    <row r="2764" spans="1:13" s="178" customFormat="1">
      <c r="A2764" s="171" t="s">
        <v>2505</v>
      </c>
      <c r="B2764" s="171" t="s">
        <v>2589</v>
      </c>
      <c r="C2764" s="179">
        <v>65</v>
      </c>
      <c r="D2764" s="172">
        <v>46162</v>
      </c>
      <c r="E2764" s="173">
        <v>46195</v>
      </c>
      <c r="F2764" s="174">
        <v>313.92</v>
      </c>
      <c r="G2764" s="175" t="s">
        <v>4161</v>
      </c>
      <c r="H2764" s="171" t="s">
        <v>4183</v>
      </c>
      <c r="I2764" s="171" t="s">
        <v>5581</v>
      </c>
      <c r="J2764" s="171" t="s">
        <v>316</v>
      </c>
      <c r="K2764" s="176"/>
      <c r="L2764" s="177" t="s">
        <v>733</v>
      </c>
      <c r="M2764" s="177" t="s">
        <v>317</v>
      </c>
    </row>
    <row r="2765" spans="1:13" s="178" customFormat="1">
      <c r="A2765" s="171" t="s">
        <v>2505</v>
      </c>
      <c r="B2765" s="171" t="s">
        <v>2589</v>
      </c>
      <c r="C2765" s="179">
        <v>65</v>
      </c>
      <c r="D2765" s="172">
        <v>46162</v>
      </c>
      <c r="E2765" s="173">
        <v>46195</v>
      </c>
      <c r="F2765" s="174">
        <v>162.46</v>
      </c>
      <c r="G2765" s="175" t="s">
        <v>4161</v>
      </c>
      <c r="H2765" s="171" t="s">
        <v>4183</v>
      </c>
      <c r="I2765" s="171" t="s">
        <v>5582</v>
      </c>
      <c r="J2765" s="171" t="s">
        <v>2</v>
      </c>
      <c r="K2765" s="176"/>
      <c r="L2765" s="177" t="s">
        <v>733</v>
      </c>
      <c r="M2765" s="177" t="s">
        <v>3</v>
      </c>
    </row>
    <row r="2766" spans="1:13" s="178" customFormat="1">
      <c r="A2766" s="171" t="s">
        <v>2505</v>
      </c>
      <c r="B2766" s="171" t="s">
        <v>2589</v>
      </c>
      <c r="C2766" s="179">
        <v>65</v>
      </c>
      <c r="D2766" s="172">
        <v>46162</v>
      </c>
      <c r="E2766" s="173">
        <v>46195</v>
      </c>
      <c r="F2766" s="174">
        <v>538.21</v>
      </c>
      <c r="G2766" s="175" t="s">
        <v>4161</v>
      </c>
      <c r="H2766" s="171" t="s">
        <v>4183</v>
      </c>
      <c r="I2766" s="171" t="s">
        <v>5583</v>
      </c>
      <c r="J2766" s="171" t="s">
        <v>246</v>
      </c>
      <c r="K2766" s="176"/>
      <c r="L2766" s="177" t="s">
        <v>733</v>
      </c>
      <c r="M2766" s="177" t="s">
        <v>247</v>
      </c>
    </row>
    <row r="2767" spans="1:13" s="178" customFormat="1">
      <c r="A2767" s="171" t="s">
        <v>2505</v>
      </c>
      <c r="B2767" s="171" t="s">
        <v>2589</v>
      </c>
      <c r="C2767" s="179">
        <v>65</v>
      </c>
      <c r="D2767" s="172">
        <v>46162</v>
      </c>
      <c r="E2767" s="173">
        <v>46195</v>
      </c>
      <c r="F2767" s="174">
        <v>49.57</v>
      </c>
      <c r="G2767" s="175" t="s">
        <v>4161</v>
      </c>
      <c r="H2767" s="171" t="s">
        <v>4183</v>
      </c>
      <c r="I2767" s="171" t="s">
        <v>5584</v>
      </c>
      <c r="J2767" s="171" t="s">
        <v>48</v>
      </c>
      <c r="K2767" s="176"/>
      <c r="L2767" s="177" t="s">
        <v>733</v>
      </c>
      <c r="M2767" s="177" t="s">
        <v>49</v>
      </c>
    </row>
    <row r="2768" spans="1:13" s="178" customFormat="1">
      <c r="A2768" s="171" t="s">
        <v>2505</v>
      </c>
      <c r="B2768" s="171" t="s">
        <v>2589</v>
      </c>
      <c r="C2768" s="179">
        <v>65</v>
      </c>
      <c r="D2768" s="172">
        <v>46162</v>
      </c>
      <c r="E2768" s="173">
        <v>46195</v>
      </c>
      <c r="F2768" s="174">
        <v>160.30000000000001</v>
      </c>
      <c r="G2768" s="175" t="s">
        <v>4161</v>
      </c>
      <c r="H2768" s="171" t="s">
        <v>4183</v>
      </c>
      <c r="I2768" s="171" t="s">
        <v>5585</v>
      </c>
      <c r="J2768" s="171" t="s">
        <v>32</v>
      </c>
      <c r="K2768" s="176"/>
      <c r="L2768" s="177" t="s">
        <v>733</v>
      </c>
      <c r="M2768" s="177" t="s">
        <v>33</v>
      </c>
    </row>
    <row r="2769" spans="1:13" s="178" customFormat="1">
      <c r="A2769" s="171" t="s">
        <v>2505</v>
      </c>
      <c r="B2769" s="171" t="s">
        <v>2589</v>
      </c>
      <c r="C2769" s="179">
        <v>65</v>
      </c>
      <c r="D2769" s="172">
        <v>46162</v>
      </c>
      <c r="E2769" s="173">
        <v>46195</v>
      </c>
      <c r="F2769" s="174">
        <v>124.55</v>
      </c>
      <c r="G2769" s="175" t="s">
        <v>4161</v>
      </c>
      <c r="H2769" s="171" t="s">
        <v>4183</v>
      </c>
      <c r="I2769" s="171" t="s">
        <v>5586</v>
      </c>
      <c r="J2769" s="171" t="s">
        <v>174</v>
      </c>
      <c r="K2769" s="176"/>
      <c r="L2769" s="177" t="s">
        <v>733</v>
      </c>
      <c r="M2769" s="177" t="s">
        <v>175</v>
      </c>
    </row>
    <row r="2770" spans="1:13" s="178" customFormat="1">
      <c r="A2770" s="171" t="s">
        <v>2505</v>
      </c>
      <c r="B2770" s="171" t="s">
        <v>2589</v>
      </c>
      <c r="C2770" s="179">
        <v>65</v>
      </c>
      <c r="D2770" s="172">
        <v>46162</v>
      </c>
      <c r="E2770" s="173">
        <v>46195</v>
      </c>
      <c r="F2770" s="174">
        <v>140.58000000000001</v>
      </c>
      <c r="G2770" s="175" t="s">
        <v>4161</v>
      </c>
      <c r="H2770" s="171" t="s">
        <v>4183</v>
      </c>
      <c r="I2770" s="171" t="s">
        <v>5587</v>
      </c>
      <c r="J2770" s="171" t="s">
        <v>34</v>
      </c>
      <c r="K2770" s="176"/>
      <c r="L2770" s="177" t="s">
        <v>733</v>
      </c>
      <c r="M2770" s="177" t="s">
        <v>35</v>
      </c>
    </row>
    <row r="2771" spans="1:13" s="178" customFormat="1">
      <c r="A2771" s="171" t="s">
        <v>2505</v>
      </c>
      <c r="B2771" s="171" t="s">
        <v>2589</v>
      </c>
      <c r="C2771" s="179">
        <v>65</v>
      </c>
      <c r="D2771" s="172">
        <v>46162</v>
      </c>
      <c r="E2771" s="173">
        <v>46195</v>
      </c>
      <c r="F2771" s="174">
        <v>83.93</v>
      </c>
      <c r="G2771" s="175" t="s">
        <v>4161</v>
      </c>
      <c r="H2771" s="171" t="s">
        <v>4183</v>
      </c>
      <c r="I2771" s="171" t="s">
        <v>5588</v>
      </c>
      <c r="J2771" s="171" t="s">
        <v>312</v>
      </c>
      <c r="K2771" s="176"/>
      <c r="L2771" s="177" t="s">
        <v>733</v>
      </c>
      <c r="M2771" s="177" t="s">
        <v>313</v>
      </c>
    </row>
    <row r="2772" spans="1:13" s="178" customFormat="1">
      <c r="A2772" s="171" t="s">
        <v>2505</v>
      </c>
      <c r="B2772" s="171" t="s">
        <v>2589</v>
      </c>
      <c r="C2772" s="179">
        <v>65</v>
      </c>
      <c r="D2772" s="172">
        <v>46162</v>
      </c>
      <c r="E2772" s="173">
        <v>46195</v>
      </c>
      <c r="F2772" s="174">
        <v>90.12</v>
      </c>
      <c r="G2772" s="175" t="s">
        <v>4161</v>
      </c>
      <c r="H2772" s="171" t="s">
        <v>4183</v>
      </c>
      <c r="I2772" s="171" t="s">
        <v>5589</v>
      </c>
      <c r="J2772" s="171" t="s">
        <v>312</v>
      </c>
      <c r="K2772" s="176"/>
      <c r="L2772" s="177" t="s">
        <v>733</v>
      </c>
      <c r="M2772" s="177" t="s">
        <v>313</v>
      </c>
    </row>
    <row r="2773" spans="1:13" s="178" customFormat="1">
      <c r="A2773" s="171" t="s">
        <v>2505</v>
      </c>
      <c r="B2773" s="171" t="s">
        <v>2589</v>
      </c>
      <c r="C2773" s="179">
        <v>65</v>
      </c>
      <c r="D2773" s="172">
        <v>46162</v>
      </c>
      <c r="E2773" s="173">
        <v>46195</v>
      </c>
      <c r="F2773" s="174">
        <v>142.79</v>
      </c>
      <c r="G2773" s="175" t="s">
        <v>4161</v>
      </c>
      <c r="H2773" s="171" t="s">
        <v>4183</v>
      </c>
      <c r="I2773" s="171" t="s">
        <v>5590</v>
      </c>
      <c r="J2773" s="171" t="s">
        <v>312</v>
      </c>
      <c r="K2773" s="176"/>
      <c r="L2773" s="177" t="s">
        <v>733</v>
      </c>
      <c r="M2773" s="177" t="s">
        <v>313</v>
      </c>
    </row>
    <row r="2774" spans="1:13" s="178" customFormat="1">
      <c r="A2774" s="171" t="s">
        <v>2505</v>
      </c>
      <c r="B2774" s="171" t="s">
        <v>2589</v>
      </c>
      <c r="C2774" s="179">
        <v>65</v>
      </c>
      <c r="D2774" s="172">
        <v>46162</v>
      </c>
      <c r="E2774" s="173">
        <v>46195</v>
      </c>
      <c r="F2774" s="174">
        <v>255.48</v>
      </c>
      <c r="G2774" s="175" t="s">
        <v>4161</v>
      </c>
      <c r="H2774" s="171" t="s">
        <v>4183</v>
      </c>
      <c r="I2774" s="171" t="s">
        <v>5591</v>
      </c>
      <c r="J2774" s="171" t="s">
        <v>24</v>
      </c>
      <c r="K2774" s="176"/>
      <c r="L2774" s="177" t="s">
        <v>733</v>
      </c>
      <c r="M2774" s="177" t="s">
        <v>25</v>
      </c>
    </row>
    <row r="2775" spans="1:13" s="178" customFormat="1">
      <c r="A2775" s="171" t="s">
        <v>2505</v>
      </c>
      <c r="B2775" s="171" t="s">
        <v>2589</v>
      </c>
      <c r="C2775" s="179">
        <v>65</v>
      </c>
      <c r="D2775" s="172">
        <v>46162</v>
      </c>
      <c r="E2775" s="173">
        <v>46195</v>
      </c>
      <c r="F2775" s="174">
        <v>129.72999999999999</v>
      </c>
      <c r="G2775" s="175" t="s">
        <v>4161</v>
      </c>
      <c r="H2775" s="171" t="s">
        <v>4183</v>
      </c>
      <c r="I2775" s="171" t="s">
        <v>5592</v>
      </c>
      <c r="J2775" s="171" t="s">
        <v>262</v>
      </c>
      <c r="K2775" s="176"/>
      <c r="L2775" s="177" t="s">
        <v>733</v>
      </c>
      <c r="M2775" s="177" t="s">
        <v>263</v>
      </c>
    </row>
    <row r="2776" spans="1:13" s="178" customFormat="1">
      <c r="A2776" s="171" t="s">
        <v>2505</v>
      </c>
      <c r="B2776" s="171" t="s">
        <v>2589</v>
      </c>
      <c r="C2776" s="179">
        <v>65</v>
      </c>
      <c r="D2776" s="172">
        <v>46162</v>
      </c>
      <c r="E2776" s="173">
        <v>46195</v>
      </c>
      <c r="F2776" s="174">
        <v>480.92</v>
      </c>
      <c r="G2776" s="175" t="s">
        <v>4161</v>
      </c>
      <c r="H2776" s="171" t="s">
        <v>4183</v>
      </c>
      <c r="I2776" s="171" t="s">
        <v>5593</v>
      </c>
      <c r="J2776" s="171" t="s">
        <v>122</v>
      </c>
      <c r="K2776" s="176"/>
      <c r="L2776" s="177" t="s">
        <v>733</v>
      </c>
      <c r="M2776" s="177" t="s">
        <v>123</v>
      </c>
    </row>
    <row r="2777" spans="1:13" s="178" customFormat="1">
      <c r="A2777" s="171" t="s">
        <v>2505</v>
      </c>
      <c r="B2777" s="171" t="s">
        <v>2589</v>
      </c>
      <c r="C2777" s="179">
        <v>65</v>
      </c>
      <c r="D2777" s="172">
        <v>46162</v>
      </c>
      <c r="E2777" s="173">
        <v>46195</v>
      </c>
      <c r="F2777" s="174">
        <v>154.19</v>
      </c>
      <c r="G2777" s="175" t="s">
        <v>4161</v>
      </c>
      <c r="H2777" s="171" t="s">
        <v>4183</v>
      </c>
      <c r="I2777" s="171" t="s">
        <v>5594</v>
      </c>
      <c r="J2777" s="171" t="s">
        <v>138</v>
      </c>
      <c r="K2777" s="176"/>
      <c r="L2777" s="177" t="s">
        <v>733</v>
      </c>
      <c r="M2777" s="177" t="s">
        <v>139</v>
      </c>
    </row>
    <row r="2778" spans="1:13" s="178" customFormat="1">
      <c r="A2778" s="171" t="s">
        <v>2505</v>
      </c>
      <c r="B2778" s="171" t="s">
        <v>2589</v>
      </c>
      <c r="C2778" s="179">
        <v>65</v>
      </c>
      <c r="D2778" s="172">
        <v>46162</v>
      </c>
      <c r="E2778" s="173">
        <v>46195</v>
      </c>
      <c r="F2778" s="174">
        <v>121.57</v>
      </c>
      <c r="G2778" s="175" t="s">
        <v>4161</v>
      </c>
      <c r="H2778" s="171" t="s">
        <v>4183</v>
      </c>
      <c r="I2778" s="171" t="s">
        <v>5595</v>
      </c>
      <c r="J2778" s="171" t="s">
        <v>290</v>
      </c>
      <c r="K2778" s="176"/>
      <c r="L2778" s="177" t="s">
        <v>733</v>
      </c>
      <c r="M2778" s="177" t="s">
        <v>291</v>
      </c>
    </row>
    <row r="2779" spans="1:13" s="178" customFormat="1">
      <c r="A2779" s="171" t="s">
        <v>2505</v>
      </c>
      <c r="B2779" s="171" t="s">
        <v>2589</v>
      </c>
      <c r="C2779" s="179">
        <v>65</v>
      </c>
      <c r="D2779" s="172">
        <v>46162</v>
      </c>
      <c r="E2779" s="173">
        <v>46195</v>
      </c>
      <c r="F2779" s="174">
        <v>95.93</v>
      </c>
      <c r="G2779" s="175" t="s">
        <v>4161</v>
      </c>
      <c r="H2779" s="171" t="s">
        <v>4183</v>
      </c>
      <c r="I2779" s="171" t="s">
        <v>5596</v>
      </c>
      <c r="J2779" s="171" t="s">
        <v>236</v>
      </c>
      <c r="K2779" s="176"/>
      <c r="L2779" s="177" t="s">
        <v>733</v>
      </c>
      <c r="M2779" s="177" t="s">
        <v>237</v>
      </c>
    </row>
    <row r="2780" spans="1:13" s="178" customFormat="1">
      <c r="A2780" s="171" t="s">
        <v>2505</v>
      </c>
      <c r="B2780" s="171" t="s">
        <v>2589</v>
      </c>
      <c r="C2780" s="179">
        <v>65</v>
      </c>
      <c r="D2780" s="172">
        <v>46162</v>
      </c>
      <c r="E2780" s="173">
        <v>46195</v>
      </c>
      <c r="F2780" s="174">
        <v>320.76</v>
      </c>
      <c r="G2780" s="175" t="s">
        <v>4161</v>
      </c>
      <c r="H2780" s="171" t="s">
        <v>4183</v>
      </c>
      <c r="I2780" s="171" t="s">
        <v>5597</v>
      </c>
      <c r="J2780" s="171" t="s">
        <v>210</v>
      </c>
      <c r="K2780" s="176"/>
      <c r="L2780" s="177" t="s">
        <v>733</v>
      </c>
      <c r="M2780" s="177" t="s">
        <v>211</v>
      </c>
    </row>
    <row r="2781" spans="1:13" s="178" customFormat="1">
      <c r="A2781" s="171" t="s">
        <v>2505</v>
      </c>
      <c r="B2781" s="171" t="s">
        <v>2589</v>
      </c>
      <c r="C2781" s="179">
        <v>65</v>
      </c>
      <c r="D2781" s="172">
        <v>46162</v>
      </c>
      <c r="E2781" s="173">
        <v>46195</v>
      </c>
      <c r="F2781" s="174">
        <v>303.88</v>
      </c>
      <c r="G2781" s="175" t="s">
        <v>4161</v>
      </c>
      <c r="H2781" s="171" t="s">
        <v>4183</v>
      </c>
      <c r="I2781" s="171" t="s">
        <v>5598</v>
      </c>
      <c r="J2781" s="171" t="s">
        <v>120</v>
      </c>
      <c r="K2781" s="176"/>
      <c r="L2781" s="177" t="s">
        <v>733</v>
      </c>
      <c r="M2781" s="177" t="s">
        <v>121</v>
      </c>
    </row>
    <row r="2782" spans="1:13" s="178" customFormat="1">
      <c r="A2782" s="171" t="s">
        <v>2505</v>
      </c>
      <c r="B2782" s="171" t="s">
        <v>2589</v>
      </c>
      <c r="C2782" s="179">
        <v>65</v>
      </c>
      <c r="D2782" s="172">
        <v>46162</v>
      </c>
      <c r="E2782" s="173">
        <v>46195</v>
      </c>
      <c r="F2782" s="174">
        <v>149.87</v>
      </c>
      <c r="G2782" s="175" t="s">
        <v>4161</v>
      </c>
      <c r="H2782" s="171" t="s">
        <v>4183</v>
      </c>
      <c r="I2782" s="171" t="s">
        <v>5599</v>
      </c>
      <c r="J2782" s="171" t="s">
        <v>456</v>
      </c>
      <c r="K2782" s="176"/>
      <c r="L2782" s="177" t="s">
        <v>733</v>
      </c>
      <c r="M2782" s="177" t="s">
        <v>457</v>
      </c>
    </row>
    <row r="2783" spans="1:13" s="178" customFormat="1">
      <c r="A2783" s="171" t="s">
        <v>2505</v>
      </c>
      <c r="B2783" s="171" t="s">
        <v>2589</v>
      </c>
      <c r="C2783" s="179">
        <v>65</v>
      </c>
      <c r="D2783" s="172">
        <v>46162</v>
      </c>
      <c r="E2783" s="173">
        <v>46195</v>
      </c>
      <c r="F2783" s="174">
        <v>107.65</v>
      </c>
      <c r="G2783" s="175" t="s">
        <v>4161</v>
      </c>
      <c r="H2783" s="171" t="s">
        <v>4183</v>
      </c>
      <c r="I2783" s="171" t="s">
        <v>5600</v>
      </c>
      <c r="J2783" s="171" t="s">
        <v>224</v>
      </c>
      <c r="K2783" s="176"/>
      <c r="L2783" s="177" t="s">
        <v>733</v>
      </c>
      <c r="M2783" s="177" t="s">
        <v>225</v>
      </c>
    </row>
    <row r="2784" spans="1:13" s="178" customFormat="1">
      <c r="A2784" s="171" t="s">
        <v>2505</v>
      </c>
      <c r="B2784" s="171" t="s">
        <v>2589</v>
      </c>
      <c r="C2784" s="179">
        <v>65</v>
      </c>
      <c r="D2784" s="172">
        <v>46162</v>
      </c>
      <c r="E2784" s="173">
        <v>46195</v>
      </c>
      <c r="F2784" s="174">
        <v>280.52999999999997</v>
      </c>
      <c r="G2784" s="175" t="s">
        <v>4161</v>
      </c>
      <c r="H2784" s="171" t="s">
        <v>4183</v>
      </c>
      <c r="I2784" s="171" t="s">
        <v>5601</v>
      </c>
      <c r="J2784" s="171" t="s">
        <v>446</v>
      </c>
      <c r="K2784" s="176"/>
      <c r="L2784" s="177" t="s">
        <v>733</v>
      </c>
      <c r="M2784" s="177" t="s">
        <v>447</v>
      </c>
    </row>
    <row r="2785" spans="1:13" s="178" customFormat="1">
      <c r="A2785" s="171" t="s">
        <v>2505</v>
      </c>
      <c r="B2785" s="171" t="s">
        <v>2589</v>
      </c>
      <c r="C2785" s="179">
        <v>65</v>
      </c>
      <c r="D2785" s="172">
        <v>46162</v>
      </c>
      <c r="E2785" s="173">
        <v>46195</v>
      </c>
      <c r="F2785" s="174">
        <v>917.54</v>
      </c>
      <c r="G2785" s="175" t="s">
        <v>4161</v>
      </c>
      <c r="H2785" s="171" t="s">
        <v>4183</v>
      </c>
      <c r="I2785" s="171" t="s">
        <v>5602</v>
      </c>
      <c r="J2785" s="171" t="s">
        <v>450</v>
      </c>
      <c r="K2785" s="176"/>
      <c r="L2785" s="177" t="s">
        <v>733</v>
      </c>
      <c r="M2785" s="177" t="s">
        <v>451</v>
      </c>
    </row>
    <row r="2786" spans="1:13" s="178" customFormat="1">
      <c r="A2786" s="171" t="s">
        <v>2505</v>
      </c>
      <c r="B2786" s="171" t="s">
        <v>2589</v>
      </c>
      <c r="C2786" s="179">
        <v>65</v>
      </c>
      <c r="D2786" s="172">
        <v>46162</v>
      </c>
      <c r="E2786" s="173">
        <v>46195</v>
      </c>
      <c r="F2786" s="174">
        <v>767.45</v>
      </c>
      <c r="G2786" s="175" t="s">
        <v>4161</v>
      </c>
      <c r="H2786" s="171" t="s">
        <v>4183</v>
      </c>
      <c r="I2786" s="171" t="s">
        <v>5603</v>
      </c>
      <c r="J2786" s="171" t="s">
        <v>94</v>
      </c>
      <c r="K2786" s="176"/>
      <c r="L2786" s="177" t="s">
        <v>733</v>
      </c>
      <c r="M2786" s="177" t="s">
        <v>95</v>
      </c>
    </row>
    <row r="2787" spans="1:13" s="178" customFormat="1">
      <c r="A2787" s="171" t="s">
        <v>2505</v>
      </c>
      <c r="B2787" s="171" t="s">
        <v>2589</v>
      </c>
      <c r="C2787" s="179">
        <v>65</v>
      </c>
      <c r="D2787" s="172">
        <v>46162</v>
      </c>
      <c r="E2787" s="173">
        <v>46195</v>
      </c>
      <c r="F2787" s="174">
        <v>361.11</v>
      </c>
      <c r="G2787" s="175" t="s">
        <v>4161</v>
      </c>
      <c r="H2787" s="171" t="s">
        <v>4183</v>
      </c>
      <c r="I2787" s="171" t="s">
        <v>5604</v>
      </c>
      <c r="J2787" s="171" t="s">
        <v>118</v>
      </c>
      <c r="K2787" s="176"/>
      <c r="L2787" s="177" t="s">
        <v>733</v>
      </c>
      <c r="M2787" s="177" t="s">
        <v>119</v>
      </c>
    </row>
    <row r="2788" spans="1:13" s="178" customFormat="1">
      <c r="A2788" s="171" t="s">
        <v>2505</v>
      </c>
      <c r="B2788" s="171" t="s">
        <v>2589</v>
      </c>
      <c r="C2788" s="179">
        <v>65</v>
      </c>
      <c r="D2788" s="172">
        <v>46162</v>
      </c>
      <c r="E2788" s="173">
        <v>46195</v>
      </c>
      <c r="F2788" s="174">
        <v>617.79</v>
      </c>
      <c r="G2788" s="175" t="s">
        <v>4161</v>
      </c>
      <c r="H2788" s="171" t="s">
        <v>4183</v>
      </c>
      <c r="I2788" s="171" t="s">
        <v>5605</v>
      </c>
      <c r="J2788" s="171" t="s">
        <v>268</v>
      </c>
      <c r="K2788" s="176"/>
      <c r="L2788" s="177" t="s">
        <v>733</v>
      </c>
      <c r="M2788" s="177" t="s">
        <v>269</v>
      </c>
    </row>
    <row r="2789" spans="1:13" s="178" customFormat="1">
      <c r="A2789" s="171" t="s">
        <v>2505</v>
      </c>
      <c r="B2789" s="171" t="s">
        <v>2589</v>
      </c>
      <c r="C2789" s="179">
        <v>65</v>
      </c>
      <c r="D2789" s="172">
        <v>46162</v>
      </c>
      <c r="E2789" s="173">
        <v>46195</v>
      </c>
      <c r="F2789" s="174">
        <v>288.52999999999997</v>
      </c>
      <c r="G2789" s="175" t="s">
        <v>4161</v>
      </c>
      <c r="H2789" s="171" t="s">
        <v>4183</v>
      </c>
      <c r="I2789" s="171" t="s">
        <v>5606</v>
      </c>
      <c r="J2789" s="171" t="s">
        <v>503</v>
      </c>
      <c r="K2789" s="176"/>
      <c r="L2789" s="177" t="s">
        <v>733</v>
      </c>
      <c r="M2789" s="177" t="s">
        <v>504</v>
      </c>
    </row>
    <row r="2790" spans="1:13" s="178" customFormat="1">
      <c r="A2790" s="171" t="s">
        <v>2505</v>
      </c>
      <c r="B2790" s="171" t="s">
        <v>2589</v>
      </c>
      <c r="C2790" s="179">
        <v>65</v>
      </c>
      <c r="D2790" s="172">
        <v>46162</v>
      </c>
      <c r="E2790" s="173">
        <v>46195</v>
      </c>
      <c r="F2790" s="174">
        <v>316.49</v>
      </c>
      <c r="G2790" s="175" t="s">
        <v>4161</v>
      </c>
      <c r="H2790" s="171" t="s">
        <v>4183</v>
      </c>
      <c r="I2790" s="171" t="s">
        <v>5607</v>
      </c>
      <c r="J2790" s="171" t="s">
        <v>226</v>
      </c>
      <c r="K2790" s="176"/>
      <c r="L2790" s="177" t="s">
        <v>733</v>
      </c>
      <c r="M2790" s="177" t="s">
        <v>227</v>
      </c>
    </row>
    <row r="2791" spans="1:13" s="178" customFormat="1">
      <c r="A2791" s="171" t="s">
        <v>2505</v>
      </c>
      <c r="B2791" s="171" t="s">
        <v>2589</v>
      </c>
      <c r="C2791" s="179">
        <v>65</v>
      </c>
      <c r="D2791" s="172">
        <v>46162</v>
      </c>
      <c r="E2791" s="173">
        <v>46195</v>
      </c>
      <c r="F2791" s="174">
        <v>420.93</v>
      </c>
      <c r="G2791" s="175" t="s">
        <v>4161</v>
      </c>
      <c r="H2791" s="171" t="s">
        <v>4183</v>
      </c>
      <c r="I2791" s="171" t="s">
        <v>5608</v>
      </c>
      <c r="J2791" s="171" t="s">
        <v>240</v>
      </c>
      <c r="K2791" s="176"/>
      <c r="L2791" s="177" t="s">
        <v>733</v>
      </c>
      <c r="M2791" s="177" t="s">
        <v>241</v>
      </c>
    </row>
    <row r="2792" spans="1:13" s="178" customFormat="1">
      <c r="A2792" s="171" t="s">
        <v>2505</v>
      </c>
      <c r="B2792" s="171" t="s">
        <v>2589</v>
      </c>
      <c r="C2792" s="179">
        <v>65</v>
      </c>
      <c r="D2792" s="172">
        <v>46162</v>
      </c>
      <c r="E2792" s="173">
        <v>46195</v>
      </c>
      <c r="F2792" s="174">
        <v>355.83</v>
      </c>
      <c r="G2792" s="175" t="s">
        <v>4161</v>
      </c>
      <c r="H2792" s="171" t="s">
        <v>4183</v>
      </c>
      <c r="I2792" s="171" t="s">
        <v>5609</v>
      </c>
      <c r="J2792" s="171" t="s">
        <v>400</v>
      </c>
      <c r="K2792" s="176"/>
      <c r="L2792" s="177" t="s">
        <v>733</v>
      </c>
      <c r="M2792" s="177" t="s">
        <v>401</v>
      </c>
    </row>
    <row r="2793" spans="1:13" s="178" customFormat="1">
      <c r="A2793" s="171" t="s">
        <v>2505</v>
      </c>
      <c r="B2793" s="171" t="s">
        <v>2589</v>
      </c>
      <c r="C2793" s="179">
        <v>65</v>
      </c>
      <c r="D2793" s="172">
        <v>46162</v>
      </c>
      <c r="E2793" s="173">
        <v>46195</v>
      </c>
      <c r="F2793" s="174">
        <v>183.31</v>
      </c>
      <c r="G2793" s="175" t="s">
        <v>4161</v>
      </c>
      <c r="H2793" s="171" t="s">
        <v>4183</v>
      </c>
      <c r="I2793" s="171" t="s">
        <v>5610</v>
      </c>
      <c r="J2793" s="171" t="s">
        <v>66</v>
      </c>
      <c r="K2793" s="176"/>
      <c r="L2793" s="177" t="s">
        <v>733</v>
      </c>
      <c r="M2793" s="177" t="s">
        <v>67</v>
      </c>
    </row>
    <row r="2794" spans="1:13" s="178" customFormat="1">
      <c r="A2794" s="171" t="s">
        <v>2505</v>
      </c>
      <c r="B2794" s="171" t="s">
        <v>2589</v>
      </c>
      <c r="C2794" s="179">
        <v>65</v>
      </c>
      <c r="D2794" s="172">
        <v>46162</v>
      </c>
      <c r="E2794" s="173">
        <v>46195</v>
      </c>
      <c r="F2794" s="174">
        <v>250.72</v>
      </c>
      <c r="G2794" s="175" t="s">
        <v>4161</v>
      </c>
      <c r="H2794" s="171" t="s">
        <v>4183</v>
      </c>
      <c r="I2794" s="171" t="s">
        <v>5611</v>
      </c>
      <c r="J2794" s="171" t="s">
        <v>404</v>
      </c>
      <c r="K2794" s="176"/>
      <c r="L2794" s="177" t="s">
        <v>733</v>
      </c>
      <c r="M2794" s="177" t="s">
        <v>405</v>
      </c>
    </row>
    <row r="2795" spans="1:13" s="178" customFormat="1">
      <c r="A2795" s="171" t="s">
        <v>2505</v>
      </c>
      <c r="B2795" s="171" t="s">
        <v>2589</v>
      </c>
      <c r="C2795" s="179">
        <v>65</v>
      </c>
      <c r="D2795" s="172">
        <v>46162</v>
      </c>
      <c r="E2795" s="173">
        <v>46195</v>
      </c>
      <c r="F2795" s="174">
        <v>461.15</v>
      </c>
      <c r="G2795" s="175" t="s">
        <v>4161</v>
      </c>
      <c r="H2795" s="171" t="s">
        <v>4183</v>
      </c>
      <c r="I2795" s="171" t="s">
        <v>5612</v>
      </c>
      <c r="J2795" s="171" t="s">
        <v>434</v>
      </c>
      <c r="K2795" s="176"/>
      <c r="L2795" s="177" t="s">
        <v>733</v>
      </c>
      <c r="M2795" s="177" t="s">
        <v>435</v>
      </c>
    </row>
    <row r="2796" spans="1:13" s="178" customFormat="1">
      <c r="A2796" s="171" t="s">
        <v>2505</v>
      </c>
      <c r="B2796" s="171" t="s">
        <v>2589</v>
      </c>
      <c r="C2796" s="179">
        <v>65</v>
      </c>
      <c r="D2796" s="172">
        <v>46162</v>
      </c>
      <c r="E2796" s="173">
        <v>46195</v>
      </c>
      <c r="F2796" s="174">
        <v>312.67</v>
      </c>
      <c r="G2796" s="175" t="s">
        <v>4161</v>
      </c>
      <c r="H2796" s="171" t="s">
        <v>4183</v>
      </c>
      <c r="I2796" s="171" t="s">
        <v>5613</v>
      </c>
      <c r="J2796" s="171" t="s">
        <v>260</v>
      </c>
      <c r="K2796" s="176"/>
      <c r="L2796" s="177" t="s">
        <v>733</v>
      </c>
      <c r="M2796" s="177" t="s">
        <v>261</v>
      </c>
    </row>
    <row r="2797" spans="1:13" s="178" customFormat="1">
      <c r="A2797" s="171" t="s">
        <v>2505</v>
      </c>
      <c r="B2797" s="171" t="s">
        <v>2589</v>
      </c>
      <c r="C2797" s="179">
        <v>65</v>
      </c>
      <c r="D2797" s="172">
        <v>46162</v>
      </c>
      <c r="E2797" s="173">
        <v>46195</v>
      </c>
      <c r="F2797" s="174">
        <v>586.37</v>
      </c>
      <c r="G2797" s="175" t="s">
        <v>4161</v>
      </c>
      <c r="H2797" s="171" t="s">
        <v>4183</v>
      </c>
      <c r="I2797" s="171" t="s">
        <v>5614</v>
      </c>
      <c r="J2797" s="171" t="s">
        <v>452</v>
      </c>
      <c r="K2797" s="176"/>
      <c r="L2797" s="177" t="s">
        <v>733</v>
      </c>
      <c r="M2797" s="177" t="s">
        <v>453</v>
      </c>
    </row>
    <row r="2798" spans="1:13" s="178" customFormat="1">
      <c r="A2798" s="171" t="s">
        <v>2505</v>
      </c>
      <c r="B2798" s="171" t="s">
        <v>2589</v>
      </c>
      <c r="C2798" s="179">
        <v>65</v>
      </c>
      <c r="D2798" s="172">
        <v>46162</v>
      </c>
      <c r="E2798" s="173">
        <v>46195</v>
      </c>
      <c r="F2798" s="174">
        <v>671.88</v>
      </c>
      <c r="G2798" s="175" t="s">
        <v>4161</v>
      </c>
      <c r="H2798" s="171" t="s">
        <v>4183</v>
      </c>
      <c r="I2798" s="171" t="s">
        <v>5615</v>
      </c>
      <c r="J2798" s="171" t="s">
        <v>334</v>
      </c>
      <c r="K2798" s="176"/>
      <c r="L2798" s="177" t="s">
        <v>733</v>
      </c>
      <c r="M2798" s="177" t="s">
        <v>335</v>
      </c>
    </row>
    <row r="2799" spans="1:13" s="178" customFormat="1">
      <c r="A2799" s="171" t="s">
        <v>2505</v>
      </c>
      <c r="B2799" s="171" t="s">
        <v>2589</v>
      </c>
      <c r="C2799" s="179">
        <v>65</v>
      </c>
      <c r="D2799" s="172">
        <v>46162</v>
      </c>
      <c r="E2799" s="173">
        <v>46195</v>
      </c>
      <c r="F2799" s="174">
        <v>320.45</v>
      </c>
      <c r="G2799" s="175" t="s">
        <v>4161</v>
      </c>
      <c r="H2799" s="171" t="s">
        <v>4183</v>
      </c>
      <c r="I2799" s="171" t="s">
        <v>5616</v>
      </c>
      <c r="J2799" s="171" t="s">
        <v>192</v>
      </c>
      <c r="K2799" s="176"/>
      <c r="L2799" s="177" t="s">
        <v>733</v>
      </c>
      <c r="M2799" s="177" t="s">
        <v>193</v>
      </c>
    </row>
    <row r="2800" spans="1:13" s="178" customFormat="1">
      <c r="A2800" s="171" t="s">
        <v>2505</v>
      </c>
      <c r="B2800" s="171" t="s">
        <v>2589</v>
      </c>
      <c r="C2800" s="179">
        <v>65</v>
      </c>
      <c r="D2800" s="172">
        <v>46162</v>
      </c>
      <c r="E2800" s="173">
        <v>46195</v>
      </c>
      <c r="F2800" s="174">
        <v>781.54</v>
      </c>
      <c r="G2800" s="175" t="s">
        <v>4161</v>
      </c>
      <c r="H2800" s="171" t="s">
        <v>4183</v>
      </c>
      <c r="I2800" s="171" t="s">
        <v>5617</v>
      </c>
      <c r="J2800" s="171" t="s">
        <v>244</v>
      </c>
      <c r="K2800" s="176"/>
      <c r="L2800" s="177" t="s">
        <v>733</v>
      </c>
      <c r="M2800" s="177" t="s">
        <v>245</v>
      </c>
    </row>
    <row r="2801" spans="1:13" s="178" customFormat="1">
      <c r="A2801" s="171" t="s">
        <v>2505</v>
      </c>
      <c r="B2801" s="171" t="s">
        <v>2589</v>
      </c>
      <c r="C2801" s="179">
        <v>65</v>
      </c>
      <c r="D2801" s="172">
        <v>46162</v>
      </c>
      <c r="E2801" s="173">
        <v>46195</v>
      </c>
      <c r="F2801" s="174">
        <v>240.81</v>
      </c>
      <c r="G2801" s="175" t="s">
        <v>4161</v>
      </c>
      <c r="H2801" s="171" t="s">
        <v>4183</v>
      </c>
      <c r="I2801" s="171" t="s">
        <v>5618</v>
      </c>
      <c r="J2801" s="171" t="s">
        <v>44</v>
      </c>
      <c r="K2801" s="176"/>
      <c r="L2801" s="177" t="s">
        <v>733</v>
      </c>
      <c r="M2801" s="177" t="s">
        <v>45</v>
      </c>
    </row>
    <row r="2802" spans="1:13" s="178" customFormat="1">
      <c r="A2802" s="171" t="s">
        <v>2505</v>
      </c>
      <c r="B2802" s="171" t="s">
        <v>2589</v>
      </c>
      <c r="C2802" s="179">
        <v>65</v>
      </c>
      <c r="D2802" s="172">
        <v>46162</v>
      </c>
      <c r="E2802" s="173">
        <v>46195</v>
      </c>
      <c r="F2802" s="174">
        <v>406.55</v>
      </c>
      <c r="G2802" s="175" t="s">
        <v>4161</v>
      </c>
      <c r="H2802" s="171" t="s">
        <v>4183</v>
      </c>
      <c r="I2802" s="171" t="s">
        <v>5619</v>
      </c>
      <c r="J2802" s="171" t="s">
        <v>432</v>
      </c>
      <c r="K2802" s="176"/>
      <c r="L2802" s="177" t="s">
        <v>733</v>
      </c>
      <c r="M2802" s="177" t="s">
        <v>433</v>
      </c>
    </row>
    <row r="2803" spans="1:13" s="178" customFormat="1">
      <c r="A2803" s="171" t="s">
        <v>2505</v>
      </c>
      <c r="B2803" s="171" t="s">
        <v>2589</v>
      </c>
      <c r="C2803" s="179">
        <v>65</v>
      </c>
      <c r="D2803" s="172">
        <v>46162</v>
      </c>
      <c r="E2803" s="173">
        <v>46195</v>
      </c>
      <c r="F2803" s="174">
        <v>423.65</v>
      </c>
      <c r="G2803" s="175" t="s">
        <v>4161</v>
      </c>
      <c r="H2803" s="171" t="s">
        <v>4183</v>
      </c>
      <c r="I2803" s="171" t="s">
        <v>5620</v>
      </c>
      <c r="J2803" s="171" t="s">
        <v>360</v>
      </c>
      <c r="K2803" s="176"/>
      <c r="L2803" s="177" t="s">
        <v>733</v>
      </c>
      <c r="M2803" s="177" t="s">
        <v>361</v>
      </c>
    </row>
    <row r="2804" spans="1:13" s="178" customFormat="1">
      <c r="A2804" s="171" t="s">
        <v>2505</v>
      </c>
      <c r="B2804" s="171" t="s">
        <v>2589</v>
      </c>
      <c r="C2804" s="179">
        <v>65</v>
      </c>
      <c r="D2804" s="172">
        <v>46162</v>
      </c>
      <c r="E2804" s="173">
        <v>46195</v>
      </c>
      <c r="F2804" s="174">
        <v>348.93</v>
      </c>
      <c r="G2804" s="175" t="s">
        <v>4161</v>
      </c>
      <c r="H2804" s="171" t="s">
        <v>4183</v>
      </c>
      <c r="I2804" s="171" t="s">
        <v>5621</v>
      </c>
      <c r="J2804" s="171" t="s">
        <v>102</v>
      </c>
      <c r="K2804" s="176"/>
      <c r="L2804" s="177" t="s">
        <v>733</v>
      </c>
      <c r="M2804" s="177" t="s">
        <v>103</v>
      </c>
    </row>
    <row r="2805" spans="1:13" s="178" customFormat="1">
      <c r="A2805" s="171" t="s">
        <v>2505</v>
      </c>
      <c r="B2805" s="171" t="s">
        <v>2589</v>
      </c>
      <c r="C2805" s="179">
        <v>65</v>
      </c>
      <c r="D2805" s="172">
        <v>46162</v>
      </c>
      <c r="E2805" s="173">
        <v>46195</v>
      </c>
      <c r="F2805" s="174">
        <v>432.9</v>
      </c>
      <c r="G2805" s="175" t="s">
        <v>4161</v>
      </c>
      <c r="H2805" s="171" t="s">
        <v>4183</v>
      </c>
      <c r="I2805" s="171" t="s">
        <v>5622</v>
      </c>
      <c r="J2805" s="171" t="s">
        <v>130</v>
      </c>
      <c r="K2805" s="176"/>
      <c r="L2805" s="177" t="s">
        <v>733</v>
      </c>
      <c r="M2805" s="177" t="s">
        <v>131</v>
      </c>
    </row>
    <row r="2806" spans="1:13" s="178" customFormat="1">
      <c r="A2806" s="171" t="s">
        <v>2505</v>
      </c>
      <c r="B2806" s="171" t="s">
        <v>2589</v>
      </c>
      <c r="C2806" s="179">
        <v>65</v>
      </c>
      <c r="D2806" s="172">
        <v>46162</v>
      </c>
      <c r="E2806" s="173">
        <v>46195</v>
      </c>
      <c r="F2806" s="174">
        <v>174.42</v>
      </c>
      <c r="G2806" s="175" t="s">
        <v>4161</v>
      </c>
      <c r="H2806" s="171" t="s">
        <v>4183</v>
      </c>
      <c r="I2806" s="171" t="s">
        <v>5623</v>
      </c>
      <c r="J2806" s="171" t="s">
        <v>466</v>
      </c>
      <c r="K2806" s="176"/>
      <c r="L2806" s="177" t="s">
        <v>733</v>
      </c>
      <c r="M2806" s="177" t="s">
        <v>467</v>
      </c>
    </row>
    <row r="2807" spans="1:13" s="178" customFormat="1">
      <c r="A2807" s="171" t="s">
        <v>2505</v>
      </c>
      <c r="B2807" s="171" t="s">
        <v>2589</v>
      </c>
      <c r="C2807" s="179">
        <v>65</v>
      </c>
      <c r="D2807" s="172">
        <v>46162</v>
      </c>
      <c r="E2807" s="173">
        <v>46195</v>
      </c>
      <c r="F2807" s="174">
        <v>89.4</v>
      </c>
      <c r="G2807" s="175" t="s">
        <v>4161</v>
      </c>
      <c r="H2807" s="171" t="s">
        <v>4183</v>
      </c>
      <c r="I2807" s="171" t="s">
        <v>5624</v>
      </c>
      <c r="J2807" s="171" t="s">
        <v>414</v>
      </c>
      <c r="K2807" s="176"/>
      <c r="L2807" s="177" t="s">
        <v>733</v>
      </c>
      <c r="M2807" s="177" t="s">
        <v>415</v>
      </c>
    </row>
    <row r="2808" spans="1:13" s="178" customFormat="1">
      <c r="A2808" s="171" t="s">
        <v>2505</v>
      </c>
      <c r="B2808" s="171" t="s">
        <v>2589</v>
      </c>
      <c r="C2808" s="179">
        <v>65</v>
      </c>
      <c r="D2808" s="172">
        <v>46162</v>
      </c>
      <c r="E2808" s="173">
        <v>46195</v>
      </c>
      <c r="F2808" s="174">
        <v>446.74</v>
      </c>
      <c r="G2808" s="175" t="s">
        <v>4161</v>
      </c>
      <c r="H2808" s="171" t="s">
        <v>4183</v>
      </c>
      <c r="I2808" s="171" t="s">
        <v>5625</v>
      </c>
      <c r="J2808" s="171" t="s">
        <v>286</v>
      </c>
      <c r="K2808" s="176"/>
      <c r="L2808" s="177" t="s">
        <v>733</v>
      </c>
      <c r="M2808" s="177" t="s">
        <v>287</v>
      </c>
    </row>
    <row r="2809" spans="1:13" s="178" customFormat="1">
      <c r="A2809" s="171" t="s">
        <v>2505</v>
      </c>
      <c r="B2809" s="171" t="s">
        <v>2589</v>
      </c>
      <c r="C2809" s="179">
        <v>65</v>
      </c>
      <c r="D2809" s="172">
        <v>46162</v>
      </c>
      <c r="E2809" s="173">
        <v>46195</v>
      </c>
      <c r="F2809" s="174">
        <v>137.37</v>
      </c>
      <c r="G2809" s="175" t="s">
        <v>4161</v>
      </c>
      <c r="H2809" s="171" t="s">
        <v>4183</v>
      </c>
      <c r="I2809" s="171" t="s">
        <v>5626</v>
      </c>
      <c r="J2809" s="171" t="s">
        <v>154</v>
      </c>
      <c r="K2809" s="176"/>
      <c r="L2809" s="177" t="s">
        <v>733</v>
      </c>
      <c r="M2809" s="177" t="s">
        <v>155</v>
      </c>
    </row>
    <row r="2810" spans="1:13" s="178" customFormat="1">
      <c r="A2810" s="171" t="s">
        <v>2505</v>
      </c>
      <c r="B2810" s="171" t="s">
        <v>2589</v>
      </c>
      <c r="C2810" s="179">
        <v>65</v>
      </c>
      <c r="D2810" s="172">
        <v>46162</v>
      </c>
      <c r="E2810" s="173">
        <v>46195</v>
      </c>
      <c r="F2810" s="174">
        <v>178.25</v>
      </c>
      <c r="G2810" s="175" t="s">
        <v>4161</v>
      </c>
      <c r="H2810" s="171" t="s">
        <v>4183</v>
      </c>
      <c r="I2810" s="171" t="s">
        <v>5627</v>
      </c>
      <c r="J2810" s="171" t="s">
        <v>318</v>
      </c>
      <c r="K2810" s="176"/>
      <c r="L2810" s="177" t="s">
        <v>733</v>
      </c>
      <c r="M2810" s="177" t="s">
        <v>319</v>
      </c>
    </row>
    <row r="2811" spans="1:13" s="178" customFormat="1">
      <c r="A2811" s="171" t="s">
        <v>2505</v>
      </c>
      <c r="B2811" s="171" t="s">
        <v>2589</v>
      </c>
      <c r="C2811" s="179">
        <v>65</v>
      </c>
      <c r="D2811" s="172">
        <v>46162</v>
      </c>
      <c r="E2811" s="173">
        <v>46195</v>
      </c>
      <c r="F2811" s="174">
        <v>134.88999999999999</v>
      </c>
      <c r="G2811" s="175" t="s">
        <v>4161</v>
      </c>
      <c r="H2811" s="171" t="s">
        <v>4183</v>
      </c>
      <c r="I2811" s="171" t="s">
        <v>5628</v>
      </c>
      <c r="J2811" s="171" t="s">
        <v>398</v>
      </c>
      <c r="K2811" s="176"/>
      <c r="L2811" s="177" t="s">
        <v>733</v>
      </c>
      <c r="M2811" s="177" t="s">
        <v>399</v>
      </c>
    </row>
    <row r="2812" spans="1:13" s="178" customFormat="1">
      <c r="A2812" s="171" t="s">
        <v>2505</v>
      </c>
      <c r="B2812" s="171" t="s">
        <v>2589</v>
      </c>
      <c r="C2812" s="179">
        <v>65</v>
      </c>
      <c r="D2812" s="172">
        <v>46162</v>
      </c>
      <c r="E2812" s="173">
        <v>46195</v>
      </c>
      <c r="F2812" s="174">
        <v>140.69</v>
      </c>
      <c r="G2812" s="175" t="s">
        <v>4161</v>
      </c>
      <c r="H2812" s="171" t="s">
        <v>4183</v>
      </c>
      <c r="I2812" s="171" t="s">
        <v>5629</v>
      </c>
      <c r="J2812" s="171" t="s">
        <v>270</v>
      </c>
      <c r="K2812" s="176"/>
      <c r="L2812" s="177" t="s">
        <v>733</v>
      </c>
      <c r="M2812" s="177" t="s">
        <v>271</v>
      </c>
    </row>
    <row r="2813" spans="1:13" s="178" customFormat="1">
      <c r="A2813" s="171" t="s">
        <v>2505</v>
      </c>
      <c r="B2813" s="171" t="s">
        <v>2589</v>
      </c>
      <c r="C2813" s="179">
        <v>65</v>
      </c>
      <c r="D2813" s="172">
        <v>46162</v>
      </c>
      <c r="E2813" s="173">
        <v>46195</v>
      </c>
      <c r="F2813" s="174">
        <v>137.91</v>
      </c>
      <c r="G2813" s="175" t="s">
        <v>4161</v>
      </c>
      <c r="H2813" s="171" t="s">
        <v>4183</v>
      </c>
      <c r="I2813" s="171" t="s">
        <v>5630</v>
      </c>
      <c r="J2813" s="171" t="s">
        <v>440</v>
      </c>
      <c r="K2813" s="176"/>
      <c r="L2813" s="177" t="s">
        <v>733</v>
      </c>
      <c r="M2813" s="177" t="s">
        <v>441</v>
      </c>
    </row>
    <row r="2814" spans="1:13" s="178" customFormat="1">
      <c r="A2814" s="171" t="s">
        <v>2505</v>
      </c>
      <c r="B2814" s="171" t="s">
        <v>2589</v>
      </c>
      <c r="C2814" s="179">
        <v>65</v>
      </c>
      <c r="D2814" s="172">
        <v>46162</v>
      </c>
      <c r="E2814" s="173">
        <v>46195</v>
      </c>
      <c r="F2814" s="174">
        <v>173.78</v>
      </c>
      <c r="G2814" s="175" t="s">
        <v>4161</v>
      </c>
      <c r="H2814" s="171" t="s">
        <v>4183</v>
      </c>
      <c r="I2814" s="171" t="s">
        <v>5631</v>
      </c>
      <c r="J2814" s="171" t="s">
        <v>14</v>
      </c>
      <c r="K2814" s="176"/>
      <c r="L2814" s="177" t="s">
        <v>733</v>
      </c>
      <c r="M2814" s="177" t="s">
        <v>15</v>
      </c>
    </row>
    <row r="2815" spans="1:13" s="178" customFormat="1">
      <c r="A2815" s="171" t="s">
        <v>2505</v>
      </c>
      <c r="B2815" s="171" t="s">
        <v>2589</v>
      </c>
      <c r="C2815" s="179">
        <v>65</v>
      </c>
      <c r="D2815" s="172">
        <v>46162</v>
      </c>
      <c r="E2815" s="173">
        <v>46195</v>
      </c>
      <c r="F2815" s="174">
        <v>42.49</v>
      </c>
      <c r="G2815" s="175" t="s">
        <v>4161</v>
      </c>
      <c r="H2815" s="171" t="s">
        <v>4183</v>
      </c>
      <c r="I2815" s="171" t="s">
        <v>5632</v>
      </c>
      <c r="J2815" s="171" t="s">
        <v>70</v>
      </c>
      <c r="K2815" s="176"/>
      <c r="L2815" s="177" t="s">
        <v>733</v>
      </c>
      <c r="M2815" s="177" t="s">
        <v>71</v>
      </c>
    </row>
    <row r="2816" spans="1:13" s="178" customFormat="1">
      <c r="A2816" s="171" t="s">
        <v>2505</v>
      </c>
      <c r="B2816" s="171" t="s">
        <v>2589</v>
      </c>
      <c r="C2816" s="179">
        <v>65</v>
      </c>
      <c r="D2816" s="172">
        <v>46162</v>
      </c>
      <c r="E2816" s="173">
        <v>46195</v>
      </c>
      <c r="F2816" s="174">
        <v>176.38</v>
      </c>
      <c r="G2816" s="175" t="s">
        <v>4161</v>
      </c>
      <c r="H2816" s="171" t="s">
        <v>4183</v>
      </c>
      <c r="I2816" s="171" t="s">
        <v>5633</v>
      </c>
      <c r="J2816" s="171" t="s">
        <v>256</v>
      </c>
      <c r="K2816" s="176"/>
      <c r="L2816" s="177" t="s">
        <v>733</v>
      </c>
      <c r="M2816" s="177" t="s">
        <v>257</v>
      </c>
    </row>
    <row r="2817" spans="1:13" s="178" customFormat="1">
      <c r="A2817" s="171" t="s">
        <v>2505</v>
      </c>
      <c r="B2817" s="171" t="s">
        <v>2589</v>
      </c>
      <c r="C2817" s="179">
        <v>65</v>
      </c>
      <c r="D2817" s="172">
        <v>46162</v>
      </c>
      <c r="E2817" s="173">
        <v>46195</v>
      </c>
      <c r="F2817" s="174">
        <v>424.3</v>
      </c>
      <c r="G2817" s="175" t="s">
        <v>4161</v>
      </c>
      <c r="H2817" s="171" t="s">
        <v>4183</v>
      </c>
      <c r="I2817" s="171" t="s">
        <v>5634</v>
      </c>
      <c r="J2817" s="171" t="s">
        <v>292</v>
      </c>
      <c r="K2817" s="176"/>
      <c r="L2817" s="177" t="s">
        <v>733</v>
      </c>
      <c r="M2817" s="177" t="s">
        <v>293</v>
      </c>
    </row>
    <row r="2818" spans="1:13" s="178" customFormat="1">
      <c r="A2818" s="171" t="s">
        <v>2505</v>
      </c>
      <c r="B2818" s="171" t="s">
        <v>2589</v>
      </c>
      <c r="C2818" s="179">
        <v>65</v>
      </c>
      <c r="D2818" s="172">
        <v>46162</v>
      </c>
      <c r="E2818" s="173">
        <v>46195</v>
      </c>
      <c r="F2818" s="174">
        <v>131.51</v>
      </c>
      <c r="G2818" s="175" t="s">
        <v>4161</v>
      </c>
      <c r="H2818" s="171" t="s">
        <v>4183</v>
      </c>
      <c r="I2818" s="171" t="s">
        <v>5635</v>
      </c>
      <c r="J2818" s="171" t="s">
        <v>50</v>
      </c>
      <c r="K2818" s="176"/>
      <c r="L2818" s="177" t="s">
        <v>733</v>
      </c>
      <c r="M2818" s="177" t="s">
        <v>51</v>
      </c>
    </row>
    <row r="2819" spans="1:13" s="178" customFormat="1">
      <c r="A2819" s="171" t="s">
        <v>2505</v>
      </c>
      <c r="B2819" s="171" t="s">
        <v>2589</v>
      </c>
      <c r="C2819" s="179">
        <v>65</v>
      </c>
      <c r="D2819" s="172">
        <v>46162</v>
      </c>
      <c r="E2819" s="173">
        <v>46195</v>
      </c>
      <c r="F2819" s="174">
        <v>172.88</v>
      </c>
      <c r="G2819" s="175" t="s">
        <v>4161</v>
      </c>
      <c r="H2819" s="171" t="s">
        <v>4183</v>
      </c>
      <c r="I2819" s="171" t="s">
        <v>5636</v>
      </c>
      <c r="J2819" s="171" t="s">
        <v>330</v>
      </c>
      <c r="K2819" s="176"/>
      <c r="L2819" s="177" t="s">
        <v>733</v>
      </c>
      <c r="M2819" s="177" t="s">
        <v>331</v>
      </c>
    </row>
    <row r="2820" spans="1:13" s="178" customFormat="1">
      <c r="A2820" s="171" t="s">
        <v>2505</v>
      </c>
      <c r="B2820" s="171" t="s">
        <v>2589</v>
      </c>
      <c r="C2820" s="179">
        <v>65</v>
      </c>
      <c r="D2820" s="172">
        <v>46162</v>
      </c>
      <c r="E2820" s="173">
        <v>46195</v>
      </c>
      <c r="F2820" s="174">
        <v>72.77</v>
      </c>
      <c r="G2820" s="175" t="s">
        <v>4161</v>
      </c>
      <c r="H2820" s="171" t="s">
        <v>4183</v>
      </c>
      <c r="I2820" s="171" t="s">
        <v>5637</v>
      </c>
      <c r="J2820" s="171" t="s">
        <v>206</v>
      </c>
      <c r="K2820" s="176"/>
      <c r="L2820" s="177" t="s">
        <v>733</v>
      </c>
      <c r="M2820" s="177" t="s">
        <v>207</v>
      </c>
    </row>
    <row r="2821" spans="1:13" s="178" customFormat="1">
      <c r="A2821" s="171" t="s">
        <v>2505</v>
      </c>
      <c r="B2821" s="171" t="s">
        <v>2589</v>
      </c>
      <c r="C2821" s="179">
        <v>65</v>
      </c>
      <c r="D2821" s="172">
        <v>46162</v>
      </c>
      <c r="E2821" s="173">
        <v>46195</v>
      </c>
      <c r="F2821" s="174">
        <v>118.94</v>
      </c>
      <c r="G2821" s="175" t="s">
        <v>4161</v>
      </c>
      <c r="H2821" s="171" t="s">
        <v>4183</v>
      </c>
      <c r="I2821" s="171" t="s">
        <v>5638</v>
      </c>
      <c r="J2821" s="171" t="s">
        <v>204</v>
      </c>
      <c r="K2821" s="176"/>
      <c r="L2821" s="177" t="s">
        <v>733</v>
      </c>
      <c r="M2821" s="177" t="s">
        <v>205</v>
      </c>
    </row>
    <row r="2822" spans="1:13" s="178" customFormat="1">
      <c r="A2822" s="171" t="s">
        <v>2505</v>
      </c>
      <c r="B2822" s="171" t="s">
        <v>2589</v>
      </c>
      <c r="C2822" s="179">
        <v>65</v>
      </c>
      <c r="D2822" s="172">
        <v>46162</v>
      </c>
      <c r="E2822" s="173">
        <v>46195</v>
      </c>
      <c r="F2822" s="174">
        <v>153.25</v>
      </c>
      <c r="G2822" s="175" t="s">
        <v>4161</v>
      </c>
      <c r="H2822" s="171" t="s">
        <v>4183</v>
      </c>
      <c r="I2822" s="171" t="s">
        <v>5639</v>
      </c>
      <c r="J2822" s="171" t="s">
        <v>338</v>
      </c>
      <c r="K2822" s="176"/>
      <c r="L2822" s="177" t="s">
        <v>733</v>
      </c>
      <c r="M2822" s="177" t="s">
        <v>339</v>
      </c>
    </row>
    <row r="2823" spans="1:13" s="178" customFormat="1">
      <c r="A2823" s="171" t="s">
        <v>2505</v>
      </c>
      <c r="B2823" s="171" t="s">
        <v>2589</v>
      </c>
      <c r="C2823" s="179">
        <v>65</v>
      </c>
      <c r="D2823" s="172">
        <v>46162</v>
      </c>
      <c r="E2823" s="173">
        <v>46195</v>
      </c>
      <c r="F2823" s="174">
        <v>19.309999999999999</v>
      </c>
      <c r="G2823" s="175" t="s">
        <v>4161</v>
      </c>
      <c r="H2823" s="171" t="s">
        <v>4183</v>
      </c>
      <c r="I2823" s="171" t="s">
        <v>5640</v>
      </c>
      <c r="J2823" s="171" t="s">
        <v>388</v>
      </c>
      <c r="K2823" s="176"/>
      <c r="L2823" s="177" t="s">
        <v>733</v>
      </c>
      <c r="M2823" s="177" t="s">
        <v>389</v>
      </c>
    </row>
    <row r="2824" spans="1:13" s="178" customFormat="1">
      <c r="A2824" s="171" t="s">
        <v>2505</v>
      </c>
      <c r="B2824" s="171" t="s">
        <v>2589</v>
      </c>
      <c r="C2824" s="179">
        <v>65</v>
      </c>
      <c r="D2824" s="172">
        <v>46162</v>
      </c>
      <c r="E2824" s="173">
        <v>46195</v>
      </c>
      <c r="F2824" s="174">
        <v>131.22</v>
      </c>
      <c r="G2824" s="175" t="s">
        <v>4161</v>
      </c>
      <c r="H2824" s="171" t="s">
        <v>4183</v>
      </c>
      <c r="I2824" s="171" t="s">
        <v>5641</v>
      </c>
      <c r="J2824" s="171" t="s">
        <v>190</v>
      </c>
      <c r="K2824" s="176"/>
      <c r="L2824" s="177" t="s">
        <v>733</v>
      </c>
      <c r="M2824" s="177" t="s">
        <v>191</v>
      </c>
    </row>
    <row r="2825" spans="1:13" s="178" customFormat="1">
      <c r="A2825" s="171" t="s">
        <v>2505</v>
      </c>
      <c r="B2825" s="171" t="s">
        <v>2589</v>
      </c>
      <c r="C2825" s="179">
        <v>65</v>
      </c>
      <c r="D2825" s="172">
        <v>46162</v>
      </c>
      <c r="E2825" s="173">
        <v>46195</v>
      </c>
      <c r="F2825" s="174">
        <v>194.62</v>
      </c>
      <c r="G2825" s="175" t="s">
        <v>4161</v>
      </c>
      <c r="H2825" s="171" t="s">
        <v>4183</v>
      </c>
      <c r="I2825" s="171" t="s">
        <v>5642</v>
      </c>
      <c r="J2825" s="171" t="s">
        <v>362</v>
      </c>
      <c r="K2825" s="176"/>
      <c r="L2825" s="177" t="s">
        <v>733</v>
      </c>
      <c r="M2825" s="177" t="s">
        <v>363</v>
      </c>
    </row>
    <row r="2826" spans="1:13" s="178" customFormat="1">
      <c r="A2826" s="171" t="s">
        <v>2505</v>
      </c>
      <c r="B2826" s="171" t="s">
        <v>2589</v>
      </c>
      <c r="C2826" s="179">
        <v>65</v>
      </c>
      <c r="D2826" s="172">
        <v>46162</v>
      </c>
      <c r="E2826" s="173">
        <v>46195</v>
      </c>
      <c r="F2826" s="174">
        <v>125.35</v>
      </c>
      <c r="G2826" s="175" t="s">
        <v>4161</v>
      </c>
      <c r="H2826" s="171" t="s">
        <v>4183</v>
      </c>
      <c r="I2826" s="171" t="s">
        <v>5643</v>
      </c>
      <c r="J2826" s="171" t="s">
        <v>484</v>
      </c>
      <c r="K2826" s="176"/>
      <c r="L2826" s="177" t="s">
        <v>733</v>
      </c>
      <c r="M2826" s="177" t="s">
        <v>485</v>
      </c>
    </row>
    <row r="2827" spans="1:13" s="178" customFormat="1">
      <c r="A2827" s="171" t="s">
        <v>2505</v>
      </c>
      <c r="B2827" s="171" t="s">
        <v>2589</v>
      </c>
      <c r="C2827" s="179">
        <v>65</v>
      </c>
      <c r="D2827" s="172">
        <v>46162</v>
      </c>
      <c r="E2827" s="173">
        <v>46195</v>
      </c>
      <c r="F2827" s="174">
        <v>391.94</v>
      </c>
      <c r="G2827" s="175" t="s">
        <v>4161</v>
      </c>
      <c r="H2827" s="171" t="s">
        <v>4183</v>
      </c>
      <c r="I2827" s="171" t="s">
        <v>5644</v>
      </c>
      <c r="J2827" s="171" t="s">
        <v>458</v>
      </c>
      <c r="K2827" s="176"/>
      <c r="L2827" s="177" t="s">
        <v>733</v>
      </c>
      <c r="M2827" s="177" t="s">
        <v>459</v>
      </c>
    </row>
    <row r="2828" spans="1:13" s="178" customFormat="1">
      <c r="A2828" s="171" t="s">
        <v>2505</v>
      </c>
      <c r="B2828" s="171" t="s">
        <v>2589</v>
      </c>
      <c r="C2828" s="179">
        <v>65</v>
      </c>
      <c r="D2828" s="172">
        <v>46162</v>
      </c>
      <c r="E2828" s="173">
        <v>46195</v>
      </c>
      <c r="F2828" s="174">
        <v>145.28</v>
      </c>
      <c r="G2828" s="175" t="s">
        <v>4161</v>
      </c>
      <c r="H2828" s="171" t="s">
        <v>4183</v>
      </c>
      <c r="I2828" s="171" t="s">
        <v>5645</v>
      </c>
      <c r="J2828" s="171" t="s">
        <v>250</v>
      </c>
      <c r="K2828" s="176"/>
      <c r="L2828" s="177" t="s">
        <v>733</v>
      </c>
      <c r="M2828" s="177" t="s">
        <v>251</v>
      </c>
    </row>
    <row r="2829" spans="1:13" s="178" customFormat="1">
      <c r="A2829" s="171" t="s">
        <v>2505</v>
      </c>
      <c r="B2829" s="171" t="s">
        <v>2589</v>
      </c>
      <c r="C2829" s="179">
        <v>65</v>
      </c>
      <c r="D2829" s="172">
        <v>46162</v>
      </c>
      <c r="E2829" s="173">
        <v>46195</v>
      </c>
      <c r="F2829" s="174">
        <v>103.12</v>
      </c>
      <c r="G2829" s="175" t="s">
        <v>4161</v>
      </c>
      <c r="H2829" s="171" t="s">
        <v>4183</v>
      </c>
      <c r="I2829" s="171" t="s">
        <v>5646</v>
      </c>
      <c r="J2829" s="171" t="s">
        <v>12</v>
      </c>
      <c r="K2829" s="176"/>
      <c r="L2829" s="177" t="s">
        <v>733</v>
      </c>
      <c r="M2829" s="177" t="s">
        <v>13</v>
      </c>
    </row>
    <row r="2830" spans="1:13" s="178" customFormat="1">
      <c r="A2830" s="171" t="s">
        <v>2505</v>
      </c>
      <c r="B2830" s="171" t="s">
        <v>2589</v>
      </c>
      <c r="C2830" s="179">
        <v>65</v>
      </c>
      <c r="D2830" s="172">
        <v>46162</v>
      </c>
      <c r="E2830" s="173">
        <v>46195</v>
      </c>
      <c r="F2830" s="174">
        <v>111.82</v>
      </c>
      <c r="G2830" s="175" t="s">
        <v>4161</v>
      </c>
      <c r="H2830" s="171" t="s">
        <v>4183</v>
      </c>
      <c r="I2830" s="171" t="s">
        <v>5647</v>
      </c>
      <c r="J2830" s="171" t="s">
        <v>442</v>
      </c>
      <c r="K2830" s="176"/>
      <c r="L2830" s="177" t="s">
        <v>733</v>
      </c>
      <c r="M2830" s="177" t="s">
        <v>443</v>
      </c>
    </row>
    <row r="2831" spans="1:13" s="178" customFormat="1">
      <c r="A2831" s="171" t="s">
        <v>2505</v>
      </c>
      <c r="B2831" s="171" t="s">
        <v>2589</v>
      </c>
      <c r="C2831" s="179">
        <v>65</v>
      </c>
      <c r="D2831" s="172">
        <v>46162</v>
      </c>
      <c r="E2831" s="173">
        <v>46195</v>
      </c>
      <c r="F2831" s="174">
        <v>184.93</v>
      </c>
      <c r="G2831" s="175" t="s">
        <v>4161</v>
      </c>
      <c r="H2831" s="171" t="s">
        <v>4183</v>
      </c>
      <c r="I2831" s="171" t="s">
        <v>5648</v>
      </c>
      <c r="J2831" s="171" t="s">
        <v>380</v>
      </c>
      <c r="K2831" s="176"/>
      <c r="L2831" s="177" t="s">
        <v>733</v>
      </c>
      <c r="M2831" s="177" t="s">
        <v>381</v>
      </c>
    </row>
    <row r="2832" spans="1:13" s="178" customFormat="1">
      <c r="A2832" s="171" t="s">
        <v>2505</v>
      </c>
      <c r="B2832" s="171" t="s">
        <v>2589</v>
      </c>
      <c r="C2832" s="179">
        <v>65</v>
      </c>
      <c r="D2832" s="172">
        <v>46162</v>
      </c>
      <c r="E2832" s="173">
        <v>46195</v>
      </c>
      <c r="F2832" s="174">
        <v>100.1</v>
      </c>
      <c r="G2832" s="175" t="s">
        <v>4161</v>
      </c>
      <c r="H2832" s="171" t="s">
        <v>4183</v>
      </c>
      <c r="I2832" s="171" t="s">
        <v>5649</v>
      </c>
      <c r="J2832" s="171" t="s">
        <v>340</v>
      </c>
      <c r="K2832" s="176"/>
      <c r="L2832" s="177" t="s">
        <v>733</v>
      </c>
      <c r="M2832" s="177" t="s">
        <v>341</v>
      </c>
    </row>
    <row r="2833" spans="1:13" s="178" customFormat="1">
      <c r="A2833" s="171" t="s">
        <v>2505</v>
      </c>
      <c r="B2833" s="171" t="s">
        <v>2589</v>
      </c>
      <c r="C2833" s="179">
        <v>65</v>
      </c>
      <c r="D2833" s="172">
        <v>46162</v>
      </c>
      <c r="E2833" s="173">
        <v>46195</v>
      </c>
      <c r="F2833" s="174">
        <v>119.43</v>
      </c>
      <c r="G2833" s="175" t="s">
        <v>4161</v>
      </c>
      <c r="H2833" s="171" t="s">
        <v>4183</v>
      </c>
      <c r="I2833" s="171" t="s">
        <v>5650</v>
      </c>
      <c r="J2833" s="171" t="s">
        <v>390</v>
      </c>
      <c r="K2833" s="176"/>
      <c r="L2833" s="177" t="s">
        <v>733</v>
      </c>
      <c r="M2833" s="177" t="s">
        <v>391</v>
      </c>
    </row>
    <row r="2834" spans="1:13" s="178" customFormat="1">
      <c r="A2834" s="171" t="s">
        <v>2505</v>
      </c>
      <c r="B2834" s="171" t="s">
        <v>2589</v>
      </c>
      <c r="C2834" s="179">
        <v>65</v>
      </c>
      <c r="D2834" s="172">
        <v>46162</v>
      </c>
      <c r="E2834" s="173">
        <v>46195</v>
      </c>
      <c r="F2834" s="174">
        <v>207.3</v>
      </c>
      <c r="G2834" s="175" t="s">
        <v>4161</v>
      </c>
      <c r="H2834" s="171" t="s">
        <v>4183</v>
      </c>
      <c r="I2834" s="171" t="s">
        <v>5448</v>
      </c>
      <c r="J2834" s="171" t="s">
        <v>216</v>
      </c>
      <c r="K2834" s="176"/>
      <c r="L2834" s="177" t="s">
        <v>733</v>
      </c>
      <c r="M2834" s="177" t="s">
        <v>217</v>
      </c>
    </row>
    <row r="2835" spans="1:13" s="178" customFormat="1">
      <c r="A2835" s="171" t="s">
        <v>2505</v>
      </c>
      <c r="B2835" s="171" t="s">
        <v>2589</v>
      </c>
      <c r="C2835" s="179">
        <v>65</v>
      </c>
      <c r="D2835" s="172">
        <v>46162</v>
      </c>
      <c r="E2835" s="173">
        <v>46195</v>
      </c>
      <c r="F2835" s="174">
        <v>162.25</v>
      </c>
      <c r="G2835" s="175" t="s">
        <v>4161</v>
      </c>
      <c r="H2835" s="171" t="s">
        <v>4183</v>
      </c>
      <c r="I2835" s="171" t="s">
        <v>5449</v>
      </c>
      <c r="J2835" s="171" t="s">
        <v>366</v>
      </c>
      <c r="K2835" s="176"/>
      <c r="L2835" s="177" t="s">
        <v>733</v>
      </c>
      <c r="M2835" s="177" t="s">
        <v>367</v>
      </c>
    </row>
    <row r="2836" spans="1:13" s="178" customFormat="1">
      <c r="A2836" s="171" t="s">
        <v>2505</v>
      </c>
      <c r="B2836" s="171" t="s">
        <v>2589</v>
      </c>
      <c r="C2836" s="179">
        <v>65</v>
      </c>
      <c r="D2836" s="172">
        <v>46162</v>
      </c>
      <c r="E2836" s="173">
        <v>46195</v>
      </c>
      <c r="F2836" s="174">
        <v>110.82</v>
      </c>
      <c r="G2836" s="175" t="s">
        <v>4161</v>
      </c>
      <c r="H2836" s="171" t="s">
        <v>4183</v>
      </c>
      <c r="I2836" s="171" t="s">
        <v>5450</v>
      </c>
      <c r="J2836" s="171" t="s">
        <v>220</v>
      </c>
      <c r="K2836" s="176"/>
      <c r="L2836" s="177" t="s">
        <v>733</v>
      </c>
      <c r="M2836" s="177" t="s">
        <v>221</v>
      </c>
    </row>
    <row r="2837" spans="1:13" s="178" customFormat="1">
      <c r="A2837" s="171" t="s">
        <v>2505</v>
      </c>
      <c r="B2837" s="171" t="s">
        <v>2589</v>
      </c>
      <c r="C2837" s="179">
        <v>65</v>
      </c>
      <c r="D2837" s="172">
        <v>46162</v>
      </c>
      <c r="E2837" s="173">
        <v>46195</v>
      </c>
      <c r="F2837" s="174">
        <v>192.57</v>
      </c>
      <c r="G2837" s="175" t="s">
        <v>4161</v>
      </c>
      <c r="H2837" s="171" t="s">
        <v>4183</v>
      </c>
      <c r="I2837" s="171" t="s">
        <v>5451</v>
      </c>
      <c r="J2837" s="171" t="s">
        <v>342</v>
      </c>
      <c r="K2837" s="176"/>
      <c r="L2837" s="177" t="s">
        <v>733</v>
      </c>
      <c r="M2837" s="177" t="s">
        <v>343</v>
      </c>
    </row>
    <row r="2838" spans="1:13" s="178" customFormat="1">
      <c r="A2838" s="171" t="s">
        <v>2505</v>
      </c>
      <c r="B2838" s="171" t="s">
        <v>2589</v>
      </c>
      <c r="C2838" s="179">
        <v>65</v>
      </c>
      <c r="D2838" s="172">
        <v>46162</v>
      </c>
      <c r="E2838" s="173">
        <v>46195</v>
      </c>
      <c r="F2838" s="174">
        <v>125.59</v>
      </c>
      <c r="G2838" s="175" t="s">
        <v>4161</v>
      </c>
      <c r="H2838" s="171" t="s">
        <v>4183</v>
      </c>
      <c r="I2838" s="171" t="s">
        <v>5452</v>
      </c>
      <c r="J2838" s="171" t="s">
        <v>160</v>
      </c>
      <c r="K2838" s="176"/>
      <c r="L2838" s="177" t="s">
        <v>733</v>
      </c>
      <c r="M2838" s="177" t="s">
        <v>161</v>
      </c>
    </row>
    <row r="2839" spans="1:13" s="178" customFormat="1">
      <c r="A2839" s="171" t="s">
        <v>2505</v>
      </c>
      <c r="B2839" s="171" t="s">
        <v>2589</v>
      </c>
      <c r="C2839" s="179">
        <v>65</v>
      </c>
      <c r="D2839" s="172">
        <v>46162</v>
      </c>
      <c r="E2839" s="173">
        <v>46195</v>
      </c>
      <c r="F2839" s="174">
        <v>1363.5</v>
      </c>
      <c r="G2839" s="175" t="s">
        <v>4161</v>
      </c>
      <c r="H2839" s="171" t="s">
        <v>4183</v>
      </c>
      <c r="I2839" s="171" t="s">
        <v>5453</v>
      </c>
      <c r="J2839" s="171" t="s">
        <v>150</v>
      </c>
      <c r="K2839" s="176"/>
      <c r="L2839" s="177" t="s">
        <v>733</v>
      </c>
      <c r="M2839" s="177" t="s">
        <v>151</v>
      </c>
    </row>
    <row r="2840" spans="1:13" s="178" customFormat="1">
      <c r="A2840" s="171" t="s">
        <v>2505</v>
      </c>
      <c r="B2840" s="171" t="s">
        <v>2589</v>
      </c>
      <c r="C2840" s="179">
        <v>65</v>
      </c>
      <c r="D2840" s="172">
        <v>46162</v>
      </c>
      <c r="E2840" s="173">
        <v>46195</v>
      </c>
      <c r="F2840" s="174">
        <v>119.52</v>
      </c>
      <c r="G2840" s="175" t="s">
        <v>4161</v>
      </c>
      <c r="H2840" s="171" t="s">
        <v>4183</v>
      </c>
      <c r="I2840" s="171" t="s">
        <v>5454</v>
      </c>
      <c r="J2840" s="171" t="s">
        <v>18</v>
      </c>
      <c r="K2840" s="176"/>
      <c r="L2840" s="177" t="s">
        <v>733</v>
      </c>
      <c r="M2840" s="177" t="s">
        <v>19</v>
      </c>
    </row>
    <row r="2841" spans="1:13" s="178" customFormat="1">
      <c r="A2841" s="171" t="s">
        <v>2505</v>
      </c>
      <c r="B2841" s="171" t="s">
        <v>2589</v>
      </c>
      <c r="C2841" s="179">
        <v>65</v>
      </c>
      <c r="D2841" s="172">
        <v>46162</v>
      </c>
      <c r="E2841" s="173">
        <v>46195</v>
      </c>
      <c r="F2841" s="174">
        <v>140.16999999999999</v>
      </c>
      <c r="G2841" s="175" t="s">
        <v>4161</v>
      </c>
      <c r="H2841" s="171" t="s">
        <v>4183</v>
      </c>
      <c r="I2841" s="171" t="s">
        <v>5455</v>
      </c>
      <c r="J2841" s="171" t="s">
        <v>98</v>
      </c>
      <c r="K2841" s="176"/>
      <c r="L2841" s="177" t="s">
        <v>733</v>
      </c>
      <c r="M2841" s="177" t="s">
        <v>99</v>
      </c>
    </row>
    <row r="2842" spans="1:13" s="178" customFormat="1">
      <c r="A2842" s="171" t="s">
        <v>2505</v>
      </c>
      <c r="B2842" s="171" t="s">
        <v>2589</v>
      </c>
      <c r="C2842" s="179">
        <v>65</v>
      </c>
      <c r="D2842" s="172">
        <v>46162</v>
      </c>
      <c r="E2842" s="173">
        <v>46195</v>
      </c>
      <c r="F2842" s="174">
        <v>144.66999999999999</v>
      </c>
      <c r="G2842" s="175" t="s">
        <v>4161</v>
      </c>
      <c r="H2842" s="171" t="s">
        <v>4183</v>
      </c>
      <c r="I2842" s="171" t="s">
        <v>5456</v>
      </c>
      <c r="J2842" s="171" t="s">
        <v>426</v>
      </c>
      <c r="K2842" s="176"/>
      <c r="L2842" s="177" t="s">
        <v>733</v>
      </c>
      <c r="M2842" s="177" t="s">
        <v>427</v>
      </c>
    </row>
    <row r="2843" spans="1:13" s="178" customFormat="1">
      <c r="A2843" s="171" t="s">
        <v>2505</v>
      </c>
      <c r="B2843" s="171" t="s">
        <v>2589</v>
      </c>
      <c r="C2843" s="179">
        <v>65</v>
      </c>
      <c r="D2843" s="172">
        <v>46162</v>
      </c>
      <c r="E2843" s="173">
        <v>46195</v>
      </c>
      <c r="F2843" s="174">
        <v>568.54999999999995</v>
      </c>
      <c r="G2843" s="175" t="s">
        <v>4161</v>
      </c>
      <c r="H2843" s="171" t="s">
        <v>4183</v>
      </c>
      <c r="I2843" s="171" t="s">
        <v>5457</v>
      </c>
      <c r="J2843" s="171" t="s">
        <v>394</v>
      </c>
      <c r="K2843" s="176"/>
      <c r="L2843" s="177" t="s">
        <v>733</v>
      </c>
      <c r="M2843" s="177" t="s">
        <v>395</v>
      </c>
    </row>
    <row r="2844" spans="1:13" s="178" customFormat="1">
      <c r="A2844" s="171" t="s">
        <v>2505</v>
      </c>
      <c r="B2844" s="171" t="s">
        <v>2589</v>
      </c>
      <c r="C2844" s="179">
        <v>65</v>
      </c>
      <c r="D2844" s="172">
        <v>46162</v>
      </c>
      <c r="E2844" s="173">
        <v>46195</v>
      </c>
      <c r="F2844" s="174">
        <v>130.21</v>
      </c>
      <c r="G2844" s="175" t="s">
        <v>4161</v>
      </c>
      <c r="H2844" s="171" t="s">
        <v>4183</v>
      </c>
      <c r="I2844" s="171" t="s">
        <v>5458</v>
      </c>
      <c r="J2844" s="171" t="s">
        <v>156</v>
      </c>
      <c r="K2844" s="176"/>
      <c r="L2844" s="177" t="s">
        <v>733</v>
      </c>
      <c r="M2844" s="177" t="s">
        <v>157</v>
      </c>
    </row>
    <row r="2845" spans="1:13" s="178" customFormat="1">
      <c r="A2845" s="171" t="s">
        <v>2505</v>
      </c>
      <c r="B2845" s="171" t="s">
        <v>2589</v>
      </c>
      <c r="C2845" s="179">
        <v>65</v>
      </c>
      <c r="D2845" s="172">
        <v>46162</v>
      </c>
      <c r="E2845" s="173">
        <v>46195</v>
      </c>
      <c r="F2845" s="174">
        <v>173.45</v>
      </c>
      <c r="G2845" s="175" t="s">
        <v>4161</v>
      </c>
      <c r="H2845" s="171" t="s">
        <v>4183</v>
      </c>
      <c r="I2845" s="171" t="s">
        <v>5459</v>
      </c>
      <c r="J2845" s="171" t="s">
        <v>186</v>
      </c>
      <c r="K2845" s="176"/>
      <c r="L2845" s="177" t="s">
        <v>733</v>
      </c>
      <c r="M2845" s="177" t="s">
        <v>187</v>
      </c>
    </row>
    <row r="2846" spans="1:13" s="178" customFormat="1">
      <c r="A2846" s="171" t="s">
        <v>2505</v>
      </c>
      <c r="B2846" s="171" t="s">
        <v>2589</v>
      </c>
      <c r="C2846" s="179">
        <v>65</v>
      </c>
      <c r="D2846" s="172">
        <v>46162</v>
      </c>
      <c r="E2846" s="173">
        <v>46195</v>
      </c>
      <c r="F2846" s="174">
        <v>271.26</v>
      </c>
      <c r="G2846" s="175" t="s">
        <v>4161</v>
      </c>
      <c r="H2846" s="171" t="s">
        <v>4183</v>
      </c>
      <c r="I2846" s="171" t="s">
        <v>5460</v>
      </c>
      <c r="J2846" s="171" t="s">
        <v>412</v>
      </c>
      <c r="K2846" s="176"/>
      <c r="L2846" s="177" t="s">
        <v>733</v>
      </c>
      <c r="M2846" s="177" t="s">
        <v>413</v>
      </c>
    </row>
    <row r="2847" spans="1:13" s="178" customFormat="1">
      <c r="A2847" s="171" t="s">
        <v>2505</v>
      </c>
      <c r="B2847" s="171" t="s">
        <v>2589</v>
      </c>
      <c r="C2847" s="179">
        <v>65</v>
      </c>
      <c r="D2847" s="172">
        <v>46162</v>
      </c>
      <c r="E2847" s="173">
        <v>46195</v>
      </c>
      <c r="F2847" s="174">
        <v>125.02</v>
      </c>
      <c r="G2847" s="175" t="s">
        <v>4161</v>
      </c>
      <c r="H2847" s="171" t="s">
        <v>4183</v>
      </c>
      <c r="I2847" s="171" t="s">
        <v>5461</v>
      </c>
      <c r="J2847" s="171" t="s">
        <v>274</v>
      </c>
      <c r="K2847" s="176"/>
      <c r="L2847" s="177" t="s">
        <v>733</v>
      </c>
      <c r="M2847" s="177" t="s">
        <v>275</v>
      </c>
    </row>
    <row r="2848" spans="1:13" s="178" customFormat="1">
      <c r="A2848" s="171" t="s">
        <v>2505</v>
      </c>
      <c r="B2848" s="171" t="s">
        <v>2589</v>
      </c>
      <c r="C2848" s="179">
        <v>65</v>
      </c>
      <c r="D2848" s="172">
        <v>46162</v>
      </c>
      <c r="E2848" s="173">
        <v>46195</v>
      </c>
      <c r="F2848" s="174">
        <v>134.29</v>
      </c>
      <c r="G2848" s="175" t="s">
        <v>4161</v>
      </c>
      <c r="H2848" s="171" t="s">
        <v>4183</v>
      </c>
      <c r="I2848" s="171" t="s">
        <v>5462</v>
      </c>
      <c r="J2848" s="171" t="s">
        <v>282</v>
      </c>
      <c r="K2848" s="176"/>
      <c r="L2848" s="177" t="s">
        <v>733</v>
      </c>
      <c r="M2848" s="177" t="s">
        <v>283</v>
      </c>
    </row>
    <row r="2849" spans="1:13" s="178" customFormat="1">
      <c r="A2849" s="171" t="s">
        <v>2505</v>
      </c>
      <c r="B2849" s="171" t="s">
        <v>2589</v>
      </c>
      <c r="C2849" s="179">
        <v>65</v>
      </c>
      <c r="D2849" s="172">
        <v>46162</v>
      </c>
      <c r="E2849" s="173">
        <v>46195</v>
      </c>
      <c r="F2849" s="174">
        <v>147.54</v>
      </c>
      <c r="G2849" s="175" t="s">
        <v>4161</v>
      </c>
      <c r="H2849" s="171" t="s">
        <v>4183</v>
      </c>
      <c r="I2849" s="171" t="s">
        <v>5463</v>
      </c>
      <c r="J2849" s="171" t="s">
        <v>344</v>
      </c>
      <c r="K2849" s="176"/>
      <c r="L2849" s="177" t="s">
        <v>733</v>
      </c>
      <c r="M2849" s="177" t="s">
        <v>345</v>
      </c>
    </row>
    <row r="2850" spans="1:13" s="178" customFormat="1">
      <c r="A2850" s="171" t="s">
        <v>2505</v>
      </c>
      <c r="B2850" s="171" t="s">
        <v>2589</v>
      </c>
      <c r="C2850" s="179">
        <v>65</v>
      </c>
      <c r="D2850" s="172">
        <v>46162</v>
      </c>
      <c r="E2850" s="173">
        <v>46195</v>
      </c>
      <c r="F2850" s="174">
        <v>163.72999999999999</v>
      </c>
      <c r="G2850" s="175" t="s">
        <v>4161</v>
      </c>
      <c r="H2850" s="171" t="s">
        <v>4183</v>
      </c>
      <c r="I2850" s="171" t="s">
        <v>5464</v>
      </c>
      <c r="J2850" s="171" t="s">
        <v>272</v>
      </c>
      <c r="K2850" s="176"/>
      <c r="L2850" s="177" t="s">
        <v>733</v>
      </c>
      <c r="M2850" s="177" t="s">
        <v>273</v>
      </c>
    </row>
    <row r="2851" spans="1:13" s="178" customFormat="1">
      <c r="A2851" s="171" t="s">
        <v>2505</v>
      </c>
      <c r="B2851" s="171" t="s">
        <v>2589</v>
      </c>
      <c r="C2851" s="179">
        <v>65</v>
      </c>
      <c r="D2851" s="172">
        <v>46162</v>
      </c>
      <c r="E2851" s="173">
        <v>46195</v>
      </c>
      <c r="F2851" s="174">
        <v>145.01</v>
      </c>
      <c r="G2851" s="175" t="s">
        <v>4161</v>
      </c>
      <c r="H2851" s="171" t="s">
        <v>4183</v>
      </c>
      <c r="I2851" s="171" t="s">
        <v>5465</v>
      </c>
      <c r="J2851" s="171" t="s">
        <v>505</v>
      </c>
      <c r="K2851" s="176"/>
      <c r="L2851" s="177" t="s">
        <v>733</v>
      </c>
      <c r="M2851" s="177" t="s">
        <v>506</v>
      </c>
    </row>
    <row r="2852" spans="1:13" s="178" customFormat="1">
      <c r="A2852" s="171" t="s">
        <v>2505</v>
      </c>
      <c r="B2852" s="171" t="s">
        <v>2589</v>
      </c>
      <c r="C2852" s="179">
        <v>65</v>
      </c>
      <c r="D2852" s="172">
        <v>46162</v>
      </c>
      <c r="E2852" s="173">
        <v>46195</v>
      </c>
      <c r="F2852" s="174">
        <v>343.28</v>
      </c>
      <c r="G2852" s="175" t="s">
        <v>4161</v>
      </c>
      <c r="H2852" s="171" t="s">
        <v>4183</v>
      </c>
      <c r="I2852" s="171" t="s">
        <v>5466</v>
      </c>
      <c r="J2852" s="171" t="s">
        <v>492</v>
      </c>
      <c r="K2852" s="176"/>
      <c r="L2852" s="177" t="s">
        <v>733</v>
      </c>
      <c r="M2852" s="177" t="s">
        <v>493</v>
      </c>
    </row>
    <row r="2853" spans="1:13" s="178" customFormat="1">
      <c r="A2853" s="171" t="s">
        <v>2505</v>
      </c>
      <c r="B2853" s="171" t="s">
        <v>2589</v>
      </c>
      <c r="C2853" s="179">
        <v>65</v>
      </c>
      <c r="D2853" s="172">
        <v>46162</v>
      </c>
      <c r="E2853" s="173">
        <v>46195</v>
      </c>
      <c r="F2853" s="174">
        <v>307.02</v>
      </c>
      <c r="G2853" s="175" t="s">
        <v>4161</v>
      </c>
      <c r="H2853" s="171" t="s">
        <v>4183</v>
      </c>
      <c r="I2853" s="171" t="s">
        <v>5467</v>
      </c>
      <c r="J2853" s="171" t="s">
        <v>96</v>
      </c>
      <c r="K2853" s="176"/>
      <c r="L2853" s="177" t="s">
        <v>733</v>
      </c>
      <c r="M2853" s="177" t="s">
        <v>97</v>
      </c>
    </row>
    <row r="2854" spans="1:13" s="178" customFormat="1">
      <c r="A2854" s="171" t="s">
        <v>2505</v>
      </c>
      <c r="B2854" s="171" t="s">
        <v>2589</v>
      </c>
      <c r="C2854" s="179">
        <v>65</v>
      </c>
      <c r="D2854" s="172">
        <v>46162</v>
      </c>
      <c r="E2854" s="173">
        <v>46195</v>
      </c>
      <c r="F2854" s="174">
        <v>160.32</v>
      </c>
      <c r="G2854" s="175" t="s">
        <v>4161</v>
      </c>
      <c r="H2854" s="171" t="s">
        <v>4183</v>
      </c>
      <c r="I2854" s="171" t="s">
        <v>5468</v>
      </c>
      <c r="J2854" s="171" t="s">
        <v>320</v>
      </c>
      <c r="K2854" s="176"/>
      <c r="L2854" s="177" t="s">
        <v>733</v>
      </c>
      <c r="M2854" s="177" t="s">
        <v>321</v>
      </c>
    </row>
    <row r="2855" spans="1:13" s="178" customFormat="1">
      <c r="A2855" s="171" t="s">
        <v>2505</v>
      </c>
      <c r="B2855" s="171" t="s">
        <v>2589</v>
      </c>
      <c r="C2855" s="179">
        <v>65</v>
      </c>
      <c r="D2855" s="172">
        <v>46162</v>
      </c>
      <c r="E2855" s="173">
        <v>46195</v>
      </c>
      <c r="F2855" s="174">
        <v>81.61</v>
      </c>
      <c r="G2855" s="175" t="s">
        <v>4161</v>
      </c>
      <c r="H2855" s="171" t="s">
        <v>4183</v>
      </c>
      <c r="I2855" s="171" t="s">
        <v>5469</v>
      </c>
      <c r="J2855" s="171" t="s">
        <v>208</v>
      </c>
      <c r="K2855" s="176"/>
      <c r="L2855" s="177" t="s">
        <v>733</v>
      </c>
      <c r="M2855" s="177" t="s">
        <v>209</v>
      </c>
    </row>
    <row r="2856" spans="1:13" s="178" customFormat="1">
      <c r="A2856" s="171" t="s">
        <v>2505</v>
      </c>
      <c r="B2856" s="171" t="s">
        <v>2589</v>
      </c>
      <c r="C2856" s="179">
        <v>65</v>
      </c>
      <c r="D2856" s="172">
        <v>46162</v>
      </c>
      <c r="E2856" s="173">
        <v>46195</v>
      </c>
      <c r="F2856" s="174">
        <v>187.34</v>
      </c>
      <c r="G2856" s="175" t="s">
        <v>4161</v>
      </c>
      <c r="H2856" s="171" t="s">
        <v>4183</v>
      </c>
      <c r="I2856" s="171" t="s">
        <v>5470</v>
      </c>
      <c r="J2856" s="171" t="s">
        <v>480</v>
      </c>
      <c r="K2856" s="176"/>
      <c r="L2856" s="177" t="s">
        <v>733</v>
      </c>
      <c r="M2856" s="177" t="s">
        <v>481</v>
      </c>
    </row>
    <row r="2857" spans="1:13" s="178" customFormat="1">
      <c r="A2857" s="171" t="s">
        <v>2505</v>
      </c>
      <c r="B2857" s="171" t="s">
        <v>2589</v>
      </c>
      <c r="C2857" s="179">
        <v>65</v>
      </c>
      <c r="D2857" s="172">
        <v>46162</v>
      </c>
      <c r="E2857" s="173">
        <v>46195</v>
      </c>
      <c r="F2857" s="174">
        <v>152.16</v>
      </c>
      <c r="G2857" s="175" t="s">
        <v>4161</v>
      </c>
      <c r="H2857" s="171" t="s">
        <v>4183</v>
      </c>
      <c r="I2857" s="171" t="s">
        <v>5471</v>
      </c>
      <c r="J2857" s="171" t="s">
        <v>252</v>
      </c>
      <c r="K2857" s="176"/>
      <c r="L2857" s="177" t="s">
        <v>733</v>
      </c>
      <c r="M2857" s="177" t="s">
        <v>253</v>
      </c>
    </row>
    <row r="2858" spans="1:13" s="178" customFormat="1">
      <c r="A2858" s="171" t="s">
        <v>2505</v>
      </c>
      <c r="B2858" s="171" t="s">
        <v>2589</v>
      </c>
      <c r="C2858" s="179">
        <v>65</v>
      </c>
      <c r="D2858" s="172">
        <v>46162</v>
      </c>
      <c r="E2858" s="173">
        <v>46195</v>
      </c>
      <c r="F2858" s="174">
        <v>212</v>
      </c>
      <c r="G2858" s="175" t="s">
        <v>4161</v>
      </c>
      <c r="H2858" s="171" t="s">
        <v>4183</v>
      </c>
      <c r="I2858" s="171" t="s">
        <v>5472</v>
      </c>
      <c r="J2858" s="171" t="s">
        <v>346</v>
      </c>
      <c r="K2858" s="176"/>
      <c r="L2858" s="177" t="s">
        <v>733</v>
      </c>
      <c r="M2858" s="177" t="s">
        <v>347</v>
      </c>
    </row>
    <row r="2859" spans="1:13" s="178" customFormat="1">
      <c r="A2859" s="171" t="s">
        <v>2505</v>
      </c>
      <c r="B2859" s="171" t="s">
        <v>2589</v>
      </c>
      <c r="C2859" s="179">
        <v>65</v>
      </c>
      <c r="D2859" s="172">
        <v>46162</v>
      </c>
      <c r="E2859" s="173">
        <v>46195</v>
      </c>
      <c r="F2859" s="174">
        <v>153.46</v>
      </c>
      <c r="G2859" s="175" t="s">
        <v>4161</v>
      </c>
      <c r="H2859" s="171" t="s">
        <v>4183</v>
      </c>
      <c r="I2859" s="171" t="s">
        <v>5473</v>
      </c>
      <c r="J2859" s="171" t="s">
        <v>350</v>
      </c>
      <c r="K2859" s="176"/>
      <c r="L2859" s="177" t="s">
        <v>733</v>
      </c>
      <c r="M2859" s="177" t="s">
        <v>351</v>
      </c>
    </row>
    <row r="2860" spans="1:13" s="178" customFormat="1">
      <c r="A2860" s="171" t="s">
        <v>2505</v>
      </c>
      <c r="B2860" s="171" t="s">
        <v>2589</v>
      </c>
      <c r="C2860" s="179">
        <v>65</v>
      </c>
      <c r="D2860" s="172">
        <v>46162</v>
      </c>
      <c r="E2860" s="173">
        <v>46195</v>
      </c>
      <c r="F2860" s="174">
        <v>114.23</v>
      </c>
      <c r="G2860" s="175" t="s">
        <v>4161</v>
      </c>
      <c r="H2860" s="171" t="s">
        <v>4183</v>
      </c>
      <c r="I2860" s="171" t="s">
        <v>5474</v>
      </c>
      <c r="J2860" s="171" t="s">
        <v>348</v>
      </c>
      <c r="K2860" s="176"/>
      <c r="L2860" s="177" t="s">
        <v>733</v>
      </c>
      <c r="M2860" s="177" t="s">
        <v>349</v>
      </c>
    </row>
    <row r="2861" spans="1:13" s="178" customFormat="1">
      <c r="A2861" s="171" t="s">
        <v>2505</v>
      </c>
      <c r="B2861" s="171" t="s">
        <v>2589</v>
      </c>
      <c r="C2861" s="179">
        <v>65</v>
      </c>
      <c r="D2861" s="172">
        <v>46162</v>
      </c>
      <c r="E2861" s="173">
        <v>46195</v>
      </c>
      <c r="F2861" s="174">
        <v>40.090000000000003</v>
      </c>
      <c r="G2861" s="175" t="s">
        <v>4161</v>
      </c>
      <c r="H2861" s="171" t="s">
        <v>4183</v>
      </c>
      <c r="I2861" s="171" t="s">
        <v>5475</v>
      </c>
      <c r="J2861" s="171" t="s">
        <v>374</v>
      </c>
      <c r="K2861" s="176"/>
      <c r="L2861" s="177" t="s">
        <v>733</v>
      </c>
      <c r="M2861" s="177" t="s">
        <v>375</v>
      </c>
    </row>
    <row r="2862" spans="1:13" s="178" customFormat="1">
      <c r="A2862" s="171" t="s">
        <v>2505</v>
      </c>
      <c r="B2862" s="171" t="s">
        <v>2589</v>
      </c>
      <c r="C2862" s="179">
        <v>65</v>
      </c>
      <c r="D2862" s="172">
        <v>46162</v>
      </c>
      <c r="E2862" s="173">
        <v>46195</v>
      </c>
      <c r="F2862" s="174">
        <v>26.35</v>
      </c>
      <c r="G2862" s="175" t="s">
        <v>4161</v>
      </c>
      <c r="H2862" s="171" t="s">
        <v>4183</v>
      </c>
      <c r="I2862" s="171" t="s">
        <v>5476</v>
      </c>
      <c r="J2862" s="171" t="s">
        <v>302</v>
      </c>
      <c r="K2862" s="176"/>
      <c r="L2862" s="177" t="s">
        <v>733</v>
      </c>
      <c r="M2862" s="177" t="s">
        <v>303</v>
      </c>
    </row>
    <row r="2863" spans="1:13" s="178" customFormat="1">
      <c r="A2863" s="171" t="s">
        <v>2505</v>
      </c>
      <c r="B2863" s="171" t="s">
        <v>2589</v>
      </c>
      <c r="C2863" s="179">
        <v>65</v>
      </c>
      <c r="D2863" s="172">
        <v>46162</v>
      </c>
      <c r="E2863" s="173">
        <v>46195</v>
      </c>
      <c r="F2863" s="174">
        <v>75.48</v>
      </c>
      <c r="G2863" s="175" t="s">
        <v>4161</v>
      </c>
      <c r="H2863" s="171" t="s">
        <v>4183</v>
      </c>
      <c r="I2863" s="171" t="s">
        <v>5477</v>
      </c>
      <c r="J2863" s="171" t="s">
        <v>468</v>
      </c>
      <c r="K2863" s="176"/>
      <c r="L2863" s="177" t="s">
        <v>733</v>
      </c>
      <c r="M2863" s="177" t="s">
        <v>469</v>
      </c>
    </row>
    <row r="2864" spans="1:13" s="178" customFormat="1">
      <c r="A2864" s="171" t="s">
        <v>2505</v>
      </c>
      <c r="B2864" s="171" t="s">
        <v>2589</v>
      </c>
      <c r="C2864" s="179">
        <v>65</v>
      </c>
      <c r="D2864" s="172">
        <v>46162</v>
      </c>
      <c r="E2864" s="173">
        <v>46195</v>
      </c>
      <c r="F2864" s="174">
        <v>147.12</v>
      </c>
      <c r="G2864" s="175" t="s">
        <v>4161</v>
      </c>
      <c r="H2864" s="171" t="s">
        <v>4183</v>
      </c>
      <c r="I2864" s="171" t="s">
        <v>5478</v>
      </c>
      <c r="J2864" s="171" t="s">
        <v>779</v>
      </c>
      <c r="K2864" s="176"/>
      <c r="L2864" s="177" t="s">
        <v>733</v>
      </c>
      <c r="M2864" s="177" t="s">
        <v>778</v>
      </c>
    </row>
    <row r="2865" spans="1:13" s="178" customFormat="1">
      <c r="A2865" s="171" t="s">
        <v>2505</v>
      </c>
      <c r="B2865" s="171" t="s">
        <v>2589</v>
      </c>
      <c r="C2865" s="179">
        <v>65</v>
      </c>
      <c r="D2865" s="172">
        <v>46162</v>
      </c>
      <c r="E2865" s="173">
        <v>46195</v>
      </c>
      <c r="F2865" s="174">
        <v>45.55</v>
      </c>
      <c r="G2865" s="175" t="s">
        <v>4161</v>
      </c>
      <c r="H2865" s="171" t="s">
        <v>4183</v>
      </c>
      <c r="I2865" s="171" t="s">
        <v>5479</v>
      </c>
      <c r="J2865" s="171" t="s">
        <v>198</v>
      </c>
      <c r="K2865" s="176"/>
      <c r="L2865" s="177" t="s">
        <v>733</v>
      </c>
      <c r="M2865" s="177" t="s">
        <v>199</v>
      </c>
    </row>
    <row r="2866" spans="1:13" s="178" customFormat="1">
      <c r="A2866" s="171" t="s">
        <v>2505</v>
      </c>
      <c r="B2866" s="171" t="s">
        <v>2589</v>
      </c>
      <c r="C2866" s="179">
        <v>65</v>
      </c>
      <c r="D2866" s="172">
        <v>46162</v>
      </c>
      <c r="E2866" s="173">
        <v>46195</v>
      </c>
      <c r="F2866" s="174">
        <v>44.46</v>
      </c>
      <c r="G2866" s="175" t="s">
        <v>4161</v>
      </c>
      <c r="H2866" s="171" t="s">
        <v>4183</v>
      </c>
      <c r="I2866" s="171" t="s">
        <v>5480</v>
      </c>
      <c r="J2866" s="171" t="s">
        <v>382</v>
      </c>
      <c r="K2866" s="176"/>
      <c r="L2866" s="177" t="s">
        <v>733</v>
      </c>
      <c r="M2866" s="177" t="s">
        <v>383</v>
      </c>
    </row>
    <row r="2867" spans="1:13" s="178" customFormat="1">
      <c r="A2867" s="171" t="s">
        <v>2505</v>
      </c>
      <c r="B2867" s="171" t="s">
        <v>2589</v>
      </c>
      <c r="C2867" s="179">
        <v>65</v>
      </c>
      <c r="D2867" s="172">
        <v>46162</v>
      </c>
      <c r="E2867" s="173">
        <v>46195</v>
      </c>
      <c r="F2867" s="174">
        <v>33.5</v>
      </c>
      <c r="G2867" s="175" t="s">
        <v>4161</v>
      </c>
      <c r="H2867" s="171" t="s">
        <v>4183</v>
      </c>
      <c r="I2867" s="171" t="s">
        <v>5481</v>
      </c>
      <c r="J2867" s="171" t="s">
        <v>228</v>
      </c>
      <c r="K2867" s="176"/>
      <c r="L2867" s="177" t="s">
        <v>733</v>
      </c>
      <c r="M2867" s="177" t="s">
        <v>229</v>
      </c>
    </row>
    <row r="2868" spans="1:13" s="178" customFormat="1">
      <c r="A2868" s="171" t="s">
        <v>2505</v>
      </c>
      <c r="B2868" s="171" t="s">
        <v>2589</v>
      </c>
      <c r="C2868" s="179">
        <v>65</v>
      </c>
      <c r="D2868" s="172">
        <v>46162</v>
      </c>
      <c r="E2868" s="173">
        <v>46195</v>
      </c>
      <c r="F2868" s="174">
        <v>33.35</v>
      </c>
      <c r="G2868" s="175" t="s">
        <v>4161</v>
      </c>
      <c r="H2868" s="171" t="s">
        <v>4183</v>
      </c>
      <c r="I2868" s="171" t="s">
        <v>5482</v>
      </c>
      <c r="J2868" s="171" t="s">
        <v>300</v>
      </c>
      <c r="K2868" s="176"/>
      <c r="L2868" s="177" t="s">
        <v>733</v>
      </c>
      <c r="M2868" s="177" t="s">
        <v>301</v>
      </c>
    </row>
    <row r="2869" spans="1:13" s="178" customFormat="1">
      <c r="A2869" s="171" t="s">
        <v>2505</v>
      </c>
      <c r="B2869" s="171" t="s">
        <v>2589</v>
      </c>
      <c r="C2869" s="179">
        <v>65</v>
      </c>
      <c r="D2869" s="172">
        <v>46162</v>
      </c>
      <c r="E2869" s="173">
        <v>46195</v>
      </c>
      <c r="F2869" s="174">
        <v>57.36</v>
      </c>
      <c r="G2869" s="175" t="s">
        <v>4161</v>
      </c>
      <c r="H2869" s="171" t="s">
        <v>4183</v>
      </c>
      <c r="I2869" s="171" t="s">
        <v>5483</v>
      </c>
      <c r="J2869" s="171" t="s">
        <v>86</v>
      </c>
      <c r="K2869" s="176"/>
      <c r="L2869" s="177" t="s">
        <v>733</v>
      </c>
      <c r="M2869" s="177" t="s">
        <v>87</v>
      </c>
    </row>
    <row r="2870" spans="1:13" s="178" customFormat="1">
      <c r="A2870" s="171" t="s">
        <v>2505</v>
      </c>
      <c r="B2870" s="171" t="s">
        <v>2589</v>
      </c>
      <c r="C2870" s="179">
        <v>65</v>
      </c>
      <c r="D2870" s="172">
        <v>46162</v>
      </c>
      <c r="E2870" s="173">
        <v>46195</v>
      </c>
      <c r="F2870" s="174">
        <v>41.99</v>
      </c>
      <c r="G2870" s="175" t="s">
        <v>4161</v>
      </c>
      <c r="H2870" s="171" t="s">
        <v>4183</v>
      </c>
      <c r="I2870" s="171" t="s">
        <v>5484</v>
      </c>
      <c r="J2870" s="171" t="s">
        <v>428</v>
      </c>
      <c r="K2870" s="176"/>
      <c r="L2870" s="177" t="s">
        <v>733</v>
      </c>
      <c r="M2870" s="177" t="s">
        <v>429</v>
      </c>
    </row>
    <row r="2871" spans="1:13" s="178" customFormat="1">
      <c r="A2871" s="171" t="s">
        <v>2505</v>
      </c>
      <c r="B2871" s="171" t="s">
        <v>2589</v>
      </c>
      <c r="C2871" s="179">
        <v>65</v>
      </c>
      <c r="D2871" s="172">
        <v>46162</v>
      </c>
      <c r="E2871" s="173">
        <v>46195</v>
      </c>
      <c r="F2871" s="174">
        <v>61.98</v>
      </c>
      <c r="G2871" s="175" t="s">
        <v>4161</v>
      </c>
      <c r="H2871" s="171" t="s">
        <v>4183</v>
      </c>
      <c r="I2871" s="171" t="s">
        <v>5485</v>
      </c>
      <c r="J2871" s="171" t="s">
        <v>296</v>
      </c>
      <c r="K2871" s="176"/>
      <c r="L2871" s="177" t="s">
        <v>733</v>
      </c>
      <c r="M2871" s="177" t="s">
        <v>297</v>
      </c>
    </row>
    <row r="2872" spans="1:13" s="178" customFormat="1">
      <c r="A2872" s="171" t="s">
        <v>2505</v>
      </c>
      <c r="B2872" s="171" t="s">
        <v>2589</v>
      </c>
      <c r="C2872" s="179">
        <v>65</v>
      </c>
      <c r="D2872" s="172">
        <v>46162</v>
      </c>
      <c r="E2872" s="173">
        <v>46195</v>
      </c>
      <c r="F2872" s="174">
        <v>79.55</v>
      </c>
      <c r="G2872" s="175" t="s">
        <v>4161</v>
      </c>
      <c r="H2872" s="171" t="s">
        <v>4183</v>
      </c>
      <c r="I2872" s="171" t="s">
        <v>5486</v>
      </c>
      <c r="J2872" s="171" t="s">
        <v>162</v>
      </c>
      <c r="K2872" s="176"/>
      <c r="L2872" s="177" t="s">
        <v>733</v>
      </c>
      <c r="M2872" s="177" t="s">
        <v>163</v>
      </c>
    </row>
    <row r="2873" spans="1:13" s="178" customFormat="1">
      <c r="A2873" s="171" t="s">
        <v>2505</v>
      </c>
      <c r="B2873" s="171" t="s">
        <v>2589</v>
      </c>
      <c r="C2873" s="179">
        <v>65</v>
      </c>
      <c r="D2873" s="172">
        <v>46162</v>
      </c>
      <c r="E2873" s="173">
        <v>46195</v>
      </c>
      <c r="F2873" s="174">
        <v>37.01</v>
      </c>
      <c r="G2873" s="175" t="s">
        <v>4161</v>
      </c>
      <c r="H2873" s="171" t="s">
        <v>4183</v>
      </c>
      <c r="I2873" s="171" t="s">
        <v>5487</v>
      </c>
      <c r="J2873" s="171" t="s">
        <v>202</v>
      </c>
      <c r="K2873" s="176"/>
      <c r="L2873" s="177" t="s">
        <v>733</v>
      </c>
      <c r="M2873" s="177" t="s">
        <v>203</v>
      </c>
    </row>
    <row r="2874" spans="1:13" s="178" customFormat="1">
      <c r="A2874" s="171" t="s">
        <v>2505</v>
      </c>
      <c r="B2874" s="171" t="s">
        <v>2589</v>
      </c>
      <c r="C2874" s="179">
        <v>65</v>
      </c>
      <c r="D2874" s="172">
        <v>46162</v>
      </c>
      <c r="E2874" s="173">
        <v>46195</v>
      </c>
      <c r="F2874" s="174">
        <v>30.87</v>
      </c>
      <c r="G2874" s="175" t="s">
        <v>4161</v>
      </c>
      <c r="H2874" s="171" t="s">
        <v>4183</v>
      </c>
      <c r="I2874" s="171" t="s">
        <v>5488</v>
      </c>
      <c r="J2874" s="171" t="s">
        <v>200</v>
      </c>
      <c r="K2874" s="176"/>
      <c r="L2874" s="177" t="s">
        <v>733</v>
      </c>
      <c r="M2874" s="177" t="s">
        <v>201</v>
      </c>
    </row>
    <row r="2875" spans="1:13" s="178" customFormat="1">
      <c r="A2875" s="171" t="s">
        <v>2505</v>
      </c>
      <c r="B2875" s="171" t="s">
        <v>2589</v>
      </c>
      <c r="C2875" s="179">
        <v>65</v>
      </c>
      <c r="D2875" s="172">
        <v>46162</v>
      </c>
      <c r="E2875" s="173">
        <v>46195</v>
      </c>
      <c r="F2875" s="174">
        <v>84.2</v>
      </c>
      <c r="G2875" s="175" t="s">
        <v>4161</v>
      </c>
      <c r="H2875" s="171" t="s">
        <v>4183</v>
      </c>
      <c r="I2875" s="171" t="s">
        <v>5489</v>
      </c>
      <c r="J2875" s="171" t="s">
        <v>370</v>
      </c>
      <c r="K2875" s="176"/>
      <c r="L2875" s="177" t="s">
        <v>733</v>
      </c>
      <c r="M2875" s="177" t="s">
        <v>371</v>
      </c>
    </row>
    <row r="2876" spans="1:13" s="178" customFormat="1">
      <c r="A2876" s="171" t="s">
        <v>2505</v>
      </c>
      <c r="B2876" s="171" t="s">
        <v>2589</v>
      </c>
      <c r="C2876" s="179">
        <v>65</v>
      </c>
      <c r="D2876" s="172">
        <v>46162</v>
      </c>
      <c r="E2876" s="173">
        <v>46195</v>
      </c>
      <c r="F2876" s="174">
        <v>43.2</v>
      </c>
      <c r="G2876" s="175" t="s">
        <v>4161</v>
      </c>
      <c r="H2876" s="171" t="s">
        <v>4183</v>
      </c>
      <c r="I2876" s="171" t="s">
        <v>5498</v>
      </c>
      <c r="J2876" s="171" t="s">
        <v>402</v>
      </c>
      <c r="K2876" s="176"/>
      <c r="L2876" s="177" t="s">
        <v>733</v>
      </c>
      <c r="M2876" s="177" t="s">
        <v>403</v>
      </c>
    </row>
    <row r="2877" spans="1:13" s="178" customFormat="1">
      <c r="A2877" s="171" t="s">
        <v>2505</v>
      </c>
      <c r="B2877" s="171" t="s">
        <v>2589</v>
      </c>
      <c r="C2877" s="179">
        <v>65</v>
      </c>
      <c r="D2877" s="172">
        <v>46162</v>
      </c>
      <c r="E2877" s="173">
        <v>46195</v>
      </c>
      <c r="F2877" s="174">
        <v>38.49</v>
      </c>
      <c r="G2877" s="175" t="s">
        <v>4161</v>
      </c>
      <c r="H2877" s="171" t="s">
        <v>4183</v>
      </c>
      <c r="I2877" s="171" t="s">
        <v>5499</v>
      </c>
      <c r="J2877" s="171" t="s">
        <v>358</v>
      </c>
      <c r="K2877" s="176"/>
      <c r="L2877" s="177" t="s">
        <v>733</v>
      </c>
      <c r="M2877" s="177" t="s">
        <v>359</v>
      </c>
    </row>
    <row r="2878" spans="1:13" s="178" customFormat="1">
      <c r="A2878" s="171" t="s">
        <v>2505</v>
      </c>
      <c r="B2878" s="171" t="s">
        <v>2589</v>
      </c>
      <c r="C2878" s="179">
        <v>65</v>
      </c>
      <c r="D2878" s="172">
        <v>46162</v>
      </c>
      <c r="E2878" s="173">
        <v>46195</v>
      </c>
      <c r="F2878" s="174">
        <v>70.83</v>
      </c>
      <c r="G2878" s="175" t="s">
        <v>4161</v>
      </c>
      <c r="H2878" s="171" t="s">
        <v>4183</v>
      </c>
      <c r="I2878" s="171" t="s">
        <v>5500</v>
      </c>
      <c r="J2878" s="171" t="s">
        <v>448</v>
      </c>
      <c r="K2878" s="176"/>
      <c r="L2878" s="177" t="s">
        <v>733</v>
      </c>
      <c r="M2878" s="177" t="s">
        <v>449</v>
      </c>
    </row>
    <row r="2879" spans="1:13" s="178" customFormat="1">
      <c r="A2879" s="171" t="s">
        <v>2505</v>
      </c>
      <c r="B2879" s="171" t="s">
        <v>2589</v>
      </c>
      <c r="C2879" s="179">
        <v>65</v>
      </c>
      <c r="D2879" s="172">
        <v>46162</v>
      </c>
      <c r="E2879" s="173">
        <v>46195</v>
      </c>
      <c r="F2879" s="174">
        <v>28.37</v>
      </c>
      <c r="G2879" s="175" t="s">
        <v>4161</v>
      </c>
      <c r="H2879" s="171" t="s">
        <v>4183</v>
      </c>
      <c r="I2879" s="171" t="s">
        <v>5501</v>
      </c>
      <c r="J2879" s="171" t="s">
        <v>310</v>
      </c>
      <c r="K2879" s="176"/>
      <c r="L2879" s="177" t="s">
        <v>733</v>
      </c>
      <c r="M2879" s="177" t="s">
        <v>311</v>
      </c>
    </row>
    <row r="2880" spans="1:13" s="178" customFormat="1">
      <c r="A2880" s="171" t="s">
        <v>2505</v>
      </c>
      <c r="B2880" s="171" t="s">
        <v>2589</v>
      </c>
      <c r="C2880" s="179">
        <v>65</v>
      </c>
      <c r="D2880" s="172">
        <v>46162</v>
      </c>
      <c r="E2880" s="173">
        <v>46195</v>
      </c>
      <c r="F2880" s="174">
        <v>33.11</v>
      </c>
      <c r="G2880" s="175" t="s">
        <v>4161</v>
      </c>
      <c r="H2880" s="171" t="s">
        <v>4183</v>
      </c>
      <c r="I2880" s="171" t="s">
        <v>5502</v>
      </c>
      <c r="J2880" s="171" t="s">
        <v>476</v>
      </c>
      <c r="K2880" s="176"/>
      <c r="L2880" s="177" t="s">
        <v>733</v>
      </c>
      <c r="M2880" s="177" t="s">
        <v>477</v>
      </c>
    </row>
    <row r="2881" spans="1:13" s="178" customFormat="1">
      <c r="A2881" s="171" t="s">
        <v>2505</v>
      </c>
      <c r="B2881" s="171" t="s">
        <v>2589</v>
      </c>
      <c r="C2881" s="179">
        <v>65</v>
      </c>
      <c r="D2881" s="172">
        <v>46162</v>
      </c>
      <c r="E2881" s="173">
        <v>46195</v>
      </c>
      <c r="F2881" s="174">
        <v>66.12</v>
      </c>
      <c r="G2881" s="175" t="s">
        <v>4161</v>
      </c>
      <c r="H2881" s="171" t="s">
        <v>4183</v>
      </c>
      <c r="I2881" s="171" t="s">
        <v>5503</v>
      </c>
      <c r="J2881" s="171" t="s">
        <v>308</v>
      </c>
      <c r="K2881" s="176"/>
      <c r="L2881" s="177" t="s">
        <v>733</v>
      </c>
      <c r="M2881" s="177" t="s">
        <v>309</v>
      </c>
    </row>
    <row r="2882" spans="1:13" s="178" customFormat="1">
      <c r="A2882" s="171" t="s">
        <v>2505</v>
      </c>
      <c r="B2882" s="171" t="s">
        <v>2589</v>
      </c>
      <c r="C2882" s="179">
        <v>65</v>
      </c>
      <c r="D2882" s="172">
        <v>46162</v>
      </c>
      <c r="E2882" s="173">
        <v>46195</v>
      </c>
      <c r="F2882" s="174">
        <v>38.880000000000003</v>
      </c>
      <c r="G2882" s="175" t="s">
        <v>4161</v>
      </c>
      <c r="H2882" s="171" t="s">
        <v>4183</v>
      </c>
      <c r="I2882" s="171" t="s">
        <v>5504</v>
      </c>
      <c r="J2882" s="171" t="s">
        <v>324</v>
      </c>
      <c r="K2882" s="176"/>
      <c r="L2882" s="177" t="s">
        <v>733</v>
      </c>
      <c r="M2882" s="177" t="s">
        <v>325</v>
      </c>
    </row>
    <row r="2883" spans="1:13" s="178" customFormat="1">
      <c r="A2883" s="171" t="s">
        <v>2505</v>
      </c>
      <c r="B2883" s="171" t="s">
        <v>2589</v>
      </c>
      <c r="C2883" s="179">
        <v>65</v>
      </c>
      <c r="D2883" s="172">
        <v>46162</v>
      </c>
      <c r="E2883" s="173">
        <v>46195</v>
      </c>
      <c r="F2883" s="174">
        <v>30.18</v>
      </c>
      <c r="G2883" s="175" t="s">
        <v>4161</v>
      </c>
      <c r="H2883" s="171" t="s">
        <v>4183</v>
      </c>
      <c r="I2883" s="171" t="s">
        <v>5505</v>
      </c>
      <c r="J2883" s="171" t="s">
        <v>106</v>
      </c>
      <c r="K2883" s="176"/>
      <c r="L2883" s="177" t="s">
        <v>733</v>
      </c>
      <c r="M2883" s="177" t="s">
        <v>107</v>
      </c>
    </row>
    <row r="2884" spans="1:13" s="178" customFormat="1">
      <c r="A2884" s="171" t="s">
        <v>2505</v>
      </c>
      <c r="B2884" s="171" t="s">
        <v>2589</v>
      </c>
      <c r="C2884" s="179">
        <v>65</v>
      </c>
      <c r="D2884" s="172">
        <v>46162</v>
      </c>
      <c r="E2884" s="173">
        <v>46195</v>
      </c>
      <c r="F2884" s="174">
        <v>197.07</v>
      </c>
      <c r="G2884" s="175" t="s">
        <v>4161</v>
      </c>
      <c r="H2884" s="171" t="s">
        <v>4183</v>
      </c>
      <c r="I2884" s="171" t="s">
        <v>5506</v>
      </c>
      <c r="J2884" s="171" t="s">
        <v>124</v>
      </c>
      <c r="K2884" s="176"/>
      <c r="L2884" s="177" t="s">
        <v>733</v>
      </c>
      <c r="M2884" s="177" t="s">
        <v>125</v>
      </c>
    </row>
    <row r="2885" spans="1:13" s="178" customFormat="1">
      <c r="A2885" s="171" t="s">
        <v>2505</v>
      </c>
      <c r="B2885" s="171" t="s">
        <v>2589</v>
      </c>
      <c r="C2885" s="179">
        <v>65</v>
      </c>
      <c r="D2885" s="172">
        <v>46162</v>
      </c>
      <c r="E2885" s="173">
        <v>46195</v>
      </c>
      <c r="F2885" s="174">
        <v>135.69999999999999</v>
      </c>
      <c r="G2885" s="175" t="s">
        <v>4161</v>
      </c>
      <c r="H2885" s="171" t="s">
        <v>4183</v>
      </c>
      <c r="I2885" s="171" t="s">
        <v>5507</v>
      </c>
      <c r="J2885" s="171" t="s">
        <v>126</v>
      </c>
      <c r="K2885" s="176"/>
      <c r="L2885" s="177" t="s">
        <v>733</v>
      </c>
      <c r="M2885" s="177" t="s">
        <v>127</v>
      </c>
    </row>
    <row r="2886" spans="1:13" s="178" customFormat="1">
      <c r="A2886" s="171" t="s">
        <v>2505</v>
      </c>
      <c r="B2886" s="171" t="s">
        <v>2589</v>
      </c>
      <c r="C2886" s="179">
        <v>65</v>
      </c>
      <c r="D2886" s="172">
        <v>46162</v>
      </c>
      <c r="E2886" s="173">
        <v>46195</v>
      </c>
      <c r="F2886" s="174">
        <v>182.75</v>
      </c>
      <c r="G2886" s="175" t="s">
        <v>4161</v>
      </c>
      <c r="H2886" s="171" t="s">
        <v>4183</v>
      </c>
      <c r="I2886" s="171" t="s">
        <v>5508</v>
      </c>
      <c r="J2886" s="171" t="s">
        <v>234</v>
      </c>
      <c r="K2886" s="176"/>
      <c r="L2886" s="177" t="s">
        <v>733</v>
      </c>
      <c r="M2886" s="177" t="s">
        <v>235</v>
      </c>
    </row>
    <row r="2887" spans="1:13" s="178" customFormat="1">
      <c r="A2887" s="171" t="s">
        <v>2505</v>
      </c>
      <c r="B2887" s="171" t="s">
        <v>2589</v>
      </c>
      <c r="C2887" s="179">
        <v>65</v>
      </c>
      <c r="D2887" s="172">
        <v>46162</v>
      </c>
      <c r="E2887" s="173">
        <v>46195</v>
      </c>
      <c r="F2887" s="174">
        <v>154.30000000000001</v>
      </c>
      <c r="G2887" s="175" t="s">
        <v>4161</v>
      </c>
      <c r="H2887" s="171" t="s">
        <v>4183</v>
      </c>
      <c r="I2887" s="171" t="s">
        <v>5509</v>
      </c>
      <c r="J2887" s="171" t="s">
        <v>132</v>
      </c>
      <c r="K2887" s="176"/>
      <c r="L2887" s="177" t="s">
        <v>733</v>
      </c>
      <c r="M2887" s="177" t="s">
        <v>133</v>
      </c>
    </row>
    <row r="2888" spans="1:13" s="178" customFormat="1">
      <c r="A2888" s="171" t="s">
        <v>2505</v>
      </c>
      <c r="B2888" s="171" t="s">
        <v>2589</v>
      </c>
      <c r="C2888" s="179">
        <v>65</v>
      </c>
      <c r="D2888" s="172">
        <v>46162</v>
      </c>
      <c r="E2888" s="173">
        <v>46195</v>
      </c>
      <c r="F2888" s="174">
        <v>245.78</v>
      </c>
      <c r="G2888" s="175" t="s">
        <v>4161</v>
      </c>
      <c r="H2888" s="171" t="s">
        <v>4183</v>
      </c>
      <c r="I2888" s="171" t="s">
        <v>5510</v>
      </c>
      <c r="J2888" s="171" t="s">
        <v>78</v>
      </c>
      <c r="K2888" s="176"/>
      <c r="L2888" s="177" t="s">
        <v>733</v>
      </c>
      <c r="M2888" s="177" t="s">
        <v>79</v>
      </c>
    </row>
    <row r="2889" spans="1:13" s="178" customFormat="1">
      <c r="A2889" s="171" t="s">
        <v>2505</v>
      </c>
      <c r="B2889" s="171" t="s">
        <v>2589</v>
      </c>
      <c r="C2889" s="179">
        <v>65</v>
      </c>
      <c r="D2889" s="172">
        <v>46162</v>
      </c>
      <c r="E2889" s="173">
        <v>46195</v>
      </c>
      <c r="F2889" s="174">
        <v>176.17</v>
      </c>
      <c r="G2889" s="175" t="s">
        <v>4161</v>
      </c>
      <c r="H2889" s="171" t="s">
        <v>4183</v>
      </c>
      <c r="I2889" s="171" t="s">
        <v>5511</v>
      </c>
      <c r="J2889" s="171" t="s">
        <v>332</v>
      </c>
      <c r="K2889" s="176"/>
      <c r="L2889" s="177" t="s">
        <v>733</v>
      </c>
      <c r="M2889" s="177" t="s">
        <v>333</v>
      </c>
    </row>
    <row r="2890" spans="1:13" s="178" customFormat="1">
      <c r="A2890" s="171" t="s">
        <v>2505</v>
      </c>
      <c r="B2890" s="171" t="s">
        <v>2589</v>
      </c>
      <c r="C2890" s="179">
        <v>65</v>
      </c>
      <c r="D2890" s="172">
        <v>46162</v>
      </c>
      <c r="E2890" s="173">
        <v>46195</v>
      </c>
      <c r="F2890" s="174">
        <v>269.36</v>
      </c>
      <c r="G2890" s="175" t="s">
        <v>4161</v>
      </c>
      <c r="H2890" s="171" t="s">
        <v>4183</v>
      </c>
      <c r="I2890" s="171" t="s">
        <v>5512</v>
      </c>
      <c r="J2890" s="171" t="s">
        <v>68</v>
      </c>
      <c r="K2890" s="176"/>
      <c r="L2890" s="177" t="s">
        <v>733</v>
      </c>
      <c r="M2890" s="177" t="s">
        <v>69</v>
      </c>
    </row>
    <row r="2891" spans="1:13" s="178" customFormat="1">
      <c r="A2891" s="171" t="s">
        <v>2505</v>
      </c>
      <c r="B2891" s="171" t="s">
        <v>2589</v>
      </c>
      <c r="C2891" s="179">
        <v>65</v>
      </c>
      <c r="D2891" s="172">
        <v>46162</v>
      </c>
      <c r="E2891" s="173">
        <v>46195</v>
      </c>
      <c r="F2891" s="174">
        <v>160.16</v>
      </c>
      <c r="G2891" s="175" t="s">
        <v>4161</v>
      </c>
      <c r="H2891" s="171" t="s">
        <v>4183</v>
      </c>
      <c r="I2891" s="171" t="s">
        <v>5513</v>
      </c>
      <c r="J2891" s="171" t="s">
        <v>248</v>
      </c>
      <c r="K2891" s="176"/>
      <c r="L2891" s="177" t="s">
        <v>733</v>
      </c>
      <c r="M2891" s="177" t="s">
        <v>249</v>
      </c>
    </row>
    <row r="2892" spans="1:13" s="178" customFormat="1">
      <c r="A2892" s="171" t="s">
        <v>2505</v>
      </c>
      <c r="B2892" s="171" t="s">
        <v>2589</v>
      </c>
      <c r="C2892" s="179">
        <v>65</v>
      </c>
      <c r="D2892" s="172">
        <v>46162</v>
      </c>
      <c r="E2892" s="173">
        <v>46195</v>
      </c>
      <c r="F2892" s="174">
        <v>197.67</v>
      </c>
      <c r="G2892" s="175" t="s">
        <v>4161</v>
      </c>
      <c r="H2892" s="171" t="s">
        <v>4183</v>
      </c>
      <c r="I2892" s="171" t="s">
        <v>5514</v>
      </c>
      <c r="J2892" s="171" t="s">
        <v>264</v>
      </c>
      <c r="K2892" s="176"/>
      <c r="L2892" s="177" t="s">
        <v>733</v>
      </c>
      <c r="M2892" s="177" t="s">
        <v>265</v>
      </c>
    </row>
    <row r="2893" spans="1:13" s="178" customFormat="1">
      <c r="A2893" s="171" t="s">
        <v>2505</v>
      </c>
      <c r="B2893" s="171" t="s">
        <v>2589</v>
      </c>
      <c r="C2893" s="179">
        <v>65</v>
      </c>
      <c r="D2893" s="172">
        <v>46162</v>
      </c>
      <c r="E2893" s="173">
        <v>46195</v>
      </c>
      <c r="F2893" s="174">
        <v>296.89999999999998</v>
      </c>
      <c r="G2893" s="175" t="s">
        <v>4161</v>
      </c>
      <c r="H2893" s="171" t="s">
        <v>4183</v>
      </c>
      <c r="I2893" s="171" t="s">
        <v>5515</v>
      </c>
      <c r="J2893" s="171" t="s">
        <v>30</v>
      </c>
      <c r="K2893" s="176"/>
      <c r="L2893" s="177" t="s">
        <v>733</v>
      </c>
      <c r="M2893" s="177" t="s">
        <v>31</v>
      </c>
    </row>
    <row r="2894" spans="1:13" s="178" customFormat="1">
      <c r="A2894" s="171" t="s">
        <v>2505</v>
      </c>
      <c r="B2894" s="171" t="s">
        <v>2589</v>
      </c>
      <c r="C2894" s="179">
        <v>65</v>
      </c>
      <c r="D2894" s="172">
        <v>46162</v>
      </c>
      <c r="E2894" s="173">
        <v>46195</v>
      </c>
      <c r="F2894" s="174">
        <v>125.16</v>
      </c>
      <c r="G2894" s="175" t="s">
        <v>4161</v>
      </c>
      <c r="H2894" s="171" t="s">
        <v>4183</v>
      </c>
      <c r="I2894" s="171" t="s">
        <v>5516</v>
      </c>
      <c r="J2894" s="171" t="s">
        <v>212</v>
      </c>
      <c r="K2894" s="176"/>
      <c r="L2894" s="177" t="s">
        <v>733</v>
      </c>
      <c r="M2894" s="177" t="s">
        <v>213</v>
      </c>
    </row>
    <row r="2895" spans="1:13" s="178" customFormat="1">
      <c r="A2895" s="171" t="s">
        <v>2505</v>
      </c>
      <c r="B2895" s="171" t="s">
        <v>2589</v>
      </c>
      <c r="C2895" s="179">
        <v>65</v>
      </c>
      <c r="D2895" s="172">
        <v>46162</v>
      </c>
      <c r="E2895" s="173">
        <v>46195</v>
      </c>
      <c r="F2895" s="174">
        <v>186.35</v>
      </c>
      <c r="G2895" s="175" t="s">
        <v>4161</v>
      </c>
      <c r="H2895" s="171" t="s">
        <v>4183</v>
      </c>
      <c r="I2895" s="171" t="s">
        <v>5517</v>
      </c>
      <c r="J2895" s="171" t="s">
        <v>22</v>
      </c>
      <c r="K2895" s="176"/>
      <c r="L2895" s="177" t="s">
        <v>733</v>
      </c>
      <c r="M2895" s="177" t="s">
        <v>23</v>
      </c>
    </row>
    <row r="2896" spans="1:13" s="178" customFormat="1">
      <c r="A2896" s="171" t="s">
        <v>2505</v>
      </c>
      <c r="B2896" s="171" t="s">
        <v>2589</v>
      </c>
      <c r="C2896" s="179">
        <v>65</v>
      </c>
      <c r="D2896" s="172">
        <v>46162</v>
      </c>
      <c r="E2896" s="173">
        <v>46195</v>
      </c>
      <c r="F2896" s="174">
        <v>152.65</v>
      </c>
      <c r="G2896" s="175" t="s">
        <v>4161</v>
      </c>
      <c r="H2896" s="171" t="s">
        <v>4183</v>
      </c>
      <c r="I2896" s="171" t="s">
        <v>5518</v>
      </c>
      <c r="J2896" s="171" t="s">
        <v>22</v>
      </c>
      <c r="K2896" s="176"/>
      <c r="L2896" s="177" t="s">
        <v>733</v>
      </c>
      <c r="M2896" s="177" t="s">
        <v>23</v>
      </c>
    </row>
    <row r="2897" spans="1:13" s="178" customFormat="1">
      <c r="A2897" s="171" t="s">
        <v>2505</v>
      </c>
      <c r="B2897" s="171" t="s">
        <v>2589</v>
      </c>
      <c r="C2897" s="179">
        <v>65</v>
      </c>
      <c r="D2897" s="172">
        <v>46162</v>
      </c>
      <c r="E2897" s="173">
        <v>46195</v>
      </c>
      <c r="F2897" s="174">
        <v>225.04</v>
      </c>
      <c r="G2897" s="175" t="s">
        <v>4161</v>
      </c>
      <c r="H2897" s="171" t="s">
        <v>4183</v>
      </c>
      <c r="I2897" s="171" t="s">
        <v>5561</v>
      </c>
      <c r="J2897" s="171" t="s">
        <v>92</v>
      </c>
      <c r="K2897" s="176"/>
      <c r="L2897" s="177" t="s">
        <v>733</v>
      </c>
      <c r="M2897" s="177" t="s">
        <v>93</v>
      </c>
    </row>
    <row r="2898" spans="1:13" s="178" customFormat="1">
      <c r="A2898" s="171" t="s">
        <v>2505</v>
      </c>
      <c r="B2898" s="171" t="s">
        <v>2589</v>
      </c>
      <c r="C2898" s="179">
        <v>65</v>
      </c>
      <c r="D2898" s="172">
        <v>46162</v>
      </c>
      <c r="E2898" s="173">
        <v>46195</v>
      </c>
      <c r="F2898" s="174">
        <v>113.54</v>
      </c>
      <c r="G2898" s="175" t="s">
        <v>4161</v>
      </c>
      <c r="H2898" s="171" t="s">
        <v>4183</v>
      </c>
      <c r="I2898" s="171" t="s">
        <v>5562</v>
      </c>
      <c r="J2898" s="171" t="s">
        <v>72</v>
      </c>
      <c r="K2898" s="176"/>
      <c r="L2898" s="177" t="s">
        <v>733</v>
      </c>
      <c r="M2898" s="177" t="s">
        <v>73</v>
      </c>
    </row>
    <row r="2899" spans="1:13" s="178" customFormat="1">
      <c r="A2899" s="171" t="s">
        <v>2505</v>
      </c>
      <c r="B2899" s="171" t="s">
        <v>2589</v>
      </c>
      <c r="C2899" s="179">
        <v>65</v>
      </c>
      <c r="D2899" s="172">
        <v>46162</v>
      </c>
      <c r="E2899" s="173">
        <v>46195</v>
      </c>
      <c r="F2899" s="174">
        <v>41.84</v>
      </c>
      <c r="G2899" s="175" t="s">
        <v>4161</v>
      </c>
      <c r="H2899" s="171" t="s">
        <v>4183</v>
      </c>
      <c r="I2899" s="171" t="s">
        <v>5563</v>
      </c>
      <c r="J2899" s="171" t="s">
        <v>336</v>
      </c>
      <c r="K2899" s="176"/>
      <c r="L2899" s="177" t="s">
        <v>733</v>
      </c>
      <c r="M2899" s="177" t="s">
        <v>337</v>
      </c>
    </row>
    <row r="2900" spans="1:13" s="178" customFormat="1">
      <c r="A2900" s="171" t="s">
        <v>2505</v>
      </c>
      <c r="B2900" s="171" t="s">
        <v>2589</v>
      </c>
      <c r="C2900" s="179">
        <v>65</v>
      </c>
      <c r="D2900" s="172">
        <v>46162</v>
      </c>
      <c r="E2900" s="173">
        <v>46195</v>
      </c>
      <c r="F2900" s="174">
        <v>64.38</v>
      </c>
      <c r="G2900" s="175" t="s">
        <v>4161</v>
      </c>
      <c r="H2900" s="171" t="s">
        <v>4183</v>
      </c>
      <c r="I2900" s="171" t="s">
        <v>5564</v>
      </c>
      <c r="J2900" s="171" t="s">
        <v>128</v>
      </c>
      <c r="K2900" s="176"/>
      <c r="L2900" s="177" t="s">
        <v>733</v>
      </c>
      <c r="M2900" s="177" t="s">
        <v>129</v>
      </c>
    </row>
    <row r="2901" spans="1:13" s="178" customFormat="1">
      <c r="A2901" s="171" t="s">
        <v>2505</v>
      </c>
      <c r="B2901" s="171" t="s">
        <v>2589</v>
      </c>
      <c r="C2901" s="179">
        <v>65</v>
      </c>
      <c r="D2901" s="172">
        <v>46162</v>
      </c>
      <c r="E2901" s="173">
        <v>46195</v>
      </c>
      <c r="F2901" s="174">
        <v>159.13999999999999</v>
      </c>
      <c r="G2901" s="175" t="s">
        <v>4161</v>
      </c>
      <c r="H2901" s="171" t="s">
        <v>4183</v>
      </c>
      <c r="I2901" s="171" t="s">
        <v>5565</v>
      </c>
      <c r="J2901" s="171" t="s">
        <v>80</v>
      </c>
      <c r="K2901" s="176"/>
      <c r="L2901" s="177" t="s">
        <v>733</v>
      </c>
      <c r="M2901" s="177" t="s">
        <v>81</v>
      </c>
    </row>
    <row r="2902" spans="1:13" s="178" customFormat="1">
      <c r="A2902" s="171" t="s">
        <v>2505</v>
      </c>
      <c r="B2902" s="171" t="s">
        <v>2589</v>
      </c>
      <c r="C2902" s="179">
        <v>65</v>
      </c>
      <c r="D2902" s="172">
        <v>46162</v>
      </c>
      <c r="E2902" s="173">
        <v>46195</v>
      </c>
      <c r="F2902" s="174">
        <v>232.19</v>
      </c>
      <c r="G2902" s="175" t="s">
        <v>4161</v>
      </c>
      <c r="H2902" s="171" t="s">
        <v>4183</v>
      </c>
      <c r="I2902" s="171" t="s">
        <v>5566</v>
      </c>
      <c r="J2902" s="171" t="s">
        <v>116</v>
      </c>
      <c r="K2902" s="176"/>
      <c r="L2902" s="177" t="s">
        <v>733</v>
      </c>
      <c r="M2902" s="177" t="s">
        <v>117</v>
      </c>
    </row>
    <row r="2903" spans="1:13" s="178" customFormat="1">
      <c r="A2903" s="171" t="s">
        <v>2505</v>
      </c>
      <c r="B2903" s="171" t="s">
        <v>2589</v>
      </c>
      <c r="C2903" s="179">
        <v>65</v>
      </c>
      <c r="D2903" s="172">
        <v>46162</v>
      </c>
      <c r="E2903" s="173">
        <v>46195</v>
      </c>
      <c r="F2903" s="174">
        <v>254.2</v>
      </c>
      <c r="G2903" s="175" t="s">
        <v>4161</v>
      </c>
      <c r="H2903" s="171" t="s">
        <v>4183</v>
      </c>
      <c r="I2903" s="171" t="s">
        <v>5567</v>
      </c>
      <c r="J2903" s="171" t="s">
        <v>258</v>
      </c>
      <c r="K2903" s="176"/>
      <c r="L2903" s="177" t="s">
        <v>733</v>
      </c>
      <c r="M2903" s="177" t="s">
        <v>259</v>
      </c>
    </row>
    <row r="2904" spans="1:13" s="178" customFormat="1">
      <c r="A2904" s="171" t="s">
        <v>2505</v>
      </c>
      <c r="B2904" s="171" t="s">
        <v>2589</v>
      </c>
      <c r="C2904" s="179">
        <v>65</v>
      </c>
      <c r="D2904" s="172">
        <v>46162</v>
      </c>
      <c r="E2904" s="173">
        <v>46195</v>
      </c>
      <c r="F2904" s="174">
        <v>254.26</v>
      </c>
      <c r="G2904" s="175" t="s">
        <v>4161</v>
      </c>
      <c r="H2904" s="171" t="s">
        <v>4183</v>
      </c>
      <c r="I2904" s="171" t="s">
        <v>5568</v>
      </c>
      <c r="J2904" s="171" t="s">
        <v>84</v>
      </c>
      <c r="K2904" s="176"/>
      <c r="L2904" s="177" t="s">
        <v>733</v>
      </c>
      <c r="M2904" s="177" t="s">
        <v>85</v>
      </c>
    </row>
    <row r="2905" spans="1:13" s="178" customFormat="1">
      <c r="A2905" s="171" t="s">
        <v>2505</v>
      </c>
      <c r="B2905" s="171" t="s">
        <v>2589</v>
      </c>
      <c r="C2905" s="179">
        <v>65</v>
      </c>
      <c r="D2905" s="172">
        <v>46162</v>
      </c>
      <c r="E2905" s="173">
        <v>46195</v>
      </c>
      <c r="F2905" s="174">
        <v>194.59</v>
      </c>
      <c r="G2905" s="175" t="s">
        <v>4161</v>
      </c>
      <c r="H2905" s="171" t="s">
        <v>4183</v>
      </c>
      <c r="I2905" s="171" t="s">
        <v>5569</v>
      </c>
      <c r="J2905" s="171" t="s">
        <v>294</v>
      </c>
      <c r="K2905" s="176"/>
      <c r="L2905" s="177" t="s">
        <v>733</v>
      </c>
      <c r="M2905" s="177" t="s">
        <v>295</v>
      </c>
    </row>
    <row r="2906" spans="1:13" s="178" customFormat="1">
      <c r="A2906" s="171" t="s">
        <v>2505</v>
      </c>
      <c r="B2906" s="171" t="s">
        <v>2589</v>
      </c>
      <c r="C2906" s="179">
        <v>65</v>
      </c>
      <c r="D2906" s="172">
        <v>46162</v>
      </c>
      <c r="E2906" s="173">
        <v>46195</v>
      </c>
      <c r="F2906" s="174">
        <v>264.89</v>
      </c>
      <c r="G2906" s="175" t="s">
        <v>4161</v>
      </c>
      <c r="H2906" s="171" t="s">
        <v>4183</v>
      </c>
      <c r="I2906" s="171" t="s">
        <v>5570</v>
      </c>
      <c r="J2906" s="171" t="s">
        <v>266</v>
      </c>
      <c r="K2906" s="176"/>
      <c r="L2906" s="177" t="s">
        <v>733</v>
      </c>
      <c r="M2906" s="177" t="s">
        <v>267</v>
      </c>
    </row>
    <row r="2907" spans="1:13" s="178" customFormat="1">
      <c r="A2907" s="171" t="s">
        <v>2505</v>
      </c>
      <c r="B2907" s="171" t="s">
        <v>2589</v>
      </c>
      <c r="C2907" s="179">
        <v>65</v>
      </c>
      <c r="D2907" s="172">
        <v>46162</v>
      </c>
      <c r="E2907" s="173">
        <v>46195</v>
      </c>
      <c r="F2907" s="174">
        <v>336.97</v>
      </c>
      <c r="G2907" s="175" t="s">
        <v>4161</v>
      </c>
      <c r="H2907" s="171" t="s">
        <v>4183</v>
      </c>
      <c r="I2907" s="171" t="s">
        <v>5571</v>
      </c>
      <c r="J2907" s="171" t="s">
        <v>482</v>
      </c>
      <c r="K2907" s="176"/>
      <c r="L2907" s="177" t="s">
        <v>733</v>
      </c>
      <c r="M2907" s="177" t="s">
        <v>483</v>
      </c>
    </row>
    <row r="2908" spans="1:13" s="178" customFormat="1">
      <c r="A2908" s="171" t="s">
        <v>2505</v>
      </c>
      <c r="B2908" s="171" t="s">
        <v>2589</v>
      </c>
      <c r="C2908" s="179">
        <v>65</v>
      </c>
      <c r="D2908" s="172">
        <v>46162</v>
      </c>
      <c r="E2908" s="173">
        <v>46195</v>
      </c>
      <c r="F2908" s="174">
        <v>249.94</v>
      </c>
      <c r="G2908" s="175" t="s">
        <v>4161</v>
      </c>
      <c r="H2908" s="171" t="s">
        <v>4183</v>
      </c>
      <c r="I2908" s="171" t="s">
        <v>5572</v>
      </c>
      <c r="J2908" s="171" t="s">
        <v>326</v>
      </c>
      <c r="K2908" s="176"/>
      <c r="L2908" s="177" t="s">
        <v>733</v>
      </c>
      <c r="M2908" s="177" t="s">
        <v>327</v>
      </c>
    </row>
    <row r="2909" spans="1:13" s="178" customFormat="1">
      <c r="A2909" s="171" t="s">
        <v>2505</v>
      </c>
      <c r="B2909" s="171" t="s">
        <v>2589</v>
      </c>
      <c r="C2909" s="179">
        <v>65</v>
      </c>
      <c r="D2909" s="172">
        <v>46162</v>
      </c>
      <c r="E2909" s="173">
        <v>46195</v>
      </c>
      <c r="F2909" s="174">
        <v>151.47</v>
      </c>
      <c r="G2909" s="175" t="s">
        <v>4161</v>
      </c>
      <c r="H2909" s="171" t="s">
        <v>4183</v>
      </c>
      <c r="I2909" s="171" t="s">
        <v>5573</v>
      </c>
      <c r="J2909" s="171" t="s">
        <v>328</v>
      </c>
      <c r="K2909" s="176"/>
      <c r="L2909" s="177" t="s">
        <v>733</v>
      </c>
      <c r="M2909" s="177" t="s">
        <v>329</v>
      </c>
    </row>
    <row r="2910" spans="1:13" s="178" customFormat="1">
      <c r="A2910" s="171" t="s">
        <v>2505</v>
      </c>
      <c r="B2910" s="171" t="s">
        <v>2589</v>
      </c>
      <c r="C2910" s="179">
        <v>65</v>
      </c>
      <c r="D2910" s="172">
        <v>46162</v>
      </c>
      <c r="E2910" s="173">
        <v>46195</v>
      </c>
      <c r="F2910" s="174">
        <v>227.17</v>
      </c>
      <c r="G2910" s="175" t="s">
        <v>4161</v>
      </c>
      <c r="H2910" s="171" t="s">
        <v>4183</v>
      </c>
      <c r="I2910" s="171" t="s">
        <v>5574</v>
      </c>
      <c r="J2910" s="171" t="s">
        <v>58</v>
      </c>
      <c r="K2910" s="176"/>
      <c r="L2910" s="177" t="s">
        <v>733</v>
      </c>
      <c r="M2910" s="177" t="s">
        <v>59</v>
      </c>
    </row>
    <row r="2911" spans="1:13" s="178" customFormat="1">
      <c r="A2911" s="171" t="s">
        <v>2505</v>
      </c>
      <c r="B2911" s="171" t="s">
        <v>2589</v>
      </c>
      <c r="C2911" s="179">
        <v>65</v>
      </c>
      <c r="D2911" s="172">
        <v>46162</v>
      </c>
      <c r="E2911" s="173">
        <v>46195</v>
      </c>
      <c r="F2911" s="174">
        <v>178.59</v>
      </c>
      <c r="G2911" s="175" t="s">
        <v>4161</v>
      </c>
      <c r="H2911" s="171" t="s">
        <v>4183</v>
      </c>
      <c r="I2911" s="171" t="s">
        <v>5575</v>
      </c>
      <c r="J2911" s="171" t="s">
        <v>20</v>
      </c>
      <c r="K2911" s="176"/>
      <c r="L2911" s="177" t="s">
        <v>733</v>
      </c>
      <c r="M2911" s="177" t="s">
        <v>21</v>
      </c>
    </row>
    <row r="2912" spans="1:13" s="178" customFormat="1">
      <c r="A2912" s="171" t="s">
        <v>2505</v>
      </c>
      <c r="B2912" s="171" t="s">
        <v>2589</v>
      </c>
      <c r="C2912" s="179">
        <v>65</v>
      </c>
      <c r="D2912" s="172">
        <v>46162</v>
      </c>
      <c r="E2912" s="173">
        <v>46195</v>
      </c>
      <c r="F2912" s="174">
        <v>272.47000000000003</v>
      </c>
      <c r="G2912" s="175" t="s">
        <v>4161</v>
      </c>
      <c r="H2912" s="171" t="s">
        <v>4183</v>
      </c>
      <c r="I2912" s="171" t="s">
        <v>5576</v>
      </c>
      <c r="J2912" s="171" t="s">
        <v>242</v>
      </c>
      <c r="K2912" s="176"/>
      <c r="L2912" s="177" t="s">
        <v>733</v>
      </c>
      <c r="M2912" s="177" t="s">
        <v>243</v>
      </c>
    </row>
    <row r="2913" spans="1:13" s="178" customFormat="1">
      <c r="A2913" s="171" t="s">
        <v>2505</v>
      </c>
      <c r="B2913" s="171" t="s">
        <v>2589</v>
      </c>
      <c r="C2913" s="179">
        <v>65</v>
      </c>
      <c r="D2913" s="172">
        <v>46162</v>
      </c>
      <c r="E2913" s="173">
        <v>46195</v>
      </c>
      <c r="F2913" s="174">
        <v>229.86</v>
      </c>
      <c r="G2913" s="175" t="s">
        <v>4161</v>
      </c>
      <c r="H2913" s="171" t="s">
        <v>4183</v>
      </c>
      <c r="I2913" s="171" t="s">
        <v>5577</v>
      </c>
      <c r="J2913" s="171" t="s">
        <v>40</v>
      </c>
      <c r="K2913" s="176"/>
      <c r="L2913" s="177" t="s">
        <v>733</v>
      </c>
      <c r="M2913" s="177" t="s">
        <v>41</v>
      </c>
    </row>
    <row r="2914" spans="1:13" s="178" customFormat="1">
      <c r="A2914" s="171" t="s">
        <v>2505</v>
      </c>
      <c r="B2914" s="171" t="s">
        <v>2589</v>
      </c>
      <c r="C2914" s="179">
        <v>65</v>
      </c>
      <c r="D2914" s="172">
        <v>46162</v>
      </c>
      <c r="E2914" s="173">
        <v>46195</v>
      </c>
      <c r="F2914" s="174">
        <v>142.97</v>
      </c>
      <c r="G2914" s="175" t="s">
        <v>4161</v>
      </c>
      <c r="H2914" s="171" t="s">
        <v>4183</v>
      </c>
      <c r="I2914" s="171" t="s">
        <v>5578</v>
      </c>
      <c r="J2914" s="171" t="s">
        <v>142</v>
      </c>
      <c r="K2914" s="176"/>
      <c r="L2914" s="177" t="s">
        <v>733</v>
      </c>
      <c r="M2914" s="177" t="s">
        <v>143</v>
      </c>
    </row>
    <row r="2915" spans="1:13" s="178" customFormat="1">
      <c r="A2915" s="171" t="s">
        <v>2505</v>
      </c>
      <c r="B2915" s="171" t="s">
        <v>2589</v>
      </c>
      <c r="C2915" s="179">
        <v>65</v>
      </c>
      <c r="D2915" s="172">
        <v>46162</v>
      </c>
      <c r="E2915" s="173">
        <v>46195</v>
      </c>
      <c r="F2915" s="174">
        <v>102.73</v>
      </c>
      <c r="G2915" s="175" t="s">
        <v>4161</v>
      </c>
      <c r="H2915" s="171" t="s">
        <v>4183</v>
      </c>
      <c r="I2915" s="171" t="s">
        <v>5579</v>
      </c>
      <c r="J2915" s="171" t="s">
        <v>196</v>
      </c>
      <c r="K2915" s="176"/>
      <c r="L2915" s="177" t="s">
        <v>733</v>
      </c>
      <c r="M2915" s="177" t="s">
        <v>197</v>
      </c>
    </row>
    <row r="2916" spans="1:13" s="178" customFormat="1">
      <c r="A2916" s="171" t="s">
        <v>2505</v>
      </c>
      <c r="B2916" s="171" t="s">
        <v>2589</v>
      </c>
      <c r="C2916" s="179">
        <v>65</v>
      </c>
      <c r="D2916" s="172">
        <v>46162</v>
      </c>
      <c r="E2916" s="173">
        <v>46195</v>
      </c>
      <c r="F2916" s="174">
        <v>116.74</v>
      </c>
      <c r="G2916" s="175" t="s">
        <v>4161</v>
      </c>
      <c r="H2916" s="171" t="s">
        <v>4183</v>
      </c>
      <c r="I2916" s="171" t="s">
        <v>5580</v>
      </c>
      <c r="J2916" s="171" t="s">
        <v>430</v>
      </c>
      <c r="K2916" s="176"/>
      <c r="L2916" s="177" t="s">
        <v>733</v>
      </c>
      <c r="M2916" s="177" t="s">
        <v>431</v>
      </c>
    </row>
    <row r="2917" spans="1:13" s="178" customFormat="1">
      <c r="A2917" s="171" t="s">
        <v>2505</v>
      </c>
      <c r="B2917" s="171" t="s">
        <v>2589</v>
      </c>
      <c r="C2917" s="179">
        <v>65</v>
      </c>
      <c r="D2917" s="172">
        <v>46162</v>
      </c>
      <c r="E2917" s="173">
        <v>46195</v>
      </c>
      <c r="F2917" s="174">
        <v>129.15</v>
      </c>
      <c r="G2917" s="175" t="s">
        <v>4161</v>
      </c>
      <c r="H2917" s="171" t="s">
        <v>4183</v>
      </c>
      <c r="I2917" s="171" t="s">
        <v>5581</v>
      </c>
      <c r="J2917" s="171" t="s">
        <v>316</v>
      </c>
      <c r="K2917" s="176"/>
      <c r="L2917" s="177" t="s">
        <v>733</v>
      </c>
      <c r="M2917" s="177" t="s">
        <v>317</v>
      </c>
    </row>
    <row r="2918" spans="1:13" s="178" customFormat="1">
      <c r="A2918" s="171" t="s">
        <v>2505</v>
      </c>
      <c r="B2918" s="171" t="s">
        <v>2589</v>
      </c>
      <c r="C2918" s="179">
        <v>65</v>
      </c>
      <c r="D2918" s="172">
        <v>46162</v>
      </c>
      <c r="E2918" s="173">
        <v>46195</v>
      </c>
      <c r="F2918" s="174">
        <v>377.5</v>
      </c>
      <c r="G2918" s="175" t="s">
        <v>4161</v>
      </c>
      <c r="H2918" s="171" t="s">
        <v>4183</v>
      </c>
      <c r="I2918" s="171" t="s">
        <v>5602</v>
      </c>
      <c r="J2918" s="171" t="s">
        <v>450</v>
      </c>
      <c r="K2918" s="176"/>
      <c r="L2918" s="177" t="s">
        <v>733</v>
      </c>
      <c r="M2918" s="177" t="s">
        <v>451</v>
      </c>
    </row>
    <row r="2919" spans="1:13" s="178" customFormat="1">
      <c r="A2919" s="171" t="s">
        <v>2505</v>
      </c>
      <c r="B2919" s="171" t="s">
        <v>2589</v>
      </c>
      <c r="C2919" s="179">
        <v>65</v>
      </c>
      <c r="D2919" s="172">
        <v>46162</v>
      </c>
      <c r="E2919" s="173">
        <v>46195</v>
      </c>
      <c r="F2919" s="174">
        <v>315.74</v>
      </c>
      <c r="G2919" s="175" t="s">
        <v>4161</v>
      </c>
      <c r="H2919" s="171" t="s">
        <v>4183</v>
      </c>
      <c r="I2919" s="171" t="s">
        <v>5603</v>
      </c>
      <c r="J2919" s="171" t="s">
        <v>94</v>
      </c>
      <c r="K2919" s="176"/>
      <c r="L2919" s="177" t="s">
        <v>733</v>
      </c>
      <c r="M2919" s="177" t="s">
        <v>95</v>
      </c>
    </row>
    <row r="2920" spans="1:13" s="178" customFormat="1">
      <c r="A2920" s="171" t="s">
        <v>2505</v>
      </c>
      <c r="B2920" s="171" t="s">
        <v>2589</v>
      </c>
      <c r="C2920" s="179">
        <v>65</v>
      </c>
      <c r="D2920" s="172">
        <v>46162</v>
      </c>
      <c r="E2920" s="173">
        <v>46195</v>
      </c>
      <c r="F2920" s="174">
        <v>148.57</v>
      </c>
      <c r="G2920" s="175" t="s">
        <v>4161</v>
      </c>
      <c r="H2920" s="171" t="s">
        <v>4183</v>
      </c>
      <c r="I2920" s="171" t="s">
        <v>5604</v>
      </c>
      <c r="J2920" s="171" t="s">
        <v>118</v>
      </c>
      <c r="K2920" s="176"/>
      <c r="L2920" s="177" t="s">
        <v>733</v>
      </c>
      <c r="M2920" s="177" t="s">
        <v>119</v>
      </c>
    </row>
    <row r="2921" spans="1:13" s="178" customFormat="1">
      <c r="A2921" s="171" t="s">
        <v>2505</v>
      </c>
      <c r="B2921" s="171" t="s">
        <v>2589</v>
      </c>
      <c r="C2921" s="179">
        <v>65</v>
      </c>
      <c r="D2921" s="172">
        <v>46162</v>
      </c>
      <c r="E2921" s="173">
        <v>46195</v>
      </c>
      <c r="F2921" s="174">
        <v>254.17</v>
      </c>
      <c r="G2921" s="175" t="s">
        <v>4161</v>
      </c>
      <c r="H2921" s="171" t="s">
        <v>4183</v>
      </c>
      <c r="I2921" s="171" t="s">
        <v>5605</v>
      </c>
      <c r="J2921" s="171" t="s">
        <v>268</v>
      </c>
      <c r="K2921" s="176"/>
      <c r="L2921" s="177" t="s">
        <v>733</v>
      </c>
      <c r="M2921" s="177" t="s">
        <v>269</v>
      </c>
    </row>
    <row r="2922" spans="1:13" s="178" customFormat="1">
      <c r="A2922" s="171" t="s">
        <v>2505</v>
      </c>
      <c r="B2922" s="171" t="s">
        <v>2589</v>
      </c>
      <c r="C2922" s="179">
        <v>65</v>
      </c>
      <c r="D2922" s="172">
        <v>46162</v>
      </c>
      <c r="E2922" s="173">
        <v>46195</v>
      </c>
      <c r="F2922" s="174">
        <v>118.7</v>
      </c>
      <c r="G2922" s="175" t="s">
        <v>4161</v>
      </c>
      <c r="H2922" s="171" t="s">
        <v>4183</v>
      </c>
      <c r="I2922" s="171" t="s">
        <v>5606</v>
      </c>
      <c r="J2922" s="171" t="s">
        <v>503</v>
      </c>
      <c r="K2922" s="176"/>
      <c r="L2922" s="177" t="s">
        <v>733</v>
      </c>
      <c r="M2922" s="177" t="s">
        <v>504</v>
      </c>
    </row>
    <row r="2923" spans="1:13" s="178" customFormat="1">
      <c r="A2923" s="171" t="s">
        <v>2505</v>
      </c>
      <c r="B2923" s="171" t="s">
        <v>2589</v>
      </c>
      <c r="C2923" s="179">
        <v>65</v>
      </c>
      <c r="D2923" s="172">
        <v>46162</v>
      </c>
      <c r="E2923" s="173">
        <v>46195</v>
      </c>
      <c r="F2923" s="174">
        <v>130.21</v>
      </c>
      <c r="G2923" s="175" t="s">
        <v>4161</v>
      </c>
      <c r="H2923" s="171" t="s">
        <v>4183</v>
      </c>
      <c r="I2923" s="171" t="s">
        <v>5607</v>
      </c>
      <c r="J2923" s="171" t="s">
        <v>226</v>
      </c>
      <c r="K2923" s="176"/>
      <c r="L2923" s="177" t="s">
        <v>733</v>
      </c>
      <c r="M2923" s="177" t="s">
        <v>227</v>
      </c>
    </row>
    <row r="2924" spans="1:13" s="178" customFormat="1">
      <c r="A2924" s="171" t="s">
        <v>2505</v>
      </c>
      <c r="B2924" s="171" t="s">
        <v>2589</v>
      </c>
      <c r="C2924" s="179">
        <v>65</v>
      </c>
      <c r="D2924" s="172">
        <v>46162</v>
      </c>
      <c r="E2924" s="173">
        <v>46195</v>
      </c>
      <c r="F2924" s="174">
        <v>173.18</v>
      </c>
      <c r="G2924" s="175" t="s">
        <v>4161</v>
      </c>
      <c r="H2924" s="171" t="s">
        <v>4183</v>
      </c>
      <c r="I2924" s="171" t="s">
        <v>5608</v>
      </c>
      <c r="J2924" s="171" t="s">
        <v>240</v>
      </c>
      <c r="K2924" s="176"/>
      <c r="L2924" s="177" t="s">
        <v>733</v>
      </c>
      <c r="M2924" s="177" t="s">
        <v>241</v>
      </c>
    </row>
    <row r="2925" spans="1:13" s="178" customFormat="1">
      <c r="A2925" s="171" t="s">
        <v>2505</v>
      </c>
      <c r="B2925" s="171" t="s">
        <v>2589</v>
      </c>
      <c r="C2925" s="179">
        <v>65</v>
      </c>
      <c r="D2925" s="172">
        <v>46162</v>
      </c>
      <c r="E2925" s="173">
        <v>46195</v>
      </c>
      <c r="F2925" s="174">
        <v>146.38999999999999</v>
      </c>
      <c r="G2925" s="175" t="s">
        <v>4161</v>
      </c>
      <c r="H2925" s="171" t="s">
        <v>4183</v>
      </c>
      <c r="I2925" s="171" t="s">
        <v>5609</v>
      </c>
      <c r="J2925" s="171" t="s">
        <v>400</v>
      </c>
      <c r="K2925" s="176"/>
      <c r="L2925" s="177" t="s">
        <v>733</v>
      </c>
      <c r="M2925" s="177" t="s">
        <v>401</v>
      </c>
    </row>
    <row r="2926" spans="1:13" s="178" customFormat="1">
      <c r="A2926" s="171" t="s">
        <v>2505</v>
      </c>
      <c r="B2926" s="171" t="s">
        <v>2589</v>
      </c>
      <c r="C2926" s="179">
        <v>65</v>
      </c>
      <c r="D2926" s="172">
        <v>46162</v>
      </c>
      <c r="E2926" s="173">
        <v>46195</v>
      </c>
      <c r="F2926" s="174">
        <v>75.42</v>
      </c>
      <c r="G2926" s="175" t="s">
        <v>4161</v>
      </c>
      <c r="H2926" s="171" t="s">
        <v>4183</v>
      </c>
      <c r="I2926" s="171" t="s">
        <v>5610</v>
      </c>
      <c r="J2926" s="171" t="s">
        <v>66</v>
      </c>
      <c r="K2926" s="176"/>
      <c r="L2926" s="177" t="s">
        <v>733</v>
      </c>
      <c r="M2926" s="177" t="s">
        <v>67</v>
      </c>
    </row>
    <row r="2927" spans="1:13" s="178" customFormat="1">
      <c r="A2927" s="171" t="s">
        <v>2505</v>
      </c>
      <c r="B2927" s="171" t="s">
        <v>2589</v>
      </c>
      <c r="C2927" s="179">
        <v>65</v>
      </c>
      <c r="D2927" s="172">
        <v>46162</v>
      </c>
      <c r="E2927" s="173">
        <v>46195</v>
      </c>
      <c r="F2927" s="174">
        <v>103.15</v>
      </c>
      <c r="G2927" s="175" t="s">
        <v>4161</v>
      </c>
      <c r="H2927" s="171" t="s">
        <v>4183</v>
      </c>
      <c r="I2927" s="171" t="s">
        <v>5611</v>
      </c>
      <c r="J2927" s="171" t="s">
        <v>404</v>
      </c>
      <c r="K2927" s="176"/>
      <c r="L2927" s="177" t="s">
        <v>733</v>
      </c>
      <c r="M2927" s="177" t="s">
        <v>405</v>
      </c>
    </row>
    <row r="2928" spans="1:13" s="178" customFormat="1">
      <c r="A2928" s="171" t="s">
        <v>2505</v>
      </c>
      <c r="B2928" s="171" t="s">
        <v>2589</v>
      </c>
      <c r="C2928" s="179">
        <v>65</v>
      </c>
      <c r="D2928" s="172">
        <v>46162</v>
      </c>
      <c r="E2928" s="173">
        <v>46195</v>
      </c>
      <c r="F2928" s="174">
        <v>189.73</v>
      </c>
      <c r="G2928" s="175" t="s">
        <v>4161</v>
      </c>
      <c r="H2928" s="171" t="s">
        <v>4183</v>
      </c>
      <c r="I2928" s="171" t="s">
        <v>5612</v>
      </c>
      <c r="J2928" s="171" t="s">
        <v>434</v>
      </c>
      <c r="K2928" s="176"/>
      <c r="L2928" s="177" t="s">
        <v>733</v>
      </c>
      <c r="M2928" s="177" t="s">
        <v>435</v>
      </c>
    </row>
    <row r="2929" spans="1:13" s="178" customFormat="1">
      <c r="A2929" s="171" t="s">
        <v>2505</v>
      </c>
      <c r="B2929" s="171" t="s">
        <v>2589</v>
      </c>
      <c r="C2929" s="179">
        <v>65</v>
      </c>
      <c r="D2929" s="172">
        <v>46162</v>
      </c>
      <c r="E2929" s="173">
        <v>46195</v>
      </c>
      <c r="F2929" s="174">
        <v>128.63999999999999</v>
      </c>
      <c r="G2929" s="175" t="s">
        <v>4161</v>
      </c>
      <c r="H2929" s="171" t="s">
        <v>4183</v>
      </c>
      <c r="I2929" s="171" t="s">
        <v>5613</v>
      </c>
      <c r="J2929" s="171" t="s">
        <v>260</v>
      </c>
      <c r="K2929" s="176"/>
      <c r="L2929" s="177" t="s">
        <v>733</v>
      </c>
      <c r="M2929" s="177" t="s">
        <v>261</v>
      </c>
    </row>
    <row r="2930" spans="1:13" s="178" customFormat="1">
      <c r="A2930" s="171" t="s">
        <v>2505</v>
      </c>
      <c r="B2930" s="171" t="s">
        <v>2589</v>
      </c>
      <c r="C2930" s="179">
        <v>65</v>
      </c>
      <c r="D2930" s="172">
        <v>46162</v>
      </c>
      <c r="E2930" s="173">
        <v>46195</v>
      </c>
      <c r="F2930" s="174">
        <v>241.25</v>
      </c>
      <c r="G2930" s="175" t="s">
        <v>4161</v>
      </c>
      <c r="H2930" s="171" t="s">
        <v>4183</v>
      </c>
      <c r="I2930" s="171" t="s">
        <v>5614</v>
      </c>
      <c r="J2930" s="171" t="s">
        <v>452</v>
      </c>
      <c r="K2930" s="176"/>
      <c r="L2930" s="177" t="s">
        <v>733</v>
      </c>
      <c r="M2930" s="177" t="s">
        <v>453</v>
      </c>
    </row>
    <row r="2931" spans="1:13" s="178" customFormat="1">
      <c r="A2931" s="171" t="s">
        <v>2505</v>
      </c>
      <c r="B2931" s="171" t="s">
        <v>2589</v>
      </c>
      <c r="C2931" s="179">
        <v>65</v>
      </c>
      <c r="D2931" s="172">
        <v>46162</v>
      </c>
      <c r="E2931" s="173">
        <v>46195</v>
      </c>
      <c r="F2931" s="174">
        <v>276.43</v>
      </c>
      <c r="G2931" s="175" t="s">
        <v>4161</v>
      </c>
      <c r="H2931" s="171" t="s">
        <v>4183</v>
      </c>
      <c r="I2931" s="171" t="s">
        <v>5615</v>
      </c>
      <c r="J2931" s="171" t="s">
        <v>334</v>
      </c>
      <c r="K2931" s="176"/>
      <c r="L2931" s="177" t="s">
        <v>733</v>
      </c>
      <c r="M2931" s="177" t="s">
        <v>335</v>
      </c>
    </row>
    <row r="2932" spans="1:13" s="178" customFormat="1">
      <c r="A2932" s="171" t="s">
        <v>2505</v>
      </c>
      <c r="B2932" s="171" t="s">
        <v>2589</v>
      </c>
      <c r="C2932" s="179">
        <v>65</v>
      </c>
      <c r="D2932" s="172">
        <v>46162</v>
      </c>
      <c r="E2932" s="173">
        <v>46195</v>
      </c>
      <c r="F2932" s="174">
        <v>131.84</v>
      </c>
      <c r="G2932" s="175" t="s">
        <v>4161</v>
      </c>
      <c r="H2932" s="171" t="s">
        <v>4183</v>
      </c>
      <c r="I2932" s="171" t="s">
        <v>5616</v>
      </c>
      <c r="J2932" s="171" t="s">
        <v>192</v>
      </c>
      <c r="K2932" s="176"/>
      <c r="L2932" s="177" t="s">
        <v>733</v>
      </c>
      <c r="M2932" s="177" t="s">
        <v>193</v>
      </c>
    </row>
    <row r="2933" spans="1:13" s="178" customFormat="1">
      <c r="A2933" s="171" t="s">
        <v>2505</v>
      </c>
      <c r="B2933" s="171" t="s">
        <v>2589</v>
      </c>
      <c r="C2933" s="179">
        <v>65</v>
      </c>
      <c r="D2933" s="172">
        <v>46162</v>
      </c>
      <c r="E2933" s="173">
        <v>46195</v>
      </c>
      <c r="F2933" s="174">
        <v>321.54000000000002</v>
      </c>
      <c r="G2933" s="175" t="s">
        <v>4161</v>
      </c>
      <c r="H2933" s="171" t="s">
        <v>4183</v>
      </c>
      <c r="I2933" s="171" t="s">
        <v>5617</v>
      </c>
      <c r="J2933" s="171" t="s">
        <v>244</v>
      </c>
      <c r="K2933" s="176"/>
      <c r="L2933" s="177" t="s">
        <v>733</v>
      </c>
      <c r="M2933" s="177" t="s">
        <v>245</v>
      </c>
    </row>
    <row r="2934" spans="1:13" s="178" customFormat="1">
      <c r="A2934" s="171" t="s">
        <v>2505</v>
      </c>
      <c r="B2934" s="171" t="s">
        <v>2589</v>
      </c>
      <c r="C2934" s="179">
        <v>65</v>
      </c>
      <c r="D2934" s="172">
        <v>46162</v>
      </c>
      <c r="E2934" s="173">
        <v>46195</v>
      </c>
      <c r="F2934" s="174">
        <v>99.08</v>
      </c>
      <c r="G2934" s="175" t="s">
        <v>4161</v>
      </c>
      <c r="H2934" s="171" t="s">
        <v>4183</v>
      </c>
      <c r="I2934" s="171" t="s">
        <v>5618</v>
      </c>
      <c r="J2934" s="171" t="s">
        <v>44</v>
      </c>
      <c r="K2934" s="176"/>
      <c r="L2934" s="177" t="s">
        <v>733</v>
      </c>
      <c r="M2934" s="177" t="s">
        <v>45</v>
      </c>
    </row>
    <row r="2935" spans="1:13" s="178" customFormat="1">
      <c r="A2935" s="171" t="s">
        <v>2505</v>
      </c>
      <c r="B2935" s="171" t="s">
        <v>2589</v>
      </c>
      <c r="C2935" s="179">
        <v>65</v>
      </c>
      <c r="D2935" s="172">
        <v>46162</v>
      </c>
      <c r="E2935" s="173">
        <v>46195</v>
      </c>
      <c r="F2935" s="174">
        <v>167.26</v>
      </c>
      <c r="G2935" s="175" t="s">
        <v>4161</v>
      </c>
      <c r="H2935" s="171" t="s">
        <v>4183</v>
      </c>
      <c r="I2935" s="171" t="s">
        <v>5619</v>
      </c>
      <c r="J2935" s="171" t="s">
        <v>432</v>
      </c>
      <c r="K2935" s="176"/>
      <c r="L2935" s="177" t="s">
        <v>733</v>
      </c>
      <c r="M2935" s="177" t="s">
        <v>433</v>
      </c>
    </row>
    <row r="2936" spans="1:13" s="178" customFormat="1">
      <c r="A2936" s="171" t="s">
        <v>2505</v>
      </c>
      <c r="B2936" s="171" t="s">
        <v>2589</v>
      </c>
      <c r="C2936" s="179">
        <v>65</v>
      </c>
      <c r="D2936" s="172">
        <v>46162</v>
      </c>
      <c r="E2936" s="173">
        <v>46195</v>
      </c>
      <c r="F2936" s="174">
        <v>174.3</v>
      </c>
      <c r="G2936" s="175" t="s">
        <v>4161</v>
      </c>
      <c r="H2936" s="171" t="s">
        <v>4183</v>
      </c>
      <c r="I2936" s="171" t="s">
        <v>5620</v>
      </c>
      <c r="J2936" s="171" t="s">
        <v>360</v>
      </c>
      <c r="K2936" s="176"/>
      <c r="L2936" s="177" t="s">
        <v>733</v>
      </c>
      <c r="M2936" s="177" t="s">
        <v>361</v>
      </c>
    </row>
    <row r="2937" spans="1:13" s="178" customFormat="1">
      <c r="A2937" s="171" t="s">
        <v>2505</v>
      </c>
      <c r="B2937" s="171" t="s">
        <v>2589</v>
      </c>
      <c r="C2937" s="179">
        <v>65</v>
      </c>
      <c r="D2937" s="172">
        <v>46162</v>
      </c>
      <c r="E2937" s="173">
        <v>46195</v>
      </c>
      <c r="F2937" s="174">
        <v>143.55000000000001</v>
      </c>
      <c r="G2937" s="175" t="s">
        <v>4161</v>
      </c>
      <c r="H2937" s="171" t="s">
        <v>4183</v>
      </c>
      <c r="I2937" s="171" t="s">
        <v>5621</v>
      </c>
      <c r="J2937" s="171" t="s">
        <v>102</v>
      </c>
      <c r="K2937" s="176"/>
      <c r="L2937" s="177" t="s">
        <v>733</v>
      </c>
      <c r="M2937" s="177" t="s">
        <v>103</v>
      </c>
    </row>
    <row r="2938" spans="1:13" s="178" customFormat="1">
      <c r="A2938" s="171" t="s">
        <v>2505</v>
      </c>
      <c r="B2938" s="171" t="s">
        <v>2589</v>
      </c>
      <c r="C2938" s="179">
        <v>65</v>
      </c>
      <c r="D2938" s="172">
        <v>46162</v>
      </c>
      <c r="E2938" s="173">
        <v>46195</v>
      </c>
      <c r="F2938" s="174">
        <v>178.1</v>
      </c>
      <c r="G2938" s="175" t="s">
        <v>4161</v>
      </c>
      <c r="H2938" s="171" t="s">
        <v>4183</v>
      </c>
      <c r="I2938" s="171" t="s">
        <v>5622</v>
      </c>
      <c r="J2938" s="171" t="s">
        <v>130</v>
      </c>
      <c r="K2938" s="176"/>
      <c r="L2938" s="177" t="s">
        <v>733</v>
      </c>
      <c r="M2938" s="177" t="s">
        <v>131</v>
      </c>
    </row>
    <row r="2939" spans="1:13" s="178" customFormat="1">
      <c r="A2939" s="171" t="s">
        <v>2505</v>
      </c>
      <c r="B2939" s="171" t="s">
        <v>2589</v>
      </c>
      <c r="C2939" s="179">
        <v>65</v>
      </c>
      <c r="D2939" s="172">
        <v>46162</v>
      </c>
      <c r="E2939" s="173">
        <v>46195</v>
      </c>
      <c r="F2939" s="174">
        <v>161.25</v>
      </c>
      <c r="G2939" s="175" t="s">
        <v>4161</v>
      </c>
      <c r="H2939" s="171" t="s">
        <v>4183</v>
      </c>
      <c r="I2939" s="171" t="s">
        <v>5644</v>
      </c>
      <c r="J2939" s="171" t="s">
        <v>458</v>
      </c>
      <c r="K2939" s="176"/>
      <c r="L2939" s="177" t="s">
        <v>733</v>
      </c>
      <c r="M2939" s="177" t="s">
        <v>459</v>
      </c>
    </row>
    <row r="2940" spans="1:13" s="178" customFormat="1">
      <c r="A2940" s="171" t="s">
        <v>2505</v>
      </c>
      <c r="B2940" s="171" t="s">
        <v>2589</v>
      </c>
      <c r="C2940" s="179">
        <v>65</v>
      </c>
      <c r="D2940" s="172">
        <v>46162</v>
      </c>
      <c r="E2940" s="173">
        <v>46195</v>
      </c>
      <c r="F2940" s="174">
        <v>301.51</v>
      </c>
      <c r="G2940" s="175" t="s">
        <v>4161</v>
      </c>
      <c r="H2940" s="171" t="s">
        <v>4183</v>
      </c>
      <c r="I2940" s="171" t="s">
        <v>5490</v>
      </c>
      <c r="J2940" s="171" t="s">
        <v>88</v>
      </c>
      <c r="K2940" s="176"/>
      <c r="L2940" s="177" t="s">
        <v>733</v>
      </c>
      <c r="M2940" s="177" t="s">
        <v>89</v>
      </c>
    </row>
    <row r="2941" spans="1:13" s="178" customFormat="1">
      <c r="A2941" s="171" t="s">
        <v>2505</v>
      </c>
      <c r="B2941" s="171" t="s">
        <v>2589</v>
      </c>
      <c r="C2941" s="179">
        <v>65</v>
      </c>
      <c r="D2941" s="172">
        <v>46162</v>
      </c>
      <c r="E2941" s="173">
        <v>46195</v>
      </c>
      <c r="F2941" s="174">
        <v>236.01</v>
      </c>
      <c r="G2941" s="175" t="s">
        <v>4161</v>
      </c>
      <c r="H2941" s="171" t="s">
        <v>4183</v>
      </c>
      <c r="I2941" s="171" t="s">
        <v>5491</v>
      </c>
      <c r="J2941" s="171" t="s">
        <v>276</v>
      </c>
      <c r="K2941" s="176"/>
      <c r="L2941" s="177" t="s">
        <v>733</v>
      </c>
      <c r="M2941" s="177" t="s">
        <v>277</v>
      </c>
    </row>
    <row r="2942" spans="1:13" s="178" customFormat="1">
      <c r="A2942" s="171" t="s">
        <v>2505</v>
      </c>
      <c r="B2942" s="171" t="s">
        <v>2589</v>
      </c>
      <c r="C2942" s="179">
        <v>65</v>
      </c>
      <c r="D2942" s="172">
        <v>46162</v>
      </c>
      <c r="E2942" s="173">
        <v>46195</v>
      </c>
      <c r="F2942" s="174">
        <v>359.5</v>
      </c>
      <c r="G2942" s="175" t="s">
        <v>4161</v>
      </c>
      <c r="H2942" s="171" t="s">
        <v>4183</v>
      </c>
      <c r="I2942" s="171" t="s">
        <v>5492</v>
      </c>
      <c r="J2942" s="171" t="s">
        <v>396</v>
      </c>
      <c r="K2942" s="176"/>
      <c r="L2942" s="177" t="s">
        <v>733</v>
      </c>
      <c r="M2942" s="177" t="s">
        <v>397</v>
      </c>
    </row>
    <row r="2943" spans="1:13" s="178" customFormat="1">
      <c r="A2943" s="171" t="s">
        <v>2505</v>
      </c>
      <c r="B2943" s="171" t="s">
        <v>2589</v>
      </c>
      <c r="C2943" s="179">
        <v>65</v>
      </c>
      <c r="D2943" s="172">
        <v>46162</v>
      </c>
      <c r="E2943" s="173">
        <v>46195</v>
      </c>
      <c r="F2943" s="174">
        <v>269.95999999999998</v>
      </c>
      <c r="G2943" s="175" t="s">
        <v>4161</v>
      </c>
      <c r="H2943" s="171" t="s">
        <v>4183</v>
      </c>
      <c r="I2943" s="171" t="s">
        <v>5493</v>
      </c>
      <c r="J2943" s="171" t="s">
        <v>158</v>
      </c>
      <c r="K2943" s="176"/>
      <c r="L2943" s="177" t="s">
        <v>733</v>
      </c>
      <c r="M2943" s="177" t="s">
        <v>159</v>
      </c>
    </row>
    <row r="2944" spans="1:13" s="178" customFormat="1">
      <c r="A2944" s="171" t="s">
        <v>2505</v>
      </c>
      <c r="B2944" s="171" t="s">
        <v>2589</v>
      </c>
      <c r="C2944" s="179">
        <v>65</v>
      </c>
      <c r="D2944" s="172">
        <v>46162</v>
      </c>
      <c r="E2944" s="173">
        <v>46195</v>
      </c>
      <c r="F2944" s="174">
        <v>403.02</v>
      </c>
      <c r="G2944" s="175" t="s">
        <v>4161</v>
      </c>
      <c r="H2944" s="171" t="s">
        <v>4183</v>
      </c>
      <c r="I2944" s="171" t="s">
        <v>5494</v>
      </c>
      <c r="J2944" s="171" t="s">
        <v>462</v>
      </c>
      <c r="K2944" s="176"/>
      <c r="L2944" s="177" t="s">
        <v>733</v>
      </c>
      <c r="M2944" s="177" t="s">
        <v>463</v>
      </c>
    </row>
    <row r="2945" spans="1:13" s="178" customFormat="1">
      <c r="A2945" s="171" t="s">
        <v>2505</v>
      </c>
      <c r="B2945" s="171" t="s">
        <v>2589</v>
      </c>
      <c r="C2945" s="179">
        <v>65</v>
      </c>
      <c r="D2945" s="172">
        <v>46162</v>
      </c>
      <c r="E2945" s="173">
        <v>46195</v>
      </c>
      <c r="F2945" s="174">
        <v>496.9</v>
      </c>
      <c r="G2945" s="175" t="s">
        <v>4161</v>
      </c>
      <c r="H2945" s="171" t="s">
        <v>4183</v>
      </c>
      <c r="I2945" s="171" t="s">
        <v>5495</v>
      </c>
      <c r="J2945" s="171" t="s">
        <v>444</v>
      </c>
      <c r="K2945" s="176"/>
      <c r="L2945" s="177" t="s">
        <v>733</v>
      </c>
      <c r="M2945" s="177" t="s">
        <v>445</v>
      </c>
    </row>
    <row r="2946" spans="1:13" s="178" customFormat="1">
      <c r="A2946" s="171" t="s">
        <v>2505</v>
      </c>
      <c r="B2946" s="171" t="s">
        <v>2589</v>
      </c>
      <c r="C2946" s="179">
        <v>65</v>
      </c>
      <c r="D2946" s="172">
        <v>46162</v>
      </c>
      <c r="E2946" s="173">
        <v>46195</v>
      </c>
      <c r="F2946" s="174">
        <v>303.64</v>
      </c>
      <c r="G2946" s="175" t="s">
        <v>4161</v>
      </c>
      <c r="H2946" s="171" t="s">
        <v>4183</v>
      </c>
      <c r="I2946" s="171" t="s">
        <v>5496</v>
      </c>
      <c r="J2946" s="171" t="s">
        <v>74</v>
      </c>
      <c r="K2946" s="176"/>
      <c r="L2946" s="177" t="s">
        <v>733</v>
      </c>
      <c r="M2946" s="177" t="s">
        <v>75</v>
      </c>
    </row>
    <row r="2947" spans="1:13" s="178" customFormat="1">
      <c r="A2947" s="171" t="s">
        <v>2505</v>
      </c>
      <c r="B2947" s="171" t="s">
        <v>2589</v>
      </c>
      <c r="C2947" s="179">
        <v>65</v>
      </c>
      <c r="D2947" s="172">
        <v>46162</v>
      </c>
      <c r="E2947" s="173">
        <v>46195</v>
      </c>
      <c r="F2947" s="174">
        <v>278.10000000000002</v>
      </c>
      <c r="G2947" s="175" t="s">
        <v>4161</v>
      </c>
      <c r="H2947" s="171" t="s">
        <v>4183</v>
      </c>
      <c r="I2947" s="171" t="s">
        <v>5497</v>
      </c>
      <c r="J2947" s="171" t="s">
        <v>238</v>
      </c>
      <c r="K2947" s="176"/>
      <c r="L2947" s="177" t="s">
        <v>733</v>
      </c>
      <c r="M2947" s="177" t="s">
        <v>239</v>
      </c>
    </row>
    <row r="2948" spans="1:13" s="178" customFormat="1">
      <c r="A2948" s="171" t="s">
        <v>2505</v>
      </c>
      <c r="B2948" s="171" t="s">
        <v>2589</v>
      </c>
      <c r="C2948" s="179">
        <v>65</v>
      </c>
      <c r="D2948" s="172">
        <v>46162</v>
      </c>
      <c r="E2948" s="173">
        <v>46195</v>
      </c>
      <c r="F2948" s="174">
        <v>250.28</v>
      </c>
      <c r="G2948" s="175" t="s">
        <v>4161</v>
      </c>
      <c r="H2948" s="171" t="s">
        <v>4183</v>
      </c>
      <c r="I2948" s="171" t="s">
        <v>5519</v>
      </c>
      <c r="J2948" s="171" t="s">
        <v>418</v>
      </c>
      <c r="K2948" s="176"/>
      <c r="L2948" s="177" t="s">
        <v>733</v>
      </c>
      <c r="M2948" s="177" t="s">
        <v>419</v>
      </c>
    </row>
    <row r="2949" spans="1:13" s="178" customFormat="1">
      <c r="A2949" s="171" t="s">
        <v>2505</v>
      </c>
      <c r="B2949" s="171" t="s">
        <v>2589</v>
      </c>
      <c r="C2949" s="179">
        <v>65</v>
      </c>
      <c r="D2949" s="172">
        <v>46162</v>
      </c>
      <c r="E2949" s="173">
        <v>46195</v>
      </c>
      <c r="F2949" s="174">
        <v>344.23</v>
      </c>
      <c r="G2949" s="175" t="s">
        <v>4161</v>
      </c>
      <c r="H2949" s="171" t="s">
        <v>4183</v>
      </c>
      <c r="I2949" s="171" t="s">
        <v>5520</v>
      </c>
      <c r="J2949" s="171" t="s">
        <v>152</v>
      </c>
      <c r="K2949" s="176"/>
      <c r="L2949" s="177" t="s">
        <v>733</v>
      </c>
      <c r="M2949" s="177" t="s">
        <v>153</v>
      </c>
    </row>
    <row r="2950" spans="1:13" s="178" customFormat="1">
      <c r="A2950" s="171" t="s">
        <v>2505</v>
      </c>
      <c r="B2950" s="171" t="s">
        <v>2589</v>
      </c>
      <c r="C2950" s="179">
        <v>65</v>
      </c>
      <c r="D2950" s="172">
        <v>46162</v>
      </c>
      <c r="E2950" s="173">
        <v>46195</v>
      </c>
      <c r="F2950" s="174">
        <v>693.32</v>
      </c>
      <c r="G2950" s="175" t="s">
        <v>4161</v>
      </c>
      <c r="H2950" s="171" t="s">
        <v>4183</v>
      </c>
      <c r="I2950" s="171" t="s">
        <v>5521</v>
      </c>
      <c r="J2950" s="171" t="s">
        <v>472</v>
      </c>
      <c r="K2950" s="176"/>
      <c r="L2950" s="177" t="s">
        <v>733</v>
      </c>
      <c r="M2950" s="177" t="s">
        <v>473</v>
      </c>
    </row>
    <row r="2951" spans="1:13" s="178" customFormat="1">
      <c r="A2951" s="171" t="s">
        <v>2505</v>
      </c>
      <c r="B2951" s="171" t="s">
        <v>2589</v>
      </c>
      <c r="C2951" s="179">
        <v>65</v>
      </c>
      <c r="D2951" s="172">
        <v>46162</v>
      </c>
      <c r="E2951" s="173">
        <v>46195</v>
      </c>
      <c r="F2951" s="174">
        <v>596.14</v>
      </c>
      <c r="G2951" s="175" t="s">
        <v>4161</v>
      </c>
      <c r="H2951" s="171" t="s">
        <v>4183</v>
      </c>
      <c r="I2951" s="171" t="s">
        <v>5522</v>
      </c>
      <c r="J2951" s="171" t="s">
        <v>146</v>
      </c>
      <c r="K2951" s="176"/>
      <c r="L2951" s="177" t="s">
        <v>733</v>
      </c>
      <c r="M2951" s="177" t="s">
        <v>147</v>
      </c>
    </row>
    <row r="2952" spans="1:13" s="178" customFormat="1">
      <c r="A2952" s="171" t="s">
        <v>2505</v>
      </c>
      <c r="B2952" s="171" t="s">
        <v>2589</v>
      </c>
      <c r="C2952" s="179">
        <v>65</v>
      </c>
      <c r="D2952" s="172">
        <v>46162</v>
      </c>
      <c r="E2952" s="173">
        <v>46195</v>
      </c>
      <c r="F2952" s="174">
        <v>412.71</v>
      </c>
      <c r="G2952" s="175" t="s">
        <v>4161</v>
      </c>
      <c r="H2952" s="171" t="s">
        <v>4183</v>
      </c>
      <c r="I2952" s="171" t="s">
        <v>5523</v>
      </c>
      <c r="J2952" s="171" t="s">
        <v>16</v>
      </c>
      <c r="K2952" s="176"/>
      <c r="L2952" s="177" t="s">
        <v>733</v>
      </c>
      <c r="M2952" s="177" t="s">
        <v>17</v>
      </c>
    </row>
    <row r="2953" spans="1:13" s="178" customFormat="1">
      <c r="A2953" s="171" t="s">
        <v>2505</v>
      </c>
      <c r="B2953" s="171" t="s">
        <v>2589</v>
      </c>
      <c r="C2953" s="179">
        <v>65</v>
      </c>
      <c r="D2953" s="172">
        <v>46162</v>
      </c>
      <c r="E2953" s="173">
        <v>46195</v>
      </c>
      <c r="F2953" s="174">
        <v>46.93</v>
      </c>
      <c r="G2953" s="175" t="s">
        <v>4161</v>
      </c>
      <c r="H2953" s="171" t="s">
        <v>4183</v>
      </c>
      <c r="I2953" s="171" t="s">
        <v>5524</v>
      </c>
      <c r="J2953" s="171" t="s">
        <v>288</v>
      </c>
      <c r="K2953" s="176"/>
      <c r="L2953" s="177" t="s">
        <v>733</v>
      </c>
      <c r="M2953" s="177" t="s">
        <v>289</v>
      </c>
    </row>
    <row r="2954" spans="1:13" s="178" customFormat="1">
      <c r="A2954" s="171" t="s">
        <v>2505</v>
      </c>
      <c r="B2954" s="171" t="s">
        <v>2589</v>
      </c>
      <c r="C2954" s="179">
        <v>65</v>
      </c>
      <c r="D2954" s="172">
        <v>46162</v>
      </c>
      <c r="E2954" s="173">
        <v>46195</v>
      </c>
      <c r="F2954" s="174">
        <v>398.84</v>
      </c>
      <c r="G2954" s="175" t="s">
        <v>4161</v>
      </c>
      <c r="H2954" s="171" t="s">
        <v>4183</v>
      </c>
      <c r="I2954" s="171" t="s">
        <v>5525</v>
      </c>
      <c r="J2954" s="171" t="s">
        <v>134</v>
      </c>
      <c r="K2954" s="176"/>
      <c r="L2954" s="177" t="s">
        <v>733</v>
      </c>
      <c r="M2954" s="177" t="s">
        <v>135</v>
      </c>
    </row>
    <row r="2955" spans="1:13" s="178" customFormat="1">
      <c r="A2955" s="171" t="s">
        <v>2505</v>
      </c>
      <c r="B2955" s="171" t="s">
        <v>2589</v>
      </c>
      <c r="C2955" s="179">
        <v>65</v>
      </c>
      <c r="D2955" s="172">
        <v>46162</v>
      </c>
      <c r="E2955" s="173">
        <v>46195</v>
      </c>
      <c r="F2955" s="174">
        <v>288.60000000000002</v>
      </c>
      <c r="G2955" s="175" t="s">
        <v>4161</v>
      </c>
      <c r="H2955" s="171" t="s">
        <v>4183</v>
      </c>
      <c r="I2955" s="171" t="s">
        <v>5526</v>
      </c>
      <c r="J2955" s="171" t="s">
        <v>136</v>
      </c>
      <c r="K2955" s="176"/>
      <c r="L2955" s="177" t="s">
        <v>733</v>
      </c>
      <c r="M2955" s="177" t="s">
        <v>137</v>
      </c>
    </row>
    <row r="2956" spans="1:13" s="178" customFormat="1">
      <c r="A2956" s="171" t="s">
        <v>2505</v>
      </c>
      <c r="B2956" s="171" t="s">
        <v>2589</v>
      </c>
      <c r="C2956" s="179">
        <v>65</v>
      </c>
      <c r="D2956" s="172">
        <v>46162</v>
      </c>
      <c r="E2956" s="173">
        <v>46195</v>
      </c>
      <c r="F2956" s="174">
        <v>321.55</v>
      </c>
      <c r="G2956" s="175" t="s">
        <v>4161</v>
      </c>
      <c r="H2956" s="171" t="s">
        <v>4183</v>
      </c>
      <c r="I2956" s="171" t="s">
        <v>5527</v>
      </c>
      <c r="J2956" s="171" t="s">
        <v>424</v>
      </c>
      <c r="K2956" s="176"/>
      <c r="L2956" s="177" t="s">
        <v>733</v>
      </c>
      <c r="M2956" s="177" t="s">
        <v>425</v>
      </c>
    </row>
    <row r="2957" spans="1:13" s="178" customFormat="1">
      <c r="A2957" s="171" t="s">
        <v>2505</v>
      </c>
      <c r="B2957" s="171" t="s">
        <v>2589</v>
      </c>
      <c r="C2957" s="179">
        <v>65</v>
      </c>
      <c r="D2957" s="172">
        <v>46162</v>
      </c>
      <c r="E2957" s="173">
        <v>46195</v>
      </c>
      <c r="F2957" s="174">
        <v>672.91</v>
      </c>
      <c r="G2957" s="175" t="s">
        <v>4161</v>
      </c>
      <c r="H2957" s="171" t="s">
        <v>4183</v>
      </c>
      <c r="I2957" s="171" t="s">
        <v>5528</v>
      </c>
      <c r="J2957" s="171" t="s">
        <v>386</v>
      </c>
      <c r="K2957" s="176"/>
      <c r="L2957" s="177" t="s">
        <v>733</v>
      </c>
      <c r="M2957" s="177" t="s">
        <v>387</v>
      </c>
    </row>
    <row r="2958" spans="1:13" s="178" customFormat="1">
      <c r="A2958" s="171" t="s">
        <v>2505</v>
      </c>
      <c r="B2958" s="171" t="s">
        <v>2589</v>
      </c>
      <c r="C2958" s="179">
        <v>65</v>
      </c>
      <c r="D2958" s="172">
        <v>46162</v>
      </c>
      <c r="E2958" s="173">
        <v>46195</v>
      </c>
      <c r="F2958" s="174">
        <v>237.51</v>
      </c>
      <c r="G2958" s="175" t="s">
        <v>4161</v>
      </c>
      <c r="H2958" s="171" t="s">
        <v>4183</v>
      </c>
      <c r="I2958" s="171" t="s">
        <v>5529</v>
      </c>
      <c r="J2958" s="171" t="s">
        <v>352</v>
      </c>
      <c r="K2958" s="176"/>
      <c r="L2958" s="177" t="s">
        <v>733</v>
      </c>
      <c r="M2958" s="177" t="s">
        <v>353</v>
      </c>
    </row>
    <row r="2959" spans="1:13" s="178" customFormat="1">
      <c r="A2959" s="171" t="s">
        <v>2505</v>
      </c>
      <c r="B2959" s="171" t="s">
        <v>2589</v>
      </c>
      <c r="C2959" s="179">
        <v>65</v>
      </c>
      <c r="D2959" s="172">
        <v>46162</v>
      </c>
      <c r="E2959" s="173">
        <v>46195</v>
      </c>
      <c r="F2959" s="174">
        <v>465.78</v>
      </c>
      <c r="G2959" s="175" t="s">
        <v>4161</v>
      </c>
      <c r="H2959" s="171" t="s">
        <v>4183</v>
      </c>
      <c r="I2959" s="171" t="s">
        <v>5530</v>
      </c>
      <c r="J2959" s="171" t="s">
        <v>8</v>
      </c>
      <c r="K2959" s="176"/>
      <c r="L2959" s="177" t="s">
        <v>733</v>
      </c>
      <c r="M2959" s="177" t="s">
        <v>9</v>
      </c>
    </row>
    <row r="2960" spans="1:13" s="178" customFormat="1">
      <c r="A2960" s="171" t="s">
        <v>2505</v>
      </c>
      <c r="B2960" s="171" t="s">
        <v>2589</v>
      </c>
      <c r="C2960" s="179">
        <v>65</v>
      </c>
      <c r="D2960" s="172">
        <v>46162</v>
      </c>
      <c r="E2960" s="173">
        <v>46195</v>
      </c>
      <c r="F2960" s="174">
        <v>561.64</v>
      </c>
      <c r="G2960" s="175" t="s">
        <v>4161</v>
      </c>
      <c r="H2960" s="171" t="s">
        <v>4183</v>
      </c>
      <c r="I2960" s="171" t="s">
        <v>5531</v>
      </c>
      <c r="J2960" s="171" t="s">
        <v>278</v>
      </c>
      <c r="K2960" s="176"/>
      <c r="L2960" s="177" t="s">
        <v>733</v>
      </c>
      <c r="M2960" s="177" t="s">
        <v>279</v>
      </c>
    </row>
    <row r="2961" spans="1:13" s="178" customFormat="1">
      <c r="A2961" s="171" t="s">
        <v>2505</v>
      </c>
      <c r="B2961" s="171" t="s">
        <v>2589</v>
      </c>
      <c r="C2961" s="179">
        <v>65</v>
      </c>
      <c r="D2961" s="172">
        <v>46162</v>
      </c>
      <c r="E2961" s="173">
        <v>46195</v>
      </c>
      <c r="F2961" s="174">
        <v>711.08</v>
      </c>
      <c r="G2961" s="175" t="s">
        <v>4161</v>
      </c>
      <c r="H2961" s="171" t="s">
        <v>4183</v>
      </c>
      <c r="I2961" s="171" t="s">
        <v>5532</v>
      </c>
      <c r="J2961" s="171" t="s">
        <v>46</v>
      </c>
      <c r="K2961" s="176"/>
      <c r="L2961" s="177" t="s">
        <v>733</v>
      </c>
      <c r="M2961" s="177" t="s">
        <v>47</v>
      </c>
    </row>
    <row r="2962" spans="1:13" s="178" customFormat="1">
      <c r="A2962" s="171" t="s">
        <v>2505</v>
      </c>
      <c r="B2962" s="171" t="s">
        <v>2589</v>
      </c>
      <c r="C2962" s="179">
        <v>65</v>
      </c>
      <c r="D2962" s="172">
        <v>46162</v>
      </c>
      <c r="E2962" s="173">
        <v>46195</v>
      </c>
      <c r="F2962" s="174">
        <v>1066.8399999999999</v>
      </c>
      <c r="G2962" s="175" t="s">
        <v>4161</v>
      </c>
      <c r="H2962" s="171" t="s">
        <v>4183</v>
      </c>
      <c r="I2962" s="171" t="s">
        <v>5533</v>
      </c>
      <c r="J2962" s="171" t="s">
        <v>194</v>
      </c>
      <c r="K2962" s="176"/>
      <c r="L2962" s="177" t="s">
        <v>733</v>
      </c>
      <c r="M2962" s="177" t="s">
        <v>195</v>
      </c>
    </row>
    <row r="2963" spans="1:13" s="178" customFormat="1">
      <c r="A2963" s="171" t="s">
        <v>2505</v>
      </c>
      <c r="B2963" s="171" t="s">
        <v>2589</v>
      </c>
      <c r="C2963" s="179">
        <v>65</v>
      </c>
      <c r="D2963" s="172">
        <v>46162</v>
      </c>
      <c r="E2963" s="173">
        <v>46195</v>
      </c>
      <c r="F2963" s="174">
        <v>262.10000000000002</v>
      </c>
      <c r="G2963" s="175" t="s">
        <v>4161</v>
      </c>
      <c r="H2963" s="171" t="s">
        <v>4183</v>
      </c>
      <c r="I2963" s="171" t="s">
        <v>5534</v>
      </c>
      <c r="J2963" s="171" t="s">
        <v>184</v>
      </c>
      <c r="K2963" s="176"/>
      <c r="L2963" s="177" t="s">
        <v>733</v>
      </c>
      <c r="M2963" s="177" t="s">
        <v>185</v>
      </c>
    </row>
    <row r="2964" spans="1:13" s="178" customFormat="1">
      <c r="A2964" s="171" t="s">
        <v>2505</v>
      </c>
      <c r="B2964" s="171" t="s">
        <v>2589</v>
      </c>
      <c r="C2964" s="179">
        <v>65</v>
      </c>
      <c r="D2964" s="172">
        <v>46162</v>
      </c>
      <c r="E2964" s="173">
        <v>46195</v>
      </c>
      <c r="F2964" s="174">
        <v>239.93</v>
      </c>
      <c r="G2964" s="175" t="s">
        <v>4161</v>
      </c>
      <c r="H2964" s="171" t="s">
        <v>4183</v>
      </c>
      <c r="I2964" s="171" t="s">
        <v>5535</v>
      </c>
      <c r="J2964" s="171" t="s">
        <v>372</v>
      </c>
      <c r="K2964" s="176"/>
      <c r="L2964" s="177" t="s">
        <v>733</v>
      </c>
      <c r="M2964" s="177" t="s">
        <v>373</v>
      </c>
    </row>
    <row r="2965" spans="1:13" s="178" customFormat="1">
      <c r="A2965" s="171" t="s">
        <v>2505</v>
      </c>
      <c r="B2965" s="171" t="s">
        <v>2589</v>
      </c>
      <c r="C2965" s="179">
        <v>65</v>
      </c>
      <c r="D2965" s="172">
        <v>46162</v>
      </c>
      <c r="E2965" s="173">
        <v>46195</v>
      </c>
      <c r="F2965" s="174">
        <v>285.88</v>
      </c>
      <c r="G2965" s="175" t="s">
        <v>4161</v>
      </c>
      <c r="H2965" s="171" t="s">
        <v>4183</v>
      </c>
      <c r="I2965" s="171" t="s">
        <v>5536</v>
      </c>
      <c r="J2965" s="171" t="s">
        <v>378</v>
      </c>
      <c r="K2965" s="176"/>
      <c r="L2965" s="177" t="s">
        <v>733</v>
      </c>
      <c r="M2965" s="177" t="s">
        <v>379</v>
      </c>
    </row>
    <row r="2966" spans="1:13" s="178" customFormat="1">
      <c r="A2966" s="171" t="s">
        <v>2505</v>
      </c>
      <c r="B2966" s="171" t="s">
        <v>2589</v>
      </c>
      <c r="C2966" s="179">
        <v>65</v>
      </c>
      <c r="D2966" s="172">
        <v>46162</v>
      </c>
      <c r="E2966" s="173">
        <v>46195</v>
      </c>
      <c r="F2966" s="174">
        <v>250.94</v>
      </c>
      <c r="G2966" s="175" t="s">
        <v>4161</v>
      </c>
      <c r="H2966" s="171" t="s">
        <v>4183</v>
      </c>
      <c r="I2966" s="171" t="s">
        <v>5538</v>
      </c>
      <c r="J2966" s="171" t="s">
        <v>354</v>
      </c>
      <c r="K2966" s="176"/>
      <c r="L2966" s="177" t="s">
        <v>733</v>
      </c>
      <c r="M2966" s="177" t="s">
        <v>355</v>
      </c>
    </row>
    <row r="2967" spans="1:13" s="178" customFormat="1">
      <c r="A2967" s="171" t="s">
        <v>2505</v>
      </c>
      <c r="B2967" s="171" t="s">
        <v>2589</v>
      </c>
      <c r="C2967" s="179">
        <v>65</v>
      </c>
      <c r="D2967" s="172">
        <v>46162</v>
      </c>
      <c r="E2967" s="173">
        <v>46195</v>
      </c>
      <c r="F2967" s="174">
        <v>515.03</v>
      </c>
      <c r="G2967" s="175" t="s">
        <v>4161</v>
      </c>
      <c r="H2967" s="171" t="s">
        <v>4183</v>
      </c>
      <c r="I2967" s="171" t="s">
        <v>5539</v>
      </c>
      <c r="J2967" s="171" t="s">
        <v>144</v>
      </c>
      <c r="K2967" s="176"/>
      <c r="L2967" s="177" t="s">
        <v>733</v>
      </c>
      <c r="M2967" s="177" t="s">
        <v>145</v>
      </c>
    </row>
    <row r="2968" spans="1:13" s="178" customFormat="1">
      <c r="A2968" s="171" t="s">
        <v>2505</v>
      </c>
      <c r="B2968" s="171" t="s">
        <v>2589</v>
      </c>
      <c r="C2968" s="179">
        <v>65</v>
      </c>
      <c r="D2968" s="172">
        <v>46162</v>
      </c>
      <c r="E2968" s="173">
        <v>46195</v>
      </c>
      <c r="F2968" s="174">
        <v>325.44</v>
      </c>
      <c r="G2968" s="175" t="s">
        <v>4161</v>
      </c>
      <c r="H2968" s="171" t="s">
        <v>4183</v>
      </c>
      <c r="I2968" s="171" t="s">
        <v>5540</v>
      </c>
      <c r="J2968" s="171" t="s">
        <v>501</v>
      </c>
      <c r="K2968" s="176"/>
      <c r="L2968" s="177" t="s">
        <v>733</v>
      </c>
      <c r="M2968" s="177" t="s">
        <v>502</v>
      </c>
    </row>
    <row r="2969" spans="1:13" s="178" customFormat="1">
      <c r="A2969" s="171" t="s">
        <v>2505</v>
      </c>
      <c r="B2969" s="171" t="s">
        <v>2589</v>
      </c>
      <c r="C2969" s="179">
        <v>65</v>
      </c>
      <c r="D2969" s="172">
        <v>46162</v>
      </c>
      <c r="E2969" s="173">
        <v>46195</v>
      </c>
      <c r="F2969" s="174">
        <v>256.58999999999997</v>
      </c>
      <c r="G2969" s="175" t="s">
        <v>4161</v>
      </c>
      <c r="H2969" s="171" t="s">
        <v>4183</v>
      </c>
      <c r="I2969" s="171" t="s">
        <v>5537</v>
      </c>
      <c r="J2969" s="171" t="s">
        <v>214</v>
      </c>
      <c r="K2969" s="176"/>
      <c r="L2969" s="177" t="s">
        <v>733</v>
      </c>
      <c r="M2969" s="177" t="s">
        <v>215</v>
      </c>
    </row>
    <row r="2970" spans="1:13" s="178" customFormat="1">
      <c r="A2970" s="171" t="s">
        <v>2505</v>
      </c>
      <c r="B2970" s="171" t="s">
        <v>2589</v>
      </c>
      <c r="C2970" s="179">
        <v>65</v>
      </c>
      <c r="D2970" s="172">
        <v>46162</v>
      </c>
      <c r="E2970" s="173">
        <v>46195</v>
      </c>
      <c r="F2970" s="174">
        <v>283.16000000000003</v>
      </c>
      <c r="G2970" s="175" t="s">
        <v>4161</v>
      </c>
      <c r="H2970" s="171" t="s">
        <v>4183</v>
      </c>
      <c r="I2970" s="171" t="s">
        <v>5541</v>
      </c>
      <c r="J2970" s="171" t="s">
        <v>478</v>
      </c>
      <c r="K2970" s="176"/>
      <c r="L2970" s="177" t="s">
        <v>733</v>
      </c>
      <c r="M2970" s="177" t="s">
        <v>479</v>
      </c>
    </row>
    <row r="2971" spans="1:13" s="178" customFormat="1">
      <c r="A2971" s="171" t="s">
        <v>2505</v>
      </c>
      <c r="B2971" s="171" t="s">
        <v>2589</v>
      </c>
      <c r="C2971" s="179">
        <v>65</v>
      </c>
      <c r="D2971" s="172">
        <v>46162</v>
      </c>
      <c r="E2971" s="173">
        <v>46195</v>
      </c>
      <c r="F2971" s="174">
        <v>387.68</v>
      </c>
      <c r="G2971" s="175" t="s">
        <v>4161</v>
      </c>
      <c r="H2971" s="171" t="s">
        <v>4183</v>
      </c>
      <c r="I2971" s="171" t="s">
        <v>5542</v>
      </c>
      <c r="J2971" s="171" t="s">
        <v>280</v>
      </c>
      <c r="K2971" s="176"/>
      <c r="L2971" s="177" t="s">
        <v>733</v>
      </c>
      <c r="M2971" s="177" t="s">
        <v>281</v>
      </c>
    </row>
    <row r="2972" spans="1:13" s="178" customFormat="1">
      <c r="A2972" s="171" t="s">
        <v>2505</v>
      </c>
      <c r="B2972" s="171" t="s">
        <v>2589</v>
      </c>
      <c r="C2972" s="179">
        <v>65</v>
      </c>
      <c r="D2972" s="172">
        <v>46162</v>
      </c>
      <c r="E2972" s="173">
        <v>46195</v>
      </c>
      <c r="F2972" s="174">
        <v>382.1</v>
      </c>
      <c r="G2972" s="175" t="s">
        <v>4161</v>
      </c>
      <c r="H2972" s="171" t="s">
        <v>4183</v>
      </c>
      <c r="I2972" s="171" t="s">
        <v>5543</v>
      </c>
      <c r="J2972" s="171" t="s">
        <v>10</v>
      </c>
      <c r="K2972" s="176"/>
      <c r="L2972" s="177" t="s">
        <v>733</v>
      </c>
      <c r="M2972" s="177" t="s">
        <v>11</v>
      </c>
    </row>
    <row r="2973" spans="1:13" s="178" customFormat="1">
      <c r="A2973" s="171" t="s">
        <v>2505</v>
      </c>
      <c r="B2973" s="171" t="s">
        <v>2589</v>
      </c>
      <c r="C2973" s="179">
        <v>65</v>
      </c>
      <c r="D2973" s="172">
        <v>46162</v>
      </c>
      <c r="E2973" s="173">
        <v>46195</v>
      </c>
      <c r="F2973" s="174">
        <v>260.41000000000003</v>
      </c>
      <c r="G2973" s="175" t="s">
        <v>4161</v>
      </c>
      <c r="H2973" s="171" t="s">
        <v>4183</v>
      </c>
      <c r="I2973" s="171" t="s">
        <v>5544</v>
      </c>
      <c r="J2973" s="171" t="s">
        <v>4</v>
      </c>
      <c r="K2973" s="176"/>
      <c r="L2973" s="177" t="s">
        <v>733</v>
      </c>
      <c r="M2973" s="177" t="s">
        <v>5</v>
      </c>
    </row>
    <row r="2974" spans="1:13" s="178" customFormat="1">
      <c r="A2974" s="171" t="s">
        <v>2505</v>
      </c>
      <c r="B2974" s="171" t="s">
        <v>2589</v>
      </c>
      <c r="C2974" s="179">
        <v>65</v>
      </c>
      <c r="D2974" s="172">
        <v>46162</v>
      </c>
      <c r="E2974" s="173">
        <v>46195</v>
      </c>
      <c r="F2974" s="174">
        <v>402.44</v>
      </c>
      <c r="G2974" s="175" t="s">
        <v>4161</v>
      </c>
      <c r="H2974" s="171" t="s">
        <v>4183</v>
      </c>
      <c r="I2974" s="171" t="s">
        <v>5545</v>
      </c>
      <c r="J2974" s="171" t="s">
        <v>356</v>
      </c>
      <c r="K2974" s="176"/>
      <c r="L2974" s="177" t="s">
        <v>733</v>
      </c>
      <c r="M2974" s="177" t="s">
        <v>357</v>
      </c>
    </row>
    <row r="2975" spans="1:13" s="178" customFormat="1">
      <c r="A2975" s="171" t="s">
        <v>2505</v>
      </c>
      <c r="B2975" s="171" t="s">
        <v>2589</v>
      </c>
      <c r="C2975" s="179">
        <v>65</v>
      </c>
      <c r="D2975" s="172">
        <v>46162</v>
      </c>
      <c r="E2975" s="173">
        <v>46195</v>
      </c>
      <c r="F2975" s="174">
        <v>332.64</v>
      </c>
      <c r="G2975" s="175" t="s">
        <v>4161</v>
      </c>
      <c r="H2975" s="171" t="s">
        <v>4183</v>
      </c>
      <c r="I2975" s="171" t="s">
        <v>5546</v>
      </c>
      <c r="J2975" s="171" t="s">
        <v>108</v>
      </c>
      <c r="K2975" s="176"/>
      <c r="L2975" s="177" t="s">
        <v>733</v>
      </c>
      <c r="M2975" s="177" t="s">
        <v>109</v>
      </c>
    </row>
    <row r="2976" spans="1:13" s="178" customFormat="1">
      <c r="A2976" s="171" t="s">
        <v>2505</v>
      </c>
      <c r="B2976" s="171" t="s">
        <v>2589</v>
      </c>
      <c r="C2976" s="179">
        <v>65</v>
      </c>
      <c r="D2976" s="172">
        <v>46162</v>
      </c>
      <c r="E2976" s="173">
        <v>46195</v>
      </c>
      <c r="F2976" s="174">
        <v>288.08</v>
      </c>
      <c r="G2976" s="175" t="s">
        <v>4161</v>
      </c>
      <c r="H2976" s="171" t="s">
        <v>4183</v>
      </c>
      <c r="I2976" s="171" t="s">
        <v>5547</v>
      </c>
      <c r="J2976" s="171" t="s">
        <v>284</v>
      </c>
      <c r="K2976" s="176"/>
      <c r="L2976" s="177" t="s">
        <v>733</v>
      </c>
      <c r="M2976" s="177" t="s">
        <v>285</v>
      </c>
    </row>
    <row r="2977" spans="1:13" s="178" customFormat="1">
      <c r="A2977" s="171" t="s">
        <v>2505</v>
      </c>
      <c r="B2977" s="171" t="s">
        <v>2589</v>
      </c>
      <c r="C2977" s="179">
        <v>65</v>
      </c>
      <c r="D2977" s="172">
        <v>46162</v>
      </c>
      <c r="E2977" s="173">
        <v>46195</v>
      </c>
      <c r="F2977" s="174">
        <v>526.99</v>
      </c>
      <c r="G2977" s="175" t="s">
        <v>4161</v>
      </c>
      <c r="H2977" s="171" t="s">
        <v>4183</v>
      </c>
      <c r="I2977" s="171" t="s">
        <v>5548</v>
      </c>
      <c r="J2977" s="171" t="s">
        <v>140</v>
      </c>
      <c r="K2977" s="176"/>
      <c r="L2977" s="177" t="s">
        <v>733</v>
      </c>
      <c r="M2977" s="177" t="s">
        <v>141</v>
      </c>
    </row>
    <row r="2978" spans="1:13" s="178" customFormat="1">
      <c r="A2978" s="171" t="s">
        <v>2505</v>
      </c>
      <c r="B2978" s="171" t="s">
        <v>2589</v>
      </c>
      <c r="C2978" s="179">
        <v>65</v>
      </c>
      <c r="D2978" s="172">
        <v>46162</v>
      </c>
      <c r="E2978" s="173">
        <v>46195</v>
      </c>
      <c r="F2978" s="174">
        <v>573.53</v>
      </c>
      <c r="G2978" s="175" t="s">
        <v>4161</v>
      </c>
      <c r="H2978" s="171" t="s">
        <v>4183</v>
      </c>
      <c r="I2978" s="171" t="s">
        <v>5549</v>
      </c>
      <c r="J2978" s="171" t="s">
        <v>148</v>
      </c>
      <c r="K2978" s="176"/>
      <c r="L2978" s="177" t="s">
        <v>733</v>
      </c>
      <c r="M2978" s="177" t="s">
        <v>149</v>
      </c>
    </row>
    <row r="2979" spans="1:13" s="178" customFormat="1">
      <c r="A2979" s="171" t="s">
        <v>2505</v>
      </c>
      <c r="B2979" s="171" t="s">
        <v>2589</v>
      </c>
      <c r="C2979" s="179">
        <v>65</v>
      </c>
      <c r="D2979" s="172">
        <v>46162</v>
      </c>
      <c r="E2979" s="173">
        <v>46195</v>
      </c>
      <c r="F2979" s="174">
        <v>356.05</v>
      </c>
      <c r="G2979" s="175" t="s">
        <v>4161</v>
      </c>
      <c r="H2979" s="171" t="s">
        <v>4183</v>
      </c>
      <c r="I2979" s="171" t="s">
        <v>5551</v>
      </c>
      <c r="J2979" s="171" t="s">
        <v>499</v>
      </c>
      <c r="K2979" s="176"/>
      <c r="L2979" s="177" t="s">
        <v>733</v>
      </c>
      <c r="M2979" s="177" t="s">
        <v>500</v>
      </c>
    </row>
    <row r="2980" spans="1:13" s="178" customFormat="1">
      <c r="A2980" s="171" t="s">
        <v>2505</v>
      </c>
      <c r="B2980" s="171" t="s">
        <v>2589</v>
      </c>
      <c r="C2980" s="179">
        <v>65</v>
      </c>
      <c r="D2980" s="172">
        <v>46162</v>
      </c>
      <c r="E2980" s="173">
        <v>46195</v>
      </c>
      <c r="F2980" s="174">
        <v>196.04</v>
      </c>
      <c r="G2980" s="175" t="s">
        <v>4161</v>
      </c>
      <c r="H2980" s="171" t="s">
        <v>4183</v>
      </c>
      <c r="I2980" s="171" t="s">
        <v>5552</v>
      </c>
      <c r="J2980" s="171" t="s">
        <v>474</v>
      </c>
      <c r="K2980" s="176"/>
      <c r="L2980" s="177" t="s">
        <v>733</v>
      </c>
      <c r="M2980" s="177" t="s">
        <v>475</v>
      </c>
    </row>
    <row r="2981" spans="1:13" s="178" customFormat="1">
      <c r="A2981" s="171" t="s">
        <v>2505</v>
      </c>
      <c r="B2981" s="171" t="s">
        <v>2589</v>
      </c>
      <c r="C2981" s="179">
        <v>65</v>
      </c>
      <c r="D2981" s="172">
        <v>46162</v>
      </c>
      <c r="E2981" s="173">
        <v>46195</v>
      </c>
      <c r="F2981" s="174">
        <v>305.33</v>
      </c>
      <c r="G2981" s="175" t="s">
        <v>4161</v>
      </c>
      <c r="H2981" s="171" t="s">
        <v>4183</v>
      </c>
      <c r="I2981" s="171" t="s">
        <v>5553</v>
      </c>
      <c r="J2981" s="171" t="s">
        <v>6</v>
      </c>
      <c r="K2981" s="176"/>
      <c r="L2981" s="177" t="s">
        <v>733</v>
      </c>
      <c r="M2981" s="177" t="s">
        <v>7</v>
      </c>
    </row>
    <row r="2982" spans="1:13" s="178" customFormat="1">
      <c r="A2982" s="171" t="s">
        <v>2505</v>
      </c>
      <c r="B2982" s="171" t="s">
        <v>2589</v>
      </c>
      <c r="C2982" s="179">
        <v>65</v>
      </c>
      <c r="D2982" s="172">
        <v>46162</v>
      </c>
      <c r="E2982" s="173">
        <v>46195</v>
      </c>
      <c r="F2982" s="174">
        <v>198.54</v>
      </c>
      <c r="G2982" s="175" t="s">
        <v>4161</v>
      </c>
      <c r="H2982" s="171" t="s">
        <v>4183</v>
      </c>
      <c r="I2982" s="171" t="s">
        <v>5550</v>
      </c>
      <c r="J2982" s="171" t="s">
        <v>422</v>
      </c>
      <c r="K2982" s="176"/>
      <c r="L2982" s="177" t="s">
        <v>733</v>
      </c>
      <c r="M2982" s="177" t="s">
        <v>423</v>
      </c>
    </row>
    <row r="2983" spans="1:13" s="178" customFormat="1">
      <c r="A2983" s="171" t="s">
        <v>2505</v>
      </c>
      <c r="B2983" s="171" t="s">
        <v>2589</v>
      </c>
      <c r="C2983" s="179">
        <v>65</v>
      </c>
      <c r="D2983" s="172">
        <v>46162</v>
      </c>
      <c r="E2983" s="173">
        <v>46195</v>
      </c>
      <c r="F2983" s="174">
        <v>258.58</v>
      </c>
      <c r="G2983" s="175" t="s">
        <v>4161</v>
      </c>
      <c r="H2983" s="171" t="s">
        <v>4183</v>
      </c>
      <c r="I2983" s="171" t="s">
        <v>5554</v>
      </c>
      <c r="J2983" s="171" t="s">
        <v>364</v>
      </c>
      <c r="K2983" s="176"/>
      <c r="L2983" s="177" t="s">
        <v>733</v>
      </c>
      <c r="M2983" s="177" t="s">
        <v>365</v>
      </c>
    </row>
    <row r="2984" spans="1:13" s="178" customFormat="1">
      <c r="A2984" s="171" t="s">
        <v>2505</v>
      </c>
      <c r="B2984" s="171" t="s">
        <v>2589</v>
      </c>
      <c r="C2984" s="179">
        <v>65</v>
      </c>
      <c r="D2984" s="172">
        <v>46162</v>
      </c>
      <c r="E2984" s="173">
        <v>46195</v>
      </c>
      <c r="F2984" s="174">
        <v>408.23</v>
      </c>
      <c r="G2984" s="175" t="s">
        <v>4161</v>
      </c>
      <c r="H2984" s="171" t="s">
        <v>4183</v>
      </c>
      <c r="I2984" s="171" t="s">
        <v>5555</v>
      </c>
      <c r="J2984" s="171" t="s">
        <v>438</v>
      </c>
      <c r="K2984" s="176"/>
      <c r="L2984" s="177" t="s">
        <v>733</v>
      </c>
      <c r="M2984" s="177" t="s">
        <v>439</v>
      </c>
    </row>
    <row r="2985" spans="1:13" s="178" customFormat="1">
      <c r="A2985" s="171" t="s">
        <v>2505</v>
      </c>
      <c r="B2985" s="171" t="s">
        <v>2589</v>
      </c>
      <c r="C2985" s="179">
        <v>65</v>
      </c>
      <c r="D2985" s="172">
        <v>46162</v>
      </c>
      <c r="E2985" s="173">
        <v>46195</v>
      </c>
      <c r="F2985" s="174">
        <v>229.51</v>
      </c>
      <c r="G2985" s="175" t="s">
        <v>4161</v>
      </c>
      <c r="H2985" s="171" t="s">
        <v>4183</v>
      </c>
      <c r="I2985" s="171" t="s">
        <v>5556</v>
      </c>
      <c r="J2985" s="171" t="s">
        <v>454</v>
      </c>
      <c r="K2985" s="176"/>
      <c r="L2985" s="177" t="s">
        <v>733</v>
      </c>
      <c r="M2985" s="177" t="s">
        <v>455</v>
      </c>
    </row>
    <row r="2986" spans="1:13" s="178" customFormat="1">
      <c r="A2986" s="171" t="s">
        <v>2505</v>
      </c>
      <c r="B2986" s="171" t="s">
        <v>2589</v>
      </c>
      <c r="C2986" s="179">
        <v>65</v>
      </c>
      <c r="D2986" s="172">
        <v>46162</v>
      </c>
      <c r="E2986" s="173">
        <v>46195</v>
      </c>
      <c r="F2986" s="174">
        <v>8311.7000000000007</v>
      </c>
      <c r="G2986" s="175" t="s">
        <v>4161</v>
      </c>
      <c r="H2986" s="171" t="s">
        <v>4183</v>
      </c>
      <c r="I2986" s="171" t="s">
        <v>5557</v>
      </c>
      <c r="J2986" s="171" t="s">
        <v>464</v>
      </c>
      <c r="K2986" s="176"/>
      <c r="L2986" s="177" t="s">
        <v>733</v>
      </c>
      <c r="M2986" s="177" t="s">
        <v>465</v>
      </c>
    </row>
    <row r="2987" spans="1:13" s="178" customFormat="1">
      <c r="A2987" s="171" t="s">
        <v>2505</v>
      </c>
      <c r="B2987" s="171" t="s">
        <v>2589</v>
      </c>
      <c r="C2987" s="179">
        <v>65</v>
      </c>
      <c r="D2987" s="172">
        <v>46162</v>
      </c>
      <c r="E2987" s="173">
        <v>46195</v>
      </c>
      <c r="F2987" s="174">
        <v>99.49</v>
      </c>
      <c r="G2987" s="175" t="s">
        <v>4161</v>
      </c>
      <c r="H2987" s="171" t="s">
        <v>4183</v>
      </c>
      <c r="I2987" s="171" t="s">
        <v>5558</v>
      </c>
      <c r="J2987" s="171" t="s">
        <v>1886</v>
      </c>
      <c r="K2987" s="176"/>
      <c r="L2987" s="177" t="s">
        <v>733</v>
      </c>
      <c r="M2987" s="177" t="s">
        <v>1783</v>
      </c>
    </row>
    <row r="2988" spans="1:13" s="178" customFormat="1">
      <c r="A2988" s="171" t="s">
        <v>2505</v>
      </c>
      <c r="B2988" s="171" t="s">
        <v>2589</v>
      </c>
      <c r="C2988" s="179">
        <v>65</v>
      </c>
      <c r="D2988" s="172">
        <v>46162</v>
      </c>
      <c r="E2988" s="173">
        <v>46195</v>
      </c>
      <c r="F2988" s="174">
        <v>254.69</v>
      </c>
      <c r="G2988" s="175" t="s">
        <v>4161</v>
      </c>
      <c r="H2988" s="171" t="s">
        <v>4183</v>
      </c>
      <c r="I2988" s="171" t="s">
        <v>5559</v>
      </c>
      <c r="J2988" s="171" t="s">
        <v>32</v>
      </c>
      <c r="K2988" s="176"/>
      <c r="L2988" s="177" t="s">
        <v>733</v>
      </c>
      <c r="M2988" s="177" t="s">
        <v>33</v>
      </c>
    </row>
    <row r="2989" spans="1:13" s="178" customFormat="1">
      <c r="A2989" s="171" t="s">
        <v>2505</v>
      </c>
      <c r="B2989" s="171" t="s">
        <v>2589</v>
      </c>
      <c r="C2989" s="179">
        <v>65</v>
      </c>
      <c r="D2989" s="172">
        <v>46162</v>
      </c>
      <c r="E2989" s="173">
        <v>46195</v>
      </c>
      <c r="F2989" s="174">
        <v>295.42</v>
      </c>
      <c r="G2989" s="175" t="s">
        <v>4161</v>
      </c>
      <c r="H2989" s="171" t="s">
        <v>4183</v>
      </c>
      <c r="I2989" s="171" t="s">
        <v>5560</v>
      </c>
      <c r="J2989" s="171" t="s">
        <v>460</v>
      </c>
      <c r="K2989" s="176"/>
      <c r="L2989" s="177" t="s">
        <v>733</v>
      </c>
      <c r="M2989" s="177" t="s">
        <v>461</v>
      </c>
    </row>
    <row r="2990" spans="1:13" s="178" customFormat="1">
      <c r="A2990" s="171" t="s">
        <v>2505</v>
      </c>
      <c r="B2990" s="171" t="s">
        <v>2589</v>
      </c>
      <c r="C2990" s="179">
        <v>65</v>
      </c>
      <c r="D2990" s="172">
        <v>46162</v>
      </c>
      <c r="E2990" s="173">
        <v>46195</v>
      </c>
      <c r="F2990" s="174">
        <v>394.88</v>
      </c>
      <c r="G2990" s="175" t="s">
        <v>4161</v>
      </c>
      <c r="H2990" s="171" t="s">
        <v>4183</v>
      </c>
      <c r="I2990" s="171" t="s">
        <v>5582</v>
      </c>
      <c r="J2990" s="171" t="s">
        <v>2</v>
      </c>
      <c r="K2990" s="176"/>
      <c r="L2990" s="177" t="s">
        <v>733</v>
      </c>
      <c r="M2990" s="177" t="s">
        <v>3</v>
      </c>
    </row>
    <row r="2991" spans="1:13" s="178" customFormat="1">
      <c r="A2991" s="171" t="s">
        <v>2505</v>
      </c>
      <c r="B2991" s="171" t="s">
        <v>2589</v>
      </c>
      <c r="C2991" s="179">
        <v>65</v>
      </c>
      <c r="D2991" s="172">
        <v>46162</v>
      </c>
      <c r="E2991" s="173">
        <v>46195</v>
      </c>
      <c r="F2991" s="174">
        <v>1308.17</v>
      </c>
      <c r="G2991" s="175" t="s">
        <v>4161</v>
      </c>
      <c r="H2991" s="171" t="s">
        <v>4183</v>
      </c>
      <c r="I2991" s="171" t="s">
        <v>5583</v>
      </c>
      <c r="J2991" s="171" t="s">
        <v>246</v>
      </c>
      <c r="K2991" s="176"/>
      <c r="L2991" s="177" t="s">
        <v>733</v>
      </c>
      <c r="M2991" s="177" t="s">
        <v>247</v>
      </c>
    </row>
    <row r="2992" spans="1:13" s="178" customFormat="1">
      <c r="A2992" s="171" t="s">
        <v>2505</v>
      </c>
      <c r="B2992" s="171" t="s">
        <v>2589</v>
      </c>
      <c r="C2992" s="179">
        <v>65</v>
      </c>
      <c r="D2992" s="172">
        <v>46162</v>
      </c>
      <c r="E2992" s="173">
        <v>46195</v>
      </c>
      <c r="F2992" s="174">
        <v>389.63</v>
      </c>
      <c r="G2992" s="175" t="s">
        <v>4161</v>
      </c>
      <c r="H2992" s="171" t="s">
        <v>4183</v>
      </c>
      <c r="I2992" s="171" t="s">
        <v>5585</v>
      </c>
      <c r="J2992" s="171" t="s">
        <v>32</v>
      </c>
      <c r="K2992" s="176"/>
      <c r="L2992" s="177" t="s">
        <v>733</v>
      </c>
      <c r="M2992" s="177" t="s">
        <v>33</v>
      </c>
    </row>
    <row r="2993" spans="1:13" s="178" customFormat="1">
      <c r="A2993" s="171" t="s">
        <v>2505</v>
      </c>
      <c r="B2993" s="171" t="s">
        <v>2589</v>
      </c>
      <c r="C2993" s="179">
        <v>65</v>
      </c>
      <c r="D2993" s="172">
        <v>46162</v>
      </c>
      <c r="E2993" s="173">
        <v>46195</v>
      </c>
      <c r="F2993" s="174">
        <v>302.73</v>
      </c>
      <c r="G2993" s="175" t="s">
        <v>4161</v>
      </c>
      <c r="H2993" s="171" t="s">
        <v>4183</v>
      </c>
      <c r="I2993" s="171" t="s">
        <v>5586</v>
      </c>
      <c r="J2993" s="171" t="s">
        <v>174</v>
      </c>
      <c r="K2993" s="176"/>
      <c r="L2993" s="177" t="s">
        <v>733</v>
      </c>
      <c r="M2993" s="177" t="s">
        <v>175</v>
      </c>
    </row>
    <row r="2994" spans="1:13" s="178" customFormat="1">
      <c r="A2994" s="171" t="s">
        <v>2505</v>
      </c>
      <c r="B2994" s="171" t="s">
        <v>2589</v>
      </c>
      <c r="C2994" s="179">
        <v>65</v>
      </c>
      <c r="D2994" s="172">
        <v>46162</v>
      </c>
      <c r="E2994" s="173">
        <v>46195</v>
      </c>
      <c r="F2994" s="174">
        <v>341.71</v>
      </c>
      <c r="G2994" s="175" t="s">
        <v>4161</v>
      </c>
      <c r="H2994" s="171" t="s">
        <v>4183</v>
      </c>
      <c r="I2994" s="171" t="s">
        <v>5587</v>
      </c>
      <c r="J2994" s="171" t="s">
        <v>34</v>
      </c>
      <c r="K2994" s="176"/>
      <c r="L2994" s="177" t="s">
        <v>733</v>
      </c>
      <c r="M2994" s="177" t="s">
        <v>35</v>
      </c>
    </row>
    <row r="2995" spans="1:13" s="178" customFormat="1">
      <c r="A2995" s="171" t="s">
        <v>2505</v>
      </c>
      <c r="B2995" s="171" t="s">
        <v>2589</v>
      </c>
      <c r="C2995" s="179">
        <v>65</v>
      </c>
      <c r="D2995" s="172">
        <v>46162</v>
      </c>
      <c r="E2995" s="173">
        <v>46195</v>
      </c>
      <c r="F2995" s="174">
        <v>120.48</v>
      </c>
      <c r="G2995" s="175" t="s">
        <v>4161</v>
      </c>
      <c r="H2995" s="171" t="s">
        <v>4183</v>
      </c>
      <c r="I2995" s="171" t="s">
        <v>5584</v>
      </c>
      <c r="J2995" s="171" t="s">
        <v>48</v>
      </c>
      <c r="K2995" s="176"/>
      <c r="L2995" s="177" t="s">
        <v>733</v>
      </c>
      <c r="M2995" s="177" t="s">
        <v>49</v>
      </c>
    </row>
    <row r="2996" spans="1:13" s="178" customFormat="1">
      <c r="A2996" s="171" t="s">
        <v>2505</v>
      </c>
      <c r="B2996" s="171" t="s">
        <v>2589</v>
      </c>
      <c r="C2996" s="179">
        <v>65</v>
      </c>
      <c r="D2996" s="172">
        <v>46162</v>
      </c>
      <c r="E2996" s="173">
        <v>46195</v>
      </c>
      <c r="F2996" s="174">
        <v>204.01</v>
      </c>
      <c r="G2996" s="175" t="s">
        <v>4161</v>
      </c>
      <c r="H2996" s="171" t="s">
        <v>4183</v>
      </c>
      <c r="I2996" s="171" t="s">
        <v>5588</v>
      </c>
      <c r="J2996" s="171" t="s">
        <v>312</v>
      </c>
      <c r="K2996" s="176"/>
      <c r="L2996" s="177" t="s">
        <v>733</v>
      </c>
      <c r="M2996" s="177" t="s">
        <v>313</v>
      </c>
    </row>
    <row r="2997" spans="1:13" s="178" customFormat="1">
      <c r="A2997" s="171" t="s">
        <v>2505</v>
      </c>
      <c r="B2997" s="171" t="s">
        <v>2589</v>
      </c>
      <c r="C2997" s="179">
        <v>65</v>
      </c>
      <c r="D2997" s="172">
        <v>46162</v>
      </c>
      <c r="E2997" s="173">
        <v>46195</v>
      </c>
      <c r="F2997" s="174">
        <v>219.06</v>
      </c>
      <c r="G2997" s="175" t="s">
        <v>4161</v>
      </c>
      <c r="H2997" s="171" t="s">
        <v>4183</v>
      </c>
      <c r="I2997" s="171" t="s">
        <v>5589</v>
      </c>
      <c r="J2997" s="171" t="s">
        <v>312</v>
      </c>
      <c r="K2997" s="176"/>
      <c r="L2997" s="177" t="s">
        <v>733</v>
      </c>
      <c r="M2997" s="177" t="s">
        <v>313</v>
      </c>
    </row>
    <row r="2998" spans="1:13" s="178" customFormat="1">
      <c r="A2998" s="171" t="s">
        <v>2505</v>
      </c>
      <c r="B2998" s="171" t="s">
        <v>2589</v>
      </c>
      <c r="C2998" s="179">
        <v>65</v>
      </c>
      <c r="D2998" s="172">
        <v>46162</v>
      </c>
      <c r="E2998" s="173">
        <v>46195</v>
      </c>
      <c r="F2998" s="174">
        <v>347.06</v>
      </c>
      <c r="G2998" s="175" t="s">
        <v>4161</v>
      </c>
      <c r="H2998" s="171" t="s">
        <v>4183</v>
      </c>
      <c r="I2998" s="171" t="s">
        <v>5590</v>
      </c>
      <c r="J2998" s="171" t="s">
        <v>312</v>
      </c>
      <c r="K2998" s="176"/>
      <c r="L2998" s="177" t="s">
        <v>733</v>
      </c>
      <c r="M2998" s="177" t="s">
        <v>313</v>
      </c>
    </row>
    <row r="2999" spans="1:13" s="178" customFormat="1">
      <c r="A2999" s="171" t="s">
        <v>2505</v>
      </c>
      <c r="B2999" s="171" t="s">
        <v>2589</v>
      </c>
      <c r="C2999" s="179">
        <v>65</v>
      </c>
      <c r="D2999" s="172">
        <v>46162</v>
      </c>
      <c r="E2999" s="173">
        <v>46195</v>
      </c>
      <c r="F2999" s="174">
        <v>620.98</v>
      </c>
      <c r="G2999" s="175" t="s">
        <v>4161</v>
      </c>
      <c r="H2999" s="171" t="s">
        <v>4183</v>
      </c>
      <c r="I2999" s="171" t="s">
        <v>5591</v>
      </c>
      <c r="J2999" s="171" t="s">
        <v>24</v>
      </c>
      <c r="K2999" s="176"/>
      <c r="L2999" s="177" t="s">
        <v>733</v>
      </c>
      <c r="M2999" s="177" t="s">
        <v>25</v>
      </c>
    </row>
    <row r="3000" spans="1:13" s="178" customFormat="1">
      <c r="A3000" s="171" t="s">
        <v>2505</v>
      </c>
      <c r="B3000" s="171" t="s">
        <v>2589</v>
      </c>
      <c r="C3000" s="179">
        <v>65</v>
      </c>
      <c r="D3000" s="172">
        <v>46162</v>
      </c>
      <c r="E3000" s="173">
        <v>46195</v>
      </c>
      <c r="F3000" s="174">
        <v>1168.93</v>
      </c>
      <c r="G3000" s="175" t="s">
        <v>4161</v>
      </c>
      <c r="H3000" s="171" t="s">
        <v>4183</v>
      </c>
      <c r="I3000" s="171" t="s">
        <v>5593</v>
      </c>
      <c r="J3000" s="171" t="s">
        <v>122</v>
      </c>
      <c r="K3000" s="176"/>
      <c r="L3000" s="177" t="s">
        <v>733</v>
      </c>
      <c r="M3000" s="177" t="s">
        <v>123</v>
      </c>
    </row>
    <row r="3001" spans="1:13" s="178" customFormat="1">
      <c r="A3001" s="171" t="s">
        <v>2505</v>
      </c>
      <c r="B3001" s="171" t="s">
        <v>2589</v>
      </c>
      <c r="C3001" s="179">
        <v>65</v>
      </c>
      <c r="D3001" s="172">
        <v>46162</v>
      </c>
      <c r="E3001" s="173">
        <v>46195</v>
      </c>
      <c r="F3001" s="174">
        <v>374.76</v>
      </c>
      <c r="G3001" s="175" t="s">
        <v>4161</v>
      </c>
      <c r="H3001" s="171" t="s">
        <v>4183</v>
      </c>
      <c r="I3001" s="171" t="s">
        <v>5594</v>
      </c>
      <c r="J3001" s="171" t="s">
        <v>138</v>
      </c>
      <c r="K3001" s="176"/>
      <c r="L3001" s="177" t="s">
        <v>733</v>
      </c>
      <c r="M3001" s="177" t="s">
        <v>139</v>
      </c>
    </row>
    <row r="3002" spans="1:13" s="178" customFormat="1">
      <c r="A3002" s="171" t="s">
        <v>2505</v>
      </c>
      <c r="B3002" s="171" t="s">
        <v>2589</v>
      </c>
      <c r="C3002" s="179">
        <v>65</v>
      </c>
      <c r="D3002" s="172">
        <v>46162</v>
      </c>
      <c r="E3002" s="173">
        <v>46195</v>
      </c>
      <c r="F3002" s="174">
        <v>295.5</v>
      </c>
      <c r="G3002" s="175" t="s">
        <v>4161</v>
      </c>
      <c r="H3002" s="171" t="s">
        <v>4183</v>
      </c>
      <c r="I3002" s="171" t="s">
        <v>5595</v>
      </c>
      <c r="J3002" s="171" t="s">
        <v>290</v>
      </c>
      <c r="K3002" s="176"/>
      <c r="L3002" s="177" t="s">
        <v>733</v>
      </c>
      <c r="M3002" s="177" t="s">
        <v>291</v>
      </c>
    </row>
    <row r="3003" spans="1:13" s="178" customFormat="1">
      <c r="A3003" s="171" t="s">
        <v>2505</v>
      </c>
      <c r="B3003" s="171" t="s">
        <v>2589</v>
      </c>
      <c r="C3003" s="179">
        <v>65</v>
      </c>
      <c r="D3003" s="172">
        <v>46162</v>
      </c>
      <c r="E3003" s="173">
        <v>46195</v>
      </c>
      <c r="F3003" s="174">
        <v>315.31</v>
      </c>
      <c r="G3003" s="175" t="s">
        <v>4161</v>
      </c>
      <c r="H3003" s="171" t="s">
        <v>4183</v>
      </c>
      <c r="I3003" s="171" t="s">
        <v>5592</v>
      </c>
      <c r="J3003" s="171" t="s">
        <v>262</v>
      </c>
      <c r="K3003" s="176"/>
      <c r="L3003" s="177" t="s">
        <v>733</v>
      </c>
      <c r="M3003" s="177" t="s">
        <v>263</v>
      </c>
    </row>
    <row r="3004" spans="1:13" s="178" customFormat="1">
      <c r="A3004" s="171" t="s">
        <v>2505</v>
      </c>
      <c r="B3004" s="171" t="s">
        <v>2589</v>
      </c>
      <c r="C3004" s="179">
        <v>65</v>
      </c>
      <c r="D3004" s="172">
        <v>46162</v>
      </c>
      <c r="E3004" s="173">
        <v>46195</v>
      </c>
      <c r="F3004" s="174">
        <v>233.18</v>
      </c>
      <c r="G3004" s="175" t="s">
        <v>4161</v>
      </c>
      <c r="H3004" s="171" t="s">
        <v>4183</v>
      </c>
      <c r="I3004" s="171" t="s">
        <v>5596</v>
      </c>
      <c r="J3004" s="171" t="s">
        <v>236</v>
      </c>
      <c r="K3004" s="176"/>
      <c r="L3004" s="177" t="s">
        <v>733</v>
      </c>
      <c r="M3004" s="177" t="s">
        <v>237</v>
      </c>
    </row>
    <row r="3005" spans="1:13" s="178" customFormat="1">
      <c r="A3005" s="171" t="s">
        <v>2505</v>
      </c>
      <c r="B3005" s="171" t="s">
        <v>2589</v>
      </c>
      <c r="C3005" s="179">
        <v>65</v>
      </c>
      <c r="D3005" s="172">
        <v>46162</v>
      </c>
      <c r="E3005" s="173">
        <v>46195</v>
      </c>
      <c r="F3005" s="174">
        <v>779.63</v>
      </c>
      <c r="G3005" s="175" t="s">
        <v>4161</v>
      </c>
      <c r="H3005" s="171" t="s">
        <v>4183</v>
      </c>
      <c r="I3005" s="171" t="s">
        <v>5597</v>
      </c>
      <c r="J3005" s="171" t="s">
        <v>210</v>
      </c>
      <c r="K3005" s="176"/>
      <c r="L3005" s="177" t="s">
        <v>733</v>
      </c>
      <c r="M3005" s="177" t="s">
        <v>211</v>
      </c>
    </row>
    <row r="3006" spans="1:13" s="178" customFormat="1">
      <c r="A3006" s="171" t="s">
        <v>2505</v>
      </c>
      <c r="B3006" s="171" t="s">
        <v>2589</v>
      </c>
      <c r="C3006" s="179">
        <v>65</v>
      </c>
      <c r="D3006" s="172">
        <v>46162</v>
      </c>
      <c r="E3006" s="173">
        <v>46195</v>
      </c>
      <c r="F3006" s="174">
        <v>738.6</v>
      </c>
      <c r="G3006" s="175" t="s">
        <v>4161</v>
      </c>
      <c r="H3006" s="171" t="s">
        <v>4183</v>
      </c>
      <c r="I3006" s="171" t="s">
        <v>5598</v>
      </c>
      <c r="J3006" s="171" t="s">
        <v>120</v>
      </c>
      <c r="K3006" s="176"/>
      <c r="L3006" s="177" t="s">
        <v>733</v>
      </c>
      <c r="M3006" s="177" t="s">
        <v>121</v>
      </c>
    </row>
    <row r="3007" spans="1:13" s="178" customFormat="1">
      <c r="A3007" s="171" t="s">
        <v>2505</v>
      </c>
      <c r="B3007" s="171" t="s">
        <v>2589</v>
      </c>
      <c r="C3007" s="179">
        <v>65</v>
      </c>
      <c r="D3007" s="172">
        <v>46162</v>
      </c>
      <c r="E3007" s="173">
        <v>46195</v>
      </c>
      <c r="F3007" s="174">
        <v>364.27</v>
      </c>
      <c r="G3007" s="175" t="s">
        <v>4161</v>
      </c>
      <c r="H3007" s="171" t="s">
        <v>4183</v>
      </c>
      <c r="I3007" s="171" t="s">
        <v>5599</v>
      </c>
      <c r="J3007" s="171" t="s">
        <v>456</v>
      </c>
      <c r="K3007" s="176"/>
      <c r="L3007" s="177" t="s">
        <v>733</v>
      </c>
      <c r="M3007" s="177" t="s">
        <v>457</v>
      </c>
    </row>
    <row r="3008" spans="1:13" s="178" customFormat="1">
      <c r="A3008" s="171" t="s">
        <v>2505</v>
      </c>
      <c r="B3008" s="171" t="s">
        <v>2589</v>
      </c>
      <c r="C3008" s="179">
        <v>65</v>
      </c>
      <c r="D3008" s="172">
        <v>46162</v>
      </c>
      <c r="E3008" s="173">
        <v>46195</v>
      </c>
      <c r="F3008" s="174">
        <v>261.66000000000003</v>
      </c>
      <c r="G3008" s="175" t="s">
        <v>4161</v>
      </c>
      <c r="H3008" s="171" t="s">
        <v>4183</v>
      </c>
      <c r="I3008" s="171" t="s">
        <v>5600</v>
      </c>
      <c r="J3008" s="171" t="s">
        <v>224</v>
      </c>
      <c r="K3008" s="176"/>
      <c r="L3008" s="177" t="s">
        <v>733</v>
      </c>
      <c r="M3008" s="177" t="s">
        <v>225</v>
      </c>
    </row>
    <row r="3009" spans="1:13" s="178" customFormat="1">
      <c r="A3009" s="171" t="s">
        <v>2505</v>
      </c>
      <c r="B3009" s="171" t="s">
        <v>2589</v>
      </c>
      <c r="C3009" s="179">
        <v>65</v>
      </c>
      <c r="D3009" s="172">
        <v>46162</v>
      </c>
      <c r="E3009" s="173">
        <v>46195</v>
      </c>
      <c r="F3009" s="174">
        <v>681.87</v>
      </c>
      <c r="G3009" s="175" t="s">
        <v>4161</v>
      </c>
      <c r="H3009" s="171" t="s">
        <v>4183</v>
      </c>
      <c r="I3009" s="171" t="s">
        <v>5601</v>
      </c>
      <c r="J3009" s="171" t="s">
        <v>446</v>
      </c>
      <c r="K3009" s="176"/>
      <c r="L3009" s="177" t="s">
        <v>733</v>
      </c>
      <c r="M3009" s="177" t="s">
        <v>447</v>
      </c>
    </row>
    <row r="3010" spans="1:13" s="178" customFormat="1">
      <c r="A3010" s="171" t="s">
        <v>2505</v>
      </c>
      <c r="B3010" s="171" t="s">
        <v>2589</v>
      </c>
      <c r="C3010" s="179">
        <v>65</v>
      </c>
      <c r="D3010" s="172">
        <v>46162</v>
      </c>
      <c r="E3010" s="173">
        <v>46195</v>
      </c>
      <c r="F3010" s="174">
        <v>423.94</v>
      </c>
      <c r="G3010" s="175" t="s">
        <v>4161</v>
      </c>
      <c r="H3010" s="171" t="s">
        <v>4183</v>
      </c>
      <c r="I3010" s="171" t="s">
        <v>5623</v>
      </c>
      <c r="J3010" s="171" t="s">
        <v>466</v>
      </c>
      <c r="K3010" s="176"/>
      <c r="L3010" s="177" t="s">
        <v>733</v>
      </c>
      <c r="M3010" s="177" t="s">
        <v>467</v>
      </c>
    </row>
    <row r="3011" spans="1:13" s="178" customFormat="1">
      <c r="A3011" s="171" t="s">
        <v>2505</v>
      </c>
      <c r="B3011" s="171" t="s">
        <v>2589</v>
      </c>
      <c r="C3011" s="179">
        <v>65</v>
      </c>
      <c r="D3011" s="172">
        <v>46162</v>
      </c>
      <c r="E3011" s="173">
        <v>46195</v>
      </c>
      <c r="F3011" s="174">
        <v>217.29</v>
      </c>
      <c r="G3011" s="175" t="s">
        <v>4161</v>
      </c>
      <c r="H3011" s="171" t="s">
        <v>4183</v>
      </c>
      <c r="I3011" s="171" t="s">
        <v>5624</v>
      </c>
      <c r="J3011" s="171" t="s">
        <v>414</v>
      </c>
      <c r="K3011" s="176"/>
      <c r="L3011" s="177" t="s">
        <v>733</v>
      </c>
      <c r="M3011" s="177" t="s">
        <v>415</v>
      </c>
    </row>
    <row r="3012" spans="1:13" s="178" customFormat="1">
      <c r="A3012" s="171" t="s">
        <v>2505</v>
      </c>
      <c r="B3012" s="171" t="s">
        <v>2589</v>
      </c>
      <c r="C3012" s="179">
        <v>65</v>
      </c>
      <c r="D3012" s="172">
        <v>46162</v>
      </c>
      <c r="E3012" s="173">
        <v>46195</v>
      </c>
      <c r="F3012" s="174">
        <v>1085.8499999999999</v>
      </c>
      <c r="G3012" s="175" t="s">
        <v>4161</v>
      </c>
      <c r="H3012" s="171" t="s">
        <v>4183</v>
      </c>
      <c r="I3012" s="171" t="s">
        <v>5625</v>
      </c>
      <c r="J3012" s="171" t="s">
        <v>286</v>
      </c>
      <c r="K3012" s="176"/>
      <c r="L3012" s="177" t="s">
        <v>733</v>
      </c>
      <c r="M3012" s="177" t="s">
        <v>287</v>
      </c>
    </row>
    <row r="3013" spans="1:13" s="178" customFormat="1">
      <c r="A3013" s="171" t="s">
        <v>2505</v>
      </c>
      <c r="B3013" s="171" t="s">
        <v>2589</v>
      </c>
      <c r="C3013" s="179">
        <v>65</v>
      </c>
      <c r="D3013" s="172">
        <v>46162</v>
      </c>
      <c r="E3013" s="173">
        <v>46195</v>
      </c>
      <c r="F3013" s="174">
        <v>433.27</v>
      </c>
      <c r="G3013" s="175" t="s">
        <v>4161</v>
      </c>
      <c r="H3013" s="171" t="s">
        <v>4183</v>
      </c>
      <c r="I3013" s="171" t="s">
        <v>5627</v>
      </c>
      <c r="J3013" s="171" t="s">
        <v>318</v>
      </c>
      <c r="K3013" s="176"/>
      <c r="L3013" s="177" t="s">
        <v>733</v>
      </c>
      <c r="M3013" s="177" t="s">
        <v>319</v>
      </c>
    </row>
    <row r="3014" spans="1:13" s="178" customFormat="1">
      <c r="A3014" s="171" t="s">
        <v>2505</v>
      </c>
      <c r="B3014" s="171" t="s">
        <v>2589</v>
      </c>
      <c r="C3014" s="179">
        <v>65</v>
      </c>
      <c r="D3014" s="172">
        <v>46162</v>
      </c>
      <c r="E3014" s="173">
        <v>46195</v>
      </c>
      <c r="F3014" s="174">
        <v>327.86</v>
      </c>
      <c r="G3014" s="175" t="s">
        <v>4161</v>
      </c>
      <c r="H3014" s="171" t="s">
        <v>4183</v>
      </c>
      <c r="I3014" s="171" t="s">
        <v>5628</v>
      </c>
      <c r="J3014" s="171" t="s">
        <v>398</v>
      </c>
      <c r="K3014" s="176"/>
      <c r="L3014" s="177" t="s">
        <v>733</v>
      </c>
      <c r="M3014" s="177" t="s">
        <v>399</v>
      </c>
    </row>
    <row r="3015" spans="1:13" s="178" customFormat="1">
      <c r="A3015" s="171" t="s">
        <v>2505</v>
      </c>
      <c r="B3015" s="171" t="s">
        <v>2589</v>
      </c>
      <c r="C3015" s="179">
        <v>65</v>
      </c>
      <c r="D3015" s="172">
        <v>46162</v>
      </c>
      <c r="E3015" s="173">
        <v>46195</v>
      </c>
      <c r="F3015" s="174">
        <v>341.95</v>
      </c>
      <c r="G3015" s="175" t="s">
        <v>4161</v>
      </c>
      <c r="H3015" s="171" t="s">
        <v>4183</v>
      </c>
      <c r="I3015" s="171" t="s">
        <v>5629</v>
      </c>
      <c r="J3015" s="171" t="s">
        <v>270</v>
      </c>
      <c r="K3015" s="176"/>
      <c r="L3015" s="177" t="s">
        <v>733</v>
      </c>
      <c r="M3015" s="177" t="s">
        <v>271</v>
      </c>
    </row>
    <row r="3016" spans="1:13" s="178" customFormat="1">
      <c r="A3016" s="171" t="s">
        <v>2505</v>
      </c>
      <c r="B3016" s="171" t="s">
        <v>2589</v>
      </c>
      <c r="C3016" s="179">
        <v>65</v>
      </c>
      <c r="D3016" s="172">
        <v>46162</v>
      </c>
      <c r="E3016" s="173">
        <v>46195</v>
      </c>
      <c r="F3016" s="174">
        <v>333.88</v>
      </c>
      <c r="G3016" s="175" t="s">
        <v>4161</v>
      </c>
      <c r="H3016" s="171" t="s">
        <v>4183</v>
      </c>
      <c r="I3016" s="171" t="s">
        <v>5626</v>
      </c>
      <c r="J3016" s="171" t="s">
        <v>154</v>
      </c>
      <c r="K3016" s="176"/>
      <c r="L3016" s="177" t="s">
        <v>733</v>
      </c>
      <c r="M3016" s="177" t="s">
        <v>155</v>
      </c>
    </row>
    <row r="3017" spans="1:13" s="178" customFormat="1">
      <c r="A3017" s="171" t="s">
        <v>2505</v>
      </c>
      <c r="B3017" s="171" t="s">
        <v>2589</v>
      </c>
      <c r="C3017" s="179">
        <v>65</v>
      </c>
      <c r="D3017" s="172">
        <v>46162</v>
      </c>
      <c r="E3017" s="173">
        <v>46195</v>
      </c>
      <c r="F3017" s="174">
        <v>335.2</v>
      </c>
      <c r="G3017" s="175" t="s">
        <v>4161</v>
      </c>
      <c r="H3017" s="171" t="s">
        <v>4183</v>
      </c>
      <c r="I3017" s="171" t="s">
        <v>5630</v>
      </c>
      <c r="J3017" s="171" t="s">
        <v>440</v>
      </c>
      <c r="K3017" s="176"/>
      <c r="L3017" s="177" t="s">
        <v>733</v>
      </c>
      <c r="M3017" s="177" t="s">
        <v>441</v>
      </c>
    </row>
    <row r="3018" spans="1:13" s="178" customFormat="1">
      <c r="A3018" s="171" t="s">
        <v>2505</v>
      </c>
      <c r="B3018" s="171" t="s">
        <v>2589</v>
      </c>
      <c r="C3018" s="179">
        <v>65</v>
      </c>
      <c r="D3018" s="172">
        <v>46162</v>
      </c>
      <c r="E3018" s="173">
        <v>46195</v>
      </c>
      <c r="F3018" s="174">
        <v>422.4</v>
      </c>
      <c r="G3018" s="175" t="s">
        <v>4161</v>
      </c>
      <c r="H3018" s="171" t="s">
        <v>4183</v>
      </c>
      <c r="I3018" s="171" t="s">
        <v>5631</v>
      </c>
      <c r="J3018" s="171" t="s">
        <v>14</v>
      </c>
      <c r="K3018" s="176"/>
      <c r="L3018" s="177" t="s">
        <v>733</v>
      </c>
      <c r="M3018" s="177" t="s">
        <v>15</v>
      </c>
    </row>
    <row r="3019" spans="1:13" s="178" customFormat="1">
      <c r="A3019" s="171" t="s">
        <v>2505</v>
      </c>
      <c r="B3019" s="171" t="s">
        <v>2589</v>
      </c>
      <c r="C3019" s="179">
        <v>65</v>
      </c>
      <c r="D3019" s="172">
        <v>46162</v>
      </c>
      <c r="E3019" s="173">
        <v>46195</v>
      </c>
      <c r="F3019" s="174">
        <v>103.26</v>
      </c>
      <c r="G3019" s="175" t="s">
        <v>4161</v>
      </c>
      <c r="H3019" s="171" t="s">
        <v>4183</v>
      </c>
      <c r="I3019" s="171" t="s">
        <v>5632</v>
      </c>
      <c r="J3019" s="171" t="s">
        <v>70</v>
      </c>
      <c r="K3019" s="176"/>
      <c r="L3019" s="177" t="s">
        <v>733</v>
      </c>
      <c r="M3019" s="177" t="s">
        <v>71</v>
      </c>
    </row>
    <row r="3020" spans="1:13" s="178" customFormat="1">
      <c r="A3020" s="171" t="s">
        <v>2505</v>
      </c>
      <c r="B3020" s="171" t="s">
        <v>2589</v>
      </c>
      <c r="C3020" s="179">
        <v>65</v>
      </c>
      <c r="D3020" s="172">
        <v>46162</v>
      </c>
      <c r="E3020" s="173">
        <v>46195</v>
      </c>
      <c r="F3020" s="174">
        <v>428.71</v>
      </c>
      <c r="G3020" s="175" t="s">
        <v>4161</v>
      </c>
      <c r="H3020" s="171" t="s">
        <v>4183</v>
      </c>
      <c r="I3020" s="171" t="s">
        <v>5633</v>
      </c>
      <c r="J3020" s="171" t="s">
        <v>256</v>
      </c>
      <c r="K3020" s="176"/>
      <c r="L3020" s="177" t="s">
        <v>733</v>
      </c>
      <c r="M3020" s="177" t="s">
        <v>257</v>
      </c>
    </row>
    <row r="3021" spans="1:13" s="178" customFormat="1">
      <c r="A3021" s="171" t="s">
        <v>2505</v>
      </c>
      <c r="B3021" s="171" t="s">
        <v>2589</v>
      </c>
      <c r="C3021" s="179">
        <v>65</v>
      </c>
      <c r="D3021" s="172">
        <v>46162</v>
      </c>
      <c r="E3021" s="173">
        <v>46195</v>
      </c>
      <c r="F3021" s="174">
        <v>1031.32</v>
      </c>
      <c r="G3021" s="175" t="s">
        <v>4161</v>
      </c>
      <c r="H3021" s="171" t="s">
        <v>4183</v>
      </c>
      <c r="I3021" s="171" t="s">
        <v>5634</v>
      </c>
      <c r="J3021" s="171" t="s">
        <v>292</v>
      </c>
      <c r="K3021" s="176"/>
      <c r="L3021" s="177" t="s">
        <v>733</v>
      </c>
      <c r="M3021" s="177" t="s">
        <v>293</v>
      </c>
    </row>
    <row r="3022" spans="1:13" s="178" customFormat="1">
      <c r="A3022" s="171" t="s">
        <v>2505</v>
      </c>
      <c r="B3022" s="171" t="s">
        <v>2589</v>
      </c>
      <c r="C3022" s="179">
        <v>65</v>
      </c>
      <c r="D3022" s="172">
        <v>46162</v>
      </c>
      <c r="E3022" s="173">
        <v>46195</v>
      </c>
      <c r="F3022" s="174">
        <v>319.64</v>
      </c>
      <c r="G3022" s="175" t="s">
        <v>4161</v>
      </c>
      <c r="H3022" s="171" t="s">
        <v>4183</v>
      </c>
      <c r="I3022" s="171" t="s">
        <v>5635</v>
      </c>
      <c r="J3022" s="171" t="s">
        <v>50</v>
      </c>
      <c r="K3022" s="176"/>
      <c r="L3022" s="177" t="s">
        <v>733</v>
      </c>
      <c r="M3022" s="177" t="s">
        <v>51</v>
      </c>
    </row>
    <row r="3023" spans="1:13" s="178" customFormat="1">
      <c r="A3023" s="171" t="s">
        <v>2505</v>
      </c>
      <c r="B3023" s="171" t="s">
        <v>2589</v>
      </c>
      <c r="C3023" s="179">
        <v>65</v>
      </c>
      <c r="D3023" s="172">
        <v>46162</v>
      </c>
      <c r="E3023" s="173">
        <v>46195</v>
      </c>
      <c r="F3023" s="174">
        <v>420.2</v>
      </c>
      <c r="G3023" s="175" t="s">
        <v>4161</v>
      </c>
      <c r="H3023" s="171" t="s">
        <v>4183</v>
      </c>
      <c r="I3023" s="171" t="s">
        <v>5636</v>
      </c>
      <c r="J3023" s="171" t="s">
        <v>330</v>
      </c>
      <c r="K3023" s="176"/>
      <c r="L3023" s="177" t="s">
        <v>733</v>
      </c>
      <c r="M3023" s="177" t="s">
        <v>331</v>
      </c>
    </row>
    <row r="3024" spans="1:13" s="178" customFormat="1">
      <c r="A3024" s="171" t="s">
        <v>2505</v>
      </c>
      <c r="B3024" s="171" t="s">
        <v>2589</v>
      </c>
      <c r="C3024" s="179">
        <v>65</v>
      </c>
      <c r="D3024" s="172">
        <v>46162</v>
      </c>
      <c r="E3024" s="173">
        <v>46195</v>
      </c>
      <c r="F3024" s="174">
        <v>176.89</v>
      </c>
      <c r="G3024" s="175" t="s">
        <v>4161</v>
      </c>
      <c r="H3024" s="171" t="s">
        <v>4183</v>
      </c>
      <c r="I3024" s="171" t="s">
        <v>5637</v>
      </c>
      <c r="J3024" s="171" t="s">
        <v>206</v>
      </c>
      <c r="K3024" s="176"/>
      <c r="L3024" s="177" t="s">
        <v>733</v>
      </c>
      <c r="M3024" s="177" t="s">
        <v>207</v>
      </c>
    </row>
    <row r="3025" spans="1:13" s="178" customFormat="1">
      <c r="A3025" s="171" t="s">
        <v>2505</v>
      </c>
      <c r="B3025" s="171" t="s">
        <v>2589</v>
      </c>
      <c r="C3025" s="179">
        <v>65</v>
      </c>
      <c r="D3025" s="172">
        <v>46162</v>
      </c>
      <c r="E3025" s="173">
        <v>46195</v>
      </c>
      <c r="F3025" s="174">
        <v>289.11</v>
      </c>
      <c r="G3025" s="175" t="s">
        <v>4161</v>
      </c>
      <c r="H3025" s="171" t="s">
        <v>4183</v>
      </c>
      <c r="I3025" s="171" t="s">
        <v>5638</v>
      </c>
      <c r="J3025" s="171" t="s">
        <v>204</v>
      </c>
      <c r="K3025" s="176"/>
      <c r="L3025" s="177" t="s">
        <v>733</v>
      </c>
      <c r="M3025" s="177" t="s">
        <v>205</v>
      </c>
    </row>
    <row r="3026" spans="1:13" s="178" customFormat="1">
      <c r="A3026" s="171" t="s">
        <v>2505</v>
      </c>
      <c r="B3026" s="171" t="s">
        <v>2589</v>
      </c>
      <c r="C3026" s="179">
        <v>65</v>
      </c>
      <c r="D3026" s="172">
        <v>46162</v>
      </c>
      <c r="E3026" s="173">
        <v>46195</v>
      </c>
      <c r="F3026" s="174">
        <v>372.49</v>
      </c>
      <c r="G3026" s="175" t="s">
        <v>4161</v>
      </c>
      <c r="H3026" s="171" t="s">
        <v>4183</v>
      </c>
      <c r="I3026" s="171" t="s">
        <v>5639</v>
      </c>
      <c r="J3026" s="171" t="s">
        <v>338</v>
      </c>
      <c r="K3026" s="176"/>
      <c r="L3026" s="177" t="s">
        <v>733</v>
      </c>
      <c r="M3026" s="177" t="s">
        <v>339</v>
      </c>
    </row>
    <row r="3027" spans="1:13" s="178" customFormat="1">
      <c r="A3027" s="171" t="s">
        <v>2505</v>
      </c>
      <c r="B3027" s="171" t="s">
        <v>2589</v>
      </c>
      <c r="C3027" s="179">
        <v>65</v>
      </c>
      <c r="D3027" s="172">
        <v>46162</v>
      </c>
      <c r="E3027" s="173">
        <v>46195</v>
      </c>
      <c r="F3027" s="174">
        <v>46.93</v>
      </c>
      <c r="G3027" s="175" t="s">
        <v>4161</v>
      </c>
      <c r="H3027" s="171" t="s">
        <v>4183</v>
      </c>
      <c r="I3027" s="171" t="s">
        <v>5640</v>
      </c>
      <c r="J3027" s="171" t="s">
        <v>388</v>
      </c>
      <c r="K3027" s="176"/>
      <c r="L3027" s="177" t="s">
        <v>733</v>
      </c>
      <c r="M3027" s="177" t="s">
        <v>389</v>
      </c>
    </row>
    <row r="3028" spans="1:13" s="178" customFormat="1">
      <c r="A3028" s="171" t="s">
        <v>2505</v>
      </c>
      <c r="B3028" s="171" t="s">
        <v>2589</v>
      </c>
      <c r="C3028" s="179">
        <v>65</v>
      </c>
      <c r="D3028" s="172">
        <v>46162</v>
      </c>
      <c r="E3028" s="173">
        <v>46195</v>
      </c>
      <c r="F3028" s="174">
        <v>318.94</v>
      </c>
      <c r="G3028" s="175" t="s">
        <v>4161</v>
      </c>
      <c r="H3028" s="171" t="s">
        <v>4183</v>
      </c>
      <c r="I3028" s="171" t="s">
        <v>5641</v>
      </c>
      <c r="J3028" s="171" t="s">
        <v>190</v>
      </c>
      <c r="K3028" s="176"/>
      <c r="L3028" s="177" t="s">
        <v>733</v>
      </c>
      <c r="M3028" s="177" t="s">
        <v>191</v>
      </c>
    </row>
    <row r="3029" spans="1:13" s="178" customFormat="1">
      <c r="A3029" s="171" t="s">
        <v>2505</v>
      </c>
      <c r="B3029" s="171" t="s">
        <v>2589</v>
      </c>
      <c r="C3029" s="179">
        <v>65</v>
      </c>
      <c r="D3029" s="172">
        <v>46162</v>
      </c>
      <c r="E3029" s="173">
        <v>46195</v>
      </c>
      <c r="F3029" s="174">
        <v>473.05</v>
      </c>
      <c r="G3029" s="175" t="s">
        <v>4161</v>
      </c>
      <c r="H3029" s="171" t="s">
        <v>4183</v>
      </c>
      <c r="I3029" s="171" t="s">
        <v>5642</v>
      </c>
      <c r="J3029" s="171" t="s">
        <v>362</v>
      </c>
      <c r="K3029" s="176"/>
      <c r="L3029" s="177" t="s">
        <v>733</v>
      </c>
      <c r="M3029" s="177" t="s">
        <v>363</v>
      </c>
    </row>
    <row r="3030" spans="1:13" s="178" customFormat="1">
      <c r="A3030" s="171" t="s">
        <v>2505</v>
      </c>
      <c r="B3030" s="171" t="s">
        <v>2589</v>
      </c>
      <c r="C3030" s="179">
        <v>65</v>
      </c>
      <c r="D3030" s="172">
        <v>46162</v>
      </c>
      <c r="E3030" s="173">
        <v>46195</v>
      </c>
      <c r="F3030" s="174">
        <v>304.67</v>
      </c>
      <c r="G3030" s="175" t="s">
        <v>4161</v>
      </c>
      <c r="H3030" s="171" t="s">
        <v>4183</v>
      </c>
      <c r="I3030" s="171" t="s">
        <v>5643</v>
      </c>
      <c r="J3030" s="171" t="s">
        <v>484</v>
      </c>
      <c r="K3030" s="176"/>
      <c r="L3030" s="177" t="s">
        <v>733</v>
      </c>
      <c r="M3030" s="177" t="s">
        <v>485</v>
      </c>
    </row>
    <row r="3031" spans="1:13" s="178" customFormat="1">
      <c r="A3031" s="171" t="s">
        <v>2505</v>
      </c>
      <c r="B3031" s="171" t="s">
        <v>2589</v>
      </c>
      <c r="C3031" s="179">
        <v>65</v>
      </c>
      <c r="D3031" s="172">
        <v>46162</v>
      </c>
      <c r="E3031" s="173">
        <v>46195</v>
      </c>
      <c r="F3031" s="174">
        <v>353.11</v>
      </c>
      <c r="G3031" s="175" t="s">
        <v>4161</v>
      </c>
      <c r="H3031" s="171" t="s">
        <v>4183</v>
      </c>
      <c r="I3031" s="171" t="s">
        <v>5645</v>
      </c>
      <c r="J3031" s="171" t="s">
        <v>250</v>
      </c>
      <c r="K3031" s="176"/>
      <c r="L3031" s="177" t="s">
        <v>733</v>
      </c>
      <c r="M3031" s="177" t="s">
        <v>251</v>
      </c>
    </row>
    <row r="3032" spans="1:13" s="178" customFormat="1">
      <c r="A3032" s="171" t="s">
        <v>2505</v>
      </c>
      <c r="B3032" s="171" t="s">
        <v>2589</v>
      </c>
      <c r="C3032" s="179">
        <v>65</v>
      </c>
      <c r="D3032" s="172">
        <v>46162</v>
      </c>
      <c r="E3032" s="173">
        <v>46195</v>
      </c>
      <c r="F3032" s="174">
        <v>250.65</v>
      </c>
      <c r="G3032" s="175" t="s">
        <v>4161</v>
      </c>
      <c r="H3032" s="171" t="s">
        <v>4183</v>
      </c>
      <c r="I3032" s="171" t="s">
        <v>5646</v>
      </c>
      <c r="J3032" s="171" t="s">
        <v>12</v>
      </c>
      <c r="K3032" s="176"/>
      <c r="L3032" s="177" t="s">
        <v>733</v>
      </c>
      <c r="M3032" s="177" t="s">
        <v>13</v>
      </c>
    </row>
    <row r="3033" spans="1:13" s="178" customFormat="1">
      <c r="A3033" s="171" t="s">
        <v>2505</v>
      </c>
      <c r="B3033" s="171" t="s">
        <v>2589</v>
      </c>
      <c r="C3033" s="179">
        <v>65</v>
      </c>
      <c r="D3033" s="172">
        <v>46162</v>
      </c>
      <c r="E3033" s="173">
        <v>46195</v>
      </c>
      <c r="F3033" s="174">
        <v>271.79000000000002</v>
      </c>
      <c r="G3033" s="175" t="s">
        <v>4161</v>
      </c>
      <c r="H3033" s="171" t="s">
        <v>4183</v>
      </c>
      <c r="I3033" s="171" t="s">
        <v>5647</v>
      </c>
      <c r="J3033" s="171" t="s">
        <v>442</v>
      </c>
      <c r="K3033" s="176"/>
      <c r="L3033" s="177" t="s">
        <v>733</v>
      </c>
      <c r="M3033" s="177" t="s">
        <v>443</v>
      </c>
    </row>
    <row r="3034" spans="1:13" s="178" customFormat="1">
      <c r="A3034" s="171" t="s">
        <v>2505</v>
      </c>
      <c r="B3034" s="171" t="s">
        <v>2589</v>
      </c>
      <c r="C3034" s="179">
        <v>65</v>
      </c>
      <c r="D3034" s="172">
        <v>46162</v>
      </c>
      <c r="E3034" s="173">
        <v>46195</v>
      </c>
      <c r="F3034" s="174">
        <v>449.48</v>
      </c>
      <c r="G3034" s="175" t="s">
        <v>4161</v>
      </c>
      <c r="H3034" s="171" t="s">
        <v>4183</v>
      </c>
      <c r="I3034" s="171" t="s">
        <v>5648</v>
      </c>
      <c r="J3034" s="171" t="s">
        <v>380</v>
      </c>
      <c r="K3034" s="176"/>
      <c r="L3034" s="177" t="s">
        <v>733</v>
      </c>
      <c r="M3034" s="177" t="s">
        <v>381</v>
      </c>
    </row>
    <row r="3035" spans="1:13" s="178" customFormat="1">
      <c r="A3035" s="171" t="s">
        <v>2505</v>
      </c>
      <c r="B3035" s="171" t="s">
        <v>2589</v>
      </c>
      <c r="C3035" s="179">
        <v>65</v>
      </c>
      <c r="D3035" s="172">
        <v>46162</v>
      </c>
      <c r="E3035" s="173">
        <v>46195</v>
      </c>
      <c r="F3035" s="174">
        <v>243.31</v>
      </c>
      <c r="G3035" s="175" t="s">
        <v>4161</v>
      </c>
      <c r="H3035" s="171" t="s">
        <v>4183</v>
      </c>
      <c r="I3035" s="171" t="s">
        <v>5649</v>
      </c>
      <c r="J3035" s="171" t="s">
        <v>340</v>
      </c>
      <c r="K3035" s="176"/>
      <c r="L3035" s="177" t="s">
        <v>733</v>
      </c>
      <c r="M3035" s="177" t="s">
        <v>341</v>
      </c>
    </row>
    <row r="3036" spans="1:13" s="178" customFormat="1">
      <c r="A3036" s="171" t="s">
        <v>2505</v>
      </c>
      <c r="B3036" s="171" t="s">
        <v>2589</v>
      </c>
      <c r="C3036" s="179">
        <v>65</v>
      </c>
      <c r="D3036" s="172">
        <v>46162</v>
      </c>
      <c r="E3036" s="173">
        <v>46195</v>
      </c>
      <c r="F3036" s="174">
        <v>290.27999999999997</v>
      </c>
      <c r="G3036" s="175" t="s">
        <v>4161</v>
      </c>
      <c r="H3036" s="171" t="s">
        <v>4183</v>
      </c>
      <c r="I3036" s="171" t="s">
        <v>5650</v>
      </c>
      <c r="J3036" s="171" t="s">
        <v>390</v>
      </c>
      <c r="K3036" s="176"/>
      <c r="L3036" s="177" t="s">
        <v>733</v>
      </c>
      <c r="M3036" s="177" t="s">
        <v>391</v>
      </c>
    </row>
    <row r="3037" spans="1:13" s="178" customFormat="1">
      <c r="A3037" s="171" t="s">
        <v>2505</v>
      </c>
      <c r="B3037" s="171" t="s">
        <v>2589</v>
      </c>
      <c r="C3037" s="179">
        <v>914434602026</v>
      </c>
      <c r="D3037" s="172">
        <v>46162</v>
      </c>
      <c r="E3037" s="173">
        <v>46195</v>
      </c>
      <c r="F3037" s="174">
        <v>32.29</v>
      </c>
      <c r="G3037" s="175" t="s">
        <v>4161</v>
      </c>
      <c r="H3037" s="171" t="s">
        <v>4183</v>
      </c>
      <c r="I3037" s="171" t="s">
        <v>5526</v>
      </c>
      <c r="J3037" s="171" t="s">
        <v>136</v>
      </c>
      <c r="K3037" s="176"/>
      <c r="L3037" s="177" t="s">
        <v>733</v>
      </c>
      <c r="M3037" s="177" t="s">
        <v>137</v>
      </c>
    </row>
    <row r="3038" spans="1:13" s="178" customFormat="1">
      <c r="A3038" s="171" t="s">
        <v>2505</v>
      </c>
      <c r="B3038" s="171" t="s">
        <v>2589</v>
      </c>
      <c r="C3038" s="179">
        <v>914434602026</v>
      </c>
      <c r="D3038" s="172">
        <v>46162</v>
      </c>
      <c r="E3038" s="173">
        <v>46195</v>
      </c>
      <c r="F3038" s="174">
        <v>35.979999999999997</v>
      </c>
      <c r="G3038" s="175" t="s">
        <v>4161</v>
      </c>
      <c r="H3038" s="171" t="s">
        <v>4183</v>
      </c>
      <c r="I3038" s="171" t="s">
        <v>5527</v>
      </c>
      <c r="J3038" s="171" t="s">
        <v>424</v>
      </c>
      <c r="K3038" s="176"/>
      <c r="L3038" s="177" t="s">
        <v>733</v>
      </c>
      <c r="M3038" s="177" t="s">
        <v>425</v>
      </c>
    </row>
    <row r="3039" spans="1:13" s="178" customFormat="1">
      <c r="A3039" s="171" t="s">
        <v>2505</v>
      </c>
      <c r="B3039" s="171" t="s">
        <v>2589</v>
      </c>
      <c r="C3039" s="179">
        <v>914434602026</v>
      </c>
      <c r="D3039" s="172">
        <v>46162</v>
      </c>
      <c r="E3039" s="173">
        <v>46195</v>
      </c>
      <c r="F3039" s="174">
        <v>75.3</v>
      </c>
      <c r="G3039" s="175" t="s">
        <v>4161</v>
      </c>
      <c r="H3039" s="171" t="s">
        <v>4183</v>
      </c>
      <c r="I3039" s="171" t="s">
        <v>5528</v>
      </c>
      <c r="J3039" s="171" t="s">
        <v>386</v>
      </c>
      <c r="K3039" s="176"/>
      <c r="L3039" s="177" t="s">
        <v>733</v>
      </c>
      <c r="M3039" s="177" t="s">
        <v>387</v>
      </c>
    </row>
    <row r="3040" spans="1:13" s="178" customFormat="1">
      <c r="A3040" s="171" t="s">
        <v>2505</v>
      </c>
      <c r="B3040" s="171" t="s">
        <v>2589</v>
      </c>
      <c r="C3040" s="179">
        <v>914434602026</v>
      </c>
      <c r="D3040" s="172">
        <v>46162</v>
      </c>
      <c r="E3040" s="173">
        <v>46195</v>
      </c>
      <c r="F3040" s="174">
        <v>26.58</v>
      </c>
      <c r="G3040" s="175" t="s">
        <v>4161</v>
      </c>
      <c r="H3040" s="171" t="s">
        <v>4183</v>
      </c>
      <c r="I3040" s="171" t="s">
        <v>5529</v>
      </c>
      <c r="J3040" s="171" t="s">
        <v>352</v>
      </c>
      <c r="K3040" s="176"/>
      <c r="L3040" s="177" t="s">
        <v>733</v>
      </c>
      <c r="M3040" s="177" t="s">
        <v>353</v>
      </c>
    </row>
    <row r="3041" spans="1:13" s="178" customFormat="1">
      <c r="A3041" s="171" t="s">
        <v>2505</v>
      </c>
      <c r="B3041" s="171" t="s">
        <v>2589</v>
      </c>
      <c r="C3041" s="179">
        <v>914434602026</v>
      </c>
      <c r="D3041" s="172">
        <v>46162</v>
      </c>
      <c r="E3041" s="173">
        <v>46195</v>
      </c>
      <c r="F3041" s="174">
        <v>52.12</v>
      </c>
      <c r="G3041" s="175" t="s">
        <v>4161</v>
      </c>
      <c r="H3041" s="171" t="s">
        <v>4183</v>
      </c>
      <c r="I3041" s="171" t="s">
        <v>5530</v>
      </c>
      <c r="J3041" s="171" t="s">
        <v>8</v>
      </c>
      <c r="K3041" s="176"/>
      <c r="L3041" s="177" t="s">
        <v>733</v>
      </c>
      <c r="M3041" s="177" t="s">
        <v>9</v>
      </c>
    </row>
    <row r="3042" spans="1:13" s="178" customFormat="1">
      <c r="A3042" s="171" t="s">
        <v>2505</v>
      </c>
      <c r="B3042" s="171" t="s">
        <v>2589</v>
      </c>
      <c r="C3042" s="179">
        <v>914434602026</v>
      </c>
      <c r="D3042" s="172">
        <v>46162</v>
      </c>
      <c r="E3042" s="173">
        <v>46195</v>
      </c>
      <c r="F3042" s="174">
        <v>62.85</v>
      </c>
      <c r="G3042" s="175" t="s">
        <v>4161</v>
      </c>
      <c r="H3042" s="171" t="s">
        <v>4183</v>
      </c>
      <c r="I3042" s="171" t="s">
        <v>5531</v>
      </c>
      <c r="J3042" s="171" t="s">
        <v>278</v>
      </c>
      <c r="K3042" s="176"/>
      <c r="L3042" s="177" t="s">
        <v>733</v>
      </c>
      <c r="M3042" s="177" t="s">
        <v>279</v>
      </c>
    </row>
    <row r="3043" spans="1:13" s="178" customFormat="1">
      <c r="A3043" s="171" t="s">
        <v>2505</v>
      </c>
      <c r="B3043" s="171" t="s">
        <v>2589</v>
      </c>
      <c r="C3043" s="179">
        <v>914434602026</v>
      </c>
      <c r="D3043" s="172">
        <v>46162</v>
      </c>
      <c r="E3043" s="173">
        <v>46195</v>
      </c>
      <c r="F3043" s="174">
        <v>26.85</v>
      </c>
      <c r="G3043" s="175" t="s">
        <v>4161</v>
      </c>
      <c r="H3043" s="171" t="s">
        <v>4183</v>
      </c>
      <c r="I3043" s="171" t="s">
        <v>5535</v>
      </c>
      <c r="J3043" s="171" t="s">
        <v>372</v>
      </c>
      <c r="K3043" s="176"/>
      <c r="L3043" s="177" t="s">
        <v>733</v>
      </c>
      <c r="M3043" s="177" t="s">
        <v>373</v>
      </c>
    </row>
    <row r="3044" spans="1:13" s="178" customFormat="1">
      <c r="A3044" s="171" t="s">
        <v>2505</v>
      </c>
      <c r="B3044" s="171" t="s">
        <v>2589</v>
      </c>
      <c r="C3044" s="179">
        <v>914434602026</v>
      </c>
      <c r="D3044" s="172">
        <v>46162</v>
      </c>
      <c r="E3044" s="173">
        <v>46195</v>
      </c>
      <c r="F3044" s="174">
        <v>79.569999999999993</v>
      </c>
      <c r="G3044" s="175" t="s">
        <v>4161</v>
      </c>
      <c r="H3044" s="171" t="s">
        <v>4183</v>
      </c>
      <c r="I3044" s="171" t="s">
        <v>5532</v>
      </c>
      <c r="J3044" s="171" t="s">
        <v>46</v>
      </c>
      <c r="K3044" s="176"/>
      <c r="L3044" s="177" t="s">
        <v>733</v>
      </c>
      <c r="M3044" s="177" t="s">
        <v>47</v>
      </c>
    </row>
    <row r="3045" spans="1:13" s="178" customFormat="1">
      <c r="A3045" s="171" t="s">
        <v>2505</v>
      </c>
      <c r="B3045" s="171" t="s">
        <v>2589</v>
      </c>
      <c r="C3045" s="179">
        <v>914434602026</v>
      </c>
      <c r="D3045" s="172">
        <v>46162</v>
      </c>
      <c r="E3045" s="173">
        <v>46195</v>
      </c>
      <c r="F3045" s="174">
        <v>119.38</v>
      </c>
      <c r="G3045" s="175" t="s">
        <v>4161</v>
      </c>
      <c r="H3045" s="171" t="s">
        <v>4183</v>
      </c>
      <c r="I3045" s="171" t="s">
        <v>5533</v>
      </c>
      <c r="J3045" s="171" t="s">
        <v>194</v>
      </c>
      <c r="K3045" s="176"/>
      <c r="L3045" s="177" t="s">
        <v>733</v>
      </c>
      <c r="M3045" s="177" t="s">
        <v>195</v>
      </c>
    </row>
    <row r="3046" spans="1:13" s="178" customFormat="1">
      <c r="A3046" s="171" t="s">
        <v>2505</v>
      </c>
      <c r="B3046" s="171" t="s">
        <v>2589</v>
      </c>
      <c r="C3046" s="179">
        <v>914434602026</v>
      </c>
      <c r="D3046" s="172">
        <v>46162</v>
      </c>
      <c r="E3046" s="173">
        <v>46195</v>
      </c>
      <c r="F3046" s="174">
        <v>29.33</v>
      </c>
      <c r="G3046" s="175" t="s">
        <v>4161</v>
      </c>
      <c r="H3046" s="171" t="s">
        <v>4183</v>
      </c>
      <c r="I3046" s="171" t="s">
        <v>5534</v>
      </c>
      <c r="J3046" s="171" t="s">
        <v>184</v>
      </c>
      <c r="K3046" s="176"/>
      <c r="L3046" s="177" t="s">
        <v>733</v>
      </c>
      <c r="M3046" s="177" t="s">
        <v>185</v>
      </c>
    </row>
    <row r="3047" spans="1:13" s="178" customFormat="1">
      <c r="A3047" s="171" t="s">
        <v>2505</v>
      </c>
      <c r="B3047" s="171" t="s">
        <v>2589</v>
      </c>
      <c r="C3047" s="179">
        <v>914434602026</v>
      </c>
      <c r="D3047" s="172">
        <v>46162</v>
      </c>
      <c r="E3047" s="173">
        <v>46195</v>
      </c>
      <c r="F3047" s="174">
        <v>31.99</v>
      </c>
      <c r="G3047" s="175" t="s">
        <v>4161</v>
      </c>
      <c r="H3047" s="171" t="s">
        <v>4183</v>
      </c>
      <c r="I3047" s="171" t="s">
        <v>5536</v>
      </c>
      <c r="J3047" s="171" t="s">
        <v>378</v>
      </c>
      <c r="K3047" s="176"/>
      <c r="L3047" s="177" t="s">
        <v>733</v>
      </c>
      <c r="M3047" s="177" t="s">
        <v>379</v>
      </c>
    </row>
    <row r="3048" spans="1:13" s="178" customFormat="1">
      <c r="A3048" s="171" t="s">
        <v>2505</v>
      </c>
      <c r="B3048" s="171" t="s">
        <v>2589</v>
      </c>
      <c r="C3048" s="179">
        <v>914434602026</v>
      </c>
      <c r="D3048" s="172">
        <v>46162</v>
      </c>
      <c r="E3048" s="173">
        <v>46195</v>
      </c>
      <c r="F3048" s="174">
        <v>28.08</v>
      </c>
      <c r="G3048" s="175" t="s">
        <v>4161</v>
      </c>
      <c r="H3048" s="171" t="s">
        <v>4183</v>
      </c>
      <c r="I3048" s="171" t="s">
        <v>5538</v>
      </c>
      <c r="J3048" s="171" t="s">
        <v>354</v>
      </c>
      <c r="K3048" s="176"/>
      <c r="L3048" s="177" t="s">
        <v>733</v>
      </c>
      <c r="M3048" s="177" t="s">
        <v>355</v>
      </c>
    </row>
    <row r="3049" spans="1:13" s="178" customFormat="1">
      <c r="A3049" s="171" t="s">
        <v>2505</v>
      </c>
      <c r="B3049" s="171" t="s">
        <v>2589</v>
      </c>
      <c r="C3049" s="179">
        <v>914434602026</v>
      </c>
      <c r="D3049" s="172">
        <v>46162</v>
      </c>
      <c r="E3049" s="173">
        <v>46195</v>
      </c>
      <c r="F3049" s="174">
        <v>57.63</v>
      </c>
      <c r="G3049" s="175" t="s">
        <v>4161</v>
      </c>
      <c r="H3049" s="171" t="s">
        <v>4183</v>
      </c>
      <c r="I3049" s="171" t="s">
        <v>5539</v>
      </c>
      <c r="J3049" s="171" t="s">
        <v>144</v>
      </c>
      <c r="K3049" s="176"/>
      <c r="L3049" s="177" t="s">
        <v>733</v>
      </c>
      <c r="M3049" s="177" t="s">
        <v>145</v>
      </c>
    </row>
    <row r="3050" spans="1:13" s="178" customFormat="1">
      <c r="A3050" s="171" t="s">
        <v>2505</v>
      </c>
      <c r="B3050" s="171" t="s">
        <v>2589</v>
      </c>
      <c r="C3050" s="179">
        <v>914434602026</v>
      </c>
      <c r="D3050" s="172">
        <v>46162</v>
      </c>
      <c r="E3050" s="173">
        <v>46195</v>
      </c>
      <c r="F3050" s="174">
        <v>36.42</v>
      </c>
      <c r="G3050" s="175" t="s">
        <v>4161</v>
      </c>
      <c r="H3050" s="171" t="s">
        <v>4183</v>
      </c>
      <c r="I3050" s="171" t="s">
        <v>5540</v>
      </c>
      <c r="J3050" s="171" t="s">
        <v>501</v>
      </c>
      <c r="K3050" s="176"/>
      <c r="L3050" s="177" t="s">
        <v>733</v>
      </c>
      <c r="M3050" s="177" t="s">
        <v>502</v>
      </c>
    </row>
    <row r="3051" spans="1:13" s="178" customFormat="1">
      <c r="A3051" s="171" t="s">
        <v>2505</v>
      </c>
      <c r="B3051" s="171" t="s">
        <v>2589</v>
      </c>
      <c r="C3051" s="179">
        <v>914434602026</v>
      </c>
      <c r="D3051" s="172">
        <v>46162</v>
      </c>
      <c r="E3051" s="173">
        <v>46195</v>
      </c>
      <c r="F3051" s="174">
        <v>28.71</v>
      </c>
      <c r="G3051" s="175" t="s">
        <v>4161</v>
      </c>
      <c r="H3051" s="171" t="s">
        <v>4183</v>
      </c>
      <c r="I3051" s="171" t="s">
        <v>5537</v>
      </c>
      <c r="J3051" s="171" t="s">
        <v>214</v>
      </c>
      <c r="K3051" s="176"/>
      <c r="L3051" s="177" t="s">
        <v>733</v>
      </c>
      <c r="M3051" s="177" t="s">
        <v>215</v>
      </c>
    </row>
    <row r="3052" spans="1:13" s="178" customFormat="1">
      <c r="A3052" s="171" t="s">
        <v>2505</v>
      </c>
      <c r="B3052" s="171" t="s">
        <v>2589</v>
      </c>
      <c r="C3052" s="179">
        <v>914434602026</v>
      </c>
      <c r="D3052" s="172">
        <v>46162</v>
      </c>
      <c r="E3052" s="173">
        <v>46195</v>
      </c>
      <c r="F3052" s="174">
        <v>31.69</v>
      </c>
      <c r="G3052" s="175" t="s">
        <v>4161</v>
      </c>
      <c r="H3052" s="171" t="s">
        <v>4183</v>
      </c>
      <c r="I3052" s="171" t="s">
        <v>5541</v>
      </c>
      <c r="J3052" s="171" t="s">
        <v>478</v>
      </c>
      <c r="K3052" s="176"/>
      <c r="L3052" s="177" t="s">
        <v>733</v>
      </c>
      <c r="M3052" s="177" t="s">
        <v>479</v>
      </c>
    </row>
    <row r="3053" spans="1:13" s="178" customFormat="1">
      <c r="A3053" s="171" t="s">
        <v>2505</v>
      </c>
      <c r="B3053" s="171" t="s">
        <v>2589</v>
      </c>
      <c r="C3053" s="179">
        <v>914434602026</v>
      </c>
      <c r="D3053" s="172">
        <v>46162</v>
      </c>
      <c r="E3053" s="173">
        <v>46195</v>
      </c>
      <c r="F3053" s="174">
        <v>43.38</v>
      </c>
      <c r="G3053" s="175" t="s">
        <v>4161</v>
      </c>
      <c r="H3053" s="171" t="s">
        <v>4183</v>
      </c>
      <c r="I3053" s="171" t="s">
        <v>5542</v>
      </c>
      <c r="J3053" s="171" t="s">
        <v>280</v>
      </c>
      <c r="K3053" s="176"/>
      <c r="L3053" s="177" t="s">
        <v>733</v>
      </c>
      <c r="M3053" s="177" t="s">
        <v>281</v>
      </c>
    </row>
    <row r="3054" spans="1:13" s="178" customFormat="1">
      <c r="A3054" s="171" t="s">
        <v>2505</v>
      </c>
      <c r="B3054" s="171" t="s">
        <v>2589</v>
      </c>
      <c r="C3054" s="179">
        <v>914434602026</v>
      </c>
      <c r="D3054" s="172">
        <v>46162</v>
      </c>
      <c r="E3054" s="173">
        <v>46195</v>
      </c>
      <c r="F3054" s="174">
        <v>42.76</v>
      </c>
      <c r="G3054" s="175" t="s">
        <v>4161</v>
      </c>
      <c r="H3054" s="171" t="s">
        <v>4183</v>
      </c>
      <c r="I3054" s="171" t="s">
        <v>5543</v>
      </c>
      <c r="J3054" s="171" t="s">
        <v>10</v>
      </c>
      <c r="K3054" s="176"/>
      <c r="L3054" s="177" t="s">
        <v>733</v>
      </c>
      <c r="M3054" s="177" t="s">
        <v>11</v>
      </c>
    </row>
    <row r="3055" spans="1:13" s="178" customFormat="1">
      <c r="A3055" s="171" t="s">
        <v>2505</v>
      </c>
      <c r="B3055" s="171" t="s">
        <v>2589</v>
      </c>
      <c r="C3055" s="179">
        <v>914434602026</v>
      </c>
      <c r="D3055" s="172">
        <v>46162</v>
      </c>
      <c r="E3055" s="173">
        <v>46195</v>
      </c>
      <c r="F3055" s="174">
        <v>29.14</v>
      </c>
      <c r="G3055" s="175" t="s">
        <v>4161</v>
      </c>
      <c r="H3055" s="171" t="s">
        <v>4183</v>
      </c>
      <c r="I3055" s="171" t="s">
        <v>5544</v>
      </c>
      <c r="J3055" s="171" t="s">
        <v>4</v>
      </c>
      <c r="K3055" s="176"/>
      <c r="L3055" s="177" t="s">
        <v>733</v>
      </c>
      <c r="M3055" s="177" t="s">
        <v>5</v>
      </c>
    </row>
    <row r="3056" spans="1:13" s="178" customFormat="1">
      <c r="A3056" s="171" t="s">
        <v>2505</v>
      </c>
      <c r="B3056" s="171" t="s">
        <v>2589</v>
      </c>
      <c r="C3056" s="179">
        <v>914434602026</v>
      </c>
      <c r="D3056" s="172">
        <v>46162</v>
      </c>
      <c r="E3056" s="173">
        <v>46195</v>
      </c>
      <c r="F3056" s="174">
        <v>58.97</v>
      </c>
      <c r="G3056" s="175" t="s">
        <v>4161</v>
      </c>
      <c r="H3056" s="171" t="s">
        <v>4183</v>
      </c>
      <c r="I3056" s="171" t="s">
        <v>5548</v>
      </c>
      <c r="J3056" s="171" t="s">
        <v>140</v>
      </c>
      <c r="K3056" s="176"/>
      <c r="L3056" s="177" t="s">
        <v>733</v>
      </c>
      <c r="M3056" s="177" t="s">
        <v>141</v>
      </c>
    </row>
    <row r="3057" spans="1:13" s="178" customFormat="1">
      <c r="A3057" s="171" t="s">
        <v>2505</v>
      </c>
      <c r="B3057" s="171" t="s">
        <v>2589</v>
      </c>
      <c r="C3057" s="179">
        <v>914434602026</v>
      </c>
      <c r="D3057" s="172">
        <v>46162</v>
      </c>
      <c r="E3057" s="173">
        <v>46195</v>
      </c>
      <c r="F3057" s="174">
        <v>45.03</v>
      </c>
      <c r="G3057" s="175" t="s">
        <v>4161</v>
      </c>
      <c r="H3057" s="171" t="s">
        <v>4183</v>
      </c>
      <c r="I3057" s="171" t="s">
        <v>5545</v>
      </c>
      <c r="J3057" s="171" t="s">
        <v>356</v>
      </c>
      <c r="K3057" s="176"/>
      <c r="L3057" s="177" t="s">
        <v>733</v>
      </c>
      <c r="M3057" s="177" t="s">
        <v>357</v>
      </c>
    </row>
    <row r="3058" spans="1:13" s="178" customFormat="1">
      <c r="A3058" s="171" t="s">
        <v>2505</v>
      </c>
      <c r="B3058" s="171" t="s">
        <v>2589</v>
      </c>
      <c r="C3058" s="179">
        <v>914434602026</v>
      </c>
      <c r="D3058" s="172">
        <v>46162</v>
      </c>
      <c r="E3058" s="173">
        <v>46195</v>
      </c>
      <c r="F3058" s="174">
        <v>37.22</v>
      </c>
      <c r="G3058" s="175" t="s">
        <v>4161</v>
      </c>
      <c r="H3058" s="171" t="s">
        <v>4183</v>
      </c>
      <c r="I3058" s="171" t="s">
        <v>5546</v>
      </c>
      <c r="J3058" s="171" t="s">
        <v>108</v>
      </c>
      <c r="K3058" s="176"/>
      <c r="L3058" s="177" t="s">
        <v>733</v>
      </c>
      <c r="M3058" s="177" t="s">
        <v>109</v>
      </c>
    </row>
    <row r="3059" spans="1:13" s="178" customFormat="1">
      <c r="A3059" s="171" t="s">
        <v>2505</v>
      </c>
      <c r="B3059" s="171" t="s">
        <v>2589</v>
      </c>
      <c r="C3059" s="179">
        <v>914434602026</v>
      </c>
      <c r="D3059" s="172">
        <v>46162</v>
      </c>
      <c r="E3059" s="173">
        <v>46195</v>
      </c>
      <c r="F3059" s="174">
        <v>32.24</v>
      </c>
      <c r="G3059" s="175" t="s">
        <v>4161</v>
      </c>
      <c r="H3059" s="171" t="s">
        <v>4183</v>
      </c>
      <c r="I3059" s="171" t="s">
        <v>5547</v>
      </c>
      <c r="J3059" s="171" t="s">
        <v>284</v>
      </c>
      <c r="K3059" s="176"/>
      <c r="L3059" s="177" t="s">
        <v>733</v>
      </c>
      <c r="M3059" s="177" t="s">
        <v>285</v>
      </c>
    </row>
    <row r="3060" spans="1:13" s="178" customFormat="1">
      <c r="A3060" s="171" t="s">
        <v>2505</v>
      </c>
      <c r="B3060" s="171" t="s">
        <v>2589</v>
      </c>
      <c r="C3060" s="179">
        <v>914434602026</v>
      </c>
      <c r="D3060" s="172">
        <v>46162</v>
      </c>
      <c r="E3060" s="173">
        <v>46195</v>
      </c>
      <c r="F3060" s="174">
        <v>64.180000000000007</v>
      </c>
      <c r="G3060" s="175" t="s">
        <v>4161</v>
      </c>
      <c r="H3060" s="171" t="s">
        <v>4183</v>
      </c>
      <c r="I3060" s="171" t="s">
        <v>5549</v>
      </c>
      <c r="J3060" s="171" t="s">
        <v>148</v>
      </c>
      <c r="K3060" s="176"/>
      <c r="L3060" s="177" t="s">
        <v>733</v>
      </c>
      <c r="M3060" s="177" t="s">
        <v>149</v>
      </c>
    </row>
    <row r="3061" spans="1:13" s="178" customFormat="1">
      <c r="A3061" s="171" t="s">
        <v>2505</v>
      </c>
      <c r="B3061" s="171" t="s">
        <v>2589</v>
      </c>
      <c r="C3061" s="179">
        <v>914434602026</v>
      </c>
      <c r="D3061" s="172">
        <v>46162</v>
      </c>
      <c r="E3061" s="173">
        <v>46195</v>
      </c>
      <c r="F3061" s="174">
        <v>39.840000000000003</v>
      </c>
      <c r="G3061" s="175" t="s">
        <v>4161</v>
      </c>
      <c r="H3061" s="171" t="s">
        <v>4183</v>
      </c>
      <c r="I3061" s="171" t="s">
        <v>5551</v>
      </c>
      <c r="J3061" s="171" t="s">
        <v>499</v>
      </c>
      <c r="K3061" s="176"/>
      <c r="L3061" s="177" t="s">
        <v>733</v>
      </c>
      <c r="M3061" s="177" t="s">
        <v>500</v>
      </c>
    </row>
    <row r="3062" spans="1:13" s="178" customFormat="1">
      <c r="A3062" s="171" t="s">
        <v>2505</v>
      </c>
      <c r="B3062" s="171" t="s">
        <v>2589</v>
      </c>
      <c r="C3062" s="179">
        <v>914434602026</v>
      </c>
      <c r="D3062" s="172">
        <v>46162</v>
      </c>
      <c r="E3062" s="173">
        <v>46195</v>
      </c>
      <c r="F3062" s="174">
        <v>21.94</v>
      </c>
      <c r="G3062" s="175" t="s">
        <v>4161</v>
      </c>
      <c r="H3062" s="171" t="s">
        <v>4183</v>
      </c>
      <c r="I3062" s="171" t="s">
        <v>5552</v>
      </c>
      <c r="J3062" s="171" t="s">
        <v>474</v>
      </c>
      <c r="K3062" s="176"/>
      <c r="L3062" s="177" t="s">
        <v>733</v>
      </c>
      <c r="M3062" s="177" t="s">
        <v>475</v>
      </c>
    </row>
    <row r="3063" spans="1:13" s="178" customFormat="1">
      <c r="A3063" s="171" t="s">
        <v>2505</v>
      </c>
      <c r="B3063" s="171" t="s">
        <v>2589</v>
      </c>
      <c r="C3063" s="179">
        <v>914434602026</v>
      </c>
      <c r="D3063" s="172">
        <v>46162</v>
      </c>
      <c r="E3063" s="173">
        <v>46195</v>
      </c>
      <c r="F3063" s="174">
        <v>34.17</v>
      </c>
      <c r="G3063" s="175" t="s">
        <v>4161</v>
      </c>
      <c r="H3063" s="171" t="s">
        <v>4183</v>
      </c>
      <c r="I3063" s="171" t="s">
        <v>5553</v>
      </c>
      <c r="J3063" s="171" t="s">
        <v>6</v>
      </c>
      <c r="K3063" s="176"/>
      <c r="L3063" s="177" t="s">
        <v>733</v>
      </c>
      <c r="M3063" s="177" t="s">
        <v>7</v>
      </c>
    </row>
    <row r="3064" spans="1:13" s="178" customFormat="1">
      <c r="A3064" s="171" t="s">
        <v>2505</v>
      </c>
      <c r="B3064" s="171" t="s">
        <v>2589</v>
      </c>
      <c r="C3064" s="179">
        <v>914434602026</v>
      </c>
      <c r="D3064" s="172">
        <v>46162</v>
      </c>
      <c r="E3064" s="173">
        <v>46195</v>
      </c>
      <c r="F3064" s="174">
        <v>22.22</v>
      </c>
      <c r="G3064" s="175" t="s">
        <v>4161</v>
      </c>
      <c r="H3064" s="171" t="s">
        <v>4183</v>
      </c>
      <c r="I3064" s="171" t="s">
        <v>5550</v>
      </c>
      <c r="J3064" s="171" t="s">
        <v>422</v>
      </c>
      <c r="K3064" s="176"/>
      <c r="L3064" s="177" t="s">
        <v>733</v>
      </c>
      <c r="M3064" s="177" t="s">
        <v>423</v>
      </c>
    </row>
    <row r="3065" spans="1:13" s="178" customFormat="1">
      <c r="A3065" s="171" t="s">
        <v>2505</v>
      </c>
      <c r="B3065" s="171" t="s">
        <v>2589</v>
      </c>
      <c r="C3065" s="179">
        <v>914434602026</v>
      </c>
      <c r="D3065" s="172">
        <v>46162</v>
      </c>
      <c r="E3065" s="173">
        <v>46195</v>
      </c>
      <c r="F3065" s="174">
        <v>28.94</v>
      </c>
      <c r="G3065" s="175" t="s">
        <v>4161</v>
      </c>
      <c r="H3065" s="171" t="s">
        <v>4183</v>
      </c>
      <c r="I3065" s="171" t="s">
        <v>5554</v>
      </c>
      <c r="J3065" s="171" t="s">
        <v>364</v>
      </c>
      <c r="K3065" s="176"/>
      <c r="L3065" s="177" t="s">
        <v>733</v>
      </c>
      <c r="M3065" s="177" t="s">
        <v>365</v>
      </c>
    </row>
    <row r="3066" spans="1:13" s="178" customFormat="1">
      <c r="A3066" s="171" t="s">
        <v>2505</v>
      </c>
      <c r="B3066" s="171" t="s">
        <v>2589</v>
      </c>
      <c r="C3066" s="179">
        <v>914434602026</v>
      </c>
      <c r="D3066" s="172">
        <v>46162</v>
      </c>
      <c r="E3066" s="173">
        <v>46195</v>
      </c>
      <c r="F3066" s="174">
        <v>45.68</v>
      </c>
      <c r="G3066" s="175" t="s">
        <v>4161</v>
      </c>
      <c r="H3066" s="171" t="s">
        <v>4183</v>
      </c>
      <c r="I3066" s="171" t="s">
        <v>5555</v>
      </c>
      <c r="J3066" s="171" t="s">
        <v>438</v>
      </c>
      <c r="K3066" s="176"/>
      <c r="L3066" s="177" t="s">
        <v>733</v>
      </c>
      <c r="M3066" s="177" t="s">
        <v>439</v>
      </c>
    </row>
    <row r="3067" spans="1:13" s="178" customFormat="1">
      <c r="A3067" s="171" t="s">
        <v>2505</v>
      </c>
      <c r="B3067" s="171" t="s">
        <v>2589</v>
      </c>
      <c r="C3067" s="179">
        <v>914434602026</v>
      </c>
      <c r="D3067" s="172">
        <v>46162</v>
      </c>
      <c r="E3067" s="173">
        <v>46195</v>
      </c>
      <c r="F3067" s="174">
        <v>25.68</v>
      </c>
      <c r="G3067" s="175" t="s">
        <v>4161</v>
      </c>
      <c r="H3067" s="171" t="s">
        <v>4183</v>
      </c>
      <c r="I3067" s="171" t="s">
        <v>5556</v>
      </c>
      <c r="J3067" s="171" t="s">
        <v>454</v>
      </c>
      <c r="K3067" s="176"/>
      <c r="L3067" s="177" t="s">
        <v>733</v>
      </c>
      <c r="M3067" s="177" t="s">
        <v>455</v>
      </c>
    </row>
    <row r="3068" spans="1:13" s="178" customFormat="1">
      <c r="A3068" s="171" t="s">
        <v>2505</v>
      </c>
      <c r="B3068" s="171" t="s">
        <v>2589</v>
      </c>
      <c r="C3068" s="179">
        <v>914434602026</v>
      </c>
      <c r="D3068" s="172">
        <v>46162</v>
      </c>
      <c r="E3068" s="173">
        <v>46195</v>
      </c>
      <c r="F3068" s="174">
        <v>930.1</v>
      </c>
      <c r="G3068" s="175" t="s">
        <v>4161</v>
      </c>
      <c r="H3068" s="171" t="s">
        <v>4183</v>
      </c>
      <c r="I3068" s="171" t="s">
        <v>5557</v>
      </c>
      <c r="J3068" s="171" t="s">
        <v>464</v>
      </c>
      <c r="K3068" s="176"/>
      <c r="L3068" s="177" t="s">
        <v>733</v>
      </c>
      <c r="M3068" s="177" t="s">
        <v>465</v>
      </c>
    </row>
    <row r="3069" spans="1:13" s="178" customFormat="1">
      <c r="A3069" s="171" t="s">
        <v>2505</v>
      </c>
      <c r="B3069" s="171" t="s">
        <v>2589</v>
      </c>
      <c r="C3069" s="179">
        <v>914434602026</v>
      </c>
      <c r="D3069" s="172">
        <v>46162</v>
      </c>
      <c r="E3069" s="173">
        <v>46195</v>
      </c>
      <c r="F3069" s="174">
        <v>44.19</v>
      </c>
      <c r="G3069" s="175" t="s">
        <v>4161</v>
      </c>
      <c r="H3069" s="171" t="s">
        <v>4183</v>
      </c>
      <c r="I3069" s="171" t="s">
        <v>5582</v>
      </c>
      <c r="J3069" s="171" t="s">
        <v>2</v>
      </c>
      <c r="K3069" s="176"/>
      <c r="L3069" s="177" t="s">
        <v>733</v>
      </c>
      <c r="M3069" s="177" t="s">
        <v>3</v>
      </c>
    </row>
    <row r="3070" spans="1:13" s="178" customFormat="1">
      <c r="A3070" s="171" t="s">
        <v>2505</v>
      </c>
      <c r="B3070" s="171" t="s">
        <v>2589</v>
      </c>
      <c r="C3070" s="179">
        <v>914434602026</v>
      </c>
      <c r="D3070" s="172">
        <v>46162</v>
      </c>
      <c r="E3070" s="173">
        <v>46195</v>
      </c>
      <c r="F3070" s="174">
        <v>11.13</v>
      </c>
      <c r="G3070" s="175" t="s">
        <v>4161</v>
      </c>
      <c r="H3070" s="171" t="s">
        <v>4183</v>
      </c>
      <c r="I3070" s="171" t="s">
        <v>5558</v>
      </c>
      <c r="J3070" s="171" t="s">
        <v>1886</v>
      </c>
      <c r="K3070" s="176"/>
      <c r="L3070" s="177" t="s">
        <v>733</v>
      </c>
      <c r="M3070" s="177" t="s">
        <v>1783</v>
      </c>
    </row>
    <row r="3071" spans="1:13" s="178" customFormat="1">
      <c r="A3071" s="171" t="s">
        <v>2505</v>
      </c>
      <c r="B3071" s="171" t="s">
        <v>2589</v>
      </c>
      <c r="C3071" s="179">
        <v>914434602026</v>
      </c>
      <c r="D3071" s="172">
        <v>46162</v>
      </c>
      <c r="E3071" s="173">
        <v>46195</v>
      </c>
      <c r="F3071" s="174">
        <v>28.5</v>
      </c>
      <c r="G3071" s="175" t="s">
        <v>4161</v>
      </c>
      <c r="H3071" s="171" t="s">
        <v>4183</v>
      </c>
      <c r="I3071" s="171" t="s">
        <v>5559</v>
      </c>
      <c r="J3071" s="171" t="s">
        <v>32</v>
      </c>
      <c r="K3071" s="176"/>
      <c r="L3071" s="177" t="s">
        <v>733</v>
      </c>
      <c r="M3071" s="177" t="s">
        <v>33</v>
      </c>
    </row>
    <row r="3072" spans="1:13" s="178" customFormat="1">
      <c r="A3072" s="171" t="s">
        <v>2505</v>
      </c>
      <c r="B3072" s="171" t="s">
        <v>2589</v>
      </c>
      <c r="C3072" s="179">
        <v>914434602026</v>
      </c>
      <c r="D3072" s="172">
        <v>46162</v>
      </c>
      <c r="E3072" s="173">
        <v>46195</v>
      </c>
      <c r="F3072" s="174">
        <v>33.06</v>
      </c>
      <c r="G3072" s="175" t="s">
        <v>4161</v>
      </c>
      <c r="H3072" s="171" t="s">
        <v>4183</v>
      </c>
      <c r="I3072" s="171" t="s">
        <v>5560</v>
      </c>
      <c r="J3072" s="171" t="s">
        <v>460</v>
      </c>
      <c r="K3072" s="176"/>
      <c r="L3072" s="177" t="s">
        <v>733</v>
      </c>
      <c r="M3072" s="177" t="s">
        <v>461</v>
      </c>
    </row>
    <row r="3073" spans="1:13" s="178" customFormat="1">
      <c r="A3073" s="171" t="s">
        <v>2505</v>
      </c>
      <c r="B3073" s="171" t="s">
        <v>2589</v>
      </c>
      <c r="C3073" s="179">
        <v>914434602026</v>
      </c>
      <c r="D3073" s="172">
        <v>46162</v>
      </c>
      <c r="E3073" s="173">
        <v>46195</v>
      </c>
      <c r="F3073" s="174">
        <v>146.38999999999999</v>
      </c>
      <c r="G3073" s="175" t="s">
        <v>4161</v>
      </c>
      <c r="H3073" s="171" t="s">
        <v>4183</v>
      </c>
      <c r="I3073" s="171" t="s">
        <v>5583</v>
      </c>
      <c r="J3073" s="171" t="s">
        <v>246</v>
      </c>
      <c r="K3073" s="176"/>
      <c r="L3073" s="177" t="s">
        <v>733</v>
      </c>
      <c r="M3073" s="177" t="s">
        <v>247</v>
      </c>
    </row>
    <row r="3074" spans="1:13" s="178" customFormat="1">
      <c r="A3074" s="171" t="s">
        <v>2505</v>
      </c>
      <c r="B3074" s="171" t="s">
        <v>2589</v>
      </c>
      <c r="C3074" s="179">
        <v>914434602026</v>
      </c>
      <c r="D3074" s="172">
        <v>46162</v>
      </c>
      <c r="E3074" s="173">
        <v>46195</v>
      </c>
      <c r="F3074" s="174">
        <v>43.6</v>
      </c>
      <c r="G3074" s="175" t="s">
        <v>4161</v>
      </c>
      <c r="H3074" s="171" t="s">
        <v>4183</v>
      </c>
      <c r="I3074" s="171" t="s">
        <v>5585</v>
      </c>
      <c r="J3074" s="171" t="s">
        <v>32</v>
      </c>
      <c r="K3074" s="176"/>
      <c r="L3074" s="177" t="s">
        <v>733</v>
      </c>
      <c r="M3074" s="177" t="s">
        <v>33</v>
      </c>
    </row>
    <row r="3075" spans="1:13" s="178" customFormat="1">
      <c r="A3075" s="171" t="s">
        <v>2505</v>
      </c>
      <c r="B3075" s="171" t="s">
        <v>2589</v>
      </c>
      <c r="C3075" s="179">
        <v>914434602026</v>
      </c>
      <c r="D3075" s="172">
        <v>46162</v>
      </c>
      <c r="E3075" s="173">
        <v>46195</v>
      </c>
      <c r="F3075" s="174">
        <v>33.880000000000003</v>
      </c>
      <c r="G3075" s="175" t="s">
        <v>4161</v>
      </c>
      <c r="H3075" s="171" t="s">
        <v>4183</v>
      </c>
      <c r="I3075" s="171" t="s">
        <v>5586</v>
      </c>
      <c r="J3075" s="171" t="s">
        <v>174</v>
      </c>
      <c r="K3075" s="176"/>
      <c r="L3075" s="177" t="s">
        <v>733</v>
      </c>
      <c r="M3075" s="177" t="s">
        <v>175</v>
      </c>
    </row>
    <row r="3076" spans="1:13" s="178" customFormat="1">
      <c r="A3076" s="171" t="s">
        <v>2505</v>
      </c>
      <c r="B3076" s="171" t="s">
        <v>2589</v>
      </c>
      <c r="C3076" s="179">
        <v>914434602026</v>
      </c>
      <c r="D3076" s="172">
        <v>46162</v>
      </c>
      <c r="E3076" s="173">
        <v>46195</v>
      </c>
      <c r="F3076" s="174">
        <v>38.24</v>
      </c>
      <c r="G3076" s="175" t="s">
        <v>4161</v>
      </c>
      <c r="H3076" s="171" t="s">
        <v>4183</v>
      </c>
      <c r="I3076" s="171" t="s">
        <v>5587</v>
      </c>
      <c r="J3076" s="171" t="s">
        <v>34</v>
      </c>
      <c r="K3076" s="176"/>
      <c r="L3076" s="177" t="s">
        <v>733</v>
      </c>
      <c r="M3076" s="177" t="s">
        <v>35</v>
      </c>
    </row>
    <row r="3077" spans="1:13" s="178" customFormat="1">
      <c r="A3077" s="171" t="s">
        <v>2505</v>
      </c>
      <c r="B3077" s="171" t="s">
        <v>2589</v>
      </c>
      <c r="C3077" s="179">
        <v>914434602026</v>
      </c>
      <c r="D3077" s="172">
        <v>46162</v>
      </c>
      <c r="E3077" s="173">
        <v>46195</v>
      </c>
      <c r="F3077" s="174">
        <v>50.95</v>
      </c>
      <c r="G3077" s="175" t="s">
        <v>4161</v>
      </c>
      <c r="H3077" s="171" t="s">
        <v>4183</v>
      </c>
      <c r="I3077" s="171" t="s">
        <v>5470</v>
      </c>
      <c r="J3077" s="171" t="s">
        <v>480</v>
      </c>
      <c r="K3077" s="176"/>
      <c r="L3077" s="177" t="s">
        <v>733</v>
      </c>
      <c r="M3077" s="177" t="s">
        <v>481</v>
      </c>
    </row>
    <row r="3078" spans="1:13" s="178" customFormat="1">
      <c r="A3078" s="171" t="s">
        <v>2505</v>
      </c>
      <c r="B3078" s="171" t="s">
        <v>2589</v>
      </c>
      <c r="C3078" s="179">
        <v>914434602026</v>
      </c>
      <c r="D3078" s="172">
        <v>46162</v>
      </c>
      <c r="E3078" s="173">
        <v>46195</v>
      </c>
      <c r="F3078" s="174">
        <v>41.39</v>
      </c>
      <c r="G3078" s="175" t="s">
        <v>4161</v>
      </c>
      <c r="H3078" s="171" t="s">
        <v>4183</v>
      </c>
      <c r="I3078" s="171" t="s">
        <v>5471</v>
      </c>
      <c r="J3078" s="171" t="s">
        <v>252</v>
      </c>
      <c r="K3078" s="176"/>
      <c r="L3078" s="177" t="s">
        <v>733</v>
      </c>
      <c r="M3078" s="177" t="s">
        <v>253</v>
      </c>
    </row>
    <row r="3079" spans="1:13" s="178" customFormat="1">
      <c r="A3079" s="171" t="s">
        <v>2505</v>
      </c>
      <c r="B3079" s="171" t="s">
        <v>2589</v>
      </c>
      <c r="C3079" s="179">
        <v>914434602026</v>
      </c>
      <c r="D3079" s="172">
        <v>46162</v>
      </c>
      <c r="E3079" s="173">
        <v>46195</v>
      </c>
      <c r="F3079" s="174">
        <v>57.66</v>
      </c>
      <c r="G3079" s="175" t="s">
        <v>4161</v>
      </c>
      <c r="H3079" s="171" t="s">
        <v>4183</v>
      </c>
      <c r="I3079" s="171" t="s">
        <v>5472</v>
      </c>
      <c r="J3079" s="171" t="s">
        <v>346</v>
      </c>
      <c r="K3079" s="176"/>
      <c r="L3079" s="177" t="s">
        <v>733</v>
      </c>
      <c r="M3079" s="177" t="s">
        <v>347</v>
      </c>
    </row>
    <row r="3080" spans="1:13" s="178" customFormat="1">
      <c r="A3080" s="171" t="s">
        <v>2505</v>
      </c>
      <c r="B3080" s="171" t="s">
        <v>2589</v>
      </c>
      <c r="C3080" s="179">
        <v>914434602026</v>
      </c>
      <c r="D3080" s="172">
        <v>46162</v>
      </c>
      <c r="E3080" s="173">
        <v>46195</v>
      </c>
      <c r="F3080" s="174">
        <v>41.74</v>
      </c>
      <c r="G3080" s="175" t="s">
        <v>4161</v>
      </c>
      <c r="H3080" s="171" t="s">
        <v>4183</v>
      </c>
      <c r="I3080" s="171" t="s">
        <v>5473</v>
      </c>
      <c r="J3080" s="171" t="s">
        <v>350</v>
      </c>
      <c r="K3080" s="176"/>
      <c r="L3080" s="177" t="s">
        <v>733</v>
      </c>
      <c r="M3080" s="177" t="s">
        <v>351</v>
      </c>
    </row>
    <row r="3081" spans="1:13" s="178" customFormat="1">
      <c r="A3081" s="171" t="s">
        <v>2505</v>
      </c>
      <c r="B3081" s="171" t="s">
        <v>2589</v>
      </c>
      <c r="C3081" s="179">
        <v>914434602026</v>
      </c>
      <c r="D3081" s="172">
        <v>46162</v>
      </c>
      <c r="E3081" s="173">
        <v>46195</v>
      </c>
      <c r="F3081" s="174">
        <v>31.07</v>
      </c>
      <c r="G3081" s="175" t="s">
        <v>4161</v>
      </c>
      <c r="H3081" s="171" t="s">
        <v>4183</v>
      </c>
      <c r="I3081" s="171" t="s">
        <v>5474</v>
      </c>
      <c r="J3081" s="171" t="s">
        <v>348</v>
      </c>
      <c r="K3081" s="176"/>
      <c r="L3081" s="177" t="s">
        <v>733</v>
      </c>
      <c r="M3081" s="177" t="s">
        <v>349</v>
      </c>
    </row>
    <row r="3082" spans="1:13" s="178" customFormat="1">
      <c r="A3082" s="171" t="s">
        <v>2505</v>
      </c>
      <c r="B3082" s="171" t="s">
        <v>2589</v>
      </c>
      <c r="C3082" s="179">
        <v>914434602026</v>
      </c>
      <c r="D3082" s="172">
        <v>46162</v>
      </c>
      <c r="E3082" s="173">
        <v>46195</v>
      </c>
      <c r="F3082" s="174">
        <v>44.13</v>
      </c>
      <c r="G3082" s="175" t="s">
        <v>4161</v>
      </c>
      <c r="H3082" s="171" t="s">
        <v>4183</v>
      </c>
      <c r="I3082" s="171" t="s">
        <v>5449</v>
      </c>
      <c r="J3082" s="171" t="s">
        <v>366</v>
      </c>
      <c r="K3082" s="176"/>
      <c r="L3082" s="177" t="s">
        <v>733</v>
      </c>
      <c r="M3082" s="177" t="s">
        <v>367</v>
      </c>
    </row>
    <row r="3083" spans="1:13" s="178" customFormat="1">
      <c r="A3083" s="171" t="s">
        <v>2505</v>
      </c>
      <c r="B3083" s="171" t="s">
        <v>2589</v>
      </c>
      <c r="C3083" s="179">
        <v>914434602026</v>
      </c>
      <c r="D3083" s="172">
        <v>46162</v>
      </c>
      <c r="E3083" s="173">
        <v>46195</v>
      </c>
      <c r="F3083" s="174">
        <v>30.14</v>
      </c>
      <c r="G3083" s="175" t="s">
        <v>4161</v>
      </c>
      <c r="H3083" s="171" t="s">
        <v>4183</v>
      </c>
      <c r="I3083" s="171" t="s">
        <v>5450</v>
      </c>
      <c r="J3083" s="171" t="s">
        <v>220</v>
      </c>
      <c r="K3083" s="176"/>
      <c r="L3083" s="177" t="s">
        <v>733</v>
      </c>
      <c r="M3083" s="177" t="s">
        <v>221</v>
      </c>
    </row>
    <row r="3084" spans="1:13" s="178" customFormat="1">
      <c r="A3084" s="171" t="s">
        <v>2505</v>
      </c>
      <c r="B3084" s="171" t="s">
        <v>2589</v>
      </c>
      <c r="C3084" s="179">
        <v>914434602026</v>
      </c>
      <c r="D3084" s="172">
        <v>46162</v>
      </c>
      <c r="E3084" s="173">
        <v>46195</v>
      </c>
      <c r="F3084" s="174">
        <v>52.38</v>
      </c>
      <c r="G3084" s="175" t="s">
        <v>4161</v>
      </c>
      <c r="H3084" s="171" t="s">
        <v>4183</v>
      </c>
      <c r="I3084" s="171" t="s">
        <v>5451</v>
      </c>
      <c r="J3084" s="171" t="s">
        <v>342</v>
      </c>
      <c r="K3084" s="176"/>
      <c r="L3084" s="177" t="s">
        <v>733</v>
      </c>
      <c r="M3084" s="177" t="s">
        <v>343</v>
      </c>
    </row>
    <row r="3085" spans="1:13" s="178" customFormat="1">
      <c r="A3085" s="171" t="s">
        <v>2505</v>
      </c>
      <c r="B3085" s="171" t="s">
        <v>2589</v>
      </c>
      <c r="C3085" s="179">
        <v>914434602026</v>
      </c>
      <c r="D3085" s="172">
        <v>46162</v>
      </c>
      <c r="E3085" s="173">
        <v>46195</v>
      </c>
      <c r="F3085" s="174">
        <v>34.159999999999997</v>
      </c>
      <c r="G3085" s="175" t="s">
        <v>4161</v>
      </c>
      <c r="H3085" s="171" t="s">
        <v>4183</v>
      </c>
      <c r="I3085" s="171" t="s">
        <v>5452</v>
      </c>
      <c r="J3085" s="171" t="s">
        <v>160</v>
      </c>
      <c r="K3085" s="176"/>
      <c r="L3085" s="177" t="s">
        <v>733</v>
      </c>
      <c r="M3085" s="177" t="s">
        <v>161</v>
      </c>
    </row>
    <row r="3086" spans="1:13" s="178" customFormat="1">
      <c r="A3086" s="171" t="s">
        <v>2505</v>
      </c>
      <c r="B3086" s="171" t="s">
        <v>2589</v>
      </c>
      <c r="C3086" s="179">
        <v>914434602026</v>
      </c>
      <c r="D3086" s="172">
        <v>46162</v>
      </c>
      <c r="E3086" s="173">
        <v>46195</v>
      </c>
      <c r="F3086" s="174">
        <v>370.86</v>
      </c>
      <c r="G3086" s="175" t="s">
        <v>4161</v>
      </c>
      <c r="H3086" s="171" t="s">
        <v>4183</v>
      </c>
      <c r="I3086" s="171" t="s">
        <v>5453</v>
      </c>
      <c r="J3086" s="171" t="s">
        <v>150</v>
      </c>
      <c r="K3086" s="176"/>
      <c r="L3086" s="177" t="s">
        <v>733</v>
      </c>
      <c r="M3086" s="177" t="s">
        <v>151</v>
      </c>
    </row>
    <row r="3087" spans="1:13" s="178" customFormat="1">
      <c r="A3087" s="171" t="s">
        <v>2505</v>
      </c>
      <c r="B3087" s="171" t="s">
        <v>2589</v>
      </c>
      <c r="C3087" s="179">
        <v>914434602026</v>
      </c>
      <c r="D3087" s="172">
        <v>46162</v>
      </c>
      <c r="E3087" s="173">
        <v>46195</v>
      </c>
      <c r="F3087" s="174">
        <v>32.51</v>
      </c>
      <c r="G3087" s="175" t="s">
        <v>4161</v>
      </c>
      <c r="H3087" s="171" t="s">
        <v>4183</v>
      </c>
      <c r="I3087" s="171" t="s">
        <v>5454</v>
      </c>
      <c r="J3087" s="171" t="s">
        <v>18</v>
      </c>
      <c r="K3087" s="176"/>
      <c r="L3087" s="177" t="s">
        <v>733</v>
      </c>
      <c r="M3087" s="177" t="s">
        <v>19</v>
      </c>
    </row>
    <row r="3088" spans="1:13" s="178" customFormat="1">
      <c r="A3088" s="171" t="s">
        <v>2505</v>
      </c>
      <c r="B3088" s="171" t="s">
        <v>2589</v>
      </c>
      <c r="C3088" s="179">
        <v>914434602026</v>
      </c>
      <c r="D3088" s="172">
        <v>46162</v>
      </c>
      <c r="E3088" s="173">
        <v>46195</v>
      </c>
      <c r="F3088" s="174">
        <v>38.130000000000003</v>
      </c>
      <c r="G3088" s="175" t="s">
        <v>4161</v>
      </c>
      <c r="H3088" s="171" t="s">
        <v>4183</v>
      </c>
      <c r="I3088" s="171" t="s">
        <v>5455</v>
      </c>
      <c r="J3088" s="171" t="s">
        <v>98</v>
      </c>
      <c r="K3088" s="176"/>
      <c r="L3088" s="177" t="s">
        <v>733</v>
      </c>
      <c r="M3088" s="177" t="s">
        <v>99</v>
      </c>
    </row>
    <row r="3089" spans="1:13" s="178" customFormat="1">
      <c r="A3089" s="171" t="s">
        <v>2505</v>
      </c>
      <c r="B3089" s="171" t="s">
        <v>2589</v>
      </c>
      <c r="C3089" s="179">
        <v>914434602026</v>
      </c>
      <c r="D3089" s="172">
        <v>46162</v>
      </c>
      <c r="E3089" s="173">
        <v>46195</v>
      </c>
      <c r="F3089" s="174">
        <v>39.35</v>
      </c>
      <c r="G3089" s="175" t="s">
        <v>4161</v>
      </c>
      <c r="H3089" s="171" t="s">
        <v>4183</v>
      </c>
      <c r="I3089" s="171" t="s">
        <v>5456</v>
      </c>
      <c r="J3089" s="171" t="s">
        <v>426</v>
      </c>
      <c r="K3089" s="176"/>
      <c r="L3089" s="177" t="s">
        <v>733</v>
      </c>
      <c r="M3089" s="177" t="s">
        <v>427</v>
      </c>
    </row>
    <row r="3090" spans="1:13" s="178" customFormat="1">
      <c r="A3090" s="171" t="s">
        <v>2505</v>
      </c>
      <c r="B3090" s="171" t="s">
        <v>2589</v>
      </c>
      <c r="C3090" s="179">
        <v>914434602026</v>
      </c>
      <c r="D3090" s="172">
        <v>46162</v>
      </c>
      <c r="E3090" s="173">
        <v>46195</v>
      </c>
      <c r="F3090" s="174">
        <v>154.63999999999999</v>
      </c>
      <c r="G3090" s="175" t="s">
        <v>4161</v>
      </c>
      <c r="H3090" s="171" t="s">
        <v>4183</v>
      </c>
      <c r="I3090" s="171" t="s">
        <v>5457</v>
      </c>
      <c r="J3090" s="171" t="s">
        <v>394</v>
      </c>
      <c r="K3090" s="176"/>
      <c r="L3090" s="177" t="s">
        <v>733</v>
      </c>
      <c r="M3090" s="177" t="s">
        <v>395</v>
      </c>
    </row>
    <row r="3091" spans="1:13" s="178" customFormat="1">
      <c r="A3091" s="171" t="s">
        <v>2505</v>
      </c>
      <c r="B3091" s="171" t="s">
        <v>2589</v>
      </c>
      <c r="C3091" s="179">
        <v>914434602026</v>
      </c>
      <c r="D3091" s="172">
        <v>46162</v>
      </c>
      <c r="E3091" s="173">
        <v>46195</v>
      </c>
      <c r="F3091" s="174">
        <v>35.409999999999997</v>
      </c>
      <c r="G3091" s="175" t="s">
        <v>4161</v>
      </c>
      <c r="H3091" s="171" t="s">
        <v>4183</v>
      </c>
      <c r="I3091" s="171" t="s">
        <v>5458</v>
      </c>
      <c r="J3091" s="171" t="s">
        <v>156</v>
      </c>
      <c r="K3091" s="176"/>
      <c r="L3091" s="177" t="s">
        <v>733</v>
      </c>
      <c r="M3091" s="177" t="s">
        <v>157</v>
      </c>
    </row>
    <row r="3092" spans="1:13" s="178" customFormat="1">
      <c r="A3092" s="171" t="s">
        <v>2505</v>
      </c>
      <c r="B3092" s="171" t="s">
        <v>2589</v>
      </c>
      <c r="C3092" s="179">
        <v>914434602026</v>
      </c>
      <c r="D3092" s="172">
        <v>46162</v>
      </c>
      <c r="E3092" s="173">
        <v>46195</v>
      </c>
      <c r="F3092" s="174">
        <v>47.18</v>
      </c>
      <c r="G3092" s="175" t="s">
        <v>4161</v>
      </c>
      <c r="H3092" s="171" t="s">
        <v>4183</v>
      </c>
      <c r="I3092" s="171" t="s">
        <v>5459</v>
      </c>
      <c r="J3092" s="171" t="s">
        <v>186</v>
      </c>
      <c r="K3092" s="176"/>
      <c r="L3092" s="177" t="s">
        <v>733</v>
      </c>
      <c r="M3092" s="177" t="s">
        <v>187</v>
      </c>
    </row>
    <row r="3093" spans="1:13" s="178" customFormat="1">
      <c r="A3093" s="171" t="s">
        <v>2505</v>
      </c>
      <c r="B3093" s="171" t="s">
        <v>2589</v>
      </c>
      <c r="C3093" s="179">
        <v>914434602026</v>
      </c>
      <c r="D3093" s="172">
        <v>46162</v>
      </c>
      <c r="E3093" s="173">
        <v>46195</v>
      </c>
      <c r="F3093" s="174">
        <v>73.78</v>
      </c>
      <c r="G3093" s="175" t="s">
        <v>4161</v>
      </c>
      <c r="H3093" s="171" t="s">
        <v>4183</v>
      </c>
      <c r="I3093" s="171" t="s">
        <v>5460</v>
      </c>
      <c r="J3093" s="171" t="s">
        <v>412</v>
      </c>
      <c r="K3093" s="176"/>
      <c r="L3093" s="177" t="s">
        <v>733</v>
      </c>
      <c r="M3093" s="177" t="s">
        <v>413</v>
      </c>
    </row>
    <row r="3094" spans="1:13" s="178" customFormat="1">
      <c r="A3094" s="171" t="s">
        <v>2505</v>
      </c>
      <c r="B3094" s="171" t="s">
        <v>2589</v>
      </c>
      <c r="C3094" s="179">
        <v>914434602026</v>
      </c>
      <c r="D3094" s="172">
        <v>46162</v>
      </c>
      <c r="E3094" s="173">
        <v>46195</v>
      </c>
      <c r="F3094" s="174">
        <v>34</v>
      </c>
      <c r="G3094" s="175" t="s">
        <v>4161</v>
      </c>
      <c r="H3094" s="171" t="s">
        <v>4183</v>
      </c>
      <c r="I3094" s="171" t="s">
        <v>5461</v>
      </c>
      <c r="J3094" s="171" t="s">
        <v>274</v>
      </c>
      <c r="K3094" s="176"/>
      <c r="L3094" s="177" t="s">
        <v>733</v>
      </c>
      <c r="M3094" s="177" t="s">
        <v>275</v>
      </c>
    </row>
    <row r="3095" spans="1:13" s="178" customFormat="1">
      <c r="A3095" s="171" t="s">
        <v>2505</v>
      </c>
      <c r="B3095" s="171" t="s">
        <v>2589</v>
      </c>
      <c r="C3095" s="179">
        <v>914434602026</v>
      </c>
      <c r="D3095" s="172">
        <v>46162</v>
      </c>
      <c r="E3095" s="173">
        <v>46195</v>
      </c>
      <c r="F3095" s="174">
        <v>33.74</v>
      </c>
      <c r="G3095" s="175" t="s">
        <v>4161</v>
      </c>
      <c r="H3095" s="171" t="s">
        <v>4183</v>
      </c>
      <c r="I3095" s="171" t="s">
        <v>5490</v>
      </c>
      <c r="J3095" s="171" t="s">
        <v>88</v>
      </c>
      <c r="K3095" s="176"/>
      <c r="L3095" s="177" t="s">
        <v>733</v>
      </c>
      <c r="M3095" s="177" t="s">
        <v>89</v>
      </c>
    </row>
    <row r="3096" spans="1:13" s="178" customFormat="1">
      <c r="A3096" s="171" t="s">
        <v>2505</v>
      </c>
      <c r="B3096" s="171" t="s">
        <v>2589</v>
      </c>
      <c r="C3096" s="179">
        <v>914434602026</v>
      </c>
      <c r="D3096" s="172">
        <v>46162</v>
      </c>
      <c r="E3096" s="173">
        <v>46195</v>
      </c>
      <c r="F3096" s="174">
        <v>26.41</v>
      </c>
      <c r="G3096" s="175" t="s">
        <v>4161</v>
      </c>
      <c r="H3096" s="171" t="s">
        <v>4183</v>
      </c>
      <c r="I3096" s="171" t="s">
        <v>5491</v>
      </c>
      <c r="J3096" s="171" t="s">
        <v>276</v>
      </c>
      <c r="K3096" s="176"/>
      <c r="L3096" s="177" t="s">
        <v>733</v>
      </c>
      <c r="M3096" s="177" t="s">
        <v>277</v>
      </c>
    </row>
    <row r="3097" spans="1:13" s="178" customFormat="1">
      <c r="A3097" s="171" t="s">
        <v>2505</v>
      </c>
      <c r="B3097" s="171" t="s">
        <v>2589</v>
      </c>
      <c r="C3097" s="179">
        <v>914434602026</v>
      </c>
      <c r="D3097" s="172">
        <v>46162</v>
      </c>
      <c r="E3097" s="173">
        <v>46195</v>
      </c>
      <c r="F3097" s="174">
        <v>40.229999999999997</v>
      </c>
      <c r="G3097" s="175" t="s">
        <v>4161</v>
      </c>
      <c r="H3097" s="171" t="s">
        <v>4183</v>
      </c>
      <c r="I3097" s="171" t="s">
        <v>5492</v>
      </c>
      <c r="J3097" s="171" t="s">
        <v>396</v>
      </c>
      <c r="K3097" s="176"/>
      <c r="L3097" s="177" t="s">
        <v>733</v>
      </c>
      <c r="M3097" s="177" t="s">
        <v>397</v>
      </c>
    </row>
    <row r="3098" spans="1:13" s="178" customFormat="1">
      <c r="A3098" s="171" t="s">
        <v>2505</v>
      </c>
      <c r="B3098" s="171" t="s">
        <v>2589</v>
      </c>
      <c r="C3098" s="179">
        <v>914434602026</v>
      </c>
      <c r="D3098" s="172">
        <v>46162</v>
      </c>
      <c r="E3098" s="173">
        <v>46195</v>
      </c>
      <c r="F3098" s="174">
        <v>30.21</v>
      </c>
      <c r="G3098" s="175" t="s">
        <v>4161</v>
      </c>
      <c r="H3098" s="171" t="s">
        <v>4183</v>
      </c>
      <c r="I3098" s="171" t="s">
        <v>5493</v>
      </c>
      <c r="J3098" s="171" t="s">
        <v>158</v>
      </c>
      <c r="K3098" s="176"/>
      <c r="L3098" s="177" t="s">
        <v>733</v>
      </c>
      <c r="M3098" s="177" t="s">
        <v>159</v>
      </c>
    </row>
    <row r="3099" spans="1:13" s="178" customFormat="1">
      <c r="A3099" s="171" t="s">
        <v>2505</v>
      </c>
      <c r="B3099" s="171" t="s">
        <v>2589</v>
      </c>
      <c r="C3099" s="179">
        <v>914434602026</v>
      </c>
      <c r="D3099" s="172">
        <v>46162</v>
      </c>
      <c r="E3099" s="173">
        <v>46195</v>
      </c>
      <c r="F3099" s="174">
        <v>45.1</v>
      </c>
      <c r="G3099" s="175" t="s">
        <v>4161</v>
      </c>
      <c r="H3099" s="171" t="s">
        <v>4183</v>
      </c>
      <c r="I3099" s="171" t="s">
        <v>5494</v>
      </c>
      <c r="J3099" s="171" t="s">
        <v>462</v>
      </c>
      <c r="K3099" s="176"/>
      <c r="L3099" s="177" t="s">
        <v>733</v>
      </c>
      <c r="M3099" s="177" t="s">
        <v>463</v>
      </c>
    </row>
    <row r="3100" spans="1:13" s="178" customFormat="1">
      <c r="A3100" s="171" t="s">
        <v>2505</v>
      </c>
      <c r="B3100" s="171" t="s">
        <v>2589</v>
      </c>
      <c r="C3100" s="179">
        <v>914434602026</v>
      </c>
      <c r="D3100" s="172">
        <v>46162</v>
      </c>
      <c r="E3100" s="173">
        <v>46195</v>
      </c>
      <c r="F3100" s="174">
        <v>55.6</v>
      </c>
      <c r="G3100" s="175" t="s">
        <v>4161</v>
      </c>
      <c r="H3100" s="171" t="s">
        <v>4183</v>
      </c>
      <c r="I3100" s="171" t="s">
        <v>5495</v>
      </c>
      <c r="J3100" s="171" t="s">
        <v>444</v>
      </c>
      <c r="K3100" s="176"/>
      <c r="L3100" s="177" t="s">
        <v>733</v>
      </c>
      <c r="M3100" s="177" t="s">
        <v>445</v>
      </c>
    </row>
    <row r="3101" spans="1:13" s="178" customFormat="1">
      <c r="A3101" s="171" t="s">
        <v>2505</v>
      </c>
      <c r="B3101" s="171" t="s">
        <v>2589</v>
      </c>
      <c r="C3101" s="179">
        <v>914434602026</v>
      </c>
      <c r="D3101" s="172">
        <v>46162</v>
      </c>
      <c r="E3101" s="173">
        <v>46195</v>
      </c>
      <c r="F3101" s="174">
        <v>33.979999999999997</v>
      </c>
      <c r="G3101" s="175" t="s">
        <v>4161</v>
      </c>
      <c r="H3101" s="171" t="s">
        <v>4183</v>
      </c>
      <c r="I3101" s="171" t="s">
        <v>5496</v>
      </c>
      <c r="J3101" s="171" t="s">
        <v>74</v>
      </c>
      <c r="K3101" s="176"/>
      <c r="L3101" s="177" t="s">
        <v>733</v>
      </c>
      <c r="M3101" s="177" t="s">
        <v>75</v>
      </c>
    </row>
    <row r="3102" spans="1:13" s="178" customFormat="1">
      <c r="A3102" s="171" t="s">
        <v>2505</v>
      </c>
      <c r="B3102" s="171" t="s">
        <v>2589</v>
      </c>
      <c r="C3102" s="179">
        <v>914434602026</v>
      </c>
      <c r="D3102" s="172">
        <v>46162</v>
      </c>
      <c r="E3102" s="173">
        <v>46195</v>
      </c>
      <c r="F3102" s="174">
        <v>31.12</v>
      </c>
      <c r="G3102" s="175" t="s">
        <v>4161</v>
      </c>
      <c r="H3102" s="171" t="s">
        <v>4183</v>
      </c>
      <c r="I3102" s="171" t="s">
        <v>5497</v>
      </c>
      <c r="J3102" s="171" t="s">
        <v>238</v>
      </c>
      <c r="K3102" s="176"/>
      <c r="L3102" s="177" t="s">
        <v>733</v>
      </c>
      <c r="M3102" s="177" t="s">
        <v>239</v>
      </c>
    </row>
    <row r="3103" spans="1:13" s="178" customFormat="1">
      <c r="A3103" s="171" t="s">
        <v>2505</v>
      </c>
      <c r="B3103" s="171" t="s">
        <v>2589</v>
      </c>
      <c r="C3103" s="179">
        <v>914434602026</v>
      </c>
      <c r="D3103" s="172">
        <v>46162</v>
      </c>
      <c r="E3103" s="173">
        <v>46195</v>
      </c>
      <c r="F3103" s="174">
        <v>66.709999999999994</v>
      </c>
      <c r="G3103" s="175" t="s">
        <v>4161</v>
      </c>
      <c r="H3103" s="171" t="s">
        <v>4183</v>
      </c>
      <c r="I3103" s="171" t="s">
        <v>5522</v>
      </c>
      <c r="J3103" s="171" t="s">
        <v>146</v>
      </c>
      <c r="K3103" s="176"/>
      <c r="L3103" s="177" t="s">
        <v>733</v>
      </c>
      <c r="M3103" s="177" t="s">
        <v>147</v>
      </c>
    </row>
    <row r="3104" spans="1:13" s="178" customFormat="1">
      <c r="A3104" s="171" t="s">
        <v>2505</v>
      </c>
      <c r="B3104" s="171" t="s">
        <v>2589</v>
      </c>
      <c r="C3104" s="179">
        <v>914434602026</v>
      </c>
      <c r="D3104" s="172">
        <v>46162</v>
      </c>
      <c r="E3104" s="173">
        <v>46195</v>
      </c>
      <c r="F3104" s="174">
        <v>28.01</v>
      </c>
      <c r="G3104" s="175" t="s">
        <v>4161</v>
      </c>
      <c r="H3104" s="171" t="s">
        <v>4183</v>
      </c>
      <c r="I3104" s="171" t="s">
        <v>5519</v>
      </c>
      <c r="J3104" s="171" t="s">
        <v>418</v>
      </c>
      <c r="K3104" s="176"/>
      <c r="L3104" s="177" t="s">
        <v>733</v>
      </c>
      <c r="M3104" s="177" t="s">
        <v>419</v>
      </c>
    </row>
    <row r="3105" spans="1:13" s="178" customFormat="1">
      <c r="A3105" s="171" t="s">
        <v>2505</v>
      </c>
      <c r="B3105" s="171" t="s">
        <v>2589</v>
      </c>
      <c r="C3105" s="179">
        <v>914434602026</v>
      </c>
      <c r="D3105" s="172">
        <v>46162</v>
      </c>
      <c r="E3105" s="173">
        <v>46195</v>
      </c>
      <c r="F3105" s="174">
        <v>38.520000000000003</v>
      </c>
      <c r="G3105" s="175" t="s">
        <v>4161</v>
      </c>
      <c r="H3105" s="171" t="s">
        <v>4183</v>
      </c>
      <c r="I3105" s="171" t="s">
        <v>5520</v>
      </c>
      <c r="J3105" s="171" t="s">
        <v>152</v>
      </c>
      <c r="K3105" s="176"/>
      <c r="L3105" s="177" t="s">
        <v>733</v>
      </c>
      <c r="M3105" s="177" t="s">
        <v>153</v>
      </c>
    </row>
    <row r="3106" spans="1:13" s="178" customFormat="1">
      <c r="A3106" s="171" t="s">
        <v>2505</v>
      </c>
      <c r="B3106" s="171" t="s">
        <v>2589</v>
      </c>
      <c r="C3106" s="179">
        <v>914434602026</v>
      </c>
      <c r="D3106" s="172">
        <v>46162</v>
      </c>
      <c r="E3106" s="173">
        <v>46195</v>
      </c>
      <c r="F3106" s="174">
        <v>77.58</v>
      </c>
      <c r="G3106" s="175" t="s">
        <v>4161</v>
      </c>
      <c r="H3106" s="171" t="s">
        <v>4183</v>
      </c>
      <c r="I3106" s="171" t="s">
        <v>5521</v>
      </c>
      <c r="J3106" s="171" t="s">
        <v>472</v>
      </c>
      <c r="K3106" s="176"/>
      <c r="L3106" s="177" t="s">
        <v>733</v>
      </c>
      <c r="M3106" s="177" t="s">
        <v>473</v>
      </c>
    </row>
    <row r="3107" spans="1:13" s="178" customFormat="1">
      <c r="A3107" s="171" t="s">
        <v>2505</v>
      </c>
      <c r="B3107" s="171" t="s">
        <v>2589</v>
      </c>
      <c r="C3107" s="179">
        <v>914434602026</v>
      </c>
      <c r="D3107" s="172">
        <v>46162</v>
      </c>
      <c r="E3107" s="173">
        <v>46195</v>
      </c>
      <c r="F3107" s="174">
        <v>46.18</v>
      </c>
      <c r="G3107" s="175" t="s">
        <v>4161</v>
      </c>
      <c r="H3107" s="171" t="s">
        <v>4183</v>
      </c>
      <c r="I3107" s="171" t="s">
        <v>5523</v>
      </c>
      <c r="J3107" s="171" t="s">
        <v>16</v>
      </c>
      <c r="K3107" s="176"/>
      <c r="L3107" s="177" t="s">
        <v>733</v>
      </c>
      <c r="M3107" s="177" t="s">
        <v>17</v>
      </c>
    </row>
    <row r="3108" spans="1:13" s="178" customFormat="1">
      <c r="A3108" s="171" t="s">
        <v>2505</v>
      </c>
      <c r="B3108" s="171" t="s">
        <v>2589</v>
      </c>
      <c r="C3108" s="179">
        <v>914434602026</v>
      </c>
      <c r="D3108" s="172">
        <v>46162</v>
      </c>
      <c r="E3108" s="173">
        <v>46195</v>
      </c>
      <c r="F3108" s="174">
        <v>5.25</v>
      </c>
      <c r="G3108" s="175" t="s">
        <v>4161</v>
      </c>
      <c r="H3108" s="171" t="s">
        <v>4183</v>
      </c>
      <c r="I3108" s="171" t="s">
        <v>5524</v>
      </c>
      <c r="J3108" s="171" t="s">
        <v>288</v>
      </c>
      <c r="K3108" s="176"/>
      <c r="L3108" s="177" t="s">
        <v>733</v>
      </c>
      <c r="M3108" s="177" t="s">
        <v>289</v>
      </c>
    </row>
    <row r="3109" spans="1:13" s="178" customFormat="1">
      <c r="A3109" s="171" t="s">
        <v>2505</v>
      </c>
      <c r="B3109" s="171" t="s">
        <v>2589</v>
      </c>
      <c r="C3109" s="179">
        <v>914434602026</v>
      </c>
      <c r="D3109" s="172">
        <v>46162</v>
      </c>
      <c r="E3109" s="173">
        <v>46195</v>
      </c>
      <c r="F3109" s="174">
        <v>44.63</v>
      </c>
      <c r="G3109" s="175" t="s">
        <v>4161</v>
      </c>
      <c r="H3109" s="171" t="s">
        <v>4183</v>
      </c>
      <c r="I3109" s="171" t="s">
        <v>5525</v>
      </c>
      <c r="J3109" s="171" t="s">
        <v>134</v>
      </c>
      <c r="K3109" s="176"/>
      <c r="L3109" s="177" t="s">
        <v>733</v>
      </c>
      <c r="M3109" s="177" t="s">
        <v>135</v>
      </c>
    </row>
    <row r="3110" spans="1:13" s="178" customFormat="1">
      <c r="A3110" s="171" t="s">
        <v>2505</v>
      </c>
      <c r="B3110" s="171" t="s">
        <v>2589</v>
      </c>
      <c r="C3110" s="179">
        <v>914434602026</v>
      </c>
      <c r="D3110" s="172">
        <v>46162</v>
      </c>
      <c r="E3110" s="173">
        <v>46195</v>
      </c>
      <c r="F3110" s="174">
        <v>41.2</v>
      </c>
      <c r="G3110" s="175" t="s">
        <v>4161</v>
      </c>
      <c r="H3110" s="171" t="s">
        <v>4183</v>
      </c>
      <c r="I3110" s="171" t="s">
        <v>5573</v>
      </c>
      <c r="J3110" s="171" t="s">
        <v>328</v>
      </c>
      <c r="K3110" s="176"/>
      <c r="L3110" s="177" t="s">
        <v>733</v>
      </c>
      <c r="M3110" s="177" t="s">
        <v>329</v>
      </c>
    </row>
    <row r="3111" spans="1:13" s="178" customFormat="1">
      <c r="A3111" s="171" t="s">
        <v>2505</v>
      </c>
      <c r="B3111" s="171" t="s">
        <v>2589</v>
      </c>
      <c r="C3111" s="179">
        <v>914434602026</v>
      </c>
      <c r="D3111" s="172">
        <v>46162</v>
      </c>
      <c r="E3111" s="173">
        <v>46195</v>
      </c>
      <c r="F3111" s="174">
        <v>61.79</v>
      </c>
      <c r="G3111" s="175" t="s">
        <v>4161</v>
      </c>
      <c r="H3111" s="171" t="s">
        <v>4183</v>
      </c>
      <c r="I3111" s="171" t="s">
        <v>5574</v>
      </c>
      <c r="J3111" s="171" t="s">
        <v>58</v>
      </c>
      <c r="K3111" s="176"/>
      <c r="L3111" s="177" t="s">
        <v>733</v>
      </c>
      <c r="M3111" s="177" t="s">
        <v>59</v>
      </c>
    </row>
    <row r="3112" spans="1:13" s="178" customFormat="1">
      <c r="A3112" s="171" t="s">
        <v>2505</v>
      </c>
      <c r="B3112" s="171" t="s">
        <v>2589</v>
      </c>
      <c r="C3112" s="179">
        <v>914434602026</v>
      </c>
      <c r="D3112" s="172">
        <v>46162</v>
      </c>
      <c r="E3112" s="173">
        <v>46195</v>
      </c>
      <c r="F3112" s="174">
        <v>74.11</v>
      </c>
      <c r="G3112" s="175" t="s">
        <v>4161</v>
      </c>
      <c r="H3112" s="171" t="s">
        <v>4183</v>
      </c>
      <c r="I3112" s="171" t="s">
        <v>5576</v>
      </c>
      <c r="J3112" s="171" t="s">
        <v>242</v>
      </c>
      <c r="K3112" s="176"/>
      <c r="L3112" s="177" t="s">
        <v>733</v>
      </c>
      <c r="M3112" s="177" t="s">
        <v>243</v>
      </c>
    </row>
    <row r="3113" spans="1:13" s="178" customFormat="1">
      <c r="A3113" s="171" t="s">
        <v>2505</v>
      </c>
      <c r="B3113" s="171" t="s">
        <v>2589</v>
      </c>
      <c r="C3113" s="179">
        <v>914434602026</v>
      </c>
      <c r="D3113" s="172">
        <v>46162</v>
      </c>
      <c r="E3113" s="173">
        <v>46195</v>
      </c>
      <c r="F3113" s="174">
        <v>62.52</v>
      </c>
      <c r="G3113" s="175" t="s">
        <v>4161</v>
      </c>
      <c r="H3113" s="171" t="s">
        <v>4183</v>
      </c>
      <c r="I3113" s="171" t="s">
        <v>5577</v>
      </c>
      <c r="J3113" s="171" t="s">
        <v>40</v>
      </c>
      <c r="K3113" s="176"/>
      <c r="L3113" s="177" t="s">
        <v>733</v>
      </c>
      <c r="M3113" s="177" t="s">
        <v>41</v>
      </c>
    </row>
    <row r="3114" spans="1:13" s="178" customFormat="1">
      <c r="A3114" s="171" t="s">
        <v>2505</v>
      </c>
      <c r="B3114" s="171" t="s">
        <v>2589</v>
      </c>
      <c r="C3114" s="179">
        <v>914434602026</v>
      </c>
      <c r="D3114" s="172">
        <v>46162</v>
      </c>
      <c r="E3114" s="173">
        <v>46195</v>
      </c>
      <c r="F3114" s="174">
        <v>38.880000000000003</v>
      </c>
      <c r="G3114" s="175" t="s">
        <v>4161</v>
      </c>
      <c r="H3114" s="171" t="s">
        <v>4183</v>
      </c>
      <c r="I3114" s="171" t="s">
        <v>5578</v>
      </c>
      <c r="J3114" s="171" t="s">
        <v>142</v>
      </c>
      <c r="K3114" s="176"/>
      <c r="L3114" s="177" t="s">
        <v>733</v>
      </c>
      <c r="M3114" s="177" t="s">
        <v>143</v>
      </c>
    </row>
    <row r="3115" spans="1:13" s="178" customFormat="1">
      <c r="A3115" s="171" t="s">
        <v>2505</v>
      </c>
      <c r="B3115" s="171" t="s">
        <v>2589</v>
      </c>
      <c r="C3115" s="179">
        <v>914434602026</v>
      </c>
      <c r="D3115" s="172">
        <v>46162</v>
      </c>
      <c r="E3115" s="173">
        <v>46195</v>
      </c>
      <c r="F3115" s="174">
        <v>27.94</v>
      </c>
      <c r="G3115" s="175" t="s">
        <v>4161</v>
      </c>
      <c r="H3115" s="171" t="s">
        <v>4183</v>
      </c>
      <c r="I3115" s="171" t="s">
        <v>5579</v>
      </c>
      <c r="J3115" s="171" t="s">
        <v>196</v>
      </c>
      <c r="K3115" s="176"/>
      <c r="L3115" s="177" t="s">
        <v>733</v>
      </c>
      <c r="M3115" s="177" t="s">
        <v>197</v>
      </c>
    </row>
    <row r="3116" spans="1:13" s="178" customFormat="1">
      <c r="A3116" s="171" t="s">
        <v>2505</v>
      </c>
      <c r="B3116" s="171" t="s">
        <v>2589</v>
      </c>
      <c r="C3116" s="179">
        <v>914434602026</v>
      </c>
      <c r="D3116" s="172">
        <v>46162</v>
      </c>
      <c r="E3116" s="173">
        <v>46195</v>
      </c>
      <c r="F3116" s="174">
        <v>31.75</v>
      </c>
      <c r="G3116" s="175" t="s">
        <v>4161</v>
      </c>
      <c r="H3116" s="171" t="s">
        <v>4183</v>
      </c>
      <c r="I3116" s="171" t="s">
        <v>5580</v>
      </c>
      <c r="J3116" s="171" t="s">
        <v>430</v>
      </c>
      <c r="K3116" s="176"/>
      <c r="L3116" s="177" t="s">
        <v>733</v>
      </c>
      <c r="M3116" s="177" t="s">
        <v>431</v>
      </c>
    </row>
    <row r="3117" spans="1:13" s="178" customFormat="1">
      <c r="A3117" s="171" t="s">
        <v>2505</v>
      </c>
      <c r="B3117" s="171" t="s">
        <v>2589</v>
      </c>
      <c r="C3117" s="179">
        <v>914434602026</v>
      </c>
      <c r="D3117" s="172">
        <v>46162</v>
      </c>
      <c r="E3117" s="173">
        <v>46195</v>
      </c>
      <c r="F3117" s="174">
        <v>35.130000000000003</v>
      </c>
      <c r="G3117" s="175" t="s">
        <v>4161</v>
      </c>
      <c r="H3117" s="171" t="s">
        <v>4183</v>
      </c>
      <c r="I3117" s="171" t="s">
        <v>5581</v>
      </c>
      <c r="J3117" s="171" t="s">
        <v>316</v>
      </c>
      <c r="K3117" s="176"/>
      <c r="L3117" s="177" t="s">
        <v>733</v>
      </c>
      <c r="M3117" s="177" t="s">
        <v>317</v>
      </c>
    </row>
    <row r="3118" spans="1:13" s="178" customFormat="1">
      <c r="A3118" s="171" t="s">
        <v>2505</v>
      </c>
      <c r="B3118" s="171" t="s">
        <v>2589</v>
      </c>
      <c r="C3118" s="179">
        <v>914434602026</v>
      </c>
      <c r="D3118" s="172">
        <v>46162</v>
      </c>
      <c r="E3118" s="173">
        <v>46195</v>
      </c>
      <c r="F3118" s="174">
        <v>102.68</v>
      </c>
      <c r="G3118" s="175" t="s">
        <v>4161</v>
      </c>
      <c r="H3118" s="171" t="s">
        <v>4183</v>
      </c>
      <c r="I3118" s="171" t="s">
        <v>5602</v>
      </c>
      <c r="J3118" s="171" t="s">
        <v>450</v>
      </c>
      <c r="K3118" s="176"/>
      <c r="L3118" s="177" t="s">
        <v>733</v>
      </c>
      <c r="M3118" s="177" t="s">
        <v>451</v>
      </c>
    </row>
    <row r="3119" spans="1:13" s="178" customFormat="1">
      <c r="A3119" s="171" t="s">
        <v>2505</v>
      </c>
      <c r="B3119" s="171" t="s">
        <v>2589</v>
      </c>
      <c r="C3119" s="179">
        <v>914434602026</v>
      </c>
      <c r="D3119" s="172">
        <v>46162</v>
      </c>
      <c r="E3119" s="173">
        <v>46195</v>
      </c>
      <c r="F3119" s="174">
        <v>85.88</v>
      </c>
      <c r="G3119" s="175" t="s">
        <v>4161</v>
      </c>
      <c r="H3119" s="171" t="s">
        <v>4183</v>
      </c>
      <c r="I3119" s="171" t="s">
        <v>5603</v>
      </c>
      <c r="J3119" s="171" t="s">
        <v>94</v>
      </c>
      <c r="K3119" s="176"/>
      <c r="L3119" s="177" t="s">
        <v>733</v>
      </c>
      <c r="M3119" s="177" t="s">
        <v>95</v>
      </c>
    </row>
    <row r="3120" spans="1:13" s="178" customFormat="1">
      <c r="A3120" s="171" t="s">
        <v>2505</v>
      </c>
      <c r="B3120" s="171" t="s">
        <v>2589</v>
      </c>
      <c r="C3120" s="179">
        <v>914434602026</v>
      </c>
      <c r="D3120" s="172">
        <v>46162</v>
      </c>
      <c r="E3120" s="173">
        <v>46195</v>
      </c>
      <c r="F3120" s="174">
        <v>40.409999999999997</v>
      </c>
      <c r="G3120" s="175" t="s">
        <v>4161</v>
      </c>
      <c r="H3120" s="171" t="s">
        <v>4183</v>
      </c>
      <c r="I3120" s="171" t="s">
        <v>5604</v>
      </c>
      <c r="J3120" s="171" t="s">
        <v>118</v>
      </c>
      <c r="K3120" s="176"/>
      <c r="L3120" s="177" t="s">
        <v>733</v>
      </c>
      <c r="M3120" s="177" t="s">
        <v>119</v>
      </c>
    </row>
    <row r="3121" spans="1:13" s="178" customFormat="1">
      <c r="A3121" s="171" t="s">
        <v>2505</v>
      </c>
      <c r="B3121" s="171" t="s">
        <v>2589</v>
      </c>
      <c r="C3121" s="179">
        <v>914434602026</v>
      </c>
      <c r="D3121" s="172">
        <v>46162</v>
      </c>
      <c r="E3121" s="173">
        <v>46195</v>
      </c>
      <c r="F3121" s="174">
        <v>69.13</v>
      </c>
      <c r="G3121" s="175" t="s">
        <v>4161</v>
      </c>
      <c r="H3121" s="171" t="s">
        <v>4183</v>
      </c>
      <c r="I3121" s="171" t="s">
        <v>5605</v>
      </c>
      <c r="J3121" s="171" t="s">
        <v>268</v>
      </c>
      <c r="K3121" s="176"/>
      <c r="L3121" s="177" t="s">
        <v>733</v>
      </c>
      <c r="M3121" s="177" t="s">
        <v>269</v>
      </c>
    </row>
    <row r="3122" spans="1:13" s="178" customFormat="1">
      <c r="A3122" s="171" t="s">
        <v>2505</v>
      </c>
      <c r="B3122" s="171" t="s">
        <v>2589</v>
      </c>
      <c r="C3122" s="179">
        <v>914434602026</v>
      </c>
      <c r="D3122" s="172">
        <v>46162</v>
      </c>
      <c r="E3122" s="173">
        <v>46195</v>
      </c>
      <c r="F3122" s="174">
        <v>32.29</v>
      </c>
      <c r="G3122" s="175" t="s">
        <v>4161</v>
      </c>
      <c r="H3122" s="171" t="s">
        <v>4183</v>
      </c>
      <c r="I3122" s="171" t="s">
        <v>5606</v>
      </c>
      <c r="J3122" s="171" t="s">
        <v>503</v>
      </c>
      <c r="K3122" s="176"/>
      <c r="L3122" s="177" t="s">
        <v>733</v>
      </c>
      <c r="M3122" s="177" t="s">
        <v>504</v>
      </c>
    </row>
    <row r="3123" spans="1:13" s="178" customFormat="1">
      <c r="A3123" s="171" t="s">
        <v>2505</v>
      </c>
      <c r="B3123" s="171" t="s">
        <v>2589</v>
      </c>
      <c r="C3123" s="179">
        <v>914434602026</v>
      </c>
      <c r="D3123" s="172">
        <v>46162</v>
      </c>
      <c r="E3123" s="173">
        <v>46195</v>
      </c>
      <c r="F3123" s="174">
        <v>35.409999999999997</v>
      </c>
      <c r="G3123" s="175" t="s">
        <v>4161</v>
      </c>
      <c r="H3123" s="171" t="s">
        <v>4183</v>
      </c>
      <c r="I3123" s="171" t="s">
        <v>5607</v>
      </c>
      <c r="J3123" s="171" t="s">
        <v>226</v>
      </c>
      <c r="K3123" s="176"/>
      <c r="L3123" s="177" t="s">
        <v>733</v>
      </c>
      <c r="M3123" s="177" t="s">
        <v>227</v>
      </c>
    </row>
    <row r="3124" spans="1:13" s="178" customFormat="1">
      <c r="A3124" s="171" t="s">
        <v>2505</v>
      </c>
      <c r="B3124" s="171" t="s">
        <v>2589</v>
      </c>
      <c r="C3124" s="179">
        <v>914434602026</v>
      </c>
      <c r="D3124" s="172">
        <v>46162</v>
      </c>
      <c r="E3124" s="173">
        <v>46195</v>
      </c>
      <c r="F3124" s="174">
        <v>47.1</v>
      </c>
      <c r="G3124" s="175" t="s">
        <v>4161</v>
      </c>
      <c r="H3124" s="171" t="s">
        <v>4183</v>
      </c>
      <c r="I3124" s="171" t="s">
        <v>5608</v>
      </c>
      <c r="J3124" s="171" t="s">
        <v>240</v>
      </c>
      <c r="K3124" s="176"/>
      <c r="L3124" s="177" t="s">
        <v>733</v>
      </c>
      <c r="M3124" s="177" t="s">
        <v>241</v>
      </c>
    </row>
    <row r="3125" spans="1:13" s="178" customFormat="1">
      <c r="A3125" s="171" t="s">
        <v>2505</v>
      </c>
      <c r="B3125" s="171" t="s">
        <v>2589</v>
      </c>
      <c r="C3125" s="179">
        <v>914434602026</v>
      </c>
      <c r="D3125" s="172">
        <v>46162</v>
      </c>
      <c r="E3125" s="173">
        <v>46195</v>
      </c>
      <c r="F3125" s="174">
        <v>39.82</v>
      </c>
      <c r="G3125" s="175" t="s">
        <v>4161</v>
      </c>
      <c r="H3125" s="171" t="s">
        <v>4183</v>
      </c>
      <c r="I3125" s="171" t="s">
        <v>5609</v>
      </c>
      <c r="J3125" s="171" t="s">
        <v>400</v>
      </c>
      <c r="K3125" s="176"/>
      <c r="L3125" s="177" t="s">
        <v>733</v>
      </c>
      <c r="M3125" s="177" t="s">
        <v>401</v>
      </c>
    </row>
    <row r="3126" spans="1:13" s="178" customFormat="1">
      <c r="A3126" s="171" t="s">
        <v>2505</v>
      </c>
      <c r="B3126" s="171" t="s">
        <v>2589</v>
      </c>
      <c r="C3126" s="179">
        <v>914434602026</v>
      </c>
      <c r="D3126" s="172">
        <v>46162</v>
      </c>
      <c r="E3126" s="173">
        <v>46195</v>
      </c>
      <c r="F3126" s="174">
        <v>20.51</v>
      </c>
      <c r="G3126" s="175" t="s">
        <v>4161</v>
      </c>
      <c r="H3126" s="171" t="s">
        <v>4183</v>
      </c>
      <c r="I3126" s="171" t="s">
        <v>5610</v>
      </c>
      <c r="J3126" s="171" t="s">
        <v>66</v>
      </c>
      <c r="K3126" s="176"/>
      <c r="L3126" s="177" t="s">
        <v>733</v>
      </c>
      <c r="M3126" s="177" t="s">
        <v>67</v>
      </c>
    </row>
    <row r="3127" spans="1:13" s="178" customFormat="1">
      <c r="A3127" s="171" t="s">
        <v>2505</v>
      </c>
      <c r="B3127" s="171" t="s">
        <v>2589</v>
      </c>
      <c r="C3127" s="179">
        <v>914434602026</v>
      </c>
      <c r="D3127" s="172">
        <v>46162</v>
      </c>
      <c r="E3127" s="173">
        <v>46195</v>
      </c>
      <c r="F3127" s="174">
        <v>28.06</v>
      </c>
      <c r="G3127" s="175" t="s">
        <v>4161</v>
      </c>
      <c r="H3127" s="171" t="s">
        <v>4183</v>
      </c>
      <c r="I3127" s="171" t="s">
        <v>5611</v>
      </c>
      <c r="J3127" s="171" t="s">
        <v>404</v>
      </c>
      <c r="K3127" s="176"/>
      <c r="L3127" s="177" t="s">
        <v>733</v>
      </c>
      <c r="M3127" s="177" t="s">
        <v>405</v>
      </c>
    </row>
    <row r="3128" spans="1:13" s="178" customFormat="1">
      <c r="A3128" s="171" t="s">
        <v>2505</v>
      </c>
      <c r="B3128" s="171" t="s">
        <v>2589</v>
      </c>
      <c r="C3128" s="179">
        <v>914434602026</v>
      </c>
      <c r="D3128" s="172">
        <v>46162</v>
      </c>
      <c r="E3128" s="173">
        <v>46195</v>
      </c>
      <c r="F3128" s="174">
        <v>51.6</v>
      </c>
      <c r="G3128" s="175" t="s">
        <v>4161</v>
      </c>
      <c r="H3128" s="171" t="s">
        <v>4183</v>
      </c>
      <c r="I3128" s="171" t="s">
        <v>5612</v>
      </c>
      <c r="J3128" s="171" t="s">
        <v>434</v>
      </c>
      <c r="K3128" s="176"/>
      <c r="L3128" s="177" t="s">
        <v>733</v>
      </c>
      <c r="M3128" s="177" t="s">
        <v>435</v>
      </c>
    </row>
    <row r="3129" spans="1:13" s="178" customFormat="1">
      <c r="A3129" s="171" t="s">
        <v>2505</v>
      </c>
      <c r="B3129" s="171" t="s">
        <v>2589</v>
      </c>
      <c r="C3129" s="179">
        <v>914434602026</v>
      </c>
      <c r="D3129" s="172">
        <v>46162</v>
      </c>
      <c r="E3129" s="173">
        <v>46195</v>
      </c>
      <c r="F3129" s="174">
        <v>34.99</v>
      </c>
      <c r="G3129" s="175" t="s">
        <v>4161</v>
      </c>
      <c r="H3129" s="171" t="s">
        <v>4183</v>
      </c>
      <c r="I3129" s="171" t="s">
        <v>5613</v>
      </c>
      <c r="J3129" s="171" t="s">
        <v>260</v>
      </c>
      <c r="K3129" s="176"/>
      <c r="L3129" s="177" t="s">
        <v>733</v>
      </c>
      <c r="M3129" s="177" t="s">
        <v>261</v>
      </c>
    </row>
    <row r="3130" spans="1:13" s="178" customFormat="1">
      <c r="A3130" s="171" t="s">
        <v>2505</v>
      </c>
      <c r="B3130" s="171" t="s">
        <v>2589</v>
      </c>
      <c r="C3130" s="179">
        <v>914434602026</v>
      </c>
      <c r="D3130" s="172">
        <v>46162</v>
      </c>
      <c r="E3130" s="173">
        <v>46195</v>
      </c>
      <c r="F3130" s="174">
        <v>65.62</v>
      </c>
      <c r="G3130" s="175" t="s">
        <v>4161</v>
      </c>
      <c r="H3130" s="171" t="s">
        <v>4183</v>
      </c>
      <c r="I3130" s="171" t="s">
        <v>5614</v>
      </c>
      <c r="J3130" s="171" t="s">
        <v>452</v>
      </c>
      <c r="K3130" s="176"/>
      <c r="L3130" s="177" t="s">
        <v>733</v>
      </c>
      <c r="M3130" s="177" t="s">
        <v>453</v>
      </c>
    </row>
    <row r="3131" spans="1:13" s="178" customFormat="1">
      <c r="A3131" s="171" t="s">
        <v>2505</v>
      </c>
      <c r="B3131" s="171" t="s">
        <v>2589</v>
      </c>
      <c r="C3131" s="179">
        <v>914434602026</v>
      </c>
      <c r="D3131" s="172">
        <v>46162</v>
      </c>
      <c r="E3131" s="173">
        <v>46195</v>
      </c>
      <c r="F3131" s="174">
        <v>75.180000000000007</v>
      </c>
      <c r="G3131" s="175" t="s">
        <v>4161</v>
      </c>
      <c r="H3131" s="171" t="s">
        <v>4183</v>
      </c>
      <c r="I3131" s="171" t="s">
        <v>5615</v>
      </c>
      <c r="J3131" s="171" t="s">
        <v>334</v>
      </c>
      <c r="K3131" s="176"/>
      <c r="L3131" s="177" t="s">
        <v>733</v>
      </c>
      <c r="M3131" s="177" t="s">
        <v>335</v>
      </c>
    </row>
    <row r="3132" spans="1:13" s="178" customFormat="1">
      <c r="A3132" s="171" t="s">
        <v>2505</v>
      </c>
      <c r="B3132" s="171" t="s">
        <v>2589</v>
      </c>
      <c r="C3132" s="179">
        <v>914434602026</v>
      </c>
      <c r="D3132" s="172">
        <v>46162</v>
      </c>
      <c r="E3132" s="173">
        <v>46195</v>
      </c>
      <c r="F3132" s="174">
        <v>35.86</v>
      </c>
      <c r="G3132" s="175" t="s">
        <v>4161</v>
      </c>
      <c r="H3132" s="171" t="s">
        <v>4183</v>
      </c>
      <c r="I3132" s="171" t="s">
        <v>5616</v>
      </c>
      <c r="J3132" s="171" t="s">
        <v>192</v>
      </c>
      <c r="K3132" s="176"/>
      <c r="L3132" s="177" t="s">
        <v>733</v>
      </c>
      <c r="M3132" s="177" t="s">
        <v>193</v>
      </c>
    </row>
    <row r="3133" spans="1:13" s="178" customFormat="1">
      <c r="A3133" s="171" t="s">
        <v>2505</v>
      </c>
      <c r="B3133" s="171" t="s">
        <v>2589</v>
      </c>
      <c r="C3133" s="179">
        <v>914434602026</v>
      </c>
      <c r="D3133" s="172">
        <v>46162</v>
      </c>
      <c r="E3133" s="173">
        <v>46195</v>
      </c>
      <c r="F3133" s="174">
        <v>87.46</v>
      </c>
      <c r="G3133" s="175" t="s">
        <v>4161</v>
      </c>
      <c r="H3133" s="171" t="s">
        <v>4183</v>
      </c>
      <c r="I3133" s="171" t="s">
        <v>5617</v>
      </c>
      <c r="J3133" s="171" t="s">
        <v>244</v>
      </c>
      <c r="K3133" s="176"/>
      <c r="L3133" s="177" t="s">
        <v>733</v>
      </c>
      <c r="M3133" s="177" t="s">
        <v>245</v>
      </c>
    </row>
    <row r="3134" spans="1:13" s="178" customFormat="1">
      <c r="A3134" s="171" t="s">
        <v>2505</v>
      </c>
      <c r="B3134" s="171" t="s">
        <v>2589</v>
      </c>
      <c r="C3134" s="179">
        <v>914434602026</v>
      </c>
      <c r="D3134" s="172">
        <v>46162</v>
      </c>
      <c r="E3134" s="173">
        <v>46195</v>
      </c>
      <c r="F3134" s="174">
        <v>26.95</v>
      </c>
      <c r="G3134" s="175" t="s">
        <v>4161</v>
      </c>
      <c r="H3134" s="171" t="s">
        <v>4183</v>
      </c>
      <c r="I3134" s="171" t="s">
        <v>5618</v>
      </c>
      <c r="J3134" s="171" t="s">
        <v>44</v>
      </c>
      <c r="K3134" s="176"/>
      <c r="L3134" s="177" t="s">
        <v>733</v>
      </c>
      <c r="M3134" s="177" t="s">
        <v>45</v>
      </c>
    </row>
    <row r="3135" spans="1:13" s="178" customFormat="1">
      <c r="A3135" s="171" t="s">
        <v>2505</v>
      </c>
      <c r="B3135" s="171" t="s">
        <v>2589</v>
      </c>
      <c r="C3135" s="179">
        <v>914434602026</v>
      </c>
      <c r="D3135" s="172">
        <v>46162</v>
      </c>
      <c r="E3135" s="173">
        <v>46195</v>
      </c>
      <c r="F3135" s="174">
        <v>45.49</v>
      </c>
      <c r="G3135" s="175" t="s">
        <v>4161</v>
      </c>
      <c r="H3135" s="171" t="s">
        <v>4183</v>
      </c>
      <c r="I3135" s="171" t="s">
        <v>5619</v>
      </c>
      <c r="J3135" s="171" t="s">
        <v>432</v>
      </c>
      <c r="K3135" s="176"/>
      <c r="L3135" s="177" t="s">
        <v>733</v>
      </c>
      <c r="M3135" s="177" t="s">
        <v>433</v>
      </c>
    </row>
    <row r="3136" spans="1:13" s="178" customFormat="1">
      <c r="A3136" s="171" t="s">
        <v>2505</v>
      </c>
      <c r="B3136" s="171" t="s">
        <v>2589</v>
      </c>
      <c r="C3136" s="179">
        <v>914434602026</v>
      </c>
      <c r="D3136" s="172">
        <v>46162</v>
      </c>
      <c r="E3136" s="173">
        <v>46195</v>
      </c>
      <c r="F3136" s="174">
        <v>47.41</v>
      </c>
      <c r="G3136" s="175" t="s">
        <v>4161</v>
      </c>
      <c r="H3136" s="171" t="s">
        <v>4183</v>
      </c>
      <c r="I3136" s="171" t="s">
        <v>5620</v>
      </c>
      <c r="J3136" s="171" t="s">
        <v>360</v>
      </c>
      <c r="K3136" s="176"/>
      <c r="L3136" s="177" t="s">
        <v>733</v>
      </c>
      <c r="M3136" s="177" t="s">
        <v>361</v>
      </c>
    </row>
    <row r="3137" spans="1:13" s="178" customFormat="1">
      <c r="A3137" s="171" t="s">
        <v>2505</v>
      </c>
      <c r="B3137" s="171" t="s">
        <v>2589</v>
      </c>
      <c r="C3137" s="179">
        <v>914434602026</v>
      </c>
      <c r="D3137" s="172">
        <v>46162</v>
      </c>
      <c r="E3137" s="173">
        <v>46195</v>
      </c>
      <c r="F3137" s="174">
        <v>39.049999999999997</v>
      </c>
      <c r="G3137" s="175" t="s">
        <v>4161</v>
      </c>
      <c r="H3137" s="171" t="s">
        <v>4183</v>
      </c>
      <c r="I3137" s="171" t="s">
        <v>5621</v>
      </c>
      <c r="J3137" s="171" t="s">
        <v>102</v>
      </c>
      <c r="K3137" s="176"/>
      <c r="L3137" s="177" t="s">
        <v>733</v>
      </c>
      <c r="M3137" s="177" t="s">
        <v>103</v>
      </c>
    </row>
    <row r="3138" spans="1:13" s="178" customFormat="1">
      <c r="A3138" s="171" t="s">
        <v>2505</v>
      </c>
      <c r="B3138" s="171" t="s">
        <v>2589</v>
      </c>
      <c r="C3138" s="179">
        <v>914434602026</v>
      </c>
      <c r="D3138" s="172">
        <v>46162</v>
      </c>
      <c r="E3138" s="173">
        <v>46195</v>
      </c>
      <c r="F3138" s="174">
        <v>48.44</v>
      </c>
      <c r="G3138" s="175" t="s">
        <v>4161</v>
      </c>
      <c r="H3138" s="171" t="s">
        <v>4183</v>
      </c>
      <c r="I3138" s="171" t="s">
        <v>5622</v>
      </c>
      <c r="J3138" s="171" t="s">
        <v>130</v>
      </c>
      <c r="K3138" s="176"/>
      <c r="L3138" s="177" t="s">
        <v>733</v>
      </c>
      <c r="M3138" s="177" t="s">
        <v>131</v>
      </c>
    </row>
    <row r="3139" spans="1:13" s="178" customFormat="1">
      <c r="A3139" s="171" t="s">
        <v>2505</v>
      </c>
      <c r="B3139" s="171" t="s">
        <v>2589</v>
      </c>
      <c r="C3139" s="179">
        <v>914434602026</v>
      </c>
      <c r="D3139" s="172">
        <v>46162</v>
      </c>
      <c r="E3139" s="173">
        <v>46195</v>
      </c>
      <c r="F3139" s="174">
        <v>43.86</v>
      </c>
      <c r="G3139" s="175" t="s">
        <v>4161</v>
      </c>
      <c r="H3139" s="171" t="s">
        <v>4183</v>
      </c>
      <c r="I3139" s="171" t="s">
        <v>5644</v>
      </c>
      <c r="J3139" s="171" t="s">
        <v>458</v>
      </c>
      <c r="K3139" s="176"/>
      <c r="L3139" s="177" t="s">
        <v>733</v>
      </c>
      <c r="M3139" s="177" t="s">
        <v>459</v>
      </c>
    </row>
    <row r="3140" spans="1:13" s="178" customFormat="1">
      <c r="A3140" s="171" t="s">
        <v>2505</v>
      </c>
      <c r="B3140" s="171" t="s">
        <v>2589</v>
      </c>
      <c r="C3140" s="179">
        <v>914434602026</v>
      </c>
      <c r="D3140" s="172">
        <v>46162</v>
      </c>
      <c r="E3140" s="173">
        <v>46195</v>
      </c>
      <c r="F3140" s="174">
        <v>130.81</v>
      </c>
      <c r="G3140" s="175" t="s">
        <v>4161</v>
      </c>
      <c r="H3140" s="171" t="s">
        <v>4183</v>
      </c>
      <c r="I3140" s="171" t="s">
        <v>5593</v>
      </c>
      <c r="J3140" s="171" t="s">
        <v>122</v>
      </c>
      <c r="K3140" s="176"/>
      <c r="L3140" s="177" t="s">
        <v>733</v>
      </c>
      <c r="M3140" s="177" t="s">
        <v>123</v>
      </c>
    </row>
    <row r="3141" spans="1:13" s="178" customFormat="1">
      <c r="A3141" s="171" t="s">
        <v>2505</v>
      </c>
      <c r="B3141" s="171" t="s">
        <v>2589</v>
      </c>
      <c r="C3141" s="179">
        <v>914434602026</v>
      </c>
      <c r="D3141" s="172">
        <v>46162</v>
      </c>
      <c r="E3141" s="173">
        <v>46195</v>
      </c>
      <c r="F3141" s="174">
        <v>41.94</v>
      </c>
      <c r="G3141" s="175" t="s">
        <v>4161</v>
      </c>
      <c r="H3141" s="171" t="s">
        <v>4183</v>
      </c>
      <c r="I3141" s="171" t="s">
        <v>5594</v>
      </c>
      <c r="J3141" s="171" t="s">
        <v>138</v>
      </c>
      <c r="K3141" s="176"/>
      <c r="L3141" s="177" t="s">
        <v>733</v>
      </c>
      <c r="M3141" s="177" t="s">
        <v>139</v>
      </c>
    </row>
    <row r="3142" spans="1:13" s="178" customFormat="1">
      <c r="A3142" s="171" t="s">
        <v>2505</v>
      </c>
      <c r="B3142" s="171" t="s">
        <v>2589</v>
      </c>
      <c r="C3142" s="179">
        <v>914434602026</v>
      </c>
      <c r="D3142" s="172">
        <v>46162</v>
      </c>
      <c r="E3142" s="173">
        <v>46195</v>
      </c>
      <c r="F3142" s="174">
        <v>33.07</v>
      </c>
      <c r="G3142" s="175" t="s">
        <v>4161</v>
      </c>
      <c r="H3142" s="171" t="s">
        <v>4183</v>
      </c>
      <c r="I3142" s="171" t="s">
        <v>5595</v>
      </c>
      <c r="J3142" s="171" t="s">
        <v>290</v>
      </c>
      <c r="K3142" s="176"/>
      <c r="L3142" s="177" t="s">
        <v>733</v>
      </c>
      <c r="M3142" s="177" t="s">
        <v>291</v>
      </c>
    </row>
    <row r="3143" spans="1:13" s="178" customFormat="1">
      <c r="A3143" s="171" t="s">
        <v>2505</v>
      </c>
      <c r="B3143" s="171" t="s">
        <v>2589</v>
      </c>
      <c r="C3143" s="179">
        <v>914434602026</v>
      </c>
      <c r="D3143" s="172">
        <v>46162</v>
      </c>
      <c r="E3143" s="173">
        <v>46195</v>
      </c>
      <c r="F3143" s="174">
        <v>35.29</v>
      </c>
      <c r="G3143" s="175" t="s">
        <v>4161</v>
      </c>
      <c r="H3143" s="171" t="s">
        <v>4183</v>
      </c>
      <c r="I3143" s="171" t="s">
        <v>5592</v>
      </c>
      <c r="J3143" s="171" t="s">
        <v>262</v>
      </c>
      <c r="K3143" s="176"/>
      <c r="L3143" s="177" t="s">
        <v>733</v>
      </c>
      <c r="M3143" s="177" t="s">
        <v>263</v>
      </c>
    </row>
    <row r="3144" spans="1:13" s="178" customFormat="1">
      <c r="A3144" s="171" t="s">
        <v>2505</v>
      </c>
      <c r="B3144" s="171" t="s">
        <v>2589</v>
      </c>
      <c r="C3144" s="179">
        <v>914434602026</v>
      </c>
      <c r="D3144" s="172">
        <v>46162</v>
      </c>
      <c r="E3144" s="173">
        <v>46195</v>
      </c>
      <c r="F3144" s="174">
        <v>26.09</v>
      </c>
      <c r="G3144" s="175" t="s">
        <v>4161</v>
      </c>
      <c r="H3144" s="171" t="s">
        <v>4183</v>
      </c>
      <c r="I3144" s="171" t="s">
        <v>5596</v>
      </c>
      <c r="J3144" s="171" t="s">
        <v>236</v>
      </c>
      <c r="K3144" s="176"/>
      <c r="L3144" s="177" t="s">
        <v>733</v>
      </c>
      <c r="M3144" s="177" t="s">
        <v>237</v>
      </c>
    </row>
    <row r="3145" spans="1:13" s="178" customFormat="1">
      <c r="A3145" s="171" t="s">
        <v>2505</v>
      </c>
      <c r="B3145" s="171" t="s">
        <v>2589</v>
      </c>
      <c r="C3145" s="179">
        <v>914434602026</v>
      </c>
      <c r="D3145" s="172">
        <v>46162</v>
      </c>
      <c r="E3145" s="173">
        <v>46195</v>
      </c>
      <c r="F3145" s="174">
        <v>87.24</v>
      </c>
      <c r="G3145" s="175" t="s">
        <v>4161</v>
      </c>
      <c r="H3145" s="171" t="s">
        <v>4183</v>
      </c>
      <c r="I3145" s="171" t="s">
        <v>5597</v>
      </c>
      <c r="J3145" s="171" t="s">
        <v>210</v>
      </c>
      <c r="K3145" s="176"/>
      <c r="L3145" s="177" t="s">
        <v>733</v>
      </c>
      <c r="M3145" s="177" t="s">
        <v>211</v>
      </c>
    </row>
    <row r="3146" spans="1:13" s="178" customFormat="1">
      <c r="A3146" s="171" t="s">
        <v>2505</v>
      </c>
      <c r="B3146" s="171" t="s">
        <v>2589</v>
      </c>
      <c r="C3146" s="179">
        <v>914434602026</v>
      </c>
      <c r="D3146" s="172">
        <v>46162</v>
      </c>
      <c r="E3146" s="173">
        <v>46195</v>
      </c>
      <c r="F3146" s="174">
        <v>82.65</v>
      </c>
      <c r="G3146" s="175" t="s">
        <v>4161</v>
      </c>
      <c r="H3146" s="171" t="s">
        <v>4183</v>
      </c>
      <c r="I3146" s="171" t="s">
        <v>5598</v>
      </c>
      <c r="J3146" s="171" t="s">
        <v>120</v>
      </c>
      <c r="K3146" s="176"/>
      <c r="L3146" s="177" t="s">
        <v>733</v>
      </c>
      <c r="M3146" s="177" t="s">
        <v>121</v>
      </c>
    </row>
    <row r="3147" spans="1:13" s="178" customFormat="1">
      <c r="A3147" s="171" t="s">
        <v>2505</v>
      </c>
      <c r="B3147" s="171" t="s">
        <v>2589</v>
      </c>
      <c r="C3147" s="179">
        <v>914434602026</v>
      </c>
      <c r="D3147" s="172">
        <v>46162</v>
      </c>
      <c r="E3147" s="173">
        <v>46195</v>
      </c>
      <c r="F3147" s="174">
        <v>40.76</v>
      </c>
      <c r="G3147" s="175" t="s">
        <v>4161</v>
      </c>
      <c r="H3147" s="171" t="s">
        <v>4183</v>
      </c>
      <c r="I3147" s="171" t="s">
        <v>5599</v>
      </c>
      <c r="J3147" s="171" t="s">
        <v>456</v>
      </c>
      <c r="K3147" s="176"/>
      <c r="L3147" s="177" t="s">
        <v>733</v>
      </c>
      <c r="M3147" s="177" t="s">
        <v>457</v>
      </c>
    </row>
    <row r="3148" spans="1:13" s="178" customFormat="1">
      <c r="A3148" s="171" t="s">
        <v>2505</v>
      </c>
      <c r="B3148" s="171" t="s">
        <v>2589</v>
      </c>
      <c r="C3148" s="179">
        <v>914434602026</v>
      </c>
      <c r="D3148" s="172">
        <v>46162</v>
      </c>
      <c r="E3148" s="173">
        <v>46195</v>
      </c>
      <c r="F3148" s="174">
        <v>29.28</v>
      </c>
      <c r="G3148" s="175" t="s">
        <v>4161</v>
      </c>
      <c r="H3148" s="171" t="s">
        <v>4183</v>
      </c>
      <c r="I3148" s="171" t="s">
        <v>5600</v>
      </c>
      <c r="J3148" s="171" t="s">
        <v>224</v>
      </c>
      <c r="K3148" s="176"/>
      <c r="L3148" s="177" t="s">
        <v>733</v>
      </c>
      <c r="M3148" s="177" t="s">
        <v>225</v>
      </c>
    </row>
    <row r="3149" spans="1:13" s="178" customFormat="1">
      <c r="A3149" s="171" t="s">
        <v>2505</v>
      </c>
      <c r="B3149" s="171" t="s">
        <v>2589</v>
      </c>
      <c r="C3149" s="179">
        <v>914434602026</v>
      </c>
      <c r="D3149" s="172">
        <v>46162</v>
      </c>
      <c r="E3149" s="173">
        <v>46195</v>
      </c>
      <c r="F3149" s="174">
        <v>76.3</v>
      </c>
      <c r="G3149" s="175" t="s">
        <v>4161</v>
      </c>
      <c r="H3149" s="171" t="s">
        <v>4183</v>
      </c>
      <c r="I3149" s="171" t="s">
        <v>5601</v>
      </c>
      <c r="J3149" s="171" t="s">
        <v>446</v>
      </c>
      <c r="K3149" s="176"/>
      <c r="L3149" s="177" t="s">
        <v>733</v>
      </c>
      <c r="M3149" s="177" t="s">
        <v>447</v>
      </c>
    </row>
    <row r="3150" spans="1:13" s="178" customFormat="1">
      <c r="A3150" s="171" t="s">
        <v>2505</v>
      </c>
      <c r="B3150" s="171" t="s">
        <v>2589</v>
      </c>
      <c r="C3150" s="179">
        <v>914434602026</v>
      </c>
      <c r="D3150" s="172">
        <v>46162</v>
      </c>
      <c r="E3150" s="173">
        <v>46195</v>
      </c>
      <c r="F3150" s="174">
        <v>47.44</v>
      </c>
      <c r="G3150" s="175" t="s">
        <v>4161</v>
      </c>
      <c r="H3150" s="171" t="s">
        <v>4183</v>
      </c>
      <c r="I3150" s="171" t="s">
        <v>5623</v>
      </c>
      <c r="J3150" s="171" t="s">
        <v>466</v>
      </c>
      <c r="K3150" s="176"/>
      <c r="L3150" s="177" t="s">
        <v>733</v>
      </c>
      <c r="M3150" s="177" t="s">
        <v>467</v>
      </c>
    </row>
    <row r="3151" spans="1:13" s="178" customFormat="1">
      <c r="A3151" s="171" t="s">
        <v>2505</v>
      </c>
      <c r="B3151" s="171" t="s">
        <v>2589</v>
      </c>
      <c r="C3151" s="179">
        <v>914434602026</v>
      </c>
      <c r="D3151" s="172">
        <v>46162</v>
      </c>
      <c r="E3151" s="173">
        <v>46195</v>
      </c>
      <c r="F3151" s="174">
        <v>24.32</v>
      </c>
      <c r="G3151" s="175" t="s">
        <v>4161</v>
      </c>
      <c r="H3151" s="171" t="s">
        <v>4183</v>
      </c>
      <c r="I3151" s="171" t="s">
        <v>5624</v>
      </c>
      <c r="J3151" s="171" t="s">
        <v>414</v>
      </c>
      <c r="K3151" s="176"/>
      <c r="L3151" s="177" t="s">
        <v>733</v>
      </c>
      <c r="M3151" s="177" t="s">
        <v>415</v>
      </c>
    </row>
    <row r="3152" spans="1:13" s="178" customFormat="1">
      <c r="A3152" s="171" t="s">
        <v>2505</v>
      </c>
      <c r="B3152" s="171" t="s">
        <v>2589</v>
      </c>
      <c r="C3152" s="179">
        <v>914434602026</v>
      </c>
      <c r="D3152" s="172">
        <v>46162</v>
      </c>
      <c r="E3152" s="173">
        <v>46195</v>
      </c>
      <c r="F3152" s="174">
        <v>121.51</v>
      </c>
      <c r="G3152" s="175" t="s">
        <v>4161</v>
      </c>
      <c r="H3152" s="171" t="s">
        <v>4183</v>
      </c>
      <c r="I3152" s="171" t="s">
        <v>5625</v>
      </c>
      <c r="J3152" s="171" t="s">
        <v>286</v>
      </c>
      <c r="K3152" s="176"/>
      <c r="L3152" s="177" t="s">
        <v>733</v>
      </c>
      <c r="M3152" s="177" t="s">
        <v>287</v>
      </c>
    </row>
    <row r="3153" spans="1:13" s="178" customFormat="1">
      <c r="A3153" s="171" t="s">
        <v>2505</v>
      </c>
      <c r="B3153" s="171" t="s">
        <v>2589</v>
      </c>
      <c r="C3153" s="179">
        <v>914434602026</v>
      </c>
      <c r="D3153" s="172">
        <v>46162</v>
      </c>
      <c r="E3153" s="173">
        <v>46195</v>
      </c>
      <c r="F3153" s="174">
        <v>48.48</v>
      </c>
      <c r="G3153" s="175" t="s">
        <v>4161</v>
      </c>
      <c r="H3153" s="171" t="s">
        <v>4183</v>
      </c>
      <c r="I3153" s="171" t="s">
        <v>5627</v>
      </c>
      <c r="J3153" s="171" t="s">
        <v>318</v>
      </c>
      <c r="K3153" s="176"/>
      <c r="L3153" s="177" t="s">
        <v>733</v>
      </c>
      <c r="M3153" s="177" t="s">
        <v>319</v>
      </c>
    </row>
    <row r="3154" spans="1:13" s="178" customFormat="1">
      <c r="A3154" s="171" t="s">
        <v>2505</v>
      </c>
      <c r="B3154" s="171" t="s">
        <v>2589</v>
      </c>
      <c r="C3154" s="179">
        <v>914434602026</v>
      </c>
      <c r="D3154" s="172">
        <v>46162</v>
      </c>
      <c r="E3154" s="173">
        <v>46195</v>
      </c>
      <c r="F3154" s="174">
        <v>36.69</v>
      </c>
      <c r="G3154" s="175" t="s">
        <v>4161</v>
      </c>
      <c r="H3154" s="171" t="s">
        <v>4183</v>
      </c>
      <c r="I3154" s="171" t="s">
        <v>5628</v>
      </c>
      <c r="J3154" s="171" t="s">
        <v>398</v>
      </c>
      <c r="K3154" s="176"/>
      <c r="L3154" s="177" t="s">
        <v>733</v>
      </c>
      <c r="M3154" s="177" t="s">
        <v>399</v>
      </c>
    </row>
    <row r="3155" spans="1:13" s="178" customFormat="1">
      <c r="A3155" s="171" t="s">
        <v>2505</v>
      </c>
      <c r="B3155" s="171" t="s">
        <v>2589</v>
      </c>
      <c r="C3155" s="179">
        <v>914434602026</v>
      </c>
      <c r="D3155" s="172">
        <v>46162</v>
      </c>
      <c r="E3155" s="173">
        <v>46195</v>
      </c>
      <c r="F3155" s="174">
        <v>38.26</v>
      </c>
      <c r="G3155" s="175" t="s">
        <v>4161</v>
      </c>
      <c r="H3155" s="171" t="s">
        <v>4183</v>
      </c>
      <c r="I3155" s="171" t="s">
        <v>5629</v>
      </c>
      <c r="J3155" s="171" t="s">
        <v>270</v>
      </c>
      <c r="K3155" s="176"/>
      <c r="L3155" s="177" t="s">
        <v>733</v>
      </c>
      <c r="M3155" s="177" t="s">
        <v>271</v>
      </c>
    </row>
    <row r="3156" spans="1:13" s="178" customFormat="1">
      <c r="A3156" s="171" t="s">
        <v>2505</v>
      </c>
      <c r="B3156" s="171" t="s">
        <v>2589</v>
      </c>
      <c r="C3156" s="179">
        <v>914434602026</v>
      </c>
      <c r="D3156" s="172">
        <v>46162</v>
      </c>
      <c r="E3156" s="173">
        <v>46195</v>
      </c>
      <c r="F3156" s="174">
        <v>37.36</v>
      </c>
      <c r="G3156" s="175" t="s">
        <v>4161</v>
      </c>
      <c r="H3156" s="171" t="s">
        <v>4183</v>
      </c>
      <c r="I3156" s="171" t="s">
        <v>5626</v>
      </c>
      <c r="J3156" s="171" t="s">
        <v>154</v>
      </c>
      <c r="K3156" s="176"/>
      <c r="L3156" s="177" t="s">
        <v>733</v>
      </c>
      <c r="M3156" s="177" t="s">
        <v>155</v>
      </c>
    </row>
    <row r="3157" spans="1:13" s="178" customFormat="1">
      <c r="A3157" s="171" t="s">
        <v>2505</v>
      </c>
      <c r="B3157" s="171" t="s">
        <v>2589</v>
      </c>
      <c r="C3157" s="179">
        <v>914434602026</v>
      </c>
      <c r="D3157" s="172">
        <v>46162</v>
      </c>
      <c r="E3157" s="173">
        <v>46195</v>
      </c>
      <c r="F3157" s="174">
        <v>37.51</v>
      </c>
      <c r="G3157" s="175" t="s">
        <v>4161</v>
      </c>
      <c r="H3157" s="171" t="s">
        <v>4183</v>
      </c>
      <c r="I3157" s="171" t="s">
        <v>5630</v>
      </c>
      <c r="J3157" s="171" t="s">
        <v>440</v>
      </c>
      <c r="K3157" s="176"/>
      <c r="L3157" s="177" t="s">
        <v>733</v>
      </c>
      <c r="M3157" s="177" t="s">
        <v>441</v>
      </c>
    </row>
    <row r="3158" spans="1:13" s="178" customFormat="1">
      <c r="A3158" s="171" t="s">
        <v>2505</v>
      </c>
      <c r="B3158" s="171" t="s">
        <v>2589</v>
      </c>
      <c r="C3158" s="179">
        <v>914434602026</v>
      </c>
      <c r="D3158" s="172">
        <v>46162</v>
      </c>
      <c r="E3158" s="173">
        <v>46195</v>
      </c>
      <c r="F3158" s="174">
        <v>47.27</v>
      </c>
      <c r="G3158" s="175" t="s">
        <v>4161</v>
      </c>
      <c r="H3158" s="171" t="s">
        <v>4183</v>
      </c>
      <c r="I3158" s="171" t="s">
        <v>5631</v>
      </c>
      <c r="J3158" s="171" t="s">
        <v>14</v>
      </c>
      <c r="K3158" s="176"/>
      <c r="L3158" s="177" t="s">
        <v>733</v>
      </c>
      <c r="M3158" s="177" t="s">
        <v>15</v>
      </c>
    </row>
    <row r="3159" spans="1:13" s="178" customFormat="1">
      <c r="A3159" s="171" t="s">
        <v>2505</v>
      </c>
      <c r="B3159" s="171" t="s">
        <v>2589</v>
      </c>
      <c r="C3159" s="179">
        <v>914434602026</v>
      </c>
      <c r="D3159" s="172">
        <v>46162</v>
      </c>
      <c r="E3159" s="173">
        <v>46195</v>
      </c>
      <c r="F3159" s="174">
        <v>11.55</v>
      </c>
      <c r="G3159" s="175" t="s">
        <v>4161</v>
      </c>
      <c r="H3159" s="171" t="s">
        <v>4183</v>
      </c>
      <c r="I3159" s="171" t="s">
        <v>5632</v>
      </c>
      <c r="J3159" s="171" t="s">
        <v>70</v>
      </c>
      <c r="K3159" s="176"/>
      <c r="L3159" s="177" t="s">
        <v>733</v>
      </c>
      <c r="M3159" s="177" t="s">
        <v>71</v>
      </c>
    </row>
    <row r="3160" spans="1:13" s="178" customFormat="1">
      <c r="A3160" s="171" t="s">
        <v>2505</v>
      </c>
      <c r="B3160" s="171" t="s">
        <v>2589</v>
      </c>
      <c r="C3160" s="179">
        <v>914434602026</v>
      </c>
      <c r="D3160" s="172">
        <v>46162</v>
      </c>
      <c r="E3160" s="173">
        <v>46195</v>
      </c>
      <c r="F3160" s="174">
        <v>47.97</v>
      </c>
      <c r="G3160" s="175" t="s">
        <v>4161</v>
      </c>
      <c r="H3160" s="171" t="s">
        <v>4183</v>
      </c>
      <c r="I3160" s="171" t="s">
        <v>5633</v>
      </c>
      <c r="J3160" s="171" t="s">
        <v>256</v>
      </c>
      <c r="K3160" s="176"/>
      <c r="L3160" s="177" t="s">
        <v>733</v>
      </c>
      <c r="M3160" s="177" t="s">
        <v>257</v>
      </c>
    </row>
    <row r="3161" spans="1:13" s="178" customFormat="1">
      <c r="A3161" s="171" t="s">
        <v>2505</v>
      </c>
      <c r="B3161" s="171" t="s">
        <v>2589</v>
      </c>
      <c r="C3161" s="179">
        <v>914434602026</v>
      </c>
      <c r="D3161" s="172">
        <v>46162</v>
      </c>
      <c r="E3161" s="173">
        <v>46195</v>
      </c>
      <c r="F3161" s="174">
        <v>115.4</v>
      </c>
      <c r="G3161" s="175" t="s">
        <v>4161</v>
      </c>
      <c r="H3161" s="171" t="s">
        <v>4183</v>
      </c>
      <c r="I3161" s="171" t="s">
        <v>5634</v>
      </c>
      <c r="J3161" s="171" t="s">
        <v>292</v>
      </c>
      <c r="K3161" s="176"/>
      <c r="L3161" s="177" t="s">
        <v>733</v>
      </c>
      <c r="M3161" s="177" t="s">
        <v>293</v>
      </c>
    </row>
    <row r="3162" spans="1:13" s="178" customFormat="1">
      <c r="A3162" s="171" t="s">
        <v>2505</v>
      </c>
      <c r="B3162" s="171" t="s">
        <v>2589</v>
      </c>
      <c r="C3162" s="179">
        <v>914434602026</v>
      </c>
      <c r="D3162" s="172">
        <v>46162</v>
      </c>
      <c r="E3162" s="173">
        <v>46195</v>
      </c>
      <c r="F3162" s="174">
        <v>35.770000000000003</v>
      </c>
      <c r="G3162" s="175" t="s">
        <v>4161</v>
      </c>
      <c r="H3162" s="171" t="s">
        <v>4183</v>
      </c>
      <c r="I3162" s="171" t="s">
        <v>5635</v>
      </c>
      <c r="J3162" s="171" t="s">
        <v>50</v>
      </c>
      <c r="K3162" s="176"/>
      <c r="L3162" s="177" t="s">
        <v>733</v>
      </c>
      <c r="M3162" s="177" t="s">
        <v>51</v>
      </c>
    </row>
    <row r="3163" spans="1:13" s="178" customFormat="1">
      <c r="A3163" s="171" t="s">
        <v>2505</v>
      </c>
      <c r="B3163" s="171" t="s">
        <v>2589</v>
      </c>
      <c r="C3163" s="179">
        <v>914434602026</v>
      </c>
      <c r="D3163" s="172">
        <v>46162</v>
      </c>
      <c r="E3163" s="173">
        <v>46195</v>
      </c>
      <c r="F3163" s="174">
        <v>47.02</v>
      </c>
      <c r="G3163" s="175" t="s">
        <v>4161</v>
      </c>
      <c r="H3163" s="171" t="s">
        <v>4183</v>
      </c>
      <c r="I3163" s="171" t="s">
        <v>5636</v>
      </c>
      <c r="J3163" s="171" t="s">
        <v>330</v>
      </c>
      <c r="K3163" s="176"/>
      <c r="L3163" s="177" t="s">
        <v>733</v>
      </c>
      <c r="M3163" s="177" t="s">
        <v>331</v>
      </c>
    </row>
    <row r="3164" spans="1:13" s="178" customFormat="1">
      <c r="A3164" s="171" t="s">
        <v>2505</v>
      </c>
      <c r="B3164" s="171" t="s">
        <v>2589</v>
      </c>
      <c r="C3164" s="179">
        <v>914434602026</v>
      </c>
      <c r="D3164" s="172">
        <v>46162</v>
      </c>
      <c r="E3164" s="173">
        <v>46195</v>
      </c>
      <c r="F3164" s="174">
        <v>19.79</v>
      </c>
      <c r="G3164" s="175" t="s">
        <v>4161</v>
      </c>
      <c r="H3164" s="171" t="s">
        <v>4183</v>
      </c>
      <c r="I3164" s="171" t="s">
        <v>5637</v>
      </c>
      <c r="J3164" s="171" t="s">
        <v>206</v>
      </c>
      <c r="K3164" s="176"/>
      <c r="L3164" s="177" t="s">
        <v>733</v>
      </c>
      <c r="M3164" s="177" t="s">
        <v>207</v>
      </c>
    </row>
    <row r="3165" spans="1:13" s="178" customFormat="1">
      <c r="A3165" s="171" t="s">
        <v>2505</v>
      </c>
      <c r="B3165" s="171" t="s">
        <v>2589</v>
      </c>
      <c r="C3165" s="179">
        <v>914434602026</v>
      </c>
      <c r="D3165" s="172">
        <v>46162</v>
      </c>
      <c r="E3165" s="173">
        <v>46195</v>
      </c>
      <c r="F3165" s="174">
        <v>32.35</v>
      </c>
      <c r="G3165" s="175" t="s">
        <v>4161</v>
      </c>
      <c r="H3165" s="171" t="s">
        <v>4183</v>
      </c>
      <c r="I3165" s="171" t="s">
        <v>5638</v>
      </c>
      <c r="J3165" s="171" t="s">
        <v>204</v>
      </c>
      <c r="K3165" s="176"/>
      <c r="L3165" s="177" t="s">
        <v>733</v>
      </c>
      <c r="M3165" s="177" t="s">
        <v>205</v>
      </c>
    </row>
    <row r="3166" spans="1:13" s="178" customFormat="1">
      <c r="A3166" s="171" t="s">
        <v>2505</v>
      </c>
      <c r="B3166" s="171" t="s">
        <v>2589</v>
      </c>
      <c r="C3166" s="179">
        <v>914434602026</v>
      </c>
      <c r="D3166" s="172">
        <v>46162</v>
      </c>
      <c r="E3166" s="173">
        <v>46195</v>
      </c>
      <c r="F3166" s="174">
        <v>41.68</v>
      </c>
      <c r="G3166" s="175" t="s">
        <v>4161</v>
      </c>
      <c r="H3166" s="171" t="s">
        <v>4183</v>
      </c>
      <c r="I3166" s="171" t="s">
        <v>5639</v>
      </c>
      <c r="J3166" s="171" t="s">
        <v>338</v>
      </c>
      <c r="K3166" s="176"/>
      <c r="L3166" s="177" t="s">
        <v>733</v>
      </c>
      <c r="M3166" s="177" t="s">
        <v>339</v>
      </c>
    </row>
    <row r="3167" spans="1:13" s="178" customFormat="1">
      <c r="A3167" s="171" t="s">
        <v>2505</v>
      </c>
      <c r="B3167" s="171" t="s">
        <v>2589</v>
      </c>
      <c r="C3167" s="179">
        <v>914434602026</v>
      </c>
      <c r="D3167" s="172">
        <v>46162</v>
      </c>
      <c r="E3167" s="173">
        <v>46195</v>
      </c>
      <c r="F3167" s="174">
        <v>5.25</v>
      </c>
      <c r="G3167" s="175" t="s">
        <v>4161</v>
      </c>
      <c r="H3167" s="171" t="s">
        <v>4183</v>
      </c>
      <c r="I3167" s="171" t="s">
        <v>5640</v>
      </c>
      <c r="J3167" s="171" t="s">
        <v>388</v>
      </c>
      <c r="K3167" s="176"/>
      <c r="L3167" s="177" t="s">
        <v>733</v>
      </c>
      <c r="M3167" s="177" t="s">
        <v>389</v>
      </c>
    </row>
    <row r="3168" spans="1:13" s="178" customFormat="1">
      <c r="A3168" s="171" t="s">
        <v>2505</v>
      </c>
      <c r="B3168" s="171" t="s">
        <v>2589</v>
      </c>
      <c r="C3168" s="179">
        <v>914434602026</v>
      </c>
      <c r="D3168" s="172">
        <v>46162</v>
      </c>
      <c r="E3168" s="173">
        <v>46195</v>
      </c>
      <c r="F3168" s="174">
        <v>35.69</v>
      </c>
      <c r="G3168" s="175" t="s">
        <v>4161</v>
      </c>
      <c r="H3168" s="171" t="s">
        <v>4183</v>
      </c>
      <c r="I3168" s="171" t="s">
        <v>5641</v>
      </c>
      <c r="J3168" s="171" t="s">
        <v>190</v>
      </c>
      <c r="K3168" s="176"/>
      <c r="L3168" s="177" t="s">
        <v>733</v>
      </c>
      <c r="M3168" s="177" t="s">
        <v>191</v>
      </c>
    </row>
    <row r="3169" spans="1:13" s="178" customFormat="1">
      <c r="A3169" s="171" t="s">
        <v>2505</v>
      </c>
      <c r="B3169" s="171" t="s">
        <v>2589</v>
      </c>
      <c r="C3169" s="179">
        <v>914434602026</v>
      </c>
      <c r="D3169" s="172">
        <v>46162</v>
      </c>
      <c r="E3169" s="173">
        <v>46195</v>
      </c>
      <c r="F3169" s="174">
        <v>52.94</v>
      </c>
      <c r="G3169" s="175" t="s">
        <v>4161</v>
      </c>
      <c r="H3169" s="171" t="s">
        <v>4183</v>
      </c>
      <c r="I3169" s="171" t="s">
        <v>5642</v>
      </c>
      <c r="J3169" s="171" t="s">
        <v>362</v>
      </c>
      <c r="K3169" s="176"/>
      <c r="L3169" s="177" t="s">
        <v>733</v>
      </c>
      <c r="M3169" s="177" t="s">
        <v>363</v>
      </c>
    </row>
    <row r="3170" spans="1:13" s="178" customFormat="1">
      <c r="A3170" s="171" t="s">
        <v>2505</v>
      </c>
      <c r="B3170" s="171" t="s">
        <v>2589</v>
      </c>
      <c r="C3170" s="179">
        <v>914434602026</v>
      </c>
      <c r="D3170" s="172">
        <v>46162</v>
      </c>
      <c r="E3170" s="173">
        <v>46195</v>
      </c>
      <c r="F3170" s="174">
        <v>34.090000000000003</v>
      </c>
      <c r="G3170" s="175" t="s">
        <v>4161</v>
      </c>
      <c r="H3170" s="171" t="s">
        <v>4183</v>
      </c>
      <c r="I3170" s="171" t="s">
        <v>5643</v>
      </c>
      <c r="J3170" s="171" t="s">
        <v>484</v>
      </c>
      <c r="K3170" s="176"/>
      <c r="L3170" s="177" t="s">
        <v>733</v>
      </c>
      <c r="M3170" s="177" t="s">
        <v>485</v>
      </c>
    </row>
    <row r="3171" spans="1:13" s="178" customFormat="1">
      <c r="A3171" s="171" t="s">
        <v>2505</v>
      </c>
      <c r="B3171" s="171" t="s">
        <v>2589</v>
      </c>
      <c r="C3171" s="179">
        <v>914434602026</v>
      </c>
      <c r="D3171" s="172">
        <v>46162</v>
      </c>
      <c r="E3171" s="173">
        <v>46195</v>
      </c>
      <c r="F3171" s="174">
        <v>39.51</v>
      </c>
      <c r="G3171" s="175" t="s">
        <v>4161</v>
      </c>
      <c r="H3171" s="171" t="s">
        <v>4183</v>
      </c>
      <c r="I3171" s="171" t="s">
        <v>5645</v>
      </c>
      <c r="J3171" s="171" t="s">
        <v>250</v>
      </c>
      <c r="K3171" s="176"/>
      <c r="L3171" s="177" t="s">
        <v>733</v>
      </c>
      <c r="M3171" s="177" t="s">
        <v>251</v>
      </c>
    </row>
    <row r="3172" spans="1:13" s="178" customFormat="1">
      <c r="A3172" s="171" t="s">
        <v>2505</v>
      </c>
      <c r="B3172" s="171" t="s">
        <v>2589</v>
      </c>
      <c r="C3172" s="179">
        <v>914434602026</v>
      </c>
      <c r="D3172" s="172">
        <v>46162</v>
      </c>
      <c r="E3172" s="173">
        <v>46195</v>
      </c>
      <c r="F3172" s="174">
        <v>28.05</v>
      </c>
      <c r="G3172" s="175" t="s">
        <v>4161</v>
      </c>
      <c r="H3172" s="171" t="s">
        <v>4183</v>
      </c>
      <c r="I3172" s="171" t="s">
        <v>5646</v>
      </c>
      <c r="J3172" s="171" t="s">
        <v>12</v>
      </c>
      <c r="K3172" s="176"/>
      <c r="L3172" s="177" t="s">
        <v>733</v>
      </c>
      <c r="M3172" s="177" t="s">
        <v>13</v>
      </c>
    </row>
    <row r="3173" spans="1:13" s="178" customFormat="1">
      <c r="A3173" s="171" t="s">
        <v>2505</v>
      </c>
      <c r="B3173" s="171" t="s">
        <v>2589</v>
      </c>
      <c r="C3173" s="179">
        <v>914434602026</v>
      </c>
      <c r="D3173" s="172">
        <v>46162</v>
      </c>
      <c r="E3173" s="173">
        <v>46195</v>
      </c>
      <c r="F3173" s="174">
        <v>30.41</v>
      </c>
      <c r="G3173" s="175" t="s">
        <v>4161</v>
      </c>
      <c r="H3173" s="171" t="s">
        <v>4183</v>
      </c>
      <c r="I3173" s="171" t="s">
        <v>5647</v>
      </c>
      <c r="J3173" s="171" t="s">
        <v>442</v>
      </c>
      <c r="K3173" s="176"/>
      <c r="L3173" s="177" t="s">
        <v>733</v>
      </c>
      <c r="M3173" s="177" t="s">
        <v>443</v>
      </c>
    </row>
    <row r="3174" spans="1:13" s="178" customFormat="1">
      <c r="A3174" s="171" t="s">
        <v>2505</v>
      </c>
      <c r="B3174" s="171" t="s">
        <v>2589</v>
      </c>
      <c r="C3174" s="179">
        <v>914434602026</v>
      </c>
      <c r="D3174" s="172">
        <v>46162</v>
      </c>
      <c r="E3174" s="173">
        <v>46195</v>
      </c>
      <c r="F3174" s="174">
        <v>50.3</v>
      </c>
      <c r="G3174" s="175" t="s">
        <v>4161</v>
      </c>
      <c r="H3174" s="171" t="s">
        <v>4183</v>
      </c>
      <c r="I3174" s="171" t="s">
        <v>5648</v>
      </c>
      <c r="J3174" s="171" t="s">
        <v>380</v>
      </c>
      <c r="K3174" s="176"/>
      <c r="L3174" s="177" t="s">
        <v>733</v>
      </c>
      <c r="M3174" s="177" t="s">
        <v>381</v>
      </c>
    </row>
    <row r="3175" spans="1:13" s="178" customFormat="1">
      <c r="A3175" s="171" t="s">
        <v>2505</v>
      </c>
      <c r="B3175" s="171" t="s">
        <v>2589</v>
      </c>
      <c r="C3175" s="179">
        <v>914434602026</v>
      </c>
      <c r="D3175" s="172">
        <v>46162</v>
      </c>
      <c r="E3175" s="173">
        <v>46195</v>
      </c>
      <c r="F3175" s="174">
        <v>27.23</v>
      </c>
      <c r="G3175" s="175" t="s">
        <v>4161</v>
      </c>
      <c r="H3175" s="171" t="s">
        <v>4183</v>
      </c>
      <c r="I3175" s="171" t="s">
        <v>5649</v>
      </c>
      <c r="J3175" s="171" t="s">
        <v>340</v>
      </c>
      <c r="K3175" s="176"/>
      <c r="L3175" s="177" t="s">
        <v>733</v>
      </c>
      <c r="M3175" s="177" t="s">
        <v>341</v>
      </c>
    </row>
    <row r="3176" spans="1:13" s="178" customFormat="1">
      <c r="A3176" s="171" t="s">
        <v>2505</v>
      </c>
      <c r="B3176" s="171" t="s">
        <v>2589</v>
      </c>
      <c r="C3176" s="179">
        <v>914434602026</v>
      </c>
      <c r="D3176" s="172">
        <v>46162</v>
      </c>
      <c r="E3176" s="173">
        <v>46195</v>
      </c>
      <c r="F3176" s="174">
        <v>32.479999999999997</v>
      </c>
      <c r="G3176" s="175" t="s">
        <v>4161</v>
      </c>
      <c r="H3176" s="171" t="s">
        <v>4183</v>
      </c>
      <c r="I3176" s="171" t="s">
        <v>5650</v>
      </c>
      <c r="J3176" s="171" t="s">
        <v>390</v>
      </c>
      <c r="K3176" s="176"/>
      <c r="L3176" s="177" t="s">
        <v>733</v>
      </c>
      <c r="M3176" s="177" t="s">
        <v>391</v>
      </c>
    </row>
    <row r="3177" spans="1:13" s="178" customFormat="1">
      <c r="A3177" s="171" t="s">
        <v>2505</v>
      </c>
      <c r="B3177" s="171" t="s">
        <v>2589</v>
      </c>
      <c r="C3177" s="179">
        <v>914434602026</v>
      </c>
      <c r="D3177" s="172">
        <v>46162</v>
      </c>
      <c r="E3177" s="173">
        <v>46195</v>
      </c>
      <c r="F3177" s="174">
        <v>56.38</v>
      </c>
      <c r="G3177" s="175" t="s">
        <v>4161</v>
      </c>
      <c r="H3177" s="171" t="s">
        <v>4183</v>
      </c>
      <c r="I3177" s="171" t="s">
        <v>5448</v>
      </c>
      <c r="J3177" s="171" t="s">
        <v>216</v>
      </c>
      <c r="K3177" s="176"/>
      <c r="L3177" s="177" t="s">
        <v>733</v>
      </c>
      <c r="M3177" s="177" t="s">
        <v>217</v>
      </c>
    </row>
    <row r="3178" spans="1:13" s="178" customFormat="1">
      <c r="A3178" s="171" t="s">
        <v>2505</v>
      </c>
      <c r="B3178" s="171" t="s">
        <v>2589</v>
      </c>
      <c r="C3178" s="179">
        <v>914434602026</v>
      </c>
      <c r="D3178" s="172">
        <v>46162</v>
      </c>
      <c r="E3178" s="173">
        <v>46195</v>
      </c>
      <c r="F3178" s="174">
        <v>36.520000000000003</v>
      </c>
      <c r="G3178" s="175" t="s">
        <v>4161</v>
      </c>
      <c r="H3178" s="171" t="s">
        <v>4183</v>
      </c>
      <c r="I3178" s="171" t="s">
        <v>5462</v>
      </c>
      <c r="J3178" s="171" t="s">
        <v>282</v>
      </c>
      <c r="K3178" s="176"/>
      <c r="L3178" s="177" t="s">
        <v>733</v>
      </c>
      <c r="M3178" s="177" t="s">
        <v>283</v>
      </c>
    </row>
    <row r="3179" spans="1:13" s="178" customFormat="1">
      <c r="A3179" s="171" t="s">
        <v>2505</v>
      </c>
      <c r="B3179" s="171" t="s">
        <v>2589</v>
      </c>
      <c r="C3179" s="179">
        <v>914434602026</v>
      </c>
      <c r="D3179" s="172">
        <v>46162</v>
      </c>
      <c r="E3179" s="173">
        <v>46195</v>
      </c>
      <c r="F3179" s="174">
        <v>40.130000000000003</v>
      </c>
      <c r="G3179" s="175" t="s">
        <v>4161</v>
      </c>
      <c r="H3179" s="171" t="s">
        <v>4183</v>
      </c>
      <c r="I3179" s="171" t="s">
        <v>5463</v>
      </c>
      <c r="J3179" s="171" t="s">
        <v>344</v>
      </c>
      <c r="K3179" s="176"/>
      <c r="L3179" s="177" t="s">
        <v>733</v>
      </c>
      <c r="M3179" s="177" t="s">
        <v>345</v>
      </c>
    </row>
    <row r="3180" spans="1:13" s="178" customFormat="1">
      <c r="A3180" s="171" t="s">
        <v>2505</v>
      </c>
      <c r="B3180" s="171" t="s">
        <v>2589</v>
      </c>
      <c r="C3180" s="179">
        <v>914434602026</v>
      </c>
      <c r="D3180" s="172">
        <v>46162</v>
      </c>
      <c r="E3180" s="173">
        <v>46195</v>
      </c>
      <c r="F3180" s="174">
        <v>44.53</v>
      </c>
      <c r="G3180" s="175" t="s">
        <v>4161</v>
      </c>
      <c r="H3180" s="171" t="s">
        <v>4183</v>
      </c>
      <c r="I3180" s="171" t="s">
        <v>5464</v>
      </c>
      <c r="J3180" s="171" t="s">
        <v>272</v>
      </c>
      <c r="K3180" s="176"/>
      <c r="L3180" s="177" t="s">
        <v>733</v>
      </c>
      <c r="M3180" s="177" t="s">
        <v>273</v>
      </c>
    </row>
    <row r="3181" spans="1:13" s="178" customFormat="1">
      <c r="A3181" s="171" t="s">
        <v>2505</v>
      </c>
      <c r="B3181" s="171" t="s">
        <v>2589</v>
      </c>
      <c r="C3181" s="179">
        <v>914434602026</v>
      </c>
      <c r="D3181" s="172">
        <v>46162</v>
      </c>
      <c r="E3181" s="173">
        <v>46195</v>
      </c>
      <c r="F3181" s="174">
        <v>39.44</v>
      </c>
      <c r="G3181" s="175" t="s">
        <v>4161</v>
      </c>
      <c r="H3181" s="171" t="s">
        <v>4183</v>
      </c>
      <c r="I3181" s="171" t="s">
        <v>5465</v>
      </c>
      <c r="J3181" s="171" t="s">
        <v>505</v>
      </c>
      <c r="K3181" s="176"/>
      <c r="L3181" s="177" t="s">
        <v>733</v>
      </c>
      <c r="M3181" s="177" t="s">
        <v>506</v>
      </c>
    </row>
    <row r="3182" spans="1:13" s="178" customFormat="1">
      <c r="A3182" s="171" t="s">
        <v>2505</v>
      </c>
      <c r="B3182" s="171" t="s">
        <v>2589</v>
      </c>
      <c r="C3182" s="179">
        <v>914434602026</v>
      </c>
      <c r="D3182" s="172">
        <v>46162</v>
      </c>
      <c r="E3182" s="173">
        <v>46195</v>
      </c>
      <c r="F3182" s="174">
        <v>93.37</v>
      </c>
      <c r="G3182" s="175" t="s">
        <v>4161</v>
      </c>
      <c r="H3182" s="171" t="s">
        <v>4183</v>
      </c>
      <c r="I3182" s="171" t="s">
        <v>5466</v>
      </c>
      <c r="J3182" s="171" t="s">
        <v>492</v>
      </c>
      <c r="K3182" s="176"/>
      <c r="L3182" s="177" t="s">
        <v>733</v>
      </c>
      <c r="M3182" s="177" t="s">
        <v>493</v>
      </c>
    </row>
    <row r="3183" spans="1:13" s="178" customFormat="1">
      <c r="A3183" s="171" t="s">
        <v>2505</v>
      </c>
      <c r="B3183" s="171" t="s">
        <v>2589</v>
      </c>
      <c r="C3183" s="179">
        <v>914434602026</v>
      </c>
      <c r="D3183" s="172">
        <v>46162</v>
      </c>
      <c r="E3183" s="173">
        <v>46195</v>
      </c>
      <c r="F3183" s="174">
        <v>83.5</v>
      </c>
      <c r="G3183" s="175" t="s">
        <v>4161</v>
      </c>
      <c r="H3183" s="171" t="s">
        <v>4183</v>
      </c>
      <c r="I3183" s="171" t="s">
        <v>5467</v>
      </c>
      <c r="J3183" s="171" t="s">
        <v>96</v>
      </c>
      <c r="K3183" s="176"/>
      <c r="L3183" s="177" t="s">
        <v>733</v>
      </c>
      <c r="M3183" s="177" t="s">
        <v>97</v>
      </c>
    </row>
    <row r="3184" spans="1:13" s="178" customFormat="1">
      <c r="A3184" s="171" t="s">
        <v>2505</v>
      </c>
      <c r="B3184" s="171" t="s">
        <v>2589</v>
      </c>
      <c r="C3184" s="179">
        <v>914434602026</v>
      </c>
      <c r="D3184" s="172">
        <v>46162</v>
      </c>
      <c r="E3184" s="173">
        <v>46195</v>
      </c>
      <c r="F3184" s="174">
        <v>43.6</v>
      </c>
      <c r="G3184" s="175" t="s">
        <v>4161</v>
      </c>
      <c r="H3184" s="171" t="s">
        <v>4183</v>
      </c>
      <c r="I3184" s="171" t="s">
        <v>5468</v>
      </c>
      <c r="J3184" s="171" t="s">
        <v>320</v>
      </c>
      <c r="K3184" s="176"/>
      <c r="L3184" s="177" t="s">
        <v>733</v>
      </c>
      <c r="M3184" s="177" t="s">
        <v>321</v>
      </c>
    </row>
    <row r="3185" spans="1:13" s="178" customFormat="1">
      <c r="A3185" s="171" t="s">
        <v>2505</v>
      </c>
      <c r="B3185" s="171" t="s">
        <v>2589</v>
      </c>
      <c r="C3185" s="179">
        <v>914434602026</v>
      </c>
      <c r="D3185" s="172">
        <v>46162</v>
      </c>
      <c r="E3185" s="173">
        <v>46195</v>
      </c>
      <c r="F3185" s="174">
        <v>22.2</v>
      </c>
      <c r="G3185" s="175" t="s">
        <v>4161</v>
      </c>
      <c r="H3185" s="171" t="s">
        <v>4183</v>
      </c>
      <c r="I3185" s="171" t="s">
        <v>5469</v>
      </c>
      <c r="J3185" s="171" t="s">
        <v>208</v>
      </c>
      <c r="K3185" s="176"/>
      <c r="L3185" s="177" t="s">
        <v>733</v>
      </c>
      <c r="M3185" s="177" t="s">
        <v>209</v>
      </c>
    </row>
    <row r="3186" spans="1:13" s="178" customFormat="1">
      <c r="A3186" s="171" t="s">
        <v>2505</v>
      </c>
      <c r="B3186" s="171" t="s">
        <v>2589</v>
      </c>
      <c r="C3186" s="179">
        <v>914434602026</v>
      </c>
      <c r="D3186" s="172">
        <v>46162</v>
      </c>
      <c r="E3186" s="173">
        <v>46195</v>
      </c>
      <c r="F3186" s="174">
        <v>12.39</v>
      </c>
      <c r="G3186" s="175" t="s">
        <v>4161</v>
      </c>
      <c r="H3186" s="171" t="s">
        <v>4183</v>
      </c>
      <c r="I3186" s="171" t="s">
        <v>5479</v>
      </c>
      <c r="J3186" s="171" t="s">
        <v>198</v>
      </c>
      <c r="K3186" s="176"/>
      <c r="L3186" s="177" t="s">
        <v>733</v>
      </c>
      <c r="M3186" s="177" t="s">
        <v>199</v>
      </c>
    </row>
    <row r="3187" spans="1:13" s="178" customFormat="1">
      <c r="A3187" s="171" t="s">
        <v>2505</v>
      </c>
      <c r="B3187" s="171" t="s">
        <v>2589</v>
      </c>
      <c r="C3187" s="179">
        <v>914434602026</v>
      </c>
      <c r="D3187" s="172">
        <v>46162</v>
      </c>
      <c r="E3187" s="173">
        <v>46195</v>
      </c>
      <c r="F3187" s="174">
        <v>12.09</v>
      </c>
      <c r="G3187" s="175" t="s">
        <v>4161</v>
      </c>
      <c r="H3187" s="171" t="s">
        <v>4183</v>
      </c>
      <c r="I3187" s="171" t="s">
        <v>5480</v>
      </c>
      <c r="J3187" s="171" t="s">
        <v>382</v>
      </c>
      <c r="K3187" s="176"/>
      <c r="L3187" s="177" t="s">
        <v>733</v>
      </c>
      <c r="M3187" s="177" t="s">
        <v>383</v>
      </c>
    </row>
    <row r="3188" spans="1:13" s="178" customFormat="1">
      <c r="A3188" s="171" t="s">
        <v>2505</v>
      </c>
      <c r="B3188" s="171" t="s">
        <v>2589</v>
      </c>
      <c r="C3188" s="179">
        <v>914434602026</v>
      </c>
      <c r="D3188" s="172">
        <v>46162</v>
      </c>
      <c r="E3188" s="173">
        <v>46195</v>
      </c>
      <c r="F3188" s="174">
        <v>9.11</v>
      </c>
      <c r="G3188" s="175" t="s">
        <v>4161</v>
      </c>
      <c r="H3188" s="171" t="s">
        <v>4183</v>
      </c>
      <c r="I3188" s="171" t="s">
        <v>5481</v>
      </c>
      <c r="J3188" s="171" t="s">
        <v>228</v>
      </c>
      <c r="K3188" s="176"/>
      <c r="L3188" s="177" t="s">
        <v>733</v>
      </c>
      <c r="M3188" s="177" t="s">
        <v>229</v>
      </c>
    </row>
    <row r="3189" spans="1:13" s="178" customFormat="1">
      <c r="A3189" s="171" t="s">
        <v>2505</v>
      </c>
      <c r="B3189" s="171" t="s">
        <v>2589</v>
      </c>
      <c r="C3189" s="179">
        <v>914434602026</v>
      </c>
      <c r="D3189" s="172">
        <v>46162</v>
      </c>
      <c r="E3189" s="173">
        <v>46195</v>
      </c>
      <c r="F3189" s="174">
        <v>9.07</v>
      </c>
      <c r="G3189" s="175" t="s">
        <v>4161</v>
      </c>
      <c r="H3189" s="171" t="s">
        <v>4183</v>
      </c>
      <c r="I3189" s="171" t="s">
        <v>5482</v>
      </c>
      <c r="J3189" s="171" t="s">
        <v>300</v>
      </c>
      <c r="K3189" s="176"/>
      <c r="L3189" s="177" t="s">
        <v>733</v>
      </c>
      <c r="M3189" s="177" t="s">
        <v>301</v>
      </c>
    </row>
    <row r="3190" spans="1:13" s="178" customFormat="1">
      <c r="A3190" s="171" t="s">
        <v>2505</v>
      </c>
      <c r="B3190" s="171" t="s">
        <v>2589</v>
      </c>
      <c r="C3190" s="179">
        <v>914434602026</v>
      </c>
      <c r="D3190" s="172">
        <v>46162</v>
      </c>
      <c r="E3190" s="173">
        <v>46195</v>
      </c>
      <c r="F3190" s="174">
        <v>15.6</v>
      </c>
      <c r="G3190" s="175" t="s">
        <v>4161</v>
      </c>
      <c r="H3190" s="171" t="s">
        <v>4183</v>
      </c>
      <c r="I3190" s="171" t="s">
        <v>5483</v>
      </c>
      <c r="J3190" s="171" t="s">
        <v>86</v>
      </c>
      <c r="K3190" s="176"/>
      <c r="L3190" s="177" t="s">
        <v>733</v>
      </c>
      <c r="M3190" s="177" t="s">
        <v>87</v>
      </c>
    </row>
    <row r="3191" spans="1:13" s="178" customFormat="1">
      <c r="A3191" s="171" t="s">
        <v>2505</v>
      </c>
      <c r="B3191" s="171" t="s">
        <v>2589</v>
      </c>
      <c r="C3191" s="179">
        <v>914434602026</v>
      </c>
      <c r="D3191" s="172">
        <v>46162</v>
      </c>
      <c r="E3191" s="173">
        <v>46195</v>
      </c>
      <c r="F3191" s="174">
        <v>11.42</v>
      </c>
      <c r="G3191" s="175" t="s">
        <v>4161</v>
      </c>
      <c r="H3191" s="171" t="s">
        <v>4183</v>
      </c>
      <c r="I3191" s="171" t="s">
        <v>5484</v>
      </c>
      <c r="J3191" s="171" t="s">
        <v>428</v>
      </c>
      <c r="K3191" s="176"/>
      <c r="L3191" s="177" t="s">
        <v>733</v>
      </c>
      <c r="M3191" s="177" t="s">
        <v>429</v>
      </c>
    </row>
    <row r="3192" spans="1:13" s="178" customFormat="1">
      <c r="A3192" s="171" t="s">
        <v>2505</v>
      </c>
      <c r="B3192" s="171" t="s">
        <v>2589</v>
      </c>
      <c r="C3192" s="179">
        <v>914434602026</v>
      </c>
      <c r="D3192" s="172">
        <v>46162</v>
      </c>
      <c r="E3192" s="173">
        <v>46195</v>
      </c>
      <c r="F3192" s="174">
        <v>16.86</v>
      </c>
      <c r="G3192" s="175" t="s">
        <v>4161</v>
      </c>
      <c r="H3192" s="171" t="s">
        <v>4183</v>
      </c>
      <c r="I3192" s="171" t="s">
        <v>5485</v>
      </c>
      <c r="J3192" s="171" t="s">
        <v>296</v>
      </c>
      <c r="K3192" s="176"/>
      <c r="L3192" s="177" t="s">
        <v>733</v>
      </c>
      <c r="M3192" s="177" t="s">
        <v>297</v>
      </c>
    </row>
    <row r="3193" spans="1:13" s="178" customFormat="1">
      <c r="A3193" s="171" t="s">
        <v>2505</v>
      </c>
      <c r="B3193" s="171" t="s">
        <v>2589</v>
      </c>
      <c r="C3193" s="179">
        <v>914434602026</v>
      </c>
      <c r="D3193" s="172">
        <v>46162</v>
      </c>
      <c r="E3193" s="173">
        <v>46195</v>
      </c>
      <c r="F3193" s="174">
        <v>21.64</v>
      </c>
      <c r="G3193" s="175" t="s">
        <v>4161</v>
      </c>
      <c r="H3193" s="171" t="s">
        <v>4183</v>
      </c>
      <c r="I3193" s="171" t="s">
        <v>5486</v>
      </c>
      <c r="J3193" s="171" t="s">
        <v>162</v>
      </c>
      <c r="K3193" s="176"/>
      <c r="L3193" s="177" t="s">
        <v>733</v>
      </c>
      <c r="M3193" s="177" t="s">
        <v>163</v>
      </c>
    </row>
    <row r="3194" spans="1:13" s="178" customFormat="1">
      <c r="A3194" s="171" t="s">
        <v>2505</v>
      </c>
      <c r="B3194" s="171" t="s">
        <v>2589</v>
      </c>
      <c r="C3194" s="179">
        <v>914434602026</v>
      </c>
      <c r="D3194" s="172">
        <v>46162</v>
      </c>
      <c r="E3194" s="173">
        <v>46195</v>
      </c>
      <c r="F3194" s="174">
        <v>10.07</v>
      </c>
      <c r="G3194" s="175" t="s">
        <v>4161</v>
      </c>
      <c r="H3194" s="171" t="s">
        <v>4183</v>
      </c>
      <c r="I3194" s="171" t="s">
        <v>5487</v>
      </c>
      <c r="J3194" s="171" t="s">
        <v>202</v>
      </c>
      <c r="K3194" s="176"/>
      <c r="L3194" s="177" t="s">
        <v>733</v>
      </c>
      <c r="M3194" s="177" t="s">
        <v>203</v>
      </c>
    </row>
    <row r="3195" spans="1:13" s="178" customFormat="1">
      <c r="A3195" s="171" t="s">
        <v>2505</v>
      </c>
      <c r="B3195" s="171" t="s">
        <v>2589</v>
      </c>
      <c r="C3195" s="179">
        <v>914434602026</v>
      </c>
      <c r="D3195" s="172">
        <v>46162</v>
      </c>
      <c r="E3195" s="173">
        <v>46195</v>
      </c>
      <c r="F3195" s="174">
        <v>8.4</v>
      </c>
      <c r="G3195" s="175" t="s">
        <v>4161</v>
      </c>
      <c r="H3195" s="171" t="s">
        <v>4183</v>
      </c>
      <c r="I3195" s="171" t="s">
        <v>5488</v>
      </c>
      <c r="J3195" s="171" t="s">
        <v>200</v>
      </c>
      <c r="K3195" s="176"/>
      <c r="L3195" s="177" t="s">
        <v>733</v>
      </c>
      <c r="M3195" s="177" t="s">
        <v>201</v>
      </c>
    </row>
    <row r="3196" spans="1:13" s="178" customFormat="1">
      <c r="A3196" s="171" t="s">
        <v>2505</v>
      </c>
      <c r="B3196" s="171" t="s">
        <v>2589</v>
      </c>
      <c r="C3196" s="179">
        <v>914434602026</v>
      </c>
      <c r="D3196" s="172">
        <v>46162</v>
      </c>
      <c r="E3196" s="173">
        <v>46195</v>
      </c>
      <c r="F3196" s="174">
        <v>22.9</v>
      </c>
      <c r="G3196" s="175" t="s">
        <v>4161</v>
      </c>
      <c r="H3196" s="171" t="s">
        <v>4183</v>
      </c>
      <c r="I3196" s="171" t="s">
        <v>5489</v>
      </c>
      <c r="J3196" s="171" t="s">
        <v>370</v>
      </c>
      <c r="K3196" s="176"/>
      <c r="L3196" s="177" t="s">
        <v>733</v>
      </c>
      <c r="M3196" s="177" t="s">
        <v>371</v>
      </c>
    </row>
    <row r="3197" spans="1:13" s="178" customFormat="1">
      <c r="A3197" s="171" t="s">
        <v>2505</v>
      </c>
      <c r="B3197" s="171" t="s">
        <v>2589</v>
      </c>
      <c r="C3197" s="179">
        <v>914434602026</v>
      </c>
      <c r="D3197" s="172">
        <v>46162</v>
      </c>
      <c r="E3197" s="173">
        <v>46195</v>
      </c>
      <c r="F3197" s="174">
        <v>11.75</v>
      </c>
      <c r="G3197" s="175" t="s">
        <v>4161</v>
      </c>
      <c r="H3197" s="171" t="s">
        <v>4183</v>
      </c>
      <c r="I3197" s="171" t="s">
        <v>5498</v>
      </c>
      <c r="J3197" s="171" t="s">
        <v>402</v>
      </c>
      <c r="K3197" s="176"/>
      <c r="L3197" s="177" t="s">
        <v>733</v>
      </c>
      <c r="M3197" s="177" t="s">
        <v>403</v>
      </c>
    </row>
    <row r="3198" spans="1:13" s="178" customFormat="1">
      <c r="A3198" s="171" t="s">
        <v>2505</v>
      </c>
      <c r="B3198" s="171" t="s">
        <v>2589</v>
      </c>
      <c r="C3198" s="179">
        <v>914434602026</v>
      </c>
      <c r="D3198" s="172">
        <v>46162</v>
      </c>
      <c r="E3198" s="173">
        <v>46195</v>
      </c>
      <c r="F3198" s="174">
        <v>10.47</v>
      </c>
      <c r="G3198" s="175" t="s">
        <v>4161</v>
      </c>
      <c r="H3198" s="171" t="s">
        <v>4183</v>
      </c>
      <c r="I3198" s="171" t="s">
        <v>5499</v>
      </c>
      <c r="J3198" s="171" t="s">
        <v>358</v>
      </c>
      <c r="K3198" s="176"/>
      <c r="L3198" s="177" t="s">
        <v>733</v>
      </c>
      <c r="M3198" s="177" t="s">
        <v>359</v>
      </c>
    </row>
    <row r="3199" spans="1:13" s="178" customFormat="1">
      <c r="A3199" s="171" t="s">
        <v>2505</v>
      </c>
      <c r="B3199" s="171" t="s">
        <v>2589</v>
      </c>
      <c r="C3199" s="179">
        <v>914434602026</v>
      </c>
      <c r="D3199" s="172">
        <v>46162</v>
      </c>
      <c r="E3199" s="173">
        <v>46195</v>
      </c>
      <c r="F3199" s="174">
        <v>19.27</v>
      </c>
      <c r="G3199" s="175" t="s">
        <v>4161</v>
      </c>
      <c r="H3199" s="171" t="s">
        <v>4183</v>
      </c>
      <c r="I3199" s="171" t="s">
        <v>5500</v>
      </c>
      <c r="J3199" s="171" t="s">
        <v>448</v>
      </c>
      <c r="K3199" s="176"/>
      <c r="L3199" s="177" t="s">
        <v>733</v>
      </c>
      <c r="M3199" s="177" t="s">
        <v>449</v>
      </c>
    </row>
    <row r="3200" spans="1:13" s="178" customFormat="1">
      <c r="A3200" s="171" t="s">
        <v>2505</v>
      </c>
      <c r="B3200" s="171" t="s">
        <v>2589</v>
      </c>
      <c r="C3200" s="179">
        <v>914434602026</v>
      </c>
      <c r="D3200" s="172">
        <v>46162</v>
      </c>
      <c r="E3200" s="173">
        <v>46195</v>
      </c>
      <c r="F3200" s="174">
        <v>7.72</v>
      </c>
      <c r="G3200" s="175" t="s">
        <v>4161</v>
      </c>
      <c r="H3200" s="171" t="s">
        <v>4183</v>
      </c>
      <c r="I3200" s="171" t="s">
        <v>5501</v>
      </c>
      <c r="J3200" s="171" t="s">
        <v>310</v>
      </c>
      <c r="K3200" s="176"/>
      <c r="L3200" s="177" t="s">
        <v>733</v>
      </c>
      <c r="M3200" s="177" t="s">
        <v>311</v>
      </c>
    </row>
    <row r="3201" spans="1:13" s="178" customFormat="1">
      <c r="A3201" s="171" t="s">
        <v>2505</v>
      </c>
      <c r="B3201" s="171" t="s">
        <v>2589</v>
      </c>
      <c r="C3201" s="179">
        <v>914434602026</v>
      </c>
      <c r="D3201" s="172">
        <v>46162</v>
      </c>
      <c r="E3201" s="173">
        <v>46195</v>
      </c>
      <c r="F3201" s="174">
        <v>9.01</v>
      </c>
      <c r="G3201" s="175" t="s">
        <v>4161</v>
      </c>
      <c r="H3201" s="171" t="s">
        <v>4183</v>
      </c>
      <c r="I3201" s="171" t="s">
        <v>5502</v>
      </c>
      <c r="J3201" s="171" t="s">
        <v>476</v>
      </c>
      <c r="K3201" s="176"/>
      <c r="L3201" s="177" t="s">
        <v>733</v>
      </c>
      <c r="M3201" s="177" t="s">
        <v>477</v>
      </c>
    </row>
    <row r="3202" spans="1:13" s="178" customFormat="1">
      <c r="A3202" s="171" t="s">
        <v>2505</v>
      </c>
      <c r="B3202" s="171" t="s">
        <v>2589</v>
      </c>
      <c r="C3202" s="179">
        <v>914434602026</v>
      </c>
      <c r="D3202" s="172">
        <v>46162</v>
      </c>
      <c r="E3202" s="173">
        <v>46195</v>
      </c>
      <c r="F3202" s="174">
        <v>17.98</v>
      </c>
      <c r="G3202" s="175" t="s">
        <v>4161</v>
      </c>
      <c r="H3202" s="171" t="s">
        <v>4183</v>
      </c>
      <c r="I3202" s="171" t="s">
        <v>5503</v>
      </c>
      <c r="J3202" s="171" t="s">
        <v>308</v>
      </c>
      <c r="K3202" s="176"/>
      <c r="L3202" s="177" t="s">
        <v>733</v>
      </c>
      <c r="M3202" s="177" t="s">
        <v>309</v>
      </c>
    </row>
    <row r="3203" spans="1:13" s="178" customFormat="1">
      <c r="A3203" s="171" t="s">
        <v>2505</v>
      </c>
      <c r="B3203" s="171" t="s">
        <v>2589</v>
      </c>
      <c r="C3203" s="179">
        <v>914434602026</v>
      </c>
      <c r="D3203" s="172">
        <v>46162</v>
      </c>
      <c r="E3203" s="173">
        <v>46195</v>
      </c>
      <c r="F3203" s="174">
        <v>10.57</v>
      </c>
      <c r="G3203" s="175" t="s">
        <v>4161</v>
      </c>
      <c r="H3203" s="171" t="s">
        <v>4183</v>
      </c>
      <c r="I3203" s="171" t="s">
        <v>5504</v>
      </c>
      <c r="J3203" s="171" t="s">
        <v>324</v>
      </c>
      <c r="K3203" s="176"/>
      <c r="L3203" s="177" t="s">
        <v>733</v>
      </c>
      <c r="M3203" s="177" t="s">
        <v>325</v>
      </c>
    </row>
    <row r="3204" spans="1:13" s="178" customFormat="1">
      <c r="A3204" s="171" t="s">
        <v>2505</v>
      </c>
      <c r="B3204" s="171" t="s">
        <v>2589</v>
      </c>
      <c r="C3204" s="179">
        <v>914434602026</v>
      </c>
      <c r="D3204" s="172">
        <v>46162</v>
      </c>
      <c r="E3204" s="173">
        <v>46195</v>
      </c>
      <c r="F3204" s="174">
        <v>8.2100000000000009</v>
      </c>
      <c r="G3204" s="175" t="s">
        <v>4161</v>
      </c>
      <c r="H3204" s="171" t="s">
        <v>4183</v>
      </c>
      <c r="I3204" s="171" t="s">
        <v>5505</v>
      </c>
      <c r="J3204" s="171" t="s">
        <v>106</v>
      </c>
      <c r="K3204" s="176"/>
      <c r="L3204" s="177" t="s">
        <v>733</v>
      </c>
      <c r="M3204" s="177" t="s">
        <v>107</v>
      </c>
    </row>
    <row r="3205" spans="1:13" s="178" customFormat="1">
      <c r="A3205" s="171" t="s">
        <v>2505</v>
      </c>
      <c r="B3205" s="171" t="s">
        <v>2589</v>
      </c>
      <c r="C3205" s="179">
        <v>914434602026</v>
      </c>
      <c r="D3205" s="172">
        <v>46162</v>
      </c>
      <c r="E3205" s="173">
        <v>46195</v>
      </c>
      <c r="F3205" s="174">
        <v>53.6</v>
      </c>
      <c r="G3205" s="175" t="s">
        <v>4161</v>
      </c>
      <c r="H3205" s="171" t="s">
        <v>4183</v>
      </c>
      <c r="I3205" s="171" t="s">
        <v>5506</v>
      </c>
      <c r="J3205" s="171" t="s">
        <v>124</v>
      </c>
      <c r="K3205" s="176"/>
      <c r="L3205" s="177" t="s">
        <v>733</v>
      </c>
      <c r="M3205" s="177" t="s">
        <v>125</v>
      </c>
    </row>
    <row r="3206" spans="1:13" s="178" customFormat="1">
      <c r="A3206" s="171" t="s">
        <v>2505</v>
      </c>
      <c r="B3206" s="171" t="s">
        <v>2589</v>
      </c>
      <c r="C3206" s="179">
        <v>914434602026</v>
      </c>
      <c r="D3206" s="172">
        <v>46162</v>
      </c>
      <c r="E3206" s="173">
        <v>46195</v>
      </c>
      <c r="F3206" s="174">
        <v>36.909999999999997</v>
      </c>
      <c r="G3206" s="175" t="s">
        <v>4161</v>
      </c>
      <c r="H3206" s="171" t="s">
        <v>4183</v>
      </c>
      <c r="I3206" s="171" t="s">
        <v>5507</v>
      </c>
      <c r="J3206" s="171" t="s">
        <v>126</v>
      </c>
      <c r="K3206" s="176"/>
      <c r="L3206" s="177" t="s">
        <v>733</v>
      </c>
      <c r="M3206" s="177" t="s">
        <v>127</v>
      </c>
    </row>
    <row r="3207" spans="1:13" s="178" customFormat="1">
      <c r="A3207" s="171" t="s">
        <v>2505</v>
      </c>
      <c r="B3207" s="171" t="s">
        <v>2589</v>
      </c>
      <c r="C3207" s="179">
        <v>914434602026</v>
      </c>
      <c r="D3207" s="172">
        <v>46162</v>
      </c>
      <c r="E3207" s="173">
        <v>46195</v>
      </c>
      <c r="F3207" s="174">
        <v>49.71</v>
      </c>
      <c r="G3207" s="175" t="s">
        <v>4161</v>
      </c>
      <c r="H3207" s="171" t="s">
        <v>4183</v>
      </c>
      <c r="I3207" s="171" t="s">
        <v>5508</v>
      </c>
      <c r="J3207" s="171" t="s">
        <v>234</v>
      </c>
      <c r="K3207" s="176"/>
      <c r="L3207" s="177" t="s">
        <v>733</v>
      </c>
      <c r="M3207" s="177" t="s">
        <v>235</v>
      </c>
    </row>
    <row r="3208" spans="1:13" s="178" customFormat="1">
      <c r="A3208" s="171" t="s">
        <v>2505</v>
      </c>
      <c r="B3208" s="171" t="s">
        <v>2589</v>
      </c>
      <c r="C3208" s="179">
        <v>914434602026</v>
      </c>
      <c r="D3208" s="172">
        <v>46162</v>
      </c>
      <c r="E3208" s="173">
        <v>46195</v>
      </c>
      <c r="F3208" s="174">
        <v>41.97</v>
      </c>
      <c r="G3208" s="175" t="s">
        <v>4161</v>
      </c>
      <c r="H3208" s="171" t="s">
        <v>4183</v>
      </c>
      <c r="I3208" s="171" t="s">
        <v>5509</v>
      </c>
      <c r="J3208" s="171" t="s">
        <v>132</v>
      </c>
      <c r="K3208" s="176"/>
      <c r="L3208" s="177" t="s">
        <v>733</v>
      </c>
      <c r="M3208" s="177" t="s">
        <v>133</v>
      </c>
    </row>
    <row r="3209" spans="1:13" s="178" customFormat="1">
      <c r="A3209" s="171" t="s">
        <v>2505</v>
      </c>
      <c r="B3209" s="171" t="s">
        <v>2589</v>
      </c>
      <c r="C3209" s="179">
        <v>914434602026</v>
      </c>
      <c r="D3209" s="172">
        <v>46162</v>
      </c>
      <c r="E3209" s="173">
        <v>46195</v>
      </c>
      <c r="F3209" s="174">
        <v>66.849999999999994</v>
      </c>
      <c r="G3209" s="175" t="s">
        <v>4161</v>
      </c>
      <c r="H3209" s="171" t="s">
        <v>4183</v>
      </c>
      <c r="I3209" s="171" t="s">
        <v>5510</v>
      </c>
      <c r="J3209" s="171" t="s">
        <v>78</v>
      </c>
      <c r="K3209" s="176"/>
      <c r="L3209" s="177" t="s">
        <v>733</v>
      </c>
      <c r="M3209" s="177" t="s">
        <v>79</v>
      </c>
    </row>
    <row r="3210" spans="1:13" s="178" customFormat="1">
      <c r="A3210" s="171" t="s">
        <v>2505</v>
      </c>
      <c r="B3210" s="171" t="s">
        <v>2589</v>
      </c>
      <c r="C3210" s="179">
        <v>914434602026</v>
      </c>
      <c r="D3210" s="172">
        <v>46162</v>
      </c>
      <c r="E3210" s="173">
        <v>46195</v>
      </c>
      <c r="F3210" s="174">
        <v>47.92</v>
      </c>
      <c r="G3210" s="175" t="s">
        <v>4161</v>
      </c>
      <c r="H3210" s="171" t="s">
        <v>4183</v>
      </c>
      <c r="I3210" s="171" t="s">
        <v>5511</v>
      </c>
      <c r="J3210" s="171" t="s">
        <v>332</v>
      </c>
      <c r="K3210" s="176"/>
      <c r="L3210" s="177" t="s">
        <v>733</v>
      </c>
      <c r="M3210" s="177" t="s">
        <v>333</v>
      </c>
    </row>
    <row r="3211" spans="1:13" s="178" customFormat="1">
      <c r="A3211" s="171" t="s">
        <v>2505</v>
      </c>
      <c r="B3211" s="171" t="s">
        <v>2589</v>
      </c>
      <c r="C3211" s="179">
        <v>914434602026</v>
      </c>
      <c r="D3211" s="172">
        <v>46162</v>
      </c>
      <c r="E3211" s="173">
        <v>46195</v>
      </c>
      <c r="F3211" s="174">
        <v>73.260000000000005</v>
      </c>
      <c r="G3211" s="175" t="s">
        <v>4161</v>
      </c>
      <c r="H3211" s="171" t="s">
        <v>4183</v>
      </c>
      <c r="I3211" s="171" t="s">
        <v>5512</v>
      </c>
      <c r="J3211" s="171" t="s">
        <v>68</v>
      </c>
      <c r="K3211" s="176"/>
      <c r="L3211" s="177" t="s">
        <v>733</v>
      </c>
      <c r="M3211" s="177" t="s">
        <v>69</v>
      </c>
    </row>
    <row r="3212" spans="1:13" s="178" customFormat="1">
      <c r="A3212" s="171" t="s">
        <v>2505</v>
      </c>
      <c r="B3212" s="171" t="s">
        <v>2589</v>
      </c>
      <c r="C3212" s="179">
        <v>914434602026</v>
      </c>
      <c r="D3212" s="172">
        <v>46162</v>
      </c>
      <c r="E3212" s="173">
        <v>46195</v>
      </c>
      <c r="F3212" s="174">
        <v>43.56</v>
      </c>
      <c r="G3212" s="175" t="s">
        <v>4161</v>
      </c>
      <c r="H3212" s="171" t="s">
        <v>4183</v>
      </c>
      <c r="I3212" s="171" t="s">
        <v>5513</v>
      </c>
      <c r="J3212" s="171" t="s">
        <v>248</v>
      </c>
      <c r="K3212" s="176"/>
      <c r="L3212" s="177" t="s">
        <v>733</v>
      </c>
      <c r="M3212" s="177" t="s">
        <v>249</v>
      </c>
    </row>
    <row r="3213" spans="1:13" s="178" customFormat="1">
      <c r="A3213" s="171" t="s">
        <v>2505</v>
      </c>
      <c r="B3213" s="171" t="s">
        <v>2589</v>
      </c>
      <c r="C3213" s="179">
        <v>914434602026</v>
      </c>
      <c r="D3213" s="172">
        <v>46162</v>
      </c>
      <c r="E3213" s="173">
        <v>46195</v>
      </c>
      <c r="F3213" s="174">
        <v>53.77</v>
      </c>
      <c r="G3213" s="175" t="s">
        <v>4161</v>
      </c>
      <c r="H3213" s="171" t="s">
        <v>4183</v>
      </c>
      <c r="I3213" s="171" t="s">
        <v>5514</v>
      </c>
      <c r="J3213" s="171" t="s">
        <v>264</v>
      </c>
      <c r="K3213" s="176"/>
      <c r="L3213" s="177" t="s">
        <v>733</v>
      </c>
      <c r="M3213" s="177" t="s">
        <v>265</v>
      </c>
    </row>
    <row r="3214" spans="1:13" s="178" customFormat="1">
      <c r="A3214" s="171" t="s">
        <v>2505</v>
      </c>
      <c r="B3214" s="171" t="s">
        <v>2589</v>
      </c>
      <c r="C3214" s="179">
        <v>914434602026</v>
      </c>
      <c r="D3214" s="172">
        <v>46162</v>
      </c>
      <c r="E3214" s="173">
        <v>46195</v>
      </c>
      <c r="F3214" s="174">
        <v>80.75</v>
      </c>
      <c r="G3214" s="175" t="s">
        <v>4161</v>
      </c>
      <c r="H3214" s="171" t="s">
        <v>4183</v>
      </c>
      <c r="I3214" s="171" t="s">
        <v>5515</v>
      </c>
      <c r="J3214" s="171" t="s">
        <v>30</v>
      </c>
      <c r="K3214" s="176"/>
      <c r="L3214" s="177" t="s">
        <v>733</v>
      </c>
      <c r="M3214" s="177" t="s">
        <v>31</v>
      </c>
    </row>
    <row r="3215" spans="1:13" s="178" customFormat="1">
      <c r="A3215" s="171" t="s">
        <v>2505</v>
      </c>
      <c r="B3215" s="171" t="s">
        <v>2589</v>
      </c>
      <c r="C3215" s="179">
        <v>914434602026</v>
      </c>
      <c r="D3215" s="172">
        <v>46162</v>
      </c>
      <c r="E3215" s="173">
        <v>46195</v>
      </c>
      <c r="F3215" s="174">
        <v>34.04</v>
      </c>
      <c r="G3215" s="175" t="s">
        <v>4161</v>
      </c>
      <c r="H3215" s="171" t="s">
        <v>4183</v>
      </c>
      <c r="I3215" s="171" t="s">
        <v>5516</v>
      </c>
      <c r="J3215" s="171" t="s">
        <v>212</v>
      </c>
      <c r="K3215" s="176"/>
      <c r="L3215" s="177" t="s">
        <v>733</v>
      </c>
      <c r="M3215" s="177" t="s">
        <v>213</v>
      </c>
    </row>
    <row r="3216" spans="1:13" s="178" customFormat="1">
      <c r="A3216" s="171" t="s">
        <v>2505</v>
      </c>
      <c r="B3216" s="171" t="s">
        <v>2589</v>
      </c>
      <c r="C3216" s="179">
        <v>914434602026</v>
      </c>
      <c r="D3216" s="172">
        <v>46162</v>
      </c>
      <c r="E3216" s="173">
        <v>46195</v>
      </c>
      <c r="F3216" s="174">
        <v>10.9</v>
      </c>
      <c r="G3216" s="175" t="s">
        <v>4161</v>
      </c>
      <c r="H3216" s="171" t="s">
        <v>4183</v>
      </c>
      <c r="I3216" s="171" t="s">
        <v>5475</v>
      </c>
      <c r="J3216" s="171" t="s">
        <v>374</v>
      </c>
      <c r="K3216" s="176"/>
      <c r="L3216" s="177" t="s">
        <v>733</v>
      </c>
      <c r="M3216" s="177" t="s">
        <v>375</v>
      </c>
    </row>
    <row r="3217" spans="1:13" s="178" customFormat="1">
      <c r="A3217" s="171" t="s">
        <v>2505</v>
      </c>
      <c r="B3217" s="171" t="s">
        <v>2589</v>
      </c>
      <c r="C3217" s="179">
        <v>914434602026</v>
      </c>
      <c r="D3217" s="172">
        <v>46162</v>
      </c>
      <c r="E3217" s="173">
        <v>46195</v>
      </c>
      <c r="F3217" s="174">
        <v>7.16</v>
      </c>
      <c r="G3217" s="175" t="s">
        <v>4161</v>
      </c>
      <c r="H3217" s="171" t="s">
        <v>4183</v>
      </c>
      <c r="I3217" s="171" t="s">
        <v>5476</v>
      </c>
      <c r="J3217" s="171" t="s">
        <v>302</v>
      </c>
      <c r="K3217" s="176"/>
      <c r="L3217" s="177" t="s">
        <v>733</v>
      </c>
      <c r="M3217" s="177" t="s">
        <v>303</v>
      </c>
    </row>
    <row r="3218" spans="1:13" s="178" customFormat="1">
      <c r="A3218" s="171" t="s">
        <v>2505</v>
      </c>
      <c r="B3218" s="171" t="s">
        <v>2589</v>
      </c>
      <c r="C3218" s="179">
        <v>914434602026</v>
      </c>
      <c r="D3218" s="172">
        <v>46162</v>
      </c>
      <c r="E3218" s="173">
        <v>46195</v>
      </c>
      <c r="F3218" s="174">
        <v>20.53</v>
      </c>
      <c r="G3218" s="175" t="s">
        <v>4161</v>
      </c>
      <c r="H3218" s="171" t="s">
        <v>4183</v>
      </c>
      <c r="I3218" s="171" t="s">
        <v>5477</v>
      </c>
      <c r="J3218" s="171" t="s">
        <v>468</v>
      </c>
      <c r="K3218" s="176"/>
      <c r="L3218" s="177" t="s">
        <v>733</v>
      </c>
      <c r="M3218" s="177" t="s">
        <v>469</v>
      </c>
    </row>
    <row r="3219" spans="1:13" s="178" customFormat="1">
      <c r="A3219" s="171" t="s">
        <v>2505</v>
      </c>
      <c r="B3219" s="171" t="s">
        <v>2589</v>
      </c>
      <c r="C3219" s="179">
        <v>914434602026</v>
      </c>
      <c r="D3219" s="172">
        <v>46162</v>
      </c>
      <c r="E3219" s="173">
        <v>46195</v>
      </c>
      <c r="F3219" s="174">
        <v>40.020000000000003</v>
      </c>
      <c r="G3219" s="175" t="s">
        <v>4161</v>
      </c>
      <c r="H3219" s="171" t="s">
        <v>4183</v>
      </c>
      <c r="I3219" s="171" t="s">
        <v>5478</v>
      </c>
      <c r="J3219" s="171" t="s">
        <v>779</v>
      </c>
      <c r="K3219" s="176"/>
      <c r="L3219" s="177" t="s">
        <v>733</v>
      </c>
      <c r="M3219" s="177" t="s">
        <v>778</v>
      </c>
    </row>
    <row r="3220" spans="1:13" s="178" customFormat="1">
      <c r="A3220" s="171" t="s">
        <v>2505</v>
      </c>
      <c r="B3220" s="171" t="s">
        <v>2589</v>
      </c>
      <c r="C3220" s="179">
        <v>914434602026</v>
      </c>
      <c r="D3220" s="172">
        <v>46162</v>
      </c>
      <c r="E3220" s="173">
        <v>46195</v>
      </c>
      <c r="F3220" s="174">
        <v>117.82</v>
      </c>
      <c r="G3220" s="175" t="s">
        <v>4161</v>
      </c>
      <c r="H3220" s="171" t="s">
        <v>4183</v>
      </c>
      <c r="I3220" s="171" t="s">
        <v>5470</v>
      </c>
      <c r="J3220" s="171" t="s">
        <v>480</v>
      </c>
      <c r="K3220" s="176"/>
      <c r="L3220" s="177" t="s">
        <v>733</v>
      </c>
      <c r="M3220" s="177" t="s">
        <v>481</v>
      </c>
    </row>
    <row r="3221" spans="1:13" s="178" customFormat="1">
      <c r="A3221" s="171" t="s">
        <v>2505</v>
      </c>
      <c r="B3221" s="171" t="s">
        <v>2589</v>
      </c>
      <c r="C3221" s="179">
        <v>914434602026</v>
      </c>
      <c r="D3221" s="172">
        <v>46162</v>
      </c>
      <c r="E3221" s="173">
        <v>46195</v>
      </c>
      <c r="F3221" s="174">
        <v>95.69</v>
      </c>
      <c r="G3221" s="175" t="s">
        <v>4161</v>
      </c>
      <c r="H3221" s="171" t="s">
        <v>4183</v>
      </c>
      <c r="I3221" s="171" t="s">
        <v>5471</v>
      </c>
      <c r="J3221" s="171" t="s">
        <v>252</v>
      </c>
      <c r="K3221" s="176"/>
      <c r="L3221" s="177" t="s">
        <v>733</v>
      </c>
      <c r="M3221" s="177" t="s">
        <v>253</v>
      </c>
    </row>
    <row r="3222" spans="1:13" s="178" customFormat="1">
      <c r="A3222" s="171" t="s">
        <v>2505</v>
      </c>
      <c r="B3222" s="171" t="s">
        <v>2589</v>
      </c>
      <c r="C3222" s="179">
        <v>914434602026</v>
      </c>
      <c r="D3222" s="172">
        <v>46162</v>
      </c>
      <c r="E3222" s="173">
        <v>46195</v>
      </c>
      <c r="F3222" s="174">
        <v>133.32</v>
      </c>
      <c r="G3222" s="175" t="s">
        <v>4161</v>
      </c>
      <c r="H3222" s="171" t="s">
        <v>4183</v>
      </c>
      <c r="I3222" s="171" t="s">
        <v>5472</v>
      </c>
      <c r="J3222" s="171" t="s">
        <v>346</v>
      </c>
      <c r="K3222" s="176"/>
      <c r="L3222" s="177" t="s">
        <v>733</v>
      </c>
      <c r="M3222" s="177" t="s">
        <v>347</v>
      </c>
    </row>
    <row r="3223" spans="1:13" s="178" customFormat="1">
      <c r="A3223" s="171" t="s">
        <v>2505</v>
      </c>
      <c r="B3223" s="171" t="s">
        <v>2589</v>
      </c>
      <c r="C3223" s="179">
        <v>914434602026</v>
      </c>
      <c r="D3223" s="172">
        <v>46162</v>
      </c>
      <c r="E3223" s="173">
        <v>46195</v>
      </c>
      <c r="F3223" s="174">
        <v>96.51</v>
      </c>
      <c r="G3223" s="175" t="s">
        <v>4161</v>
      </c>
      <c r="H3223" s="171" t="s">
        <v>4183</v>
      </c>
      <c r="I3223" s="171" t="s">
        <v>5473</v>
      </c>
      <c r="J3223" s="171" t="s">
        <v>350</v>
      </c>
      <c r="K3223" s="176"/>
      <c r="L3223" s="177" t="s">
        <v>733</v>
      </c>
      <c r="M3223" s="177" t="s">
        <v>351</v>
      </c>
    </row>
    <row r="3224" spans="1:13" s="178" customFormat="1">
      <c r="A3224" s="171" t="s">
        <v>2505</v>
      </c>
      <c r="B3224" s="171" t="s">
        <v>2589</v>
      </c>
      <c r="C3224" s="179">
        <v>914434602026</v>
      </c>
      <c r="D3224" s="172">
        <v>46162</v>
      </c>
      <c r="E3224" s="173">
        <v>46195</v>
      </c>
      <c r="F3224" s="174">
        <v>71.84</v>
      </c>
      <c r="G3224" s="175" t="s">
        <v>4161</v>
      </c>
      <c r="H3224" s="171" t="s">
        <v>4183</v>
      </c>
      <c r="I3224" s="171" t="s">
        <v>5474</v>
      </c>
      <c r="J3224" s="171" t="s">
        <v>348</v>
      </c>
      <c r="K3224" s="176"/>
      <c r="L3224" s="177" t="s">
        <v>733</v>
      </c>
      <c r="M3224" s="177" t="s">
        <v>349</v>
      </c>
    </row>
    <row r="3225" spans="1:13" s="178" customFormat="1">
      <c r="A3225" s="171" t="s">
        <v>2505</v>
      </c>
      <c r="B3225" s="171" t="s">
        <v>2589</v>
      </c>
      <c r="C3225" s="179">
        <v>914434602026</v>
      </c>
      <c r="D3225" s="172">
        <v>46162</v>
      </c>
      <c r="E3225" s="173">
        <v>46195</v>
      </c>
      <c r="F3225" s="174">
        <v>102.03</v>
      </c>
      <c r="G3225" s="175" t="s">
        <v>4161</v>
      </c>
      <c r="H3225" s="171" t="s">
        <v>4183</v>
      </c>
      <c r="I3225" s="171" t="s">
        <v>5449</v>
      </c>
      <c r="J3225" s="171" t="s">
        <v>366</v>
      </c>
      <c r="K3225" s="176"/>
      <c r="L3225" s="177" t="s">
        <v>733</v>
      </c>
      <c r="M3225" s="177" t="s">
        <v>367</v>
      </c>
    </row>
    <row r="3226" spans="1:13" s="178" customFormat="1">
      <c r="A3226" s="171" t="s">
        <v>2505</v>
      </c>
      <c r="B3226" s="171" t="s">
        <v>2589</v>
      </c>
      <c r="C3226" s="179">
        <v>914434602026</v>
      </c>
      <c r="D3226" s="172">
        <v>46162</v>
      </c>
      <c r="E3226" s="173">
        <v>46195</v>
      </c>
      <c r="F3226" s="174">
        <v>69.7</v>
      </c>
      <c r="G3226" s="175" t="s">
        <v>4161</v>
      </c>
      <c r="H3226" s="171" t="s">
        <v>4183</v>
      </c>
      <c r="I3226" s="171" t="s">
        <v>5450</v>
      </c>
      <c r="J3226" s="171" t="s">
        <v>220</v>
      </c>
      <c r="K3226" s="176"/>
      <c r="L3226" s="177" t="s">
        <v>733</v>
      </c>
      <c r="M3226" s="177" t="s">
        <v>221</v>
      </c>
    </row>
    <row r="3227" spans="1:13" s="178" customFormat="1">
      <c r="A3227" s="171" t="s">
        <v>2505</v>
      </c>
      <c r="B3227" s="171" t="s">
        <v>2589</v>
      </c>
      <c r="C3227" s="179">
        <v>914434602026</v>
      </c>
      <c r="D3227" s="172">
        <v>46162</v>
      </c>
      <c r="E3227" s="173">
        <v>46195</v>
      </c>
      <c r="F3227" s="174">
        <v>121.1</v>
      </c>
      <c r="G3227" s="175" t="s">
        <v>4161</v>
      </c>
      <c r="H3227" s="171" t="s">
        <v>4183</v>
      </c>
      <c r="I3227" s="171" t="s">
        <v>5451</v>
      </c>
      <c r="J3227" s="171" t="s">
        <v>342</v>
      </c>
      <c r="K3227" s="176"/>
      <c r="L3227" s="177" t="s">
        <v>733</v>
      </c>
      <c r="M3227" s="177" t="s">
        <v>343</v>
      </c>
    </row>
    <row r="3228" spans="1:13" s="178" customFormat="1">
      <c r="A3228" s="171" t="s">
        <v>2505</v>
      </c>
      <c r="B3228" s="171" t="s">
        <v>2589</v>
      </c>
      <c r="C3228" s="179">
        <v>914434602026</v>
      </c>
      <c r="D3228" s="172">
        <v>46162</v>
      </c>
      <c r="E3228" s="173">
        <v>46195</v>
      </c>
      <c r="F3228" s="174">
        <v>78.98</v>
      </c>
      <c r="G3228" s="175" t="s">
        <v>4161</v>
      </c>
      <c r="H3228" s="171" t="s">
        <v>4183</v>
      </c>
      <c r="I3228" s="171" t="s">
        <v>5452</v>
      </c>
      <c r="J3228" s="171" t="s">
        <v>160</v>
      </c>
      <c r="K3228" s="176"/>
      <c r="L3228" s="177" t="s">
        <v>733</v>
      </c>
      <c r="M3228" s="177" t="s">
        <v>161</v>
      </c>
    </row>
    <row r="3229" spans="1:13" s="178" customFormat="1">
      <c r="A3229" s="171" t="s">
        <v>2505</v>
      </c>
      <c r="B3229" s="171" t="s">
        <v>2589</v>
      </c>
      <c r="C3229" s="179">
        <v>914434602026</v>
      </c>
      <c r="D3229" s="172">
        <v>46162</v>
      </c>
      <c r="E3229" s="173">
        <v>46195</v>
      </c>
      <c r="F3229" s="174">
        <v>857.48</v>
      </c>
      <c r="G3229" s="175" t="s">
        <v>4161</v>
      </c>
      <c r="H3229" s="171" t="s">
        <v>4183</v>
      </c>
      <c r="I3229" s="171" t="s">
        <v>5453</v>
      </c>
      <c r="J3229" s="171" t="s">
        <v>150</v>
      </c>
      <c r="K3229" s="176"/>
      <c r="L3229" s="177" t="s">
        <v>733</v>
      </c>
      <c r="M3229" s="177" t="s">
        <v>151</v>
      </c>
    </row>
    <row r="3230" spans="1:13" s="178" customFormat="1">
      <c r="A3230" s="171" t="s">
        <v>2505</v>
      </c>
      <c r="B3230" s="171" t="s">
        <v>2589</v>
      </c>
      <c r="C3230" s="179">
        <v>914434602026</v>
      </c>
      <c r="D3230" s="172">
        <v>46162</v>
      </c>
      <c r="E3230" s="173">
        <v>46195</v>
      </c>
      <c r="F3230" s="174">
        <v>75.16</v>
      </c>
      <c r="G3230" s="175" t="s">
        <v>4161</v>
      </c>
      <c r="H3230" s="171" t="s">
        <v>4183</v>
      </c>
      <c r="I3230" s="171" t="s">
        <v>5454</v>
      </c>
      <c r="J3230" s="171" t="s">
        <v>18</v>
      </c>
      <c r="K3230" s="176"/>
      <c r="L3230" s="177" t="s">
        <v>733</v>
      </c>
      <c r="M3230" s="177" t="s">
        <v>19</v>
      </c>
    </row>
    <row r="3231" spans="1:13" s="178" customFormat="1">
      <c r="A3231" s="171" t="s">
        <v>2505</v>
      </c>
      <c r="B3231" s="171" t="s">
        <v>2589</v>
      </c>
      <c r="C3231" s="179">
        <v>914434602026</v>
      </c>
      <c r="D3231" s="172">
        <v>46162</v>
      </c>
      <c r="E3231" s="173">
        <v>46195</v>
      </c>
      <c r="F3231" s="174">
        <v>88.15</v>
      </c>
      <c r="G3231" s="175" t="s">
        <v>4161</v>
      </c>
      <c r="H3231" s="171" t="s">
        <v>4183</v>
      </c>
      <c r="I3231" s="171" t="s">
        <v>5455</v>
      </c>
      <c r="J3231" s="171" t="s">
        <v>98</v>
      </c>
      <c r="K3231" s="176"/>
      <c r="L3231" s="177" t="s">
        <v>733</v>
      </c>
      <c r="M3231" s="177" t="s">
        <v>99</v>
      </c>
    </row>
    <row r="3232" spans="1:13" s="178" customFormat="1">
      <c r="A3232" s="171" t="s">
        <v>2505</v>
      </c>
      <c r="B3232" s="171" t="s">
        <v>2589</v>
      </c>
      <c r="C3232" s="179">
        <v>914434602026</v>
      </c>
      <c r="D3232" s="172">
        <v>46162</v>
      </c>
      <c r="E3232" s="173">
        <v>46195</v>
      </c>
      <c r="F3232" s="174">
        <v>90.98</v>
      </c>
      <c r="G3232" s="175" t="s">
        <v>4161</v>
      </c>
      <c r="H3232" s="171" t="s">
        <v>4183</v>
      </c>
      <c r="I3232" s="171" t="s">
        <v>5456</v>
      </c>
      <c r="J3232" s="171" t="s">
        <v>426</v>
      </c>
      <c r="K3232" s="176"/>
      <c r="L3232" s="177" t="s">
        <v>733</v>
      </c>
      <c r="M3232" s="177" t="s">
        <v>427</v>
      </c>
    </row>
    <row r="3233" spans="1:13" s="178" customFormat="1">
      <c r="A3233" s="171" t="s">
        <v>2505</v>
      </c>
      <c r="B3233" s="171" t="s">
        <v>2589</v>
      </c>
      <c r="C3233" s="179">
        <v>914434602026</v>
      </c>
      <c r="D3233" s="172">
        <v>46162</v>
      </c>
      <c r="E3233" s="173">
        <v>46195</v>
      </c>
      <c r="F3233" s="174">
        <v>357.56</v>
      </c>
      <c r="G3233" s="175" t="s">
        <v>4161</v>
      </c>
      <c r="H3233" s="171" t="s">
        <v>4183</v>
      </c>
      <c r="I3233" s="171" t="s">
        <v>5457</v>
      </c>
      <c r="J3233" s="171" t="s">
        <v>394</v>
      </c>
      <c r="K3233" s="176"/>
      <c r="L3233" s="177" t="s">
        <v>733</v>
      </c>
      <c r="M3233" s="177" t="s">
        <v>395</v>
      </c>
    </row>
    <row r="3234" spans="1:13" s="178" customFormat="1">
      <c r="A3234" s="171" t="s">
        <v>2505</v>
      </c>
      <c r="B3234" s="171" t="s">
        <v>2589</v>
      </c>
      <c r="C3234" s="179">
        <v>914434602026</v>
      </c>
      <c r="D3234" s="172">
        <v>46162</v>
      </c>
      <c r="E3234" s="173">
        <v>46195</v>
      </c>
      <c r="F3234" s="174">
        <v>81.89</v>
      </c>
      <c r="G3234" s="175" t="s">
        <v>4161</v>
      </c>
      <c r="H3234" s="171" t="s">
        <v>4183</v>
      </c>
      <c r="I3234" s="171" t="s">
        <v>5458</v>
      </c>
      <c r="J3234" s="171" t="s">
        <v>156</v>
      </c>
      <c r="K3234" s="176"/>
      <c r="L3234" s="177" t="s">
        <v>733</v>
      </c>
      <c r="M3234" s="177" t="s">
        <v>157</v>
      </c>
    </row>
    <row r="3235" spans="1:13" s="178" customFormat="1">
      <c r="A3235" s="171" t="s">
        <v>2505</v>
      </c>
      <c r="B3235" s="171" t="s">
        <v>2589</v>
      </c>
      <c r="C3235" s="179">
        <v>914434602026</v>
      </c>
      <c r="D3235" s="172">
        <v>46162</v>
      </c>
      <c r="E3235" s="173">
        <v>46195</v>
      </c>
      <c r="F3235" s="174">
        <v>109.08</v>
      </c>
      <c r="G3235" s="175" t="s">
        <v>4161</v>
      </c>
      <c r="H3235" s="171" t="s">
        <v>4183</v>
      </c>
      <c r="I3235" s="171" t="s">
        <v>5459</v>
      </c>
      <c r="J3235" s="171" t="s">
        <v>186</v>
      </c>
      <c r="K3235" s="176"/>
      <c r="L3235" s="177" t="s">
        <v>733</v>
      </c>
      <c r="M3235" s="177" t="s">
        <v>187</v>
      </c>
    </row>
    <row r="3236" spans="1:13" s="178" customFormat="1">
      <c r="A3236" s="171" t="s">
        <v>2505</v>
      </c>
      <c r="B3236" s="171" t="s">
        <v>2589</v>
      </c>
      <c r="C3236" s="179">
        <v>914434602026</v>
      </c>
      <c r="D3236" s="172">
        <v>46162</v>
      </c>
      <c r="E3236" s="173">
        <v>46195</v>
      </c>
      <c r="F3236" s="174">
        <v>170.59</v>
      </c>
      <c r="G3236" s="175" t="s">
        <v>4161</v>
      </c>
      <c r="H3236" s="171" t="s">
        <v>4183</v>
      </c>
      <c r="I3236" s="171" t="s">
        <v>5460</v>
      </c>
      <c r="J3236" s="171" t="s">
        <v>412</v>
      </c>
      <c r="K3236" s="176"/>
      <c r="L3236" s="177" t="s">
        <v>733</v>
      </c>
      <c r="M3236" s="177" t="s">
        <v>413</v>
      </c>
    </row>
    <row r="3237" spans="1:13" s="178" customFormat="1">
      <c r="A3237" s="171" t="s">
        <v>2505</v>
      </c>
      <c r="B3237" s="171" t="s">
        <v>2589</v>
      </c>
      <c r="C3237" s="179">
        <v>914434602026</v>
      </c>
      <c r="D3237" s="172">
        <v>46162</v>
      </c>
      <c r="E3237" s="173">
        <v>46195</v>
      </c>
      <c r="F3237" s="174">
        <v>78.62</v>
      </c>
      <c r="G3237" s="175" t="s">
        <v>4161</v>
      </c>
      <c r="H3237" s="171" t="s">
        <v>4183</v>
      </c>
      <c r="I3237" s="171" t="s">
        <v>5461</v>
      </c>
      <c r="J3237" s="171" t="s">
        <v>274</v>
      </c>
      <c r="K3237" s="176"/>
      <c r="L3237" s="177" t="s">
        <v>733</v>
      </c>
      <c r="M3237" s="177" t="s">
        <v>275</v>
      </c>
    </row>
    <row r="3238" spans="1:13" s="178" customFormat="1">
      <c r="A3238" s="171" t="s">
        <v>2505</v>
      </c>
      <c r="B3238" s="171" t="s">
        <v>2589</v>
      </c>
      <c r="C3238" s="179">
        <v>914434602026</v>
      </c>
      <c r="D3238" s="172">
        <v>46162</v>
      </c>
      <c r="E3238" s="173">
        <v>46195</v>
      </c>
      <c r="F3238" s="174">
        <v>78.010000000000005</v>
      </c>
      <c r="G3238" s="175" t="s">
        <v>4161</v>
      </c>
      <c r="H3238" s="171" t="s">
        <v>4183</v>
      </c>
      <c r="I3238" s="171" t="s">
        <v>5490</v>
      </c>
      <c r="J3238" s="171" t="s">
        <v>88</v>
      </c>
      <c r="K3238" s="176"/>
      <c r="L3238" s="177" t="s">
        <v>733</v>
      </c>
      <c r="M3238" s="177" t="s">
        <v>89</v>
      </c>
    </row>
    <row r="3239" spans="1:13" s="178" customFormat="1">
      <c r="A3239" s="171" t="s">
        <v>2505</v>
      </c>
      <c r="B3239" s="171" t="s">
        <v>2589</v>
      </c>
      <c r="C3239" s="179">
        <v>914434602026</v>
      </c>
      <c r="D3239" s="172">
        <v>46162</v>
      </c>
      <c r="E3239" s="173">
        <v>46195</v>
      </c>
      <c r="F3239" s="174">
        <v>61.06</v>
      </c>
      <c r="G3239" s="175" t="s">
        <v>4161</v>
      </c>
      <c r="H3239" s="171" t="s">
        <v>4183</v>
      </c>
      <c r="I3239" s="171" t="s">
        <v>5491</v>
      </c>
      <c r="J3239" s="171" t="s">
        <v>276</v>
      </c>
      <c r="K3239" s="176"/>
      <c r="L3239" s="177" t="s">
        <v>733</v>
      </c>
      <c r="M3239" s="177" t="s">
        <v>277</v>
      </c>
    </row>
    <row r="3240" spans="1:13" s="178" customFormat="1">
      <c r="A3240" s="171" t="s">
        <v>2505</v>
      </c>
      <c r="B3240" s="171" t="s">
        <v>2589</v>
      </c>
      <c r="C3240" s="179">
        <v>914434602026</v>
      </c>
      <c r="D3240" s="172">
        <v>46162</v>
      </c>
      <c r="E3240" s="173">
        <v>46195</v>
      </c>
      <c r="F3240" s="174">
        <v>93.01</v>
      </c>
      <c r="G3240" s="175" t="s">
        <v>4161</v>
      </c>
      <c r="H3240" s="171" t="s">
        <v>4183</v>
      </c>
      <c r="I3240" s="171" t="s">
        <v>5492</v>
      </c>
      <c r="J3240" s="171" t="s">
        <v>396</v>
      </c>
      <c r="K3240" s="176"/>
      <c r="L3240" s="177" t="s">
        <v>733</v>
      </c>
      <c r="M3240" s="177" t="s">
        <v>397</v>
      </c>
    </row>
    <row r="3241" spans="1:13" s="178" customFormat="1">
      <c r="A3241" s="171" t="s">
        <v>2505</v>
      </c>
      <c r="B3241" s="171" t="s">
        <v>2589</v>
      </c>
      <c r="C3241" s="179">
        <v>914434602026</v>
      </c>
      <c r="D3241" s="172">
        <v>46162</v>
      </c>
      <c r="E3241" s="173">
        <v>46195</v>
      </c>
      <c r="F3241" s="174">
        <v>69.84</v>
      </c>
      <c r="G3241" s="175" t="s">
        <v>4161</v>
      </c>
      <c r="H3241" s="171" t="s">
        <v>4183</v>
      </c>
      <c r="I3241" s="171" t="s">
        <v>5493</v>
      </c>
      <c r="J3241" s="171" t="s">
        <v>158</v>
      </c>
      <c r="K3241" s="176"/>
      <c r="L3241" s="177" t="s">
        <v>733</v>
      </c>
      <c r="M3241" s="177" t="s">
        <v>159</v>
      </c>
    </row>
    <row r="3242" spans="1:13" s="178" customFormat="1">
      <c r="A3242" s="171" t="s">
        <v>2505</v>
      </c>
      <c r="B3242" s="171" t="s">
        <v>2589</v>
      </c>
      <c r="C3242" s="179">
        <v>914434602026</v>
      </c>
      <c r="D3242" s="172">
        <v>46162</v>
      </c>
      <c r="E3242" s="173">
        <v>46195</v>
      </c>
      <c r="F3242" s="174">
        <v>104.27</v>
      </c>
      <c r="G3242" s="175" t="s">
        <v>4161</v>
      </c>
      <c r="H3242" s="171" t="s">
        <v>4183</v>
      </c>
      <c r="I3242" s="171" t="s">
        <v>5494</v>
      </c>
      <c r="J3242" s="171" t="s">
        <v>462</v>
      </c>
      <c r="K3242" s="176"/>
      <c r="L3242" s="177" t="s">
        <v>733</v>
      </c>
      <c r="M3242" s="177" t="s">
        <v>463</v>
      </c>
    </row>
    <row r="3243" spans="1:13" s="178" customFormat="1">
      <c r="A3243" s="171" t="s">
        <v>2505</v>
      </c>
      <c r="B3243" s="171" t="s">
        <v>2589</v>
      </c>
      <c r="C3243" s="179">
        <v>914434602026</v>
      </c>
      <c r="D3243" s="172">
        <v>46162</v>
      </c>
      <c r="E3243" s="173">
        <v>46195</v>
      </c>
      <c r="F3243" s="174">
        <v>128.57</v>
      </c>
      <c r="G3243" s="175" t="s">
        <v>4161</v>
      </c>
      <c r="H3243" s="171" t="s">
        <v>4183</v>
      </c>
      <c r="I3243" s="171" t="s">
        <v>5495</v>
      </c>
      <c r="J3243" s="171" t="s">
        <v>444</v>
      </c>
      <c r="K3243" s="176"/>
      <c r="L3243" s="177" t="s">
        <v>733</v>
      </c>
      <c r="M3243" s="177" t="s">
        <v>445</v>
      </c>
    </row>
    <row r="3244" spans="1:13" s="178" customFormat="1">
      <c r="A3244" s="171" t="s">
        <v>2505</v>
      </c>
      <c r="B3244" s="171" t="s">
        <v>2589</v>
      </c>
      <c r="C3244" s="179">
        <v>914434602026</v>
      </c>
      <c r="D3244" s="172">
        <v>46162</v>
      </c>
      <c r="E3244" s="173">
        <v>46195</v>
      </c>
      <c r="F3244" s="174">
        <v>78.56</v>
      </c>
      <c r="G3244" s="175" t="s">
        <v>4161</v>
      </c>
      <c r="H3244" s="171" t="s">
        <v>4183</v>
      </c>
      <c r="I3244" s="171" t="s">
        <v>5496</v>
      </c>
      <c r="J3244" s="171" t="s">
        <v>74</v>
      </c>
      <c r="K3244" s="176"/>
      <c r="L3244" s="177" t="s">
        <v>733</v>
      </c>
      <c r="M3244" s="177" t="s">
        <v>75</v>
      </c>
    </row>
    <row r="3245" spans="1:13" s="178" customFormat="1">
      <c r="A3245" s="171" t="s">
        <v>2505</v>
      </c>
      <c r="B3245" s="171" t="s">
        <v>2589</v>
      </c>
      <c r="C3245" s="179">
        <v>914434602026</v>
      </c>
      <c r="D3245" s="172">
        <v>46162</v>
      </c>
      <c r="E3245" s="173">
        <v>46195</v>
      </c>
      <c r="F3245" s="174">
        <v>71.95</v>
      </c>
      <c r="G3245" s="175" t="s">
        <v>4161</v>
      </c>
      <c r="H3245" s="171" t="s">
        <v>4183</v>
      </c>
      <c r="I3245" s="171" t="s">
        <v>5497</v>
      </c>
      <c r="J3245" s="171" t="s">
        <v>238</v>
      </c>
      <c r="K3245" s="176"/>
      <c r="L3245" s="177" t="s">
        <v>733</v>
      </c>
      <c r="M3245" s="177" t="s">
        <v>239</v>
      </c>
    </row>
    <row r="3246" spans="1:13" s="178" customFormat="1">
      <c r="A3246" s="171" t="s">
        <v>2505</v>
      </c>
      <c r="B3246" s="171" t="s">
        <v>2589</v>
      </c>
      <c r="C3246" s="179">
        <v>914434602026</v>
      </c>
      <c r="D3246" s="172">
        <v>46162</v>
      </c>
      <c r="E3246" s="173">
        <v>46195</v>
      </c>
      <c r="F3246" s="174">
        <v>64.75</v>
      </c>
      <c r="G3246" s="175" t="s">
        <v>4161</v>
      </c>
      <c r="H3246" s="171" t="s">
        <v>4183</v>
      </c>
      <c r="I3246" s="171" t="s">
        <v>5519</v>
      </c>
      <c r="J3246" s="171" t="s">
        <v>418</v>
      </c>
      <c r="K3246" s="176"/>
      <c r="L3246" s="177" t="s">
        <v>733</v>
      </c>
      <c r="M3246" s="177" t="s">
        <v>419</v>
      </c>
    </row>
    <row r="3247" spans="1:13" s="178" customFormat="1">
      <c r="A3247" s="171" t="s">
        <v>2505</v>
      </c>
      <c r="B3247" s="171" t="s">
        <v>2589</v>
      </c>
      <c r="C3247" s="179">
        <v>914434602026</v>
      </c>
      <c r="D3247" s="172">
        <v>46162</v>
      </c>
      <c r="E3247" s="173">
        <v>46195</v>
      </c>
      <c r="F3247" s="174">
        <v>89.06</v>
      </c>
      <c r="G3247" s="175" t="s">
        <v>4161</v>
      </c>
      <c r="H3247" s="171" t="s">
        <v>4183</v>
      </c>
      <c r="I3247" s="171" t="s">
        <v>5520</v>
      </c>
      <c r="J3247" s="171" t="s">
        <v>152</v>
      </c>
      <c r="K3247" s="176"/>
      <c r="L3247" s="177" t="s">
        <v>733</v>
      </c>
      <c r="M3247" s="177" t="s">
        <v>153</v>
      </c>
    </row>
    <row r="3248" spans="1:13" s="178" customFormat="1">
      <c r="A3248" s="171" t="s">
        <v>2505</v>
      </c>
      <c r="B3248" s="171" t="s">
        <v>2589</v>
      </c>
      <c r="C3248" s="179">
        <v>914434602026</v>
      </c>
      <c r="D3248" s="172">
        <v>46162</v>
      </c>
      <c r="E3248" s="173">
        <v>46195</v>
      </c>
      <c r="F3248" s="174">
        <v>179.39</v>
      </c>
      <c r="G3248" s="175" t="s">
        <v>4161</v>
      </c>
      <c r="H3248" s="171" t="s">
        <v>4183</v>
      </c>
      <c r="I3248" s="171" t="s">
        <v>5521</v>
      </c>
      <c r="J3248" s="171" t="s">
        <v>472</v>
      </c>
      <c r="K3248" s="176"/>
      <c r="L3248" s="177" t="s">
        <v>733</v>
      </c>
      <c r="M3248" s="177" t="s">
        <v>473</v>
      </c>
    </row>
    <row r="3249" spans="1:13" s="178" customFormat="1">
      <c r="A3249" s="171" t="s">
        <v>2505</v>
      </c>
      <c r="B3249" s="171" t="s">
        <v>2589</v>
      </c>
      <c r="C3249" s="179">
        <v>914434602026</v>
      </c>
      <c r="D3249" s="172">
        <v>46162</v>
      </c>
      <c r="E3249" s="173">
        <v>46195</v>
      </c>
      <c r="F3249" s="174">
        <v>154.24</v>
      </c>
      <c r="G3249" s="175" t="s">
        <v>4161</v>
      </c>
      <c r="H3249" s="171" t="s">
        <v>4183</v>
      </c>
      <c r="I3249" s="171" t="s">
        <v>5522</v>
      </c>
      <c r="J3249" s="171" t="s">
        <v>146</v>
      </c>
      <c r="K3249" s="176"/>
      <c r="L3249" s="177" t="s">
        <v>733</v>
      </c>
      <c r="M3249" s="177" t="s">
        <v>147</v>
      </c>
    </row>
    <row r="3250" spans="1:13" s="178" customFormat="1">
      <c r="A3250" s="171" t="s">
        <v>2505</v>
      </c>
      <c r="B3250" s="171" t="s">
        <v>2589</v>
      </c>
      <c r="C3250" s="179">
        <v>914434602026</v>
      </c>
      <c r="D3250" s="172">
        <v>46162</v>
      </c>
      <c r="E3250" s="173">
        <v>46195</v>
      </c>
      <c r="F3250" s="174">
        <v>106.79</v>
      </c>
      <c r="G3250" s="175" t="s">
        <v>4161</v>
      </c>
      <c r="H3250" s="171" t="s">
        <v>4183</v>
      </c>
      <c r="I3250" s="171" t="s">
        <v>5523</v>
      </c>
      <c r="J3250" s="171" t="s">
        <v>16</v>
      </c>
      <c r="K3250" s="176"/>
      <c r="L3250" s="177" t="s">
        <v>733</v>
      </c>
      <c r="M3250" s="177" t="s">
        <v>17</v>
      </c>
    </row>
    <row r="3251" spans="1:13" s="178" customFormat="1">
      <c r="A3251" s="171" t="s">
        <v>2505</v>
      </c>
      <c r="B3251" s="171" t="s">
        <v>2589</v>
      </c>
      <c r="C3251" s="179">
        <v>914434602026</v>
      </c>
      <c r="D3251" s="172">
        <v>46162</v>
      </c>
      <c r="E3251" s="173">
        <v>46195</v>
      </c>
      <c r="F3251" s="174">
        <v>12.15</v>
      </c>
      <c r="G3251" s="175" t="s">
        <v>4161</v>
      </c>
      <c r="H3251" s="171" t="s">
        <v>4183</v>
      </c>
      <c r="I3251" s="171" t="s">
        <v>5524</v>
      </c>
      <c r="J3251" s="171" t="s">
        <v>288</v>
      </c>
      <c r="K3251" s="176"/>
      <c r="L3251" s="177" t="s">
        <v>733</v>
      </c>
      <c r="M3251" s="177" t="s">
        <v>289</v>
      </c>
    </row>
    <row r="3252" spans="1:13" s="178" customFormat="1">
      <c r="A3252" s="171" t="s">
        <v>2505</v>
      </c>
      <c r="B3252" s="171" t="s">
        <v>2589</v>
      </c>
      <c r="C3252" s="179">
        <v>914434602026</v>
      </c>
      <c r="D3252" s="172">
        <v>46162</v>
      </c>
      <c r="E3252" s="173">
        <v>46195</v>
      </c>
      <c r="F3252" s="174">
        <v>103.19</v>
      </c>
      <c r="G3252" s="175" t="s">
        <v>4161</v>
      </c>
      <c r="H3252" s="171" t="s">
        <v>4183</v>
      </c>
      <c r="I3252" s="171" t="s">
        <v>5525</v>
      </c>
      <c r="J3252" s="171" t="s">
        <v>134</v>
      </c>
      <c r="K3252" s="176"/>
      <c r="L3252" s="177" t="s">
        <v>733</v>
      </c>
      <c r="M3252" s="177" t="s">
        <v>135</v>
      </c>
    </row>
    <row r="3253" spans="1:13" s="178" customFormat="1">
      <c r="A3253" s="171" t="s">
        <v>2505</v>
      </c>
      <c r="B3253" s="171" t="s">
        <v>2589</v>
      </c>
      <c r="C3253" s="179">
        <v>914434602026</v>
      </c>
      <c r="D3253" s="172">
        <v>46162</v>
      </c>
      <c r="E3253" s="173">
        <v>46195</v>
      </c>
      <c r="F3253" s="174">
        <v>74.67</v>
      </c>
      <c r="G3253" s="175" t="s">
        <v>4161</v>
      </c>
      <c r="H3253" s="171" t="s">
        <v>4183</v>
      </c>
      <c r="I3253" s="171" t="s">
        <v>5526</v>
      </c>
      <c r="J3253" s="171" t="s">
        <v>136</v>
      </c>
      <c r="K3253" s="176"/>
      <c r="L3253" s="177" t="s">
        <v>733</v>
      </c>
      <c r="M3253" s="177" t="s">
        <v>137</v>
      </c>
    </row>
    <row r="3254" spans="1:13" s="178" customFormat="1">
      <c r="A3254" s="171" t="s">
        <v>2505</v>
      </c>
      <c r="B3254" s="171" t="s">
        <v>2589</v>
      </c>
      <c r="C3254" s="179">
        <v>914434602026</v>
      </c>
      <c r="D3254" s="172">
        <v>46162</v>
      </c>
      <c r="E3254" s="173">
        <v>46195</v>
      </c>
      <c r="F3254" s="174">
        <v>83.2</v>
      </c>
      <c r="G3254" s="175" t="s">
        <v>4161</v>
      </c>
      <c r="H3254" s="171" t="s">
        <v>4183</v>
      </c>
      <c r="I3254" s="171" t="s">
        <v>5527</v>
      </c>
      <c r="J3254" s="171" t="s">
        <v>424</v>
      </c>
      <c r="K3254" s="176"/>
      <c r="L3254" s="177" t="s">
        <v>733</v>
      </c>
      <c r="M3254" s="177" t="s">
        <v>425</v>
      </c>
    </row>
    <row r="3255" spans="1:13" s="178" customFormat="1">
      <c r="A3255" s="171" t="s">
        <v>2505</v>
      </c>
      <c r="B3255" s="171" t="s">
        <v>2589</v>
      </c>
      <c r="C3255" s="179">
        <v>914434602026</v>
      </c>
      <c r="D3255" s="172">
        <v>46162</v>
      </c>
      <c r="E3255" s="173">
        <v>46195</v>
      </c>
      <c r="F3255" s="174">
        <v>174.1</v>
      </c>
      <c r="G3255" s="175" t="s">
        <v>4161</v>
      </c>
      <c r="H3255" s="171" t="s">
        <v>4183</v>
      </c>
      <c r="I3255" s="171" t="s">
        <v>5528</v>
      </c>
      <c r="J3255" s="171" t="s">
        <v>386</v>
      </c>
      <c r="K3255" s="176"/>
      <c r="L3255" s="177" t="s">
        <v>733</v>
      </c>
      <c r="M3255" s="177" t="s">
        <v>387</v>
      </c>
    </row>
    <row r="3256" spans="1:13" s="178" customFormat="1">
      <c r="A3256" s="171" t="s">
        <v>2505</v>
      </c>
      <c r="B3256" s="171" t="s">
        <v>2589</v>
      </c>
      <c r="C3256" s="179">
        <v>914434602026</v>
      </c>
      <c r="D3256" s="172">
        <v>46162</v>
      </c>
      <c r="E3256" s="173">
        <v>46195</v>
      </c>
      <c r="F3256" s="174">
        <v>61.45</v>
      </c>
      <c r="G3256" s="175" t="s">
        <v>4161</v>
      </c>
      <c r="H3256" s="171" t="s">
        <v>4183</v>
      </c>
      <c r="I3256" s="171" t="s">
        <v>5529</v>
      </c>
      <c r="J3256" s="171" t="s">
        <v>352</v>
      </c>
      <c r="K3256" s="176"/>
      <c r="L3256" s="177" t="s">
        <v>733</v>
      </c>
      <c r="M3256" s="177" t="s">
        <v>353</v>
      </c>
    </row>
    <row r="3257" spans="1:13" s="178" customFormat="1">
      <c r="A3257" s="171" t="s">
        <v>2505</v>
      </c>
      <c r="B3257" s="171" t="s">
        <v>2589</v>
      </c>
      <c r="C3257" s="179">
        <v>914434602026</v>
      </c>
      <c r="D3257" s="172">
        <v>46162</v>
      </c>
      <c r="E3257" s="173">
        <v>46195</v>
      </c>
      <c r="F3257" s="174">
        <v>120.51</v>
      </c>
      <c r="G3257" s="175" t="s">
        <v>4161</v>
      </c>
      <c r="H3257" s="171" t="s">
        <v>4183</v>
      </c>
      <c r="I3257" s="171" t="s">
        <v>5530</v>
      </c>
      <c r="J3257" s="171" t="s">
        <v>8</v>
      </c>
      <c r="K3257" s="176"/>
      <c r="L3257" s="177" t="s">
        <v>733</v>
      </c>
      <c r="M3257" s="177" t="s">
        <v>9</v>
      </c>
    </row>
    <row r="3258" spans="1:13" s="178" customFormat="1">
      <c r="A3258" s="171" t="s">
        <v>2505</v>
      </c>
      <c r="B3258" s="171" t="s">
        <v>2589</v>
      </c>
      <c r="C3258" s="179">
        <v>914434602026</v>
      </c>
      <c r="D3258" s="172">
        <v>46162</v>
      </c>
      <c r="E3258" s="173">
        <v>46195</v>
      </c>
      <c r="F3258" s="174">
        <v>145.31</v>
      </c>
      <c r="G3258" s="175" t="s">
        <v>4161</v>
      </c>
      <c r="H3258" s="171" t="s">
        <v>4183</v>
      </c>
      <c r="I3258" s="171" t="s">
        <v>5531</v>
      </c>
      <c r="J3258" s="171" t="s">
        <v>278</v>
      </c>
      <c r="K3258" s="176"/>
      <c r="L3258" s="177" t="s">
        <v>733</v>
      </c>
      <c r="M3258" s="177" t="s">
        <v>279</v>
      </c>
    </row>
    <row r="3259" spans="1:13" s="178" customFormat="1">
      <c r="A3259" s="171" t="s">
        <v>2505</v>
      </c>
      <c r="B3259" s="171" t="s">
        <v>2589</v>
      </c>
      <c r="C3259" s="179">
        <v>914434602026</v>
      </c>
      <c r="D3259" s="172">
        <v>46162</v>
      </c>
      <c r="E3259" s="173">
        <v>46195</v>
      </c>
      <c r="F3259" s="174">
        <v>183.98</v>
      </c>
      <c r="G3259" s="175" t="s">
        <v>4161</v>
      </c>
      <c r="H3259" s="171" t="s">
        <v>4183</v>
      </c>
      <c r="I3259" s="171" t="s">
        <v>5532</v>
      </c>
      <c r="J3259" s="171" t="s">
        <v>46</v>
      </c>
      <c r="K3259" s="176"/>
      <c r="L3259" s="177" t="s">
        <v>733</v>
      </c>
      <c r="M3259" s="177" t="s">
        <v>47</v>
      </c>
    </row>
    <row r="3260" spans="1:13" s="178" customFormat="1">
      <c r="A3260" s="171" t="s">
        <v>2505</v>
      </c>
      <c r="B3260" s="171" t="s">
        <v>2589</v>
      </c>
      <c r="C3260" s="179">
        <v>914434602026</v>
      </c>
      <c r="D3260" s="172">
        <v>46162</v>
      </c>
      <c r="E3260" s="173">
        <v>46195</v>
      </c>
      <c r="F3260" s="174">
        <v>276.02999999999997</v>
      </c>
      <c r="G3260" s="175" t="s">
        <v>4161</v>
      </c>
      <c r="H3260" s="171" t="s">
        <v>4183</v>
      </c>
      <c r="I3260" s="171" t="s">
        <v>5533</v>
      </c>
      <c r="J3260" s="171" t="s">
        <v>194</v>
      </c>
      <c r="K3260" s="176"/>
      <c r="L3260" s="177" t="s">
        <v>733</v>
      </c>
      <c r="M3260" s="177" t="s">
        <v>195</v>
      </c>
    </row>
    <row r="3261" spans="1:13" s="178" customFormat="1">
      <c r="A3261" s="171" t="s">
        <v>2505</v>
      </c>
      <c r="B3261" s="171" t="s">
        <v>2589</v>
      </c>
      <c r="C3261" s="179">
        <v>914434602026</v>
      </c>
      <c r="D3261" s="172">
        <v>46162</v>
      </c>
      <c r="E3261" s="173">
        <v>46195</v>
      </c>
      <c r="F3261" s="174">
        <v>67.81</v>
      </c>
      <c r="G3261" s="175" t="s">
        <v>4161</v>
      </c>
      <c r="H3261" s="171" t="s">
        <v>4183</v>
      </c>
      <c r="I3261" s="171" t="s">
        <v>5534</v>
      </c>
      <c r="J3261" s="171" t="s">
        <v>184</v>
      </c>
      <c r="K3261" s="176"/>
      <c r="L3261" s="177" t="s">
        <v>733</v>
      </c>
      <c r="M3261" s="177" t="s">
        <v>185</v>
      </c>
    </row>
    <row r="3262" spans="1:13" s="178" customFormat="1">
      <c r="A3262" s="171" t="s">
        <v>2505</v>
      </c>
      <c r="B3262" s="171" t="s">
        <v>2589</v>
      </c>
      <c r="C3262" s="179">
        <v>914434602026</v>
      </c>
      <c r="D3262" s="172">
        <v>46162</v>
      </c>
      <c r="E3262" s="173">
        <v>46195</v>
      </c>
      <c r="F3262" s="174">
        <v>62.08</v>
      </c>
      <c r="G3262" s="175" t="s">
        <v>4161</v>
      </c>
      <c r="H3262" s="171" t="s">
        <v>4183</v>
      </c>
      <c r="I3262" s="171" t="s">
        <v>5535</v>
      </c>
      <c r="J3262" s="171" t="s">
        <v>372</v>
      </c>
      <c r="K3262" s="176"/>
      <c r="L3262" s="177" t="s">
        <v>733</v>
      </c>
      <c r="M3262" s="177" t="s">
        <v>373</v>
      </c>
    </row>
    <row r="3263" spans="1:13" s="178" customFormat="1">
      <c r="A3263" s="171" t="s">
        <v>2505</v>
      </c>
      <c r="B3263" s="171" t="s">
        <v>2589</v>
      </c>
      <c r="C3263" s="179">
        <v>914434602026</v>
      </c>
      <c r="D3263" s="172">
        <v>46162</v>
      </c>
      <c r="E3263" s="173">
        <v>46195</v>
      </c>
      <c r="F3263" s="174">
        <v>73.97</v>
      </c>
      <c r="G3263" s="175" t="s">
        <v>4161</v>
      </c>
      <c r="H3263" s="171" t="s">
        <v>4183</v>
      </c>
      <c r="I3263" s="171" t="s">
        <v>5536</v>
      </c>
      <c r="J3263" s="171" t="s">
        <v>378</v>
      </c>
      <c r="K3263" s="176"/>
      <c r="L3263" s="177" t="s">
        <v>733</v>
      </c>
      <c r="M3263" s="177" t="s">
        <v>379</v>
      </c>
    </row>
    <row r="3264" spans="1:13" s="178" customFormat="1">
      <c r="A3264" s="171" t="s">
        <v>2505</v>
      </c>
      <c r="B3264" s="171" t="s">
        <v>2589</v>
      </c>
      <c r="C3264" s="179">
        <v>914434602026</v>
      </c>
      <c r="D3264" s="172">
        <v>46162</v>
      </c>
      <c r="E3264" s="173">
        <v>46195</v>
      </c>
      <c r="F3264" s="174">
        <v>64.930000000000007</v>
      </c>
      <c r="G3264" s="175" t="s">
        <v>4161</v>
      </c>
      <c r="H3264" s="171" t="s">
        <v>4183</v>
      </c>
      <c r="I3264" s="171" t="s">
        <v>5538</v>
      </c>
      <c r="J3264" s="171" t="s">
        <v>354</v>
      </c>
      <c r="K3264" s="176"/>
      <c r="L3264" s="177" t="s">
        <v>733</v>
      </c>
      <c r="M3264" s="177" t="s">
        <v>355</v>
      </c>
    </row>
    <row r="3265" spans="1:13" s="178" customFormat="1">
      <c r="A3265" s="171" t="s">
        <v>2505</v>
      </c>
      <c r="B3265" s="171" t="s">
        <v>2589</v>
      </c>
      <c r="C3265" s="179">
        <v>914434602026</v>
      </c>
      <c r="D3265" s="172">
        <v>46162</v>
      </c>
      <c r="E3265" s="173">
        <v>46195</v>
      </c>
      <c r="F3265" s="174">
        <v>133.26</v>
      </c>
      <c r="G3265" s="175" t="s">
        <v>4161</v>
      </c>
      <c r="H3265" s="171" t="s">
        <v>4183</v>
      </c>
      <c r="I3265" s="171" t="s">
        <v>5539</v>
      </c>
      <c r="J3265" s="171" t="s">
        <v>144</v>
      </c>
      <c r="K3265" s="176"/>
      <c r="L3265" s="177" t="s">
        <v>733</v>
      </c>
      <c r="M3265" s="177" t="s">
        <v>145</v>
      </c>
    </row>
    <row r="3266" spans="1:13" s="178" customFormat="1">
      <c r="A3266" s="171" t="s">
        <v>2505</v>
      </c>
      <c r="B3266" s="171" t="s">
        <v>2589</v>
      </c>
      <c r="C3266" s="179">
        <v>914434602026</v>
      </c>
      <c r="D3266" s="172">
        <v>46162</v>
      </c>
      <c r="E3266" s="173">
        <v>46195</v>
      </c>
      <c r="F3266" s="174">
        <v>84.2</v>
      </c>
      <c r="G3266" s="175" t="s">
        <v>4161</v>
      </c>
      <c r="H3266" s="171" t="s">
        <v>4183</v>
      </c>
      <c r="I3266" s="171" t="s">
        <v>5540</v>
      </c>
      <c r="J3266" s="171" t="s">
        <v>501</v>
      </c>
      <c r="K3266" s="176"/>
      <c r="L3266" s="177" t="s">
        <v>733</v>
      </c>
      <c r="M3266" s="177" t="s">
        <v>502</v>
      </c>
    </row>
    <row r="3267" spans="1:13" s="178" customFormat="1">
      <c r="A3267" s="171" t="s">
        <v>2505</v>
      </c>
      <c r="B3267" s="171" t="s">
        <v>2589</v>
      </c>
      <c r="C3267" s="179">
        <v>914434602026</v>
      </c>
      <c r="D3267" s="172">
        <v>46162</v>
      </c>
      <c r="E3267" s="173">
        <v>46195</v>
      </c>
      <c r="F3267" s="174">
        <v>66.39</v>
      </c>
      <c r="G3267" s="175" t="s">
        <v>4161</v>
      </c>
      <c r="H3267" s="171" t="s">
        <v>4183</v>
      </c>
      <c r="I3267" s="171" t="s">
        <v>5537</v>
      </c>
      <c r="J3267" s="171" t="s">
        <v>214</v>
      </c>
      <c r="K3267" s="176"/>
      <c r="L3267" s="177" t="s">
        <v>733</v>
      </c>
      <c r="M3267" s="177" t="s">
        <v>215</v>
      </c>
    </row>
    <row r="3268" spans="1:13" s="178" customFormat="1">
      <c r="A3268" s="171" t="s">
        <v>2505</v>
      </c>
      <c r="B3268" s="171" t="s">
        <v>2589</v>
      </c>
      <c r="C3268" s="179">
        <v>914434602026</v>
      </c>
      <c r="D3268" s="172">
        <v>46162</v>
      </c>
      <c r="E3268" s="173">
        <v>46195</v>
      </c>
      <c r="F3268" s="174">
        <v>73.260000000000005</v>
      </c>
      <c r="G3268" s="175" t="s">
        <v>4161</v>
      </c>
      <c r="H3268" s="171" t="s">
        <v>4183</v>
      </c>
      <c r="I3268" s="171" t="s">
        <v>5541</v>
      </c>
      <c r="J3268" s="171" t="s">
        <v>478</v>
      </c>
      <c r="K3268" s="176"/>
      <c r="L3268" s="177" t="s">
        <v>733</v>
      </c>
      <c r="M3268" s="177" t="s">
        <v>479</v>
      </c>
    </row>
    <row r="3269" spans="1:13" s="178" customFormat="1">
      <c r="A3269" s="171" t="s">
        <v>2505</v>
      </c>
      <c r="B3269" s="171" t="s">
        <v>2589</v>
      </c>
      <c r="C3269" s="179">
        <v>914434602026</v>
      </c>
      <c r="D3269" s="172">
        <v>46162</v>
      </c>
      <c r="E3269" s="173">
        <v>46195</v>
      </c>
      <c r="F3269" s="174">
        <v>100.31</v>
      </c>
      <c r="G3269" s="175" t="s">
        <v>4161</v>
      </c>
      <c r="H3269" s="171" t="s">
        <v>4183</v>
      </c>
      <c r="I3269" s="171" t="s">
        <v>5542</v>
      </c>
      <c r="J3269" s="171" t="s">
        <v>280</v>
      </c>
      <c r="K3269" s="176"/>
      <c r="L3269" s="177" t="s">
        <v>733</v>
      </c>
      <c r="M3269" s="177" t="s">
        <v>281</v>
      </c>
    </row>
    <row r="3270" spans="1:13" s="178" customFormat="1">
      <c r="A3270" s="171" t="s">
        <v>2505</v>
      </c>
      <c r="B3270" s="171" t="s">
        <v>2589</v>
      </c>
      <c r="C3270" s="179">
        <v>914434602026</v>
      </c>
      <c r="D3270" s="172">
        <v>46162</v>
      </c>
      <c r="E3270" s="173">
        <v>46195</v>
      </c>
      <c r="F3270" s="174">
        <v>98.86</v>
      </c>
      <c r="G3270" s="175" t="s">
        <v>4161</v>
      </c>
      <c r="H3270" s="171" t="s">
        <v>4183</v>
      </c>
      <c r="I3270" s="171" t="s">
        <v>5543</v>
      </c>
      <c r="J3270" s="171" t="s">
        <v>10</v>
      </c>
      <c r="K3270" s="176"/>
      <c r="L3270" s="177" t="s">
        <v>733</v>
      </c>
      <c r="M3270" s="177" t="s">
        <v>11</v>
      </c>
    </row>
    <row r="3271" spans="1:13" s="178" customFormat="1">
      <c r="A3271" s="171" t="s">
        <v>2505</v>
      </c>
      <c r="B3271" s="171" t="s">
        <v>2589</v>
      </c>
      <c r="C3271" s="179">
        <v>914434602026</v>
      </c>
      <c r="D3271" s="172">
        <v>46162</v>
      </c>
      <c r="E3271" s="173">
        <v>46195</v>
      </c>
      <c r="F3271" s="174">
        <v>67.38</v>
      </c>
      <c r="G3271" s="175" t="s">
        <v>4161</v>
      </c>
      <c r="H3271" s="171" t="s">
        <v>4183</v>
      </c>
      <c r="I3271" s="171" t="s">
        <v>5544</v>
      </c>
      <c r="J3271" s="171" t="s">
        <v>4</v>
      </c>
      <c r="K3271" s="176"/>
      <c r="L3271" s="177" t="s">
        <v>733</v>
      </c>
      <c r="M3271" s="177" t="s">
        <v>5</v>
      </c>
    </row>
    <row r="3272" spans="1:13" s="178" customFormat="1">
      <c r="A3272" s="171" t="s">
        <v>2505</v>
      </c>
      <c r="B3272" s="171" t="s">
        <v>2589</v>
      </c>
      <c r="C3272" s="179">
        <v>914434602026</v>
      </c>
      <c r="D3272" s="172">
        <v>46162</v>
      </c>
      <c r="E3272" s="173">
        <v>46195</v>
      </c>
      <c r="F3272" s="174">
        <v>104.13</v>
      </c>
      <c r="G3272" s="175" t="s">
        <v>4161</v>
      </c>
      <c r="H3272" s="171" t="s">
        <v>4183</v>
      </c>
      <c r="I3272" s="171" t="s">
        <v>5545</v>
      </c>
      <c r="J3272" s="171" t="s">
        <v>356</v>
      </c>
      <c r="K3272" s="176"/>
      <c r="L3272" s="177" t="s">
        <v>733</v>
      </c>
      <c r="M3272" s="177" t="s">
        <v>357</v>
      </c>
    </row>
    <row r="3273" spans="1:13" s="178" customFormat="1">
      <c r="A3273" s="171" t="s">
        <v>2505</v>
      </c>
      <c r="B3273" s="171" t="s">
        <v>2589</v>
      </c>
      <c r="C3273" s="179">
        <v>914434602026</v>
      </c>
      <c r="D3273" s="172">
        <v>46162</v>
      </c>
      <c r="E3273" s="173">
        <v>46195</v>
      </c>
      <c r="F3273" s="174">
        <v>86.07</v>
      </c>
      <c r="G3273" s="175" t="s">
        <v>4161</v>
      </c>
      <c r="H3273" s="171" t="s">
        <v>4183</v>
      </c>
      <c r="I3273" s="171" t="s">
        <v>5546</v>
      </c>
      <c r="J3273" s="171" t="s">
        <v>108</v>
      </c>
      <c r="K3273" s="176"/>
      <c r="L3273" s="177" t="s">
        <v>733</v>
      </c>
      <c r="M3273" s="177" t="s">
        <v>109</v>
      </c>
    </row>
    <row r="3274" spans="1:13" s="178" customFormat="1">
      <c r="A3274" s="171" t="s">
        <v>2505</v>
      </c>
      <c r="B3274" s="171" t="s">
        <v>2589</v>
      </c>
      <c r="C3274" s="179">
        <v>914434602026</v>
      </c>
      <c r="D3274" s="172">
        <v>46162</v>
      </c>
      <c r="E3274" s="173">
        <v>46195</v>
      </c>
      <c r="F3274" s="174">
        <v>74.53</v>
      </c>
      <c r="G3274" s="175" t="s">
        <v>4161</v>
      </c>
      <c r="H3274" s="171" t="s">
        <v>4183</v>
      </c>
      <c r="I3274" s="171" t="s">
        <v>5547</v>
      </c>
      <c r="J3274" s="171" t="s">
        <v>284</v>
      </c>
      <c r="K3274" s="176"/>
      <c r="L3274" s="177" t="s">
        <v>733</v>
      </c>
      <c r="M3274" s="177" t="s">
        <v>285</v>
      </c>
    </row>
    <row r="3275" spans="1:13" s="178" customFormat="1">
      <c r="A3275" s="171" t="s">
        <v>2505</v>
      </c>
      <c r="B3275" s="171" t="s">
        <v>2589</v>
      </c>
      <c r="C3275" s="179">
        <v>914434602026</v>
      </c>
      <c r="D3275" s="172">
        <v>46162</v>
      </c>
      <c r="E3275" s="173">
        <v>46195</v>
      </c>
      <c r="F3275" s="174">
        <v>136.35</v>
      </c>
      <c r="G3275" s="175" t="s">
        <v>4161</v>
      </c>
      <c r="H3275" s="171" t="s">
        <v>4183</v>
      </c>
      <c r="I3275" s="171" t="s">
        <v>5548</v>
      </c>
      <c r="J3275" s="171" t="s">
        <v>140</v>
      </c>
      <c r="K3275" s="176"/>
      <c r="L3275" s="177" t="s">
        <v>733</v>
      </c>
      <c r="M3275" s="177" t="s">
        <v>141</v>
      </c>
    </row>
    <row r="3276" spans="1:13" s="178" customFormat="1">
      <c r="A3276" s="171" t="s">
        <v>2505</v>
      </c>
      <c r="B3276" s="171" t="s">
        <v>2589</v>
      </c>
      <c r="C3276" s="179">
        <v>914434602026</v>
      </c>
      <c r="D3276" s="172">
        <v>46162</v>
      </c>
      <c r="E3276" s="173">
        <v>46195</v>
      </c>
      <c r="F3276" s="174">
        <v>148.38999999999999</v>
      </c>
      <c r="G3276" s="175" t="s">
        <v>4161</v>
      </c>
      <c r="H3276" s="171" t="s">
        <v>4183</v>
      </c>
      <c r="I3276" s="171" t="s">
        <v>5549</v>
      </c>
      <c r="J3276" s="171" t="s">
        <v>148</v>
      </c>
      <c r="K3276" s="176"/>
      <c r="L3276" s="177" t="s">
        <v>733</v>
      </c>
      <c r="M3276" s="177" t="s">
        <v>149</v>
      </c>
    </row>
    <row r="3277" spans="1:13" s="178" customFormat="1">
      <c r="A3277" s="171" t="s">
        <v>2505</v>
      </c>
      <c r="B3277" s="171" t="s">
        <v>2589</v>
      </c>
      <c r="C3277" s="179">
        <v>914434602026</v>
      </c>
      <c r="D3277" s="172">
        <v>46162</v>
      </c>
      <c r="E3277" s="173">
        <v>46195</v>
      </c>
      <c r="F3277" s="174">
        <v>92.12</v>
      </c>
      <c r="G3277" s="175" t="s">
        <v>4161</v>
      </c>
      <c r="H3277" s="171" t="s">
        <v>4183</v>
      </c>
      <c r="I3277" s="171" t="s">
        <v>5551</v>
      </c>
      <c r="J3277" s="171" t="s">
        <v>499</v>
      </c>
      <c r="K3277" s="176"/>
      <c r="L3277" s="177" t="s">
        <v>733</v>
      </c>
      <c r="M3277" s="177" t="s">
        <v>500</v>
      </c>
    </row>
    <row r="3278" spans="1:13" s="178" customFormat="1">
      <c r="A3278" s="171" t="s">
        <v>2505</v>
      </c>
      <c r="B3278" s="171" t="s">
        <v>2589</v>
      </c>
      <c r="C3278" s="179">
        <v>914434602026</v>
      </c>
      <c r="D3278" s="172">
        <v>46162</v>
      </c>
      <c r="E3278" s="173">
        <v>46195</v>
      </c>
      <c r="F3278" s="174">
        <v>50.72</v>
      </c>
      <c r="G3278" s="175" t="s">
        <v>4161</v>
      </c>
      <c r="H3278" s="171" t="s">
        <v>4183</v>
      </c>
      <c r="I3278" s="171" t="s">
        <v>5552</v>
      </c>
      <c r="J3278" s="171" t="s">
        <v>474</v>
      </c>
      <c r="K3278" s="176"/>
      <c r="L3278" s="177" t="s">
        <v>733</v>
      </c>
      <c r="M3278" s="177" t="s">
        <v>475</v>
      </c>
    </row>
    <row r="3279" spans="1:13" s="178" customFormat="1">
      <c r="A3279" s="171" t="s">
        <v>2505</v>
      </c>
      <c r="B3279" s="171" t="s">
        <v>2589</v>
      </c>
      <c r="C3279" s="179">
        <v>914434602026</v>
      </c>
      <c r="D3279" s="172">
        <v>46162</v>
      </c>
      <c r="E3279" s="173">
        <v>46195</v>
      </c>
      <c r="F3279" s="174">
        <v>79</v>
      </c>
      <c r="G3279" s="175" t="s">
        <v>4161</v>
      </c>
      <c r="H3279" s="171" t="s">
        <v>4183</v>
      </c>
      <c r="I3279" s="171" t="s">
        <v>5553</v>
      </c>
      <c r="J3279" s="171" t="s">
        <v>6</v>
      </c>
      <c r="K3279" s="176"/>
      <c r="L3279" s="177" t="s">
        <v>733</v>
      </c>
      <c r="M3279" s="177" t="s">
        <v>7</v>
      </c>
    </row>
    <row r="3280" spans="1:13" s="178" customFormat="1">
      <c r="A3280" s="171" t="s">
        <v>2505</v>
      </c>
      <c r="B3280" s="171" t="s">
        <v>2589</v>
      </c>
      <c r="C3280" s="179">
        <v>914434602026</v>
      </c>
      <c r="D3280" s="172">
        <v>46162</v>
      </c>
      <c r="E3280" s="173">
        <v>46195</v>
      </c>
      <c r="F3280" s="174">
        <v>51.36</v>
      </c>
      <c r="G3280" s="175" t="s">
        <v>4161</v>
      </c>
      <c r="H3280" s="171" t="s">
        <v>4183</v>
      </c>
      <c r="I3280" s="171" t="s">
        <v>5550</v>
      </c>
      <c r="J3280" s="171" t="s">
        <v>422</v>
      </c>
      <c r="K3280" s="176"/>
      <c r="L3280" s="177" t="s">
        <v>733</v>
      </c>
      <c r="M3280" s="177" t="s">
        <v>423</v>
      </c>
    </row>
    <row r="3281" spans="1:13" s="178" customFormat="1">
      <c r="A3281" s="171" t="s">
        <v>2505</v>
      </c>
      <c r="B3281" s="171" t="s">
        <v>2589</v>
      </c>
      <c r="C3281" s="179">
        <v>914434602026</v>
      </c>
      <c r="D3281" s="172">
        <v>46162</v>
      </c>
      <c r="E3281" s="173">
        <v>46195</v>
      </c>
      <c r="F3281" s="174">
        <v>66.900000000000006</v>
      </c>
      <c r="G3281" s="175" t="s">
        <v>4161</v>
      </c>
      <c r="H3281" s="171" t="s">
        <v>4183</v>
      </c>
      <c r="I3281" s="171" t="s">
        <v>5554</v>
      </c>
      <c r="J3281" s="171" t="s">
        <v>364</v>
      </c>
      <c r="K3281" s="176"/>
      <c r="L3281" s="177" t="s">
        <v>733</v>
      </c>
      <c r="M3281" s="177" t="s">
        <v>365</v>
      </c>
    </row>
    <row r="3282" spans="1:13" s="178" customFormat="1">
      <c r="A3282" s="171" t="s">
        <v>2505</v>
      </c>
      <c r="B3282" s="171" t="s">
        <v>2589</v>
      </c>
      <c r="C3282" s="179">
        <v>914434602026</v>
      </c>
      <c r="D3282" s="172">
        <v>46162</v>
      </c>
      <c r="E3282" s="173">
        <v>46195</v>
      </c>
      <c r="F3282" s="174">
        <v>105.63</v>
      </c>
      <c r="G3282" s="175" t="s">
        <v>4161</v>
      </c>
      <c r="H3282" s="171" t="s">
        <v>4183</v>
      </c>
      <c r="I3282" s="171" t="s">
        <v>5555</v>
      </c>
      <c r="J3282" s="171" t="s">
        <v>438</v>
      </c>
      <c r="K3282" s="176"/>
      <c r="L3282" s="177" t="s">
        <v>733</v>
      </c>
      <c r="M3282" s="177" t="s">
        <v>439</v>
      </c>
    </row>
    <row r="3283" spans="1:13" s="178" customFormat="1">
      <c r="A3283" s="171" t="s">
        <v>2505</v>
      </c>
      <c r="B3283" s="171" t="s">
        <v>2589</v>
      </c>
      <c r="C3283" s="179">
        <v>914434602026</v>
      </c>
      <c r="D3283" s="172">
        <v>46162</v>
      </c>
      <c r="E3283" s="173">
        <v>46195</v>
      </c>
      <c r="F3283" s="174">
        <v>59.38</v>
      </c>
      <c r="G3283" s="175" t="s">
        <v>4161</v>
      </c>
      <c r="H3283" s="171" t="s">
        <v>4183</v>
      </c>
      <c r="I3283" s="171" t="s">
        <v>5556</v>
      </c>
      <c r="J3283" s="171" t="s">
        <v>454</v>
      </c>
      <c r="K3283" s="176"/>
      <c r="L3283" s="177" t="s">
        <v>733</v>
      </c>
      <c r="M3283" s="177" t="s">
        <v>455</v>
      </c>
    </row>
    <row r="3284" spans="1:13" s="178" customFormat="1">
      <c r="A3284" s="171" t="s">
        <v>2505</v>
      </c>
      <c r="B3284" s="171" t="s">
        <v>2589</v>
      </c>
      <c r="C3284" s="179">
        <v>914434602026</v>
      </c>
      <c r="D3284" s="172">
        <v>46162</v>
      </c>
      <c r="E3284" s="173">
        <v>46195</v>
      </c>
      <c r="F3284" s="174">
        <v>2150.5500000000002</v>
      </c>
      <c r="G3284" s="175" t="s">
        <v>4161</v>
      </c>
      <c r="H3284" s="171" t="s">
        <v>4183</v>
      </c>
      <c r="I3284" s="171" t="s">
        <v>5557</v>
      </c>
      <c r="J3284" s="171" t="s">
        <v>464</v>
      </c>
      <c r="K3284" s="176"/>
      <c r="L3284" s="177" t="s">
        <v>733</v>
      </c>
      <c r="M3284" s="177" t="s">
        <v>465</v>
      </c>
    </row>
    <row r="3285" spans="1:13" s="178" customFormat="1">
      <c r="A3285" s="171" t="s">
        <v>2505</v>
      </c>
      <c r="B3285" s="171" t="s">
        <v>2589</v>
      </c>
      <c r="C3285" s="179">
        <v>914434602026</v>
      </c>
      <c r="D3285" s="172">
        <v>46162</v>
      </c>
      <c r="E3285" s="173">
        <v>46195</v>
      </c>
      <c r="F3285" s="174">
        <v>25.74</v>
      </c>
      <c r="G3285" s="175" t="s">
        <v>4161</v>
      </c>
      <c r="H3285" s="171" t="s">
        <v>4183</v>
      </c>
      <c r="I3285" s="171" t="s">
        <v>5558</v>
      </c>
      <c r="J3285" s="171" t="s">
        <v>1886</v>
      </c>
      <c r="K3285" s="176"/>
      <c r="L3285" s="177" t="s">
        <v>733</v>
      </c>
      <c r="M3285" s="177" t="s">
        <v>1783</v>
      </c>
    </row>
    <row r="3286" spans="1:13" s="178" customFormat="1">
      <c r="A3286" s="171" t="s">
        <v>2505</v>
      </c>
      <c r="B3286" s="171" t="s">
        <v>2589</v>
      </c>
      <c r="C3286" s="179">
        <v>914434602026</v>
      </c>
      <c r="D3286" s="172">
        <v>46162</v>
      </c>
      <c r="E3286" s="173">
        <v>46195</v>
      </c>
      <c r="F3286" s="174">
        <v>65.900000000000006</v>
      </c>
      <c r="G3286" s="175" t="s">
        <v>4161</v>
      </c>
      <c r="H3286" s="171" t="s">
        <v>4183</v>
      </c>
      <c r="I3286" s="171" t="s">
        <v>5559</v>
      </c>
      <c r="J3286" s="171" t="s">
        <v>32</v>
      </c>
      <c r="K3286" s="176"/>
      <c r="L3286" s="177" t="s">
        <v>733</v>
      </c>
      <c r="M3286" s="177" t="s">
        <v>33</v>
      </c>
    </row>
    <row r="3287" spans="1:13" s="178" customFormat="1">
      <c r="A3287" s="171" t="s">
        <v>2505</v>
      </c>
      <c r="B3287" s="171" t="s">
        <v>2589</v>
      </c>
      <c r="C3287" s="179">
        <v>914434602026</v>
      </c>
      <c r="D3287" s="172">
        <v>46162</v>
      </c>
      <c r="E3287" s="173">
        <v>46195</v>
      </c>
      <c r="F3287" s="174">
        <v>76.430000000000007</v>
      </c>
      <c r="G3287" s="175" t="s">
        <v>4161</v>
      </c>
      <c r="H3287" s="171" t="s">
        <v>4183</v>
      </c>
      <c r="I3287" s="171" t="s">
        <v>5560</v>
      </c>
      <c r="J3287" s="171" t="s">
        <v>460</v>
      </c>
      <c r="K3287" s="176"/>
      <c r="L3287" s="177" t="s">
        <v>733</v>
      </c>
      <c r="M3287" s="177" t="s">
        <v>461</v>
      </c>
    </row>
    <row r="3288" spans="1:13" s="178" customFormat="1">
      <c r="A3288" s="171" t="s">
        <v>2505</v>
      </c>
      <c r="B3288" s="171" t="s">
        <v>2589</v>
      </c>
      <c r="C3288" s="179">
        <v>914434602026</v>
      </c>
      <c r="D3288" s="172">
        <v>46162</v>
      </c>
      <c r="E3288" s="173">
        <v>46195</v>
      </c>
      <c r="F3288" s="174">
        <v>102.17</v>
      </c>
      <c r="G3288" s="175" t="s">
        <v>4161</v>
      </c>
      <c r="H3288" s="171" t="s">
        <v>4183</v>
      </c>
      <c r="I3288" s="171" t="s">
        <v>5582</v>
      </c>
      <c r="J3288" s="171" t="s">
        <v>2</v>
      </c>
      <c r="K3288" s="176"/>
      <c r="L3288" s="177" t="s">
        <v>733</v>
      </c>
      <c r="M3288" s="177" t="s">
        <v>3</v>
      </c>
    </row>
    <row r="3289" spans="1:13" s="178" customFormat="1">
      <c r="A3289" s="171" t="s">
        <v>2505</v>
      </c>
      <c r="B3289" s="171" t="s">
        <v>2589</v>
      </c>
      <c r="C3289" s="179">
        <v>914434602026</v>
      </c>
      <c r="D3289" s="172">
        <v>46162</v>
      </c>
      <c r="E3289" s="173">
        <v>46195</v>
      </c>
      <c r="F3289" s="174">
        <v>338.47</v>
      </c>
      <c r="G3289" s="175" t="s">
        <v>4161</v>
      </c>
      <c r="H3289" s="171" t="s">
        <v>4183</v>
      </c>
      <c r="I3289" s="171" t="s">
        <v>5583</v>
      </c>
      <c r="J3289" s="171" t="s">
        <v>246</v>
      </c>
      <c r="K3289" s="176"/>
      <c r="L3289" s="177" t="s">
        <v>733</v>
      </c>
      <c r="M3289" s="177" t="s">
        <v>247</v>
      </c>
    </row>
    <row r="3290" spans="1:13" s="178" customFormat="1">
      <c r="A3290" s="171" t="s">
        <v>2505</v>
      </c>
      <c r="B3290" s="171" t="s">
        <v>2589</v>
      </c>
      <c r="C3290" s="179">
        <v>914434602026</v>
      </c>
      <c r="D3290" s="172">
        <v>46162</v>
      </c>
      <c r="E3290" s="173">
        <v>46195</v>
      </c>
      <c r="F3290" s="174">
        <v>100.81</v>
      </c>
      <c r="G3290" s="175" t="s">
        <v>4161</v>
      </c>
      <c r="H3290" s="171" t="s">
        <v>4183</v>
      </c>
      <c r="I3290" s="171" t="s">
        <v>5585</v>
      </c>
      <c r="J3290" s="171" t="s">
        <v>32</v>
      </c>
      <c r="K3290" s="176"/>
      <c r="L3290" s="177" t="s">
        <v>733</v>
      </c>
      <c r="M3290" s="177" t="s">
        <v>33</v>
      </c>
    </row>
    <row r="3291" spans="1:13" s="178" customFormat="1">
      <c r="A3291" s="171" t="s">
        <v>2505</v>
      </c>
      <c r="B3291" s="171" t="s">
        <v>2589</v>
      </c>
      <c r="C3291" s="179">
        <v>914434602026</v>
      </c>
      <c r="D3291" s="172">
        <v>46162</v>
      </c>
      <c r="E3291" s="173">
        <v>46195</v>
      </c>
      <c r="F3291" s="174">
        <v>78.319999999999993</v>
      </c>
      <c r="G3291" s="175" t="s">
        <v>4161</v>
      </c>
      <c r="H3291" s="171" t="s">
        <v>4183</v>
      </c>
      <c r="I3291" s="171" t="s">
        <v>5586</v>
      </c>
      <c r="J3291" s="171" t="s">
        <v>174</v>
      </c>
      <c r="K3291" s="176"/>
      <c r="L3291" s="177" t="s">
        <v>733</v>
      </c>
      <c r="M3291" s="177" t="s">
        <v>175</v>
      </c>
    </row>
    <row r="3292" spans="1:13" s="178" customFormat="1">
      <c r="A3292" s="171" t="s">
        <v>2505</v>
      </c>
      <c r="B3292" s="171" t="s">
        <v>2589</v>
      </c>
      <c r="C3292" s="179">
        <v>914434602026</v>
      </c>
      <c r="D3292" s="172">
        <v>46162</v>
      </c>
      <c r="E3292" s="173">
        <v>46195</v>
      </c>
      <c r="F3292" s="174">
        <v>88.41</v>
      </c>
      <c r="G3292" s="175" t="s">
        <v>4161</v>
      </c>
      <c r="H3292" s="171" t="s">
        <v>4183</v>
      </c>
      <c r="I3292" s="171" t="s">
        <v>5587</v>
      </c>
      <c r="J3292" s="171" t="s">
        <v>34</v>
      </c>
      <c r="K3292" s="176"/>
      <c r="L3292" s="177" t="s">
        <v>733</v>
      </c>
      <c r="M3292" s="177" t="s">
        <v>35</v>
      </c>
    </row>
    <row r="3293" spans="1:13" s="178" customFormat="1">
      <c r="A3293" s="171" t="s">
        <v>2505</v>
      </c>
      <c r="B3293" s="171" t="s">
        <v>2589</v>
      </c>
      <c r="C3293" s="179">
        <v>914434602026</v>
      </c>
      <c r="D3293" s="172">
        <v>46162</v>
      </c>
      <c r="E3293" s="173">
        <v>46195</v>
      </c>
      <c r="F3293" s="174">
        <v>31.17</v>
      </c>
      <c r="G3293" s="175" t="s">
        <v>4161</v>
      </c>
      <c r="H3293" s="171" t="s">
        <v>4183</v>
      </c>
      <c r="I3293" s="171" t="s">
        <v>5584</v>
      </c>
      <c r="J3293" s="171" t="s">
        <v>48</v>
      </c>
      <c r="K3293" s="176"/>
      <c r="L3293" s="177" t="s">
        <v>733</v>
      </c>
      <c r="M3293" s="177" t="s">
        <v>49</v>
      </c>
    </row>
    <row r="3294" spans="1:13" s="178" customFormat="1">
      <c r="A3294" s="171" t="s">
        <v>2505</v>
      </c>
      <c r="B3294" s="171" t="s">
        <v>2589</v>
      </c>
      <c r="C3294" s="179">
        <v>914434602026</v>
      </c>
      <c r="D3294" s="172">
        <v>46162</v>
      </c>
      <c r="E3294" s="173">
        <v>46195</v>
      </c>
      <c r="F3294" s="174">
        <v>52.78</v>
      </c>
      <c r="G3294" s="175" t="s">
        <v>4161</v>
      </c>
      <c r="H3294" s="171" t="s">
        <v>4183</v>
      </c>
      <c r="I3294" s="171" t="s">
        <v>5588</v>
      </c>
      <c r="J3294" s="171" t="s">
        <v>312</v>
      </c>
      <c r="K3294" s="176"/>
      <c r="L3294" s="177" t="s">
        <v>733</v>
      </c>
      <c r="M3294" s="177" t="s">
        <v>313</v>
      </c>
    </row>
    <row r="3295" spans="1:13" s="178" customFormat="1">
      <c r="A3295" s="171" t="s">
        <v>2505</v>
      </c>
      <c r="B3295" s="171" t="s">
        <v>2589</v>
      </c>
      <c r="C3295" s="179">
        <v>914434602026</v>
      </c>
      <c r="D3295" s="172">
        <v>46162</v>
      </c>
      <c r="E3295" s="173">
        <v>46195</v>
      </c>
      <c r="F3295" s="174">
        <v>56.68</v>
      </c>
      <c r="G3295" s="175" t="s">
        <v>4161</v>
      </c>
      <c r="H3295" s="171" t="s">
        <v>4183</v>
      </c>
      <c r="I3295" s="171" t="s">
        <v>5589</v>
      </c>
      <c r="J3295" s="171" t="s">
        <v>312</v>
      </c>
      <c r="K3295" s="176"/>
      <c r="L3295" s="177" t="s">
        <v>733</v>
      </c>
      <c r="M3295" s="177" t="s">
        <v>313</v>
      </c>
    </row>
    <row r="3296" spans="1:13" s="178" customFormat="1">
      <c r="A3296" s="171" t="s">
        <v>2505</v>
      </c>
      <c r="B3296" s="171" t="s">
        <v>2589</v>
      </c>
      <c r="C3296" s="179">
        <v>914434602026</v>
      </c>
      <c r="D3296" s="172">
        <v>46162</v>
      </c>
      <c r="E3296" s="173">
        <v>46195</v>
      </c>
      <c r="F3296" s="174">
        <v>89.79</v>
      </c>
      <c r="G3296" s="175" t="s">
        <v>4161</v>
      </c>
      <c r="H3296" s="171" t="s">
        <v>4183</v>
      </c>
      <c r="I3296" s="171" t="s">
        <v>5590</v>
      </c>
      <c r="J3296" s="171" t="s">
        <v>312</v>
      </c>
      <c r="K3296" s="176"/>
      <c r="L3296" s="177" t="s">
        <v>733</v>
      </c>
      <c r="M3296" s="177" t="s">
        <v>313</v>
      </c>
    </row>
    <row r="3297" spans="1:13" s="178" customFormat="1">
      <c r="A3297" s="171" t="s">
        <v>2505</v>
      </c>
      <c r="B3297" s="171" t="s">
        <v>2589</v>
      </c>
      <c r="C3297" s="179">
        <v>914434602026</v>
      </c>
      <c r="D3297" s="172">
        <v>46162</v>
      </c>
      <c r="E3297" s="173">
        <v>46195</v>
      </c>
      <c r="F3297" s="174">
        <v>160.66999999999999</v>
      </c>
      <c r="G3297" s="175" t="s">
        <v>4161</v>
      </c>
      <c r="H3297" s="171" t="s">
        <v>4183</v>
      </c>
      <c r="I3297" s="171" t="s">
        <v>5591</v>
      </c>
      <c r="J3297" s="171" t="s">
        <v>24</v>
      </c>
      <c r="K3297" s="176"/>
      <c r="L3297" s="177" t="s">
        <v>733</v>
      </c>
      <c r="M3297" s="177" t="s">
        <v>25</v>
      </c>
    </row>
    <row r="3298" spans="1:13" s="178" customFormat="1">
      <c r="A3298" s="171" t="s">
        <v>2505</v>
      </c>
      <c r="B3298" s="171" t="s">
        <v>2589</v>
      </c>
      <c r="C3298" s="179">
        <v>914434602026</v>
      </c>
      <c r="D3298" s="172">
        <v>46162</v>
      </c>
      <c r="E3298" s="173">
        <v>46195</v>
      </c>
      <c r="F3298" s="174">
        <v>117.19</v>
      </c>
      <c r="G3298" s="175" t="s">
        <v>4161</v>
      </c>
      <c r="H3298" s="171" t="s">
        <v>4183</v>
      </c>
      <c r="I3298" s="171" t="s">
        <v>5517</v>
      </c>
      <c r="J3298" s="171" t="s">
        <v>22</v>
      </c>
      <c r="K3298" s="176"/>
      <c r="L3298" s="177" t="s">
        <v>733</v>
      </c>
      <c r="M3298" s="177" t="s">
        <v>23</v>
      </c>
    </row>
    <row r="3299" spans="1:13" s="178" customFormat="1">
      <c r="A3299" s="171" t="s">
        <v>2505</v>
      </c>
      <c r="B3299" s="171" t="s">
        <v>2589</v>
      </c>
      <c r="C3299" s="179">
        <v>914434602026</v>
      </c>
      <c r="D3299" s="172">
        <v>46162</v>
      </c>
      <c r="E3299" s="173">
        <v>46195</v>
      </c>
      <c r="F3299" s="174">
        <v>95.99</v>
      </c>
      <c r="G3299" s="175" t="s">
        <v>4161</v>
      </c>
      <c r="H3299" s="171" t="s">
        <v>4183</v>
      </c>
      <c r="I3299" s="171" t="s">
        <v>5518</v>
      </c>
      <c r="J3299" s="171" t="s">
        <v>22</v>
      </c>
      <c r="K3299" s="176"/>
      <c r="L3299" s="177" t="s">
        <v>733</v>
      </c>
      <c r="M3299" s="177" t="s">
        <v>23</v>
      </c>
    </row>
    <row r="3300" spans="1:13" s="178" customFormat="1">
      <c r="A3300" s="171" t="s">
        <v>2505</v>
      </c>
      <c r="B3300" s="171" t="s">
        <v>2589</v>
      </c>
      <c r="C3300" s="179">
        <v>914434602026</v>
      </c>
      <c r="D3300" s="172">
        <v>46162</v>
      </c>
      <c r="E3300" s="173">
        <v>46195</v>
      </c>
      <c r="F3300" s="174">
        <v>141.52000000000001</v>
      </c>
      <c r="G3300" s="175" t="s">
        <v>4161</v>
      </c>
      <c r="H3300" s="171" t="s">
        <v>4183</v>
      </c>
      <c r="I3300" s="171" t="s">
        <v>5561</v>
      </c>
      <c r="J3300" s="171" t="s">
        <v>92</v>
      </c>
      <c r="K3300" s="176"/>
      <c r="L3300" s="177" t="s">
        <v>733</v>
      </c>
      <c r="M3300" s="177" t="s">
        <v>93</v>
      </c>
    </row>
    <row r="3301" spans="1:13" s="178" customFormat="1">
      <c r="A3301" s="171" t="s">
        <v>2505</v>
      </c>
      <c r="B3301" s="171" t="s">
        <v>2589</v>
      </c>
      <c r="C3301" s="179">
        <v>914434602026</v>
      </c>
      <c r="D3301" s="172">
        <v>46162</v>
      </c>
      <c r="E3301" s="173">
        <v>46195</v>
      </c>
      <c r="F3301" s="174">
        <v>71.400000000000006</v>
      </c>
      <c r="G3301" s="175" t="s">
        <v>4161</v>
      </c>
      <c r="H3301" s="171" t="s">
        <v>4183</v>
      </c>
      <c r="I3301" s="171" t="s">
        <v>5562</v>
      </c>
      <c r="J3301" s="171" t="s">
        <v>72</v>
      </c>
      <c r="K3301" s="176"/>
      <c r="L3301" s="177" t="s">
        <v>733</v>
      </c>
      <c r="M3301" s="177" t="s">
        <v>73</v>
      </c>
    </row>
    <row r="3302" spans="1:13" s="178" customFormat="1">
      <c r="A3302" s="171" t="s">
        <v>2505</v>
      </c>
      <c r="B3302" s="171" t="s">
        <v>2589</v>
      </c>
      <c r="C3302" s="179">
        <v>914434602026</v>
      </c>
      <c r="D3302" s="172">
        <v>46162</v>
      </c>
      <c r="E3302" s="173">
        <v>46195</v>
      </c>
      <c r="F3302" s="174">
        <v>26.31</v>
      </c>
      <c r="G3302" s="175" t="s">
        <v>4161</v>
      </c>
      <c r="H3302" s="171" t="s">
        <v>4183</v>
      </c>
      <c r="I3302" s="171" t="s">
        <v>5563</v>
      </c>
      <c r="J3302" s="171" t="s">
        <v>336</v>
      </c>
      <c r="K3302" s="176"/>
      <c r="L3302" s="177" t="s">
        <v>733</v>
      </c>
      <c r="M3302" s="177" t="s">
        <v>337</v>
      </c>
    </row>
    <row r="3303" spans="1:13" s="178" customFormat="1">
      <c r="A3303" s="171" t="s">
        <v>2505</v>
      </c>
      <c r="B3303" s="171" t="s">
        <v>2589</v>
      </c>
      <c r="C3303" s="179">
        <v>914434602026</v>
      </c>
      <c r="D3303" s="172">
        <v>46162</v>
      </c>
      <c r="E3303" s="173">
        <v>46195</v>
      </c>
      <c r="F3303" s="174">
        <v>40.49</v>
      </c>
      <c r="G3303" s="175" t="s">
        <v>4161</v>
      </c>
      <c r="H3303" s="171" t="s">
        <v>4183</v>
      </c>
      <c r="I3303" s="171" t="s">
        <v>5564</v>
      </c>
      <c r="J3303" s="171" t="s">
        <v>128</v>
      </c>
      <c r="K3303" s="176"/>
      <c r="L3303" s="177" t="s">
        <v>733</v>
      </c>
      <c r="M3303" s="177" t="s">
        <v>129</v>
      </c>
    </row>
    <row r="3304" spans="1:13" s="178" customFormat="1">
      <c r="A3304" s="171" t="s">
        <v>2505</v>
      </c>
      <c r="B3304" s="171" t="s">
        <v>2589</v>
      </c>
      <c r="C3304" s="179">
        <v>914434602026</v>
      </c>
      <c r="D3304" s="172">
        <v>46162</v>
      </c>
      <c r="E3304" s="173">
        <v>46195</v>
      </c>
      <c r="F3304" s="174">
        <v>100.08</v>
      </c>
      <c r="G3304" s="175" t="s">
        <v>4161</v>
      </c>
      <c r="H3304" s="171" t="s">
        <v>4183</v>
      </c>
      <c r="I3304" s="171" t="s">
        <v>5565</v>
      </c>
      <c r="J3304" s="171" t="s">
        <v>80</v>
      </c>
      <c r="K3304" s="176"/>
      <c r="L3304" s="177" t="s">
        <v>733</v>
      </c>
      <c r="M3304" s="177" t="s">
        <v>81</v>
      </c>
    </row>
    <row r="3305" spans="1:13" s="178" customFormat="1">
      <c r="A3305" s="171" t="s">
        <v>2505</v>
      </c>
      <c r="B3305" s="171" t="s">
        <v>2589</v>
      </c>
      <c r="C3305" s="179">
        <v>914434602026</v>
      </c>
      <c r="D3305" s="172">
        <v>46162</v>
      </c>
      <c r="E3305" s="173">
        <v>46195</v>
      </c>
      <c r="F3305" s="174">
        <v>146.02000000000001</v>
      </c>
      <c r="G3305" s="175" t="s">
        <v>4161</v>
      </c>
      <c r="H3305" s="171" t="s">
        <v>4183</v>
      </c>
      <c r="I3305" s="171" t="s">
        <v>5566</v>
      </c>
      <c r="J3305" s="171" t="s">
        <v>116</v>
      </c>
      <c r="K3305" s="176"/>
      <c r="L3305" s="177" t="s">
        <v>733</v>
      </c>
      <c r="M3305" s="177" t="s">
        <v>117</v>
      </c>
    </row>
    <row r="3306" spans="1:13" s="178" customFormat="1">
      <c r="A3306" s="171" t="s">
        <v>2505</v>
      </c>
      <c r="B3306" s="171" t="s">
        <v>2589</v>
      </c>
      <c r="C3306" s="179">
        <v>914434602026</v>
      </c>
      <c r="D3306" s="172">
        <v>46162</v>
      </c>
      <c r="E3306" s="173">
        <v>46195</v>
      </c>
      <c r="F3306" s="174">
        <v>159.86000000000001</v>
      </c>
      <c r="G3306" s="175" t="s">
        <v>4161</v>
      </c>
      <c r="H3306" s="171" t="s">
        <v>4183</v>
      </c>
      <c r="I3306" s="171" t="s">
        <v>5567</v>
      </c>
      <c r="J3306" s="171" t="s">
        <v>258</v>
      </c>
      <c r="K3306" s="176"/>
      <c r="L3306" s="177" t="s">
        <v>733</v>
      </c>
      <c r="M3306" s="177" t="s">
        <v>259</v>
      </c>
    </row>
    <row r="3307" spans="1:13" s="178" customFormat="1">
      <c r="A3307" s="171" t="s">
        <v>2505</v>
      </c>
      <c r="B3307" s="171" t="s">
        <v>2589</v>
      </c>
      <c r="C3307" s="179">
        <v>914434602026</v>
      </c>
      <c r="D3307" s="172">
        <v>46162</v>
      </c>
      <c r="E3307" s="173">
        <v>46195</v>
      </c>
      <c r="F3307" s="174">
        <v>159.9</v>
      </c>
      <c r="G3307" s="175" t="s">
        <v>4161</v>
      </c>
      <c r="H3307" s="171" t="s">
        <v>4183</v>
      </c>
      <c r="I3307" s="171" t="s">
        <v>5568</v>
      </c>
      <c r="J3307" s="171" t="s">
        <v>84</v>
      </c>
      <c r="K3307" s="176"/>
      <c r="L3307" s="177" t="s">
        <v>733</v>
      </c>
      <c r="M3307" s="177" t="s">
        <v>85</v>
      </c>
    </row>
    <row r="3308" spans="1:13" s="178" customFormat="1">
      <c r="A3308" s="171" t="s">
        <v>2505</v>
      </c>
      <c r="B3308" s="171" t="s">
        <v>2589</v>
      </c>
      <c r="C3308" s="179">
        <v>914434602026</v>
      </c>
      <c r="D3308" s="172">
        <v>46162</v>
      </c>
      <c r="E3308" s="173">
        <v>46195</v>
      </c>
      <c r="F3308" s="174">
        <v>122.37</v>
      </c>
      <c r="G3308" s="175" t="s">
        <v>4161</v>
      </c>
      <c r="H3308" s="171" t="s">
        <v>4183</v>
      </c>
      <c r="I3308" s="171" t="s">
        <v>5569</v>
      </c>
      <c r="J3308" s="171" t="s">
        <v>294</v>
      </c>
      <c r="K3308" s="176"/>
      <c r="L3308" s="177" t="s">
        <v>733</v>
      </c>
      <c r="M3308" s="177" t="s">
        <v>295</v>
      </c>
    </row>
    <row r="3309" spans="1:13" s="178" customFormat="1">
      <c r="A3309" s="171" t="s">
        <v>2505</v>
      </c>
      <c r="B3309" s="171" t="s">
        <v>2589</v>
      </c>
      <c r="C3309" s="179">
        <v>914434602026</v>
      </c>
      <c r="D3309" s="172">
        <v>46162</v>
      </c>
      <c r="E3309" s="173">
        <v>46195</v>
      </c>
      <c r="F3309" s="174">
        <v>166.58</v>
      </c>
      <c r="G3309" s="175" t="s">
        <v>4161</v>
      </c>
      <c r="H3309" s="171" t="s">
        <v>4183</v>
      </c>
      <c r="I3309" s="171" t="s">
        <v>5570</v>
      </c>
      <c r="J3309" s="171" t="s">
        <v>266</v>
      </c>
      <c r="K3309" s="176"/>
      <c r="L3309" s="177" t="s">
        <v>733</v>
      </c>
      <c r="M3309" s="177" t="s">
        <v>267</v>
      </c>
    </row>
    <row r="3310" spans="1:13" s="178" customFormat="1">
      <c r="A3310" s="171" t="s">
        <v>2505</v>
      </c>
      <c r="B3310" s="171" t="s">
        <v>2589</v>
      </c>
      <c r="C3310" s="179">
        <v>914434602026</v>
      </c>
      <c r="D3310" s="172">
        <v>46162</v>
      </c>
      <c r="E3310" s="173">
        <v>46195</v>
      </c>
      <c r="F3310" s="174">
        <v>211.92</v>
      </c>
      <c r="G3310" s="175" t="s">
        <v>4161</v>
      </c>
      <c r="H3310" s="171" t="s">
        <v>4183</v>
      </c>
      <c r="I3310" s="171" t="s">
        <v>5571</v>
      </c>
      <c r="J3310" s="171" t="s">
        <v>482</v>
      </c>
      <c r="K3310" s="176"/>
      <c r="L3310" s="177" t="s">
        <v>733</v>
      </c>
      <c r="M3310" s="177" t="s">
        <v>483</v>
      </c>
    </row>
    <row r="3311" spans="1:13" s="178" customFormat="1">
      <c r="A3311" s="171" t="s">
        <v>2505</v>
      </c>
      <c r="B3311" s="171" t="s">
        <v>2589</v>
      </c>
      <c r="C3311" s="179">
        <v>914434602026</v>
      </c>
      <c r="D3311" s="172">
        <v>46162</v>
      </c>
      <c r="E3311" s="173">
        <v>46195</v>
      </c>
      <c r="F3311" s="174">
        <v>157.19</v>
      </c>
      <c r="G3311" s="175" t="s">
        <v>4161</v>
      </c>
      <c r="H3311" s="171" t="s">
        <v>4183</v>
      </c>
      <c r="I3311" s="171" t="s">
        <v>5572</v>
      </c>
      <c r="J3311" s="171" t="s">
        <v>326</v>
      </c>
      <c r="K3311" s="176"/>
      <c r="L3311" s="177" t="s">
        <v>733</v>
      </c>
      <c r="M3311" s="177" t="s">
        <v>327</v>
      </c>
    </row>
    <row r="3312" spans="1:13" s="178" customFormat="1">
      <c r="A3312" s="171" t="s">
        <v>2505</v>
      </c>
      <c r="B3312" s="171" t="s">
        <v>2589</v>
      </c>
      <c r="C3312" s="179">
        <v>914434602026</v>
      </c>
      <c r="D3312" s="172">
        <v>46162</v>
      </c>
      <c r="E3312" s="173">
        <v>46195</v>
      </c>
      <c r="F3312" s="174">
        <v>95.25</v>
      </c>
      <c r="G3312" s="175" t="s">
        <v>4161</v>
      </c>
      <c r="H3312" s="171" t="s">
        <v>4183</v>
      </c>
      <c r="I3312" s="171" t="s">
        <v>5573</v>
      </c>
      <c r="J3312" s="171" t="s">
        <v>328</v>
      </c>
      <c r="K3312" s="176"/>
      <c r="L3312" s="177" t="s">
        <v>733</v>
      </c>
      <c r="M3312" s="177" t="s">
        <v>329</v>
      </c>
    </row>
    <row r="3313" spans="1:14" s="178" customFormat="1">
      <c r="A3313" s="171" t="s">
        <v>2505</v>
      </c>
      <c r="B3313" s="171" t="s">
        <v>2589</v>
      </c>
      <c r="C3313" s="179">
        <v>914434602026</v>
      </c>
      <c r="D3313" s="172">
        <v>46162</v>
      </c>
      <c r="E3313" s="173">
        <v>46195</v>
      </c>
      <c r="F3313" s="174">
        <v>142.86000000000001</v>
      </c>
      <c r="G3313" s="175" t="s">
        <v>4161</v>
      </c>
      <c r="H3313" s="171" t="s">
        <v>4183</v>
      </c>
      <c r="I3313" s="171" t="s">
        <v>5574</v>
      </c>
      <c r="J3313" s="171" t="s">
        <v>58</v>
      </c>
      <c r="K3313" s="176"/>
      <c r="L3313" s="177" t="s">
        <v>733</v>
      </c>
      <c r="M3313" s="177" t="s">
        <v>59</v>
      </c>
    </row>
    <row r="3314" spans="1:14" s="178" customFormat="1">
      <c r="A3314" s="171" t="s">
        <v>2505</v>
      </c>
      <c r="B3314" s="171" t="s">
        <v>2589</v>
      </c>
      <c r="C3314" s="179">
        <v>914434602026</v>
      </c>
      <c r="D3314" s="172">
        <v>46162</v>
      </c>
      <c r="E3314" s="173">
        <v>46195</v>
      </c>
      <c r="F3314" s="174">
        <v>112.31</v>
      </c>
      <c r="G3314" s="175" t="s">
        <v>4161</v>
      </c>
      <c r="H3314" s="171" t="s">
        <v>4183</v>
      </c>
      <c r="I3314" s="171" t="s">
        <v>5575</v>
      </c>
      <c r="J3314" s="171" t="s">
        <v>20</v>
      </c>
      <c r="K3314" s="176"/>
      <c r="L3314" s="177" t="s">
        <v>733</v>
      </c>
      <c r="M3314" s="177" t="s">
        <v>21</v>
      </c>
    </row>
    <row r="3315" spans="1:14" s="178" customFormat="1">
      <c r="A3315" s="171" t="s">
        <v>2505</v>
      </c>
      <c r="B3315" s="171" t="s">
        <v>2589</v>
      </c>
      <c r="C3315" s="179">
        <v>914434602026</v>
      </c>
      <c r="D3315" s="172">
        <v>46162</v>
      </c>
      <c r="E3315" s="173">
        <v>46195</v>
      </c>
      <c r="F3315" s="174">
        <v>171.35</v>
      </c>
      <c r="G3315" s="175" t="s">
        <v>4161</v>
      </c>
      <c r="H3315" s="171" t="s">
        <v>4183</v>
      </c>
      <c r="I3315" s="171" t="s">
        <v>5576</v>
      </c>
      <c r="J3315" s="171" t="s">
        <v>242</v>
      </c>
      <c r="K3315" s="176"/>
      <c r="L3315" s="177" t="s">
        <v>733</v>
      </c>
      <c r="M3315" s="177" t="s">
        <v>243</v>
      </c>
    </row>
    <row r="3316" spans="1:14" s="178" customFormat="1">
      <c r="A3316" s="171" t="s">
        <v>2505</v>
      </c>
      <c r="B3316" s="171" t="s">
        <v>2589</v>
      </c>
      <c r="C3316" s="179">
        <v>914434602026</v>
      </c>
      <c r="D3316" s="172">
        <v>46162</v>
      </c>
      <c r="E3316" s="173">
        <v>46195</v>
      </c>
      <c r="F3316" s="174">
        <v>144.55000000000001</v>
      </c>
      <c r="G3316" s="175" t="s">
        <v>4161</v>
      </c>
      <c r="H3316" s="171" t="s">
        <v>4183</v>
      </c>
      <c r="I3316" s="171" t="s">
        <v>5577</v>
      </c>
      <c r="J3316" s="171" t="s">
        <v>40</v>
      </c>
      <c r="K3316" s="176"/>
      <c r="L3316" s="177" t="s">
        <v>733</v>
      </c>
      <c r="M3316" s="177" t="s">
        <v>41</v>
      </c>
    </row>
    <row r="3317" spans="1:14" s="178" customFormat="1">
      <c r="A3317" s="171" t="s">
        <v>2505</v>
      </c>
      <c r="B3317" s="171" t="s">
        <v>2589</v>
      </c>
      <c r="C3317" s="179">
        <v>914434602026</v>
      </c>
      <c r="D3317" s="172">
        <v>46162</v>
      </c>
      <c r="E3317" s="173">
        <v>46195</v>
      </c>
      <c r="F3317" s="174">
        <v>89.91</v>
      </c>
      <c r="G3317" s="175" t="s">
        <v>4161</v>
      </c>
      <c r="H3317" s="171" t="s">
        <v>4183</v>
      </c>
      <c r="I3317" s="171" t="s">
        <v>5578</v>
      </c>
      <c r="J3317" s="171" t="s">
        <v>142</v>
      </c>
      <c r="K3317" s="176"/>
      <c r="L3317" s="177" t="s">
        <v>733</v>
      </c>
      <c r="M3317" s="177" t="s">
        <v>143</v>
      </c>
    </row>
    <row r="3318" spans="1:14" s="178" customFormat="1">
      <c r="A3318" s="171" t="s">
        <v>2505</v>
      </c>
      <c r="B3318" s="171" t="s">
        <v>2589</v>
      </c>
      <c r="C3318" s="179">
        <v>914434602026</v>
      </c>
      <c r="D3318" s="172">
        <v>46162</v>
      </c>
      <c r="E3318" s="173">
        <v>46195</v>
      </c>
      <c r="F3318" s="174">
        <v>64.61</v>
      </c>
      <c r="G3318" s="175" t="s">
        <v>4161</v>
      </c>
      <c r="H3318" s="171" t="s">
        <v>4183</v>
      </c>
      <c r="I3318" s="171" t="s">
        <v>5579</v>
      </c>
      <c r="J3318" s="171" t="s">
        <v>196</v>
      </c>
      <c r="K3318" s="176"/>
      <c r="L3318" s="177" t="s">
        <v>733</v>
      </c>
      <c r="M3318" s="177" t="s">
        <v>197</v>
      </c>
    </row>
    <row r="3319" spans="1:14" s="178" customFormat="1">
      <c r="A3319" s="171" t="s">
        <v>2505</v>
      </c>
      <c r="B3319" s="171" t="s">
        <v>2589</v>
      </c>
      <c r="C3319" s="179">
        <v>914434602026</v>
      </c>
      <c r="D3319" s="172">
        <v>46162</v>
      </c>
      <c r="E3319" s="173">
        <v>46195</v>
      </c>
      <c r="F3319" s="174">
        <v>73.42</v>
      </c>
      <c r="G3319" s="175" t="s">
        <v>4161</v>
      </c>
      <c r="H3319" s="171" t="s">
        <v>4183</v>
      </c>
      <c r="I3319" s="171" t="s">
        <v>5580</v>
      </c>
      <c r="J3319" s="171" t="s">
        <v>430</v>
      </c>
      <c r="K3319" s="176"/>
      <c r="L3319" s="177" t="s">
        <v>733</v>
      </c>
      <c r="M3319" s="177" t="s">
        <v>431</v>
      </c>
    </row>
    <row r="3320" spans="1:14" s="178" customFormat="1">
      <c r="A3320" s="171" t="s">
        <v>2505</v>
      </c>
      <c r="B3320" s="171" t="s">
        <v>2589</v>
      </c>
      <c r="C3320" s="179">
        <v>914434602026</v>
      </c>
      <c r="D3320" s="172">
        <v>46162</v>
      </c>
      <c r="E3320" s="173">
        <v>46195</v>
      </c>
      <c r="F3320" s="174">
        <v>81.22</v>
      </c>
      <c r="G3320" s="175" t="s">
        <v>4161</v>
      </c>
      <c r="H3320" s="171" t="s">
        <v>4183</v>
      </c>
      <c r="I3320" s="171" t="s">
        <v>5581</v>
      </c>
      <c r="J3320" s="171" t="s">
        <v>316</v>
      </c>
      <c r="K3320" s="176"/>
      <c r="L3320" s="177" t="s">
        <v>733</v>
      </c>
      <c r="M3320" s="177" t="s">
        <v>317</v>
      </c>
    </row>
    <row r="3321" spans="1:14" s="178" customFormat="1">
      <c r="A3321" s="171" t="s">
        <v>2505</v>
      </c>
      <c r="B3321" s="171" t="s">
        <v>2589</v>
      </c>
      <c r="C3321" s="179">
        <v>914434602026</v>
      </c>
      <c r="D3321" s="172">
        <v>46162</v>
      </c>
      <c r="E3321" s="173">
        <v>46195</v>
      </c>
      <c r="F3321" s="174">
        <v>237.4</v>
      </c>
      <c r="G3321" s="175" t="s">
        <v>4161</v>
      </c>
      <c r="H3321" s="171" t="s">
        <v>4183</v>
      </c>
      <c r="I3321" s="171" t="s">
        <v>5602</v>
      </c>
      <c r="J3321" s="171" t="s">
        <v>450</v>
      </c>
      <c r="K3321" s="176"/>
      <c r="L3321" s="177" t="s">
        <v>733</v>
      </c>
      <c r="M3321" s="177" t="s">
        <v>451</v>
      </c>
    </row>
    <row r="3322" spans="1:14" s="178" customFormat="1">
      <c r="A3322" s="171" t="s">
        <v>2505</v>
      </c>
      <c r="B3322" s="171" t="s">
        <v>2589</v>
      </c>
      <c r="C3322" s="179">
        <v>914434602026</v>
      </c>
      <c r="D3322" s="172">
        <v>46162</v>
      </c>
      <c r="E3322" s="173">
        <v>46195</v>
      </c>
      <c r="F3322" s="174">
        <v>198.56</v>
      </c>
      <c r="G3322" s="175" t="s">
        <v>4161</v>
      </c>
      <c r="H3322" s="171" t="s">
        <v>4183</v>
      </c>
      <c r="I3322" s="171" t="s">
        <v>5603</v>
      </c>
      <c r="J3322" s="171" t="s">
        <v>94</v>
      </c>
      <c r="K3322" s="176"/>
      <c r="L3322" s="177" t="s">
        <v>733</v>
      </c>
      <c r="M3322" s="177" t="s">
        <v>95</v>
      </c>
    </row>
    <row r="3323" spans="1:14" s="178" customFormat="1">
      <c r="A3323" s="171" t="s">
        <v>2505</v>
      </c>
      <c r="B3323" s="171" t="s">
        <v>2589</v>
      </c>
      <c r="C3323" s="179">
        <v>914434602026</v>
      </c>
      <c r="D3323" s="172">
        <v>46162</v>
      </c>
      <c r="E3323" s="173">
        <v>46195</v>
      </c>
      <c r="F3323" s="174">
        <v>93.43</v>
      </c>
      <c r="G3323" s="175" t="s">
        <v>4161</v>
      </c>
      <c r="H3323" s="171" t="s">
        <v>4183</v>
      </c>
      <c r="I3323" s="171" t="s">
        <v>5604</v>
      </c>
      <c r="J3323" s="171" t="s">
        <v>118</v>
      </c>
      <c r="K3323" s="176"/>
      <c r="L3323" s="177" t="s">
        <v>733</v>
      </c>
      <c r="M3323" s="177" t="s">
        <v>119</v>
      </c>
    </row>
    <row r="3324" spans="1:14" s="178" customFormat="1">
      <c r="A3324" s="171" t="s">
        <v>2505</v>
      </c>
      <c r="B3324" s="171" t="s">
        <v>2589</v>
      </c>
      <c r="C3324" s="179">
        <v>914434602026</v>
      </c>
      <c r="D3324" s="172">
        <v>46162</v>
      </c>
      <c r="E3324" s="173">
        <v>46195</v>
      </c>
      <c r="F3324" s="174">
        <v>159.84</v>
      </c>
      <c r="G3324" s="175" t="s">
        <v>4161</v>
      </c>
      <c r="H3324" s="171" t="s">
        <v>4183</v>
      </c>
      <c r="I3324" s="171" t="s">
        <v>5605</v>
      </c>
      <c r="J3324" s="171" t="s">
        <v>268</v>
      </c>
      <c r="K3324" s="176"/>
      <c r="L3324" s="177" t="s">
        <v>733</v>
      </c>
      <c r="M3324" s="177" t="s">
        <v>269</v>
      </c>
    </row>
    <row r="3325" spans="1:14" s="178" customFormat="1">
      <c r="A3325" s="171" t="s">
        <v>2505</v>
      </c>
      <c r="B3325" s="171" t="s">
        <v>2589</v>
      </c>
      <c r="C3325" s="179">
        <v>914434602026</v>
      </c>
      <c r="D3325" s="172">
        <v>46162</v>
      </c>
      <c r="E3325" s="173">
        <v>46195</v>
      </c>
      <c r="F3325" s="174">
        <v>74.650000000000006</v>
      </c>
      <c r="G3325" s="175" t="s">
        <v>4161</v>
      </c>
      <c r="H3325" s="171" t="s">
        <v>4183</v>
      </c>
      <c r="I3325" s="171" t="s">
        <v>5606</v>
      </c>
      <c r="J3325" s="171" t="s">
        <v>503</v>
      </c>
      <c r="K3325" s="176"/>
      <c r="L3325" s="177" t="s">
        <v>733</v>
      </c>
      <c r="M3325" s="177" t="s">
        <v>504</v>
      </c>
    </row>
    <row r="3326" spans="1:14" s="178" customFormat="1">
      <c r="A3326" s="171" t="s">
        <v>2505</v>
      </c>
      <c r="B3326" s="171" t="s">
        <v>2589</v>
      </c>
      <c r="C3326" s="179">
        <v>914434602026</v>
      </c>
      <c r="D3326" s="172">
        <v>46162</v>
      </c>
      <c r="E3326" s="173">
        <v>46195</v>
      </c>
      <c r="F3326" s="174">
        <v>81.89</v>
      </c>
      <c r="G3326" s="175" t="s">
        <v>4161</v>
      </c>
      <c r="H3326" s="171" t="s">
        <v>4183</v>
      </c>
      <c r="I3326" s="171" t="s">
        <v>5607</v>
      </c>
      <c r="J3326" s="171" t="s">
        <v>226</v>
      </c>
      <c r="K3326" s="176"/>
      <c r="L3326" s="177" t="s">
        <v>733</v>
      </c>
      <c r="M3326" s="177" t="s">
        <v>227</v>
      </c>
    </row>
    <row r="3327" spans="1:14" s="178" customFormat="1">
      <c r="A3327" s="171" t="s">
        <v>2505</v>
      </c>
      <c r="B3327" s="171" t="s">
        <v>2589</v>
      </c>
      <c r="C3327" s="179">
        <v>914434602026</v>
      </c>
      <c r="D3327" s="172">
        <v>46162</v>
      </c>
      <c r="E3327" s="173">
        <v>46195</v>
      </c>
      <c r="F3327" s="174">
        <v>108.91</v>
      </c>
      <c r="G3327" s="175" t="s">
        <v>4161</v>
      </c>
      <c r="H3327" s="171" t="s">
        <v>4183</v>
      </c>
      <c r="I3327" s="171" t="s">
        <v>5608</v>
      </c>
      <c r="J3327" s="171" t="s">
        <v>240</v>
      </c>
      <c r="K3327" s="176"/>
      <c r="L3327" s="177" t="s">
        <v>733</v>
      </c>
      <c r="M3327" s="177" t="s">
        <v>241</v>
      </c>
      <c r="N3327" s="178" t="s">
        <v>6761</v>
      </c>
    </row>
    <row r="3328" spans="1:14" s="178" customFormat="1">
      <c r="A3328" s="171" t="s">
        <v>2505</v>
      </c>
      <c r="B3328" s="171" t="s">
        <v>2589</v>
      </c>
      <c r="C3328" s="179">
        <v>914434602026</v>
      </c>
      <c r="D3328" s="172">
        <v>46162</v>
      </c>
      <c r="E3328" s="173">
        <v>46195</v>
      </c>
      <c r="F3328" s="174">
        <v>92.06</v>
      </c>
      <c r="G3328" s="175" t="s">
        <v>4161</v>
      </c>
      <c r="H3328" s="171" t="s">
        <v>4183</v>
      </c>
      <c r="I3328" s="171" t="s">
        <v>5609</v>
      </c>
      <c r="J3328" s="171" t="s">
        <v>400</v>
      </c>
      <c r="K3328" s="176"/>
      <c r="L3328" s="177" t="s">
        <v>733</v>
      </c>
      <c r="M3328" s="177" t="s">
        <v>401</v>
      </c>
      <c r="N3328" s="178" t="s">
        <v>6762</v>
      </c>
    </row>
    <row r="3329" spans="1:14" s="178" customFormat="1">
      <c r="A3329" s="171" t="s">
        <v>2505</v>
      </c>
      <c r="B3329" s="171" t="s">
        <v>2589</v>
      </c>
      <c r="C3329" s="179">
        <v>914434602026</v>
      </c>
      <c r="D3329" s="172">
        <v>46162</v>
      </c>
      <c r="E3329" s="173">
        <v>46195</v>
      </c>
      <c r="F3329" s="174">
        <v>47.43</v>
      </c>
      <c r="G3329" s="175" t="s">
        <v>4161</v>
      </c>
      <c r="H3329" s="171" t="s">
        <v>4183</v>
      </c>
      <c r="I3329" s="171" t="s">
        <v>5610</v>
      </c>
      <c r="J3329" s="171" t="s">
        <v>66</v>
      </c>
      <c r="K3329" s="176"/>
      <c r="L3329" s="177" t="s">
        <v>733</v>
      </c>
      <c r="M3329" s="177" t="s">
        <v>67</v>
      </c>
      <c r="N3329" s="178" t="s">
        <v>6763</v>
      </c>
    </row>
    <row r="3330" spans="1:14" s="178" customFormat="1">
      <c r="A3330" s="171" t="s">
        <v>2505</v>
      </c>
      <c r="B3330" s="171" t="s">
        <v>2589</v>
      </c>
      <c r="C3330" s="179">
        <v>914434602026</v>
      </c>
      <c r="D3330" s="172">
        <v>46162</v>
      </c>
      <c r="E3330" s="173">
        <v>46195</v>
      </c>
      <c r="F3330" s="174">
        <v>64.87</v>
      </c>
      <c r="G3330" s="175" t="s">
        <v>4161</v>
      </c>
      <c r="H3330" s="171" t="s">
        <v>4183</v>
      </c>
      <c r="I3330" s="171" t="s">
        <v>5611</v>
      </c>
      <c r="J3330" s="171" t="s">
        <v>404</v>
      </c>
      <c r="K3330" s="176"/>
      <c r="L3330" s="177" t="s">
        <v>733</v>
      </c>
      <c r="M3330" s="177" t="s">
        <v>405</v>
      </c>
      <c r="N3330" s="178" t="s">
        <v>6764</v>
      </c>
    </row>
    <row r="3331" spans="1:14" s="178" customFormat="1">
      <c r="A3331" s="171" t="s">
        <v>2505</v>
      </c>
      <c r="B3331" s="171" t="s">
        <v>2589</v>
      </c>
      <c r="C3331" s="179">
        <v>914434602026</v>
      </c>
      <c r="D3331" s="172">
        <v>46162</v>
      </c>
      <c r="E3331" s="173">
        <v>46195</v>
      </c>
      <c r="F3331" s="174">
        <v>119.32</v>
      </c>
      <c r="G3331" s="175" t="s">
        <v>4161</v>
      </c>
      <c r="H3331" s="171" t="s">
        <v>4183</v>
      </c>
      <c r="I3331" s="171" t="s">
        <v>5612</v>
      </c>
      <c r="J3331" s="171" t="s">
        <v>434</v>
      </c>
      <c r="K3331" s="176"/>
      <c r="L3331" s="177" t="s">
        <v>733</v>
      </c>
      <c r="M3331" s="177" t="s">
        <v>435</v>
      </c>
      <c r="N3331" s="178" t="s">
        <v>6765</v>
      </c>
    </row>
    <row r="3332" spans="1:14" s="178" customFormat="1">
      <c r="A3332" s="171" t="s">
        <v>2505</v>
      </c>
      <c r="B3332" s="171" t="s">
        <v>2589</v>
      </c>
      <c r="C3332" s="179">
        <v>914434602026</v>
      </c>
      <c r="D3332" s="172">
        <v>46162</v>
      </c>
      <c r="E3332" s="173">
        <v>46195</v>
      </c>
      <c r="F3332" s="174">
        <v>80.900000000000006</v>
      </c>
      <c r="G3332" s="175" t="s">
        <v>4161</v>
      </c>
      <c r="H3332" s="171" t="s">
        <v>4183</v>
      </c>
      <c r="I3332" s="171" t="s">
        <v>5613</v>
      </c>
      <c r="J3332" s="171" t="s">
        <v>260</v>
      </c>
      <c r="K3332" s="176"/>
      <c r="L3332" s="177" t="s">
        <v>733</v>
      </c>
      <c r="M3332" s="177" t="s">
        <v>261</v>
      </c>
      <c r="N3332" s="178" t="s">
        <v>6766</v>
      </c>
    </row>
    <row r="3333" spans="1:14" s="178" customFormat="1">
      <c r="A3333" s="171" t="s">
        <v>2505</v>
      </c>
      <c r="B3333" s="171" t="s">
        <v>2589</v>
      </c>
      <c r="C3333" s="179">
        <v>914434602026</v>
      </c>
      <c r="D3333" s="172">
        <v>46162</v>
      </c>
      <c r="E3333" s="173">
        <v>46195</v>
      </c>
      <c r="F3333" s="174">
        <v>151.71</v>
      </c>
      <c r="G3333" s="175" t="s">
        <v>4161</v>
      </c>
      <c r="H3333" s="171" t="s">
        <v>4183</v>
      </c>
      <c r="I3333" s="171" t="s">
        <v>5614</v>
      </c>
      <c r="J3333" s="171" t="s">
        <v>452</v>
      </c>
      <c r="K3333" s="176"/>
      <c r="L3333" s="177" t="s">
        <v>733</v>
      </c>
      <c r="M3333" s="177" t="s">
        <v>453</v>
      </c>
      <c r="N3333" s="178" t="s">
        <v>6767</v>
      </c>
    </row>
    <row r="3334" spans="1:14" s="178" customFormat="1">
      <c r="A3334" s="171" t="s">
        <v>2505</v>
      </c>
      <c r="B3334" s="171" t="s">
        <v>2589</v>
      </c>
      <c r="C3334" s="179">
        <v>914434602026</v>
      </c>
      <c r="D3334" s="172">
        <v>46162</v>
      </c>
      <c r="E3334" s="173">
        <v>46195</v>
      </c>
      <c r="F3334" s="174">
        <v>173.84</v>
      </c>
      <c r="G3334" s="175" t="s">
        <v>4161</v>
      </c>
      <c r="H3334" s="171" t="s">
        <v>4183</v>
      </c>
      <c r="I3334" s="171" t="s">
        <v>5615</v>
      </c>
      <c r="J3334" s="171" t="s">
        <v>334</v>
      </c>
      <c r="K3334" s="176"/>
      <c r="L3334" s="177" t="s">
        <v>733</v>
      </c>
      <c r="M3334" s="177" t="s">
        <v>335</v>
      </c>
      <c r="N3334" s="178" t="s">
        <v>6768</v>
      </c>
    </row>
    <row r="3335" spans="1:14" s="178" customFormat="1">
      <c r="A3335" s="171" t="s">
        <v>2505</v>
      </c>
      <c r="B3335" s="171" t="s">
        <v>2589</v>
      </c>
      <c r="C3335" s="179">
        <v>914434602026</v>
      </c>
      <c r="D3335" s="172">
        <v>46162</v>
      </c>
      <c r="E3335" s="173">
        <v>46195</v>
      </c>
      <c r="F3335" s="174">
        <v>82.91</v>
      </c>
      <c r="G3335" s="175" t="s">
        <v>4161</v>
      </c>
      <c r="H3335" s="171" t="s">
        <v>4183</v>
      </c>
      <c r="I3335" s="171" t="s">
        <v>5616</v>
      </c>
      <c r="J3335" s="171" t="s">
        <v>192</v>
      </c>
      <c r="K3335" s="176"/>
      <c r="L3335" s="177" t="s">
        <v>733</v>
      </c>
      <c r="M3335" s="177" t="s">
        <v>193</v>
      </c>
      <c r="N3335" s="178" t="s">
        <v>6769</v>
      </c>
    </row>
    <row r="3336" spans="1:14" s="178" customFormat="1">
      <c r="A3336" s="171" t="s">
        <v>2505</v>
      </c>
      <c r="B3336" s="171" t="s">
        <v>2589</v>
      </c>
      <c r="C3336" s="179">
        <v>914434602026</v>
      </c>
      <c r="D3336" s="172">
        <v>46162</v>
      </c>
      <c r="E3336" s="173">
        <v>46195</v>
      </c>
      <c r="F3336" s="174">
        <v>202.21</v>
      </c>
      <c r="G3336" s="175" t="s">
        <v>4161</v>
      </c>
      <c r="H3336" s="171" t="s">
        <v>4183</v>
      </c>
      <c r="I3336" s="171" t="s">
        <v>5617</v>
      </c>
      <c r="J3336" s="171" t="s">
        <v>244</v>
      </c>
      <c r="K3336" s="176"/>
      <c r="L3336" s="177" t="s">
        <v>733</v>
      </c>
      <c r="M3336" s="177" t="s">
        <v>245</v>
      </c>
      <c r="N3336" s="178" t="s">
        <v>6770</v>
      </c>
    </row>
    <row r="3337" spans="1:14" s="178" customFormat="1">
      <c r="A3337" s="171" t="s">
        <v>2505</v>
      </c>
      <c r="B3337" s="171" t="s">
        <v>2589</v>
      </c>
      <c r="C3337" s="179">
        <v>914434602026</v>
      </c>
      <c r="D3337" s="172">
        <v>46162</v>
      </c>
      <c r="E3337" s="173">
        <v>46195</v>
      </c>
      <c r="F3337" s="174">
        <v>62.3</v>
      </c>
      <c r="G3337" s="175" t="s">
        <v>4161</v>
      </c>
      <c r="H3337" s="171" t="s">
        <v>4183</v>
      </c>
      <c r="I3337" s="171" t="s">
        <v>5618</v>
      </c>
      <c r="J3337" s="171" t="s">
        <v>44</v>
      </c>
      <c r="K3337" s="176"/>
      <c r="L3337" s="177" t="s">
        <v>733</v>
      </c>
      <c r="M3337" s="177" t="s">
        <v>45</v>
      </c>
      <c r="N3337" s="178" t="s">
        <v>6771</v>
      </c>
    </row>
    <row r="3338" spans="1:14" s="178" customFormat="1">
      <c r="A3338" s="171" t="s">
        <v>2505</v>
      </c>
      <c r="B3338" s="171" t="s">
        <v>2589</v>
      </c>
      <c r="C3338" s="179">
        <v>914434602026</v>
      </c>
      <c r="D3338" s="172">
        <v>46162</v>
      </c>
      <c r="E3338" s="173">
        <v>46195</v>
      </c>
      <c r="F3338" s="174">
        <v>105.19</v>
      </c>
      <c r="G3338" s="175" t="s">
        <v>4161</v>
      </c>
      <c r="H3338" s="171" t="s">
        <v>4183</v>
      </c>
      <c r="I3338" s="171" t="s">
        <v>5619</v>
      </c>
      <c r="J3338" s="171" t="s">
        <v>432</v>
      </c>
      <c r="K3338" s="176"/>
      <c r="L3338" s="177" t="s">
        <v>733</v>
      </c>
      <c r="M3338" s="177" t="s">
        <v>433</v>
      </c>
      <c r="N3338" s="178" t="s">
        <v>6772</v>
      </c>
    </row>
    <row r="3339" spans="1:14" s="178" customFormat="1">
      <c r="A3339" s="171" t="s">
        <v>2505</v>
      </c>
      <c r="B3339" s="171" t="s">
        <v>2589</v>
      </c>
      <c r="C3339" s="179">
        <v>914434602026</v>
      </c>
      <c r="D3339" s="172">
        <v>46162</v>
      </c>
      <c r="E3339" s="173">
        <v>46195</v>
      </c>
      <c r="F3339" s="174">
        <v>109.61</v>
      </c>
      <c r="G3339" s="175" t="s">
        <v>4161</v>
      </c>
      <c r="H3339" s="171" t="s">
        <v>4183</v>
      </c>
      <c r="I3339" s="171" t="s">
        <v>5620</v>
      </c>
      <c r="J3339" s="171" t="s">
        <v>360</v>
      </c>
      <c r="K3339" s="176"/>
      <c r="L3339" s="177" t="s">
        <v>733</v>
      </c>
      <c r="M3339" s="177" t="s">
        <v>361</v>
      </c>
      <c r="N3339" s="178" t="s">
        <v>6773</v>
      </c>
    </row>
    <row r="3340" spans="1:14" s="178" customFormat="1">
      <c r="A3340" s="171" t="s">
        <v>2505</v>
      </c>
      <c r="B3340" s="171" t="s">
        <v>2589</v>
      </c>
      <c r="C3340" s="179">
        <v>914434602026</v>
      </c>
      <c r="D3340" s="172">
        <v>46162</v>
      </c>
      <c r="E3340" s="173">
        <v>46195</v>
      </c>
      <c r="F3340" s="174">
        <v>90.28</v>
      </c>
      <c r="G3340" s="175" t="s">
        <v>4161</v>
      </c>
      <c r="H3340" s="171" t="s">
        <v>4183</v>
      </c>
      <c r="I3340" s="171" t="s">
        <v>5621</v>
      </c>
      <c r="J3340" s="171" t="s">
        <v>102</v>
      </c>
      <c r="K3340" s="176"/>
      <c r="L3340" s="177" t="s">
        <v>733</v>
      </c>
      <c r="M3340" s="177" t="s">
        <v>103</v>
      </c>
      <c r="N3340" s="178" t="s">
        <v>6774</v>
      </c>
    </row>
    <row r="3341" spans="1:14" s="178" customFormat="1">
      <c r="A3341" s="171" t="s">
        <v>2505</v>
      </c>
      <c r="B3341" s="171" t="s">
        <v>2589</v>
      </c>
      <c r="C3341" s="179">
        <v>914434602026</v>
      </c>
      <c r="D3341" s="172">
        <v>46162</v>
      </c>
      <c r="E3341" s="173">
        <v>46195</v>
      </c>
      <c r="F3341" s="174">
        <v>112.01</v>
      </c>
      <c r="G3341" s="175" t="s">
        <v>4161</v>
      </c>
      <c r="H3341" s="171" t="s">
        <v>4183</v>
      </c>
      <c r="I3341" s="171" t="s">
        <v>5622</v>
      </c>
      <c r="J3341" s="171" t="s">
        <v>130</v>
      </c>
      <c r="K3341" s="176"/>
      <c r="L3341" s="177" t="s">
        <v>733</v>
      </c>
      <c r="M3341" s="177" t="s">
        <v>131</v>
      </c>
      <c r="N3341" s="178" t="s">
        <v>6775</v>
      </c>
    </row>
    <row r="3342" spans="1:14" s="178" customFormat="1">
      <c r="A3342" s="171" t="s">
        <v>2505</v>
      </c>
      <c r="B3342" s="171" t="s">
        <v>2589</v>
      </c>
      <c r="C3342" s="179">
        <v>914434602026</v>
      </c>
      <c r="D3342" s="172">
        <v>46162</v>
      </c>
      <c r="E3342" s="173">
        <v>46195</v>
      </c>
      <c r="F3342" s="174">
        <v>101.41</v>
      </c>
      <c r="G3342" s="175" t="s">
        <v>4161</v>
      </c>
      <c r="H3342" s="171" t="s">
        <v>4183</v>
      </c>
      <c r="I3342" s="171" t="s">
        <v>5644</v>
      </c>
      <c r="J3342" s="171" t="s">
        <v>458</v>
      </c>
      <c r="K3342" s="176"/>
      <c r="L3342" s="177" t="s">
        <v>733</v>
      </c>
      <c r="M3342" s="177" t="s">
        <v>459</v>
      </c>
      <c r="N3342" s="178" t="s">
        <v>6776</v>
      </c>
    </row>
    <row r="3343" spans="1:14" s="178" customFormat="1">
      <c r="A3343" s="171" t="s">
        <v>2505</v>
      </c>
      <c r="B3343" s="171" t="s">
        <v>2589</v>
      </c>
      <c r="C3343" s="179">
        <v>914434602026</v>
      </c>
      <c r="D3343" s="172">
        <v>46162</v>
      </c>
      <c r="E3343" s="173">
        <v>46195</v>
      </c>
      <c r="F3343" s="174">
        <v>302.44</v>
      </c>
      <c r="G3343" s="175" t="s">
        <v>4161</v>
      </c>
      <c r="H3343" s="171" t="s">
        <v>4183</v>
      </c>
      <c r="I3343" s="171" t="s">
        <v>5593</v>
      </c>
      <c r="J3343" s="171" t="s">
        <v>122</v>
      </c>
      <c r="K3343" s="176"/>
      <c r="L3343" s="177" t="s">
        <v>733</v>
      </c>
      <c r="M3343" s="177" t="s">
        <v>123</v>
      </c>
      <c r="N3343" s="178" t="s">
        <v>6777</v>
      </c>
    </row>
    <row r="3344" spans="1:14" s="178" customFormat="1">
      <c r="A3344" s="171" t="s">
        <v>2505</v>
      </c>
      <c r="B3344" s="171" t="s">
        <v>2589</v>
      </c>
      <c r="C3344" s="179">
        <v>914434602026</v>
      </c>
      <c r="D3344" s="172">
        <v>46162</v>
      </c>
      <c r="E3344" s="173">
        <v>46195</v>
      </c>
      <c r="F3344" s="174">
        <v>96.96</v>
      </c>
      <c r="G3344" s="175" t="s">
        <v>4161</v>
      </c>
      <c r="H3344" s="171" t="s">
        <v>4183</v>
      </c>
      <c r="I3344" s="171" t="s">
        <v>5594</v>
      </c>
      <c r="J3344" s="171" t="s">
        <v>138</v>
      </c>
      <c r="K3344" s="176"/>
      <c r="L3344" s="177" t="s">
        <v>733</v>
      </c>
      <c r="M3344" s="177" t="s">
        <v>139</v>
      </c>
      <c r="N3344" s="178" t="s">
        <v>6778</v>
      </c>
    </row>
    <row r="3345" spans="1:14" s="178" customFormat="1">
      <c r="A3345" s="171" t="s">
        <v>2505</v>
      </c>
      <c r="B3345" s="171" t="s">
        <v>2589</v>
      </c>
      <c r="C3345" s="179">
        <v>914434602026</v>
      </c>
      <c r="D3345" s="172">
        <v>46162</v>
      </c>
      <c r="E3345" s="173">
        <v>46195</v>
      </c>
      <c r="F3345" s="174">
        <v>76.45</v>
      </c>
      <c r="G3345" s="175" t="s">
        <v>4161</v>
      </c>
      <c r="H3345" s="171" t="s">
        <v>4183</v>
      </c>
      <c r="I3345" s="171" t="s">
        <v>5595</v>
      </c>
      <c r="J3345" s="171" t="s">
        <v>290</v>
      </c>
      <c r="K3345" s="176"/>
      <c r="L3345" s="177" t="s">
        <v>733</v>
      </c>
      <c r="M3345" s="177" t="s">
        <v>291</v>
      </c>
      <c r="N3345" s="178" t="s">
        <v>6779</v>
      </c>
    </row>
    <row r="3346" spans="1:14" s="178" customFormat="1">
      <c r="A3346" s="171" t="s">
        <v>2505</v>
      </c>
      <c r="B3346" s="171" t="s">
        <v>2589</v>
      </c>
      <c r="C3346" s="179">
        <v>914434602026</v>
      </c>
      <c r="D3346" s="172">
        <v>46162</v>
      </c>
      <c r="E3346" s="173">
        <v>46195</v>
      </c>
      <c r="F3346" s="174">
        <v>81.58</v>
      </c>
      <c r="G3346" s="175" t="s">
        <v>4161</v>
      </c>
      <c r="H3346" s="171" t="s">
        <v>4183</v>
      </c>
      <c r="I3346" s="171" t="s">
        <v>5592</v>
      </c>
      <c r="J3346" s="171" t="s">
        <v>262</v>
      </c>
      <c r="K3346" s="176"/>
      <c r="L3346" s="177" t="s">
        <v>733</v>
      </c>
      <c r="M3346" s="177" t="s">
        <v>263</v>
      </c>
      <c r="N3346" s="178" t="s">
        <v>6780</v>
      </c>
    </row>
    <row r="3347" spans="1:14" s="178" customFormat="1">
      <c r="A3347" s="171" t="s">
        <v>2505</v>
      </c>
      <c r="B3347" s="171" t="s">
        <v>2589</v>
      </c>
      <c r="C3347" s="179">
        <v>914434602026</v>
      </c>
      <c r="D3347" s="172">
        <v>46162</v>
      </c>
      <c r="E3347" s="173">
        <v>46195</v>
      </c>
      <c r="F3347" s="174">
        <v>60.33</v>
      </c>
      <c r="G3347" s="175" t="s">
        <v>4161</v>
      </c>
      <c r="H3347" s="171" t="s">
        <v>4183</v>
      </c>
      <c r="I3347" s="171" t="s">
        <v>5596</v>
      </c>
      <c r="J3347" s="171" t="s">
        <v>236</v>
      </c>
      <c r="K3347" s="176"/>
      <c r="L3347" s="177" t="s">
        <v>733</v>
      </c>
      <c r="M3347" s="177" t="s">
        <v>237</v>
      </c>
      <c r="N3347" s="178" t="s">
        <v>6781</v>
      </c>
    </row>
    <row r="3348" spans="1:14" s="178" customFormat="1">
      <c r="A3348" s="171" t="s">
        <v>2505</v>
      </c>
      <c r="B3348" s="171" t="s">
        <v>2589</v>
      </c>
      <c r="C3348" s="179">
        <v>914434602026</v>
      </c>
      <c r="D3348" s="172">
        <v>46162</v>
      </c>
      <c r="E3348" s="173">
        <v>46195</v>
      </c>
      <c r="F3348" s="174">
        <v>201.72</v>
      </c>
      <c r="G3348" s="175" t="s">
        <v>4161</v>
      </c>
      <c r="H3348" s="171" t="s">
        <v>4183</v>
      </c>
      <c r="I3348" s="171" t="s">
        <v>5597</v>
      </c>
      <c r="J3348" s="171" t="s">
        <v>210</v>
      </c>
      <c r="K3348" s="176"/>
      <c r="L3348" s="177" t="s">
        <v>733</v>
      </c>
      <c r="M3348" s="177" t="s">
        <v>211</v>
      </c>
      <c r="N3348" s="178" t="s">
        <v>6782</v>
      </c>
    </row>
    <row r="3349" spans="1:14" s="178" customFormat="1">
      <c r="A3349" s="171" t="s">
        <v>2505</v>
      </c>
      <c r="B3349" s="171" t="s">
        <v>2589</v>
      </c>
      <c r="C3349" s="179">
        <v>914434602026</v>
      </c>
      <c r="D3349" s="172">
        <v>46162</v>
      </c>
      <c r="E3349" s="173">
        <v>46195</v>
      </c>
      <c r="F3349" s="174">
        <v>94.25</v>
      </c>
      <c r="G3349" s="175" t="s">
        <v>4161</v>
      </c>
      <c r="H3349" s="171" t="s">
        <v>4183</v>
      </c>
      <c r="I3349" s="171" t="s">
        <v>5599</v>
      </c>
      <c r="J3349" s="171" t="s">
        <v>456</v>
      </c>
      <c r="K3349" s="176"/>
      <c r="L3349" s="177" t="s">
        <v>733</v>
      </c>
      <c r="M3349" s="177" t="s">
        <v>457</v>
      </c>
      <c r="N3349" s="178" t="s">
        <v>6783</v>
      </c>
    </row>
    <row r="3350" spans="1:14" s="178" customFormat="1">
      <c r="A3350" s="171" t="s">
        <v>2505</v>
      </c>
      <c r="B3350" s="171" t="s">
        <v>2589</v>
      </c>
      <c r="C3350" s="179">
        <v>914434602026</v>
      </c>
      <c r="D3350" s="172">
        <v>46162</v>
      </c>
      <c r="E3350" s="173">
        <v>46195</v>
      </c>
      <c r="F3350" s="174">
        <v>67.7</v>
      </c>
      <c r="G3350" s="175" t="s">
        <v>4161</v>
      </c>
      <c r="H3350" s="171" t="s">
        <v>4183</v>
      </c>
      <c r="I3350" s="171" t="s">
        <v>5600</v>
      </c>
      <c r="J3350" s="171" t="s">
        <v>224</v>
      </c>
      <c r="K3350" s="176"/>
      <c r="L3350" s="177" t="s">
        <v>733</v>
      </c>
      <c r="M3350" s="177" t="s">
        <v>225</v>
      </c>
      <c r="N3350" s="178" t="s">
        <v>6784</v>
      </c>
    </row>
    <row r="3351" spans="1:14" s="178" customFormat="1">
      <c r="A3351" s="171" t="s">
        <v>2505</v>
      </c>
      <c r="B3351" s="171" t="s">
        <v>2589</v>
      </c>
      <c r="C3351" s="179">
        <v>914434602026</v>
      </c>
      <c r="D3351" s="172">
        <v>46162</v>
      </c>
      <c r="E3351" s="173">
        <v>46195</v>
      </c>
      <c r="F3351" s="174">
        <v>176.42</v>
      </c>
      <c r="G3351" s="175" t="s">
        <v>4161</v>
      </c>
      <c r="H3351" s="171" t="s">
        <v>4183</v>
      </c>
      <c r="I3351" s="171" t="s">
        <v>5601</v>
      </c>
      <c r="J3351" s="171" t="s">
        <v>446</v>
      </c>
      <c r="K3351" s="176"/>
      <c r="L3351" s="177" t="s">
        <v>733</v>
      </c>
      <c r="M3351" s="177" t="s">
        <v>447</v>
      </c>
      <c r="N3351" s="178" t="s">
        <v>6785</v>
      </c>
    </row>
    <row r="3352" spans="1:14" s="178" customFormat="1">
      <c r="A3352" s="171" t="s">
        <v>2505</v>
      </c>
      <c r="B3352" s="171" t="s">
        <v>2589</v>
      </c>
      <c r="C3352" s="179">
        <v>914434602026</v>
      </c>
      <c r="D3352" s="172">
        <v>46162</v>
      </c>
      <c r="E3352" s="173">
        <v>46195</v>
      </c>
      <c r="F3352" s="174">
        <v>109.69</v>
      </c>
      <c r="G3352" s="175" t="s">
        <v>4161</v>
      </c>
      <c r="H3352" s="171" t="s">
        <v>4183</v>
      </c>
      <c r="I3352" s="171" t="s">
        <v>5623</v>
      </c>
      <c r="J3352" s="171" t="s">
        <v>466</v>
      </c>
      <c r="K3352" s="176"/>
      <c r="L3352" s="177" t="s">
        <v>733</v>
      </c>
      <c r="M3352" s="177" t="s">
        <v>467</v>
      </c>
      <c r="N3352" s="178" t="s">
        <v>6786</v>
      </c>
    </row>
    <row r="3353" spans="1:14" s="178" customFormat="1">
      <c r="A3353" s="171" t="s">
        <v>2505</v>
      </c>
      <c r="B3353" s="171" t="s">
        <v>2589</v>
      </c>
      <c r="C3353" s="179">
        <v>914434602026</v>
      </c>
      <c r="D3353" s="172">
        <v>46162</v>
      </c>
      <c r="E3353" s="173">
        <v>46195</v>
      </c>
      <c r="F3353" s="174">
        <v>56.22</v>
      </c>
      <c r="G3353" s="175" t="s">
        <v>4161</v>
      </c>
      <c r="H3353" s="171" t="s">
        <v>4183</v>
      </c>
      <c r="I3353" s="171" t="s">
        <v>5624</v>
      </c>
      <c r="J3353" s="171" t="s">
        <v>414</v>
      </c>
      <c r="K3353" s="176"/>
      <c r="L3353" s="177" t="s">
        <v>733</v>
      </c>
      <c r="M3353" s="177" t="s">
        <v>415</v>
      </c>
      <c r="N3353" s="178" t="s">
        <v>6787</v>
      </c>
    </row>
    <row r="3354" spans="1:14" s="178" customFormat="1">
      <c r="A3354" s="171" t="s">
        <v>2505</v>
      </c>
      <c r="B3354" s="171" t="s">
        <v>2589</v>
      </c>
      <c r="C3354" s="179">
        <v>914434602026</v>
      </c>
      <c r="D3354" s="172">
        <v>46162</v>
      </c>
      <c r="E3354" s="173">
        <v>46195</v>
      </c>
      <c r="F3354" s="174">
        <v>280.94</v>
      </c>
      <c r="G3354" s="175" t="s">
        <v>4161</v>
      </c>
      <c r="H3354" s="171" t="s">
        <v>4183</v>
      </c>
      <c r="I3354" s="171" t="s">
        <v>5625</v>
      </c>
      <c r="J3354" s="171" t="s">
        <v>286</v>
      </c>
      <c r="K3354" s="176"/>
      <c r="L3354" s="177" t="s">
        <v>733</v>
      </c>
      <c r="M3354" s="177" t="s">
        <v>287</v>
      </c>
      <c r="N3354" s="178" t="s">
        <v>6788</v>
      </c>
    </row>
    <row r="3355" spans="1:14" s="178" customFormat="1">
      <c r="A3355" s="171" t="s">
        <v>2505</v>
      </c>
      <c r="B3355" s="171" t="s">
        <v>2589</v>
      </c>
      <c r="C3355" s="179">
        <v>914434602026</v>
      </c>
      <c r="D3355" s="172">
        <v>46162</v>
      </c>
      <c r="E3355" s="173">
        <v>46195</v>
      </c>
      <c r="F3355" s="174">
        <v>112.1</v>
      </c>
      <c r="G3355" s="175" t="s">
        <v>4161</v>
      </c>
      <c r="H3355" s="171" t="s">
        <v>4183</v>
      </c>
      <c r="I3355" s="171" t="s">
        <v>5627</v>
      </c>
      <c r="J3355" s="171" t="s">
        <v>318</v>
      </c>
      <c r="K3355" s="176"/>
      <c r="L3355" s="177" t="s">
        <v>733</v>
      </c>
      <c r="M3355" s="177" t="s">
        <v>319</v>
      </c>
      <c r="N3355" s="178" t="s">
        <v>6789</v>
      </c>
    </row>
    <row r="3356" spans="1:14" s="178" customFormat="1">
      <c r="A3356" s="171" t="s">
        <v>2505</v>
      </c>
      <c r="B3356" s="171" t="s">
        <v>2589</v>
      </c>
      <c r="C3356" s="179">
        <v>914434602026</v>
      </c>
      <c r="D3356" s="172">
        <v>46162</v>
      </c>
      <c r="E3356" s="173">
        <v>46195</v>
      </c>
      <c r="F3356" s="174">
        <v>84.83</v>
      </c>
      <c r="G3356" s="175" t="s">
        <v>4161</v>
      </c>
      <c r="H3356" s="171" t="s">
        <v>4183</v>
      </c>
      <c r="I3356" s="171" t="s">
        <v>5628</v>
      </c>
      <c r="J3356" s="171" t="s">
        <v>398</v>
      </c>
      <c r="K3356" s="176"/>
      <c r="L3356" s="177" t="s">
        <v>733</v>
      </c>
      <c r="M3356" s="177" t="s">
        <v>399</v>
      </c>
      <c r="N3356" s="178" t="s">
        <v>6790</v>
      </c>
    </row>
    <row r="3357" spans="1:14" s="178" customFormat="1">
      <c r="A3357" s="171" t="s">
        <v>2505</v>
      </c>
      <c r="B3357" s="171" t="s">
        <v>2589</v>
      </c>
      <c r="C3357" s="179">
        <v>914434602026</v>
      </c>
      <c r="D3357" s="172">
        <v>46162</v>
      </c>
      <c r="E3357" s="173">
        <v>46195</v>
      </c>
      <c r="F3357" s="174">
        <v>88.48</v>
      </c>
      <c r="G3357" s="175" t="s">
        <v>4161</v>
      </c>
      <c r="H3357" s="171" t="s">
        <v>4183</v>
      </c>
      <c r="I3357" s="171" t="s">
        <v>5629</v>
      </c>
      <c r="J3357" s="171" t="s">
        <v>270</v>
      </c>
      <c r="K3357" s="176"/>
      <c r="L3357" s="177" t="s">
        <v>733</v>
      </c>
      <c r="M3357" s="177" t="s">
        <v>271</v>
      </c>
      <c r="N3357" s="178" t="s">
        <v>6791</v>
      </c>
    </row>
    <row r="3358" spans="1:14" s="178" customFormat="1">
      <c r="A3358" s="171" t="s">
        <v>2505</v>
      </c>
      <c r="B3358" s="171" t="s">
        <v>2589</v>
      </c>
      <c r="C3358" s="179">
        <v>914434602026</v>
      </c>
      <c r="D3358" s="172">
        <v>46162</v>
      </c>
      <c r="E3358" s="173">
        <v>46195</v>
      </c>
      <c r="F3358" s="174">
        <v>86.39</v>
      </c>
      <c r="G3358" s="175" t="s">
        <v>4161</v>
      </c>
      <c r="H3358" s="171" t="s">
        <v>4183</v>
      </c>
      <c r="I3358" s="171" t="s">
        <v>5626</v>
      </c>
      <c r="J3358" s="171" t="s">
        <v>154</v>
      </c>
      <c r="K3358" s="176"/>
      <c r="L3358" s="177" t="s">
        <v>733</v>
      </c>
      <c r="M3358" s="177" t="s">
        <v>155</v>
      </c>
      <c r="N3358" s="178" t="s">
        <v>6792</v>
      </c>
    </row>
    <row r="3359" spans="1:14" s="178" customFormat="1">
      <c r="A3359" s="171" t="s">
        <v>2505</v>
      </c>
      <c r="B3359" s="171" t="s">
        <v>2589</v>
      </c>
      <c r="C3359" s="179">
        <v>914434602026</v>
      </c>
      <c r="D3359" s="172">
        <v>46162</v>
      </c>
      <c r="E3359" s="173">
        <v>46195</v>
      </c>
      <c r="F3359" s="174">
        <v>86.73</v>
      </c>
      <c r="G3359" s="175" t="s">
        <v>4161</v>
      </c>
      <c r="H3359" s="171" t="s">
        <v>4183</v>
      </c>
      <c r="I3359" s="171" t="s">
        <v>5630</v>
      </c>
      <c r="J3359" s="171" t="s">
        <v>440</v>
      </c>
      <c r="K3359" s="176"/>
      <c r="L3359" s="177" t="s">
        <v>733</v>
      </c>
      <c r="M3359" s="177" t="s">
        <v>441</v>
      </c>
      <c r="N3359" s="178" t="s">
        <v>6793</v>
      </c>
    </row>
    <row r="3360" spans="1:14" s="178" customFormat="1">
      <c r="A3360" s="171" t="s">
        <v>2505</v>
      </c>
      <c r="B3360" s="171" t="s">
        <v>2589</v>
      </c>
      <c r="C3360" s="179">
        <v>914434602026</v>
      </c>
      <c r="D3360" s="172">
        <v>46162</v>
      </c>
      <c r="E3360" s="173">
        <v>46195</v>
      </c>
      <c r="F3360" s="174">
        <v>109.29</v>
      </c>
      <c r="G3360" s="175" t="s">
        <v>4161</v>
      </c>
      <c r="H3360" s="171" t="s">
        <v>4183</v>
      </c>
      <c r="I3360" s="171" t="s">
        <v>5631</v>
      </c>
      <c r="J3360" s="171" t="s">
        <v>14</v>
      </c>
      <c r="K3360" s="176"/>
      <c r="L3360" s="177" t="s">
        <v>733</v>
      </c>
      <c r="M3360" s="177" t="s">
        <v>15</v>
      </c>
      <c r="N3360" s="178" t="s">
        <v>6794</v>
      </c>
    </row>
    <row r="3361" spans="1:14" s="178" customFormat="1">
      <c r="A3361" s="171" t="s">
        <v>2505</v>
      </c>
      <c r="B3361" s="171" t="s">
        <v>2589</v>
      </c>
      <c r="C3361" s="179">
        <v>914434602026</v>
      </c>
      <c r="D3361" s="172">
        <v>46162</v>
      </c>
      <c r="E3361" s="173">
        <v>46195</v>
      </c>
      <c r="F3361" s="174">
        <v>26.72</v>
      </c>
      <c r="G3361" s="175" t="s">
        <v>4161</v>
      </c>
      <c r="H3361" s="171" t="s">
        <v>4183</v>
      </c>
      <c r="I3361" s="171" t="s">
        <v>5632</v>
      </c>
      <c r="J3361" s="171" t="s">
        <v>70</v>
      </c>
      <c r="K3361" s="176"/>
      <c r="L3361" s="177" t="s">
        <v>733</v>
      </c>
      <c r="M3361" s="177" t="s">
        <v>71</v>
      </c>
      <c r="N3361" s="178" t="s">
        <v>6795</v>
      </c>
    </row>
    <row r="3362" spans="1:14" s="178" customFormat="1">
      <c r="A3362" s="171" t="s">
        <v>2505</v>
      </c>
      <c r="B3362" s="171" t="s">
        <v>2589</v>
      </c>
      <c r="C3362" s="179">
        <v>914434602026</v>
      </c>
      <c r="D3362" s="172">
        <v>46162</v>
      </c>
      <c r="E3362" s="173">
        <v>46195</v>
      </c>
      <c r="F3362" s="174">
        <v>110.93</v>
      </c>
      <c r="G3362" s="175" t="s">
        <v>4161</v>
      </c>
      <c r="H3362" s="171" t="s">
        <v>4183</v>
      </c>
      <c r="I3362" s="171" t="s">
        <v>5633</v>
      </c>
      <c r="J3362" s="171" t="s">
        <v>256</v>
      </c>
      <c r="K3362" s="176"/>
      <c r="L3362" s="177" t="s">
        <v>733</v>
      </c>
      <c r="M3362" s="177" t="s">
        <v>257</v>
      </c>
      <c r="N3362" s="178" t="s">
        <v>6796</v>
      </c>
    </row>
    <row r="3363" spans="1:14" s="178" customFormat="1">
      <c r="A3363" s="171" t="s">
        <v>2505</v>
      </c>
      <c r="B3363" s="171" t="s">
        <v>2589</v>
      </c>
      <c r="C3363" s="179">
        <v>914434602026</v>
      </c>
      <c r="D3363" s="172">
        <v>46162</v>
      </c>
      <c r="E3363" s="173">
        <v>46195</v>
      </c>
      <c r="F3363" s="174">
        <v>266.83999999999997</v>
      </c>
      <c r="G3363" s="175" t="s">
        <v>4161</v>
      </c>
      <c r="H3363" s="171" t="s">
        <v>4183</v>
      </c>
      <c r="I3363" s="171" t="s">
        <v>5634</v>
      </c>
      <c r="J3363" s="171" t="s">
        <v>292</v>
      </c>
      <c r="K3363" s="176"/>
      <c r="L3363" s="177" t="s">
        <v>733</v>
      </c>
      <c r="M3363" s="177" t="s">
        <v>293</v>
      </c>
      <c r="N3363" s="178" t="s">
        <v>6797</v>
      </c>
    </row>
    <row r="3364" spans="1:14" s="178" customFormat="1">
      <c r="A3364" s="171" t="s">
        <v>2505</v>
      </c>
      <c r="B3364" s="171" t="s">
        <v>2589</v>
      </c>
      <c r="C3364" s="179">
        <v>914434602026</v>
      </c>
      <c r="D3364" s="172">
        <v>46162</v>
      </c>
      <c r="E3364" s="173">
        <v>46195</v>
      </c>
      <c r="F3364" s="174">
        <v>82.7</v>
      </c>
      <c r="G3364" s="175" t="s">
        <v>4161</v>
      </c>
      <c r="H3364" s="171" t="s">
        <v>4183</v>
      </c>
      <c r="I3364" s="171" t="s">
        <v>5635</v>
      </c>
      <c r="J3364" s="171" t="s">
        <v>50</v>
      </c>
      <c r="K3364" s="176"/>
      <c r="L3364" s="177" t="s">
        <v>733</v>
      </c>
      <c r="M3364" s="177" t="s">
        <v>51</v>
      </c>
      <c r="N3364" s="178" t="s">
        <v>6798</v>
      </c>
    </row>
    <row r="3365" spans="1:14" s="178" customFormat="1">
      <c r="A3365" s="171" t="s">
        <v>2505</v>
      </c>
      <c r="B3365" s="171" t="s">
        <v>2589</v>
      </c>
      <c r="C3365" s="179">
        <v>914434602026</v>
      </c>
      <c r="D3365" s="172">
        <v>46162</v>
      </c>
      <c r="E3365" s="173">
        <v>46195</v>
      </c>
      <c r="F3365" s="174">
        <v>108.72</v>
      </c>
      <c r="G3365" s="175" t="s">
        <v>4161</v>
      </c>
      <c r="H3365" s="171" t="s">
        <v>4183</v>
      </c>
      <c r="I3365" s="171" t="s">
        <v>5636</v>
      </c>
      <c r="J3365" s="171" t="s">
        <v>330</v>
      </c>
      <c r="K3365" s="176"/>
      <c r="L3365" s="177" t="s">
        <v>733</v>
      </c>
      <c r="M3365" s="177" t="s">
        <v>331</v>
      </c>
      <c r="N3365" s="178" t="s">
        <v>6799</v>
      </c>
    </row>
    <row r="3366" spans="1:14" s="178" customFormat="1">
      <c r="A3366" s="171" t="s">
        <v>2505</v>
      </c>
      <c r="B3366" s="171" t="s">
        <v>2589</v>
      </c>
      <c r="C3366" s="179">
        <v>914434602026</v>
      </c>
      <c r="D3366" s="172">
        <v>46162</v>
      </c>
      <c r="E3366" s="173">
        <v>46195</v>
      </c>
      <c r="F3366" s="174">
        <v>45.77</v>
      </c>
      <c r="G3366" s="175" t="s">
        <v>4161</v>
      </c>
      <c r="H3366" s="171" t="s">
        <v>4183</v>
      </c>
      <c r="I3366" s="171" t="s">
        <v>5637</v>
      </c>
      <c r="J3366" s="171" t="s">
        <v>206</v>
      </c>
      <c r="K3366" s="176"/>
      <c r="L3366" s="177" t="s">
        <v>733</v>
      </c>
      <c r="M3366" s="177" t="s">
        <v>207</v>
      </c>
      <c r="N3366" s="178" t="s">
        <v>6800</v>
      </c>
    </row>
    <row r="3367" spans="1:14" s="178" customFormat="1">
      <c r="A3367" s="171" t="s">
        <v>2505</v>
      </c>
      <c r="B3367" s="171" t="s">
        <v>2589</v>
      </c>
      <c r="C3367" s="179">
        <v>914434602026</v>
      </c>
      <c r="D3367" s="172">
        <v>46162</v>
      </c>
      <c r="E3367" s="173">
        <v>46195</v>
      </c>
      <c r="F3367" s="174">
        <v>74.8</v>
      </c>
      <c r="G3367" s="175" t="s">
        <v>4161</v>
      </c>
      <c r="H3367" s="171" t="s">
        <v>4183</v>
      </c>
      <c r="I3367" s="171" t="s">
        <v>5638</v>
      </c>
      <c r="J3367" s="171" t="s">
        <v>204</v>
      </c>
      <c r="K3367" s="176"/>
      <c r="L3367" s="177" t="s">
        <v>733</v>
      </c>
      <c r="M3367" s="177" t="s">
        <v>205</v>
      </c>
      <c r="N3367" s="178" t="s">
        <v>6801</v>
      </c>
    </row>
    <row r="3368" spans="1:14" s="178" customFormat="1">
      <c r="A3368" s="171" t="s">
        <v>2505</v>
      </c>
      <c r="B3368" s="171" t="s">
        <v>2589</v>
      </c>
      <c r="C3368" s="179">
        <v>914434602026</v>
      </c>
      <c r="D3368" s="172">
        <v>46162</v>
      </c>
      <c r="E3368" s="173">
        <v>46195</v>
      </c>
      <c r="F3368" s="174">
        <v>191.1</v>
      </c>
      <c r="G3368" s="175" t="s">
        <v>4161</v>
      </c>
      <c r="H3368" s="171" t="s">
        <v>4183</v>
      </c>
      <c r="I3368" s="171" t="s">
        <v>5598</v>
      </c>
      <c r="J3368" s="171" t="s">
        <v>120</v>
      </c>
      <c r="K3368" s="176"/>
      <c r="L3368" s="177" t="s">
        <v>733</v>
      </c>
      <c r="M3368" s="177" t="s">
        <v>121</v>
      </c>
      <c r="N3368" s="178" t="s">
        <v>6802</v>
      </c>
    </row>
    <row r="3369" spans="1:14" s="178" customFormat="1">
      <c r="A3369" s="171" t="s">
        <v>2505</v>
      </c>
      <c r="B3369" s="171" t="s">
        <v>2589</v>
      </c>
      <c r="C3369" s="179">
        <v>914434602026</v>
      </c>
      <c r="D3369" s="172">
        <v>46162</v>
      </c>
      <c r="E3369" s="173">
        <v>46195</v>
      </c>
      <c r="F3369" s="174">
        <v>96.38</v>
      </c>
      <c r="G3369" s="175" t="s">
        <v>4161</v>
      </c>
      <c r="H3369" s="171" t="s">
        <v>4183</v>
      </c>
      <c r="I3369" s="171" t="s">
        <v>5639</v>
      </c>
      <c r="J3369" s="171" t="s">
        <v>338</v>
      </c>
      <c r="K3369" s="176"/>
      <c r="L3369" s="177" t="s">
        <v>733</v>
      </c>
      <c r="M3369" s="177" t="s">
        <v>339</v>
      </c>
      <c r="N3369" s="178" t="s">
        <v>6803</v>
      </c>
    </row>
    <row r="3370" spans="1:14" s="178" customFormat="1">
      <c r="A3370" s="171" t="s">
        <v>2505</v>
      </c>
      <c r="B3370" s="171" t="s">
        <v>2589</v>
      </c>
      <c r="C3370" s="179">
        <v>914434602026</v>
      </c>
      <c r="D3370" s="172">
        <v>46162</v>
      </c>
      <c r="E3370" s="173">
        <v>46195</v>
      </c>
      <c r="F3370" s="174">
        <v>12.15</v>
      </c>
      <c r="G3370" s="175" t="s">
        <v>4161</v>
      </c>
      <c r="H3370" s="171" t="s">
        <v>4183</v>
      </c>
      <c r="I3370" s="171" t="s">
        <v>5640</v>
      </c>
      <c r="J3370" s="171" t="s">
        <v>388</v>
      </c>
      <c r="K3370" s="176"/>
      <c r="L3370" s="177" t="s">
        <v>733</v>
      </c>
      <c r="M3370" s="177" t="s">
        <v>389</v>
      </c>
      <c r="N3370" s="178" t="s">
        <v>6804</v>
      </c>
    </row>
    <row r="3371" spans="1:14" s="178" customFormat="1">
      <c r="A3371" s="171" t="s">
        <v>2505</v>
      </c>
      <c r="B3371" s="171" t="s">
        <v>2589</v>
      </c>
      <c r="C3371" s="179">
        <v>914434602026</v>
      </c>
      <c r="D3371" s="172">
        <v>46162</v>
      </c>
      <c r="E3371" s="173">
        <v>46195</v>
      </c>
      <c r="F3371" s="174">
        <v>82.52</v>
      </c>
      <c r="G3371" s="175" t="s">
        <v>4161</v>
      </c>
      <c r="H3371" s="171" t="s">
        <v>4183</v>
      </c>
      <c r="I3371" s="171" t="s">
        <v>5641</v>
      </c>
      <c r="J3371" s="171" t="s">
        <v>190</v>
      </c>
      <c r="K3371" s="176"/>
      <c r="L3371" s="177" t="s">
        <v>733</v>
      </c>
      <c r="M3371" s="177" t="s">
        <v>191</v>
      </c>
      <c r="N3371" s="178" t="s">
        <v>6805</v>
      </c>
    </row>
    <row r="3372" spans="1:14" s="178" customFormat="1">
      <c r="A3372" s="171" t="s">
        <v>2505</v>
      </c>
      <c r="B3372" s="171" t="s">
        <v>2589</v>
      </c>
      <c r="C3372" s="179">
        <v>914434602026</v>
      </c>
      <c r="D3372" s="172">
        <v>46162</v>
      </c>
      <c r="E3372" s="173">
        <v>46195</v>
      </c>
      <c r="F3372" s="174">
        <v>122.39</v>
      </c>
      <c r="G3372" s="175" t="s">
        <v>4161</v>
      </c>
      <c r="H3372" s="171" t="s">
        <v>4183</v>
      </c>
      <c r="I3372" s="171" t="s">
        <v>5642</v>
      </c>
      <c r="J3372" s="171" t="s">
        <v>362</v>
      </c>
      <c r="K3372" s="176"/>
      <c r="L3372" s="177" t="s">
        <v>733</v>
      </c>
      <c r="M3372" s="177" t="s">
        <v>363</v>
      </c>
      <c r="N3372" s="178" t="s">
        <v>6806</v>
      </c>
    </row>
    <row r="3373" spans="1:14" s="178" customFormat="1">
      <c r="A3373" s="171" t="s">
        <v>2505</v>
      </c>
      <c r="B3373" s="171" t="s">
        <v>2589</v>
      </c>
      <c r="C3373" s="179">
        <v>914434602026</v>
      </c>
      <c r="D3373" s="172">
        <v>46162</v>
      </c>
      <c r="E3373" s="173">
        <v>46195</v>
      </c>
      <c r="F3373" s="174">
        <v>78.83</v>
      </c>
      <c r="G3373" s="175" t="s">
        <v>4161</v>
      </c>
      <c r="H3373" s="171" t="s">
        <v>4183</v>
      </c>
      <c r="I3373" s="171" t="s">
        <v>5643</v>
      </c>
      <c r="J3373" s="171" t="s">
        <v>484</v>
      </c>
      <c r="K3373" s="176"/>
      <c r="L3373" s="177" t="s">
        <v>733</v>
      </c>
      <c r="M3373" s="177" t="s">
        <v>485</v>
      </c>
      <c r="N3373" s="178" t="s">
        <v>6807</v>
      </c>
    </row>
    <row r="3374" spans="1:14" s="178" customFormat="1">
      <c r="A3374" s="171" t="s">
        <v>2505</v>
      </c>
      <c r="B3374" s="171" t="s">
        <v>2589</v>
      </c>
      <c r="C3374" s="179">
        <v>914434602026</v>
      </c>
      <c r="D3374" s="172">
        <v>46162</v>
      </c>
      <c r="E3374" s="173">
        <v>46195</v>
      </c>
      <c r="F3374" s="174">
        <v>91.37</v>
      </c>
      <c r="G3374" s="175" t="s">
        <v>4161</v>
      </c>
      <c r="H3374" s="171" t="s">
        <v>4183</v>
      </c>
      <c r="I3374" s="171" t="s">
        <v>5645</v>
      </c>
      <c r="J3374" s="171" t="s">
        <v>250</v>
      </c>
      <c r="K3374" s="176"/>
      <c r="L3374" s="177" t="s">
        <v>733</v>
      </c>
      <c r="M3374" s="177" t="s">
        <v>251</v>
      </c>
      <c r="N3374" s="178" t="s">
        <v>6808</v>
      </c>
    </row>
    <row r="3375" spans="1:14" s="178" customFormat="1">
      <c r="A3375" s="171" t="s">
        <v>2505</v>
      </c>
      <c r="B3375" s="171" t="s">
        <v>2589</v>
      </c>
      <c r="C3375" s="179">
        <v>914434602026</v>
      </c>
      <c r="D3375" s="172">
        <v>46162</v>
      </c>
      <c r="E3375" s="173">
        <v>46195</v>
      </c>
      <c r="F3375" s="174">
        <v>64.849999999999994</v>
      </c>
      <c r="G3375" s="175" t="s">
        <v>4161</v>
      </c>
      <c r="H3375" s="171" t="s">
        <v>4183</v>
      </c>
      <c r="I3375" s="171" t="s">
        <v>5646</v>
      </c>
      <c r="J3375" s="171" t="s">
        <v>12</v>
      </c>
      <c r="K3375" s="176"/>
      <c r="L3375" s="177" t="s">
        <v>733</v>
      </c>
      <c r="M3375" s="177" t="s">
        <v>13</v>
      </c>
      <c r="N3375" s="178" t="s">
        <v>6809</v>
      </c>
    </row>
    <row r="3376" spans="1:14" s="178" customFormat="1">
      <c r="A3376" s="171" t="s">
        <v>2505</v>
      </c>
      <c r="B3376" s="171" t="s">
        <v>2589</v>
      </c>
      <c r="C3376" s="179">
        <v>914434602026</v>
      </c>
      <c r="D3376" s="172">
        <v>46162</v>
      </c>
      <c r="E3376" s="173">
        <v>46195</v>
      </c>
      <c r="F3376" s="174">
        <v>70.319999999999993</v>
      </c>
      <c r="G3376" s="175" t="s">
        <v>4161</v>
      </c>
      <c r="H3376" s="171" t="s">
        <v>4183</v>
      </c>
      <c r="I3376" s="171" t="s">
        <v>5647</v>
      </c>
      <c r="J3376" s="171" t="s">
        <v>442</v>
      </c>
      <c r="K3376" s="176"/>
      <c r="L3376" s="177" t="s">
        <v>733</v>
      </c>
      <c r="M3376" s="177" t="s">
        <v>443</v>
      </c>
      <c r="N3376" s="178" t="s">
        <v>6810</v>
      </c>
    </row>
    <row r="3377" spans="1:14" s="178" customFormat="1">
      <c r="A3377" s="171" t="s">
        <v>2505</v>
      </c>
      <c r="B3377" s="171" t="s">
        <v>2589</v>
      </c>
      <c r="C3377" s="179">
        <v>914434602026</v>
      </c>
      <c r="D3377" s="172">
        <v>46162</v>
      </c>
      <c r="E3377" s="173">
        <v>46195</v>
      </c>
      <c r="F3377" s="174">
        <v>116.3</v>
      </c>
      <c r="G3377" s="175" t="s">
        <v>4161</v>
      </c>
      <c r="H3377" s="171" t="s">
        <v>4183</v>
      </c>
      <c r="I3377" s="171" t="s">
        <v>5648</v>
      </c>
      <c r="J3377" s="171" t="s">
        <v>380</v>
      </c>
      <c r="K3377" s="176"/>
      <c r="L3377" s="177" t="s">
        <v>733</v>
      </c>
      <c r="M3377" s="177" t="s">
        <v>381</v>
      </c>
      <c r="N3377" s="178" t="s">
        <v>6811</v>
      </c>
    </row>
    <row r="3378" spans="1:14" s="178" customFormat="1">
      <c r="A3378" s="171" t="s">
        <v>2505</v>
      </c>
      <c r="B3378" s="171" t="s">
        <v>2589</v>
      </c>
      <c r="C3378" s="179">
        <v>914434602026</v>
      </c>
      <c r="D3378" s="172">
        <v>46162</v>
      </c>
      <c r="E3378" s="173">
        <v>46195</v>
      </c>
      <c r="F3378" s="174">
        <v>62.95</v>
      </c>
      <c r="G3378" s="175" t="s">
        <v>4161</v>
      </c>
      <c r="H3378" s="171" t="s">
        <v>4183</v>
      </c>
      <c r="I3378" s="171" t="s">
        <v>5649</v>
      </c>
      <c r="J3378" s="171" t="s">
        <v>340</v>
      </c>
      <c r="K3378" s="176"/>
      <c r="L3378" s="177" t="s">
        <v>733</v>
      </c>
      <c r="M3378" s="177" t="s">
        <v>341</v>
      </c>
      <c r="N3378" s="178" t="s">
        <v>6812</v>
      </c>
    </row>
    <row r="3379" spans="1:14" s="178" customFormat="1">
      <c r="A3379" s="171" t="s">
        <v>2505</v>
      </c>
      <c r="B3379" s="171" t="s">
        <v>2589</v>
      </c>
      <c r="C3379" s="179">
        <v>914434602026</v>
      </c>
      <c r="D3379" s="172">
        <v>46162</v>
      </c>
      <c r="E3379" s="173">
        <v>46195</v>
      </c>
      <c r="F3379" s="174">
        <v>75.11</v>
      </c>
      <c r="G3379" s="175" t="s">
        <v>4161</v>
      </c>
      <c r="H3379" s="171" t="s">
        <v>4183</v>
      </c>
      <c r="I3379" s="171" t="s">
        <v>5650</v>
      </c>
      <c r="J3379" s="171" t="s">
        <v>390</v>
      </c>
      <c r="K3379" s="176"/>
      <c r="L3379" s="177" t="s">
        <v>733</v>
      </c>
      <c r="M3379" s="177" t="s">
        <v>391</v>
      </c>
      <c r="N3379" s="178" t="s">
        <v>6813</v>
      </c>
    </row>
    <row r="3380" spans="1:14" s="178" customFormat="1">
      <c r="A3380" s="171" t="s">
        <v>2505</v>
      </c>
      <c r="B3380" s="171" t="s">
        <v>2589</v>
      </c>
      <c r="C3380" s="179">
        <v>914434602026</v>
      </c>
      <c r="D3380" s="172">
        <v>46162</v>
      </c>
      <c r="E3380" s="173">
        <v>46195</v>
      </c>
      <c r="F3380" s="174">
        <v>130.37</v>
      </c>
      <c r="G3380" s="175" t="s">
        <v>4161</v>
      </c>
      <c r="H3380" s="171" t="s">
        <v>4183</v>
      </c>
      <c r="I3380" s="171" t="s">
        <v>5448</v>
      </c>
      <c r="J3380" s="171" t="s">
        <v>216</v>
      </c>
      <c r="K3380" s="176"/>
      <c r="L3380" s="177" t="s">
        <v>733</v>
      </c>
      <c r="M3380" s="177" t="s">
        <v>217</v>
      </c>
      <c r="N3380" s="178" t="s">
        <v>6814</v>
      </c>
    </row>
    <row r="3381" spans="1:14" s="178" customFormat="1">
      <c r="A3381" s="171" t="s">
        <v>2505</v>
      </c>
      <c r="B3381" s="171" t="s">
        <v>2589</v>
      </c>
      <c r="C3381" s="179">
        <v>914434602026</v>
      </c>
      <c r="D3381" s="172">
        <v>46162</v>
      </c>
      <c r="E3381" s="173">
        <v>46195</v>
      </c>
      <c r="F3381" s="174">
        <v>84.45</v>
      </c>
      <c r="G3381" s="175" t="s">
        <v>4161</v>
      </c>
      <c r="H3381" s="171" t="s">
        <v>4183</v>
      </c>
      <c r="I3381" s="171" t="s">
        <v>5462</v>
      </c>
      <c r="J3381" s="171" t="s">
        <v>282</v>
      </c>
      <c r="K3381" s="176"/>
      <c r="L3381" s="177" t="s">
        <v>733</v>
      </c>
      <c r="M3381" s="177" t="s">
        <v>283</v>
      </c>
      <c r="N3381" s="178" t="s">
        <v>6815</v>
      </c>
    </row>
    <row r="3382" spans="1:14" s="178" customFormat="1">
      <c r="A3382" s="171" t="s">
        <v>2505</v>
      </c>
      <c r="B3382" s="171" t="s">
        <v>2589</v>
      </c>
      <c r="C3382" s="179">
        <v>914434602026</v>
      </c>
      <c r="D3382" s="172">
        <v>46162</v>
      </c>
      <c r="E3382" s="173">
        <v>46195</v>
      </c>
      <c r="F3382" s="174">
        <v>92.79</v>
      </c>
      <c r="G3382" s="175" t="s">
        <v>4161</v>
      </c>
      <c r="H3382" s="171" t="s">
        <v>4183</v>
      </c>
      <c r="I3382" s="171" t="s">
        <v>5463</v>
      </c>
      <c r="J3382" s="171" t="s">
        <v>344</v>
      </c>
      <c r="K3382" s="176"/>
      <c r="L3382" s="177" t="s">
        <v>733</v>
      </c>
      <c r="M3382" s="177" t="s">
        <v>345</v>
      </c>
      <c r="N3382" s="178" t="s">
        <v>6816</v>
      </c>
    </row>
    <row r="3383" spans="1:14" s="178" customFormat="1">
      <c r="A3383" s="171" t="s">
        <v>2505</v>
      </c>
      <c r="B3383" s="171" t="s">
        <v>2589</v>
      </c>
      <c r="C3383" s="179">
        <v>914434602026</v>
      </c>
      <c r="D3383" s="172">
        <v>46162</v>
      </c>
      <c r="E3383" s="173">
        <v>46195</v>
      </c>
      <c r="F3383" s="174">
        <v>102.97</v>
      </c>
      <c r="G3383" s="175" t="s">
        <v>4161</v>
      </c>
      <c r="H3383" s="171" t="s">
        <v>4183</v>
      </c>
      <c r="I3383" s="171" t="s">
        <v>5464</v>
      </c>
      <c r="J3383" s="171" t="s">
        <v>272</v>
      </c>
      <c r="K3383" s="176"/>
      <c r="L3383" s="177" t="s">
        <v>733</v>
      </c>
      <c r="M3383" s="177" t="s">
        <v>273</v>
      </c>
      <c r="N3383" s="178" t="s">
        <v>6817</v>
      </c>
    </row>
    <row r="3384" spans="1:14" s="178" customFormat="1">
      <c r="A3384" s="171" t="s">
        <v>2505</v>
      </c>
      <c r="B3384" s="171" t="s">
        <v>2589</v>
      </c>
      <c r="C3384" s="179">
        <v>914434602026</v>
      </c>
      <c r="D3384" s="172">
        <v>46162</v>
      </c>
      <c r="E3384" s="173">
        <v>46195</v>
      </c>
      <c r="F3384" s="174">
        <v>91.19</v>
      </c>
      <c r="G3384" s="175" t="s">
        <v>4161</v>
      </c>
      <c r="H3384" s="171" t="s">
        <v>4183</v>
      </c>
      <c r="I3384" s="171" t="s">
        <v>5465</v>
      </c>
      <c r="J3384" s="171" t="s">
        <v>505</v>
      </c>
      <c r="K3384" s="176"/>
      <c r="L3384" s="177" t="s">
        <v>733</v>
      </c>
      <c r="M3384" s="177" t="s">
        <v>506</v>
      </c>
      <c r="N3384" s="178" t="s">
        <v>6818</v>
      </c>
    </row>
    <row r="3385" spans="1:14" s="178" customFormat="1">
      <c r="A3385" s="171" t="s">
        <v>2505</v>
      </c>
      <c r="B3385" s="171" t="s">
        <v>2589</v>
      </c>
      <c r="C3385" s="179">
        <v>914434602026</v>
      </c>
      <c r="D3385" s="172">
        <v>46162</v>
      </c>
      <c r="E3385" s="173">
        <v>46195</v>
      </c>
      <c r="F3385" s="174">
        <v>215.88</v>
      </c>
      <c r="G3385" s="175" t="s">
        <v>4161</v>
      </c>
      <c r="H3385" s="171" t="s">
        <v>4183</v>
      </c>
      <c r="I3385" s="171" t="s">
        <v>5466</v>
      </c>
      <c r="J3385" s="171" t="s">
        <v>492</v>
      </c>
      <c r="K3385" s="176"/>
      <c r="L3385" s="177" t="s">
        <v>733</v>
      </c>
      <c r="M3385" s="177" t="s">
        <v>493</v>
      </c>
      <c r="N3385" s="178" t="s">
        <v>6819</v>
      </c>
    </row>
    <row r="3386" spans="1:14" s="178" customFormat="1">
      <c r="A3386" s="171" t="s">
        <v>2505</v>
      </c>
      <c r="B3386" s="171" t="s">
        <v>2589</v>
      </c>
      <c r="C3386" s="179">
        <v>914434602026</v>
      </c>
      <c r="D3386" s="172">
        <v>46162</v>
      </c>
      <c r="E3386" s="173">
        <v>46195</v>
      </c>
      <c r="F3386" s="174">
        <v>193.08</v>
      </c>
      <c r="G3386" s="175" t="s">
        <v>4161</v>
      </c>
      <c r="H3386" s="171" t="s">
        <v>4183</v>
      </c>
      <c r="I3386" s="171" t="s">
        <v>5467</v>
      </c>
      <c r="J3386" s="171" t="s">
        <v>96</v>
      </c>
      <c r="K3386" s="176"/>
      <c r="L3386" s="177" t="s">
        <v>733</v>
      </c>
      <c r="M3386" s="177" t="s">
        <v>97</v>
      </c>
      <c r="N3386" s="178" t="s">
        <v>6820</v>
      </c>
    </row>
    <row r="3387" spans="1:14" s="178" customFormat="1">
      <c r="A3387" s="171" t="s">
        <v>2505</v>
      </c>
      <c r="B3387" s="171" t="s">
        <v>2589</v>
      </c>
      <c r="C3387" s="179">
        <v>914434602026</v>
      </c>
      <c r="D3387" s="172">
        <v>46162</v>
      </c>
      <c r="E3387" s="173">
        <v>46195</v>
      </c>
      <c r="F3387" s="174">
        <v>100.82</v>
      </c>
      <c r="G3387" s="175" t="s">
        <v>4161</v>
      </c>
      <c r="H3387" s="171" t="s">
        <v>4183</v>
      </c>
      <c r="I3387" s="171" t="s">
        <v>5468</v>
      </c>
      <c r="J3387" s="171" t="s">
        <v>320</v>
      </c>
      <c r="K3387" s="176"/>
      <c r="L3387" s="177" t="s">
        <v>733</v>
      </c>
      <c r="M3387" s="177" t="s">
        <v>321</v>
      </c>
      <c r="N3387" s="178" t="s">
        <v>6821</v>
      </c>
    </row>
    <row r="3388" spans="1:14" s="178" customFormat="1">
      <c r="A3388" s="171" t="s">
        <v>2505</v>
      </c>
      <c r="B3388" s="171" t="s">
        <v>2589</v>
      </c>
      <c r="C3388" s="179">
        <v>914434602026</v>
      </c>
      <c r="D3388" s="172">
        <v>46162</v>
      </c>
      <c r="E3388" s="173">
        <v>46195</v>
      </c>
      <c r="F3388" s="174">
        <v>51.32</v>
      </c>
      <c r="G3388" s="175" t="s">
        <v>4161</v>
      </c>
      <c r="H3388" s="171" t="s">
        <v>4183</v>
      </c>
      <c r="I3388" s="171" t="s">
        <v>5469</v>
      </c>
      <c r="J3388" s="171" t="s">
        <v>208</v>
      </c>
      <c r="K3388" s="176"/>
      <c r="L3388" s="177" t="s">
        <v>733</v>
      </c>
      <c r="M3388" s="177" t="s">
        <v>209</v>
      </c>
      <c r="N3388" s="178" t="s">
        <v>6822</v>
      </c>
    </row>
    <row r="3389" spans="1:14" s="178" customFormat="1">
      <c r="A3389" s="171" t="s">
        <v>2505</v>
      </c>
      <c r="B3389" s="171" t="s">
        <v>2589</v>
      </c>
      <c r="C3389" s="179">
        <v>914434602026</v>
      </c>
      <c r="D3389" s="172">
        <v>46162</v>
      </c>
      <c r="E3389" s="173">
        <v>46195</v>
      </c>
      <c r="F3389" s="174">
        <v>28.65</v>
      </c>
      <c r="G3389" s="175" t="s">
        <v>4161</v>
      </c>
      <c r="H3389" s="171" t="s">
        <v>4183</v>
      </c>
      <c r="I3389" s="171" t="s">
        <v>5479</v>
      </c>
      <c r="J3389" s="171" t="s">
        <v>198</v>
      </c>
      <c r="K3389" s="176"/>
      <c r="L3389" s="177" t="s">
        <v>733</v>
      </c>
      <c r="M3389" s="177" t="s">
        <v>199</v>
      </c>
      <c r="N3389" s="178" t="s">
        <v>6823</v>
      </c>
    </row>
    <row r="3390" spans="1:14" s="178" customFormat="1">
      <c r="A3390" s="171" t="s">
        <v>2505</v>
      </c>
      <c r="B3390" s="171" t="s">
        <v>2589</v>
      </c>
      <c r="C3390" s="179">
        <v>914434602026</v>
      </c>
      <c r="D3390" s="172">
        <v>46162</v>
      </c>
      <c r="E3390" s="173">
        <v>46195</v>
      </c>
      <c r="F3390" s="174">
        <v>27.97</v>
      </c>
      <c r="G3390" s="175" t="s">
        <v>4161</v>
      </c>
      <c r="H3390" s="171" t="s">
        <v>4183</v>
      </c>
      <c r="I3390" s="171" t="s">
        <v>5480</v>
      </c>
      <c r="J3390" s="171" t="s">
        <v>382</v>
      </c>
      <c r="K3390" s="176"/>
      <c r="L3390" s="177" t="s">
        <v>733</v>
      </c>
      <c r="M3390" s="177" t="s">
        <v>383</v>
      </c>
      <c r="N3390" s="178" t="s">
        <v>6824</v>
      </c>
    </row>
    <row r="3391" spans="1:14" s="178" customFormat="1">
      <c r="A3391" s="171" t="s">
        <v>2505</v>
      </c>
      <c r="B3391" s="171" t="s">
        <v>2589</v>
      </c>
      <c r="C3391" s="179">
        <v>914434602026</v>
      </c>
      <c r="D3391" s="172">
        <v>46162</v>
      </c>
      <c r="E3391" s="173">
        <v>46195</v>
      </c>
      <c r="F3391" s="174">
        <v>21.07</v>
      </c>
      <c r="G3391" s="175" t="s">
        <v>4161</v>
      </c>
      <c r="H3391" s="171" t="s">
        <v>4183</v>
      </c>
      <c r="I3391" s="171" t="s">
        <v>5481</v>
      </c>
      <c r="J3391" s="171" t="s">
        <v>228</v>
      </c>
      <c r="K3391" s="176"/>
      <c r="L3391" s="177" t="s">
        <v>733</v>
      </c>
      <c r="M3391" s="177" t="s">
        <v>229</v>
      </c>
      <c r="N3391" s="178" t="s">
        <v>6825</v>
      </c>
    </row>
    <row r="3392" spans="1:14" s="178" customFormat="1">
      <c r="A3392" s="171" t="s">
        <v>2505</v>
      </c>
      <c r="B3392" s="171" t="s">
        <v>2589</v>
      </c>
      <c r="C3392" s="179">
        <v>914434602026</v>
      </c>
      <c r="D3392" s="172">
        <v>46162</v>
      </c>
      <c r="E3392" s="173">
        <v>46195</v>
      </c>
      <c r="F3392" s="174">
        <v>20.98</v>
      </c>
      <c r="G3392" s="175" t="s">
        <v>4161</v>
      </c>
      <c r="H3392" s="171" t="s">
        <v>4183</v>
      </c>
      <c r="I3392" s="171" t="s">
        <v>5482</v>
      </c>
      <c r="J3392" s="171" t="s">
        <v>300</v>
      </c>
      <c r="K3392" s="176"/>
      <c r="L3392" s="177" t="s">
        <v>733</v>
      </c>
      <c r="M3392" s="177" t="s">
        <v>301</v>
      </c>
      <c r="N3392" s="178" t="s">
        <v>6826</v>
      </c>
    </row>
    <row r="3393" spans="1:14" s="178" customFormat="1">
      <c r="A3393" s="171" t="s">
        <v>2505</v>
      </c>
      <c r="B3393" s="171" t="s">
        <v>2589</v>
      </c>
      <c r="C3393" s="179">
        <v>914434602026</v>
      </c>
      <c r="D3393" s="172">
        <v>46162</v>
      </c>
      <c r="E3393" s="173">
        <v>46195</v>
      </c>
      <c r="F3393" s="174">
        <v>36.07</v>
      </c>
      <c r="G3393" s="175" t="s">
        <v>4161</v>
      </c>
      <c r="H3393" s="171" t="s">
        <v>4183</v>
      </c>
      <c r="I3393" s="171" t="s">
        <v>5483</v>
      </c>
      <c r="J3393" s="171" t="s">
        <v>86</v>
      </c>
      <c r="K3393" s="176"/>
      <c r="L3393" s="177" t="s">
        <v>733</v>
      </c>
      <c r="M3393" s="177" t="s">
        <v>87</v>
      </c>
      <c r="N3393" s="178" t="s">
        <v>6827</v>
      </c>
    </row>
    <row r="3394" spans="1:14" s="178" customFormat="1">
      <c r="A3394" s="171" t="s">
        <v>2505</v>
      </c>
      <c r="B3394" s="171" t="s">
        <v>2589</v>
      </c>
      <c r="C3394" s="179">
        <v>914434602026</v>
      </c>
      <c r="D3394" s="172">
        <v>46162</v>
      </c>
      <c r="E3394" s="173">
        <v>46195</v>
      </c>
      <c r="F3394" s="174">
        <v>26.41</v>
      </c>
      <c r="G3394" s="175" t="s">
        <v>4161</v>
      </c>
      <c r="H3394" s="171" t="s">
        <v>4183</v>
      </c>
      <c r="I3394" s="171" t="s">
        <v>5484</v>
      </c>
      <c r="J3394" s="171" t="s">
        <v>428</v>
      </c>
      <c r="K3394" s="176"/>
      <c r="L3394" s="177" t="s">
        <v>733</v>
      </c>
      <c r="M3394" s="177" t="s">
        <v>429</v>
      </c>
      <c r="N3394" s="178" t="s">
        <v>6828</v>
      </c>
    </row>
    <row r="3395" spans="1:14" s="178" customFormat="1">
      <c r="A3395" s="171" t="s">
        <v>2505</v>
      </c>
      <c r="B3395" s="171" t="s">
        <v>2589</v>
      </c>
      <c r="C3395" s="179">
        <v>914434602026</v>
      </c>
      <c r="D3395" s="172">
        <v>46162</v>
      </c>
      <c r="E3395" s="173">
        <v>46195</v>
      </c>
      <c r="F3395" s="174">
        <v>38.979999999999997</v>
      </c>
      <c r="G3395" s="175" t="s">
        <v>4161</v>
      </c>
      <c r="H3395" s="171" t="s">
        <v>4183</v>
      </c>
      <c r="I3395" s="171" t="s">
        <v>5485</v>
      </c>
      <c r="J3395" s="171" t="s">
        <v>296</v>
      </c>
      <c r="K3395" s="176"/>
      <c r="L3395" s="177" t="s">
        <v>733</v>
      </c>
      <c r="M3395" s="177" t="s">
        <v>297</v>
      </c>
      <c r="N3395" s="178" t="s">
        <v>6829</v>
      </c>
    </row>
    <row r="3396" spans="1:14" s="178" customFormat="1">
      <c r="A3396" s="171" t="s">
        <v>2505</v>
      </c>
      <c r="B3396" s="171" t="s">
        <v>2589</v>
      </c>
      <c r="C3396" s="179">
        <v>914434602026</v>
      </c>
      <c r="D3396" s="172">
        <v>46162</v>
      </c>
      <c r="E3396" s="173">
        <v>46195</v>
      </c>
      <c r="F3396" s="174">
        <v>50.03</v>
      </c>
      <c r="G3396" s="175" t="s">
        <v>4161</v>
      </c>
      <c r="H3396" s="171" t="s">
        <v>4183</v>
      </c>
      <c r="I3396" s="171" t="s">
        <v>5486</v>
      </c>
      <c r="J3396" s="171" t="s">
        <v>162</v>
      </c>
      <c r="K3396" s="176"/>
      <c r="L3396" s="177" t="s">
        <v>733</v>
      </c>
      <c r="M3396" s="177" t="s">
        <v>163</v>
      </c>
      <c r="N3396" s="178" t="s">
        <v>6830</v>
      </c>
    </row>
    <row r="3397" spans="1:14" s="178" customFormat="1">
      <c r="A3397" s="171" t="s">
        <v>2505</v>
      </c>
      <c r="B3397" s="171" t="s">
        <v>2589</v>
      </c>
      <c r="C3397" s="179">
        <v>914434602026</v>
      </c>
      <c r="D3397" s="172">
        <v>46162</v>
      </c>
      <c r="E3397" s="173">
        <v>46195</v>
      </c>
      <c r="F3397" s="174">
        <v>23.27</v>
      </c>
      <c r="G3397" s="175" t="s">
        <v>4161</v>
      </c>
      <c r="H3397" s="171" t="s">
        <v>4183</v>
      </c>
      <c r="I3397" s="171" t="s">
        <v>5487</v>
      </c>
      <c r="J3397" s="171" t="s">
        <v>202</v>
      </c>
      <c r="K3397" s="176"/>
      <c r="L3397" s="177" t="s">
        <v>733</v>
      </c>
      <c r="M3397" s="177" t="s">
        <v>203</v>
      </c>
      <c r="N3397" s="178" t="s">
        <v>6831</v>
      </c>
    </row>
    <row r="3398" spans="1:14" s="178" customFormat="1">
      <c r="A3398" s="171" t="s">
        <v>2505</v>
      </c>
      <c r="B3398" s="171" t="s">
        <v>2589</v>
      </c>
      <c r="C3398" s="179">
        <v>914434602026</v>
      </c>
      <c r="D3398" s="172">
        <v>46162</v>
      </c>
      <c r="E3398" s="173">
        <v>46195</v>
      </c>
      <c r="F3398" s="174">
        <v>19.41</v>
      </c>
      <c r="G3398" s="175" t="s">
        <v>4161</v>
      </c>
      <c r="H3398" s="171" t="s">
        <v>4183</v>
      </c>
      <c r="I3398" s="171" t="s">
        <v>5488</v>
      </c>
      <c r="J3398" s="171" t="s">
        <v>200</v>
      </c>
      <c r="K3398" s="176"/>
      <c r="L3398" s="177" t="s">
        <v>733</v>
      </c>
      <c r="M3398" s="177" t="s">
        <v>201</v>
      </c>
      <c r="N3398" s="178" t="s">
        <v>6832</v>
      </c>
    </row>
    <row r="3399" spans="1:14" s="178" customFormat="1">
      <c r="A3399" s="171" t="s">
        <v>2505</v>
      </c>
      <c r="B3399" s="171" t="s">
        <v>2589</v>
      </c>
      <c r="C3399" s="179">
        <v>914434602026</v>
      </c>
      <c r="D3399" s="172">
        <v>46162</v>
      </c>
      <c r="E3399" s="173">
        <v>46195</v>
      </c>
      <c r="F3399" s="174">
        <v>52.96</v>
      </c>
      <c r="G3399" s="175" t="s">
        <v>4161</v>
      </c>
      <c r="H3399" s="171" t="s">
        <v>4183</v>
      </c>
      <c r="I3399" s="171" t="s">
        <v>5489</v>
      </c>
      <c r="J3399" s="171" t="s">
        <v>370</v>
      </c>
      <c r="K3399" s="176"/>
      <c r="L3399" s="177" t="s">
        <v>733</v>
      </c>
      <c r="M3399" s="177" t="s">
        <v>371</v>
      </c>
      <c r="N3399" s="178" t="s">
        <v>6833</v>
      </c>
    </row>
    <row r="3400" spans="1:14" s="178" customFormat="1">
      <c r="A3400" s="171" t="s">
        <v>2505</v>
      </c>
      <c r="B3400" s="171" t="s">
        <v>2589</v>
      </c>
      <c r="C3400" s="179">
        <v>914434602026</v>
      </c>
      <c r="D3400" s="172">
        <v>46162</v>
      </c>
      <c r="E3400" s="173">
        <v>46195</v>
      </c>
      <c r="F3400" s="174">
        <v>27.16</v>
      </c>
      <c r="G3400" s="175" t="s">
        <v>4161</v>
      </c>
      <c r="H3400" s="171" t="s">
        <v>4183</v>
      </c>
      <c r="I3400" s="171" t="s">
        <v>5498</v>
      </c>
      <c r="J3400" s="171" t="s">
        <v>402</v>
      </c>
      <c r="K3400" s="176"/>
      <c r="L3400" s="177" t="s">
        <v>733</v>
      </c>
      <c r="M3400" s="177" t="s">
        <v>403</v>
      </c>
      <c r="N3400" s="178" t="s">
        <v>6834</v>
      </c>
    </row>
    <row r="3401" spans="1:14" s="178" customFormat="1">
      <c r="A3401" s="171" t="s">
        <v>2505</v>
      </c>
      <c r="B3401" s="171" t="s">
        <v>2589</v>
      </c>
      <c r="C3401" s="179">
        <v>914434602026</v>
      </c>
      <c r="D3401" s="172">
        <v>46162</v>
      </c>
      <c r="E3401" s="173">
        <v>46195</v>
      </c>
      <c r="F3401" s="174">
        <v>24.2</v>
      </c>
      <c r="G3401" s="175" t="s">
        <v>4161</v>
      </c>
      <c r="H3401" s="171" t="s">
        <v>4183</v>
      </c>
      <c r="I3401" s="171" t="s">
        <v>5499</v>
      </c>
      <c r="J3401" s="171" t="s">
        <v>358</v>
      </c>
      <c r="K3401" s="176"/>
      <c r="L3401" s="177" t="s">
        <v>733</v>
      </c>
      <c r="M3401" s="177" t="s">
        <v>359</v>
      </c>
      <c r="N3401" s="178" t="s">
        <v>6835</v>
      </c>
    </row>
    <row r="3402" spans="1:14" s="178" customFormat="1">
      <c r="A3402" s="171" t="s">
        <v>2505</v>
      </c>
      <c r="B3402" s="171" t="s">
        <v>2589</v>
      </c>
      <c r="C3402" s="179">
        <v>914434602026</v>
      </c>
      <c r="D3402" s="172">
        <v>46162</v>
      </c>
      <c r="E3402" s="173">
        <v>46195</v>
      </c>
      <c r="F3402" s="174">
        <v>44.54</v>
      </c>
      <c r="G3402" s="175" t="s">
        <v>4161</v>
      </c>
      <c r="H3402" s="171" t="s">
        <v>4183</v>
      </c>
      <c r="I3402" s="171" t="s">
        <v>5500</v>
      </c>
      <c r="J3402" s="171" t="s">
        <v>448</v>
      </c>
      <c r="K3402" s="176"/>
      <c r="L3402" s="177" t="s">
        <v>733</v>
      </c>
      <c r="M3402" s="177" t="s">
        <v>449</v>
      </c>
      <c r="N3402" s="178" t="s">
        <v>6836</v>
      </c>
    </row>
    <row r="3403" spans="1:14" s="178" customFormat="1">
      <c r="A3403" s="171" t="s">
        <v>2505</v>
      </c>
      <c r="B3403" s="171" t="s">
        <v>2589</v>
      </c>
      <c r="C3403" s="179">
        <v>914434602026</v>
      </c>
      <c r="D3403" s="172">
        <v>46162</v>
      </c>
      <c r="E3403" s="173">
        <v>46195</v>
      </c>
      <c r="F3403" s="174">
        <v>17.84</v>
      </c>
      <c r="G3403" s="175" t="s">
        <v>4161</v>
      </c>
      <c r="H3403" s="171" t="s">
        <v>4183</v>
      </c>
      <c r="I3403" s="171" t="s">
        <v>5501</v>
      </c>
      <c r="J3403" s="171" t="s">
        <v>310</v>
      </c>
      <c r="K3403" s="176"/>
      <c r="L3403" s="177" t="s">
        <v>733</v>
      </c>
      <c r="M3403" s="177" t="s">
        <v>311</v>
      </c>
      <c r="N3403" s="178" t="s">
        <v>6837</v>
      </c>
    </row>
    <row r="3404" spans="1:14" s="178" customFormat="1">
      <c r="A3404" s="171" t="s">
        <v>2505</v>
      </c>
      <c r="B3404" s="171" t="s">
        <v>2589</v>
      </c>
      <c r="C3404" s="179">
        <v>914434602026</v>
      </c>
      <c r="D3404" s="172">
        <v>46162</v>
      </c>
      <c r="E3404" s="173">
        <v>46195</v>
      </c>
      <c r="F3404" s="174">
        <v>20.82</v>
      </c>
      <c r="G3404" s="175" t="s">
        <v>4161</v>
      </c>
      <c r="H3404" s="171" t="s">
        <v>4183</v>
      </c>
      <c r="I3404" s="171" t="s">
        <v>5502</v>
      </c>
      <c r="J3404" s="171" t="s">
        <v>476</v>
      </c>
      <c r="K3404" s="176"/>
      <c r="L3404" s="177" t="s">
        <v>733</v>
      </c>
      <c r="M3404" s="177" t="s">
        <v>477</v>
      </c>
      <c r="N3404" s="178" t="s">
        <v>6838</v>
      </c>
    </row>
    <row r="3405" spans="1:14" s="178" customFormat="1">
      <c r="A3405" s="171" t="s">
        <v>2505</v>
      </c>
      <c r="B3405" s="171" t="s">
        <v>2589</v>
      </c>
      <c r="C3405" s="179">
        <v>914434602026</v>
      </c>
      <c r="D3405" s="172">
        <v>46162</v>
      </c>
      <c r="E3405" s="173">
        <v>46195</v>
      </c>
      <c r="F3405" s="174">
        <v>41.58</v>
      </c>
      <c r="G3405" s="175" t="s">
        <v>4161</v>
      </c>
      <c r="H3405" s="171" t="s">
        <v>4183</v>
      </c>
      <c r="I3405" s="171" t="s">
        <v>5503</v>
      </c>
      <c r="J3405" s="171" t="s">
        <v>308</v>
      </c>
      <c r="K3405" s="176"/>
      <c r="L3405" s="177" t="s">
        <v>733</v>
      </c>
      <c r="M3405" s="177" t="s">
        <v>309</v>
      </c>
      <c r="N3405" s="178" t="s">
        <v>6839</v>
      </c>
    </row>
    <row r="3406" spans="1:14" s="178" customFormat="1">
      <c r="A3406" s="171" t="s">
        <v>2505</v>
      </c>
      <c r="B3406" s="171" t="s">
        <v>2589</v>
      </c>
      <c r="C3406" s="179">
        <v>914434602026</v>
      </c>
      <c r="D3406" s="172">
        <v>46162</v>
      </c>
      <c r="E3406" s="173">
        <v>46195</v>
      </c>
      <c r="F3406" s="174">
        <v>24.45</v>
      </c>
      <c r="G3406" s="175" t="s">
        <v>4161</v>
      </c>
      <c r="H3406" s="171" t="s">
        <v>4183</v>
      </c>
      <c r="I3406" s="171" t="s">
        <v>5504</v>
      </c>
      <c r="J3406" s="171" t="s">
        <v>324</v>
      </c>
      <c r="K3406" s="176"/>
      <c r="L3406" s="177" t="s">
        <v>733</v>
      </c>
      <c r="M3406" s="177" t="s">
        <v>325</v>
      </c>
      <c r="N3406" s="178" t="s">
        <v>6840</v>
      </c>
    </row>
    <row r="3407" spans="1:14" s="178" customFormat="1">
      <c r="A3407" s="171" t="s">
        <v>2505</v>
      </c>
      <c r="B3407" s="171" t="s">
        <v>2589</v>
      </c>
      <c r="C3407" s="179">
        <v>914434602026</v>
      </c>
      <c r="D3407" s="172">
        <v>46162</v>
      </c>
      <c r="E3407" s="173">
        <v>46195</v>
      </c>
      <c r="F3407" s="174">
        <v>18.98</v>
      </c>
      <c r="G3407" s="175" t="s">
        <v>4161</v>
      </c>
      <c r="H3407" s="171" t="s">
        <v>4183</v>
      </c>
      <c r="I3407" s="171" t="s">
        <v>5505</v>
      </c>
      <c r="J3407" s="171" t="s">
        <v>106</v>
      </c>
      <c r="K3407" s="176"/>
      <c r="L3407" s="177" t="s">
        <v>733</v>
      </c>
      <c r="M3407" s="177" t="s">
        <v>107</v>
      </c>
      <c r="N3407" s="178" t="s">
        <v>6841</v>
      </c>
    </row>
    <row r="3408" spans="1:14" s="178" customFormat="1">
      <c r="A3408" s="171" t="s">
        <v>2505</v>
      </c>
      <c r="B3408" s="171" t="s">
        <v>2589</v>
      </c>
      <c r="C3408" s="179">
        <v>914434602026</v>
      </c>
      <c r="D3408" s="172">
        <v>46162</v>
      </c>
      <c r="E3408" s="173">
        <v>46195</v>
      </c>
      <c r="F3408" s="174">
        <v>123.93</v>
      </c>
      <c r="G3408" s="175" t="s">
        <v>4161</v>
      </c>
      <c r="H3408" s="171" t="s">
        <v>4183</v>
      </c>
      <c r="I3408" s="171" t="s">
        <v>5506</v>
      </c>
      <c r="J3408" s="171" t="s">
        <v>124</v>
      </c>
      <c r="K3408" s="176"/>
      <c r="L3408" s="177" t="s">
        <v>733</v>
      </c>
      <c r="M3408" s="177" t="s">
        <v>125</v>
      </c>
      <c r="N3408" s="178" t="s">
        <v>6842</v>
      </c>
    </row>
    <row r="3409" spans="1:14" s="178" customFormat="1">
      <c r="A3409" s="171" t="s">
        <v>2505</v>
      </c>
      <c r="B3409" s="171" t="s">
        <v>2589</v>
      </c>
      <c r="C3409" s="179">
        <v>914434602026</v>
      </c>
      <c r="D3409" s="172">
        <v>46162</v>
      </c>
      <c r="E3409" s="173">
        <v>46195</v>
      </c>
      <c r="F3409" s="174">
        <v>13.48</v>
      </c>
      <c r="G3409" s="175" t="s">
        <v>4161</v>
      </c>
      <c r="H3409" s="171" t="s">
        <v>4183</v>
      </c>
      <c r="I3409" s="171" t="s">
        <v>5584</v>
      </c>
      <c r="J3409" s="171" t="s">
        <v>48</v>
      </c>
      <c r="K3409" s="176"/>
      <c r="L3409" s="177" t="s">
        <v>733</v>
      </c>
      <c r="M3409" s="177" t="s">
        <v>49</v>
      </c>
      <c r="N3409" s="178" t="s">
        <v>6843</v>
      </c>
    </row>
    <row r="3410" spans="1:14" s="178" customFormat="1">
      <c r="A3410" s="171" t="s">
        <v>2505</v>
      </c>
      <c r="B3410" s="171" t="s">
        <v>2589</v>
      </c>
      <c r="C3410" s="179">
        <v>914434602026</v>
      </c>
      <c r="D3410" s="172">
        <v>46162</v>
      </c>
      <c r="E3410" s="173">
        <v>46195</v>
      </c>
      <c r="F3410" s="174">
        <v>22.83</v>
      </c>
      <c r="G3410" s="175" t="s">
        <v>4161</v>
      </c>
      <c r="H3410" s="171" t="s">
        <v>4183</v>
      </c>
      <c r="I3410" s="171" t="s">
        <v>5588</v>
      </c>
      <c r="J3410" s="171" t="s">
        <v>312</v>
      </c>
      <c r="K3410" s="176"/>
      <c r="L3410" s="177" t="s">
        <v>733</v>
      </c>
      <c r="M3410" s="177" t="s">
        <v>313</v>
      </c>
      <c r="N3410" s="178" t="s">
        <v>6844</v>
      </c>
    </row>
    <row r="3411" spans="1:14" s="178" customFormat="1">
      <c r="A3411" s="171" t="s">
        <v>2505</v>
      </c>
      <c r="B3411" s="171" t="s">
        <v>2589</v>
      </c>
      <c r="C3411" s="179">
        <v>914434602026</v>
      </c>
      <c r="D3411" s="172">
        <v>46162</v>
      </c>
      <c r="E3411" s="173">
        <v>46195</v>
      </c>
      <c r="F3411" s="174">
        <v>24.51</v>
      </c>
      <c r="G3411" s="175" t="s">
        <v>4161</v>
      </c>
      <c r="H3411" s="171" t="s">
        <v>4183</v>
      </c>
      <c r="I3411" s="171" t="s">
        <v>5589</v>
      </c>
      <c r="J3411" s="171" t="s">
        <v>312</v>
      </c>
      <c r="K3411" s="176"/>
      <c r="L3411" s="177" t="s">
        <v>733</v>
      </c>
      <c r="M3411" s="177" t="s">
        <v>313</v>
      </c>
      <c r="N3411" s="178" t="s">
        <v>6845</v>
      </c>
    </row>
    <row r="3412" spans="1:14" s="178" customFormat="1">
      <c r="A3412" s="171" t="s">
        <v>2505</v>
      </c>
      <c r="B3412" s="171" t="s">
        <v>2589</v>
      </c>
      <c r="C3412" s="179">
        <v>914434602026</v>
      </c>
      <c r="D3412" s="172">
        <v>46162</v>
      </c>
      <c r="E3412" s="173">
        <v>46195</v>
      </c>
      <c r="F3412" s="174">
        <v>38.840000000000003</v>
      </c>
      <c r="G3412" s="175" t="s">
        <v>4161</v>
      </c>
      <c r="H3412" s="171" t="s">
        <v>4183</v>
      </c>
      <c r="I3412" s="171" t="s">
        <v>5590</v>
      </c>
      <c r="J3412" s="171" t="s">
        <v>312</v>
      </c>
      <c r="K3412" s="176"/>
      <c r="L3412" s="177" t="s">
        <v>733</v>
      </c>
      <c r="M3412" s="177" t="s">
        <v>313</v>
      </c>
      <c r="N3412" s="178" t="s">
        <v>6846</v>
      </c>
    </row>
    <row r="3413" spans="1:14" s="178" customFormat="1">
      <c r="A3413" s="171" t="s">
        <v>2505</v>
      </c>
      <c r="B3413" s="171" t="s">
        <v>2589</v>
      </c>
      <c r="C3413" s="179">
        <v>914434602026</v>
      </c>
      <c r="D3413" s="172">
        <v>46162</v>
      </c>
      <c r="E3413" s="173">
        <v>46195</v>
      </c>
      <c r="F3413" s="174">
        <v>69.489999999999995</v>
      </c>
      <c r="G3413" s="175" t="s">
        <v>4161</v>
      </c>
      <c r="H3413" s="171" t="s">
        <v>4183</v>
      </c>
      <c r="I3413" s="171" t="s">
        <v>5591</v>
      </c>
      <c r="J3413" s="171" t="s">
        <v>24</v>
      </c>
      <c r="K3413" s="176"/>
      <c r="L3413" s="177" t="s">
        <v>733</v>
      </c>
      <c r="M3413" s="177" t="s">
        <v>25</v>
      </c>
      <c r="N3413" s="178" t="s">
        <v>6847</v>
      </c>
    </row>
    <row r="3414" spans="1:14" s="178" customFormat="1">
      <c r="A3414" s="171" t="s">
        <v>2505</v>
      </c>
      <c r="B3414" s="171" t="s">
        <v>2589</v>
      </c>
      <c r="C3414" s="179">
        <v>914434602026</v>
      </c>
      <c r="D3414" s="172">
        <v>46162</v>
      </c>
      <c r="E3414" s="173">
        <v>46195</v>
      </c>
      <c r="F3414" s="174">
        <v>30.88</v>
      </c>
      <c r="G3414" s="175" t="s">
        <v>4161</v>
      </c>
      <c r="H3414" s="171" t="s">
        <v>4183</v>
      </c>
      <c r="I3414" s="171" t="s">
        <v>5562</v>
      </c>
      <c r="J3414" s="171" t="s">
        <v>72</v>
      </c>
      <c r="K3414" s="176"/>
      <c r="L3414" s="177" t="s">
        <v>733</v>
      </c>
      <c r="M3414" s="177" t="s">
        <v>73</v>
      </c>
      <c r="N3414" s="178" t="s">
        <v>6848</v>
      </c>
    </row>
    <row r="3415" spans="1:14" s="178" customFormat="1">
      <c r="A3415" s="171" t="s">
        <v>2505</v>
      </c>
      <c r="B3415" s="171" t="s">
        <v>2589</v>
      </c>
      <c r="C3415" s="179">
        <v>914434602026</v>
      </c>
      <c r="D3415" s="172">
        <v>46162</v>
      </c>
      <c r="E3415" s="173">
        <v>46195</v>
      </c>
      <c r="F3415" s="174">
        <v>50.68</v>
      </c>
      <c r="G3415" s="175" t="s">
        <v>4161</v>
      </c>
      <c r="H3415" s="171" t="s">
        <v>4183</v>
      </c>
      <c r="I3415" s="171" t="s">
        <v>5517</v>
      </c>
      <c r="J3415" s="171" t="s">
        <v>22</v>
      </c>
      <c r="K3415" s="176"/>
      <c r="L3415" s="177" t="s">
        <v>733</v>
      </c>
      <c r="M3415" s="177" t="s">
        <v>23</v>
      </c>
      <c r="N3415" s="178" t="s">
        <v>6849</v>
      </c>
    </row>
    <row r="3416" spans="1:14" s="178" customFormat="1">
      <c r="A3416" s="171" t="s">
        <v>2505</v>
      </c>
      <c r="B3416" s="171" t="s">
        <v>2589</v>
      </c>
      <c r="C3416" s="179">
        <v>914434602026</v>
      </c>
      <c r="D3416" s="172">
        <v>46162</v>
      </c>
      <c r="E3416" s="173">
        <v>46195</v>
      </c>
      <c r="F3416" s="174">
        <v>41.52</v>
      </c>
      <c r="G3416" s="175" t="s">
        <v>4161</v>
      </c>
      <c r="H3416" s="171" t="s">
        <v>4183</v>
      </c>
      <c r="I3416" s="171" t="s">
        <v>5518</v>
      </c>
      <c r="J3416" s="171" t="s">
        <v>22</v>
      </c>
      <c r="K3416" s="176"/>
      <c r="L3416" s="177" t="s">
        <v>733</v>
      </c>
      <c r="M3416" s="177" t="s">
        <v>23</v>
      </c>
      <c r="N3416" s="178" t="s">
        <v>6850</v>
      </c>
    </row>
    <row r="3417" spans="1:14" s="178" customFormat="1">
      <c r="A3417" s="171" t="s">
        <v>2505</v>
      </c>
      <c r="B3417" s="171" t="s">
        <v>2589</v>
      </c>
      <c r="C3417" s="179">
        <v>914434602026</v>
      </c>
      <c r="D3417" s="172">
        <v>46162</v>
      </c>
      <c r="E3417" s="173">
        <v>46195</v>
      </c>
      <c r="F3417" s="174">
        <v>61.21</v>
      </c>
      <c r="G3417" s="175" t="s">
        <v>4161</v>
      </c>
      <c r="H3417" s="171" t="s">
        <v>4183</v>
      </c>
      <c r="I3417" s="171" t="s">
        <v>5561</v>
      </c>
      <c r="J3417" s="171" t="s">
        <v>92</v>
      </c>
      <c r="K3417" s="176"/>
      <c r="L3417" s="177" t="s">
        <v>733</v>
      </c>
      <c r="M3417" s="177" t="s">
        <v>93</v>
      </c>
      <c r="N3417" s="178" t="s">
        <v>6851</v>
      </c>
    </row>
    <row r="3418" spans="1:14" s="178" customFormat="1">
      <c r="A3418" s="171" t="s">
        <v>2505</v>
      </c>
      <c r="B3418" s="171" t="s">
        <v>2589</v>
      </c>
      <c r="C3418" s="179">
        <v>914434602026</v>
      </c>
      <c r="D3418" s="172">
        <v>46162</v>
      </c>
      <c r="E3418" s="173">
        <v>46195</v>
      </c>
      <c r="F3418" s="174">
        <v>11.38</v>
      </c>
      <c r="G3418" s="175" t="s">
        <v>4161</v>
      </c>
      <c r="H3418" s="171" t="s">
        <v>4183</v>
      </c>
      <c r="I3418" s="171" t="s">
        <v>5563</v>
      </c>
      <c r="J3418" s="171" t="s">
        <v>336</v>
      </c>
      <c r="K3418" s="176"/>
      <c r="L3418" s="177" t="s">
        <v>733</v>
      </c>
      <c r="M3418" s="177" t="s">
        <v>337</v>
      </c>
      <c r="N3418" s="178" t="s">
        <v>6852</v>
      </c>
    </row>
    <row r="3419" spans="1:14" s="178" customFormat="1">
      <c r="A3419" s="171" t="s">
        <v>2505</v>
      </c>
      <c r="B3419" s="171" t="s">
        <v>2589</v>
      </c>
      <c r="C3419" s="179">
        <v>914434602026</v>
      </c>
      <c r="D3419" s="172">
        <v>46162</v>
      </c>
      <c r="E3419" s="173">
        <v>46195</v>
      </c>
      <c r="F3419" s="174">
        <v>17.510000000000002</v>
      </c>
      <c r="G3419" s="175" t="s">
        <v>4161</v>
      </c>
      <c r="H3419" s="171" t="s">
        <v>4183</v>
      </c>
      <c r="I3419" s="171" t="s">
        <v>5564</v>
      </c>
      <c r="J3419" s="171" t="s">
        <v>128</v>
      </c>
      <c r="K3419" s="176"/>
      <c r="L3419" s="177" t="s">
        <v>733</v>
      </c>
      <c r="M3419" s="177" t="s">
        <v>129</v>
      </c>
      <c r="N3419" s="178" t="s">
        <v>6853</v>
      </c>
    </row>
    <row r="3420" spans="1:14" s="178" customFormat="1">
      <c r="A3420" s="171" t="s">
        <v>2505</v>
      </c>
      <c r="B3420" s="171" t="s">
        <v>2589</v>
      </c>
      <c r="C3420" s="179">
        <v>914434602026</v>
      </c>
      <c r="D3420" s="172">
        <v>46162</v>
      </c>
      <c r="E3420" s="173">
        <v>46195</v>
      </c>
      <c r="F3420" s="174">
        <v>43.28</v>
      </c>
      <c r="G3420" s="175" t="s">
        <v>4161</v>
      </c>
      <c r="H3420" s="171" t="s">
        <v>4183</v>
      </c>
      <c r="I3420" s="171" t="s">
        <v>5565</v>
      </c>
      <c r="J3420" s="171" t="s">
        <v>80</v>
      </c>
      <c r="K3420" s="176"/>
      <c r="L3420" s="177" t="s">
        <v>733</v>
      </c>
      <c r="M3420" s="177" t="s">
        <v>81</v>
      </c>
      <c r="N3420" s="178" t="s">
        <v>6854</v>
      </c>
    </row>
    <row r="3421" spans="1:14" s="178" customFormat="1">
      <c r="A3421" s="171" t="s">
        <v>2505</v>
      </c>
      <c r="B3421" s="171" t="s">
        <v>2589</v>
      </c>
      <c r="C3421" s="179">
        <v>914434602026</v>
      </c>
      <c r="D3421" s="172">
        <v>46162</v>
      </c>
      <c r="E3421" s="173">
        <v>46195</v>
      </c>
      <c r="F3421" s="174">
        <v>63.15</v>
      </c>
      <c r="G3421" s="175" t="s">
        <v>4161</v>
      </c>
      <c r="H3421" s="171" t="s">
        <v>4183</v>
      </c>
      <c r="I3421" s="171" t="s">
        <v>5566</v>
      </c>
      <c r="J3421" s="171" t="s">
        <v>116</v>
      </c>
      <c r="K3421" s="176"/>
      <c r="L3421" s="177" t="s">
        <v>733</v>
      </c>
      <c r="M3421" s="177" t="s">
        <v>117</v>
      </c>
      <c r="N3421" s="178" t="s">
        <v>6855</v>
      </c>
    </row>
    <row r="3422" spans="1:14" s="178" customFormat="1">
      <c r="A3422" s="171" t="s">
        <v>2505</v>
      </c>
      <c r="B3422" s="171" t="s">
        <v>2589</v>
      </c>
      <c r="C3422" s="179">
        <v>914434602026</v>
      </c>
      <c r="D3422" s="172">
        <v>46162</v>
      </c>
      <c r="E3422" s="173">
        <v>46195</v>
      </c>
      <c r="F3422" s="174">
        <v>69.14</v>
      </c>
      <c r="G3422" s="175" t="s">
        <v>4161</v>
      </c>
      <c r="H3422" s="171" t="s">
        <v>4183</v>
      </c>
      <c r="I3422" s="171" t="s">
        <v>5567</v>
      </c>
      <c r="J3422" s="171" t="s">
        <v>258</v>
      </c>
      <c r="K3422" s="176"/>
      <c r="L3422" s="177" t="s">
        <v>733</v>
      </c>
      <c r="M3422" s="177" t="s">
        <v>259</v>
      </c>
      <c r="N3422" s="178" t="s">
        <v>6856</v>
      </c>
    </row>
    <row r="3423" spans="1:14" s="178" customFormat="1">
      <c r="A3423" s="171" t="s">
        <v>2505</v>
      </c>
      <c r="B3423" s="171" t="s">
        <v>2589</v>
      </c>
      <c r="C3423" s="179">
        <v>914434602026</v>
      </c>
      <c r="D3423" s="172">
        <v>46162</v>
      </c>
      <c r="E3423" s="173">
        <v>46195</v>
      </c>
      <c r="F3423" s="174">
        <v>69.16</v>
      </c>
      <c r="G3423" s="175" t="s">
        <v>4161</v>
      </c>
      <c r="H3423" s="171" t="s">
        <v>4183</v>
      </c>
      <c r="I3423" s="171" t="s">
        <v>5568</v>
      </c>
      <c r="J3423" s="171" t="s">
        <v>84</v>
      </c>
      <c r="K3423" s="176"/>
      <c r="L3423" s="177" t="s">
        <v>733</v>
      </c>
      <c r="M3423" s="177" t="s">
        <v>85</v>
      </c>
      <c r="N3423" s="178" t="s">
        <v>6857</v>
      </c>
    </row>
    <row r="3424" spans="1:14" s="178" customFormat="1">
      <c r="A3424" s="171" t="s">
        <v>2505</v>
      </c>
      <c r="B3424" s="171" t="s">
        <v>2589</v>
      </c>
      <c r="C3424" s="179">
        <v>914434602026</v>
      </c>
      <c r="D3424" s="172">
        <v>46162</v>
      </c>
      <c r="E3424" s="173">
        <v>46195</v>
      </c>
      <c r="F3424" s="174">
        <v>52.93</v>
      </c>
      <c r="G3424" s="175" t="s">
        <v>4161</v>
      </c>
      <c r="H3424" s="171" t="s">
        <v>4183</v>
      </c>
      <c r="I3424" s="171" t="s">
        <v>5569</v>
      </c>
      <c r="J3424" s="171" t="s">
        <v>294</v>
      </c>
      <c r="K3424" s="176"/>
      <c r="L3424" s="177" t="s">
        <v>733</v>
      </c>
      <c r="M3424" s="177" t="s">
        <v>295</v>
      </c>
      <c r="N3424" s="178" t="s">
        <v>6858</v>
      </c>
    </row>
    <row r="3425" spans="1:14" s="178" customFormat="1">
      <c r="A3425" s="171" t="s">
        <v>2505</v>
      </c>
      <c r="B3425" s="171" t="s">
        <v>2589</v>
      </c>
      <c r="C3425" s="179">
        <v>914434602026</v>
      </c>
      <c r="D3425" s="172">
        <v>46162</v>
      </c>
      <c r="E3425" s="173">
        <v>46195</v>
      </c>
      <c r="F3425" s="174">
        <v>72.05</v>
      </c>
      <c r="G3425" s="175" t="s">
        <v>4161</v>
      </c>
      <c r="H3425" s="171" t="s">
        <v>4183</v>
      </c>
      <c r="I3425" s="171" t="s">
        <v>5570</v>
      </c>
      <c r="J3425" s="171" t="s">
        <v>266</v>
      </c>
      <c r="K3425" s="176"/>
      <c r="L3425" s="177" t="s">
        <v>733</v>
      </c>
      <c r="M3425" s="177" t="s">
        <v>267</v>
      </c>
      <c r="N3425" s="178" t="s">
        <v>6859</v>
      </c>
    </row>
    <row r="3426" spans="1:14" s="178" customFormat="1">
      <c r="A3426" s="171" t="s">
        <v>2505</v>
      </c>
      <c r="B3426" s="171" t="s">
        <v>2589</v>
      </c>
      <c r="C3426" s="179">
        <v>914434602026</v>
      </c>
      <c r="D3426" s="172">
        <v>46162</v>
      </c>
      <c r="E3426" s="173">
        <v>46195</v>
      </c>
      <c r="F3426" s="174">
        <v>91.65</v>
      </c>
      <c r="G3426" s="175" t="s">
        <v>4161</v>
      </c>
      <c r="H3426" s="171" t="s">
        <v>4183</v>
      </c>
      <c r="I3426" s="171" t="s">
        <v>5571</v>
      </c>
      <c r="J3426" s="171" t="s">
        <v>482</v>
      </c>
      <c r="K3426" s="176"/>
      <c r="L3426" s="177" t="s">
        <v>733</v>
      </c>
      <c r="M3426" s="177" t="s">
        <v>483</v>
      </c>
      <c r="N3426" s="178" t="s">
        <v>6860</v>
      </c>
    </row>
    <row r="3427" spans="1:14" s="178" customFormat="1">
      <c r="A3427" s="171" t="s">
        <v>2505</v>
      </c>
      <c r="B3427" s="171" t="s">
        <v>2589</v>
      </c>
      <c r="C3427" s="179">
        <v>914434602026</v>
      </c>
      <c r="D3427" s="172">
        <v>46162</v>
      </c>
      <c r="E3427" s="173">
        <v>46195</v>
      </c>
      <c r="F3427" s="174">
        <v>48.57</v>
      </c>
      <c r="G3427" s="175" t="s">
        <v>4161</v>
      </c>
      <c r="H3427" s="171" t="s">
        <v>4183</v>
      </c>
      <c r="I3427" s="171" t="s">
        <v>5575</v>
      </c>
      <c r="J3427" s="171" t="s">
        <v>20</v>
      </c>
      <c r="K3427" s="176"/>
      <c r="L3427" s="177" t="s">
        <v>733</v>
      </c>
      <c r="M3427" s="177" t="s">
        <v>21</v>
      </c>
      <c r="N3427" s="178" t="s">
        <v>6861</v>
      </c>
    </row>
    <row r="3428" spans="1:14" s="178" customFormat="1">
      <c r="A3428" s="171" t="s">
        <v>2505</v>
      </c>
      <c r="B3428" s="171" t="s">
        <v>2589</v>
      </c>
      <c r="C3428" s="179">
        <v>914434602026</v>
      </c>
      <c r="D3428" s="172">
        <v>46162</v>
      </c>
      <c r="E3428" s="173">
        <v>46195</v>
      </c>
      <c r="F3428" s="174">
        <v>67.98</v>
      </c>
      <c r="G3428" s="175" t="s">
        <v>4161</v>
      </c>
      <c r="H3428" s="171" t="s">
        <v>4183</v>
      </c>
      <c r="I3428" s="171" t="s">
        <v>5572</v>
      </c>
      <c r="J3428" s="171" t="s">
        <v>326</v>
      </c>
      <c r="K3428" s="176"/>
      <c r="L3428" s="177" t="s">
        <v>733</v>
      </c>
      <c r="M3428" s="177" t="s">
        <v>327</v>
      </c>
      <c r="N3428" s="178" t="s">
        <v>6862</v>
      </c>
    </row>
    <row r="3429" spans="1:14" s="178" customFormat="1">
      <c r="A3429" s="171" t="s">
        <v>2505</v>
      </c>
      <c r="B3429" s="171" t="s">
        <v>2589</v>
      </c>
      <c r="C3429" s="179">
        <v>914434602026</v>
      </c>
      <c r="D3429" s="172">
        <v>46162</v>
      </c>
      <c r="E3429" s="173">
        <v>46195</v>
      </c>
      <c r="F3429" s="174">
        <v>85.34</v>
      </c>
      <c r="G3429" s="175" t="s">
        <v>4161</v>
      </c>
      <c r="H3429" s="171" t="s">
        <v>4183</v>
      </c>
      <c r="I3429" s="171" t="s">
        <v>5507</v>
      </c>
      <c r="J3429" s="171" t="s">
        <v>126</v>
      </c>
      <c r="K3429" s="176"/>
      <c r="L3429" s="177" t="s">
        <v>733</v>
      </c>
      <c r="M3429" s="177" t="s">
        <v>127</v>
      </c>
      <c r="N3429" s="178" t="s">
        <v>6863</v>
      </c>
    </row>
    <row r="3430" spans="1:14" s="178" customFormat="1">
      <c r="A3430" s="171" t="s">
        <v>2505</v>
      </c>
      <c r="B3430" s="171" t="s">
        <v>2589</v>
      </c>
      <c r="C3430" s="179">
        <v>914434602026</v>
      </c>
      <c r="D3430" s="172">
        <v>46162</v>
      </c>
      <c r="E3430" s="173">
        <v>46195</v>
      </c>
      <c r="F3430" s="174">
        <v>114.93</v>
      </c>
      <c r="G3430" s="175" t="s">
        <v>4161</v>
      </c>
      <c r="H3430" s="171" t="s">
        <v>4183</v>
      </c>
      <c r="I3430" s="171" t="s">
        <v>5508</v>
      </c>
      <c r="J3430" s="171" t="s">
        <v>234</v>
      </c>
      <c r="K3430" s="176"/>
      <c r="L3430" s="177" t="s">
        <v>733</v>
      </c>
      <c r="M3430" s="177" t="s">
        <v>235</v>
      </c>
      <c r="N3430" s="178" t="s">
        <v>6864</v>
      </c>
    </row>
    <row r="3431" spans="1:14" s="178" customFormat="1">
      <c r="A3431" s="171" t="s">
        <v>2505</v>
      </c>
      <c r="B3431" s="171" t="s">
        <v>2589</v>
      </c>
      <c r="C3431" s="179">
        <v>914434602026</v>
      </c>
      <c r="D3431" s="172">
        <v>46162</v>
      </c>
      <c r="E3431" s="173">
        <v>46195</v>
      </c>
      <c r="F3431" s="174">
        <v>97.04</v>
      </c>
      <c r="G3431" s="175" t="s">
        <v>4161</v>
      </c>
      <c r="H3431" s="171" t="s">
        <v>4183</v>
      </c>
      <c r="I3431" s="171" t="s">
        <v>5509</v>
      </c>
      <c r="J3431" s="171" t="s">
        <v>132</v>
      </c>
      <c r="K3431" s="176"/>
      <c r="L3431" s="177" t="s">
        <v>733</v>
      </c>
      <c r="M3431" s="177" t="s">
        <v>133</v>
      </c>
      <c r="N3431" s="178" t="s">
        <v>6865</v>
      </c>
    </row>
    <row r="3432" spans="1:14" s="178" customFormat="1">
      <c r="A3432" s="171" t="s">
        <v>2505</v>
      </c>
      <c r="B3432" s="171" t="s">
        <v>2589</v>
      </c>
      <c r="C3432" s="179">
        <v>914434602026</v>
      </c>
      <c r="D3432" s="172">
        <v>46162</v>
      </c>
      <c r="E3432" s="173">
        <v>46195</v>
      </c>
      <c r="F3432" s="174">
        <v>154.56</v>
      </c>
      <c r="G3432" s="175" t="s">
        <v>4161</v>
      </c>
      <c r="H3432" s="171" t="s">
        <v>4183</v>
      </c>
      <c r="I3432" s="171" t="s">
        <v>5510</v>
      </c>
      <c r="J3432" s="171" t="s">
        <v>78</v>
      </c>
      <c r="K3432" s="176"/>
      <c r="L3432" s="177" t="s">
        <v>733</v>
      </c>
      <c r="M3432" s="177" t="s">
        <v>79</v>
      </c>
      <c r="N3432" s="178" t="s">
        <v>6866</v>
      </c>
    </row>
    <row r="3433" spans="1:14" s="178" customFormat="1">
      <c r="A3433" s="171" t="s">
        <v>2505</v>
      </c>
      <c r="B3433" s="171" t="s">
        <v>2589</v>
      </c>
      <c r="C3433" s="179">
        <v>914434602026</v>
      </c>
      <c r="D3433" s="172">
        <v>46162</v>
      </c>
      <c r="E3433" s="173">
        <v>46195</v>
      </c>
      <c r="F3433" s="174">
        <v>110.79</v>
      </c>
      <c r="G3433" s="175" t="s">
        <v>4161</v>
      </c>
      <c r="H3433" s="171" t="s">
        <v>4183</v>
      </c>
      <c r="I3433" s="171" t="s">
        <v>5511</v>
      </c>
      <c r="J3433" s="171" t="s">
        <v>332</v>
      </c>
      <c r="K3433" s="176"/>
      <c r="L3433" s="177" t="s">
        <v>733</v>
      </c>
      <c r="M3433" s="177" t="s">
        <v>333</v>
      </c>
      <c r="N3433" s="178" t="s">
        <v>6867</v>
      </c>
    </row>
    <row r="3434" spans="1:14" s="178" customFormat="1">
      <c r="A3434" s="171" t="s">
        <v>2505</v>
      </c>
      <c r="B3434" s="171" t="s">
        <v>2589</v>
      </c>
      <c r="C3434" s="179">
        <v>914434602026</v>
      </c>
      <c r="D3434" s="172">
        <v>46162</v>
      </c>
      <c r="E3434" s="173">
        <v>46195</v>
      </c>
      <c r="F3434" s="174">
        <v>169.4</v>
      </c>
      <c r="G3434" s="175" t="s">
        <v>4161</v>
      </c>
      <c r="H3434" s="171" t="s">
        <v>4183</v>
      </c>
      <c r="I3434" s="171" t="s">
        <v>5512</v>
      </c>
      <c r="J3434" s="171" t="s">
        <v>68</v>
      </c>
      <c r="K3434" s="176"/>
      <c r="L3434" s="177" t="s">
        <v>733</v>
      </c>
      <c r="M3434" s="177" t="s">
        <v>69</v>
      </c>
      <c r="N3434" s="178" t="s">
        <v>6868</v>
      </c>
    </row>
    <row r="3435" spans="1:14" s="178" customFormat="1">
      <c r="A3435" s="171" t="s">
        <v>2505</v>
      </c>
      <c r="B3435" s="171" t="s">
        <v>2589</v>
      </c>
      <c r="C3435" s="179">
        <v>914434602026</v>
      </c>
      <c r="D3435" s="172">
        <v>46162</v>
      </c>
      <c r="E3435" s="173">
        <v>46195</v>
      </c>
      <c r="F3435" s="174">
        <v>100.73</v>
      </c>
      <c r="G3435" s="175" t="s">
        <v>4161</v>
      </c>
      <c r="H3435" s="171" t="s">
        <v>4183</v>
      </c>
      <c r="I3435" s="171" t="s">
        <v>5513</v>
      </c>
      <c r="J3435" s="171" t="s">
        <v>248</v>
      </c>
      <c r="K3435" s="176"/>
      <c r="L3435" s="177" t="s">
        <v>733</v>
      </c>
      <c r="M3435" s="177" t="s">
        <v>249</v>
      </c>
      <c r="N3435" s="178" t="s">
        <v>6869</v>
      </c>
    </row>
    <row r="3436" spans="1:14" s="178" customFormat="1">
      <c r="A3436" s="171" t="s">
        <v>2505</v>
      </c>
      <c r="B3436" s="171" t="s">
        <v>2589</v>
      </c>
      <c r="C3436" s="179">
        <v>914434602026</v>
      </c>
      <c r="D3436" s="172">
        <v>46162</v>
      </c>
      <c r="E3436" s="173">
        <v>46195</v>
      </c>
      <c r="F3436" s="174">
        <v>124.31</v>
      </c>
      <c r="G3436" s="175" t="s">
        <v>4161</v>
      </c>
      <c r="H3436" s="171" t="s">
        <v>4183</v>
      </c>
      <c r="I3436" s="171" t="s">
        <v>5514</v>
      </c>
      <c r="J3436" s="171" t="s">
        <v>264</v>
      </c>
      <c r="K3436" s="176"/>
      <c r="L3436" s="177" t="s">
        <v>733</v>
      </c>
      <c r="M3436" s="177" t="s">
        <v>265</v>
      </c>
      <c r="N3436" s="178" t="s">
        <v>6870</v>
      </c>
    </row>
    <row r="3437" spans="1:14" s="178" customFormat="1">
      <c r="A3437" s="171" t="s">
        <v>2505</v>
      </c>
      <c r="B3437" s="171" t="s">
        <v>2589</v>
      </c>
      <c r="C3437" s="179">
        <v>914434602026</v>
      </c>
      <c r="D3437" s="172">
        <v>46162</v>
      </c>
      <c r="E3437" s="173">
        <v>46195</v>
      </c>
      <c r="F3437" s="174">
        <v>186.72</v>
      </c>
      <c r="G3437" s="175" t="s">
        <v>4161</v>
      </c>
      <c r="H3437" s="171" t="s">
        <v>4183</v>
      </c>
      <c r="I3437" s="171" t="s">
        <v>5515</v>
      </c>
      <c r="J3437" s="171" t="s">
        <v>30</v>
      </c>
      <c r="K3437" s="176"/>
      <c r="L3437" s="177" t="s">
        <v>733</v>
      </c>
      <c r="M3437" s="177" t="s">
        <v>31</v>
      </c>
      <c r="N3437" s="178" t="s">
        <v>6871</v>
      </c>
    </row>
    <row r="3438" spans="1:14" s="178" customFormat="1">
      <c r="A3438" s="171" t="s">
        <v>2505</v>
      </c>
      <c r="B3438" s="171" t="s">
        <v>2589</v>
      </c>
      <c r="C3438" s="179">
        <v>914434602026</v>
      </c>
      <c r="D3438" s="172">
        <v>46162</v>
      </c>
      <c r="E3438" s="173">
        <v>46195</v>
      </c>
      <c r="F3438" s="174">
        <v>78.72</v>
      </c>
      <c r="G3438" s="175" t="s">
        <v>4161</v>
      </c>
      <c r="H3438" s="171" t="s">
        <v>4183</v>
      </c>
      <c r="I3438" s="171" t="s">
        <v>5516</v>
      </c>
      <c r="J3438" s="171" t="s">
        <v>212</v>
      </c>
      <c r="K3438" s="176"/>
      <c r="L3438" s="177" t="s">
        <v>733</v>
      </c>
      <c r="M3438" s="177" t="s">
        <v>213</v>
      </c>
      <c r="N3438" s="178" t="s">
        <v>6872</v>
      </c>
    </row>
    <row r="3439" spans="1:14" s="178" customFormat="1">
      <c r="A3439" s="171" t="s">
        <v>2505</v>
      </c>
      <c r="B3439" s="171" t="s">
        <v>2589</v>
      </c>
      <c r="C3439" s="179">
        <v>914434602026</v>
      </c>
      <c r="D3439" s="172">
        <v>46162</v>
      </c>
      <c r="E3439" s="173">
        <v>46195</v>
      </c>
      <c r="F3439" s="174">
        <v>25.21</v>
      </c>
      <c r="G3439" s="175" t="s">
        <v>4161</v>
      </c>
      <c r="H3439" s="171" t="s">
        <v>4183</v>
      </c>
      <c r="I3439" s="171" t="s">
        <v>5475</v>
      </c>
      <c r="J3439" s="171" t="s">
        <v>374</v>
      </c>
      <c r="K3439" s="176"/>
      <c r="L3439" s="177" t="s">
        <v>733</v>
      </c>
      <c r="M3439" s="177" t="s">
        <v>375</v>
      </c>
      <c r="N3439" s="178" t="s">
        <v>6873</v>
      </c>
    </row>
    <row r="3440" spans="1:14" s="178" customFormat="1">
      <c r="A3440" s="171" t="s">
        <v>2505</v>
      </c>
      <c r="B3440" s="171" t="s">
        <v>2589</v>
      </c>
      <c r="C3440" s="179">
        <v>914434602026</v>
      </c>
      <c r="D3440" s="172">
        <v>46162</v>
      </c>
      <c r="E3440" s="173">
        <v>46195</v>
      </c>
      <c r="F3440" s="174">
        <v>16.57</v>
      </c>
      <c r="G3440" s="175" t="s">
        <v>4161</v>
      </c>
      <c r="H3440" s="171" t="s">
        <v>4183</v>
      </c>
      <c r="I3440" s="171" t="s">
        <v>5476</v>
      </c>
      <c r="J3440" s="171" t="s">
        <v>302</v>
      </c>
      <c r="K3440" s="176"/>
      <c r="L3440" s="177" t="s">
        <v>733</v>
      </c>
      <c r="M3440" s="177" t="s">
        <v>303</v>
      </c>
      <c r="N3440" s="178" t="s">
        <v>6874</v>
      </c>
    </row>
    <row r="3441" spans="1:14" s="178" customFormat="1">
      <c r="A3441" s="171" t="s">
        <v>2505</v>
      </c>
      <c r="B3441" s="171" t="s">
        <v>2589</v>
      </c>
      <c r="C3441" s="179">
        <v>914434602026</v>
      </c>
      <c r="D3441" s="172">
        <v>46162</v>
      </c>
      <c r="E3441" s="173">
        <v>46195</v>
      </c>
      <c r="F3441" s="174">
        <v>47.47</v>
      </c>
      <c r="G3441" s="175" t="s">
        <v>4161</v>
      </c>
      <c r="H3441" s="171" t="s">
        <v>4183</v>
      </c>
      <c r="I3441" s="171" t="s">
        <v>5477</v>
      </c>
      <c r="J3441" s="171" t="s">
        <v>468</v>
      </c>
      <c r="K3441" s="176"/>
      <c r="L3441" s="177" t="s">
        <v>733</v>
      </c>
      <c r="M3441" s="177" t="s">
        <v>469</v>
      </c>
      <c r="N3441" s="178" t="s">
        <v>6875</v>
      </c>
    </row>
    <row r="3442" spans="1:14" s="178" customFormat="1">
      <c r="A3442" s="171" t="s">
        <v>2505</v>
      </c>
      <c r="B3442" s="171" t="s">
        <v>2589</v>
      </c>
      <c r="C3442" s="179">
        <v>914434602026</v>
      </c>
      <c r="D3442" s="172">
        <v>46162</v>
      </c>
      <c r="E3442" s="173">
        <v>46195</v>
      </c>
      <c r="F3442" s="174">
        <v>92.52</v>
      </c>
      <c r="G3442" s="175" t="s">
        <v>4161</v>
      </c>
      <c r="H3442" s="171" t="s">
        <v>4183</v>
      </c>
      <c r="I3442" s="171" t="s">
        <v>5478</v>
      </c>
      <c r="J3442" s="171" t="s">
        <v>779</v>
      </c>
      <c r="K3442" s="176"/>
      <c r="L3442" s="177" t="s">
        <v>733</v>
      </c>
      <c r="M3442" s="177" t="s">
        <v>778</v>
      </c>
      <c r="N3442" s="178" t="s">
        <v>6876</v>
      </c>
    </row>
    <row r="3443" spans="1:14" s="178" customFormat="1">
      <c r="A3443" s="171" t="s">
        <v>2506</v>
      </c>
      <c r="B3443" s="171" t="s">
        <v>2590</v>
      </c>
      <c r="C3443" s="179">
        <v>1422026</v>
      </c>
      <c r="D3443" s="172">
        <v>46146</v>
      </c>
      <c r="E3443" s="173">
        <v>46195</v>
      </c>
      <c r="F3443" s="174">
        <v>4450</v>
      </c>
      <c r="G3443" s="175" t="s">
        <v>4162</v>
      </c>
      <c r="H3443" s="171" t="s">
        <v>4184</v>
      </c>
      <c r="I3443" s="171" t="s">
        <v>5651</v>
      </c>
      <c r="J3443" s="171" t="s">
        <v>318</v>
      </c>
      <c r="K3443" s="176"/>
      <c r="L3443" s="177" t="s">
        <v>733</v>
      </c>
      <c r="M3443" s="177" t="s">
        <v>319</v>
      </c>
      <c r="N3443" s="178" t="s">
        <v>6877</v>
      </c>
    </row>
    <row r="3444" spans="1:14" s="178" customFormat="1">
      <c r="A3444" s="171" t="s">
        <v>2334</v>
      </c>
      <c r="B3444" s="171" t="s">
        <v>2577</v>
      </c>
      <c r="C3444" s="179">
        <v>14102</v>
      </c>
      <c r="D3444" s="172">
        <v>46147</v>
      </c>
      <c r="E3444" s="173">
        <v>46195</v>
      </c>
      <c r="F3444" s="174">
        <v>153502.09</v>
      </c>
      <c r="G3444" s="175" t="s">
        <v>4141</v>
      </c>
      <c r="H3444" s="171" t="s">
        <v>4163</v>
      </c>
      <c r="I3444" s="171" t="s">
        <v>5082</v>
      </c>
      <c r="J3444" s="171" t="s">
        <v>164</v>
      </c>
      <c r="K3444" s="176"/>
      <c r="L3444" s="177" t="s">
        <v>733</v>
      </c>
      <c r="M3444" s="177" t="s">
        <v>165</v>
      </c>
      <c r="N3444" s="178" t="s">
        <v>6878</v>
      </c>
    </row>
    <row r="3445" spans="1:14" s="178" customFormat="1">
      <c r="A3445" s="171" t="s">
        <v>2334</v>
      </c>
      <c r="B3445" s="171" t="s">
        <v>2577</v>
      </c>
      <c r="C3445" s="179">
        <v>19572026</v>
      </c>
      <c r="D3445" s="172">
        <v>46150</v>
      </c>
      <c r="E3445" s="173">
        <v>46195</v>
      </c>
      <c r="F3445" s="174">
        <v>36132.129999999997</v>
      </c>
      <c r="G3445" s="175" t="s">
        <v>4144</v>
      </c>
      <c r="H3445" s="171" t="s">
        <v>4166</v>
      </c>
      <c r="I3445" s="171" t="s">
        <v>5652</v>
      </c>
      <c r="J3445" s="171" t="s">
        <v>166</v>
      </c>
      <c r="K3445" s="176"/>
      <c r="L3445" s="177" t="s">
        <v>733</v>
      </c>
      <c r="M3445" s="177" t="s">
        <v>167</v>
      </c>
      <c r="N3445" s="178" t="s">
        <v>6879</v>
      </c>
    </row>
    <row r="3446" spans="1:14" s="178" customFormat="1">
      <c r="A3446" s="171" t="s">
        <v>2334</v>
      </c>
      <c r="B3446" s="171" t="s">
        <v>2577</v>
      </c>
      <c r="C3446" s="179">
        <v>19582026</v>
      </c>
      <c r="D3446" s="172">
        <v>46150</v>
      </c>
      <c r="E3446" s="173">
        <v>46195</v>
      </c>
      <c r="F3446" s="174">
        <v>7283.34</v>
      </c>
      <c r="G3446" s="175" t="s">
        <v>4149</v>
      </c>
      <c r="H3446" s="171" t="s">
        <v>4171</v>
      </c>
      <c r="I3446" s="171" t="s">
        <v>4982</v>
      </c>
      <c r="J3446" s="171" t="s">
        <v>170</v>
      </c>
      <c r="K3446" s="176"/>
      <c r="L3446" s="177" t="s">
        <v>733</v>
      </c>
      <c r="M3446" s="177" t="s">
        <v>171</v>
      </c>
      <c r="N3446" s="178" t="s">
        <v>6880</v>
      </c>
    </row>
    <row r="3447" spans="1:14" s="178" customFormat="1">
      <c r="A3447" s="171" t="s">
        <v>2334</v>
      </c>
      <c r="B3447" s="171" t="s">
        <v>2577</v>
      </c>
      <c r="C3447" s="179">
        <v>19592026</v>
      </c>
      <c r="D3447" s="172">
        <v>46150</v>
      </c>
      <c r="E3447" s="173">
        <v>46195</v>
      </c>
      <c r="F3447" s="174">
        <v>5809.2</v>
      </c>
      <c r="G3447" s="175" t="s">
        <v>4149</v>
      </c>
      <c r="H3447" s="171" t="s">
        <v>4171</v>
      </c>
      <c r="I3447" s="171" t="s">
        <v>4972</v>
      </c>
      <c r="J3447" s="171" t="s">
        <v>28</v>
      </c>
      <c r="K3447" s="176"/>
      <c r="L3447" s="177" t="s">
        <v>733</v>
      </c>
      <c r="M3447" s="177" t="s">
        <v>29</v>
      </c>
      <c r="N3447" s="178" t="s">
        <v>6881</v>
      </c>
    </row>
    <row r="3448" spans="1:14" s="178" customFormat="1">
      <c r="A3448" s="171" t="s">
        <v>2334</v>
      </c>
      <c r="B3448" s="171" t="s">
        <v>2577</v>
      </c>
      <c r="C3448" s="179">
        <v>19602026</v>
      </c>
      <c r="D3448" s="172">
        <v>46150</v>
      </c>
      <c r="E3448" s="173">
        <v>46195</v>
      </c>
      <c r="F3448" s="174">
        <v>25730.78</v>
      </c>
      <c r="G3448" s="175" t="s">
        <v>4149</v>
      </c>
      <c r="H3448" s="171" t="s">
        <v>4171</v>
      </c>
      <c r="I3448" s="171" t="s">
        <v>4973</v>
      </c>
      <c r="J3448" s="171" t="s">
        <v>162</v>
      </c>
      <c r="K3448" s="176"/>
      <c r="L3448" s="177" t="s">
        <v>733</v>
      </c>
      <c r="M3448" s="177" t="s">
        <v>163</v>
      </c>
      <c r="N3448" s="178" t="s">
        <v>6882</v>
      </c>
    </row>
    <row r="3449" spans="1:14" s="178" customFormat="1">
      <c r="A3449" s="171" t="s">
        <v>2334</v>
      </c>
      <c r="B3449" s="171" t="s">
        <v>2577</v>
      </c>
      <c r="C3449" s="179">
        <v>19612026</v>
      </c>
      <c r="D3449" s="172">
        <v>46150</v>
      </c>
      <c r="E3449" s="173">
        <v>46195</v>
      </c>
      <c r="F3449" s="174">
        <v>8413.7000000000007</v>
      </c>
      <c r="G3449" s="175" t="s">
        <v>4149</v>
      </c>
      <c r="H3449" s="171" t="s">
        <v>4171</v>
      </c>
      <c r="I3449" s="171" t="s">
        <v>4971</v>
      </c>
      <c r="J3449" s="171" t="s">
        <v>166</v>
      </c>
      <c r="K3449" s="176"/>
      <c r="L3449" s="177" t="s">
        <v>733</v>
      </c>
      <c r="M3449" s="177" t="s">
        <v>167</v>
      </c>
      <c r="N3449" s="178" t="s">
        <v>6883</v>
      </c>
    </row>
    <row r="3450" spans="1:14" s="178" customFormat="1">
      <c r="A3450" s="171" t="s">
        <v>2334</v>
      </c>
      <c r="B3450" s="171" t="s">
        <v>2577</v>
      </c>
      <c r="C3450" s="179">
        <v>19622026</v>
      </c>
      <c r="D3450" s="172">
        <v>46150</v>
      </c>
      <c r="E3450" s="173">
        <v>46195</v>
      </c>
      <c r="F3450" s="174">
        <v>8564.39</v>
      </c>
      <c r="G3450" s="175" t="s">
        <v>4144</v>
      </c>
      <c r="H3450" s="171" t="s">
        <v>4166</v>
      </c>
      <c r="I3450" s="171" t="s">
        <v>4975</v>
      </c>
      <c r="J3450" s="171" t="s">
        <v>164</v>
      </c>
      <c r="K3450" s="176"/>
      <c r="L3450" s="177" t="s">
        <v>733</v>
      </c>
      <c r="M3450" s="177" t="s">
        <v>165</v>
      </c>
      <c r="N3450" s="178" t="s">
        <v>6884</v>
      </c>
    </row>
    <row r="3451" spans="1:14" s="178" customFormat="1">
      <c r="A3451" s="171" t="s">
        <v>2334</v>
      </c>
      <c r="B3451" s="171" t="s">
        <v>2577</v>
      </c>
      <c r="C3451" s="179">
        <v>19632026</v>
      </c>
      <c r="D3451" s="172">
        <v>46150</v>
      </c>
      <c r="E3451" s="173">
        <v>46195</v>
      </c>
      <c r="F3451" s="174">
        <v>29610.42</v>
      </c>
      <c r="G3451" s="175" t="s">
        <v>4144</v>
      </c>
      <c r="H3451" s="171" t="s">
        <v>4166</v>
      </c>
      <c r="I3451" s="171" t="s">
        <v>4974</v>
      </c>
      <c r="J3451" s="171" t="s">
        <v>170</v>
      </c>
      <c r="K3451" s="176"/>
      <c r="L3451" s="177" t="s">
        <v>733</v>
      </c>
      <c r="M3451" s="177" t="s">
        <v>171</v>
      </c>
      <c r="N3451" s="178" t="s">
        <v>6885</v>
      </c>
    </row>
    <row r="3452" spans="1:14" s="178" customFormat="1">
      <c r="A3452" s="171" t="s">
        <v>2334</v>
      </c>
      <c r="B3452" s="171" t="s">
        <v>2577</v>
      </c>
      <c r="C3452" s="179">
        <v>19642026</v>
      </c>
      <c r="D3452" s="172">
        <v>46150</v>
      </c>
      <c r="E3452" s="173">
        <v>46195</v>
      </c>
      <c r="F3452" s="174">
        <v>506.12</v>
      </c>
      <c r="G3452" s="175" t="s">
        <v>4149</v>
      </c>
      <c r="H3452" s="171" t="s">
        <v>4171</v>
      </c>
      <c r="I3452" s="171" t="s">
        <v>4976</v>
      </c>
      <c r="J3452" s="171" t="s">
        <v>22</v>
      </c>
      <c r="K3452" s="176"/>
      <c r="L3452" s="177" t="s">
        <v>733</v>
      </c>
      <c r="M3452" s="177" t="s">
        <v>23</v>
      </c>
      <c r="N3452" s="178" t="s">
        <v>6886</v>
      </c>
    </row>
    <row r="3453" spans="1:14" s="178" customFormat="1">
      <c r="A3453" s="171" t="s">
        <v>2334</v>
      </c>
      <c r="B3453" s="171" t="s">
        <v>2577</v>
      </c>
      <c r="C3453" s="179">
        <v>19652026</v>
      </c>
      <c r="D3453" s="172">
        <v>46150</v>
      </c>
      <c r="E3453" s="173">
        <v>46195</v>
      </c>
      <c r="F3453" s="174">
        <v>2583.92</v>
      </c>
      <c r="G3453" s="175" t="s">
        <v>4149</v>
      </c>
      <c r="H3453" s="171" t="s">
        <v>4171</v>
      </c>
      <c r="I3453" s="171" t="s">
        <v>4977</v>
      </c>
      <c r="J3453" s="171" t="s">
        <v>164</v>
      </c>
      <c r="K3453" s="176"/>
      <c r="L3453" s="177" t="s">
        <v>733</v>
      </c>
      <c r="M3453" s="177" t="s">
        <v>165</v>
      </c>
      <c r="N3453" s="178" t="s">
        <v>6887</v>
      </c>
    </row>
    <row r="3454" spans="1:14" s="178" customFormat="1">
      <c r="A3454" s="171" t="s">
        <v>2334</v>
      </c>
      <c r="B3454" s="171" t="s">
        <v>2577</v>
      </c>
      <c r="C3454" s="179">
        <v>19662026</v>
      </c>
      <c r="D3454" s="172">
        <v>46150</v>
      </c>
      <c r="E3454" s="173">
        <v>46195</v>
      </c>
      <c r="F3454" s="174">
        <v>65780.94</v>
      </c>
      <c r="G3454" s="175" t="s">
        <v>4144</v>
      </c>
      <c r="H3454" s="171" t="s">
        <v>4166</v>
      </c>
      <c r="I3454" s="171" t="s">
        <v>4980</v>
      </c>
      <c r="J3454" s="171" t="s">
        <v>162</v>
      </c>
      <c r="K3454" s="176"/>
      <c r="L3454" s="177" t="s">
        <v>733</v>
      </c>
      <c r="M3454" s="177" t="s">
        <v>163</v>
      </c>
      <c r="N3454" s="178" t="s">
        <v>6888</v>
      </c>
    </row>
    <row r="3455" spans="1:14" s="178" customFormat="1">
      <c r="A3455" s="171" t="s">
        <v>2334</v>
      </c>
      <c r="B3455" s="171" t="s">
        <v>2577</v>
      </c>
      <c r="C3455" s="179">
        <v>19672026</v>
      </c>
      <c r="D3455" s="172">
        <v>46150</v>
      </c>
      <c r="E3455" s="173">
        <v>46195</v>
      </c>
      <c r="F3455" s="174">
        <v>29438.21</v>
      </c>
      <c r="G3455" s="175" t="s">
        <v>4144</v>
      </c>
      <c r="H3455" s="171" t="s">
        <v>4166</v>
      </c>
      <c r="I3455" s="171" t="s">
        <v>5652</v>
      </c>
      <c r="J3455" s="171" t="s">
        <v>166</v>
      </c>
      <c r="K3455" s="176"/>
      <c r="L3455" s="177" t="s">
        <v>733</v>
      </c>
      <c r="M3455" s="177" t="s">
        <v>167</v>
      </c>
      <c r="N3455" s="178" t="s">
        <v>6889</v>
      </c>
    </row>
    <row r="3456" spans="1:14" s="178" customFormat="1">
      <c r="A3456" s="171" t="s">
        <v>2334</v>
      </c>
      <c r="B3456" s="171" t="s">
        <v>2577</v>
      </c>
      <c r="C3456" s="179">
        <v>19682026</v>
      </c>
      <c r="D3456" s="172">
        <v>46150</v>
      </c>
      <c r="E3456" s="173">
        <v>46195</v>
      </c>
      <c r="F3456" s="174">
        <v>19560.29</v>
      </c>
      <c r="G3456" s="175" t="s">
        <v>4144</v>
      </c>
      <c r="H3456" s="171" t="s">
        <v>4166</v>
      </c>
      <c r="I3456" s="171" t="s">
        <v>4979</v>
      </c>
      <c r="J3456" s="171" t="s">
        <v>168</v>
      </c>
      <c r="K3456" s="176"/>
      <c r="L3456" s="177" t="s">
        <v>733</v>
      </c>
      <c r="M3456" s="177" t="s">
        <v>169</v>
      </c>
      <c r="N3456" s="178" t="s">
        <v>6890</v>
      </c>
    </row>
    <row r="3457" spans="1:14" s="178" customFormat="1">
      <c r="A3457" s="171" t="s">
        <v>2334</v>
      </c>
      <c r="B3457" s="171" t="s">
        <v>2577</v>
      </c>
      <c r="C3457" s="179">
        <v>19692026</v>
      </c>
      <c r="D3457" s="172">
        <v>46150</v>
      </c>
      <c r="E3457" s="173">
        <v>46195</v>
      </c>
      <c r="F3457" s="174">
        <v>3510.78</v>
      </c>
      <c r="G3457" s="175" t="s">
        <v>4149</v>
      </c>
      <c r="H3457" s="171" t="s">
        <v>4171</v>
      </c>
      <c r="I3457" s="171" t="s">
        <v>5653</v>
      </c>
      <c r="J3457" s="171" t="s">
        <v>20</v>
      </c>
      <c r="K3457" s="176"/>
      <c r="L3457" s="177" t="s">
        <v>733</v>
      </c>
      <c r="M3457" s="177" t="s">
        <v>21</v>
      </c>
      <c r="N3457" s="178" t="s">
        <v>6891</v>
      </c>
    </row>
    <row r="3458" spans="1:14" s="178" customFormat="1">
      <c r="A3458" s="171" t="s">
        <v>2334</v>
      </c>
      <c r="B3458" s="171" t="s">
        <v>2577</v>
      </c>
      <c r="C3458" s="179">
        <v>19702026</v>
      </c>
      <c r="D3458" s="172">
        <v>46150</v>
      </c>
      <c r="E3458" s="173">
        <v>46195</v>
      </c>
      <c r="F3458" s="174">
        <v>22841.9</v>
      </c>
      <c r="G3458" s="175" t="s">
        <v>4144</v>
      </c>
      <c r="H3458" s="171" t="s">
        <v>4166</v>
      </c>
      <c r="I3458" s="171" t="s">
        <v>4981</v>
      </c>
      <c r="J3458" s="171" t="s">
        <v>28</v>
      </c>
      <c r="K3458" s="176"/>
      <c r="L3458" s="177" t="s">
        <v>733</v>
      </c>
      <c r="M3458" s="177" t="s">
        <v>29</v>
      </c>
      <c r="N3458" s="178" t="s">
        <v>6892</v>
      </c>
    </row>
    <row r="3459" spans="1:14" s="178" customFormat="1">
      <c r="A3459" s="171" t="s">
        <v>2334</v>
      </c>
      <c r="B3459" s="171" t="s">
        <v>2577</v>
      </c>
      <c r="C3459" s="179">
        <v>14165</v>
      </c>
      <c r="D3459" s="172">
        <v>46154</v>
      </c>
      <c r="E3459" s="173">
        <v>46195</v>
      </c>
      <c r="F3459" s="174">
        <v>189972.84</v>
      </c>
      <c r="G3459" s="175" t="s">
        <v>4141</v>
      </c>
      <c r="H3459" s="171" t="s">
        <v>4163</v>
      </c>
      <c r="I3459" s="171" t="s">
        <v>5654</v>
      </c>
      <c r="J3459" s="171" t="s">
        <v>170</v>
      </c>
      <c r="K3459" s="176"/>
      <c r="L3459" s="177" t="s">
        <v>733</v>
      </c>
      <c r="M3459" s="177" t="s">
        <v>171</v>
      </c>
      <c r="N3459" s="178" t="s">
        <v>6893</v>
      </c>
    </row>
    <row r="3460" spans="1:14" s="178" customFormat="1">
      <c r="A3460" s="171" t="s">
        <v>886</v>
      </c>
      <c r="B3460" s="171"/>
      <c r="C3460" s="179" t="s">
        <v>4053</v>
      </c>
      <c r="D3460" s="172">
        <v>46146</v>
      </c>
      <c r="E3460" s="173">
        <v>46195</v>
      </c>
      <c r="F3460" s="174">
        <v>1904.84</v>
      </c>
      <c r="G3460" s="175" t="s">
        <v>4141</v>
      </c>
      <c r="H3460" s="171" t="s">
        <v>4163</v>
      </c>
      <c r="I3460" s="171" t="s">
        <v>5315</v>
      </c>
      <c r="J3460" s="171" t="s">
        <v>288</v>
      </c>
      <c r="K3460" s="176"/>
      <c r="L3460" s="177" t="s">
        <v>733</v>
      </c>
      <c r="M3460" s="177" t="s">
        <v>289</v>
      </c>
      <c r="N3460" s="178" t="s">
        <v>6894</v>
      </c>
    </row>
    <row r="3461" spans="1:14" s="178" customFormat="1">
      <c r="A3461" s="171" t="s">
        <v>2507</v>
      </c>
      <c r="B3461" s="171"/>
      <c r="C3461" s="179" t="s">
        <v>4054</v>
      </c>
      <c r="D3461" s="172">
        <v>46146</v>
      </c>
      <c r="E3461" s="173">
        <v>46195</v>
      </c>
      <c r="F3461" s="174">
        <v>13309.84</v>
      </c>
      <c r="G3461" s="175" t="s">
        <v>4141</v>
      </c>
      <c r="H3461" s="171" t="s">
        <v>4163</v>
      </c>
      <c r="I3461" s="171" t="s">
        <v>5290</v>
      </c>
      <c r="J3461" s="171" t="s">
        <v>202</v>
      </c>
      <c r="K3461" s="176"/>
      <c r="L3461" s="177" t="s">
        <v>733</v>
      </c>
      <c r="M3461" s="177" t="s">
        <v>203</v>
      </c>
      <c r="N3461" s="178" t="s">
        <v>6895</v>
      </c>
    </row>
    <row r="3462" spans="1:14" s="178" customFormat="1">
      <c r="A3462" s="171" t="s">
        <v>508</v>
      </c>
      <c r="B3462" s="171"/>
      <c r="C3462" s="179" t="s">
        <v>4055</v>
      </c>
      <c r="D3462" s="172">
        <v>46146</v>
      </c>
      <c r="E3462" s="173">
        <v>46195</v>
      </c>
      <c r="F3462" s="174">
        <v>1584.34</v>
      </c>
      <c r="G3462" s="175" t="s">
        <v>4141</v>
      </c>
      <c r="H3462" s="171" t="s">
        <v>4163</v>
      </c>
      <c r="I3462" s="171" t="s">
        <v>5293</v>
      </c>
      <c r="J3462" s="171" t="s">
        <v>224</v>
      </c>
      <c r="K3462" s="176"/>
      <c r="L3462" s="177" t="s">
        <v>733</v>
      </c>
      <c r="M3462" s="177" t="s">
        <v>225</v>
      </c>
      <c r="N3462" s="178" t="s">
        <v>6896</v>
      </c>
    </row>
    <row r="3463" spans="1:14" s="178" customFormat="1">
      <c r="A3463" s="171" t="s">
        <v>509</v>
      </c>
      <c r="B3463" s="171"/>
      <c r="C3463" s="179" t="s">
        <v>4056</v>
      </c>
      <c r="D3463" s="172">
        <v>46144</v>
      </c>
      <c r="E3463" s="173">
        <v>46195</v>
      </c>
      <c r="F3463" s="174">
        <v>1446.51</v>
      </c>
      <c r="G3463" s="175" t="s">
        <v>4141</v>
      </c>
      <c r="H3463" s="171" t="s">
        <v>4163</v>
      </c>
      <c r="I3463" s="171" t="s">
        <v>5265</v>
      </c>
      <c r="J3463" s="171" t="s">
        <v>430</v>
      </c>
      <c r="K3463" s="176"/>
      <c r="L3463" s="177" t="s">
        <v>733</v>
      </c>
      <c r="M3463" s="177" t="s">
        <v>431</v>
      </c>
      <c r="N3463" s="178" t="s">
        <v>6897</v>
      </c>
    </row>
    <row r="3464" spans="1:14" s="178" customFormat="1">
      <c r="A3464" s="171" t="s">
        <v>509</v>
      </c>
      <c r="B3464" s="171"/>
      <c r="C3464" s="179" t="s">
        <v>4057</v>
      </c>
      <c r="D3464" s="172">
        <v>46146</v>
      </c>
      <c r="E3464" s="173">
        <v>46195</v>
      </c>
      <c r="F3464" s="174">
        <v>1446.51</v>
      </c>
      <c r="G3464" s="175" t="s">
        <v>4141</v>
      </c>
      <c r="H3464" s="171" t="s">
        <v>4163</v>
      </c>
      <c r="I3464" s="171" t="s">
        <v>5265</v>
      </c>
      <c r="J3464" s="171" t="s">
        <v>430</v>
      </c>
      <c r="K3464" s="176"/>
      <c r="L3464" s="177" t="s">
        <v>733</v>
      </c>
      <c r="M3464" s="177" t="s">
        <v>431</v>
      </c>
      <c r="N3464" s="178" t="s">
        <v>6898</v>
      </c>
    </row>
    <row r="3465" spans="1:14" s="178" customFormat="1">
      <c r="A3465" s="171" t="s">
        <v>2508</v>
      </c>
      <c r="B3465" s="171"/>
      <c r="C3465" s="179" t="s">
        <v>4058</v>
      </c>
      <c r="D3465" s="172">
        <v>46144</v>
      </c>
      <c r="E3465" s="173">
        <v>46195</v>
      </c>
      <c r="F3465" s="174">
        <v>5437.52</v>
      </c>
      <c r="G3465" s="175" t="s">
        <v>4141</v>
      </c>
      <c r="H3465" s="171" t="s">
        <v>4163</v>
      </c>
      <c r="I3465" s="171" t="s">
        <v>5273</v>
      </c>
      <c r="J3465" s="171" t="s">
        <v>470</v>
      </c>
      <c r="K3465" s="176"/>
      <c r="L3465" s="177" t="s">
        <v>733</v>
      </c>
      <c r="M3465" s="177" t="s">
        <v>471</v>
      </c>
      <c r="N3465" s="178" t="s">
        <v>6899</v>
      </c>
    </row>
    <row r="3466" spans="1:14" s="178" customFormat="1">
      <c r="A3466" s="171" t="s">
        <v>2508</v>
      </c>
      <c r="B3466" s="171"/>
      <c r="C3466" s="179" t="s">
        <v>4059</v>
      </c>
      <c r="D3466" s="172">
        <v>46146</v>
      </c>
      <c r="E3466" s="173">
        <v>46195</v>
      </c>
      <c r="F3466" s="174">
        <v>5437.52</v>
      </c>
      <c r="G3466" s="175" t="s">
        <v>4141</v>
      </c>
      <c r="H3466" s="171" t="s">
        <v>4163</v>
      </c>
      <c r="I3466" s="171" t="s">
        <v>5273</v>
      </c>
      <c r="J3466" s="171" t="s">
        <v>470</v>
      </c>
      <c r="K3466" s="176"/>
      <c r="L3466" s="177" t="s">
        <v>733</v>
      </c>
      <c r="M3466" s="177" t="s">
        <v>471</v>
      </c>
      <c r="N3466" s="178" t="s">
        <v>6900</v>
      </c>
    </row>
    <row r="3467" spans="1:14" s="178" customFormat="1">
      <c r="A3467" s="171" t="s">
        <v>2509</v>
      </c>
      <c r="B3467" s="171" t="s">
        <v>2586</v>
      </c>
      <c r="C3467" s="179">
        <v>46337072026</v>
      </c>
      <c r="D3467" s="172">
        <v>46175</v>
      </c>
      <c r="E3467" s="173">
        <v>46195</v>
      </c>
      <c r="F3467" s="174">
        <v>28323.72</v>
      </c>
      <c r="G3467" s="175" t="s">
        <v>4153</v>
      </c>
      <c r="H3467" s="171" t="s">
        <v>4175</v>
      </c>
      <c r="I3467" s="171" t="s">
        <v>5655</v>
      </c>
      <c r="J3467" s="171" t="s">
        <v>62</v>
      </c>
      <c r="K3467" s="176"/>
      <c r="L3467" s="177" t="s">
        <v>733</v>
      </c>
      <c r="M3467" s="177" t="s">
        <v>63</v>
      </c>
      <c r="N3467" s="178" t="s">
        <v>6901</v>
      </c>
    </row>
    <row r="3468" spans="1:14" s="178" customFormat="1">
      <c r="A3468" s="171" t="s">
        <v>2509</v>
      </c>
      <c r="B3468" s="171"/>
      <c r="C3468" s="179" t="s">
        <v>4060</v>
      </c>
      <c r="D3468" s="172">
        <v>46175</v>
      </c>
      <c r="E3468" s="173">
        <v>46195</v>
      </c>
      <c r="F3468" s="174">
        <v>-944.9</v>
      </c>
      <c r="G3468" s="175" t="s">
        <v>4153</v>
      </c>
      <c r="H3468" s="171" t="s">
        <v>4175</v>
      </c>
      <c r="I3468" s="171" t="s">
        <v>5656</v>
      </c>
      <c r="J3468" s="171" t="s">
        <v>62</v>
      </c>
      <c r="K3468" s="176"/>
      <c r="L3468" s="177" t="s">
        <v>733</v>
      </c>
      <c r="M3468" s="177" t="s">
        <v>63</v>
      </c>
      <c r="N3468" s="178" t="s">
        <v>6902</v>
      </c>
    </row>
    <row r="3469" spans="1:14" s="178" customFormat="1">
      <c r="A3469" s="171" t="s">
        <v>2510</v>
      </c>
      <c r="B3469" s="171" t="s">
        <v>2581</v>
      </c>
      <c r="C3469" s="179">
        <v>52026</v>
      </c>
      <c r="D3469" s="172">
        <v>46174</v>
      </c>
      <c r="E3469" s="173">
        <v>46195</v>
      </c>
      <c r="F3469" s="174">
        <v>13862.87</v>
      </c>
      <c r="G3469" s="175" t="s">
        <v>4153</v>
      </c>
      <c r="H3469" s="171" t="s">
        <v>4175</v>
      </c>
      <c r="I3469" s="171" t="s">
        <v>5341</v>
      </c>
      <c r="J3469" s="171" t="s">
        <v>198</v>
      </c>
      <c r="K3469" s="176"/>
      <c r="L3469" s="177" t="s">
        <v>733</v>
      </c>
      <c r="M3469" s="177" t="s">
        <v>199</v>
      </c>
      <c r="N3469" s="178" t="s">
        <v>6903</v>
      </c>
    </row>
    <row r="3470" spans="1:14" s="178" customFormat="1">
      <c r="A3470" s="171" t="s">
        <v>2511</v>
      </c>
      <c r="B3470" s="171"/>
      <c r="C3470" s="179" t="s">
        <v>4061</v>
      </c>
      <c r="D3470" s="172">
        <v>46146</v>
      </c>
      <c r="E3470" s="173">
        <v>46195</v>
      </c>
      <c r="F3470" s="174">
        <v>9297.3799999999992</v>
      </c>
      <c r="G3470" s="175" t="s">
        <v>4141</v>
      </c>
      <c r="H3470" s="171" t="s">
        <v>4163</v>
      </c>
      <c r="I3470" s="171" t="s">
        <v>5301</v>
      </c>
      <c r="J3470" s="171" t="s">
        <v>104</v>
      </c>
      <c r="K3470" s="176"/>
      <c r="L3470" s="177" t="s">
        <v>733</v>
      </c>
      <c r="M3470" s="177" t="s">
        <v>105</v>
      </c>
      <c r="N3470" s="178" t="s">
        <v>6904</v>
      </c>
    </row>
    <row r="3471" spans="1:14" s="178" customFormat="1">
      <c r="A3471" s="171" t="s">
        <v>2512</v>
      </c>
      <c r="B3471" s="171"/>
      <c r="C3471" s="179" t="s">
        <v>4062</v>
      </c>
      <c r="D3471" s="172">
        <v>46146</v>
      </c>
      <c r="E3471" s="173">
        <v>46195</v>
      </c>
      <c r="F3471" s="174">
        <v>5775.85</v>
      </c>
      <c r="G3471" s="175" t="s">
        <v>4141</v>
      </c>
      <c r="H3471" s="171" t="s">
        <v>4163</v>
      </c>
      <c r="I3471" s="171" t="s">
        <v>5287</v>
      </c>
      <c r="J3471" s="171" t="s">
        <v>230</v>
      </c>
      <c r="K3471" s="176"/>
      <c r="L3471" s="177" t="s">
        <v>733</v>
      </c>
      <c r="M3471" s="177" t="s">
        <v>231</v>
      </c>
      <c r="N3471" s="178" t="s">
        <v>6905</v>
      </c>
    </row>
    <row r="3472" spans="1:14" s="178" customFormat="1">
      <c r="A3472" s="171" t="s">
        <v>2513</v>
      </c>
      <c r="B3472" s="171"/>
      <c r="C3472" s="179" t="s">
        <v>4063</v>
      </c>
      <c r="D3472" s="172">
        <v>46144</v>
      </c>
      <c r="E3472" s="173">
        <v>46195</v>
      </c>
      <c r="F3472" s="174">
        <v>5374.49</v>
      </c>
      <c r="G3472" s="175" t="s">
        <v>4141</v>
      </c>
      <c r="H3472" s="171" t="s">
        <v>4163</v>
      </c>
      <c r="I3472" s="171" t="s">
        <v>5254</v>
      </c>
      <c r="J3472" s="171" t="s">
        <v>384</v>
      </c>
      <c r="K3472" s="176"/>
      <c r="L3472" s="177" t="s">
        <v>733</v>
      </c>
      <c r="M3472" s="177" t="s">
        <v>385</v>
      </c>
      <c r="N3472" s="178" t="s">
        <v>6906</v>
      </c>
    </row>
    <row r="3473" spans="1:14" s="178" customFormat="1">
      <c r="A3473" s="171" t="s">
        <v>2513</v>
      </c>
      <c r="B3473" s="171"/>
      <c r="C3473" s="179" t="s">
        <v>4064</v>
      </c>
      <c r="D3473" s="172">
        <v>46146</v>
      </c>
      <c r="E3473" s="173">
        <v>46195</v>
      </c>
      <c r="F3473" s="174">
        <v>5374.49</v>
      </c>
      <c r="G3473" s="175" t="s">
        <v>4141</v>
      </c>
      <c r="H3473" s="171" t="s">
        <v>4163</v>
      </c>
      <c r="I3473" s="171" t="s">
        <v>5254</v>
      </c>
      <c r="J3473" s="171" t="s">
        <v>384</v>
      </c>
      <c r="K3473" s="176"/>
      <c r="L3473" s="177" t="s">
        <v>733</v>
      </c>
      <c r="M3473" s="177" t="s">
        <v>385</v>
      </c>
      <c r="N3473" s="178" t="s">
        <v>6907</v>
      </c>
    </row>
    <row r="3474" spans="1:14" s="178" customFormat="1">
      <c r="A3474" s="171" t="s">
        <v>2514</v>
      </c>
      <c r="B3474" s="171"/>
      <c r="C3474" s="179" t="s">
        <v>4065</v>
      </c>
      <c r="D3474" s="172">
        <v>46146</v>
      </c>
      <c r="E3474" s="173">
        <v>46195</v>
      </c>
      <c r="F3474" s="174">
        <v>1147.8</v>
      </c>
      <c r="G3474" s="175" t="s">
        <v>4141</v>
      </c>
      <c r="H3474" s="171" t="s">
        <v>4163</v>
      </c>
      <c r="I3474" s="171" t="s">
        <v>5302</v>
      </c>
      <c r="J3474" s="171" t="s">
        <v>126</v>
      </c>
      <c r="K3474" s="176"/>
      <c r="L3474" s="177" t="s">
        <v>733</v>
      </c>
      <c r="M3474" s="177" t="s">
        <v>127</v>
      </c>
      <c r="N3474" s="178" t="s">
        <v>6908</v>
      </c>
    </row>
    <row r="3475" spans="1:14" s="178" customFormat="1">
      <c r="A3475" s="171" t="s">
        <v>2515</v>
      </c>
      <c r="B3475" s="171"/>
      <c r="C3475" s="179" t="s">
        <v>4066</v>
      </c>
      <c r="D3475" s="172">
        <v>46146</v>
      </c>
      <c r="E3475" s="173">
        <v>46195</v>
      </c>
      <c r="F3475" s="174">
        <v>1876.96</v>
      </c>
      <c r="G3475" s="175" t="s">
        <v>4141</v>
      </c>
      <c r="H3475" s="171" t="s">
        <v>4163</v>
      </c>
      <c r="I3475" s="171" t="s">
        <v>5304</v>
      </c>
      <c r="J3475" s="171" t="s">
        <v>148</v>
      </c>
      <c r="K3475" s="176"/>
      <c r="L3475" s="177" t="s">
        <v>733</v>
      </c>
      <c r="M3475" s="177" t="s">
        <v>149</v>
      </c>
      <c r="N3475" s="178" t="s">
        <v>6909</v>
      </c>
    </row>
    <row r="3476" spans="1:14" s="178" customFormat="1">
      <c r="A3476" s="171" t="s">
        <v>2516</v>
      </c>
      <c r="B3476" s="171"/>
      <c r="C3476" s="179" t="s">
        <v>4067</v>
      </c>
      <c r="D3476" s="172">
        <v>46146</v>
      </c>
      <c r="E3476" s="173">
        <v>46195</v>
      </c>
      <c r="F3476" s="174">
        <v>1056.3499999999999</v>
      </c>
      <c r="G3476" s="175" t="s">
        <v>4141</v>
      </c>
      <c r="H3476" s="171" t="s">
        <v>4163</v>
      </c>
      <c r="I3476" s="171" t="s">
        <v>5288</v>
      </c>
      <c r="J3476" s="171" t="s">
        <v>236</v>
      </c>
      <c r="K3476" s="176"/>
      <c r="L3476" s="177" t="s">
        <v>733</v>
      </c>
      <c r="M3476" s="177" t="s">
        <v>237</v>
      </c>
      <c r="N3476" s="178" t="s">
        <v>6910</v>
      </c>
    </row>
    <row r="3477" spans="1:14" s="178" customFormat="1">
      <c r="A3477" s="171" t="s">
        <v>2517</v>
      </c>
      <c r="B3477" s="171"/>
      <c r="C3477" s="179" t="s">
        <v>4068</v>
      </c>
      <c r="D3477" s="172">
        <v>46147</v>
      </c>
      <c r="E3477" s="173">
        <v>46195</v>
      </c>
      <c r="F3477" s="174">
        <v>10866.66</v>
      </c>
      <c r="G3477" s="175" t="s">
        <v>4141</v>
      </c>
      <c r="H3477" s="171" t="s">
        <v>4163</v>
      </c>
      <c r="I3477" s="171" t="s">
        <v>5320</v>
      </c>
      <c r="J3477" s="171" t="s">
        <v>168</v>
      </c>
      <c r="K3477" s="176"/>
      <c r="L3477" s="177" t="s">
        <v>733</v>
      </c>
      <c r="M3477" s="177" t="s">
        <v>169</v>
      </c>
      <c r="N3477" s="178" t="s">
        <v>6911</v>
      </c>
    </row>
    <row r="3478" spans="1:14" s="178" customFormat="1">
      <c r="A3478" s="171" t="s">
        <v>2517</v>
      </c>
      <c r="B3478" s="171"/>
      <c r="C3478" s="179" t="s">
        <v>4069</v>
      </c>
      <c r="D3478" s="172">
        <v>46147</v>
      </c>
      <c r="E3478" s="173">
        <v>46195</v>
      </c>
      <c r="F3478" s="174">
        <v>10440.52</v>
      </c>
      <c r="G3478" s="175" t="s">
        <v>4141</v>
      </c>
      <c r="H3478" s="171" t="s">
        <v>4163</v>
      </c>
      <c r="I3478" s="171" t="s">
        <v>5320</v>
      </c>
      <c r="J3478" s="171" t="s">
        <v>168</v>
      </c>
      <c r="K3478" s="176"/>
      <c r="L3478" s="177" t="s">
        <v>733</v>
      </c>
      <c r="M3478" s="177" t="s">
        <v>169</v>
      </c>
      <c r="N3478" s="178" t="s">
        <v>6912</v>
      </c>
    </row>
    <row r="3479" spans="1:14" s="178" customFormat="1">
      <c r="A3479" s="171" t="s">
        <v>2518</v>
      </c>
      <c r="B3479" s="171"/>
      <c r="C3479" s="179" t="s">
        <v>4070</v>
      </c>
      <c r="D3479" s="172">
        <v>46146</v>
      </c>
      <c r="E3479" s="173">
        <v>46195</v>
      </c>
      <c r="F3479" s="174">
        <v>8185.21</v>
      </c>
      <c r="G3479" s="175" t="s">
        <v>4141</v>
      </c>
      <c r="H3479" s="171" t="s">
        <v>4163</v>
      </c>
      <c r="I3479" s="171" t="s">
        <v>5289</v>
      </c>
      <c r="J3479" s="171" t="s">
        <v>200</v>
      </c>
      <c r="K3479" s="176"/>
      <c r="L3479" s="177" t="s">
        <v>733</v>
      </c>
      <c r="M3479" s="177" t="s">
        <v>201</v>
      </c>
      <c r="N3479" s="178" t="s">
        <v>6913</v>
      </c>
    </row>
    <row r="3480" spans="1:14" s="178" customFormat="1">
      <c r="A3480" s="171" t="s">
        <v>2519</v>
      </c>
      <c r="B3480" s="171"/>
      <c r="C3480" s="179" t="s">
        <v>4071</v>
      </c>
      <c r="D3480" s="172">
        <v>46146</v>
      </c>
      <c r="E3480" s="173">
        <v>46195</v>
      </c>
      <c r="F3480" s="174">
        <v>1265.24</v>
      </c>
      <c r="G3480" s="175" t="s">
        <v>4141</v>
      </c>
      <c r="H3480" s="171" t="s">
        <v>4163</v>
      </c>
      <c r="I3480" s="171" t="s">
        <v>5296</v>
      </c>
      <c r="J3480" s="171" t="s">
        <v>350</v>
      </c>
      <c r="K3480" s="176"/>
      <c r="L3480" s="177" t="s">
        <v>733</v>
      </c>
      <c r="M3480" s="177" t="s">
        <v>351</v>
      </c>
      <c r="N3480" s="178" t="s">
        <v>6914</v>
      </c>
    </row>
    <row r="3481" spans="1:14" s="178" customFormat="1">
      <c r="A3481" s="171" t="s">
        <v>2520</v>
      </c>
      <c r="B3481" s="171"/>
      <c r="C3481" s="179" t="s">
        <v>4072</v>
      </c>
      <c r="D3481" s="172">
        <v>46144</v>
      </c>
      <c r="E3481" s="173">
        <v>46195</v>
      </c>
      <c r="F3481" s="174">
        <v>2767.92</v>
      </c>
      <c r="G3481" s="175" t="s">
        <v>4141</v>
      </c>
      <c r="H3481" s="171" t="s">
        <v>4163</v>
      </c>
      <c r="I3481" s="171" t="s">
        <v>5260</v>
      </c>
      <c r="J3481" s="171" t="s">
        <v>402</v>
      </c>
      <c r="K3481" s="176"/>
      <c r="L3481" s="177" t="s">
        <v>733</v>
      </c>
      <c r="M3481" s="177" t="s">
        <v>403</v>
      </c>
      <c r="N3481" s="178" t="s">
        <v>6915</v>
      </c>
    </row>
    <row r="3482" spans="1:14" s="178" customFormat="1">
      <c r="A3482" s="171" t="s">
        <v>2520</v>
      </c>
      <c r="B3482" s="171"/>
      <c r="C3482" s="179" t="s">
        <v>4073</v>
      </c>
      <c r="D3482" s="172">
        <v>46146</v>
      </c>
      <c r="E3482" s="173">
        <v>46195</v>
      </c>
      <c r="F3482" s="174">
        <v>2767.92</v>
      </c>
      <c r="G3482" s="175" t="s">
        <v>4141</v>
      </c>
      <c r="H3482" s="171" t="s">
        <v>4163</v>
      </c>
      <c r="I3482" s="171" t="s">
        <v>5260</v>
      </c>
      <c r="J3482" s="171" t="s">
        <v>402</v>
      </c>
      <c r="K3482" s="176"/>
      <c r="L3482" s="177" t="s">
        <v>733</v>
      </c>
      <c r="M3482" s="177" t="s">
        <v>403</v>
      </c>
      <c r="N3482" s="178" t="s">
        <v>6916</v>
      </c>
    </row>
    <row r="3483" spans="1:14" s="178" customFormat="1">
      <c r="A3483" s="171" t="s">
        <v>2521</v>
      </c>
      <c r="B3483" s="171"/>
      <c r="C3483" s="179" t="s">
        <v>4074</v>
      </c>
      <c r="D3483" s="172">
        <v>46146</v>
      </c>
      <c r="E3483" s="173">
        <v>46195</v>
      </c>
      <c r="F3483" s="174">
        <v>1162.55</v>
      </c>
      <c r="G3483" s="175" t="s">
        <v>4141</v>
      </c>
      <c r="H3483" s="171" t="s">
        <v>4163</v>
      </c>
      <c r="I3483" s="171" t="s">
        <v>5294</v>
      </c>
      <c r="J3483" s="171" t="s">
        <v>270</v>
      </c>
      <c r="K3483" s="176"/>
      <c r="L3483" s="177" t="s">
        <v>733</v>
      </c>
      <c r="M3483" s="177" t="s">
        <v>271</v>
      </c>
      <c r="N3483" s="178" t="s">
        <v>6917</v>
      </c>
    </row>
    <row r="3484" spans="1:14" s="178" customFormat="1">
      <c r="A3484" s="171" t="s">
        <v>2522</v>
      </c>
      <c r="B3484" s="171"/>
      <c r="C3484" s="179" t="s">
        <v>4075</v>
      </c>
      <c r="D3484" s="172">
        <v>46146</v>
      </c>
      <c r="E3484" s="173">
        <v>46195</v>
      </c>
      <c r="F3484" s="174">
        <v>5253.67</v>
      </c>
      <c r="G3484" s="175" t="s">
        <v>4141</v>
      </c>
      <c r="H3484" s="171" t="s">
        <v>4163</v>
      </c>
      <c r="I3484" s="171" t="s">
        <v>5297</v>
      </c>
      <c r="J3484" s="171" t="s">
        <v>306</v>
      </c>
      <c r="K3484" s="176"/>
      <c r="L3484" s="177" t="s">
        <v>733</v>
      </c>
      <c r="M3484" s="177" t="s">
        <v>307</v>
      </c>
      <c r="N3484" s="178" t="s">
        <v>6918</v>
      </c>
    </row>
    <row r="3485" spans="1:14" s="178" customFormat="1">
      <c r="A3485" s="171" t="s">
        <v>2523</v>
      </c>
      <c r="B3485" s="171"/>
      <c r="C3485" s="179" t="s">
        <v>4076</v>
      </c>
      <c r="D3485" s="172">
        <v>46162</v>
      </c>
      <c r="E3485" s="173">
        <v>46195</v>
      </c>
      <c r="F3485" s="174">
        <v>1877.71</v>
      </c>
      <c r="G3485" s="175" t="s">
        <v>4141</v>
      </c>
      <c r="H3485" s="171" t="s">
        <v>4163</v>
      </c>
      <c r="I3485" s="171" t="s">
        <v>5325</v>
      </c>
      <c r="J3485" s="171" t="s">
        <v>80</v>
      </c>
      <c r="K3485" s="176"/>
      <c r="L3485" s="177" t="s">
        <v>733</v>
      </c>
      <c r="M3485" s="177" t="s">
        <v>81</v>
      </c>
      <c r="N3485" s="178" t="s">
        <v>6919</v>
      </c>
    </row>
    <row r="3486" spans="1:14" s="178" customFormat="1">
      <c r="A3486" s="171" t="s">
        <v>2524</v>
      </c>
      <c r="B3486" s="171"/>
      <c r="C3486" s="179" t="s">
        <v>4077</v>
      </c>
      <c r="D3486" s="172">
        <v>46147</v>
      </c>
      <c r="E3486" s="173">
        <v>46195</v>
      </c>
      <c r="F3486" s="174">
        <v>2605.88</v>
      </c>
      <c r="G3486" s="175" t="s">
        <v>4141</v>
      </c>
      <c r="H3486" s="171" t="s">
        <v>4163</v>
      </c>
      <c r="I3486" s="171" t="s">
        <v>5318</v>
      </c>
      <c r="J3486" s="171" t="s">
        <v>192</v>
      </c>
      <c r="K3486" s="176"/>
      <c r="L3486" s="177" t="s">
        <v>733</v>
      </c>
      <c r="M3486" s="177" t="s">
        <v>193</v>
      </c>
      <c r="N3486" s="178" t="s">
        <v>6920</v>
      </c>
    </row>
    <row r="3487" spans="1:14" s="178" customFormat="1">
      <c r="A3487" s="171" t="s">
        <v>2525</v>
      </c>
      <c r="B3487" s="171"/>
      <c r="C3487" s="179" t="s">
        <v>4078</v>
      </c>
      <c r="D3487" s="172">
        <v>46154</v>
      </c>
      <c r="E3487" s="173">
        <v>46195</v>
      </c>
      <c r="F3487" s="174">
        <v>10456.23</v>
      </c>
      <c r="G3487" s="175" t="s">
        <v>4141</v>
      </c>
      <c r="H3487" s="171" t="s">
        <v>4163</v>
      </c>
      <c r="I3487" s="171" t="s">
        <v>5324</v>
      </c>
      <c r="J3487" s="171" t="s">
        <v>170</v>
      </c>
      <c r="K3487" s="176"/>
      <c r="L3487" s="177" t="s">
        <v>733</v>
      </c>
      <c r="M3487" s="177" t="s">
        <v>171</v>
      </c>
      <c r="N3487" s="178" t="s">
        <v>6921</v>
      </c>
    </row>
    <row r="3488" spans="1:14" s="178" customFormat="1">
      <c r="A3488" s="171" t="s">
        <v>2525</v>
      </c>
      <c r="B3488" s="171"/>
      <c r="C3488" s="179" t="s">
        <v>4079</v>
      </c>
      <c r="D3488" s="172">
        <v>46154</v>
      </c>
      <c r="E3488" s="173">
        <v>46195</v>
      </c>
      <c r="F3488" s="174">
        <v>10046.18</v>
      </c>
      <c r="G3488" s="175" t="s">
        <v>4141</v>
      </c>
      <c r="H3488" s="171" t="s">
        <v>4163</v>
      </c>
      <c r="I3488" s="171" t="s">
        <v>5324</v>
      </c>
      <c r="J3488" s="171" t="s">
        <v>170</v>
      </c>
      <c r="K3488" s="176"/>
      <c r="L3488" s="177" t="s">
        <v>733</v>
      </c>
      <c r="M3488" s="177" t="s">
        <v>171</v>
      </c>
      <c r="N3488" s="178" t="s">
        <v>6922</v>
      </c>
    </row>
    <row r="3489" spans="1:14" s="178" customFormat="1">
      <c r="A3489" s="171" t="s">
        <v>2526</v>
      </c>
      <c r="B3489" s="171"/>
      <c r="C3489" s="179" t="s">
        <v>4080</v>
      </c>
      <c r="D3489" s="172">
        <v>46146</v>
      </c>
      <c r="E3489" s="173">
        <v>46195</v>
      </c>
      <c r="F3489" s="174">
        <v>5281.47</v>
      </c>
      <c r="G3489" s="175" t="s">
        <v>4141</v>
      </c>
      <c r="H3489" s="171" t="s">
        <v>4163</v>
      </c>
      <c r="I3489" s="171" t="s">
        <v>5309</v>
      </c>
      <c r="J3489" s="171" t="s">
        <v>110</v>
      </c>
      <c r="K3489" s="176"/>
      <c r="L3489" s="177" t="s">
        <v>733</v>
      </c>
      <c r="M3489" s="177" t="s">
        <v>111</v>
      </c>
      <c r="N3489" s="178" t="s">
        <v>6923</v>
      </c>
    </row>
    <row r="3490" spans="1:14" s="178" customFormat="1">
      <c r="A3490" s="171" t="s">
        <v>2527</v>
      </c>
      <c r="B3490" s="171"/>
      <c r="C3490" s="179" t="s">
        <v>4081</v>
      </c>
      <c r="D3490" s="172">
        <v>46146</v>
      </c>
      <c r="E3490" s="173">
        <v>46195</v>
      </c>
      <c r="F3490" s="174">
        <v>1056.23</v>
      </c>
      <c r="G3490" s="175" t="s">
        <v>4141</v>
      </c>
      <c r="H3490" s="171" t="s">
        <v>4163</v>
      </c>
      <c r="I3490" s="171" t="s">
        <v>5279</v>
      </c>
      <c r="J3490" s="171" t="s">
        <v>248</v>
      </c>
      <c r="K3490" s="176"/>
      <c r="L3490" s="177" t="s">
        <v>733</v>
      </c>
      <c r="M3490" s="177" t="s">
        <v>249</v>
      </c>
      <c r="N3490" s="178" t="s">
        <v>6924</v>
      </c>
    </row>
    <row r="3491" spans="1:14" s="178" customFormat="1">
      <c r="A3491" s="171" t="s">
        <v>2528</v>
      </c>
      <c r="B3491" s="171"/>
      <c r="C3491" s="179" t="s">
        <v>4082</v>
      </c>
      <c r="D3491" s="172">
        <v>46146</v>
      </c>
      <c r="E3491" s="173">
        <v>46195</v>
      </c>
      <c r="F3491" s="174">
        <v>4423.7700000000004</v>
      </c>
      <c r="G3491" s="175" t="s">
        <v>4141</v>
      </c>
      <c r="H3491" s="171" t="s">
        <v>4163</v>
      </c>
      <c r="I3491" s="171" t="s">
        <v>5310</v>
      </c>
      <c r="J3491" s="171" t="s">
        <v>30</v>
      </c>
      <c r="K3491" s="176"/>
      <c r="L3491" s="177" t="s">
        <v>733</v>
      </c>
      <c r="M3491" s="177" t="s">
        <v>31</v>
      </c>
      <c r="N3491" s="178" t="s">
        <v>6925</v>
      </c>
    </row>
    <row r="3492" spans="1:14" s="178" customFormat="1">
      <c r="A3492" s="171" t="s">
        <v>2529</v>
      </c>
      <c r="B3492" s="171"/>
      <c r="C3492" s="179" t="s">
        <v>4083</v>
      </c>
      <c r="D3492" s="172">
        <v>46144</v>
      </c>
      <c r="E3492" s="173">
        <v>46195</v>
      </c>
      <c r="F3492" s="174">
        <v>579.07000000000005</v>
      </c>
      <c r="G3492" s="175" t="s">
        <v>4141</v>
      </c>
      <c r="H3492" s="171" t="s">
        <v>4163</v>
      </c>
      <c r="I3492" s="171" t="s">
        <v>5268</v>
      </c>
      <c r="J3492" s="171" t="s">
        <v>442</v>
      </c>
      <c r="K3492" s="176"/>
      <c r="L3492" s="177" t="s">
        <v>733</v>
      </c>
      <c r="M3492" s="177" t="s">
        <v>443</v>
      </c>
      <c r="N3492" s="178" t="s">
        <v>6926</v>
      </c>
    </row>
    <row r="3493" spans="1:14" s="178" customFormat="1">
      <c r="A3493" s="171" t="s">
        <v>2529</v>
      </c>
      <c r="B3493" s="171"/>
      <c r="C3493" s="179" t="s">
        <v>4084</v>
      </c>
      <c r="D3493" s="172">
        <v>46146</v>
      </c>
      <c r="E3493" s="173">
        <v>46195</v>
      </c>
      <c r="F3493" s="174">
        <v>579.07000000000005</v>
      </c>
      <c r="G3493" s="175" t="s">
        <v>4141</v>
      </c>
      <c r="H3493" s="171" t="s">
        <v>4163</v>
      </c>
      <c r="I3493" s="171" t="s">
        <v>5268</v>
      </c>
      <c r="J3493" s="171" t="s">
        <v>442</v>
      </c>
      <c r="K3493" s="176"/>
      <c r="L3493" s="177" t="s">
        <v>733</v>
      </c>
      <c r="M3493" s="177" t="s">
        <v>443</v>
      </c>
      <c r="N3493" s="178" t="s">
        <v>6927</v>
      </c>
    </row>
    <row r="3494" spans="1:14" s="178" customFormat="1">
      <c r="A3494" s="171" t="s">
        <v>2530</v>
      </c>
      <c r="B3494" s="171"/>
      <c r="C3494" s="179" t="s">
        <v>4085</v>
      </c>
      <c r="D3494" s="172">
        <v>46144</v>
      </c>
      <c r="E3494" s="173">
        <v>46195</v>
      </c>
      <c r="F3494" s="174">
        <v>648.26</v>
      </c>
      <c r="G3494" s="175" t="s">
        <v>4141</v>
      </c>
      <c r="H3494" s="171" t="s">
        <v>4163</v>
      </c>
      <c r="I3494" s="171" t="s">
        <v>5269</v>
      </c>
      <c r="J3494" s="171" t="s">
        <v>360</v>
      </c>
      <c r="K3494" s="176"/>
      <c r="L3494" s="177" t="s">
        <v>733</v>
      </c>
      <c r="M3494" s="177" t="s">
        <v>361</v>
      </c>
      <c r="N3494" s="178" t="s">
        <v>6928</v>
      </c>
    </row>
    <row r="3495" spans="1:14" s="178" customFormat="1">
      <c r="A3495" s="171" t="s">
        <v>2530</v>
      </c>
      <c r="B3495" s="171"/>
      <c r="C3495" s="179" t="s">
        <v>4086</v>
      </c>
      <c r="D3495" s="172">
        <v>46146</v>
      </c>
      <c r="E3495" s="173">
        <v>46195</v>
      </c>
      <c r="F3495" s="174">
        <v>648.26</v>
      </c>
      <c r="G3495" s="175" t="s">
        <v>4141</v>
      </c>
      <c r="H3495" s="171" t="s">
        <v>4163</v>
      </c>
      <c r="I3495" s="171" t="s">
        <v>5269</v>
      </c>
      <c r="J3495" s="171" t="s">
        <v>360</v>
      </c>
      <c r="K3495" s="176"/>
      <c r="L3495" s="177" t="s">
        <v>733</v>
      </c>
      <c r="M3495" s="177" t="s">
        <v>361</v>
      </c>
      <c r="N3495" s="178" t="s">
        <v>6929</v>
      </c>
    </row>
    <row r="3496" spans="1:14" s="178" customFormat="1">
      <c r="A3496" s="171" t="s">
        <v>2531</v>
      </c>
      <c r="B3496" s="171"/>
      <c r="C3496" s="179" t="s">
        <v>4087</v>
      </c>
      <c r="D3496" s="172">
        <v>46162</v>
      </c>
      <c r="E3496" s="173">
        <v>46195</v>
      </c>
      <c r="F3496" s="174">
        <v>8213.4</v>
      </c>
      <c r="G3496" s="175" t="s">
        <v>4141</v>
      </c>
      <c r="H3496" s="171" t="s">
        <v>4163</v>
      </c>
      <c r="I3496" s="171" t="s">
        <v>5326</v>
      </c>
      <c r="J3496" s="171" t="s">
        <v>90</v>
      </c>
      <c r="K3496" s="176"/>
      <c r="L3496" s="177" t="s">
        <v>733</v>
      </c>
      <c r="M3496" s="177" t="s">
        <v>91</v>
      </c>
      <c r="N3496" s="178" t="s">
        <v>6930</v>
      </c>
    </row>
    <row r="3497" spans="1:14" s="178" customFormat="1">
      <c r="A3497" s="171" t="s">
        <v>2532</v>
      </c>
      <c r="B3497" s="171"/>
      <c r="C3497" s="179" t="s">
        <v>4088</v>
      </c>
      <c r="D3497" s="172">
        <v>46147</v>
      </c>
      <c r="E3497" s="173">
        <v>46195</v>
      </c>
      <c r="F3497" s="174">
        <v>17000.18</v>
      </c>
      <c r="G3497" s="175" t="s">
        <v>4141</v>
      </c>
      <c r="H3497" s="171" t="s">
        <v>4163</v>
      </c>
      <c r="I3497" s="171" t="s">
        <v>5321</v>
      </c>
      <c r="J3497" s="171" t="s">
        <v>28</v>
      </c>
      <c r="K3497" s="176"/>
      <c r="L3497" s="177" t="s">
        <v>733</v>
      </c>
      <c r="M3497" s="177" t="s">
        <v>29</v>
      </c>
      <c r="N3497" s="178" t="s">
        <v>6931</v>
      </c>
    </row>
    <row r="3498" spans="1:14" s="178" customFormat="1">
      <c r="A3498" s="171" t="s">
        <v>2532</v>
      </c>
      <c r="B3498" s="171"/>
      <c r="C3498" s="179" t="s">
        <v>4089</v>
      </c>
      <c r="D3498" s="172">
        <v>46147</v>
      </c>
      <c r="E3498" s="173">
        <v>46195</v>
      </c>
      <c r="F3498" s="174">
        <v>16333.5</v>
      </c>
      <c r="G3498" s="175" t="s">
        <v>4141</v>
      </c>
      <c r="H3498" s="171" t="s">
        <v>4163</v>
      </c>
      <c r="I3498" s="171" t="s">
        <v>5321</v>
      </c>
      <c r="J3498" s="171" t="s">
        <v>28</v>
      </c>
      <c r="K3498" s="176"/>
      <c r="L3498" s="177" t="s">
        <v>733</v>
      </c>
      <c r="M3498" s="177" t="s">
        <v>29</v>
      </c>
      <c r="N3498" s="178" t="s">
        <v>6932</v>
      </c>
    </row>
    <row r="3499" spans="1:14" s="178" customFormat="1">
      <c r="A3499" s="171" t="s">
        <v>2533</v>
      </c>
      <c r="B3499" s="171"/>
      <c r="C3499" s="179" t="s">
        <v>4090</v>
      </c>
      <c r="D3499" s="172">
        <v>46146</v>
      </c>
      <c r="E3499" s="173">
        <v>46195</v>
      </c>
      <c r="F3499" s="174">
        <v>3967.37</v>
      </c>
      <c r="G3499" s="175" t="s">
        <v>4141</v>
      </c>
      <c r="H3499" s="171" t="s">
        <v>4163</v>
      </c>
      <c r="I3499" s="171" t="s">
        <v>5284</v>
      </c>
      <c r="J3499" s="171" t="s">
        <v>0</v>
      </c>
      <c r="K3499" s="176"/>
      <c r="L3499" s="177" t="s">
        <v>733</v>
      </c>
      <c r="M3499" s="177" t="s">
        <v>1</v>
      </c>
      <c r="N3499" s="178" t="s">
        <v>6933</v>
      </c>
    </row>
    <row r="3500" spans="1:14" s="178" customFormat="1">
      <c r="A3500" s="171" t="s">
        <v>2534</v>
      </c>
      <c r="B3500" s="171"/>
      <c r="C3500" s="179" t="s">
        <v>4091</v>
      </c>
      <c r="D3500" s="172">
        <v>46146</v>
      </c>
      <c r="E3500" s="173">
        <v>46195</v>
      </c>
      <c r="F3500" s="174">
        <v>19585.43</v>
      </c>
      <c r="G3500" s="175" t="s">
        <v>4141</v>
      </c>
      <c r="H3500" s="171" t="s">
        <v>4163</v>
      </c>
      <c r="I3500" s="171" t="s">
        <v>5299</v>
      </c>
      <c r="J3500" s="171" t="s">
        <v>38</v>
      </c>
      <c r="K3500" s="176"/>
      <c r="L3500" s="177" t="s">
        <v>733</v>
      </c>
      <c r="M3500" s="177" t="s">
        <v>39</v>
      </c>
      <c r="N3500" s="178" t="s">
        <v>6934</v>
      </c>
    </row>
    <row r="3501" spans="1:14" s="178" customFormat="1">
      <c r="A3501" s="171" t="s">
        <v>2535</v>
      </c>
      <c r="B3501" s="171"/>
      <c r="C3501" s="179" t="s">
        <v>4092</v>
      </c>
      <c r="D3501" s="172">
        <v>46146</v>
      </c>
      <c r="E3501" s="173">
        <v>46195</v>
      </c>
      <c r="F3501" s="174">
        <v>2170.7199999999998</v>
      </c>
      <c r="G3501" s="175" t="s">
        <v>4141</v>
      </c>
      <c r="H3501" s="171" t="s">
        <v>4163</v>
      </c>
      <c r="I3501" s="171" t="s">
        <v>5285</v>
      </c>
      <c r="J3501" s="171" t="s">
        <v>256</v>
      </c>
      <c r="K3501" s="176"/>
      <c r="L3501" s="177" t="s">
        <v>733</v>
      </c>
      <c r="M3501" s="177" t="s">
        <v>257</v>
      </c>
      <c r="N3501" s="178" t="s">
        <v>6935</v>
      </c>
    </row>
    <row r="3502" spans="1:14" s="178" customFormat="1">
      <c r="A3502" s="171" t="s">
        <v>2536</v>
      </c>
      <c r="B3502" s="171"/>
      <c r="C3502" s="179" t="s">
        <v>4093</v>
      </c>
      <c r="D3502" s="172">
        <v>46146</v>
      </c>
      <c r="E3502" s="173">
        <v>46195</v>
      </c>
      <c r="F3502" s="174">
        <v>14676.66</v>
      </c>
      <c r="G3502" s="175" t="s">
        <v>4141</v>
      </c>
      <c r="H3502" s="171" t="s">
        <v>4163</v>
      </c>
      <c r="I3502" s="171" t="s">
        <v>5300</v>
      </c>
      <c r="J3502" s="171" t="s">
        <v>314</v>
      </c>
      <c r="K3502" s="176"/>
      <c r="L3502" s="177" t="s">
        <v>733</v>
      </c>
      <c r="M3502" s="177" t="s">
        <v>315</v>
      </c>
      <c r="N3502" s="178" t="s">
        <v>6936</v>
      </c>
    </row>
    <row r="3503" spans="1:14" s="178" customFormat="1">
      <c r="A3503" s="171" t="s">
        <v>2537</v>
      </c>
      <c r="B3503" s="171"/>
      <c r="C3503" s="179" t="s">
        <v>4094</v>
      </c>
      <c r="D3503" s="172">
        <v>46146</v>
      </c>
      <c r="E3503" s="173">
        <v>46195</v>
      </c>
      <c r="F3503" s="174">
        <v>2365.96</v>
      </c>
      <c r="G3503" s="175" t="s">
        <v>4141</v>
      </c>
      <c r="H3503" s="171" t="s">
        <v>4163</v>
      </c>
      <c r="I3503" s="171" t="s">
        <v>5316</v>
      </c>
      <c r="J3503" s="171" t="s">
        <v>503</v>
      </c>
      <c r="K3503" s="176"/>
      <c r="L3503" s="177" t="s">
        <v>733</v>
      </c>
      <c r="M3503" s="177" t="s">
        <v>504</v>
      </c>
      <c r="N3503" s="178" t="s">
        <v>6937</v>
      </c>
    </row>
    <row r="3504" spans="1:14" s="178" customFormat="1">
      <c r="A3504" s="171" t="s">
        <v>2538</v>
      </c>
      <c r="B3504" s="171"/>
      <c r="C3504" s="179" t="s">
        <v>4095</v>
      </c>
      <c r="D3504" s="172">
        <v>46146</v>
      </c>
      <c r="E3504" s="173">
        <v>46195</v>
      </c>
      <c r="F3504" s="174">
        <v>6341.18</v>
      </c>
      <c r="G3504" s="175" t="s">
        <v>4141</v>
      </c>
      <c r="H3504" s="171" t="s">
        <v>4163</v>
      </c>
      <c r="I3504" s="171" t="s">
        <v>5286</v>
      </c>
      <c r="J3504" s="171" t="s">
        <v>222</v>
      </c>
      <c r="K3504" s="176"/>
      <c r="L3504" s="177" t="s">
        <v>733</v>
      </c>
      <c r="M3504" s="177" t="s">
        <v>223</v>
      </c>
      <c r="N3504" s="178" t="s">
        <v>6938</v>
      </c>
    </row>
    <row r="3505" spans="1:14" s="178" customFormat="1">
      <c r="A3505" s="171" t="s">
        <v>2539</v>
      </c>
      <c r="B3505" s="171"/>
      <c r="C3505" s="179" t="s">
        <v>4096</v>
      </c>
      <c r="D3505" s="172">
        <v>46144</v>
      </c>
      <c r="E3505" s="173">
        <v>46195</v>
      </c>
      <c r="F3505" s="174">
        <v>579.07000000000005</v>
      </c>
      <c r="G3505" s="175" t="s">
        <v>4141</v>
      </c>
      <c r="H3505" s="171" t="s">
        <v>4163</v>
      </c>
      <c r="I3505" s="171" t="s">
        <v>5258</v>
      </c>
      <c r="J3505" s="171" t="s">
        <v>388</v>
      </c>
      <c r="K3505" s="176"/>
      <c r="L3505" s="177" t="s">
        <v>733</v>
      </c>
      <c r="M3505" s="177" t="s">
        <v>389</v>
      </c>
      <c r="N3505" s="178" t="s">
        <v>6939</v>
      </c>
    </row>
    <row r="3506" spans="1:14" s="178" customFormat="1">
      <c r="A3506" s="171" t="s">
        <v>2539</v>
      </c>
      <c r="B3506" s="171"/>
      <c r="C3506" s="179" t="s">
        <v>4097</v>
      </c>
      <c r="D3506" s="172">
        <v>46146</v>
      </c>
      <c r="E3506" s="173">
        <v>46195</v>
      </c>
      <c r="F3506" s="174">
        <v>579.07000000000005</v>
      </c>
      <c r="G3506" s="175" t="s">
        <v>4141</v>
      </c>
      <c r="H3506" s="171" t="s">
        <v>4163</v>
      </c>
      <c r="I3506" s="171" t="s">
        <v>5258</v>
      </c>
      <c r="J3506" s="171" t="s">
        <v>388</v>
      </c>
      <c r="K3506" s="176"/>
      <c r="L3506" s="177" t="s">
        <v>733</v>
      </c>
      <c r="M3506" s="177" t="s">
        <v>389</v>
      </c>
      <c r="N3506" s="178" t="s">
        <v>6940</v>
      </c>
    </row>
    <row r="3507" spans="1:14" s="178" customFormat="1">
      <c r="A3507" s="171" t="s">
        <v>2337</v>
      </c>
      <c r="B3507" s="171" t="s">
        <v>2578</v>
      </c>
      <c r="C3507" s="179">
        <v>6612026</v>
      </c>
      <c r="D3507" s="172">
        <v>46144</v>
      </c>
      <c r="E3507" s="173">
        <v>46195</v>
      </c>
      <c r="F3507" s="174">
        <v>2413.84</v>
      </c>
      <c r="G3507" s="175" t="s">
        <v>4144</v>
      </c>
      <c r="H3507" s="171" t="s">
        <v>4166</v>
      </c>
      <c r="I3507" s="171" t="s">
        <v>5657</v>
      </c>
      <c r="J3507" s="171" t="s">
        <v>478</v>
      </c>
      <c r="K3507" s="176"/>
      <c r="L3507" s="177" t="s">
        <v>733</v>
      </c>
      <c r="M3507" s="177" t="s">
        <v>479</v>
      </c>
      <c r="N3507" s="178" t="s">
        <v>6941</v>
      </c>
    </row>
    <row r="3508" spans="1:14" s="178" customFormat="1">
      <c r="A3508" s="171" t="s">
        <v>2337</v>
      </c>
      <c r="B3508" s="171"/>
      <c r="C3508" s="179" t="s">
        <v>4098</v>
      </c>
      <c r="D3508" s="172">
        <v>46144</v>
      </c>
      <c r="E3508" s="173">
        <v>46195</v>
      </c>
      <c r="F3508" s="174">
        <v>-49.35</v>
      </c>
      <c r="G3508" s="175" t="s">
        <v>4144</v>
      </c>
      <c r="H3508" s="171" t="s">
        <v>4166</v>
      </c>
      <c r="I3508" s="171" t="s">
        <v>5658</v>
      </c>
      <c r="J3508" s="171" t="s">
        <v>478</v>
      </c>
      <c r="K3508" s="176"/>
      <c r="L3508" s="177" t="s">
        <v>733</v>
      </c>
      <c r="M3508" s="177" t="s">
        <v>479</v>
      </c>
      <c r="N3508" s="178" t="s">
        <v>6942</v>
      </c>
    </row>
    <row r="3509" spans="1:14" s="178" customFormat="1">
      <c r="A3509" s="171" t="s">
        <v>2337</v>
      </c>
      <c r="B3509" s="171" t="s">
        <v>2578</v>
      </c>
      <c r="C3509" s="179">
        <v>6972026</v>
      </c>
      <c r="D3509" s="172">
        <v>46148</v>
      </c>
      <c r="E3509" s="173">
        <v>46195</v>
      </c>
      <c r="F3509" s="174">
        <v>24663.89</v>
      </c>
      <c r="G3509" s="175" t="s">
        <v>4144</v>
      </c>
      <c r="H3509" s="171" t="s">
        <v>4166</v>
      </c>
      <c r="I3509" s="171" t="s">
        <v>5659</v>
      </c>
      <c r="J3509" s="171" t="s">
        <v>470</v>
      </c>
      <c r="K3509" s="176"/>
      <c r="L3509" s="177" t="s">
        <v>733</v>
      </c>
      <c r="M3509" s="177" t="s">
        <v>471</v>
      </c>
      <c r="N3509" s="178" t="s">
        <v>6943</v>
      </c>
    </row>
    <row r="3510" spans="1:14" s="178" customFormat="1">
      <c r="A3510" s="171" t="s">
        <v>2337</v>
      </c>
      <c r="B3510" s="171" t="s">
        <v>2578</v>
      </c>
      <c r="C3510" s="179">
        <v>6982026</v>
      </c>
      <c r="D3510" s="172">
        <v>46148</v>
      </c>
      <c r="E3510" s="173">
        <v>46195</v>
      </c>
      <c r="F3510" s="174">
        <v>2028.18</v>
      </c>
      <c r="G3510" s="175" t="s">
        <v>4144</v>
      </c>
      <c r="H3510" s="171" t="s">
        <v>4166</v>
      </c>
      <c r="I3510" s="171" t="s">
        <v>5660</v>
      </c>
      <c r="J3510" s="171" t="s">
        <v>438</v>
      </c>
      <c r="K3510" s="176"/>
      <c r="L3510" s="177" t="s">
        <v>733</v>
      </c>
      <c r="M3510" s="177" t="s">
        <v>439</v>
      </c>
      <c r="N3510" s="178" t="s">
        <v>6944</v>
      </c>
    </row>
    <row r="3511" spans="1:14" s="178" customFormat="1">
      <c r="A3511" s="171" t="s">
        <v>2337</v>
      </c>
      <c r="B3511" s="171" t="s">
        <v>2578</v>
      </c>
      <c r="C3511" s="179">
        <v>6992026</v>
      </c>
      <c r="D3511" s="172">
        <v>46148</v>
      </c>
      <c r="E3511" s="173">
        <v>46195</v>
      </c>
      <c r="F3511" s="174">
        <v>4003.03</v>
      </c>
      <c r="G3511" s="175" t="s">
        <v>4144</v>
      </c>
      <c r="H3511" s="171" t="s">
        <v>4166</v>
      </c>
      <c r="I3511" s="171" t="s">
        <v>5661</v>
      </c>
      <c r="J3511" s="171" t="s">
        <v>362</v>
      </c>
      <c r="K3511" s="176"/>
      <c r="L3511" s="177" t="s">
        <v>733</v>
      </c>
      <c r="M3511" s="177" t="s">
        <v>363</v>
      </c>
      <c r="N3511" s="178" t="s">
        <v>6945</v>
      </c>
    </row>
    <row r="3512" spans="1:14" s="178" customFormat="1">
      <c r="A3512" s="171" t="s">
        <v>2337</v>
      </c>
      <c r="B3512" s="171" t="s">
        <v>2578</v>
      </c>
      <c r="C3512" s="179">
        <v>7002026</v>
      </c>
      <c r="D3512" s="172">
        <v>46148</v>
      </c>
      <c r="E3512" s="173">
        <v>46195</v>
      </c>
      <c r="F3512" s="174">
        <v>9535.0300000000007</v>
      </c>
      <c r="G3512" s="175" t="s">
        <v>4144</v>
      </c>
      <c r="H3512" s="171" t="s">
        <v>4166</v>
      </c>
      <c r="I3512" s="171" t="s">
        <v>5662</v>
      </c>
      <c r="J3512" s="171" t="s">
        <v>358</v>
      </c>
      <c r="K3512" s="176"/>
      <c r="L3512" s="177" t="s">
        <v>733</v>
      </c>
      <c r="M3512" s="177" t="s">
        <v>359</v>
      </c>
      <c r="N3512" s="178" t="s">
        <v>6946</v>
      </c>
    </row>
    <row r="3513" spans="1:14" s="178" customFormat="1">
      <c r="A3513" s="171" t="s">
        <v>2337</v>
      </c>
      <c r="B3513" s="171" t="s">
        <v>2578</v>
      </c>
      <c r="C3513" s="179">
        <v>7012026</v>
      </c>
      <c r="D3513" s="172">
        <v>46148</v>
      </c>
      <c r="E3513" s="173">
        <v>46195</v>
      </c>
      <c r="F3513" s="174">
        <v>9037.17</v>
      </c>
      <c r="G3513" s="175" t="s">
        <v>4144</v>
      </c>
      <c r="H3513" s="171" t="s">
        <v>4166</v>
      </c>
      <c r="I3513" s="171" t="s">
        <v>5663</v>
      </c>
      <c r="J3513" s="171" t="s">
        <v>374</v>
      </c>
      <c r="K3513" s="176"/>
      <c r="L3513" s="177" t="s">
        <v>733</v>
      </c>
      <c r="M3513" s="177" t="s">
        <v>375</v>
      </c>
      <c r="N3513" s="178" t="s">
        <v>6947</v>
      </c>
    </row>
    <row r="3514" spans="1:14" s="178" customFormat="1">
      <c r="A3514" s="171" t="s">
        <v>2337</v>
      </c>
      <c r="B3514" s="171" t="s">
        <v>2578</v>
      </c>
      <c r="C3514" s="179">
        <v>7022026</v>
      </c>
      <c r="D3514" s="172">
        <v>46148</v>
      </c>
      <c r="E3514" s="173">
        <v>46195</v>
      </c>
      <c r="F3514" s="174">
        <v>7522.27</v>
      </c>
      <c r="G3514" s="175" t="s">
        <v>4144</v>
      </c>
      <c r="H3514" s="171" t="s">
        <v>4166</v>
      </c>
      <c r="I3514" s="171" t="s">
        <v>5664</v>
      </c>
      <c r="J3514" s="171" t="s">
        <v>368</v>
      </c>
      <c r="K3514" s="176"/>
      <c r="L3514" s="177" t="s">
        <v>733</v>
      </c>
      <c r="M3514" s="177" t="s">
        <v>369</v>
      </c>
      <c r="N3514" s="178" t="s">
        <v>6948</v>
      </c>
    </row>
    <row r="3515" spans="1:14" s="178" customFormat="1">
      <c r="A3515" s="171" t="s">
        <v>2337</v>
      </c>
      <c r="B3515" s="171" t="s">
        <v>2578</v>
      </c>
      <c r="C3515" s="179">
        <v>7032026</v>
      </c>
      <c r="D3515" s="172">
        <v>46148</v>
      </c>
      <c r="E3515" s="173">
        <v>46195</v>
      </c>
      <c r="F3515" s="174">
        <v>5967.99</v>
      </c>
      <c r="G3515" s="175" t="s">
        <v>4149</v>
      </c>
      <c r="H3515" s="171" t="s">
        <v>4171</v>
      </c>
      <c r="I3515" s="171" t="s">
        <v>5665</v>
      </c>
      <c r="J3515" s="171" t="s">
        <v>382</v>
      </c>
      <c r="K3515" s="176"/>
      <c r="L3515" s="177" t="s">
        <v>733</v>
      </c>
      <c r="M3515" s="177" t="s">
        <v>383</v>
      </c>
      <c r="N3515" s="178" t="s">
        <v>6949</v>
      </c>
    </row>
    <row r="3516" spans="1:14" s="178" customFormat="1">
      <c r="A3516" s="171" t="s">
        <v>2337</v>
      </c>
      <c r="B3516" s="171" t="s">
        <v>2578</v>
      </c>
      <c r="C3516" s="179">
        <v>7042026</v>
      </c>
      <c r="D3516" s="172">
        <v>46148</v>
      </c>
      <c r="E3516" s="173">
        <v>46195</v>
      </c>
      <c r="F3516" s="174">
        <v>2402.63</v>
      </c>
      <c r="G3516" s="175" t="s">
        <v>4144</v>
      </c>
      <c r="H3516" s="171" t="s">
        <v>4166</v>
      </c>
      <c r="I3516" s="171" t="s">
        <v>5666</v>
      </c>
      <c r="J3516" s="171" t="s">
        <v>414</v>
      </c>
      <c r="K3516" s="176"/>
      <c r="L3516" s="177" t="s">
        <v>733</v>
      </c>
      <c r="M3516" s="177" t="s">
        <v>415</v>
      </c>
      <c r="N3516" s="178" t="s">
        <v>6950</v>
      </c>
    </row>
    <row r="3517" spans="1:14" s="178" customFormat="1">
      <c r="A3517" s="171" t="s">
        <v>2337</v>
      </c>
      <c r="B3517" s="171" t="s">
        <v>2578</v>
      </c>
      <c r="C3517" s="179">
        <v>7052026</v>
      </c>
      <c r="D3517" s="172">
        <v>46148</v>
      </c>
      <c r="E3517" s="173">
        <v>46195</v>
      </c>
      <c r="F3517" s="174">
        <v>2686.65</v>
      </c>
      <c r="G3517" s="175" t="s">
        <v>4144</v>
      </c>
      <c r="H3517" s="171" t="s">
        <v>4166</v>
      </c>
      <c r="I3517" s="171" t="s">
        <v>5667</v>
      </c>
      <c r="J3517" s="171" t="s">
        <v>422</v>
      </c>
      <c r="K3517" s="176"/>
      <c r="L3517" s="177" t="s">
        <v>733</v>
      </c>
      <c r="M3517" s="177" t="s">
        <v>423</v>
      </c>
      <c r="N3517" s="178" t="s">
        <v>6951</v>
      </c>
    </row>
    <row r="3518" spans="1:14" s="178" customFormat="1">
      <c r="A3518" s="171" t="s">
        <v>2337</v>
      </c>
      <c r="B3518" s="171" t="s">
        <v>2578</v>
      </c>
      <c r="C3518" s="179">
        <v>7062026</v>
      </c>
      <c r="D3518" s="172">
        <v>46148</v>
      </c>
      <c r="E3518" s="173">
        <v>46195</v>
      </c>
      <c r="F3518" s="174">
        <v>2277.83</v>
      </c>
      <c r="G3518" s="175" t="s">
        <v>4144</v>
      </c>
      <c r="H3518" s="171" t="s">
        <v>4166</v>
      </c>
      <c r="I3518" s="171" t="s">
        <v>5007</v>
      </c>
      <c r="J3518" s="171" t="s">
        <v>8</v>
      </c>
      <c r="K3518" s="176"/>
      <c r="L3518" s="177" t="s">
        <v>733</v>
      </c>
      <c r="M3518" s="177" t="s">
        <v>9</v>
      </c>
      <c r="N3518" s="178" t="s">
        <v>6952</v>
      </c>
    </row>
    <row r="3519" spans="1:14" s="178" customFormat="1">
      <c r="A3519" s="171" t="s">
        <v>2337</v>
      </c>
      <c r="B3519" s="171" t="s">
        <v>2578</v>
      </c>
      <c r="C3519" s="179">
        <v>7072026</v>
      </c>
      <c r="D3519" s="172">
        <v>46148</v>
      </c>
      <c r="E3519" s="173">
        <v>46195</v>
      </c>
      <c r="F3519" s="174">
        <v>2036.56</v>
      </c>
      <c r="G3519" s="175" t="s">
        <v>4144</v>
      </c>
      <c r="H3519" s="171" t="s">
        <v>4166</v>
      </c>
      <c r="I3519" s="171" t="s">
        <v>5668</v>
      </c>
      <c r="J3519" s="171" t="s">
        <v>430</v>
      </c>
      <c r="K3519" s="176"/>
      <c r="L3519" s="177" t="s">
        <v>733</v>
      </c>
      <c r="M3519" s="177" t="s">
        <v>431</v>
      </c>
      <c r="N3519" s="178" t="s">
        <v>6953</v>
      </c>
    </row>
    <row r="3520" spans="1:14" s="178" customFormat="1">
      <c r="A3520" s="171" t="s">
        <v>2337</v>
      </c>
      <c r="B3520" s="171" t="s">
        <v>2578</v>
      </c>
      <c r="C3520" s="179">
        <v>7082026</v>
      </c>
      <c r="D3520" s="172">
        <v>46148</v>
      </c>
      <c r="E3520" s="173">
        <v>46195</v>
      </c>
      <c r="F3520" s="174">
        <v>17830.48</v>
      </c>
      <c r="G3520" s="175" t="s">
        <v>4144</v>
      </c>
      <c r="H3520" s="171" t="s">
        <v>4166</v>
      </c>
      <c r="I3520" s="171" t="s">
        <v>5669</v>
      </c>
      <c r="J3520" s="171" t="s">
        <v>420</v>
      </c>
      <c r="K3520" s="176"/>
      <c r="L3520" s="177" t="s">
        <v>733</v>
      </c>
      <c r="M3520" s="177" t="s">
        <v>421</v>
      </c>
      <c r="N3520" s="178" t="s">
        <v>6954</v>
      </c>
    </row>
    <row r="3521" spans="1:14" s="178" customFormat="1">
      <c r="A3521" s="171" t="s">
        <v>2337</v>
      </c>
      <c r="B3521" s="171" t="s">
        <v>2578</v>
      </c>
      <c r="C3521" s="179">
        <v>7092026</v>
      </c>
      <c r="D3521" s="172">
        <v>46148</v>
      </c>
      <c r="E3521" s="173">
        <v>46195</v>
      </c>
      <c r="F3521" s="174">
        <v>3017.57</v>
      </c>
      <c r="G3521" s="175" t="s">
        <v>4144</v>
      </c>
      <c r="H3521" s="171" t="s">
        <v>4166</v>
      </c>
      <c r="I3521" s="171" t="s">
        <v>5670</v>
      </c>
      <c r="J3521" s="171" t="s">
        <v>432</v>
      </c>
      <c r="K3521" s="176"/>
      <c r="L3521" s="177" t="s">
        <v>733</v>
      </c>
      <c r="M3521" s="177" t="s">
        <v>433</v>
      </c>
      <c r="N3521" s="178" t="s">
        <v>6955</v>
      </c>
    </row>
    <row r="3522" spans="1:14" s="178" customFormat="1">
      <c r="A3522" s="171" t="s">
        <v>2337</v>
      </c>
      <c r="B3522" s="171" t="s">
        <v>2578</v>
      </c>
      <c r="C3522" s="179">
        <v>7102026</v>
      </c>
      <c r="D3522" s="172">
        <v>46150</v>
      </c>
      <c r="E3522" s="173">
        <v>46195</v>
      </c>
      <c r="F3522" s="174">
        <v>162.32</v>
      </c>
      <c r="G3522" s="175" t="s">
        <v>4149</v>
      </c>
      <c r="H3522" s="171" t="s">
        <v>4171</v>
      </c>
      <c r="I3522" s="171" t="s">
        <v>5012</v>
      </c>
      <c r="J3522" s="171" t="s">
        <v>446</v>
      </c>
      <c r="K3522" s="176"/>
      <c r="L3522" s="177" t="s">
        <v>733</v>
      </c>
      <c r="M3522" s="177" t="s">
        <v>447</v>
      </c>
      <c r="N3522" s="178" t="s">
        <v>6956</v>
      </c>
    </row>
    <row r="3523" spans="1:14" s="178" customFormat="1">
      <c r="A3523" s="171" t="s">
        <v>2337</v>
      </c>
      <c r="B3523" s="171" t="s">
        <v>2578</v>
      </c>
      <c r="C3523" s="179">
        <v>7112026</v>
      </c>
      <c r="D3523" s="172">
        <v>46150</v>
      </c>
      <c r="E3523" s="173">
        <v>46195</v>
      </c>
      <c r="F3523" s="174">
        <v>1346.74</v>
      </c>
      <c r="G3523" s="175" t="s">
        <v>4144</v>
      </c>
      <c r="H3523" s="171" t="s">
        <v>4166</v>
      </c>
      <c r="I3523" s="171" t="s">
        <v>5671</v>
      </c>
      <c r="J3523" s="171" t="s">
        <v>474</v>
      </c>
      <c r="K3523" s="176"/>
      <c r="L3523" s="177" t="s">
        <v>733</v>
      </c>
      <c r="M3523" s="177" t="s">
        <v>475</v>
      </c>
      <c r="N3523" s="178" t="s">
        <v>6957</v>
      </c>
    </row>
    <row r="3524" spans="1:14" s="178" customFormat="1">
      <c r="A3524" s="171" t="s">
        <v>2337</v>
      </c>
      <c r="B3524" s="171" t="s">
        <v>2578</v>
      </c>
      <c r="C3524" s="179">
        <v>7122026</v>
      </c>
      <c r="D3524" s="172">
        <v>46150</v>
      </c>
      <c r="E3524" s="173">
        <v>46195</v>
      </c>
      <c r="F3524" s="174">
        <v>1532.55</v>
      </c>
      <c r="G3524" s="175" t="s">
        <v>4144</v>
      </c>
      <c r="H3524" s="171" t="s">
        <v>4166</v>
      </c>
      <c r="I3524" s="171" t="s">
        <v>5672</v>
      </c>
      <c r="J3524" s="171" t="s">
        <v>464</v>
      </c>
      <c r="K3524" s="176"/>
      <c r="L3524" s="177" t="s">
        <v>733</v>
      </c>
      <c r="M3524" s="177" t="s">
        <v>465</v>
      </c>
      <c r="N3524" s="178" t="s">
        <v>6958</v>
      </c>
    </row>
    <row r="3525" spans="1:14" s="178" customFormat="1">
      <c r="A3525" s="171" t="s">
        <v>2337</v>
      </c>
      <c r="B3525" s="171" t="s">
        <v>2578</v>
      </c>
      <c r="C3525" s="179">
        <v>7132026</v>
      </c>
      <c r="D3525" s="172">
        <v>46150</v>
      </c>
      <c r="E3525" s="173">
        <v>46195</v>
      </c>
      <c r="F3525" s="174">
        <v>1674.36</v>
      </c>
      <c r="G3525" s="175" t="s">
        <v>4144</v>
      </c>
      <c r="H3525" s="171" t="s">
        <v>4166</v>
      </c>
      <c r="I3525" s="171" t="s">
        <v>5673</v>
      </c>
      <c r="J3525" s="171" t="s">
        <v>390</v>
      </c>
      <c r="K3525" s="176"/>
      <c r="L3525" s="177" t="s">
        <v>733</v>
      </c>
      <c r="M3525" s="177" t="s">
        <v>391</v>
      </c>
      <c r="N3525" s="178" t="s">
        <v>6959</v>
      </c>
    </row>
    <row r="3526" spans="1:14" s="178" customFormat="1">
      <c r="A3526" s="171" t="s">
        <v>2337</v>
      </c>
      <c r="B3526" s="171" t="s">
        <v>2578</v>
      </c>
      <c r="C3526" s="179">
        <v>7142026</v>
      </c>
      <c r="D3526" s="172">
        <v>46150</v>
      </c>
      <c r="E3526" s="173">
        <v>46195</v>
      </c>
      <c r="F3526" s="174">
        <v>1745.51</v>
      </c>
      <c r="G3526" s="175" t="s">
        <v>4144</v>
      </c>
      <c r="H3526" s="171" t="s">
        <v>4166</v>
      </c>
      <c r="I3526" s="171" t="s">
        <v>5667</v>
      </c>
      <c r="J3526" s="171" t="s">
        <v>422</v>
      </c>
      <c r="K3526" s="176"/>
      <c r="L3526" s="177" t="s">
        <v>733</v>
      </c>
      <c r="M3526" s="177" t="s">
        <v>423</v>
      </c>
      <c r="N3526" s="178" t="s">
        <v>6960</v>
      </c>
    </row>
    <row r="3527" spans="1:14" s="178" customFormat="1">
      <c r="A3527" s="171" t="s">
        <v>2337</v>
      </c>
      <c r="B3527" s="171" t="s">
        <v>2578</v>
      </c>
      <c r="C3527" s="179">
        <v>7152026</v>
      </c>
      <c r="D3527" s="172">
        <v>46150</v>
      </c>
      <c r="E3527" s="173">
        <v>46195</v>
      </c>
      <c r="F3527" s="174">
        <v>1813.08</v>
      </c>
      <c r="G3527" s="175" t="s">
        <v>4144</v>
      </c>
      <c r="H3527" s="171" t="s">
        <v>4166</v>
      </c>
      <c r="I3527" s="171" t="s">
        <v>5674</v>
      </c>
      <c r="J3527" s="171" t="s">
        <v>378</v>
      </c>
      <c r="K3527" s="176"/>
      <c r="L3527" s="177" t="s">
        <v>733</v>
      </c>
      <c r="M3527" s="177" t="s">
        <v>379</v>
      </c>
      <c r="N3527" s="178" t="s">
        <v>6961</v>
      </c>
    </row>
    <row r="3528" spans="1:14" s="178" customFormat="1">
      <c r="A3528" s="171" t="s">
        <v>2337</v>
      </c>
      <c r="B3528" s="171" t="s">
        <v>2578</v>
      </c>
      <c r="C3528" s="179">
        <v>7162026</v>
      </c>
      <c r="D3528" s="172">
        <v>46150</v>
      </c>
      <c r="E3528" s="173">
        <v>46195</v>
      </c>
      <c r="F3528" s="174">
        <v>1959.31</v>
      </c>
      <c r="G3528" s="175" t="s">
        <v>4144</v>
      </c>
      <c r="H3528" s="171" t="s">
        <v>4166</v>
      </c>
      <c r="I3528" s="171" t="s">
        <v>5017</v>
      </c>
      <c r="J3528" s="171" t="s">
        <v>484</v>
      </c>
      <c r="K3528" s="176"/>
      <c r="L3528" s="177" t="s">
        <v>733</v>
      </c>
      <c r="M3528" s="177" t="s">
        <v>485</v>
      </c>
      <c r="N3528" s="178" t="s">
        <v>6962</v>
      </c>
    </row>
    <row r="3529" spans="1:14" s="178" customFormat="1">
      <c r="A3529" s="171" t="s">
        <v>2337</v>
      </c>
      <c r="B3529" s="171" t="s">
        <v>2578</v>
      </c>
      <c r="C3529" s="179">
        <v>7172026</v>
      </c>
      <c r="D3529" s="172">
        <v>46150</v>
      </c>
      <c r="E3529" s="173">
        <v>46195</v>
      </c>
      <c r="F3529" s="174">
        <v>2108.75</v>
      </c>
      <c r="G3529" s="175" t="s">
        <v>4144</v>
      </c>
      <c r="H3529" s="171" t="s">
        <v>4166</v>
      </c>
      <c r="I3529" s="171" t="s">
        <v>5675</v>
      </c>
      <c r="J3529" s="171" t="s">
        <v>386</v>
      </c>
      <c r="K3529" s="176"/>
      <c r="L3529" s="177" t="s">
        <v>733</v>
      </c>
      <c r="M3529" s="177" t="s">
        <v>387</v>
      </c>
      <c r="N3529" s="178" t="s">
        <v>6963</v>
      </c>
    </row>
    <row r="3530" spans="1:14" s="178" customFormat="1">
      <c r="A3530" s="171" t="s">
        <v>2337</v>
      </c>
      <c r="B3530" s="171" t="s">
        <v>2578</v>
      </c>
      <c r="C3530" s="179">
        <v>7182026</v>
      </c>
      <c r="D3530" s="172">
        <v>46150</v>
      </c>
      <c r="E3530" s="173">
        <v>46195</v>
      </c>
      <c r="F3530" s="174">
        <v>2607.6</v>
      </c>
      <c r="G3530" s="175" t="s">
        <v>4144</v>
      </c>
      <c r="H3530" s="171" t="s">
        <v>4166</v>
      </c>
      <c r="I3530" s="171" t="s">
        <v>5676</v>
      </c>
      <c r="J3530" s="171" t="s">
        <v>394</v>
      </c>
      <c r="K3530" s="176"/>
      <c r="L3530" s="177" t="s">
        <v>733</v>
      </c>
      <c r="M3530" s="177" t="s">
        <v>395</v>
      </c>
      <c r="N3530" s="178" t="s">
        <v>6964</v>
      </c>
    </row>
    <row r="3531" spans="1:14" s="178" customFormat="1">
      <c r="A3531" s="171" t="s">
        <v>2337</v>
      </c>
      <c r="B3531" s="171" t="s">
        <v>2578</v>
      </c>
      <c r="C3531" s="179">
        <v>7192026</v>
      </c>
      <c r="D3531" s="172">
        <v>46150</v>
      </c>
      <c r="E3531" s="173">
        <v>46195</v>
      </c>
      <c r="F3531" s="174">
        <v>2610.35</v>
      </c>
      <c r="G3531" s="175" t="s">
        <v>4144</v>
      </c>
      <c r="H3531" s="171" t="s">
        <v>4166</v>
      </c>
      <c r="I3531" s="171" t="s">
        <v>5677</v>
      </c>
      <c r="J3531" s="171" t="s">
        <v>396</v>
      </c>
      <c r="K3531" s="176"/>
      <c r="L3531" s="177" t="s">
        <v>733</v>
      </c>
      <c r="M3531" s="177" t="s">
        <v>397</v>
      </c>
      <c r="N3531" s="178" t="s">
        <v>6965</v>
      </c>
    </row>
    <row r="3532" spans="1:14" s="178" customFormat="1">
      <c r="A3532" s="171" t="s">
        <v>2337</v>
      </c>
      <c r="B3532" s="171" t="s">
        <v>2578</v>
      </c>
      <c r="C3532" s="179">
        <v>7202026</v>
      </c>
      <c r="D3532" s="172">
        <v>46150</v>
      </c>
      <c r="E3532" s="173">
        <v>46195</v>
      </c>
      <c r="F3532" s="174">
        <v>2770.67</v>
      </c>
      <c r="G3532" s="175" t="s">
        <v>4144</v>
      </c>
      <c r="H3532" s="171" t="s">
        <v>4166</v>
      </c>
      <c r="I3532" s="171" t="s">
        <v>5678</v>
      </c>
      <c r="J3532" s="171" t="s">
        <v>452</v>
      </c>
      <c r="K3532" s="176"/>
      <c r="L3532" s="177" t="s">
        <v>733</v>
      </c>
      <c r="M3532" s="177" t="s">
        <v>453</v>
      </c>
      <c r="N3532" s="178" t="s">
        <v>6966</v>
      </c>
    </row>
    <row r="3533" spans="1:14" s="178" customFormat="1">
      <c r="A3533" s="171" t="s">
        <v>2337</v>
      </c>
      <c r="B3533" s="171" t="s">
        <v>2578</v>
      </c>
      <c r="C3533" s="179">
        <v>7212026</v>
      </c>
      <c r="D3533" s="172">
        <v>46150</v>
      </c>
      <c r="E3533" s="173">
        <v>46195</v>
      </c>
      <c r="F3533" s="174">
        <v>2739.53</v>
      </c>
      <c r="G3533" s="175" t="s">
        <v>4144</v>
      </c>
      <c r="H3533" s="171" t="s">
        <v>4166</v>
      </c>
      <c r="I3533" s="171" t="s">
        <v>5679</v>
      </c>
      <c r="J3533" s="171" t="s">
        <v>400</v>
      </c>
      <c r="K3533" s="176"/>
      <c r="L3533" s="177" t="s">
        <v>733</v>
      </c>
      <c r="M3533" s="177" t="s">
        <v>401</v>
      </c>
      <c r="N3533" s="178" t="s">
        <v>6967</v>
      </c>
    </row>
    <row r="3534" spans="1:14" s="178" customFormat="1">
      <c r="A3534" s="171" t="s">
        <v>2337</v>
      </c>
      <c r="B3534" s="171" t="s">
        <v>2578</v>
      </c>
      <c r="C3534" s="179">
        <v>7222026</v>
      </c>
      <c r="D3534" s="172">
        <v>46150</v>
      </c>
      <c r="E3534" s="173">
        <v>46195</v>
      </c>
      <c r="F3534" s="174">
        <v>3013.75</v>
      </c>
      <c r="G3534" s="175" t="s">
        <v>4144</v>
      </c>
      <c r="H3534" s="171" t="s">
        <v>4166</v>
      </c>
      <c r="I3534" s="171" t="s">
        <v>5680</v>
      </c>
      <c r="J3534" s="171" t="s">
        <v>458</v>
      </c>
      <c r="K3534" s="176"/>
      <c r="L3534" s="177" t="s">
        <v>733</v>
      </c>
      <c r="M3534" s="177" t="s">
        <v>459</v>
      </c>
      <c r="N3534" s="178" t="s">
        <v>6968</v>
      </c>
    </row>
    <row r="3535" spans="1:14" s="178" customFormat="1">
      <c r="A3535" s="171" t="s">
        <v>2337</v>
      </c>
      <c r="B3535" s="171" t="s">
        <v>2578</v>
      </c>
      <c r="C3535" s="179">
        <v>7232026</v>
      </c>
      <c r="D3535" s="172">
        <v>46150</v>
      </c>
      <c r="E3535" s="173">
        <v>46195</v>
      </c>
      <c r="F3535" s="174">
        <v>2968.97</v>
      </c>
      <c r="G3535" s="175" t="s">
        <v>4144</v>
      </c>
      <c r="H3535" s="171" t="s">
        <v>4166</v>
      </c>
      <c r="I3535" s="171" t="s">
        <v>5681</v>
      </c>
      <c r="J3535" s="171" t="s">
        <v>434</v>
      </c>
      <c r="K3535" s="176"/>
      <c r="L3535" s="177" t="s">
        <v>733</v>
      </c>
      <c r="M3535" s="177" t="s">
        <v>435</v>
      </c>
      <c r="N3535" s="178" t="s">
        <v>6969</v>
      </c>
    </row>
    <row r="3536" spans="1:14" s="178" customFormat="1">
      <c r="A3536" s="171" t="s">
        <v>2337</v>
      </c>
      <c r="B3536" s="171" t="s">
        <v>2578</v>
      </c>
      <c r="C3536" s="179">
        <v>7242026</v>
      </c>
      <c r="D3536" s="172">
        <v>46150</v>
      </c>
      <c r="E3536" s="173">
        <v>46195</v>
      </c>
      <c r="F3536" s="174">
        <v>3281.92</v>
      </c>
      <c r="G3536" s="175" t="s">
        <v>4144</v>
      </c>
      <c r="H3536" s="171" t="s">
        <v>4166</v>
      </c>
      <c r="I3536" s="171" t="s">
        <v>5682</v>
      </c>
      <c r="J3536" s="171" t="s">
        <v>446</v>
      </c>
      <c r="K3536" s="176"/>
      <c r="L3536" s="177" t="s">
        <v>733</v>
      </c>
      <c r="M3536" s="177" t="s">
        <v>447</v>
      </c>
      <c r="N3536" s="178" t="s">
        <v>6970</v>
      </c>
    </row>
    <row r="3537" spans="1:14" s="178" customFormat="1">
      <c r="A3537" s="171" t="s">
        <v>2337</v>
      </c>
      <c r="B3537" s="171" t="s">
        <v>2578</v>
      </c>
      <c r="C3537" s="179">
        <v>7252026</v>
      </c>
      <c r="D3537" s="172">
        <v>46150</v>
      </c>
      <c r="E3537" s="173">
        <v>46195</v>
      </c>
      <c r="F3537" s="174">
        <v>3398.61</v>
      </c>
      <c r="G3537" s="175" t="s">
        <v>4144</v>
      </c>
      <c r="H3537" s="171" t="s">
        <v>4166</v>
      </c>
      <c r="I3537" s="171" t="s">
        <v>5683</v>
      </c>
      <c r="J3537" s="171" t="s">
        <v>442</v>
      </c>
      <c r="K3537" s="176"/>
      <c r="L3537" s="177" t="s">
        <v>733</v>
      </c>
      <c r="M3537" s="177" t="s">
        <v>443</v>
      </c>
      <c r="N3537" s="178" t="s">
        <v>6971</v>
      </c>
    </row>
    <row r="3538" spans="1:14" s="178" customFormat="1">
      <c r="A3538" s="171" t="s">
        <v>2337</v>
      </c>
      <c r="B3538" s="171" t="s">
        <v>2578</v>
      </c>
      <c r="C3538" s="179">
        <v>7262026</v>
      </c>
      <c r="D3538" s="172">
        <v>46150</v>
      </c>
      <c r="E3538" s="173">
        <v>46195</v>
      </c>
      <c r="F3538" s="174">
        <v>4964.8500000000004</v>
      </c>
      <c r="G3538" s="175" t="s">
        <v>4149</v>
      </c>
      <c r="H3538" s="171" t="s">
        <v>4171</v>
      </c>
      <c r="I3538" s="171" t="s">
        <v>5684</v>
      </c>
      <c r="J3538" s="171" t="s">
        <v>448</v>
      </c>
      <c r="K3538" s="176"/>
      <c r="L3538" s="177" t="s">
        <v>733</v>
      </c>
      <c r="M3538" s="177" t="s">
        <v>449</v>
      </c>
      <c r="N3538" s="178" t="s">
        <v>6972</v>
      </c>
    </row>
    <row r="3539" spans="1:14" s="178" customFormat="1">
      <c r="A3539" s="171" t="s">
        <v>2337</v>
      </c>
      <c r="B3539" s="171" t="s">
        <v>2578</v>
      </c>
      <c r="C3539" s="179">
        <v>7282026</v>
      </c>
      <c r="D3539" s="172">
        <v>46150</v>
      </c>
      <c r="E3539" s="173">
        <v>46195</v>
      </c>
      <c r="F3539" s="174">
        <v>6790.83</v>
      </c>
      <c r="G3539" s="175" t="s">
        <v>4144</v>
      </c>
      <c r="H3539" s="171" t="s">
        <v>4166</v>
      </c>
      <c r="I3539" s="171" t="s">
        <v>5685</v>
      </c>
      <c r="J3539" s="171" t="s">
        <v>408</v>
      </c>
      <c r="K3539" s="176"/>
      <c r="L3539" s="177" t="s">
        <v>733</v>
      </c>
      <c r="M3539" s="177" t="s">
        <v>409</v>
      </c>
      <c r="N3539" s="178" t="s">
        <v>6973</v>
      </c>
    </row>
    <row r="3540" spans="1:14" s="178" customFormat="1">
      <c r="A3540" s="171" t="s">
        <v>2337</v>
      </c>
      <c r="B3540" s="171" t="s">
        <v>2578</v>
      </c>
      <c r="C3540" s="179">
        <v>7292026</v>
      </c>
      <c r="D3540" s="172">
        <v>46150</v>
      </c>
      <c r="E3540" s="173">
        <v>46195</v>
      </c>
      <c r="F3540" s="174">
        <v>61.2</v>
      </c>
      <c r="G3540" s="175" t="s">
        <v>4149</v>
      </c>
      <c r="H3540" s="171" t="s">
        <v>4171</v>
      </c>
      <c r="I3540" s="171" t="s">
        <v>5686</v>
      </c>
      <c r="J3540" s="171" t="s">
        <v>438</v>
      </c>
      <c r="K3540" s="176"/>
      <c r="L3540" s="177" t="s">
        <v>733</v>
      </c>
      <c r="M3540" s="177" t="s">
        <v>439</v>
      </c>
      <c r="N3540" s="178" t="s">
        <v>6974</v>
      </c>
    </row>
    <row r="3541" spans="1:14" s="178" customFormat="1">
      <c r="A3541" s="171" t="s">
        <v>2337</v>
      </c>
      <c r="B3541" s="171" t="s">
        <v>2578</v>
      </c>
      <c r="C3541" s="179">
        <v>7302026</v>
      </c>
      <c r="D3541" s="172">
        <v>46150</v>
      </c>
      <c r="E3541" s="173">
        <v>46195</v>
      </c>
      <c r="F3541" s="174">
        <v>883.48</v>
      </c>
      <c r="G3541" s="175" t="s">
        <v>4144</v>
      </c>
      <c r="H3541" s="171" t="s">
        <v>4166</v>
      </c>
      <c r="I3541" s="171" t="s">
        <v>5675</v>
      </c>
      <c r="J3541" s="171" t="s">
        <v>386</v>
      </c>
      <c r="K3541" s="176"/>
      <c r="L3541" s="177" t="s">
        <v>733</v>
      </c>
      <c r="M3541" s="177" t="s">
        <v>387</v>
      </c>
      <c r="N3541" s="178" t="s">
        <v>6975</v>
      </c>
    </row>
    <row r="3542" spans="1:14" s="178" customFormat="1">
      <c r="A3542" s="171" t="s">
        <v>2337</v>
      </c>
      <c r="B3542" s="171" t="s">
        <v>2578</v>
      </c>
      <c r="C3542" s="179">
        <v>7312026</v>
      </c>
      <c r="D3542" s="172">
        <v>46150</v>
      </c>
      <c r="E3542" s="173">
        <v>46195</v>
      </c>
      <c r="F3542" s="174">
        <v>646.37</v>
      </c>
      <c r="G3542" s="175" t="s">
        <v>4149</v>
      </c>
      <c r="H3542" s="171" t="s">
        <v>4171</v>
      </c>
      <c r="I3542" s="171" t="s">
        <v>5687</v>
      </c>
      <c r="J3542" s="171" t="s">
        <v>402</v>
      </c>
      <c r="K3542" s="176"/>
      <c r="L3542" s="177" t="s">
        <v>733</v>
      </c>
      <c r="M3542" s="177" t="s">
        <v>403</v>
      </c>
      <c r="N3542" s="178" t="s">
        <v>6976</v>
      </c>
    </row>
    <row r="3543" spans="1:14" s="178" customFormat="1">
      <c r="A3543" s="171" t="s">
        <v>2337</v>
      </c>
      <c r="B3543" s="171" t="s">
        <v>2578</v>
      </c>
      <c r="C3543" s="179">
        <v>7322026</v>
      </c>
      <c r="D3543" s="172">
        <v>46150</v>
      </c>
      <c r="E3543" s="173">
        <v>46195</v>
      </c>
      <c r="F3543" s="174">
        <v>320.60000000000002</v>
      </c>
      <c r="G3543" s="175" t="s">
        <v>4149</v>
      </c>
      <c r="H3543" s="171" t="s">
        <v>4171</v>
      </c>
      <c r="I3543" s="171" t="s">
        <v>5688</v>
      </c>
      <c r="J3543" s="171" t="s">
        <v>362</v>
      </c>
      <c r="K3543" s="176"/>
      <c r="L3543" s="177" t="s">
        <v>733</v>
      </c>
      <c r="M3543" s="177" t="s">
        <v>363</v>
      </c>
      <c r="N3543" s="178" t="s">
        <v>6977</v>
      </c>
    </row>
    <row r="3544" spans="1:14" s="178" customFormat="1">
      <c r="A3544" s="171" t="s">
        <v>2337</v>
      </c>
      <c r="B3544" s="171" t="s">
        <v>2578</v>
      </c>
      <c r="C3544" s="179">
        <v>7332026</v>
      </c>
      <c r="D3544" s="172">
        <v>46150</v>
      </c>
      <c r="E3544" s="173">
        <v>46195</v>
      </c>
      <c r="F3544" s="174">
        <v>319.70999999999998</v>
      </c>
      <c r="G3544" s="175" t="s">
        <v>4149</v>
      </c>
      <c r="H3544" s="171" t="s">
        <v>4171</v>
      </c>
      <c r="I3544" s="171" t="s">
        <v>5689</v>
      </c>
      <c r="J3544" s="171" t="s">
        <v>434</v>
      </c>
      <c r="K3544" s="176"/>
      <c r="L3544" s="177" t="s">
        <v>733</v>
      </c>
      <c r="M3544" s="177" t="s">
        <v>435</v>
      </c>
      <c r="N3544" s="178" t="s">
        <v>6978</v>
      </c>
    </row>
    <row r="3545" spans="1:14" s="178" customFormat="1">
      <c r="A3545" s="171" t="s">
        <v>2337</v>
      </c>
      <c r="B3545" s="171" t="s">
        <v>2578</v>
      </c>
      <c r="C3545" s="179">
        <v>7342026</v>
      </c>
      <c r="D3545" s="172">
        <v>46150</v>
      </c>
      <c r="E3545" s="173">
        <v>46195</v>
      </c>
      <c r="F3545" s="174">
        <v>162.32</v>
      </c>
      <c r="G3545" s="175" t="s">
        <v>4149</v>
      </c>
      <c r="H3545" s="171" t="s">
        <v>4171</v>
      </c>
      <c r="I3545" s="171" t="s">
        <v>5690</v>
      </c>
      <c r="J3545" s="171" t="s">
        <v>412</v>
      </c>
      <c r="K3545" s="176"/>
      <c r="L3545" s="177" t="s">
        <v>733</v>
      </c>
      <c r="M3545" s="177" t="s">
        <v>413</v>
      </c>
      <c r="N3545" s="178" t="s">
        <v>6979</v>
      </c>
    </row>
    <row r="3546" spans="1:14" s="178" customFormat="1">
      <c r="A3546" s="171" t="s">
        <v>2337</v>
      </c>
      <c r="B3546" s="171" t="s">
        <v>2578</v>
      </c>
      <c r="C3546" s="179">
        <v>7352026</v>
      </c>
      <c r="D3546" s="172">
        <v>46150</v>
      </c>
      <c r="E3546" s="173">
        <v>46195</v>
      </c>
      <c r="F3546" s="174">
        <v>45946.53</v>
      </c>
      <c r="G3546" s="175" t="s">
        <v>4144</v>
      </c>
      <c r="H3546" s="171" t="s">
        <v>4166</v>
      </c>
      <c r="I3546" s="171" t="s">
        <v>5691</v>
      </c>
      <c r="J3546" s="171" t="s">
        <v>382</v>
      </c>
      <c r="K3546" s="176"/>
      <c r="L3546" s="177" t="s">
        <v>733</v>
      </c>
      <c r="M3546" s="177" t="s">
        <v>383</v>
      </c>
      <c r="N3546" s="178" t="s">
        <v>6980</v>
      </c>
    </row>
    <row r="3547" spans="1:14" s="178" customFormat="1">
      <c r="A3547" s="171" t="s">
        <v>2337</v>
      </c>
      <c r="B3547" s="171"/>
      <c r="C3547" s="179" t="s">
        <v>4099</v>
      </c>
      <c r="D3547" s="172">
        <v>46150</v>
      </c>
      <c r="E3547" s="173">
        <v>46195</v>
      </c>
      <c r="F3547" s="174">
        <v>-909.81</v>
      </c>
      <c r="G3547" s="175" t="s">
        <v>4144</v>
      </c>
      <c r="H3547" s="171" t="s">
        <v>4166</v>
      </c>
      <c r="I3547" s="171" t="s">
        <v>5692</v>
      </c>
      <c r="J3547" s="171" t="s">
        <v>382</v>
      </c>
      <c r="K3547" s="176"/>
      <c r="L3547" s="177" t="s">
        <v>733</v>
      </c>
      <c r="M3547" s="177" t="s">
        <v>383</v>
      </c>
      <c r="N3547" s="178" t="s">
        <v>6981</v>
      </c>
    </row>
    <row r="3548" spans="1:14" s="178" customFormat="1">
      <c r="A3548" s="171" t="s">
        <v>2337</v>
      </c>
      <c r="B3548" s="171" t="s">
        <v>2578</v>
      </c>
      <c r="C3548" s="179">
        <v>7272026</v>
      </c>
      <c r="D3548" s="172">
        <v>46153</v>
      </c>
      <c r="E3548" s="173">
        <v>46195</v>
      </c>
      <c r="F3548" s="174">
        <v>5322.8</v>
      </c>
      <c r="G3548" s="175" t="s">
        <v>4144</v>
      </c>
      <c r="H3548" s="171" t="s">
        <v>4166</v>
      </c>
      <c r="I3548" s="171" t="s">
        <v>5693</v>
      </c>
      <c r="J3548" s="171" t="s">
        <v>450</v>
      </c>
      <c r="K3548" s="176"/>
      <c r="L3548" s="177" t="s">
        <v>733</v>
      </c>
      <c r="M3548" s="177" t="s">
        <v>451</v>
      </c>
      <c r="N3548" s="178" t="s">
        <v>6982</v>
      </c>
    </row>
    <row r="3549" spans="1:14" s="178" customFormat="1">
      <c r="A3549" s="171" t="s">
        <v>2337</v>
      </c>
      <c r="B3549" s="171" t="s">
        <v>2578</v>
      </c>
      <c r="C3549" s="179">
        <v>7362026</v>
      </c>
      <c r="D3549" s="172">
        <v>46153</v>
      </c>
      <c r="E3549" s="173">
        <v>46195</v>
      </c>
      <c r="F3549" s="174">
        <v>513.54</v>
      </c>
      <c r="G3549" s="175" t="s">
        <v>4149</v>
      </c>
      <c r="H3549" s="171" t="s">
        <v>4171</v>
      </c>
      <c r="I3549" s="171" t="s">
        <v>5013</v>
      </c>
      <c r="J3549" s="171" t="s">
        <v>400</v>
      </c>
      <c r="K3549" s="176"/>
      <c r="L3549" s="177" t="s">
        <v>733</v>
      </c>
      <c r="M3549" s="177" t="s">
        <v>401</v>
      </c>
      <c r="N3549" s="178" t="s">
        <v>6983</v>
      </c>
    </row>
    <row r="3550" spans="1:14" s="178" customFormat="1">
      <c r="A3550" s="171" t="s">
        <v>2337</v>
      </c>
      <c r="B3550" s="171" t="s">
        <v>2578</v>
      </c>
      <c r="C3550" s="179">
        <v>7372026</v>
      </c>
      <c r="D3550" s="172">
        <v>46153</v>
      </c>
      <c r="E3550" s="173">
        <v>46195</v>
      </c>
      <c r="F3550" s="174">
        <v>1925.83</v>
      </c>
      <c r="G3550" s="175" t="s">
        <v>4144</v>
      </c>
      <c r="H3550" s="171" t="s">
        <v>4166</v>
      </c>
      <c r="I3550" s="171" t="s">
        <v>5657</v>
      </c>
      <c r="J3550" s="171" t="s">
        <v>478</v>
      </c>
      <c r="K3550" s="176"/>
      <c r="L3550" s="177" t="s">
        <v>733</v>
      </c>
      <c r="M3550" s="177" t="s">
        <v>479</v>
      </c>
      <c r="N3550" s="178" t="s">
        <v>6984</v>
      </c>
    </row>
    <row r="3551" spans="1:14" s="178" customFormat="1">
      <c r="A3551" s="171" t="s">
        <v>2337</v>
      </c>
      <c r="B3551" s="171" t="s">
        <v>2578</v>
      </c>
      <c r="C3551" s="179">
        <v>7382026</v>
      </c>
      <c r="D3551" s="172">
        <v>46153</v>
      </c>
      <c r="E3551" s="173">
        <v>46195</v>
      </c>
      <c r="F3551" s="174">
        <v>215.68</v>
      </c>
      <c r="G3551" s="175" t="s">
        <v>4149</v>
      </c>
      <c r="H3551" s="171" t="s">
        <v>4171</v>
      </c>
      <c r="I3551" s="171" t="s">
        <v>5694</v>
      </c>
      <c r="J3551" s="171" t="s">
        <v>458</v>
      </c>
      <c r="K3551" s="176"/>
      <c r="L3551" s="177" t="s">
        <v>733</v>
      </c>
      <c r="M3551" s="177" t="s">
        <v>459</v>
      </c>
      <c r="N3551" s="178" t="s">
        <v>6985</v>
      </c>
    </row>
    <row r="3552" spans="1:14" s="178" customFormat="1">
      <c r="A3552" s="171" t="s">
        <v>2337</v>
      </c>
      <c r="B3552" s="171" t="s">
        <v>2578</v>
      </c>
      <c r="C3552" s="179">
        <v>7392026</v>
      </c>
      <c r="D3552" s="172">
        <v>46153</v>
      </c>
      <c r="E3552" s="173">
        <v>46195</v>
      </c>
      <c r="F3552" s="174">
        <v>50.6</v>
      </c>
      <c r="G3552" s="175" t="s">
        <v>4149</v>
      </c>
      <c r="H3552" s="171" t="s">
        <v>4171</v>
      </c>
      <c r="I3552" s="171" t="s">
        <v>5695</v>
      </c>
      <c r="J3552" s="171" t="s">
        <v>390</v>
      </c>
      <c r="K3552" s="176"/>
      <c r="L3552" s="177" t="s">
        <v>733</v>
      </c>
      <c r="M3552" s="177" t="s">
        <v>391</v>
      </c>
      <c r="N3552" s="178" t="s">
        <v>6986</v>
      </c>
    </row>
    <row r="3553" spans="1:14" s="178" customFormat="1">
      <c r="A3553" s="171" t="s">
        <v>2337</v>
      </c>
      <c r="B3553" s="171" t="s">
        <v>2578</v>
      </c>
      <c r="C3553" s="179">
        <v>7402026</v>
      </c>
      <c r="D3553" s="172">
        <v>46153</v>
      </c>
      <c r="E3553" s="173">
        <v>46195</v>
      </c>
      <c r="F3553" s="174">
        <v>1007.1</v>
      </c>
      <c r="G3553" s="175" t="s">
        <v>4144</v>
      </c>
      <c r="H3553" s="171" t="s">
        <v>4166</v>
      </c>
      <c r="I3553" s="171" t="s">
        <v>5668</v>
      </c>
      <c r="J3553" s="171" t="s">
        <v>430</v>
      </c>
      <c r="K3553" s="176"/>
      <c r="L3553" s="177" t="s">
        <v>733</v>
      </c>
      <c r="M3553" s="177" t="s">
        <v>431</v>
      </c>
      <c r="N3553" s="178" t="s">
        <v>6987</v>
      </c>
    </row>
    <row r="3554" spans="1:14" s="178" customFormat="1">
      <c r="A3554" s="171" t="s">
        <v>2337</v>
      </c>
      <c r="B3554" s="171" t="s">
        <v>2578</v>
      </c>
      <c r="C3554" s="179">
        <v>7412026</v>
      </c>
      <c r="D3554" s="172">
        <v>46153</v>
      </c>
      <c r="E3554" s="173">
        <v>46195</v>
      </c>
      <c r="F3554" s="174">
        <v>2694.26</v>
      </c>
      <c r="G3554" s="175" t="s">
        <v>4144</v>
      </c>
      <c r="H3554" s="171" t="s">
        <v>4166</v>
      </c>
      <c r="I3554" s="171" t="s">
        <v>5670</v>
      </c>
      <c r="J3554" s="171" t="s">
        <v>432</v>
      </c>
      <c r="K3554" s="176"/>
      <c r="L3554" s="177" t="s">
        <v>733</v>
      </c>
      <c r="M3554" s="177" t="s">
        <v>433</v>
      </c>
      <c r="N3554" s="178" t="s">
        <v>6988</v>
      </c>
    </row>
    <row r="3555" spans="1:14" s="178" customFormat="1">
      <c r="A3555" s="171" t="s">
        <v>2337</v>
      </c>
      <c r="B3555" s="171" t="s">
        <v>2578</v>
      </c>
      <c r="C3555" s="179">
        <v>7422026</v>
      </c>
      <c r="D3555" s="172">
        <v>46153</v>
      </c>
      <c r="E3555" s="173">
        <v>46195</v>
      </c>
      <c r="F3555" s="174">
        <v>2838.63</v>
      </c>
      <c r="G3555" s="175" t="s">
        <v>4144</v>
      </c>
      <c r="H3555" s="171" t="s">
        <v>4166</v>
      </c>
      <c r="I3555" s="171" t="s">
        <v>5016</v>
      </c>
      <c r="J3555" s="171" t="s">
        <v>426</v>
      </c>
      <c r="K3555" s="176"/>
      <c r="L3555" s="177" t="s">
        <v>733</v>
      </c>
      <c r="M3555" s="177" t="s">
        <v>427</v>
      </c>
      <c r="N3555" s="178" t="s">
        <v>6989</v>
      </c>
    </row>
    <row r="3556" spans="1:14" s="178" customFormat="1">
      <c r="A3556" s="171" t="s">
        <v>2337</v>
      </c>
      <c r="B3556" s="171" t="s">
        <v>2578</v>
      </c>
      <c r="C3556" s="179">
        <v>7432026</v>
      </c>
      <c r="D3556" s="172">
        <v>46153</v>
      </c>
      <c r="E3556" s="173">
        <v>46195</v>
      </c>
      <c r="F3556" s="174">
        <v>6929.81</v>
      </c>
      <c r="G3556" s="175" t="s">
        <v>4149</v>
      </c>
      <c r="H3556" s="171" t="s">
        <v>4171</v>
      </c>
      <c r="I3556" s="171" t="s">
        <v>5665</v>
      </c>
      <c r="J3556" s="171" t="s">
        <v>382</v>
      </c>
      <c r="K3556" s="176"/>
      <c r="L3556" s="177" t="s">
        <v>733</v>
      </c>
      <c r="M3556" s="177" t="s">
        <v>383</v>
      </c>
      <c r="N3556" s="178" t="s">
        <v>6990</v>
      </c>
    </row>
    <row r="3557" spans="1:14" s="178" customFormat="1">
      <c r="A3557" s="171" t="s">
        <v>2337</v>
      </c>
      <c r="B3557" s="171" t="s">
        <v>2578</v>
      </c>
      <c r="C3557" s="179">
        <v>7462026</v>
      </c>
      <c r="D3557" s="172">
        <v>46153</v>
      </c>
      <c r="E3557" s="173">
        <v>46195</v>
      </c>
      <c r="F3557" s="174">
        <v>99.56</v>
      </c>
      <c r="G3557" s="175" t="s">
        <v>4149</v>
      </c>
      <c r="H3557" s="171" t="s">
        <v>4171</v>
      </c>
      <c r="I3557" s="171" t="s">
        <v>5696</v>
      </c>
      <c r="J3557" s="171" t="s">
        <v>450</v>
      </c>
      <c r="K3557" s="176"/>
      <c r="L3557" s="177" t="s">
        <v>733</v>
      </c>
      <c r="M3557" s="177" t="s">
        <v>451</v>
      </c>
      <c r="N3557" s="178" t="s">
        <v>6991</v>
      </c>
    </row>
    <row r="3558" spans="1:14" s="178" customFormat="1">
      <c r="A3558" s="171" t="s">
        <v>2337</v>
      </c>
      <c r="B3558" s="171" t="s">
        <v>2578</v>
      </c>
      <c r="C3558" s="179">
        <v>7472026</v>
      </c>
      <c r="D3558" s="172">
        <v>46153</v>
      </c>
      <c r="E3558" s="173">
        <v>46195</v>
      </c>
      <c r="F3558" s="174">
        <v>204</v>
      </c>
      <c r="G3558" s="175" t="s">
        <v>4149</v>
      </c>
      <c r="H3558" s="171" t="s">
        <v>4171</v>
      </c>
      <c r="I3558" s="171" t="s">
        <v>5697</v>
      </c>
      <c r="J3558" s="171" t="s">
        <v>430</v>
      </c>
      <c r="K3558" s="176"/>
      <c r="L3558" s="177" t="s">
        <v>733</v>
      </c>
      <c r="M3558" s="177" t="s">
        <v>431</v>
      </c>
      <c r="N3558" s="178" t="s">
        <v>6992</v>
      </c>
    </row>
    <row r="3559" spans="1:14" s="178" customFormat="1">
      <c r="A3559" s="171" t="s">
        <v>2337</v>
      </c>
      <c r="B3559" s="171" t="s">
        <v>2578</v>
      </c>
      <c r="C3559" s="179">
        <v>7482026</v>
      </c>
      <c r="D3559" s="172">
        <v>46153</v>
      </c>
      <c r="E3559" s="173">
        <v>46195</v>
      </c>
      <c r="F3559" s="174">
        <v>2599.2800000000002</v>
      </c>
      <c r="G3559" s="175" t="s">
        <v>4144</v>
      </c>
      <c r="H3559" s="171" t="s">
        <v>4166</v>
      </c>
      <c r="I3559" s="171" t="s">
        <v>5698</v>
      </c>
      <c r="J3559" s="171" t="s">
        <v>444</v>
      </c>
      <c r="K3559" s="176"/>
      <c r="L3559" s="177" t="s">
        <v>733</v>
      </c>
      <c r="M3559" s="177" t="s">
        <v>445</v>
      </c>
      <c r="N3559" s="178" t="s">
        <v>6993</v>
      </c>
    </row>
    <row r="3560" spans="1:14" s="178" customFormat="1">
      <c r="A3560" s="171" t="s">
        <v>2337</v>
      </c>
      <c r="B3560" s="171" t="s">
        <v>2578</v>
      </c>
      <c r="C3560" s="179">
        <v>7492026</v>
      </c>
      <c r="D3560" s="172">
        <v>46153</v>
      </c>
      <c r="E3560" s="173">
        <v>46195</v>
      </c>
      <c r="F3560" s="174">
        <v>302.22000000000003</v>
      </c>
      <c r="G3560" s="175" t="s">
        <v>4149</v>
      </c>
      <c r="H3560" s="171" t="s">
        <v>4171</v>
      </c>
      <c r="I3560" s="171" t="s">
        <v>5005</v>
      </c>
      <c r="J3560" s="171" t="s">
        <v>432</v>
      </c>
      <c r="K3560" s="176"/>
      <c r="L3560" s="177" t="s">
        <v>733</v>
      </c>
      <c r="M3560" s="177" t="s">
        <v>433</v>
      </c>
      <c r="N3560" s="178" t="s">
        <v>6994</v>
      </c>
    </row>
    <row r="3561" spans="1:14" s="178" customFormat="1">
      <c r="A3561" s="171" t="s">
        <v>2337</v>
      </c>
      <c r="B3561" s="171" t="s">
        <v>2578</v>
      </c>
      <c r="C3561" s="179">
        <v>7442026</v>
      </c>
      <c r="D3561" s="172">
        <v>46153</v>
      </c>
      <c r="E3561" s="173">
        <v>46195</v>
      </c>
      <c r="F3561" s="174">
        <v>8949.11</v>
      </c>
      <c r="G3561" s="175" t="s">
        <v>4144</v>
      </c>
      <c r="H3561" s="171" t="s">
        <v>4166</v>
      </c>
      <c r="I3561" s="171" t="s">
        <v>5664</v>
      </c>
      <c r="J3561" s="171" t="s">
        <v>368</v>
      </c>
      <c r="K3561" s="176"/>
      <c r="L3561" s="177" t="s">
        <v>733</v>
      </c>
      <c r="M3561" s="177" t="s">
        <v>369</v>
      </c>
      <c r="N3561" s="178" t="s">
        <v>6995</v>
      </c>
    </row>
    <row r="3562" spans="1:14" s="178" customFormat="1">
      <c r="A3562" s="171" t="s">
        <v>2337</v>
      </c>
      <c r="B3562" s="171" t="s">
        <v>2578</v>
      </c>
      <c r="C3562" s="179">
        <v>7452026</v>
      </c>
      <c r="D3562" s="172">
        <v>46153</v>
      </c>
      <c r="E3562" s="173">
        <v>46195</v>
      </c>
      <c r="F3562" s="174">
        <v>86</v>
      </c>
      <c r="G3562" s="175" t="s">
        <v>4149</v>
      </c>
      <c r="H3562" s="171" t="s">
        <v>4171</v>
      </c>
      <c r="I3562" s="171" t="s">
        <v>5006</v>
      </c>
      <c r="J3562" s="171" t="s">
        <v>474</v>
      </c>
      <c r="K3562" s="176"/>
      <c r="L3562" s="177" t="s">
        <v>733</v>
      </c>
      <c r="M3562" s="177" t="s">
        <v>475</v>
      </c>
      <c r="N3562" s="178" t="s">
        <v>6996</v>
      </c>
    </row>
    <row r="3563" spans="1:14" s="178" customFormat="1">
      <c r="A3563" s="171" t="s">
        <v>2337</v>
      </c>
      <c r="B3563" s="171" t="s">
        <v>2578</v>
      </c>
      <c r="C3563" s="179">
        <v>7502026</v>
      </c>
      <c r="D3563" s="172">
        <v>46154</v>
      </c>
      <c r="E3563" s="173">
        <v>46195</v>
      </c>
      <c r="F3563" s="174">
        <v>55300</v>
      </c>
      <c r="G3563" s="175" t="s">
        <v>4152</v>
      </c>
      <c r="H3563" s="171" t="s">
        <v>4174</v>
      </c>
      <c r="I3563" s="171" t="s">
        <v>5699</v>
      </c>
      <c r="J3563" s="171" t="s">
        <v>382</v>
      </c>
      <c r="K3563" s="176"/>
      <c r="L3563" s="177" t="s">
        <v>733</v>
      </c>
      <c r="M3563" s="177" t="s">
        <v>383</v>
      </c>
      <c r="N3563" s="178" t="s">
        <v>6997</v>
      </c>
    </row>
    <row r="3564" spans="1:14" s="178" customFormat="1">
      <c r="A3564" s="171" t="s">
        <v>2337</v>
      </c>
      <c r="B3564" s="171" t="s">
        <v>2578</v>
      </c>
      <c r="C3564" s="179">
        <v>7522026</v>
      </c>
      <c r="D3564" s="172">
        <v>46155</v>
      </c>
      <c r="E3564" s="173">
        <v>46195</v>
      </c>
      <c r="F3564" s="174">
        <v>88.53</v>
      </c>
      <c r="G3564" s="175" t="s">
        <v>4149</v>
      </c>
      <c r="H3564" s="171" t="s">
        <v>4171</v>
      </c>
      <c r="I3564" s="171" t="s">
        <v>5700</v>
      </c>
      <c r="J3564" s="171" t="s">
        <v>454</v>
      </c>
      <c r="K3564" s="176"/>
      <c r="L3564" s="177" t="s">
        <v>733</v>
      </c>
      <c r="M3564" s="177" t="s">
        <v>455</v>
      </c>
      <c r="N3564" s="178" t="s">
        <v>6998</v>
      </c>
    </row>
    <row r="3565" spans="1:14" s="178" customFormat="1">
      <c r="A3565" s="171" t="s">
        <v>2337</v>
      </c>
      <c r="B3565" s="171" t="s">
        <v>2578</v>
      </c>
      <c r="C3565" s="179">
        <v>7532026</v>
      </c>
      <c r="D3565" s="172">
        <v>46155</v>
      </c>
      <c r="E3565" s="173">
        <v>46195</v>
      </c>
      <c r="F3565" s="174">
        <v>3960.56</v>
      </c>
      <c r="G3565" s="175" t="s">
        <v>4144</v>
      </c>
      <c r="H3565" s="171" t="s">
        <v>4166</v>
      </c>
      <c r="I3565" s="171" t="s">
        <v>5661</v>
      </c>
      <c r="J3565" s="171" t="s">
        <v>362</v>
      </c>
      <c r="K3565" s="176"/>
      <c r="L3565" s="177" t="s">
        <v>733</v>
      </c>
      <c r="M3565" s="177" t="s">
        <v>363</v>
      </c>
      <c r="N3565" s="178" t="s">
        <v>6999</v>
      </c>
    </row>
    <row r="3566" spans="1:14" s="178" customFormat="1">
      <c r="A3566" s="171" t="s">
        <v>2337</v>
      </c>
      <c r="B3566" s="171" t="s">
        <v>2578</v>
      </c>
      <c r="C3566" s="179">
        <v>7542026</v>
      </c>
      <c r="D3566" s="172">
        <v>46155</v>
      </c>
      <c r="E3566" s="173">
        <v>46195</v>
      </c>
      <c r="F3566" s="174">
        <v>169.38</v>
      </c>
      <c r="G3566" s="175" t="s">
        <v>4149</v>
      </c>
      <c r="H3566" s="171" t="s">
        <v>4171</v>
      </c>
      <c r="I3566" s="171" t="s">
        <v>5701</v>
      </c>
      <c r="J3566" s="171" t="s">
        <v>386</v>
      </c>
      <c r="K3566" s="176"/>
      <c r="L3566" s="177" t="s">
        <v>733</v>
      </c>
      <c r="M3566" s="177" t="s">
        <v>387</v>
      </c>
      <c r="N3566" s="178" t="s">
        <v>7000</v>
      </c>
    </row>
    <row r="3567" spans="1:14" s="178" customFormat="1">
      <c r="A3567" s="171" t="s">
        <v>2337</v>
      </c>
      <c r="B3567" s="171" t="s">
        <v>2578</v>
      </c>
      <c r="C3567" s="179">
        <v>7552026</v>
      </c>
      <c r="D3567" s="172">
        <v>46155</v>
      </c>
      <c r="E3567" s="173">
        <v>46195</v>
      </c>
      <c r="F3567" s="174">
        <v>285.57</v>
      </c>
      <c r="G3567" s="175" t="s">
        <v>4149</v>
      </c>
      <c r="H3567" s="171" t="s">
        <v>4171</v>
      </c>
      <c r="I3567" s="171" t="s">
        <v>5010</v>
      </c>
      <c r="J3567" s="171" t="s">
        <v>452</v>
      </c>
      <c r="K3567" s="176"/>
      <c r="L3567" s="177" t="s">
        <v>733</v>
      </c>
      <c r="M3567" s="177" t="s">
        <v>453</v>
      </c>
      <c r="N3567" s="178" t="s">
        <v>7001</v>
      </c>
    </row>
    <row r="3568" spans="1:14" s="178" customFormat="1">
      <c r="A3568" s="171" t="s">
        <v>2337</v>
      </c>
      <c r="B3568" s="171" t="s">
        <v>2578</v>
      </c>
      <c r="C3568" s="179">
        <v>7562026</v>
      </c>
      <c r="D3568" s="172">
        <v>46155</v>
      </c>
      <c r="E3568" s="173">
        <v>46195</v>
      </c>
      <c r="F3568" s="174">
        <v>2656.64</v>
      </c>
      <c r="G3568" s="175" t="s">
        <v>4144</v>
      </c>
      <c r="H3568" s="171" t="s">
        <v>4166</v>
      </c>
      <c r="I3568" s="171" t="s">
        <v>5666</v>
      </c>
      <c r="J3568" s="171" t="s">
        <v>414</v>
      </c>
      <c r="K3568" s="176"/>
      <c r="L3568" s="177" t="s">
        <v>733</v>
      </c>
      <c r="M3568" s="177" t="s">
        <v>415</v>
      </c>
      <c r="N3568" s="178" t="s">
        <v>7002</v>
      </c>
    </row>
    <row r="3569" spans="1:14" s="178" customFormat="1">
      <c r="A3569" s="171" t="s">
        <v>2337</v>
      </c>
      <c r="B3569" s="171" t="s">
        <v>2578</v>
      </c>
      <c r="C3569" s="179">
        <v>7572026</v>
      </c>
      <c r="D3569" s="172">
        <v>46155</v>
      </c>
      <c r="E3569" s="173">
        <v>46195</v>
      </c>
      <c r="F3569" s="174">
        <v>3149.14</v>
      </c>
      <c r="G3569" s="175" t="s">
        <v>4144</v>
      </c>
      <c r="H3569" s="171" t="s">
        <v>4166</v>
      </c>
      <c r="I3569" s="171" t="s">
        <v>5702</v>
      </c>
      <c r="J3569" s="171" t="s">
        <v>454</v>
      </c>
      <c r="K3569" s="176"/>
      <c r="L3569" s="177" t="s">
        <v>733</v>
      </c>
      <c r="M3569" s="177" t="s">
        <v>455</v>
      </c>
      <c r="N3569" s="178" t="s">
        <v>7003</v>
      </c>
    </row>
    <row r="3570" spans="1:14" s="178" customFormat="1">
      <c r="A3570" s="171" t="s">
        <v>2337</v>
      </c>
      <c r="B3570" s="171" t="s">
        <v>2578</v>
      </c>
      <c r="C3570" s="179">
        <v>7582026</v>
      </c>
      <c r="D3570" s="172">
        <v>46155</v>
      </c>
      <c r="E3570" s="173">
        <v>46195</v>
      </c>
      <c r="F3570" s="174">
        <v>2301.4499999999998</v>
      </c>
      <c r="G3570" s="175" t="s">
        <v>4144</v>
      </c>
      <c r="H3570" s="171" t="s">
        <v>4166</v>
      </c>
      <c r="I3570" s="171" t="s">
        <v>5681</v>
      </c>
      <c r="J3570" s="171" t="s">
        <v>434</v>
      </c>
      <c r="K3570" s="176"/>
      <c r="L3570" s="177" t="s">
        <v>733</v>
      </c>
      <c r="M3570" s="177" t="s">
        <v>435</v>
      </c>
      <c r="N3570" s="178" t="s">
        <v>7004</v>
      </c>
    </row>
    <row r="3571" spans="1:14" s="178" customFormat="1">
      <c r="A3571" s="171" t="s">
        <v>2337</v>
      </c>
      <c r="B3571" s="171" t="s">
        <v>2578</v>
      </c>
      <c r="C3571" s="179">
        <v>7592026</v>
      </c>
      <c r="D3571" s="172">
        <v>46156</v>
      </c>
      <c r="E3571" s="173">
        <v>46195</v>
      </c>
      <c r="F3571" s="174">
        <v>55300</v>
      </c>
      <c r="G3571" s="175" t="s">
        <v>4152</v>
      </c>
      <c r="H3571" s="171" t="s">
        <v>4174</v>
      </c>
      <c r="I3571" s="171" t="s">
        <v>5699</v>
      </c>
      <c r="J3571" s="171" t="s">
        <v>382</v>
      </c>
      <c r="K3571" s="176"/>
      <c r="L3571" s="177" t="s">
        <v>733</v>
      </c>
      <c r="M3571" s="177" t="s">
        <v>383</v>
      </c>
      <c r="N3571" s="178" t="s">
        <v>7005</v>
      </c>
    </row>
    <row r="3572" spans="1:14" s="178" customFormat="1">
      <c r="A3572" s="171" t="s">
        <v>2337</v>
      </c>
      <c r="B3572" s="171" t="s">
        <v>2578</v>
      </c>
      <c r="C3572" s="179">
        <v>7602026</v>
      </c>
      <c r="D3572" s="172">
        <v>46156</v>
      </c>
      <c r="E3572" s="173">
        <v>46195</v>
      </c>
      <c r="F3572" s="174">
        <v>87789.85</v>
      </c>
      <c r="G3572" s="175" t="s">
        <v>4152</v>
      </c>
      <c r="H3572" s="171" t="s">
        <v>4174</v>
      </c>
      <c r="I3572" s="171" t="s">
        <v>5703</v>
      </c>
      <c r="J3572" s="171" t="s">
        <v>368</v>
      </c>
      <c r="K3572" s="176"/>
      <c r="L3572" s="177" t="s">
        <v>733</v>
      </c>
      <c r="M3572" s="177" t="s">
        <v>369</v>
      </c>
      <c r="N3572" s="178" t="s">
        <v>7006</v>
      </c>
    </row>
    <row r="3573" spans="1:14" s="178" customFormat="1">
      <c r="A3573" s="171" t="s">
        <v>2337</v>
      </c>
      <c r="B3573" s="171" t="s">
        <v>2578</v>
      </c>
      <c r="C3573" s="179">
        <v>7612026</v>
      </c>
      <c r="D3573" s="172">
        <v>46157</v>
      </c>
      <c r="E3573" s="173">
        <v>46195</v>
      </c>
      <c r="F3573" s="174">
        <v>159.31</v>
      </c>
      <c r="G3573" s="175" t="s">
        <v>4149</v>
      </c>
      <c r="H3573" s="171" t="s">
        <v>4171</v>
      </c>
      <c r="I3573" s="171" t="s">
        <v>5704</v>
      </c>
      <c r="J3573" s="171" t="s">
        <v>406</v>
      </c>
      <c r="K3573" s="176"/>
      <c r="L3573" s="177" t="s">
        <v>733</v>
      </c>
      <c r="M3573" s="177" t="s">
        <v>407</v>
      </c>
      <c r="N3573" s="178" t="s">
        <v>7007</v>
      </c>
    </row>
    <row r="3574" spans="1:14" s="178" customFormat="1">
      <c r="A3574" s="171" t="s">
        <v>2337</v>
      </c>
      <c r="B3574" s="171" t="s">
        <v>2578</v>
      </c>
      <c r="C3574" s="179">
        <v>7622026</v>
      </c>
      <c r="D3574" s="172">
        <v>46160</v>
      </c>
      <c r="E3574" s="173">
        <v>46195</v>
      </c>
      <c r="F3574" s="174">
        <v>71.13</v>
      </c>
      <c r="G3574" s="175" t="s">
        <v>4149</v>
      </c>
      <c r="H3574" s="171" t="s">
        <v>4171</v>
      </c>
      <c r="I3574" s="171" t="s">
        <v>5011</v>
      </c>
      <c r="J3574" s="171" t="s">
        <v>414</v>
      </c>
      <c r="K3574" s="176"/>
      <c r="L3574" s="177" t="s">
        <v>733</v>
      </c>
      <c r="M3574" s="177" t="s">
        <v>415</v>
      </c>
      <c r="N3574" s="178" t="s">
        <v>7008</v>
      </c>
    </row>
    <row r="3575" spans="1:14" s="178" customFormat="1">
      <c r="A3575" s="171" t="s">
        <v>2337</v>
      </c>
      <c r="B3575" s="171" t="s">
        <v>2578</v>
      </c>
      <c r="C3575" s="179">
        <v>6852026</v>
      </c>
      <c r="D3575" s="172">
        <v>46163</v>
      </c>
      <c r="E3575" s="173">
        <v>46195</v>
      </c>
      <c r="F3575" s="174">
        <v>28.82</v>
      </c>
      <c r="G3575" s="175" t="s">
        <v>4149</v>
      </c>
      <c r="H3575" s="171" t="s">
        <v>4171</v>
      </c>
      <c r="I3575" s="171" t="s">
        <v>4998</v>
      </c>
      <c r="J3575" s="171" t="s">
        <v>422</v>
      </c>
      <c r="K3575" s="176"/>
      <c r="L3575" s="177" t="s">
        <v>733</v>
      </c>
      <c r="M3575" s="177" t="s">
        <v>423</v>
      </c>
      <c r="N3575" s="178" t="s">
        <v>7009</v>
      </c>
    </row>
    <row r="3576" spans="1:14" s="178" customFormat="1">
      <c r="A3576" s="171" t="s">
        <v>2337</v>
      </c>
      <c r="B3576" s="171" t="s">
        <v>2578</v>
      </c>
      <c r="C3576" s="179">
        <v>6862026</v>
      </c>
      <c r="D3576" s="172">
        <v>46163</v>
      </c>
      <c r="E3576" s="173">
        <v>46195</v>
      </c>
      <c r="F3576" s="174">
        <v>1851.44</v>
      </c>
      <c r="G3576" s="175" t="s">
        <v>4144</v>
      </c>
      <c r="H3576" s="171" t="s">
        <v>4166</v>
      </c>
      <c r="I3576" s="171" t="s">
        <v>5667</v>
      </c>
      <c r="J3576" s="171" t="s">
        <v>422</v>
      </c>
      <c r="K3576" s="176"/>
      <c r="L3576" s="177" t="s">
        <v>733</v>
      </c>
      <c r="M3576" s="177" t="s">
        <v>423</v>
      </c>
      <c r="N3576" s="178" t="s">
        <v>7010</v>
      </c>
    </row>
    <row r="3577" spans="1:14" s="178" customFormat="1">
      <c r="A3577" s="171" t="s">
        <v>2337</v>
      </c>
      <c r="B3577" s="171" t="s">
        <v>2578</v>
      </c>
      <c r="C3577" s="179">
        <v>6872026</v>
      </c>
      <c r="D3577" s="172">
        <v>46163</v>
      </c>
      <c r="E3577" s="173">
        <v>46195</v>
      </c>
      <c r="F3577" s="174">
        <v>75.150000000000006</v>
      </c>
      <c r="G3577" s="175" t="s">
        <v>4149</v>
      </c>
      <c r="H3577" s="171" t="s">
        <v>4171</v>
      </c>
      <c r="I3577" s="171" t="s">
        <v>5705</v>
      </c>
      <c r="J3577" s="171" t="s">
        <v>378</v>
      </c>
      <c r="K3577" s="176"/>
      <c r="L3577" s="177" t="s">
        <v>733</v>
      </c>
      <c r="M3577" s="177" t="s">
        <v>379</v>
      </c>
      <c r="N3577" s="178" t="s">
        <v>7011</v>
      </c>
    </row>
    <row r="3578" spans="1:14" s="178" customFormat="1">
      <c r="A3578" s="171" t="s">
        <v>2340</v>
      </c>
      <c r="B3578" s="171" t="s">
        <v>2579</v>
      </c>
      <c r="C3578" s="179">
        <v>46337742026</v>
      </c>
      <c r="D3578" s="172">
        <v>46170</v>
      </c>
      <c r="E3578" s="173">
        <v>46195</v>
      </c>
      <c r="F3578" s="174">
        <v>34926.19</v>
      </c>
      <c r="G3578" s="175" t="s">
        <v>4153</v>
      </c>
      <c r="H3578" s="171" t="s">
        <v>4175</v>
      </c>
      <c r="I3578" s="171" t="s">
        <v>5077</v>
      </c>
      <c r="J3578" s="171" t="s">
        <v>182</v>
      </c>
      <c r="K3578" s="176"/>
      <c r="L3578" s="177" t="s">
        <v>733</v>
      </c>
      <c r="M3578" s="177" t="s">
        <v>183</v>
      </c>
      <c r="N3578" s="178" t="s">
        <v>7012</v>
      </c>
    </row>
    <row r="3579" spans="1:14" s="178" customFormat="1">
      <c r="A3579" s="171" t="s">
        <v>2340</v>
      </c>
      <c r="B3579" s="171"/>
      <c r="C3579" s="179" t="s">
        <v>4100</v>
      </c>
      <c r="D3579" s="172">
        <v>46170</v>
      </c>
      <c r="E3579" s="173">
        <v>46195</v>
      </c>
      <c r="F3579" s="174">
        <v>-1139.3900000000001</v>
      </c>
      <c r="G3579" s="175" t="s">
        <v>4153</v>
      </c>
      <c r="H3579" s="171" t="s">
        <v>4175</v>
      </c>
      <c r="I3579" s="171" t="s">
        <v>5706</v>
      </c>
      <c r="J3579" s="171" t="s">
        <v>182</v>
      </c>
      <c r="K3579" s="176"/>
      <c r="L3579" s="177" t="s">
        <v>733</v>
      </c>
      <c r="M3579" s="177" t="s">
        <v>183</v>
      </c>
      <c r="N3579" s="178" t="s">
        <v>7013</v>
      </c>
    </row>
    <row r="3580" spans="1:14" s="178" customFormat="1">
      <c r="A3580" s="171" t="s">
        <v>2540</v>
      </c>
      <c r="B3580" s="171" t="s">
        <v>2591</v>
      </c>
      <c r="C3580" s="179">
        <v>21183</v>
      </c>
      <c r="D3580" s="172">
        <v>46146</v>
      </c>
      <c r="E3580" s="173">
        <v>46195</v>
      </c>
      <c r="F3580" s="174">
        <v>21677.58</v>
      </c>
      <c r="G3580" s="175" t="s">
        <v>4156</v>
      </c>
      <c r="H3580" s="171" t="s">
        <v>4178</v>
      </c>
      <c r="I3580" s="171" t="s">
        <v>5707</v>
      </c>
      <c r="J3580" s="171" t="s">
        <v>24</v>
      </c>
      <c r="K3580" s="176"/>
      <c r="L3580" s="177" t="s">
        <v>733</v>
      </c>
      <c r="M3580" s="177" t="s">
        <v>25</v>
      </c>
      <c r="N3580" s="178" t="s">
        <v>7014</v>
      </c>
    </row>
    <row r="3581" spans="1:14" s="178" customFormat="1">
      <c r="A3581" s="171" t="s">
        <v>2541</v>
      </c>
      <c r="B3581" s="171" t="s">
        <v>2592</v>
      </c>
      <c r="C3581" s="179">
        <v>44</v>
      </c>
      <c r="D3581" s="172">
        <v>46153</v>
      </c>
      <c r="E3581" s="173">
        <v>46195</v>
      </c>
      <c r="F3581" s="174">
        <v>2815500</v>
      </c>
      <c r="G3581" s="175" t="s">
        <v>4145</v>
      </c>
      <c r="H3581" s="171" t="s">
        <v>4167</v>
      </c>
      <c r="I3581" s="171" t="s">
        <v>5708</v>
      </c>
      <c r="J3581" s="171" t="s">
        <v>54</v>
      </c>
      <c r="K3581" s="176"/>
      <c r="L3581" s="177" t="s">
        <v>733</v>
      </c>
      <c r="M3581" s="177" t="s">
        <v>55</v>
      </c>
      <c r="N3581" s="178" t="s">
        <v>7015</v>
      </c>
    </row>
    <row r="3582" spans="1:14" s="178" customFormat="1">
      <c r="A3582" s="171" t="s">
        <v>2541</v>
      </c>
      <c r="B3582" s="171" t="s">
        <v>2592</v>
      </c>
      <c r="C3582" s="179">
        <v>45</v>
      </c>
      <c r="D3582" s="172">
        <v>46153</v>
      </c>
      <c r="E3582" s="173">
        <v>46195</v>
      </c>
      <c r="F3582" s="174">
        <v>140775</v>
      </c>
      <c r="G3582" s="175" t="s">
        <v>4145</v>
      </c>
      <c r="H3582" s="171" t="s">
        <v>4167</v>
      </c>
      <c r="I3582" s="171" t="s">
        <v>5708</v>
      </c>
      <c r="J3582" s="171" t="s">
        <v>54</v>
      </c>
      <c r="K3582" s="176"/>
      <c r="L3582" s="177" t="s">
        <v>733</v>
      </c>
      <c r="M3582" s="177" t="s">
        <v>55</v>
      </c>
      <c r="N3582" s="178" t="s">
        <v>7016</v>
      </c>
    </row>
    <row r="3583" spans="1:14" s="178" customFormat="1">
      <c r="A3583" s="171" t="s">
        <v>2542</v>
      </c>
      <c r="B3583" s="171"/>
      <c r="C3583" s="179">
        <v>2605497958</v>
      </c>
      <c r="D3583" s="172">
        <v>46143</v>
      </c>
      <c r="E3583" s="173">
        <v>46195</v>
      </c>
      <c r="F3583" s="174">
        <v>1.6</v>
      </c>
      <c r="G3583" s="175" t="s">
        <v>4148</v>
      </c>
      <c r="H3583" s="171" t="s">
        <v>4170</v>
      </c>
      <c r="I3583" s="171" t="s">
        <v>5709</v>
      </c>
      <c r="J3583" s="171" t="s">
        <v>444</v>
      </c>
      <c r="K3583" s="176"/>
      <c r="L3583" s="177" t="s">
        <v>733</v>
      </c>
      <c r="M3583" s="177" t="s">
        <v>445</v>
      </c>
      <c r="N3583" s="178" t="s">
        <v>7017</v>
      </c>
    </row>
    <row r="3584" spans="1:14" s="178" customFormat="1">
      <c r="A3584" s="171" t="s">
        <v>2542</v>
      </c>
      <c r="B3584" s="171"/>
      <c r="C3584" s="179">
        <v>2605497958</v>
      </c>
      <c r="D3584" s="172">
        <v>46143</v>
      </c>
      <c r="E3584" s="173">
        <v>46195</v>
      </c>
      <c r="F3584" s="174">
        <v>3.91</v>
      </c>
      <c r="G3584" s="175" t="s">
        <v>4148</v>
      </c>
      <c r="H3584" s="171" t="s">
        <v>4170</v>
      </c>
      <c r="I3584" s="171" t="s">
        <v>5710</v>
      </c>
      <c r="J3584" s="171" t="s">
        <v>152</v>
      </c>
      <c r="K3584" s="176"/>
      <c r="L3584" s="177" t="s">
        <v>733</v>
      </c>
      <c r="M3584" s="177" t="s">
        <v>153</v>
      </c>
      <c r="N3584" s="178" t="s">
        <v>7018</v>
      </c>
    </row>
    <row r="3585" spans="1:14" s="178" customFormat="1">
      <c r="A3585" s="171" t="s">
        <v>2542</v>
      </c>
      <c r="B3585" s="171"/>
      <c r="C3585" s="179">
        <v>2605497958</v>
      </c>
      <c r="D3585" s="172">
        <v>46143</v>
      </c>
      <c r="E3585" s="173">
        <v>46195</v>
      </c>
      <c r="F3585" s="174">
        <v>1.67</v>
      </c>
      <c r="G3585" s="175" t="s">
        <v>4148</v>
      </c>
      <c r="H3585" s="171" t="s">
        <v>4170</v>
      </c>
      <c r="I3585" s="171" t="s">
        <v>5711</v>
      </c>
      <c r="J3585" s="171" t="s">
        <v>334</v>
      </c>
      <c r="K3585" s="176"/>
      <c r="L3585" s="177" t="s">
        <v>733</v>
      </c>
      <c r="M3585" s="177" t="s">
        <v>335</v>
      </c>
      <c r="N3585" s="178" t="s">
        <v>7019</v>
      </c>
    </row>
    <row r="3586" spans="1:14" s="178" customFormat="1">
      <c r="A3586" s="171" t="s">
        <v>2542</v>
      </c>
      <c r="B3586" s="171"/>
      <c r="C3586" s="179">
        <v>2605497958</v>
      </c>
      <c r="D3586" s="172">
        <v>46143</v>
      </c>
      <c r="E3586" s="173">
        <v>46195</v>
      </c>
      <c r="F3586" s="174">
        <v>1.33</v>
      </c>
      <c r="G3586" s="175" t="s">
        <v>4148</v>
      </c>
      <c r="H3586" s="171" t="s">
        <v>4170</v>
      </c>
      <c r="I3586" s="171" t="s">
        <v>5712</v>
      </c>
      <c r="J3586" s="171" t="s">
        <v>150</v>
      </c>
      <c r="K3586" s="176"/>
      <c r="L3586" s="177" t="s">
        <v>733</v>
      </c>
      <c r="M3586" s="177" t="s">
        <v>151</v>
      </c>
      <c r="N3586" s="178" t="s">
        <v>7020</v>
      </c>
    </row>
    <row r="3587" spans="1:14" s="178" customFormat="1">
      <c r="A3587" s="171" t="s">
        <v>2542</v>
      </c>
      <c r="B3587" s="171"/>
      <c r="C3587" s="179">
        <v>2605497958</v>
      </c>
      <c r="D3587" s="172">
        <v>46143</v>
      </c>
      <c r="E3587" s="173">
        <v>46195</v>
      </c>
      <c r="F3587" s="174">
        <v>0.25</v>
      </c>
      <c r="G3587" s="175" t="s">
        <v>4148</v>
      </c>
      <c r="H3587" s="171" t="s">
        <v>4170</v>
      </c>
      <c r="I3587" s="171" t="s">
        <v>5713</v>
      </c>
      <c r="J3587" s="171" t="s">
        <v>136</v>
      </c>
      <c r="K3587" s="176"/>
      <c r="L3587" s="177" t="s">
        <v>733</v>
      </c>
      <c r="M3587" s="177" t="s">
        <v>137</v>
      </c>
      <c r="N3587" s="178" t="s">
        <v>7021</v>
      </c>
    </row>
    <row r="3588" spans="1:14" s="178" customFormat="1">
      <c r="A3588" s="171" t="s">
        <v>2542</v>
      </c>
      <c r="B3588" s="171"/>
      <c r="C3588" s="179">
        <v>2605497958</v>
      </c>
      <c r="D3588" s="172">
        <v>46143</v>
      </c>
      <c r="E3588" s="173">
        <v>46195</v>
      </c>
      <c r="F3588" s="174">
        <v>0.56000000000000005</v>
      </c>
      <c r="G3588" s="175" t="s">
        <v>4148</v>
      </c>
      <c r="H3588" s="171" t="s">
        <v>4170</v>
      </c>
      <c r="I3588" s="171" t="s">
        <v>5714</v>
      </c>
      <c r="J3588" s="171" t="s">
        <v>422</v>
      </c>
      <c r="K3588" s="176"/>
      <c r="L3588" s="177" t="s">
        <v>733</v>
      </c>
      <c r="M3588" s="177" t="s">
        <v>423</v>
      </c>
      <c r="N3588" s="178" t="s">
        <v>7022</v>
      </c>
    </row>
    <row r="3589" spans="1:14" s="178" customFormat="1">
      <c r="A3589" s="171" t="s">
        <v>2542</v>
      </c>
      <c r="B3589" s="171"/>
      <c r="C3589" s="179">
        <v>2605497958</v>
      </c>
      <c r="D3589" s="172">
        <v>46143</v>
      </c>
      <c r="E3589" s="173">
        <v>46195</v>
      </c>
      <c r="F3589" s="174">
        <v>0.09</v>
      </c>
      <c r="G3589" s="175" t="s">
        <v>4148</v>
      </c>
      <c r="H3589" s="171" t="s">
        <v>4170</v>
      </c>
      <c r="I3589" s="171" t="s">
        <v>5715</v>
      </c>
      <c r="J3589" s="171" t="s">
        <v>276</v>
      </c>
      <c r="K3589" s="176"/>
      <c r="L3589" s="177" t="s">
        <v>733</v>
      </c>
      <c r="M3589" s="177" t="s">
        <v>277</v>
      </c>
      <c r="N3589" s="178" t="s">
        <v>7023</v>
      </c>
    </row>
    <row r="3590" spans="1:14" s="178" customFormat="1">
      <c r="A3590" s="171" t="s">
        <v>2542</v>
      </c>
      <c r="B3590" s="171"/>
      <c r="C3590" s="179">
        <v>2605497958</v>
      </c>
      <c r="D3590" s="172">
        <v>46143</v>
      </c>
      <c r="E3590" s="173">
        <v>46195</v>
      </c>
      <c r="F3590" s="174">
        <v>0.84</v>
      </c>
      <c r="G3590" s="175" t="s">
        <v>4148</v>
      </c>
      <c r="H3590" s="171" t="s">
        <v>4170</v>
      </c>
      <c r="I3590" s="171" t="s">
        <v>5716</v>
      </c>
      <c r="J3590" s="171" t="s">
        <v>214</v>
      </c>
      <c r="K3590" s="176"/>
      <c r="L3590" s="177" t="s">
        <v>733</v>
      </c>
      <c r="M3590" s="177" t="s">
        <v>215</v>
      </c>
      <c r="N3590" s="178" t="s">
        <v>7024</v>
      </c>
    </row>
    <row r="3591" spans="1:14" s="178" customFormat="1">
      <c r="A3591" s="171" t="s">
        <v>2542</v>
      </c>
      <c r="B3591" s="171"/>
      <c r="C3591" s="179">
        <v>2605497958</v>
      </c>
      <c r="D3591" s="172">
        <v>46143</v>
      </c>
      <c r="E3591" s="173">
        <v>46195</v>
      </c>
      <c r="F3591" s="174">
        <v>0.49</v>
      </c>
      <c r="G3591" s="175" t="s">
        <v>4148</v>
      </c>
      <c r="H3591" s="171" t="s">
        <v>4170</v>
      </c>
      <c r="I3591" s="171" t="s">
        <v>5717</v>
      </c>
      <c r="J3591" s="171" t="s">
        <v>404</v>
      </c>
      <c r="K3591" s="176"/>
      <c r="L3591" s="177" t="s">
        <v>733</v>
      </c>
      <c r="M3591" s="177" t="s">
        <v>405</v>
      </c>
      <c r="N3591" s="178" t="s">
        <v>7025</v>
      </c>
    </row>
    <row r="3592" spans="1:14" s="178" customFormat="1">
      <c r="A3592" s="171" t="s">
        <v>2542</v>
      </c>
      <c r="B3592" s="171"/>
      <c r="C3592" s="179">
        <v>2605497958</v>
      </c>
      <c r="D3592" s="172">
        <v>46143</v>
      </c>
      <c r="E3592" s="173">
        <v>46195</v>
      </c>
      <c r="F3592" s="174">
        <v>0.37</v>
      </c>
      <c r="G3592" s="175" t="s">
        <v>4148</v>
      </c>
      <c r="H3592" s="171" t="s">
        <v>4170</v>
      </c>
      <c r="I3592" s="171" t="s">
        <v>5718</v>
      </c>
      <c r="J3592" s="171" t="s">
        <v>146</v>
      </c>
      <c r="K3592" s="176"/>
      <c r="L3592" s="177" t="s">
        <v>733</v>
      </c>
      <c r="M3592" s="177" t="s">
        <v>147</v>
      </c>
      <c r="N3592" s="178" t="s">
        <v>7026</v>
      </c>
    </row>
    <row r="3593" spans="1:14" s="178" customFormat="1">
      <c r="A3593" s="171" t="s">
        <v>2542</v>
      </c>
      <c r="B3593" s="171"/>
      <c r="C3593" s="179">
        <v>2605497958</v>
      </c>
      <c r="D3593" s="172">
        <v>46143</v>
      </c>
      <c r="E3593" s="173">
        <v>46195</v>
      </c>
      <c r="F3593" s="174">
        <v>0.31</v>
      </c>
      <c r="G3593" s="175" t="s">
        <v>4148</v>
      </c>
      <c r="H3593" s="171" t="s">
        <v>4170</v>
      </c>
      <c r="I3593" s="171" t="s">
        <v>5719</v>
      </c>
      <c r="J3593" s="171" t="s">
        <v>16</v>
      </c>
      <c r="K3593" s="176"/>
      <c r="L3593" s="177" t="s">
        <v>733</v>
      </c>
      <c r="M3593" s="177" t="s">
        <v>17</v>
      </c>
      <c r="N3593" s="178" t="s">
        <v>7027</v>
      </c>
    </row>
    <row r="3594" spans="1:14" s="178" customFormat="1">
      <c r="A3594" s="171" t="s">
        <v>2542</v>
      </c>
      <c r="B3594" s="171"/>
      <c r="C3594" s="179">
        <v>2605497958</v>
      </c>
      <c r="D3594" s="172">
        <v>46143</v>
      </c>
      <c r="E3594" s="173">
        <v>46195</v>
      </c>
      <c r="F3594" s="174">
        <v>1.1200000000000001</v>
      </c>
      <c r="G3594" s="175" t="s">
        <v>4148</v>
      </c>
      <c r="H3594" s="171" t="s">
        <v>4170</v>
      </c>
      <c r="I3594" s="171" t="s">
        <v>5720</v>
      </c>
      <c r="J3594" s="171" t="s">
        <v>352</v>
      </c>
      <c r="K3594" s="176"/>
      <c r="L3594" s="177" t="s">
        <v>733</v>
      </c>
      <c r="M3594" s="177" t="s">
        <v>353</v>
      </c>
      <c r="N3594" s="178" t="s">
        <v>7028</v>
      </c>
    </row>
    <row r="3595" spans="1:14" s="178" customFormat="1">
      <c r="A3595" s="171" t="s">
        <v>2542</v>
      </c>
      <c r="B3595" s="171"/>
      <c r="C3595" s="179">
        <v>2605497958</v>
      </c>
      <c r="D3595" s="172">
        <v>46143</v>
      </c>
      <c r="E3595" s="173">
        <v>46195</v>
      </c>
      <c r="F3595" s="174">
        <v>8.1199999999999992</v>
      </c>
      <c r="G3595" s="175" t="s">
        <v>4148</v>
      </c>
      <c r="H3595" s="171" t="s">
        <v>4170</v>
      </c>
      <c r="I3595" s="171" t="s">
        <v>5721</v>
      </c>
      <c r="J3595" s="171" t="s">
        <v>252</v>
      </c>
      <c r="K3595" s="176"/>
      <c r="L3595" s="177" t="s">
        <v>733</v>
      </c>
      <c r="M3595" s="177" t="s">
        <v>253</v>
      </c>
      <c r="N3595" s="178" t="s">
        <v>7029</v>
      </c>
    </row>
    <row r="3596" spans="1:14" s="178" customFormat="1">
      <c r="A3596" s="171" t="s">
        <v>2542</v>
      </c>
      <c r="B3596" s="171"/>
      <c r="C3596" s="179">
        <v>2605497958</v>
      </c>
      <c r="D3596" s="172">
        <v>46143</v>
      </c>
      <c r="E3596" s="173">
        <v>46195</v>
      </c>
      <c r="F3596" s="174">
        <v>0.8</v>
      </c>
      <c r="G3596" s="175" t="s">
        <v>4148</v>
      </c>
      <c r="H3596" s="171" t="s">
        <v>4170</v>
      </c>
      <c r="I3596" s="171" t="s">
        <v>5722</v>
      </c>
      <c r="J3596" s="171" t="s">
        <v>418</v>
      </c>
      <c r="K3596" s="176"/>
      <c r="L3596" s="177" t="s">
        <v>733</v>
      </c>
      <c r="M3596" s="177" t="s">
        <v>419</v>
      </c>
      <c r="N3596" s="178" t="s">
        <v>7030</v>
      </c>
    </row>
    <row r="3597" spans="1:14" s="178" customFormat="1">
      <c r="A3597" s="171" t="s">
        <v>2542</v>
      </c>
      <c r="B3597" s="171"/>
      <c r="C3597" s="179">
        <v>2605497958</v>
      </c>
      <c r="D3597" s="172">
        <v>46143</v>
      </c>
      <c r="E3597" s="173">
        <v>46195</v>
      </c>
      <c r="F3597" s="174">
        <v>0.18</v>
      </c>
      <c r="G3597" s="175" t="s">
        <v>4148</v>
      </c>
      <c r="H3597" s="171" t="s">
        <v>4170</v>
      </c>
      <c r="I3597" s="171" t="s">
        <v>5723</v>
      </c>
      <c r="J3597" s="171" t="s">
        <v>288</v>
      </c>
      <c r="K3597" s="176"/>
      <c r="L3597" s="177" t="s">
        <v>733</v>
      </c>
      <c r="M3597" s="177" t="s">
        <v>289</v>
      </c>
      <c r="N3597" s="178" t="s">
        <v>7031</v>
      </c>
    </row>
    <row r="3598" spans="1:14" s="178" customFormat="1">
      <c r="A3598" s="171" t="s">
        <v>2542</v>
      </c>
      <c r="B3598" s="171"/>
      <c r="C3598" s="179">
        <v>2605497958</v>
      </c>
      <c r="D3598" s="172">
        <v>46143</v>
      </c>
      <c r="E3598" s="173">
        <v>46195</v>
      </c>
      <c r="F3598" s="174">
        <v>13.57</v>
      </c>
      <c r="G3598" s="175" t="s">
        <v>4148</v>
      </c>
      <c r="H3598" s="171" t="s">
        <v>4170</v>
      </c>
      <c r="I3598" s="171" t="s">
        <v>5724</v>
      </c>
      <c r="J3598" s="171" t="s">
        <v>350</v>
      </c>
      <c r="K3598" s="176"/>
      <c r="L3598" s="177" t="s">
        <v>733</v>
      </c>
      <c r="M3598" s="177" t="s">
        <v>351</v>
      </c>
      <c r="N3598" s="178" t="s">
        <v>7032</v>
      </c>
    </row>
    <row r="3599" spans="1:14" s="178" customFormat="1">
      <c r="A3599" s="171" t="s">
        <v>2542</v>
      </c>
      <c r="B3599" s="171"/>
      <c r="C3599" s="179">
        <v>2605497958</v>
      </c>
      <c r="D3599" s="172">
        <v>46143</v>
      </c>
      <c r="E3599" s="173">
        <v>46195</v>
      </c>
      <c r="F3599" s="174">
        <v>1.95</v>
      </c>
      <c r="G3599" s="175" t="s">
        <v>4148</v>
      </c>
      <c r="H3599" s="171" t="s">
        <v>4170</v>
      </c>
      <c r="I3599" s="171" t="s">
        <v>5725</v>
      </c>
      <c r="J3599" s="171" t="s">
        <v>70</v>
      </c>
      <c r="K3599" s="176"/>
      <c r="L3599" s="177" t="s">
        <v>733</v>
      </c>
      <c r="M3599" s="177" t="s">
        <v>71</v>
      </c>
      <c r="N3599" s="178" t="s">
        <v>7033</v>
      </c>
    </row>
    <row r="3600" spans="1:14" s="178" customFormat="1">
      <c r="A3600" s="171" t="s">
        <v>2542</v>
      </c>
      <c r="B3600" s="171"/>
      <c r="C3600" s="179">
        <v>2605497958</v>
      </c>
      <c r="D3600" s="172">
        <v>46143</v>
      </c>
      <c r="E3600" s="173">
        <v>46195</v>
      </c>
      <c r="F3600" s="174">
        <v>1.42</v>
      </c>
      <c r="G3600" s="175" t="s">
        <v>4148</v>
      </c>
      <c r="H3600" s="171" t="s">
        <v>4170</v>
      </c>
      <c r="I3600" s="171" t="s">
        <v>5710</v>
      </c>
      <c r="J3600" s="171" t="s">
        <v>152</v>
      </c>
      <c r="K3600" s="176"/>
      <c r="L3600" s="177" t="s">
        <v>733</v>
      </c>
      <c r="M3600" s="177" t="s">
        <v>153</v>
      </c>
      <c r="N3600" s="178" t="s">
        <v>7034</v>
      </c>
    </row>
    <row r="3601" spans="1:14" s="178" customFormat="1">
      <c r="A3601" s="171" t="s">
        <v>2542</v>
      </c>
      <c r="B3601" s="171"/>
      <c r="C3601" s="179">
        <v>2605497958</v>
      </c>
      <c r="D3601" s="172">
        <v>46143</v>
      </c>
      <c r="E3601" s="173">
        <v>46195</v>
      </c>
      <c r="F3601" s="174">
        <v>9.1</v>
      </c>
      <c r="G3601" s="175" t="s">
        <v>4148</v>
      </c>
      <c r="H3601" s="171" t="s">
        <v>4170</v>
      </c>
      <c r="I3601" s="171" t="s">
        <v>5711</v>
      </c>
      <c r="J3601" s="171" t="s">
        <v>334</v>
      </c>
      <c r="K3601" s="176"/>
      <c r="L3601" s="177" t="s">
        <v>733</v>
      </c>
      <c r="M3601" s="177" t="s">
        <v>335</v>
      </c>
      <c r="N3601" s="178" t="s">
        <v>7035</v>
      </c>
    </row>
    <row r="3602" spans="1:14" s="178" customFormat="1">
      <c r="A3602" s="171" t="s">
        <v>2542</v>
      </c>
      <c r="B3602" s="171"/>
      <c r="C3602" s="179">
        <v>2605497958</v>
      </c>
      <c r="D3602" s="172">
        <v>46143</v>
      </c>
      <c r="E3602" s="173">
        <v>46195</v>
      </c>
      <c r="F3602" s="174">
        <v>16.100000000000001</v>
      </c>
      <c r="G3602" s="175" t="s">
        <v>4148</v>
      </c>
      <c r="H3602" s="171" t="s">
        <v>4170</v>
      </c>
      <c r="I3602" s="171" t="s">
        <v>5726</v>
      </c>
      <c r="J3602" s="171" t="s">
        <v>12</v>
      </c>
      <c r="K3602" s="176"/>
      <c r="L3602" s="177" t="s">
        <v>733</v>
      </c>
      <c r="M3602" s="177" t="s">
        <v>13</v>
      </c>
      <c r="N3602" s="178" t="s">
        <v>7036</v>
      </c>
    </row>
    <row r="3603" spans="1:14" s="178" customFormat="1">
      <c r="A3603" s="171" t="s">
        <v>2542</v>
      </c>
      <c r="B3603" s="171"/>
      <c r="C3603" s="179">
        <v>2605497958</v>
      </c>
      <c r="D3603" s="172">
        <v>46143</v>
      </c>
      <c r="E3603" s="173">
        <v>46195</v>
      </c>
      <c r="F3603" s="174">
        <v>21.23</v>
      </c>
      <c r="G3603" s="175" t="s">
        <v>4148</v>
      </c>
      <c r="H3603" s="171" t="s">
        <v>4170</v>
      </c>
      <c r="I3603" s="171" t="s">
        <v>5717</v>
      </c>
      <c r="J3603" s="171" t="s">
        <v>404</v>
      </c>
      <c r="K3603" s="176"/>
      <c r="L3603" s="177" t="s">
        <v>733</v>
      </c>
      <c r="M3603" s="177" t="s">
        <v>405</v>
      </c>
      <c r="N3603" s="178" t="s">
        <v>7037</v>
      </c>
    </row>
    <row r="3604" spans="1:14" s="178" customFormat="1">
      <c r="A3604" s="171" t="s">
        <v>2542</v>
      </c>
      <c r="B3604" s="171"/>
      <c r="C3604" s="179">
        <v>2605497958</v>
      </c>
      <c r="D3604" s="172">
        <v>46143</v>
      </c>
      <c r="E3604" s="173">
        <v>46195</v>
      </c>
      <c r="F3604" s="174">
        <v>13.83</v>
      </c>
      <c r="G3604" s="175" t="s">
        <v>4148</v>
      </c>
      <c r="H3604" s="171" t="s">
        <v>4170</v>
      </c>
      <c r="I3604" s="171" t="s">
        <v>5727</v>
      </c>
      <c r="J3604" s="171" t="s">
        <v>272</v>
      </c>
      <c r="K3604" s="176"/>
      <c r="L3604" s="177" t="s">
        <v>733</v>
      </c>
      <c r="M3604" s="177" t="s">
        <v>273</v>
      </c>
      <c r="N3604" s="178" t="s">
        <v>7038</v>
      </c>
    </row>
    <row r="3605" spans="1:14" s="178" customFormat="1">
      <c r="A3605" s="171" t="s">
        <v>2542</v>
      </c>
      <c r="B3605" s="171"/>
      <c r="C3605" s="179">
        <v>2605497958</v>
      </c>
      <c r="D3605" s="172">
        <v>46143</v>
      </c>
      <c r="E3605" s="173">
        <v>46195</v>
      </c>
      <c r="F3605" s="174">
        <v>28.23</v>
      </c>
      <c r="G3605" s="175" t="s">
        <v>4148</v>
      </c>
      <c r="H3605" s="171" t="s">
        <v>4170</v>
      </c>
      <c r="I3605" s="171" t="s">
        <v>5728</v>
      </c>
      <c r="J3605" s="171" t="s">
        <v>472</v>
      </c>
      <c r="K3605" s="176"/>
      <c r="L3605" s="177" t="s">
        <v>733</v>
      </c>
      <c r="M3605" s="177" t="s">
        <v>473</v>
      </c>
      <c r="N3605" s="178" t="s">
        <v>7039</v>
      </c>
    </row>
    <row r="3606" spans="1:14" s="178" customFormat="1">
      <c r="A3606" s="171" t="s">
        <v>2542</v>
      </c>
      <c r="B3606" s="171"/>
      <c r="C3606" s="179">
        <v>2605497958</v>
      </c>
      <c r="D3606" s="172">
        <v>46143</v>
      </c>
      <c r="E3606" s="173">
        <v>46195</v>
      </c>
      <c r="F3606" s="174">
        <v>18.68</v>
      </c>
      <c r="G3606" s="175" t="s">
        <v>4148</v>
      </c>
      <c r="H3606" s="171" t="s">
        <v>4170</v>
      </c>
      <c r="I3606" s="171" t="s">
        <v>5716</v>
      </c>
      <c r="J3606" s="171" t="s">
        <v>214</v>
      </c>
      <c r="K3606" s="176"/>
      <c r="L3606" s="177" t="s">
        <v>733</v>
      </c>
      <c r="M3606" s="177" t="s">
        <v>215</v>
      </c>
      <c r="N3606" s="178" t="s">
        <v>7040</v>
      </c>
    </row>
    <row r="3607" spans="1:14" s="178" customFormat="1">
      <c r="A3607" s="171" t="s">
        <v>2542</v>
      </c>
      <c r="B3607" s="171"/>
      <c r="C3607" s="179">
        <v>2605497958</v>
      </c>
      <c r="D3607" s="172">
        <v>46143</v>
      </c>
      <c r="E3607" s="173">
        <v>46195</v>
      </c>
      <c r="F3607" s="174">
        <v>45.73</v>
      </c>
      <c r="G3607" s="175" t="s">
        <v>4148</v>
      </c>
      <c r="H3607" s="171" t="s">
        <v>4170</v>
      </c>
      <c r="I3607" s="171" t="s">
        <v>5717</v>
      </c>
      <c r="J3607" s="171" t="s">
        <v>404</v>
      </c>
      <c r="K3607" s="176"/>
      <c r="L3607" s="177" t="s">
        <v>733</v>
      </c>
      <c r="M3607" s="177" t="s">
        <v>405</v>
      </c>
      <c r="N3607" s="178" t="s">
        <v>7041</v>
      </c>
    </row>
    <row r="3608" spans="1:14" s="178" customFormat="1">
      <c r="A3608" s="171" t="s">
        <v>2542</v>
      </c>
      <c r="B3608" s="171"/>
      <c r="C3608" s="179">
        <v>2605497958</v>
      </c>
      <c r="D3608" s="172">
        <v>46143</v>
      </c>
      <c r="E3608" s="173">
        <v>46195</v>
      </c>
      <c r="F3608" s="174">
        <v>5.99</v>
      </c>
      <c r="G3608" s="175" t="s">
        <v>4148</v>
      </c>
      <c r="H3608" s="171" t="s">
        <v>4170</v>
      </c>
      <c r="I3608" s="171" t="s">
        <v>5729</v>
      </c>
      <c r="J3608" s="171" t="s">
        <v>452</v>
      </c>
      <c r="K3608" s="176"/>
      <c r="L3608" s="177" t="s">
        <v>733</v>
      </c>
      <c r="M3608" s="177" t="s">
        <v>453</v>
      </c>
      <c r="N3608" s="178" t="s">
        <v>7042</v>
      </c>
    </row>
    <row r="3609" spans="1:14" s="178" customFormat="1">
      <c r="A3609" s="171" t="s">
        <v>2542</v>
      </c>
      <c r="B3609" s="171"/>
      <c r="C3609" s="179">
        <v>2605497958</v>
      </c>
      <c r="D3609" s="172">
        <v>46143</v>
      </c>
      <c r="E3609" s="173">
        <v>46195</v>
      </c>
      <c r="F3609" s="174">
        <v>25.87</v>
      </c>
      <c r="G3609" s="175" t="s">
        <v>4148</v>
      </c>
      <c r="H3609" s="171" t="s">
        <v>4170</v>
      </c>
      <c r="I3609" s="171" t="s">
        <v>5729</v>
      </c>
      <c r="J3609" s="171" t="s">
        <v>452</v>
      </c>
      <c r="K3609" s="176"/>
      <c r="L3609" s="177" t="s">
        <v>733</v>
      </c>
      <c r="M3609" s="177" t="s">
        <v>453</v>
      </c>
      <c r="N3609" s="178" t="s">
        <v>7043</v>
      </c>
    </row>
    <row r="3610" spans="1:14" s="178" customFormat="1">
      <c r="A3610" s="171" t="s">
        <v>2542</v>
      </c>
      <c r="B3610" s="171"/>
      <c r="C3610" s="179">
        <v>2605497958</v>
      </c>
      <c r="D3610" s="172">
        <v>46143</v>
      </c>
      <c r="E3610" s="173">
        <v>46195</v>
      </c>
      <c r="F3610" s="174">
        <v>8.08</v>
      </c>
      <c r="G3610" s="175" t="s">
        <v>4148</v>
      </c>
      <c r="H3610" s="171" t="s">
        <v>4170</v>
      </c>
      <c r="I3610" s="171" t="s">
        <v>5730</v>
      </c>
      <c r="J3610" s="171" t="s">
        <v>330</v>
      </c>
      <c r="K3610" s="176"/>
      <c r="L3610" s="177" t="s">
        <v>733</v>
      </c>
      <c r="M3610" s="177" t="s">
        <v>331</v>
      </c>
      <c r="N3610" s="178" t="s">
        <v>7044</v>
      </c>
    </row>
    <row r="3611" spans="1:14" s="178" customFormat="1">
      <c r="A3611" s="171" t="s">
        <v>2542</v>
      </c>
      <c r="B3611" s="171"/>
      <c r="C3611" s="179">
        <v>2605497958</v>
      </c>
      <c r="D3611" s="172">
        <v>46143</v>
      </c>
      <c r="E3611" s="173">
        <v>46195</v>
      </c>
      <c r="F3611" s="174">
        <v>1.8</v>
      </c>
      <c r="G3611" s="175" t="s">
        <v>4148</v>
      </c>
      <c r="H3611" s="171" t="s">
        <v>4170</v>
      </c>
      <c r="I3611" s="171" t="s">
        <v>5720</v>
      </c>
      <c r="J3611" s="171" t="s">
        <v>352</v>
      </c>
      <c r="K3611" s="176"/>
      <c r="L3611" s="177" t="s">
        <v>733</v>
      </c>
      <c r="M3611" s="177" t="s">
        <v>353</v>
      </c>
      <c r="N3611" s="178" t="s">
        <v>7045</v>
      </c>
    </row>
    <row r="3612" spans="1:14" s="178" customFormat="1">
      <c r="A3612" s="171" t="s">
        <v>2542</v>
      </c>
      <c r="B3612" s="171"/>
      <c r="C3612" s="179">
        <v>2605497958</v>
      </c>
      <c r="D3612" s="172">
        <v>46143</v>
      </c>
      <c r="E3612" s="173">
        <v>46195</v>
      </c>
      <c r="F3612" s="174">
        <v>39.26</v>
      </c>
      <c r="G3612" s="175" t="s">
        <v>4148</v>
      </c>
      <c r="H3612" s="171" t="s">
        <v>4170</v>
      </c>
      <c r="I3612" s="171" t="s">
        <v>5731</v>
      </c>
      <c r="J3612" s="171" t="s">
        <v>88</v>
      </c>
      <c r="K3612" s="176"/>
      <c r="L3612" s="177" t="s">
        <v>733</v>
      </c>
      <c r="M3612" s="177" t="s">
        <v>89</v>
      </c>
      <c r="N3612" s="178" t="s">
        <v>7046</v>
      </c>
    </row>
    <row r="3613" spans="1:14" s="178" customFormat="1">
      <c r="A3613" s="171" t="s">
        <v>2542</v>
      </c>
      <c r="B3613" s="171"/>
      <c r="C3613" s="179">
        <v>2605497958</v>
      </c>
      <c r="D3613" s="172">
        <v>46143</v>
      </c>
      <c r="E3613" s="173">
        <v>46195</v>
      </c>
      <c r="F3613" s="174">
        <v>1.29</v>
      </c>
      <c r="G3613" s="175" t="s">
        <v>4148</v>
      </c>
      <c r="H3613" s="171" t="s">
        <v>4170</v>
      </c>
      <c r="I3613" s="171" t="s">
        <v>5732</v>
      </c>
      <c r="J3613" s="171" t="s">
        <v>158</v>
      </c>
      <c r="K3613" s="176"/>
      <c r="L3613" s="177" t="s">
        <v>733</v>
      </c>
      <c r="M3613" s="177" t="s">
        <v>159</v>
      </c>
      <c r="N3613" s="178" t="s">
        <v>7047</v>
      </c>
    </row>
    <row r="3614" spans="1:14" s="178" customFormat="1">
      <c r="A3614" s="171" t="s">
        <v>2542</v>
      </c>
      <c r="B3614" s="171"/>
      <c r="C3614" s="179">
        <v>2605497958</v>
      </c>
      <c r="D3614" s="172">
        <v>46143</v>
      </c>
      <c r="E3614" s="173">
        <v>46195</v>
      </c>
      <c r="F3614" s="174">
        <v>0.38</v>
      </c>
      <c r="G3614" s="175" t="s">
        <v>4148</v>
      </c>
      <c r="H3614" s="171" t="s">
        <v>4170</v>
      </c>
      <c r="I3614" s="171" t="s">
        <v>5733</v>
      </c>
      <c r="J3614" s="171" t="s">
        <v>432</v>
      </c>
      <c r="K3614" s="176"/>
      <c r="L3614" s="177" t="s">
        <v>733</v>
      </c>
      <c r="M3614" s="177" t="s">
        <v>433</v>
      </c>
      <c r="N3614" s="178" t="s">
        <v>7048</v>
      </c>
    </row>
    <row r="3615" spans="1:14" s="178" customFormat="1">
      <c r="A3615" s="171" t="s">
        <v>2542</v>
      </c>
      <c r="B3615" s="171"/>
      <c r="C3615" s="179">
        <v>2605497958</v>
      </c>
      <c r="D3615" s="172">
        <v>46143</v>
      </c>
      <c r="E3615" s="173">
        <v>46195</v>
      </c>
      <c r="F3615" s="174">
        <v>5.3</v>
      </c>
      <c r="G3615" s="175" t="s">
        <v>4148</v>
      </c>
      <c r="H3615" s="171" t="s">
        <v>4170</v>
      </c>
      <c r="I3615" s="171" t="s">
        <v>5734</v>
      </c>
      <c r="J3615" s="171" t="s">
        <v>440</v>
      </c>
      <c r="K3615" s="176"/>
      <c r="L3615" s="177" t="s">
        <v>733</v>
      </c>
      <c r="M3615" s="177" t="s">
        <v>441</v>
      </c>
      <c r="N3615" s="178" t="s">
        <v>7049</v>
      </c>
    </row>
    <row r="3616" spans="1:14" s="178" customFormat="1">
      <c r="A3616" s="171" t="s">
        <v>2542</v>
      </c>
      <c r="B3616" s="171"/>
      <c r="C3616" s="179">
        <v>2605497958</v>
      </c>
      <c r="D3616" s="172">
        <v>46143</v>
      </c>
      <c r="E3616" s="173">
        <v>46195</v>
      </c>
      <c r="F3616" s="174">
        <v>4.5999999999999996</v>
      </c>
      <c r="G3616" s="175" t="s">
        <v>4148</v>
      </c>
      <c r="H3616" s="171" t="s">
        <v>4170</v>
      </c>
      <c r="I3616" s="171" t="s">
        <v>5735</v>
      </c>
      <c r="J3616" s="171" t="s">
        <v>260</v>
      </c>
      <c r="K3616" s="176"/>
      <c r="L3616" s="177" t="s">
        <v>733</v>
      </c>
      <c r="M3616" s="177" t="s">
        <v>261</v>
      </c>
      <c r="N3616" s="178" t="s">
        <v>7050</v>
      </c>
    </row>
    <row r="3617" spans="1:14" s="178" customFormat="1">
      <c r="A3617" s="171" t="s">
        <v>2542</v>
      </c>
      <c r="B3617" s="171"/>
      <c r="C3617" s="179">
        <v>2605497958</v>
      </c>
      <c r="D3617" s="172">
        <v>46143</v>
      </c>
      <c r="E3617" s="173">
        <v>46195</v>
      </c>
      <c r="F3617" s="174">
        <v>17.649999999999999</v>
      </c>
      <c r="G3617" s="175" t="s">
        <v>4148</v>
      </c>
      <c r="H3617" s="171" t="s">
        <v>4170</v>
      </c>
      <c r="I3617" s="171" t="s">
        <v>5725</v>
      </c>
      <c r="J3617" s="171" t="s">
        <v>70</v>
      </c>
      <c r="K3617" s="176"/>
      <c r="L3617" s="177" t="s">
        <v>733</v>
      </c>
      <c r="M3617" s="177" t="s">
        <v>71</v>
      </c>
      <c r="N3617" s="178" t="s">
        <v>7051</v>
      </c>
    </row>
    <row r="3618" spans="1:14" s="178" customFormat="1">
      <c r="A3618" s="171" t="s">
        <v>2542</v>
      </c>
      <c r="B3618" s="171"/>
      <c r="C3618" s="179">
        <v>2605497958</v>
      </c>
      <c r="D3618" s="172">
        <v>46143</v>
      </c>
      <c r="E3618" s="173">
        <v>46195</v>
      </c>
      <c r="F3618" s="174">
        <v>5.51</v>
      </c>
      <c r="G3618" s="175" t="s">
        <v>4148</v>
      </c>
      <c r="H3618" s="171" t="s">
        <v>4170</v>
      </c>
      <c r="I3618" s="171" t="s">
        <v>5736</v>
      </c>
      <c r="J3618" s="171" t="s">
        <v>380</v>
      </c>
      <c r="K3618" s="176"/>
      <c r="L3618" s="177" t="s">
        <v>733</v>
      </c>
      <c r="M3618" s="177" t="s">
        <v>381</v>
      </c>
      <c r="N3618" s="178" t="s">
        <v>7052</v>
      </c>
    </row>
    <row r="3619" spans="1:14" s="178" customFormat="1">
      <c r="A3619" s="171" t="s">
        <v>2542</v>
      </c>
      <c r="B3619" s="171"/>
      <c r="C3619" s="179">
        <v>2605497958</v>
      </c>
      <c r="D3619" s="172">
        <v>46143</v>
      </c>
      <c r="E3619" s="173">
        <v>46195</v>
      </c>
      <c r="F3619" s="174">
        <v>6.52</v>
      </c>
      <c r="G3619" s="175" t="s">
        <v>4148</v>
      </c>
      <c r="H3619" s="171" t="s">
        <v>4170</v>
      </c>
      <c r="I3619" s="171" t="s">
        <v>5737</v>
      </c>
      <c r="J3619" s="171" t="s">
        <v>118</v>
      </c>
      <c r="K3619" s="176"/>
      <c r="L3619" s="177" t="s">
        <v>733</v>
      </c>
      <c r="M3619" s="177" t="s">
        <v>119</v>
      </c>
      <c r="N3619" s="178" t="s">
        <v>7053</v>
      </c>
    </row>
    <row r="3620" spans="1:14" s="178" customFormat="1">
      <c r="A3620" s="171" t="s">
        <v>2542</v>
      </c>
      <c r="B3620" s="171"/>
      <c r="C3620" s="179">
        <v>2605497958</v>
      </c>
      <c r="D3620" s="172">
        <v>46143</v>
      </c>
      <c r="E3620" s="173">
        <v>46195</v>
      </c>
      <c r="F3620" s="174">
        <v>5.7</v>
      </c>
      <c r="G3620" s="175" t="s">
        <v>4148</v>
      </c>
      <c r="H3620" s="171" t="s">
        <v>4170</v>
      </c>
      <c r="I3620" s="171" t="s">
        <v>5738</v>
      </c>
      <c r="J3620" s="171" t="s">
        <v>286</v>
      </c>
      <c r="K3620" s="176"/>
      <c r="L3620" s="177" t="s">
        <v>733</v>
      </c>
      <c r="M3620" s="177" t="s">
        <v>287</v>
      </c>
      <c r="N3620" s="178" t="s">
        <v>7054</v>
      </c>
    </row>
    <row r="3621" spans="1:14" s="178" customFormat="1">
      <c r="A3621" s="171" t="s">
        <v>2542</v>
      </c>
      <c r="B3621" s="171"/>
      <c r="C3621" s="179">
        <v>2605497958</v>
      </c>
      <c r="D3621" s="172">
        <v>46143</v>
      </c>
      <c r="E3621" s="173">
        <v>46195</v>
      </c>
      <c r="F3621" s="174">
        <v>1.59</v>
      </c>
      <c r="G3621" s="175" t="s">
        <v>4148</v>
      </c>
      <c r="H3621" s="171" t="s">
        <v>4170</v>
      </c>
      <c r="I3621" s="171" t="s">
        <v>5739</v>
      </c>
      <c r="J3621" s="171" t="s">
        <v>320</v>
      </c>
      <c r="K3621" s="176"/>
      <c r="L3621" s="177" t="s">
        <v>733</v>
      </c>
      <c r="M3621" s="177" t="s">
        <v>321</v>
      </c>
      <c r="N3621" s="178" t="s">
        <v>7055</v>
      </c>
    </row>
    <row r="3622" spans="1:14" s="178" customFormat="1">
      <c r="A3622" s="171" t="s">
        <v>2542</v>
      </c>
      <c r="B3622" s="171"/>
      <c r="C3622" s="179">
        <v>2605497958</v>
      </c>
      <c r="D3622" s="172">
        <v>46143</v>
      </c>
      <c r="E3622" s="173">
        <v>46195</v>
      </c>
      <c r="F3622" s="174">
        <v>0.34</v>
      </c>
      <c r="G3622" s="175" t="s">
        <v>4148</v>
      </c>
      <c r="H3622" s="171" t="s">
        <v>4170</v>
      </c>
      <c r="I3622" s="171" t="s">
        <v>5740</v>
      </c>
      <c r="J3622" s="171" t="s">
        <v>326</v>
      </c>
      <c r="K3622" s="176"/>
      <c r="L3622" s="177" t="s">
        <v>733</v>
      </c>
      <c r="M3622" s="177" t="s">
        <v>327</v>
      </c>
      <c r="N3622" s="178" t="s">
        <v>7056</v>
      </c>
    </row>
    <row r="3623" spans="1:14" s="178" customFormat="1">
      <c r="A3623" s="171" t="s">
        <v>2542</v>
      </c>
      <c r="B3623" s="171"/>
      <c r="C3623" s="179">
        <v>2605497958</v>
      </c>
      <c r="D3623" s="172">
        <v>46143</v>
      </c>
      <c r="E3623" s="173">
        <v>46195</v>
      </c>
      <c r="F3623" s="174">
        <v>0.26</v>
      </c>
      <c r="G3623" s="175" t="s">
        <v>4148</v>
      </c>
      <c r="H3623" s="171" t="s">
        <v>4170</v>
      </c>
      <c r="I3623" s="171" t="s">
        <v>5741</v>
      </c>
      <c r="J3623" s="171" t="s">
        <v>256</v>
      </c>
      <c r="K3623" s="176"/>
      <c r="L3623" s="177" t="s">
        <v>733</v>
      </c>
      <c r="M3623" s="177" t="s">
        <v>257</v>
      </c>
      <c r="N3623" s="178" t="s">
        <v>7057</v>
      </c>
    </row>
    <row r="3624" spans="1:14" s="178" customFormat="1">
      <c r="A3624" s="171" t="s">
        <v>2542</v>
      </c>
      <c r="B3624" s="171"/>
      <c r="C3624" s="179">
        <v>2605497958</v>
      </c>
      <c r="D3624" s="172">
        <v>46143</v>
      </c>
      <c r="E3624" s="173">
        <v>46195</v>
      </c>
      <c r="F3624" s="174">
        <v>0.16</v>
      </c>
      <c r="G3624" s="175" t="s">
        <v>4148</v>
      </c>
      <c r="H3624" s="171" t="s">
        <v>4170</v>
      </c>
      <c r="I3624" s="171" t="s">
        <v>5742</v>
      </c>
      <c r="J3624" s="171" t="s">
        <v>346</v>
      </c>
      <c r="K3624" s="176"/>
      <c r="L3624" s="177" t="s">
        <v>733</v>
      </c>
      <c r="M3624" s="177" t="s">
        <v>347</v>
      </c>
      <c r="N3624" s="178" t="s">
        <v>7058</v>
      </c>
    </row>
    <row r="3625" spans="1:14" s="178" customFormat="1">
      <c r="A3625" s="171" t="s">
        <v>2542</v>
      </c>
      <c r="B3625" s="171"/>
      <c r="C3625" s="179">
        <v>2605497958</v>
      </c>
      <c r="D3625" s="172">
        <v>46143</v>
      </c>
      <c r="E3625" s="173">
        <v>46195</v>
      </c>
      <c r="F3625" s="174">
        <v>0.12</v>
      </c>
      <c r="G3625" s="175" t="s">
        <v>4148</v>
      </c>
      <c r="H3625" s="171" t="s">
        <v>4170</v>
      </c>
      <c r="I3625" s="171" t="s">
        <v>5743</v>
      </c>
      <c r="J3625" s="171" t="s">
        <v>482</v>
      </c>
      <c r="K3625" s="176"/>
      <c r="L3625" s="177" t="s">
        <v>733</v>
      </c>
      <c r="M3625" s="177" t="s">
        <v>483</v>
      </c>
      <c r="N3625" s="178" t="s">
        <v>7059</v>
      </c>
    </row>
    <row r="3626" spans="1:14" s="178" customFormat="1">
      <c r="A3626" s="171" t="s">
        <v>2542</v>
      </c>
      <c r="B3626" s="171"/>
      <c r="C3626" s="179">
        <v>2605497958</v>
      </c>
      <c r="D3626" s="172">
        <v>46143</v>
      </c>
      <c r="E3626" s="173">
        <v>46195</v>
      </c>
      <c r="F3626" s="174">
        <v>0.35</v>
      </c>
      <c r="G3626" s="175" t="s">
        <v>4148</v>
      </c>
      <c r="H3626" s="171" t="s">
        <v>4170</v>
      </c>
      <c r="I3626" s="171" t="s">
        <v>5744</v>
      </c>
      <c r="J3626" s="171" t="s">
        <v>198</v>
      </c>
      <c r="K3626" s="176"/>
      <c r="L3626" s="177" t="s">
        <v>733</v>
      </c>
      <c r="M3626" s="177" t="s">
        <v>199</v>
      </c>
      <c r="N3626" s="178" t="s">
        <v>7060</v>
      </c>
    </row>
    <row r="3627" spans="1:14" s="178" customFormat="1">
      <c r="A3627" s="171" t="s">
        <v>2542</v>
      </c>
      <c r="B3627" s="171"/>
      <c r="C3627" s="179">
        <v>2605497958</v>
      </c>
      <c r="D3627" s="172">
        <v>46143</v>
      </c>
      <c r="E3627" s="173">
        <v>46195</v>
      </c>
      <c r="F3627" s="174">
        <v>1.04</v>
      </c>
      <c r="G3627" s="175" t="s">
        <v>4148</v>
      </c>
      <c r="H3627" s="171" t="s">
        <v>4170</v>
      </c>
      <c r="I3627" s="171" t="s">
        <v>5745</v>
      </c>
      <c r="J3627" s="171" t="s">
        <v>362</v>
      </c>
      <c r="K3627" s="176"/>
      <c r="L3627" s="177" t="s">
        <v>733</v>
      </c>
      <c r="M3627" s="177" t="s">
        <v>363</v>
      </c>
      <c r="N3627" s="178" t="s">
        <v>7061</v>
      </c>
    </row>
    <row r="3628" spans="1:14" s="178" customFormat="1">
      <c r="A3628" s="171" t="s">
        <v>2542</v>
      </c>
      <c r="B3628" s="171"/>
      <c r="C3628" s="179">
        <v>2605497958</v>
      </c>
      <c r="D3628" s="172">
        <v>46143</v>
      </c>
      <c r="E3628" s="173">
        <v>46195</v>
      </c>
      <c r="F3628" s="174">
        <v>0.44</v>
      </c>
      <c r="G3628" s="175" t="s">
        <v>4148</v>
      </c>
      <c r="H3628" s="171" t="s">
        <v>4170</v>
      </c>
      <c r="I3628" s="171" t="s">
        <v>5746</v>
      </c>
      <c r="J3628" s="171" t="s">
        <v>388</v>
      </c>
      <c r="K3628" s="176"/>
      <c r="L3628" s="177" t="s">
        <v>733</v>
      </c>
      <c r="M3628" s="177" t="s">
        <v>389</v>
      </c>
      <c r="N3628" s="178" t="s">
        <v>7062</v>
      </c>
    </row>
    <row r="3629" spans="1:14" s="178" customFormat="1">
      <c r="A3629" s="171" t="s">
        <v>2542</v>
      </c>
      <c r="B3629" s="171"/>
      <c r="C3629" s="179">
        <v>2605497958</v>
      </c>
      <c r="D3629" s="172">
        <v>46143</v>
      </c>
      <c r="E3629" s="173">
        <v>46195</v>
      </c>
      <c r="F3629" s="174">
        <v>0.26</v>
      </c>
      <c r="G3629" s="175" t="s">
        <v>4148</v>
      </c>
      <c r="H3629" s="171" t="s">
        <v>4170</v>
      </c>
      <c r="I3629" s="171" t="s">
        <v>5747</v>
      </c>
      <c r="J3629" s="171" t="s">
        <v>92</v>
      </c>
      <c r="K3629" s="176"/>
      <c r="L3629" s="177" t="s">
        <v>733</v>
      </c>
      <c r="M3629" s="177" t="s">
        <v>93</v>
      </c>
      <c r="N3629" s="178" t="s">
        <v>7063</v>
      </c>
    </row>
    <row r="3630" spans="1:14" s="178" customFormat="1">
      <c r="A3630" s="171" t="s">
        <v>2542</v>
      </c>
      <c r="B3630" s="171"/>
      <c r="C3630" s="179">
        <v>2605497958</v>
      </c>
      <c r="D3630" s="172">
        <v>46143</v>
      </c>
      <c r="E3630" s="173">
        <v>46195</v>
      </c>
      <c r="F3630" s="174">
        <v>0.55000000000000004</v>
      </c>
      <c r="G3630" s="175" t="s">
        <v>4148</v>
      </c>
      <c r="H3630" s="171" t="s">
        <v>4170</v>
      </c>
      <c r="I3630" s="171" t="s">
        <v>5748</v>
      </c>
      <c r="J3630" s="171" t="s">
        <v>102</v>
      </c>
      <c r="K3630" s="176"/>
      <c r="L3630" s="177" t="s">
        <v>733</v>
      </c>
      <c r="M3630" s="177" t="s">
        <v>103</v>
      </c>
      <c r="N3630" s="178" t="s">
        <v>7064</v>
      </c>
    </row>
    <row r="3631" spans="1:14" s="178" customFormat="1">
      <c r="A3631" s="171" t="s">
        <v>2542</v>
      </c>
      <c r="B3631" s="171"/>
      <c r="C3631" s="179">
        <v>2605497958</v>
      </c>
      <c r="D3631" s="172">
        <v>46143</v>
      </c>
      <c r="E3631" s="173">
        <v>46195</v>
      </c>
      <c r="F3631" s="174">
        <v>0.23</v>
      </c>
      <c r="G3631" s="175" t="s">
        <v>4148</v>
      </c>
      <c r="H3631" s="171" t="s">
        <v>4170</v>
      </c>
      <c r="I3631" s="171" t="s">
        <v>5749</v>
      </c>
      <c r="J3631" s="171" t="s">
        <v>446</v>
      </c>
      <c r="K3631" s="176"/>
      <c r="L3631" s="177" t="s">
        <v>733</v>
      </c>
      <c r="M3631" s="177" t="s">
        <v>447</v>
      </c>
      <c r="N3631" s="178" t="s">
        <v>7065</v>
      </c>
    </row>
    <row r="3632" spans="1:14" s="178" customFormat="1">
      <c r="A3632" s="171" t="s">
        <v>2542</v>
      </c>
      <c r="B3632" s="171"/>
      <c r="C3632" s="179">
        <v>2605497958</v>
      </c>
      <c r="D3632" s="172">
        <v>46143</v>
      </c>
      <c r="E3632" s="173">
        <v>46195</v>
      </c>
      <c r="F3632" s="174">
        <v>0.61</v>
      </c>
      <c r="G3632" s="175" t="s">
        <v>4148</v>
      </c>
      <c r="H3632" s="171" t="s">
        <v>4170</v>
      </c>
      <c r="I3632" s="171" t="s">
        <v>5750</v>
      </c>
      <c r="J3632" s="171" t="s">
        <v>434</v>
      </c>
      <c r="K3632" s="176"/>
      <c r="L3632" s="177" t="s">
        <v>733</v>
      </c>
      <c r="M3632" s="177" t="s">
        <v>435</v>
      </c>
      <c r="N3632" s="178" t="s">
        <v>7066</v>
      </c>
    </row>
    <row r="3633" spans="1:14" s="178" customFormat="1">
      <c r="A3633" s="171" t="s">
        <v>2542</v>
      </c>
      <c r="B3633" s="171"/>
      <c r="C3633" s="179">
        <v>2605497958</v>
      </c>
      <c r="D3633" s="172">
        <v>46143</v>
      </c>
      <c r="E3633" s="173">
        <v>46195</v>
      </c>
      <c r="F3633" s="174">
        <v>0.11</v>
      </c>
      <c r="G3633" s="175" t="s">
        <v>4148</v>
      </c>
      <c r="H3633" s="171" t="s">
        <v>4170</v>
      </c>
      <c r="I3633" s="171" t="s">
        <v>5751</v>
      </c>
      <c r="J3633" s="171" t="s">
        <v>458</v>
      </c>
      <c r="K3633" s="176"/>
      <c r="L3633" s="177" t="s">
        <v>733</v>
      </c>
      <c r="M3633" s="177" t="s">
        <v>459</v>
      </c>
      <c r="N3633" s="178" t="s">
        <v>7067</v>
      </c>
    </row>
    <row r="3634" spans="1:14" s="178" customFormat="1">
      <c r="A3634" s="171" t="s">
        <v>2542</v>
      </c>
      <c r="B3634" s="171"/>
      <c r="C3634" s="179">
        <v>2605497958</v>
      </c>
      <c r="D3634" s="172">
        <v>46143</v>
      </c>
      <c r="E3634" s="173">
        <v>46195</v>
      </c>
      <c r="F3634" s="174">
        <v>0.18</v>
      </c>
      <c r="G3634" s="175" t="s">
        <v>4148</v>
      </c>
      <c r="H3634" s="171" t="s">
        <v>4170</v>
      </c>
      <c r="I3634" s="171" t="s">
        <v>5752</v>
      </c>
      <c r="J3634" s="171" t="s">
        <v>132</v>
      </c>
      <c r="K3634" s="176"/>
      <c r="L3634" s="177" t="s">
        <v>733</v>
      </c>
      <c r="M3634" s="177" t="s">
        <v>133</v>
      </c>
      <c r="N3634" s="178" t="s">
        <v>7068</v>
      </c>
    </row>
    <row r="3635" spans="1:14" s="178" customFormat="1">
      <c r="A3635" s="171" t="s">
        <v>2542</v>
      </c>
      <c r="B3635" s="171"/>
      <c r="C3635" s="179">
        <v>2605497958</v>
      </c>
      <c r="D3635" s="172">
        <v>46143</v>
      </c>
      <c r="E3635" s="173">
        <v>46195</v>
      </c>
      <c r="F3635" s="174">
        <v>0.09</v>
      </c>
      <c r="G3635" s="175" t="s">
        <v>4148</v>
      </c>
      <c r="H3635" s="171" t="s">
        <v>4170</v>
      </c>
      <c r="I3635" s="171" t="s">
        <v>5753</v>
      </c>
      <c r="J3635" s="171" t="s">
        <v>306</v>
      </c>
      <c r="K3635" s="176"/>
      <c r="L3635" s="177" t="s">
        <v>733</v>
      </c>
      <c r="M3635" s="177" t="s">
        <v>307</v>
      </c>
      <c r="N3635" s="178" t="s">
        <v>7069</v>
      </c>
    </row>
    <row r="3636" spans="1:14" s="178" customFormat="1">
      <c r="A3636" s="171" t="s">
        <v>2542</v>
      </c>
      <c r="B3636" s="171"/>
      <c r="C3636" s="179">
        <v>2605497958</v>
      </c>
      <c r="D3636" s="172">
        <v>46143</v>
      </c>
      <c r="E3636" s="173">
        <v>46195</v>
      </c>
      <c r="F3636" s="174">
        <v>0.37</v>
      </c>
      <c r="G3636" s="175" t="s">
        <v>4148</v>
      </c>
      <c r="H3636" s="171" t="s">
        <v>4170</v>
      </c>
      <c r="I3636" s="171" t="s">
        <v>5754</v>
      </c>
      <c r="J3636" s="171" t="s">
        <v>466</v>
      </c>
      <c r="K3636" s="176"/>
      <c r="L3636" s="177" t="s">
        <v>733</v>
      </c>
      <c r="M3636" s="177" t="s">
        <v>467</v>
      </c>
      <c r="N3636" s="178" t="s">
        <v>7070</v>
      </c>
    </row>
    <row r="3637" spans="1:14" s="178" customFormat="1">
      <c r="A3637" s="171" t="s">
        <v>2542</v>
      </c>
      <c r="B3637" s="171"/>
      <c r="C3637" s="179">
        <v>2605497958</v>
      </c>
      <c r="D3637" s="172">
        <v>46143</v>
      </c>
      <c r="E3637" s="173">
        <v>46195</v>
      </c>
      <c r="F3637" s="174">
        <v>0.67</v>
      </c>
      <c r="G3637" s="175" t="s">
        <v>4148</v>
      </c>
      <c r="H3637" s="171" t="s">
        <v>4170</v>
      </c>
      <c r="I3637" s="171" t="s">
        <v>5755</v>
      </c>
      <c r="J3637" s="171" t="s">
        <v>430</v>
      </c>
      <c r="K3637" s="176"/>
      <c r="L3637" s="177" t="s">
        <v>733</v>
      </c>
      <c r="M3637" s="177" t="s">
        <v>431</v>
      </c>
      <c r="N3637" s="178" t="s">
        <v>7071</v>
      </c>
    </row>
    <row r="3638" spans="1:14" s="178" customFormat="1">
      <c r="A3638" s="171" t="s">
        <v>2542</v>
      </c>
      <c r="B3638" s="171"/>
      <c r="C3638" s="179">
        <v>2605497958</v>
      </c>
      <c r="D3638" s="172">
        <v>46143</v>
      </c>
      <c r="E3638" s="173">
        <v>46195</v>
      </c>
      <c r="F3638" s="174">
        <v>0.3</v>
      </c>
      <c r="G3638" s="175" t="s">
        <v>4148</v>
      </c>
      <c r="H3638" s="171" t="s">
        <v>4170</v>
      </c>
      <c r="I3638" s="171" t="s">
        <v>5756</v>
      </c>
      <c r="J3638" s="171" t="s">
        <v>398</v>
      </c>
      <c r="K3638" s="176"/>
      <c r="L3638" s="177" t="s">
        <v>733</v>
      </c>
      <c r="M3638" s="177" t="s">
        <v>399</v>
      </c>
      <c r="N3638" s="178" t="s">
        <v>7072</v>
      </c>
    </row>
    <row r="3639" spans="1:14" s="178" customFormat="1">
      <c r="A3639" s="171" t="s">
        <v>2542</v>
      </c>
      <c r="B3639" s="171"/>
      <c r="C3639" s="179">
        <v>2605497958</v>
      </c>
      <c r="D3639" s="172">
        <v>46143</v>
      </c>
      <c r="E3639" s="173">
        <v>46195</v>
      </c>
      <c r="F3639" s="174">
        <v>0.08</v>
      </c>
      <c r="G3639" s="175" t="s">
        <v>4148</v>
      </c>
      <c r="H3639" s="171" t="s">
        <v>4170</v>
      </c>
      <c r="I3639" s="171" t="s">
        <v>5757</v>
      </c>
      <c r="J3639" s="171" t="s">
        <v>332</v>
      </c>
      <c r="K3639" s="176"/>
      <c r="L3639" s="177" t="s">
        <v>733</v>
      </c>
      <c r="M3639" s="177" t="s">
        <v>333</v>
      </c>
      <c r="N3639" s="178" t="s">
        <v>7073</v>
      </c>
    </row>
    <row r="3640" spans="1:14" s="178" customFormat="1">
      <c r="A3640" s="171" t="s">
        <v>2542</v>
      </c>
      <c r="B3640" s="171"/>
      <c r="C3640" s="179">
        <v>2605497958</v>
      </c>
      <c r="D3640" s="172">
        <v>46143</v>
      </c>
      <c r="E3640" s="173">
        <v>46195</v>
      </c>
      <c r="F3640" s="174">
        <v>1.1200000000000001</v>
      </c>
      <c r="G3640" s="175" t="s">
        <v>4148</v>
      </c>
      <c r="H3640" s="171" t="s">
        <v>4170</v>
      </c>
      <c r="I3640" s="171" t="s">
        <v>5758</v>
      </c>
      <c r="J3640" s="171" t="s">
        <v>120</v>
      </c>
      <c r="K3640" s="176"/>
      <c r="L3640" s="177" t="s">
        <v>733</v>
      </c>
      <c r="M3640" s="177" t="s">
        <v>121</v>
      </c>
      <c r="N3640" s="178" t="s">
        <v>7074</v>
      </c>
    </row>
    <row r="3641" spans="1:14" s="178" customFormat="1">
      <c r="A3641" s="171" t="s">
        <v>2542</v>
      </c>
      <c r="B3641" s="171"/>
      <c r="C3641" s="179">
        <v>2605497958</v>
      </c>
      <c r="D3641" s="172">
        <v>46143</v>
      </c>
      <c r="E3641" s="173">
        <v>46195</v>
      </c>
      <c r="F3641" s="174">
        <v>0.1</v>
      </c>
      <c r="G3641" s="175" t="s">
        <v>4148</v>
      </c>
      <c r="H3641" s="171" t="s">
        <v>4170</v>
      </c>
      <c r="I3641" s="171" t="s">
        <v>5759</v>
      </c>
      <c r="J3641" s="171" t="s">
        <v>72</v>
      </c>
      <c r="K3641" s="176"/>
      <c r="L3641" s="177" t="s">
        <v>733</v>
      </c>
      <c r="M3641" s="177" t="s">
        <v>73</v>
      </c>
      <c r="N3641" s="178" t="s">
        <v>7075</v>
      </c>
    </row>
    <row r="3642" spans="1:14" s="178" customFormat="1">
      <c r="A3642" s="171" t="s">
        <v>2542</v>
      </c>
      <c r="B3642" s="171"/>
      <c r="C3642" s="179">
        <v>2605497958</v>
      </c>
      <c r="D3642" s="172">
        <v>46143</v>
      </c>
      <c r="E3642" s="173">
        <v>46195</v>
      </c>
      <c r="F3642" s="174">
        <v>0.68</v>
      </c>
      <c r="G3642" s="175" t="s">
        <v>4148</v>
      </c>
      <c r="H3642" s="171" t="s">
        <v>4170</v>
      </c>
      <c r="I3642" s="171" t="s">
        <v>5760</v>
      </c>
      <c r="J3642" s="171" t="s">
        <v>40</v>
      </c>
      <c r="K3642" s="176"/>
      <c r="L3642" s="177" t="s">
        <v>733</v>
      </c>
      <c r="M3642" s="177" t="s">
        <v>41</v>
      </c>
      <c r="N3642" s="178" t="s">
        <v>7076</v>
      </c>
    </row>
    <row r="3643" spans="1:14" s="178" customFormat="1">
      <c r="A3643" s="171" t="s">
        <v>2542</v>
      </c>
      <c r="B3643" s="171"/>
      <c r="C3643" s="179">
        <v>2605497958</v>
      </c>
      <c r="D3643" s="172">
        <v>46143</v>
      </c>
      <c r="E3643" s="173">
        <v>46195</v>
      </c>
      <c r="F3643" s="174">
        <v>3.05</v>
      </c>
      <c r="G3643" s="175" t="s">
        <v>4148</v>
      </c>
      <c r="H3643" s="171" t="s">
        <v>4170</v>
      </c>
      <c r="I3643" s="171" t="s">
        <v>5761</v>
      </c>
      <c r="J3643" s="171" t="s">
        <v>94</v>
      </c>
      <c r="K3643" s="176"/>
      <c r="L3643" s="177" t="s">
        <v>733</v>
      </c>
      <c r="M3643" s="177" t="s">
        <v>95</v>
      </c>
      <c r="N3643" s="178" t="s">
        <v>7077</v>
      </c>
    </row>
    <row r="3644" spans="1:14" s="178" customFormat="1">
      <c r="A3644" s="171" t="s">
        <v>2542</v>
      </c>
      <c r="B3644" s="171"/>
      <c r="C3644" s="179">
        <v>2605497958</v>
      </c>
      <c r="D3644" s="172">
        <v>46143</v>
      </c>
      <c r="E3644" s="173">
        <v>46195</v>
      </c>
      <c r="F3644" s="174">
        <v>0.9</v>
      </c>
      <c r="G3644" s="175" t="s">
        <v>4148</v>
      </c>
      <c r="H3644" s="171" t="s">
        <v>4170</v>
      </c>
      <c r="I3644" s="171" t="s">
        <v>5762</v>
      </c>
      <c r="J3644" s="171" t="s">
        <v>30</v>
      </c>
      <c r="K3644" s="176"/>
      <c r="L3644" s="177" t="s">
        <v>733</v>
      </c>
      <c r="M3644" s="177" t="s">
        <v>31</v>
      </c>
      <c r="N3644" s="178" t="s">
        <v>7078</v>
      </c>
    </row>
    <row r="3645" spans="1:14" s="178" customFormat="1">
      <c r="A3645" s="171" t="s">
        <v>2542</v>
      </c>
      <c r="B3645" s="171"/>
      <c r="C3645" s="179">
        <v>2605497958</v>
      </c>
      <c r="D3645" s="172">
        <v>46143</v>
      </c>
      <c r="E3645" s="173">
        <v>46195</v>
      </c>
      <c r="F3645" s="174">
        <v>0.51</v>
      </c>
      <c r="G3645" s="175" t="s">
        <v>4148</v>
      </c>
      <c r="H3645" s="171" t="s">
        <v>4170</v>
      </c>
      <c r="I3645" s="171" t="s">
        <v>5763</v>
      </c>
      <c r="J3645" s="171" t="s">
        <v>484</v>
      </c>
      <c r="K3645" s="176"/>
      <c r="L3645" s="177" t="s">
        <v>733</v>
      </c>
      <c r="M3645" s="177" t="s">
        <v>485</v>
      </c>
      <c r="N3645" s="178" t="s">
        <v>7079</v>
      </c>
    </row>
    <row r="3646" spans="1:14" s="178" customFormat="1">
      <c r="A3646" s="171" t="s">
        <v>2542</v>
      </c>
      <c r="B3646" s="171"/>
      <c r="C3646" s="179">
        <v>2605497958</v>
      </c>
      <c r="D3646" s="172">
        <v>46143</v>
      </c>
      <c r="E3646" s="173">
        <v>46195</v>
      </c>
      <c r="F3646" s="174">
        <v>0.46</v>
      </c>
      <c r="G3646" s="175" t="s">
        <v>4148</v>
      </c>
      <c r="H3646" s="171" t="s">
        <v>4170</v>
      </c>
      <c r="I3646" s="171" t="s">
        <v>5764</v>
      </c>
      <c r="J3646" s="171" t="s">
        <v>84</v>
      </c>
      <c r="K3646" s="176"/>
      <c r="L3646" s="177" t="s">
        <v>733</v>
      </c>
      <c r="M3646" s="177" t="s">
        <v>85</v>
      </c>
      <c r="N3646" s="178" t="s">
        <v>7080</v>
      </c>
    </row>
    <row r="3647" spans="1:14" s="178" customFormat="1">
      <c r="A3647" s="171" t="s">
        <v>2542</v>
      </c>
      <c r="B3647" s="171"/>
      <c r="C3647" s="179">
        <v>2605497958</v>
      </c>
      <c r="D3647" s="172">
        <v>46143</v>
      </c>
      <c r="E3647" s="173">
        <v>46195</v>
      </c>
      <c r="F3647" s="174">
        <v>0.91</v>
      </c>
      <c r="G3647" s="175" t="s">
        <v>4148</v>
      </c>
      <c r="H3647" s="171" t="s">
        <v>4170</v>
      </c>
      <c r="I3647" s="171" t="s">
        <v>5765</v>
      </c>
      <c r="J3647" s="171" t="s">
        <v>66</v>
      </c>
      <c r="K3647" s="176"/>
      <c r="L3647" s="177" t="s">
        <v>733</v>
      </c>
      <c r="M3647" s="177" t="s">
        <v>67</v>
      </c>
      <c r="N3647" s="178" t="s">
        <v>7081</v>
      </c>
    </row>
    <row r="3648" spans="1:14" s="178" customFormat="1">
      <c r="A3648" s="171" t="s">
        <v>2542</v>
      </c>
      <c r="B3648" s="171"/>
      <c r="C3648" s="179">
        <v>2605497958</v>
      </c>
      <c r="D3648" s="172">
        <v>46143</v>
      </c>
      <c r="E3648" s="173">
        <v>46195</v>
      </c>
      <c r="F3648" s="174">
        <v>0.19</v>
      </c>
      <c r="G3648" s="175" t="s">
        <v>4148</v>
      </c>
      <c r="H3648" s="171" t="s">
        <v>4170</v>
      </c>
      <c r="I3648" s="171" t="s">
        <v>5766</v>
      </c>
      <c r="J3648" s="171" t="s">
        <v>78</v>
      </c>
      <c r="K3648" s="176"/>
      <c r="L3648" s="177" t="s">
        <v>733</v>
      </c>
      <c r="M3648" s="177" t="s">
        <v>79</v>
      </c>
      <c r="N3648" s="178" t="s">
        <v>7082</v>
      </c>
    </row>
    <row r="3649" spans="1:14" s="178" customFormat="1">
      <c r="A3649" s="171" t="s">
        <v>2542</v>
      </c>
      <c r="B3649" s="171"/>
      <c r="C3649" s="179">
        <v>2605497958</v>
      </c>
      <c r="D3649" s="172">
        <v>46143</v>
      </c>
      <c r="E3649" s="173">
        <v>46195</v>
      </c>
      <c r="F3649" s="174">
        <v>0.13</v>
      </c>
      <c r="G3649" s="175" t="s">
        <v>4148</v>
      </c>
      <c r="H3649" s="171" t="s">
        <v>4170</v>
      </c>
      <c r="I3649" s="171" t="s">
        <v>5767</v>
      </c>
      <c r="J3649" s="171" t="s">
        <v>318</v>
      </c>
      <c r="K3649" s="176"/>
      <c r="L3649" s="177" t="s">
        <v>733</v>
      </c>
      <c r="M3649" s="177" t="s">
        <v>319</v>
      </c>
      <c r="N3649" s="178" t="s">
        <v>7083</v>
      </c>
    </row>
    <row r="3650" spans="1:14" s="178" customFormat="1">
      <c r="A3650" s="171" t="s">
        <v>2542</v>
      </c>
      <c r="B3650" s="171"/>
      <c r="C3650" s="179">
        <v>2605497958</v>
      </c>
      <c r="D3650" s="172">
        <v>46143</v>
      </c>
      <c r="E3650" s="173">
        <v>46195</v>
      </c>
      <c r="F3650" s="174">
        <v>0.23</v>
      </c>
      <c r="G3650" s="175" t="s">
        <v>4148</v>
      </c>
      <c r="H3650" s="171" t="s">
        <v>4170</v>
      </c>
      <c r="I3650" s="171" t="s">
        <v>5768</v>
      </c>
      <c r="J3650" s="171" t="s">
        <v>22</v>
      </c>
      <c r="K3650" s="176"/>
      <c r="L3650" s="177" t="s">
        <v>733</v>
      </c>
      <c r="M3650" s="177" t="s">
        <v>23</v>
      </c>
      <c r="N3650" s="178" t="s">
        <v>7084</v>
      </c>
    </row>
    <row r="3651" spans="1:14" s="178" customFormat="1">
      <c r="A3651" s="171" t="s">
        <v>2542</v>
      </c>
      <c r="B3651" s="171"/>
      <c r="C3651" s="179">
        <v>2605497958</v>
      </c>
      <c r="D3651" s="172">
        <v>46143</v>
      </c>
      <c r="E3651" s="173">
        <v>46195</v>
      </c>
      <c r="F3651" s="174">
        <v>0.23</v>
      </c>
      <c r="G3651" s="175" t="s">
        <v>4148</v>
      </c>
      <c r="H3651" s="171" t="s">
        <v>4170</v>
      </c>
      <c r="I3651" s="171" t="s">
        <v>5769</v>
      </c>
      <c r="J3651" s="171" t="s">
        <v>499</v>
      </c>
      <c r="K3651" s="176"/>
      <c r="L3651" s="177" t="s">
        <v>733</v>
      </c>
      <c r="M3651" s="177" t="s">
        <v>500</v>
      </c>
      <c r="N3651" s="178" t="s">
        <v>7085</v>
      </c>
    </row>
    <row r="3652" spans="1:14" s="178" customFormat="1">
      <c r="A3652" s="171" t="s">
        <v>2542</v>
      </c>
      <c r="B3652" s="171"/>
      <c r="C3652" s="179">
        <v>2605497958</v>
      </c>
      <c r="D3652" s="172">
        <v>46143</v>
      </c>
      <c r="E3652" s="173">
        <v>46195</v>
      </c>
      <c r="F3652" s="174">
        <v>0.04</v>
      </c>
      <c r="G3652" s="175" t="s">
        <v>4148</v>
      </c>
      <c r="H3652" s="171" t="s">
        <v>4170</v>
      </c>
      <c r="I3652" s="171" t="s">
        <v>5770</v>
      </c>
      <c r="J3652" s="171" t="s">
        <v>58</v>
      </c>
      <c r="K3652" s="176"/>
      <c r="L3652" s="177" t="s">
        <v>733</v>
      </c>
      <c r="M3652" s="177" t="s">
        <v>59</v>
      </c>
      <c r="N3652" s="178" t="s">
        <v>7086</v>
      </c>
    </row>
    <row r="3653" spans="1:14" s="178" customFormat="1">
      <c r="A3653" s="171" t="s">
        <v>2542</v>
      </c>
      <c r="B3653" s="171"/>
      <c r="C3653" s="179">
        <v>2605497958</v>
      </c>
      <c r="D3653" s="172">
        <v>46143</v>
      </c>
      <c r="E3653" s="173">
        <v>46195</v>
      </c>
      <c r="F3653" s="174">
        <v>1.98</v>
      </c>
      <c r="G3653" s="175" t="s">
        <v>4148</v>
      </c>
      <c r="H3653" s="171" t="s">
        <v>4170</v>
      </c>
      <c r="I3653" s="171" t="s">
        <v>5771</v>
      </c>
      <c r="J3653" s="171" t="s">
        <v>468</v>
      </c>
      <c r="K3653" s="176"/>
      <c r="L3653" s="177" t="s">
        <v>733</v>
      </c>
      <c r="M3653" s="177" t="s">
        <v>469</v>
      </c>
      <c r="N3653" s="178" t="s">
        <v>7087</v>
      </c>
    </row>
    <row r="3654" spans="1:14" s="178" customFormat="1">
      <c r="A3654" s="171" t="s">
        <v>2542</v>
      </c>
      <c r="B3654" s="171"/>
      <c r="C3654" s="179">
        <v>2605497958</v>
      </c>
      <c r="D3654" s="172">
        <v>46143</v>
      </c>
      <c r="E3654" s="173">
        <v>46195</v>
      </c>
      <c r="F3654" s="174">
        <v>0.97</v>
      </c>
      <c r="G3654" s="175" t="s">
        <v>4148</v>
      </c>
      <c r="H3654" s="171" t="s">
        <v>4170</v>
      </c>
      <c r="I3654" s="171" t="s">
        <v>5772</v>
      </c>
      <c r="J3654" s="171" t="s">
        <v>406</v>
      </c>
      <c r="K3654" s="176"/>
      <c r="L3654" s="177" t="s">
        <v>733</v>
      </c>
      <c r="M3654" s="177" t="s">
        <v>407</v>
      </c>
      <c r="N3654" s="178" t="s">
        <v>7088</v>
      </c>
    </row>
    <row r="3655" spans="1:14" s="178" customFormat="1">
      <c r="A3655" s="171" t="s">
        <v>2542</v>
      </c>
      <c r="B3655" s="171"/>
      <c r="C3655" s="179">
        <v>2605497958</v>
      </c>
      <c r="D3655" s="172">
        <v>46143</v>
      </c>
      <c r="E3655" s="173">
        <v>46195</v>
      </c>
      <c r="F3655" s="174">
        <v>1.05</v>
      </c>
      <c r="G3655" s="175" t="s">
        <v>4148</v>
      </c>
      <c r="H3655" s="171" t="s">
        <v>4170</v>
      </c>
      <c r="I3655" s="171" t="s">
        <v>5773</v>
      </c>
      <c r="J3655" s="171" t="s">
        <v>374</v>
      </c>
      <c r="K3655" s="176"/>
      <c r="L3655" s="177" t="s">
        <v>733</v>
      </c>
      <c r="M3655" s="177" t="s">
        <v>375</v>
      </c>
      <c r="N3655" s="178" t="s">
        <v>7089</v>
      </c>
    </row>
    <row r="3656" spans="1:14" s="178" customFormat="1">
      <c r="A3656" s="171" t="s">
        <v>2542</v>
      </c>
      <c r="B3656" s="171"/>
      <c r="C3656" s="179">
        <v>2605497958</v>
      </c>
      <c r="D3656" s="172">
        <v>46143</v>
      </c>
      <c r="E3656" s="173">
        <v>46195</v>
      </c>
      <c r="F3656" s="174">
        <v>7.47</v>
      </c>
      <c r="G3656" s="175" t="s">
        <v>4148</v>
      </c>
      <c r="H3656" s="171" t="s">
        <v>4170</v>
      </c>
      <c r="I3656" s="171" t="s">
        <v>5774</v>
      </c>
      <c r="J3656" s="171" t="s">
        <v>170</v>
      </c>
      <c r="K3656" s="176"/>
      <c r="L3656" s="177" t="s">
        <v>733</v>
      </c>
      <c r="M3656" s="177" t="s">
        <v>171</v>
      </c>
      <c r="N3656" s="178" t="s">
        <v>7090</v>
      </c>
    </row>
    <row r="3657" spans="1:14" s="178" customFormat="1">
      <c r="A3657" s="171" t="s">
        <v>2542</v>
      </c>
      <c r="B3657" s="171"/>
      <c r="C3657" s="179">
        <v>2605497958</v>
      </c>
      <c r="D3657" s="172">
        <v>46143</v>
      </c>
      <c r="E3657" s="173">
        <v>46195</v>
      </c>
      <c r="F3657" s="174">
        <v>0.87</v>
      </c>
      <c r="G3657" s="175" t="s">
        <v>4148</v>
      </c>
      <c r="H3657" s="171" t="s">
        <v>4170</v>
      </c>
      <c r="I3657" s="171" t="s">
        <v>5717</v>
      </c>
      <c r="J3657" s="171" t="s">
        <v>404</v>
      </c>
      <c r="K3657" s="176"/>
      <c r="L3657" s="177" t="s">
        <v>733</v>
      </c>
      <c r="M3657" s="177" t="s">
        <v>405</v>
      </c>
      <c r="N3657" s="178" t="s">
        <v>7091</v>
      </c>
    </row>
    <row r="3658" spans="1:14" s="178" customFormat="1">
      <c r="A3658" s="171" t="s">
        <v>2542</v>
      </c>
      <c r="B3658" s="171"/>
      <c r="C3658" s="179">
        <v>2605497958</v>
      </c>
      <c r="D3658" s="172">
        <v>46143</v>
      </c>
      <c r="E3658" s="173">
        <v>46195</v>
      </c>
      <c r="F3658" s="174">
        <v>24.31</v>
      </c>
      <c r="G3658" s="175" t="s">
        <v>4148</v>
      </c>
      <c r="H3658" s="171" t="s">
        <v>4170</v>
      </c>
      <c r="I3658" s="171" t="s">
        <v>5775</v>
      </c>
      <c r="J3658" s="171" t="s">
        <v>344</v>
      </c>
      <c r="K3658" s="176"/>
      <c r="L3658" s="177" t="s">
        <v>733</v>
      </c>
      <c r="M3658" s="177" t="s">
        <v>345</v>
      </c>
      <c r="N3658" s="178" t="s">
        <v>7092</v>
      </c>
    </row>
    <row r="3659" spans="1:14" s="178" customFormat="1">
      <c r="A3659" s="171" t="s">
        <v>2542</v>
      </c>
      <c r="B3659" s="171"/>
      <c r="C3659" s="179">
        <v>2605497958</v>
      </c>
      <c r="D3659" s="172">
        <v>46143</v>
      </c>
      <c r="E3659" s="173">
        <v>46195</v>
      </c>
      <c r="F3659" s="174">
        <v>0.87</v>
      </c>
      <c r="G3659" s="175" t="s">
        <v>4148</v>
      </c>
      <c r="H3659" s="171" t="s">
        <v>4170</v>
      </c>
      <c r="I3659" s="171" t="s">
        <v>5776</v>
      </c>
      <c r="J3659" s="171" t="s">
        <v>196</v>
      </c>
      <c r="K3659" s="176"/>
      <c r="L3659" s="177" t="s">
        <v>733</v>
      </c>
      <c r="M3659" s="177" t="s">
        <v>197</v>
      </c>
      <c r="N3659" s="178" t="s">
        <v>7093</v>
      </c>
    </row>
    <row r="3660" spans="1:14" s="178" customFormat="1">
      <c r="A3660" s="171" t="s">
        <v>2542</v>
      </c>
      <c r="B3660" s="171"/>
      <c r="C3660" s="179">
        <v>2605497958</v>
      </c>
      <c r="D3660" s="172">
        <v>46143</v>
      </c>
      <c r="E3660" s="173">
        <v>46195</v>
      </c>
      <c r="F3660" s="174">
        <v>0.31</v>
      </c>
      <c r="G3660" s="175" t="s">
        <v>4148</v>
      </c>
      <c r="H3660" s="171" t="s">
        <v>4170</v>
      </c>
      <c r="I3660" s="171" t="s">
        <v>5726</v>
      </c>
      <c r="J3660" s="171" t="s">
        <v>12</v>
      </c>
      <c r="K3660" s="176"/>
      <c r="L3660" s="177" t="s">
        <v>733</v>
      </c>
      <c r="M3660" s="177" t="s">
        <v>13</v>
      </c>
      <c r="N3660" s="178" t="s">
        <v>7094</v>
      </c>
    </row>
    <row r="3661" spans="1:14" s="178" customFormat="1">
      <c r="A3661" s="171" t="s">
        <v>2542</v>
      </c>
      <c r="B3661" s="171"/>
      <c r="C3661" s="179">
        <v>2605497958</v>
      </c>
      <c r="D3661" s="172">
        <v>46143</v>
      </c>
      <c r="E3661" s="173">
        <v>46195</v>
      </c>
      <c r="F3661" s="174">
        <v>0.81</v>
      </c>
      <c r="G3661" s="175" t="s">
        <v>4148</v>
      </c>
      <c r="H3661" s="171" t="s">
        <v>4170</v>
      </c>
      <c r="I3661" s="171" t="s">
        <v>5727</v>
      </c>
      <c r="J3661" s="171" t="s">
        <v>272</v>
      </c>
      <c r="K3661" s="176"/>
      <c r="L3661" s="177" t="s">
        <v>733</v>
      </c>
      <c r="M3661" s="177" t="s">
        <v>273</v>
      </c>
      <c r="N3661" s="178" t="s">
        <v>7095</v>
      </c>
    </row>
    <row r="3662" spans="1:14" s="178" customFormat="1">
      <c r="A3662" s="171" t="s">
        <v>2542</v>
      </c>
      <c r="B3662" s="171"/>
      <c r="C3662" s="179">
        <v>2605497958</v>
      </c>
      <c r="D3662" s="172">
        <v>46143</v>
      </c>
      <c r="E3662" s="173">
        <v>46195</v>
      </c>
      <c r="F3662" s="174">
        <v>1.52</v>
      </c>
      <c r="G3662" s="175" t="s">
        <v>4148</v>
      </c>
      <c r="H3662" s="171" t="s">
        <v>4170</v>
      </c>
      <c r="I3662" s="171" t="s">
        <v>5777</v>
      </c>
      <c r="J3662" s="171" t="s">
        <v>442</v>
      </c>
      <c r="K3662" s="176"/>
      <c r="L3662" s="177" t="s">
        <v>733</v>
      </c>
      <c r="M3662" s="177" t="s">
        <v>443</v>
      </c>
      <c r="N3662" s="178" t="s">
        <v>7096</v>
      </c>
    </row>
    <row r="3663" spans="1:14" s="178" customFormat="1">
      <c r="A3663" s="171" t="s">
        <v>2542</v>
      </c>
      <c r="B3663" s="171"/>
      <c r="C3663" s="179">
        <v>2605497958</v>
      </c>
      <c r="D3663" s="172">
        <v>46143</v>
      </c>
      <c r="E3663" s="173">
        <v>46195</v>
      </c>
      <c r="F3663" s="174">
        <v>0.36</v>
      </c>
      <c r="G3663" s="175" t="s">
        <v>4148</v>
      </c>
      <c r="H3663" s="171" t="s">
        <v>4170</v>
      </c>
      <c r="I3663" s="171" t="s">
        <v>5778</v>
      </c>
      <c r="J3663" s="171" t="s">
        <v>336</v>
      </c>
      <c r="K3663" s="176"/>
      <c r="L3663" s="177" t="s">
        <v>733</v>
      </c>
      <c r="M3663" s="177" t="s">
        <v>337</v>
      </c>
      <c r="N3663" s="178" t="s">
        <v>7097</v>
      </c>
    </row>
    <row r="3664" spans="1:14" s="178" customFormat="1">
      <c r="A3664" s="171" t="s">
        <v>2542</v>
      </c>
      <c r="B3664" s="171"/>
      <c r="C3664" s="179">
        <v>2605497958</v>
      </c>
      <c r="D3664" s="172">
        <v>46143</v>
      </c>
      <c r="E3664" s="173">
        <v>46195</v>
      </c>
      <c r="F3664" s="174">
        <v>0.56000000000000005</v>
      </c>
      <c r="G3664" s="175" t="s">
        <v>4148</v>
      </c>
      <c r="H3664" s="171" t="s">
        <v>4170</v>
      </c>
      <c r="I3664" s="171" t="s">
        <v>5779</v>
      </c>
      <c r="J3664" s="171" t="s">
        <v>296</v>
      </c>
      <c r="K3664" s="176"/>
      <c r="L3664" s="177" t="s">
        <v>733</v>
      </c>
      <c r="M3664" s="177" t="s">
        <v>297</v>
      </c>
      <c r="N3664" s="178" t="s">
        <v>7098</v>
      </c>
    </row>
    <row r="3665" spans="1:14" s="178" customFormat="1">
      <c r="A3665" s="171" t="s">
        <v>2542</v>
      </c>
      <c r="B3665" s="171"/>
      <c r="C3665" s="179">
        <v>2605497958</v>
      </c>
      <c r="D3665" s="172">
        <v>46143</v>
      </c>
      <c r="E3665" s="173">
        <v>46195</v>
      </c>
      <c r="F3665" s="174">
        <v>0.1</v>
      </c>
      <c r="G3665" s="175" t="s">
        <v>4148</v>
      </c>
      <c r="H3665" s="171" t="s">
        <v>4170</v>
      </c>
      <c r="I3665" s="171" t="s">
        <v>5780</v>
      </c>
      <c r="J3665" s="171" t="s">
        <v>450</v>
      </c>
      <c r="K3665" s="176"/>
      <c r="L3665" s="177" t="s">
        <v>733</v>
      </c>
      <c r="M3665" s="177" t="s">
        <v>451</v>
      </c>
      <c r="N3665" s="178" t="s">
        <v>7099</v>
      </c>
    </row>
    <row r="3666" spans="1:14" s="178" customFormat="1">
      <c r="A3666" s="171" t="s">
        <v>2542</v>
      </c>
      <c r="B3666" s="171"/>
      <c r="C3666" s="179">
        <v>2605497958</v>
      </c>
      <c r="D3666" s="172">
        <v>46143</v>
      </c>
      <c r="E3666" s="173">
        <v>46195</v>
      </c>
      <c r="F3666" s="174">
        <v>0.5</v>
      </c>
      <c r="G3666" s="175" t="s">
        <v>4148</v>
      </c>
      <c r="H3666" s="171" t="s">
        <v>4170</v>
      </c>
      <c r="I3666" s="171" t="s">
        <v>5781</v>
      </c>
      <c r="J3666" s="171" t="s">
        <v>226</v>
      </c>
      <c r="K3666" s="176"/>
      <c r="L3666" s="177" t="s">
        <v>733</v>
      </c>
      <c r="M3666" s="177" t="s">
        <v>227</v>
      </c>
      <c r="N3666" s="178" t="s">
        <v>7100</v>
      </c>
    </row>
    <row r="3667" spans="1:14" s="178" customFormat="1">
      <c r="A3667" s="171" t="s">
        <v>2542</v>
      </c>
      <c r="B3667" s="171"/>
      <c r="C3667" s="179">
        <v>2605497958</v>
      </c>
      <c r="D3667" s="172">
        <v>46143</v>
      </c>
      <c r="E3667" s="173">
        <v>46195</v>
      </c>
      <c r="F3667" s="174">
        <v>12.46</v>
      </c>
      <c r="G3667" s="175" t="s">
        <v>4148</v>
      </c>
      <c r="H3667" s="171" t="s">
        <v>4170</v>
      </c>
      <c r="I3667" s="171" t="s">
        <v>5782</v>
      </c>
      <c r="J3667" s="171" t="s">
        <v>360</v>
      </c>
      <c r="K3667" s="176"/>
      <c r="L3667" s="177" t="s">
        <v>733</v>
      </c>
      <c r="M3667" s="177" t="s">
        <v>361</v>
      </c>
      <c r="N3667" s="178" t="s">
        <v>7101</v>
      </c>
    </row>
    <row r="3668" spans="1:14" s="178" customFormat="1">
      <c r="A3668" s="171" t="s">
        <v>2542</v>
      </c>
      <c r="B3668" s="171"/>
      <c r="C3668" s="179">
        <v>2605497958</v>
      </c>
      <c r="D3668" s="172">
        <v>46143</v>
      </c>
      <c r="E3668" s="173">
        <v>46195</v>
      </c>
      <c r="F3668" s="174">
        <v>0.27</v>
      </c>
      <c r="G3668" s="175" t="s">
        <v>4148</v>
      </c>
      <c r="H3668" s="171" t="s">
        <v>4170</v>
      </c>
      <c r="I3668" s="171" t="s">
        <v>5783</v>
      </c>
      <c r="J3668" s="171" t="s">
        <v>390</v>
      </c>
      <c r="K3668" s="176"/>
      <c r="L3668" s="177" t="s">
        <v>733</v>
      </c>
      <c r="M3668" s="177" t="s">
        <v>391</v>
      </c>
      <c r="N3668" s="178" t="s">
        <v>7102</v>
      </c>
    </row>
    <row r="3669" spans="1:14" s="178" customFormat="1">
      <c r="A3669" s="171" t="s">
        <v>2542</v>
      </c>
      <c r="B3669" s="171"/>
      <c r="C3669" s="179">
        <v>2605497958</v>
      </c>
      <c r="D3669" s="172">
        <v>46143</v>
      </c>
      <c r="E3669" s="173">
        <v>46195</v>
      </c>
      <c r="F3669" s="174">
        <v>7.66</v>
      </c>
      <c r="G3669" s="175" t="s">
        <v>4148</v>
      </c>
      <c r="H3669" s="171" t="s">
        <v>4170</v>
      </c>
      <c r="I3669" s="171" t="s">
        <v>5784</v>
      </c>
      <c r="J3669" s="171" t="s">
        <v>212</v>
      </c>
      <c r="K3669" s="176"/>
      <c r="L3669" s="177" t="s">
        <v>733</v>
      </c>
      <c r="M3669" s="177" t="s">
        <v>213</v>
      </c>
      <c r="N3669" s="178" t="s">
        <v>7103</v>
      </c>
    </row>
    <row r="3670" spans="1:14" s="178" customFormat="1">
      <c r="A3670" s="171" t="s">
        <v>2542</v>
      </c>
      <c r="B3670" s="171"/>
      <c r="C3670" s="179">
        <v>2605497958</v>
      </c>
      <c r="D3670" s="172">
        <v>46143</v>
      </c>
      <c r="E3670" s="173">
        <v>46195</v>
      </c>
      <c r="F3670" s="174">
        <v>1.72</v>
      </c>
      <c r="G3670" s="175" t="s">
        <v>4148</v>
      </c>
      <c r="H3670" s="171" t="s">
        <v>4170</v>
      </c>
      <c r="I3670" s="171" t="s">
        <v>5785</v>
      </c>
      <c r="J3670" s="171" t="s">
        <v>410</v>
      </c>
      <c r="K3670" s="176"/>
      <c r="L3670" s="177" t="s">
        <v>733</v>
      </c>
      <c r="M3670" s="177" t="s">
        <v>411</v>
      </c>
      <c r="N3670" s="178" t="s">
        <v>7104</v>
      </c>
    </row>
    <row r="3671" spans="1:14" s="178" customFormat="1">
      <c r="A3671" s="171" t="s">
        <v>2542</v>
      </c>
      <c r="B3671" s="171"/>
      <c r="C3671" s="179">
        <v>2605497958</v>
      </c>
      <c r="D3671" s="172">
        <v>46143</v>
      </c>
      <c r="E3671" s="173">
        <v>46195</v>
      </c>
      <c r="F3671" s="174">
        <v>19.350000000000001</v>
      </c>
      <c r="G3671" s="175" t="s">
        <v>4148</v>
      </c>
      <c r="H3671" s="171" t="s">
        <v>4170</v>
      </c>
      <c r="I3671" s="171" t="s">
        <v>5733</v>
      </c>
      <c r="J3671" s="171" t="s">
        <v>432</v>
      </c>
      <c r="K3671" s="176"/>
      <c r="L3671" s="177" t="s">
        <v>733</v>
      </c>
      <c r="M3671" s="177" t="s">
        <v>433</v>
      </c>
      <c r="N3671" s="178" t="s">
        <v>7105</v>
      </c>
    </row>
    <row r="3672" spans="1:14" s="178" customFormat="1">
      <c r="A3672" s="171" t="s">
        <v>2542</v>
      </c>
      <c r="B3672" s="171"/>
      <c r="C3672" s="179">
        <v>2605497958</v>
      </c>
      <c r="D3672" s="172">
        <v>46143</v>
      </c>
      <c r="E3672" s="173">
        <v>46195</v>
      </c>
      <c r="F3672" s="174">
        <v>5.44</v>
      </c>
      <c r="G3672" s="175" t="s">
        <v>4148</v>
      </c>
      <c r="H3672" s="171" t="s">
        <v>4170</v>
      </c>
      <c r="I3672" s="171" t="s">
        <v>5786</v>
      </c>
      <c r="J3672" s="171" t="s">
        <v>240</v>
      </c>
      <c r="K3672" s="176"/>
      <c r="L3672" s="177" t="s">
        <v>733</v>
      </c>
      <c r="M3672" s="177" t="s">
        <v>241</v>
      </c>
      <c r="N3672" s="178" t="s">
        <v>7106</v>
      </c>
    </row>
    <row r="3673" spans="1:14" s="178" customFormat="1">
      <c r="A3673" s="171" t="s">
        <v>2542</v>
      </c>
      <c r="B3673" s="171"/>
      <c r="C3673" s="179">
        <v>2605497958</v>
      </c>
      <c r="D3673" s="172">
        <v>46143</v>
      </c>
      <c r="E3673" s="173">
        <v>46195</v>
      </c>
      <c r="F3673" s="174">
        <v>0.26</v>
      </c>
      <c r="G3673" s="175" t="s">
        <v>4148</v>
      </c>
      <c r="H3673" s="171" t="s">
        <v>4170</v>
      </c>
      <c r="I3673" s="171" t="s">
        <v>5787</v>
      </c>
      <c r="J3673" s="171" t="s">
        <v>1886</v>
      </c>
      <c r="K3673" s="176"/>
      <c r="L3673" s="177" t="s">
        <v>733</v>
      </c>
      <c r="M3673" s="177" t="s">
        <v>1783</v>
      </c>
      <c r="N3673" s="178" t="s">
        <v>7107</v>
      </c>
    </row>
    <row r="3674" spans="1:14" s="178" customFormat="1">
      <c r="A3674" s="171" t="s">
        <v>2542</v>
      </c>
      <c r="B3674" s="171"/>
      <c r="C3674" s="179">
        <v>2605497958</v>
      </c>
      <c r="D3674" s="172">
        <v>46143</v>
      </c>
      <c r="E3674" s="173">
        <v>46195</v>
      </c>
      <c r="F3674" s="174">
        <v>0.57999999999999996</v>
      </c>
      <c r="G3674" s="175" t="s">
        <v>4148</v>
      </c>
      <c r="H3674" s="171" t="s">
        <v>4170</v>
      </c>
      <c r="I3674" s="171" t="s">
        <v>5788</v>
      </c>
      <c r="J3674" s="171" t="s">
        <v>242</v>
      </c>
      <c r="K3674" s="176"/>
      <c r="L3674" s="177" t="s">
        <v>733</v>
      </c>
      <c r="M3674" s="177" t="s">
        <v>243</v>
      </c>
      <c r="N3674" s="178" t="s">
        <v>7108</v>
      </c>
    </row>
    <row r="3675" spans="1:14" s="178" customFormat="1">
      <c r="A3675" s="171" t="s">
        <v>2542</v>
      </c>
      <c r="B3675" s="171"/>
      <c r="C3675" s="179">
        <v>2605497958</v>
      </c>
      <c r="D3675" s="172">
        <v>46143</v>
      </c>
      <c r="E3675" s="173">
        <v>46195</v>
      </c>
      <c r="F3675" s="174">
        <v>0.35</v>
      </c>
      <c r="G3675" s="175" t="s">
        <v>4148</v>
      </c>
      <c r="H3675" s="171" t="s">
        <v>4170</v>
      </c>
      <c r="I3675" s="171" t="s">
        <v>5736</v>
      </c>
      <c r="J3675" s="171" t="s">
        <v>380</v>
      </c>
      <c r="K3675" s="176"/>
      <c r="L3675" s="177" t="s">
        <v>733</v>
      </c>
      <c r="M3675" s="177" t="s">
        <v>381</v>
      </c>
      <c r="N3675" s="178" t="s">
        <v>7109</v>
      </c>
    </row>
    <row r="3676" spans="1:14" s="178" customFormat="1">
      <c r="A3676" s="171" t="s">
        <v>2542</v>
      </c>
      <c r="B3676" s="171"/>
      <c r="C3676" s="179">
        <v>2605497958</v>
      </c>
      <c r="D3676" s="172">
        <v>46143</v>
      </c>
      <c r="E3676" s="173">
        <v>46195</v>
      </c>
      <c r="F3676" s="174">
        <v>0.42</v>
      </c>
      <c r="G3676" s="175" t="s">
        <v>4148</v>
      </c>
      <c r="H3676" s="171" t="s">
        <v>4170</v>
      </c>
      <c r="I3676" s="171" t="s">
        <v>5789</v>
      </c>
      <c r="J3676" s="171" t="s">
        <v>234</v>
      </c>
      <c r="K3676" s="176"/>
      <c r="L3676" s="177" t="s">
        <v>733</v>
      </c>
      <c r="M3676" s="177" t="s">
        <v>235</v>
      </c>
      <c r="N3676" s="178" t="s">
        <v>7110</v>
      </c>
    </row>
    <row r="3677" spans="1:14" s="178" customFormat="1">
      <c r="A3677" s="171" t="s">
        <v>2542</v>
      </c>
      <c r="B3677" s="171"/>
      <c r="C3677" s="179">
        <v>2605497958</v>
      </c>
      <c r="D3677" s="172">
        <v>46143</v>
      </c>
      <c r="E3677" s="173">
        <v>46195</v>
      </c>
      <c r="F3677" s="174">
        <v>0.66</v>
      </c>
      <c r="G3677" s="175" t="s">
        <v>4148</v>
      </c>
      <c r="H3677" s="171" t="s">
        <v>4170</v>
      </c>
      <c r="I3677" s="171" t="s">
        <v>5787</v>
      </c>
      <c r="J3677" s="171" t="s">
        <v>1886</v>
      </c>
      <c r="K3677" s="176"/>
      <c r="L3677" s="177" t="s">
        <v>733</v>
      </c>
      <c r="M3677" s="177" t="s">
        <v>1783</v>
      </c>
      <c r="N3677" s="178" t="s">
        <v>7111</v>
      </c>
    </row>
    <row r="3678" spans="1:14" s="178" customFormat="1">
      <c r="A3678" s="171" t="s">
        <v>2542</v>
      </c>
      <c r="B3678" s="171"/>
      <c r="C3678" s="179">
        <v>2605497958</v>
      </c>
      <c r="D3678" s="172">
        <v>46143</v>
      </c>
      <c r="E3678" s="173">
        <v>46195</v>
      </c>
      <c r="F3678" s="174">
        <v>0.32</v>
      </c>
      <c r="G3678" s="175" t="s">
        <v>4148</v>
      </c>
      <c r="H3678" s="171" t="s">
        <v>4170</v>
      </c>
      <c r="I3678" s="171" t="s">
        <v>5790</v>
      </c>
      <c r="J3678" s="171" t="s">
        <v>58</v>
      </c>
      <c r="K3678" s="176"/>
      <c r="L3678" s="177" t="s">
        <v>733</v>
      </c>
      <c r="M3678" s="177" t="s">
        <v>59</v>
      </c>
      <c r="N3678" s="178" t="s">
        <v>7112</v>
      </c>
    </row>
    <row r="3679" spans="1:14" s="178" customFormat="1">
      <c r="A3679" s="171" t="s">
        <v>2542</v>
      </c>
      <c r="B3679" s="171"/>
      <c r="C3679" s="179">
        <v>2605497958</v>
      </c>
      <c r="D3679" s="172">
        <v>46143</v>
      </c>
      <c r="E3679" s="173">
        <v>46195</v>
      </c>
      <c r="F3679" s="174">
        <v>0.62</v>
      </c>
      <c r="G3679" s="175" t="s">
        <v>4148</v>
      </c>
      <c r="H3679" s="171" t="s">
        <v>4170</v>
      </c>
      <c r="I3679" s="171" t="s">
        <v>5775</v>
      </c>
      <c r="J3679" s="171" t="s">
        <v>344</v>
      </c>
      <c r="K3679" s="176"/>
      <c r="L3679" s="177" t="s">
        <v>733</v>
      </c>
      <c r="M3679" s="177" t="s">
        <v>345</v>
      </c>
      <c r="N3679" s="178" t="s">
        <v>7113</v>
      </c>
    </row>
    <row r="3680" spans="1:14" s="178" customFormat="1">
      <c r="A3680" s="171" t="s">
        <v>2542</v>
      </c>
      <c r="B3680" s="171"/>
      <c r="C3680" s="179">
        <v>2605497958</v>
      </c>
      <c r="D3680" s="172">
        <v>46143</v>
      </c>
      <c r="E3680" s="173">
        <v>46195</v>
      </c>
      <c r="F3680" s="174">
        <v>0.68</v>
      </c>
      <c r="G3680" s="175" t="s">
        <v>4148</v>
      </c>
      <c r="H3680" s="171" t="s">
        <v>4170</v>
      </c>
      <c r="I3680" s="171" t="s">
        <v>5791</v>
      </c>
      <c r="J3680" s="171" t="s">
        <v>142</v>
      </c>
      <c r="K3680" s="176"/>
      <c r="L3680" s="177" t="s">
        <v>733</v>
      </c>
      <c r="M3680" s="177" t="s">
        <v>143</v>
      </c>
      <c r="N3680" s="178" t="s">
        <v>7114</v>
      </c>
    </row>
    <row r="3681" spans="1:14" s="178" customFormat="1">
      <c r="A3681" s="171" t="s">
        <v>2542</v>
      </c>
      <c r="B3681" s="171"/>
      <c r="C3681" s="179">
        <v>2605497958</v>
      </c>
      <c r="D3681" s="172">
        <v>46143</v>
      </c>
      <c r="E3681" s="173">
        <v>46195</v>
      </c>
      <c r="F3681" s="174">
        <v>0.03</v>
      </c>
      <c r="G3681" s="175" t="s">
        <v>4148</v>
      </c>
      <c r="H3681" s="171" t="s">
        <v>4170</v>
      </c>
      <c r="I3681" s="171" t="s">
        <v>5792</v>
      </c>
      <c r="J3681" s="171" t="s">
        <v>50</v>
      </c>
      <c r="K3681" s="176"/>
      <c r="L3681" s="177" t="s">
        <v>733</v>
      </c>
      <c r="M3681" s="177" t="s">
        <v>51</v>
      </c>
      <c r="N3681" s="178" t="s">
        <v>7115</v>
      </c>
    </row>
    <row r="3682" spans="1:14" s="178" customFormat="1">
      <c r="A3682" s="171" t="s">
        <v>2542</v>
      </c>
      <c r="B3682" s="171"/>
      <c r="C3682" s="179">
        <v>2605497958</v>
      </c>
      <c r="D3682" s="172">
        <v>46143</v>
      </c>
      <c r="E3682" s="173">
        <v>46195</v>
      </c>
      <c r="F3682" s="174">
        <v>0.04</v>
      </c>
      <c r="G3682" s="175" t="s">
        <v>4148</v>
      </c>
      <c r="H3682" s="171" t="s">
        <v>4170</v>
      </c>
      <c r="I3682" s="171" t="s">
        <v>5793</v>
      </c>
      <c r="J3682" s="171" t="s">
        <v>294</v>
      </c>
      <c r="K3682" s="176"/>
      <c r="L3682" s="177" t="s">
        <v>733</v>
      </c>
      <c r="M3682" s="177" t="s">
        <v>295</v>
      </c>
      <c r="N3682" s="178" t="s">
        <v>7116</v>
      </c>
    </row>
    <row r="3683" spans="1:14" s="178" customFormat="1">
      <c r="A3683" s="171" t="s">
        <v>2542</v>
      </c>
      <c r="B3683" s="171"/>
      <c r="C3683" s="179">
        <v>2605497958</v>
      </c>
      <c r="D3683" s="172">
        <v>46143</v>
      </c>
      <c r="E3683" s="173">
        <v>46195</v>
      </c>
      <c r="F3683" s="174">
        <v>0.12</v>
      </c>
      <c r="G3683" s="175" t="s">
        <v>4148</v>
      </c>
      <c r="H3683" s="171" t="s">
        <v>4170</v>
      </c>
      <c r="I3683" s="171" t="s">
        <v>4780</v>
      </c>
      <c r="J3683" s="171" t="s">
        <v>122</v>
      </c>
      <c r="K3683" s="176"/>
      <c r="L3683" s="177" t="s">
        <v>733</v>
      </c>
      <c r="M3683" s="177" t="s">
        <v>123</v>
      </c>
      <c r="N3683" s="178" t="s">
        <v>7117</v>
      </c>
    </row>
    <row r="3684" spans="1:14" s="178" customFormat="1">
      <c r="A3684" s="171" t="s">
        <v>2542</v>
      </c>
      <c r="B3684" s="171"/>
      <c r="C3684" s="179">
        <v>2605497958</v>
      </c>
      <c r="D3684" s="172">
        <v>46143</v>
      </c>
      <c r="E3684" s="173">
        <v>46195</v>
      </c>
      <c r="F3684" s="174">
        <v>0.1</v>
      </c>
      <c r="G3684" s="175" t="s">
        <v>4148</v>
      </c>
      <c r="H3684" s="171" t="s">
        <v>4170</v>
      </c>
      <c r="I3684" s="171" t="s">
        <v>5794</v>
      </c>
      <c r="J3684" s="171" t="s">
        <v>80</v>
      </c>
      <c r="K3684" s="176"/>
      <c r="L3684" s="177" t="s">
        <v>733</v>
      </c>
      <c r="M3684" s="177" t="s">
        <v>81</v>
      </c>
      <c r="N3684" s="178" t="s">
        <v>7118</v>
      </c>
    </row>
    <row r="3685" spans="1:14" s="178" customFormat="1">
      <c r="A3685" s="171" t="s">
        <v>2542</v>
      </c>
      <c r="B3685" s="171"/>
      <c r="C3685" s="179">
        <v>2605497958</v>
      </c>
      <c r="D3685" s="172">
        <v>46143</v>
      </c>
      <c r="E3685" s="173">
        <v>46195</v>
      </c>
      <c r="F3685" s="174">
        <v>0.7</v>
      </c>
      <c r="G3685" s="175" t="s">
        <v>4148</v>
      </c>
      <c r="H3685" s="171" t="s">
        <v>4170</v>
      </c>
      <c r="I3685" s="171" t="s">
        <v>5795</v>
      </c>
      <c r="J3685" s="171" t="s">
        <v>208</v>
      </c>
      <c r="K3685" s="176"/>
      <c r="L3685" s="177" t="s">
        <v>733</v>
      </c>
      <c r="M3685" s="177" t="s">
        <v>209</v>
      </c>
      <c r="N3685" s="178" t="s">
        <v>7119</v>
      </c>
    </row>
    <row r="3686" spans="1:14" s="178" customFormat="1">
      <c r="A3686" s="171" t="s">
        <v>2542</v>
      </c>
      <c r="B3686" s="171"/>
      <c r="C3686" s="179">
        <v>2605497958</v>
      </c>
      <c r="D3686" s="172">
        <v>46143</v>
      </c>
      <c r="E3686" s="173">
        <v>46195</v>
      </c>
      <c r="F3686" s="174">
        <v>0.21</v>
      </c>
      <c r="G3686" s="175" t="s">
        <v>4148</v>
      </c>
      <c r="H3686" s="171" t="s">
        <v>4170</v>
      </c>
      <c r="I3686" s="171" t="s">
        <v>5782</v>
      </c>
      <c r="J3686" s="171" t="s">
        <v>360</v>
      </c>
      <c r="K3686" s="176"/>
      <c r="L3686" s="177" t="s">
        <v>733</v>
      </c>
      <c r="M3686" s="177" t="s">
        <v>361</v>
      </c>
      <c r="N3686" s="178" t="s">
        <v>7120</v>
      </c>
    </row>
    <row r="3687" spans="1:14" s="178" customFormat="1">
      <c r="A3687" s="171" t="s">
        <v>2542</v>
      </c>
      <c r="B3687" s="171"/>
      <c r="C3687" s="179">
        <v>2605497958</v>
      </c>
      <c r="D3687" s="172">
        <v>46143</v>
      </c>
      <c r="E3687" s="173">
        <v>46195</v>
      </c>
      <c r="F3687" s="174">
        <v>0.32</v>
      </c>
      <c r="G3687" s="175" t="s">
        <v>4148</v>
      </c>
      <c r="H3687" s="171" t="s">
        <v>4170</v>
      </c>
      <c r="I3687" s="171" t="s">
        <v>5796</v>
      </c>
      <c r="J3687" s="171" t="s">
        <v>34</v>
      </c>
      <c r="K3687" s="176"/>
      <c r="L3687" s="177" t="s">
        <v>733</v>
      </c>
      <c r="M3687" s="177" t="s">
        <v>35</v>
      </c>
      <c r="N3687" s="178" t="s">
        <v>7121</v>
      </c>
    </row>
    <row r="3688" spans="1:14" s="178" customFormat="1">
      <c r="A3688" s="171" t="s">
        <v>2542</v>
      </c>
      <c r="B3688" s="171"/>
      <c r="C3688" s="179">
        <v>2605497958</v>
      </c>
      <c r="D3688" s="172">
        <v>46143</v>
      </c>
      <c r="E3688" s="173">
        <v>46195</v>
      </c>
      <c r="F3688" s="174">
        <v>0.08</v>
      </c>
      <c r="G3688" s="175" t="s">
        <v>4148</v>
      </c>
      <c r="H3688" s="171" t="s">
        <v>4170</v>
      </c>
      <c r="I3688" s="171" t="s">
        <v>5787</v>
      </c>
      <c r="J3688" s="171" t="s">
        <v>1886</v>
      </c>
      <c r="K3688" s="176"/>
      <c r="L3688" s="177" t="s">
        <v>733</v>
      </c>
      <c r="M3688" s="177" t="s">
        <v>1783</v>
      </c>
      <c r="N3688" s="178" t="s">
        <v>7122</v>
      </c>
    </row>
    <row r="3689" spans="1:14" s="178" customFormat="1">
      <c r="A3689" s="171" t="s">
        <v>2542</v>
      </c>
      <c r="B3689" s="171"/>
      <c r="C3689" s="179">
        <v>2605497958</v>
      </c>
      <c r="D3689" s="172">
        <v>46143</v>
      </c>
      <c r="E3689" s="173">
        <v>46195</v>
      </c>
      <c r="F3689" s="174">
        <v>17.899999999999999</v>
      </c>
      <c r="G3689" s="175" t="s">
        <v>4148</v>
      </c>
      <c r="H3689" s="171" t="s">
        <v>4170</v>
      </c>
      <c r="I3689" s="171" t="s">
        <v>5797</v>
      </c>
      <c r="J3689" s="171" t="s">
        <v>248</v>
      </c>
      <c r="K3689" s="176"/>
      <c r="L3689" s="177" t="s">
        <v>733</v>
      </c>
      <c r="M3689" s="177" t="s">
        <v>249</v>
      </c>
      <c r="N3689" s="178" t="s">
        <v>7123</v>
      </c>
    </row>
    <row r="3690" spans="1:14" s="178" customFormat="1">
      <c r="A3690" s="171" t="s">
        <v>2542</v>
      </c>
      <c r="B3690" s="171"/>
      <c r="C3690" s="179">
        <v>2605497958</v>
      </c>
      <c r="D3690" s="172">
        <v>46143</v>
      </c>
      <c r="E3690" s="173">
        <v>46195</v>
      </c>
      <c r="F3690" s="174">
        <v>3.42</v>
      </c>
      <c r="G3690" s="175" t="s">
        <v>4148</v>
      </c>
      <c r="H3690" s="171" t="s">
        <v>4170</v>
      </c>
      <c r="I3690" s="171" t="s">
        <v>5742</v>
      </c>
      <c r="J3690" s="171" t="s">
        <v>346</v>
      </c>
      <c r="K3690" s="176"/>
      <c r="L3690" s="177" t="s">
        <v>733</v>
      </c>
      <c r="M3690" s="177" t="s">
        <v>347</v>
      </c>
      <c r="N3690" s="178" t="s">
        <v>7124</v>
      </c>
    </row>
    <row r="3691" spans="1:14" s="178" customFormat="1">
      <c r="A3691" s="171" t="s">
        <v>2542</v>
      </c>
      <c r="B3691" s="171"/>
      <c r="C3691" s="179">
        <v>2605497958</v>
      </c>
      <c r="D3691" s="172">
        <v>46143</v>
      </c>
      <c r="E3691" s="173">
        <v>46195</v>
      </c>
      <c r="F3691" s="174">
        <v>0.87</v>
      </c>
      <c r="G3691" s="175" t="s">
        <v>4148</v>
      </c>
      <c r="H3691" s="171" t="s">
        <v>4170</v>
      </c>
      <c r="I3691" s="171" t="s">
        <v>5743</v>
      </c>
      <c r="J3691" s="171" t="s">
        <v>482</v>
      </c>
      <c r="K3691" s="176"/>
      <c r="L3691" s="177" t="s">
        <v>733</v>
      </c>
      <c r="M3691" s="177" t="s">
        <v>483</v>
      </c>
      <c r="N3691" s="178" t="s">
        <v>7125</v>
      </c>
    </row>
    <row r="3692" spans="1:14" s="178" customFormat="1">
      <c r="A3692" s="171" t="s">
        <v>2542</v>
      </c>
      <c r="B3692" s="171"/>
      <c r="C3692" s="179">
        <v>2605497958</v>
      </c>
      <c r="D3692" s="172">
        <v>46143</v>
      </c>
      <c r="E3692" s="173">
        <v>46195</v>
      </c>
      <c r="F3692" s="174">
        <v>0.86</v>
      </c>
      <c r="G3692" s="175" t="s">
        <v>4148</v>
      </c>
      <c r="H3692" s="171" t="s">
        <v>4170</v>
      </c>
      <c r="I3692" s="171" t="s">
        <v>5798</v>
      </c>
      <c r="J3692" s="171" t="s">
        <v>412</v>
      </c>
      <c r="K3692" s="176"/>
      <c r="L3692" s="177" t="s">
        <v>733</v>
      </c>
      <c r="M3692" s="177" t="s">
        <v>413</v>
      </c>
      <c r="N3692" s="178" t="s">
        <v>7126</v>
      </c>
    </row>
    <row r="3693" spans="1:14" s="178" customFormat="1">
      <c r="A3693" s="171" t="s">
        <v>2542</v>
      </c>
      <c r="B3693" s="171"/>
      <c r="C3693" s="179">
        <v>2605497958</v>
      </c>
      <c r="D3693" s="172">
        <v>46143</v>
      </c>
      <c r="E3693" s="173">
        <v>46195</v>
      </c>
      <c r="F3693" s="174">
        <v>0.56999999999999995</v>
      </c>
      <c r="G3693" s="175" t="s">
        <v>4148</v>
      </c>
      <c r="H3693" s="171" t="s">
        <v>4170</v>
      </c>
      <c r="I3693" s="171" t="s">
        <v>5799</v>
      </c>
      <c r="J3693" s="171" t="s">
        <v>340</v>
      </c>
      <c r="K3693" s="176"/>
      <c r="L3693" s="177" t="s">
        <v>733</v>
      </c>
      <c r="M3693" s="177" t="s">
        <v>341</v>
      </c>
      <c r="N3693" s="178" t="s">
        <v>7127</v>
      </c>
    </row>
    <row r="3694" spans="1:14" s="178" customFormat="1">
      <c r="A3694" s="171" t="s">
        <v>2542</v>
      </c>
      <c r="B3694" s="171"/>
      <c r="C3694" s="179">
        <v>2605497958</v>
      </c>
      <c r="D3694" s="172">
        <v>46143</v>
      </c>
      <c r="E3694" s="173">
        <v>46195</v>
      </c>
      <c r="F3694" s="174">
        <v>0.57999999999999996</v>
      </c>
      <c r="G3694" s="175" t="s">
        <v>4148</v>
      </c>
      <c r="H3694" s="171" t="s">
        <v>4170</v>
      </c>
      <c r="I3694" s="171" t="s">
        <v>5796</v>
      </c>
      <c r="J3694" s="171" t="s">
        <v>34</v>
      </c>
      <c r="K3694" s="176"/>
      <c r="L3694" s="177" t="s">
        <v>733</v>
      </c>
      <c r="M3694" s="177" t="s">
        <v>35</v>
      </c>
      <c r="N3694" s="178" t="s">
        <v>7128</v>
      </c>
    </row>
    <row r="3695" spans="1:14" s="178" customFormat="1">
      <c r="A3695" s="171" t="s">
        <v>2542</v>
      </c>
      <c r="B3695" s="171"/>
      <c r="C3695" s="179">
        <v>2605497958</v>
      </c>
      <c r="D3695" s="172">
        <v>46143</v>
      </c>
      <c r="E3695" s="173">
        <v>46195</v>
      </c>
      <c r="F3695" s="174">
        <v>0.39</v>
      </c>
      <c r="G3695" s="175" t="s">
        <v>4148</v>
      </c>
      <c r="H3695" s="171" t="s">
        <v>4170</v>
      </c>
      <c r="I3695" s="171" t="s">
        <v>5789</v>
      </c>
      <c r="J3695" s="171" t="s">
        <v>234</v>
      </c>
      <c r="K3695" s="176"/>
      <c r="L3695" s="177" t="s">
        <v>733</v>
      </c>
      <c r="M3695" s="177" t="s">
        <v>235</v>
      </c>
      <c r="N3695" s="178" t="s">
        <v>7129</v>
      </c>
    </row>
    <row r="3696" spans="1:14" s="178" customFormat="1">
      <c r="A3696" s="171" t="s">
        <v>2542</v>
      </c>
      <c r="B3696" s="171"/>
      <c r="C3696" s="179">
        <v>2605497958</v>
      </c>
      <c r="D3696" s="172">
        <v>46143</v>
      </c>
      <c r="E3696" s="173">
        <v>46195</v>
      </c>
      <c r="F3696" s="174">
        <v>0.32</v>
      </c>
      <c r="G3696" s="175" t="s">
        <v>4148</v>
      </c>
      <c r="H3696" s="171" t="s">
        <v>4170</v>
      </c>
      <c r="I3696" s="171" t="s">
        <v>5749</v>
      </c>
      <c r="J3696" s="171" t="s">
        <v>446</v>
      </c>
      <c r="K3696" s="176"/>
      <c r="L3696" s="177" t="s">
        <v>733</v>
      </c>
      <c r="M3696" s="177" t="s">
        <v>447</v>
      </c>
      <c r="N3696" s="178" t="s">
        <v>7130</v>
      </c>
    </row>
    <row r="3697" spans="1:14" s="178" customFormat="1">
      <c r="A3697" s="171" t="s">
        <v>2542</v>
      </c>
      <c r="B3697" s="171"/>
      <c r="C3697" s="179">
        <v>2605497958</v>
      </c>
      <c r="D3697" s="172">
        <v>46143</v>
      </c>
      <c r="E3697" s="173">
        <v>46195</v>
      </c>
      <c r="F3697" s="174">
        <v>0.9</v>
      </c>
      <c r="G3697" s="175" t="s">
        <v>4148</v>
      </c>
      <c r="H3697" s="171" t="s">
        <v>4170</v>
      </c>
      <c r="I3697" s="171" t="s">
        <v>5800</v>
      </c>
      <c r="J3697" s="171" t="s">
        <v>503</v>
      </c>
      <c r="K3697" s="176"/>
      <c r="L3697" s="177" t="s">
        <v>733</v>
      </c>
      <c r="M3697" s="177" t="s">
        <v>504</v>
      </c>
      <c r="N3697" s="178" t="s">
        <v>7131</v>
      </c>
    </row>
    <row r="3698" spans="1:14" s="178" customFormat="1">
      <c r="A3698" s="171" t="s">
        <v>2542</v>
      </c>
      <c r="B3698" s="171"/>
      <c r="C3698" s="179">
        <v>2605497958</v>
      </c>
      <c r="D3698" s="172">
        <v>46143</v>
      </c>
      <c r="E3698" s="173">
        <v>46195</v>
      </c>
      <c r="F3698" s="174">
        <v>0.3</v>
      </c>
      <c r="G3698" s="175" t="s">
        <v>4148</v>
      </c>
      <c r="H3698" s="171" t="s">
        <v>4170</v>
      </c>
      <c r="I3698" s="171" t="s">
        <v>5791</v>
      </c>
      <c r="J3698" s="171" t="s">
        <v>142</v>
      </c>
      <c r="K3698" s="176"/>
      <c r="L3698" s="177" t="s">
        <v>733</v>
      </c>
      <c r="M3698" s="177" t="s">
        <v>143</v>
      </c>
      <c r="N3698" s="178" t="s">
        <v>7132</v>
      </c>
    </row>
    <row r="3699" spans="1:14" s="178" customFormat="1">
      <c r="A3699" s="171" t="s">
        <v>2542</v>
      </c>
      <c r="B3699" s="171"/>
      <c r="C3699" s="179">
        <v>2605497958</v>
      </c>
      <c r="D3699" s="172">
        <v>46143</v>
      </c>
      <c r="E3699" s="173">
        <v>46195</v>
      </c>
      <c r="F3699" s="174">
        <v>0.97</v>
      </c>
      <c r="G3699" s="175" t="s">
        <v>4148</v>
      </c>
      <c r="H3699" s="171" t="s">
        <v>4170</v>
      </c>
      <c r="I3699" s="171" t="s">
        <v>5792</v>
      </c>
      <c r="J3699" s="171" t="s">
        <v>50</v>
      </c>
      <c r="K3699" s="176"/>
      <c r="L3699" s="177" t="s">
        <v>733</v>
      </c>
      <c r="M3699" s="177" t="s">
        <v>51</v>
      </c>
      <c r="N3699" s="178" t="s">
        <v>7133</v>
      </c>
    </row>
    <row r="3700" spans="1:14" s="178" customFormat="1">
      <c r="A3700" s="171" t="s">
        <v>2542</v>
      </c>
      <c r="B3700" s="171"/>
      <c r="C3700" s="179">
        <v>2605497958</v>
      </c>
      <c r="D3700" s="172">
        <v>46143</v>
      </c>
      <c r="E3700" s="173">
        <v>46195</v>
      </c>
      <c r="F3700" s="174">
        <v>0.82</v>
      </c>
      <c r="G3700" s="175" t="s">
        <v>4148</v>
      </c>
      <c r="H3700" s="171" t="s">
        <v>4170</v>
      </c>
      <c r="I3700" s="171" t="s">
        <v>5793</v>
      </c>
      <c r="J3700" s="171" t="s">
        <v>294</v>
      </c>
      <c r="K3700" s="176"/>
      <c r="L3700" s="177" t="s">
        <v>733</v>
      </c>
      <c r="M3700" s="177" t="s">
        <v>295</v>
      </c>
      <c r="N3700" s="178" t="s">
        <v>7134</v>
      </c>
    </row>
    <row r="3701" spans="1:14" s="178" customFormat="1">
      <c r="A3701" s="171" t="s">
        <v>2542</v>
      </c>
      <c r="B3701" s="171"/>
      <c r="C3701" s="179">
        <v>2605497958</v>
      </c>
      <c r="D3701" s="172">
        <v>46143</v>
      </c>
      <c r="E3701" s="173">
        <v>46195</v>
      </c>
      <c r="F3701" s="174">
        <v>0.93</v>
      </c>
      <c r="G3701" s="175" t="s">
        <v>4148</v>
      </c>
      <c r="H3701" s="171" t="s">
        <v>4170</v>
      </c>
      <c r="I3701" s="171" t="s">
        <v>4780</v>
      </c>
      <c r="J3701" s="171" t="s">
        <v>122</v>
      </c>
      <c r="K3701" s="176"/>
      <c r="L3701" s="177" t="s">
        <v>733</v>
      </c>
      <c r="M3701" s="177" t="s">
        <v>123</v>
      </c>
      <c r="N3701" s="178" t="s">
        <v>7135</v>
      </c>
    </row>
    <row r="3702" spans="1:14" s="178" customFormat="1">
      <c r="A3702" s="171" t="s">
        <v>2542</v>
      </c>
      <c r="B3702" s="171"/>
      <c r="C3702" s="179">
        <v>2605497958</v>
      </c>
      <c r="D3702" s="172">
        <v>46143</v>
      </c>
      <c r="E3702" s="173">
        <v>46195</v>
      </c>
      <c r="F3702" s="174">
        <v>0.25</v>
      </c>
      <c r="G3702" s="175" t="s">
        <v>4148</v>
      </c>
      <c r="H3702" s="171" t="s">
        <v>4170</v>
      </c>
      <c r="I3702" s="171" t="s">
        <v>5794</v>
      </c>
      <c r="J3702" s="171" t="s">
        <v>80</v>
      </c>
      <c r="K3702" s="176"/>
      <c r="L3702" s="177" t="s">
        <v>733</v>
      </c>
      <c r="M3702" s="177" t="s">
        <v>81</v>
      </c>
      <c r="N3702" s="178" t="s">
        <v>7136</v>
      </c>
    </row>
    <row r="3703" spans="1:14" s="178" customFormat="1">
      <c r="A3703" s="171" t="s">
        <v>2542</v>
      </c>
      <c r="B3703" s="171"/>
      <c r="C3703" s="179">
        <v>2605497958</v>
      </c>
      <c r="D3703" s="172">
        <v>46143</v>
      </c>
      <c r="E3703" s="173">
        <v>46195</v>
      </c>
      <c r="F3703" s="174">
        <v>0.13</v>
      </c>
      <c r="G3703" s="175" t="s">
        <v>4148</v>
      </c>
      <c r="H3703" s="171" t="s">
        <v>4170</v>
      </c>
      <c r="I3703" s="171" t="s">
        <v>5795</v>
      </c>
      <c r="J3703" s="171" t="s">
        <v>208</v>
      </c>
      <c r="K3703" s="176"/>
      <c r="L3703" s="177" t="s">
        <v>733</v>
      </c>
      <c r="M3703" s="177" t="s">
        <v>209</v>
      </c>
      <c r="N3703" s="178" t="s">
        <v>7137</v>
      </c>
    </row>
    <row r="3704" spans="1:14" s="178" customFormat="1">
      <c r="A3704" s="171" t="s">
        <v>2542</v>
      </c>
      <c r="B3704" s="171"/>
      <c r="C3704" s="179">
        <v>2605497958</v>
      </c>
      <c r="D3704" s="172">
        <v>46143</v>
      </c>
      <c r="E3704" s="173">
        <v>46195</v>
      </c>
      <c r="F3704" s="174">
        <v>0.15</v>
      </c>
      <c r="G3704" s="175" t="s">
        <v>4148</v>
      </c>
      <c r="H3704" s="171" t="s">
        <v>4170</v>
      </c>
      <c r="I3704" s="171" t="s">
        <v>5801</v>
      </c>
      <c r="J3704" s="171" t="s">
        <v>236</v>
      </c>
      <c r="K3704" s="176"/>
      <c r="L3704" s="177" t="s">
        <v>733</v>
      </c>
      <c r="M3704" s="177" t="s">
        <v>237</v>
      </c>
      <c r="N3704" s="178" t="s">
        <v>7138</v>
      </c>
    </row>
    <row r="3705" spans="1:14" s="178" customFormat="1">
      <c r="A3705" s="171" t="s">
        <v>2542</v>
      </c>
      <c r="B3705" s="171"/>
      <c r="C3705" s="179">
        <v>2605497958</v>
      </c>
      <c r="D3705" s="172">
        <v>46143</v>
      </c>
      <c r="E3705" s="173">
        <v>46195</v>
      </c>
      <c r="F3705" s="174">
        <v>0.74</v>
      </c>
      <c r="G3705" s="175" t="s">
        <v>4148</v>
      </c>
      <c r="H3705" s="171" t="s">
        <v>4170</v>
      </c>
      <c r="I3705" s="171" t="s">
        <v>5802</v>
      </c>
      <c r="J3705" s="171" t="s">
        <v>126</v>
      </c>
      <c r="K3705" s="176"/>
      <c r="L3705" s="177" t="s">
        <v>733</v>
      </c>
      <c r="M3705" s="177" t="s">
        <v>127</v>
      </c>
      <c r="N3705" s="178" t="s">
        <v>7139</v>
      </c>
    </row>
    <row r="3706" spans="1:14" s="178" customFormat="1">
      <c r="A3706" s="171" t="s">
        <v>2542</v>
      </c>
      <c r="B3706" s="171"/>
      <c r="C3706" s="179">
        <v>2605497958</v>
      </c>
      <c r="D3706" s="172">
        <v>46143</v>
      </c>
      <c r="E3706" s="173">
        <v>46195</v>
      </c>
      <c r="F3706" s="174">
        <v>0.16</v>
      </c>
      <c r="G3706" s="175" t="s">
        <v>4148</v>
      </c>
      <c r="H3706" s="171" t="s">
        <v>4170</v>
      </c>
      <c r="I3706" s="171" t="s">
        <v>5797</v>
      </c>
      <c r="J3706" s="171" t="s">
        <v>248</v>
      </c>
      <c r="K3706" s="176"/>
      <c r="L3706" s="177" t="s">
        <v>733</v>
      </c>
      <c r="M3706" s="177" t="s">
        <v>249</v>
      </c>
      <c r="N3706" s="178" t="s">
        <v>7140</v>
      </c>
    </row>
    <row r="3707" spans="1:14" s="178" customFormat="1">
      <c r="A3707" s="171" t="s">
        <v>2542</v>
      </c>
      <c r="B3707" s="171"/>
      <c r="C3707" s="179">
        <v>2605497958</v>
      </c>
      <c r="D3707" s="172">
        <v>46143</v>
      </c>
      <c r="E3707" s="173">
        <v>46195</v>
      </c>
      <c r="F3707" s="174">
        <v>13.83</v>
      </c>
      <c r="G3707" s="175" t="s">
        <v>4148</v>
      </c>
      <c r="H3707" s="171" t="s">
        <v>4170</v>
      </c>
      <c r="I3707" s="171" t="s">
        <v>5803</v>
      </c>
      <c r="J3707" s="171" t="s">
        <v>108</v>
      </c>
      <c r="K3707" s="176"/>
      <c r="L3707" s="177" t="s">
        <v>733</v>
      </c>
      <c r="M3707" s="177" t="s">
        <v>109</v>
      </c>
      <c r="N3707" s="178" t="s">
        <v>7141</v>
      </c>
    </row>
    <row r="3708" spans="1:14" s="178" customFormat="1">
      <c r="A3708" s="171" t="s">
        <v>2542</v>
      </c>
      <c r="B3708" s="171"/>
      <c r="C3708" s="179">
        <v>2605497958</v>
      </c>
      <c r="D3708" s="172">
        <v>46143</v>
      </c>
      <c r="E3708" s="173">
        <v>46195</v>
      </c>
      <c r="F3708" s="174">
        <v>0.7</v>
      </c>
      <c r="G3708" s="175" t="s">
        <v>4148</v>
      </c>
      <c r="H3708" s="171" t="s">
        <v>4170</v>
      </c>
      <c r="I3708" s="171" t="s">
        <v>5804</v>
      </c>
      <c r="J3708" s="171" t="s">
        <v>392</v>
      </c>
      <c r="K3708" s="176"/>
      <c r="L3708" s="177" t="s">
        <v>733</v>
      </c>
      <c r="M3708" s="177" t="s">
        <v>393</v>
      </c>
      <c r="N3708" s="178" t="s">
        <v>7142</v>
      </c>
    </row>
    <row r="3709" spans="1:14" s="178" customFormat="1">
      <c r="A3709" s="171" t="s">
        <v>2542</v>
      </c>
      <c r="B3709" s="171"/>
      <c r="C3709" s="179">
        <v>2605497958</v>
      </c>
      <c r="D3709" s="172">
        <v>46143</v>
      </c>
      <c r="E3709" s="173">
        <v>46195</v>
      </c>
      <c r="F3709" s="174">
        <v>0.59</v>
      </c>
      <c r="G3709" s="175" t="s">
        <v>4148</v>
      </c>
      <c r="H3709" s="171" t="s">
        <v>4170</v>
      </c>
      <c r="I3709" s="171" t="s">
        <v>5805</v>
      </c>
      <c r="J3709" s="171" t="s">
        <v>366</v>
      </c>
      <c r="K3709" s="176"/>
      <c r="L3709" s="177" t="s">
        <v>733</v>
      </c>
      <c r="M3709" s="177" t="s">
        <v>367</v>
      </c>
      <c r="N3709" s="178" t="s">
        <v>7143</v>
      </c>
    </row>
    <row r="3710" spans="1:14" s="178" customFormat="1">
      <c r="A3710" s="171" t="s">
        <v>2542</v>
      </c>
      <c r="B3710" s="171"/>
      <c r="C3710" s="179">
        <v>2605497958</v>
      </c>
      <c r="D3710" s="172">
        <v>46143</v>
      </c>
      <c r="E3710" s="173">
        <v>46195</v>
      </c>
      <c r="F3710" s="174">
        <v>1.1299999999999999</v>
      </c>
      <c r="G3710" s="175" t="s">
        <v>4148</v>
      </c>
      <c r="H3710" s="171" t="s">
        <v>4170</v>
      </c>
      <c r="I3710" s="171" t="s">
        <v>5806</v>
      </c>
      <c r="J3710" s="171" t="s">
        <v>130</v>
      </c>
      <c r="K3710" s="176"/>
      <c r="L3710" s="177" t="s">
        <v>733</v>
      </c>
      <c r="M3710" s="177" t="s">
        <v>131</v>
      </c>
      <c r="N3710" s="178" t="s">
        <v>7144</v>
      </c>
    </row>
    <row r="3711" spans="1:14" s="178" customFormat="1">
      <c r="A3711" s="171" t="s">
        <v>2542</v>
      </c>
      <c r="B3711" s="171"/>
      <c r="C3711" s="179">
        <v>2605497958</v>
      </c>
      <c r="D3711" s="172">
        <v>46143</v>
      </c>
      <c r="E3711" s="173">
        <v>46195</v>
      </c>
      <c r="F3711" s="174">
        <v>0.26</v>
      </c>
      <c r="G3711" s="175" t="s">
        <v>4148</v>
      </c>
      <c r="H3711" s="171" t="s">
        <v>4170</v>
      </c>
      <c r="I3711" s="171" t="s">
        <v>5807</v>
      </c>
      <c r="J3711" s="171" t="s">
        <v>384</v>
      </c>
      <c r="K3711" s="176"/>
      <c r="L3711" s="177" t="s">
        <v>733</v>
      </c>
      <c r="M3711" s="177" t="s">
        <v>385</v>
      </c>
      <c r="N3711" s="178" t="s">
        <v>7145</v>
      </c>
    </row>
    <row r="3712" spans="1:14" s="178" customFormat="1">
      <c r="A3712" s="171" t="s">
        <v>2542</v>
      </c>
      <c r="B3712" s="171"/>
      <c r="C3712" s="179">
        <v>2605497958</v>
      </c>
      <c r="D3712" s="172">
        <v>46143</v>
      </c>
      <c r="E3712" s="173">
        <v>46195</v>
      </c>
      <c r="F3712" s="174">
        <v>0.01</v>
      </c>
      <c r="G3712" s="175" t="s">
        <v>4148</v>
      </c>
      <c r="H3712" s="171" t="s">
        <v>4170</v>
      </c>
      <c r="I3712" s="171" t="s">
        <v>5808</v>
      </c>
      <c r="J3712" s="171" t="s">
        <v>270</v>
      </c>
      <c r="K3712" s="176"/>
      <c r="L3712" s="177" t="s">
        <v>733</v>
      </c>
      <c r="M3712" s="177" t="s">
        <v>271</v>
      </c>
      <c r="N3712" s="178" t="s">
        <v>7146</v>
      </c>
    </row>
    <row r="3713" spans="1:14" s="178" customFormat="1">
      <c r="A3713" s="171" t="s">
        <v>2542</v>
      </c>
      <c r="B3713" s="171"/>
      <c r="C3713" s="179">
        <v>2605497958</v>
      </c>
      <c r="D3713" s="172">
        <v>46143</v>
      </c>
      <c r="E3713" s="173">
        <v>46195</v>
      </c>
      <c r="F3713" s="174">
        <v>1</v>
      </c>
      <c r="G3713" s="175" t="s">
        <v>4148</v>
      </c>
      <c r="H3713" s="171" t="s">
        <v>4170</v>
      </c>
      <c r="I3713" s="171" t="s">
        <v>5744</v>
      </c>
      <c r="J3713" s="171" t="s">
        <v>198</v>
      </c>
      <c r="K3713" s="176"/>
      <c r="L3713" s="177" t="s">
        <v>733</v>
      </c>
      <c r="M3713" s="177" t="s">
        <v>199</v>
      </c>
      <c r="N3713" s="178" t="s">
        <v>7147</v>
      </c>
    </row>
    <row r="3714" spans="1:14" s="178" customFormat="1">
      <c r="A3714" s="171" t="s">
        <v>2542</v>
      </c>
      <c r="B3714" s="171"/>
      <c r="C3714" s="179">
        <v>2605497958</v>
      </c>
      <c r="D3714" s="172">
        <v>46143</v>
      </c>
      <c r="E3714" s="173">
        <v>46195</v>
      </c>
      <c r="F3714" s="174">
        <v>1.1000000000000001</v>
      </c>
      <c r="G3714" s="175" t="s">
        <v>4148</v>
      </c>
      <c r="H3714" s="171" t="s">
        <v>4170</v>
      </c>
      <c r="I3714" s="171" t="s">
        <v>5809</v>
      </c>
      <c r="J3714" s="171" t="s">
        <v>386</v>
      </c>
      <c r="K3714" s="176"/>
      <c r="L3714" s="177" t="s">
        <v>733</v>
      </c>
      <c r="M3714" s="177" t="s">
        <v>387</v>
      </c>
      <c r="N3714" s="178" t="s">
        <v>7148</v>
      </c>
    </row>
    <row r="3715" spans="1:14" s="178" customFormat="1">
      <c r="A3715" s="171" t="s">
        <v>2542</v>
      </c>
      <c r="B3715" s="171"/>
      <c r="C3715" s="179">
        <v>2605497958</v>
      </c>
      <c r="D3715" s="172">
        <v>46143</v>
      </c>
      <c r="E3715" s="173">
        <v>46195</v>
      </c>
      <c r="F3715" s="174">
        <v>0.08</v>
      </c>
      <c r="G3715" s="175" t="s">
        <v>4148</v>
      </c>
      <c r="H3715" s="171" t="s">
        <v>4170</v>
      </c>
      <c r="I3715" s="171" t="s">
        <v>5787</v>
      </c>
      <c r="J3715" s="171" t="s">
        <v>1886</v>
      </c>
      <c r="K3715" s="176"/>
      <c r="L3715" s="177" t="s">
        <v>733</v>
      </c>
      <c r="M3715" s="177" t="s">
        <v>1783</v>
      </c>
      <c r="N3715" s="178" t="s">
        <v>7122</v>
      </c>
    </row>
    <row r="3716" spans="1:14" s="178" customFormat="1">
      <c r="A3716" s="171" t="s">
        <v>2542</v>
      </c>
      <c r="B3716" s="171"/>
      <c r="C3716" s="179">
        <v>2605497958</v>
      </c>
      <c r="D3716" s="172">
        <v>46143</v>
      </c>
      <c r="E3716" s="173">
        <v>46195</v>
      </c>
      <c r="F3716" s="174">
        <v>2.99</v>
      </c>
      <c r="G3716" s="175" t="s">
        <v>4148</v>
      </c>
      <c r="H3716" s="171" t="s">
        <v>4170</v>
      </c>
      <c r="I3716" s="171" t="s">
        <v>5810</v>
      </c>
      <c r="J3716" s="171" t="s">
        <v>200</v>
      </c>
      <c r="K3716" s="176"/>
      <c r="L3716" s="177" t="s">
        <v>733</v>
      </c>
      <c r="M3716" s="177" t="s">
        <v>201</v>
      </c>
      <c r="N3716" s="178" t="s">
        <v>7149</v>
      </c>
    </row>
    <row r="3717" spans="1:14" s="178" customFormat="1">
      <c r="A3717" s="171" t="s">
        <v>2542</v>
      </c>
      <c r="B3717" s="171"/>
      <c r="C3717" s="179">
        <v>2605497958</v>
      </c>
      <c r="D3717" s="172">
        <v>46143</v>
      </c>
      <c r="E3717" s="173">
        <v>46195</v>
      </c>
      <c r="F3717" s="174">
        <v>0.5</v>
      </c>
      <c r="G3717" s="175" t="s">
        <v>4148</v>
      </c>
      <c r="H3717" s="171" t="s">
        <v>4170</v>
      </c>
      <c r="I3717" s="171" t="s">
        <v>5811</v>
      </c>
      <c r="J3717" s="171" t="s">
        <v>354</v>
      </c>
      <c r="K3717" s="176"/>
      <c r="L3717" s="177" t="s">
        <v>733</v>
      </c>
      <c r="M3717" s="177" t="s">
        <v>355</v>
      </c>
      <c r="N3717" s="178" t="s">
        <v>7150</v>
      </c>
    </row>
    <row r="3718" spans="1:14" s="178" customFormat="1">
      <c r="A3718" s="171" t="s">
        <v>2542</v>
      </c>
      <c r="B3718" s="171"/>
      <c r="C3718" s="179">
        <v>2605497958</v>
      </c>
      <c r="D3718" s="172">
        <v>46143</v>
      </c>
      <c r="E3718" s="173">
        <v>46195</v>
      </c>
      <c r="F3718" s="174">
        <v>1.34</v>
      </c>
      <c r="G3718" s="175" t="s">
        <v>4148</v>
      </c>
      <c r="H3718" s="171" t="s">
        <v>4170</v>
      </c>
      <c r="I3718" s="171" t="s">
        <v>5808</v>
      </c>
      <c r="J3718" s="171" t="s">
        <v>270</v>
      </c>
      <c r="K3718" s="176"/>
      <c r="L3718" s="177" t="s">
        <v>733</v>
      </c>
      <c r="M3718" s="177" t="s">
        <v>271</v>
      </c>
      <c r="N3718" s="178" t="s">
        <v>7151</v>
      </c>
    </row>
    <row r="3719" spans="1:14" s="178" customFormat="1">
      <c r="A3719" s="171" t="s">
        <v>2542</v>
      </c>
      <c r="B3719" s="171"/>
      <c r="C3719" s="179">
        <v>2605497958</v>
      </c>
      <c r="D3719" s="172">
        <v>46143</v>
      </c>
      <c r="E3719" s="173">
        <v>46195</v>
      </c>
      <c r="F3719" s="174">
        <v>5.29</v>
      </c>
      <c r="G3719" s="175" t="s">
        <v>4148</v>
      </c>
      <c r="H3719" s="171" t="s">
        <v>4170</v>
      </c>
      <c r="I3719" s="171" t="s">
        <v>5812</v>
      </c>
      <c r="J3719" s="171" t="s">
        <v>36</v>
      </c>
      <c r="K3719" s="176"/>
      <c r="L3719" s="177" t="s">
        <v>733</v>
      </c>
      <c r="M3719" s="177" t="s">
        <v>37</v>
      </c>
      <c r="N3719" s="178" t="s">
        <v>7152</v>
      </c>
    </row>
    <row r="3720" spans="1:14" s="178" customFormat="1">
      <c r="A3720" s="171" t="s">
        <v>2542</v>
      </c>
      <c r="B3720" s="171"/>
      <c r="C3720" s="179">
        <v>2605497958</v>
      </c>
      <c r="D3720" s="172">
        <v>46143</v>
      </c>
      <c r="E3720" s="173">
        <v>46195</v>
      </c>
      <c r="F3720" s="174">
        <v>0.47</v>
      </c>
      <c r="G3720" s="175" t="s">
        <v>4148</v>
      </c>
      <c r="H3720" s="171" t="s">
        <v>4170</v>
      </c>
      <c r="I3720" s="171" t="s">
        <v>5813</v>
      </c>
      <c r="J3720" s="171" t="s">
        <v>116</v>
      </c>
      <c r="K3720" s="176"/>
      <c r="L3720" s="177" t="s">
        <v>733</v>
      </c>
      <c r="M3720" s="177" t="s">
        <v>117</v>
      </c>
      <c r="N3720" s="178" t="s">
        <v>7153</v>
      </c>
    </row>
    <row r="3721" spans="1:14" s="178" customFormat="1">
      <c r="A3721" s="171" t="s">
        <v>2542</v>
      </c>
      <c r="B3721" s="171"/>
      <c r="C3721" s="179">
        <v>2605497958</v>
      </c>
      <c r="D3721" s="172">
        <v>46143</v>
      </c>
      <c r="E3721" s="173">
        <v>46195</v>
      </c>
      <c r="F3721" s="174">
        <v>0.77</v>
      </c>
      <c r="G3721" s="175" t="s">
        <v>4148</v>
      </c>
      <c r="H3721" s="171" t="s">
        <v>4170</v>
      </c>
      <c r="I3721" s="171" t="s">
        <v>5814</v>
      </c>
      <c r="J3721" s="171" t="s">
        <v>258</v>
      </c>
      <c r="K3721" s="176"/>
      <c r="L3721" s="177" t="s">
        <v>733</v>
      </c>
      <c r="M3721" s="177" t="s">
        <v>259</v>
      </c>
      <c r="N3721" s="178" t="s">
        <v>7154</v>
      </c>
    </row>
    <row r="3722" spans="1:14" s="178" customFormat="1">
      <c r="A3722" s="171" t="s">
        <v>2542</v>
      </c>
      <c r="B3722" s="171"/>
      <c r="C3722" s="179">
        <v>2605497958</v>
      </c>
      <c r="D3722" s="172">
        <v>46143</v>
      </c>
      <c r="E3722" s="173">
        <v>46195</v>
      </c>
      <c r="F3722" s="174">
        <v>0.03</v>
      </c>
      <c r="G3722" s="175" t="s">
        <v>4148</v>
      </c>
      <c r="H3722" s="171" t="s">
        <v>4170</v>
      </c>
      <c r="I3722" s="171" t="s">
        <v>5815</v>
      </c>
      <c r="J3722" s="171" t="s">
        <v>456</v>
      </c>
      <c r="K3722" s="176"/>
      <c r="L3722" s="177" t="s">
        <v>733</v>
      </c>
      <c r="M3722" s="177" t="s">
        <v>457</v>
      </c>
      <c r="N3722" s="178" t="s">
        <v>7155</v>
      </c>
    </row>
    <row r="3723" spans="1:14" s="178" customFormat="1">
      <c r="A3723" s="171" t="s">
        <v>2542</v>
      </c>
      <c r="B3723" s="171"/>
      <c r="C3723" s="179">
        <v>2605497958</v>
      </c>
      <c r="D3723" s="172">
        <v>46143</v>
      </c>
      <c r="E3723" s="173">
        <v>46195</v>
      </c>
      <c r="F3723" s="174">
        <v>0.06</v>
      </c>
      <c r="G3723" s="175" t="s">
        <v>4148</v>
      </c>
      <c r="H3723" s="171" t="s">
        <v>4170</v>
      </c>
      <c r="I3723" s="171" t="s">
        <v>5816</v>
      </c>
      <c r="J3723" s="171" t="s">
        <v>172</v>
      </c>
      <c r="K3723" s="176"/>
      <c r="L3723" s="177" t="s">
        <v>733</v>
      </c>
      <c r="M3723" s="177" t="s">
        <v>173</v>
      </c>
      <c r="N3723" s="178" t="s">
        <v>7156</v>
      </c>
    </row>
    <row r="3724" spans="1:14" s="178" customFormat="1">
      <c r="A3724" s="171" t="s">
        <v>2542</v>
      </c>
      <c r="B3724" s="171"/>
      <c r="C3724" s="179">
        <v>2605497958</v>
      </c>
      <c r="D3724" s="172">
        <v>46143</v>
      </c>
      <c r="E3724" s="173">
        <v>46195</v>
      </c>
      <c r="F3724" s="174">
        <v>0.41</v>
      </c>
      <c r="G3724" s="175" t="s">
        <v>4148</v>
      </c>
      <c r="H3724" s="171" t="s">
        <v>4170</v>
      </c>
      <c r="I3724" s="171" t="s">
        <v>4778</v>
      </c>
      <c r="J3724" s="171" t="s">
        <v>324</v>
      </c>
      <c r="K3724" s="176"/>
      <c r="L3724" s="177" t="s">
        <v>733</v>
      </c>
      <c r="M3724" s="177" t="s">
        <v>325</v>
      </c>
      <c r="N3724" s="178" t="s">
        <v>7157</v>
      </c>
    </row>
    <row r="3725" spans="1:14" s="178" customFormat="1">
      <c r="A3725" s="171" t="s">
        <v>2542</v>
      </c>
      <c r="B3725" s="171"/>
      <c r="C3725" s="179">
        <v>2605497958</v>
      </c>
      <c r="D3725" s="172">
        <v>46143</v>
      </c>
      <c r="E3725" s="173">
        <v>46195</v>
      </c>
      <c r="F3725" s="174">
        <v>1.18</v>
      </c>
      <c r="G3725" s="175" t="s">
        <v>4148</v>
      </c>
      <c r="H3725" s="171" t="s">
        <v>4170</v>
      </c>
      <c r="I3725" s="171" t="s">
        <v>5817</v>
      </c>
      <c r="J3725" s="171" t="s">
        <v>202</v>
      </c>
      <c r="K3725" s="176"/>
      <c r="L3725" s="177" t="s">
        <v>733</v>
      </c>
      <c r="M3725" s="177" t="s">
        <v>203</v>
      </c>
      <c r="N3725" s="178" t="s">
        <v>7158</v>
      </c>
    </row>
    <row r="3726" spans="1:14" s="178" customFormat="1">
      <c r="A3726" s="171" t="s">
        <v>2542</v>
      </c>
      <c r="B3726" s="171"/>
      <c r="C3726" s="179">
        <v>2605497958</v>
      </c>
      <c r="D3726" s="172">
        <v>46143</v>
      </c>
      <c r="E3726" s="173">
        <v>46195</v>
      </c>
      <c r="F3726" s="174">
        <v>1.26</v>
      </c>
      <c r="G3726" s="175" t="s">
        <v>4148</v>
      </c>
      <c r="H3726" s="171" t="s">
        <v>4170</v>
      </c>
      <c r="I3726" s="171" t="s">
        <v>5818</v>
      </c>
      <c r="J3726" s="171" t="s">
        <v>166</v>
      </c>
      <c r="K3726" s="176"/>
      <c r="L3726" s="177" t="s">
        <v>733</v>
      </c>
      <c r="M3726" s="177" t="s">
        <v>167</v>
      </c>
      <c r="N3726" s="178" t="s">
        <v>7159</v>
      </c>
    </row>
    <row r="3727" spans="1:14" s="178" customFormat="1">
      <c r="A3727" s="171" t="s">
        <v>2542</v>
      </c>
      <c r="B3727" s="171"/>
      <c r="C3727" s="179">
        <v>2605497958</v>
      </c>
      <c r="D3727" s="172">
        <v>46143</v>
      </c>
      <c r="E3727" s="173">
        <v>46195</v>
      </c>
      <c r="F3727" s="174">
        <v>0.1</v>
      </c>
      <c r="G3727" s="175" t="s">
        <v>4148</v>
      </c>
      <c r="H3727" s="171" t="s">
        <v>4170</v>
      </c>
      <c r="I3727" s="171" t="s">
        <v>5819</v>
      </c>
      <c r="J3727" s="171" t="s">
        <v>310</v>
      </c>
      <c r="K3727" s="176"/>
      <c r="L3727" s="177" t="s">
        <v>733</v>
      </c>
      <c r="M3727" s="177" t="s">
        <v>311</v>
      </c>
      <c r="N3727" s="178" t="s">
        <v>7160</v>
      </c>
    </row>
    <row r="3728" spans="1:14" s="178" customFormat="1">
      <c r="A3728" s="171" t="s">
        <v>2542</v>
      </c>
      <c r="B3728" s="171"/>
      <c r="C3728" s="179">
        <v>2605497958</v>
      </c>
      <c r="D3728" s="172">
        <v>46143</v>
      </c>
      <c r="E3728" s="173">
        <v>46195</v>
      </c>
      <c r="F3728" s="174">
        <v>0.73</v>
      </c>
      <c r="G3728" s="175" t="s">
        <v>4148</v>
      </c>
      <c r="H3728" s="171" t="s">
        <v>4170</v>
      </c>
      <c r="I3728" s="171" t="s">
        <v>5771</v>
      </c>
      <c r="J3728" s="171" t="s">
        <v>468</v>
      </c>
      <c r="K3728" s="176"/>
      <c r="L3728" s="177" t="s">
        <v>733</v>
      </c>
      <c r="M3728" s="177" t="s">
        <v>469</v>
      </c>
      <c r="N3728" s="178" t="s">
        <v>7161</v>
      </c>
    </row>
    <row r="3729" spans="1:14" s="178" customFormat="1">
      <c r="A3729" s="171" t="s">
        <v>2542</v>
      </c>
      <c r="B3729" s="171"/>
      <c r="C3729" s="179">
        <v>2605497958</v>
      </c>
      <c r="D3729" s="172">
        <v>46143</v>
      </c>
      <c r="E3729" s="173">
        <v>46195</v>
      </c>
      <c r="F3729" s="174">
        <v>1.03</v>
      </c>
      <c r="G3729" s="175" t="s">
        <v>4148</v>
      </c>
      <c r="H3729" s="171" t="s">
        <v>4170</v>
      </c>
      <c r="I3729" s="171" t="s">
        <v>5804</v>
      </c>
      <c r="J3729" s="171" t="s">
        <v>392</v>
      </c>
      <c r="K3729" s="176"/>
      <c r="L3729" s="177" t="s">
        <v>733</v>
      </c>
      <c r="M3729" s="177" t="s">
        <v>393</v>
      </c>
      <c r="N3729" s="178" t="s">
        <v>7162</v>
      </c>
    </row>
    <row r="3730" spans="1:14" s="178" customFormat="1">
      <c r="A3730" s="171" t="s">
        <v>2542</v>
      </c>
      <c r="B3730" s="171"/>
      <c r="C3730" s="179">
        <v>2605497958</v>
      </c>
      <c r="D3730" s="172">
        <v>46143</v>
      </c>
      <c r="E3730" s="173">
        <v>46195</v>
      </c>
      <c r="F3730" s="174">
        <v>0.45</v>
      </c>
      <c r="G3730" s="175" t="s">
        <v>4148</v>
      </c>
      <c r="H3730" s="171" t="s">
        <v>4170</v>
      </c>
      <c r="I3730" s="171" t="s">
        <v>5820</v>
      </c>
      <c r="J3730" s="171" t="s">
        <v>192</v>
      </c>
      <c r="K3730" s="176"/>
      <c r="L3730" s="177" t="s">
        <v>733</v>
      </c>
      <c r="M3730" s="177" t="s">
        <v>193</v>
      </c>
      <c r="N3730" s="178" t="s">
        <v>7163</v>
      </c>
    </row>
    <row r="3731" spans="1:14" s="178" customFormat="1">
      <c r="A3731" s="171" t="s">
        <v>2542</v>
      </c>
      <c r="B3731" s="171"/>
      <c r="C3731" s="179">
        <v>2605497958</v>
      </c>
      <c r="D3731" s="172">
        <v>46143</v>
      </c>
      <c r="E3731" s="173">
        <v>46195</v>
      </c>
      <c r="F3731" s="174">
        <v>1.77</v>
      </c>
      <c r="G3731" s="175" t="s">
        <v>4148</v>
      </c>
      <c r="H3731" s="171" t="s">
        <v>4170</v>
      </c>
      <c r="I3731" s="171" t="s">
        <v>5821</v>
      </c>
      <c r="J3731" s="171" t="s">
        <v>168</v>
      </c>
      <c r="K3731" s="176"/>
      <c r="L3731" s="177" t="s">
        <v>733</v>
      </c>
      <c r="M3731" s="177" t="s">
        <v>169</v>
      </c>
      <c r="N3731" s="178" t="s">
        <v>7164</v>
      </c>
    </row>
    <row r="3732" spans="1:14" s="178" customFormat="1">
      <c r="A3732" s="171" t="s">
        <v>2542</v>
      </c>
      <c r="B3732" s="171"/>
      <c r="C3732" s="179">
        <v>2605497958</v>
      </c>
      <c r="D3732" s="172">
        <v>46143</v>
      </c>
      <c r="E3732" s="173">
        <v>46195</v>
      </c>
      <c r="F3732" s="174">
        <v>0.27</v>
      </c>
      <c r="G3732" s="175" t="s">
        <v>4148</v>
      </c>
      <c r="H3732" s="171" t="s">
        <v>4170</v>
      </c>
      <c r="I3732" s="171" t="s">
        <v>5822</v>
      </c>
      <c r="J3732" s="171" t="s">
        <v>254</v>
      </c>
      <c r="K3732" s="176"/>
      <c r="L3732" s="177" t="s">
        <v>733</v>
      </c>
      <c r="M3732" s="177" t="s">
        <v>255</v>
      </c>
      <c r="N3732" s="178" t="s">
        <v>7165</v>
      </c>
    </row>
    <row r="3733" spans="1:14" s="178" customFormat="1">
      <c r="A3733" s="171" t="s">
        <v>2542</v>
      </c>
      <c r="B3733" s="171"/>
      <c r="C3733" s="179">
        <v>2605497958</v>
      </c>
      <c r="D3733" s="172">
        <v>46143</v>
      </c>
      <c r="E3733" s="173">
        <v>46195</v>
      </c>
      <c r="F3733" s="174">
        <v>1.03</v>
      </c>
      <c r="G3733" s="175" t="s">
        <v>4148</v>
      </c>
      <c r="H3733" s="171" t="s">
        <v>4170</v>
      </c>
      <c r="I3733" s="171" t="s">
        <v>5822</v>
      </c>
      <c r="J3733" s="171" t="s">
        <v>254</v>
      </c>
      <c r="K3733" s="176"/>
      <c r="L3733" s="177" t="s">
        <v>733</v>
      </c>
      <c r="M3733" s="177" t="s">
        <v>255</v>
      </c>
      <c r="N3733" s="178" t="s">
        <v>7166</v>
      </c>
    </row>
    <row r="3734" spans="1:14" s="178" customFormat="1">
      <c r="A3734" s="171" t="s">
        <v>2542</v>
      </c>
      <c r="B3734" s="171"/>
      <c r="C3734" s="179">
        <v>2605497958</v>
      </c>
      <c r="D3734" s="172">
        <v>46143</v>
      </c>
      <c r="E3734" s="173">
        <v>46195</v>
      </c>
      <c r="F3734" s="174">
        <v>5.51</v>
      </c>
      <c r="G3734" s="175" t="s">
        <v>4148</v>
      </c>
      <c r="H3734" s="171" t="s">
        <v>4170</v>
      </c>
      <c r="I3734" s="171" t="s">
        <v>5823</v>
      </c>
      <c r="J3734" s="171" t="s">
        <v>178</v>
      </c>
      <c r="K3734" s="176"/>
      <c r="L3734" s="177" t="s">
        <v>733</v>
      </c>
      <c r="M3734" s="177" t="s">
        <v>179</v>
      </c>
      <c r="N3734" s="178" t="s">
        <v>7167</v>
      </c>
    </row>
    <row r="3735" spans="1:14" s="178" customFormat="1">
      <c r="A3735" s="171" t="s">
        <v>2542</v>
      </c>
      <c r="B3735" s="171"/>
      <c r="C3735" s="179">
        <v>2605497958</v>
      </c>
      <c r="D3735" s="172">
        <v>46143</v>
      </c>
      <c r="E3735" s="173">
        <v>46195</v>
      </c>
      <c r="F3735" s="174">
        <v>2.91</v>
      </c>
      <c r="G3735" s="175" t="s">
        <v>4148</v>
      </c>
      <c r="H3735" s="171" t="s">
        <v>4170</v>
      </c>
      <c r="I3735" s="171" t="s">
        <v>5744</v>
      </c>
      <c r="J3735" s="171" t="s">
        <v>198</v>
      </c>
      <c r="K3735" s="176"/>
      <c r="L3735" s="177" t="s">
        <v>733</v>
      </c>
      <c r="M3735" s="177" t="s">
        <v>199</v>
      </c>
      <c r="N3735" s="178" t="s">
        <v>7168</v>
      </c>
    </row>
    <row r="3736" spans="1:14" s="178" customFormat="1">
      <c r="A3736" s="171" t="s">
        <v>2542</v>
      </c>
      <c r="B3736" s="171"/>
      <c r="C3736" s="179">
        <v>2605497958</v>
      </c>
      <c r="D3736" s="172">
        <v>46143</v>
      </c>
      <c r="E3736" s="173">
        <v>46195</v>
      </c>
      <c r="F3736" s="174">
        <v>1.98</v>
      </c>
      <c r="G3736" s="175" t="s">
        <v>4148</v>
      </c>
      <c r="H3736" s="171" t="s">
        <v>4170</v>
      </c>
      <c r="I3736" s="171" t="s">
        <v>5774</v>
      </c>
      <c r="J3736" s="171" t="s">
        <v>170</v>
      </c>
      <c r="K3736" s="176"/>
      <c r="L3736" s="177" t="s">
        <v>733</v>
      </c>
      <c r="M3736" s="177" t="s">
        <v>171</v>
      </c>
      <c r="N3736" s="178" t="s">
        <v>7169</v>
      </c>
    </row>
    <row r="3737" spans="1:14" s="178" customFormat="1">
      <c r="A3737" s="171" t="s">
        <v>2542</v>
      </c>
      <c r="B3737" s="171"/>
      <c r="C3737" s="179">
        <v>2605497958</v>
      </c>
      <c r="D3737" s="172">
        <v>46143</v>
      </c>
      <c r="E3737" s="173">
        <v>46195</v>
      </c>
      <c r="F3737" s="174">
        <v>0.41</v>
      </c>
      <c r="G3737" s="175" t="s">
        <v>4148</v>
      </c>
      <c r="H3737" s="171" t="s">
        <v>4170</v>
      </c>
      <c r="I3737" s="171" t="s">
        <v>5810</v>
      </c>
      <c r="J3737" s="171" t="s">
        <v>200</v>
      </c>
      <c r="K3737" s="176"/>
      <c r="L3737" s="177" t="s">
        <v>733</v>
      </c>
      <c r="M3737" s="177" t="s">
        <v>201</v>
      </c>
      <c r="N3737" s="178" t="s">
        <v>7170</v>
      </c>
    </row>
    <row r="3738" spans="1:14" s="178" customFormat="1">
      <c r="A3738" s="171" t="s">
        <v>2542</v>
      </c>
      <c r="B3738" s="171"/>
      <c r="C3738" s="179">
        <v>2605497958</v>
      </c>
      <c r="D3738" s="172">
        <v>46143</v>
      </c>
      <c r="E3738" s="173">
        <v>46195</v>
      </c>
      <c r="F3738" s="174">
        <v>2.23</v>
      </c>
      <c r="G3738" s="175" t="s">
        <v>4148</v>
      </c>
      <c r="H3738" s="171" t="s">
        <v>4170</v>
      </c>
      <c r="I3738" s="171" t="s">
        <v>5824</v>
      </c>
      <c r="J3738" s="171" t="s">
        <v>28</v>
      </c>
      <c r="K3738" s="176"/>
      <c r="L3738" s="177" t="s">
        <v>733</v>
      </c>
      <c r="M3738" s="177" t="s">
        <v>29</v>
      </c>
      <c r="N3738" s="178" t="s">
        <v>7171</v>
      </c>
    </row>
    <row r="3739" spans="1:14" s="178" customFormat="1">
      <c r="A3739" s="171" t="s">
        <v>2542</v>
      </c>
      <c r="B3739" s="171"/>
      <c r="C3739" s="179">
        <v>2605497958</v>
      </c>
      <c r="D3739" s="172">
        <v>46143</v>
      </c>
      <c r="E3739" s="173">
        <v>46195</v>
      </c>
      <c r="F3739" s="174">
        <v>0.18</v>
      </c>
      <c r="G3739" s="175" t="s">
        <v>4148</v>
      </c>
      <c r="H3739" s="171" t="s">
        <v>4170</v>
      </c>
      <c r="I3739" s="171" t="s">
        <v>5825</v>
      </c>
      <c r="J3739" s="171" t="s">
        <v>370</v>
      </c>
      <c r="K3739" s="176"/>
      <c r="L3739" s="177" t="s">
        <v>733</v>
      </c>
      <c r="M3739" s="177" t="s">
        <v>371</v>
      </c>
      <c r="N3739" s="178" t="s">
        <v>7172</v>
      </c>
    </row>
    <row r="3740" spans="1:14" s="178" customFormat="1">
      <c r="A3740" s="171" t="s">
        <v>2542</v>
      </c>
      <c r="B3740" s="171"/>
      <c r="C3740" s="179">
        <v>2605497958</v>
      </c>
      <c r="D3740" s="172">
        <v>46143</v>
      </c>
      <c r="E3740" s="173">
        <v>46195</v>
      </c>
      <c r="F3740" s="174">
        <v>1.84</v>
      </c>
      <c r="G3740" s="175" t="s">
        <v>4148</v>
      </c>
      <c r="H3740" s="171" t="s">
        <v>4170</v>
      </c>
      <c r="I3740" s="171" t="s">
        <v>5826</v>
      </c>
      <c r="J3740" s="171" t="s">
        <v>448</v>
      </c>
      <c r="K3740" s="176"/>
      <c r="L3740" s="177" t="s">
        <v>733</v>
      </c>
      <c r="M3740" s="177" t="s">
        <v>449</v>
      </c>
      <c r="N3740" s="178" t="s">
        <v>7173</v>
      </c>
    </row>
    <row r="3741" spans="1:14" s="178" customFormat="1">
      <c r="A3741" s="171" t="s">
        <v>2542</v>
      </c>
      <c r="B3741" s="171"/>
      <c r="C3741" s="179">
        <v>2605497958</v>
      </c>
      <c r="D3741" s="172">
        <v>46143</v>
      </c>
      <c r="E3741" s="173">
        <v>46195</v>
      </c>
      <c r="F3741" s="174">
        <v>12.08</v>
      </c>
      <c r="G3741" s="175" t="s">
        <v>4148</v>
      </c>
      <c r="H3741" s="171" t="s">
        <v>4170</v>
      </c>
      <c r="I3741" s="171" t="s">
        <v>5827</v>
      </c>
      <c r="J3741" s="171" t="s">
        <v>48</v>
      </c>
      <c r="K3741" s="176"/>
      <c r="L3741" s="177" t="s">
        <v>733</v>
      </c>
      <c r="M3741" s="177" t="s">
        <v>49</v>
      </c>
      <c r="N3741" s="178" t="s">
        <v>7174</v>
      </c>
    </row>
    <row r="3742" spans="1:14" s="178" customFormat="1">
      <c r="A3742" s="171" t="s">
        <v>2542</v>
      </c>
      <c r="B3742" s="171"/>
      <c r="C3742" s="179">
        <v>2605497958</v>
      </c>
      <c r="D3742" s="172">
        <v>46143</v>
      </c>
      <c r="E3742" s="173">
        <v>46195</v>
      </c>
      <c r="F3742" s="174">
        <v>0.53</v>
      </c>
      <c r="G3742" s="175" t="s">
        <v>4148</v>
      </c>
      <c r="H3742" s="171" t="s">
        <v>4170</v>
      </c>
      <c r="I3742" s="171" t="s">
        <v>5828</v>
      </c>
      <c r="J3742" s="171" t="s">
        <v>82</v>
      </c>
      <c r="K3742" s="176"/>
      <c r="L3742" s="177" t="s">
        <v>733</v>
      </c>
      <c r="M3742" s="177" t="s">
        <v>83</v>
      </c>
      <c r="N3742" s="178" t="s">
        <v>7175</v>
      </c>
    </row>
    <row r="3743" spans="1:14" s="178" customFormat="1">
      <c r="A3743" s="171" t="s">
        <v>2542</v>
      </c>
      <c r="B3743" s="171"/>
      <c r="C3743" s="179">
        <v>2605497958</v>
      </c>
      <c r="D3743" s="172">
        <v>46143</v>
      </c>
      <c r="E3743" s="173">
        <v>46195</v>
      </c>
      <c r="F3743" s="174">
        <v>0.75</v>
      </c>
      <c r="G3743" s="175" t="s">
        <v>4148</v>
      </c>
      <c r="H3743" s="171" t="s">
        <v>4170</v>
      </c>
      <c r="I3743" s="171" t="s">
        <v>5753</v>
      </c>
      <c r="J3743" s="171" t="s">
        <v>306</v>
      </c>
      <c r="K3743" s="176"/>
      <c r="L3743" s="177" t="s">
        <v>733</v>
      </c>
      <c r="M3743" s="177" t="s">
        <v>307</v>
      </c>
      <c r="N3743" s="178" t="s">
        <v>7176</v>
      </c>
    </row>
    <row r="3744" spans="1:14" s="178" customFormat="1">
      <c r="A3744" s="171" t="s">
        <v>2542</v>
      </c>
      <c r="B3744" s="171"/>
      <c r="C3744" s="179">
        <v>2605497958</v>
      </c>
      <c r="D3744" s="172">
        <v>46143</v>
      </c>
      <c r="E3744" s="173">
        <v>46195</v>
      </c>
      <c r="F3744" s="174">
        <v>0.17</v>
      </c>
      <c r="G3744" s="175" t="s">
        <v>4148</v>
      </c>
      <c r="H3744" s="171" t="s">
        <v>4170</v>
      </c>
      <c r="I3744" s="171" t="s">
        <v>5829</v>
      </c>
      <c r="J3744" s="171" t="s">
        <v>218</v>
      </c>
      <c r="K3744" s="176"/>
      <c r="L3744" s="177" t="s">
        <v>733</v>
      </c>
      <c r="M3744" s="177" t="s">
        <v>219</v>
      </c>
      <c r="N3744" s="178" t="s">
        <v>7177</v>
      </c>
    </row>
    <row r="3745" spans="1:14" s="178" customFormat="1">
      <c r="A3745" s="171" t="s">
        <v>2542</v>
      </c>
      <c r="B3745" s="171"/>
      <c r="C3745" s="179">
        <v>2605497958</v>
      </c>
      <c r="D3745" s="172">
        <v>46143</v>
      </c>
      <c r="E3745" s="173">
        <v>46195</v>
      </c>
      <c r="F3745" s="174">
        <v>0.27</v>
      </c>
      <c r="G3745" s="175" t="s">
        <v>4148</v>
      </c>
      <c r="H3745" s="171" t="s">
        <v>4170</v>
      </c>
      <c r="I3745" s="171" t="s">
        <v>5830</v>
      </c>
      <c r="J3745" s="171" t="s">
        <v>38</v>
      </c>
      <c r="K3745" s="176"/>
      <c r="L3745" s="177" t="s">
        <v>733</v>
      </c>
      <c r="M3745" s="177" t="s">
        <v>39</v>
      </c>
      <c r="N3745" s="178" t="s">
        <v>7178</v>
      </c>
    </row>
    <row r="3746" spans="1:14" s="178" customFormat="1">
      <c r="A3746" s="171" t="s">
        <v>2542</v>
      </c>
      <c r="B3746" s="171"/>
      <c r="C3746" s="179">
        <v>2605497958</v>
      </c>
      <c r="D3746" s="172">
        <v>46143</v>
      </c>
      <c r="E3746" s="173">
        <v>46195</v>
      </c>
      <c r="F3746" s="174">
        <v>1.28</v>
      </c>
      <c r="G3746" s="175" t="s">
        <v>4148</v>
      </c>
      <c r="H3746" s="171" t="s">
        <v>4170</v>
      </c>
      <c r="I3746" s="171" t="s">
        <v>5831</v>
      </c>
      <c r="J3746" s="171" t="s">
        <v>42</v>
      </c>
      <c r="K3746" s="176"/>
      <c r="L3746" s="177" t="s">
        <v>733</v>
      </c>
      <c r="M3746" s="177" t="s">
        <v>43</v>
      </c>
      <c r="N3746" s="178" t="s">
        <v>7179</v>
      </c>
    </row>
    <row r="3747" spans="1:14" s="178" customFormat="1">
      <c r="A3747" s="171" t="s">
        <v>2542</v>
      </c>
      <c r="B3747" s="171"/>
      <c r="C3747" s="179">
        <v>2605497958</v>
      </c>
      <c r="D3747" s="172">
        <v>46143</v>
      </c>
      <c r="E3747" s="173">
        <v>46195</v>
      </c>
      <c r="F3747" s="174">
        <v>2.76</v>
      </c>
      <c r="G3747" s="175" t="s">
        <v>4148</v>
      </c>
      <c r="H3747" s="171" t="s">
        <v>4170</v>
      </c>
      <c r="I3747" s="171" t="s">
        <v>5832</v>
      </c>
      <c r="J3747" s="171" t="s">
        <v>182</v>
      </c>
      <c r="K3747" s="176"/>
      <c r="L3747" s="177" t="s">
        <v>733</v>
      </c>
      <c r="M3747" s="177" t="s">
        <v>183</v>
      </c>
      <c r="N3747" s="178" t="s">
        <v>7180</v>
      </c>
    </row>
    <row r="3748" spans="1:14" s="178" customFormat="1">
      <c r="A3748" s="171" t="s">
        <v>2542</v>
      </c>
      <c r="B3748" s="171"/>
      <c r="C3748" s="179">
        <v>2605497958</v>
      </c>
      <c r="D3748" s="172">
        <v>46143</v>
      </c>
      <c r="E3748" s="173">
        <v>46195</v>
      </c>
      <c r="F3748" s="174">
        <v>2.5499999999999998</v>
      </c>
      <c r="G3748" s="175" t="s">
        <v>4148</v>
      </c>
      <c r="H3748" s="171" t="s">
        <v>4170</v>
      </c>
      <c r="I3748" s="171" t="s">
        <v>5833</v>
      </c>
      <c r="J3748" s="171" t="s">
        <v>280</v>
      </c>
      <c r="K3748" s="176"/>
      <c r="L3748" s="177" t="s">
        <v>733</v>
      </c>
      <c r="M3748" s="177" t="s">
        <v>281</v>
      </c>
      <c r="N3748" s="178" t="s">
        <v>7181</v>
      </c>
    </row>
    <row r="3749" spans="1:14" s="178" customFormat="1">
      <c r="A3749" s="171" t="s">
        <v>2542</v>
      </c>
      <c r="B3749" s="171"/>
      <c r="C3749" s="179">
        <v>2605497958</v>
      </c>
      <c r="D3749" s="172">
        <v>46143</v>
      </c>
      <c r="E3749" s="173">
        <v>46195</v>
      </c>
      <c r="F3749" s="174">
        <v>0.61</v>
      </c>
      <c r="G3749" s="175" t="s">
        <v>4148</v>
      </c>
      <c r="H3749" s="171" t="s">
        <v>4170</v>
      </c>
      <c r="I3749" s="171" t="s">
        <v>5834</v>
      </c>
      <c r="J3749" s="171" t="s">
        <v>174</v>
      </c>
      <c r="K3749" s="176"/>
      <c r="L3749" s="177" t="s">
        <v>733</v>
      </c>
      <c r="M3749" s="177" t="s">
        <v>175</v>
      </c>
      <c r="N3749" s="178" t="s">
        <v>7182</v>
      </c>
    </row>
    <row r="3750" spans="1:14" s="178" customFormat="1">
      <c r="A3750" s="171" t="s">
        <v>2542</v>
      </c>
      <c r="B3750" s="171"/>
      <c r="C3750" s="179">
        <v>2605497958</v>
      </c>
      <c r="D3750" s="172">
        <v>46143</v>
      </c>
      <c r="E3750" s="173">
        <v>46195</v>
      </c>
      <c r="F3750" s="174">
        <v>0.38</v>
      </c>
      <c r="G3750" s="175" t="s">
        <v>4148</v>
      </c>
      <c r="H3750" s="171" t="s">
        <v>4170</v>
      </c>
      <c r="I3750" s="171" t="s">
        <v>4785</v>
      </c>
      <c r="J3750" s="171" t="s">
        <v>402</v>
      </c>
      <c r="K3750" s="176"/>
      <c r="L3750" s="177" t="s">
        <v>733</v>
      </c>
      <c r="M3750" s="177" t="s">
        <v>403</v>
      </c>
      <c r="N3750" s="178" t="s">
        <v>7183</v>
      </c>
    </row>
    <row r="3751" spans="1:14" s="178" customFormat="1">
      <c r="A3751" s="171" t="s">
        <v>2542</v>
      </c>
      <c r="B3751" s="171"/>
      <c r="C3751" s="179">
        <v>2605497958</v>
      </c>
      <c r="D3751" s="172">
        <v>46143</v>
      </c>
      <c r="E3751" s="173">
        <v>46195</v>
      </c>
      <c r="F3751" s="174">
        <v>0.75</v>
      </c>
      <c r="G3751" s="175" t="s">
        <v>4148</v>
      </c>
      <c r="H3751" s="171" t="s">
        <v>4170</v>
      </c>
      <c r="I3751" s="171" t="s">
        <v>5820</v>
      </c>
      <c r="J3751" s="171" t="s">
        <v>192</v>
      </c>
      <c r="K3751" s="176"/>
      <c r="L3751" s="177" t="s">
        <v>733</v>
      </c>
      <c r="M3751" s="177" t="s">
        <v>193</v>
      </c>
      <c r="N3751" s="178" t="s">
        <v>7184</v>
      </c>
    </row>
    <row r="3752" spans="1:14" s="178" customFormat="1">
      <c r="A3752" s="171" t="s">
        <v>2542</v>
      </c>
      <c r="B3752" s="171"/>
      <c r="C3752" s="179">
        <v>2605497958</v>
      </c>
      <c r="D3752" s="172">
        <v>46143</v>
      </c>
      <c r="E3752" s="173">
        <v>46195</v>
      </c>
      <c r="F3752" s="174">
        <v>0.26</v>
      </c>
      <c r="G3752" s="175" t="s">
        <v>4148</v>
      </c>
      <c r="H3752" s="171" t="s">
        <v>4170</v>
      </c>
      <c r="I3752" s="171" t="s">
        <v>4781</v>
      </c>
      <c r="J3752" s="171" t="s">
        <v>298</v>
      </c>
      <c r="K3752" s="176"/>
      <c r="L3752" s="177" t="s">
        <v>733</v>
      </c>
      <c r="M3752" s="177" t="s">
        <v>299</v>
      </c>
      <c r="N3752" s="178" t="s">
        <v>7185</v>
      </c>
    </row>
    <row r="3753" spans="1:14" s="178" customFormat="1">
      <c r="A3753" s="171" t="s">
        <v>2542</v>
      </c>
      <c r="B3753" s="171"/>
      <c r="C3753" s="179">
        <v>2605497958</v>
      </c>
      <c r="D3753" s="172">
        <v>46143</v>
      </c>
      <c r="E3753" s="173">
        <v>46195</v>
      </c>
      <c r="F3753" s="174">
        <v>0.32</v>
      </c>
      <c r="G3753" s="175" t="s">
        <v>4148</v>
      </c>
      <c r="H3753" s="171" t="s">
        <v>4170</v>
      </c>
      <c r="I3753" s="171" t="s">
        <v>5835</v>
      </c>
      <c r="J3753" s="171" t="s">
        <v>476</v>
      </c>
      <c r="K3753" s="176"/>
      <c r="L3753" s="177" t="s">
        <v>733</v>
      </c>
      <c r="M3753" s="177" t="s">
        <v>477</v>
      </c>
      <c r="N3753" s="178" t="s">
        <v>7186</v>
      </c>
    </row>
    <row r="3754" spans="1:14" s="178" customFormat="1">
      <c r="A3754" s="171" t="s">
        <v>2542</v>
      </c>
      <c r="B3754" s="171"/>
      <c r="C3754" s="179">
        <v>2605497958</v>
      </c>
      <c r="D3754" s="172">
        <v>46143</v>
      </c>
      <c r="E3754" s="173">
        <v>46195</v>
      </c>
      <c r="F3754" s="174">
        <v>2.08</v>
      </c>
      <c r="G3754" s="175" t="s">
        <v>4148</v>
      </c>
      <c r="H3754" s="171" t="s">
        <v>4170</v>
      </c>
      <c r="I3754" s="171" t="s">
        <v>5836</v>
      </c>
      <c r="J3754" s="171" t="s">
        <v>0</v>
      </c>
      <c r="K3754" s="176"/>
      <c r="L3754" s="177" t="s">
        <v>733</v>
      </c>
      <c r="M3754" s="177" t="s">
        <v>1</v>
      </c>
      <c r="N3754" s="178" t="s">
        <v>7187</v>
      </c>
    </row>
    <row r="3755" spans="1:14" s="178" customFormat="1">
      <c r="A3755" s="171" t="s">
        <v>2542</v>
      </c>
      <c r="B3755" s="171"/>
      <c r="C3755" s="179">
        <v>2605497958</v>
      </c>
      <c r="D3755" s="172">
        <v>46143</v>
      </c>
      <c r="E3755" s="173">
        <v>46195</v>
      </c>
      <c r="F3755" s="174">
        <v>1.1100000000000001</v>
      </c>
      <c r="G3755" s="175" t="s">
        <v>4148</v>
      </c>
      <c r="H3755" s="171" t="s">
        <v>4170</v>
      </c>
      <c r="I3755" s="171" t="s">
        <v>5837</v>
      </c>
      <c r="J3755" s="171" t="s">
        <v>408</v>
      </c>
      <c r="K3755" s="176"/>
      <c r="L3755" s="177" t="s">
        <v>733</v>
      </c>
      <c r="M3755" s="177" t="s">
        <v>409</v>
      </c>
      <c r="N3755" s="178" t="s">
        <v>7188</v>
      </c>
    </row>
    <row r="3756" spans="1:14" s="178" customFormat="1">
      <c r="A3756" s="171" t="s">
        <v>2542</v>
      </c>
      <c r="B3756" s="171"/>
      <c r="C3756" s="179">
        <v>2605497958</v>
      </c>
      <c r="D3756" s="172">
        <v>46143</v>
      </c>
      <c r="E3756" s="173">
        <v>46195</v>
      </c>
      <c r="F3756" s="174">
        <v>0.54</v>
      </c>
      <c r="G3756" s="175" t="s">
        <v>4148</v>
      </c>
      <c r="H3756" s="171" t="s">
        <v>4170</v>
      </c>
      <c r="I3756" s="171" t="s">
        <v>5829</v>
      </c>
      <c r="J3756" s="171" t="s">
        <v>218</v>
      </c>
      <c r="K3756" s="176"/>
      <c r="L3756" s="177" t="s">
        <v>733</v>
      </c>
      <c r="M3756" s="177" t="s">
        <v>219</v>
      </c>
      <c r="N3756" s="178" t="s">
        <v>7189</v>
      </c>
    </row>
    <row r="3757" spans="1:14" s="178" customFormat="1">
      <c r="A3757" s="171" t="s">
        <v>2542</v>
      </c>
      <c r="B3757" s="171"/>
      <c r="C3757" s="179">
        <v>2605497958</v>
      </c>
      <c r="D3757" s="172">
        <v>46143</v>
      </c>
      <c r="E3757" s="173">
        <v>46195</v>
      </c>
      <c r="F3757" s="174">
        <v>0.94</v>
      </c>
      <c r="G3757" s="175" t="s">
        <v>4148</v>
      </c>
      <c r="H3757" s="171" t="s">
        <v>4170</v>
      </c>
      <c r="I3757" s="171" t="s">
        <v>5838</v>
      </c>
      <c r="J3757" s="171" t="s">
        <v>470</v>
      </c>
      <c r="K3757" s="176"/>
      <c r="L3757" s="177" t="s">
        <v>733</v>
      </c>
      <c r="M3757" s="177" t="s">
        <v>471</v>
      </c>
      <c r="N3757" s="178" t="s">
        <v>7190</v>
      </c>
    </row>
    <row r="3758" spans="1:14" s="178" customFormat="1">
      <c r="A3758" s="171" t="s">
        <v>2542</v>
      </c>
      <c r="B3758" s="171"/>
      <c r="C3758" s="179">
        <v>2605497958</v>
      </c>
      <c r="D3758" s="172">
        <v>46143</v>
      </c>
      <c r="E3758" s="173">
        <v>46195</v>
      </c>
      <c r="F3758" s="174">
        <v>1.3</v>
      </c>
      <c r="G3758" s="175" t="s">
        <v>4148</v>
      </c>
      <c r="H3758" s="171" t="s">
        <v>4170</v>
      </c>
      <c r="I3758" s="171" t="s">
        <v>5839</v>
      </c>
      <c r="J3758" s="171" t="s">
        <v>420</v>
      </c>
      <c r="K3758" s="176"/>
      <c r="L3758" s="177" t="s">
        <v>733</v>
      </c>
      <c r="M3758" s="177" t="s">
        <v>421</v>
      </c>
      <c r="N3758" s="178" t="s">
        <v>7191</v>
      </c>
    </row>
    <row r="3759" spans="1:14" s="178" customFormat="1">
      <c r="A3759" s="171" t="s">
        <v>2542</v>
      </c>
      <c r="B3759" s="171"/>
      <c r="C3759" s="179">
        <v>2605497958</v>
      </c>
      <c r="D3759" s="172">
        <v>46143</v>
      </c>
      <c r="E3759" s="173">
        <v>46195</v>
      </c>
      <c r="F3759" s="174">
        <v>0.68</v>
      </c>
      <c r="G3759" s="175" t="s">
        <v>4148</v>
      </c>
      <c r="H3759" s="171" t="s">
        <v>4170</v>
      </c>
      <c r="I3759" s="171" t="s">
        <v>5840</v>
      </c>
      <c r="J3759" s="171" t="s">
        <v>110</v>
      </c>
      <c r="K3759" s="176"/>
      <c r="L3759" s="177" t="s">
        <v>733</v>
      </c>
      <c r="M3759" s="177" t="s">
        <v>111</v>
      </c>
      <c r="N3759" s="178" t="s">
        <v>7192</v>
      </c>
    </row>
    <row r="3760" spans="1:14" s="178" customFormat="1">
      <c r="A3760" s="171" t="s">
        <v>2542</v>
      </c>
      <c r="B3760" s="171"/>
      <c r="C3760" s="179">
        <v>2605497958</v>
      </c>
      <c r="D3760" s="172">
        <v>46143</v>
      </c>
      <c r="E3760" s="173">
        <v>46195</v>
      </c>
      <c r="F3760" s="174">
        <v>0.63</v>
      </c>
      <c r="G3760" s="175" t="s">
        <v>4148</v>
      </c>
      <c r="H3760" s="171" t="s">
        <v>4170</v>
      </c>
      <c r="I3760" s="171" t="s">
        <v>5825</v>
      </c>
      <c r="J3760" s="171" t="s">
        <v>370</v>
      </c>
      <c r="K3760" s="176"/>
      <c r="L3760" s="177" t="s">
        <v>733</v>
      </c>
      <c r="M3760" s="177" t="s">
        <v>371</v>
      </c>
      <c r="N3760" s="178" t="s">
        <v>7193</v>
      </c>
    </row>
    <row r="3761" spans="1:14" s="178" customFormat="1">
      <c r="A3761" s="171" t="s">
        <v>2542</v>
      </c>
      <c r="B3761" s="171"/>
      <c r="C3761" s="179">
        <v>2605497958</v>
      </c>
      <c r="D3761" s="172">
        <v>46143</v>
      </c>
      <c r="E3761" s="173">
        <v>46195</v>
      </c>
      <c r="F3761" s="174">
        <v>5.41</v>
      </c>
      <c r="G3761" s="175" t="s">
        <v>4148</v>
      </c>
      <c r="H3761" s="171" t="s">
        <v>4170</v>
      </c>
      <c r="I3761" s="171" t="s">
        <v>5826</v>
      </c>
      <c r="J3761" s="171" t="s">
        <v>448</v>
      </c>
      <c r="K3761" s="176"/>
      <c r="L3761" s="177" t="s">
        <v>733</v>
      </c>
      <c r="M3761" s="177" t="s">
        <v>449</v>
      </c>
      <c r="N3761" s="178" t="s">
        <v>7194</v>
      </c>
    </row>
    <row r="3762" spans="1:14" s="178" customFormat="1">
      <c r="A3762" s="171" t="s">
        <v>2542</v>
      </c>
      <c r="B3762" s="171"/>
      <c r="C3762" s="179">
        <v>2605497958</v>
      </c>
      <c r="D3762" s="172">
        <v>46143</v>
      </c>
      <c r="E3762" s="173">
        <v>46195</v>
      </c>
      <c r="F3762" s="174">
        <v>2.13</v>
      </c>
      <c r="G3762" s="175" t="s">
        <v>4148</v>
      </c>
      <c r="H3762" s="171" t="s">
        <v>4170</v>
      </c>
      <c r="I3762" s="171" t="s">
        <v>4779</v>
      </c>
      <c r="J3762" s="171" t="s">
        <v>358</v>
      </c>
      <c r="K3762" s="176"/>
      <c r="L3762" s="177" t="s">
        <v>733</v>
      </c>
      <c r="M3762" s="177" t="s">
        <v>359</v>
      </c>
      <c r="N3762" s="178" t="s">
        <v>7195</v>
      </c>
    </row>
    <row r="3763" spans="1:14" s="178" customFormat="1">
      <c r="A3763" s="171" t="s">
        <v>2542</v>
      </c>
      <c r="B3763" s="171"/>
      <c r="C3763" s="179">
        <v>2605497958</v>
      </c>
      <c r="D3763" s="172">
        <v>46143</v>
      </c>
      <c r="E3763" s="173">
        <v>46195</v>
      </c>
      <c r="F3763" s="174">
        <v>3.74</v>
      </c>
      <c r="G3763" s="175" t="s">
        <v>4148</v>
      </c>
      <c r="H3763" s="171" t="s">
        <v>4170</v>
      </c>
      <c r="I3763" s="171" t="s">
        <v>5828</v>
      </c>
      <c r="J3763" s="171" t="s">
        <v>82</v>
      </c>
      <c r="K3763" s="176"/>
      <c r="L3763" s="177" t="s">
        <v>733</v>
      </c>
      <c r="M3763" s="177" t="s">
        <v>83</v>
      </c>
      <c r="N3763" s="178" t="s">
        <v>7196</v>
      </c>
    </row>
    <row r="3764" spans="1:14" s="178" customFormat="1">
      <c r="A3764" s="171" t="s">
        <v>2542</v>
      </c>
      <c r="B3764" s="171"/>
      <c r="C3764" s="179">
        <v>2605497958</v>
      </c>
      <c r="D3764" s="172">
        <v>46143</v>
      </c>
      <c r="E3764" s="173">
        <v>46195</v>
      </c>
      <c r="F3764" s="174">
        <v>7.65</v>
      </c>
      <c r="G3764" s="175" t="s">
        <v>4148</v>
      </c>
      <c r="H3764" s="171" t="s">
        <v>4170</v>
      </c>
      <c r="I3764" s="171" t="s">
        <v>5841</v>
      </c>
      <c r="J3764" s="171" t="s">
        <v>86</v>
      </c>
      <c r="K3764" s="176"/>
      <c r="L3764" s="177" t="s">
        <v>733</v>
      </c>
      <c r="M3764" s="177" t="s">
        <v>87</v>
      </c>
      <c r="N3764" s="178" t="s">
        <v>7197</v>
      </c>
    </row>
    <row r="3765" spans="1:14" s="178" customFormat="1">
      <c r="A3765" s="171" t="s">
        <v>2542</v>
      </c>
      <c r="B3765" s="171"/>
      <c r="C3765" s="179">
        <v>2605497958</v>
      </c>
      <c r="D3765" s="172">
        <v>46143</v>
      </c>
      <c r="E3765" s="173">
        <v>46195</v>
      </c>
      <c r="F3765" s="174">
        <v>1.1399999999999999</v>
      </c>
      <c r="G3765" s="175" t="s">
        <v>4148</v>
      </c>
      <c r="H3765" s="171" t="s">
        <v>4170</v>
      </c>
      <c r="I3765" s="171" t="s">
        <v>5829</v>
      </c>
      <c r="J3765" s="171" t="s">
        <v>218</v>
      </c>
      <c r="K3765" s="176"/>
      <c r="L3765" s="177" t="s">
        <v>733</v>
      </c>
      <c r="M3765" s="177" t="s">
        <v>219</v>
      </c>
      <c r="N3765" s="178" t="s">
        <v>7198</v>
      </c>
    </row>
    <row r="3766" spans="1:14" s="178" customFormat="1">
      <c r="A3766" s="171" t="s">
        <v>2542</v>
      </c>
      <c r="B3766" s="171"/>
      <c r="C3766" s="179">
        <v>2605497958</v>
      </c>
      <c r="D3766" s="172">
        <v>46143</v>
      </c>
      <c r="E3766" s="173">
        <v>46195</v>
      </c>
      <c r="F3766" s="174">
        <v>4.3499999999999996</v>
      </c>
      <c r="G3766" s="175" t="s">
        <v>4148</v>
      </c>
      <c r="H3766" s="171" t="s">
        <v>4170</v>
      </c>
      <c r="I3766" s="171" t="s">
        <v>5830</v>
      </c>
      <c r="J3766" s="171" t="s">
        <v>38</v>
      </c>
      <c r="K3766" s="176"/>
      <c r="L3766" s="177" t="s">
        <v>733</v>
      </c>
      <c r="M3766" s="177" t="s">
        <v>39</v>
      </c>
      <c r="N3766" s="178" t="s">
        <v>7199</v>
      </c>
    </row>
    <row r="3767" spans="1:14" s="178" customFormat="1">
      <c r="A3767" s="171" t="s">
        <v>2542</v>
      </c>
      <c r="B3767" s="171"/>
      <c r="C3767" s="179">
        <v>2605497958</v>
      </c>
      <c r="D3767" s="172">
        <v>46143</v>
      </c>
      <c r="E3767" s="173">
        <v>46195</v>
      </c>
      <c r="F3767" s="174">
        <v>4.3</v>
      </c>
      <c r="G3767" s="175" t="s">
        <v>4148</v>
      </c>
      <c r="H3767" s="171" t="s">
        <v>4170</v>
      </c>
      <c r="I3767" s="171" t="s">
        <v>5779</v>
      </c>
      <c r="J3767" s="171" t="s">
        <v>296</v>
      </c>
      <c r="K3767" s="176"/>
      <c r="L3767" s="177" t="s">
        <v>733</v>
      </c>
      <c r="M3767" s="177" t="s">
        <v>297</v>
      </c>
      <c r="N3767" s="178" t="s">
        <v>7200</v>
      </c>
    </row>
    <row r="3768" spans="1:14" s="178" customFormat="1">
      <c r="A3768" s="171" t="s">
        <v>2542</v>
      </c>
      <c r="B3768" s="171"/>
      <c r="C3768" s="179">
        <v>2605497958</v>
      </c>
      <c r="D3768" s="172">
        <v>46143</v>
      </c>
      <c r="E3768" s="173">
        <v>46195</v>
      </c>
      <c r="F3768" s="174">
        <v>12.08</v>
      </c>
      <c r="G3768" s="175" t="s">
        <v>4148</v>
      </c>
      <c r="H3768" s="171" t="s">
        <v>4170</v>
      </c>
      <c r="I3768" s="171" t="s">
        <v>5832</v>
      </c>
      <c r="J3768" s="171" t="s">
        <v>182</v>
      </c>
      <c r="K3768" s="176"/>
      <c r="L3768" s="177" t="s">
        <v>733</v>
      </c>
      <c r="M3768" s="177" t="s">
        <v>183</v>
      </c>
      <c r="N3768" s="178" t="s">
        <v>7201</v>
      </c>
    </row>
    <row r="3769" spans="1:14" s="178" customFormat="1">
      <c r="A3769" s="171" t="s">
        <v>2542</v>
      </c>
      <c r="B3769" s="171"/>
      <c r="C3769" s="179">
        <v>2605497958</v>
      </c>
      <c r="D3769" s="172">
        <v>46143</v>
      </c>
      <c r="E3769" s="173">
        <v>46195</v>
      </c>
      <c r="F3769" s="174">
        <v>1.1299999999999999</v>
      </c>
      <c r="G3769" s="175" t="s">
        <v>4148</v>
      </c>
      <c r="H3769" s="171" t="s">
        <v>4170</v>
      </c>
      <c r="I3769" s="171" t="s">
        <v>5842</v>
      </c>
      <c r="J3769" s="171" t="s">
        <v>112</v>
      </c>
      <c r="K3769" s="176"/>
      <c r="L3769" s="177" t="s">
        <v>733</v>
      </c>
      <c r="M3769" s="177" t="s">
        <v>113</v>
      </c>
      <c r="N3769" s="178" t="s">
        <v>7202</v>
      </c>
    </row>
    <row r="3770" spans="1:14" s="178" customFormat="1">
      <c r="A3770" s="171" t="s">
        <v>2542</v>
      </c>
      <c r="B3770" s="171"/>
      <c r="C3770" s="179">
        <v>2605497958</v>
      </c>
      <c r="D3770" s="172">
        <v>46143</v>
      </c>
      <c r="E3770" s="173">
        <v>46195</v>
      </c>
      <c r="F3770" s="174">
        <v>13.02</v>
      </c>
      <c r="G3770" s="175" t="s">
        <v>4148</v>
      </c>
      <c r="H3770" s="171" t="s">
        <v>4170</v>
      </c>
      <c r="I3770" s="171" t="s">
        <v>5843</v>
      </c>
      <c r="J3770" s="171" t="s">
        <v>100</v>
      </c>
      <c r="K3770" s="176"/>
      <c r="L3770" s="177" t="s">
        <v>733</v>
      </c>
      <c r="M3770" s="177" t="s">
        <v>101</v>
      </c>
      <c r="N3770" s="178" t="s">
        <v>7203</v>
      </c>
    </row>
    <row r="3771" spans="1:14" s="178" customFormat="1">
      <c r="A3771" s="171" t="s">
        <v>2542</v>
      </c>
      <c r="B3771" s="171"/>
      <c r="C3771" s="179">
        <v>2605497958</v>
      </c>
      <c r="D3771" s="172">
        <v>46143</v>
      </c>
      <c r="E3771" s="173">
        <v>46195</v>
      </c>
      <c r="F3771" s="174">
        <v>1.89</v>
      </c>
      <c r="G3771" s="175" t="s">
        <v>4148</v>
      </c>
      <c r="H3771" s="171" t="s">
        <v>4170</v>
      </c>
      <c r="I3771" s="171" t="s">
        <v>5823</v>
      </c>
      <c r="J3771" s="171" t="s">
        <v>178</v>
      </c>
      <c r="K3771" s="176"/>
      <c r="L3771" s="177" t="s">
        <v>733</v>
      </c>
      <c r="M3771" s="177" t="s">
        <v>179</v>
      </c>
      <c r="N3771" s="178" t="s">
        <v>7204</v>
      </c>
    </row>
    <row r="3772" spans="1:14" s="178" customFormat="1">
      <c r="A3772" s="171" t="s">
        <v>2542</v>
      </c>
      <c r="B3772" s="171"/>
      <c r="C3772" s="179">
        <v>2605497958</v>
      </c>
      <c r="D3772" s="172">
        <v>46143</v>
      </c>
      <c r="E3772" s="173">
        <v>46195</v>
      </c>
      <c r="F3772" s="174">
        <v>17.82</v>
      </c>
      <c r="G3772" s="175" t="s">
        <v>4148</v>
      </c>
      <c r="H3772" s="171" t="s">
        <v>4170</v>
      </c>
      <c r="I3772" s="171" t="s">
        <v>5844</v>
      </c>
      <c r="J3772" s="171" t="s">
        <v>382</v>
      </c>
      <c r="K3772" s="176"/>
      <c r="L3772" s="177" t="s">
        <v>733</v>
      </c>
      <c r="M3772" s="177" t="s">
        <v>383</v>
      </c>
      <c r="N3772" s="178" t="s">
        <v>7205</v>
      </c>
    </row>
    <row r="3773" spans="1:14" s="178" customFormat="1">
      <c r="A3773" s="171" t="s">
        <v>2542</v>
      </c>
      <c r="B3773" s="171"/>
      <c r="C3773" s="179">
        <v>2605497958</v>
      </c>
      <c r="D3773" s="172">
        <v>46143</v>
      </c>
      <c r="E3773" s="173">
        <v>46195</v>
      </c>
      <c r="F3773" s="174">
        <v>0.15</v>
      </c>
      <c r="G3773" s="175" t="s">
        <v>4148</v>
      </c>
      <c r="H3773" s="171" t="s">
        <v>4170</v>
      </c>
      <c r="I3773" s="171" t="s">
        <v>4784</v>
      </c>
      <c r="J3773" s="171" t="s">
        <v>114</v>
      </c>
      <c r="K3773" s="176"/>
      <c r="L3773" s="177" t="s">
        <v>733</v>
      </c>
      <c r="M3773" s="177" t="s">
        <v>115</v>
      </c>
      <c r="N3773" s="178" t="s">
        <v>7206</v>
      </c>
    </row>
    <row r="3774" spans="1:14" s="178" customFormat="1">
      <c r="A3774" s="171" t="s">
        <v>2542</v>
      </c>
      <c r="B3774" s="171"/>
      <c r="C3774" s="179">
        <v>2605497958</v>
      </c>
      <c r="D3774" s="172">
        <v>46143</v>
      </c>
      <c r="E3774" s="173">
        <v>46195</v>
      </c>
      <c r="F3774" s="174">
        <v>0.68</v>
      </c>
      <c r="G3774" s="175" t="s">
        <v>4148</v>
      </c>
      <c r="H3774" s="171" t="s">
        <v>4170</v>
      </c>
      <c r="I3774" s="171" t="s">
        <v>5845</v>
      </c>
      <c r="J3774" s="171" t="s">
        <v>228</v>
      </c>
      <c r="K3774" s="176"/>
      <c r="L3774" s="177" t="s">
        <v>733</v>
      </c>
      <c r="M3774" s="177" t="s">
        <v>229</v>
      </c>
      <c r="N3774" s="178" t="s">
        <v>7207</v>
      </c>
    </row>
    <row r="3775" spans="1:14" s="178" customFormat="1">
      <c r="A3775" s="171" t="s">
        <v>2542</v>
      </c>
      <c r="B3775" s="171"/>
      <c r="C3775" s="179">
        <v>2605497958</v>
      </c>
      <c r="D3775" s="172">
        <v>46143</v>
      </c>
      <c r="E3775" s="173">
        <v>46195</v>
      </c>
      <c r="F3775" s="174">
        <v>0.45</v>
      </c>
      <c r="G3775" s="175" t="s">
        <v>4148</v>
      </c>
      <c r="H3775" s="171" t="s">
        <v>4170</v>
      </c>
      <c r="I3775" s="171" t="s">
        <v>5846</v>
      </c>
      <c r="J3775" s="171" t="s">
        <v>76</v>
      </c>
      <c r="K3775" s="176"/>
      <c r="L3775" s="177" t="s">
        <v>733</v>
      </c>
      <c r="M3775" s="177" t="s">
        <v>77</v>
      </c>
      <c r="N3775" s="178" t="s">
        <v>7208</v>
      </c>
    </row>
    <row r="3776" spans="1:14" s="178" customFormat="1">
      <c r="A3776" s="171" t="s">
        <v>2542</v>
      </c>
      <c r="B3776" s="171"/>
      <c r="C3776" s="179">
        <v>2605497958</v>
      </c>
      <c r="D3776" s="172">
        <v>46143</v>
      </c>
      <c r="E3776" s="173">
        <v>46195</v>
      </c>
      <c r="F3776" s="174">
        <v>0.61</v>
      </c>
      <c r="G3776" s="175" t="s">
        <v>4148</v>
      </c>
      <c r="H3776" s="171" t="s">
        <v>4170</v>
      </c>
      <c r="I3776" s="171" t="s">
        <v>5846</v>
      </c>
      <c r="J3776" s="171" t="s">
        <v>76</v>
      </c>
      <c r="K3776" s="176"/>
      <c r="L3776" s="177" t="s">
        <v>733</v>
      </c>
      <c r="M3776" s="177" t="s">
        <v>77</v>
      </c>
      <c r="N3776" s="178" t="s">
        <v>7209</v>
      </c>
    </row>
    <row r="3777" spans="1:14" s="178" customFormat="1">
      <c r="A3777" s="171" t="s">
        <v>2542</v>
      </c>
      <c r="B3777" s="171"/>
      <c r="C3777" s="179">
        <v>2605497958</v>
      </c>
      <c r="D3777" s="172">
        <v>46143</v>
      </c>
      <c r="E3777" s="173">
        <v>46195</v>
      </c>
      <c r="F3777" s="174">
        <v>0.16</v>
      </c>
      <c r="G3777" s="175" t="s">
        <v>4148</v>
      </c>
      <c r="H3777" s="171" t="s">
        <v>4170</v>
      </c>
      <c r="I3777" s="171" t="s">
        <v>5847</v>
      </c>
      <c r="J3777" s="171" t="s">
        <v>222</v>
      </c>
      <c r="K3777" s="176"/>
      <c r="L3777" s="177" t="s">
        <v>733</v>
      </c>
      <c r="M3777" s="177" t="s">
        <v>223</v>
      </c>
      <c r="N3777" s="178" t="s">
        <v>7210</v>
      </c>
    </row>
    <row r="3778" spans="1:14" s="178" customFormat="1">
      <c r="A3778" s="171" t="s">
        <v>2542</v>
      </c>
      <c r="B3778" s="171"/>
      <c r="C3778" s="179">
        <v>2605497958</v>
      </c>
      <c r="D3778" s="172">
        <v>46143</v>
      </c>
      <c r="E3778" s="173">
        <v>46195</v>
      </c>
      <c r="F3778" s="174">
        <v>1.1200000000000001</v>
      </c>
      <c r="G3778" s="175" t="s">
        <v>4148</v>
      </c>
      <c r="H3778" s="171" t="s">
        <v>4170</v>
      </c>
      <c r="I3778" s="171" t="s">
        <v>5848</v>
      </c>
      <c r="J3778" s="171" t="s">
        <v>180</v>
      </c>
      <c r="K3778" s="176"/>
      <c r="L3778" s="177" t="s">
        <v>733</v>
      </c>
      <c r="M3778" s="177" t="s">
        <v>181</v>
      </c>
      <c r="N3778" s="178" t="s">
        <v>7211</v>
      </c>
    </row>
    <row r="3779" spans="1:14" s="178" customFormat="1">
      <c r="A3779" s="171" t="s">
        <v>2542</v>
      </c>
      <c r="B3779" s="171"/>
      <c r="C3779" s="179">
        <v>2605497958</v>
      </c>
      <c r="D3779" s="172">
        <v>46143</v>
      </c>
      <c r="E3779" s="173">
        <v>46195</v>
      </c>
      <c r="F3779" s="174">
        <v>0.37</v>
      </c>
      <c r="G3779" s="175" t="s">
        <v>4148</v>
      </c>
      <c r="H3779" s="171" t="s">
        <v>4170</v>
      </c>
      <c r="I3779" s="171" t="s">
        <v>5849</v>
      </c>
      <c r="J3779" s="171" t="s">
        <v>194</v>
      </c>
      <c r="K3779" s="176"/>
      <c r="L3779" s="177" t="s">
        <v>733</v>
      </c>
      <c r="M3779" s="177" t="s">
        <v>195</v>
      </c>
      <c r="N3779" s="178" t="s">
        <v>7212</v>
      </c>
    </row>
    <row r="3780" spans="1:14" s="178" customFormat="1">
      <c r="A3780" s="171" t="s">
        <v>2542</v>
      </c>
      <c r="B3780" s="171"/>
      <c r="C3780" s="179">
        <v>2605497958</v>
      </c>
      <c r="D3780" s="172">
        <v>46143</v>
      </c>
      <c r="E3780" s="173">
        <v>46195</v>
      </c>
      <c r="F3780" s="174">
        <v>0.12</v>
      </c>
      <c r="G3780" s="175" t="s">
        <v>4148</v>
      </c>
      <c r="H3780" s="171" t="s">
        <v>4170</v>
      </c>
      <c r="I3780" s="171" t="s">
        <v>5850</v>
      </c>
      <c r="J3780" s="171" t="s">
        <v>436</v>
      </c>
      <c r="K3780" s="176"/>
      <c r="L3780" s="177" t="s">
        <v>733</v>
      </c>
      <c r="M3780" s="177" t="s">
        <v>437</v>
      </c>
      <c r="N3780" s="178" t="s">
        <v>7213</v>
      </c>
    </row>
    <row r="3781" spans="1:14" s="178" customFormat="1">
      <c r="A3781" s="171" t="s">
        <v>2542</v>
      </c>
      <c r="B3781" s="171"/>
      <c r="C3781" s="179">
        <v>2605497958</v>
      </c>
      <c r="D3781" s="172">
        <v>46143</v>
      </c>
      <c r="E3781" s="173">
        <v>46195</v>
      </c>
      <c r="F3781" s="174">
        <v>3.89</v>
      </c>
      <c r="G3781" s="175" t="s">
        <v>4148</v>
      </c>
      <c r="H3781" s="171" t="s">
        <v>4170</v>
      </c>
      <c r="I3781" s="171" t="s">
        <v>5851</v>
      </c>
      <c r="J3781" s="171" t="s">
        <v>176</v>
      </c>
      <c r="K3781" s="176"/>
      <c r="L3781" s="177" t="s">
        <v>733</v>
      </c>
      <c r="M3781" s="177" t="s">
        <v>177</v>
      </c>
      <c r="N3781" s="178" t="s">
        <v>7214</v>
      </c>
    </row>
    <row r="3782" spans="1:14" s="178" customFormat="1">
      <c r="A3782" s="171" t="s">
        <v>2542</v>
      </c>
      <c r="B3782" s="171"/>
      <c r="C3782" s="179">
        <v>2605497958</v>
      </c>
      <c r="D3782" s="172">
        <v>46143</v>
      </c>
      <c r="E3782" s="173">
        <v>46195</v>
      </c>
      <c r="F3782" s="174">
        <v>0.19</v>
      </c>
      <c r="G3782" s="175" t="s">
        <v>4148</v>
      </c>
      <c r="H3782" s="171" t="s">
        <v>4170</v>
      </c>
      <c r="I3782" s="171" t="s">
        <v>5852</v>
      </c>
      <c r="J3782" s="171" t="s">
        <v>372</v>
      </c>
      <c r="K3782" s="176"/>
      <c r="L3782" s="177" t="s">
        <v>733</v>
      </c>
      <c r="M3782" s="177" t="s">
        <v>373</v>
      </c>
      <c r="N3782" s="178" t="s">
        <v>7215</v>
      </c>
    </row>
    <row r="3783" spans="1:14" s="178" customFormat="1">
      <c r="A3783" s="171" t="s">
        <v>2542</v>
      </c>
      <c r="B3783" s="171"/>
      <c r="C3783" s="179">
        <v>2605497958</v>
      </c>
      <c r="D3783" s="172">
        <v>46143</v>
      </c>
      <c r="E3783" s="173">
        <v>46195</v>
      </c>
      <c r="F3783" s="174">
        <v>0.54</v>
      </c>
      <c r="G3783" s="175" t="s">
        <v>4148</v>
      </c>
      <c r="H3783" s="171" t="s">
        <v>4170</v>
      </c>
      <c r="I3783" s="171" t="s">
        <v>5853</v>
      </c>
      <c r="J3783" s="171" t="s">
        <v>478</v>
      </c>
      <c r="K3783" s="176"/>
      <c r="L3783" s="177" t="s">
        <v>733</v>
      </c>
      <c r="M3783" s="177" t="s">
        <v>479</v>
      </c>
      <c r="N3783" s="178" t="s">
        <v>7216</v>
      </c>
    </row>
    <row r="3784" spans="1:14" s="178" customFormat="1">
      <c r="A3784" s="171" t="s">
        <v>2542</v>
      </c>
      <c r="B3784" s="171"/>
      <c r="C3784" s="179">
        <v>2605497958</v>
      </c>
      <c r="D3784" s="172">
        <v>46143</v>
      </c>
      <c r="E3784" s="173">
        <v>46195</v>
      </c>
      <c r="F3784" s="174">
        <v>0.45</v>
      </c>
      <c r="G3784" s="175" t="s">
        <v>4148</v>
      </c>
      <c r="H3784" s="171" t="s">
        <v>4170</v>
      </c>
      <c r="I3784" s="171" t="s">
        <v>5854</v>
      </c>
      <c r="J3784" s="171" t="s">
        <v>378</v>
      </c>
      <c r="K3784" s="176"/>
      <c r="L3784" s="177" t="s">
        <v>733</v>
      </c>
      <c r="M3784" s="177" t="s">
        <v>379</v>
      </c>
      <c r="N3784" s="178" t="s">
        <v>7217</v>
      </c>
    </row>
    <row r="3785" spans="1:14" s="178" customFormat="1">
      <c r="A3785" s="171" t="s">
        <v>2542</v>
      </c>
      <c r="B3785" s="171"/>
      <c r="C3785" s="179">
        <v>2605497958</v>
      </c>
      <c r="D3785" s="172">
        <v>46143</v>
      </c>
      <c r="E3785" s="173">
        <v>46195</v>
      </c>
      <c r="F3785" s="174">
        <v>0.42</v>
      </c>
      <c r="G3785" s="175" t="s">
        <v>4148</v>
      </c>
      <c r="H3785" s="171" t="s">
        <v>4170</v>
      </c>
      <c r="I3785" s="171" t="s">
        <v>5855</v>
      </c>
      <c r="J3785" s="171" t="s">
        <v>278</v>
      </c>
      <c r="K3785" s="176"/>
      <c r="L3785" s="177" t="s">
        <v>733</v>
      </c>
      <c r="M3785" s="177" t="s">
        <v>279</v>
      </c>
      <c r="N3785" s="178" t="s">
        <v>7218</v>
      </c>
    </row>
    <row r="3786" spans="1:14" s="178" customFormat="1">
      <c r="A3786" s="171" t="s">
        <v>2542</v>
      </c>
      <c r="B3786" s="171"/>
      <c r="C3786" s="179">
        <v>2605497958</v>
      </c>
      <c r="D3786" s="172">
        <v>46143</v>
      </c>
      <c r="E3786" s="173">
        <v>46195</v>
      </c>
      <c r="F3786" s="174">
        <v>0.62</v>
      </c>
      <c r="G3786" s="175" t="s">
        <v>4148</v>
      </c>
      <c r="H3786" s="171" t="s">
        <v>4170</v>
      </c>
      <c r="I3786" s="171" t="s">
        <v>5856</v>
      </c>
      <c r="J3786" s="171" t="s">
        <v>501</v>
      </c>
      <c r="K3786" s="176"/>
      <c r="L3786" s="177" t="s">
        <v>733</v>
      </c>
      <c r="M3786" s="177" t="s">
        <v>502</v>
      </c>
      <c r="N3786" s="178" t="s">
        <v>7219</v>
      </c>
    </row>
    <row r="3787" spans="1:14" s="178" customFormat="1">
      <c r="A3787" s="171" t="s">
        <v>2542</v>
      </c>
      <c r="B3787" s="171"/>
      <c r="C3787" s="179">
        <v>2605497958</v>
      </c>
      <c r="D3787" s="172">
        <v>46143</v>
      </c>
      <c r="E3787" s="173">
        <v>46195</v>
      </c>
      <c r="F3787" s="174">
        <v>0.77</v>
      </c>
      <c r="G3787" s="175" t="s">
        <v>4148</v>
      </c>
      <c r="H3787" s="171" t="s">
        <v>4170</v>
      </c>
      <c r="I3787" s="171" t="s">
        <v>5857</v>
      </c>
      <c r="J3787" s="171" t="s">
        <v>144</v>
      </c>
      <c r="K3787" s="176"/>
      <c r="L3787" s="177" t="s">
        <v>733</v>
      </c>
      <c r="M3787" s="177" t="s">
        <v>145</v>
      </c>
      <c r="N3787" s="178" t="s">
        <v>7220</v>
      </c>
    </row>
    <row r="3788" spans="1:14" s="178" customFormat="1">
      <c r="A3788" s="171" t="s">
        <v>2542</v>
      </c>
      <c r="B3788" s="171"/>
      <c r="C3788" s="179">
        <v>2605497958</v>
      </c>
      <c r="D3788" s="172">
        <v>46143</v>
      </c>
      <c r="E3788" s="173">
        <v>46195</v>
      </c>
      <c r="F3788" s="174">
        <v>3.84</v>
      </c>
      <c r="G3788" s="175" t="s">
        <v>4148</v>
      </c>
      <c r="H3788" s="171" t="s">
        <v>4170</v>
      </c>
      <c r="I3788" s="171" t="s">
        <v>5827</v>
      </c>
      <c r="J3788" s="171" t="s">
        <v>48</v>
      </c>
      <c r="K3788" s="176"/>
      <c r="L3788" s="177" t="s">
        <v>733</v>
      </c>
      <c r="M3788" s="177" t="s">
        <v>49</v>
      </c>
      <c r="N3788" s="178" t="s">
        <v>7221</v>
      </c>
    </row>
    <row r="3789" spans="1:14" s="178" customFormat="1">
      <c r="A3789" s="171" t="s">
        <v>2542</v>
      </c>
      <c r="B3789" s="171"/>
      <c r="C3789" s="179">
        <v>2605497958</v>
      </c>
      <c r="D3789" s="172">
        <v>46143</v>
      </c>
      <c r="E3789" s="173">
        <v>46195</v>
      </c>
      <c r="F3789" s="174">
        <v>0.49</v>
      </c>
      <c r="G3789" s="175" t="s">
        <v>4148</v>
      </c>
      <c r="H3789" s="171" t="s">
        <v>4170</v>
      </c>
      <c r="I3789" s="171" t="s">
        <v>5842</v>
      </c>
      <c r="J3789" s="171" t="s">
        <v>112</v>
      </c>
      <c r="K3789" s="176"/>
      <c r="L3789" s="177" t="s">
        <v>733</v>
      </c>
      <c r="M3789" s="177" t="s">
        <v>113</v>
      </c>
      <c r="N3789" s="178" t="s">
        <v>7222</v>
      </c>
    </row>
    <row r="3790" spans="1:14" s="178" customFormat="1">
      <c r="A3790" s="171" t="s">
        <v>2542</v>
      </c>
      <c r="B3790" s="171"/>
      <c r="C3790" s="179">
        <v>2605497958</v>
      </c>
      <c r="D3790" s="172">
        <v>46143</v>
      </c>
      <c r="E3790" s="173">
        <v>46195</v>
      </c>
      <c r="F3790" s="174">
        <v>0.36</v>
      </c>
      <c r="G3790" s="175" t="s">
        <v>4148</v>
      </c>
      <c r="H3790" s="171" t="s">
        <v>4170</v>
      </c>
      <c r="I3790" s="171" t="s">
        <v>5843</v>
      </c>
      <c r="J3790" s="171" t="s">
        <v>100</v>
      </c>
      <c r="K3790" s="176"/>
      <c r="L3790" s="177" t="s">
        <v>733</v>
      </c>
      <c r="M3790" s="177" t="s">
        <v>101</v>
      </c>
      <c r="N3790" s="178" t="s">
        <v>7223</v>
      </c>
    </row>
    <row r="3791" spans="1:14" s="178" customFormat="1">
      <c r="A3791" s="171" t="s">
        <v>2542</v>
      </c>
      <c r="B3791" s="171"/>
      <c r="C3791" s="179">
        <v>2605497958</v>
      </c>
      <c r="D3791" s="172">
        <v>46143</v>
      </c>
      <c r="E3791" s="173">
        <v>46195</v>
      </c>
      <c r="F3791" s="174">
        <v>4.99</v>
      </c>
      <c r="G3791" s="175" t="s">
        <v>4148</v>
      </c>
      <c r="H3791" s="171" t="s">
        <v>4170</v>
      </c>
      <c r="I3791" s="171" t="s">
        <v>5823</v>
      </c>
      <c r="J3791" s="171" t="s">
        <v>178</v>
      </c>
      <c r="K3791" s="176"/>
      <c r="L3791" s="177" t="s">
        <v>733</v>
      </c>
      <c r="M3791" s="177" t="s">
        <v>179</v>
      </c>
      <c r="N3791" s="178" t="s">
        <v>7224</v>
      </c>
    </row>
    <row r="3792" spans="1:14" s="178" customFormat="1">
      <c r="A3792" s="171" t="s">
        <v>2542</v>
      </c>
      <c r="B3792" s="171"/>
      <c r="C3792" s="179">
        <v>2605497958</v>
      </c>
      <c r="D3792" s="172">
        <v>46143</v>
      </c>
      <c r="E3792" s="173">
        <v>46195</v>
      </c>
      <c r="F3792" s="174">
        <v>8.01</v>
      </c>
      <c r="G3792" s="175" t="s">
        <v>4148</v>
      </c>
      <c r="H3792" s="171" t="s">
        <v>4170</v>
      </c>
      <c r="I3792" s="171" t="s">
        <v>5796</v>
      </c>
      <c r="J3792" s="171" t="s">
        <v>34</v>
      </c>
      <c r="K3792" s="176"/>
      <c r="L3792" s="177" t="s">
        <v>733</v>
      </c>
      <c r="M3792" s="177" t="s">
        <v>35</v>
      </c>
      <c r="N3792" s="178" t="s">
        <v>7225</v>
      </c>
    </row>
    <row r="3793" spans="1:14" s="178" customFormat="1">
      <c r="A3793" s="171" t="s">
        <v>2542</v>
      </c>
      <c r="B3793" s="171"/>
      <c r="C3793" s="179">
        <v>2605497958</v>
      </c>
      <c r="D3793" s="172">
        <v>46143</v>
      </c>
      <c r="E3793" s="173">
        <v>46195</v>
      </c>
      <c r="F3793" s="174">
        <v>0.8</v>
      </c>
      <c r="G3793" s="175" t="s">
        <v>4148</v>
      </c>
      <c r="H3793" s="171" t="s">
        <v>4170</v>
      </c>
      <c r="I3793" s="171" t="s">
        <v>4784</v>
      </c>
      <c r="J3793" s="171" t="s">
        <v>114</v>
      </c>
      <c r="K3793" s="176"/>
      <c r="L3793" s="177" t="s">
        <v>733</v>
      </c>
      <c r="M3793" s="177" t="s">
        <v>115</v>
      </c>
      <c r="N3793" s="178" t="s">
        <v>7226</v>
      </c>
    </row>
    <row r="3794" spans="1:14" s="178" customFormat="1">
      <c r="A3794" s="171" t="s">
        <v>2542</v>
      </c>
      <c r="B3794" s="171"/>
      <c r="C3794" s="179">
        <v>2605497958</v>
      </c>
      <c r="D3794" s="172">
        <v>46143</v>
      </c>
      <c r="E3794" s="173">
        <v>46195</v>
      </c>
      <c r="F3794" s="174">
        <v>0.5</v>
      </c>
      <c r="G3794" s="175" t="s">
        <v>4148</v>
      </c>
      <c r="H3794" s="171" t="s">
        <v>4170</v>
      </c>
      <c r="I3794" s="171" t="s">
        <v>5845</v>
      </c>
      <c r="J3794" s="171" t="s">
        <v>228</v>
      </c>
      <c r="K3794" s="176"/>
      <c r="L3794" s="177" t="s">
        <v>733</v>
      </c>
      <c r="M3794" s="177" t="s">
        <v>229</v>
      </c>
      <c r="N3794" s="178" t="s">
        <v>7227</v>
      </c>
    </row>
    <row r="3795" spans="1:14" s="178" customFormat="1">
      <c r="A3795" s="171" t="s">
        <v>2542</v>
      </c>
      <c r="B3795" s="171"/>
      <c r="C3795" s="179">
        <v>2605497958</v>
      </c>
      <c r="D3795" s="172">
        <v>46143</v>
      </c>
      <c r="E3795" s="173">
        <v>46195</v>
      </c>
      <c r="F3795" s="174">
        <v>2.78</v>
      </c>
      <c r="G3795" s="175" t="s">
        <v>4148</v>
      </c>
      <c r="H3795" s="171" t="s">
        <v>4170</v>
      </c>
      <c r="I3795" s="171" t="s">
        <v>5858</v>
      </c>
      <c r="J3795" s="171" t="s">
        <v>90</v>
      </c>
      <c r="K3795" s="176"/>
      <c r="L3795" s="177" t="s">
        <v>733</v>
      </c>
      <c r="M3795" s="177" t="s">
        <v>91</v>
      </c>
      <c r="N3795" s="178" t="s">
        <v>7228</v>
      </c>
    </row>
    <row r="3796" spans="1:14" s="178" customFormat="1">
      <c r="A3796" s="171" t="s">
        <v>2542</v>
      </c>
      <c r="B3796" s="171"/>
      <c r="C3796" s="179">
        <v>2605497958</v>
      </c>
      <c r="D3796" s="172">
        <v>46143</v>
      </c>
      <c r="E3796" s="173">
        <v>46195</v>
      </c>
      <c r="F3796" s="174">
        <v>0.46</v>
      </c>
      <c r="G3796" s="175" t="s">
        <v>4148</v>
      </c>
      <c r="H3796" s="171" t="s">
        <v>4170</v>
      </c>
      <c r="I3796" s="171" t="s">
        <v>5846</v>
      </c>
      <c r="J3796" s="171" t="s">
        <v>76</v>
      </c>
      <c r="K3796" s="176"/>
      <c r="L3796" s="177" t="s">
        <v>733</v>
      </c>
      <c r="M3796" s="177" t="s">
        <v>77</v>
      </c>
      <c r="N3796" s="178" t="s">
        <v>7229</v>
      </c>
    </row>
    <row r="3797" spans="1:14" s="178" customFormat="1">
      <c r="A3797" s="171" t="s">
        <v>2341</v>
      </c>
      <c r="B3797" s="171" t="s">
        <v>2577</v>
      </c>
      <c r="C3797" s="179">
        <v>18588</v>
      </c>
      <c r="D3797" s="172">
        <v>46154</v>
      </c>
      <c r="E3797" s="173">
        <v>46195</v>
      </c>
      <c r="F3797" s="174">
        <v>182522.91</v>
      </c>
      <c r="G3797" s="175" t="s">
        <v>4141</v>
      </c>
      <c r="H3797" s="171" t="s">
        <v>4163</v>
      </c>
      <c r="I3797" s="171" t="s">
        <v>5654</v>
      </c>
      <c r="J3797" s="171" t="s">
        <v>170</v>
      </c>
      <c r="K3797" s="176"/>
      <c r="L3797" s="177" t="s">
        <v>733</v>
      </c>
      <c r="M3797" s="177" t="s">
        <v>171</v>
      </c>
      <c r="N3797" s="178" t="s">
        <v>7230</v>
      </c>
    </row>
    <row r="3798" spans="1:14" s="178" customFormat="1">
      <c r="A3798" s="171" t="s">
        <v>2543</v>
      </c>
      <c r="B3798" s="171"/>
      <c r="C3798" s="179" t="s">
        <v>4101</v>
      </c>
      <c r="D3798" s="172">
        <v>46146</v>
      </c>
      <c r="E3798" s="173">
        <v>46196</v>
      </c>
      <c r="F3798" s="174">
        <v>25984.16</v>
      </c>
      <c r="G3798" s="175" t="s">
        <v>4141</v>
      </c>
      <c r="H3798" s="171" t="s">
        <v>4163</v>
      </c>
      <c r="I3798" s="171" t="s">
        <v>5312</v>
      </c>
      <c r="J3798" s="171" t="s">
        <v>86</v>
      </c>
      <c r="K3798" s="176"/>
      <c r="L3798" s="177" t="s">
        <v>733</v>
      </c>
      <c r="M3798" s="177" t="s">
        <v>87</v>
      </c>
      <c r="N3798" s="178" t="s">
        <v>7231</v>
      </c>
    </row>
    <row r="3799" spans="1:14" s="178" customFormat="1">
      <c r="A3799" s="171" t="s">
        <v>510</v>
      </c>
      <c r="B3799" s="171"/>
      <c r="C3799" s="179" t="s">
        <v>4102</v>
      </c>
      <c r="D3799" s="172">
        <v>46146</v>
      </c>
      <c r="E3799" s="173">
        <v>46198</v>
      </c>
      <c r="F3799" s="174">
        <v>2843.9</v>
      </c>
      <c r="G3799" s="175" t="s">
        <v>4141</v>
      </c>
      <c r="H3799" s="171" t="s">
        <v>4163</v>
      </c>
      <c r="I3799" s="171" t="s">
        <v>5306</v>
      </c>
      <c r="J3799" s="171" t="s">
        <v>150</v>
      </c>
      <c r="K3799" s="176"/>
      <c r="L3799" s="177" t="s">
        <v>733</v>
      </c>
      <c r="M3799" s="177" t="s">
        <v>151</v>
      </c>
      <c r="N3799" s="178" t="s">
        <v>7232</v>
      </c>
    </row>
    <row r="3800" spans="1:14" s="178" customFormat="1">
      <c r="A3800" s="171" t="s">
        <v>2544</v>
      </c>
      <c r="B3800" s="171"/>
      <c r="C3800" s="179" t="s">
        <v>4103</v>
      </c>
      <c r="D3800" s="172">
        <v>46144</v>
      </c>
      <c r="E3800" s="173">
        <v>46198</v>
      </c>
      <c r="F3800" s="174">
        <v>868.61</v>
      </c>
      <c r="G3800" s="175" t="s">
        <v>4141</v>
      </c>
      <c r="H3800" s="171" t="s">
        <v>4163</v>
      </c>
      <c r="I3800" s="171" t="s">
        <v>5262</v>
      </c>
      <c r="J3800" s="171" t="s">
        <v>410</v>
      </c>
      <c r="K3800" s="176"/>
      <c r="L3800" s="177" t="s">
        <v>733</v>
      </c>
      <c r="M3800" s="177" t="s">
        <v>411</v>
      </c>
      <c r="N3800" s="178" t="s">
        <v>7233</v>
      </c>
    </row>
    <row r="3801" spans="1:14" s="178" customFormat="1">
      <c r="A3801" s="171" t="s">
        <v>2544</v>
      </c>
      <c r="B3801" s="171"/>
      <c r="C3801" s="179" t="s">
        <v>4104</v>
      </c>
      <c r="D3801" s="172">
        <v>46146</v>
      </c>
      <c r="E3801" s="173">
        <v>46198</v>
      </c>
      <c r="F3801" s="174">
        <v>868.61</v>
      </c>
      <c r="G3801" s="175" t="s">
        <v>4141</v>
      </c>
      <c r="H3801" s="171" t="s">
        <v>4163</v>
      </c>
      <c r="I3801" s="171" t="s">
        <v>5262</v>
      </c>
      <c r="J3801" s="171" t="s">
        <v>410</v>
      </c>
      <c r="K3801" s="176"/>
      <c r="L3801" s="177" t="s">
        <v>733</v>
      </c>
      <c r="M3801" s="177" t="s">
        <v>411</v>
      </c>
      <c r="N3801" s="178" t="s">
        <v>7234</v>
      </c>
    </row>
    <row r="3802" spans="1:14" s="178" customFormat="1">
      <c r="A3802" s="171" t="s">
        <v>2342</v>
      </c>
      <c r="B3802" s="171"/>
      <c r="C3802" s="179" t="s">
        <v>4105</v>
      </c>
      <c r="D3802" s="172">
        <v>46144</v>
      </c>
      <c r="E3802" s="173">
        <v>46198</v>
      </c>
      <c r="F3802" s="174">
        <v>853.84</v>
      </c>
      <c r="G3802" s="175" t="s">
        <v>4141</v>
      </c>
      <c r="H3802" s="171" t="s">
        <v>4163</v>
      </c>
      <c r="I3802" t="s">
        <v>6272</v>
      </c>
      <c r="J3802" s="171" t="s">
        <v>364</v>
      </c>
      <c r="K3802" s="176"/>
      <c r="L3802" s="177" t="s">
        <v>733</v>
      </c>
      <c r="M3802" s="177" t="s">
        <v>365</v>
      </c>
      <c r="N3802" s="178" t="s">
        <v>7235</v>
      </c>
    </row>
    <row r="3803" spans="1:14" s="178" customFormat="1">
      <c r="A3803" s="171" t="s">
        <v>2342</v>
      </c>
      <c r="B3803" s="171"/>
      <c r="C3803" s="179" t="s">
        <v>4106</v>
      </c>
      <c r="D3803" s="172">
        <v>46146</v>
      </c>
      <c r="E3803" s="173">
        <v>46198</v>
      </c>
      <c r="F3803" s="174">
        <v>853.84</v>
      </c>
      <c r="G3803" s="175" t="s">
        <v>4141</v>
      </c>
      <c r="H3803" s="171" t="s">
        <v>4163</v>
      </c>
      <c r="I3803" t="s">
        <v>6272</v>
      </c>
      <c r="J3803" s="171" t="s">
        <v>364</v>
      </c>
      <c r="K3803" s="176"/>
      <c r="L3803" s="177" t="s">
        <v>733</v>
      </c>
      <c r="M3803" s="177" t="s">
        <v>365</v>
      </c>
      <c r="N3803" s="178" t="s">
        <v>7236</v>
      </c>
    </row>
    <row r="3804" spans="1:14" s="178" customFormat="1">
      <c r="A3804" s="171" t="s">
        <v>2342</v>
      </c>
      <c r="B3804" s="171"/>
      <c r="C3804" s="179" t="s">
        <v>4107</v>
      </c>
      <c r="D3804" s="172">
        <v>46146</v>
      </c>
      <c r="E3804" s="173">
        <v>46198</v>
      </c>
      <c r="F3804" s="174">
        <v>853.84</v>
      </c>
      <c r="G3804" s="175" t="s">
        <v>4141</v>
      </c>
      <c r="H3804" s="171" t="s">
        <v>4163</v>
      </c>
      <c r="I3804" t="s">
        <v>6272</v>
      </c>
      <c r="J3804" s="171" t="s">
        <v>364</v>
      </c>
      <c r="K3804" s="176"/>
      <c r="L3804" s="177" t="s">
        <v>733</v>
      </c>
      <c r="M3804" s="177" t="s">
        <v>365</v>
      </c>
      <c r="N3804" s="178" t="s">
        <v>7237</v>
      </c>
    </row>
    <row r="3805" spans="1:14" s="178" customFormat="1">
      <c r="A3805" s="171" t="s">
        <v>2342</v>
      </c>
      <c r="B3805" s="171"/>
      <c r="C3805" s="179" t="s">
        <v>4108</v>
      </c>
      <c r="D3805" s="172">
        <v>46146</v>
      </c>
      <c r="E3805" s="173">
        <v>46198</v>
      </c>
      <c r="F3805" s="174">
        <v>853.84</v>
      </c>
      <c r="G3805" s="175" t="s">
        <v>4141</v>
      </c>
      <c r="H3805" s="171" t="s">
        <v>4163</v>
      </c>
      <c r="I3805" t="s">
        <v>6272</v>
      </c>
      <c r="J3805" s="171" t="s">
        <v>364</v>
      </c>
      <c r="K3805" s="176"/>
      <c r="L3805" s="177" t="s">
        <v>733</v>
      </c>
      <c r="M3805" s="177" t="s">
        <v>365</v>
      </c>
      <c r="N3805" s="178" t="s">
        <v>7238</v>
      </c>
    </row>
    <row r="3806" spans="1:14" s="178" customFormat="1">
      <c r="A3806" s="171" t="s">
        <v>2545</v>
      </c>
      <c r="B3806" s="171"/>
      <c r="C3806" s="179" t="s">
        <v>4109</v>
      </c>
      <c r="D3806" s="172">
        <v>46144</v>
      </c>
      <c r="E3806" s="173">
        <v>46198</v>
      </c>
      <c r="F3806" s="174">
        <v>3469.89</v>
      </c>
      <c r="G3806" s="175" t="s">
        <v>4141</v>
      </c>
      <c r="H3806" s="171" t="s">
        <v>4163</v>
      </c>
      <c r="I3806" s="171" t="s">
        <v>5252</v>
      </c>
      <c r="J3806" s="171" t="s">
        <v>368</v>
      </c>
      <c r="K3806" s="176"/>
      <c r="L3806" s="177" t="s">
        <v>733</v>
      </c>
      <c r="M3806" s="177" t="s">
        <v>369</v>
      </c>
      <c r="N3806" s="178" t="s">
        <v>7239</v>
      </c>
    </row>
    <row r="3807" spans="1:14" s="178" customFormat="1">
      <c r="A3807" s="171" t="s">
        <v>2545</v>
      </c>
      <c r="B3807" s="171"/>
      <c r="C3807" s="179" t="s">
        <v>4110</v>
      </c>
      <c r="D3807" s="172">
        <v>46147</v>
      </c>
      <c r="E3807" s="173">
        <v>46198</v>
      </c>
      <c r="F3807" s="174">
        <v>3469.89</v>
      </c>
      <c r="G3807" s="175" t="s">
        <v>4141</v>
      </c>
      <c r="H3807" s="171" t="s">
        <v>4163</v>
      </c>
      <c r="I3807" s="171" t="s">
        <v>5252</v>
      </c>
      <c r="J3807" s="171" t="s">
        <v>368</v>
      </c>
      <c r="K3807" s="176"/>
      <c r="L3807" s="177" t="s">
        <v>733</v>
      </c>
      <c r="M3807" s="177" t="s">
        <v>369</v>
      </c>
      <c r="N3807" s="178" t="s">
        <v>7240</v>
      </c>
    </row>
    <row r="3808" spans="1:14" s="178" customFormat="1">
      <c r="A3808" s="171" t="s">
        <v>2546</v>
      </c>
      <c r="B3808" s="171"/>
      <c r="C3808" s="179" t="s">
        <v>4111</v>
      </c>
      <c r="D3808" s="172">
        <v>46144</v>
      </c>
      <c r="E3808" s="173">
        <v>46198</v>
      </c>
      <c r="F3808" s="174">
        <v>3756.61</v>
      </c>
      <c r="G3808" s="175" t="s">
        <v>4141</v>
      </c>
      <c r="H3808" s="171" t="s">
        <v>4163</v>
      </c>
      <c r="I3808" s="171" t="s">
        <v>5253</v>
      </c>
      <c r="J3808" s="171" t="s">
        <v>374</v>
      </c>
      <c r="K3808" s="176"/>
      <c r="L3808" s="177" t="s">
        <v>733</v>
      </c>
      <c r="M3808" s="177" t="s">
        <v>375</v>
      </c>
      <c r="N3808" s="178" t="s">
        <v>7241</v>
      </c>
    </row>
    <row r="3809" spans="1:14" s="178" customFormat="1">
      <c r="A3809" s="171" t="s">
        <v>2546</v>
      </c>
      <c r="B3809" s="171"/>
      <c r="C3809" s="179" t="s">
        <v>4112</v>
      </c>
      <c r="D3809" s="172">
        <v>46146</v>
      </c>
      <c r="E3809" s="173">
        <v>46198</v>
      </c>
      <c r="F3809" s="174">
        <v>3756.61</v>
      </c>
      <c r="G3809" s="175" t="s">
        <v>4141</v>
      </c>
      <c r="H3809" s="171" t="s">
        <v>4163</v>
      </c>
      <c r="I3809" s="171" t="s">
        <v>5253</v>
      </c>
      <c r="J3809" s="171" t="s">
        <v>374</v>
      </c>
      <c r="K3809" s="176"/>
      <c r="L3809" s="177" t="s">
        <v>733</v>
      </c>
      <c r="M3809" s="177" t="s">
        <v>375</v>
      </c>
      <c r="N3809" s="178" t="s">
        <v>7242</v>
      </c>
    </row>
    <row r="3810" spans="1:14" s="178" customFormat="1">
      <c r="A3810" s="171" t="s">
        <v>2547</v>
      </c>
      <c r="B3810" s="171"/>
      <c r="C3810" s="179" t="s">
        <v>4113</v>
      </c>
      <c r="D3810" s="172">
        <v>46144</v>
      </c>
      <c r="E3810" s="173">
        <v>46198</v>
      </c>
      <c r="F3810" s="174">
        <v>639.38</v>
      </c>
      <c r="G3810" s="175" t="s">
        <v>4141</v>
      </c>
      <c r="H3810" s="171" t="s">
        <v>4163</v>
      </c>
      <c r="I3810" s="171" t="s">
        <v>5270</v>
      </c>
      <c r="J3810" s="171" t="s">
        <v>446</v>
      </c>
      <c r="K3810" s="176"/>
      <c r="L3810" s="177" t="s">
        <v>733</v>
      </c>
      <c r="M3810" s="177" t="s">
        <v>447</v>
      </c>
      <c r="N3810" s="178" t="s">
        <v>7243</v>
      </c>
    </row>
    <row r="3811" spans="1:14" s="178" customFormat="1">
      <c r="A3811" s="171" t="s">
        <v>2547</v>
      </c>
      <c r="B3811" s="171"/>
      <c r="C3811" s="179" t="s">
        <v>4114</v>
      </c>
      <c r="D3811" s="172">
        <v>46146</v>
      </c>
      <c r="E3811" s="173">
        <v>46198</v>
      </c>
      <c r="F3811" s="174">
        <v>639.38</v>
      </c>
      <c r="G3811" s="175" t="s">
        <v>4141</v>
      </c>
      <c r="H3811" s="171" t="s">
        <v>4163</v>
      </c>
      <c r="I3811" s="171" t="s">
        <v>5270</v>
      </c>
      <c r="J3811" s="171" t="s">
        <v>446</v>
      </c>
      <c r="K3811" s="176"/>
      <c r="L3811" s="177" t="s">
        <v>733</v>
      </c>
      <c r="M3811" s="177" t="s">
        <v>447</v>
      </c>
      <c r="N3811" s="178" t="s">
        <v>7244</v>
      </c>
    </row>
    <row r="3812" spans="1:14" s="178" customFormat="1">
      <c r="A3812" s="171" t="s">
        <v>2548</v>
      </c>
      <c r="B3812" s="171"/>
      <c r="C3812" s="179" t="s">
        <v>4115</v>
      </c>
      <c r="D3812" s="172">
        <v>46144</v>
      </c>
      <c r="E3812" s="173">
        <v>46198</v>
      </c>
      <c r="F3812" s="174">
        <v>958.72</v>
      </c>
      <c r="G3812" s="175" t="s">
        <v>4141</v>
      </c>
      <c r="H3812" s="171" t="s">
        <v>4163</v>
      </c>
      <c r="I3812" s="171" t="s">
        <v>5259</v>
      </c>
      <c r="J3812" s="171" t="s">
        <v>394</v>
      </c>
      <c r="K3812" s="176"/>
      <c r="L3812" s="177" t="s">
        <v>733</v>
      </c>
      <c r="M3812" s="177" t="s">
        <v>395</v>
      </c>
      <c r="N3812" s="178" t="s">
        <v>7245</v>
      </c>
    </row>
    <row r="3813" spans="1:14" s="178" customFormat="1">
      <c r="A3813" s="171" t="s">
        <v>2548</v>
      </c>
      <c r="B3813" s="171"/>
      <c r="C3813" s="179" t="s">
        <v>4116</v>
      </c>
      <c r="D3813" s="172">
        <v>46146</v>
      </c>
      <c r="E3813" s="173">
        <v>46198</v>
      </c>
      <c r="F3813" s="174">
        <v>958.72</v>
      </c>
      <c r="G3813" s="175" t="s">
        <v>4141</v>
      </c>
      <c r="H3813" s="171" t="s">
        <v>4163</v>
      </c>
      <c r="I3813" s="171" t="s">
        <v>5259</v>
      </c>
      <c r="J3813" s="171" t="s">
        <v>394</v>
      </c>
      <c r="K3813" s="176"/>
      <c r="L3813" s="177" t="s">
        <v>733</v>
      </c>
      <c r="M3813" s="177" t="s">
        <v>395</v>
      </c>
      <c r="N3813" s="178" t="s">
        <v>7246</v>
      </c>
    </row>
    <row r="3814" spans="1:14" s="178" customFormat="1">
      <c r="A3814" s="171" t="s">
        <v>2549</v>
      </c>
      <c r="B3814" s="171"/>
      <c r="C3814" s="179" t="s">
        <v>4117</v>
      </c>
      <c r="D3814" s="172">
        <v>46144</v>
      </c>
      <c r="E3814" s="173">
        <v>46198</v>
      </c>
      <c r="F3814" s="174">
        <v>2606.5500000000002</v>
      </c>
      <c r="G3814" s="175" t="s">
        <v>4141</v>
      </c>
      <c r="H3814" s="171" t="s">
        <v>4163</v>
      </c>
      <c r="I3814" s="171" t="s">
        <v>5261</v>
      </c>
      <c r="J3814" s="171" t="s">
        <v>408</v>
      </c>
      <c r="K3814" s="176"/>
      <c r="L3814" s="177" t="s">
        <v>733</v>
      </c>
      <c r="M3814" s="177" t="s">
        <v>409</v>
      </c>
      <c r="N3814" s="178" t="s">
        <v>7247</v>
      </c>
    </row>
    <row r="3815" spans="1:14" s="178" customFormat="1">
      <c r="A3815" s="171" t="s">
        <v>2549</v>
      </c>
      <c r="B3815" s="171"/>
      <c r="C3815" s="179" t="s">
        <v>4118</v>
      </c>
      <c r="D3815" s="172">
        <v>46146</v>
      </c>
      <c r="E3815" s="173">
        <v>46198</v>
      </c>
      <c r="F3815" s="174">
        <v>2606.5500000000002</v>
      </c>
      <c r="G3815" s="175" t="s">
        <v>4141</v>
      </c>
      <c r="H3815" s="171" t="s">
        <v>4163</v>
      </c>
      <c r="I3815" s="171" t="s">
        <v>5261</v>
      </c>
      <c r="J3815" s="171" t="s">
        <v>408</v>
      </c>
      <c r="K3815" s="176"/>
      <c r="L3815" s="177" t="s">
        <v>733</v>
      </c>
      <c r="M3815" s="177" t="s">
        <v>409</v>
      </c>
      <c r="N3815" s="178" t="s">
        <v>7248</v>
      </c>
    </row>
    <row r="3816" spans="1:14" s="178" customFormat="1">
      <c r="A3816" s="171" t="s">
        <v>2550</v>
      </c>
      <c r="B3816" s="171"/>
      <c r="C3816" s="179" t="s">
        <v>4119</v>
      </c>
      <c r="D3816" s="172">
        <v>46146</v>
      </c>
      <c r="E3816" s="173">
        <v>46198</v>
      </c>
      <c r="F3816" s="174">
        <v>10988.23</v>
      </c>
      <c r="G3816" s="175" t="s">
        <v>4141</v>
      </c>
      <c r="H3816" s="171" t="s">
        <v>4163</v>
      </c>
      <c r="I3816" s="171" t="s">
        <v>5308</v>
      </c>
      <c r="J3816" s="171" t="s">
        <v>82</v>
      </c>
      <c r="K3816" s="176"/>
      <c r="L3816" s="177" t="s">
        <v>733</v>
      </c>
      <c r="M3816" s="177" t="s">
        <v>83</v>
      </c>
      <c r="N3816" s="178" t="s">
        <v>7249</v>
      </c>
    </row>
    <row r="3817" spans="1:14" s="178" customFormat="1">
      <c r="A3817" s="171" t="s">
        <v>2551</v>
      </c>
      <c r="B3817" s="171"/>
      <c r="C3817" s="179" t="s">
        <v>4120</v>
      </c>
      <c r="D3817" s="172">
        <v>46146</v>
      </c>
      <c r="E3817" s="173">
        <v>46198</v>
      </c>
      <c r="F3817" s="174">
        <v>1584.34</v>
      </c>
      <c r="G3817" s="175" t="s">
        <v>4141</v>
      </c>
      <c r="H3817" s="171" t="s">
        <v>4163</v>
      </c>
      <c r="I3817" s="171" t="s">
        <v>5291</v>
      </c>
      <c r="J3817" s="171" t="s">
        <v>278</v>
      </c>
      <c r="K3817" s="176"/>
      <c r="L3817" s="177" t="s">
        <v>733</v>
      </c>
      <c r="M3817" s="177" t="s">
        <v>279</v>
      </c>
      <c r="N3817" s="178" t="s">
        <v>7250</v>
      </c>
    </row>
    <row r="3818" spans="1:14" s="178" customFormat="1">
      <c r="A3818" s="171" t="s">
        <v>2552</v>
      </c>
      <c r="B3818" s="171"/>
      <c r="C3818" s="179" t="s">
        <v>4121</v>
      </c>
      <c r="D3818" s="172">
        <v>46146</v>
      </c>
      <c r="E3818" s="173">
        <v>46198</v>
      </c>
      <c r="F3818" s="174">
        <v>1584.34</v>
      </c>
      <c r="G3818" s="175" t="s">
        <v>4141</v>
      </c>
      <c r="H3818" s="171" t="s">
        <v>4163</v>
      </c>
      <c r="I3818" s="171" t="s">
        <v>5292</v>
      </c>
      <c r="J3818" s="171" t="s">
        <v>238</v>
      </c>
      <c r="K3818" s="176"/>
      <c r="L3818" s="177" t="s">
        <v>733</v>
      </c>
      <c r="M3818" s="177" t="s">
        <v>239</v>
      </c>
      <c r="N3818" s="178" t="s">
        <v>7251</v>
      </c>
    </row>
    <row r="3819" spans="1:14" s="178" customFormat="1">
      <c r="A3819" s="171" t="s">
        <v>2553</v>
      </c>
      <c r="B3819" s="171"/>
      <c r="C3819" s="179" t="s">
        <v>4122</v>
      </c>
      <c r="D3819" s="172">
        <v>46146</v>
      </c>
      <c r="E3819" s="173">
        <v>46198</v>
      </c>
      <c r="F3819" s="174">
        <v>1554.41</v>
      </c>
      <c r="G3819" s="175" t="s">
        <v>4141</v>
      </c>
      <c r="H3819" s="171" t="s">
        <v>4163</v>
      </c>
      <c r="I3819" s="171" t="s">
        <v>5281</v>
      </c>
      <c r="J3819" s="171" t="s">
        <v>440</v>
      </c>
      <c r="K3819" s="176"/>
      <c r="L3819" s="177" t="s">
        <v>733</v>
      </c>
      <c r="M3819" s="177" t="s">
        <v>441</v>
      </c>
      <c r="N3819" s="178" t="s">
        <v>7252</v>
      </c>
    </row>
    <row r="3820" spans="1:14" s="178" customFormat="1">
      <c r="A3820" s="171" t="s">
        <v>2554</v>
      </c>
      <c r="B3820" s="171"/>
      <c r="C3820" s="179" t="s">
        <v>4123</v>
      </c>
      <c r="D3820" s="172">
        <v>46147</v>
      </c>
      <c r="E3820" s="173">
        <v>46198</v>
      </c>
      <c r="F3820" s="174">
        <v>2344.4499999999998</v>
      </c>
      <c r="G3820" s="175" t="s">
        <v>4141</v>
      </c>
      <c r="H3820" s="171" t="s">
        <v>4163</v>
      </c>
      <c r="I3820" s="171" t="s">
        <v>5322</v>
      </c>
      <c r="J3820" s="171" t="s">
        <v>501</v>
      </c>
      <c r="K3820" s="176"/>
      <c r="L3820" s="177" t="s">
        <v>733</v>
      </c>
      <c r="M3820" s="177" t="s">
        <v>502</v>
      </c>
      <c r="N3820" s="178" t="s">
        <v>7253</v>
      </c>
    </row>
    <row r="3821" spans="1:14" s="178" customFormat="1">
      <c r="A3821" s="171" t="s">
        <v>2554</v>
      </c>
      <c r="B3821" s="171"/>
      <c r="C3821" s="179" t="s">
        <v>4124</v>
      </c>
      <c r="D3821" s="172">
        <v>46147</v>
      </c>
      <c r="E3821" s="173">
        <v>46198</v>
      </c>
      <c r="F3821" s="174">
        <v>2252.5100000000002</v>
      </c>
      <c r="G3821" s="175" t="s">
        <v>4141</v>
      </c>
      <c r="H3821" s="171" t="s">
        <v>4163</v>
      </c>
      <c r="I3821" s="171" t="s">
        <v>5322</v>
      </c>
      <c r="J3821" s="171" t="s">
        <v>501</v>
      </c>
      <c r="K3821" s="176"/>
      <c r="L3821" s="177" t="s">
        <v>733</v>
      </c>
      <c r="M3821" s="177" t="s">
        <v>502</v>
      </c>
      <c r="N3821" s="178" t="s">
        <v>7254</v>
      </c>
    </row>
    <row r="3822" spans="1:14" s="178" customFormat="1">
      <c r="A3822" s="171" t="s">
        <v>2555</v>
      </c>
      <c r="B3822" s="171"/>
      <c r="C3822" s="179" t="s">
        <v>4125</v>
      </c>
      <c r="D3822" s="172">
        <v>46144</v>
      </c>
      <c r="E3822" s="173">
        <v>46198</v>
      </c>
      <c r="F3822" s="174">
        <v>10695.32</v>
      </c>
      <c r="G3822" s="175" t="s">
        <v>4141</v>
      </c>
      <c r="H3822" s="171" t="s">
        <v>4163</v>
      </c>
      <c r="I3822" s="171" t="s">
        <v>5271</v>
      </c>
      <c r="J3822" s="171" t="s">
        <v>448</v>
      </c>
      <c r="K3822" s="176"/>
      <c r="L3822" s="177" t="s">
        <v>733</v>
      </c>
      <c r="M3822" s="177" t="s">
        <v>449</v>
      </c>
      <c r="N3822" s="178" t="s">
        <v>7255</v>
      </c>
    </row>
    <row r="3823" spans="1:14" s="178" customFormat="1">
      <c r="A3823" s="171" t="s">
        <v>2555</v>
      </c>
      <c r="B3823" s="171"/>
      <c r="C3823" s="179" t="s">
        <v>4126</v>
      </c>
      <c r="D3823" s="172">
        <v>46146</v>
      </c>
      <c r="E3823" s="173">
        <v>46198</v>
      </c>
      <c r="F3823" s="174">
        <v>10695.32</v>
      </c>
      <c r="G3823" s="175" t="s">
        <v>4141</v>
      </c>
      <c r="H3823" s="171" t="s">
        <v>4163</v>
      </c>
      <c r="I3823" s="171" t="s">
        <v>5271</v>
      </c>
      <c r="J3823" s="171" t="s">
        <v>448</v>
      </c>
      <c r="K3823" s="176"/>
      <c r="L3823" s="177" t="s">
        <v>733</v>
      </c>
      <c r="M3823" s="177" t="s">
        <v>449</v>
      </c>
      <c r="N3823" s="178" t="s">
        <v>7256</v>
      </c>
    </row>
    <row r="3824" spans="1:14" s="178" customFormat="1">
      <c r="A3824" s="171" t="s">
        <v>2556</v>
      </c>
      <c r="B3824" s="171"/>
      <c r="C3824" s="179" t="s">
        <v>4127</v>
      </c>
      <c r="D3824" s="172">
        <v>46146</v>
      </c>
      <c r="E3824" s="173">
        <v>46198</v>
      </c>
      <c r="F3824" s="174">
        <v>5901.6</v>
      </c>
      <c r="G3824" s="175" t="s">
        <v>4141</v>
      </c>
      <c r="H3824" s="171" t="s">
        <v>4163</v>
      </c>
      <c r="I3824" s="171" t="s">
        <v>5282</v>
      </c>
      <c r="J3824" s="171" t="s">
        <v>254</v>
      </c>
      <c r="K3824" s="176"/>
      <c r="L3824" s="177" t="s">
        <v>733</v>
      </c>
      <c r="M3824" s="177" t="s">
        <v>255</v>
      </c>
      <c r="N3824" s="178" t="s">
        <v>7257</v>
      </c>
    </row>
    <row r="3825" spans="1:14" s="178" customFormat="1">
      <c r="A3825" s="171" t="s">
        <v>2557</v>
      </c>
      <c r="B3825" s="171"/>
      <c r="C3825" s="179" t="s">
        <v>4128</v>
      </c>
      <c r="D3825" s="172">
        <v>46144</v>
      </c>
      <c r="E3825" s="173">
        <v>46198</v>
      </c>
      <c r="F3825" s="174">
        <v>868.61</v>
      </c>
      <c r="G3825" s="175" t="s">
        <v>4141</v>
      </c>
      <c r="H3825" s="171" t="s">
        <v>4163</v>
      </c>
      <c r="I3825" s="171" t="s">
        <v>5275</v>
      </c>
      <c r="J3825" s="171" t="s">
        <v>478</v>
      </c>
      <c r="K3825" s="176"/>
      <c r="L3825" s="177" t="s">
        <v>733</v>
      </c>
      <c r="M3825" s="177" t="s">
        <v>479</v>
      </c>
      <c r="N3825" s="178" t="s">
        <v>7258</v>
      </c>
    </row>
    <row r="3826" spans="1:14" s="178" customFormat="1">
      <c r="A3826" s="171" t="s">
        <v>2557</v>
      </c>
      <c r="B3826" s="171"/>
      <c r="C3826" s="179" t="s">
        <v>4129</v>
      </c>
      <c r="D3826" s="172">
        <v>46146</v>
      </c>
      <c r="E3826" s="173">
        <v>46198</v>
      </c>
      <c r="F3826" s="174">
        <v>868.61</v>
      </c>
      <c r="G3826" s="175" t="s">
        <v>4141</v>
      </c>
      <c r="H3826" s="171" t="s">
        <v>4163</v>
      </c>
      <c r="I3826" s="171" t="s">
        <v>5275</v>
      </c>
      <c r="J3826" s="171" t="s">
        <v>478</v>
      </c>
      <c r="K3826" s="176"/>
      <c r="L3826" s="177" t="s">
        <v>733</v>
      </c>
      <c r="M3826" s="177" t="s">
        <v>479</v>
      </c>
      <c r="N3826" s="178" t="s">
        <v>7259</v>
      </c>
    </row>
    <row r="3827" spans="1:14" s="178" customFormat="1">
      <c r="A3827" s="171" t="s">
        <v>2558</v>
      </c>
      <c r="B3827" s="171"/>
      <c r="C3827" s="179" t="s">
        <v>4130</v>
      </c>
      <c r="D3827" s="172">
        <v>46144</v>
      </c>
      <c r="E3827" s="173">
        <v>46198</v>
      </c>
      <c r="F3827" s="174">
        <v>578.84</v>
      </c>
      <c r="G3827" s="175" t="s">
        <v>4141</v>
      </c>
      <c r="H3827" s="171" t="s">
        <v>4163</v>
      </c>
      <c r="I3827" s="171" t="s">
        <v>5263</v>
      </c>
      <c r="J3827" s="171" t="s">
        <v>418</v>
      </c>
      <c r="K3827" s="176"/>
      <c r="L3827" s="177" t="s">
        <v>733</v>
      </c>
      <c r="M3827" s="177" t="s">
        <v>419</v>
      </c>
      <c r="N3827" s="178" t="s">
        <v>7260</v>
      </c>
    </row>
    <row r="3828" spans="1:14" s="178" customFormat="1">
      <c r="A3828" s="171" t="s">
        <v>2558</v>
      </c>
      <c r="B3828" s="171"/>
      <c r="C3828" s="179" t="s">
        <v>4131</v>
      </c>
      <c r="D3828" s="172">
        <v>46146</v>
      </c>
      <c r="E3828" s="173">
        <v>46198</v>
      </c>
      <c r="F3828" s="174">
        <v>578.84</v>
      </c>
      <c r="G3828" s="175" t="s">
        <v>4141</v>
      </c>
      <c r="H3828" s="171" t="s">
        <v>4163</v>
      </c>
      <c r="I3828" s="171" t="s">
        <v>5263</v>
      </c>
      <c r="J3828" s="171" t="s">
        <v>418</v>
      </c>
      <c r="K3828" s="176"/>
      <c r="L3828" s="177" t="s">
        <v>733</v>
      </c>
      <c r="M3828" s="177" t="s">
        <v>419</v>
      </c>
      <c r="N3828" s="178" t="s">
        <v>7261</v>
      </c>
    </row>
    <row r="3829" spans="1:14" s="178" customFormat="1">
      <c r="A3829" s="171" t="s">
        <v>2328</v>
      </c>
      <c r="B3829" s="171"/>
      <c r="C3829" s="179">
        <v>26048152026</v>
      </c>
      <c r="D3829" s="172">
        <v>46136</v>
      </c>
      <c r="E3829" s="173">
        <v>46199</v>
      </c>
      <c r="F3829" s="174">
        <v>54.34</v>
      </c>
      <c r="G3829" s="175" t="s">
        <v>4148</v>
      </c>
      <c r="H3829" s="171" t="s">
        <v>4170</v>
      </c>
      <c r="I3829" s="171" t="s">
        <v>5855</v>
      </c>
      <c r="J3829" s="171" t="s">
        <v>278</v>
      </c>
      <c r="K3829" s="176"/>
      <c r="L3829" s="177" t="s">
        <v>733</v>
      </c>
      <c r="M3829" s="177" t="s">
        <v>279</v>
      </c>
      <c r="N3829" s="178" t="s">
        <v>7262</v>
      </c>
    </row>
    <row r="3830" spans="1:14" s="178" customFormat="1">
      <c r="A3830" s="171" t="s">
        <v>2328</v>
      </c>
      <c r="B3830" s="171"/>
      <c r="C3830" s="179">
        <v>26048152026</v>
      </c>
      <c r="D3830" s="172">
        <v>46136</v>
      </c>
      <c r="E3830" s="173">
        <v>46199</v>
      </c>
      <c r="F3830" s="174">
        <v>54.34</v>
      </c>
      <c r="G3830" s="175" t="s">
        <v>4148</v>
      </c>
      <c r="H3830" s="171" t="s">
        <v>4170</v>
      </c>
      <c r="I3830" s="171" t="s">
        <v>5859</v>
      </c>
      <c r="J3830" s="171" t="s">
        <v>348</v>
      </c>
      <c r="K3830" s="176"/>
      <c r="L3830" s="177" t="s">
        <v>733</v>
      </c>
      <c r="M3830" s="177" t="s">
        <v>349</v>
      </c>
      <c r="N3830" s="178" t="s">
        <v>7263</v>
      </c>
    </row>
    <row r="3831" spans="1:14" s="178" customFormat="1">
      <c r="A3831" s="171" t="s">
        <v>2328</v>
      </c>
      <c r="B3831" s="171"/>
      <c r="C3831" s="179">
        <v>26048152026</v>
      </c>
      <c r="D3831" s="172">
        <v>46136</v>
      </c>
      <c r="E3831" s="173">
        <v>46199</v>
      </c>
      <c r="F3831" s="174">
        <v>38.729999999999997</v>
      </c>
      <c r="G3831" s="175" t="s">
        <v>4148</v>
      </c>
      <c r="H3831" s="171" t="s">
        <v>4170</v>
      </c>
      <c r="I3831" s="171" t="s">
        <v>4778</v>
      </c>
      <c r="J3831" s="171" t="s">
        <v>324</v>
      </c>
      <c r="K3831" s="176"/>
      <c r="L3831" s="177" t="s">
        <v>733</v>
      </c>
      <c r="M3831" s="177" t="s">
        <v>325</v>
      </c>
      <c r="N3831" s="178" t="s">
        <v>7264</v>
      </c>
    </row>
    <row r="3832" spans="1:14" s="178" customFormat="1">
      <c r="A3832" s="171" t="s">
        <v>2328</v>
      </c>
      <c r="B3832" s="171"/>
      <c r="C3832" s="179">
        <v>26048152026</v>
      </c>
      <c r="D3832" s="172">
        <v>46136</v>
      </c>
      <c r="E3832" s="173">
        <v>46199</v>
      </c>
      <c r="F3832" s="174">
        <v>64.55</v>
      </c>
      <c r="G3832" s="175" t="s">
        <v>4148</v>
      </c>
      <c r="H3832" s="171" t="s">
        <v>4170</v>
      </c>
      <c r="I3832" s="171" t="s">
        <v>4781</v>
      </c>
      <c r="J3832" s="171" t="s">
        <v>298</v>
      </c>
      <c r="K3832" s="176"/>
      <c r="L3832" s="177" t="s">
        <v>733</v>
      </c>
      <c r="M3832" s="177" t="s">
        <v>299</v>
      </c>
      <c r="N3832" s="178" t="s">
        <v>7265</v>
      </c>
    </row>
    <row r="3833" spans="1:14" s="178" customFormat="1">
      <c r="A3833" s="171" t="s">
        <v>2328</v>
      </c>
      <c r="B3833" s="171"/>
      <c r="C3833" s="179">
        <v>26048152026</v>
      </c>
      <c r="D3833" s="172">
        <v>46136</v>
      </c>
      <c r="E3833" s="173">
        <v>46199</v>
      </c>
      <c r="F3833" s="174">
        <v>352.56</v>
      </c>
      <c r="G3833" s="175" t="s">
        <v>4148</v>
      </c>
      <c r="H3833" s="171" t="s">
        <v>4170</v>
      </c>
      <c r="I3833" s="171" t="s">
        <v>5827</v>
      </c>
      <c r="J3833" s="171" t="s">
        <v>48</v>
      </c>
      <c r="K3833" s="176"/>
      <c r="L3833" s="177" t="s">
        <v>733</v>
      </c>
      <c r="M3833" s="177" t="s">
        <v>49</v>
      </c>
      <c r="N3833" s="178" t="s">
        <v>7266</v>
      </c>
    </row>
    <row r="3834" spans="1:14" s="178" customFormat="1">
      <c r="A3834" s="171" t="s">
        <v>2328</v>
      </c>
      <c r="B3834" s="171"/>
      <c r="C3834" s="179">
        <v>26048152026</v>
      </c>
      <c r="D3834" s="172">
        <v>46136</v>
      </c>
      <c r="E3834" s="173">
        <v>46199</v>
      </c>
      <c r="F3834" s="174">
        <v>616.12</v>
      </c>
      <c r="G3834" s="175" t="s">
        <v>4148</v>
      </c>
      <c r="H3834" s="171" t="s">
        <v>4170</v>
      </c>
      <c r="I3834" s="171" t="s">
        <v>5827</v>
      </c>
      <c r="J3834" s="171" t="s">
        <v>48</v>
      </c>
      <c r="K3834" s="176"/>
      <c r="L3834" s="177" t="s">
        <v>733</v>
      </c>
      <c r="M3834" s="177" t="s">
        <v>49</v>
      </c>
      <c r="N3834" s="178" t="s">
        <v>7267</v>
      </c>
    </row>
    <row r="3835" spans="1:14" s="178" customFormat="1">
      <c r="A3835" s="171" t="s">
        <v>2328</v>
      </c>
      <c r="B3835" s="171"/>
      <c r="C3835" s="179">
        <v>26048152026</v>
      </c>
      <c r="D3835" s="172">
        <v>46136</v>
      </c>
      <c r="E3835" s="173">
        <v>46199</v>
      </c>
      <c r="F3835" s="174">
        <v>54.34</v>
      </c>
      <c r="G3835" s="175" t="s">
        <v>4148</v>
      </c>
      <c r="H3835" s="171" t="s">
        <v>4170</v>
      </c>
      <c r="I3835" s="171" t="s">
        <v>5758</v>
      </c>
      <c r="J3835" s="171" t="s">
        <v>120</v>
      </c>
      <c r="K3835" s="176"/>
      <c r="L3835" s="177" t="s">
        <v>733</v>
      </c>
      <c r="M3835" s="177" t="s">
        <v>121</v>
      </c>
      <c r="N3835" s="178" t="s">
        <v>7268</v>
      </c>
    </row>
    <row r="3836" spans="1:14" s="178" customFormat="1">
      <c r="A3836" s="171" t="s">
        <v>2328</v>
      </c>
      <c r="B3836" s="171"/>
      <c r="C3836" s="179">
        <v>26048152026</v>
      </c>
      <c r="D3836" s="172">
        <v>46136</v>
      </c>
      <c r="E3836" s="173">
        <v>46199</v>
      </c>
      <c r="F3836" s="174">
        <v>54.34</v>
      </c>
      <c r="G3836" s="175" t="s">
        <v>4148</v>
      </c>
      <c r="H3836" s="171" t="s">
        <v>4170</v>
      </c>
      <c r="I3836" s="171" t="s">
        <v>5786</v>
      </c>
      <c r="J3836" s="171" t="s">
        <v>240</v>
      </c>
      <c r="K3836" s="176"/>
      <c r="L3836" s="177" t="s">
        <v>733</v>
      </c>
      <c r="M3836" s="177" t="s">
        <v>241</v>
      </c>
      <c r="N3836" s="178" t="s">
        <v>7269</v>
      </c>
    </row>
    <row r="3837" spans="1:14" s="178" customFormat="1">
      <c r="A3837" s="171" t="s">
        <v>2328</v>
      </c>
      <c r="B3837" s="171"/>
      <c r="C3837" s="179">
        <v>26048152026</v>
      </c>
      <c r="D3837" s="172">
        <v>46136</v>
      </c>
      <c r="E3837" s="173">
        <v>46199</v>
      </c>
      <c r="F3837" s="174">
        <v>54.34</v>
      </c>
      <c r="G3837" s="175" t="s">
        <v>4148</v>
      </c>
      <c r="H3837" s="171" t="s">
        <v>4170</v>
      </c>
      <c r="I3837" s="171" t="s">
        <v>5860</v>
      </c>
      <c r="J3837" s="171" t="s">
        <v>262</v>
      </c>
      <c r="K3837" s="176"/>
      <c r="L3837" s="177" t="s">
        <v>733</v>
      </c>
      <c r="M3837" s="177" t="s">
        <v>263</v>
      </c>
      <c r="N3837" s="178" t="s">
        <v>7270</v>
      </c>
    </row>
    <row r="3838" spans="1:14" s="178" customFormat="1">
      <c r="A3838" s="171" t="s">
        <v>2328</v>
      </c>
      <c r="B3838" s="171"/>
      <c r="C3838" s="179">
        <v>26048152026</v>
      </c>
      <c r="D3838" s="172">
        <v>46136</v>
      </c>
      <c r="E3838" s="173">
        <v>46199</v>
      </c>
      <c r="F3838" s="174">
        <v>54.34</v>
      </c>
      <c r="G3838" s="175" t="s">
        <v>4148</v>
      </c>
      <c r="H3838" s="171" t="s">
        <v>4170</v>
      </c>
      <c r="I3838" s="171" t="s">
        <v>5756</v>
      </c>
      <c r="J3838" s="171" t="s">
        <v>398</v>
      </c>
      <c r="K3838" s="176"/>
      <c r="L3838" s="177" t="s">
        <v>733</v>
      </c>
      <c r="M3838" s="177" t="s">
        <v>399</v>
      </c>
      <c r="N3838" s="178" t="s">
        <v>7271</v>
      </c>
    </row>
    <row r="3839" spans="1:14" s="178" customFormat="1">
      <c r="A3839" s="171" t="s">
        <v>2328</v>
      </c>
      <c r="B3839" s="171"/>
      <c r="C3839" s="179">
        <v>26048152026</v>
      </c>
      <c r="D3839" s="172">
        <v>46136</v>
      </c>
      <c r="E3839" s="173">
        <v>46199</v>
      </c>
      <c r="F3839" s="174">
        <v>38.729999999999997</v>
      </c>
      <c r="G3839" s="175" t="s">
        <v>4148</v>
      </c>
      <c r="H3839" s="171" t="s">
        <v>4170</v>
      </c>
      <c r="I3839" s="171" t="s">
        <v>5846</v>
      </c>
      <c r="J3839" s="171" t="s">
        <v>76</v>
      </c>
      <c r="K3839" s="176"/>
      <c r="L3839" s="177" t="s">
        <v>733</v>
      </c>
      <c r="M3839" s="177" t="s">
        <v>77</v>
      </c>
      <c r="N3839" s="178" t="s">
        <v>7272</v>
      </c>
    </row>
    <row r="3840" spans="1:14" s="178" customFormat="1">
      <c r="A3840" s="171" t="s">
        <v>2328</v>
      </c>
      <c r="B3840" s="171"/>
      <c r="C3840" s="179">
        <v>26048152026</v>
      </c>
      <c r="D3840" s="172">
        <v>46136</v>
      </c>
      <c r="E3840" s="173">
        <v>46199</v>
      </c>
      <c r="F3840" s="174">
        <v>38.729999999999997</v>
      </c>
      <c r="G3840" s="175" t="s">
        <v>4148</v>
      </c>
      <c r="H3840" s="171" t="s">
        <v>4170</v>
      </c>
      <c r="I3840" s="171" t="s">
        <v>4785</v>
      </c>
      <c r="J3840" s="171" t="s">
        <v>402</v>
      </c>
      <c r="K3840" s="176"/>
      <c r="L3840" s="177" t="s">
        <v>733</v>
      </c>
      <c r="M3840" s="177" t="s">
        <v>403</v>
      </c>
      <c r="N3840" s="178" t="s">
        <v>7273</v>
      </c>
    </row>
    <row r="3841" spans="1:14" s="178" customFormat="1">
      <c r="A3841" s="171" t="s">
        <v>2328</v>
      </c>
      <c r="B3841" s="171"/>
      <c r="C3841" s="179">
        <v>26048152026</v>
      </c>
      <c r="D3841" s="172">
        <v>46136</v>
      </c>
      <c r="E3841" s="173">
        <v>46199</v>
      </c>
      <c r="F3841" s="174">
        <v>25.82</v>
      </c>
      <c r="G3841" s="175" t="s">
        <v>4148</v>
      </c>
      <c r="H3841" s="171" t="s">
        <v>4170</v>
      </c>
      <c r="I3841" s="171" t="s">
        <v>5861</v>
      </c>
      <c r="J3841" s="171" t="s">
        <v>302</v>
      </c>
      <c r="K3841" s="176"/>
      <c r="L3841" s="177" t="s">
        <v>733</v>
      </c>
      <c r="M3841" s="177" t="s">
        <v>303</v>
      </c>
      <c r="N3841" s="178" t="s">
        <v>7274</v>
      </c>
    </row>
    <row r="3842" spans="1:14" s="178" customFormat="1">
      <c r="A3842" s="171" t="s">
        <v>2328</v>
      </c>
      <c r="B3842" s="171"/>
      <c r="C3842" s="179">
        <v>26048152026</v>
      </c>
      <c r="D3842" s="172">
        <v>46136</v>
      </c>
      <c r="E3842" s="173">
        <v>46199</v>
      </c>
      <c r="F3842" s="174">
        <v>54.34</v>
      </c>
      <c r="G3842" s="175" t="s">
        <v>4148</v>
      </c>
      <c r="H3842" s="171" t="s">
        <v>4170</v>
      </c>
      <c r="I3842" s="171" t="s">
        <v>5765</v>
      </c>
      <c r="J3842" s="171" t="s">
        <v>66</v>
      </c>
      <c r="K3842" s="176"/>
      <c r="L3842" s="177" t="s">
        <v>733</v>
      </c>
      <c r="M3842" s="177" t="s">
        <v>67</v>
      </c>
      <c r="N3842" s="178" t="s">
        <v>7275</v>
      </c>
    </row>
    <row r="3843" spans="1:14" s="178" customFormat="1">
      <c r="A3843" s="171" t="s">
        <v>2328</v>
      </c>
      <c r="B3843" s="171"/>
      <c r="C3843" s="179">
        <v>26048152026</v>
      </c>
      <c r="D3843" s="172">
        <v>46136</v>
      </c>
      <c r="E3843" s="173">
        <v>46199</v>
      </c>
      <c r="F3843" s="174">
        <v>54.34</v>
      </c>
      <c r="G3843" s="175" t="s">
        <v>4148</v>
      </c>
      <c r="H3843" s="171" t="s">
        <v>4170</v>
      </c>
      <c r="I3843" s="171" t="s">
        <v>5862</v>
      </c>
      <c r="J3843" s="171" t="s">
        <v>224</v>
      </c>
      <c r="K3843" s="176"/>
      <c r="L3843" s="177" t="s">
        <v>733</v>
      </c>
      <c r="M3843" s="177" t="s">
        <v>225</v>
      </c>
      <c r="N3843" s="178" t="s">
        <v>7276</v>
      </c>
    </row>
    <row r="3844" spans="1:14" s="178" customFormat="1">
      <c r="A3844" s="171" t="s">
        <v>2328</v>
      </c>
      <c r="B3844" s="171"/>
      <c r="C3844" s="179">
        <v>26048152026</v>
      </c>
      <c r="D3844" s="172">
        <v>46136</v>
      </c>
      <c r="E3844" s="173">
        <v>46199</v>
      </c>
      <c r="F3844" s="174">
        <v>217.36</v>
      </c>
      <c r="G3844" s="175" t="s">
        <v>4148</v>
      </c>
      <c r="H3844" s="171" t="s">
        <v>4170</v>
      </c>
      <c r="I3844" s="171" t="s">
        <v>5863</v>
      </c>
      <c r="J3844" s="171" t="s">
        <v>304</v>
      </c>
      <c r="K3844" s="176"/>
      <c r="L3844" s="177" t="s">
        <v>733</v>
      </c>
      <c r="M3844" s="177" t="s">
        <v>305</v>
      </c>
      <c r="N3844" s="178" t="s">
        <v>7277</v>
      </c>
    </row>
    <row r="3845" spans="1:14" s="178" customFormat="1">
      <c r="A3845" s="171" t="s">
        <v>2328</v>
      </c>
      <c r="B3845" s="171"/>
      <c r="C3845" s="179">
        <v>26048152026</v>
      </c>
      <c r="D3845" s="172">
        <v>46136</v>
      </c>
      <c r="E3845" s="173">
        <v>46199</v>
      </c>
      <c r="F3845" s="174">
        <v>402.82</v>
      </c>
      <c r="G3845" s="175" t="s">
        <v>4148</v>
      </c>
      <c r="H3845" s="171" t="s">
        <v>4170</v>
      </c>
      <c r="I3845" s="171" t="s">
        <v>5864</v>
      </c>
      <c r="J3845" s="171" t="s">
        <v>32</v>
      </c>
      <c r="K3845" s="176"/>
      <c r="L3845" s="177" t="s">
        <v>733</v>
      </c>
      <c r="M3845" s="177" t="s">
        <v>33</v>
      </c>
      <c r="N3845" s="178" t="s">
        <v>7278</v>
      </c>
    </row>
    <row r="3846" spans="1:14" s="178" customFormat="1">
      <c r="A3846" s="171" t="s">
        <v>2328</v>
      </c>
      <c r="B3846" s="171"/>
      <c r="C3846" s="179">
        <v>26048152026</v>
      </c>
      <c r="D3846" s="172">
        <v>46136</v>
      </c>
      <c r="E3846" s="173">
        <v>46199</v>
      </c>
      <c r="F3846" s="174">
        <v>1112.69</v>
      </c>
      <c r="G3846" s="175" t="s">
        <v>4148</v>
      </c>
      <c r="H3846" s="171" t="s">
        <v>4170</v>
      </c>
      <c r="I3846" s="171" t="s">
        <v>5864</v>
      </c>
      <c r="J3846" s="171" t="s">
        <v>32</v>
      </c>
      <c r="K3846" s="176"/>
      <c r="L3846" s="177" t="s">
        <v>733</v>
      </c>
      <c r="M3846" s="177" t="s">
        <v>33</v>
      </c>
      <c r="N3846" s="178" t="s">
        <v>7279</v>
      </c>
    </row>
    <row r="3847" spans="1:14" s="178" customFormat="1">
      <c r="A3847" s="171" t="s">
        <v>2328</v>
      </c>
      <c r="B3847" s="171"/>
      <c r="C3847" s="179">
        <v>26048152026</v>
      </c>
      <c r="D3847" s="172">
        <v>46136</v>
      </c>
      <c r="E3847" s="173">
        <v>46199</v>
      </c>
      <c r="F3847" s="174">
        <v>54.34</v>
      </c>
      <c r="G3847" s="175" t="s">
        <v>4148</v>
      </c>
      <c r="H3847" s="171" t="s">
        <v>4170</v>
      </c>
      <c r="I3847" s="171" t="s">
        <v>5730</v>
      </c>
      <c r="J3847" s="171" t="s">
        <v>330</v>
      </c>
      <c r="K3847" s="176"/>
      <c r="L3847" s="177" t="s">
        <v>733</v>
      </c>
      <c r="M3847" s="177" t="s">
        <v>331</v>
      </c>
      <c r="N3847" s="178" t="s">
        <v>7280</v>
      </c>
    </row>
    <row r="3848" spans="1:14" s="178" customFormat="1">
      <c r="A3848" s="171" t="s">
        <v>2328</v>
      </c>
      <c r="B3848" s="171"/>
      <c r="C3848" s="179">
        <v>26048152026</v>
      </c>
      <c r="D3848" s="172">
        <v>46136</v>
      </c>
      <c r="E3848" s="173">
        <v>46199</v>
      </c>
      <c r="F3848" s="174">
        <v>54.34</v>
      </c>
      <c r="G3848" s="175" t="s">
        <v>4148</v>
      </c>
      <c r="H3848" s="171" t="s">
        <v>4170</v>
      </c>
      <c r="I3848" s="171" t="s">
        <v>5766</v>
      </c>
      <c r="J3848" s="171" t="s">
        <v>78</v>
      </c>
      <c r="K3848" s="176"/>
      <c r="L3848" s="177" t="s">
        <v>733</v>
      </c>
      <c r="M3848" s="177" t="s">
        <v>79</v>
      </c>
      <c r="N3848" s="178" t="s">
        <v>7281</v>
      </c>
    </row>
    <row r="3849" spans="1:14" s="178" customFormat="1">
      <c r="A3849" s="171" t="s">
        <v>2328</v>
      </c>
      <c r="B3849" s="171"/>
      <c r="C3849" s="179">
        <v>26048152026</v>
      </c>
      <c r="D3849" s="172">
        <v>46136</v>
      </c>
      <c r="E3849" s="173">
        <v>46199</v>
      </c>
      <c r="F3849" s="174">
        <v>25.82</v>
      </c>
      <c r="G3849" s="175" t="s">
        <v>4148</v>
      </c>
      <c r="H3849" s="171" t="s">
        <v>4170</v>
      </c>
      <c r="I3849" s="171" t="s">
        <v>5865</v>
      </c>
      <c r="J3849" s="171" t="s">
        <v>406</v>
      </c>
      <c r="K3849" s="176"/>
      <c r="L3849" s="177" t="s">
        <v>733</v>
      </c>
      <c r="M3849" s="177" t="s">
        <v>407</v>
      </c>
      <c r="N3849" s="178" t="s">
        <v>7282</v>
      </c>
    </row>
    <row r="3850" spans="1:14" s="178" customFormat="1">
      <c r="A3850" s="171" t="s">
        <v>2328</v>
      </c>
      <c r="B3850" s="171"/>
      <c r="C3850" s="179">
        <v>26048152026</v>
      </c>
      <c r="D3850" s="172">
        <v>46136</v>
      </c>
      <c r="E3850" s="173">
        <v>46199</v>
      </c>
      <c r="F3850" s="174">
        <v>54.34</v>
      </c>
      <c r="G3850" s="175" t="s">
        <v>4148</v>
      </c>
      <c r="H3850" s="171" t="s">
        <v>4170</v>
      </c>
      <c r="I3850" s="171" t="s">
        <v>5808</v>
      </c>
      <c r="J3850" s="171" t="s">
        <v>270</v>
      </c>
      <c r="K3850" s="176"/>
      <c r="L3850" s="177" t="s">
        <v>733</v>
      </c>
      <c r="M3850" s="177" t="s">
        <v>271</v>
      </c>
      <c r="N3850" s="178" t="s">
        <v>7283</v>
      </c>
    </row>
    <row r="3851" spans="1:14" s="178" customFormat="1">
      <c r="A3851" s="171" t="s">
        <v>2328</v>
      </c>
      <c r="B3851" s="171"/>
      <c r="C3851" s="179">
        <v>26048152026</v>
      </c>
      <c r="D3851" s="172">
        <v>46136</v>
      </c>
      <c r="E3851" s="173">
        <v>46199</v>
      </c>
      <c r="F3851" s="174">
        <v>54.34</v>
      </c>
      <c r="G3851" s="175" t="s">
        <v>4148</v>
      </c>
      <c r="H3851" s="171" t="s">
        <v>4170</v>
      </c>
      <c r="I3851" s="171" t="s">
        <v>5788</v>
      </c>
      <c r="J3851" s="171" t="s">
        <v>242</v>
      </c>
      <c r="K3851" s="176"/>
      <c r="L3851" s="177" t="s">
        <v>733</v>
      </c>
      <c r="M3851" s="177" t="s">
        <v>243</v>
      </c>
      <c r="N3851" s="178" t="s">
        <v>7284</v>
      </c>
    </row>
    <row r="3852" spans="1:14" s="178" customFormat="1">
      <c r="A3852" s="171" t="s">
        <v>2328</v>
      </c>
      <c r="B3852" s="171"/>
      <c r="C3852" s="179">
        <v>26048152026</v>
      </c>
      <c r="D3852" s="172">
        <v>46136</v>
      </c>
      <c r="E3852" s="173">
        <v>46199</v>
      </c>
      <c r="F3852" s="174">
        <v>54.34</v>
      </c>
      <c r="G3852" s="175" t="s">
        <v>4148</v>
      </c>
      <c r="H3852" s="171" t="s">
        <v>4170</v>
      </c>
      <c r="I3852" s="171" t="s">
        <v>5792</v>
      </c>
      <c r="J3852" s="171" t="s">
        <v>50</v>
      </c>
      <c r="K3852" s="176"/>
      <c r="L3852" s="177" t="s">
        <v>733</v>
      </c>
      <c r="M3852" s="177" t="s">
        <v>51</v>
      </c>
      <c r="N3852" s="178" t="s">
        <v>7285</v>
      </c>
    </row>
    <row r="3853" spans="1:14" s="178" customFormat="1">
      <c r="A3853" s="171" t="s">
        <v>2328</v>
      </c>
      <c r="B3853" s="171"/>
      <c r="C3853" s="179">
        <v>26048152026</v>
      </c>
      <c r="D3853" s="172">
        <v>46136</v>
      </c>
      <c r="E3853" s="173">
        <v>46199</v>
      </c>
      <c r="F3853" s="174">
        <v>38.729999999999997</v>
      </c>
      <c r="G3853" s="175" t="s">
        <v>4148</v>
      </c>
      <c r="H3853" s="171" t="s">
        <v>4170</v>
      </c>
      <c r="I3853" s="171" t="s">
        <v>5866</v>
      </c>
      <c r="J3853" s="171" t="s">
        <v>306</v>
      </c>
      <c r="K3853" s="176"/>
      <c r="L3853" s="177" t="s">
        <v>733</v>
      </c>
      <c r="M3853" s="177" t="s">
        <v>307</v>
      </c>
      <c r="N3853" s="178" t="s">
        <v>7286</v>
      </c>
    </row>
    <row r="3854" spans="1:14" s="178" customFormat="1">
      <c r="A3854" s="171" t="s">
        <v>2328</v>
      </c>
      <c r="B3854" s="171"/>
      <c r="C3854" s="179">
        <v>26048152026</v>
      </c>
      <c r="D3854" s="172">
        <v>46136</v>
      </c>
      <c r="E3854" s="173">
        <v>46199</v>
      </c>
      <c r="F3854" s="174">
        <v>54.34</v>
      </c>
      <c r="G3854" s="175" t="s">
        <v>4148</v>
      </c>
      <c r="H3854" s="171" t="s">
        <v>4170</v>
      </c>
      <c r="I3854" s="171" t="s">
        <v>5794</v>
      </c>
      <c r="J3854" s="171" t="s">
        <v>80</v>
      </c>
      <c r="K3854" s="176"/>
      <c r="L3854" s="177" t="s">
        <v>733</v>
      </c>
      <c r="M3854" s="177" t="s">
        <v>81</v>
      </c>
      <c r="N3854" s="178" t="s">
        <v>7287</v>
      </c>
    </row>
    <row r="3855" spans="1:14" s="178" customFormat="1">
      <c r="A3855" s="171" t="s">
        <v>2328</v>
      </c>
      <c r="B3855" s="171"/>
      <c r="C3855" s="179">
        <v>26048152026</v>
      </c>
      <c r="D3855" s="172">
        <v>46136</v>
      </c>
      <c r="E3855" s="173">
        <v>46199</v>
      </c>
      <c r="F3855" s="174">
        <v>54.34</v>
      </c>
      <c r="G3855" s="175" t="s">
        <v>4148</v>
      </c>
      <c r="H3855" s="171" t="s">
        <v>4170</v>
      </c>
      <c r="I3855" s="171" t="s">
        <v>5820</v>
      </c>
      <c r="J3855" s="171" t="s">
        <v>192</v>
      </c>
      <c r="K3855" s="176"/>
      <c r="L3855" s="177" t="s">
        <v>733</v>
      </c>
      <c r="M3855" s="177" t="s">
        <v>193</v>
      </c>
      <c r="N3855" s="178" t="s">
        <v>7288</v>
      </c>
    </row>
    <row r="3856" spans="1:14" s="178" customFormat="1">
      <c r="A3856" s="171" t="s">
        <v>2328</v>
      </c>
      <c r="B3856" s="171"/>
      <c r="C3856" s="179">
        <v>26048152026</v>
      </c>
      <c r="D3856" s="172">
        <v>46136</v>
      </c>
      <c r="E3856" s="173">
        <v>46199</v>
      </c>
      <c r="F3856" s="174">
        <v>38.729999999999997</v>
      </c>
      <c r="G3856" s="175" t="s">
        <v>4148</v>
      </c>
      <c r="H3856" s="171" t="s">
        <v>4170</v>
      </c>
      <c r="I3856" s="171" t="s">
        <v>5837</v>
      </c>
      <c r="J3856" s="171" t="s">
        <v>408</v>
      </c>
      <c r="K3856" s="176"/>
      <c r="L3856" s="177" t="s">
        <v>733</v>
      </c>
      <c r="M3856" s="177" t="s">
        <v>409</v>
      </c>
      <c r="N3856" s="178" t="s">
        <v>7289</v>
      </c>
    </row>
    <row r="3857" spans="1:14" s="178" customFormat="1">
      <c r="A3857" s="171" t="s">
        <v>2328</v>
      </c>
      <c r="B3857" s="171"/>
      <c r="C3857" s="179">
        <v>26048152026</v>
      </c>
      <c r="D3857" s="172">
        <v>46136</v>
      </c>
      <c r="E3857" s="173">
        <v>46199</v>
      </c>
      <c r="F3857" s="174">
        <v>434.72</v>
      </c>
      <c r="G3857" s="175" t="s">
        <v>4148</v>
      </c>
      <c r="H3857" s="171" t="s">
        <v>4170</v>
      </c>
      <c r="I3857" s="171" t="s">
        <v>5828</v>
      </c>
      <c r="J3857" s="171" t="s">
        <v>82</v>
      </c>
      <c r="K3857" s="176"/>
      <c r="L3857" s="177" t="s">
        <v>733</v>
      </c>
      <c r="M3857" s="177" t="s">
        <v>83</v>
      </c>
      <c r="N3857" s="178" t="s">
        <v>7290</v>
      </c>
    </row>
    <row r="3858" spans="1:14" s="178" customFormat="1">
      <c r="A3858" s="171" t="s">
        <v>2328</v>
      </c>
      <c r="B3858" s="171"/>
      <c r="C3858" s="179">
        <v>26048152026</v>
      </c>
      <c r="D3858" s="172">
        <v>46136</v>
      </c>
      <c r="E3858" s="173">
        <v>46199</v>
      </c>
      <c r="F3858" s="174">
        <v>54.34</v>
      </c>
      <c r="G3858" s="175" t="s">
        <v>4148</v>
      </c>
      <c r="H3858" s="171" t="s">
        <v>4170</v>
      </c>
      <c r="I3858" s="171" t="s">
        <v>5785</v>
      </c>
      <c r="J3858" s="171" t="s">
        <v>410</v>
      </c>
      <c r="K3858" s="176"/>
      <c r="L3858" s="177" t="s">
        <v>733</v>
      </c>
      <c r="M3858" s="177" t="s">
        <v>411</v>
      </c>
      <c r="N3858" s="178" t="s">
        <v>7291</v>
      </c>
    </row>
    <row r="3859" spans="1:14" s="178" customFormat="1">
      <c r="A3859" s="171" t="s">
        <v>2328</v>
      </c>
      <c r="B3859" s="171"/>
      <c r="C3859" s="179">
        <v>26048152026</v>
      </c>
      <c r="D3859" s="172">
        <v>46136</v>
      </c>
      <c r="E3859" s="173">
        <v>46199</v>
      </c>
      <c r="F3859" s="174">
        <v>38.729999999999997</v>
      </c>
      <c r="G3859" s="175" t="s">
        <v>4148</v>
      </c>
      <c r="H3859" s="171" t="s">
        <v>4170</v>
      </c>
      <c r="I3859" s="171" t="s">
        <v>5867</v>
      </c>
      <c r="J3859" s="171" t="s">
        <v>416</v>
      </c>
      <c r="K3859" s="176"/>
      <c r="L3859" s="177" t="s">
        <v>733</v>
      </c>
      <c r="M3859" s="177" t="s">
        <v>417</v>
      </c>
      <c r="N3859" s="178" t="s">
        <v>7292</v>
      </c>
    </row>
    <row r="3860" spans="1:14" s="178" customFormat="1">
      <c r="A3860" s="171" t="s">
        <v>2328</v>
      </c>
      <c r="B3860" s="171"/>
      <c r="C3860" s="179">
        <v>26048152026</v>
      </c>
      <c r="D3860" s="172">
        <v>46136</v>
      </c>
      <c r="E3860" s="173">
        <v>46199</v>
      </c>
      <c r="F3860" s="174">
        <v>54.34</v>
      </c>
      <c r="G3860" s="175" t="s">
        <v>4148</v>
      </c>
      <c r="H3860" s="171" t="s">
        <v>4170</v>
      </c>
      <c r="I3860" s="171" t="s">
        <v>5757</v>
      </c>
      <c r="J3860" s="171" t="s">
        <v>332</v>
      </c>
      <c r="K3860" s="176"/>
      <c r="L3860" s="177" t="s">
        <v>733</v>
      </c>
      <c r="M3860" s="177" t="s">
        <v>333</v>
      </c>
      <c r="N3860" s="178" t="s">
        <v>7293</v>
      </c>
    </row>
    <row r="3861" spans="1:14" s="178" customFormat="1">
      <c r="A3861" s="171" t="s">
        <v>2328</v>
      </c>
      <c r="B3861" s="171"/>
      <c r="C3861" s="179">
        <v>26048152026</v>
      </c>
      <c r="D3861" s="172">
        <v>46136</v>
      </c>
      <c r="E3861" s="173">
        <v>46199</v>
      </c>
      <c r="F3861" s="174">
        <v>54.34</v>
      </c>
      <c r="G3861" s="175" t="s">
        <v>4148</v>
      </c>
      <c r="H3861" s="171" t="s">
        <v>4170</v>
      </c>
      <c r="I3861" s="171" t="s">
        <v>5713</v>
      </c>
      <c r="J3861" s="171" t="s">
        <v>136</v>
      </c>
      <c r="K3861" s="176"/>
      <c r="L3861" s="177" t="s">
        <v>733</v>
      </c>
      <c r="M3861" s="177" t="s">
        <v>137</v>
      </c>
      <c r="N3861" s="178" t="s">
        <v>7294</v>
      </c>
    </row>
    <row r="3862" spans="1:14" s="178" customFormat="1">
      <c r="A3862" s="171" t="s">
        <v>2328</v>
      </c>
      <c r="B3862" s="171"/>
      <c r="C3862" s="179">
        <v>26048152026</v>
      </c>
      <c r="D3862" s="172">
        <v>46136</v>
      </c>
      <c r="E3862" s="173">
        <v>46199</v>
      </c>
      <c r="F3862" s="174">
        <v>54.34</v>
      </c>
      <c r="G3862" s="175" t="s">
        <v>4148</v>
      </c>
      <c r="H3862" s="171" t="s">
        <v>4170</v>
      </c>
      <c r="I3862" s="171" t="s">
        <v>5760</v>
      </c>
      <c r="J3862" s="171" t="s">
        <v>40</v>
      </c>
      <c r="K3862" s="176"/>
      <c r="L3862" s="177" t="s">
        <v>733</v>
      </c>
      <c r="M3862" s="177" t="s">
        <v>41</v>
      </c>
      <c r="N3862" s="178" t="s">
        <v>7295</v>
      </c>
    </row>
    <row r="3863" spans="1:14" s="178" customFormat="1">
      <c r="A3863" s="171" t="s">
        <v>2328</v>
      </c>
      <c r="B3863" s="171"/>
      <c r="C3863" s="179">
        <v>26048152026</v>
      </c>
      <c r="D3863" s="172">
        <v>46136</v>
      </c>
      <c r="E3863" s="173">
        <v>46199</v>
      </c>
      <c r="F3863" s="174">
        <v>54.34</v>
      </c>
      <c r="G3863" s="175" t="s">
        <v>4148</v>
      </c>
      <c r="H3863" s="171" t="s">
        <v>4170</v>
      </c>
      <c r="I3863" s="171" t="s">
        <v>5868</v>
      </c>
      <c r="J3863" s="171" t="s">
        <v>206</v>
      </c>
      <c r="K3863" s="176"/>
      <c r="L3863" s="177" t="s">
        <v>733</v>
      </c>
      <c r="M3863" s="177" t="s">
        <v>207</v>
      </c>
      <c r="N3863" s="178" t="s">
        <v>7296</v>
      </c>
    </row>
    <row r="3864" spans="1:14" s="178" customFormat="1">
      <c r="A3864" s="171" t="s">
        <v>2328</v>
      </c>
      <c r="B3864" s="171"/>
      <c r="C3864" s="179">
        <v>26048152026</v>
      </c>
      <c r="D3864" s="172">
        <v>46136</v>
      </c>
      <c r="E3864" s="173">
        <v>46199</v>
      </c>
      <c r="F3864" s="174">
        <v>54.34</v>
      </c>
      <c r="G3864" s="175" t="s">
        <v>4148</v>
      </c>
      <c r="H3864" s="171" t="s">
        <v>4170</v>
      </c>
      <c r="I3864" s="171" t="s">
        <v>5869</v>
      </c>
      <c r="J3864" s="171" t="s">
        <v>68</v>
      </c>
      <c r="K3864" s="176"/>
      <c r="L3864" s="177" t="s">
        <v>733</v>
      </c>
      <c r="M3864" s="177" t="s">
        <v>69</v>
      </c>
      <c r="N3864" s="178" t="s">
        <v>7297</v>
      </c>
    </row>
    <row r="3865" spans="1:14" s="178" customFormat="1">
      <c r="A3865" s="171" t="s">
        <v>2328</v>
      </c>
      <c r="B3865" s="171"/>
      <c r="C3865" s="179">
        <v>26048152026</v>
      </c>
      <c r="D3865" s="172">
        <v>46136</v>
      </c>
      <c r="E3865" s="173">
        <v>46199</v>
      </c>
      <c r="F3865" s="174">
        <v>298.87</v>
      </c>
      <c r="G3865" s="175" t="s">
        <v>4148</v>
      </c>
      <c r="H3865" s="171" t="s">
        <v>4170</v>
      </c>
      <c r="I3865" s="171" t="s">
        <v>5870</v>
      </c>
      <c r="J3865" s="171" t="s">
        <v>308</v>
      </c>
      <c r="K3865" s="176"/>
      <c r="L3865" s="177" t="s">
        <v>733</v>
      </c>
      <c r="M3865" s="177" t="s">
        <v>309</v>
      </c>
      <c r="N3865" s="178" t="s">
        <v>7298</v>
      </c>
    </row>
    <row r="3866" spans="1:14" s="178" customFormat="1">
      <c r="A3866" s="171" t="s">
        <v>2328</v>
      </c>
      <c r="B3866" s="171"/>
      <c r="C3866" s="179">
        <v>26048152026</v>
      </c>
      <c r="D3866" s="172">
        <v>46136</v>
      </c>
      <c r="E3866" s="173">
        <v>46199</v>
      </c>
      <c r="F3866" s="174">
        <v>25.82</v>
      </c>
      <c r="G3866" s="175" t="s">
        <v>4148</v>
      </c>
      <c r="H3866" s="171" t="s">
        <v>4170</v>
      </c>
      <c r="I3866" s="171" t="s">
        <v>5871</v>
      </c>
      <c r="J3866" s="171" t="s">
        <v>110</v>
      </c>
      <c r="K3866" s="176"/>
      <c r="L3866" s="177" t="s">
        <v>733</v>
      </c>
      <c r="M3866" s="177" t="s">
        <v>111</v>
      </c>
      <c r="N3866" s="178" t="s">
        <v>7299</v>
      </c>
    </row>
    <row r="3867" spans="1:14" s="178" customFormat="1">
      <c r="A3867" s="171" t="s">
        <v>2328</v>
      </c>
      <c r="B3867" s="171"/>
      <c r="C3867" s="179">
        <v>26048152026</v>
      </c>
      <c r="D3867" s="172">
        <v>46136</v>
      </c>
      <c r="E3867" s="173">
        <v>46199</v>
      </c>
      <c r="F3867" s="174">
        <v>54.34</v>
      </c>
      <c r="G3867" s="175" t="s">
        <v>4148</v>
      </c>
      <c r="H3867" s="171" t="s">
        <v>4170</v>
      </c>
      <c r="I3867" s="171" t="s">
        <v>5764</v>
      </c>
      <c r="J3867" s="171" t="s">
        <v>84</v>
      </c>
      <c r="K3867" s="176"/>
      <c r="L3867" s="177" t="s">
        <v>733</v>
      </c>
      <c r="M3867" s="177" t="s">
        <v>85</v>
      </c>
      <c r="N3867" s="178" t="s">
        <v>7300</v>
      </c>
    </row>
    <row r="3868" spans="1:14" s="178" customFormat="1">
      <c r="A3868" s="171" t="s">
        <v>2328</v>
      </c>
      <c r="B3868" s="171"/>
      <c r="C3868" s="179">
        <v>26048152026</v>
      </c>
      <c r="D3868" s="172">
        <v>46136</v>
      </c>
      <c r="E3868" s="173">
        <v>46199</v>
      </c>
      <c r="F3868" s="174">
        <v>54.34</v>
      </c>
      <c r="G3868" s="175" t="s">
        <v>4148</v>
      </c>
      <c r="H3868" s="171" t="s">
        <v>4170</v>
      </c>
      <c r="I3868" s="171" t="s">
        <v>5872</v>
      </c>
      <c r="J3868" s="171" t="s">
        <v>505</v>
      </c>
      <c r="K3868" s="176"/>
      <c r="L3868" s="177" t="s">
        <v>733</v>
      </c>
      <c r="M3868" s="177" t="s">
        <v>506</v>
      </c>
      <c r="N3868" s="178" t="s">
        <v>7301</v>
      </c>
    </row>
    <row r="3869" spans="1:14" s="178" customFormat="1">
      <c r="A3869" s="171" t="s">
        <v>2328</v>
      </c>
      <c r="B3869" s="171"/>
      <c r="C3869" s="179">
        <v>26048152026</v>
      </c>
      <c r="D3869" s="172">
        <v>46136</v>
      </c>
      <c r="E3869" s="173">
        <v>46199</v>
      </c>
      <c r="F3869" s="174">
        <v>54.34</v>
      </c>
      <c r="G3869" s="175" t="s">
        <v>4148</v>
      </c>
      <c r="H3869" s="171" t="s">
        <v>4170</v>
      </c>
      <c r="I3869" s="171" t="s">
        <v>5873</v>
      </c>
      <c r="J3869" s="171" t="s">
        <v>4</v>
      </c>
      <c r="K3869" s="176"/>
      <c r="L3869" s="177" t="s">
        <v>733</v>
      </c>
      <c r="M3869" s="177" t="s">
        <v>5</v>
      </c>
      <c r="N3869" s="178" t="s">
        <v>7302</v>
      </c>
    </row>
    <row r="3870" spans="1:14" s="178" customFormat="1">
      <c r="A3870" s="171" t="s">
        <v>2328</v>
      </c>
      <c r="B3870" s="171"/>
      <c r="C3870" s="179">
        <v>26048152026</v>
      </c>
      <c r="D3870" s="172">
        <v>46136</v>
      </c>
      <c r="E3870" s="173">
        <v>46199</v>
      </c>
      <c r="F3870" s="174">
        <v>54.34</v>
      </c>
      <c r="G3870" s="175" t="s">
        <v>4148</v>
      </c>
      <c r="H3870" s="171" t="s">
        <v>4170</v>
      </c>
      <c r="I3870" s="171" t="s">
        <v>5791</v>
      </c>
      <c r="J3870" s="171" t="s">
        <v>142</v>
      </c>
      <c r="K3870" s="176"/>
      <c r="L3870" s="177" t="s">
        <v>733</v>
      </c>
      <c r="M3870" s="177" t="s">
        <v>143</v>
      </c>
      <c r="N3870" s="178" t="s">
        <v>7303</v>
      </c>
    </row>
    <row r="3871" spans="1:14" s="178" customFormat="1">
      <c r="A3871" s="171" t="s">
        <v>2328</v>
      </c>
      <c r="B3871" s="171"/>
      <c r="C3871" s="179">
        <v>26048152026</v>
      </c>
      <c r="D3871" s="172">
        <v>46136</v>
      </c>
      <c r="E3871" s="173">
        <v>46199</v>
      </c>
      <c r="F3871" s="174">
        <v>54.34</v>
      </c>
      <c r="G3871" s="175" t="s">
        <v>4148</v>
      </c>
      <c r="H3871" s="171" t="s">
        <v>4170</v>
      </c>
      <c r="I3871" s="171" t="s">
        <v>5797</v>
      </c>
      <c r="J3871" s="171" t="s">
        <v>248</v>
      </c>
      <c r="K3871" s="176"/>
      <c r="L3871" s="177" t="s">
        <v>733</v>
      </c>
      <c r="M3871" s="177" t="s">
        <v>249</v>
      </c>
      <c r="N3871" s="178" t="s">
        <v>7304</v>
      </c>
    </row>
    <row r="3872" spans="1:14" s="178" customFormat="1">
      <c r="A3872" s="171" t="s">
        <v>2328</v>
      </c>
      <c r="B3872" s="171"/>
      <c r="C3872" s="179">
        <v>26048152026</v>
      </c>
      <c r="D3872" s="172">
        <v>46136</v>
      </c>
      <c r="E3872" s="173">
        <v>46199</v>
      </c>
      <c r="F3872" s="174">
        <v>54.34</v>
      </c>
      <c r="G3872" s="175" t="s">
        <v>4148</v>
      </c>
      <c r="H3872" s="171" t="s">
        <v>4170</v>
      </c>
      <c r="I3872" s="171" t="s">
        <v>5803</v>
      </c>
      <c r="J3872" s="171" t="s">
        <v>108</v>
      </c>
      <c r="K3872" s="176"/>
      <c r="L3872" s="177" t="s">
        <v>733</v>
      </c>
      <c r="M3872" s="177" t="s">
        <v>109</v>
      </c>
      <c r="N3872" s="178" t="s">
        <v>7305</v>
      </c>
    </row>
    <row r="3873" spans="1:14" s="178" customFormat="1">
      <c r="A3873" s="171" t="s">
        <v>2328</v>
      </c>
      <c r="B3873" s="171"/>
      <c r="C3873" s="179">
        <v>26048152026</v>
      </c>
      <c r="D3873" s="172">
        <v>46136</v>
      </c>
      <c r="E3873" s="173">
        <v>46199</v>
      </c>
      <c r="F3873" s="174">
        <v>54.34</v>
      </c>
      <c r="G3873" s="175" t="s">
        <v>4148</v>
      </c>
      <c r="H3873" s="171" t="s">
        <v>4170</v>
      </c>
      <c r="I3873" s="171" t="s">
        <v>5776</v>
      </c>
      <c r="J3873" s="171" t="s">
        <v>196</v>
      </c>
      <c r="K3873" s="176"/>
      <c r="L3873" s="177" t="s">
        <v>733</v>
      </c>
      <c r="M3873" s="177" t="s">
        <v>197</v>
      </c>
      <c r="N3873" s="178" t="s">
        <v>7306</v>
      </c>
    </row>
    <row r="3874" spans="1:14" s="178" customFormat="1">
      <c r="A3874" s="171" t="s">
        <v>2328</v>
      </c>
      <c r="B3874" s="171"/>
      <c r="C3874" s="179">
        <v>26048152026</v>
      </c>
      <c r="D3874" s="172">
        <v>46136</v>
      </c>
      <c r="E3874" s="173">
        <v>46199</v>
      </c>
      <c r="F3874" s="174">
        <v>54.34</v>
      </c>
      <c r="G3874" s="175" t="s">
        <v>4148</v>
      </c>
      <c r="H3874" s="171" t="s">
        <v>4170</v>
      </c>
      <c r="I3874" s="171" t="s">
        <v>5874</v>
      </c>
      <c r="J3874" s="171" t="s">
        <v>264</v>
      </c>
      <c r="K3874" s="176"/>
      <c r="L3874" s="177" t="s">
        <v>733</v>
      </c>
      <c r="M3874" s="177" t="s">
        <v>265</v>
      </c>
      <c r="N3874" s="178" t="s">
        <v>7307</v>
      </c>
    </row>
    <row r="3875" spans="1:14" s="178" customFormat="1">
      <c r="A3875" s="171" t="s">
        <v>2328</v>
      </c>
      <c r="B3875" s="171"/>
      <c r="C3875" s="179">
        <v>26048152026</v>
      </c>
      <c r="D3875" s="172">
        <v>46136</v>
      </c>
      <c r="E3875" s="173">
        <v>46199</v>
      </c>
      <c r="F3875" s="174">
        <v>54.34</v>
      </c>
      <c r="G3875" s="175" t="s">
        <v>4148</v>
      </c>
      <c r="H3875" s="171" t="s">
        <v>4170</v>
      </c>
      <c r="I3875" s="171" t="s">
        <v>5733</v>
      </c>
      <c r="J3875" s="171" t="s">
        <v>432</v>
      </c>
      <c r="K3875" s="176"/>
      <c r="L3875" s="177" t="s">
        <v>733</v>
      </c>
      <c r="M3875" s="177" t="s">
        <v>433</v>
      </c>
      <c r="N3875" s="178" t="s">
        <v>7308</v>
      </c>
    </row>
    <row r="3876" spans="1:14" s="178" customFormat="1">
      <c r="A3876" s="171" t="s">
        <v>2328</v>
      </c>
      <c r="B3876" s="171"/>
      <c r="C3876" s="179">
        <v>26048152026</v>
      </c>
      <c r="D3876" s="172">
        <v>46136</v>
      </c>
      <c r="E3876" s="173">
        <v>46199</v>
      </c>
      <c r="F3876" s="174">
        <v>54.34</v>
      </c>
      <c r="G3876" s="175" t="s">
        <v>4148</v>
      </c>
      <c r="H3876" s="171" t="s">
        <v>4170</v>
      </c>
      <c r="I3876" s="171" t="s">
        <v>5762</v>
      </c>
      <c r="J3876" s="171" t="s">
        <v>30</v>
      </c>
      <c r="K3876" s="176"/>
      <c r="L3876" s="177" t="s">
        <v>733</v>
      </c>
      <c r="M3876" s="177" t="s">
        <v>31</v>
      </c>
      <c r="N3876" s="178" t="s">
        <v>7309</v>
      </c>
    </row>
    <row r="3877" spans="1:14" s="178" customFormat="1">
      <c r="A3877" s="171" t="s">
        <v>2328</v>
      </c>
      <c r="B3877" s="171"/>
      <c r="C3877" s="179">
        <v>26048152026</v>
      </c>
      <c r="D3877" s="172">
        <v>46136</v>
      </c>
      <c r="E3877" s="173">
        <v>46199</v>
      </c>
      <c r="F3877" s="174">
        <v>54.34</v>
      </c>
      <c r="G3877" s="175" t="s">
        <v>4148</v>
      </c>
      <c r="H3877" s="171" t="s">
        <v>4170</v>
      </c>
      <c r="I3877" s="171" t="s">
        <v>5750</v>
      </c>
      <c r="J3877" s="171" t="s">
        <v>434</v>
      </c>
      <c r="K3877" s="176"/>
      <c r="L3877" s="177" t="s">
        <v>733</v>
      </c>
      <c r="M3877" s="177" t="s">
        <v>435</v>
      </c>
      <c r="N3877" s="178" t="s">
        <v>7310</v>
      </c>
    </row>
    <row r="3878" spans="1:14" s="178" customFormat="1">
      <c r="A3878" s="171" t="s">
        <v>2328</v>
      </c>
      <c r="B3878" s="171"/>
      <c r="C3878" s="179">
        <v>26048152026</v>
      </c>
      <c r="D3878" s="172">
        <v>46136</v>
      </c>
      <c r="E3878" s="173">
        <v>46199</v>
      </c>
      <c r="F3878" s="174">
        <v>25.57</v>
      </c>
      <c r="G3878" s="175" t="s">
        <v>4148</v>
      </c>
      <c r="H3878" s="171" t="s">
        <v>4170</v>
      </c>
      <c r="I3878" s="171" t="s">
        <v>5850</v>
      </c>
      <c r="J3878" s="171" t="s">
        <v>436</v>
      </c>
      <c r="K3878" s="176"/>
      <c r="L3878" s="177" t="s">
        <v>733</v>
      </c>
      <c r="M3878" s="177" t="s">
        <v>437</v>
      </c>
      <c r="N3878" s="178" t="s">
        <v>7311</v>
      </c>
    </row>
    <row r="3879" spans="1:14" s="178" customFormat="1">
      <c r="A3879" s="171" t="s">
        <v>2328</v>
      </c>
      <c r="B3879" s="171"/>
      <c r="C3879" s="179">
        <v>26048152026</v>
      </c>
      <c r="D3879" s="172">
        <v>46136</v>
      </c>
      <c r="E3879" s="173">
        <v>46199</v>
      </c>
      <c r="F3879" s="174">
        <v>38.729999999999997</v>
      </c>
      <c r="G3879" s="175" t="s">
        <v>4148</v>
      </c>
      <c r="H3879" s="171" t="s">
        <v>4170</v>
      </c>
      <c r="I3879" s="171" t="s">
        <v>4782</v>
      </c>
      <c r="J3879" s="171" t="s">
        <v>322</v>
      </c>
      <c r="K3879" s="176"/>
      <c r="L3879" s="177" t="s">
        <v>733</v>
      </c>
      <c r="M3879" s="177" t="s">
        <v>323</v>
      </c>
      <c r="N3879" s="178" t="s">
        <v>7312</v>
      </c>
    </row>
    <row r="3880" spans="1:14" s="178" customFormat="1">
      <c r="A3880" s="171" t="s">
        <v>2328</v>
      </c>
      <c r="B3880" s="171"/>
      <c r="C3880" s="179">
        <v>26048152026</v>
      </c>
      <c r="D3880" s="172">
        <v>46136</v>
      </c>
      <c r="E3880" s="173">
        <v>46199</v>
      </c>
      <c r="F3880" s="174">
        <v>54.34</v>
      </c>
      <c r="G3880" s="175" t="s">
        <v>4148</v>
      </c>
      <c r="H3880" s="171" t="s">
        <v>4170</v>
      </c>
      <c r="I3880" s="171" t="s">
        <v>5777</v>
      </c>
      <c r="J3880" s="171" t="s">
        <v>442</v>
      </c>
      <c r="K3880" s="176"/>
      <c r="L3880" s="177" t="s">
        <v>733</v>
      </c>
      <c r="M3880" s="177" t="s">
        <v>443</v>
      </c>
      <c r="N3880" s="178" t="s">
        <v>7313</v>
      </c>
    </row>
    <row r="3881" spans="1:14" s="178" customFormat="1">
      <c r="A3881" s="171" t="s">
        <v>2328</v>
      </c>
      <c r="B3881" s="171"/>
      <c r="C3881" s="179">
        <v>26048152026</v>
      </c>
      <c r="D3881" s="172">
        <v>46136</v>
      </c>
      <c r="E3881" s="173">
        <v>46199</v>
      </c>
      <c r="F3881" s="174">
        <v>54.34</v>
      </c>
      <c r="G3881" s="175" t="s">
        <v>4148</v>
      </c>
      <c r="H3881" s="171" t="s">
        <v>4170</v>
      </c>
      <c r="I3881" s="171" t="s">
        <v>5875</v>
      </c>
      <c r="J3881" s="171" t="s">
        <v>212</v>
      </c>
      <c r="K3881" s="176"/>
      <c r="L3881" s="177" t="s">
        <v>733</v>
      </c>
      <c r="M3881" s="177" t="s">
        <v>213</v>
      </c>
      <c r="N3881" s="178" t="s">
        <v>7314</v>
      </c>
    </row>
    <row r="3882" spans="1:14" s="178" customFormat="1">
      <c r="A3882" s="171" t="s">
        <v>2328</v>
      </c>
      <c r="B3882" s="171"/>
      <c r="C3882" s="179">
        <v>26048152026</v>
      </c>
      <c r="D3882" s="172">
        <v>46136</v>
      </c>
      <c r="E3882" s="173">
        <v>46199</v>
      </c>
      <c r="F3882" s="174">
        <v>54.34</v>
      </c>
      <c r="G3882" s="175" t="s">
        <v>4148</v>
      </c>
      <c r="H3882" s="171" t="s">
        <v>4170</v>
      </c>
      <c r="I3882" s="171" t="s">
        <v>5782</v>
      </c>
      <c r="J3882" s="171" t="s">
        <v>360</v>
      </c>
      <c r="K3882" s="176"/>
      <c r="L3882" s="177" t="s">
        <v>733</v>
      </c>
      <c r="M3882" s="177" t="s">
        <v>361</v>
      </c>
      <c r="N3882" s="178" t="s">
        <v>7315</v>
      </c>
    </row>
    <row r="3883" spans="1:14" s="178" customFormat="1">
      <c r="A3883" s="171" t="s">
        <v>2328</v>
      </c>
      <c r="B3883" s="171"/>
      <c r="C3883" s="179">
        <v>26048152026</v>
      </c>
      <c r="D3883" s="172">
        <v>46136</v>
      </c>
      <c r="E3883" s="173">
        <v>46199</v>
      </c>
      <c r="F3883" s="174">
        <v>54.34</v>
      </c>
      <c r="G3883" s="175" t="s">
        <v>4148</v>
      </c>
      <c r="H3883" s="171" t="s">
        <v>4170</v>
      </c>
      <c r="I3883" s="171" t="s">
        <v>5876</v>
      </c>
      <c r="J3883" s="171" t="s">
        <v>216</v>
      </c>
      <c r="K3883" s="176"/>
      <c r="L3883" s="177" t="s">
        <v>733</v>
      </c>
      <c r="M3883" s="177" t="s">
        <v>217</v>
      </c>
      <c r="N3883" s="178" t="s">
        <v>7316</v>
      </c>
    </row>
    <row r="3884" spans="1:14" s="178" customFormat="1">
      <c r="A3884" s="171" t="s">
        <v>2328</v>
      </c>
      <c r="B3884" s="171"/>
      <c r="C3884" s="179">
        <v>26048152026</v>
      </c>
      <c r="D3884" s="172">
        <v>46136</v>
      </c>
      <c r="E3884" s="173">
        <v>46199</v>
      </c>
      <c r="F3884" s="174">
        <v>54.34</v>
      </c>
      <c r="G3884" s="175" t="s">
        <v>4148</v>
      </c>
      <c r="H3884" s="171" t="s">
        <v>4170</v>
      </c>
      <c r="I3884" s="171" t="s">
        <v>5749</v>
      </c>
      <c r="J3884" s="171" t="s">
        <v>446</v>
      </c>
      <c r="K3884" s="176"/>
      <c r="L3884" s="177" t="s">
        <v>733</v>
      </c>
      <c r="M3884" s="177" t="s">
        <v>447</v>
      </c>
      <c r="N3884" s="178" t="s">
        <v>7317</v>
      </c>
    </row>
    <row r="3885" spans="1:14" s="178" customFormat="1">
      <c r="A3885" s="171" t="s">
        <v>2328</v>
      </c>
      <c r="B3885" s="171"/>
      <c r="C3885" s="179">
        <v>26048152026</v>
      </c>
      <c r="D3885" s="172">
        <v>46136</v>
      </c>
      <c r="E3885" s="173">
        <v>46199</v>
      </c>
      <c r="F3885" s="174">
        <v>54.34</v>
      </c>
      <c r="G3885" s="175" t="s">
        <v>4148</v>
      </c>
      <c r="H3885" s="171" t="s">
        <v>4170</v>
      </c>
      <c r="I3885" s="171" t="s">
        <v>5780</v>
      </c>
      <c r="J3885" s="171" t="s">
        <v>450</v>
      </c>
      <c r="K3885" s="176"/>
      <c r="L3885" s="177" t="s">
        <v>733</v>
      </c>
      <c r="M3885" s="177" t="s">
        <v>451</v>
      </c>
      <c r="N3885" s="178" t="s">
        <v>7318</v>
      </c>
    </row>
    <row r="3886" spans="1:14" s="178" customFormat="1">
      <c r="A3886" s="171" t="s">
        <v>2328</v>
      </c>
      <c r="B3886" s="171"/>
      <c r="C3886" s="179">
        <v>26048152026</v>
      </c>
      <c r="D3886" s="172">
        <v>46136</v>
      </c>
      <c r="E3886" s="173">
        <v>46199</v>
      </c>
      <c r="F3886" s="174">
        <v>54.34</v>
      </c>
      <c r="G3886" s="175" t="s">
        <v>4148</v>
      </c>
      <c r="H3886" s="171" t="s">
        <v>4170</v>
      </c>
      <c r="I3886" s="171" t="s">
        <v>5729</v>
      </c>
      <c r="J3886" s="171" t="s">
        <v>452</v>
      </c>
      <c r="K3886" s="176"/>
      <c r="L3886" s="177" t="s">
        <v>733</v>
      </c>
      <c r="M3886" s="177" t="s">
        <v>453</v>
      </c>
      <c r="N3886" s="178" t="s">
        <v>7319</v>
      </c>
    </row>
    <row r="3887" spans="1:14" s="178" customFormat="1">
      <c r="A3887" s="171" t="s">
        <v>2328</v>
      </c>
      <c r="B3887" s="171"/>
      <c r="C3887" s="179">
        <v>26048152026</v>
      </c>
      <c r="D3887" s="172">
        <v>46136</v>
      </c>
      <c r="E3887" s="173">
        <v>46199</v>
      </c>
      <c r="F3887" s="174">
        <v>54.34</v>
      </c>
      <c r="G3887" s="175" t="s">
        <v>4148</v>
      </c>
      <c r="H3887" s="171" t="s">
        <v>4170</v>
      </c>
      <c r="I3887" s="171" t="s">
        <v>5877</v>
      </c>
      <c r="J3887" s="171" t="s">
        <v>22</v>
      </c>
      <c r="K3887" s="176"/>
      <c r="L3887" s="177" t="s">
        <v>733</v>
      </c>
      <c r="M3887" s="177" t="s">
        <v>23</v>
      </c>
      <c r="N3887" s="178" t="s">
        <v>7320</v>
      </c>
    </row>
    <row r="3888" spans="1:14" s="178" customFormat="1">
      <c r="A3888" s="171" t="s">
        <v>2328</v>
      </c>
      <c r="B3888" s="171"/>
      <c r="C3888" s="179">
        <v>26048152026</v>
      </c>
      <c r="D3888" s="172">
        <v>46136</v>
      </c>
      <c r="E3888" s="173">
        <v>46199</v>
      </c>
      <c r="F3888" s="174">
        <v>54.34</v>
      </c>
      <c r="G3888" s="175" t="s">
        <v>4148</v>
      </c>
      <c r="H3888" s="171" t="s">
        <v>4170</v>
      </c>
      <c r="I3888" s="171" t="s">
        <v>5805</v>
      </c>
      <c r="J3888" s="171" t="s">
        <v>366</v>
      </c>
      <c r="K3888" s="176"/>
      <c r="L3888" s="177" t="s">
        <v>733</v>
      </c>
      <c r="M3888" s="177" t="s">
        <v>367</v>
      </c>
      <c r="N3888" s="178" t="s">
        <v>7321</v>
      </c>
    </row>
    <row r="3889" spans="1:14" s="178" customFormat="1">
      <c r="A3889" s="171" t="s">
        <v>2328</v>
      </c>
      <c r="B3889" s="171"/>
      <c r="C3889" s="179">
        <v>26048152026</v>
      </c>
      <c r="D3889" s="172">
        <v>46136</v>
      </c>
      <c r="E3889" s="173">
        <v>46199</v>
      </c>
      <c r="F3889" s="174">
        <v>38.729999999999997</v>
      </c>
      <c r="G3889" s="175" t="s">
        <v>4148</v>
      </c>
      <c r="H3889" s="171" t="s">
        <v>4170</v>
      </c>
      <c r="I3889" s="171" t="s">
        <v>5878</v>
      </c>
      <c r="J3889" s="171" t="s">
        <v>104</v>
      </c>
      <c r="K3889" s="176"/>
      <c r="L3889" s="177" t="s">
        <v>733</v>
      </c>
      <c r="M3889" s="177" t="s">
        <v>105</v>
      </c>
      <c r="N3889" s="178" t="s">
        <v>7322</v>
      </c>
    </row>
    <row r="3890" spans="1:14" s="178" customFormat="1">
      <c r="A3890" s="171" t="s">
        <v>2328</v>
      </c>
      <c r="B3890" s="171"/>
      <c r="C3890" s="179">
        <v>26048152026</v>
      </c>
      <c r="D3890" s="172">
        <v>46136</v>
      </c>
      <c r="E3890" s="173">
        <v>46199</v>
      </c>
      <c r="F3890" s="174">
        <v>25.82</v>
      </c>
      <c r="G3890" s="175" t="s">
        <v>4148</v>
      </c>
      <c r="H3890" s="171" t="s">
        <v>4170</v>
      </c>
      <c r="I3890" s="171" t="s">
        <v>5879</v>
      </c>
      <c r="J3890" s="171" t="s">
        <v>368</v>
      </c>
      <c r="K3890" s="176"/>
      <c r="L3890" s="177" t="s">
        <v>733</v>
      </c>
      <c r="M3890" s="177" t="s">
        <v>369</v>
      </c>
      <c r="N3890" s="178" t="s">
        <v>7323</v>
      </c>
    </row>
    <row r="3891" spans="1:14" s="178" customFormat="1">
      <c r="A3891" s="171" t="s">
        <v>2328</v>
      </c>
      <c r="B3891" s="171"/>
      <c r="C3891" s="179">
        <v>26048152026</v>
      </c>
      <c r="D3891" s="172">
        <v>46136</v>
      </c>
      <c r="E3891" s="173">
        <v>46199</v>
      </c>
      <c r="F3891" s="174">
        <v>54.34</v>
      </c>
      <c r="G3891" s="175" t="s">
        <v>4148</v>
      </c>
      <c r="H3891" s="171" t="s">
        <v>4170</v>
      </c>
      <c r="I3891" s="171" t="s">
        <v>5811</v>
      </c>
      <c r="J3891" s="171" t="s">
        <v>354</v>
      </c>
      <c r="K3891" s="176"/>
      <c r="L3891" s="177" t="s">
        <v>733</v>
      </c>
      <c r="M3891" s="177" t="s">
        <v>355</v>
      </c>
      <c r="N3891" s="178" t="s">
        <v>7324</v>
      </c>
    </row>
    <row r="3892" spans="1:14" s="178" customFormat="1">
      <c r="A3892" s="171" t="s">
        <v>2328</v>
      </c>
      <c r="B3892" s="171"/>
      <c r="C3892" s="179">
        <v>26048152026</v>
      </c>
      <c r="D3892" s="172">
        <v>46136</v>
      </c>
      <c r="E3892" s="173">
        <v>46199</v>
      </c>
      <c r="F3892" s="174">
        <v>54.34</v>
      </c>
      <c r="G3892" s="175" t="s">
        <v>4148</v>
      </c>
      <c r="H3892" s="171" t="s">
        <v>4170</v>
      </c>
      <c r="I3892" s="171" t="s">
        <v>5880</v>
      </c>
      <c r="J3892" s="171" t="s">
        <v>8</v>
      </c>
      <c r="K3892" s="176"/>
      <c r="L3892" s="177" t="s">
        <v>733</v>
      </c>
      <c r="M3892" s="177" t="s">
        <v>9</v>
      </c>
      <c r="N3892" s="178" t="s">
        <v>7325</v>
      </c>
    </row>
    <row r="3893" spans="1:14" s="178" customFormat="1">
      <c r="A3893" s="171" t="s">
        <v>2328</v>
      </c>
      <c r="B3893" s="171"/>
      <c r="C3893" s="179">
        <v>26048152026</v>
      </c>
      <c r="D3893" s="172">
        <v>46136</v>
      </c>
      <c r="E3893" s="173">
        <v>46199</v>
      </c>
      <c r="F3893" s="174">
        <v>54.34</v>
      </c>
      <c r="G3893" s="175" t="s">
        <v>4148</v>
      </c>
      <c r="H3893" s="171" t="s">
        <v>4170</v>
      </c>
      <c r="I3893" s="171" t="s">
        <v>5852</v>
      </c>
      <c r="J3893" s="171" t="s">
        <v>372</v>
      </c>
      <c r="K3893" s="176"/>
      <c r="L3893" s="177" t="s">
        <v>733</v>
      </c>
      <c r="M3893" s="177" t="s">
        <v>373</v>
      </c>
      <c r="N3893" s="178" t="s">
        <v>7326</v>
      </c>
    </row>
    <row r="3894" spans="1:14" s="178" customFormat="1">
      <c r="A3894" s="171" t="s">
        <v>2328</v>
      </c>
      <c r="B3894" s="171"/>
      <c r="C3894" s="179">
        <v>26048152026</v>
      </c>
      <c r="D3894" s="172">
        <v>46136</v>
      </c>
      <c r="E3894" s="173">
        <v>46199</v>
      </c>
      <c r="F3894" s="174">
        <v>25.82</v>
      </c>
      <c r="G3894" s="175" t="s">
        <v>4148</v>
      </c>
      <c r="H3894" s="171" t="s">
        <v>4170</v>
      </c>
      <c r="I3894" s="171" t="s">
        <v>5843</v>
      </c>
      <c r="J3894" s="171" t="s">
        <v>100</v>
      </c>
      <c r="K3894" s="176"/>
      <c r="L3894" s="177" t="s">
        <v>733</v>
      </c>
      <c r="M3894" s="177" t="s">
        <v>101</v>
      </c>
      <c r="N3894" s="178" t="s">
        <v>7327</v>
      </c>
    </row>
    <row r="3895" spans="1:14" s="178" customFormat="1">
      <c r="A3895" s="171" t="s">
        <v>2328</v>
      </c>
      <c r="B3895" s="171"/>
      <c r="C3895" s="179">
        <v>26048152026</v>
      </c>
      <c r="D3895" s="172">
        <v>46136</v>
      </c>
      <c r="E3895" s="173">
        <v>46199</v>
      </c>
      <c r="F3895" s="174">
        <v>54.34</v>
      </c>
      <c r="G3895" s="175" t="s">
        <v>4148</v>
      </c>
      <c r="H3895" s="171" t="s">
        <v>4170</v>
      </c>
      <c r="I3895" s="171" t="s">
        <v>5736</v>
      </c>
      <c r="J3895" s="171" t="s">
        <v>380</v>
      </c>
      <c r="K3895" s="176"/>
      <c r="L3895" s="177" t="s">
        <v>733</v>
      </c>
      <c r="M3895" s="177" t="s">
        <v>381</v>
      </c>
      <c r="N3895" s="178" t="s">
        <v>7328</v>
      </c>
    </row>
    <row r="3896" spans="1:14" s="178" customFormat="1">
      <c r="A3896" s="171" t="s">
        <v>2328</v>
      </c>
      <c r="B3896" s="171"/>
      <c r="C3896" s="179">
        <v>26048152026</v>
      </c>
      <c r="D3896" s="172">
        <v>46136</v>
      </c>
      <c r="E3896" s="173">
        <v>46199</v>
      </c>
      <c r="F3896" s="174">
        <v>54.34</v>
      </c>
      <c r="G3896" s="175" t="s">
        <v>4148</v>
      </c>
      <c r="H3896" s="171" t="s">
        <v>4170</v>
      </c>
      <c r="I3896" s="171" t="s">
        <v>5881</v>
      </c>
      <c r="J3896" s="171" t="s">
        <v>274</v>
      </c>
      <c r="K3896" s="176"/>
      <c r="L3896" s="177" t="s">
        <v>733</v>
      </c>
      <c r="M3896" s="177" t="s">
        <v>275</v>
      </c>
      <c r="N3896" s="178" t="s">
        <v>7329</v>
      </c>
    </row>
    <row r="3897" spans="1:14" s="178" customFormat="1">
      <c r="A3897" s="171" t="s">
        <v>2328</v>
      </c>
      <c r="B3897" s="171"/>
      <c r="C3897" s="179">
        <v>26048152026</v>
      </c>
      <c r="D3897" s="172">
        <v>46136</v>
      </c>
      <c r="E3897" s="173">
        <v>46199</v>
      </c>
      <c r="F3897" s="174">
        <v>54.34</v>
      </c>
      <c r="G3897" s="175" t="s">
        <v>4148</v>
      </c>
      <c r="H3897" s="171" t="s">
        <v>4170</v>
      </c>
      <c r="I3897" s="171" t="s">
        <v>5882</v>
      </c>
      <c r="J3897" s="171" t="s">
        <v>282</v>
      </c>
      <c r="K3897" s="176"/>
      <c r="L3897" s="177" t="s">
        <v>733</v>
      </c>
      <c r="M3897" s="177" t="s">
        <v>283</v>
      </c>
      <c r="N3897" s="178" t="s">
        <v>7330</v>
      </c>
    </row>
    <row r="3898" spans="1:14" s="178" customFormat="1">
      <c r="A3898" s="171" t="s">
        <v>2328</v>
      </c>
      <c r="B3898" s="171"/>
      <c r="C3898" s="179">
        <v>26048152026</v>
      </c>
      <c r="D3898" s="172">
        <v>46136</v>
      </c>
      <c r="E3898" s="173">
        <v>46199</v>
      </c>
      <c r="F3898" s="174">
        <v>54.34</v>
      </c>
      <c r="G3898" s="175" t="s">
        <v>4148</v>
      </c>
      <c r="H3898" s="171" t="s">
        <v>4170</v>
      </c>
      <c r="I3898" s="171" t="s">
        <v>5883</v>
      </c>
      <c r="J3898" s="171" t="s">
        <v>284</v>
      </c>
      <c r="K3898" s="176"/>
      <c r="L3898" s="177" t="s">
        <v>733</v>
      </c>
      <c r="M3898" s="177" t="s">
        <v>285</v>
      </c>
      <c r="N3898" s="178" t="s">
        <v>7331</v>
      </c>
    </row>
    <row r="3899" spans="1:14" s="178" customFormat="1">
      <c r="A3899" s="171" t="s">
        <v>2328</v>
      </c>
      <c r="B3899" s="171"/>
      <c r="C3899" s="179">
        <v>26048152026</v>
      </c>
      <c r="D3899" s="172">
        <v>46136</v>
      </c>
      <c r="E3899" s="173">
        <v>46199</v>
      </c>
      <c r="F3899" s="174">
        <v>54.34</v>
      </c>
      <c r="G3899" s="175" t="s">
        <v>4148</v>
      </c>
      <c r="H3899" s="171" t="s">
        <v>4170</v>
      </c>
      <c r="I3899" s="171" t="s">
        <v>5738</v>
      </c>
      <c r="J3899" s="171" t="s">
        <v>286</v>
      </c>
      <c r="K3899" s="176"/>
      <c r="L3899" s="177" t="s">
        <v>733</v>
      </c>
      <c r="M3899" s="177" t="s">
        <v>287</v>
      </c>
      <c r="N3899" s="178" t="s">
        <v>7332</v>
      </c>
    </row>
    <row r="3900" spans="1:14" s="178" customFormat="1">
      <c r="A3900" s="171" t="s">
        <v>2328</v>
      </c>
      <c r="B3900" s="171"/>
      <c r="C3900" s="179">
        <v>26048152026</v>
      </c>
      <c r="D3900" s="172">
        <v>46136</v>
      </c>
      <c r="E3900" s="173">
        <v>46199</v>
      </c>
      <c r="F3900" s="174">
        <v>54.34</v>
      </c>
      <c r="G3900" s="175" t="s">
        <v>4148</v>
      </c>
      <c r="H3900" s="171" t="s">
        <v>4170</v>
      </c>
      <c r="I3900" s="171" t="s">
        <v>5775</v>
      </c>
      <c r="J3900" s="171" t="s">
        <v>344</v>
      </c>
      <c r="K3900" s="176"/>
      <c r="L3900" s="177" t="s">
        <v>733</v>
      </c>
      <c r="M3900" s="177" t="s">
        <v>345</v>
      </c>
      <c r="N3900" s="178" t="s">
        <v>7333</v>
      </c>
    </row>
    <row r="3901" spans="1:14" s="178" customFormat="1">
      <c r="A3901" s="171" t="s">
        <v>2328</v>
      </c>
      <c r="B3901" s="171"/>
      <c r="C3901" s="179">
        <v>26048152026</v>
      </c>
      <c r="D3901" s="172">
        <v>46136</v>
      </c>
      <c r="E3901" s="173">
        <v>46199</v>
      </c>
      <c r="F3901" s="174">
        <v>54.34</v>
      </c>
      <c r="G3901" s="175" t="s">
        <v>4148</v>
      </c>
      <c r="H3901" s="171" t="s">
        <v>4170</v>
      </c>
      <c r="I3901" s="171" t="s">
        <v>5723</v>
      </c>
      <c r="J3901" s="171" t="s">
        <v>288</v>
      </c>
      <c r="K3901" s="176"/>
      <c r="L3901" s="177" t="s">
        <v>733</v>
      </c>
      <c r="M3901" s="177" t="s">
        <v>289</v>
      </c>
      <c r="N3901" s="178" t="s">
        <v>7334</v>
      </c>
    </row>
    <row r="3902" spans="1:14" s="178" customFormat="1">
      <c r="A3902" s="171" t="s">
        <v>2328</v>
      </c>
      <c r="B3902" s="171"/>
      <c r="C3902" s="179">
        <v>26048152026</v>
      </c>
      <c r="D3902" s="172">
        <v>46136</v>
      </c>
      <c r="E3902" s="173">
        <v>46199</v>
      </c>
      <c r="F3902" s="174">
        <v>54.34</v>
      </c>
      <c r="G3902" s="175" t="s">
        <v>4148</v>
      </c>
      <c r="H3902" s="171" t="s">
        <v>4170</v>
      </c>
      <c r="I3902" s="171" t="s">
        <v>5884</v>
      </c>
      <c r="J3902" s="171" t="s">
        <v>160</v>
      </c>
      <c r="K3902" s="176"/>
      <c r="L3902" s="177" t="s">
        <v>733</v>
      </c>
      <c r="M3902" s="177" t="s">
        <v>161</v>
      </c>
      <c r="N3902" s="178" t="s">
        <v>7335</v>
      </c>
    </row>
    <row r="3903" spans="1:14" s="178" customFormat="1">
      <c r="A3903" s="171" t="s">
        <v>2328</v>
      </c>
      <c r="B3903" s="171"/>
      <c r="C3903" s="179">
        <v>26048152026</v>
      </c>
      <c r="D3903" s="172">
        <v>46136</v>
      </c>
      <c r="E3903" s="173">
        <v>46199</v>
      </c>
      <c r="F3903" s="174">
        <v>54.34</v>
      </c>
      <c r="G3903" s="175" t="s">
        <v>4148</v>
      </c>
      <c r="H3903" s="171" t="s">
        <v>4170</v>
      </c>
      <c r="I3903" s="171" t="s">
        <v>5885</v>
      </c>
      <c r="J3903" s="171" t="s">
        <v>386</v>
      </c>
      <c r="K3903" s="176"/>
      <c r="L3903" s="177" t="s">
        <v>733</v>
      </c>
      <c r="M3903" s="177" t="s">
        <v>387</v>
      </c>
      <c r="N3903" s="178" t="s">
        <v>7336</v>
      </c>
    </row>
    <row r="3904" spans="1:14" s="178" customFormat="1">
      <c r="A3904" s="171" t="s">
        <v>2328</v>
      </c>
      <c r="B3904" s="171"/>
      <c r="C3904" s="179">
        <v>26048152026</v>
      </c>
      <c r="D3904" s="172">
        <v>46136</v>
      </c>
      <c r="E3904" s="173">
        <v>46199</v>
      </c>
      <c r="F3904" s="174">
        <v>54.34</v>
      </c>
      <c r="G3904" s="175" t="s">
        <v>4148</v>
      </c>
      <c r="H3904" s="171" t="s">
        <v>4170</v>
      </c>
      <c r="I3904" s="171" t="s">
        <v>5886</v>
      </c>
      <c r="J3904" s="171" t="s">
        <v>18</v>
      </c>
      <c r="K3904" s="176"/>
      <c r="L3904" s="177" t="s">
        <v>733</v>
      </c>
      <c r="M3904" s="177" t="s">
        <v>19</v>
      </c>
      <c r="N3904" s="178" t="s">
        <v>7337</v>
      </c>
    </row>
    <row r="3905" spans="1:14" s="178" customFormat="1">
      <c r="A3905" s="171" t="s">
        <v>2328</v>
      </c>
      <c r="B3905" s="171"/>
      <c r="C3905" s="179">
        <v>26048152026</v>
      </c>
      <c r="D3905" s="172">
        <v>46136</v>
      </c>
      <c r="E3905" s="173">
        <v>46199</v>
      </c>
      <c r="F3905" s="174">
        <v>54.34</v>
      </c>
      <c r="G3905" s="175" t="s">
        <v>4148</v>
      </c>
      <c r="H3905" s="171" t="s">
        <v>4170</v>
      </c>
      <c r="I3905" s="171" t="s">
        <v>5887</v>
      </c>
      <c r="J3905" s="171" t="s">
        <v>6</v>
      </c>
      <c r="K3905" s="176"/>
      <c r="L3905" s="177" t="s">
        <v>733</v>
      </c>
      <c r="M3905" s="177" t="s">
        <v>7</v>
      </c>
      <c r="N3905" s="178" t="s">
        <v>7338</v>
      </c>
    </row>
    <row r="3906" spans="1:14" s="178" customFormat="1">
      <c r="A3906" s="171" t="s">
        <v>2328</v>
      </c>
      <c r="B3906" s="171"/>
      <c r="C3906" s="179">
        <v>26048152026</v>
      </c>
      <c r="D3906" s="172">
        <v>46136</v>
      </c>
      <c r="E3906" s="173">
        <v>46199</v>
      </c>
      <c r="F3906" s="174">
        <v>326.04000000000002</v>
      </c>
      <c r="G3906" s="175" t="s">
        <v>4148</v>
      </c>
      <c r="H3906" s="171" t="s">
        <v>4170</v>
      </c>
      <c r="I3906" s="171" t="s">
        <v>5818</v>
      </c>
      <c r="J3906" s="171" t="s">
        <v>166</v>
      </c>
      <c r="K3906" s="176"/>
      <c r="L3906" s="177" t="s">
        <v>733</v>
      </c>
      <c r="M3906" s="177" t="s">
        <v>167</v>
      </c>
      <c r="N3906" s="178" t="s">
        <v>7339</v>
      </c>
    </row>
    <row r="3907" spans="1:14" s="178" customFormat="1">
      <c r="A3907" s="171" t="s">
        <v>2328</v>
      </c>
      <c r="B3907" s="171"/>
      <c r="C3907" s="179">
        <v>26048152026</v>
      </c>
      <c r="D3907" s="172">
        <v>46136</v>
      </c>
      <c r="E3907" s="173">
        <v>46199</v>
      </c>
      <c r="F3907" s="174">
        <v>54.34</v>
      </c>
      <c r="G3907" s="175" t="s">
        <v>4148</v>
      </c>
      <c r="H3907" s="171" t="s">
        <v>4170</v>
      </c>
      <c r="I3907" s="171" t="s">
        <v>5888</v>
      </c>
      <c r="J3907" s="171" t="s">
        <v>318</v>
      </c>
      <c r="K3907" s="176"/>
      <c r="L3907" s="177" t="s">
        <v>733</v>
      </c>
      <c r="M3907" s="177" t="s">
        <v>319</v>
      </c>
      <c r="N3907" s="178" t="s">
        <v>7340</v>
      </c>
    </row>
    <row r="3908" spans="1:14" s="178" customFormat="1">
      <c r="A3908" s="171" t="s">
        <v>2328</v>
      </c>
      <c r="B3908" s="171"/>
      <c r="C3908" s="179">
        <v>26048152026</v>
      </c>
      <c r="D3908" s="172">
        <v>46136</v>
      </c>
      <c r="E3908" s="173">
        <v>46199</v>
      </c>
      <c r="F3908" s="174">
        <v>54.34</v>
      </c>
      <c r="G3908" s="175" t="s">
        <v>4148</v>
      </c>
      <c r="H3908" s="171" t="s">
        <v>4170</v>
      </c>
      <c r="I3908" s="171" t="s">
        <v>5889</v>
      </c>
      <c r="J3908" s="171" t="s">
        <v>10</v>
      </c>
      <c r="K3908" s="176"/>
      <c r="L3908" s="177" t="s">
        <v>733</v>
      </c>
      <c r="M3908" s="177" t="s">
        <v>11</v>
      </c>
      <c r="N3908" s="178" t="s">
        <v>7341</v>
      </c>
    </row>
    <row r="3909" spans="1:14" s="178" customFormat="1">
      <c r="A3909" s="171" t="s">
        <v>2328</v>
      </c>
      <c r="B3909" s="171"/>
      <c r="C3909" s="179">
        <v>26048152026</v>
      </c>
      <c r="D3909" s="172">
        <v>46136</v>
      </c>
      <c r="E3909" s="173">
        <v>46199</v>
      </c>
      <c r="F3909" s="174">
        <v>54.34</v>
      </c>
      <c r="G3909" s="175" t="s">
        <v>4148</v>
      </c>
      <c r="H3909" s="171" t="s">
        <v>4170</v>
      </c>
      <c r="I3909" s="171" t="s">
        <v>5890</v>
      </c>
      <c r="J3909" s="171" t="s">
        <v>74</v>
      </c>
      <c r="K3909" s="176"/>
      <c r="L3909" s="177" t="s">
        <v>733</v>
      </c>
      <c r="M3909" s="177" t="s">
        <v>75</v>
      </c>
      <c r="N3909" s="178" t="s">
        <v>7342</v>
      </c>
    </row>
    <row r="3910" spans="1:14" s="178" customFormat="1">
      <c r="A3910" s="171" t="s">
        <v>2328</v>
      </c>
      <c r="B3910" s="171"/>
      <c r="C3910" s="179">
        <v>26048152026</v>
      </c>
      <c r="D3910" s="172">
        <v>46136</v>
      </c>
      <c r="E3910" s="173">
        <v>46199</v>
      </c>
      <c r="F3910" s="174">
        <v>54.34</v>
      </c>
      <c r="G3910" s="175" t="s">
        <v>4148</v>
      </c>
      <c r="H3910" s="171" t="s">
        <v>4170</v>
      </c>
      <c r="I3910" s="171" t="s">
        <v>5891</v>
      </c>
      <c r="J3910" s="171" t="s">
        <v>148</v>
      </c>
      <c r="K3910" s="176"/>
      <c r="L3910" s="177" t="s">
        <v>733</v>
      </c>
      <c r="M3910" s="177" t="s">
        <v>149</v>
      </c>
      <c r="N3910" s="178" t="s">
        <v>7343</v>
      </c>
    </row>
    <row r="3911" spans="1:14" s="178" customFormat="1">
      <c r="A3911" s="171" t="s">
        <v>2328</v>
      </c>
      <c r="B3911" s="171"/>
      <c r="C3911" s="179">
        <v>26048152026</v>
      </c>
      <c r="D3911" s="172">
        <v>46136</v>
      </c>
      <c r="E3911" s="173">
        <v>46199</v>
      </c>
      <c r="F3911" s="174">
        <v>54.34</v>
      </c>
      <c r="G3911" s="175" t="s">
        <v>4148</v>
      </c>
      <c r="H3911" s="171" t="s">
        <v>4170</v>
      </c>
      <c r="I3911" s="171" t="s">
        <v>5892</v>
      </c>
      <c r="J3911" s="171" t="s">
        <v>342</v>
      </c>
      <c r="K3911" s="176"/>
      <c r="L3911" s="177" t="s">
        <v>733</v>
      </c>
      <c r="M3911" s="177" t="s">
        <v>343</v>
      </c>
      <c r="N3911" s="178" t="s">
        <v>7344</v>
      </c>
    </row>
    <row r="3912" spans="1:14" s="178" customFormat="1">
      <c r="A3912" s="171" t="s">
        <v>2328</v>
      </c>
      <c r="B3912" s="171"/>
      <c r="C3912" s="179">
        <v>26048152026</v>
      </c>
      <c r="D3912" s="172">
        <v>46136</v>
      </c>
      <c r="E3912" s="173">
        <v>46199</v>
      </c>
      <c r="F3912" s="174">
        <v>54.34</v>
      </c>
      <c r="G3912" s="175" t="s">
        <v>4148</v>
      </c>
      <c r="H3912" s="171" t="s">
        <v>4170</v>
      </c>
      <c r="I3912" s="171" t="s">
        <v>5783</v>
      </c>
      <c r="J3912" s="171" t="s">
        <v>390</v>
      </c>
      <c r="K3912" s="176"/>
      <c r="L3912" s="177" t="s">
        <v>733</v>
      </c>
      <c r="M3912" s="177" t="s">
        <v>391</v>
      </c>
      <c r="N3912" s="178" t="s">
        <v>7345</v>
      </c>
    </row>
    <row r="3913" spans="1:14" s="178" customFormat="1">
      <c r="A3913" s="171" t="s">
        <v>2328</v>
      </c>
      <c r="B3913" s="171"/>
      <c r="C3913" s="179">
        <v>26048152026</v>
      </c>
      <c r="D3913" s="172">
        <v>46136</v>
      </c>
      <c r="E3913" s="173">
        <v>46199</v>
      </c>
      <c r="F3913" s="174">
        <v>54.34</v>
      </c>
      <c r="G3913" s="175" t="s">
        <v>4148</v>
      </c>
      <c r="H3913" s="171" t="s">
        <v>4170</v>
      </c>
      <c r="I3913" s="171" t="s">
        <v>5893</v>
      </c>
      <c r="J3913" s="171" t="s">
        <v>184</v>
      </c>
      <c r="K3913" s="176"/>
      <c r="L3913" s="177" t="s">
        <v>733</v>
      </c>
      <c r="M3913" s="177" t="s">
        <v>185</v>
      </c>
      <c r="N3913" s="178" t="s">
        <v>7346</v>
      </c>
    </row>
    <row r="3914" spans="1:14" s="178" customFormat="1">
      <c r="A3914" s="171" t="s">
        <v>2328</v>
      </c>
      <c r="B3914" s="171"/>
      <c r="C3914" s="179">
        <v>26048152026</v>
      </c>
      <c r="D3914" s="172">
        <v>46136</v>
      </c>
      <c r="E3914" s="173">
        <v>46199</v>
      </c>
      <c r="F3914" s="174">
        <v>54.34</v>
      </c>
      <c r="G3914" s="175" t="s">
        <v>4148</v>
      </c>
      <c r="H3914" s="171" t="s">
        <v>4170</v>
      </c>
      <c r="I3914" s="171" t="s">
        <v>5894</v>
      </c>
      <c r="J3914" s="171" t="s">
        <v>20</v>
      </c>
      <c r="K3914" s="176"/>
      <c r="L3914" s="177" t="s">
        <v>733</v>
      </c>
      <c r="M3914" s="177" t="s">
        <v>21</v>
      </c>
      <c r="N3914" s="178" t="s">
        <v>7347</v>
      </c>
    </row>
    <row r="3915" spans="1:14" s="178" customFormat="1">
      <c r="A3915" s="171" t="s">
        <v>2328</v>
      </c>
      <c r="B3915" s="171"/>
      <c r="C3915" s="179">
        <v>26048152026</v>
      </c>
      <c r="D3915" s="172">
        <v>46136</v>
      </c>
      <c r="E3915" s="173">
        <v>46199</v>
      </c>
      <c r="F3915" s="174">
        <v>54.34</v>
      </c>
      <c r="G3915" s="175" t="s">
        <v>4148</v>
      </c>
      <c r="H3915" s="171" t="s">
        <v>4170</v>
      </c>
      <c r="I3915" s="171" t="s">
        <v>5895</v>
      </c>
      <c r="J3915" s="171" t="s">
        <v>394</v>
      </c>
      <c r="K3915" s="176"/>
      <c r="L3915" s="177" t="s">
        <v>733</v>
      </c>
      <c r="M3915" s="177" t="s">
        <v>395</v>
      </c>
      <c r="N3915" s="178" t="s">
        <v>7348</v>
      </c>
    </row>
    <row r="3916" spans="1:14" s="178" customFormat="1">
      <c r="A3916" s="171" t="s">
        <v>2328</v>
      </c>
      <c r="B3916" s="171"/>
      <c r="C3916" s="179">
        <v>26048152026</v>
      </c>
      <c r="D3916" s="172">
        <v>46136</v>
      </c>
      <c r="E3916" s="173">
        <v>46199</v>
      </c>
      <c r="F3916" s="174">
        <v>54.34</v>
      </c>
      <c r="G3916" s="175" t="s">
        <v>4148</v>
      </c>
      <c r="H3916" s="171" t="s">
        <v>4170</v>
      </c>
      <c r="I3916" s="171" t="s">
        <v>5896</v>
      </c>
      <c r="J3916" s="171" t="s">
        <v>124</v>
      </c>
      <c r="K3916" s="176"/>
      <c r="L3916" s="177" t="s">
        <v>733</v>
      </c>
      <c r="M3916" s="177" t="s">
        <v>125</v>
      </c>
      <c r="N3916" s="178" t="s">
        <v>7349</v>
      </c>
    </row>
    <row r="3917" spans="1:14" s="178" customFormat="1">
      <c r="A3917" s="171" t="s">
        <v>2328</v>
      </c>
      <c r="B3917" s="171"/>
      <c r="C3917" s="179">
        <v>26048152026</v>
      </c>
      <c r="D3917" s="172">
        <v>46136</v>
      </c>
      <c r="E3917" s="173">
        <v>46199</v>
      </c>
      <c r="F3917" s="174">
        <v>54.34</v>
      </c>
      <c r="G3917" s="175" t="s">
        <v>4148</v>
      </c>
      <c r="H3917" s="171" t="s">
        <v>4170</v>
      </c>
      <c r="I3917" s="171" t="s">
        <v>5897</v>
      </c>
      <c r="J3917" s="171" t="s">
        <v>204</v>
      </c>
      <c r="K3917" s="176"/>
      <c r="L3917" s="177" t="s">
        <v>733</v>
      </c>
      <c r="M3917" s="177" t="s">
        <v>205</v>
      </c>
      <c r="N3917" s="178" t="s">
        <v>7350</v>
      </c>
    </row>
    <row r="3918" spans="1:14" s="178" customFormat="1">
      <c r="A3918" s="171" t="s">
        <v>2328</v>
      </c>
      <c r="B3918" s="171"/>
      <c r="C3918" s="179">
        <v>26048152026</v>
      </c>
      <c r="D3918" s="172">
        <v>46136</v>
      </c>
      <c r="E3918" s="173">
        <v>46199</v>
      </c>
      <c r="F3918" s="174">
        <v>352.56</v>
      </c>
      <c r="G3918" s="175" t="s">
        <v>4148</v>
      </c>
      <c r="H3918" s="171" t="s">
        <v>4170</v>
      </c>
      <c r="I3918" s="171" t="s">
        <v>5898</v>
      </c>
      <c r="J3918" s="171" t="s">
        <v>62</v>
      </c>
      <c r="K3918" s="176"/>
      <c r="L3918" s="177" t="s">
        <v>733</v>
      </c>
      <c r="M3918" s="177" t="s">
        <v>63</v>
      </c>
      <c r="N3918" s="178" t="s">
        <v>7351</v>
      </c>
    </row>
    <row r="3919" spans="1:14" s="178" customFormat="1">
      <c r="A3919" s="171" t="s">
        <v>2328</v>
      </c>
      <c r="B3919" s="171"/>
      <c r="C3919" s="179">
        <v>26048152026</v>
      </c>
      <c r="D3919" s="172">
        <v>46136</v>
      </c>
      <c r="E3919" s="173">
        <v>46199</v>
      </c>
      <c r="F3919" s="174">
        <v>54.34</v>
      </c>
      <c r="G3919" s="175" t="s">
        <v>4148</v>
      </c>
      <c r="H3919" s="171" t="s">
        <v>4170</v>
      </c>
      <c r="I3919" s="171" t="s">
        <v>5737</v>
      </c>
      <c r="J3919" s="171" t="s">
        <v>118</v>
      </c>
      <c r="K3919" s="176"/>
      <c r="L3919" s="177" t="s">
        <v>733</v>
      </c>
      <c r="M3919" s="177" t="s">
        <v>119</v>
      </c>
      <c r="N3919" s="178" t="s">
        <v>7352</v>
      </c>
    </row>
    <row r="3920" spans="1:14" s="178" customFormat="1">
      <c r="A3920" s="171" t="s">
        <v>2328</v>
      </c>
      <c r="B3920" s="171"/>
      <c r="C3920" s="179">
        <v>26048152026</v>
      </c>
      <c r="D3920" s="172">
        <v>46136</v>
      </c>
      <c r="E3920" s="173">
        <v>46199</v>
      </c>
      <c r="F3920" s="174">
        <v>54.34</v>
      </c>
      <c r="G3920" s="175" t="s">
        <v>4148</v>
      </c>
      <c r="H3920" s="171" t="s">
        <v>4170</v>
      </c>
      <c r="I3920" s="171" t="s">
        <v>5751</v>
      </c>
      <c r="J3920" s="171" t="s">
        <v>458</v>
      </c>
      <c r="K3920" s="176"/>
      <c r="L3920" s="177" t="s">
        <v>733</v>
      </c>
      <c r="M3920" s="177" t="s">
        <v>459</v>
      </c>
      <c r="N3920" s="178" t="s">
        <v>7353</v>
      </c>
    </row>
    <row r="3921" spans="1:14" s="178" customFormat="1">
      <c r="A3921" s="171" t="s">
        <v>2328</v>
      </c>
      <c r="B3921" s="171"/>
      <c r="C3921" s="179">
        <v>26048152026</v>
      </c>
      <c r="D3921" s="172">
        <v>46136</v>
      </c>
      <c r="E3921" s="173">
        <v>46199</v>
      </c>
      <c r="F3921" s="174">
        <v>108.68</v>
      </c>
      <c r="G3921" s="175" t="s">
        <v>4148</v>
      </c>
      <c r="H3921" s="171" t="s">
        <v>4170</v>
      </c>
      <c r="I3921" s="171" t="s">
        <v>5899</v>
      </c>
      <c r="J3921" s="171" t="s">
        <v>492</v>
      </c>
      <c r="K3921" s="176"/>
      <c r="L3921" s="177" t="s">
        <v>733</v>
      </c>
      <c r="M3921" s="177" t="s">
        <v>493</v>
      </c>
      <c r="N3921" s="178" t="s">
        <v>7354</v>
      </c>
    </row>
    <row r="3922" spans="1:14" s="178" customFormat="1">
      <c r="A3922" s="171" t="s">
        <v>2328</v>
      </c>
      <c r="B3922" s="171"/>
      <c r="C3922" s="179">
        <v>26048152026</v>
      </c>
      <c r="D3922" s="172">
        <v>46136</v>
      </c>
      <c r="E3922" s="173">
        <v>46199</v>
      </c>
      <c r="F3922" s="174">
        <v>54.34</v>
      </c>
      <c r="G3922" s="175" t="s">
        <v>4148</v>
      </c>
      <c r="H3922" s="171" t="s">
        <v>4170</v>
      </c>
      <c r="I3922" s="171" t="s">
        <v>5726</v>
      </c>
      <c r="J3922" s="171" t="s">
        <v>12</v>
      </c>
      <c r="K3922" s="176"/>
      <c r="L3922" s="177" t="s">
        <v>733</v>
      </c>
      <c r="M3922" s="177" t="s">
        <v>13</v>
      </c>
      <c r="N3922" s="178" t="s">
        <v>7355</v>
      </c>
    </row>
    <row r="3923" spans="1:14" s="178" customFormat="1">
      <c r="A3923" s="171" t="s">
        <v>2328</v>
      </c>
      <c r="B3923" s="171"/>
      <c r="C3923" s="179">
        <v>26048152026</v>
      </c>
      <c r="D3923" s="172">
        <v>46136</v>
      </c>
      <c r="E3923" s="173">
        <v>46199</v>
      </c>
      <c r="F3923" s="174">
        <v>54.34</v>
      </c>
      <c r="G3923" s="175" t="s">
        <v>4148</v>
      </c>
      <c r="H3923" s="171" t="s">
        <v>4170</v>
      </c>
      <c r="I3923" s="171" t="s">
        <v>5711</v>
      </c>
      <c r="J3923" s="171" t="s">
        <v>334</v>
      </c>
      <c r="K3923" s="176"/>
      <c r="L3923" s="177" t="s">
        <v>733</v>
      </c>
      <c r="M3923" s="177" t="s">
        <v>335</v>
      </c>
      <c r="N3923" s="178" t="s">
        <v>7356</v>
      </c>
    </row>
    <row r="3924" spans="1:14" s="178" customFormat="1">
      <c r="A3924" s="171" t="s">
        <v>2328</v>
      </c>
      <c r="B3924" s="171"/>
      <c r="C3924" s="179">
        <v>26048152026</v>
      </c>
      <c r="D3924" s="172">
        <v>46136</v>
      </c>
      <c r="E3924" s="173">
        <v>46199</v>
      </c>
      <c r="F3924" s="174">
        <v>54.34</v>
      </c>
      <c r="G3924" s="175" t="s">
        <v>4148</v>
      </c>
      <c r="H3924" s="171" t="s">
        <v>4170</v>
      </c>
      <c r="I3924" s="171" t="s">
        <v>5900</v>
      </c>
      <c r="J3924" s="171" t="s">
        <v>220</v>
      </c>
      <c r="K3924" s="176"/>
      <c r="L3924" s="177" t="s">
        <v>733</v>
      </c>
      <c r="M3924" s="177" t="s">
        <v>221</v>
      </c>
      <c r="N3924" s="178" t="s">
        <v>7357</v>
      </c>
    </row>
    <row r="3925" spans="1:14" s="178" customFormat="1">
      <c r="A3925" s="171" t="s">
        <v>2328</v>
      </c>
      <c r="B3925" s="171"/>
      <c r="C3925" s="179">
        <v>26048152026</v>
      </c>
      <c r="D3925" s="172">
        <v>46136</v>
      </c>
      <c r="E3925" s="173">
        <v>46199</v>
      </c>
      <c r="F3925" s="174">
        <v>1068.53</v>
      </c>
      <c r="G3925" s="175" t="s">
        <v>4148</v>
      </c>
      <c r="H3925" s="171" t="s">
        <v>4170</v>
      </c>
      <c r="I3925" s="171" t="s">
        <v>5834</v>
      </c>
      <c r="J3925" s="171" t="s">
        <v>174</v>
      </c>
      <c r="K3925" s="176"/>
      <c r="L3925" s="177" t="s">
        <v>733</v>
      </c>
      <c r="M3925" s="177" t="s">
        <v>175</v>
      </c>
      <c r="N3925" s="178" t="s">
        <v>7358</v>
      </c>
    </row>
    <row r="3926" spans="1:14" s="178" customFormat="1">
      <c r="A3926" s="171" t="s">
        <v>2328</v>
      </c>
      <c r="B3926" s="171"/>
      <c r="C3926" s="179">
        <v>26048152026</v>
      </c>
      <c r="D3926" s="172">
        <v>46136</v>
      </c>
      <c r="E3926" s="173">
        <v>46199</v>
      </c>
      <c r="F3926" s="174">
        <v>679.25</v>
      </c>
      <c r="G3926" s="175" t="s">
        <v>4148</v>
      </c>
      <c r="H3926" s="171" t="s">
        <v>4170</v>
      </c>
      <c r="I3926" s="171" t="s">
        <v>5779</v>
      </c>
      <c r="J3926" s="171" t="s">
        <v>296</v>
      </c>
      <c r="K3926" s="176"/>
      <c r="L3926" s="177" t="s">
        <v>733</v>
      </c>
      <c r="M3926" s="177" t="s">
        <v>297</v>
      </c>
      <c r="N3926" s="178" t="s">
        <v>7359</v>
      </c>
    </row>
    <row r="3927" spans="1:14" s="178" customFormat="1">
      <c r="A3927" s="171" t="s">
        <v>2328</v>
      </c>
      <c r="B3927" s="171"/>
      <c r="C3927" s="179">
        <v>26048152026</v>
      </c>
      <c r="D3927" s="172">
        <v>46136</v>
      </c>
      <c r="E3927" s="173">
        <v>46199</v>
      </c>
      <c r="F3927" s="174">
        <v>298.87</v>
      </c>
      <c r="G3927" s="175" t="s">
        <v>4148</v>
      </c>
      <c r="H3927" s="171" t="s">
        <v>4170</v>
      </c>
      <c r="I3927" s="171" t="s">
        <v>5822</v>
      </c>
      <c r="J3927" s="171" t="s">
        <v>254</v>
      </c>
      <c r="K3927" s="176"/>
      <c r="L3927" s="177" t="s">
        <v>733</v>
      </c>
      <c r="M3927" s="177" t="s">
        <v>255</v>
      </c>
      <c r="N3927" s="178" t="s">
        <v>7360</v>
      </c>
    </row>
    <row r="3928" spans="1:14" s="178" customFormat="1">
      <c r="A3928" s="171" t="s">
        <v>2328</v>
      </c>
      <c r="B3928" s="171"/>
      <c r="C3928" s="179">
        <v>26048152026</v>
      </c>
      <c r="D3928" s="172">
        <v>46136</v>
      </c>
      <c r="E3928" s="173">
        <v>46199</v>
      </c>
      <c r="F3928" s="174">
        <v>38.729999999999997</v>
      </c>
      <c r="G3928" s="175" t="s">
        <v>4148</v>
      </c>
      <c r="H3928" s="171" t="s">
        <v>4170</v>
      </c>
      <c r="I3928" s="171" t="s">
        <v>5901</v>
      </c>
      <c r="J3928" s="171" t="s">
        <v>106</v>
      </c>
      <c r="K3928" s="176"/>
      <c r="L3928" s="177" t="s">
        <v>733</v>
      </c>
      <c r="M3928" s="177" t="s">
        <v>107</v>
      </c>
      <c r="N3928" s="178" t="s">
        <v>7361</v>
      </c>
    </row>
    <row r="3929" spans="1:14" s="178" customFormat="1">
      <c r="A3929" s="171" t="s">
        <v>2328</v>
      </c>
      <c r="B3929" s="171"/>
      <c r="C3929" s="179">
        <v>26048152026</v>
      </c>
      <c r="D3929" s="172">
        <v>46136</v>
      </c>
      <c r="E3929" s="173">
        <v>46199</v>
      </c>
      <c r="F3929" s="174">
        <v>54.34</v>
      </c>
      <c r="G3929" s="175" t="s">
        <v>4148</v>
      </c>
      <c r="H3929" s="171" t="s">
        <v>4170</v>
      </c>
      <c r="I3929" s="171" t="s">
        <v>5902</v>
      </c>
      <c r="J3929" s="171" t="s">
        <v>462</v>
      </c>
      <c r="K3929" s="176"/>
      <c r="L3929" s="177" t="s">
        <v>733</v>
      </c>
      <c r="M3929" s="177" t="s">
        <v>463</v>
      </c>
      <c r="N3929" s="178" t="s">
        <v>7362</v>
      </c>
    </row>
    <row r="3930" spans="1:14" s="178" customFormat="1">
      <c r="A3930" s="171" t="s">
        <v>2328</v>
      </c>
      <c r="B3930" s="171"/>
      <c r="C3930" s="179">
        <v>26048152026</v>
      </c>
      <c r="D3930" s="172">
        <v>46136</v>
      </c>
      <c r="E3930" s="173">
        <v>46199</v>
      </c>
      <c r="F3930" s="174">
        <v>54.34</v>
      </c>
      <c r="G3930" s="175" t="s">
        <v>4148</v>
      </c>
      <c r="H3930" s="171" t="s">
        <v>4170</v>
      </c>
      <c r="I3930" s="171" t="s">
        <v>5754</v>
      </c>
      <c r="J3930" s="171" t="s">
        <v>466</v>
      </c>
      <c r="K3930" s="176"/>
      <c r="L3930" s="177" t="s">
        <v>733</v>
      </c>
      <c r="M3930" s="177" t="s">
        <v>467</v>
      </c>
      <c r="N3930" s="178" t="s">
        <v>7363</v>
      </c>
    </row>
    <row r="3931" spans="1:14" s="178" customFormat="1">
      <c r="A3931" s="171" t="s">
        <v>2328</v>
      </c>
      <c r="B3931" s="171"/>
      <c r="C3931" s="179">
        <v>26048152026</v>
      </c>
      <c r="D3931" s="172">
        <v>46136</v>
      </c>
      <c r="E3931" s="173">
        <v>46199</v>
      </c>
      <c r="F3931" s="174">
        <v>38.729999999999997</v>
      </c>
      <c r="G3931" s="175" t="s">
        <v>4148</v>
      </c>
      <c r="H3931" s="171" t="s">
        <v>4170</v>
      </c>
      <c r="I3931" s="171" t="s">
        <v>5903</v>
      </c>
      <c r="J3931" s="171" t="s">
        <v>312</v>
      </c>
      <c r="K3931" s="176"/>
      <c r="L3931" s="177" t="s">
        <v>733</v>
      </c>
      <c r="M3931" s="177" t="s">
        <v>313</v>
      </c>
      <c r="N3931" s="178" t="s">
        <v>7364</v>
      </c>
    </row>
    <row r="3932" spans="1:14" s="178" customFormat="1">
      <c r="A3932" s="171" t="s">
        <v>2328</v>
      </c>
      <c r="B3932" s="171"/>
      <c r="C3932" s="179">
        <v>26048152026</v>
      </c>
      <c r="D3932" s="172">
        <v>46136</v>
      </c>
      <c r="E3932" s="173">
        <v>46199</v>
      </c>
      <c r="F3932" s="174">
        <v>402.82</v>
      </c>
      <c r="G3932" s="175" t="s">
        <v>4148</v>
      </c>
      <c r="H3932" s="171" t="s">
        <v>4170</v>
      </c>
      <c r="I3932" s="171" t="s">
        <v>5904</v>
      </c>
      <c r="J3932" s="171" t="s">
        <v>1886</v>
      </c>
      <c r="K3932" s="176"/>
      <c r="L3932" s="177" t="s">
        <v>733</v>
      </c>
      <c r="M3932" s="177" t="s">
        <v>1783</v>
      </c>
      <c r="N3932" s="178" t="s">
        <v>7365</v>
      </c>
    </row>
    <row r="3933" spans="1:14" s="178" customFormat="1">
      <c r="A3933" s="171" t="s">
        <v>2328</v>
      </c>
      <c r="B3933" s="171"/>
      <c r="C3933" s="179">
        <v>26048152026</v>
      </c>
      <c r="D3933" s="172">
        <v>46136</v>
      </c>
      <c r="E3933" s="173">
        <v>46199</v>
      </c>
      <c r="F3933" s="174">
        <v>1112.69</v>
      </c>
      <c r="G3933" s="175" t="s">
        <v>4148</v>
      </c>
      <c r="H3933" s="171" t="s">
        <v>4170</v>
      </c>
      <c r="I3933" s="171" t="s">
        <v>5787</v>
      </c>
      <c r="J3933" s="171" t="s">
        <v>1886</v>
      </c>
      <c r="K3933" s="176"/>
      <c r="L3933" s="177" t="s">
        <v>733</v>
      </c>
      <c r="M3933" s="177" t="s">
        <v>1783</v>
      </c>
      <c r="N3933" s="178" t="s">
        <v>7366</v>
      </c>
    </row>
    <row r="3934" spans="1:14" s="178" customFormat="1">
      <c r="A3934" s="171" t="s">
        <v>2328</v>
      </c>
      <c r="B3934" s="171"/>
      <c r="C3934" s="179">
        <v>26048152026</v>
      </c>
      <c r="D3934" s="172">
        <v>46136</v>
      </c>
      <c r="E3934" s="173">
        <v>46199</v>
      </c>
      <c r="F3934" s="174">
        <v>54.34</v>
      </c>
      <c r="G3934" s="175" t="s">
        <v>4148</v>
      </c>
      <c r="H3934" s="171" t="s">
        <v>4170</v>
      </c>
      <c r="I3934" s="171" t="s">
        <v>5747</v>
      </c>
      <c r="J3934" s="171" t="s">
        <v>92</v>
      </c>
      <c r="K3934" s="176"/>
      <c r="L3934" s="177" t="s">
        <v>733</v>
      </c>
      <c r="M3934" s="177" t="s">
        <v>93</v>
      </c>
      <c r="N3934" s="178" t="s">
        <v>7367</v>
      </c>
    </row>
    <row r="3935" spans="1:14" s="178" customFormat="1">
      <c r="A3935" s="171" t="s">
        <v>2328</v>
      </c>
      <c r="B3935" s="171"/>
      <c r="C3935" s="179">
        <v>26048152026</v>
      </c>
      <c r="D3935" s="172">
        <v>46136</v>
      </c>
      <c r="E3935" s="173">
        <v>46199</v>
      </c>
      <c r="F3935" s="174">
        <v>54.34</v>
      </c>
      <c r="G3935" s="175" t="s">
        <v>4148</v>
      </c>
      <c r="H3935" s="171" t="s">
        <v>4170</v>
      </c>
      <c r="I3935" s="171" t="s">
        <v>5905</v>
      </c>
      <c r="J3935" s="171" t="s">
        <v>266</v>
      </c>
      <c r="K3935" s="176"/>
      <c r="L3935" s="177" t="s">
        <v>733</v>
      </c>
      <c r="M3935" s="177" t="s">
        <v>267</v>
      </c>
      <c r="N3935" s="178" t="s">
        <v>7368</v>
      </c>
    </row>
    <row r="3936" spans="1:14" s="178" customFormat="1">
      <c r="A3936" s="171" t="s">
        <v>2328</v>
      </c>
      <c r="B3936" s="171"/>
      <c r="C3936" s="179">
        <v>26048152026</v>
      </c>
      <c r="D3936" s="172">
        <v>46136</v>
      </c>
      <c r="E3936" s="173">
        <v>46199</v>
      </c>
      <c r="F3936" s="174">
        <v>38.729999999999997</v>
      </c>
      <c r="G3936" s="175" t="s">
        <v>4148</v>
      </c>
      <c r="H3936" s="171" t="s">
        <v>4170</v>
      </c>
      <c r="I3936" s="171" t="s">
        <v>5836</v>
      </c>
      <c r="J3936" s="171" t="s">
        <v>0</v>
      </c>
      <c r="K3936" s="176"/>
      <c r="L3936" s="177" t="s">
        <v>733</v>
      </c>
      <c r="M3936" s="177" t="s">
        <v>1</v>
      </c>
      <c r="N3936" s="178" t="s">
        <v>7369</v>
      </c>
    </row>
    <row r="3937" spans="1:14" s="178" customFormat="1">
      <c r="A3937" s="171" t="s">
        <v>2328</v>
      </c>
      <c r="B3937" s="171"/>
      <c r="C3937" s="179">
        <v>26048152026</v>
      </c>
      <c r="D3937" s="172">
        <v>46136</v>
      </c>
      <c r="E3937" s="173">
        <v>46199</v>
      </c>
      <c r="F3937" s="174">
        <v>54.34</v>
      </c>
      <c r="G3937" s="175" t="s">
        <v>4148</v>
      </c>
      <c r="H3937" s="171" t="s">
        <v>4170</v>
      </c>
      <c r="I3937" s="171" t="s">
        <v>5833</v>
      </c>
      <c r="J3937" s="171" t="s">
        <v>280</v>
      </c>
      <c r="K3937" s="176"/>
      <c r="L3937" s="177" t="s">
        <v>733</v>
      </c>
      <c r="M3937" s="177" t="s">
        <v>281</v>
      </c>
      <c r="N3937" s="178" t="s">
        <v>7370</v>
      </c>
    </row>
    <row r="3938" spans="1:14" s="178" customFormat="1">
      <c r="A3938" s="171" t="s">
        <v>2328</v>
      </c>
      <c r="B3938" s="171"/>
      <c r="C3938" s="179">
        <v>26048152026</v>
      </c>
      <c r="D3938" s="172">
        <v>46136</v>
      </c>
      <c r="E3938" s="173">
        <v>46199</v>
      </c>
      <c r="F3938" s="174">
        <v>54.34</v>
      </c>
      <c r="G3938" s="175" t="s">
        <v>4148</v>
      </c>
      <c r="H3938" s="171" t="s">
        <v>4170</v>
      </c>
      <c r="I3938" s="171" t="s">
        <v>5906</v>
      </c>
      <c r="J3938" s="171" t="s">
        <v>256</v>
      </c>
      <c r="K3938" s="176"/>
      <c r="L3938" s="177" t="s">
        <v>733</v>
      </c>
      <c r="M3938" s="177" t="s">
        <v>257</v>
      </c>
      <c r="N3938" s="178" t="s">
        <v>7371</v>
      </c>
    </row>
    <row r="3939" spans="1:14" s="178" customFormat="1">
      <c r="A3939" s="171" t="s">
        <v>2328</v>
      </c>
      <c r="B3939" s="171"/>
      <c r="C3939" s="179">
        <v>26048152026</v>
      </c>
      <c r="D3939" s="172">
        <v>46136</v>
      </c>
      <c r="E3939" s="173">
        <v>46199</v>
      </c>
      <c r="F3939" s="174">
        <v>54.34</v>
      </c>
      <c r="G3939" s="175" t="s">
        <v>4148</v>
      </c>
      <c r="H3939" s="171" t="s">
        <v>4170</v>
      </c>
      <c r="I3939" s="171" t="s">
        <v>5907</v>
      </c>
      <c r="J3939" s="171" t="s">
        <v>268</v>
      </c>
      <c r="K3939" s="176"/>
      <c r="L3939" s="177" t="s">
        <v>733</v>
      </c>
      <c r="M3939" s="177" t="s">
        <v>269</v>
      </c>
      <c r="N3939" s="178" t="s">
        <v>7372</v>
      </c>
    </row>
    <row r="3940" spans="1:14" s="178" customFormat="1">
      <c r="A3940" s="171" t="s">
        <v>2328</v>
      </c>
      <c r="B3940" s="171"/>
      <c r="C3940" s="179">
        <v>26048152026</v>
      </c>
      <c r="D3940" s="172">
        <v>46136</v>
      </c>
      <c r="E3940" s="173">
        <v>46199</v>
      </c>
      <c r="F3940" s="174">
        <v>54.34</v>
      </c>
      <c r="G3940" s="175" t="s">
        <v>4148</v>
      </c>
      <c r="H3940" s="171" t="s">
        <v>4170</v>
      </c>
      <c r="I3940" s="171" t="s">
        <v>5778</v>
      </c>
      <c r="J3940" s="171" t="s">
        <v>336</v>
      </c>
      <c r="K3940" s="176"/>
      <c r="L3940" s="177" t="s">
        <v>733</v>
      </c>
      <c r="M3940" s="177" t="s">
        <v>337</v>
      </c>
      <c r="N3940" s="178" t="s">
        <v>7373</v>
      </c>
    </row>
    <row r="3941" spans="1:14" s="178" customFormat="1">
      <c r="A3941" s="171" t="s">
        <v>2328</v>
      </c>
      <c r="B3941" s="171"/>
      <c r="C3941" s="179">
        <v>26048152026</v>
      </c>
      <c r="D3941" s="172">
        <v>46136</v>
      </c>
      <c r="E3941" s="173">
        <v>46199</v>
      </c>
      <c r="F3941" s="174">
        <v>25.82</v>
      </c>
      <c r="G3941" s="175" t="s">
        <v>4148</v>
      </c>
      <c r="H3941" s="171" t="s">
        <v>4170</v>
      </c>
      <c r="I3941" s="171" t="s">
        <v>5835</v>
      </c>
      <c r="J3941" s="171" t="s">
        <v>476</v>
      </c>
      <c r="K3941" s="176"/>
      <c r="L3941" s="177" t="s">
        <v>733</v>
      </c>
      <c r="M3941" s="177" t="s">
        <v>477</v>
      </c>
      <c r="N3941" s="178" t="s">
        <v>7374</v>
      </c>
    </row>
    <row r="3942" spans="1:14" s="178" customFormat="1">
      <c r="A3942" s="171" t="s">
        <v>2328</v>
      </c>
      <c r="B3942" s="171"/>
      <c r="C3942" s="179">
        <v>26048152026</v>
      </c>
      <c r="D3942" s="172">
        <v>46136</v>
      </c>
      <c r="E3942" s="173">
        <v>46199</v>
      </c>
      <c r="F3942" s="174">
        <v>54.34</v>
      </c>
      <c r="G3942" s="175" t="s">
        <v>4148</v>
      </c>
      <c r="H3942" s="171" t="s">
        <v>4170</v>
      </c>
      <c r="I3942" s="171" t="s">
        <v>5908</v>
      </c>
      <c r="J3942" s="171" t="s">
        <v>294</v>
      </c>
      <c r="K3942" s="176"/>
      <c r="L3942" s="177" t="s">
        <v>733</v>
      </c>
      <c r="M3942" s="177" t="s">
        <v>295</v>
      </c>
      <c r="N3942" s="178" t="s">
        <v>7375</v>
      </c>
    </row>
    <row r="3943" spans="1:14" s="178" customFormat="1">
      <c r="A3943" s="171" t="s">
        <v>2328</v>
      </c>
      <c r="B3943" s="171"/>
      <c r="C3943" s="179">
        <v>26048152026</v>
      </c>
      <c r="D3943" s="172">
        <v>46136</v>
      </c>
      <c r="E3943" s="173">
        <v>46199</v>
      </c>
      <c r="F3943" s="174">
        <v>54.34</v>
      </c>
      <c r="G3943" s="175" t="s">
        <v>4148</v>
      </c>
      <c r="H3943" s="171" t="s">
        <v>4170</v>
      </c>
      <c r="I3943" s="171" t="s">
        <v>4780</v>
      </c>
      <c r="J3943" s="171" t="s">
        <v>122</v>
      </c>
      <c r="K3943" s="176"/>
      <c r="L3943" s="177" t="s">
        <v>733</v>
      </c>
      <c r="M3943" s="177" t="s">
        <v>123</v>
      </c>
      <c r="N3943" s="178" t="s">
        <v>7376</v>
      </c>
    </row>
    <row r="3944" spans="1:14" s="178" customFormat="1">
      <c r="A3944" s="171" t="s">
        <v>2328</v>
      </c>
      <c r="B3944" s="171"/>
      <c r="C3944" s="179">
        <v>26048152026</v>
      </c>
      <c r="D3944" s="172">
        <v>46136</v>
      </c>
      <c r="E3944" s="173">
        <v>46199</v>
      </c>
      <c r="F3944" s="174">
        <v>54.34</v>
      </c>
      <c r="G3944" s="175" t="s">
        <v>4148</v>
      </c>
      <c r="H3944" s="171" t="s">
        <v>4170</v>
      </c>
      <c r="I3944" s="171" t="s">
        <v>5743</v>
      </c>
      <c r="J3944" s="171" t="s">
        <v>482</v>
      </c>
      <c r="K3944" s="176"/>
      <c r="L3944" s="177" t="s">
        <v>733</v>
      </c>
      <c r="M3944" s="177" t="s">
        <v>483</v>
      </c>
      <c r="N3944" s="178" t="s">
        <v>7377</v>
      </c>
    </row>
    <row r="3945" spans="1:14" s="178" customFormat="1">
      <c r="A3945" s="171" t="s">
        <v>2328</v>
      </c>
      <c r="B3945" s="171"/>
      <c r="C3945" s="179">
        <v>26048152026</v>
      </c>
      <c r="D3945" s="172">
        <v>46136</v>
      </c>
      <c r="E3945" s="173">
        <v>46199</v>
      </c>
      <c r="F3945" s="174">
        <v>25.82</v>
      </c>
      <c r="G3945" s="175" t="s">
        <v>4148</v>
      </c>
      <c r="H3945" s="171" t="s">
        <v>4170</v>
      </c>
      <c r="I3945" s="171" t="s">
        <v>5847</v>
      </c>
      <c r="J3945" s="171" t="s">
        <v>222</v>
      </c>
      <c r="K3945" s="176"/>
      <c r="L3945" s="177" t="s">
        <v>733</v>
      </c>
      <c r="M3945" s="177" t="s">
        <v>223</v>
      </c>
      <c r="N3945" s="178" t="s">
        <v>7378</v>
      </c>
    </row>
    <row r="3946" spans="1:14" s="178" customFormat="1">
      <c r="A3946" s="171" t="s">
        <v>2328</v>
      </c>
      <c r="B3946" s="171"/>
      <c r="C3946" s="179">
        <v>26048152026</v>
      </c>
      <c r="D3946" s="172">
        <v>46136</v>
      </c>
      <c r="E3946" s="173">
        <v>46199</v>
      </c>
      <c r="F3946" s="174">
        <v>54.34</v>
      </c>
      <c r="G3946" s="175" t="s">
        <v>4148</v>
      </c>
      <c r="H3946" s="171" t="s">
        <v>4170</v>
      </c>
      <c r="I3946" s="171" t="s">
        <v>5909</v>
      </c>
      <c r="J3946" s="171" t="s">
        <v>350</v>
      </c>
      <c r="K3946" s="176"/>
      <c r="L3946" s="177" t="s">
        <v>733</v>
      </c>
      <c r="M3946" s="177" t="s">
        <v>351</v>
      </c>
      <c r="N3946" s="178" t="s">
        <v>7379</v>
      </c>
    </row>
    <row r="3947" spans="1:14" s="178" customFormat="1">
      <c r="A3947" s="171" t="s">
        <v>2328</v>
      </c>
      <c r="B3947" s="171"/>
      <c r="C3947" s="179">
        <v>26048152026</v>
      </c>
      <c r="D3947" s="172">
        <v>46136</v>
      </c>
      <c r="E3947" s="173">
        <v>46199</v>
      </c>
      <c r="F3947" s="174">
        <v>54.34</v>
      </c>
      <c r="G3947" s="175" t="s">
        <v>4148</v>
      </c>
      <c r="H3947" s="171" t="s">
        <v>4170</v>
      </c>
      <c r="I3947" s="171" t="s">
        <v>5910</v>
      </c>
      <c r="J3947" s="171" t="s">
        <v>396</v>
      </c>
      <c r="K3947" s="176"/>
      <c r="L3947" s="177" t="s">
        <v>733</v>
      </c>
      <c r="M3947" s="177" t="s">
        <v>397</v>
      </c>
      <c r="N3947" s="178" t="s">
        <v>7380</v>
      </c>
    </row>
    <row r="3948" spans="1:14" s="178" customFormat="1">
      <c r="A3948" s="171" t="s">
        <v>2328</v>
      </c>
      <c r="B3948" s="171"/>
      <c r="C3948" s="179">
        <v>26048152026</v>
      </c>
      <c r="D3948" s="172">
        <v>46136</v>
      </c>
      <c r="E3948" s="173">
        <v>46199</v>
      </c>
      <c r="F3948" s="174">
        <v>54.34</v>
      </c>
      <c r="G3948" s="175" t="s">
        <v>4148</v>
      </c>
      <c r="H3948" s="171" t="s">
        <v>4170</v>
      </c>
      <c r="I3948" s="171" t="s">
        <v>5911</v>
      </c>
      <c r="J3948" s="171" t="s">
        <v>238</v>
      </c>
      <c r="K3948" s="176"/>
      <c r="L3948" s="177" t="s">
        <v>733</v>
      </c>
      <c r="M3948" s="177" t="s">
        <v>239</v>
      </c>
      <c r="N3948" s="178" t="s">
        <v>7381</v>
      </c>
    </row>
    <row r="3949" spans="1:14" s="178" customFormat="1">
      <c r="A3949" s="171" t="s">
        <v>2328</v>
      </c>
      <c r="B3949" s="171"/>
      <c r="C3949" s="179">
        <v>26048152026</v>
      </c>
      <c r="D3949" s="172">
        <v>46136</v>
      </c>
      <c r="E3949" s="173">
        <v>46199</v>
      </c>
      <c r="F3949" s="174">
        <v>54.34</v>
      </c>
      <c r="G3949" s="175" t="s">
        <v>4148</v>
      </c>
      <c r="H3949" s="171" t="s">
        <v>4170</v>
      </c>
      <c r="I3949" s="171" t="s">
        <v>5727</v>
      </c>
      <c r="J3949" s="171" t="s">
        <v>272</v>
      </c>
      <c r="K3949" s="176"/>
      <c r="L3949" s="177" t="s">
        <v>733</v>
      </c>
      <c r="M3949" s="177" t="s">
        <v>273</v>
      </c>
      <c r="N3949" s="178" t="s">
        <v>7382</v>
      </c>
    </row>
    <row r="3950" spans="1:14" s="178" customFormat="1">
      <c r="A3950" s="171" t="s">
        <v>2328</v>
      </c>
      <c r="B3950" s="171"/>
      <c r="C3950" s="179">
        <v>26048152026</v>
      </c>
      <c r="D3950" s="172">
        <v>46136</v>
      </c>
      <c r="E3950" s="173">
        <v>46199</v>
      </c>
      <c r="F3950" s="174">
        <v>54.34</v>
      </c>
      <c r="G3950" s="175" t="s">
        <v>4148</v>
      </c>
      <c r="H3950" s="171" t="s">
        <v>4170</v>
      </c>
      <c r="I3950" s="171" t="s">
        <v>5912</v>
      </c>
      <c r="J3950" s="171" t="s">
        <v>400</v>
      </c>
      <c r="K3950" s="176"/>
      <c r="L3950" s="177" t="s">
        <v>733</v>
      </c>
      <c r="M3950" s="177" t="s">
        <v>401</v>
      </c>
      <c r="N3950" s="178" t="s">
        <v>7383</v>
      </c>
    </row>
    <row r="3951" spans="1:14" s="178" customFormat="1">
      <c r="A3951" s="171" t="s">
        <v>2328</v>
      </c>
      <c r="B3951" s="171"/>
      <c r="C3951" s="179">
        <v>26048152026</v>
      </c>
      <c r="D3951" s="172">
        <v>46136</v>
      </c>
      <c r="E3951" s="173">
        <v>46199</v>
      </c>
      <c r="F3951" s="174">
        <v>54.34</v>
      </c>
      <c r="G3951" s="175" t="s">
        <v>4148</v>
      </c>
      <c r="H3951" s="171" t="s">
        <v>4170</v>
      </c>
      <c r="I3951" s="171" t="s">
        <v>5712</v>
      </c>
      <c r="J3951" s="171" t="s">
        <v>150</v>
      </c>
      <c r="K3951" s="176"/>
      <c r="L3951" s="177" t="s">
        <v>733</v>
      </c>
      <c r="M3951" s="177" t="s">
        <v>151</v>
      </c>
      <c r="N3951" s="178" t="s">
        <v>7384</v>
      </c>
    </row>
    <row r="3952" spans="1:14" s="178" customFormat="1">
      <c r="A3952" s="171" t="s">
        <v>2328</v>
      </c>
      <c r="B3952" s="171"/>
      <c r="C3952" s="179">
        <v>26048152026</v>
      </c>
      <c r="D3952" s="172">
        <v>46136</v>
      </c>
      <c r="E3952" s="173">
        <v>46199</v>
      </c>
      <c r="F3952" s="174">
        <v>54.34</v>
      </c>
      <c r="G3952" s="175" t="s">
        <v>4148</v>
      </c>
      <c r="H3952" s="171" t="s">
        <v>4170</v>
      </c>
      <c r="I3952" s="171" t="s">
        <v>5720</v>
      </c>
      <c r="J3952" s="171" t="s">
        <v>352</v>
      </c>
      <c r="K3952" s="176"/>
      <c r="L3952" s="177" t="s">
        <v>733</v>
      </c>
      <c r="M3952" s="177" t="s">
        <v>353</v>
      </c>
      <c r="N3952" s="178" t="s">
        <v>7385</v>
      </c>
    </row>
    <row r="3953" spans="1:14" s="178" customFormat="1">
      <c r="A3953" s="171" t="s">
        <v>2328</v>
      </c>
      <c r="B3953" s="171"/>
      <c r="C3953" s="179">
        <v>26048152026</v>
      </c>
      <c r="D3953" s="172">
        <v>46136</v>
      </c>
      <c r="E3953" s="173">
        <v>46199</v>
      </c>
      <c r="F3953" s="174">
        <v>54.34</v>
      </c>
      <c r="G3953" s="175" t="s">
        <v>4148</v>
      </c>
      <c r="H3953" s="171" t="s">
        <v>4170</v>
      </c>
      <c r="I3953" s="171" t="s">
        <v>5913</v>
      </c>
      <c r="J3953" s="171" t="s">
        <v>186</v>
      </c>
      <c r="K3953" s="176"/>
      <c r="L3953" s="177" t="s">
        <v>733</v>
      </c>
      <c r="M3953" s="177" t="s">
        <v>187</v>
      </c>
      <c r="N3953" s="178" t="s">
        <v>7386</v>
      </c>
    </row>
    <row r="3954" spans="1:14" s="178" customFormat="1">
      <c r="A3954" s="171" t="s">
        <v>2328</v>
      </c>
      <c r="B3954" s="171"/>
      <c r="C3954" s="179">
        <v>26048152026</v>
      </c>
      <c r="D3954" s="172">
        <v>46136</v>
      </c>
      <c r="E3954" s="173">
        <v>46199</v>
      </c>
      <c r="F3954" s="174">
        <v>54.34</v>
      </c>
      <c r="G3954" s="175" t="s">
        <v>4148</v>
      </c>
      <c r="H3954" s="171" t="s">
        <v>4170</v>
      </c>
      <c r="I3954" s="171" t="s">
        <v>5914</v>
      </c>
      <c r="J3954" s="171" t="s">
        <v>98</v>
      </c>
      <c r="K3954" s="176"/>
      <c r="L3954" s="177" t="s">
        <v>733</v>
      </c>
      <c r="M3954" s="177" t="s">
        <v>99</v>
      </c>
      <c r="N3954" s="178" t="s">
        <v>7387</v>
      </c>
    </row>
    <row r="3955" spans="1:14" s="178" customFormat="1">
      <c r="A3955" s="171" t="s">
        <v>2328</v>
      </c>
      <c r="B3955" s="171"/>
      <c r="C3955" s="179">
        <v>26048152026</v>
      </c>
      <c r="D3955" s="172">
        <v>46136</v>
      </c>
      <c r="E3955" s="173">
        <v>46199</v>
      </c>
      <c r="F3955" s="174">
        <v>54.34</v>
      </c>
      <c r="G3955" s="175" t="s">
        <v>4148</v>
      </c>
      <c r="H3955" s="171" t="s">
        <v>4170</v>
      </c>
      <c r="I3955" s="171" t="s">
        <v>5915</v>
      </c>
      <c r="J3955" s="171" t="s">
        <v>154</v>
      </c>
      <c r="K3955" s="176"/>
      <c r="L3955" s="177" t="s">
        <v>733</v>
      </c>
      <c r="M3955" s="177" t="s">
        <v>155</v>
      </c>
      <c r="N3955" s="178" t="s">
        <v>7388</v>
      </c>
    </row>
    <row r="3956" spans="1:14" s="178" customFormat="1">
      <c r="A3956" s="171" t="s">
        <v>2328</v>
      </c>
      <c r="B3956" s="171"/>
      <c r="C3956" s="179">
        <v>26048152026</v>
      </c>
      <c r="D3956" s="172">
        <v>46136</v>
      </c>
      <c r="E3956" s="173">
        <v>46199</v>
      </c>
      <c r="F3956" s="174">
        <v>54.34</v>
      </c>
      <c r="G3956" s="175" t="s">
        <v>4148</v>
      </c>
      <c r="H3956" s="171" t="s">
        <v>4170</v>
      </c>
      <c r="I3956" s="171" t="s">
        <v>5916</v>
      </c>
      <c r="J3956" s="171" t="s">
        <v>244</v>
      </c>
      <c r="K3956" s="176"/>
      <c r="L3956" s="177" t="s">
        <v>733</v>
      </c>
      <c r="M3956" s="177" t="s">
        <v>245</v>
      </c>
      <c r="N3956" s="178" t="s">
        <v>7389</v>
      </c>
    </row>
    <row r="3957" spans="1:14" s="178" customFormat="1">
      <c r="A3957" s="171" t="s">
        <v>2328</v>
      </c>
      <c r="B3957" s="171"/>
      <c r="C3957" s="179">
        <v>26048152026</v>
      </c>
      <c r="D3957" s="172">
        <v>46136</v>
      </c>
      <c r="E3957" s="173">
        <v>46199</v>
      </c>
      <c r="F3957" s="174">
        <v>54.34</v>
      </c>
      <c r="G3957" s="175" t="s">
        <v>4148</v>
      </c>
      <c r="H3957" s="171" t="s">
        <v>4170</v>
      </c>
      <c r="I3957" s="171" t="s">
        <v>5798</v>
      </c>
      <c r="J3957" s="171" t="s">
        <v>412</v>
      </c>
      <c r="K3957" s="176"/>
      <c r="L3957" s="177" t="s">
        <v>733</v>
      </c>
      <c r="M3957" s="177" t="s">
        <v>413</v>
      </c>
      <c r="N3957" s="178" t="s">
        <v>7390</v>
      </c>
    </row>
    <row r="3958" spans="1:14" s="178" customFormat="1">
      <c r="A3958" s="171" t="s">
        <v>2328</v>
      </c>
      <c r="B3958" s="171"/>
      <c r="C3958" s="179">
        <v>26048152026</v>
      </c>
      <c r="D3958" s="172">
        <v>46136</v>
      </c>
      <c r="E3958" s="173">
        <v>46199</v>
      </c>
      <c r="F3958" s="174">
        <v>38.729999999999997</v>
      </c>
      <c r="G3958" s="175" t="s">
        <v>4148</v>
      </c>
      <c r="H3958" s="171" t="s">
        <v>4170</v>
      </c>
      <c r="I3958" s="171" t="s">
        <v>4784</v>
      </c>
      <c r="J3958" s="171" t="s">
        <v>114</v>
      </c>
      <c r="K3958" s="176"/>
      <c r="L3958" s="177" t="s">
        <v>733</v>
      </c>
      <c r="M3958" s="177" t="s">
        <v>115</v>
      </c>
      <c r="N3958" s="178" t="s">
        <v>7391</v>
      </c>
    </row>
    <row r="3959" spans="1:14" s="178" customFormat="1">
      <c r="A3959" s="171" t="s">
        <v>2328</v>
      </c>
      <c r="B3959" s="171"/>
      <c r="C3959" s="179">
        <v>26048152026</v>
      </c>
      <c r="D3959" s="172">
        <v>46136</v>
      </c>
      <c r="E3959" s="173">
        <v>46199</v>
      </c>
      <c r="F3959" s="174">
        <v>54.34</v>
      </c>
      <c r="G3959" s="175" t="s">
        <v>4148</v>
      </c>
      <c r="H3959" s="171" t="s">
        <v>4170</v>
      </c>
      <c r="I3959" s="171" t="s">
        <v>5722</v>
      </c>
      <c r="J3959" s="171" t="s">
        <v>418</v>
      </c>
      <c r="K3959" s="176"/>
      <c r="L3959" s="177" t="s">
        <v>733</v>
      </c>
      <c r="M3959" s="177" t="s">
        <v>419</v>
      </c>
      <c r="N3959" s="178" t="s">
        <v>7392</v>
      </c>
    </row>
    <row r="3960" spans="1:14" s="178" customFormat="1">
      <c r="A3960" s="171" t="s">
        <v>2328</v>
      </c>
      <c r="B3960" s="171"/>
      <c r="C3960" s="179">
        <v>26048152026</v>
      </c>
      <c r="D3960" s="172">
        <v>46136</v>
      </c>
      <c r="E3960" s="173">
        <v>46199</v>
      </c>
      <c r="F3960" s="174">
        <v>54.34</v>
      </c>
      <c r="G3960" s="175" t="s">
        <v>4148</v>
      </c>
      <c r="H3960" s="171" t="s">
        <v>4170</v>
      </c>
      <c r="I3960" s="171" t="s">
        <v>5714</v>
      </c>
      <c r="J3960" s="171" t="s">
        <v>422</v>
      </c>
      <c r="K3960" s="176"/>
      <c r="L3960" s="177" t="s">
        <v>733</v>
      </c>
      <c r="M3960" s="177" t="s">
        <v>423</v>
      </c>
      <c r="N3960" s="178" t="s">
        <v>7393</v>
      </c>
    </row>
    <row r="3961" spans="1:14" s="178" customFormat="1">
      <c r="A3961" s="171" t="s">
        <v>2328</v>
      </c>
      <c r="B3961" s="171"/>
      <c r="C3961" s="179">
        <v>26048152026</v>
      </c>
      <c r="D3961" s="172">
        <v>46136</v>
      </c>
      <c r="E3961" s="173">
        <v>46199</v>
      </c>
      <c r="F3961" s="174">
        <v>54.34</v>
      </c>
      <c r="G3961" s="175" t="s">
        <v>4148</v>
      </c>
      <c r="H3961" s="171" t="s">
        <v>4170</v>
      </c>
      <c r="I3961" s="171" t="s">
        <v>5917</v>
      </c>
      <c r="J3961" s="171" t="s">
        <v>424</v>
      </c>
      <c r="K3961" s="176"/>
      <c r="L3961" s="177" t="s">
        <v>733</v>
      </c>
      <c r="M3961" s="177" t="s">
        <v>425</v>
      </c>
      <c r="N3961" s="178" t="s">
        <v>7394</v>
      </c>
    </row>
    <row r="3962" spans="1:14" s="178" customFormat="1">
      <c r="A3962" s="171" t="s">
        <v>2328</v>
      </c>
      <c r="B3962" s="171"/>
      <c r="C3962" s="179">
        <v>26048152026</v>
      </c>
      <c r="D3962" s="172">
        <v>46136</v>
      </c>
      <c r="E3962" s="173">
        <v>46199</v>
      </c>
      <c r="F3962" s="174">
        <v>54.34</v>
      </c>
      <c r="G3962" s="175" t="s">
        <v>4148</v>
      </c>
      <c r="H3962" s="171" t="s">
        <v>4170</v>
      </c>
      <c r="I3962" s="171" t="s">
        <v>5795</v>
      </c>
      <c r="J3962" s="171" t="s">
        <v>208</v>
      </c>
      <c r="K3962" s="176"/>
      <c r="L3962" s="177" t="s">
        <v>733</v>
      </c>
      <c r="M3962" s="177" t="s">
        <v>209</v>
      </c>
      <c r="N3962" s="178" t="s">
        <v>7395</v>
      </c>
    </row>
    <row r="3963" spans="1:14" s="178" customFormat="1">
      <c r="A3963" s="171" t="s">
        <v>2328</v>
      </c>
      <c r="B3963" s="171"/>
      <c r="C3963" s="179">
        <v>26048152026</v>
      </c>
      <c r="D3963" s="172">
        <v>46136</v>
      </c>
      <c r="E3963" s="173">
        <v>46199</v>
      </c>
      <c r="F3963" s="174">
        <v>54.34</v>
      </c>
      <c r="G3963" s="175" t="s">
        <v>4148</v>
      </c>
      <c r="H3963" s="171" t="s">
        <v>4170</v>
      </c>
      <c r="I3963" s="171" t="s">
        <v>5857</v>
      </c>
      <c r="J3963" s="171" t="s">
        <v>144</v>
      </c>
      <c r="K3963" s="176"/>
      <c r="L3963" s="177" t="s">
        <v>733</v>
      </c>
      <c r="M3963" s="177" t="s">
        <v>145</v>
      </c>
      <c r="N3963" s="178" t="s">
        <v>7396</v>
      </c>
    </row>
    <row r="3964" spans="1:14" s="178" customFormat="1">
      <c r="A3964" s="171" t="s">
        <v>2328</v>
      </c>
      <c r="B3964" s="171"/>
      <c r="C3964" s="179">
        <v>26048152026</v>
      </c>
      <c r="D3964" s="172">
        <v>46136</v>
      </c>
      <c r="E3964" s="173">
        <v>46199</v>
      </c>
      <c r="F3964" s="174">
        <v>54.34</v>
      </c>
      <c r="G3964" s="175" t="s">
        <v>4148</v>
      </c>
      <c r="H3964" s="171" t="s">
        <v>4170</v>
      </c>
      <c r="I3964" s="171" t="s">
        <v>5918</v>
      </c>
      <c r="J3964" s="171" t="s">
        <v>250</v>
      </c>
      <c r="K3964" s="176"/>
      <c r="L3964" s="177" t="s">
        <v>733</v>
      </c>
      <c r="M3964" s="177" t="s">
        <v>251</v>
      </c>
      <c r="N3964" s="178" t="s">
        <v>7397</v>
      </c>
    </row>
    <row r="3965" spans="1:14" s="178" customFormat="1">
      <c r="A3965" s="171" t="s">
        <v>2328</v>
      </c>
      <c r="B3965" s="171"/>
      <c r="C3965" s="179">
        <v>26048152026</v>
      </c>
      <c r="D3965" s="172">
        <v>46136</v>
      </c>
      <c r="E3965" s="173">
        <v>46199</v>
      </c>
      <c r="F3965" s="174">
        <v>54.34</v>
      </c>
      <c r="G3965" s="175" t="s">
        <v>4148</v>
      </c>
      <c r="H3965" s="171" t="s">
        <v>4170</v>
      </c>
      <c r="I3965" s="171" t="s">
        <v>5919</v>
      </c>
      <c r="J3965" s="171" t="s">
        <v>356</v>
      </c>
      <c r="K3965" s="176"/>
      <c r="L3965" s="177" t="s">
        <v>733</v>
      </c>
      <c r="M3965" s="177" t="s">
        <v>357</v>
      </c>
      <c r="N3965" s="178" t="s">
        <v>7398</v>
      </c>
    </row>
    <row r="3966" spans="1:14" s="178" customFormat="1">
      <c r="A3966" s="171" t="s">
        <v>2328</v>
      </c>
      <c r="B3966" s="171"/>
      <c r="C3966" s="179">
        <v>26048152026</v>
      </c>
      <c r="D3966" s="172">
        <v>46136</v>
      </c>
      <c r="E3966" s="173">
        <v>46199</v>
      </c>
      <c r="F3966" s="174">
        <v>54.34</v>
      </c>
      <c r="G3966" s="175" t="s">
        <v>4148</v>
      </c>
      <c r="H3966" s="171" t="s">
        <v>4170</v>
      </c>
      <c r="I3966" s="171" t="s">
        <v>5920</v>
      </c>
      <c r="J3966" s="171" t="s">
        <v>426</v>
      </c>
      <c r="K3966" s="176"/>
      <c r="L3966" s="177" t="s">
        <v>733</v>
      </c>
      <c r="M3966" s="177" t="s">
        <v>427</v>
      </c>
      <c r="N3966" s="178" t="s">
        <v>7399</v>
      </c>
    </row>
    <row r="3967" spans="1:14" s="178" customFormat="1">
      <c r="A3967" s="171" t="s">
        <v>2328</v>
      </c>
      <c r="B3967" s="171"/>
      <c r="C3967" s="179">
        <v>26048152026</v>
      </c>
      <c r="D3967" s="172">
        <v>46136</v>
      </c>
      <c r="E3967" s="173">
        <v>46199</v>
      </c>
      <c r="F3967" s="174">
        <v>25.82</v>
      </c>
      <c r="G3967" s="175" t="s">
        <v>4148</v>
      </c>
      <c r="H3967" s="171" t="s">
        <v>4170</v>
      </c>
      <c r="I3967" s="171" t="s">
        <v>5921</v>
      </c>
      <c r="J3967" s="171" t="s">
        <v>428</v>
      </c>
      <c r="K3967" s="176"/>
      <c r="L3967" s="177" t="s">
        <v>733</v>
      </c>
      <c r="M3967" s="177" t="s">
        <v>429</v>
      </c>
      <c r="N3967" s="178" t="s">
        <v>7400</v>
      </c>
    </row>
    <row r="3968" spans="1:14" s="178" customFormat="1">
      <c r="A3968" s="171" t="s">
        <v>2328</v>
      </c>
      <c r="B3968" s="171"/>
      <c r="C3968" s="179">
        <v>26048152026</v>
      </c>
      <c r="D3968" s="172">
        <v>46136</v>
      </c>
      <c r="E3968" s="173">
        <v>46199</v>
      </c>
      <c r="F3968" s="174">
        <v>54.34</v>
      </c>
      <c r="G3968" s="175" t="s">
        <v>4148</v>
      </c>
      <c r="H3968" s="171" t="s">
        <v>4170</v>
      </c>
      <c r="I3968" s="171" t="s">
        <v>5755</v>
      </c>
      <c r="J3968" s="171" t="s">
        <v>430</v>
      </c>
      <c r="K3968" s="176"/>
      <c r="L3968" s="177" t="s">
        <v>733</v>
      </c>
      <c r="M3968" s="177" t="s">
        <v>431</v>
      </c>
      <c r="N3968" s="178" t="s">
        <v>7401</v>
      </c>
    </row>
    <row r="3969" spans="1:14" s="178" customFormat="1">
      <c r="A3969" s="171" t="s">
        <v>2328</v>
      </c>
      <c r="B3969" s="171"/>
      <c r="C3969" s="179">
        <v>26048152026</v>
      </c>
      <c r="D3969" s="172">
        <v>46136</v>
      </c>
      <c r="E3969" s="173">
        <v>46199</v>
      </c>
      <c r="F3969" s="174">
        <v>54.34</v>
      </c>
      <c r="G3969" s="175" t="s">
        <v>4148</v>
      </c>
      <c r="H3969" s="171" t="s">
        <v>4170</v>
      </c>
      <c r="I3969" s="171" t="s">
        <v>5922</v>
      </c>
      <c r="J3969" s="171" t="s">
        <v>138</v>
      </c>
      <c r="K3969" s="176"/>
      <c r="L3969" s="177" t="s">
        <v>733</v>
      </c>
      <c r="M3969" s="177" t="s">
        <v>139</v>
      </c>
      <c r="N3969" s="178" t="s">
        <v>7402</v>
      </c>
    </row>
    <row r="3970" spans="1:14" s="178" customFormat="1">
      <c r="A3970" s="171" t="s">
        <v>2328</v>
      </c>
      <c r="B3970" s="171"/>
      <c r="C3970" s="179">
        <v>26048152026</v>
      </c>
      <c r="D3970" s="172">
        <v>46136</v>
      </c>
      <c r="E3970" s="173">
        <v>46199</v>
      </c>
      <c r="F3970" s="174">
        <v>54.34</v>
      </c>
      <c r="G3970" s="175" t="s">
        <v>4148</v>
      </c>
      <c r="H3970" s="171" t="s">
        <v>4170</v>
      </c>
      <c r="I3970" s="171" t="s">
        <v>5923</v>
      </c>
      <c r="J3970" s="171" t="s">
        <v>438</v>
      </c>
      <c r="K3970" s="176"/>
      <c r="L3970" s="177" t="s">
        <v>733</v>
      </c>
      <c r="M3970" s="177" t="s">
        <v>439</v>
      </c>
      <c r="N3970" s="178" t="s">
        <v>7403</v>
      </c>
    </row>
    <row r="3971" spans="1:14" s="178" customFormat="1">
      <c r="A3971" s="171" t="s">
        <v>2328</v>
      </c>
      <c r="B3971" s="171"/>
      <c r="C3971" s="179">
        <v>26048152026</v>
      </c>
      <c r="D3971" s="172">
        <v>46136</v>
      </c>
      <c r="E3971" s="173">
        <v>46199</v>
      </c>
      <c r="F3971" s="174">
        <v>54.34</v>
      </c>
      <c r="G3971" s="175" t="s">
        <v>4148</v>
      </c>
      <c r="H3971" s="171" t="s">
        <v>4170</v>
      </c>
      <c r="I3971" s="171" t="s">
        <v>5734</v>
      </c>
      <c r="J3971" s="171" t="s">
        <v>440</v>
      </c>
      <c r="K3971" s="176"/>
      <c r="L3971" s="177" t="s">
        <v>733</v>
      </c>
      <c r="M3971" s="177" t="s">
        <v>441</v>
      </c>
      <c r="N3971" s="178" t="s">
        <v>7404</v>
      </c>
    </row>
    <row r="3972" spans="1:14" s="178" customFormat="1">
      <c r="A3972" s="171" t="s">
        <v>2328</v>
      </c>
      <c r="B3972" s="171"/>
      <c r="C3972" s="179">
        <v>26048152026</v>
      </c>
      <c r="D3972" s="172">
        <v>46136</v>
      </c>
      <c r="E3972" s="173">
        <v>46199</v>
      </c>
      <c r="F3972" s="174">
        <v>54.34</v>
      </c>
      <c r="G3972" s="175" t="s">
        <v>4148</v>
      </c>
      <c r="H3972" s="171" t="s">
        <v>4170</v>
      </c>
      <c r="I3972" s="171" t="s">
        <v>5709</v>
      </c>
      <c r="J3972" s="171" t="s">
        <v>444</v>
      </c>
      <c r="K3972" s="176"/>
      <c r="L3972" s="177" t="s">
        <v>733</v>
      </c>
      <c r="M3972" s="177" t="s">
        <v>445</v>
      </c>
      <c r="N3972" s="178" t="s">
        <v>7405</v>
      </c>
    </row>
    <row r="3973" spans="1:14" s="178" customFormat="1">
      <c r="A3973" s="171" t="s">
        <v>2328</v>
      </c>
      <c r="B3973" s="171"/>
      <c r="C3973" s="179">
        <v>26048152026</v>
      </c>
      <c r="D3973" s="172">
        <v>46136</v>
      </c>
      <c r="E3973" s="173">
        <v>46199</v>
      </c>
      <c r="F3973" s="174">
        <v>54.34</v>
      </c>
      <c r="G3973" s="175" t="s">
        <v>4148</v>
      </c>
      <c r="H3973" s="171" t="s">
        <v>4170</v>
      </c>
      <c r="I3973" s="171" t="s">
        <v>5731</v>
      </c>
      <c r="J3973" s="171" t="s">
        <v>88</v>
      </c>
      <c r="K3973" s="176"/>
      <c r="L3973" s="177" t="s">
        <v>733</v>
      </c>
      <c r="M3973" s="177" t="s">
        <v>89</v>
      </c>
      <c r="N3973" s="178" t="s">
        <v>7406</v>
      </c>
    </row>
    <row r="3974" spans="1:14" s="178" customFormat="1">
      <c r="A3974" s="171" t="s">
        <v>2328</v>
      </c>
      <c r="B3974" s="171"/>
      <c r="C3974" s="179">
        <v>26048152026</v>
      </c>
      <c r="D3974" s="172">
        <v>46136</v>
      </c>
      <c r="E3974" s="173">
        <v>46199</v>
      </c>
      <c r="F3974" s="174">
        <v>54.34</v>
      </c>
      <c r="G3974" s="175" t="s">
        <v>4148</v>
      </c>
      <c r="H3974" s="171" t="s">
        <v>4170</v>
      </c>
      <c r="I3974" s="171" t="s">
        <v>5856</v>
      </c>
      <c r="J3974" s="171" t="s">
        <v>501</v>
      </c>
      <c r="K3974" s="176"/>
      <c r="L3974" s="177" t="s">
        <v>733</v>
      </c>
      <c r="M3974" s="177" t="s">
        <v>502</v>
      </c>
      <c r="N3974" s="178" t="s">
        <v>7407</v>
      </c>
    </row>
    <row r="3975" spans="1:14" s="178" customFormat="1">
      <c r="A3975" s="171" t="s">
        <v>2328</v>
      </c>
      <c r="B3975" s="171"/>
      <c r="C3975" s="179">
        <v>26048152026</v>
      </c>
      <c r="D3975" s="172">
        <v>46136</v>
      </c>
      <c r="E3975" s="173">
        <v>46199</v>
      </c>
      <c r="F3975" s="174">
        <v>54.34</v>
      </c>
      <c r="G3975" s="175" t="s">
        <v>4148</v>
      </c>
      <c r="H3975" s="171" t="s">
        <v>4170</v>
      </c>
      <c r="I3975" s="171" t="s">
        <v>5716</v>
      </c>
      <c r="J3975" s="171" t="s">
        <v>214</v>
      </c>
      <c r="K3975" s="176"/>
      <c r="L3975" s="177" t="s">
        <v>733</v>
      </c>
      <c r="M3975" s="177" t="s">
        <v>215</v>
      </c>
      <c r="N3975" s="178" t="s">
        <v>7408</v>
      </c>
    </row>
    <row r="3976" spans="1:14" s="178" customFormat="1">
      <c r="A3976" s="171" t="s">
        <v>2328</v>
      </c>
      <c r="B3976" s="171"/>
      <c r="C3976" s="179">
        <v>26048152026</v>
      </c>
      <c r="D3976" s="172">
        <v>46136</v>
      </c>
      <c r="E3976" s="173">
        <v>46199</v>
      </c>
      <c r="F3976" s="174">
        <v>54.34</v>
      </c>
      <c r="G3976" s="175" t="s">
        <v>4148</v>
      </c>
      <c r="H3976" s="171" t="s">
        <v>4170</v>
      </c>
      <c r="I3976" s="171" t="s">
        <v>5742</v>
      </c>
      <c r="J3976" s="171" t="s">
        <v>346</v>
      </c>
      <c r="K3976" s="176"/>
      <c r="L3976" s="177" t="s">
        <v>733</v>
      </c>
      <c r="M3976" s="177" t="s">
        <v>347</v>
      </c>
      <c r="N3976" s="178" t="s">
        <v>7409</v>
      </c>
    </row>
    <row r="3977" spans="1:14" s="178" customFormat="1">
      <c r="A3977" s="171" t="s">
        <v>2328</v>
      </c>
      <c r="B3977" s="171"/>
      <c r="C3977" s="179">
        <v>26048152026</v>
      </c>
      <c r="D3977" s="172">
        <v>46136</v>
      </c>
      <c r="E3977" s="173">
        <v>46199</v>
      </c>
      <c r="F3977" s="174">
        <v>38.729999999999997</v>
      </c>
      <c r="G3977" s="175" t="s">
        <v>4148</v>
      </c>
      <c r="H3977" s="171" t="s">
        <v>4170</v>
      </c>
      <c r="I3977" s="171" t="s">
        <v>5924</v>
      </c>
      <c r="J3977" s="171" t="s">
        <v>26</v>
      </c>
      <c r="K3977" s="176"/>
      <c r="L3977" s="177" t="s">
        <v>733</v>
      </c>
      <c r="M3977" s="177" t="s">
        <v>27</v>
      </c>
      <c r="N3977" s="178" t="s">
        <v>7410</v>
      </c>
    </row>
    <row r="3978" spans="1:14" s="178" customFormat="1">
      <c r="A3978" s="171" t="s">
        <v>2328</v>
      </c>
      <c r="B3978" s="171"/>
      <c r="C3978" s="179">
        <v>26048152026</v>
      </c>
      <c r="D3978" s="172">
        <v>46136</v>
      </c>
      <c r="E3978" s="173">
        <v>46199</v>
      </c>
      <c r="F3978" s="174">
        <v>25.82</v>
      </c>
      <c r="G3978" s="175" t="s">
        <v>4148</v>
      </c>
      <c r="H3978" s="171" t="s">
        <v>4170</v>
      </c>
      <c r="I3978" s="171" t="s">
        <v>5819</v>
      </c>
      <c r="J3978" s="171" t="s">
        <v>310</v>
      </c>
      <c r="K3978" s="176"/>
      <c r="L3978" s="177" t="s">
        <v>733</v>
      </c>
      <c r="M3978" s="177" t="s">
        <v>311</v>
      </c>
      <c r="N3978" s="178" t="s">
        <v>7411</v>
      </c>
    </row>
    <row r="3979" spans="1:14" s="178" customFormat="1">
      <c r="A3979" s="171" t="s">
        <v>2328</v>
      </c>
      <c r="B3979" s="171"/>
      <c r="C3979" s="179">
        <v>26048152026</v>
      </c>
      <c r="D3979" s="172">
        <v>46136</v>
      </c>
      <c r="E3979" s="173">
        <v>46199</v>
      </c>
      <c r="F3979" s="174">
        <v>54.34</v>
      </c>
      <c r="G3979" s="175" t="s">
        <v>4148</v>
      </c>
      <c r="H3979" s="171" t="s">
        <v>4170</v>
      </c>
      <c r="I3979" s="171" t="s">
        <v>5925</v>
      </c>
      <c r="J3979" s="171" t="s">
        <v>134</v>
      </c>
      <c r="K3979" s="176"/>
      <c r="L3979" s="177" t="s">
        <v>733</v>
      </c>
      <c r="M3979" s="177" t="s">
        <v>135</v>
      </c>
      <c r="N3979" s="178" t="s">
        <v>7412</v>
      </c>
    </row>
    <row r="3980" spans="1:14" s="178" customFormat="1">
      <c r="A3980" s="171" t="s">
        <v>2328</v>
      </c>
      <c r="B3980" s="171"/>
      <c r="C3980" s="179">
        <v>26048152026</v>
      </c>
      <c r="D3980" s="172">
        <v>46136</v>
      </c>
      <c r="E3980" s="173">
        <v>46199</v>
      </c>
      <c r="F3980" s="174">
        <v>54.34</v>
      </c>
      <c r="G3980" s="175" t="s">
        <v>4148</v>
      </c>
      <c r="H3980" s="171" t="s">
        <v>4170</v>
      </c>
      <c r="I3980" s="171" t="s">
        <v>5926</v>
      </c>
      <c r="J3980" s="171" t="s">
        <v>156</v>
      </c>
      <c r="K3980" s="176"/>
      <c r="L3980" s="177" t="s">
        <v>733</v>
      </c>
      <c r="M3980" s="177" t="s">
        <v>157</v>
      </c>
      <c r="N3980" s="178" t="s">
        <v>7413</v>
      </c>
    </row>
    <row r="3981" spans="1:14" s="178" customFormat="1">
      <c r="A3981" s="171" t="s">
        <v>2328</v>
      </c>
      <c r="B3981" s="171"/>
      <c r="C3981" s="179">
        <v>26048152026</v>
      </c>
      <c r="D3981" s="172">
        <v>46136</v>
      </c>
      <c r="E3981" s="173">
        <v>46199</v>
      </c>
      <c r="F3981" s="174">
        <v>54.34</v>
      </c>
      <c r="G3981" s="175" t="s">
        <v>4148</v>
      </c>
      <c r="H3981" s="171" t="s">
        <v>4170</v>
      </c>
      <c r="I3981" s="171" t="s">
        <v>5927</v>
      </c>
      <c r="J3981" s="171" t="s">
        <v>252</v>
      </c>
      <c r="K3981" s="176"/>
      <c r="L3981" s="177" t="s">
        <v>733</v>
      </c>
      <c r="M3981" s="177" t="s">
        <v>253</v>
      </c>
      <c r="N3981" s="178" t="s">
        <v>7414</v>
      </c>
    </row>
    <row r="3982" spans="1:14" s="178" customFormat="1">
      <c r="A3982" s="171" t="s">
        <v>2328</v>
      </c>
      <c r="B3982" s="171"/>
      <c r="C3982" s="179">
        <v>26048152026</v>
      </c>
      <c r="D3982" s="172">
        <v>46136</v>
      </c>
      <c r="E3982" s="173">
        <v>46199</v>
      </c>
      <c r="F3982" s="174">
        <v>54.34</v>
      </c>
      <c r="G3982" s="175" t="s">
        <v>4148</v>
      </c>
      <c r="H3982" s="171" t="s">
        <v>4170</v>
      </c>
      <c r="I3982" s="171" t="s">
        <v>5849</v>
      </c>
      <c r="J3982" s="171" t="s">
        <v>194</v>
      </c>
      <c r="K3982" s="176"/>
      <c r="L3982" s="177" t="s">
        <v>733</v>
      </c>
      <c r="M3982" s="177" t="s">
        <v>195</v>
      </c>
      <c r="N3982" s="178" t="s">
        <v>7415</v>
      </c>
    </row>
    <row r="3983" spans="1:14" s="178" customFormat="1">
      <c r="A3983" s="171" t="s">
        <v>2328</v>
      </c>
      <c r="B3983" s="171"/>
      <c r="C3983" s="179">
        <v>26048152026</v>
      </c>
      <c r="D3983" s="172">
        <v>46136</v>
      </c>
      <c r="E3983" s="173">
        <v>46199</v>
      </c>
      <c r="F3983" s="174">
        <v>570.57000000000005</v>
      </c>
      <c r="G3983" s="175" t="s">
        <v>4148</v>
      </c>
      <c r="H3983" s="171" t="s">
        <v>4170</v>
      </c>
      <c r="I3983" s="171" t="s">
        <v>5829</v>
      </c>
      <c r="J3983" s="171" t="s">
        <v>218</v>
      </c>
      <c r="K3983" s="176"/>
      <c r="L3983" s="177" t="s">
        <v>733</v>
      </c>
      <c r="M3983" s="177" t="s">
        <v>219</v>
      </c>
      <c r="N3983" s="178" t="s">
        <v>7416</v>
      </c>
    </row>
    <row r="3984" spans="1:14" s="178" customFormat="1">
      <c r="A3984" s="171" t="s">
        <v>2328</v>
      </c>
      <c r="B3984" s="171"/>
      <c r="C3984" s="179">
        <v>26048152026</v>
      </c>
      <c r="D3984" s="172">
        <v>46136</v>
      </c>
      <c r="E3984" s="173">
        <v>46199</v>
      </c>
      <c r="F3984" s="174">
        <v>54.34</v>
      </c>
      <c r="G3984" s="175" t="s">
        <v>4148</v>
      </c>
      <c r="H3984" s="171" t="s">
        <v>4170</v>
      </c>
      <c r="I3984" s="171" t="s">
        <v>5928</v>
      </c>
      <c r="J3984" s="171" t="s">
        <v>14</v>
      </c>
      <c r="K3984" s="176"/>
      <c r="L3984" s="177" t="s">
        <v>733</v>
      </c>
      <c r="M3984" s="177" t="s">
        <v>15</v>
      </c>
      <c r="N3984" s="178" t="s">
        <v>7417</v>
      </c>
    </row>
    <row r="3985" spans="1:14" s="178" customFormat="1">
      <c r="A3985" s="171" t="s">
        <v>2328</v>
      </c>
      <c r="B3985" s="171"/>
      <c r="C3985" s="179">
        <v>26048152026</v>
      </c>
      <c r="D3985" s="172">
        <v>46136</v>
      </c>
      <c r="E3985" s="173">
        <v>46199</v>
      </c>
      <c r="F3985" s="174">
        <v>54.34</v>
      </c>
      <c r="G3985" s="175" t="s">
        <v>4148</v>
      </c>
      <c r="H3985" s="171" t="s">
        <v>4170</v>
      </c>
      <c r="I3985" s="171" t="s">
        <v>5929</v>
      </c>
      <c r="J3985" s="171" t="s">
        <v>276</v>
      </c>
      <c r="K3985" s="176"/>
      <c r="L3985" s="177" t="s">
        <v>733</v>
      </c>
      <c r="M3985" s="177" t="s">
        <v>277</v>
      </c>
      <c r="N3985" s="178" t="s">
        <v>7418</v>
      </c>
    </row>
    <row r="3986" spans="1:14" s="178" customFormat="1">
      <c r="A3986" s="171" t="s">
        <v>2328</v>
      </c>
      <c r="B3986" s="171"/>
      <c r="C3986" s="179">
        <v>26048152026</v>
      </c>
      <c r="D3986" s="172">
        <v>46136</v>
      </c>
      <c r="E3986" s="173">
        <v>46199</v>
      </c>
      <c r="F3986" s="174">
        <v>54.34</v>
      </c>
      <c r="G3986" s="175" t="s">
        <v>4148</v>
      </c>
      <c r="H3986" s="171" t="s">
        <v>4170</v>
      </c>
      <c r="I3986" s="171" t="s">
        <v>5719</v>
      </c>
      <c r="J3986" s="171" t="s">
        <v>16</v>
      </c>
      <c r="K3986" s="176"/>
      <c r="L3986" s="177" t="s">
        <v>733</v>
      </c>
      <c r="M3986" s="177" t="s">
        <v>17</v>
      </c>
      <c r="N3986" s="178" t="s">
        <v>7419</v>
      </c>
    </row>
    <row r="3987" spans="1:14" s="178" customFormat="1">
      <c r="A3987" s="171" t="s">
        <v>2328</v>
      </c>
      <c r="B3987" s="171"/>
      <c r="C3987" s="179">
        <v>26048152026</v>
      </c>
      <c r="D3987" s="172">
        <v>46136</v>
      </c>
      <c r="E3987" s="173">
        <v>46199</v>
      </c>
      <c r="F3987" s="174">
        <v>54.34</v>
      </c>
      <c r="G3987" s="175" t="s">
        <v>4148</v>
      </c>
      <c r="H3987" s="171" t="s">
        <v>4170</v>
      </c>
      <c r="I3987" s="171" t="s">
        <v>5725</v>
      </c>
      <c r="J3987" s="171" t="s">
        <v>70</v>
      </c>
      <c r="K3987" s="176"/>
      <c r="L3987" s="177" t="s">
        <v>733</v>
      </c>
      <c r="M3987" s="177" t="s">
        <v>71</v>
      </c>
      <c r="N3987" s="178" t="s">
        <v>7420</v>
      </c>
    </row>
    <row r="3988" spans="1:14" s="178" customFormat="1">
      <c r="A3988" s="171" t="s">
        <v>2328</v>
      </c>
      <c r="B3988" s="171"/>
      <c r="C3988" s="179">
        <v>26048152026</v>
      </c>
      <c r="D3988" s="172">
        <v>46136</v>
      </c>
      <c r="E3988" s="173">
        <v>46199</v>
      </c>
      <c r="F3988" s="174">
        <v>54.34</v>
      </c>
      <c r="G3988" s="175" t="s">
        <v>4148</v>
      </c>
      <c r="H3988" s="171" t="s">
        <v>4170</v>
      </c>
      <c r="I3988" s="171" t="s">
        <v>5930</v>
      </c>
      <c r="J3988" s="171" t="s">
        <v>158</v>
      </c>
      <c r="K3988" s="176"/>
      <c r="L3988" s="177" t="s">
        <v>733</v>
      </c>
      <c r="M3988" s="177" t="s">
        <v>159</v>
      </c>
      <c r="N3988" s="178" t="s">
        <v>7421</v>
      </c>
    </row>
    <row r="3989" spans="1:14" s="178" customFormat="1">
      <c r="A3989" s="171" t="s">
        <v>2328</v>
      </c>
      <c r="B3989" s="171"/>
      <c r="C3989" s="179">
        <v>26048152026</v>
      </c>
      <c r="D3989" s="172">
        <v>46136</v>
      </c>
      <c r="E3989" s="173">
        <v>46199</v>
      </c>
      <c r="F3989" s="174">
        <v>54.34</v>
      </c>
      <c r="G3989" s="175" t="s">
        <v>4148</v>
      </c>
      <c r="H3989" s="171" t="s">
        <v>4170</v>
      </c>
      <c r="I3989" s="171" t="s">
        <v>5710</v>
      </c>
      <c r="J3989" s="171" t="s">
        <v>152</v>
      </c>
      <c r="K3989" s="176"/>
      <c r="L3989" s="177" t="s">
        <v>733</v>
      </c>
      <c r="M3989" s="177" t="s">
        <v>153</v>
      </c>
      <c r="N3989" s="178" t="s">
        <v>7422</v>
      </c>
    </row>
    <row r="3990" spans="1:14" s="178" customFormat="1">
      <c r="A3990" s="171" t="s">
        <v>2328</v>
      </c>
      <c r="B3990" s="171"/>
      <c r="C3990" s="179">
        <v>26048152026</v>
      </c>
      <c r="D3990" s="172">
        <v>46136</v>
      </c>
      <c r="E3990" s="173">
        <v>46199</v>
      </c>
      <c r="F3990" s="174">
        <v>54.34</v>
      </c>
      <c r="G3990" s="175" t="s">
        <v>4148</v>
      </c>
      <c r="H3990" s="171" t="s">
        <v>4170</v>
      </c>
      <c r="I3990" s="171" t="s">
        <v>5931</v>
      </c>
      <c r="J3990" s="171" t="s">
        <v>292</v>
      </c>
      <c r="K3990" s="176"/>
      <c r="L3990" s="177" t="s">
        <v>733</v>
      </c>
      <c r="M3990" s="177" t="s">
        <v>293</v>
      </c>
      <c r="N3990" s="178" t="s">
        <v>7423</v>
      </c>
    </row>
    <row r="3991" spans="1:14" s="178" customFormat="1">
      <c r="A3991" s="171" t="s">
        <v>2328</v>
      </c>
      <c r="B3991" s="171"/>
      <c r="C3991" s="179">
        <v>26048152026</v>
      </c>
      <c r="D3991" s="172">
        <v>46136</v>
      </c>
      <c r="E3991" s="173">
        <v>46199</v>
      </c>
      <c r="F3991" s="174">
        <v>244.53</v>
      </c>
      <c r="G3991" s="175" t="s">
        <v>4148</v>
      </c>
      <c r="H3991" s="171" t="s">
        <v>4170</v>
      </c>
      <c r="I3991" s="171" t="s">
        <v>5932</v>
      </c>
      <c r="J3991" s="171" t="s">
        <v>314</v>
      </c>
      <c r="K3991" s="176"/>
      <c r="L3991" s="177" t="s">
        <v>733</v>
      </c>
      <c r="M3991" s="177" t="s">
        <v>315</v>
      </c>
      <c r="N3991" s="178" t="s">
        <v>7424</v>
      </c>
    </row>
    <row r="3992" spans="1:14" s="178" customFormat="1">
      <c r="A3992" s="171" t="s">
        <v>2328</v>
      </c>
      <c r="B3992" s="171"/>
      <c r="C3992" s="179">
        <v>26048152026</v>
      </c>
      <c r="D3992" s="172">
        <v>46136</v>
      </c>
      <c r="E3992" s="173">
        <v>46199</v>
      </c>
      <c r="F3992" s="174">
        <v>54.34</v>
      </c>
      <c r="G3992" s="175" t="s">
        <v>4148</v>
      </c>
      <c r="H3992" s="171" t="s">
        <v>4170</v>
      </c>
      <c r="I3992" s="171" t="s">
        <v>5933</v>
      </c>
      <c r="J3992" s="171" t="s">
        <v>472</v>
      </c>
      <c r="K3992" s="176"/>
      <c r="L3992" s="177" t="s">
        <v>733</v>
      </c>
      <c r="M3992" s="177" t="s">
        <v>473</v>
      </c>
      <c r="N3992" s="178" t="s">
        <v>7425</v>
      </c>
    </row>
    <row r="3993" spans="1:14" s="178" customFormat="1">
      <c r="A3993" s="171" t="s">
        <v>2328</v>
      </c>
      <c r="B3993" s="171"/>
      <c r="C3993" s="179">
        <v>26048152026</v>
      </c>
      <c r="D3993" s="172">
        <v>46136</v>
      </c>
      <c r="E3993" s="173">
        <v>46199</v>
      </c>
      <c r="F3993" s="174">
        <v>54.34</v>
      </c>
      <c r="G3993" s="175" t="s">
        <v>4148</v>
      </c>
      <c r="H3993" s="171" t="s">
        <v>4170</v>
      </c>
      <c r="I3993" s="171" t="s">
        <v>5853</v>
      </c>
      <c r="J3993" s="171" t="s">
        <v>478</v>
      </c>
      <c r="K3993" s="176"/>
      <c r="L3993" s="177" t="s">
        <v>733</v>
      </c>
      <c r="M3993" s="177" t="s">
        <v>479</v>
      </c>
      <c r="N3993" s="178" t="s">
        <v>7426</v>
      </c>
    </row>
    <row r="3994" spans="1:14" s="178" customFormat="1">
      <c r="A3994" s="171" t="s">
        <v>2328</v>
      </c>
      <c r="B3994" s="171"/>
      <c r="C3994" s="179">
        <v>26048152026</v>
      </c>
      <c r="D3994" s="172">
        <v>46136</v>
      </c>
      <c r="E3994" s="173">
        <v>46199</v>
      </c>
      <c r="F3994" s="174">
        <v>54.34</v>
      </c>
      <c r="G3994" s="175" t="s">
        <v>4148</v>
      </c>
      <c r="H3994" s="171" t="s">
        <v>4170</v>
      </c>
      <c r="I3994" s="171" t="s">
        <v>5934</v>
      </c>
      <c r="J3994" s="171" t="s">
        <v>172</v>
      </c>
      <c r="K3994" s="176"/>
      <c r="L3994" s="177" t="s">
        <v>733</v>
      </c>
      <c r="M3994" s="177" t="s">
        <v>173</v>
      </c>
      <c r="N3994" s="178" t="s">
        <v>7427</v>
      </c>
    </row>
    <row r="3995" spans="1:14" s="178" customFormat="1">
      <c r="A3995" s="171" t="s">
        <v>2328</v>
      </c>
      <c r="B3995" s="171"/>
      <c r="C3995" s="179">
        <v>26048152026</v>
      </c>
      <c r="D3995" s="172">
        <v>46136</v>
      </c>
      <c r="E3995" s="173">
        <v>46199</v>
      </c>
      <c r="F3995" s="174">
        <v>54.34</v>
      </c>
      <c r="G3995" s="175" t="s">
        <v>4148</v>
      </c>
      <c r="H3995" s="171" t="s">
        <v>4170</v>
      </c>
      <c r="I3995" s="171" t="s">
        <v>5935</v>
      </c>
      <c r="J3995" s="171" t="s">
        <v>96</v>
      </c>
      <c r="K3995" s="176"/>
      <c r="L3995" s="177" t="s">
        <v>733</v>
      </c>
      <c r="M3995" s="177" t="s">
        <v>97</v>
      </c>
      <c r="N3995" s="178" t="s">
        <v>7428</v>
      </c>
    </row>
    <row r="3996" spans="1:14" s="178" customFormat="1">
      <c r="A3996" s="171" t="s">
        <v>2328</v>
      </c>
      <c r="B3996" s="171"/>
      <c r="C3996" s="179">
        <v>26048152026</v>
      </c>
      <c r="D3996" s="172">
        <v>46136</v>
      </c>
      <c r="E3996" s="173">
        <v>46199</v>
      </c>
      <c r="F3996" s="174">
        <v>54.34</v>
      </c>
      <c r="G3996" s="175" t="s">
        <v>4148</v>
      </c>
      <c r="H3996" s="171" t="s">
        <v>4170</v>
      </c>
      <c r="I3996" s="171" t="s">
        <v>5936</v>
      </c>
      <c r="J3996" s="171" t="s">
        <v>480</v>
      </c>
      <c r="K3996" s="176"/>
      <c r="L3996" s="177" t="s">
        <v>733</v>
      </c>
      <c r="M3996" s="177" t="s">
        <v>481</v>
      </c>
      <c r="N3996" s="178" t="s">
        <v>7429</v>
      </c>
    </row>
    <row r="3997" spans="1:14" s="178" customFormat="1">
      <c r="A3997" s="171" t="s">
        <v>2328</v>
      </c>
      <c r="B3997" s="171"/>
      <c r="C3997" s="179">
        <v>26048152026</v>
      </c>
      <c r="D3997" s="172">
        <v>46136</v>
      </c>
      <c r="E3997" s="173">
        <v>46199</v>
      </c>
      <c r="F3997" s="174">
        <v>54.34</v>
      </c>
      <c r="G3997" s="175" t="s">
        <v>4148</v>
      </c>
      <c r="H3997" s="171" t="s">
        <v>4170</v>
      </c>
      <c r="I3997" s="171" t="s">
        <v>5800</v>
      </c>
      <c r="J3997" s="171" t="s">
        <v>503</v>
      </c>
      <c r="K3997" s="176"/>
      <c r="L3997" s="177" t="s">
        <v>733</v>
      </c>
      <c r="M3997" s="177" t="s">
        <v>504</v>
      </c>
      <c r="N3997" s="178" t="s">
        <v>7430</v>
      </c>
    </row>
    <row r="3998" spans="1:14" s="178" customFormat="1">
      <c r="A3998" s="171" t="s">
        <v>2328</v>
      </c>
      <c r="B3998" s="171"/>
      <c r="C3998" s="179">
        <v>26048152026</v>
      </c>
      <c r="D3998" s="172">
        <v>46136</v>
      </c>
      <c r="E3998" s="173">
        <v>46199</v>
      </c>
      <c r="F3998" s="174">
        <v>54.34</v>
      </c>
      <c r="G3998" s="175" t="s">
        <v>4148</v>
      </c>
      <c r="H3998" s="171" t="s">
        <v>4170</v>
      </c>
      <c r="I3998" s="171" t="s">
        <v>5718</v>
      </c>
      <c r="J3998" s="171" t="s">
        <v>146</v>
      </c>
      <c r="K3998" s="176"/>
      <c r="L3998" s="177" t="s">
        <v>733</v>
      </c>
      <c r="M3998" s="177" t="s">
        <v>147</v>
      </c>
      <c r="N3998" s="178" t="s">
        <v>7431</v>
      </c>
    </row>
    <row r="3999" spans="1:14" s="178" customFormat="1">
      <c r="A3999" s="171" t="s">
        <v>2328</v>
      </c>
      <c r="B3999" s="171"/>
      <c r="C3999" s="179">
        <v>26048152026</v>
      </c>
      <c r="D3999" s="172">
        <v>46136</v>
      </c>
      <c r="E3999" s="173">
        <v>46199</v>
      </c>
      <c r="F3999" s="174">
        <v>54.34</v>
      </c>
      <c r="G3999" s="175" t="s">
        <v>4148</v>
      </c>
      <c r="H3999" s="171" t="s">
        <v>4170</v>
      </c>
      <c r="I3999" s="171" t="s">
        <v>5937</v>
      </c>
      <c r="J3999" s="171" t="s">
        <v>188</v>
      </c>
      <c r="K3999" s="176"/>
      <c r="L3999" s="177" t="s">
        <v>733</v>
      </c>
      <c r="M3999" s="177" t="s">
        <v>189</v>
      </c>
      <c r="N3999" s="178" t="s">
        <v>7432</v>
      </c>
    </row>
    <row r="4000" spans="1:14" s="178" customFormat="1">
      <c r="A4000" s="171" t="s">
        <v>2328</v>
      </c>
      <c r="B4000" s="171"/>
      <c r="C4000" s="179">
        <v>26048152026</v>
      </c>
      <c r="D4000" s="172">
        <v>46136</v>
      </c>
      <c r="E4000" s="173">
        <v>46199</v>
      </c>
      <c r="F4000" s="174">
        <v>54.34</v>
      </c>
      <c r="G4000" s="175" t="s">
        <v>4148</v>
      </c>
      <c r="H4000" s="171" t="s">
        <v>4170</v>
      </c>
      <c r="I4000" s="171" t="s">
        <v>5781</v>
      </c>
      <c r="J4000" s="171" t="s">
        <v>226</v>
      </c>
      <c r="K4000" s="176"/>
      <c r="L4000" s="177" t="s">
        <v>733</v>
      </c>
      <c r="M4000" s="177" t="s">
        <v>227</v>
      </c>
      <c r="N4000" s="178" t="s">
        <v>7433</v>
      </c>
    </row>
    <row r="4001" spans="1:14" s="178" customFormat="1">
      <c r="A4001" s="171" t="s">
        <v>2328</v>
      </c>
      <c r="B4001" s="171"/>
      <c r="C4001" s="179">
        <v>26048152026</v>
      </c>
      <c r="D4001" s="172">
        <v>46136</v>
      </c>
      <c r="E4001" s="173">
        <v>46199</v>
      </c>
      <c r="F4001" s="174">
        <v>54.34</v>
      </c>
      <c r="G4001" s="175" t="s">
        <v>4148</v>
      </c>
      <c r="H4001" s="171" t="s">
        <v>4170</v>
      </c>
      <c r="I4001" s="171" t="s">
        <v>5748</v>
      </c>
      <c r="J4001" s="171" t="s">
        <v>102</v>
      </c>
      <c r="K4001" s="176"/>
      <c r="L4001" s="177" t="s">
        <v>733</v>
      </c>
      <c r="M4001" s="177" t="s">
        <v>103</v>
      </c>
      <c r="N4001" s="178" t="s">
        <v>7434</v>
      </c>
    </row>
    <row r="4002" spans="1:14" s="178" customFormat="1">
      <c r="A4002" s="171" t="s">
        <v>2328</v>
      </c>
      <c r="B4002" s="171"/>
      <c r="C4002" s="179">
        <v>26048152026</v>
      </c>
      <c r="D4002" s="172">
        <v>46136</v>
      </c>
      <c r="E4002" s="173">
        <v>46199</v>
      </c>
      <c r="F4002" s="174">
        <v>54.34</v>
      </c>
      <c r="G4002" s="175" t="s">
        <v>4148</v>
      </c>
      <c r="H4002" s="171" t="s">
        <v>4170</v>
      </c>
      <c r="I4002" s="171" t="s">
        <v>5799</v>
      </c>
      <c r="J4002" s="171" t="s">
        <v>340</v>
      </c>
      <c r="K4002" s="176"/>
      <c r="L4002" s="177" t="s">
        <v>733</v>
      </c>
      <c r="M4002" s="177" t="s">
        <v>341</v>
      </c>
      <c r="N4002" s="178" t="s">
        <v>7435</v>
      </c>
    </row>
    <row r="4003" spans="1:14" s="178" customFormat="1">
      <c r="A4003" s="171" t="s">
        <v>2328</v>
      </c>
      <c r="B4003" s="171"/>
      <c r="C4003" s="179">
        <v>26048152026</v>
      </c>
      <c r="D4003" s="172">
        <v>46136</v>
      </c>
      <c r="E4003" s="173">
        <v>46199</v>
      </c>
      <c r="F4003" s="174">
        <v>54.34</v>
      </c>
      <c r="G4003" s="175" t="s">
        <v>4148</v>
      </c>
      <c r="H4003" s="171" t="s">
        <v>4170</v>
      </c>
      <c r="I4003" s="171" t="s">
        <v>5740</v>
      </c>
      <c r="J4003" s="171" t="s">
        <v>326</v>
      </c>
      <c r="K4003" s="176"/>
      <c r="L4003" s="177" t="s">
        <v>733</v>
      </c>
      <c r="M4003" s="177" t="s">
        <v>327</v>
      </c>
      <c r="N4003" s="178" t="s">
        <v>7436</v>
      </c>
    </row>
    <row r="4004" spans="1:14" s="178" customFormat="1">
      <c r="A4004" s="171" t="s">
        <v>2328</v>
      </c>
      <c r="B4004" s="171"/>
      <c r="C4004" s="179">
        <v>26048152026</v>
      </c>
      <c r="D4004" s="172">
        <v>46136</v>
      </c>
      <c r="E4004" s="173">
        <v>46199</v>
      </c>
      <c r="F4004" s="174">
        <v>54.34</v>
      </c>
      <c r="G4004" s="175" t="s">
        <v>4148</v>
      </c>
      <c r="H4004" s="171" t="s">
        <v>4170</v>
      </c>
      <c r="I4004" s="171" t="s">
        <v>5938</v>
      </c>
      <c r="J4004" s="171" t="s">
        <v>338</v>
      </c>
      <c r="K4004" s="176"/>
      <c r="L4004" s="177" t="s">
        <v>733</v>
      </c>
      <c r="M4004" s="177" t="s">
        <v>339</v>
      </c>
      <c r="N4004" s="178" t="s">
        <v>7437</v>
      </c>
    </row>
    <row r="4005" spans="1:14" s="178" customFormat="1">
      <c r="A4005" s="171" t="s">
        <v>2328</v>
      </c>
      <c r="B4005" s="171"/>
      <c r="C4005" s="179">
        <v>26048152026</v>
      </c>
      <c r="D4005" s="172">
        <v>46136</v>
      </c>
      <c r="E4005" s="173">
        <v>46199</v>
      </c>
      <c r="F4005" s="174">
        <v>380.38</v>
      </c>
      <c r="G4005" s="175" t="s">
        <v>4148</v>
      </c>
      <c r="H4005" s="171" t="s">
        <v>4170</v>
      </c>
      <c r="I4005" s="171" t="s">
        <v>5825</v>
      </c>
      <c r="J4005" s="171" t="s">
        <v>370</v>
      </c>
      <c r="K4005" s="176"/>
      <c r="L4005" s="177" t="s">
        <v>733</v>
      </c>
      <c r="M4005" s="177" t="s">
        <v>371</v>
      </c>
      <c r="N4005" s="178" t="s">
        <v>7438</v>
      </c>
    </row>
    <row r="4006" spans="1:14" s="178" customFormat="1">
      <c r="A4006" s="171" t="s">
        <v>2328</v>
      </c>
      <c r="B4006" s="171"/>
      <c r="C4006" s="179">
        <v>26048152026</v>
      </c>
      <c r="D4006" s="172">
        <v>46136</v>
      </c>
      <c r="E4006" s="173">
        <v>46199</v>
      </c>
      <c r="F4006" s="174">
        <v>353.21</v>
      </c>
      <c r="G4006" s="175" t="s">
        <v>4148</v>
      </c>
      <c r="H4006" s="171" t="s">
        <v>4170</v>
      </c>
      <c r="I4006" s="171" t="s">
        <v>5744</v>
      </c>
      <c r="J4006" s="171" t="s">
        <v>198</v>
      </c>
      <c r="K4006" s="176"/>
      <c r="L4006" s="177" t="s">
        <v>733</v>
      </c>
      <c r="M4006" s="177" t="s">
        <v>199</v>
      </c>
      <c r="N4006" s="178" t="s">
        <v>7439</v>
      </c>
    </row>
    <row r="4007" spans="1:14" s="178" customFormat="1">
      <c r="A4007" s="171" t="s">
        <v>2328</v>
      </c>
      <c r="B4007" s="171"/>
      <c r="C4007" s="179">
        <v>26048152026</v>
      </c>
      <c r="D4007" s="172">
        <v>46136</v>
      </c>
      <c r="E4007" s="173">
        <v>46199</v>
      </c>
      <c r="F4007" s="174">
        <v>38.729999999999997</v>
      </c>
      <c r="G4007" s="175" t="s">
        <v>4148</v>
      </c>
      <c r="H4007" s="171" t="s">
        <v>4170</v>
      </c>
      <c r="I4007" s="171" t="s">
        <v>5773</v>
      </c>
      <c r="J4007" s="171" t="s">
        <v>374</v>
      </c>
      <c r="K4007" s="176"/>
      <c r="L4007" s="177" t="s">
        <v>733</v>
      </c>
      <c r="M4007" s="177" t="s">
        <v>375</v>
      </c>
      <c r="N4007" s="178" t="s">
        <v>7440</v>
      </c>
    </row>
    <row r="4008" spans="1:14" s="178" customFormat="1">
      <c r="A4008" s="171" t="s">
        <v>2328</v>
      </c>
      <c r="B4008" s="171"/>
      <c r="C4008" s="179">
        <v>26048152026</v>
      </c>
      <c r="D4008" s="172">
        <v>46136</v>
      </c>
      <c r="E4008" s="173">
        <v>46199</v>
      </c>
      <c r="F4008" s="174">
        <v>54.34</v>
      </c>
      <c r="G4008" s="175" t="s">
        <v>4148</v>
      </c>
      <c r="H4008" s="171" t="s">
        <v>4170</v>
      </c>
      <c r="I4008" s="171" t="s">
        <v>5759</v>
      </c>
      <c r="J4008" s="171" t="s">
        <v>72</v>
      </c>
      <c r="K4008" s="176"/>
      <c r="L4008" s="177" t="s">
        <v>733</v>
      </c>
      <c r="M4008" s="177" t="s">
        <v>73</v>
      </c>
      <c r="N4008" s="178" t="s">
        <v>7441</v>
      </c>
    </row>
    <row r="4009" spans="1:14" s="178" customFormat="1">
      <c r="A4009" s="171" t="s">
        <v>2328</v>
      </c>
      <c r="B4009" s="171"/>
      <c r="C4009" s="179">
        <v>26048152026</v>
      </c>
      <c r="D4009" s="172">
        <v>46136</v>
      </c>
      <c r="E4009" s="173">
        <v>46199</v>
      </c>
      <c r="F4009" s="174">
        <v>38.729999999999997</v>
      </c>
      <c r="G4009" s="175" t="s">
        <v>4148</v>
      </c>
      <c r="H4009" s="171" t="s">
        <v>4170</v>
      </c>
      <c r="I4009" s="171" t="s">
        <v>5939</v>
      </c>
      <c r="J4009" s="171" t="s">
        <v>376</v>
      </c>
      <c r="K4009" s="176"/>
      <c r="L4009" s="177" t="s">
        <v>733</v>
      </c>
      <c r="M4009" s="177" t="s">
        <v>377</v>
      </c>
      <c r="N4009" s="178" t="s">
        <v>7442</v>
      </c>
    </row>
    <row r="4010" spans="1:14" s="178" customFormat="1">
      <c r="A4010" s="171" t="s">
        <v>2328</v>
      </c>
      <c r="B4010" s="171"/>
      <c r="C4010" s="179">
        <v>26048152026</v>
      </c>
      <c r="D4010" s="172">
        <v>46136</v>
      </c>
      <c r="E4010" s="173">
        <v>46199</v>
      </c>
      <c r="F4010" s="174">
        <v>54.34</v>
      </c>
      <c r="G4010" s="175" t="s">
        <v>4148</v>
      </c>
      <c r="H4010" s="171" t="s">
        <v>4170</v>
      </c>
      <c r="I4010" s="171" t="s">
        <v>5854</v>
      </c>
      <c r="J4010" s="171" t="s">
        <v>378</v>
      </c>
      <c r="K4010" s="176"/>
      <c r="L4010" s="177" t="s">
        <v>733</v>
      </c>
      <c r="M4010" s="177" t="s">
        <v>379</v>
      </c>
      <c r="N4010" s="178" t="s">
        <v>7443</v>
      </c>
    </row>
    <row r="4011" spans="1:14" s="178" customFormat="1">
      <c r="A4011" s="171" t="s">
        <v>2328</v>
      </c>
      <c r="B4011" s="171"/>
      <c r="C4011" s="179">
        <v>26048152026</v>
      </c>
      <c r="D4011" s="172">
        <v>46136</v>
      </c>
      <c r="E4011" s="173">
        <v>46199</v>
      </c>
      <c r="F4011" s="174">
        <v>25.82</v>
      </c>
      <c r="G4011" s="175" t="s">
        <v>4148</v>
      </c>
      <c r="H4011" s="171" t="s">
        <v>4170</v>
      </c>
      <c r="I4011" s="171" t="s">
        <v>5845</v>
      </c>
      <c r="J4011" s="171" t="s">
        <v>228</v>
      </c>
      <c r="K4011" s="176"/>
      <c r="L4011" s="177" t="s">
        <v>733</v>
      </c>
      <c r="M4011" s="177" t="s">
        <v>229</v>
      </c>
      <c r="N4011" s="178" t="s">
        <v>7444</v>
      </c>
    </row>
    <row r="4012" spans="1:14" s="178" customFormat="1">
      <c r="A4012" s="171" t="s">
        <v>2328</v>
      </c>
      <c r="B4012" s="171"/>
      <c r="C4012" s="179">
        <v>26048152026</v>
      </c>
      <c r="D4012" s="172">
        <v>46136</v>
      </c>
      <c r="E4012" s="173">
        <v>46199</v>
      </c>
      <c r="F4012" s="174">
        <v>25.82</v>
      </c>
      <c r="G4012" s="175" t="s">
        <v>4148</v>
      </c>
      <c r="H4012" s="171" t="s">
        <v>4170</v>
      </c>
      <c r="I4012" s="171" t="s">
        <v>5940</v>
      </c>
      <c r="J4012" s="171" t="s">
        <v>230</v>
      </c>
      <c r="K4012" s="176"/>
      <c r="L4012" s="177" t="s">
        <v>733</v>
      </c>
      <c r="M4012" s="177" t="s">
        <v>231</v>
      </c>
      <c r="N4012" s="178" t="s">
        <v>7445</v>
      </c>
    </row>
    <row r="4013" spans="1:14" s="178" customFormat="1">
      <c r="A4013" s="171" t="s">
        <v>2328</v>
      </c>
      <c r="B4013" s="171"/>
      <c r="C4013" s="179">
        <v>26048152026</v>
      </c>
      <c r="D4013" s="172">
        <v>46136</v>
      </c>
      <c r="E4013" s="173">
        <v>46199</v>
      </c>
      <c r="F4013" s="174">
        <v>25.82</v>
      </c>
      <c r="G4013" s="175" t="s">
        <v>4148</v>
      </c>
      <c r="H4013" s="171" t="s">
        <v>4170</v>
      </c>
      <c r="I4013" s="171" t="s">
        <v>5807</v>
      </c>
      <c r="J4013" s="171" t="s">
        <v>384</v>
      </c>
      <c r="K4013" s="176"/>
      <c r="L4013" s="177" t="s">
        <v>733</v>
      </c>
      <c r="M4013" s="177" t="s">
        <v>385</v>
      </c>
      <c r="N4013" s="178" t="s">
        <v>7446</v>
      </c>
    </row>
    <row r="4014" spans="1:14" s="178" customFormat="1">
      <c r="A4014" s="171" t="s">
        <v>2328</v>
      </c>
      <c r="B4014" s="171"/>
      <c r="C4014" s="179">
        <v>26048152026</v>
      </c>
      <c r="D4014" s="172">
        <v>46136</v>
      </c>
      <c r="E4014" s="173">
        <v>46199</v>
      </c>
      <c r="F4014" s="174">
        <v>54.34</v>
      </c>
      <c r="G4014" s="175" t="s">
        <v>4148</v>
      </c>
      <c r="H4014" s="171" t="s">
        <v>4170</v>
      </c>
      <c r="I4014" s="171" t="s">
        <v>5941</v>
      </c>
      <c r="J4014" s="171" t="s">
        <v>484</v>
      </c>
      <c r="K4014" s="176"/>
      <c r="L4014" s="177" t="s">
        <v>733</v>
      </c>
      <c r="M4014" s="177" t="s">
        <v>485</v>
      </c>
      <c r="N4014" s="178" t="s">
        <v>7447</v>
      </c>
    </row>
    <row r="4015" spans="1:14" s="178" customFormat="1">
      <c r="A4015" s="171" t="s">
        <v>2328</v>
      </c>
      <c r="B4015" s="171"/>
      <c r="C4015" s="179">
        <v>26048152026</v>
      </c>
      <c r="D4015" s="172">
        <v>46136</v>
      </c>
      <c r="E4015" s="173">
        <v>46199</v>
      </c>
      <c r="F4015" s="174">
        <v>54.34</v>
      </c>
      <c r="G4015" s="175" t="s">
        <v>4148</v>
      </c>
      <c r="H4015" s="171" t="s">
        <v>4170</v>
      </c>
      <c r="I4015" s="171" t="s">
        <v>5942</v>
      </c>
      <c r="J4015" s="171" t="s">
        <v>140</v>
      </c>
      <c r="K4015" s="176"/>
      <c r="L4015" s="177" t="s">
        <v>733</v>
      </c>
      <c r="M4015" s="177" t="s">
        <v>141</v>
      </c>
      <c r="N4015" s="178" t="s">
        <v>7448</v>
      </c>
    </row>
    <row r="4016" spans="1:14" s="178" customFormat="1">
      <c r="A4016" s="171" t="s">
        <v>2328</v>
      </c>
      <c r="B4016" s="171"/>
      <c r="C4016" s="179">
        <v>26048152026</v>
      </c>
      <c r="D4016" s="172">
        <v>46136</v>
      </c>
      <c r="E4016" s="173">
        <v>46199</v>
      </c>
      <c r="F4016" s="174">
        <v>407.55</v>
      </c>
      <c r="G4016" s="175" t="s">
        <v>4148</v>
      </c>
      <c r="H4016" s="171" t="s">
        <v>4170</v>
      </c>
      <c r="I4016" s="171" t="s">
        <v>4779</v>
      </c>
      <c r="J4016" s="171" t="s">
        <v>358</v>
      </c>
      <c r="K4016" s="176"/>
      <c r="L4016" s="177" t="s">
        <v>733</v>
      </c>
      <c r="M4016" s="177" t="s">
        <v>359</v>
      </c>
      <c r="N4016" s="178" t="s">
        <v>7449</v>
      </c>
    </row>
    <row r="4017" spans="1:14" s="178" customFormat="1">
      <c r="A4017" s="171" t="s">
        <v>2328</v>
      </c>
      <c r="B4017" s="171"/>
      <c r="C4017" s="179">
        <v>26048152026</v>
      </c>
      <c r="D4017" s="172">
        <v>46136</v>
      </c>
      <c r="E4017" s="173">
        <v>46199</v>
      </c>
      <c r="F4017" s="174">
        <v>38.729999999999997</v>
      </c>
      <c r="G4017" s="175" t="s">
        <v>4148</v>
      </c>
      <c r="H4017" s="171" t="s">
        <v>4170</v>
      </c>
      <c r="I4017" s="171" t="s">
        <v>5842</v>
      </c>
      <c r="J4017" s="171" t="s">
        <v>112</v>
      </c>
      <c r="K4017" s="176"/>
      <c r="L4017" s="177" t="s">
        <v>733</v>
      </c>
      <c r="M4017" s="177" t="s">
        <v>113</v>
      </c>
      <c r="N4017" s="178" t="s">
        <v>7450</v>
      </c>
    </row>
    <row r="4018" spans="1:14" s="178" customFormat="1">
      <c r="A4018" s="171" t="s">
        <v>2328</v>
      </c>
      <c r="B4018" s="171"/>
      <c r="C4018" s="179">
        <v>26048152026</v>
      </c>
      <c r="D4018" s="172">
        <v>46136</v>
      </c>
      <c r="E4018" s="173">
        <v>46199</v>
      </c>
      <c r="F4018" s="174">
        <v>54.34</v>
      </c>
      <c r="G4018" s="175" t="s">
        <v>4148</v>
      </c>
      <c r="H4018" s="171" t="s">
        <v>4170</v>
      </c>
      <c r="I4018" s="171" t="s">
        <v>5943</v>
      </c>
      <c r="J4018" s="171" t="s">
        <v>126</v>
      </c>
      <c r="K4018" s="176"/>
      <c r="L4018" s="177" t="s">
        <v>733</v>
      </c>
      <c r="M4018" s="177" t="s">
        <v>127</v>
      </c>
      <c r="N4018" s="178" t="s">
        <v>7451</v>
      </c>
    </row>
    <row r="4019" spans="1:14" s="178" customFormat="1">
      <c r="A4019" s="171" t="s">
        <v>2328</v>
      </c>
      <c r="B4019" s="171"/>
      <c r="C4019" s="179">
        <v>26048152026</v>
      </c>
      <c r="D4019" s="172">
        <v>46136</v>
      </c>
      <c r="E4019" s="173">
        <v>46199</v>
      </c>
      <c r="F4019" s="174">
        <v>54.34</v>
      </c>
      <c r="G4019" s="175" t="s">
        <v>4148</v>
      </c>
      <c r="H4019" s="171" t="s">
        <v>4170</v>
      </c>
      <c r="I4019" s="171" t="s">
        <v>5944</v>
      </c>
      <c r="J4019" s="171" t="s">
        <v>328</v>
      </c>
      <c r="K4019" s="176"/>
      <c r="L4019" s="177" t="s">
        <v>733</v>
      </c>
      <c r="M4019" s="177" t="s">
        <v>329</v>
      </c>
      <c r="N4019" s="178" t="s">
        <v>7452</v>
      </c>
    </row>
    <row r="4020" spans="1:14" s="178" customFormat="1">
      <c r="A4020" s="171" t="s">
        <v>2328</v>
      </c>
      <c r="B4020" s="171"/>
      <c r="C4020" s="179">
        <v>26048152026</v>
      </c>
      <c r="D4020" s="172">
        <v>46136</v>
      </c>
      <c r="E4020" s="173">
        <v>46199</v>
      </c>
      <c r="F4020" s="174">
        <v>38.729999999999997</v>
      </c>
      <c r="G4020" s="175" t="s">
        <v>4148</v>
      </c>
      <c r="H4020" s="171" t="s">
        <v>4170</v>
      </c>
      <c r="I4020" s="171" t="s">
        <v>5831</v>
      </c>
      <c r="J4020" s="171" t="s">
        <v>42</v>
      </c>
      <c r="K4020" s="176"/>
      <c r="L4020" s="177" t="s">
        <v>733</v>
      </c>
      <c r="M4020" s="177" t="s">
        <v>43</v>
      </c>
      <c r="N4020" s="178" t="s">
        <v>7453</v>
      </c>
    </row>
    <row r="4021" spans="1:14" s="178" customFormat="1">
      <c r="A4021" s="171" t="s">
        <v>2328</v>
      </c>
      <c r="B4021" s="171"/>
      <c r="C4021" s="179">
        <v>26048152026</v>
      </c>
      <c r="D4021" s="172">
        <v>46136</v>
      </c>
      <c r="E4021" s="173">
        <v>46199</v>
      </c>
      <c r="F4021" s="174">
        <v>54.34</v>
      </c>
      <c r="G4021" s="175" t="s">
        <v>4148</v>
      </c>
      <c r="H4021" s="171" t="s">
        <v>4170</v>
      </c>
      <c r="I4021" s="171" t="s">
        <v>5945</v>
      </c>
      <c r="J4021" s="171" t="s">
        <v>46</v>
      </c>
      <c r="K4021" s="176"/>
      <c r="L4021" s="177" t="s">
        <v>733</v>
      </c>
      <c r="M4021" s="177" t="s">
        <v>47</v>
      </c>
      <c r="N4021" s="178" t="s">
        <v>7454</v>
      </c>
    </row>
    <row r="4022" spans="1:14" s="178" customFormat="1">
      <c r="A4022" s="171" t="s">
        <v>2328</v>
      </c>
      <c r="B4022" s="171"/>
      <c r="C4022" s="179">
        <v>26048152026</v>
      </c>
      <c r="D4022" s="172">
        <v>46136</v>
      </c>
      <c r="E4022" s="173">
        <v>46199</v>
      </c>
      <c r="F4022" s="174">
        <v>54.34</v>
      </c>
      <c r="G4022" s="175" t="s">
        <v>4148</v>
      </c>
      <c r="H4022" s="171" t="s">
        <v>4170</v>
      </c>
      <c r="I4022" s="171" t="s">
        <v>5946</v>
      </c>
      <c r="J4022" s="171" t="s">
        <v>128</v>
      </c>
      <c r="K4022" s="176"/>
      <c r="L4022" s="177" t="s">
        <v>733</v>
      </c>
      <c r="M4022" s="177" t="s">
        <v>129</v>
      </c>
      <c r="N4022" s="178" t="s">
        <v>7455</v>
      </c>
    </row>
    <row r="4023" spans="1:14" s="178" customFormat="1">
      <c r="A4023" s="171" t="s">
        <v>2328</v>
      </c>
      <c r="B4023" s="171"/>
      <c r="C4023" s="179">
        <v>26048152026</v>
      </c>
      <c r="D4023" s="172">
        <v>46136</v>
      </c>
      <c r="E4023" s="173">
        <v>46199</v>
      </c>
      <c r="F4023" s="174">
        <v>54.34</v>
      </c>
      <c r="G4023" s="175" t="s">
        <v>4148</v>
      </c>
      <c r="H4023" s="171" t="s">
        <v>4170</v>
      </c>
      <c r="I4023" s="171" t="s">
        <v>5947</v>
      </c>
      <c r="J4023" s="171" t="s">
        <v>290</v>
      </c>
      <c r="K4023" s="176"/>
      <c r="L4023" s="177" t="s">
        <v>733</v>
      </c>
      <c r="M4023" s="177" t="s">
        <v>291</v>
      </c>
      <c r="N4023" s="178" t="s">
        <v>7456</v>
      </c>
    </row>
    <row r="4024" spans="1:14" s="178" customFormat="1">
      <c r="A4024" s="171" t="s">
        <v>2328</v>
      </c>
      <c r="B4024" s="171"/>
      <c r="C4024" s="179">
        <v>26048152026</v>
      </c>
      <c r="D4024" s="172">
        <v>46136</v>
      </c>
      <c r="E4024" s="173">
        <v>46199</v>
      </c>
      <c r="F4024" s="174">
        <v>54.34</v>
      </c>
      <c r="G4024" s="175" t="s">
        <v>4148</v>
      </c>
      <c r="H4024" s="171" t="s">
        <v>4170</v>
      </c>
      <c r="I4024" s="171" t="s">
        <v>5806</v>
      </c>
      <c r="J4024" s="171" t="s">
        <v>130</v>
      </c>
      <c r="K4024" s="176"/>
      <c r="L4024" s="177" t="s">
        <v>733</v>
      </c>
      <c r="M4024" s="177" t="s">
        <v>131</v>
      </c>
      <c r="N4024" s="178" t="s">
        <v>7457</v>
      </c>
    </row>
    <row r="4025" spans="1:14" s="178" customFormat="1">
      <c r="A4025" s="171" t="s">
        <v>2328</v>
      </c>
      <c r="B4025" s="171"/>
      <c r="C4025" s="179">
        <v>26048152026</v>
      </c>
      <c r="D4025" s="172">
        <v>46136</v>
      </c>
      <c r="E4025" s="173">
        <v>46199</v>
      </c>
      <c r="F4025" s="174">
        <v>353.21</v>
      </c>
      <c r="G4025" s="175" t="s">
        <v>4148</v>
      </c>
      <c r="H4025" s="171" t="s">
        <v>4170</v>
      </c>
      <c r="I4025" s="171" t="s">
        <v>5948</v>
      </c>
      <c r="J4025" s="171" t="s">
        <v>300</v>
      </c>
      <c r="K4025" s="176"/>
      <c r="L4025" s="177" t="s">
        <v>733</v>
      </c>
      <c r="M4025" s="177" t="s">
        <v>301</v>
      </c>
      <c r="N4025" s="178" t="s">
        <v>7458</v>
      </c>
    </row>
    <row r="4026" spans="1:14" s="178" customFormat="1">
      <c r="A4026" s="171" t="s">
        <v>2328</v>
      </c>
      <c r="B4026" s="171"/>
      <c r="C4026" s="179">
        <v>26048152026</v>
      </c>
      <c r="D4026" s="172">
        <v>46136</v>
      </c>
      <c r="E4026" s="173">
        <v>46199</v>
      </c>
      <c r="F4026" s="174">
        <v>25.82</v>
      </c>
      <c r="G4026" s="175" t="s">
        <v>4148</v>
      </c>
      <c r="H4026" s="171" t="s">
        <v>4170</v>
      </c>
      <c r="I4026" s="171" t="s">
        <v>5949</v>
      </c>
      <c r="J4026" s="171" t="s">
        <v>232</v>
      </c>
      <c r="K4026" s="176"/>
      <c r="L4026" s="177" t="s">
        <v>733</v>
      </c>
      <c r="M4026" s="177" t="s">
        <v>233</v>
      </c>
      <c r="N4026" s="178" t="s">
        <v>7459</v>
      </c>
    </row>
    <row r="4027" spans="1:14" s="178" customFormat="1">
      <c r="A4027" s="171" t="s">
        <v>2328</v>
      </c>
      <c r="B4027" s="171"/>
      <c r="C4027" s="179">
        <v>26048152026</v>
      </c>
      <c r="D4027" s="172">
        <v>46136</v>
      </c>
      <c r="E4027" s="173">
        <v>46199</v>
      </c>
      <c r="F4027" s="174">
        <v>54.34</v>
      </c>
      <c r="G4027" s="175" t="s">
        <v>4148</v>
      </c>
      <c r="H4027" s="171" t="s">
        <v>4170</v>
      </c>
      <c r="I4027" s="171" t="s">
        <v>5950</v>
      </c>
      <c r="J4027" s="171" t="s">
        <v>388</v>
      </c>
      <c r="K4027" s="176"/>
      <c r="L4027" s="177" t="s">
        <v>733</v>
      </c>
      <c r="M4027" s="177" t="s">
        <v>389</v>
      </c>
      <c r="N4027" s="178" t="s">
        <v>7460</v>
      </c>
    </row>
    <row r="4028" spans="1:14" s="178" customFormat="1">
      <c r="A4028" s="171" t="s">
        <v>2328</v>
      </c>
      <c r="B4028" s="171"/>
      <c r="C4028" s="179">
        <v>26048152026</v>
      </c>
      <c r="D4028" s="172">
        <v>46136</v>
      </c>
      <c r="E4028" s="173">
        <v>46199</v>
      </c>
      <c r="F4028" s="174">
        <v>25.82</v>
      </c>
      <c r="G4028" s="175" t="s">
        <v>4148</v>
      </c>
      <c r="H4028" s="171" t="s">
        <v>4170</v>
      </c>
      <c r="I4028" s="171" t="s">
        <v>5848</v>
      </c>
      <c r="J4028" s="171" t="s">
        <v>180</v>
      </c>
      <c r="K4028" s="176"/>
      <c r="L4028" s="177" t="s">
        <v>733</v>
      </c>
      <c r="M4028" s="177" t="s">
        <v>181</v>
      </c>
      <c r="N4028" s="178" t="s">
        <v>7461</v>
      </c>
    </row>
    <row r="4029" spans="1:14" s="178" customFormat="1">
      <c r="A4029" s="171" t="s">
        <v>2328</v>
      </c>
      <c r="B4029" s="171"/>
      <c r="C4029" s="179">
        <v>26048152026</v>
      </c>
      <c r="D4029" s="172">
        <v>46136</v>
      </c>
      <c r="E4029" s="173">
        <v>46199</v>
      </c>
      <c r="F4029" s="174">
        <v>54.34</v>
      </c>
      <c r="G4029" s="175" t="s">
        <v>4148</v>
      </c>
      <c r="H4029" s="171" t="s">
        <v>4170</v>
      </c>
      <c r="I4029" s="171" t="s">
        <v>5789</v>
      </c>
      <c r="J4029" s="171" t="s">
        <v>234</v>
      </c>
      <c r="K4029" s="176"/>
      <c r="L4029" s="177" t="s">
        <v>733</v>
      </c>
      <c r="M4029" s="177" t="s">
        <v>235</v>
      </c>
      <c r="N4029" s="178" t="s">
        <v>7462</v>
      </c>
    </row>
    <row r="4030" spans="1:14" s="178" customFormat="1">
      <c r="A4030" s="171" t="s">
        <v>2328</v>
      </c>
      <c r="B4030" s="171"/>
      <c r="C4030" s="179">
        <v>26048152026</v>
      </c>
      <c r="D4030" s="172">
        <v>46136</v>
      </c>
      <c r="E4030" s="173">
        <v>46199</v>
      </c>
      <c r="F4030" s="174">
        <v>54.34</v>
      </c>
      <c r="G4030" s="175" t="s">
        <v>4148</v>
      </c>
      <c r="H4030" s="171" t="s">
        <v>4170</v>
      </c>
      <c r="I4030" s="171" t="s">
        <v>5951</v>
      </c>
      <c r="J4030" s="171" t="s">
        <v>190</v>
      </c>
      <c r="K4030" s="176"/>
      <c r="L4030" s="177" t="s">
        <v>733</v>
      </c>
      <c r="M4030" s="177" t="s">
        <v>191</v>
      </c>
      <c r="N4030" s="178" t="s">
        <v>7463</v>
      </c>
    </row>
    <row r="4031" spans="1:14" s="178" customFormat="1">
      <c r="A4031" s="171" t="s">
        <v>2328</v>
      </c>
      <c r="B4031" s="171"/>
      <c r="C4031" s="179">
        <v>26048152026</v>
      </c>
      <c r="D4031" s="172">
        <v>46136</v>
      </c>
      <c r="E4031" s="173">
        <v>46199</v>
      </c>
      <c r="F4031" s="174">
        <v>54.34</v>
      </c>
      <c r="G4031" s="175" t="s">
        <v>4148</v>
      </c>
      <c r="H4031" s="171" t="s">
        <v>4170</v>
      </c>
      <c r="I4031" s="171" t="s">
        <v>5952</v>
      </c>
      <c r="J4031" s="171" t="s">
        <v>58</v>
      </c>
      <c r="K4031" s="176"/>
      <c r="L4031" s="177" t="s">
        <v>733</v>
      </c>
      <c r="M4031" s="177" t="s">
        <v>59</v>
      </c>
      <c r="N4031" s="178" t="s">
        <v>7464</v>
      </c>
    </row>
    <row r="4032" spans="1:14" s="178" customFormat="1">
      <c r="A4032" s="171" t="s">
        <v>2328</v>
      </c>
      <c r="B4032" s="171"/>
      <c r="C4032" s="179">
        <v>26048152026</v>
      </c>
      <c r="D4032" s="172">
        <v>46136</v>
      </c>
      <c r="E4032" s="173">
        <v>46199</v>
      </c>
      <c r="F4032" s="174">
        <v>54.34</v>
      </c>
      <c r="G4032" s="175" t="s">
        <v>4148</v>
      </c>
      <c r="H4032" s="171" t="s">
        <v>4170</v>
      </c>
      <c r="I4032" s="171" t="s">
        <v>5953</v>
      </c>
      <c r="J4032" s="171" t="s">
        <v>320</v>
      </c>
      <c r="K4032" s="176"/>
      <c r="L4032" s="177" t="s">
        <v>733</v>
      </c>
      <c r="M4032" s="177" t="s">
        <v>321</v>
      </c>
      <c r="N4032" s="178" t="s">
        <v>7465</v>
      </c>
    </row>
    <row r="4033" spans="1:14" s="178" customFormat="1">
      <c r="A4033" s="171" t="s">
        <v>2328</v>
      </c>
      <c r="B4033" s="171"/>
      <c r="C4033" s="179">
        <v>26048152026</v>
      </c>
      <c r="D4033" s="172">
        <v>46136</v>
      </c>
      <c r="E4033" s="173">
        <v>46199</v>
      </c>
      <c r="F4033" s="174">
        <v>54.34</v>
      </c>
      <c r="G4033" s="175" t="s">
        <v>4148</v>
      </c>
      <c r="H4033" s="171" t="s">
        <v>4170</v>
      </c>
      <c r="I4033" s="171" t="s">
        <v>5801</v>
      </c>
      <c r="J4033" s="171" t="s">
        <v>236</v>
      </c>
      <c r="K4033" s="176"/>
      <c r="L4033" s="177" t="s">
        <v>733</v>
      </c>
      <c r="M4033" s="177" t="s">
        <v>237</v>
      </c>
      <c r="N4033" s="178" t="s">
        <v>7466</v>
      </c>
    </row>
    <row r="4034" spans="1:14" s="178" customFormat="1">
      <c r="A4034" s="171" t="s">
        <v>2328</v>
      </c>
      <c r="B4034" s="171"/>
      <c r="C4034" s="179">
        <v>26048152026</v>
      </c>
      <c r="D4034" s="172">
        <v>46136</v>
      </c>
      <c r="E4034" s="173">
        <v>46199</v>
      </c>
      <c r="F4034" s="174">
        <v>38.729999999999997</v>
      </c>
      <c r="G4034" s="175" t="s">
        <v>4148</v>
      </c>
      <c r="H4034" s="171" t="s">
        <v>4170</v>
      </c>
      <c r="I4034" s="171" t="s">
        <v>5804</v>
      </c>
      <c r="J4034" s="171" t="s">
        <v>392</v>
      </c>
      <c r="K4034" s="176"/>
      <c r="L4034" s="177" t="s">
        <v>733</v>
      </c>
      <c r="M4034" s="177" t="s">
        <v>393</v>
      </c>
      <c r="N4034" s="178" t="s">
        <v>7467</v>
      </c>
    </row>
    <row r="4035" spans="1:14" s="178" customFormat="1">
      <c r="A4035" s="171" t="s">
        <v>2328</v>
      </c>
      <c r="B4035" s="171"/>
      <c r="C4035" s="179">
        <v>26048152026</v>
      </c>
      <c r="D4035" s="172">
        <v>46136</v>
      </c>
      <c r="E4035" s="173">
        <v>46199</v>
      </c>
      <c r="F4035" s="174">
        <v>54.34</v>
      </c>
      <c r="G4035" s="175" t="s">
        <v>4148</v>
      </c>
      <c r="H4035" s="171" t="s">
        <v>4170</v>
      </c>
      <c r="I4035" s="171" t="s">
        <v>5769</v>
      </c>
      <c r="J4035" s="171" t="s">
        <v>499</v>
      </c>
      <c r="K4035" s="176"/>
      <c r="L4035" s="177" t="s">
        <v>733</v>
      </c>
      <c r="M4035" s="177" t="s">
        <v>500</v>
      </c>
      <c r="N4035" s="178" t="s">
        <v>7468</v>
      </c>
    </row>
    <row r="4036" spans="1:14" s="178" customFormat="1">
      <c r="A4036" s="171" t="s">
        <v>2328</v>
      </c>
      <c r="B4036" s="171"/>
      <c r="C4036" s="179">
        <v>26048152026</v>
      </c>
      <c r="D4036" s="172">
        <v>46136</v>
      </c>
      <c r="E4036" s="173">
        <v>46199</v>
      </c>
      <c r="F4036" s="174">
        <v>54.34</v>
      </c>
      <c r="G4036" s="175" t="s">
        <v>4148</v>
      </c>
      <c r="H4036" s="171" t="s">
        <v>4170</v>
      </c>
      <c r="I4036" s="171" t="s">
        <v>5752</v>
      </c>
      <c r="J4036" s="171" t="s">
        <v>132</v>
      </c>
      <c r="K4036" s="176"/>
      <c r="L4036" s="177" t="s">
        <v>733</v>
      </c>
      <c r="M4036" s="177" t="s">
        <v>133</v>
      </c>
      <c r="N4036" s="178" t="s">
        <v>7469</v>
      </c>
    </row>
    <row r="4037" spans="1:14" s="178" customFormat="1">
      <c r="A4037" s="171" t="s">
        <v>2328</v>
      </c>
      <c r="B4037" s="171"/>
      <c r="C4037" s="179">
        <v>26048152026</v>
      </c>
      <c r="D4037" s="172">
        <v>46136</v>
      </c>
      <c r="E4037" s="173">
        <v>46199</v>
      </c>
      <c r="F4037" s="174">
        <v>38.729999999999997</v>
      </c>
      <c r="G4037" s="175" t="s">
        <v>4148</v>
      </c>
      <c r="H4037" s="171" t="s">
        <v>4170</v>
      </c>
      <c r="I4037" s="171" t="s">
        <v>5810</v>
      </c>
      <c r="J4037" s="171" t="s">
        <v>200</v>
      </c>
      <c r="K4037" s="176"/>
      <c r="L4037" s="177" t="s">
        <v>733</v>
      </c>
      <c r="M4037" s="177" t="s">
        <v>201</v>
      </c>
      <c r="N4037" s="178" t="s">
        <v>7470</v>
      </c>
    </row>
    <row r="4038" spans="1:14" s="178" customFormat="1">
      <c r="A4038" s="171" t="s">
        <v>2328</v>
      </c>
      <c r="B4038" s="171"/>
      <c r="C4038" s="179">
        <v>26048152026</v>
      </c>
      <c r="D4038" s="172">
        <v>46136</v>
      </c>
      <c r="E4038" s="173">
        <v>46199</v>
      </c>
      <c r="F4038" s="174">
        <v>298.87</v>
      </c>
      <c r="G4038" s="175" t="s">
        <v>4148</v>
      </c>
      <c r="H4038" s="171" t="s">
        <v>4170</v>
      </c>
      <c r="I4038" s="171" t="s">
        <v>5954</v>
      </c>
      <c r="J4038" s="171" t="s">
        <v>202</v>
      </c>
      <c r="K4038" s="176"/>
      <c r="L4038" s="177" t="s">
        <v>733</v>
      </c>
      <c r="M4038" s="177" t="s">
        <v>203</v>
      </c>
      <c r="N4038" s="178" t="s">
        <v>7471</v>
      </c>
    </row>
    <row r="4039" spans="1:14" s="178" customFormat="1">
      <c r="A4039" s="171" t="s">
        <v>2559</v>
      </c>
      <c r="B4039" s="171"/>
      <c r="C4039" s="179" t="s">
        <v>4132</v>
      </c>
      <c r="D4039" s="172">
        <v>46146</v>
      </c>
      <c r="E4039" s="173">
        <v>46202</v>
      </c>
      <c r="F4039" s="174">
        <v>1787.75</v>
      </c>
      <c r="G4039" s="175" t="s">
        <v>4141</v>
      </c>
      <c r="H4039" s="171" t="s">
        <v>4163</v>
      </c>
      <c r="I4039" s="171" t="s">
        <v>5278</v>
      </c>
      <c r="J4039" s="171" t="s">
        <v>210</v>
      </c>
      <c r="K4039" s="176"/>
      <c r="L4039" s="177" t="s">
        <v>733</v>
      </c>
      <c r="M4039" s="177" t="s">
        <v>211</v>
      </c>
      <c r="N4039" s="178" t="s">
        <v>7472</v>
      </c>
    </row>
    <row r="4040" spans="1:14" s="178" customFormat="1">
      <c r="A4040" s="171" t="s">
        <v>2560</v>
      </c>
      <c r="B4040" s="171"/>
      <c r="C4040" s="179" t="s">
        <v>4133</v>
      </c>
      <c r="D4040" s="172">
        <v>46146</v>
      </c>
      <c r="E4040" s="173">
        <v>46203</v>
      </c>
      <c r="F4040" s="174">
        <v>1653.14</v>
      </c>
      <c r="G4040" s="175" t="s">
        <v>4141</v>
      </c>
      <c r="H4040" s="171" t="s">
        <v>4163</v>
      </c>
      <c r="I4040" s="171" t="s">
        <v>5313</v>
      </c>
      <c r="J4040" s="171" t="s">
        <v>286</v>
      </c>
      <c r="K4040" s="176"/>
      <c r="L4040" s="177" t="s">
        <v>733</v>
      </c>
      <c r="M4040" s="177" t="s">
        <v>287</v>
      </c>
      <c r="N4040" s="178" t="s">
        <v>7473</v>
      </c>
    </row>
    <row r="4041" spans="1:14" s="178" customFormat="1">
      <c r="A4041" s="171" t="s">
        <v>2322</v>
      </c>
      <c r="B4041" s="171"/>
      <c r="C4041" s="179" t="s">
        <v>4134</v>
      </c>
      <c r="D4041" s="172">
        <v>46146</v>
      </c>
      <c r="E4041" s="173">
        <v>46203</v>
      </c>
      <c r="F4041" s="174">
        <v>1952.21</v>
      </c>
      <c r="G4041" s="175" t="s">
        <v>4141</v>
      </c>
      <c r="H4041" s="171" t="s">
        <v>4163</v>
      </c>
      <c r="I4041" s="171" t="s">
        <v>4185</v>
      </c>
      <c r="J4041" s="171" t="s">
        <v>290</v>
      </c>
      <c r="K4041" s="176"/>
      <c r="L4041" s="177" t="s">
        <v>733</v>
      </c>
      <c r="M4041" s="177" t="s">
        <v>291</v>
      </c>
      <c r="N4041" s="178" t="s">
        <v>7474</v>
      </c>
    </row>
    <row r="4042" spans="1:14" s="178" customFormat="1">
      <c r="A4042" s="171" t="s">
        <v>2561</v>
      </c>
      <c r="B4042" s="171"/>
      <c r="C4042" s="179" t="s">
        <v>4135</v>
      </c>
      <c r="D4042" s="172">
        <v>46144</v>
      </c>
      <c r="E4042" s="173">
        <v>46203</v>
      </c>
      <c r="F4042" s="174">
        <v>709.53</v>
      </c>
      <c r="G4042" s="175" t="s">
        <v>4141</v>
      </c>
      <c r="H4042" s="171" t="s">
        <v>4163</v>
      </c>
      <c r="I4042" s="171" t="s">
        <v>5266</v>
      </c>
      <c r="J4042" s="171" t="s">
        <v>434</v>
      </c>
      <c r="K4042" s="176"/>
      <c r="L4042" s="177" t="s">
        <v>733</v>
      </c>
      <c r="M4042" s="177" t="s">
        <v>435</v>
      </c>
      <c r="N4042" s="178" t="s">
        <v>7475</v>
      </c>
    </row>
    <row r="4043" spans="1:14" s="178" customFormat="1">
      <c r="A4043" s="171" t="s">
        <v>2561</v>
      </c>
      <c r="B4043" s="171"/>
      <c r="C4043" s="179" t="s">
        <v>4136</v>
      </c>
      <c r="D4043" s="172">
        <v>46146</v>
      </c>
      <c r="E4043" s="173">
        <v>46203</v>
      </c>
      <c r="F4043" s="174">
        <v>709.53</v>
      </c>
      <c r="G4043" s="175" t="s">
        <v>4141</v>
      </c>
      <c r="H4043" s="171" t="s">
        <v>4163</v>
      </c>
      <c r="I4043" s="171" t="s">
        <v>5266</v>
      </c>
      <c r="J4043" s="171" t="s">
        <v>434</v>
      </c>
      <c r="K4043" s="176"/>
      <c r="L4043" s="177" t="s">
        <v>733</v>
      </c>
      <c r="M4043" s="177" t="s">
        <v>435</v>
      </c>
      <c r="N4043" s="178" t="s">
        <v>7476</v>
      </c>
    </row>
    <row r="4044" spans="1:14" s="178" customFormat="1">
      <c r="A4044" s="171" t="s">
        <v>2562</v>
      </c>
      <c r="B4044" s="171"/>
      <c r="C4044" s="179" t="s">
        <v>4137</v>
      </c>
      <c r="D4044" s="172">
        <v>46144</v>
      </c>
      <c r="E4044" s="173">
        <v>46203</v>
      </c>
      <c r="F4044" s="174">
        <v>1598.44</v>
      </c>
      <c r="G4044" s="175" t="s">
        <v>4141</v>
      </c>
      <c r="H4044" s="171" t="s">
        <v>4163</v>
      </c>
      <c r="I4044" s="171" t="s">
        <v>5272</v>
      </c>
      <c r="J4044" s="171" t="s">
        <v>464</v>
      </c>
      <c r="K4044" s="176"/>
      <c r="L4044" s="177" t="s">
        <v>733</v>
      </c>
      <c r="M4044" s="177" t="s">
        <v>465</v>
      </c>
      <c r="N4044" s="178" t="s">
        <v>7477</v>
      </c>
    </row>
    <row r="4045" spans="1:14" s="178" customFormat="1">
      <c r="A4045" s="171" t="s">
        <v>2562</v>
      </c>
      <c r="B4045" s="171"/>
      <c r="C4045" s="179" t="s">
        <v>4138</v>
      </c>
      <c r="D4045" s="172">
        <v>46146</v>
      </c>
      <c r="E4045" s="173">
        <v>46203</v>
      </c>
      <c r="F4045" s="174">
        <v>1598.44</v>
      </c>
      <c r="G4045" s="175" t="s">
        <v>4141</v>
      </c>
      <c r="H4045" s="171" t="s">
        <v>4163</v>
      </c>
      <c r="I4045" s="171" t="s">
        <v>5272</v>
      </c>
      <c r="J4045" s="171" t="s">
        <v>464</v>
      </c>
      <c r="K4045" s="176"/>
      <c r="L4045" s="177" t="s">
        <v>733</v>
      </c>
      <c r="M4045" s="177" t="s">
        <v>465</v>
      </c>
      <c r="N4045" s="178" t="s">
        <v>7478</v>
      </c>
    </row>
    <row r="4046" spans="1:14" s="178" customFormat="1">
      <c r="A4046" s="171" t="s">
        <v>2563</v>
      </c>
      <c r="B4046" s="171"/>
      <c r="C4046" s="179" t="s">
        <v>4139</v>
      </c>
      <c r="D4046" s="172">
        <v>46144</v>
      </c>
      <c r="E4046" s="173">
        <v>46203</v>
      </c>
      <c r="F4046" s="174">
        <v>868.25</v>
      </c>
      <c r="G4046" s="175" t="s">
        <v>4141</v>
      </c>
      <c r="H4046" s="171" t="s">
        <v>4163</v>
      </c>
      <c r="I4046" s="171" t="s">
        <v>5274</v>
      </c>
      <c r="J4046" s="171" t="s">
        <v>472</v>
      </c>
      <c r="K4046" s="176"/>
      <c r="L4046" s="177" t="s">
        <v>733</v>
      </c>
      <c r="M4046" s="177" t="s">
        <v>473</v>
      </c>
      <c r="N4046" s="178" t="s">
        <v>7479</v>
      </c>
    </row>
    <row r="4047" spans="1:14" s="178" customFormat="1">
      <c r="A4047" s="171" t="s">
        <v>2563</v>
      </c>
      <c r="B4047" s="171"/>
      <c r="C4047" s="179" t="s">
        <v>4140</v>
      </c>
      <c r="D4047" s="172">
        <v>46147</v>
      </c>
      <c r="E4047" s="173">
        <v>46203</v>
      </c>
      <c r="F4047" s="174">
        <v>868.25</v>
      </c>
      <c r="G4047" s="175" t="s">
        <v>4141</v>
      </c>
      <c r="H4047" s="171" t="s">
        <v>4163</v>
      </c>
      <c r="I4047" s="171" t="s">
        <v>5274</v>
      </c>
      <c r="J4047" s="171" t="s">
        <v>472</v>
      </c>
      <c r="K4047" s="176"/>
      <c r="L4047" s="177" t="s">
        <v>733</v>
      </c>
      <c r="M4047" s="177" t="s">
        <v>473</v>
      </c>
      <c r="N4047" s="178" t="s">
        <v>7480</v>
      </c>
    </row>
    <row r="4048" spans="1:14" s="178" customFormat="1">
      <c r="A4048" s="171" t="s">
        <v>2351</v>
      </c>
      <c r="B4048" s="171"/>
      <c r="C4048" s="179" t="s">
        <v>5966</v>
      </c>
      <c r="D4048" s="172">
        <v>46169</v>
      </c>
      <c r="E4048" s="173">
        <v>46174</v>
      </c>
      <c r="F4048" s="174">
        <v>30.75</v>
      </c>
      <c r="G4048" s="175" t="s">
        <v>5978</v>
      </c>
      <c r="H4048" s="171" t="s">
        <v>5986</v>
      </c>
      <c r="I4048" s="171" t="s">
        <v>5994</v>
      </c>
      <c r="J4048" s="171" t="s">
        <v>769</v>
      </c>
      <c r="K4048" s="176"/>
      <c r="L4048" s="177" t="s">
        <v>730</v>
      </c>
      <c r="M4048" s="177" t="s">
        <v>767</v>
      </c>
      <c r="N4048" s="178" t="s">
        <v>7481</v>
      </c>
    </row>
    <row r="4049" spans="1:14" s="178" customFormat="1">
      <c r="A4049" s="171" t="s">
        <v>2419</v>
      </c>
      <c r="B4049" s="171"/>
      <c r="C4049" s="179" t="s">
        <v>5967</v>
      </c>
      <c r="D4049" s="172">
        <v>46169</v>
      </c>
      <c r="E4049" s="173">
        <v>46174</v>
      </c>
      <c r="F4049" s="174">
        <v>54</v>
      </c>
      <c r="G4049" s="175" t="s">
        <v>5978</v>
      </c>
      <c r="H4049" s="171" t="s">
        <v>5986</v>
      </c>
      <c r="I4049" s="171" t="s">
        <v>5995</v>
      </c>
      <c r="J4049" s="171" t="s">
        <v>641</v>
      </c>
      <c r="K4049" s="176"/>
      <c r="L4049" s="177" t="s">
        <v>730</v>
      </c>
      <c r="M4049" s="177" t="s">
        <v>123</v>
      </c>
      <c r="N4049" s="178" t="s">
        <v>7482</v>
      </c>
    </row>
    <row r="4050" spans="1:14" s="178" customFormat="1">
      <c r="A4050" s="171" t="s">
        <v>2351</v>
      </c>
      <c r="B4050" s="171"/>
      <c r="C4050" s="179" t="s">
        <v>5968</v>
      </c>
      <c r="D4050" s="172">
        <v>46171</v>
      </c>
      <c r="E4050" s="173">
        <v>46176</v>
      </c>
      <c r="F4050" s="174">
        <v>30.75</v>
      </c>
      <c r="G4050" s="175" t="s">
        <v>5978</v>
      </c>
      <c r="H4050" s="171" t="s">
        <v>5986</v>
      </c>
      <c r="I4050" s="171" t="s">
        <v>5994</v>
      </c>
      <c r="J4050" s="171" t="s">
        <v>769</v>
      </c>
      <c r="K4050" s="176"/>
      <c r="L4050" s="177" t="s">
        <v>730</v>
      </c>
      <c r="M4050" s="177" t="s">
        <v>767</v>
      </c>
      <c r="N4050" s="178" t="s">
        <v>7483</v>
      </c>
    </row>
    <row r="4051" spans="1:14" s="178" customFormat="1">
      <c r="A4051" s="171" t="s">
        <v>5960</v>
      </c>
      <c r="B4051" s="171"/>
      <c r="C4051" s="179" t="s">
        <v>5969</v>
      </c>
      <c r="D4051" s="172">
        <v>46170</v>
      </c>
      <c r="E4051" s="173">
        <v>46176</v>
      </c>
      <c r="F4051" s="174">
        <v>61.68</v>
      </c>
      <c r="G4051" s="175" t="s">
        <v>5978</v>
      </c>
      <c r="H4051" s="171" t="s">
        <v>5986</v>
      </c>
      <c r="I4051" s="171" t="s">
        <v>5996</v>
      </c>
      <c r="J4051" s="171" t="s">
        <v>674</v>
      </c>
      <c r="K4051" s="176"/>
      <c r="L4051" s="177" t="s">
        <v>730</v>
      </c>
      <c r="M4051" s="177" t="s">
        <v>341</v>
      </c>
      <c r="N4051" s="178" t="s">
        <v>7484</v>
      </c>
    </row>
    <row r="4052" spans="1:14" s="178" customFormat="1">
      <c r="A4052" s="171" t="s">
        <v>5961</v>
      </c>
      <c r="B4052" s="171"/>
      <c r="C4052" s="179">
        <v>1310166399</v>
      </c>
      <c r="D4052" s="172">
        <v>46127</v>
      </c>
      <c r="E4052" s="173">
        <v>46178</v>
      </c>
      <c r="F4052" s="174">
        <v>49800</v>
      </c>
      <c r="G4052" s="175" t="s">
        <v>5979</v>
      </c>
      <c r="H4052" s="171" t="s">
        <v>5987</v>
      </c>
      <c r="I4052" s="171" t="s">
        <v>5997</v>
      </c>
      <c r="J4052" s="171" t="s">
        <v>742</v>
      </c>
      <c r="K4052" s="176"/>
      <c r="L4052" s="177" t="s">
        <v>730</v>
      </c>
      <c r="M4052" s="177" t="s">
        <v>65</v>
      </c>
      <c r="N4052" s="178" t="s">
        <v>7485</v>
      </c>
    </row>
    <row r="4053" spans="1:14" s="178" customFormat="1">
      <c r="A4053" s="171" t="s">
        <v>5962</v>
      </c>
      <c r="B4053" s="171" t="s">
        <v>5965</v>
      </c>
      <c r="C4053" s="179">
        <v>2403</v>
      </c>
      <c r="D4053" s="172">
        <v>46136</v>
      </c>
      <c r="E4053" s="173">
        <v>46178</v>
      </c>
      <c r="F4053" s="174">
        <v>17.46</v>
      </c>
      <c r="G4053" s="175" t="s">
        <v>5980</v>
      </c>
      <c r="H4053" s="171" t="s">
        <v>5988</v>
      </c>
      <c r="I4053" s="171" t="s">
        <v>6518</v>
      </c>
      <c r="J4053" s="171" t="s">
        <v>514</v>
      </c>
      <c r="K4053" s="176"/>
      <c r="L4053" s="177" t="s">
        <v>730</v>
      </c>
      <c r="M4053" s="177" t="s">
        <v>55</v>
      </c>
      <c r="N4053" s="178" t="s">
        <v>7486</v>
      </c>
    </row>
    <row r="4054" spans="1:14" s="178" customFormat="1">
      <c r="A4054" s="171" t="s">
        <v>5962</v>
      </c>
      <c r="B4054" s="171" t="s">
        <v>5965</v>
      </c>
      <c r="C4054" s="179">
        <v>2403</v>
      </c>
      <c r="D4054" s="172">
        <v>46136</v>
      </c>
      <c r="E4054" s="173">
        <v>46178</v>
      </c>
      <c r="F4054" s="174">
        <v>82.92</v>
      </c>
      <c r="G4054" s="175" t="s">
        <v>5980</v>
      </c>
      <c r="H4054" s="171" t="s">
        <v>5988</v>
      </c>
      <c r="I4054" s="171" t="s">
        <v>6518</v>
      </c>
      <c r="J4054" s="171" t="s">
        <v>514</v>
      </c>
      <c r="K4054" s="176"/>
      <c r="L4054" s="177" t="s">
        <v>730</v>
      </c>
      <c r="M4054" s="177" t="s">
        <v>55</v>
      </c>
      <c r="N4054" s="178" t="s">
        <v>7487</v>
      </c>
    </row>
    <row r="4055" spans="1:14" s="178" customFormat="1">
      <c r="A4055" s="171" t="s">
        <v>5962</v>
      </c>
      <c r="B4055" s="171" t="s">
        <v>5965</v>
      </c>
      <c r="C4055" s="179">
        <v>2403</v>
      </c>
      <c r="D4055" s="172">
        <v>46136</v>
      </c>
      <c r="E4055" s="173">
        <v>46178</v>
      </c>
      <c r="F4055" s="174">
        <v>414.86</v>
      </c>
      <c r="G4055" s="175" t="s">
        <v>5980</v>
      </c>
      <c r="H4055" s="171" t="s">
        <v>5988</v>
      </c>
      <c r="I4055" s="171" t="s">
        <v>6519</v>
      </c>
      <c r="J4055" s="171" t="s">
        <v>514</v>
      </c>
      <c r="K4055" s="176"/>
      <c r="L4055" s="177" t="s">
        <v>730</v>
      </c>
      <c r="M4055" s="177" t="s">
        <v>55</v>
      </c>
      <c r="N4055" s="178" t="s">
        <v>7488</v>
      </c>
    </row>
    <row r="4056" spans="1:14" s="178" customFormat="1">
      <c r="A4056" s="171" t="s">
        <v>5962</v>
      </c>
      <c r="B4056" s="171" t="s">
        <v>5965</v>
      </c>
      <c r="C4056" s="179">
        <v>2403</v>
      </c>
      <c r="D4056" s="172">
        <v>46136</v>
      </c>
      <c r="E4056" s="173">
        <v>46178</v>
      </c>
      <c r="F4056" s="174">
        <v>34.909999999999997</v>
      </c>
      <c r="G4056" s="175" t="s">
        <v>5980</v>
      </c>
      <c r="H4056" s="171" t="s">
        <v>5988</v>
      </c>
      <c r="I4056" s="171" t="s">
        <v>6520</v>
      </c>
      <c r="J4056" s="171" t="s">
        <v>625</v>
      </c>
      <c r="K4056" s="176"/>
      <c r="L4056" s="177" t="s">
        <v>730</v>
      </c>
      <c r="M4056" s="177" t="s">
        <v>241</v>
      </c>
      <c r="N4056" s="178" t="s">
        <v>7489</v>
      </c>
    </row>
    <row r="4057" spans="1:14" s="178" customFormat="1">
      <c r="A4057" s="171" t="s">
        <v>5962</v>
      </c>
      <c r="B4057" s="171" t="s">
        <v>5965</v>
      </c>
      <c r="C4057" s="179">
        <v>2403</v>
      </c>
      <c r="D4057" s="172">
        <v>46136</v>
      </c>
      <c r="E4057" s="173">
        <v>46178</v>
      </c>
      <c r="F4057" s="174">
        <v>39.28</v>
      </c>
      <c r="G4057" s="175" t="s">
        <v>5980</v>
      </c>
      <c r="H4057" s="171" t="s">
        <v>5988</v>
      </c>
      <c r="I4057" s="171" t="s">
        <v>6521</v>
      </c>
      <c r="J4057" s="171" t="s">
        <v>628</v>
      </c>
      <c r="K4057" s="176"/>
      <c r="L4057" s="177" t="s">
        <v>730</v>
      </c>
      <c r="M4057" s="177" t="s">
        <v>197</v>
      </c>
      <c r="N4057" s="178" t="s">
        <v>7490</v>
      </c>
    </row>
    <row r="4058" spans="1:14" s="178" customFormat="1">
      <c r="A4058" s="171" t="s">
        <v>5962</v>
      </c>
      <c r="B4058" s="171" t="s">
        <v>5965</v>
      </c>
      <c r="C4058" s="179">
        <v>2403</v>
      </c>
      <c r="D4058" s="172">
        <v>46136</v>
      </c>
      <c r="E4058" s="173">
        <v>46178</v>
      </c>
      <c r="F4058" s="174">
        <v>30.55</v>
      </c>
      <c r="G4058" s="175" t="s">
        <v>5980</v>
      </c>
      <c r="H4058" s="171" t="s">
        <v>5988</v>
      </c>
      <c r="I4058" s="171" t="s">
        <v>6522</v>
      </c>
      <c r="J4058" s="171" t="s">
        <v>635</v>
      </c>
      <c r="K4058" s="176"/>
      <c r="L4058" s="177" t="s">
        <v>730</v>
      </c>
      <c r="M4058" s="177" t="s">
        <v>267</v>
      </c>
    </row>
    <row r="4059" spans="1:14" s="178" customFormat="1">
      <c r="A4059" s="171" t="s">
        <v>5962</v>
      </c>
      <c r="B4059" s="171" t="s">
        <v>5965</v>
      </c>
      <c r="C4059" s="179">
        <v>2403</v>
      </c>
      <c r="D4059" s="172">
        <v>46136</v>
      </c>
      <c r="E4059" s="173">
        <v>46178</v>
      </c>
      <c r="F4059" s="174">
        <v>39.28</v>
      </c>
      <c r="G4059" s="175" t="s">
        <v>5980</v>
      </c>
      <c r="H4059" s="171" t="s">
        <v>5988</v>
      </c>
      <c r="I4059" s="171" t="s">
        <v>6523</v>
      </c>
      <c r="J4059" s="171" t="s">
        <v>636</v>
      </c>
      <c r="K4059" s="176"/>
      <c r="L4059" s="177" t="s">
        <v>730</v>
      </c>
      <c r="M4059" s="177" t="s">
        <v>243</v>
      </c>
    </row>
    <row r="4060" spans="1:14" s="178" customFormat="1">
      <c r="A4060" s="171" t="s">
        <v>5962</v>
      </c>
      <c r="B4060" s="171" t="s">
        <v>5965</v>
      </c>
      <c r="C4060" s="179">
        <v>2403</v>
      </c>
      <c r="D4060" s="172">
        <v>46136</v>
      </c>
      <c r="E4060" s="173">
        <v>46178</v>
      </c>
      <c r="F4060" s="174">
        <v>43.64</v>
      </c>
      <c r="G4060" s="175" t="s">
        <v>5980</v>
      </c>
      <c r="H4060" s="171" t="s">
        <v>5988</v>
      </c>
      <c r="I4060" s="171" t="s">
        <v>6524</v>
      </c>
      <c r="J4060" s="171" t="s">
        <v>647</v>
      </c>
      <c r="K4060" s="176"/>
      <c r="L4060" s="177" t="s">
        <v>730</v>
      </c>
      <c r="M4060" s="177" t="s">
        <v>265</v>
      </c>
    </row>
    <row r="4061" spans="1:14" s="178" customFormat="1">
      <c r="A4061" s="171" t="s">
        <v>5962</v>
      </c>
      <c r="B4061" s="171" t="s">
        <v>5965</v>
      </c>
      <c r="C4061" s="179">
        <v>2403</v>
      </c>
      <c r="D4061" s="172">
        <v>46136</v>
      </c>
      <c r="E4061" s="173">
        <v>46178</v>
      </c>
      <c r="F4061" s="174">
        <v>61.1</v>
      </c>
      <c r="G4061" s="175" t="s">
        <v>5980</v>
      </c>
      <c r="H4061" s="171" t="s">
        <v>5988</v>
      </c>
      <c r="I4061" s="171" t="s">
        <v>6525</v>
      </c>
      <c r="J4061" s="171" t="s">
        <v>755</v>
      </c>
      <c r="K4061" s="176"/>
      <c r="L4061" s="177" t="s">
        <v>730</v>
      </c>
      <c r="M4061" s="177" t="s">
        <v>269</v>
      </c>
    </row>
    <row r="4062" spans="1:14" s="178" customFormat="1">
      <c r="A4062" s="171" t="s">
        <v>5962</v>
      </c>
      <c r="B4062" s="171" t="s">
        <v>5965</v>
      </c>
      <c r="C4062" s="179">
        <v>2403</v>
      </c>
      <c r="D4062" s="172">
        <v>46136</v>
      </c>
      <c r="E4062" s="173">
        <v>46178</v>
      </c>
      <c r="F4062" s="174">
        <v>30.55</v>
      </c>
      <c r="G4062" s="175" t="s">
        <v>5980</v>
      </c>
      <c r="H4062" s="171" t="s">
        <v>5988</v>
      </c>
      <c r="I4062" s="171" t="s">
        <v>6526</v>
      </c>
      <c r="J4062" s="171" t="s">
        <v>522</v>
      </c>
      <c r="K4062" s="176"/>
      <c r="L4062" s="177" t="s">
        <v>730</v>
      </c>
      <c r="M4062" s="177" t="s">
        <v>225</v>
      </c>
    </row>
    <row r="4063" spans="1:14" s="178" customFormat="1">
      <c r="A4063" s="171" t="s">
        <v>5962</v>
      </c>
      <c r="B4063" s="171" t="s">
        <v>5965</v>
      </c>
      <c r="C4063" s="179">
        <v>2403</v>
      </c>
      <c r="D4063" s="172">
        <v>46136</v>
      </c>
      <c r="E4063" s="173">
        <v>46178</v>
      </c>
      <c r="F4063" s="174">
        <v>30.55</v>
      </c>
      <c r="G4063" s="175" t="s">
        <v>5980</v>
      </c>
      <c r="H4063" s="171" t="s">
        <v>5988</v>
      </c>
      <c r="I4063" s="171" t="s">
        <v>6527</v>
      </c>
      <c r="J4063" s="171" t="s">
        <v>523</v>
      </c>
      <c r="K4063" s="176"/>
      <c r="L4063" s="177" t="s">
        <v>730</v>
      </c>
      <c r="M4063" s="177" t="s">
        <v>227</v>
      </c>
    </row>
    <row r="4064" spans="1:14" s="178" customFormat="1">
      <c r="A4064" s="171" t="s">
        <v>5962</v>
      </c>
      <c r="B4064" s="171" t="s">
        <v>5965</v>
      </c>
      <c r="C4064" s="179">
        <v>2403</v>
      </c>
      <c r="D4064" s="172">
        <v>46136</v>
      </c>
      <c r="E4064" s="173">
        <v>46178</v>
      </c>
      <c r="F4064" s="174">
        <v>34.909999999999997</v>
      </c>
      <c r="G4064" s="175" t="s">
        <v>5980</v>
      </c>
      <c r="H4064" s="171" t="s">
        <v>5988</v>
      </c>
      <c r="I4064" s="171" t="s">
        <v>6528</v>
      </c>
      <c r="J4064" s="171" t="s">
        <v>526</v>
      </c>
      <c r="K4064" s="176"/>
      <c r="L4064" s="177" t="s">
        <v>730</v>
      </c>
      <c r="M4064" s="177" t="s">
        <v>213</v>
      </c>
    </row>
    <row r="4065" spans="1:13" s="178" customFormat="1">
      <c r="A4065" s="171" t="s">
        <v>5962</v>
      </c>
      <c r="B4065" s="171" t="s">
        <v>5965</v>
      </c>
      <c r="C4065" s="179">
        <v>2403</v>
      </c>
      <c r="D4065" s="172">
        <v>46136</v>
      </c>
      <c r="E4065" s="173">
        <v>46178</v>
      </c>
      <c r="F4065" s="174">
        <v>30.55</v>
      </c>
      <c r="G4065" s="175" t="s">
        <v>5980</v>
      </c>
      <c r="H4065" s="171" t="s">
        <v>5988</v>
      </c>
      <c r="I4065" s="171" t="s">
        <v>6529</v>
      </c>
      <c r="J4065" s="171" t="s">
        <v>527</v>
      </c>
      <c r="K4065" s="176"/>
      <c r="L4065" s="177" t="s">
        <v>730</v>
      </c>
      <c r="M4065" s="177" t="s">
        <v>235</v>
      </c>
    </row>
    <row r="4066" spans="1:13" s="178" customFormat="1">
      <c r="A4066" s="171" t="s">
        <v>5962</v>
      </c>
      <c r="B4066" s="171" t="s">
        <v>5965</v>
      </c>
      <c r="C4066" s="179">
        <v>2403</v>
      </c>
      <c r="D4066" s="172">
        <v>46136</v>
      </c>
      <c r="E4066" s="173">
        <v>46178</v>
      </c>
      <c r="F4066" s="174">
        <v>30.55</v>
      </c>
      <c r="G4066" s="175" t="s">
        <v>5980</v>
      </c>
      <c r="H4066" s="171" t="s">
        <v>5988</v>
      </c>
      <c r="I4066" s="171" t="s">
        <v>6530</v>
      </c>
      <c r="J4066" s="171" t="s">
        <v>532</v>
      </c>
      <c r="K4066" s="176"/>
      <c r="L4066" s="177" t="s">
        <v>730</v>
      </c>
      <c r="M4066" s="177" t="s">
        <v>237</v>
      </c>
    </row>
    <row r="4067" spans="1:13" s="178" customFormat="1">
      <c r="A4067" s="171" t="s">
        <v>5962</v>
      </c>
      <c r="B4067" s="171" t="s">
        <v>5965</v>
      </c>
      <c r="C4067" s="179">
        <v>2403</v>
      </c>
      <c r="D4067" s="172">
        <v>46136</v>
      </c>
      <c r="E4067" s="173">
        <v>46178</v>
      </c>
      <c r="F4067" s="174">
        <v>34.909999999999997</v>
      </c>
      <c r="G4067" s="175" t="s">
        <v>5980</v>
      </c>
      <c r="H4067" s="171" t="s">
        <v>5988</v>
      </c>
      <c r="I4067" s="171" t="s">
        <v>6531</v>
      </c>
      <c r="J4067" s="171" t="s">
        <v>533</v>
      </c>
      <c r="K4067" s="176"/>
      <c r="L4067" s="177" t="s">
        <v>730</v>
      </c>
      <c r="M4067" s="177" t="s">
        <v>245</v>
      </c>
    </row>
    <row r="4068" spans="1:13" s="178" customFormat="1">
      <c r="A4068" s="171" t="s">
        <v>5962</v>
      </c>
      <c r="B4068" s="171" t="s">
        <v>5965</v>
      </c>
      <c r="C4068" s="179">
        <v>2403</v>
      </c>
      <c r="D4068" s="172">
        <v>46136</v>
      </c>
      <c r="E4068" s="173">
        <v>46178</v>
      </c>
      <c r="F4068" s="174">
        <v>34.909999999999997</v>
      </c>
      <c r="G4068" s="175" t="s">
        <v>5980</v>
      </c>
      <c r="H4068" s="171" t="s">
        <v>5988</v>
      </c>
      <c r="I4068" s="171" t="s">
        <v>6532</v>
      </c>
      <c r="J4068" s="171" t="s">
        <v>723</v>
      </c>
      <c r="K4068" s="176"/>
      <c r="L4068" s="177" t="s">
        <v>730</v>
      </c>
      <c r="M4068" s="177" t="s">
        <v>3</v>
      </c>
    </row>
    <row r="4069" spans="1:13" s="178" customFormat="1">
      <c r="A4069" s="171" t="s">
        <v>5962</v>
      </c>
      <c r="B4069" s="171" t="s">
        <v>5965</v>
      </c>
      <c r="C4069" s="179">
        <v>2403</v>
      </c>
      <c r="D4069" s="172">
        <v>46136</v>
      </c>
      <c r="E4069" s="173">
        <v>46178</v>
      </c>
      <c r="F4069" s="174">
        <v>34.909999999999997</v>
      </c>
      <c r="G4069" s="175" t="s">
        <v>5980</v>
      </c>
      <c r="H4069" s="171" t="s">
        <v>5988</v>
      </c>
      <c r="I4069" s="171" t="s">
        <v>6533</v>
      </c>
      <c r="J4069" s="171" t="s">
        <v>648</v>
      </c>
      <c r="K4069" s="176"/>
      <c r="L4069" s="177" t="s">
        <v>730</v>
      </c>
      <c r="M4069" s="177" t="s">
        <v>249</v>
      </c>
    </row>
    <row r="4070" spans="1:13" s="178" customFormat="1">
      <c r="A4070" s="171" t="s">
        <v>5962</v>
      </c>
      <c r="B4070" s="171" t="s">
        <v>5965</v>
      </c>
      <c r="C4070" s="179">
        <v>2403</v>
      </c>
      <c r="D4070" s="172">
        <v>46136</v>
      </c>
      <c r="E4070" s="173">
        <v>46178</v>
      </c>
      <c r="F4070" s="174">
        <v>26.18</v>
      </c>
      <c r="G4070" s="175" t="s">
        <v>5980</v>
      </c>
      <c r="H4070" s="171" t="s">
        <v>5988</v>
      </c>
      <c r="I4070" s="171" t="s">
        <v>6534</v>
      </c>
      <c r="J4070" s="171" t="s">
        <v>536</v>
      </c>
      <c r="K4070" s="176"/>
      <c r="L4070" s="177" t="s">
        <v>730</v>
      </c>
      <c r="M4070" s="177" t="s">
        <v>251</v>
      </c>
    </row>
    <row r="4071" spans="1:13" s="178" customFormat="1">
      <c r="A4071" s="171" t="s">
        <v>5962</v>
      </c>
      <c r="B4071" s="171" t="s">
        <v>5965</v>
      </c>
      <c r="C4071" s="179">
        <v>2403</v>
      </c>
      <c r="D4071" s="172">
        <v>46136</v>
      </c>
      <c r="E4071" s="173">
        <v>46178</v>
      </c>
      <c r="F4071" s="174">
        <v>30.55</v>
      </c>
      <c r="G4071" s="175" t="s">
        <v>5980</v>
      </c>
      <c r="H4071" s="171" t="s">
        <v>5988</v>
      </c>
      <c r="I4071" s="171" t="s">
        <v>6535</v>
      </c>
      <c r="J4071" s="171" t="s">
        <v>649</v>
      </c>
      <c r="K4071" s="176"/>
      <c r="L4071" s="177" t="s">
        <v>730</v>
      </c>
      <c r="M4071" s="177" t="s">
        <v>205</v>
      </c>
    </row>
    <row r="4072" spans="1:13" s="178" customFormat="1">
      <c r="A4072" s="171" t="s">
        <v>5962</v>
      </c>
      <c r="B4072" s="171" t="s">
        <v>5965</v>
      </c>
      <c r="C4072" s="179">
        <v>2403</v>
      </c>
      <c r="D4072" s="172">
        <v>46136</v>
      </c>
      <c r="E4072" s="173">
        <v>46178</v>
      </c>
      <c r="F4072" s="174">
        <v>39.28</v>
      </c>
      <c r="G4072" s="175" t="s">
        <v>5980</v>
      </c>
      <c r="H4072" s="171" t="s">
        <v>5988</v>
      </c>
      <c r="I4072" s="171" t="s">
        <v>6536</v>
      </c>
      <c r="J4072" s="171" t="s">
        <v>660</v>
      </c>
      <c r="K4072" s="176"/>
      <c r="L4072" s="177" t="s">
        <v>730</v>
      </c>
      <c r="M4072" s="177" t="s">
        <v>209</v>
      </c>
    </row>
    <row r="4073" spans="1:13" s="178" customFormat="1">
      <c r="A4073" s="171" t="s">
        <v>5962</v>
      </c>
      <c r="B4073" s="171" t="s">
        <v>5965</v>
      </c>
      <c r="C4073" s="179">
        <v>2403</v>
      </c>
      <c r="D4073" s="172">
        <v>46136</v>
      </c>
      <c r="E4073" s="173">
        <v>46178</v>
      </c>
      <c r="F4073" s="174">
        <v>30.55</v>
      </c>
      <c r="G4073" s="175" t="s">
        <v>5980</v>
      </c>
      <c r="H4073" s="171" t="s">
        <v>5988</v>
      </c>
      <c r="I4073" s="171" t="s">
        <v>6537</v>
      </c>
      <c r="J4073" s="171" t="s">
        <v>661</v>
      </c>
      <c r="K4073" s="176"/>
      <c r="L4073" s="177" t="s">
        <v>730</v>
      </c>
      <c r="M4073" s="177" t="s">
        <v>215</v>
      </c>
    </row>
    <row r="4074" spans="1:13" s="178" customFormat="1">
      <c r="A4074" s="171" t="s">
        <v>5962</v>
      </c>
      <c r="B4074" s="171" t="s">
        <v>5965</v>
      </c>
      <c r="C4074" s="179">
        <v>2403</v>
      </c>
      <c r="D4074" s="172">
        <v>46136</v>
      </c>
      <c r="E4074" s="173">
        <v>46178</v>
      </c>
      <c r="F4074" s="174">
        <v>34.909999999999997</v>
      </c>
      <c r="G4074" s="175" t="s">
        <v>5980</v>
      </c>
      <c r="H4074" s="171" t="s">
        <v>5988</v>
      </c>
      <c r="I4074" s="171" t="s">
        <v>6538</v>
      </c>
      <c r="J4074" s="171" t="s">
        <v>665</v>
      </c>
      <c r="K4074" s="176"/>
      <c r="L4074" s="177" t="s">
        <v>730</v>
      </c>
      <c r="M4074" s="177" t="s">
        <v>257</v>
      </c>
    </row>
    <row r="4075" spans="1:13" s="178" customFormat="1">
      <c r="A4075" s="171" t="s">
        <v>5962</v>
      </c>
      <c r="B4075" s="171" t="s">
        <v>5965</v>
      </c>
      <c r="C4075" s="179">
        <v>2403</v>
      </c>
      <c r="D4075" s="172">
        <v>46136</v>
      </c>
      <c r="E4075" s="173">
        <v>46178</v>
      </c>
      <c r="F4075" s="174">
        <v>39.28</v>
      </c>
      <c r="G4075" s="175" t="s">
        <v>5980</v>
      </c>
      <c r="H4075" s="171" t="s">
        <v>5988</v>
      </c>
      <c r="I4075" s="171" t="s">
        <v>6539</v>
      </c>
      <c r="J4075" s="171" t="s">
        <v>670</v>
      </c>
      <c r="K4075" s="176"/>
      <c r="L4075" s="177" t="s">
        <v>730</v>
      </c>
      <c r="M4075" s="177" t="s">
        <v>271</v>
      </c>
    </row>
    <row r="4076" spans="1:13" s="178" customFormat="1">
      <c r="A4076" s="171" t="s">
        <v>5962</v>
      </c>
      <c r="B4076" s="171" t="s">
        <v>5965</v>
      </c>
      <c r="C4076" s="179">
        <v>2403</v>
      </c>
      <c r="D4076" s="172">
        <v>46136</v>
      </c>
      <c r="E4076" s="173">
        <v>46178</v>
      </c>
      <c r="F4076" s="174">
        <v>30.55</v>
      </c>
      <c r="G4076" s="175" t="s">
        <v>5980</v>
      </c>
      <c r="H4076" s="171" t="s">
        <v>5988</v>
      </c>
      <c r="I4076" s="171" t="s">
        <v>6540</v>
      </c>
      <c r="J4076" s="171" t="s">
        <v>675</v>
      </c>
      <c r="K4076" s="176"/>
      <c r="L4076" s="177" t="s">
        <v>730</v>
      </c>
      <c r="M4076" s="177" t="s">
        <v>253</v>
      </c>
    </row>
    <row r="4077" spans="1:13" s="178" customFormat="1">
      <c r="A4077" s="171" t="s">
        <v>5962</v>
      </c>
      <c r="B4077" s="171" t="s">
        <v>5965</v>
      </c>
      <c r="C4077" s="179">
        <v>2403</v>
      </c>
      <c r="D4077" s="172">
        <v>46136</v>
      </c>
      <c r="E4077" s="173">
        <v>46178</v>
      </c>
      <c r="F4077" s="174">
        <v>30.55</v>
      </c>
      <c r="G4077" s="175" t="s">
        <v>5980</v>
      </c>
      <c r="H4077" s="171" t="s">
        <v>5988</v>
      </c>
      <c r="I4077" s="171" t="s">
        <v>6541</v>
      </c>
      <c r="J4077" s="171" t="s">
        <v>676</v>
      </c>
      <c r="K4077" s="176"/>
      <c r="L4077" s="177" t="s">
        <v>730</v>
      </c>
      <c r="M4077" s="177" t="s">
        <v>493</v>
      </c>
    </row>
    <row r="4078" spans="1:13" s="178" customFormat="1">
      <c r="A4078" s="171" t="s">
        <v>5962</v>
      </c>
      <c r="B4078" s="171" t="s">
        <v>5965</v>
      </c>
      <c r="C4078" s="179">
        <v>2403</v>
      </c>
      <c r="D4078" s="172">
        <v>46136</v>
      </c>
      <c r="E4078" s="173">
        <v>46178</v>
      </c>
      <c r="F4078" s="174">
        <v>30.55</v>
      </c>
      <c r="G4078" s="175" t="s">
        <v>5980</v>
      </c>
      <c r="H4078" s="171" t="s">
        <v>5988</v>
      </c>
      <c r="I4078" s="171" t="s">
        <v>6542</v>
      </c>
      <c r="J4078" s="171" t="s">
        <v>677</v>
      </c>
      <c r="K4078" s="176"/>
      <c r="L4078" s="177" t="s">
        <v>730</v>
      </c>
      <c r="M4078" s="177" t="s">
        <v>273</v>
      </c>
    </row>
    <row r="4079" spans="1:13" s="178" customFormat="1">
      <c r="A4079" s="171" t="s">
        <v>5962</v>
      </c>
      <c r="B4079" s="171" t="s">
        <v>5965</v>
      </c>
      <c r="C4079" s="179">
        <v>2403</v>
      </c>
      <c r="D4079" s="172">
        <v>46136</v>
      </c>
      <c r="E4079" s="173">
        <v>46178</v>
      </c>
      <c r="F4079" s="174">
        <v>30.55</v>
      </c>
      <c r="G4079" s="175" t="s">
        <v>5980</v>
      </c>
      <c r="H4079" s="171" t="s">
        <v>5988</v>
      </c>
      <c r="I4079" s="171" t="s">
        <v>6543</v>
      </c>
      <c r="J4079" s="171" t="s">
        <v>681</v>
      </c>
      <c r="K4079" s="176"/>
      <c r="L4079" s="177" t="s">
        <v>730</v>
      </c>
      <c r="M4079" s="177" t="s">
        <v>217</v>
      </c>
    </row>
    <row r="4080" spans="1:13" s="178" customFormat="1">
      <c r="A4080" s="171" t="s">
        <v>5962</v>
      </c>
      <c r="B4080" s="171" t="s">
        <v>5965</v>
      </c>
      <c r="C4080" s="179">
        <v>2403</v>
      </c>
      <c r="D4080" s="172">
        <v>46136</v>
      </c>
      <c r="E4080" s="173">
        <v>46178</v>
      </c>
      <c r="F4080" s="174">
        <v>34.909999999999997</v>
      </c>
      <c r="G4080" s="175" t="s">
        <v>5980</v>
      </c>
      <c r="H4080" s="171" t="s">
        <v>5988</v>
      </c>
      <c r="I4080" s="171" t="s">
        <v>6544</v>
      </c>
      <c r="J4080" s="171" t="s">
        <v>686</v>
      </c>
      <c r="K4080" s="176"/>
      <c r="L4080" s="177" t="s">
        <v>730</v>
      </c>
      <c r="M4080" s="177" t="s">
        <v>275</v>
      </c>
    </row>
    <row r="4081" spans="1:13" s="178" customFormat="1">
      <c r="A4081" s="171" t="s">
        <v>5962</v>
      </c>
      <c r="B4081" s="171" t="s">
        <v>5965</v>
      </c>
      <c r="C4081" s="179">
        <v>2403</v>
      </c>
      <c r="D4081" s="172">
        <v>46136</v>
      </c>
      <c r="E4081" s="173">
        <v>46178</v>
      </c>
      <c r="F4081" s="174">
        <v>30.55</v>
      </c>
      <c r="G4081" s="175" t="s">
        <v>5980</v>
      </c>
      <c r="H4081" s="171" t="s">
        <v>5988</v>
      </c>
      <c r="I4081" s="171" t="s">
        <v>6545</v>
      </c>
      <c r="J4081" s="171" t="s">
        <v>687</v>
      </c>
      <c r="K4081" s="176"/>
      <c r="L4081" s="177" t="s">
        <v>730</v>
      </c>
      <c r="M4081" s="177" t="s">
        <v>239</v>
      </c>
    </row>
    <row r="4082" spans="1:13" s="178" customFormat="1">
      <c r="A4082" s="171" t="s">
        <v>5962</v>
      </c>
      <c r="B4082" s="171" t="s">
        <v>5965</v>
      </c>
      <c r="C4082" s="179">
        <v>2403</v>
      </c>
      <c r="D4082" s="172">
        <v>46136</v>
      </c>
      <c r="E4082" s="173">
        <v>46178</v>
      </c>
      <c r="F4082" s="174">
        <v>30.55</v>
      </c>
      <c r="G4082" s="175" t="s">
        <v>5980</v>
      </c>
      <c r="H4082" s="171" t="s">
        <v>5988</v>
      </c>
      <c r="I4082" s="171" t="s">
        <v>6546</v>
      </c>
      <c r="J4082" s="171" t="s">
        <v>688</v>
      </c>
      <c r="K4082" s="176"/>
      <c r="L4082" s="177" t="s">
        <v>730</v>
      </c>
      <c r="M4082" s="177" t="s">
        <v>221</v>
      </c>
    </row>
    <row r="4083" spans="1:13" s="178" customFormat="1">
      <c r="A4083" s="171" t="s">
        <v>5962</v>
      </c>
      <c r="B4083" s="171" t="s">
        <v>5965</v>
      </c>
      <c r="C4083" s="179">
        <v>2403</v>
      </c>
      <c r="D4083" s="172">
        <v>46136</v>
      </c>
      <c r="E4083" s="173">
        <v>46178</v>
      </c>
      <c r="F4083" s="174">
        <v>43.64</v>
      </c>
      <c r="G4083" s="175" t="s">
        <v>5980</v>
      </c>
      <c r="H4083" s="171" t="s">
        <v>5988</v>
      </c>
      <c r="I4083" s="171" t="s">
        <v>6547</v>
      </c>
      <c r="J4083" s="171" t="s">
        <v>756</v>
      </c>
      <c r="K4083" s="176"/>
      <c r="L4083" s="177" t="s">
        <v>730</v>
      </c>
      <c r="M4083" s="177" t="s">
        <v>5</v>
      </c>
    </row>
    <row r="4084" spans="1:13" s="178" customFormat="1">
      <c r="A4084" s="171" t="s">
        <v>5962</v>
      </c>
      <c r="B4084" s="171" t="s">
        <v>5965</v>
      </c>
      <c r="C4084" s="179">
        <v>2403</v>
      </c>
      <c r="D4084" s="172">
        <v>46136</v>
      </c>
      <c r="E4084" s="173">
        <v>46178</v>
      </c>
      <c r="F4084" s="174">
        <v>34.909999999999997</v>
      </c>
      <c r="G4084" s="175" t="s">
        <v>5980</v>
      </c>
      <c r="H4084" s="171" t="s">
        <v>5988</v>
      </c>
      <c r="I4084" s="171" t="s">
        <v>6548</v>
      </c>
      <c r="J4084" s="171" t="s">
        <v>713</v>
      </c>
      <c r="K4084" s="176"/>
      <c r="L4084" s="177" t="s">
        <v>730</v>
      </c>
      <c r="M4084" s="177" t="s">
        <v>279</v>
      </c>
    </row>
    <row r="4085" spans="1:13" s="178" customFormat="1">
      <c r="A4085" s="171" t="s">
        <v>5962</v>
      </c>
      <c r="B4085" s="171" t="s">
        <v>5965</v>
      </c>
      <c r="C4085" s="179">
        <v>2403</v>
      </c>
      <c r="D4085" s="172">
        <v>46136</v>
      </c>
      <c r="E4085" s="173">
        <v>46178</v>
      </c>
      <c r="F4085" s="174">
        <v>30.55</v>
      </c>
      <c r="G4085" s="175" t="s">
        <v>5980</v>
      </c>
      <c r="H4085" s="171" t="s">
        <v>5988</v>
      </c>
      <c r="I4085" s="171" t="s">
        <v>6549</v>
      </c>
      <c r="J4085" s="171" t="s">
        <v>714</v>
      </c>
      <c r="K4085" s="176"/>
      <c r="L4085" s="177" t="s">
        <v>730</v>
      </c>
      <c r="M4085" s="177" t="s">
        <v>281</v>
      </c>
    </row>
    <row r="4086" spans="1:13" s="178" customFormat="1">
      <c r="A4086" s="171" t="s">
        <v>5962</v>
      </c>
      <c r="B4086" s="171" t="s">
        <v>5965</v>
      </c>
      <c r="C4086" s="179">
        <v>2403</v>
      </c>
      <c r="D4086" s="172">
        <v>46136</v>
      </c>
      <c r="E4086" s="173">
        <v>46178</v>
      </c>
      <c r="F4086" s="174">
        <v>30.55</v>
      </c>
      <c r="G4086" s="175" t="s">
        <v>5980</v>
      </c>
      <c r="H4086" s="171" t="s">
        <v>5988</v>
      </c>
      <c r="I4086" s="171" t="s">
        <v>6550</v>
      </c>
      <c r="J4086" s="171" t="s">
        <v>722</v>
      </c>
      <c r="K4086" s="176"/>
      <c r="L4086" s="177" t="s">
        <v>730</v>
      </c>
      <c r="M4086" s="177" t="s">
        <v>247</v>
      </c>
    </row>
    <row r="4087" spans="1:13" s="178" customFormat="1">
      <c r="A4087" s="171" t="s">
        <v>5962</v>
      </c>
      <c r="B4087" s="171" t="s">
        <v>5965</v>
      </c>
      <c r="C4087" s="179">
        <v>2403</v>
      </c>
      <c r="D4087" s="172">
        <v>46136</v>
      </c>
      <c r="E4087" s="173">
        <v>46178</v>
      </c>
      <c r="F4087" s="174">
        <v>43.64</v>
      </c>
      <c r="G4087" s="175" t="s">
        <v>5980</v>
      </c>
      <c r="H4087" s="171" t="s">
        <v>5988</v>
      </c>
      <c r="I4087" s="171" t="s">
        <v>6551</v>
      </c>
      <c r="J4087" s="171" t="s">
        <v>629</v>
      </c>
      <c r="K4087" s="176"/>
      <c r="L4087" s="177" t="s">
        <v>730</v>
      </c>
      <c r="M4087" s="177" t="s">
        <v>85</v>
      </c>
    </row>
    <row r="4088" spans="1:13" s="178" customFormat="1">
      <c r="A4088" s="171" t="s">
        <v>5962</v>
      </c>
      <c r="B4088" s="171" t="s">
        <v>5965</v>
      </c>
      <c r="C4088" s="179">
        <v>2403</v>
      </c>
      <c r="D4088" s="172">
        <v>46136</v>
      </c>
      <c r="E4088" s="173">
        <v>46178</v>
      </c>
      <c r="F4088" s="174">
        <v>39.28</v>
      </c>
      <c r="G4088" s="175" t="s">
        <v>5980</v>
      </c>
      <c r="H4088" s="171" t="s">
        <v>5988</v>
      </c>
      <c r="I4088" s="171" t="s">
        <v>6552</v>
      </c>
      <c r="J4088" s="171" t="s">
        <v>631</v>
      </c>
      <c r="K4088" s="176"/>
      <c r="L4088" s="177" t="s">
        <v>730</v>
      </c>
      <c r="M4088" s="177" t="s">
        <v>79</v>
      </c>
    </row>
    <row r="4089" spans="1:13" s="178" customFormat="1">
      <c r="A4089" s="171" t="s">
        <v>5962</v>
      </c>
      <c r="B4089" s="171" t="s">
        <v>5965</v>
      </c>
      <c r="C4089" s="179">
        <v>2403</v>
      </c>
      <c r="D4089" s="172">
        <v>46136</v>
      </c>
      <c r="E4089" s="173">
        <v>46178</v>
      </c>
      <c r="F4089" s="174">
        <v>48</v>
      </c>
      <c r="G4089" s="175" t="s">
        <v>5980</v>
      </c>
      <c r="H4089" s="171" t="s">
        <v>5988</v>
      </c>
      <c r="I4089" s="171" t="s">
        <v>6553</v>
      </c>
      <c r="J4089" s="171" t="s">
        <v>632</v>
      </c>
      <c r="K4089" s="176"/>
      <c r="L4089" s="177" t="s">
        <v>730</v>
      </c>
      <c r="M4089" s="177" t="s">
        <v>67</v>
      </c>
    </row>
    <row r="4090" spans="1:13" s="178" customFormat="1">
      <c r="A4090" s="171" t="s">
        <v>5962</v>
      </c>
      <c r="B4090" s="171" t="s">
        <v>5965</v>
      </c>
      <c r="C4090" s="179">
        <v>2403</v>
      </c>
      <c r="D4090" s="172">
        <v>46136</v>
      </c>
      <c r="E4090" s="173">
        <v>46178</v>
      </c>
      <c r="F4090" s="174">
        <v>48</v>
      </c>
      <c r="G4090" s="175" t="s">
        <v>5980</v>
      </c>
      <c r="H4090" s="171" t="s">
        <v>5988</v>
      </c>
      <c r="I4090" s="171" t="s">
        <v>6554</v>
      </c>
      <c r="J4090" s="171" t="s">
        <v>641</v>
      </c>
      <c r="K4090" s="176"/>
      <c r="L4090" s="177" t="s">
        <v>730</v>
      </c>
      <c r="M4090" s="177" t="s">
        <v>123</v>
      </c>
    </row>
    <row r="4091" spans="1:13" s="178" customFormat="1">
      <c r="A4091" s="171" t="s">
        <v>5962</v>
      </c>
      <c r="B4091" s="171" t="s">
        <v>5965</v>
      </c>
      <c r="C4091" s="179">
        <v>2403</v>
      </c>
      <c r="D4091" s="172">
        <v>46136</v>
      </c>
      <c r="E4091" s="173">
        <v>46178</v>
      </c>
      <c r="F4091" s="174">
        <v>43.64</v>
      </c>
      <c r="G4091" s="175" t="s">
        <v>5980</v>
      </c>
      <c r="H4091" s="171" t="s">
        <v>5988</v>
      </c>
      <c r="I4091" s="171" t="s">
        <v>6555</v>
      </c>
      <c r="J4091" s="171" t="s">
        <v>642</v>
      </c>
      <c r="K4091" s="176"/>
      <c r="L4091" s="177" t="s">
        <v>730</v>
      </c>
      <c r="M4091" s="177" t="s">
        <v>69</v>
      </c>
    </row>
    <row r="4092" spans="1:13" s="178" customFormat="1">
      <c r="A4092" s="171" t="s">
        <v>5962</v>
      </c>
      <c r="B4092" s="171" t="s">
        <v>5965</v>
      </c>
      <c r="C4092" s="179">
        <v>2403</v>
      </c>
      <c r="D4092" s="172">
        <v>46136</v>
      </c>
      <c r="E4092" s="173">
        <v>46178</v>
      </c>
      <c r="F4092" s="174">
        <v>74.19</v>
      </c>
      <c r="G4092" s="175" t="s">
        <v>5980</v>
      </c>
      <c r="H4092" s="171" t="s">
        <v>5988</v>
      </c>
      <c r="I4092" s="171" t="s">
        <v>6556</v>
      </c>
      <c r="J4092" s="171" t="s">
        <v>520</v>
      </c>
      <c r="K4092" s="176"/>
      <c r="L4092" s="177" t="s">
        <v>730</v>
      </c>
      <c r="M4092" s="177" t="s">
        <v>97</v>
      </c>
    </row>
    <row r="4093" spans="1:13" s="178" customFormat="1">
      <c r="A4093" s="171" t="s">
        <v>5962</v>
      </c>
      <c r="B4093" s="171" t="s">
        <v>5965</v>
      </c>
      <c r="C4093" s="179">
        <v>2403</v>
      </c>
      <c r="D4093" s="172">
        <v>46136</v>
      </c>
      <c r="E4093" s="173">
        <v>46178</v>
      </c>
      <c r="F4093" s="174">
        <v>34.909999999999997</v>
      </c>
      <c r="G4093" s="175" t="s">
        <v>5980</v>
      </c>
      <c r="H4093" s="171" t="s">
        <v>5988</v>
      </c>
      <c r="I4093" s="171" t="s">
        <v>6557</v>
      </c>
      <c r="J4093" s="171" t="s">
        <v>521</v>
      </c>
      <c r="K4093" s="176"/>
      <c r="L4093" s="177" t="s">
        <v>730</v>
      </c>
      <c r="M4093" s="177" t="s">
        <v>81</v>
      </c>
    </row>
    <row r="4094" spans="1:13" s="178" customFormat="1">
      <c r="A4094" s="171" t="s">
        <v>5962</v>
      </c>
      <c r="B4094" s="171" t="s">
        <v>5965</v>
      </c>
      <c r="C4094" s="179">
        <v>2403</v>
      </c>
      <c r="D4094" s="172">
        <v>46136</v>
      </c>
      <c r="E4094" s="173">
        <v>46178</v>
      </c>
      <c r="F4094" s="174">
        <v>39.28</v>
      </c>
      <c r="G4094" s="175" t="s">
        <v>5980</v>
      </c>
      <c r="H4094" s="171" t="s">
        <v>5988</v>
      </c>
      <c r="I4094" s="171" t="s">
        <v>6558</v>
      </c>
      <c r="J4094" s="171" t="s">
        <v>529</v>
      </c>
      <c r="K4094" s="176"/>
      <c r="L4094" s="177" t="s">
        <v>730</v>
      </c>
      <c r="M4094" s="177" t="s">
        <v>103</v>
      </c>
    </row>
    <row r="4095" spans="1:13" s="178" customFormat="1">
      <c r="A4095" s="171" t="s">
        <v>5962</v>
      </c>
      <c r="B4095" s="171" t="s">
        <v>5965</v>
      </c>
      <c r="C4095" s="179">
        <v>2403</v>
      </c>
      <c r="D4095" s="172">
        <v>46136</v>
      </c>
      <c r="E4095" s="173">
        <v>46178</v>
      </c>
      <c r="F4095" s="174">
        <v>61.1</v>
      </c>
      <c r="G4095" s="175" t="s">
        <v>5980</v>
      </c>
      <c r="H4095" s="171" t="s">
        <v>5988</v>
      </c>
      <c r="I4095" s="171" t="s">
        <v>6559</v>
      </c>
      <c r="J4095" s="171" t="s">
        <v>651</v>
      </c>
      <c r="K4095" s="176"/>
      <c r="L4095" s="177" t="s">
        <v>730</v>
      </c>
      <c r="M4095" s="177" t="s">
        <v>504</v>
      </c>
    </row>
    <row r="4096" spans="1:13" s="178" customFormat="1">
      <c r="A4096" s="171" t="s">
        <v>5962</v>
      </c>
      <c r="B4096" s="171" t="s">
        <v>5965</v>
      </c>
      <c r="C4096" s="179">
        <v>2403</v>
      </c>
      <c r="D4096" s="172">
        <v>46136</v>
      </c>
      <c r="E4096" s="173">
        <v>46178</v>
      </c>
      <c r="F4096" s="174">
        <v>56.73</v>
      </c>
      <c r="G4096" s="175" t="s">
        <v>5980</v>
      </c>
      <c r="H4096" s="171" t="s">
        <v>5988</v>
      </c>
      <c r="I4096" s="171" t="s">
        <v>6560</v>
      </c>
      <c r="J4096" s="171" t="s">
        <v>530</v>
      </c>
      <c r="K4096" s="176"/>
      <c r="L4096" s="177" t="s">
        <v>730</v>
      </c>
      <c r="M4096" s="177" t="s">
        <v>143</v>
      </c>
    </row>
    <row r="4097" spans="1:13" s="178" customFormat="1">
      <c r="A4097" s="171" t="s">
        <v>5962</v>
      </c>
      <c r="B4097" s="171" t="s">
        <v>5965</v>
      </c>
      <c r="C4097" s="179">
        <v>2403</v>
      </c>
      <c r="D4097" s="172">
        <v>46136</v>
      </c>
      <c r="E4097" s="173">
        <v>46178</v>
      </c>
      <c r="F4097" s="174">
        <v>39.28</v>
      </c>
      <c r="G4097" s="175" t="s">
        <v>5980</v>
      </c>
      <c r="H4097" s="171" t="s">
        <v>5988</v>
      </c>
      <c r="I4097" s="171" t="s">
        <v>6561</v>
      </c>
      <c r="J4097" s="171" t="s">
        <v>652</v>
      </c>
      <c r="K4097" s="176"/>
      <c r="L4097" s="177" t="s">
        <v>730</v>
      </c>
      <c r="M4097" s="177" t="s">
        <v>11</v>
      </c>
    </row>
    <row r="4098" spans="1:13" s="178" customFormat="1">
      <c r="A4098" s="171" t="s">
        <v>5962</v>
      </c>
      <c r="B4098" s="171" t="s">
        <v>5965</v>
      </c>
      <c r="C4098" s="179">
        <v>2403</v>
      </c>
      <c r="D4098" s="172">
        <v>46136</v>
      </c>
      <c r="E4098" s="173">
        <v>46178</v>
      </c>
      <c r="F4098" s="174">
        <v>21.82</v>
      </c>
      <c r="G4098" s="175" t="s">
        <v>5980</v>
      </c>
      <c r="H4098" s="171" t="s">
        <v>5988</v>
      </c>
      <c r="I4098" s="171" t="s">
        <v>6562</v>
      </c>
      <c r="J4098" s="171" t="s">
        <v>538</v>
      </c>
      <c r="K4098" s="176"/>
      <c r="L4098" s="177" t="s">
        <v>730</v>
      </c>
      <c r="M4098" s="177" t="s">
        <v>129</v>
      </c>
    </row>
    <row r="4099" spans="1:13" s="178" customFormat="1">
      <c r="A4099" s="171" t="s">
        <v>5962</v>
      </c>
      <c r="B4099" s="171" t="s">
        <v>5965</v>
      </c>
      <c r="C4099" s="179">
        <v>2403</v>
      </c>
      <c r="D4099" s="172">
        <v>46136</v>
      </c>
      <c r="E4099" s="173">
        <v>46178</v>
      </c>
      <c r="F4099" s="174">
        <v>34.909999999999997</v>
      </c>
      <c r="G4099" s="175" t="s">
        <v>5980</v>
      </c>
      <c r="H4099" s="171" t="s">
        <v>5988</v>
      </c>
      <c r="I4099" s="171" t="s">
        <v>6563</v>
      </c>
      <c r="J4099" s="171" t="s">
        <v>653</v>
      </c>
      <c r="K4099" s="176"/>
      <c r="L4099" s="177" t="s">
        <v>730</v>
      </c>
      <c r="M4099" s="177" t="s">
        <v>151</v>
      </c>
    </row>
    <row r="4100" spans="1:13" s="178" customFormat="1">
      <c r="A4100" s="171" t="s">
        <v>5962</v>
      </c>
      <c r="B4100" s="171" t="s">
        <v>5965</v>
      </c>
      <c r="C4100" s="179">
        <v>2403</v>
      </c>
      <c r="D4100" s="172">
        <v>46136</v>
      </c>
      <c r="E4100" s="173">
        <v>46178</v>
      </c>
      <c r="F4100" s="174">
        <v>39.28</v>
      </c>
      <c r="G4100" s="175" t="s">
        <v>5980</v>
      </c>
      <c r="H4100" s="171" t="s">
        <v>5988</v>
      </c>
      <c r="I4100" s="171" t="s">
        <v>6564</v>
      </c>
      <c r="J4100" s="171" t="s">
        <v>654</v>
      </c>
      <c r="K4100" s="176"/>
      <c r="L4100" s="177" t="s">
        <v>730</v>
      </c>
      <c r="M4100" s="177" t="s">
        <v>133</v>
      </c>
    </row>
    <row r="4101" spans="1:13" s="178" customFormat="1">
      <c r="A4101" s="171" t="s">
        <v>5962</v>
      </c>
      <c r="B4101" s="171" t="s">
        <v>5965</v>
      </c>
      <c r="C4101" s="179">
        <v>2403</v>
      </c>
      <c r="D4101" s="172">
        <v>46136</v>
      </c>
      <c r="E4101" s="173">
        <v>46178</v>
      </c>
      <c r="F4101" s="174">
        <v>43.64</v>
      </c>
      <c r="G4101" s="175" t="s">
        <v>5980</v>
      </c>
      <c r="H4101" s="171" t="s">
        <v>5988</v>
      </c>
      <c r="I4101" s="171" t="s">
        <v>6565</v>
      </c>
      <c r="J4101" s="171" t="s">
        <v>512</v>
      </c>
      <c r="K4101" s="176"/>
      <c r="L4101" s="177" t="s">
        <v>730</v>
      </c>
      <c r="M4101" s="177" t="s">
        <v>131</v>
      </c>
    </row>
    <row r="4102" spans="1:13" s="178" customFormat="1">
      <c r="A4102" s="171" t="s">
        <v>5962</v>
      </c>
      <c r="B4102" s="171" t="s">
        <v>5965</v>
      </c>
      <c r="C4102" s="179">
        <v>2403</v>
      </c>
      <c r="D4102" s="172">
        <v>46136</v>
      </c>
      <c r="E4102" s="173">
        <v>46178</v>
      </c>
      <c r="F4102" s="174">
        <v>30.55</v>
      </c>
      <c r="G4102" s="175" t="s">
        <v>5980</v>
      </c>
      <c r="H4102" s="171" t="s">
        <v>5988</v>
      </c>
      <c r="I4102" s="171" t="s">
        <v>6566</v>
      </c>
      <c r="J4102" s="171" t="s">
        <v>658</v>
      </c>
      <c r="K4102" s="176"/>
      <c r="L4102" s="177" t="s">
        <v>730</v>
      </c>
      <c r="M4102" s="177" t="s">
        <v>13</v>
      </c>
    </row>
    <row r="4103" spans="1:13" s="178" customFormat="1">
      <c r="A4103" s="171" t="s">
        <v>5962</v>
      </c>
      <c r="B4103" s="171" t="s">
        <v>5965</v>
      </c>
      <c r="C4103" s="179">
        <v>2403</v>
      </c>
      <c r="D4103" s="172">
        <v>46136</v>
      </c>
      <c r="E4103" s="173">
        <v>46178</v>
      </c>
      <c r="F4103" s="174">
        <v>34.909999999999997</v>
      </c>
      <c r="G4103" s="175" t="s">
        <v>5980</v>
      </c>
      <c r="H4103" s="171" t="s">
        <v>5988</v>
      </c>
      <c r="I4103" s="171" t="s">
        <v>6567</v>
      </c>
      <c r="J4103" s="171" t="s">
        <v>659</v>
      </c>
      <c r="K4103" s="176"/>
      <c r="L4103" s="177" t="s">
        <v>730</v>
      </c>
      <c r="M4103" s="177" t="s">
        <v>71</v>
      </c>
    </row>
    <row r="4104" spans="1:13" s="178" customFormat="1">
      <c r="A4104" s="171" t="s">
        <v>5962</v>
      </c>
      <c r="B4104" s="171" t="s">
        <v>5965</v>
      </c>
      <c r="C4104" s="179">
        <v>2403</v>
      </c>
      <c r="D4104" s="172">
        <v>46136</v>
      </c>
      <c r="E4104" s="173">
        <v>46178</v>
      </c>
      <c r="F4104" s="174">
        <v>39.28</v>
      </c>
      <c r="G4104" s="175" t="s">
        <v>5980</v>
      </c>
      <c r="H4104" s="171" t="s">
        <v>5988</v>
      </c>
      <c r="I4104" s="171" t="s">
        <v>6568</v>
      </c>
      <c r="J4104" s="171" t="s">
        <v>666</v>
      </c>
      <c r="K4104" s="176"/>
      <c r="L4104" s="177" t="s">
        <v>730</v>
      </c>
      <c r="M4104" s="177" t="s">
        <v>139</v>
      </c>
    </row>
    <row r="4105" spans="1:13" s="178" customFormat="1">
      <c r="A4105" s="171" t="s">
        <v>5962</v>
      </c>
      <c r="B4105" s="171" t="s">
        <v>5965</v>
      </c>
      <c r="C4105" s="179">
        <v>2403</v>
      </c>
      <c r="D4105" s="172">
        <v>46136</v>
      </c>
      <c r="E4105" s="173">
        <v>46178</v>
      </c>
      <c r="F4105" s="174">
        <v>30.55</v>
      </c>
      <c r="G4105" s="175" t="s">
        <v>5980</v>
      </c>
      <c r="H4105" s="171" t="s">
        <v>5988</v>
      </c>
      <c r="I4105" s="171" t="s">
        <v>6569</v>
      </c>
      <c r="J4105" s="171" t="s">
        <v>669</v>
      </c>
      <c r="K4105" s="176"/>
      <c r="L4105" s="177" t="s">
        <v>730</v>
      </c>
      <c r="M4105" s="177" t="s">
        <v>15</v>
      </c>
    </row>
    <row r="4106" spans="1:13" s="178" customFormat="1">
      <c r="A4106" s="171" t="s">
        <v>5962</v>
      </c>
      <c r="B4106" s="171" t="s">
        <v>5965</v>
      </c>
      <c r="C4106" s="179">
        <v>2403</v>
      </c>
      <c r="D4106" s="172">
        <v>46136</v>
      </c>
      <c r="E4106" s="173">
        <v>46178</v>
      </c>
      <c r="F4106" s="174">
        <v>30.55</v>
      </c>
      <c r="G4106" s="175" t="s">
        <v>5980</v>
      </c>
      <c r="H4106" s="171" t="s">
        <v>5988</v>
      </c>
      <c r="I4106" s="171" t="s">
        <v>6570</v>
      </c>
      <c r="J4106" s="171" t="s">
        <v>672</v>
      </c>
      <c r="K4106" s="176"/>
      <c r="L4106" s="177" t="s">
        <v>730</v>
      </c>
      <c r="M4106" s="177" t="s">
        <v>155</v>
      </c>
    </row>
    <row r="4107" spans="1:13" s="178" customFormat="1">
      <c r="A4107" s="171" t="s">
        <v>5962</v>
      </c>
      <c r="B4107" s="171" t="s">
        <v>5965</v>
      </c>
      <c r="C4107" s="179">
        <v>2403</v>
      </c>
      <c r="D4107" s="172">
        <v>46136</v>
      </c>
      <c r="E4107" s="173">
        <v>46178</v>
      </c>
      <c r="F4107" s="174">
        <v>34.909999999999997</v>
      </c>
      <c r="G4107" s="175" t="s">
        <v>5980</v>
      </c>
      <c r="H4107" s="171" t="s">
        <v>5988</v>
      </c>
      <c r="I4107" s="171" t="s">
        <v>6571</v>
      </c>
      <c r="J4107" s="171" t="s">
        <v>679</v>
      </c>
      <c r="K4107" s="176"/>
      <c r="L4107" s="177" t="s">
        <v>730</v>
      </c>
      <c r="M4107" s="177" t="s">
        <v>135</v>
      </c>
    </row>
    <row r="4108" spans="1:13" s="178" customFormat="1">
      <c r="A4108" s="171" t="s">
        <v>5962</v>
      </c>
      <c r="B4108" s="171" t="s">
        <v>5965</v>
      </c>
      <c r="C4108" s="179">
        <v>2403</v>
      </c>
      <c r="D4108" s="172">
        <v>46136</v>
      </c>
      <c r="E4108" s="173">
        <v>46178</v>
      </c>
      <c r="F4108" s="174">
        <v>34.909999999999997</v>
      </c>
      <c r="G4108" s="175" t="s">
        <v>5980</v>
      </c>
      <c r="H4108" s="171" t="s">
        <v>5988</v>
      </c>
      <c r="I4108" s="171" t="s">
        <v>6572</v>
      </c>
      <c r="J4108" s="171" t="s">
        <v>698</v>
      </c>
      <c r="K4108" s="176"/>
      <c r="L4108" s="177" t="s">
        <v>730</v>
      </c>
      <c r="M4108" s="177" t="s">
        <v>75</v>
      </c>
    </row>
    <row r="4109" spans="1:13" s="178" customFormat="1">
      <c r="A4109" s="171" t="s">
        <v>5962</v>
      </c>
      <c r="B4109" s="171" t="s">
        <v>5965</v>
      </c>
      <c r="C4109" s="179">
        <v>2403</v>
      </c>
      <c r="D4109" s="172">
        <v>46136</v>
      </c>
      <c r="E4109" s="173">
        <v>46178</v>
      </c>
      <c r="F4109" s="174">
        <v>34.909999999999997</v>
      </c>
      <c r="G4109" s="175" t="s">
        <v>5980</v>
      </c>
      <c r="H4109" s="171" t="s">
        <v>5988</v>
      </c>
      <c r="I4109" s="171" t="s">
        <v>6573</v>
      </c>
      <c r="J4109" s="171" t="s">
        <v>721</v>
      </c>
      <c r="K4109" s="176"/>
      <c r="L4109" s="177" t="s">
        <v>730</v>
      </c>
      <c r="M4109" s="177" t="s">
        <v>157</v>
      </c>
    </row>
    <row r="4110" spans="1:13" s="178" customFormat="1">
      <c r="A4110" s="171" t="s">
        <v>5962</v>
      </c>
      <c r="B4110" s="171" t="s">
        <v>5965</v>
      </c>
      <c r="C4110" s="179">
        <v>2403</v>
      </c>
      <c r="D4110" s="172">
        <v>46136</v>
      </c>
      <c r="E4110" s="173">
        <v>46178</v>
      </c>
      <c r="F4110" s="174">
        <v>39.28</v>
      </c>
      <c r="G4110" s="175" t="s">
        <v>5980</v>
      </c>
      <c r="H4110" s="171" t="s">
        <v>5988</v>
      </c>
      <c r="I4110" s="171" t="s">
        <v>6574</v>
      </c>
      <c r="J4110" s="171" t="s">
        <v>539</v>
      </c>
      <c r="K4110" s="176"/>
      <c r="L4110" s="177" t="s">
        <v>730</v>
      </c>
      <c r="M4110" s="177" t="s">
        <v>149</v>
      </c>
    </row>
    <row r="4111" spans="1:13" s="178" customFormat="1">
      <c r="A4111" s="171" t="s">
        <v>5962</v>
      </c>
      <c r="B4111" s="171" t="s">
        <v>5965</v>
      </c>
      <c r="C4111" s="179">
        <v>2403</v>
      </c>
      <c r="D4111" s="172">
        <v>46136</v>
      </c>
      <c r="E4111" s="173">
        <v>46178</v>
      </c>
      <c r="F4111" s="174">
        <v>43.64</v>
      </c>
      <c r="G4111" s="175" t="s">
        <v>5980</v>
      </c>
      <c r="H4111" s="171" t="s">
        <v>5988</v>
      </c>
      <c r="I4111" s="171" t="s">
        <v>6575</v>
      </c>
      <c r="J4111" s="171" t="s">
        <v>701</v>
      </c>
      <c r="K4111" s="176"/>
      <c r="L4111" s="177" t="s">
        <v>730</v>
      </c>
      <c r="M4111" s="177" t="s">
        <v>161</v>
      </c>
    </row>
    <row r="4112" spans="1:13" s="178" customFormat="1">
      <c r="A4112" s="171" t="s">
        <v>5962</v>
      </c>
      <c r="B4112" s="171" t="s">
        <v>5965</v>
      </c>
      <c r="C4112" s="179">
        <v>2403</v>
      </c>
      <c r="D4112" s="172">
        <v>46136</v>
      </c>
      <c r="E4112" s="173">
        <v>46178</v>
      </c>
      <c r="F4112" s="174">
        <v>26.18</v>
      </c>
      <c r="G4112" s="175" t="s">
        <v>5980</v>
      </c>
      <c r="H4112" s="171" t="s">
        <v>5988</v>
      </c>
      <c r="I4112" s="171" t="s">
        <v>6576</v>
      </c>
      <c r="J4112" s="171" t="s">
        <v>703</v>
      </c>
      <c r="K4112" s="176"/>
      <c r="L4112" s="177" t="s">
        <v>730</v>
      </c>
      <c r="M4112" s="177" t="s">
        <v>153</v>
      </c>
    </row>
    <row r="4113" spans="1:13" s="178" customFormat="1">
      <c r="A4113" s="171" t="s">
        <v>5962</v>
      </c>
      <c r="B4113" s="171" t="s">
        <v>5965</v>
      </c>
      <c r="C4113" s="179">
        <v>2403</v>
      </c>
      <c r="D4113" s="172">
        <v>46136</v>
      </c>
      <c r="E4113" s="173">
        <v>46178</v>
      </c>
      <c r="F4113" s="174">
        <v>30.55</v>
      </c>
      <c r="G4113" s="175" t="s">
        <v>5980</v>
      </c>
      <c r="H4113" s="171" t="s">
        <v>5988</v>
      </c>
      <c r="I4113" s="171" t="s">
        <v>6577</v>
      </c>
      <c r="J4113" s="171" t="s">
        <v>704</v>
      </c>
      <c r="K4113" s="176"/>
      <c r="L4113" s="177" t="s">
        <v>730</v>
      </c>
      <c r="M4113" s="177" t="s">
        <v>99</v>
      </c>
    </row>
    <row r="4114" spans="1:13" s="178" customFormat="1">
      <c r="A4114" s="171" t="s">
        <v>5962</v>
      </c>
      <c r="B4114" s="171" t="s">
        <v>5965</v>
      </c>
      <c r="C4114" s="179">
        <v>2403</v>
      </c>
      <c r="D4114" s="172">
        <v>46136</v>
      </c>
      <c r="E4114" s="173">
        <v>46178</v>
      </c>
      <c r="F4114" s="174">
        <v>39.28</v>
      </c>
      <c r="G4114" s="175" t="s">
        <v>5980</v>
      </c>
      <c r="H4114" s="171" t="s">
        <v>5988</v>
      </c>
      <c r="I4114" s="171" t="s">
        <v>6578</v>
      </c>
      <c r="J4114" s="171" t="s">
        <v>705</v>
      </c>
      <c r="K4114" s="176"/>
      <c r="L4114" s="177" t="s">
        <v>730</v>
      </c>
      <c r="M4114" s="177" t="s">
        <v>159</v>
      </c>
    </row>
    <row r="4115" spans="1:13" s="178" customFormat="1">
      <c r="A4115" s="171" t="s">
        <v>5962</v>
      </c>
      <c r="B4115" s="171" t="s">
        <v>5965</v>
      </c>
      <c r="C4115" s="179">
        <v>2403</v>
      </c>
      <c r="D4115" s="172">
        <v>46136</v>
      </c>
      <c r="E4115" s="173">
        <v>46178</v>
      </c>
      <c r="F4115" s="174">
        <v>48</v>
      </c>
      <c r="G4115" s="175" t="s">
        <v>5980</v>
      </c>
      <c r="H4115" s="171" t="s">
        <v>5988</v>
      </c>
      <c r="I4115" s="171" t="s">
        <v>6579</v>
      </c>
      <c r="J4115" s="171" t="s">
        <v>706</v>
      </c>
      <c r="K4115" s="176"/>
      <c r="L4115" s="177" t="s">
        <v>730</v>
      </c>
      <c r="M4115" s="177" t="s">
        <v>147</v>
      </c>
    </row>
    <row r="4116" spans="1:13" s="178" customFormat="1">
      <c r="A4116" s="171" t="s">
        <v>5962</v>
      </c>
      <c r="B4116" s="171" t="s">
        <v>5965</v>
      </c>
      <c r="C4116" s="179">
        <v>2403</v>
      </c>
      <c r="D4116" s="172">
        <v>46136</v>
      </c>
      <c r="E4116" s="173">
        <v>46178</v>
      </c>
      <c r="F4116" s="174">
        <v>52.37</v>
      </c>
      <c r="G4116" s="175" t="s">
        <v>5980</v>
      </c>
      <c r="H4116" s="171" t="s">
        <v>5988</v>
      </c>
      <c r="I4116" s="171" t="s">
        <v>6580</v>
      </c>
      <c r="J4116" s="171" t="s">
        <v>708</v>
      </c>
      <c r="K4116" s="176"/>
      <c r="L4116" s="177" t="s">
        <v>730</v>
      </c>
      <c r="M4116" s="177" t="s">
        <v>17</v>
      </c>
    </row>
    <row r="4117" spans="1:13" s="178" customFormat="1">
      <c r="A4117" s="171" t="s">
        <v>5962</v>
      </c>
      <c r="B4117" s="171" t="s">
        <v>5965</v>
      </c>
      <c r="C4117" s="179">
        <v>2403</v>
      </c>
      <c r="D4117" s="172">
        <v>46136</v>
      </c>
      <c r="E4117" s="173">
        <v>46178</v>
      </c>
      <c r="F4117" s="174">
        <v>34.909999999999997</v>
      </c>
      <c r="G4117" s="175" t="s">
        <v>5980</v>
      </c>
      <c r="H4117" s="171" t="s">
        <v>5988</v>
      </c>
      <c r="I4117" s="171" t="s">
        <v>6581</v>
      </c>
      <c r="J4117" s="171" t="s">
        <v>712</v>
      </c>
      <c r="K4117" s="176"/>
      <c r="L4117" s="177" t="s">
        <v>730</v>
      </c>
      <c r="M4117" s="177" t="s">
        <v>145</v>
      </c>
    </row>
    <row r="4118" spans="1:13" s="178" customFormat="1">
      <c r="A4118" s="171" t="s">
        <v>5962</v>
      </c>
      <c r="B4118" s="171" t="s">
        <v>5965</v>
      </c>
      <c r="C4118" s="179">
        <v>2403</v>
      </c>
      <c r="D4118" s="172">
        <v>46136</v>
      </c>
      <c r="E4118" s="173">
        <v>46178</v>
      </c>
      <c r="F4118" s="174">
        <v>34.909999999999997</v>
      </c>
      <c r="G4118" s="175" t="s">
        <v>5980</v>
      </c>
      <c r="H4118" s="171" t="s">
        <v>5988</v>
      </c>
      <c r="I4118" s="171" t="s">
        <v>6582</v>
      </c>
      <c r="J4118" s="171" t="s">
        <v>716</v>
      </c>
      <c r="K4118" s="176"/>
      <c r="L4118" s="177" t="s">
        <v>730</v>
      </c>
      <c r="M4118" s="177" t="s">
        <v>137</v>
      </c>
    </row>
    <row r="4119" spans="1:13" s="178" customFormat="1">
      <c r="A4119" s="171" t="s">
        <v>5962</v>
      </c>
      <c r="B4119" s="171" t="s">
        <v>5965</v>
      </c>
      <c r="C4119" s="179">
        <v>2403</v>
      </c>
      <c r="D4119" s="172">
        <v>46136</v>
      </c>
      <c r="E4119" s="173">
        <v>46178</v>
      </c>
      <c r="F4119" s="174">
        <v>30.55</v>
      </c>
      <c r="G4119" s="175" t="s">
        <v>5980</v>
      </c>
      <c r="H4119" s="171" t="s">
        <v>5988</v>
      </c>
      <c r="I4119" s="171" t="s">
        <v>6583</v>
      </c>
      <c r="J4119" s="171" t="s">
        <v>540</v>
      </c>
      <c r="K4119" s="176"/>
      <c r="L4119" s="177" t="s">
        <v>730</v>
      </c>
      <c r="M4119" s="177" t="s">
        <v>141</v>
      </c>
    </row>
    <row r="4120" spans="1:13" s="178" customFormat="1">
      <c r="A4120" s="171" t="s">
        <v>5962</v>
      </c>
      <c r="B4120" s="171" t="s">
        <v>5965</v>
      </c>
      <c r="C4120" s="179">
        <v>2403</v>
      </c>
      <c r="D4120" s="172">
        <v>46136</v>
      </c>
      <c r="E4120" s="173">
        <v>46178</v>
      </c>
      <c r="F4120" s="174">
        <v>48</v>
      </c>
      <c r="G4120" s="175" t="s">
        <v>5980</v>
      </c>
      <c r="H4120" s="171" t="s">
        <v>5988</v>
      </c>
      <c r="I4120" s="171" t="s">
        <v>6584</v>
      </c>
      <c r="J4120" s="171" t="s">
        <v>780</v>
      </c>
      <c r="K4120" s="176"/>
      <c r="L4120" s="177" t="s">
        <v>730</v>
      </c>
      <c r="M4120" s="177" t="s">
        <v>778</v>
      </c>
    </row>
    <row r="4121" spans="1:13" s="178" customFormat="1">
      <c r="A4121" s="171" t="s">
        <v>5962</v>
      </c>
      <c r="B4121" s="171" t="s">
        <v>5965</v>
      </c>
      <c r="C4121" s="179">
        <v>2403</v>
      </c>
      <c r="D4121" s="172">
        <v>46136</v>
      </c>
      <c r="E4121" s="173">
        <v>46178</v>
      </c>
      <c r="F4121" s="174">
        <v>43.64</v>
      </c>
      <c r="G4121" s="175" t="s">
        <v>5980</v>
      </c>
      <c r="H4121" s="171" t="s">
        <v>5988</v>
      </c>
      <c r="I4121" s="171" t="s">
        <v>6585</v>
      </c>
      <c r="J4121" s="171" t="s">
        <v>624</v>
      </c>
      <c r="K4121" s="176"/>
      <c r="L4121" s="177" t="s">
        <v>730</v>
      </c>
      <c r="M4121" s="177" t="s">
        <v>291</v>
      </c>
    </row>
    <row r="4122" spans="1:13" s="178" customFormat="1">
      <c r="A4122" s="171" t="s">
        <v>5962</v>
      </c>
      <c r="B4122" s="171" t="s">
        <v>5965</v>
      </c>
      <c r="C4122" s="179">
        <v>2403</v>
      </c>
      <c r="D4122" s="172">
        <v>46136</v>
      </c>
      <c r="E4122" s="173">
        <v>46178</v>
      </c>
      <c r="F4122" s="174">
        <v>82.92</v>
      </c>
      <c r="G4122" s="175" t="s">
        <v>5980</v>
      </c>
      <c r="H4122" s="171" t="s">
        <v>5988</v>
      </c>
      <c r="I4122" s="171" t="s">
        <v>6586</v>
      </c>
      <c r="J4122" s="171" t="s">
        <v>627</v>
      </c>
      <c r="K4122" s="176"/>
      <c r="L4122" s="177" t="s">
        <v>730</v>
      </c>
      <c r="M4122" s="177" t="s">
        <v>295</v>
      </c>
    </row>
    <row r="4123" spans="1:13" s="178" customFormat="1">
      <c r="A4123" s="171" t="s">
        <v>5962</v>
      </c>
      <c r="B4123" s="171" t="s">
        <v>5965</v>
      </c>
      <c r="C4123" s="179">
        <v>2403</v>
      </c>
      <c r="D4123" s="172">
        <v>46136</v>
      </c>
      <c r="E4123" s="173">
        <v>46178</v>
      </c>
      <c r="F4123" s="174">
        <v>34.909999999999997</v>
      </c>
      <c r="G4123" s="175" t="s">
        <v>5980</v>
      </c>
      <c r="H4123" s="171" t="s">
        <v>5988</v>
      </c>
      <c r="I4123" s="171" t="s">
        <v>6587</v>
      </c>
      <c r="J4123" s="171" t="s">
        <v>634</v>
      </c>
      <c r="K4123" s="176"/>
      <c r="L4123" s="177" t="s">
        <v>730</v>
      </c>
      <c r="M4123" s="177" t="s">
        <v>335</v>
      </c>
    </row>
    <row r="4124" spans="1:13" s="178" customFormat="1">
      <c r="A4124" s="171" t="s">
        <v>5962</v>
      </c>
      <c r="B4124" s="171" t="s">
        <v>5965</v>
      </c>
      <c r="C4124" s="179">
        <v>2403</v>
      </c>
      <c r="D4124" s="172">
        <v>46136</v>
      </c>
      <c r="E4124" s="173">
        <v>46178</v>
      </c>
      <c r="F4124" s="174">
        <v>34.909999999999997</v>
      </c>
      <c r="G4124" s="175" t="s">
        <v>5980</v>
      </c>
      <c r="H4124" s="171" t="s">
        <v>5988</v>
      </c>
      <c r="I4124" s="171" t="s">
        <v>6588</v>
      </c>
      <c r="J4124" s="171" t="s">
        <v>655</v>
      </c>
      <c r="K4124" s="176"/>
      <c r="L4124" s="177" t="s">
        <v>730</v>
      </c>
      <c r="M4124" s="177" t="s">
        <v>283</v>
      </c>
    </row>
    <row r="4125" spans="1:13" s="178" customFormat="1">
      <c r="A4125" s="171" t="s">
        <v>5962</v>
      </c>
      <c r="B4125" s="171" t="s">
        <v>5965</v>
      </c>
      <c r="C4125" s="179">
        <v>2403</v>
      </c>
      <c r="D4125" s="172">
        <v>46136</v>
      </c>
      <c r="E4125" s="173">
        <v>46178</v>
      </c>
      <c r="F4125" s="174">
        <v>43.64</v>
      </c>
      <c r="G4125" s="175" t="s">
        <v>5980</v>
      </c>
      <c r="H4125" s="171" t="s">
        <v>5988</v>
      </c>
      <c r="I4125" s="171" t="s">
        <v>6589</v>
      </c>
      <c r="J4125" s="171" t="s">
        <v>613</v>
      </c>
      <c r="K4125" s="176"/>
      <c r="L4125" s="177" t="s">
        <v>730</v>
      </c>
      <c r="M4125" s="177" t="s">
        <v>327</v>
      </c>
    </row>
    <row r="4126" spans="1:13" s="178" customFormat="1">
      <c r="A4126" s="171" t="s">
        <v>5962</v>
      </c>
      <c r="B4126" s="171" t="s">
        <v>5965</v>
      </c>
      <c r="C4126" s="179">
        <v>2403</v>
      </c>
      <c r="D4126" s="172">
        <v>46136</v>
      </c>
      <c r="E4126" s="173">
        <v>46178</v>
      </c>
      <c r="F4126" s="174">
        <v>43.64</v>
      </c>
      <c r="G4126" s="175" t="s">
        <v>5980</v>
      </c>
      <c r="H4126" s="171" t="s">
        <v>5988</v>
      </c>
      <c r="I4126" s="171" t="s">
        <v>6740</v>
      </c>
      <c r="J4126" s="171" t="s">
        <v>656</v>
      </c>
      <c r="K4126" s="176"/>
      <c r="L4126" s="177" t="s">
        <v>730</v>
      </c>
      <c r="M4126" s="177" t="s">
        <v>59</v>
      </c>
    </row>
    <row r="4127" spans="1:13" s="178" customFormat="1">
      <c r="A4127" s="171" t="s">
        <v>5962</v>
      </c>
      <c r="B4127" s="171" t="s">
        <v>5965</v>
      </c>
      <c r="C4127" s="179">
        <v>2403</v>
      </c>
      <c r="D4127" s="172">
        <v>46136</v>
      </c>
      <c r="E4127" s="173">
        <v>46178</v>
      </c>
      <c r="F4127" s="174">
        <v>65.459999999999994</v>
      </c>
      <c r="G4127" s="175" t="s">
        <v>5980</v>
      </c>
      <c r="H4127" s="171" t="s">
        <v>5988</v>
      </c>
      <c r="I4127" s="171" t="s">
        <v>6590</v>
      </c>
      <c r="J4127" s="171" t="s">
        <v>531</v>
      </c>
      <c r="K4127" s="176"/>
      <c r="L4127" s="177" t="s">
        <v>730</v>
      </c>
      <c r="M4127" s="177" t="s">
        <v>321</v>
      </c>
    </row>
    <row r="4128" spans="1:13" s="178" customFormat="1">
      <c r="A4128" s="171" t="s">
        <v>5962</v>
      </c>
      <c r="B4128" s="171" t="s">
        <v>5965</v>
      </c>
      <c r="C4128" s="179">
        <v>2403</v>
      </c>
      <c r="D4128" s="172">
        <v>46136</v>
      </c>
      <c r="E4128" s="173">
        <v>46178</v>
      </c>
      <c r="F4128" s="174">
        <v>17.46</v>
      </c>
      <c r="G4128" s="175" t="s">
        <v>5980</v>
      </c>
      <c r="H4128" s="171" t="s">
        <v>5988</v>
      </c>
      <c r="I4128" s="171" t="s">
        <v>6591</v>
      </c>
      <c r="J4128" s="171" t="s">
        <v>664</v>
      </c>
      <c r="K4128" s="176"/>
      <c r="L4128" s="177" t="s">
        <v>730</v>
      </c>
      <c r="M4128" s="177" t="s">
        <v>293</v>
      </c>
    </row>
    <row r="4129" spans="1:13" s="178" customFormat="1">
      <c r="A4129" s="171" t="s">
        <v>5962</v>
      </c>
      <c r="B4129" s="171" t="s">
        <v>5965</v>
      </c>
      <c r="C4129" s="179">
        <v>2403</v>
      </c>
      <c r="D4129" s="172">
        <v>46136</v>
      </c>
      <c r="E4129" s="173">
        <v>46178</v>
      </c>
      <c r="F4129" s="174">
        <v>30.55</v>
      </c>
      <c r="G4129" s="175" t="s">
        <v>5980</v>
      </c>
      <c r="H4129" s="171" t="s">
        <v>5988</v>
      </c>
      <c r="I4129" s="171" t="s">
        <v>6592</v>
      </c>
      <c r="J4129" s="171" t="s">
        <v>667</v>
      </c>
      <c r="K4129" s="176"/>
      <c r="L4129" s="177" t="s">
        <v>730</v>
      </c>
      <c r="M4129" s="177" t="s">
        <v>339</v>
      </c>
    </row>
    <row r="4130" spans="1:13" s="178" customFormat="1">
      <c r="A4130" s="171" t="s">
        <v>5962</v>
      </c>
      <c r="B4130" s="171" t="s">
        <v>5965</v>
      </c>
      <c r="C4130" s="179">
        <v>2403</v>
      </c>
      <c r="D4130" s="172">
        <v>46136</v>
      </c>
      <c r="E4130" s="173">
        <v>46178</v>
      </c>
      <c r="F4130" s="174">
        <v>34.909999999999997</v>
      </c>
      <c r="G4130" s="175" t="s">
        <v>5980</v>
      </c>
      <c r="H4130" s="171" t="s">
        <v>5988</v>
      </c>
      <c r="I4130" s="171" t="s">
        <v>6593</v>
      </c>
      <c r="J4130" s="171" t="s">
        <v>673</v>
      </c>
      <c r="K4130" s="176"/>
      <c r="L4130" s="177" t="s">
        <v>730</v>
      </c>
      <c r="M4130" s="177" t="s">
        <v>287</v>
      </c>
    </row>
    <row r="4131" spans="1:13" s="178" customFormat="1">
      <c r="A4131" s="171" t="s">
        <v>5962</v>
      </c>
      <c r="B4131" s="171" t="s">
        <v>5965</v>
      </c>
      <c r="C4131" s="179">
        <v>2403</v>
      </c>
      <c r="D4131" s="172">
        <v>46136</v>
      </c>
      <c r="E4131" s="173">
        <v>46178</v>
      </c>
      <c r="F4131" s="174">
        <v>34.909999999999997</v>
      </c>
      <c r="G4131" s="175" t="s">
        <v>5980</v>
      </c>
      <c r="H4131" s="171" t="s">
        <v>5988</v>
      </c>
      <c r="I4131" s="171" t="s">
        <v>6594</v>
      </c>
      <c r="J4131" s="171" t="s">
        <v>680</v>
      </c>
      <c r="K4131" s="176"/>
      <c r="L4131" s="177" t="s">
        <v>730</v>
      </c>
      <c r="M4131" s="177" t="s">
        <v>506</v>
      </c>
    </row>
    <row r="4132" spans="1:13" s="178" customFormat="1">
      <c r="A4132" s="171" t="s">
        <v>5962</v>
      </c>
      <c r="B4132" s="171" t="s">
        <v>5965</v>
      </c>
      <c r="C4132" s="179">
        <v>2403</v>
      </c>
      <c r="D4132" s="172">
        <v>46136</v>
      </c>
      <c r="E4132" s="173">
        <v>46178</v>
      </c>
      <c r="F4132" s="174">
        <v>39.28</v>
      </c>
      <c r="G4132" s="175" t="s">
        <v>5980</v>
      </c>
      <c r="H4132" s="171" t="s">
        <v>5988</v>
      </c>
      <c r="I4132" s="171" t="s">
        <v>6595</v>
      </c>
      <c r="J4132" s="171" t="s">
        <v>684</v>
      </c>
      <c r="K4132" s="176"/>
      <c r="L4132" s="177" t="s">
        <v>730</v>
      </c>
      <c r="M4132" s="177" t="s">
        <v>355</v>
      </c>
    </row>
    <row r="4133" spans="1:13" s="178" customFormat="1">
      <c r="A4133" s="171" t="s">
        <v>5962</v>
      </c>
      <c r="B4133" s="171" t="s">
        <v>5965</v>
      </c>
      <c r="C4133" s="179">
        <v>2403</v>
      </c>
      <c r="D4133" s="172">
        <v>46136</v>
      </c>
      <c r="E4133" s="173">
        <v>46178</v>
      </c>
      <c r="F4133" s="174">
        <v>30.55</v>
      </c>
      <c r="G4133" s="175" t="s">
        <v>5980</v>
      </c>
      <c r="H4133" s="171" t="s">
        <v>5988</v>
      </c>
      <c r="I4133" s="171" t="s">
        <v>6596</v>
      </c>
      <c r="J4133" s="171" t="s">
        <v>685</v>
      </c>
      <c r="K4133" s="176"/>
      <c r="L4133" s="177" t="s">
        <v>730</v>
      </c>
      <c r="M4133" s="177" t="s">
        <v>345</v>
      </c>
    </row>
    <row r="4134" spans="1:13" s="178" customFormat="1">
      <c r="A4134" s="171" t="s">
        <v>5962</v>
      </c>
      <c r="B4134" s="171" t="s">
        <v>5965</v>
      </c>
      <c r="C4134" s="179">
        <v>2403</v>
      </c>
      <c r="D4134" s="172">
        <v>46136</v>
      </c>
      <c r="E4134" s="173">
        <v>46178</v>
      </c>
      <c r="F4134" s="174">
        <v>34.909999999999997</v>
      </c>
      <c r="G4134" s="175" t="s">
        <v>5980</v>
      </c>
      <c r="H4134" s="171" t="s">
        <v>5988</v>
      </c>
      <c r="I4134" s="171" t="s">
        <v>6597</v>
      </c>
      <c r="J4134" s="171" t="s">
        <v>693</v>
      </c>
      <c r="K4134" s="176"/>
      <c r="L4134" s="177" t="s">
        <v>730</v>
      </c>
      <c r="M4134" s="177" t="s">
        <v>289</v>
      </c>
    </row>
    <row r="4135" spans="1:13" s="178" customFormat="1">
      <c r="A4135" s="171" t="s">
        <v>5962</v>
      </c>
      <c r="B4135" s="171" t="s">
        <v>5965</v>
      </c>
      <c r="C4135" s="179">
        <v>2403</v>
      </c>
      <c r="D4135" s="172">
        <v>46136</v>
      </c>
      <c r="E4135" s="173">
        <v>46178</v>
      </c>
      <c r="F4135" s="174">
        <v>39.28</v>
      </c>
      <c r="G4135" s="175" t="s">
        <v>5980</v>
      </c>
      <c r="H4135" s="171" t="s">
        <v>5988</v>
      </c>
      <c r="I4135" s="171" t="s">
        <v>6598</v>
      </c>
      <c r="J4135" s="171" t="s">
        <v>694</v>
      </c>
      <c r="K4135" s="176"/>
      <c r="L4135" s="177" t="s">
        <v>730</v>
      </c>
      <c r="M4135" s="177" t="s">
        <v>349</v>
      </c>
    </row>
    <row r="4136" spans="1:13" s="178" customFormat="1">
      <c r="A4136" s="171" t="s">
        <v>5962</v>
      </c>
      <c r="B4136" s="171" t="s">
        <v>5965</v>
      </c>
      <c r="C4136" s="179">
        <v>2403</v>
      </c>
      <c r="D4136" s="172">
        <v>46136</v>
      </c>
      <c r="E4136" s="173">
        <v>46178</v>
      </c>
      <c r="F4136" s="174">
        <v>34.909999999999997</v>
      </c>
      <c r="G4136" s="175" t="s">
        <v>5980</v>
      </c>
      <c r="H4136" s="171" t="s">
        <v>5988</v>
      </c>
      <c r="I4136" s="171" t="s">
        <v>6599</v>
      </c>
      <c r="J4136" s="171" t="s">
        <v>699</v>
      </c>
      <c r="K4136" s="176"/>
      <c r="L4136" s="177" t="s">
        <v>730</v>
      </c>
      <c r="M4136" s="177" t="s">
        <v>343</v>
      </c>
    </row>
    <row r="4137" spans="1:13" s="178" customFormat="1">
      <c r="A4137" s="171" t="s">
        <v>5962</v>
      </c>
      <c r="B4137" s="171" t="s">
        <v>5965</v>
      </c>
      <c r="C4137" s="179">
        <v>2403</v>
      </c>
      <c r="D4137" s="172">
        <v>46136</v>
      </c>
      <c r="E4137" s="173">
        <v>46178</v>
      </c>
      <c r="F4137" s="174">
        <v>39.28</v>
      </c>
      <c r="G4137" s="175" t="s">
        <v>5980</v>
      </c>
      <c r="H4137" s="171" t="s">
        <v>5988</v>
      </c>
      <c r="I4137" s="171" t="s">
        <v>6600</v>
      </c>
      <c r="J4137" s="171" t="s">
        <v>786</v>
      </c>
      <c r="K4137" s="176"/>
      <c r="L4137" s="177" t="s">
        <v>730</v>
      </c>
      <c r="M4137" s="177" t="s">
        <v>285</v>
      </c>
    </row>
    <row r="4138" spans="1:13" s="178" customFormat="1">
      <c r="A4138" s="171" t="s">
        <v>5962</v>
      </c>
      <c r="B4138" s="171" t="s">
        <v>5965</v>
      </c>
      <c r="C4138" s="179">
        <v>2403</v>
      </c>
      <c r="D4138" s="172">
        <v>46136</v>
      </c>
      <c r="E4138" s="173">
        <v>46178</v>
      </c>
      <c r="F4138" s="174">
        <v>100.37</v>
      </c>
      <c r="G4138" s="175" t="s">
        <v>5980</v>
      </c>
      <c r="H4138" s="171" t="s">
        <v>5988</v>
      </c>
      <c r="I4138" s="171" t="s">
        <v>6601</v>
      </c>
      <c r="J4138" s="171" t="s">
        <v>793</v>
      </c>
      <c r="K4138" s="176"/>
      <c r="L4138" s="177" t="s">
        <v>730</v>
      </c>
      <c r="M4138" s="177" t="s">
        <v>185</v>
      </c>
    </row>
    <row r="4139" spans="1:13" s="178" customFormat="1">
      <c r="A4139" s="171" t="s">
        <v>5962</v>
      </c>
      <c r="B4139" s="171" t="s">
        <v>5965</v>
      </c>
      <c r="C4139" s="179">
        <v>2403</v>
      </c>
      <c r="D4139" s="172">
        <v>46136</v>
      </c>
      <c r="E4139" s="173">
        <v>46178</v>
      </c>
      <c r="F4139" s="174">
        <v>100.37</v>
      </c>
      <c r="G4139" s="175" t="s">
        <v>5980</v>
      </c>
      <c r="H4139" s="171" t="s">
        <v>5988</v>
      </c>
      <c r="I4139" s="171" t="s">
        <v>6602</v>
      </c>
      <c r="J4139" s="171" t="s">
        <v>794</v>
      </c>
      <c r="K4139" s="176"/>
      <c r="L4139" s="177" t="s">
        <v>730</v>
      </c>
      <c r="M4139" s="177" t="s">
        <v>195</v>
      </c>
    </row>
    <row r="4140" spans="1:13" s="178" customFormat="1">
      <c r="A4140" s="171" t="s">
        <v>5962</v>
      </c>
      <c r="B4140" s="171" t="s">
        <v>5965</v>
      </c>
      <c r="C4140" s="179">
        <v>2403</v>
      </c>
      <c r="D4140" s="172">
        <v>46136</v>
      </c>
      <c r="E4140" s="173">
        <v>46178</v>
      </c>
      <c r="F4140" s="174">
        <v>96.01</v>
      </c>
      <c r="G4140" s="175" t="s">
        <v>5980</v>
      </c>
      <c r="H4140" s="171" t="s">
        <v>5988</v>
      </c>
      <c r="I4140" s="171" t="s">
        <v>6603</v>
      </c>
      <c r="J4140" s="171" t="s">
        <v>657</v>
      </c>
      <c r="K4140" s="176"/>
      <c r="L4140" s="177" t="s">
        <v>730</v>
      </c>
      <c r="M4140" s="177" t="s">
        <v>187</v>
      </c>
    </row>
    <row r="4141" spans="1:13" s="178" customFormat="1">
      <c r="A4141" s="171" t="s">
        <v>5962</v>
      </c>
      <c r="B4141" s="171" t="s">
        <v>5965</v>
      </c>
      <c r="C4141" s="179">
        <v>2403</v>
      </c>
      <c r="D4141" s="172">
        <v>46136</v>
      </c>
      <c r="E4141" s="173">
        <v>46178</v>
      </c>
      <c r="F4141" s="174">
        <v>4.3600000000000003</v>
      </c>
      <c r="G4141" s="175" t="s">
        <v>5980</v>
      </c>
      <c r="H4141" s="171" t="s">
        <v>5988</v>
      </c>
      <c r="I4141" s="171" t="s">
        <v>6604</v>
      </c>
      <c r="J4141" s="171" t="s">
        <v>795</v>
      </c>
      <c r="K4141" s="176"/>
      <c r="L4141" s="177" t="s">
        <v>730</v>
      </c>
      <c r="M4141" s="177" t="s">
        <v>191</v>
      </c>
    </row>
    <row r="4142" spans="1:13" s="178" customFormat="1">
      <c r="A4142" s="171" t="s">
        <v>5962</v>
      </c>
      <c r="B4142" s="171" t="s">
        <v>5965</v>
      </c>
      <c r="C4142" s="179">
        <v>2403</v>
      </c>
      <c r="D4142" s="172">
        <v>46136</v>
      </c>
      <c r="E4142" s="173">
        <v>46178</v>
      </c>
      <c r="F4142" s="174">
        <v>34.909999999999997</v>
      </c>
      <c r="G4142" s="175" t="s">
        <v>5980</v>
      </c>
      <c r="H4142" s="171" t="s">
        <v>5988</v>
      </c>
      <c r="I4142" s="171" t="s">
        <v>6605</v>
      </c>
      <c r="J4142" s="171" t="s">
        <v>541</v>
      </c>
      <c r="K4142" s="176"/>
      <c r="L4142" s="177" t="s">
        <v>730</v>
      </c>
      <c r="M4142" s="177" t="s">
        <v>173</v>
      </c>
    </row>
    <row r="4143" spans="1:13" s="178" customFormat="1">
      <c r="A4143" s="171" t="s">
        <v>5962</v>
      </c>
      <c r="B4143" s="171" t="s">
        <v>5965</v>
      </c>
      <c r="C4143" s="179">
        <v>2403</v>
      </c>
      <c r="D4143" s="172">
        <v>46136</v>
      </c>
      <c r="E4143" s="173">
        <v>46178</v>
      </c>
      <c r="F4143" s="174">
        <v>56.73</v>
      </c>
      <c r="G4143" s="175" t="s">
        <v>5980</v>
      </c>
      <c r="H4143" s="171" t="s">
        <v>5988</v>
      </c>
      <c r="I4143" s="171" t="s">
        <v>6606</v>
      </c>
      <c r="J4143" s="171" t="s">
        <v>796</v>
      </c>
      <c r="K4143" s="176"/>
      <c r="L4143" s="177" t="s">
        <v>730</v>
      </c>
      <c r="M4143" s="177" t="s">
        <v>500</v>
      </c>
    </row>
    <row r="4144" spans="1:13" s="178" customFormat="1">
      <c r="A4144" s="171" t="s">
        <v>5962</v>
      </c>
      <c r="B4144" s="171" t="s">
        <v>5965</v>
      </c>
      <c r="C4144" s="179">
        <v>2403</v>
      </c>
      <c r="D4144" s="172">
        <v>46136</v>
      </c>
      <c r="E4144" s="173">
        <v>46178</v>
      </c>
      <c r="F4144" s="174">
        <v>82.92</v>
      </c>
      <c r="G4144" s="175" t="s">
        <v>5980</v>
      </c>
      <c r="H4144" s="171" t="s">
        <v>5988</v>
      </c>
      <c r="I4144" s="171" t="s">
        <v>6607</v>
      </c>
      <c r="J4144" s="171" t="s">
        <v>626</v>
      </c>
      <c r="K4144" s="176"/>
      <c r="L4144" s="177" t="s">
        <v>730</v>
      </c>
      <c r="M4144" s="177" t="s">
        <v>21</v>
      </c>
    </row>
    <row r="4145" spans="1:13" s="178" customFormat="1">
      <c r="A4145" s="171" t="s">
        <v>5962</v>
      </c>
      <c r="B4145" s="171" t="s">
        <v>5965</v>
      </c>
      <c r="C4145" s="179">
        <v>2403</v>
      </c>
      <c r="D4145" s="172">
        <v>46136</v>
      </c>
      <c r="E4145" s="173">
        <v>46178</v>
      </c>
      <c r="F4145" s="174">
        <v>56.73</v>
      </c>
      <c r="G4145" s="175" t="s">
        <v>5980</v>
      </c>
      <c r="H4145" s="171" t="s">
        <v>5988</v>
      </c>
      <c r="I4145" s="171" t="s">
        <v>6608</v>
      </c>
      <c r="J4145" s="171" t="s">
        <v>534</v>
      </c>
      <c r="K4145" s="176"/>
      <c r="L4145" s="177" t="s">
        <v>730</v>
      </c>
      <c r="M4145" s="177" t="s">
        <v>23</v>
      </c>
    </row>
    <row r="4146" spans="1:13" s="178" customFormat="1">
      <c r="A4146" s="171" t="s">
        <v>5962</v>
      </c>
      <c r="B4146" s="171" t="s">
        <v>5965</v>
      </c>
      <c r="C4146" s="179">
        <v>2403</v>
      </c>
      <c r="D4146" s="172">
        <v>46136</v>
      </c>
      <c r="E4146" s="173">
        <v>46178</v>
      </c>
      <c r="F4146" s="174">
        <v>69.819999999999993</v>
      </c>
      <c r="G4146" s="175" t="s">
        <v>5980</v>
      </c>
      <c r="H4146" s="171" t="s">
        <v>5988</v>
      </c>
      <c r="I4146" s="171" t="s">
        <v>6609</v>
      </c>
      <c r="J4146" s="171" t="s">
        <v>695</v>
      </c>
      <c r="K4146" s="176"/>
      <c r="L4146" s="177" t="s">
        <v>730</v>
      </c>
      <c r="M4146" s="177" t="s">
        <v>502</v>
      </c>
    </row>
    <row r="4147" spans="1:13" s="178" customFormat="1">
      <c r="A4147" s="171" t="s">
        <v>5962</v>
      </c>
      <c r="B4147" s="171" t="s">
        <v>5965</v>
      </c>
      <c r="C4147" s="179">
        <v>2403</v>
      </c>
      <c r="D4147" s="172">
        <v>46136</v>
      </c>
      <c r="E4147" s="173">
        <v>46178</v>
      </c>
      <c r="F4147" s="174">
        <v>34.909999999999997</v>
      </c>
      <c r="G4147" s="175" t="s">
        <v>5980</v>
      </c>
      <c r="H4147" s="171" t="s">
        <v>5988</v>
      </c>
      <c r="I4147" s="171" t="s">
        <v>6611</v>
      </c>
      <c r="J4147" s="171" t="s">
        <v>702</v>
      </c>
      <c r="K4147" s="176"/>
      <c r="L4147" s="177" t="s">
        <v>730</v>
      </c>
      <c r="M4147" s="177" t="s">
        <v>397</v>
      </c>
    </row>
    <row r="4148" spans="1:13" s="178" customFormat="1">
      <c r="A4148" s="171" t="s">
        <v>5962</v>
      </c>
      <c r="B4148" s="171" t="s">
        <v>5965</v>
      </c>
      <c r="C4148" s="179">
        <v>2403</v>
      </c>
      <c r="D4148" s="172">
        <v>46136</v>
      </c>
      <c r="E4148" s="173">
        <v>46178</v>
      </c>
      <c r="F4148" s="174">
        <v>34.909999999999997</v>
      </c>
      <c r="G4148" s="175" t="s">
        <v>5980</v>
      </c>
      <c r="H4148" s="171" t="s">
        <v>5988</v>
      </c>
      <c r="I4148" s="171" t="s">
        <v>6612</v>
      </c>
      <c r="J4148" s="171" t="s">
        <v>662</v>
      </c>
      <c r="K4148" s="176"/>
      <c r="L4148" s="177" t="s">
        <v>730</v>
      </c>
      <c r="M4148" s="177" t="s">
        <v>425</v>
      </c>
    </row>
    <row r="4149" spans="1:13" s="178" customFormat="1">
      <c r="A4149" s="171" t="s">
        <v>5962</v>
      </c>
      <c r="B4149" s="171" t="s">
        <v>5965</v>
      </c>
      <c r="C4149" s="179">
        <v>2403</v>
      </c>
      <c r="D4149" s="172">
        <v>46136</v>
      </c>
      <c r="E4149" s="173">
        <v>46178</v>
      </c>
      <c r="F4149" s="174">
        <v>39.28</v>
      </c>
      <c r="G4149" s="175" t="s">
        <v>5980</v>
      </c>
      <c r="H4149" s="171" t="s">
        <v>5988</v>
      </c>
      <c r="I4149" s="171" t="s">
        <v>6613</v>
      </c>
      <c r="J4149" s="171" t="s">
        <v>770</v>
      </c>
      <c r="K4149" s="176"/>
      <c r="L4149" s="177" t="s">
        <v>730</v>
      </c>
      <c r="M4149" s="177" t="s">
        <v>439</v>
      </c>
    </row>
    <row r="4150" spans="1:13" s="178" customFormat="1">
      <c r="A4150" s="171" t="s">
        <v>5962</v>
      </c>
      <c r="B4150" s="171" t="s">
        <v>5965</v>
      </c>
      <c r="C4150" s="179">
        <v>2403</v>
      </c>
      <c r="D4150" s="172">
        <v>46136</v>
      </c>
      <c r="E4150" s="173">
        <v>46178</v>
      </c>
      <c r="F4150" s="174">
        <v>39.28</v>
      </c>
      <c r="G4150" s="175" t="s">
        <v>5980</v>
      </c>
      <c r="H4150" s="171" t="s">
        <v>5988</v>
      </c>
      <c r="I4150" s="171" t="s">
        <v>6614</v>
      </c>
      <c r="J4150" s="171" t="s">
        <v>528</v>
      </c>
      <c r="K4150" s="176"/>
      <c r="L4150" s="177" t="s">
        <v>730</v>
      </c>
      <c r="M4150" s="177" t="s">
        <v>453</v>
      </c>
    </row>
    <row r="4151" spans="1:13" s="178" customFormat="1">
      <c r="A4151" s="171" t="s">
        <v>5962</v>
      </c>
      <c r="B4151" s="171" t="s">
        <v>5965</v>
      </c>
      <c r="C4151" s="179">
        <v>2403</v>
      </c>
      <c r="D4151" s="172">
        <v>46136</v>
      </c>
      <c r="E4151" s="173">
        <v>46178</v>
      </c>
      <c r="F4151" s="174">
        <v>39.28</v>
      </c>
      <c r="G4151" s="175" t="s">
        <v>5980</v>
      </c>
      <c r="H4151" s="171" t="s">
        <v>5988</v>
      </c>
      <c r="I4151" s="171" t="s">
        <v>6615</v>
      </c>
      <c r="J4151" s="171" t="s">
        <v>678</v>
      </c>
      <c r="K4151" s="176"/>
      <c r="L4151" s="177" t="s">
        <v>730</v>
      </c>
      <c r="M4151" s="177" t="s">
        <v>481</v>
      </c>
    </row>
    <row r="4152" spans="1:13" s="178" customFormat="1">
      <c r="A4152" s="171" t="s">
        <v>5962</v>
      </c>
      <c r="B4152" s="171" t="s">
        <v>5965</v>
      </c>
      <c r="C4152" s="179">
        <v>2403</v>
      </c>
      <c r="D4152" s="172">
        <v>46136</v>
      </c>
      <c r="E4152" s="173">
        <v>46178</v>
      </c>
      <c r="F4152" s="174">
        <v>30.55</v>
      </c>
      <c r="G4152" s="175" t="s">
        <v>5980</v>
      </c>
      <c r="H4152" s="171" t="s">
        <v>5988</v>
      </c>
      <c r="I4152" s="171" t="s">
        <v>6616</v>
      </c>
      <c r="J4152" s="171" t="s">
        <v>773</v>
      </c>
      <c r="K4152" s="176"/>
      <c r="L4152" s="177" t="s">
        <v>730</v>
      </c>
      <c r="M4152" s="177" t="s">
        <v>365</v>
      </c>
    </row>
    <row r="4153" spans="1:13" s="178" customFormat="1">
      <c r="A4153" s="171" t="s">
        <v>5962</v>
      </c>
      <c r="B4153" s="171" t="s">
        <v>5965</v>
      </c>
      <c r="C4153" s="179">
        <v>2403</v>
      </c>
      <c r="D4153" s="172">
        <v>46136</v>
      </c>
      <c r="E4153" s="173">
        <v>46178</v>
      </c>
      <c r="F4153" s="174">
        <v>65.459999999999994</v>
      </c>
      <c r="G4153" s="175" t="s">
        <v>5980</v>
      </c>
      <c r="H4153" s="171" t="s">
        <v>5988</v>
      </c>
      <c r="I4153" s="171" t="s">
        <v>6617</v>
      </c>
      <c r="J4153" s="171" t="s">
        <v>683</v>
      </c>
      <c r="K4153" s="176"/>
      <c r="L4153" s="177" t="s">
        <v>730</v>
      </c>
      <c r="M4153" s="177" t="s">
        <v>379</v>
      </c>
    </row>
    <row r="4154" spans="1:13" s="178" customFormat="1">
      <c r="A4154" s="171" t="s">
        <v>5962</v>
      </c>
      <c r="B4154" s="171" t="s">
        <v>5965</v>
      </c>
      <c r="C4154" s="179">
        <v>2403</v>
      </c>
      <c r="D4154" s="172">
        <v>46136</v>
      </c>
      <c r="E4154" s="173">
        <v>46178</v>
      </c>
      <c r="F4154" s="174">
        <v>30.55</v>
      </c>
      <c r="G4154" s="175" t="s">
        <v>5980</v>
      </c>
      <c r="H4154" s="171" t="s">
        <v>5988</v>
      </c>
      <c r="I4154" s="171" t="s">
        <v>6618</v>
      </c>
      <c r="J4154" s="171" t="s">
        <v>515</v>
      </c>
      <c r="K4154" s="176"/>
      <c r="L4154" s="177" t="s">
        <v>730</v>
      </c>
      <c r="M4154" s="177" t="s">
        <v>391</v>
      </c>
    </row>
    <row r="4155" spans="1:13" s="178" customFormat="1">
      <c r="A4155" s="171" t="s">
        <v>5962</v>
      </c>
      <c r="B4155" s="171" t="s">
        <v>5965</v>
      </c>
      <c r="C4155" s="179">
        <v>2403</v>
      </c>
      <c r="D4155" s="172">
        <v>46136</v>
      </c>
      <c r="E4155" s="173">
        <v>46178</v>
      </c>
      <c r="F4155" s="174">
        <v>43.64</v>
      </c>
      <c r="G4155" s="175" t="s">
        <v>5980</v>
      </c>
      <c r="H4155" s="171" t="s">
        <v>5988</v>
      </c>
      <c r="I4155" s="171" t="s">
        <v>6619</v>
      </c>
      <c r="J4155" s="171" t="s">
        <v>640</v>
      </c>
      <c r="K4155" s="176"/>
      <c r="L4155" s="177" t="s">
        <v>730</v>
      </c>
      <c r="M4155" s="177" t="s">
        <v>435</v>
      </c>
    </row>
    <row r="4156" spans="1:13" s="178" customFormat="1">
      <c r="A4156" s="171" t="s">
        <v>5962</v>
      </c>
      <c r="B4156" s="171" t="s">
        <v>5965</v>
      </c>
      <c r="C4156" s="179">
        <v>2403</v>
      </c>
      <c r="D4156" s="172">
        <v>46136</v>
      </c>
      <c r="E4156" s="173">
        <v>46178</v>
      </c>
      <c r="F4156" s="174">
        <v>39.28</v>
      </c>
      <c r="G4156" s="175" t="s">
        <v>5980</v>
      </c>
      <c r="H4156" s="171" t="s">
        <v>5988</v>
      </c>
      <c r="I4156" s="171" t="s">
        <v>6620</v>
      </c>
      <c r="J4156" s="171" t="s">
        <v>707</v>
      </c>
      <c r="K4156" s="176"/>
      <c r="L4156" s="177" t="s">
        <v>730</v>
      </c>
      <c r="M4156" s="177" t="s">
        <v>463</v>
      </c>
    </row>
    <row r="4157" spans="1:13" s="178" customFormat="1">
      <c r="A4157" s="171" t="s">
        <v>5962</v>
      </c>
      <c r="B4157" s="171" t="s">
        <v>5965</v>
      </c>
      <c r="C4157" s="179">
        <v>2403</v>
      </c>
      <c r="D4157" s="172">
        <v>46136</v>
      </c>
      <c r="E4157" s="173">
        <v>46178</v>
      </c>
      <c r="F4157" s="174">
        <v>52.37</v>
      </c>
      <c r="G4157" s="175" t="s">
        <v>5980</v>
      </c>
      <c r="H4157" s="171" t="s">
        <v>5988</v>
      </c>
      <c r="I4157" s="171" t="s">
        <v>6621</v>
      </c>
      <c r="J4157" s="171" t="s">
        <v>638</v>
      </c>
      <c r="K4157" s="176"/>
      <c r="L4157" s="177" t="s">
        <v>730</v>
      </c>
      <c r="M4157" s="177" t="s">
        <v>485</v>
      </c>
    </row>
    <row r="4158" spans="1:13" s="178" customFormat="1">
      <c r="A4158" s="171" t="s">
        <v>5962</v>
      </c>
      <c r="B4158" s="171" t="s">
        <v>5965</v>
      </c>
      <c r="C4158" s="179">
        <v>2403</v>
      </c>
      <c r="D4158" s="172">
        <v>46136</v>
      </c>
      <c r="E4158" s="173">
        <v>46178</v>
      </c>
      <c r="F4158" s="174">
        <v>34.909999999999997</v>
      </c>
      <c r="G4158" s="175" t="s">
        <v>5980</v>
      </c>
      <c r="H4158" s="171" t="s">
        <v>5988</v>
      </c>
      <c r="I4158" s="171" t="s">
        <v>6622</v>
      </c>
      <c r="J4158" s="171" t="s">
        <v>518</v>
      </c>
      <c r="K4158" s="176"/>
      <c r="L4158" s="177" t="s">
        <v>730</v>
      </c>
      <c r="M4158" s="177" t="s">
        <v>401</v>
      </c>
    </row>
    <row r="4159" spans="1:13" s="178" customFormat="1">
      <c r="A4159" s="171" t="s">
        <v>5962</v>
      </c>
      <c r="B4159" s="171" t="s">
        <v>5965</v>
      </c>
      <c r="C4159" s="179">
        <v>2403</v>
      </c>
      <c r="D4159" s="172">
        <v>46136</v>
      </c>
      <c r="E4159" s="173">
        <v>46178</v>
      </c>
      <c r="F4159" s="174">
        <v>78.55</v>
      </c>
      <c r="G4159" s="175" t="s">
        <v>5980</v>
      </c>
      <c r="H4159" s="171" t="s">
        <v>5988</v>
      </c>
      <c r="I4159" s="171" t="s">
        <v>6623</v>
      </c>
      <c r="J4159" s="171" t="s">
        <v>519</v>
      </c>
      <c r="K4159" s="176"/>
      <c r="L4159" s="177" t="s">
        <v>730</v>
      </c>
      <c r="M4159" s="177" t="s">
        <v>483</v>
      </c>
    </row>
    <row r="4160" spans="1:13" s="178" customFormat="1">
      <c r="A4160" s="171" t="s">
        <v>5962</v>
      </c>
      <c r="B4160" s="171" t="s">
        <v>5965</v>
      </c>
      <c r="C4160" s="179">
        <v>2403</v>
      </c>
      <c r="D4160" s="172">
        <v>46136</v>
      </c>
      <c r="E4160" s="173">
        <v>46178</v>
      </c>
      <c r="F4160" s="174">
        <v>26.18</v>
      </c>
      <c r="G4160" s="175" t="s">
        <v>5980</v>
      </c>
      <c r="H4160" s="171" t="s">
        <v>5988</v>
      </c>
      <c r="I4160" s="171" t="s">
        <v>6624</v>
      </c>
      <c r="J4160" s="171" t="s">
        <v>766</v>
      </c>
      <c r="K4160" s="176"/>
      <c r="L4160" s="177" t="s">
        <v>730</v>
      </c>
      <c r="M4160" s="177" t="s">
        <v>7</v>
      </c>
    </row>
    <row r="4161" spans="1:13" s="178" customFormat="1">
      <c r="A4161" s="171" t="s">
        <v>5962</v>
      </c>
      <c r="B4161" s="171" t="s">
        <v>5965</v>
      </c>
      <c r="C4161" s="179">
        <v>2403</v>
      </c>
      <c r="D4161" s="172">
        <v>46136</v>
      </c>
      <c r="E4161" s="173">
        <v>46178</v>
      </c>
      <c r="F4161" s="174">
        <v>30.55</v>
      </c>
      <c r="G4161" s="175" t="s">
        <v>5980</v>
      </c>
      <c r="H4161" s="171" t="s">
        <v>5988</v>
      </c>
      <c r="I4161" s="171" t="s">
        <v>6625</v>
      </c>
      <c r="J4161" s="171" t="s">
        <v>711</v>
      </c>
      <c r="K4161" s="176"/>
      <c r="L4161" s="177" t="s">
        <v>730</v>
      </c>
      <c r="M4161" s="177" t="s">
        <v>9</v>
      </c>
    </row>
    <row r="4162" spans="1:13" s="178" customFormat="1">
      <c r="A4162" s="171" t="s">
        <v>5962</v>
      </c>
      <c r="B4162" s="171" t="s">
        <v>5965</v>
      </c>
      <c r="C4162" s="179">
        <v>2403</v>
      </c>
      <c r="D4162" s="172">
        <v>46136</v>
      </c>
      <c r="E4162" s="173">
        <v>46178</v>
      </c>
      <c r="F4162" s="174">
        <v>34.909999999999997</v>
      </c>
      <c r="G4162" s="175" t="s">
        <v>5980</v>
      </c>
      <c r="H4162" s="171" t="s">
        <v>5988</v>
      </c>
      <c r="I4162" s="171" t="s">
        <v>6626</v>
      </c>
      <c r="J4162" s="171" t="s">
        <v>715</v>
      </c>
      <c r="K4162" s="176"/>
      <c r="L4162" s="177" t="s">
        <v>730</v>
      </c>
      <c r="M4162" s="177" t="s">
        <v>373</v>
      </c>
    </row>
    <row r="4163" spans="1:13" s="178" customFormat="1">
      <c r="A4163" s="171" t="s">
        <v>5962</v>
      </c>
      <c r="B4163" s="171" t="s">
        <v>5965</v>
      </c>
      <c r="C4163" s="179">
        <v>2403</v>
      </c>
      <c r="D4163" s="172">
        <v>46136</v>
      </c>
      <c r="E4163" s="173">
        <v>46178</v>
      </c>
      <c r="F4163" s="174">
        <v>39.28</v>
      </c>
      <c r="G4163" s="175" t="s">
        <v>5980</v>
      </c>
      <c r="H4163" s="171" t="s">
        <v>5988</v>
      </c>
      <c r="I4163" s="171" t="s">
        <v>6627</v>
      </c>
      <c r="J4163" s="171" t="s">
        <v>772</v>
      </c>
      <c r="K4163" s="176"/>
      <c r="L4163" s="177" t="s">
        <v>730</v>
      </c>
      <c r="M4163" s="177" t="s">
        <v>465</v>
      </c>
    </row>
    <row r="4164" spans="1:13" s="178" customFormat="1">
      <c r="A4164" s="171" t="s">
        <v>5962</v>
      </c>
      <c r="B4164" s="171" t="s">
        <v>5965</v>
      </c>
      <c r="C4164" s="179">
        <v>2403</v>
      </c>
      <c r="D4164" s="172">
        <v>46136</v>
      </c>
      <c r="E4164" s="173">
        <v>46178</v>
      </c>
      <c r="F4164" s="174">
        <v>39.28</v>
      </c>
      <c r="G4164" s="175" t="s">
        <v>5980</v>
      </c>
      <c r="H4164" s="171" t="s">
        <v>5988</v>
      </c>
      <c r="I4164" s="171" t="s">
        <v>6628</v>
      </c>
      <c r="J4164" s="171" t="s">
        <v>630</v>
      </c>
      <c r="K4164" s="176"/>
      <c r="L4164" s="177" t="s">
        <v>730</v>
      </c>
      <c r="M4164" s="177" t="s">
        <v>433</v>
      </c>
    </row>
    <row r="4165" spans="1:13" s="178" customFormat="1">
      <c r="A4165" s="171" t="s">
        <v>5962</v>
      </c>
      <c r="B4165" s="171" t="s">
        <v>5965</v>
      </c>
      <c r="C4165" s="179">
        <v>2403</v>
      </c>
      <c r="D4165" s="172">
        <v>46136</v>
      </c>
      <c r="E4165" s="173">
        <v>46178</v>
      </c>
      <c r="F4165" s="174">
        <v>39.28</v>
      </c>
      <c r="G4165" s="175" t="s">
        <v>5980</v>
      </c>
      <c r="H4165" s="171" t="s">
        <v>5988</v>
      </c>
      <c r="I4165" s="171" t="s">
        <v>6629</v>
      </c>
      <c r="J4165" s="171" t="s">
        <v>763</v>
      </c>
      <c r="K4165" s="176"/>
      <c r="L4165" s="177" t="s">
        <v>730</v>
      </c>
      <c r="M4165" s="177" t="s">
        <v>475</v>
      </c>
    </row>
    <row r="4166" spans="1:13" s="178" customFormat="1">
      <c r="A4166" s="171" t="s">
        <v>5962</v>
      </c>
      <c r="B4166" s="171" t="s">
        <v>5965</v>
      </c>
      <c r="C4166" s="179">
        <v>2403</v>
      </c>
      <c r="D4166" s="172">
        <v>46136</v>
      </c>
      <c r="E4166" s="173">
        <v>46178</v>
      </c>
      <c r="F4166" s="174">
        <v>34.909999999999997</v>
      </c>
      <c r="G4166" s="175" t="s">
        <v>5980</v>
      </c>
      <c r="H4166" s="171" t="s">
        <v>5988</v>
      </c>
      <c r="I4166" s="171" t="s">
        <v>6630</v>
      </c>
      <c r="J4166" s="171" t="s">
        <v>671</v>
      </c>
      <c r="K4166" s="176"/>
      <c r="L4166" s="177" t="s">
        <v>730</v>
      </c>
      <c r="M4166" s="177" t="s">
        <v>443</v>
      </c>
    </row>
    <row r="4167" spans="1:13" s="178" customFormat="1">
      <c r="A4167" s="171" t="s">
        <v>5962</v>
      </c>
      <c r="B4167" s="171" t="s">
        <v>5965</v>
      </c>
      <c r="C4167" s="179">
        <v>2403</v>
      </c>
      <c r="D4167" s="172">
        <v>46136</v>
      </c>
      <c r="E4167" s="173">
        <v>46178</v>
      </c>
      <c r="F4167" s="174">
        <v>48</v>
      </c>
      <c r="G4167" s="175" t="s">
        <v>5980</v>
      </c>
      <c r="H4167" s="171" t="s">
        <v>5988</v>
      </c>
      <c r="I4167" s="171" t="s">
        <v>6631</v>
      </c>
      <c r="J4167" s="171" t="s">
        <v>682</v>
      </c>
      <c r="K4167" s="176"/>
      <c r="L4167" s="177" t="s">
        <v>730</v>
      </c>
      <c r="M4167" s="177" t="s">
        <v>427</v>
      </c>
    </row>
    <row r="4168" spans="1:13" s="178" customFormat="1">
      <c r="A4168" s="171" t="s">
        <v>5962</v>
      </c>
      <c r="B4168" s="171" t="s">
        <v>5965</v>
      </c>
      <c r="C4168" s="179">
        <v>2403</v>
      </c>
      <c r="D4168" s="172">
        <v>46136</v>
      </c>
      <c r="E4168" s="173">
        <v>46178</v>
      </c>
      <c r="F4168" s="174">
        <v>30.55</v>
      </c>
      <c r="G4168" s="175" t="s">
        <v>5980</v>
      </c>
      <c r="H4168" s="171" t="s">
        <v>5988</v>
      </c>
      <c r="I4168" s="171" t="s">
        <v>6632</v>
      </c>
      <c r="J4168" s="171" t="s">
        <v>690</v>
      </c>
      <c r="K4168" s="176"/>
      <c r="L4168" s="177" t="s">
        <v>730</v>
      </c>
      <c r="M4168" s="177" t="s">
        <v>413</v>
      </c>
    </row>
    <row r="4169" spans="1:13" s="178" customFormat="1">
      <c r="A4169" s="171" t="s">
        <v>5962</v>
      </c>
      <c r="B4169" s="171" t="s">
        <v>5965</v>
      </c>
      <c r="C4169" s="179">
        <v>2403</v>
      </c>
      <c r="D4169" s="172">
        <v>46136</v>
      </c>
      <c r="E4169" s="173">
        <v>46178</v>
      </c>
      <c r="F4169" s="174">
        <v>39.28</v>
      </c>
      <c r="G4169" s="175" t="s">
        <v>5980</v>
      </c>
      <c r="H4169" s="171" t="s">
        <v>5988</v>
      </c>
      <c r="I4169" s="171" t="s">
        <v>6633</v>
      </c>
      <c r="J4169" s="171" t="s">
        <v>692</v>
      </c>
      <c r="K4169" s="176"/>
      <c r="L4169" s="177" t="s">
        <v>730</v>
      </c>
      <c r="M4169" s="177" t="s">
        <v>395</v>
      </c>
    </row>
    <row r="4170" spans="1:13" s="178" customFormat="1">
      <c r="A4170" s="171" t="s">
        <v>5962</v>
      </c>
      <c r="B4170" s="171" t="s">
        <v>5965</v>
      </c>
      <c r="C4170" s="179">
        <v>2403</v>
      </c>
      <c r="D4170" s="172">
        <v>46136</v>
      </c>
      <c r="E4170" s="173">
        <v>46178</v>
      </c>
      <c r="F4170" s="174">
        <v>39.28</v>
      </c>
      <c r="G4170" s="175" t="s">
        <v>5980</v>
      </c>
      <c r="H4170" s="171" t="s">
        <v>5988</v>
      </c>
      <c r="I4170" s="171" t="s">
        <v>6634</v>
      </c>
      <c r="J4170" s="171" t="s">
        <v>717</v>
      </c>
      <c r="K4170" s="176"/>
      <c r="L4170" s="177" t="s">
        <v>730</v>
      </c>
      <c r="M4170" s="177" t="s">
        <v>387</v>
      </c>
    </row>
    <row r="4171" spans="1:13" s="178" customFormat="1">
      <c r="A4171" s="171" t="s">
        <v>5962</v>
      </c>
      <c r="B4171" s="171" t="s">
        <v>5965</v>
      </c>
      <c r="C4171" s="179">
        <v>2403</v>
      </c>
      <c r="D4171" s="172">
        <v>46136</v>
      </c>
      <c r="E4171" s="173">
        <v>46178</v>
      </c>
      <c r="F4171" s="174">
        <v>39.28</v>
      </c>
      <c r="G4171" s="175" t="s">
        <v>5980</v>
      </c>
      <c r="H4171" s="171" t="s">
        <v>5988</v>
      </c>
      <c r="I4171" s="171" t="s">
        <v>6635</v>
      </c>
      <c r="J4171" s="171" t="s">
        <v>633</v>
      </c>
      <c r="K4171" s="176"/>
      <c r="L4171" s="177" t="s">
        <v>730</v>
      </c>
      <c r="M4171" s="177" t="s">
        <v>411</v>
      </c>
    </row>
    <row r="4172" spans="1:13" s="178" customFormat="1">
      <c r="A4172" s="171" t="s">
        <v>5962</v>
      </c>
      <c r="B4172" s="171" t="s">
        <v>5965</v>
      </c>
      <c r="C4172" s="179">
        <v>2403</v>
      </c>
      <c r="D4172" s="172">
        <v>46136</v>
      </c>
      <c r="E4172" s="173">
        <v>46178</v>
      </c>
      <c r="F4172" s="174">
        <v>34.909999999999997</v>
      </c>
      <c r="G4172" s="175" t="s">
        <v>5980</v>
      </c>
      <c r="H4172" s="171" t="s">
        <v>5988</v>
      </c>
      <c r="I4172" s="171" t="s">
        <v>6636</v>
      </c>
      <c r="J4172" s="171" t="s">
        <v>637</v>
      </c>
      <c r="K4172" s="176"/>
      <c r="L4172" s="177" t="s">
        <v>730</v>
      </c>
      <c r="M4172" s="177" t="s">
        <v>447</v>
      </c>
    </row>
    <row r="4173" spans="1:13" s="178" customFormat="1">
      <c r="A4173" s="171" t="s">
        <v>5962</v>
      </c>
      <c r="B4173" s="171" t="s">
        <v>5965</v>
      </c>
      <c r="C4173" s="179">
        <v>2403</v>
      </c>
      <c r="D4173" s="172">
        <v>46136</v>
      </c>
      <c r="E4173" s="173">
        <v>46178</v>
      </c>
      <c r="F4173" s="174">
        <v>43.64</v>
      </c>
      <c r="G4173" s="175" t="s">
        <v>5980</v>
      </c>
      <c r="H4173" s="171" t="s">
        <v>5988</v>
      </c>
      <c r="I4173" s="171" t="s">
        <v>6637</v>
      </c>
      <c r="J4173" s="171" t="s">
        <v>650</v>
      </c>
      <c r="K4173" s="176"/>
      <c r="L4173" s="177" t="s">
        <v>730</v>
      </c>
      <c r="M4173" s="177" t="s">
        <v>451</v>
      </c>
    </row>
    <row r="4174" spans="1:13" s="178" customFormat="1">
      <c r="A4174" s="171" t="s">
        <v>5962</v>
      </c>
      <c r="B4174" s="171" t="s">
        <v>5965</v>
      </c>
      <c r="C4174" s="179">
        <v>2403</v>
      </c>
      <c r="D4174" s="172">
        <v>46136</v>
      </c>
      <c r="E4174" s="173">
        <v>46178</v>
      </c>
      <c r="F4174" s="174">
        <v>48</v>
      </c>
      <c r="G4174" s="175" t="s">
        <v>5980</v>
      </c>
      <c r="H4174" s="171" t="s">
        <v>5988</v>
      </c>
      <c r="I4174" s="171" t="s">
        <v>6638</v>
      </c>
      <c r="J4174" s="171" t="s">
        <v>663</v>
      </c>
      <c r="K4174" s="176"/>
      <c r="L4174" s="177" t="s">
        <v>730</v>
      </c>
      <c r="M4174" s="177" t="s">
        <v>363</v>
      </c>
    </row>
    <row r="4175" spans="1:13" s="178" customFormat="1">
      <c r="A4175" s="171" t="s">
        <v>5962</v>
      </c>
      <c r="B4175" s="171" t="s">
        <v>5965</v>
      </c>
      <c r="C4175" s="179">
        <v>2403</v>
      </c>
      <c r="D4175" s="172">
        <v>46136</v>
      </c>
      <c r="E4175" s="173">
        <v>46178</v>
      </c>
      <c r="F4175" s="174">
        <v>34.909999999999997</v>
      </c>
      <c r="G4175" s="175" t="s">
        <v>5980</v>
      </c>
      <c r="H4175" s="171" t="s">
        <v>5988</v>
      </c>
      <c r="I4175" s="171" t="s">
        <v>6639</v>
      </c>
      <c r="J4175" s="171" t="s">
        <v>537</v>
      </c>
      <c r="K4175" s="176"/>
      <c r="L4175" s="177" t="s">
        <v>730</v>
      </c>
      <c r="M4175" s="177" t="s">
        <v>381</v>
      </c>
    </row>
    <row r="4176" spans="1:13" s="178" customFormat="1">
      <c r="A4176" s="171" t="s">
        <v>5962</v>
      </c>
      <c r="B4176" s="171" t="s">
        <v>5965</v>
      </c>
      <c r="C4176" s="179">
        <v>2403</v>
      </c>
      <c r="D4176" s="172">
        <v>46136</v>
      </c>
      <c r="E4176" s="173">
        <v>46178</v>
      </c>
      <c r="F4176" s="174">
        <v>39.28</v>
      </c>
      <c r="G4176" s="175" t="s">
        <v>5980</v>
      </c>
      <c r="H4176" s="171" t="s">
        <v>5988</v>
      </c>
      <c r="I4176" s="171" t="s">
        <v>6640</v>
      </c>
      <c r="J4176" s="171" t="s">
        <v>689</v>
      </c>
      <c r="K4176" s="176"/>
      <c r="L4176" s="177" t="s">
        <v>730</v>
      </c>
      <c r="M4176" s="177" t="s">
        <v>367</v>
      </c>
    </row>
    <row r="4177" spans="1:13" s="178" customFormat="1">
      <c r="A4177" s="171" t="s">
        <v>5962</v>
      </c>
      <c r="B4177" s="171" t="s">
        <v>5965</v>
      </c>
      <c r="C4177" s="179">
        <v>2403</v>
      </c>
      <c r="D4177" s="172">
        <v>46136</v>
      </c>
      <c r="E4177" s="173">
        <v>46178</v>
      </c>
      <c r="F4177" s="174">
        <v>34.909999999999997</v>
      </c>
      <c r="G4177" s="175" t="s">
        <v>5980</v>
      </c>
      <c r="H4177" s="171" t="s">
        <v>5988</v>
      </c>
      <c r="I4177" s="171" t="s">
        <v>6641</v>
      </c>
      <c r="J4177" s="171" t="s">
        <v>691</v>
      </c>
      <c r="K4177" s="176"/>
      <c r="L4177" s="177" t="s">
        <v>730</v>
      </c>
      <c r="M4177" s="177" t="s">
        <v>445</v>
      </c>
    </row>
    <row r="4178" spans="1:13" s="178" customFormat="1">
      <c r="A4178" s="171" t="s">
        <v>5962</v>
      </c>
      <c r="B4178" s="171" t="s">
        <v>5965</v>
      </c>
      <c r="C4178" s="179">
        <v>2403</v>
      </c>
      <c r="D4178" s="172">
        <v>46136</v>
      </c>
      <c r="E4178" s="173">
        <v>46178</v>
      </c>
      <c r="F4178" s="174">
        <v>34.909999999999997</v>
      </c>
      <c r="G4178" s="175" t="s">
        <v>5980</v>
      </c>
      <c r="H4178" s="171" t="s">
        <v>5988</v>
      </c>
      <c r="I4178" s="171" t="s">
        <v>6642</v>
      </c>
      <c r="J4178" s="171" t="s">
        <v>764</v>
      </c>
      <c r="K4178" s="176"/>
      <c r="L4178" s="177" t="s">
        <v>730</v>
      </c>
      <c r="M4178" s="177" t="s">
        <v>461</v>
      </c>
    </row>
    <row r="4179" spans="1:13" s="178" customFormat="1">
      <c r="A4179" s="171" t="s">
        <v>5962</v>
      </c>
      <c r="B4179" s="171" t="s">
        <v>5965</v>
      </c>
      <c r="C4179" s="179">
        <v>2403</v>
      </c>
      <c r="D4179" s="172">
        <v>46136</v>
      </c>
      <c r="E4179" s="173">
        <v>46178</v>
      </c>
      <c r="F4179" s="174">
        <v>34.909999999999997</v>
      </c>
      <c r="G4179" s="175" t="s">
        <v>5980</v>
      </c>
      <c r="H4179" s="171" t="s">
        <v>5988</v>
      </c>
      <c r="I4179" s="171" t="s">
        <v>6643</v>
      </c>
      <c r="J4179" s="171" t="s">
        <v>696</v>
      </c>
      <c r="K4179" s="176"/>
      <c r="L4179" s="177" t="s">
        <v>730</v>
      </c>
      <c r="M4179" s="177" t="s">
        <v>419</v>
      </c>
    </row>
    <row r="4180" spans="1:13" s="178" customFormat="1">
      <c r="A4180" s="171" t="s">
        <v>5962</v>
      </c>
      <c r="B4180" s="171" t="s">
        <v>5965</v>
      </c>
      <c r="C4180" s="179">
        <v>2403</v>
      </c>
      <c r="D4180" s="172">
        <v>46136</v>
      </c>
      <c r="E4180" s="173">
        <v>46178</v>
      </c>
      <c r="F4180" s="174">
        <v>30.55</v>
      </c>
      <c r="G4180" s="175" t="s">
        <v>5980</v>
      </c>
      <c r="H4180" s="171" t="s">
        <v>5988</v>
      </c>
      <c r="I4180" s="171" t="s">
        <v>6644</v>
      </c>
      <c r="J4180" s="171" t="s">
        <v>765</v>
      </c>
      <c r="K4180" s="176"/>
      <c r="L4180" s="177" t="s">
        <v>730</v>
      </c>
      <c r="M4180" s="177" t="s">
        <v>423</v>
      </c>
    </row>
    <row r="4181" spans="1:13" s="178" customFormat="1">
      <c r="A4181" s="171" t="s">
        <v>5962</v>
      </c>
      <c r="B4181" s="171" t="s">
        <v>5965</v>
      </c>
      <c r="C4181" s="179">
        <v>2403</v>
      </c>
      <c r="D4181" s="172">
        <v>46136</v>
      </c>
      <c r="E4181" s="173">
        <v>46178</v>
      </c>
      <c r="F4181" s="174">
        <v>34.909999999999997</v>
      </c>
      <c r="G4181" s="175" t="s">
        <v>5980</v>
      </c>
      <c r="H4181" s="171" t="s">
        <v>5988</v>
      </c>
      <c r="I4181" s="171" t="s">
        <v>6645</v>
      </c>
      <c r="J4181" s="171" t="s">
        <v>697</v>
      </c>
      <c r="K4181" s="176"/>
      <c r="L4181" s="177" t="s">
        <v>730</v>
      </c>
      <c r="M4181" s="177" t="s">
        <v>473</v>
      </c>
    </row>
    <row r="4182" spans="1:13" s="178" customFormat="1">
      <c r="A4182" s="171" t="s">
        <v>5962</v>
      </c>
      <c r="B4182" s="171" t="s">
        <v>5965</v>
      </c>
      <c r="C4182" s="179">
        <v>2403</v>
      </c>
      <c r="D4182" s="172">
        <v>46136</v>
      </c>
      <c r="E4182" s="173">
        <v>46178</v>
      </c>
      <c r="F4182" s="174">
        <v>34.909999999999997</v>
      </c>
      <c r="G4182" s="175" t="s">
        <v>5980</v>
      </c>
      <c r="H4182" s="171" t="s">
        <v>5988</v>
      </c>
      <c r="I4182" s="171" t="s">
        <v>6646</v>
      </c>
      <c r="J4182" s="171" t="s">
        <v>709</v>
      </c>
      <c r="K4182" s="176"/>
      <c r="L4182" s="177" t="s">
        <v>730</v>
      </c>
      <c r="M4182" s="177" t="s">
        <v>479</v>
      </c>
    </row>
    <row r="4183" spans="1:13" s="178" customFormat="1">
      <c r="A4183" s="171" t="s">
        <v>5962</v>
      </c>
      <c r="B4183" s="171" t="s">
        <v>5965</v>
      </c>
      <c r="C4183" s="179">
        <v>2403</v>
      </c>
      <c r="D4183" s="172">
        <v>46136</v>
      </c>
      <c r="E4183" s="173">
        <v>46178</v>
      </c>
      <c r="F4183" s="174">
        <v>30.55</v>
      </c>
      <c r="G4183" s="175" t="s">
        <v>5980</v>
      </c>
      <c r="H4183" s="171" t="s">
        <v>5988</v>
      </c>
      <c r="I4183" s="171" t="s">
        <v>6647</v>
      </c>
      <c r="J4183" s="171" t="s">
        <v>771</v>
      </c>
      <c r="K4183" s="176"/>
      <c r="L4183" s="177" t="s">
        <v>730</v>
      </c>
      <c r="M4183" s="177" t="s">
        <v>455</v>
      </c>
    </row>
    <row r="4184" spans="1:13" s="178" customFormat="1">
      <c r="A4184" s="171" t="s">
        <v>5962</v>
      </c>
      <c r="B4184" s="171" t="s">
        <v>5965</v>
      </c>
      <c r="C4184" s="179">
        <v>2403</v>
      </c>
      <c r="D4184" s="172">
        <v>46136</v>
      </c>
      <c r="E4184" s="173">
        <v>46178</v>
      </c>
      <c r="F4184" s="174">
        <v>1191.3800000000001</v>
      </c>
      <c r="G4184" s="175" t="s">
        <v>5980</v>
      </c>
      <c r="H4184" s="171" t="s">
        <v>5988</v>
      </c>
      <c r="I4184" s="171" t="s">
        <v>6648</v>
      </c>
      <c r="J4184" s="171" t="s">
        <v>1887</v>
      </c>
      <c r="K4184" s="176"/>
      <c r="L4184" s="177" t="s">
        <v>730</v>
      </c>
      <c r="M4184" s="177" t="s">
        <v>1783</v>
      </c>
    </row>
    <row r="4185" spans="1:13" s="178" customFormat="1">
      <c r="A4185" s="171" t="s">
        <v>5962</v>
      </c>
      <c r="B4185" s="171" t="s">
        <v>5965</v>
      </c>
      <c r="C4185" s="179">
        <v>2403</v>
      </c>
      <c r="D4185" s="172">
        <v>46136</v>
      </c>
      <c r="E4185" s="173">
        <v>46178</v>
      </c>
      <c r="F4185" s="174">
        <v>1440.13</v>
      </c>
      <c r="G4185" s="175" t="s">
        <v>5980</v>
      </c>
      <c r="H4185" s="171" t="s">
        <v>5988</v>
      </c>
      <c r="I4185" s="171" t="s">
        <v>6649</v>
      </c>
      <c r="J4185" s="171" t="s">
        <v>542</v>
      </c>
      <c r="K4185" s="176"/>
      <c r="L4185" s="177" t="s">
        <v>730</v>
      </c>
      <c r="M4185" s="177" t="s">
        <v>175</v>
      </c>
    </row>
    <row r="4186" spans="1:13" s="178" customFormat="1">
      <c r="A4186" s="171" t="s">
        <v>5962</v>
      </c>
      <c r="B4186" s="171" t="s">
        <v>5965</v>
      </c>
      <c r="C4186" s="179">
        <v>2403</v>
      </c>
      <c r="D4186" s="172">
        <v>46136</v>
      </c>
      <c r="E4186" s="173">
        <v>46178</v>
      </c>
      <c r="F4186" s="174">
        <v>510.59</v>
      </c>
      <c r="G4186" s="175" t="s">
        <v>5980</v>
      </c>
      <c r="H4186" s="171" t="s">
        <v>5988</v>
      </c>
      <c r="I4186" s="171" t="s">
        <v>6741</v>
      </c>
      <c r="J4186" s="171" t="s">
        <v>543</v>
      </c>
      <c r="K4186" s="176"/>
      <c r="L4186" s="177" t="s">
        <v>730</v>
      </c>
      <c r="M4186" s="177" t="s">
        <v>39</v>
      </c>
    </row>
    <row r="4187" spans="1:13" s="178" customFormat="1">
      <c r="A4187" s="171" t="s">
        <v>5962</v>
      </c>
      <c r="B4187" s="171" t="s">
        <v>5965</v>
      </c>
      <c r="C4187" s="179">
        <v>2403</v>
      </c>
      <c r="D4187" s="172">
        <v>46136</v>
      </c>
      <c r="E4187" s="173">
        <v>46178</v>
      </c>
      <c r="F4187" s="174">
        <v>8.73</v>
      </c>
      <c r="G4187" s="175" t="s">
        <v>5980</v>
      </c>
      <c r="H4187" s="171" t="s">
        <v>5988</v>
      </c>
      <c r="I4187" s="171" t="s">
        <v>6651</v>
      </c>
      <c r="J4187" s="171" t="s">
        <v>544</v>
      </c>
      <c r="K4187" s="176"/>
      <c r="L4187" s="177" t="s">
        <v>730</v>
      </c>
      <c r="M4187" s="177" t="s">
        <v>33</v>
      </c>
    </row>
    <row r="4188" spans="1:13" s="178" customFormat="1">
      <c r="A4188" s="171" t="s">
        <v>5962</v>
      </c>
      <c r="B4188" s="171" t="s">
        <v>5965</v>
      </c>
      <c r="C4188" s="179">
        <v>2403</v>
      </c>
      <c r="D4188" s="172">
        <v>46136</v>
      </c>
      <c r="E4188" s="173">
        <v>46178</v>
      </c>
      <c r="F4188" s="174">
        <v>785.52</v>
      </c>
      <c r="G4188" s="175" t="s">
        <v>5980</v>
      </c>
      <c r="H4188" s="171" t="s">
        <v>5988</v>
      </c>
      <c r="I4188" s="171" t="s">
        <v>6652</v>
      </c>
      <c r="J4188" s="171" t="s">
        <v>545</v>
      </c>
      <c r="K4188" s="176"/>
      <c r="L4188" s="177" t="s">
        <v>730</v>
      </c>
      <c r="M4188" s="177" t="s">
        <v>163</v>
      </c>
    </row>
    <row r="4189" spans="1:13" s="178" customFormat="1">
      <c r="A4189" s="171" t="s">
        <v>5962</v>
      </c>
      <c r="B4189" s="171" t="s">
        <v>5965</v>
      </c>
      <c r="C4189" s="179">
        <v>2403</v>
      </c>
      <c r="D4189" s="172">
        <v>46136</v>
      </c>
      <c r="E4189" s="173">
        <v>46178</v>
      </c>
      <c r="F4189" s="174">
        <v>418.95</v>
      </c>
      <c r="G4189" s="175" t="s">
        <v>5980</v>
      </c>
      <c r="H4189" s="171" t="s">
        <v>5988</v>
      </c>
      <c r="I4189" s="171" t="s">
        <v>6742</v>
      </c>
      <c r="J4189" s="171" t="s">
        <v>513</v>
      </c>
      <c r="K4189" s="176"/>
      <c r="L4189" s="177" t="s">
        <v>730</v>
      </c>
      <c r="M4189" s="177" t="s">
        <v>63</v>
      </c>
    </row>
    <row r="4190" spans="1:13" s="178" customFormat="1">
      <c r="A4190" s="171" t="s">
        <v>5962</v>
      </c>
      <c r="B4190" s="171" t="s">
        <v>5965</v>
      </c>
      <c r="C4190" s="179">
        <v>2403</v>
      </c>
      <c r="D4190" s="172">
        <v>46136</v>
      </c>
      <c r="E4190" s="173">
        <v>46178</v>
      </c>
      <c r="F4190" s="174">
        <v>981.91</v>
      </c>
      <c r="G4190" s="175" t="s">
        <v>5980</v>
      </c>
      <c r="H4190" s="171" t="s">
        <v>5988</v>
      </c>
      <c r="I4190" s="171" t="s">
        <v>6743</v>
      </c>
      <c r="J4190" s="171" t="s">
        <v>516</v>
      </c>
      <c r="K4190" s="176"/>
      <c r="L4190" s="177" t="s">
        <v>730</v>
      </c>
      <c r="M4190" s="177" t="s">
        <v>35</v>
      </c>
    </row>
    <row r="4191" spans="1:13" s="178" customFormat="1">
      <c r="A4191" s="171" t="s">
        <v>5962</v>
      </c>
      <c r="B4191" s="171" t="s">
        <v>5965</v>
      </c>
      <c r="C4191" s="179">
        <v>2403</v>
      </c>
      <c r="D4191" s="172">
        <v>46136</v>
      </c>
      <c r="E4191" s="173">
        <v>46178</v>
      </c>
      <c r="F4191" s="174">
        <v>397.13</v>
      </c>
      <c r="G4191" s="175" t="s">
        <v>5980</v>
      </c>
      <c r="H4191" s="171" t="s">
        <v>5988</v>
      </c>
      <c r="I4191" s="171" t="s">
        <v>6655</v>
      </c>
      <c r="J4191" s="171" t="s">
        <v>547</v>
      </c>
      <c r="K4191" s="176"/>
      <c r="L4191" s="177" t="s">
        <v>730</v>
      </c>
      <c r="M4191" s="177" t="s">
        <v>383</v>
      </c>
    </row>
    <row r="4192" spans="1:13" s="178" customFormat="1">
      <c r="A4192" s="171" t="s">
        <v>5962</v>
      </c>
      <c r="B4192" s="171" t="s">
        <v>5965</v>
      </c>
      <c r="C4192" s="179">
        <v>2403</v>
      </c>
      <c r="D4192" s="172">
        <v>46136</v>
      </c>
      <c r="E4192" s="173">
        <v>46178</v>
      </c>
      <c r="F4192" s="174">
        <v>807.34</v>
      </c>
      <c r="G4192" s="175" t="s">
        <v>5980</v>
      </c>
      <c r="H4192" s="171" t="s">
        <v>5988</v>
      </c>
      <c r="I4192" s="171" t="s">
        <v>6656</v>
      </c>
      <c r="J4192" s="171" t="s">
        <v>548</v>
      </c>
      <c r="K4192" s="176"/>
      <c r="L4192" s="177" t="s">
        <v>730</v>
      </c>
      <c r="M4192" s="177" t="s">
        <v>183</v>
      </c>
    </row>
    <row r="4193" spans="1:13" s="178" customFormat="1">
      <c r="A4193" s="171" t="s">
        <v>5962</v>
      </c>
      <c r="B4193" s="171" t="s">
        <v>5965</v>
      </c>
      <c r="C4193" s="179">
        <v>2403</v>
      </c>
      <c r="D4193" s="172">
        <v>46136</v>
      </c>
      <c r="E4193" s="173">
        <v>46178</v>
      </c>
      <c r="F4193" s="174">
        <v>301.12</v>
      </c>
      <c r="G4193" s="175" t="s">
        <v>5980</v>
      </c>
      <c r="H4193" s="171" t="s">
        <v>5988</v>
      </c>
      <c r="I4193" s="171" t="s">
        <v>6657</v>
      </c>
      <c r="J4193" s="171" t="s">
        <v>549</v>
      </c>
      <c r="K4193" s="176"/>
      <c r="L4193" s="177" t="s">
        <v>730</v>
      </c>
      <c r="M4193" s="177" t="s">
        <v>297</v>
      </c>
    </row>
    <row r="4194" spans="1:13" s="178" customFormat="1">
      <c r="A4194" s="171" t="s">
        <v>5962</v>
      </c>
      <c r="B4194" s="171" t="s">
        <v>5965</v>
      </c>
      <c r="C4194" s="179">
        <v>2403</v>
      </c>
      <c r="D4194" s="172">
        <v>46136</v>
      </c>
      <c r="E4194" s="173">
        <v>46178</v>
      </c>
      <c r="F4194" s="174">
        <v>536.78</v>
      </c>
      <c r="G4194" s="175" t="s">
        <v>5980</v>
      </c>
      <c r="H4194" s="171" t="s">
        <v>5988</v>
      </c>
      <c r="I4194" s="171" t="s">
        <v>6658</v>
      </c>
      <c r="J4194" s="171" t="s">
        <v>550</v>
      </c>
      <c r="K4194" s="176"/>
      <c r="L4194" s="177" t="s">
        <v>730</v>
      </c>
      <c r="M4194" s="177" t="s">
        <v>219</v>
      </c>
    </row>
    <row r="4195" spans="1:13" s="178" customFormat="1">
      <c r="A4195" s="171" t="s">
        <v>5962</v>
      </c>
      <c r="B4195" s="171" t="s">
        <v>5965</v>
      </c>
      <c r="C4195" s="179">
        <v>2403</v>
      </c>
      <c r="D4195" s="172">
        <v>46136</v>
      </c>
      <c r="E4195" s="173">
        <v>46178</v>
      </c>
      <c r="F4195" s="174">
        <v>344.76</v>
      </c>
      <c r="G4195" s="175" t="s">
        <v>5980</v>
      </c>
      <c r="H4195" s="171" t="s">
        <v>5988</v>
      </c>
      <c r="I4195" s="171" t="s">
        <v>6659</v>
      </c>
      <c r="J4195" s="171" t="s">
        <v>643</v>
      </c>
      <c r="K4195" s="176"/>
      <c r="L4195" s="177" t="s">
        <v>730</v>
      </c>
      <c r="M4195" s="177" t="s">
        <v>83</v>
      </c>
    </row>
    <row r="4196" spans="1:13" s="178" customFormat="1">
      <c r="A4196" s="171" t="s">
        <v>5962</v>
      </c>
      <c r="B4196" s="171" t="s">
        <v>5965</v>
      </c>
      <c r="C4196" s="179">
        <v>2403</v>
      </c>
      <c r="D4196" s="172">
        <v>46136</v>
      </c>
      <c r="E4196" s="173">
        <v>46178</v>
      </c>
      <c r="F4196" s="174">
        <v>218.2</v>
      </c>
      <c r="G4196" s="175" t="s">
        <v>5980</v>
      </c>
      <c r="H4196" s="171" t="s">
        <v>5988</v>
      </c>
      <c r="I4196" s="171" t="s">
        <v>6660</v>
      </c>
      <c r="J4196" s="171" t="s">
        <v>644</v>
      </c>
      <c r="K4196" s="176"/>
      <c r="L4196" s="177" t="s">
        <v>730</v>
      </c>
      <c r="M4196" s="177" t="s">
        <v>315</v>
      </c>
    </row>
    <row r="4197" spans="1:13" s="178" customFormat="1">
      <c r="A4197" s="171" t="s">
        <v>5962</v>
      </c>
      <c r="B4197" s="171" t="s">
        <v>5965</v>
      </c>
      <c r="C4197" s="179">
        <v>2403</v>
      </c>
      <c r="D4197" s="172">
        <v>46136</v>
      </c>
      <c r="E4197" s="173">
        <v>46178</v>
      </c>
      <c r="F4197" s="174">
        <v>222.57</v>
      </c>
      <c r="G4197" s="175" t="s">
        <v>5980</v>
      </c>
      <c r="H4197" s="171" t="s">
        <v>5988</v>
      </c>
      <c r="I4197" s="171" t="s">
        <v>6744</v>
      </c>
      <c r="J4197" s="171" t="s">
        <v>645</v>
      </c>
      <c r="K4197" s="176"/>
      <c r="L4197" s="177" t="s">
        <v>730</v>
      </c>
      <c r="M4197" s="177" t="s">
        <v>371</v>
      </c>
    </row>
    <row r="4198" spans="1:13" s="178" customFormat="1">
      <c r="A4198" s="171" t="s">
        <v>5962</v>
      </c>
      <c r="B4198" s="171" t="s">
        <v>5965</v>
      </c>
      <c r="C4198" s="179">
        <v>2403</v>
      </c>
      <c r="D4198" s="172">
        <v>46136</v>
      </c>
      <c r="E4198" s="173">
        <v>46178</v>
      </c>
      <c r="F4198" s="174">
        <v>130.91999999999999</v>
      </c>
      <c r="G4198" s="175" t="s">
        <v>5980</v>
      </c>
      <c r="H4198" s="171" t="s">
        <v>5988</v>
      </c>
      <c r="I4198" s="171" t="s">
        <v>6745</v>
      </c>
      <c r="J4198" s="171" t="s">
        <v>646</v>
      </c>
      <c r="K4198" s="176"/>
      <c r="L4198" s="177" t="s">
        <v>730</v>
      </c>
      <c r="M4198" s="177" t="s">
        <v>417</v>
      </c>
    </row>
    <row r="4199" spans="1:13" s="178" customFormat="1">
      <c r="A4199" s="171" t="s">
        <v>5962</v>
      </c>
      <c r="B4199" s="171" t="s">
        <v>5965</v>
      </c>
      <c r="C4199" s="179">
        <v>2403</v>
      </c>
      <c r="D4199" s="172">
        <v>46136</v>
      </c>
      <c r="E4199" s="173">
        <v>46178</v>
      </c>
      <c r="F4199" s="174">
        <v>318.57</v>
      </c>
      <c r="G4199" s="175" t="s">
        <v>5980</v>
      </c>
      <c r="H4199" s="171" t="s">
        <v>5988</v>
      </c>
      <c r="I4199" s="171" t="s">
        <v>6746</v>
      </c>
      <c r="J4199" s="171" t="s">
        <v>561</v>
      </c>
      <c r="K4199" s="176"/>
      <c r="L4199" s="177" t="s">
        <v>730</v>
      </c>
      <c r="M4199" s="177" t="s">
        <v>203</v>
      </c>
    </row>
    <row r="4200" spans="1:13" s="178" customFormat="1">
      <c r="A4200" s="171" t="s">
        <v>5962</v>
      </c>
      <c r="B4200" s="171" t="s">
        <v>5965</v>
      </c>
      <c r="C4200" s="179">
        <v>2403</v>
      </c>
      <c r="D4200" s="172">
        <v>46136</v>
      </c>
      <c r="E4200" s="173">
        <v>46178</v>
      </c>
      <c r="F4200" s="174">
        <v>375.31</v>
      </c>
      <c r="G4200" s="175" t="s">
        <v>5980</v>
      </c>
      <c r="H4200" s="171" t="s">
        <v>5988</v>
      </c>
      <c r="I4200" s="171" t="s">
        <v>6664</v>
      </c>
      <c r="J4200" s="171" t="s">
        <v>566</v>
      </c>
      <c r="K4200" s="176"/>
      <c r="L4200" s="177" t="s">
        <v>730</v>
      </c>
      <c r="M4200" s="177" t="s">
        <v>469</v>
      </c>
    </row>
    <row r="4201" spans="1:13" s="178" customFormat="1">
      <c r="A4201" s="171" t="s">
        <v>5962</v>
      </c>
      <c r="B4201" s="171" t="s">
        <v>5965</v>
      </c>
      <c r="C4201" s="179">
        <v>2403</v>
      </c>
      <c r="D4201" s="172">
        <v>46136</v>
      </c>
      <c r="E4201" s="173">
        <v>46178</v>
      </c>
      <c r="F4201" s="174">
        <v>109.1</v>
      </c>
      <c r="G4201" s="175" t="s">
        <v>5980</v>
      </c>
      <c r="H4201" s="171" t="s">
        <v>5988</v>
      </c>
      <c r="I4201" s="171" t="s">
        <v>6665</v>
      </c>
      <c r="J4201" s="171" t="s">
        <v>591</v>
      </c>
      <c r="K4201" s="176"/>
      <c r="L4201" s="177" t="s">
        <v>730</v>
      </c>
      <c r="M4201" s="177" t="s">
        <v>407</v>
      </c>
    </row>
    <row r="4202" spans="1:13" s="178" customFormat="1">
      <c r="A4202" s="171" t="s">
        <v>5962</v>
      </c>
      <c r="B4202" s="171" t="s">
        <v>5965</v>
      </c>
      <c r="C4202" s="179">
        <v>2403</v>
      </c>
      <c r="D4202" s="172">
        <v>46136</v>
      </c>
      <c r="E4202" s="173">
        <v>46178</v>
      </c>
      <c r="F4202" s="174">
        <v>305.48</v>
      </c>
      <c r="G4202" s="175" t="s">
        <v>5980</v>
      </c>
      <c r="H4202" s="171" t="s">
        <v>5988</v>
      </c>
      <c r="I4202" s="171" t="s">
        <v>6666</v>
      </c>
      <c r="J4202" s="171" t="s">
        <v>556</v>
      </c>
      <c r="K4202" s="176"/>
      <c r="L4202" s="177" t="s">
        <v>730</v>
      </c>
      <c r="M4202" s="177" t="s">
        <v>87</v>
      </c>
    </row>
    <row r="4203" spans="1:13" s="178" customFormat="1">
      <c r="A4203" s="171" t="s">
        <v>5962</v>
      </c>
      <c r="B4203" s="171" t="s">
        <v>5965</v>
      </c>
      <c r="C4203" s="179">
        <v>2403</v>
      </c>
      <c r="D4203" s="172">
        <v>46136</v>
      </c>
      <c r="E4203" s="173">
        <v>46178</v>
      </c>
      <c r="F4203" s="174">
        <v>187.65</v>
      </c>
      <c r="G4203" s="175" t="s">
        <v>5980</v>
      </c>
      <c r="H4203" s="171" t="s">
        <v>5988</v>
      </c>
      <c r="I4203" s="171" t="s">
        <v>6667</v>
      </c>
      <c r="J4203" s="171" t="s">
        <v>563</v>
      </c>
      <c r="K4203" s="176"/>
      <c r="L4203" s="177" t="s">
        <v>730</v>
      </c>
      <c r="M4203" s="177" t="s">
        <v>91</v>
      </c>
    </row>
    <row r="4204" spans="1:13" s="178" customFormat="1">
      <c r="A4204" s="171" t="s">
        <v>5962</v>
      </c>
      <c r="B4204" s="171" t="s">
        <v>5965</v>
      </c>
      <c r="C4204" s="179">
        <v>2403</v>
      </c>
      <c r="D4204" s="172">
        <v>46136</v>
      </c>
      <c r="E4204" s="173">
        <v>46178</v>
      </c>
      <c r="F4204" s="174">
        <v>157.1</v>
      </c>
      <c r="G4204" s="175" t="s">
        <v>5980</v>
      </c>
      <c r="H4204" s="171" t="s">
        <v>5988</v>
      </c>
      <c r="I4204" s="171" t="s">
        <v>6668</v>
      </c>
      <c r="J4204" s="171" t="s">
        <v>558</v>
      </c>
      <c r="K4204" s="176"/>
      <c r="L4204" s="177" t="s">
        <v>730</v>
      </c>
      <c r="M4204" s="177" t="s">
        <v>359</v>
      </c>
    </row>
    <row r="4205" spans="1:13" s="178" customFormat="1">
      <c r="A4205" s="171" t="s">
        <v>5962</v>
      </c>
      <c r="B4205" s="171" t="s">
        <v>5965</v>
      </c>
      <c r="C4205" s="179">
        <v>2403</v>
      </c>
      <c r="D4205" s="172">
        <v>46136</v>
      </c>
      <c r="E4205" s="173">
        <v>46178</v>
      </c>
      <c r="F4205" s="174">
        <v>279.3</v>
      </c>
      <c r="G4205" s="175" t="s">
        <v>5980</v>
      </c>
      <c r="H4205" s="171" t="s">
        <v>5988</v>
      </c>
      <c r="I4205" s="171" t="s">
        <v>6669</v>
      </c>
      <c r="J4205" s="171" t="s">
        <v>562</v>
      </c>
      <c r="K4205" s="176"/>
      <c r="L4205" s="177" t="s">
        <v>730</v>
      </c>
      <c r="M4205" s="177" t="s">
        <v>421</v>
      </c>
    </row>
    <row r="4206" spans="1:13" s="178" customFormat="1">
      <c r="A4206" s="171" t="s">
        <v>5962</v>
      </c>
      <c r="B4206" s="171" t="s">
        <v>5965</v>
      </c>
      <c r="C4206" s="179">
        <v>2403</v>
      </c>
      <c r="D4206" s="172">
        <v>46136</v>
      </c>
      <c r="E4206" s="173">
        <v>46178</v>
      </c>
      <c r="F4206" s="174">
        <v>135.28</v>
      </c>
      <c r="G4206" s="175" t="s">
        <v>5980</v>
      </c>
      <c r="H4206" s="171" t="s">
        <v>5988</v>
      </c>
      <c r="I4206" s="171" t="s">
        <v>6670</v>
      </c>
      <c r="J4206" s="171" t="s">
        <v>565</v>
      </c>
      <c r="K4206" s="176"/>
      <c r="L4206" s="177" t="s">
        <v>730</v>
      </c>
      <c r="M4206" s="177" t="s">
        <v>471</v>
      </c>
    </row>
    <row r="4207" spans="1:13" s="178" customFormat="1">
      <c r="A4207" s="171" t="s">
        <v>5962</v>
      </c>
      <c r="B4207" s="171" t="s">
        <v>5965</v>
      </c>
      <c r="C4207" s="179">
        <v>2403</v>
      </c>
      <c r="D4207" s="172">
        <v>46136</v>
      </c>
      <c r="E4207" s="173">
        <v>46178</v>
      </c>
      <c r="F4207" s="174">
        <v>165.83</v>
      </c>
      <c r="G4207" s="175" t="s">
        <v>5980</v>
      </c>
      <c r="H4207" s="171" t="s">
        <v>5988</v>
      </c>
      <c r="I4207" s="171" t="s">
        <v>6671</v>
      </c>
      <c r="J4207" s="171" t="s">
        <v>559</v>
      </c>
      <c r="K4207" s="176"/>
      <c r="L4207" s="177" t="s">
        <v>730</v>
      </c>
      <c r="M4207" s="177" t="s">
        <v>301</v>
      </c>
    </row>
    <row r="4208" spans="1:13" s="178" customFormat="1">
      <c r="A4208" s="171" t="s">
        <v>5962</v>
      </c>
      <c r="B4208" s="171" t="s">
        <v>5965</v>
      </c>
      <c r="C4208" s="179">
        <v>2403</v>
      </c>
      <c r="D4208" s="172">
        <v>46136</v>
      </c>
      <c r="E4208" s="173">
        <v>46178</v>
      </c>
      <c r="F4208" s="174">
        <v>174.56</v>
      </c>
      <c r="G4208" s="175" t="s">
        <v>5980</v>
      </c>
      <c r="H4208" s="171" t="s">
        <v>5988</v>
      </c>
      <c r="I4208" s="171" t="s">
        <v>6672</v>
      </c>
      <c r="J4208" s="171" t="s">
        <v>564</v>
      </c>
      <c r="K4208" s="176"/>
      <c r="L4208" s="177" t="s">
        <v>730</v>
      </c>
      <c r="M4208" s="177" t="s">
        <v>255</v>
      </c>
    </row>
    <row r="4209" spans="1:13" s="178" customFormat="1">
      <c r="A4209" s="171" t="s">
        <v>5962</v>
      </c>
      <c r="B4209" s="171" t="s">
        <v>5965</v>
      </c>
      <c r="C4209" s="179">
        <v>2403</v>
      </c>
      <c r="D4209" s="172">
        <v>46136</v>
      </c>
      <c r="E4209" s="173">
        <v>46178</v>
      </c>
      <c r="F4209" s="174">
        <v>213.84</v>
      </c>
      <c r="G4209" s="175" t="s">
        <v>5980</v>
      </c>
      <c r="H4209" s="171" t="s">
        <v>5988</v>
      </c>
      <c r="I4209" s="171" t="s">
        <v>6674</v>
      </c>
      <c r="J4209" s="171" t="s">
        <v>567</v>
      </c>
      <c r="K4209" s="176"/>
      <c r="L4209" s="177" t="s">
        <v>730</v>
      </c>
      <c r="M4209" s="177" t="s">
        <v>165</v>
      </c>
    </row>
    <row r="4210" spans="1:13" s="178" customFormat="1">
      <c r="A4210" s="171" t="s">
        <v>5962</v>
      </c>
      <c r="B4210" s="171" t="s">
        <v>5965</v>
      </c>
      <c r="C4210" s="179">
        <v>2403</v>
      </c>
      <c r="D4210" s="172">
        <v>46136</v>
      </c>
      <c r="E4210" s="173">
        <v>46178</v>
      </c>
      <c r="F4210" s="174">
        <v>117.83</v>
      </c>
      <c r="G4210" s="175" t="s">
        <v>5980</v>
      </c>
      <c r="H4210" s="171" t="s">
        <v>5988</v>
      </c>
      <c r="I4210" s="171" t="s">
        <v>6675</v>
      </c>
      <c r="J4210" s="171" t="s">
        <v>577</v>
      </c>
      <c r="K4210" s="176"/>
      <c r="L4210" s="177" t="s">
        <v>730</v>
      </c>
      <c r="M4210" s="177" t="s">
        <v>107</v>
      </c>
    </row>
    <row r="4211" spans="1:13" s="178" customFormat="1">
      <c r="A4211" s="171" t="s">
        <v>5962</v>
      </c>
      <c r="B4211" s="171" t="s">
        <v>5965</v>
      </c>
      <c r="C4211" s="179">
        <v>2403</v>
      </c>
      <c r="D4211" s="172">
        <v>46136</v>
      </c>
      <c r="E4211" s="173">
        <v>46178</v>
      </c>
      <c r="F4211" s="174">
        <v>148.38</v>
      </c>
      <c r="G4211" s="175" t="s">
        <v>5980</v>
      </c>
      <c r="H4211" s="171" t="s">
        <v>5988</v>
      </c>
      <c r="I4211" s="171" t="s">
        <v>6676</v>
      </c>
      <c r="J4211" s="171" t="s">
        <v>589</v>
      </c>
      <c r="K4211" s="176"/>
      <c r="L4211" s="177" t="s">
        <v>730</v>
      </c>
      <c r="M4211" s="177" t="s">
        <v>77</v>
      </c>
    </row>
    <row r="4212" spans="1:13" s="178" customFormat="1">
      <c r="A4212" s="171" t="s">
        <v>5962</v>
      </c>
      <c r="B4212" s="171" t="s">
        <v>5965</v>
      </c>
      <c r="C4212" s="179">
        <v>2403</v>
      </c>
      <c r="D4212" s="172">
        <v>46136</v>
      </c>
      <c r="E4212" s="173">
        <v>46178</v>
      </c>
      <c r="F4212" s="174">
        <v>135.28</v>
      </c>
      <c r="G4212" s="175" t="s">
        <v>5980</v>
      </c>
      <c r="H4212" s="171" t="s">
        <v>5988</v>
      </c>
      <c r="I4212" s="171" t="s">
        <v>6677</v>
      </c>
      <c r="J4212" s="171" t="s">
        <v>575</v>
      </c>
      <c r="K4212" s="176"/>
      <c r="L4212" s="177" t="s">
        <v>730</v>
      </c>
      <c r="M4212" s="177" t="s">
        <v>111</v>
      </c>
    </row>
    <row r="4213" spans="1:13" s="178" customFormat="1">
      <c r="A4213" s="171" t="s">
        <v>5962</v>
      </c>
      <c r="B4213" s="171" t="s">
        <v>5965</v>
      </c>
      <c r="C4213" s="179">
        <v>2403</v>
      </c>
      <c r="D4213" s="172">
        <v>46136</v>
      </c>
      <c r="E4213" s="173">
        <v>46178</v>
      </c>
      <c r="F4213" s="174">
        <v>152.74</v>
      </c>
      <c r="G4213" s="175" t="s">
        <v>5980</v>
      </c>
      <c r="H4213" s="171" t="s">
        <v>5988</v>
      </c>
      <c r="I4213" s="171" t="s">
        <v>6678</v>
      </c>
      <c r="J4213" s="171" t="s">
        <v>594</v>
      </c>
      <c r="K4213" s="176"/>
      <c r="L4213" s="177" t="s">
        <v>730</v>
      </c>
      <c r="M4213" s="177" t="s">
        <v>429</v>
      </c>
    </row>
    <row r="4214" spans="1:13" s="178" customFormat="1">
      <c r="A4214" s="171" t="s">
        <v>5962</v>
      </c>
      <c r="B4214" s="171" t="s">
        <v>5965</v>
      </c>
      <c r="C4214" s="179">
        <v>2403</v>
      </c>
      <c r="D4214" s="172">
        <v>46136</v>
      </c>
      <c r="E4214" s="173">
        <v>46178</v>
      </c>
      <c r="F4214" s="174">
        <v>209.47</v>
      </c>
      <c r="G4214" s="175" t="s">
        <v>5980</v>
      </c>
      <c r="H4214" s="171" t="s">
        <v>5988</v>
      </c>
      <c r="I4214" s="171" t="s">
        <v>6679</v>
      </c>
      <c r="J4214" s="171" t="s">
        <v>569</v>
      </c>
      <c r="K4214" s="176"/>
      <c r="L4214" s="177" t="s">
        <v>730</v>
      </c>
      <c r="M4214" s="177" t="s">
        <v>105</v>
      </c>
    </row>
    <row r="4215" spans="1:13" s="178" customFormat="1">
      <c r="A4215" s="171" t="s">
        <v>5962</v>
      </c>
      <c r="B4215" s="171" t="s">
        <v>5965</v>
      </c>
      <c r="C4215" s="179">
        <v>2403</v>
      </c>
      <c r="D4215" s="172">
        <v>46136</v>
      </c>
      <c r="E4215" s="173">
        <v>46178</v>
      </c>
      <c r="F4215" s="174">
        <v>257.48</v>
      </c>
      <c r="G4215" s="175" t="s">
        <v>5980</v>
      </c>
      <c r="H4215" s="171" t="s">
        <v>5988</v>
      </c>
      <c r="I4215" s="171" t="s">
        <v>6747</v>
      </c>
      <c r="J4215" s="171" t="s">
        <v>555</v>
      </c>
      <c r="K4215" s="176"/>
      <c r="L4215" s="177" t="s">
        <v>730</v>
      </c>
      <c r="M4215" s="177" t="s">
        <v>449</v>
      </c>
    </row>
    <row r="4216" spans="1:13" s="178" customFormat="1">
      <c r="A4216" s="171" t="s">
        <v>5962</v>
      </c>
      <c r="B4216" s="171" t="s">
        <v>5965</v>
      </c>
      <c r="C4216" s="179">
        <v>2403</v>
      </c>
      <c r="D4216" s="172">
        <v>46136</v>
      </c>
      <c r="E4216" s="173">
        <v>46178</v>
      </c>
      <c r="F4216" s="174">
        <v>261.83999999999997</v>
      </c>
      <c r="G4216" s="175" t="s">
        <v>5980</v>
      </c>
      <c r="H4216" s="171" t="s">
        <v>5988</v>
      </c>
      <c r="I4216" s="171" t="s">
        <v>6748</v>
      </c>
      <c r="J4216" s="171" t="s">
        <v>557</v>
      </c>
      <c r="K4216" s="176"/>
      <c r="L4216" s="177" t="s">
        <v>730</v>
      </c>
      <c r="M4216" s="177" t="s">
        <v>199</v>
      </c>
    </row>
    <row r="4217" spans="1:13" s="178" customFormat="1">
      <c r="A4217" s="171" t="s">
        <v>5962</v>
      </c>
      <c r="B4217" s="171" t="s">
        <v>5965</v>
      </c>
      <c r="C4217" s="179">
        <v>2403</v>
      </c>
      <c r="D4217" s="172">
        <v>46136</v>
      </c>
      <c r="E4217" s="173">
        <v>46178</v>
      </c>
      <c r="F4217" s="174">
        <v>270.57</v>
      </c>
      <c r="G4217" s="175" t="s">
        <v>5980</v>
      </c>
      <c r="H4217" s="171" t="s">
        <v>5988</v>
      </c>
      <c r="I4217" s="171" t="s">
        <v>6749</v>
      </c>
      <c r="J4217" s="171" t="s">
        <v>593</v>
      </c>
      <c r="K4217" s="176"/>
      <c r="L4217" s="177" t="s">
        <v>730</v>
      </c>
      <c r="M4217" s="177" t="s">
        <v>171</v>
      </c>
    </row>
    <row r="4218" spans="1:13" s="178" customFormat="1">
      <c r="A4218" s="171" t="s">
        <v>5962</v>
      </c>
      <c r="B4218" s="171" t="s">
        <v>5965</v>
      </c>
      <c r="C4218" s="179">
        <v>2403</v>
      </c>
      <c r="D4218" s="172">
        <v>46136</v>
      </c>
      <c r="E4218" s="173">
        <v>46178</v>
      </c>
      <c r="F4218" s="174">
        <v>109.1</v>
      </c>
      <c r="G4218" s="175" t="s">
        <v>5980</v>
      </c>
      <c r="H4218" s="171" t="s">
        <v>5988</v>
      </c>
      <c r="I4218" s="171" t="s">
        <v>6683</v>
      </c>
      <c r="J4218" s="171" t="s">
        <v>599</v>
      </c>
      <c r="K4218" s="176"/>
      <c r="L4218" s="177" t="s">
        <v>730</v>
      </c>
      <c r="M4218" s="177" t="s">
        <v>409</v>
      </c>
    </row>
    <row r="4219" spans="1:13" s="178" customFormat="1">
      <c r="A4219" s="171" t="s">
        <v>5962</v>
      </c>
      <c r="B4219" s="171" t="s">
        <v>5965</v>
      </c>
      <c r="C4219" s="179">
        <v>2403</v>
      </c>
      <c r="D4219" s="172">
        <v>46136</v>
      </c>
      <c r="E4219" s="173">
        <v>46178</v>
      </c>
      <c r="F4219" s="174">
        <v>135.28</v>
      </c>
      <c r="G4219" s="175" t="s">
        <v>5980</v>
      </c>
      <c r="H4219" s="171" t="s">
        <v>5988</v>
      </c>
      <c r="I4219" s="171" t="s">
        <v>6684</v>
      </c>
      <c r="J4219" s="171" t="s">
        <v>582</v>
      </c>
      <c r="K4219" s="176"/>
      <c r="L4219" s="177" t="s">
        <v>730</v>
      </c>
      <c r="M4219" s="177" t="s">
        <v>231</v>
      </c>
    </row>
    <row r="4220" spans="1:13" s="178" customFormat="1">
      <c r="A4220" s="171" t="s">
        <v>5962</v>
      </c>
      <c r="B4220" s="171" t="s">
        <v>5965</v>
      </c>
      <c r="C4220" s="179">
        <v>2403</v>
      </c>
      <c r="D4220" s="172">
        <v>46136</v>
      </c>
      <c r="E4220" s="173">
        <v>46178</v>
      </c>
      <c r="F4220" s="174">
        <v>148.38</v>
      </c>
      <c r="G4220" s="175" t="s">
        <v>5980</v>
      </c>
      <c r="H4220" s="171" t="s">
        <v>5988</v>
      </c>
      <c r="I4220" s="171" t="s">
        <v>6685</v>
      </c>
      <c r="J4220" s="171" t="s">
        <v>570</v>
      </c>
      <c r="K4220" s="176"/>
      <c r="L4220" s="177" t="s">
        <v>730</v>
      </c>
      <c r="M4220" s="177" t="s">
        <v>101</v>
      </c>
    </row>
    <row r="4221" spans="1:13" s="178" customFormat="1">
      <c r="A4221" s="171" t="s">
        <v>5962</v>
      </c>
      <c r="B4221" s="171" t="s">
        <v>5965</v>
      </c>
      <c r="C4221" s="179">
        <v>2403</v>
      </c>
      <c r="D4221" s="172">
        <v>46136</v>
      </c>
      <c r="E4221" s="173">
        <v>46178</v>
      </c>
      <c r="F4221" s="174">
        <v>174.56</v>
      </c>
      <c r="G4221" s="175" t="s">
        <v>5980</v>
      </c>
      <c r="H4221" s="171" t="s">
        <v>5988</v>
      </c>
      <c r="I4221" s="171" t="s">
        <v>6686</v>
      </c>
      <c r="J4221" s="171" t="s">
        <v>581</v>
      </c>
      <c r="K4221" s="176"/>
      <c r="L4221" s="177" t="s">
        <v>730</v>
      </c>
      <c r="M4221" s="177" t="s">
        <v>229</v>
      </c>
    </row>
    <row r="4222" spans="1:13" s="178" customFormat="1">
      <c r="A4222" s="171" t="s">
        <v>5962</v>
      </c>
      <c r="B4222" s="171" t="s">
        <v>5965</v>
      </c>
      <c r="C4222" s="179">
        <v>2403</v>
      </c>
      <c r="D4222" s="172">
        <v>46136</v>
      </c>
      <c r="E4222" s="173">
        <v>46178</v>
      </c>
      <c r="F4222" s="174">
        <v>126.56</v>
      </c>
      <c r="G4222" s="175" t="s">
        <v>5980</v>
      </c>
      <c r="H4222" s="171" t="s">
        <v>5988</v>
      </c>
      <c r="I4222" s="171" t="s">
        <v>6687</v>
      </c>
      <c r="J4222" s="171" t="s">
        <v>592</v>
      </c>
      <c r="K4222" s="176"/>
      <c r="L4222" s="177" t="s">
        <v>730</v>
      </c>
      <c r="M4222" s="177" t="s">
        <v>307</v>
      </c>
    </row>
    <row r="4223" spans="1:13" s="178" customFormat="1">
      <c r="A4223" s="171" t="s">
        <v>5962</v>
      </c>
      <c r="B4223" s="171" t="s">
        <v>5965</v>
      </c>
      <c r="C4223" s="179">
        <v>2403</v>
      </c>
      <c r="D4223" s="172">
        <v>46136</v>
      </c>
      <c r="E4223" s="173">
        <v>46178</v>
      </c>
      <c r="F4223" s="174">
        <v>130.91999999999999</v>
      </c>
      <c r="G4223" s="175" t="s">
        <v>5980</v>
      </c>
      <c r="H4223" s="171" t="s">
        <v>5988</v>
      </c>
      <c r="I4223" s="171" t="s">
        <v>6688</v>
      </c>
      <c r="J4223" s="171" t="s">
        <v>590</v>
      </c>
      <c r="K4223" s="176"/>
      <c r="L4223" s="177" t="s">
        <v>730</v>
      </c>
      <c r="M4223" s="177" t="s">
        <v>403</v>
      </c>
    </row>
    <row r="4224" spans="1:13" s="178" customFormat="1">
      <c r="A4224" s="171" t="s">
        <v>5962</v>
      </c>
      <c r="B4224" s="171" t="s">
        <v>5965</v>
      </c>
      <c r="C4224" s="179">
        <v>2403</v>
      </c>
      <c r="D4224" s="172">
        <v>46136</v>
      </c>
      <c r="E4224" s="173">
        <v>46178</v>
      </c>
      <c r="F4224" s="174">
        <v>96.01</v>
      </c>
      <c r="G4224" s="175" t="s">
        <v>5980</v>
      </c>
      <c r="H4224" s="171" t="s">
        <v>5988</v>
      </c>
      <c r="I4224" s="171" t="s">
        <v>6689</v>
      </c>
      <c r="J4224" s="171" t="s">
        <v>580</v>
      </c>
      <c r="K4224" s="176"/>
      <c r="L4224" s="177" t="s">
        <v>730</v>
      </c>
      <c r="M4224" s="177" t="s">
        <v>377</v>
      </c>
    </row>
    <row r="4225" spans="1:13" s="178" customFormat="1">
      <c r="A4225" s="171" t="s">
        <v>5962</v>
      </c>
      <c r="B4225" s="171" t="s">
        <v>5965</v>
      </c>
      <c r="C4225" s="179">
        <v>2403</v>
      </c>
      <c r="D4225" s="172">
        <v>46136</v>
      </c>
      <c r="E4225" s="173">
        <v>46178</v>
      </c>
      <c r="F4225" s="174">
        <v>174.56</v>
      </c>
      <c r="G4225" s="175" t="s">
        <v>5980</v>
      </c>
      <c r="H4225" s="171" t="s">
        <v>5988</v>
      </c>
      <c r="I4225" s="171" t="s">
        <v>6690</v>
      </c>
      <c r="J4225" s="171" t="s">
        <v>584</v>
      </c>
      <c r="K4225" s="176"/>
      <c r="L4225" s="177" t="s">
        <v>730</v>
      </c>
      <c r="M4225" s="177" t="s">
        <v>113</v>
      </c>
    </row>
    <row r="4226" spans="1:13" s="178" customFormat="1">
      <c r="A4226" s="171" t="s">
        <v>5962</v>
      </c>
      <c r="B4226" s="171" t="s">
        <v>5965</v>
      </c>
      <c r="C4226" s="179">
        <v>2403</v>
      </c>
      <c r="D4226" s="172">
        <v>46136</v>
      </c>
      <c r="E4226" s="173">
        <v>46178</v>
      </c>
      <c r="F4226" s="174">
        <v>170.2</v>
      </c>
      <c r="G4226" s="175" t="s">
        <v>5980</v>
      </c>
      <c r="H4226" s="171" t="s">
        <v>5988</v>
      </c>
      <c r="I4226" s="171" t="s">
        <v>6691</v>
      </c>
      <c r="J4226" s="171" t="s">
        <v>572</v>
      </c>
      <c r="K4226" s="176"/>
      <c r="L4226" s="177" t="s">
        <v>730</v>
      </c>
      <c r="M4226" s="177" t="s">
        <v>233</v>
      </c>
    </row>
    <row r="4227" spans="1:13" s="178" customFormat="1">
      <c r="A4227" s="171" t="s">
        <v>5962</v>
      </c>
      <c r="B4227" s="171" t="s">
        <v>5965</v>
      </c>
      <c r="C4227" s="179">
        <v>2403</v>
      </c>
      <c r="D4227" s="172">
        <v>46136</v>
      </c>
      <c r="E4227" s="173">
        <v>46178</v>
      </c>
      <c r="F4227" s="174">
        <v>161.47</v>
      </c>
      <c r="G4227" s="175" t="s">
        <v>5980</v>
      </c>
      <c r="H4227" s="171" t="s">
        <v>5988</v>
      </c>
      <c r="I4227" s="171" t="s">
        <v>6692</v>
      </c>
      <c r="J4227" s="171" t="s">
        <v>574</v>
      </c>
      <c r="K4227" s="176"/>
      <c r="L4227" s="177" t="s">
        <v>730</v>
      </c>
      <c r="M4227" s="177" t="s">
        <v>201</v>
      </c>
    </row>
    <row r="4228" spans="1:13" s="178" customFormat="1">
      <c r="A4228" s="171" t="s">
        <v>5962</v>
      </c>
      <c r="B4228" s="171" t="s">
        <v>5965</v>
      </c>
      <c r="C4228" s="179">
        <v>2403</v>
      </c>
      <c r="D4228" s="172">
        <v>46136</v>
      </c>
      <c r="E4228" s="173">
        <v>46178</v>
      </c>
      <c r="F4228" s="174">
        <v>109.1</v>
      </c>
      <c r="G4228" s="175" t="s">
        <v>5980</v>
      </c>
      <c r="H4228" s="171" t="s">
        <v>5988</v>
      </c>
      <c r="I4228" s="171" t="s">
        <v>6693</v>
      </c>
      <c r="J4228" s="171" t="s">
        <v>587</v>
      </c>
      <c r="K4228" s="176"/>
      <c r="L4228" s="177" t="s">
        <v>730</v>
      </c>
      <c r="M4228" s="177" t="s">
        <v>393</v>
      </c>
    </row>
    <row r="4229" spans="1:13" s="178" customFormat="1">
      <c r="A4229" s="171" t="s">
        <v>5962</v>
      </c>
      <c r="B4229" s="171" t="s">
        <v>5965</v>
      </c>
      <c r="C4229" s="179">
        <v>2403</v>
      </c>
      <c r="D4229" s="172">
        <v>46136</v>
      </c>
      <c r="E4229" s="173">
        <v>46178</v>
      </c>
      <c r="F4229" s="174">
        <v>152.74</v>
      </c>
      <c r="G4229" s="175" t="s">
        <v>5980</v>
      </c>
      <c r="H4229" s="171" t="s">
        <v>5988</v>
      </c>
      <c r="I4229" s="171" t="s">
        <v>6694</v>
      </c>
      <c r="J4229" s="171" t="s">
        <v>578</v>
      </c>
      <c r="K4229" s="176"/>
      <c r="L4229" s="177" t="s">
        <v>730</v>
      </c>
      <c r="M4229" s="177" t="s">
        <v>223</v>
      </c>
    </row>
    <row r="4230" spans="1:13" s="178" customFormat="1">
      <c r="A4230" s="171" t="s">
        <v>5962</v>
      </c>
      <c r="B4230" s="171" t="s">
        <v>5965</v>
      </c>
      <c r="C4230" s="179">
        <v>2403</v>
      </c>
      <c r="D4230" s="172">
        <v>46136</v>
      </c>
      <c r="E4230" s="173">
        <v>46178</v>
      </c>
      <c r="F4230" s="174">
        <v>87.28</v>
      </c>
      <c r="G4230" s="175" t="s">
        <v>5980</v>
      </c>
      <c r="H4230" s="171" t="s">
        <v>5988</v>
      </c>
      <c r="I4230" s="171" t="s">
        <v>6695</v>
      </c>
      <c r="J4230" s="171" t="s">
        <v>595</v>
      </c>
      <c r="K4230" s="176"/>
      <c r="L4230" s="177" t="s">
        <v>730</v>
      </c>
      <c r="M4230" s="177" t="s">
        <v>323</v>
      </c>
    </row>
    <row r="4231" spans="1:13" s="178" customFormat="1">
      <c r="A4231" s="171" t="s">
        <v>5962</v>
      </c>
      <c r="B4231" s="171" t="s">
        <v>5965</v>
      </c>
      <c r="C4231" s="179">
        <v>2403</v>
      </c>
      <c r="D4231" s="172">
        <v>46136</v>
      </c>
      <c r="E4231" s="173">
        <v>46178</v>
      </c>
      <c r="F4231" s="174">
        <v>126.56</v>
      </c>
      <c r="G4231" s="175" t="s">
        <v>5980</v>
      </c>
      <c r="H4231" s="171" t="s">
        <v>5988</v>
      </c>
      <c r="I4231" s="171" t="s">
        <v>6696</v>
      </c>
      <c r="J4231" s="171" t="s">
        <v>598</v>
      </c>
      <c r="K4231" s="176"/>
      <c r="L4231" s="177" t="s">
        <v>730</v>
      </c>
      <c r="M4231" s="177" t="s">
        <v>115</v>
      </c>
    </row>
    <row r="4232" spans="1:13" s="178" customFormat="1">
      <c r="A4232" s="171" t="s">
        <v>5962</v>
      </c>
      <c r="B4232" s="171" t="s">
        <v>5965</v>
      </c>
      <c r="C4232" s="179">
        <v>2403</v>
      </c>
      <c r="D4232" s="172">
        <v>46136</v>
      </c>
      <c r="E4232" s="173">
        <v>46178</v>
      </c>
      <c r="F4232" s="174">
        <v>218.2</v>
      </c>
      <c r="G4232" s="175" t="s">
        <v>5980</v>
      </c>
      <c r="H4232" s="171" t="s">
        <v>5988</v>
      </c>
      <c r="I4232" s="171" t="s">
        <v>6697</v>
      </c>
      <c r="J4232" s="171" t="s">
        <v>586</v>
      </c>
      <c r="K4232" s="176"/>
      <c r="L4232" s="177" t="s">
        <v>730</v>
      </c>
      <c r="M4232" s="177" t="s">
        <v>169</v>
      </c>
    </row>
    <row r="4233" spans="1:13" s="178" customFormat="1">
      <c r="A4233" s="171" t="s">
        <v>5962</v>
      </c>
      <c r="B4233" s="171" t="s">
        <v>5965</v>
      </c>
      <c r="C4233" s="179">
        <v>2403</v>
      </c>
      <c r="D4233" s="172">
        <v>46136</v>
      </c>
      <c r="E4233" s="173">
        <v>46178</v>
      </c>
      <c r="F4233" s="174">
        <v>231.29</v>
      </c>
      <c r="G4233" s="175" t="s">
        <v>5980</v>
      </c>
      <c r="H4233" s="171" t="s">
        <v>5988</v>
      </c>
      <c r="I4233" s="171" t="s">
        <v>6698</v>
      </c>
      <c r="J4233" s="171" t="s">
        <v>573</v>
      </c>
      <c r="K4233" s="176"/>
      <c r="L4233" s="177" t="s">
        <v>730</v>
      </c>
      <c r="M4233" s="177" t="s">
        <v>181</v>
      </c>
    </row>
    <row r="4234" spans="1:13" s="178" customFormat="1">
      <c r="A4234" s="171" t="s">
        <v>5962</v>
      </c>
      <c r="B4234" s="171" t="s">
        <v>5965</v>
      </c>
      <c r="C4234" s="179">
        <v>2403</v>
      </c>
      <c r="D4234" s="172">
        <v>46136</v>
      </c>
      <c r="E4234" s="173">
        <v>46178</v>
      </c>
      <c r="F4234" s="174">
        <v>152.74</v>
      </c>
      <c r="G4234" s="175" t="s">
        <v>5980</v>
      </c>
      <c r="H4234" s="171" t="s">
        <v>5988</v>
      </c>
      <c r="I4234" s="171" t="s">
        <v>6699</v>
      </c>
      <c r="J4234" s="171" t="s">
        <v>583</v>
      </c>
      <c r="K4234" s="176"/>
      <c r="L4234" s="177" t="s">
        <v>730</v>
      </c>
      <c r="M4234" s="177" t="s">
        <v>385</v>
      </c>
    </row>
    <row r="4235" spans="1:13" s="178" customFormat="1">
      <c r="A4235" s="171" t="s">
        <v>5962</v>
      </c>
      <c r="B4235" s="171" t="s">
        <v>5965</v>
      </c>
      <c r="C4235" s="179">
        <v>2403</v>
      </c>
      <c r="D4235" s="172">
        <v>46136</v>
      </c>
      <c r="E4235" s="173">
        <v>46178</v>
      </c>
      <c r="F4235" s="174">
        <v>126.56</v>
      </c>
      <c r="G4235" s="175" t="s">
        <v>5980</v>
      </c>
      <c r="H4235" s="171" t="s">
        <v>5988</v>
      </c>
      <c r="I4235" s="171" t="s">
        <v>6700</v>
      </c>
      <c r="J4235" s="171" t="s">
        <v>517</v>
      </c>
      <c r="K4235" s="176"/>
      <c r="L4235" s="177" t="s">
        <v>730</v>
      </c>
      <c r="M4235" s="177" t="s">
        <v>375</v>
      </c>
    </row>
    <row r="4236" spans="1:13" s="178" customFormat="1">
      <c r="A4236" s="171" t="s">
        <v>5962</v>
      </c>
      <c r="B4236" s="171" t="s">
        <v>5965</v>
      </c>
      <c r="C4236" s="179">
        <v>2403</v>
      </c>
      <c r="D4236" s="172">
        <v>46136</v>
      </c>
      <c r="E4236" s="173">
        <v>46178</v>
      </c>
      <c r="F4236" s="174">
        <v>135.28</v>
      </c>
      <c r="G4236" s="175" t="s">
        <v>5980</v>
      </c>
      <c r="H4236" s="171" t="s">
        <v>5988</v>
      </c>
      <c r="I4236" s="171" t="s">
        <v>6701</v>
      </c>
      <c r="J4236" s="171" t="s">
        <v>579</v>
      </c>
      <c r="K4236" s="176"/>
      <c r="L4236" s="177" t="s">
        <v>730</v>
      </c>
      <c r="M4236" s="177" t="s">
        <v>369</v>
      </c>
    </row>
    <row r="4237" spans="1:13" s="178" customFormat="1">
      <c r="A4237" s="171" t="s">
        <v>5962</v>
      </c>
      <c r="B4237" s="171" t="s">
        <v>5965</v>
      </c>
      <c r="C4237" s="179">
        <v>2403</v>
      </c>
      <c r="D4237" s="172">
        <v>46136</v>
      </c>
      <c r="E4237" s="173">
        <v>46178</v>
      </c>
      <c r="F4237" s="174">
        <v>392.76</v>
      </c>
      <c r="G4237" s="175" t="s">
        <v>5980</v>
      </c>
      <c r="H4237" s="171" t="s">
        <v>5988</v>
      </c>
      <c r="I4237" s="171" t="s">
        <v>6702</v>
      </c>
      <c r="J4237" s="171" t="s">
        <v>596</v>
      </c>
      <c r="K4237" s="176"/>
      <c r="L4237" s="177" t="s">
        <v>730</v>
      </c>
      <c r="M4237" s="177" t="s">
        <v>179</v>
      </c>
    </row>
    <row r="4238" spans="1:13" s="178" customFormat="1">
      <c r="A4238" s="171" t="s">
        <v>5962</v>
      </c>
      <c r="B4238" s="171" t="s">
        <v>5965</v>
      </c>
      <c r="C4238" s="179">
        <v>2403</v>
      </c>
      <c r="D4238" s="172">
        <v>46136</v>
      </c>
      <c r="E4238" s="173">
        <v>46178</v>
      </c>
      <c r="F4238" s="174">
        <v>117.83</v>
      </c>
      <c r="G4238" s="175" t="s">
        <v>5980</v>
      </c>
      <c r="H4238" s="171" t="s">
        <v>5988</v>
      </c>
      <c r="I4238" s="171" t="s">
        <v>6703</v>
      </c>
      <c r="J4238" s="171" t="s">
        <v>600</v>
      </c>
      <c r="K4238" s="176"/>
      <c r="L4238" s="177" t="s">
        <v>730</v>
      </c>
      <c r="M4238" s="177" t="s">
        <v>437</v>
      </c>
    </row>
    <row r="4239" spans="1:13" s="178" customFormat="1">
      <c r="A4239" s="171" t="s">
        <v>5962</v>
      </c>
      <c r="B4239" s="171" t="s">
        <v>5965</v>
      </c>
      <c r="C4239" s="179">
        <v>2403</v>
      </c>
      <c r="D4239" s="172">
        <v>46136</v>
      </c>
      <c r="E4239" s="173">
        <v>46178</v>
      </c>
      <c r="F4239" s="174">
        <v>248.75</v>
      </c>
      <c r="G4239" s="175" t="s">
        <v>5980</v>
      </c>
      <c r="H4239" s="171" t="s">
        <v>5988</v>
      </c>
      <c r="I4239" s="171" t="s">
        <v>6704</v>
      </c>
      <c r="J4239" s="171" t="s">
        <v>585</v>
      </c>
      <c r="K4239" s="176"/>
      <c r="L4239" s="177" t="s">
        <v>730</v>
      </c>
      <c r="M4239" s="177" t="s">
        <v>177</v>
      </c>
    </row>
    <row r="4240" spans="1:13" s="178" customFormat="1">
      <c r="A4240" s="171" t="s">
        <v>5962</v>
      </c>
      <c r="B4240" s="171" t="s">
        <v>5965</v>
      </c>
      <c r="C4240" s="179">
        <v>2403</v>
      </c>
      <c r="D4240" s="172">
        <v>46136</v>
      </c>
      <c r="E4240" s="173">
        <v>46178</v>
      </c>
      <c r="F4240" s="174">
        <v>1379.03</v>
      </c>
      <c r="G4240" s="175" t="s">
        <v>5980</v>
      </c>
      <c r="H4240" s="171" t="s">
        <v>5988</v>
      </c>
      <c r="I4240" s="171" t="s">
        <v>6705</v>
      </c>
      <c r="J4240" s="171" t="s">
        <v>602</v>
      </c>
      <c r="K4240" s="176"/>
      <c r="L4240" s="177" t="s">
        <v>730</v>
      </c>
      <c r="M4240" s="177" t="s">
        <v>305</v>
      </c>
    </row>
    <row r="4241" spans="1:13" s="178" customFormat="1">
      <c r="A4241" s="171" t="s">
        <v>5962</v>
      </c>
      <c r="B4241" s="171" t="s">
        <v>5965</v>
      </c>
      <c r="C4241" s="179">
        <v>2403</v>
      </c>
      <c r="D4241" s="172">
        <v>46136</v>
      </c>
      <c r="E4241" s="173">
        <v>46178</v>
      </c>
      <c r="F4241" s="174">
        <v>135.28</v>
      </c>
      <c r="G4241" s="175" t="s">
        <v>5980</v>
      </c>
      <c r="H4241" s="171" t="s">
        <v>5988</v>
      </c>
      <c r="I4241" s="171" t="s">
        <v>6706</v>
      </c>
      <c r="J4241" s="171" t="s">
        <v>601</v>
      </c>
      <c r="K4241" s="176"/>
      <c r="L4241" s="177" t="s">
        <v>730</v>
      </c>
      <c r="M4241" s="177" t="s">
        <v>1</v>
      </c>
    </row>
    <row r="4242" spans="1:13" s="178" customFormat="1">
      <c r="A4242" s="171" t="s">
        <v>5962</v>
      </c>
      <c r="B4242" s="171" t="s">
        <v>5965</v>
      </c>
      <c r="C4242" s="179">
        <v>2403</v>
      </c>
      <c r="D4242" s="172">
        <v>46136</v>
      </c>
      <c r="E4242" s="173">
        <v>46178</v>
      </c>
      <c r="F4242" s="174">
        <v>423.31</v>
      </c>
      <c r="G4242" s="175" t="s">
        <v>5980</v>
      </c>
      <c r="H4242" s="171" t="s">
        <v>5988</v>
      </c>
      <c r="I4242" s="171" t="s">
        <v>6707</v>
      </c>
      <c r="J4242" s="171" t="s">
        <v>568</v>
      </c>
      <c r="K4242" s="176"/>
      <c r="L4242" s="177" t="s">
        <v>730</v>
      </c>
      <c r="M4242" s="177" t="s">
        <v>29</v>
      </c>
    </row>
    <row r="4243" spans="1:13" s="178" customFormat="1">
      <c r="A4243" s="171" t="s">
        <v>5962</v>
      </c>
      <c r="B4243" s="171" t="s">
        <v>5965</v>
      </c>
      <c r="C4243" s="179">
        <v>2403</v>
      </c>
      <c r="D4243" s="172">
        <v>46136</v>
      </c>
      <c r="E4243" s="173">
        <v>46178</v>
      </c>
      <c r="F4243" s="174">
        <v>130.91999999999999</v>
      </c>
      <c r="G4243" s="175" t="s">
        <v>5980</v>
      </c>
      <c r="H4243" s="171" t="s">
        <v>5988</v>
      </c>
      <c r="I4243" s="171" t="s">
        <v>6708</v>
      </c>
      <c r="J4243" s="171" t="s">
        <v>588</v>
      </c>
      <c r="K4243" s="176"/>
      <c r="L4243" s="177" t="s">
        <v>730</v>
      </c>
      <c r="M4243" s="177" t="s">
        <v>325</v>
      </c>
    </row>
    <row r="4244" spans="1:13" s="178" customFormat="1">
      <c r="A4244" s="171" t="s">
        <v>5962</v>
      </c>
      <c r="B4244" s="171" t="s">
        <v>5965</v>
      </c>
      <c r="C4244" s="179">
        <v>2403</v>
      </c>
      <c r="D4244" s="172">
        <v>46136</v>
      </c>
      <c r="E4244" s="173">
        <v>46178</v>
      </c>
      <c r="F4244" s="174">
        <v>122.19</v>
      </c>
      <c r="G4244" s="175" t="s">
        <v>5980</v>
      </c>
      <c r="H4244" s="171" t="s">
        <v>5988</v>
      </c>
      <c r="I4244" s="171" t="s">
        <v>6709</v>
      </c>
      <c r="J4244" s="171" t="s">
        <v>597</v>
      </c>
      <c r="K4244" s="176"/>
      <c r="L4244" s="177" t="s">
        <v>730</v>
      </c>
      <c r="M4244" s="177" t="s">
        <v>477</v>
      </c>
    </row>
    <row r="4245" spans="1:13" s="178" customFormat="1">
      <c r="A4245" s="171" t="s">
        <v>5962</v>
      </c>
      <c r="B4245" s="171" t="s">
        <v>5965</v>
      </c>
      <c r="C4245" s="179">
        <v>2403</v>
      </c>
      <c r="D4245" s="172">
        <v>46136</v>
      </c>
      <c r="E4245" s="173">
        <v>46178</v>
      </c>
      <c r="F4245" s="174">
        <v>510.59</v>
      </c>
      <c r="G4245" s="175" t="s">
        <v>5980</v>
      </c>
      <c r="H4245" s="171" t="s">
        <v>5988</v>
      </c>
      <c r="I4245" s="171" t="s">
        <v>6710</v>
      </c>
      <c r="J4245" s="171" t="s">
        <v>560</v>
      </c>
      <c r="K4245" s="176"/>
      <c r="L4245" s="177" t="s">
        <v>730</v>
      </c>
      <c r="M4245" s="177" t="s">
        <v>167</v>
      </c>
    </row>
    <row r="4246" spans="1:13" s="178" customFormat="1">
      <c r="A4246" s="171" t="s">
        <v>5962</v>
      </c>
      <c r="B4246" s="171" t="s">
        <v>5965</v>
      </c>
      <c r="C4246" s="179">
        <v>2403</v>
      </c>
      <c r="D4246" s="172">
        <v>46136</v>
      </c>
      <c r="E4246" s="173">
        <v>46178</v>
      </c>
      <c r="F4246" s="174">
        <v>96.01</v>
      </c>
      <c r="G4246" s="175" t="s">
        <v>5980</v>
      </c>
      <c r="H4246" s="171" t="s">
        <v>5988</v>
      </c>
      <c r="I4246" s="171" t="s">
        <v>6750</v>
      </c>
      <c r="J4246" s="171" t="s">
        <v>576</v>
      </c>
      <c r="K4246" s="176"/>
      <c r="L4246" s="177" t="s">
        <v>730</v>
      </c>
      <c r="M4246" s="177" t="s">
        <v>311</v>
      </c>
    </row>
    <row r="4247" spans="1:13" s="178" customFormat="1">
      <c r="A4247" s="171" t="s">
        <v>5962</v>
      </c>
      <c r="B4247" s="171" t="s">
        <v>5965</v>
      </c>
      <c r="C4247" s="179">
        <v>2403</v>
      </c>
      <c r="D4247" s="172">
        <v>46136</v>
      </c>
      <c r="E4247" s="173">
        <v>46178</v>
      </c>
      <c r="F4247" s="174">
        <v>174.56</v>
      </c>
      <c r="G4247" s="175" t="s">
        <v>5980</v>
      </c>
      <c r="H4247" s="171" t="s">
        <v>5988</v>
      </c>
      <c r="I4247" s="171" t="s">
        <v>6712</v>
      </c>
      <c r="J4247" s="171" t="s">
        <v>603</v>
      </c>
      <c r="K4247" s="176"/>
      <c r="L4247" s="177" t="s">
        <v>730</v>
      </c>
      <c r="M4247" s="177" t="s">
        <v>313</v>
      </c>
    </row>
    <row r="4248" spans="1:13" s="178" customFormat="1">
      <c r="A4248" s="171" t="s">
        <v>5962</v>
      </c>
      <c r="B4248" s="171" t="s">
        <v>5965</v>
      </c>
      <c r="C4248" s="179">
        <v>2403</v>
      </c>
      <c r="D4248" s="172">
        <v>46136</v>
      </c>
      <c r="E4248" s="173">
        <v>46178</v>
      </c>
      <c r="F4248" s="174">
        <v>78.55</v>
      </c>
      <c r="G4248" s="175" t="s">
        <v>5980</v>
      </c>
      <c r="H4248" s="171" t="s">
        <v>5988</v>
      </c>
      <c r="I4248" s="171" t="s">
        <v>6713</v>
      </c>
      <c r="J4248" s="171" t="s">
        <v>612</v>
      </c>
      <c r="K4248" s="176"/>
      <c r="L4248" s="177" t="s">
        <v>730</v>
      </c>
      <c r="M4248" s="177" t="s">
        <v>457</v>
      </c>
    </row>
    <row r="4249" spans="1:13" s="178" customFormat="1">
      <c r="A4249" s="171" t="s">
        <v>5962</v>
      </c>
      <c r="B4249" s="171" t="s">
        <v>5965</v>
      </c>
      <c r="C4249" s="179">
        <v>2403</v>
      </c>
      <c r="D4249" s="172">
        <v>46136</v>
      </c>
      <c r="E4249" s="173">
        <v>46178</v>
      </c>
      <c r="F4249" s="174">
        <v>61.1</v>
      </c>
      <c r="G4249" s="175" t="s">
        <v>5980</v>
      </c>
      <c r="H4249" s="171" t="s">
        <v>5988</v>
      </c>
      <c r="I4249" s="171" t="s">
        <v>6714</v>
      </c>
      <c r="J4249" s="171" t="s">
        <v>606</v>
      </c>
      <c r="K4249" s="176"/>
      <c r="L4249" s="177" t="s">
        <v>730</v>
      </c>
      <c r="M4249" s="177" t="s">
        <v>415</v>
      </c>
    </row>
    <row r="4250" spans="1:13" s="178" customFormat="1">
      <c r="A4250" s="171" t="s">
        <v>5962</v>
      </c>
      <c r="B4250" s="171" t="s">
        <v>5965</v>
      </c>
      <c r="C4250" s="179">
        <v>2403</v>
      </c>
      <c r="D4250" s="172">
        <v>46136</v>
      </c>
      <c r="E4250" s="173">
        <v>46178</v>
      </c>
      <c r="F4250" s="174">
        <v>69.819999999999993</v>
      </c>
      <c r="G4250" s="175" t="s">
        <v>5980</v>
      </c>
      <c r="H4250" s="171" t="s">
        <v>5988</v>
      </c>
      <c r="I4250" s="171" t="s">
        <v>6751</v>
      </c>
      <c r="J4250" s="171" t="s">
        <v>605</v>
      </c>
      <c r="K4250" s="176"/>
      <c r="L4250" s="177" t="s">
        <v>730</v>
      </c>
      <c r="M4250" s="177" t="s">
        <v>259</v>
      </c>
    </row>
    <row r="4251" spans="1:13" s="178" customFormat="1">
      <c r="A4251" s="171" t="s">
        <v>5962</v>
      </c>
      <c r="B4251" s="171" t="s">
        <v>5965</v>
      </c>
      <c r="C4251" s="179">
        <v>2403</v>
      </c>
      <c r="D4251" s="172">
        <v>46136</v>
      </c>
      <c r="E4251" s="173">
        <v>46178</v>
      </c>
      <c r="F4251" s="174">
        <v>56.73</v>
      </c>
      <c r="G4251" s="175" t="s">
        <v>5980</v>
      </c>
      <c r="H4251" s="171" t="s">
        <v>5988</v>
      </c>
      <c r="I4251" s="171" t="s">
        <v>6716</v>
      </c>
      <c r="J4251" s="171" t="s">
        <v>604</v>
      </c>
      <c r="K4251" s="176"/>
      <c r="L4251" s="177" t="s">
        <v>730</v>
      </c>
      <c r="M4251" s="177" t="s">
        <v>117</v>
      </c>
    </row>
    <row r="4252" spans="1:13" s="178" customFormat="1">
      <c r="A4252" s="171" t="s">
        <v>5962</v>
      </c>
      <c r="B4252" s="171" t="s">
        <v>5965</v>
      </c>
      <c r="C4252" s="179">
        <v>2403</v>
      </c>
      <c r="D4252" s="172">
        <v>46136</v>
      </c>
      <c r="E4252" s="173">
        <v>46178</v>
      </c>
      <c r="F4252" s="174">
        <v>78.55</v>
      </c>
      <c r="G4252" s="175" t="s">
        <v>5980</v>
      </c>
      <c r="H4252" s="171" t="s">
        <v>5988</v>
      </c>
      <c r="I4252" s="171" t="s">
        <v>6717</v>
      </c>
      <c r="J4252" s="171" t="s">
        <v>607</v>
      </c>
      <c r="K4252" s="176"/>
      <c r="L4252" s="177" t="s">
        <v>730</v>
      </c>
      <c r="M4252" s="177" t="s">
        <v>119</v>
      </c>
    </row>
    <row r="4253" spans="1:13" s="178" customFormat="1">
      <c r="A4253" s="171" t="s">
        <v>5962</v>
      </c>
      <c r="B4253" s="171" t="s">
        <v>5965</v>
      </c>
      <c r="C4253" s="179">
        <v>2403</v>
      </c>
      <c r="D4253" s="172">
        <v>46136</v>
      </c>
      <c r="E4253" s="173">
        <v>46178</v>
      </c>
      <c r="F4253" s="174">
        <v>100.37</v>
      </c>
      <c r="G4253" s="175" t="s">
        <v>5980</v>
      </c>
      <c r="H4253" s="171" t="s">
        <v>5988</v>
      </c>
      <c r="I4253" s="171" t="s">
        <v>6718</v>
      </c>
      <c r="J4253" s="171" t="s">
        <v>608</v>
      </c>
      <c r="K4253" s="176"/>
      <c r="L4253" s="177" t="s">
        <v>730</v>
      </c>
      <c r="M4253" s="177" t="s">
        <v>121</v>
      </c>
    </row>
    <row r="4254" spans="1:13" s="178" customFormat="1">
      <c r="A4254" s="171" t="s">
        <v>5962</v>
      </c>
      <c r="B4254" s="171" t="s">
        <v>5965</v>
      </c>
      <c r="C4254" s="179">
        <v>2403</v>
      </c>
      <c r="D4254" s="172">
        <v>46136</v>
      </c>
      <c r="E4254" s="173">
        <v>46178</v>
      </c>
      <c r="F4254" s="174">
        <v>96.01</v>
      </c>
      <c r="G4254" s="175" t="s">
        <v>5980</v>
      </c>
      <c r="H4254" s="171" t="s">
        <v>5988</v>
      </c>
      <c r="I4254" s="171" t="s">
        <v>6719</v>
      </c>
      <c r="J4254" s="171" t="s">
        <v>609</v>
      </c>
      <c r="K4254" s="176"/>
      <c r="L4254" s="177" t="s">
        <v>730</v>
      </c>
      <c r="M4254" s="177" t="s">
        <v>95</v>
      </c>
    </row>
    <row r="4255" spans="1:13" s="178" customFormat="1">
      <c r="A4255" s="171" t="s">
        <v>5962</v>
      </c>
      <c r="B4255" s="171" t="s">
        <v>5965</v>
      </c>
      <c r="C4255" s="179">
        <v>2403</v>
      </c>
      <c r="D4255" s="172">
        <v>46136</v>
      </c>
      <c r="E4255" s="173">
        <v>46178</v>
      </c>
      <c r="F4255" s="174">
        <v>34.909999999999997</v>
      </c>
      <c r="G4255" s="175" t="s">
        <v>5980</v>
      </c>
      <c r="H4255" s="171" t="s">
        <v>5988</v>
      </c>
      <c r="I4255" s="171" t="s">
        <v>6720</v>
      </c>
      <c r="J4255" s="171" t="s">
        <v>777</v>
      </c>
      <c r="K4255" s="176"/>
      <c r="L4255" s="177" t="s">
        <v>730</v>
      </c>
      <c r="M4255" s="177" t="s">
        <v>109</v>
      </c>
    </row>
    <row r="4256" spans="1:13" s="178" customFormat="1">
      <c r="A4256" s="171" t="s">
        <v>5962</v>
      </c>
      <c r="B4256" s="171" t="s">
        <v>5965</v>
      </c>
      <c r="C4256" s="179">
        <v>2403</v>
      </c>
      <c r="D4256" s="172">
        <v>46136</v>
      </c>
      <c r="E4256" s="173">
        <v>46178</v>
      </c>
      <c r="F4256" s="174">
        <v>43.64</v>
      </c>
      <c r="G4256" s="175" t="s">
        <v>5980</v>
      </c>
      <c r="H4256" s="171" t="s">
        <v>5988</v>
      </c>
      <c r="I4256" s="171" t="s">
        <v>6721</v>
      </c>
      <c r="J4256" s="171" t="s">
        <v>611</v>
      </c>
      <c r="K4256" s="176"/>
      <c r="L4256" s="177" t="s">
        <v>730</v>
      </c>
      <c r="M4256" s="177" t="s">
        <v>93</v>
      </c>
    </row>
    <row r="4257" spans="1:13" s="178" customFormat="1">
      <c r="A4257" s="171" t="s">
        <v>5962</v>
      </c>
      <c r="B4257" s="171" t="s">
        <v>5965</v>
      </c>
      <c r="C4257" s="179">
        <v>2403</v>
      </c>
      <c r="D4257" s="172">
        <v>46136</v>
      </c>
      <c r="E4257" s="173">
        <v>46178</v>
      </c>
      <c r="F4257" s="174">
        <v>96.01</v>
      </c>
      <c r="G4257" s="175" t="s">
        <v>5980</v>
      </c>
      <c r="H4257" s="171" t="s">
        <v>5988</v>
      </c>
      <c r="I4257" s="171" t="s">
        <v>6722</v>
      </c>
      <c r="J4257" s="171" t="s">
        <v>791</v>
      </c>
      <c r="K4257" s="176"/>
      <c r="L4257" s="177" t="s">
        <v>730</v>
      </c>
      <c r="M4257" s="177" t="s">
        <v>189</v>
      </c>
    </row>
    <row r="4258" spans="1:13" s="178" customFormat="1">
      <c r="A4258" s="171" t="s">
        <v>5962</v>
      </c>
      <c r="B4258" s="171" t="s">
        <v>5965</v>
      </c>
      <c r="C4258" s="179">
        <v>2403</v>
      </c>
      <c r="D4258" s="172">
        <v>46136</v>
      </c>
      <c r="E4258" s="173">
        <v>46178</v>
      </c>
      <c r="F4258" s="174">
        <v>82.92</v>
      </c>
      <c r="G4258" s="175" t="s">
        <v>5980</v>
      </c>
      <c r="H4258" s="171" t="s">
        <v>5988</v>
      </c>
      <c r="I4258" s="171" t="s">
        <v>6723</v>
      </c>
      <c r="J4258" s="171" t="s">
        <v>553</v>
      </c>
      <c r="K4258" s="176"/>
      <c r="L4258" s="177" t="s">
        <v>730</v>
      </c>
      <c r="M4258" s="177" t="s">
        <v>73</v>
      </c>
    </row>
    <row r="4259" spans="1:13" s="178" customFormat="1">
      <c r="A4259" s="171" t="s">
        <v>5962</v>
      </c>
      <c r="B4259" s="171" t="s">
        <v>5965</v>
      </c>
      <c r="C4259" s="179">
        <v>2403</v>
      </c>
      <c r="D4259" s="172">
        <v>46136</v>
      </c>
      <c r="E4259" s="173">
        <v>46178</v>
      </c>
      <c r="F4259" s="174">
        <v>39.28</v>
      </c>
      <c r="G4259" s="175" t="s">
        <v>5980</v>
      </c>
      <c r="H4259" s="171" t="s">
        <v>5988</v>
      </c>
      <c r="I4259" s="171" t="s">
        <v>6724</v>
      </c>
      <c r="J4259" s="171" t="s">
        <v>552</v>
      </c>
      <c r="K4259" s="176"/>
      <c r="L4259" s="177" t="s">
        <v>730</v>
      </c>
      <c r="M4259" s="177" t="s">
        <v>405</v>
      </c>
    </row>
    <row r="4260" spans="1:13" s="178" customFormat="1">
      <c r="A4260" s="171" t="s">
        <v>5962</v>
      </c>
      <c r="B4260" s="171" t="s">
        <v>5965</v>
      </c>
      <c r="C4260" s="179">
        <v>2403</v>
      </c>
      <c r="D4260" s="172">
        <v>46136</v>
      </c>
      <c r="E4260" s="173">
        <v>46178</v>
      </c>
      <c r="F4260" s="174">
        <v>39.28</v>
      </c>
      <c r="G4260" s="175" t="s">
        <v>5980</v>
      </c>
      <c r="H4260" s="171" t="s">
        <v>5988</v>
      </c>
      <c r="I4260" s="171" t="s">
        <v>6725</v>
      </c>
      <c r="J4260" s="171" t="s">
        <v>551</v>
      </c>
      <c r="K4260" s="176"/>
      <c r="L4260" s="177" t="s">
        <v>730</v>
      </c>
      <c r="M4260" s="177" t="s">
        <v>261</v>
      </c>
    </row>
    <row r="4261" spans="1:13" s="178" customFormat="1">
      <c r="A4261" s="171" t="s">
        <v>5962</v>
      </c>
      <c r="B4261" s="171" t="s">
        <v>5965</v>
      </c>
      <c r="C4261" s="179">
        <v>2403</v>
      </c>
      <c r="D4261" s="172">
        <v>46136</v>
      </c>
      <c r="E4261" s="173">
        <v>46178</v>
      </c>
      <c r="F4261" s="174">
        <v>30.55</v>
      </c>
      <c r="G4261" s="175" t="s">
        <v>5980</v>
      </c>
      <c r="H4261" s="171" t="s">
        <v>5988</v>
      </c>
      <c r="I4261" s="171" t="s">
        <v>6726</v>
      </c>
      <c r="J4261" s="171" t="s">
        <v>623</v>
      </c>
      <c r="K4261" s="176"/>
      <c r="L4261" s="177" t="s">
        <v>730</v>
      </c>
      <c r="M4261" s="177" t="s">
        <v>331</v>
      </c>
    </row>
    <row r="4262" spans="1:13" s="178" customFormat="1">
      <c r="A4262" s="171" t="s">
        <v>5962</v>
      </c>
      <c r="B4262" s="171" t="s">
        <v>5965</v>
      </c>
      <c r="C4262" s="179">
        <v>2403</v>
      </c>
      <c r="D4262" s="172">
        <v>46136</v>
      </c>
      <c r="E4262" s="173">
        <v>46178</v>
      </c>
      <c r="F4262" s="174">
        <v>78.55</v>
      </c>
      <c r="G4262" s="175" t="s">
        <v>5980</v>
      </c>
      <c r="H4262" s="171" t="s">
        <v>5988</v>
      </c>
      <c r="I4262" s="171" t="s">
        <v>6727</v>
      </c>
      <c r="J4262" s="171" t="s">
        <v>792</v>
      </c>
      <c r="K4262" s="176"/>
      <c r="L4262" s="177" t="s">
        <v>730</v>
      </c>
      <c r="M4262" s="177" t="s">
        <v>193</v>
      </c>
    </row>
    <row r="4263" spans="1:13" s="178" customFormat="1">
      <c r="A4263" s="171" t="s">
        <v>5962</v>
      </c>
      <c r="B4263" s="171" t="s">
        <v>5965</v>
      </c>
      <c r="C4263" s="179">
        <v>2403</v>
      </c>
      <c r="D4263" s="172">
        <v>46136</v>
      </c>
      <c r="E4263" s="173">
        <v>46178</v>
      </c>
      <c r="F4263" s="174">
        <v>43.64</v>
      </c>
      <c r="G4263" s="175" t="s">
        <v>5980</v>
      </c>
      <c r="H4263" s="171" t="s">
        <v>5988</v>
      </c>
      <c r="I4263" s="171" t="s">
        <v>6728</v>
      </c>
      <c r="J4263" s="171" t="s">
        <v>616</v>
      </c>
      <c r="K4263" s="176"/>
      <c r="L4263" s="177" t="s">
        <v>730</v>
      </c>
      <c r="M4263" s="177" t="s">
        <v>207</v>
      </c>
    </row>
    <row r="4264" spans="1:13" s="178" customFormat="1">
      <c r="A4264" s="171" t="s">
        <v>5962</v>
      </c>
      <c r="B4264" s="171" t="s">
        <v>5965</v>
      </c>
      <c r="C4264" s="179">
        <v>2403</v>
      </c>
      <c r="D4264" s="172">
        <v>46136</v>
      </c>
      <c r="E4264" s="173">
        <v>46178</v>
      </c>
      <c r="F4264" s="174">
        <v>34.909999999999997</v>
      </c>
      <c r="G4264" s="175" t="s">
        <v>5980</v>
      </c>
      <c r="H4264" s="171" t="s">
        <v>5988</v>
      </c>
      <c r="I4264" s="171" t="s">
        <v>6729</v>
      </c>
      <c r="J4264" s="171" t="s">
        <v>620</v>
      </c>
      <c r="K4264" s="176"/>
      <c r="L4264" s="177" t="s">
        <v>730</v>
      </c>
      <c r="M4264" s="177" t="s">
        <v>431</v>
      </c>
    </row>
    <row r="4265" spans="1:13" s="178" customFormat="1">
      <c r="A4265" s="171" t="s">
        <v>5962</v>
      </c>
      <c r="B4265" s="171" t="s">
        <v>5965</v>
      </c>
      <c r="C4265" s="179">
        <v>2403</v>
      </c>
      <c r="D4265" s="172">
        <v>46136</v>
      </c>
      <c r="E4265" s="173">
        <v>46178</v>
      </c>
      <c r="F4265" s="174">
        <v>61.1</v>
      </c>
      <c r="G4265" s="175" t="s">
        <v>5980</v>
      </c>
      <c r="H4265" s="171" t="s">
        <v>5988</v>
      </c>
      <c r="I4265" s="171" t="s">
        <v>6730</v>
      </c>
      <c r="J4265" s="171" t="s">
        <v>718</v>
      </c>
      <c r="K4265" s="176"/>
      <c r="L4265" s="177" t="s">
        <v>730</v>
      </c>
      <c r="M4265" s="177" t="s">
        <v>31</v>
      </c>
    </row>
    <row r="4266" spans="1:13" s="178" customFormat="1">
      <c r="A4266" s="171" t="s">
        <v>5962</v>
      </c>
      <c r="B4266" s="171" t="s">
        <v>5965</v>
      </c>
      <c r="C4266" s="179">
        <v>2403</v>
      </c>
      <c r="D4266" s="172">
        <v>46136</v>
      </c>
      <c r="E4266" s="173">
        <v>46178</v>
      </c>
      <c r="F4266" s="174">
        <v>78.55</v>
      </c>
      <c r="G4266" s="175" t="s">
        <v>5980</v>
      </c>
      <c r="H4266" s="171" t="s">
        <v>5988</v>
      </c>
      <c r="I4266" s="171" t="s">
        <v>6731</v>
      </c>
      <c r="J4266" s="171" t="s">
        <v>719</v>
      </c>
      <c r="K4266" s="176"/>
      <c r="L4266" s="177" t="s">
        <v>730</v>
      </c>
      <c r="M4266" s="177" t="s">
        <v>89</v>
      </c>
    </row>
    <row r="4267" spans="1:13" s="178" customFormat="1">
      <c r="A4267" s="171" t="s">
        <v>5962</v>
      </c>
      <c r="B4267" s="171" t="s">
        <v>5965</v>
      </c>
      <c r="C4267" s="179">
        <v>2403</v>
      </c>
      <c r="D4267" s="172">
        <v>46136</v>
      </c>
      <c r="E4267" s="173">
        <v>46178</v>
      </c>
      <c r="F4267" s="174">
        <v>43.64</v>
      </c>
      <c r="G4267" s="175" t="s">
        <v>5980</v>
      </c>
      <c r="H4267" s="171" t="s">
        <v>5988</v>
      </c>
      <c r="I4267" s="171" t="s">
        <v>6732</v>
      </c>
      <c r="J4267" s="171" t="s">
        <v>618</v>
      </c>
      <c r="K4267" s="176"/>
      <c r="L4267" s="177" t="s">
        <v>730</v>
      </c>
      <c r="M4267" s="177" t="s">
        <v>361</v>
      </c>
    </row>
    <row r="4268" spans="1:13" s="178" customFormat="1">
      <c r="A4268" s="171" t="s">
        <v>5962</v>
      </c>
      <c r="B4268" s="171" t="s">
        <v>5965</v>
      </c>
      <c r="C4268" s="179">
        <v>2403</v>
      </c>
      <c r="D4268" s="172">
        <v>46136</v>
      </c>
      <c r="E4268" s="173">
        <v>46178</v>
      </c>
      <c r="F4268" s="174">
        <v>34.909999999999997</v>
      </c>
      <c r="G4268" s="175" t="s">
        <v>5980</v>
      </c>
      <c r="H4268" s="171" t="s">
        <v>5988</v>
      </c>
      <c r="I4268" s="171" t="s">
        <v>6733</v>
      </c>
      <c r="J4268" s="171" t="s">
        <v>720</v>
      </c>
      <c r="K4268" s="176"/>
      <c r="L4268" s="177" t="s">
        <v>730</v>
      </c>
      <c r="M4268" s="177" t="s">
        <v>277</v>
      </c>
    </row>
    <row r="4269" spans="1:13" s="178" customFormat="1">
      <c r="A4269" s="171" t="s">
        <v>5962</v>
      </c>
      <c r="B4269" s="171" t="s">
        <v>5965</v>
      </c>
      <c r="C4269" s="179">
        <v>2403</v>
      </c>
      <c r="D4269" s="172">
        <v>46136</v>
      </c>
      <c r="E4269" s="173">
        <v>46178</v>
      </c>
      <c r="F4269" s="174">
        <v>34.909999999999997</v>
      </c>
      <c r="G4269" s="175" t="s">
        <v>5980</v>
      </c>
      <c r="H4269" s="171" t="s">
        <v>5988</v>
      </c>
      <c r="I4269" s="171" t="s">
        <v>6734</v>
      </c>
      <c r="J4269" s="171" t="s">
        <v>619</v>
      </c>
      <c r="K4269" s="176"/>
      <c r="L4269" s="177" t="s">
        <v>730</v>
      </c>
      <c r="M4269" s="177" t="s">
        <v>459</v>
      </c>
    </row>
    <row r="4270" spans="1:13" s="178" customFormat="1">
      <c r="A4270" s="171" t="s">
        <v>5962</v>
      </c>
      <c r="B4270" s="171" t="s">
        <v>5965</v>
      </c>
      <c r="C4270" s="179">
        <v>2403</v>
      </c>
      <c r="D4270" s="172">
        <v>46136</v>
      </c>
      <c r="E4270" s="173">
        <v>46178</v>
      </c>
      <c r="F4270" s="174">
        <v>34.909999999999997</v>
      </c>
      <c r="G4270" s="175" t="s">
        <v>5980</v>
      </c>
      <c r="H4270" s="171" t="s">
        <v>5988</v>
      </c>
      <c r="I4270" s="171" t="s">
        <v>6735</v>
      </c>
      <c r="J4270" s="171" t="s">
        <v>614</v>
      </c>
      <c r="K4270" s="176"/>
      <c r="L4270" s="177" t="s">
        <v>730</v>
      </c>
      <c r="M4270" s="177" t="s">
        <v>211</v>
      </c>
    </row>
    <row r="4271" spans="1:13" s="178" customFormat="1">
      <c r="A4271" s="171" t="s">
        <v>5962</v>
      </c>
      <c r="B4271" s="171" t="s">
        <v>5965</v>
      </c>
      <c r="C4271" s="179">
        <v>2403</v>
      </c>
      <c r="D4271" s="172">
        <v>46136</v>
      </c>
      <c r="E4271" s="173">
        <v>46178</v>
      </c>
      <c r="F4271" s="174">
        <v>39.28</v>
      </c>
      <c r="G4271" s="175" t="s">
        <v>5980</v>
      </c>
      <c r="H4271" s="171" t="s">
        <v>5988</v>
      </c>
      <c r="I4271" s="171" t="s">
        <v>6736</v>
      </c>
      <c r="J4271" s="171" t="s">
        <v>621</v>
      </c>
      <c r="K4271" s="176"/>
      <c r="L4271" s="177" t="s">
        <v>730</v>
      </c>
      <c r="M4271" s="177" t="s">
        <v>125</v>
      </c>
    </row>
    <row r="4272" spans="1:13" s="178" customFormat="1">
      <c r="A4272" s="171" t="s">
        <v>5962</v>
      </c>
      <c r="B4272" s="171" t="s">
        <v>5965</v>
      </c>
      <c r="C4272" s="179">
        <v>2403</v>
      </c>
      <c r="D4272" s="172">
        <v>46136</v>
      </c>
      <c r="E4272" s="173">
        <v>46178</v>
      </c>
      <c r="F4272" s="174">
        <v>34.909999999999997</v>
      </c>
      <c r="G4272" s="175" t="s">
        <v>5980</v>
      </c>
      <c r="H4272" s="171" t="s">
        <v>5988</v>
      </c>
      <c r="I4272" s="171" t="s">
        <v>6737</v>
      </c>
      <c r="J4272" s="171" t="s">
        <v>622</v>
      </c>
      <c r="K4272" s="176"/>
      <c r="L4272" s="177" t="s">
        <v>730</v>
      </c>
      <c r="M4272" s="177" t="s">
        <v>127</v>
      </c>
    </row>
    <row r="4273" spans="1:13" s="178" customFormat="1">
      <c r="A4273" s="171" t="s">
        <v>5962</v>
      </c>
      <c r="B4273" s="171" t="s">
        <v>5965</v>
      </c>
      <c r="C4273" s="179">
        <v>2403</v>
      </c>
      <c r="D4273" s="172">
        <v>46136</v>
      </c>
      <c r="E4273" s="173">
        <v>46178</v>
      </c>
      <c r="F4273" s="174">
        <v>39.28</v>
      </c>
      <c r="G4273" s="175" t="s">
        <v>5980</v>
      </c>
      <c r="H4273" s="171" t="s">
        <v>5988</v>
      </c>
      <c r="I4273" s="171" t="s">
        <v>6738</v>
      </c>
      <c r="J4273" s="171" t="s">
        <v>615</v>
      </c>
      <c r="K4273" s="176"/>
      <c r="L4273" s="177" t="s">
        <v>730</v>
      </c>
      <c r="M4273" s="177" t="s">
        <v>263</v>
      </c>
    </row>
    <row r="4274" spans="1:13" s="178" customFormat="1">
      <c r="A4274" s="171" t="s">
        <v>5962</v>
      </c>
      <c r="B4274" s="171" t="s">
        <v>5965</v>
      </c>
      <c r="C4274" s="179">
        <v>2403</v>
      </c>
      <c r="D4274" s="172">
        <v>46136</v>
      </c>
      <c r="E4274" s="173">
        <v>46178</v>
      </c>
      <c r="F4274" s="174">
        <v>34.909999999999997</v>
      </c>
      <c r="G4274" s="175" t="s">
        <v>5980</v>
      </c>
      <c r="H4274" s="171" t="s">
        <v>5988</v>
      </c>
      <c r="I4274" s="171" t="s">
        <v>6739</v>
      </c>
      <c r="J4274" s="171" t="s">
        <v>617</v>
      </c>
      <c r="K4274" s="176"/>
      <c r="L4274" s="177" t="s">
        <v>730</v>
      </c>
      <c r="M4274" s="177" t="s">
        <v>389</v>
      </c>
    </row>
    <row r="4275" spans="1:13" s="178" customFormat="1">
      <c r="A4275" s="171" t="s">
        <v>5963</v>
      </c>
      <c r="B4275" s="171"/>
      <c r="C4275" s="179" t="s">
        <v>5970</v>
      </c>
      <c r="D4275" s="172">
        <v>46188</v>
      </c>
      <c r="E4275" s="173">
        <v>46188</v>
      </c>
      <c r="F4275" s="174">
        <v>9.9700000000000006</v>
      </c>
      <c r="G4275" s="175" t="s">
        <v>5981</v>
      </c>
      <c r="H4275" s="171" t="s">
        <v>5989</v>
      </c>
      <c r="I4275" s="171" t="s">
        <v>5998</v>
      </c>
      <c r="J4275" s="171" t="s">
        <v>737</v>
      </c>
      <c r="K4275" s="176"/>
      <c r="L4275" s="177" t="s">
        <v>730</v>
      </c>
      <c r="M4275" s="177" t="s">
        <v>735</v>
      </c>
    </row>
    <row r="4276" spans="1:13" s="178" customFormat="1">
      <c r="A4276" s="171" t="s">
        <v>5963</v>
      </c>
      <c r="B4276" s="171"/>
      <c r="C4276" s="179" t="s">
        <v>5970</v>
      </c>
      <c r="D4276" s="172">
        <v>46188</v>
      </c>
      <c r="E4276" s="173">
        <v>46188</v>
      </c>
      <c r="F4276" s="174">
        <v>126.2</v>
      </c>
      <c r="G4276" s="175" t="s">
        <v>5982</v>
      </c>
      <c r="H4276" s="171" t="s">
        <v>5990</v>
      </c>
      <c r="I4276" s="171" t="s">
        <v>5999</v>
      </c>
      <c r="J4276" s="171" t="s">
        <v>737</v>
      </c>
      <c r="K4276" s="176"/>
      <c r="L4276" s="177" t="s">
        <v>730</v>
      </c>
      <c r="M4276" s="177" t="s">
        <v>735</v>
      </c>
    </row>
    <row r="4277" spans="1:13" s="178" customFormat="1">
      <c r="A4277" s="171" t="s">
        <v>5963</v>
      </c>
      <c r="B4277" s="171"/>
      <c r="C4277" s="179" t="s">
        <v>5970</v>
      </c>
      <c r="D4277" s="172">
        <v>46188</v>
      </c>
      <c r="E4277" s="173">
        <v>46188</v>
      </c>
      <c r="F4277" s="174">
        <v>11.2</v>
      </c>
      <c r="G4277" s="175" t="s">
        <v>5981</v>
      </c>
      <c r="H4277" s="171" t="s">
        <v>5989</v>
      </c>
      <c r="I4277" s="171" t="s">
        <v>5998</v>
      </c>
      <c r="J4277" s="171" t="s">
        <v>737</v>
      </c>
      <c r="K4277" s="176"/>
      <c r="L4277" s="177" t="s">
        <v>730</v>
      </c>
      <c r="M4277" s="177" t="s">
        <v>735</v>
      </c>
    </row>
    <row r="4278" spans="1:13" s="178" customFormat="1">
      <c r="A4278" s="171" t="s">
        <v>5963</v>
      </c>
      <c r="B4278" s="171"/>
      <c r="C4278" s="179" t="s">
        <v>5970</v>
      </c>
      <c r="D4278" s="172">
        <v>46188</v>
      </c>
      <c r="E4278" s="173">
        <v>46188</v>
      </c>
      <c r="F4278" s="174">
        <v>126.31</v>
      </c>
      <c r="G4278" s="175" t="s">
        <v>5982</v>
      </c>
      <c r="H4278" s="171" t="s">
        <v>5990</v>
      </c>
      <c r="I4278" s="171" t="s">
        <v>5999</v>
      </c>
      <c r="J4278" s="171" t="s">
        <v>737</v>
      </c>
      <c r="K4278" s="176"/>
      <c r="L4278" s="177" t="s">
        <v>730</v>
      </c>
      <c r="M4278" s="177" t="s">
        <v>735</v>
      </c>
    </row>
    <row r="4279" spans="1:13" s="178" customFormat="1">
      <c r="A4279" s="171" t="s">
        <v>5963</v>
      </c>
      <c r="B4279" s="171"/>
      <c r="C4279" s="179" t="s">
        <v>5970</v>
      </c>
      <c r="D4279" s="172">
        <v>46188</v>
      </c>
      <c r="E4279" s="173">
        <v>46188</v>
      </c>
      <c r="F4279" s="174">
        <v>9.9700000000000006</v>
      </c>
      <c r="G4279" s="175" t="s">
        <v>5981</v>
      </c>
      <c r="H4279" s="171" t="s">
        <v>5989</v>
      </c>
      <c r="I4279" s="171" t="s">
        <v>5998</v>
      </c>
      <c r="J4279" s="171" t="s">
        <v>737</v>
      </c>
      <c r="K4279" s="176"/>
      <c r="L4279" s="177" t="s">
        <v>730</v>
      </c>
      <c r="M4279" s="177" t="s">
        <v>735</v>
      </c>
    </row>
    <row r="4280" spans="1:13" s="178" customFormat="1">
      <c r="A4280" s="171" t="s">
        <v>5963</v>
      </c>
      <c r="B4280" s="171"/>
      <c r="C4280" s="179" t="s">
        <v>5970</v>
      </c>
      <c r="D4280" s="172">
        <v>46188</v>
      </c>
      <c r="E4280" s="173">
        <v>46188</v>
      </c>
      <c r="F4280" s="174">
        <v>9.9700000000000006</v>
      </c>
      <c r="G4280" s="175" t="s">
        <v>5981</v>
      </c>
      <c r="H4280" s="171" t="s">
        <v>5989</v>
      </c>
      <c r="I4280" s="171" t="s">
        <v>5998</v>
      </c>
      <c r="J4280" s="171" t="s">
        <v>737</v>
      </c>
      <c r="K4280" s="176"/>
      <c r="L4280" s="177" t="s">
        <v>730</v>
      </c>
      <c r="M4280" s="177" t="s">
        <v>735</v>
      </c>
    </row>
    <row r="4281" spans="1:13" s="178" customFormat="1">
      <c r="A4281" s="171" t="s">
        <v>5963</v>
      </c>
      <c r="B4281" s="171"/>
      <c r="C4281" s="179" t="s">
        <v>5970</v>
      </c>
      <c r="D4281" s="172">
        <v>46188</v>
      </c>
      <c r="E4281" s="173">
        <v>46188</v>
      </c>
      <c r="F4281" s="174">
        <v>441</v>
      </c>
      <c r="G4281" s="175" t="s">
        <v>5983</v>
      </c>
      <c r="H4281" s="171" t="s">
        <v>5991</v>
      </c>
      <c r="I4281" s="171" t="s">
        <v>6000</v>
      </c>
      <c r="J4281" s="171" t="s">
        <v>734</v>
      </c>
      <c r="K4281" s="176"/>
      <c r="L4281" s="177" t="s">
        <v>730</v>
      </c>
      <c r="M4281" s="177" t="s">
        <v>53</v>
      </c>
    </row>
    <row r="4282" spans="1:13" s="178" customFormat="1">
      <c r="A4282" s="171" t="s">
        <v>5963</v>
      </c>
      <c r="B4282" s="171"/>
      <c r="C4282" s="179" t="s">
        <v>5970</v>
      </c>
      <c r="D4282" s="172">
        <v>46188</v>
      </c>
      <c r="E4282" s="173">
        <v>46188</v>
      </c>
      <c r="F4282" s="174">
        <v>441</v>
      </c>
      <c r="G4282" s="175" t="s">
        <v>5983</v>
      </c>
      <c r="H4282" s="171" t="s">
        <v>5991</v>
      </c>
      <c r="I4282" s="171" t="s">
        <v>6001</v>
      </c>
      <c r="J4282" s="171" t="s">
        <v>514</v>
      </c>
      <c r="K4282" s="176"/>
      <c r="L4282" s="177" t="s">
        <v>730</v>
      </c>
      <c r="M4282" s="177" t="s">
        <v>55</v>
      </c>
    </row>
    <row r="4283" spans="1:13" s="178" customFormat="1">
      <c r="A4283" s="171" t="s">
        <v>5963</v>
      </c>
      <c r="B4283" s="171"/>
      <c r="C4283" s="179" t="s">
        <v>5970</v>
      </c>
      <c r="D4283" s="172">
        <v>46188</v>
      </c>
      <c r="E4283" s="173">
        <v>46188</v>
      </c>
      <c r="F4283" s="174">
        <v>9.9700000000000006</v>
      </c>
      <c r="G4283" s="175" t="s">
        <v>5981</v>
      </c>
      <c r="H4283" s="171" t="s">
        <v>5989</v>
      </c>
      <c r="I4283" s="171" t="s">
        <v>5998</v>
      </c>
      <c r="J4283" s="171" t="s">
        <v>737</v>
      </c>
      <c r="K4283" s="176"/>
      <c r="L4283" s="177" t="s">
        <v>730</v>
      </c>
      <c r="M4283" s="177" t="s">
        <v>735</v>
      </c>
    </row>
    <row r="4284" spans="1:13" s="178" customFormat="1">
      <c r="A4284" s="171" t="s">
        <v>5963</v>
      </c>
      <c r="B4284" s="171"/>
      <c r="C4284" s="179" t="s">
        <v>5970</v>
      </c>
      <c r="D4284" s="172">
        <v>46188</v>
      </c>
      <c r="E4284" s="173">
        <v>46188</v>
      </c>
      <c r="F4284" s="174">
        <v>11.19</v>
      </c>
      <c r="G4284" s="175" t="s">
        <v>5981</v>
      </c>
      <c r="H4284" s="171" t="s">
        <v>5989</v>
      </c>
      <c r="I4284" s="171" t="s">
        <v>5998</v>
      </c>
      <c r="J4284" s="171" t="s">
        <v>737</v>
      </c>
      <c r="K4284" s="176"/>
      <c r="L4284" s="177" t="s">
        <v>730</v>
      </c>
      <c r="M4284" s="177" t="s">
        <v>735</v>
      </c>
    </row>
    <row r="4285" spans="1:13" s="178" customFormat="1">
      <c r="A4285" s="171" t="s">
        <v>2389</v>
      </c>
      <c r="B4285" s="171"/>
      <c r="C4285" s="179" t="s">
        <v>5971</v>
      </c>
      <c r="D4285" s="172">
        <v>46183</v>
      </c>
      <c r="E4285" s="173">
        <v>46190</v>
      </c>
      <c r="F4285" s="174">
        <v>13.98</v>
      </c>
      <c r="G4285" s="175" t="s">
        <v>5978</v>
      </c>
      <c r="H4285" s="171" t="s">
        <v>5986</v>
      </c>
      <c r="I4285" s="171" t="s">
        <v>6002</v>
      </c>
      <c r="J4285" s="171" t="s">
        <v>658</v>
      </c>
      <c r="K4285" s="176"/>
      <c r="L4285" s="177" t="s">
        <v>730</v>
      </c>
      <c r="M4285" s="177" t="s">
        <v>13</v>
      </c>
    </row>
    <row r="4286" spans="1:13" s="178" customFormat="1">
      <c r="A4286" s="171" t="s">
        <v>2494</v>
      </c>
      <c r="B4286" s="171"/>
      <c r="C4286" s="179" t="s">
        <v>5972</v>
      </c>
      <c r="D4286" s="172">
        <v>46146</v>
      </c>
      <c r="E4286" s="173">
        <v>46192</v>
      </c>
      <c r="F4286" s="174">
        <v>1.1499999999999999</v>
      </c>
      <c r="G4286" s="175" t="s">
        <v>5980</v>
      </c>
      <c r="H4286" s="171" t="s">
        <v>5988</v>
      </c>
      <c r="I4286" s="171" t="s">
        <v>6003</v>
      </c>
      <c r="J4286" s="171" t="s">
        <v>592</v>
      </c>
      <c r="K4286" s="176"/>
      <c r="L4286" s="177" t="s">
        <v>730</v>
      </c>
      <c r="M4286" s="177" t="s">
        <v>307</v>
      </c>
    </row>
    <row r="4287" spans="1:13" s="178" customFormat="1">
      <c r="A4287" s="171" t="s">
        <v>2494</v>
      </c>
      <c r="B4287" s="171"/>
      <c r="C4287" s="179" t="s">
        <v>5972</v>
      </c>
      <c r="D4287" s="172">
        <v>46146</v>
      </c>
      <c r="E4287" s="173">
        <v>46192</v>
      </c>
      <c r="F4287" s="174">
        <v>0.85</v>
      </c>
      <c r="G4287" s="175" t="s">
        <v>5980</v>
      </c>
      <c r="H4287" s="171" t="s">
        <v>5988</v>
      </c>
      <c r="I4287" s="171" t="s">
        <v>6004</v>
      </c>
      <c r="J4287" s="171" t="s">
        <v>580</v>
      </c>
      <c r="K4287" s="176"/>
      <c r="L4287" s="177" t="s">
        <v>730</v>
      </c>
      <c r="M4287" s="177" t="s">
        <v>377</v>
      </c>
    </row>
    <row r="4288" spans="1:13" s="178" customFormat="1">
      <c r="A4288" s="171" t="s">
        <v>2494</v>
      </c>
      <c r="B4288" s="171"/>
      <c r="C4288" s="179" t="s">
        <v>5972</v>
      </c>
      <c r="D4288" s="172">
        <v>46146</v>
      </c>
      <c r="E4288" s="173">
        <v>46192</v>
      </c>
      <c r="F4288" s="174">
        <v>2.08</v>
      </c>
      <c r="G4288" s="175" t="s">
        <v>5980</v>
      </c>
      <c r="H4288" s="171" t="s">
        <v>5988</v>
      </c>
      <c r="I4288" s="171" t="s">
        <v>6005</v>
      </c>
      <c r="J4288" s="171" t="s">
        <v>586</v>
      </c>
      <c r="K4288" s="176"/>
      <c r="L4288" s="177" t="s">
        <v>730</v>
      </c>
      <c r="M4288" s="177" t="s">
        <v>169</v>
      </c>
    </row>
    <row r="4289" spans="1:13" s="178" customFormat="1">
      <c r="A4289" s="171" t="s">
        <v>2494</v>
      </c>
      <c r="B4289" s="171"/>
      <c r="C4289" s="179" t="s">
        <v>5972</v>
      </c>
      <c r="D4289" s="172">
        <v>46146</v>
      </c>
      <c r="E4289" s="173">
        <v>46192</v>
      </c>
      <c r="F4289" s="174">
        <v>1.96</v>
      </c>
      <c r="G4289" s="175" t="s">
        <v>5980</v>
      </c>
      <c r="H4289" s="171" t="s">
        <v>5988</v>
      </c>
      <c r="I4289" s="171" t="s">
        <v>6006</v>
      </c>
      <c r="J4289" s="171" t="s">
        <v>573</v>
      </c>
      <c r="K4289" s="176"/>
      <c r="L4289" s="177" t="s">
        <v>730</v>
      </c>
      <c r="M4289" s="177" t="s">
        <v>181</v>
      </c>
    </row>
    <row r="4290" spans="1:13" s="178" customFormat="1">
      <c r="A4290" s="171" t="s">
        <v>2494</v>
      </c>
      <c r="B4290" s="171"/>
      <c r="C4290" s="179" t="s">
        <v>5972</v>
      </c>
      <c r="D4290" s="172">
        <v>46146</v>
      </c>
      <c r="E4290" s="173">
        <v>46192</v>
      </c>
      <c r="F4290" s="174">
        <v>1.1499999999999999</v>
      </c>
      <c r="G4290" s="175" t="s">
        <v>5980</v>
      </c>
      <c r="H4290" s="171" t="s">
        <v>5988</v>
      </c>
      <c r="I4290" s="171" t="s">
        <v>6007</v>
      </c>
      <c r="J4290" s="171" t="s">
        <v>601</v>
      </c>
      <c r="K4290" s="176"/>
      <c r="L4290" s="177" t="s">
        <v>730</v>
      </c>
      <c r="M4290" s="177" t="s">
        <v>1</v>
      </c>
    </row>
    <row r="4291" spans="1:13" s="178" customFormat="1">
      <c r="A4291" s="171" t="s">
        <v>2494</v>
      </c>
      <c r="B4291" s="171"/>
      <c r="C4291" s="179" t="s">
        <v>5972</v>
      </c>
      <c r="D4291" s="172">
        <v>46146</v>
      </c>
      <c r="E4291" s="173">
        <v>46192</v>
      </c>
      <c r="F4291" s="174">
        <v>1.04</v>
      </c>
      <c r="G4291" s="175" t="s">
        <v>5980</v>
      </c>
      <c r="H4291" s="171" t="s">
        <v>5988</v>
      </c>
      <c r="I4291" s="171" t="s">
        <v>6008</v>
      </c>
      <c r="J4291" s="171" t="s">
        <v>597</v>
      </c>
      <c r="K4291" s="176"/>
      <c r="L4291" s="177" t="s">
        <v>730</v>
      </c>
      <c r="M4291" s="177" t="s">
        <v>477</v>
      </c>
    </row>
    <row r="4292" spans="1:13" s="178" customFormat="1">
      <c r="A4292" s="171" t="s">
        <v>2494</v>
      </c>
      <c r="B4292" s="171"/>
      <c r="C4292" s="179" t="s">
        <v>5972</v>
      </c>
      <c r="D4292" s="172">
        <v>46146</v>
      </c>
      <c r="E4292" s="173">
        <v>46192</v>
      </c>
      <c r="F4292" s="174">
        <v>1</v>
      </c>
      <c r="G4292" s="175" t="s">
        <v>5980</v>
      </c>
      <c r="H4292" s="171" t="s">
        <v>5988</v>
      </c>
      <c r="I4292" s="171" t="s">
        <v>6009</v>
      </c>
      <c r="J4292" s="171" t="s">
        <v>791</v>
      </c>
      <c r="K4292" s="176"/>
      <c r="L4292" s="177" t="s">
        <v>730</v>
      </c>
      <c r="M4292" s="177" t="s">
        <v>189</v>
      </c>
    </row>
    <row r="4293" spans="1:13" s="178" customFormat="1">
      <c r="A4293" s="171" t="s">
        <v>2494</v>
      </c>
      <c r="B4293" s="171"/>
      <c r="C4293" s="179" t="s">
        <v>5972</v>
      </c>
      <c r="D4293" s="172">
        <v>46146</v>
      </c>
      <c r="E4293" s="173">
        <v>46192</v>
      </c>
      <c r="F4293" s="174">
        <v>0.35</v>
      </c>
      <c r="G4293" s="175" t="s">
        <v>5980</v>
      </c>
      <c r="H4293" s="171" t="s">
        <v>5988</v>
      </c>
      <c r="I4293" s="171" t="s">
        <v>6010</v>
      </c>
      <c r="J4293" s="171" t="s">
        <v>636</v>
      </c>
      <c r="K4293" s="176"/>
      <c r="L4293" s="177" t="s">
        <v>730</v>
      </c>
      <c r="M4293" s="177" t="s">
        <v>243</v>
      </c>
    </row>
    <row r="4294" spans="1:13" s="178" customFormat="1">
      <c r="A4294" s="171" t="s">
        <v>2494</v>
      </c>
      <c r="B4294" s="171"/>
      <c r="C4294" s="179" t="s">
        <v>5972</v>
      </c>
      <c r="D4294" s="172">
        <v>46146</v>
      </c>
      <c r="E4294" s="173">
        <v>46192</v>
      </c>
      <c r="F4294" s="174">
        <v>0.27</v>
      </c>
      <c r="G4294" s="175" t="s">
        <v>5980</v>
      </c>
      <c r="H4294" s="171" t="s">
        <v>5988</v>
      </c>
      <c r="I4294" s="171" t="s">
        <v>6011</v>
      </c>
      <c r="J4294" s="171" t="s">
        <v>523</v>
      </c>
      <c r="K4294" s="176"/>
      <c r="L4294" s="177" t="s">
        <v>730</v>
      </c>
      <c r="M4294" s="177" t="s">
        <v>227</v>
      </c>
    </row>
    <row r="4295" spans="1:13" s="178" customFormat="1">
      <c r="A4295" s="171" t="s">
        <v>2494</v>
      </c>
      <c r="B4295" s="171"/>
      <c r="C4295" s="179" t="s">
        <v>5972</v>
      </c>
      <c r="D4295" s="172">
        <v>46146</v>
      </c>
      <c r="E4295" s="173">
        <v>46192</v>
      </c>
      <c r="F4295" s="174">
        <v>0.27</v>
      </c>
      <c r="G4295" s="175" t="s">
        <v>5980</v>
      </c>
      <c r="H4295" s="171" t="s">
        <v>5988</v>
      </c>
      <c r="I4295" s="171" t="s">
        <v>6012</v>
      </c>
      <c r="J4295" s="171" t="s">
        <v>648</v>
      </c>
      <c r="K4295" s="176"/>
      <c r="L4295" s="177" t="s">
        <v>730</v>
      </c>
      <c r="M4295" s="177" t="s">
        <v>249</v>
      </c>
    </row>
    <row r="4296" spans="1:13" s="178" customFormat="1">
      <c r="A4296" s="171" t="s">
        <v>2494</v>
      </c>
      <c r="B4296" s="171"/>
      <c r="C4296" s="179" t="s">
        <v>5972</v>
      </c>
      <c r="D4296" s="172">
        <v>46146</v>
      </c>
      <c r="E4296" s="173">
        <v>46192</v>
      </c>
      <c r="F4296" s="174">
        <v>0.27</v>
      </c>
      <c r="G4296" s="175" t="s">
        <v>5980</v>
      </c>
      <c r="H4296" s="171" t="s">
        <v>5988</v>
      </c>
      <c r="I4296" s="171" t="s">
        <v>6013</v>
      </c>
      <c r="J4296" s="171" t="s">
        <v>677</v>
      </c>
      <c r="K4296" s="176"/>
      <c r="L4296" s="177" t="s">
        <v>730</v>
      </c>
      <c r="M4296" s="177" t="s">
        <v>273</v>
      </c>
    </row>
    <row r="4297" spans="1:13" s="178" customFormat="1">
      <c r="A4297" s="171" t="s">
        <v>2494</v>
      </c>
      <c r="B4297" s="171"/>
      <c r="C4297" s="179" t="s">
        <v>5972</v>
      </c>
      <c r="D4297" s="172">
        <v>46146</v>
      </c>
      <c r="E4297" s="173">
        <v>46192</v>
      </c>
      <c r="F4297" s="174">
        <v>0.31</v>
      </c>
      <c r="G4297" s="175" t="s">
        <v>5980</v>
      </c>
      <c r="H4297" s="171" t="s">
        <v>5988</v>
      </c>
      <c r="I4297" s="171" t="s">
        <v>6014</v>
      </c>
      <c r="J4297" s="171" t="s">
        <v>686</v>
      </c>
      <c r="K4297" s="176"/>
      <c r="L4297" s="177" t="s">
        <v>730</v>
      </c>
      <c r="M4297" s="177" t="s">
        <v>275</v>
      </c>
    </row>
    <row r="4298" spans="1:13" s="178" customFormat="1">
      <c r="A4298" s="171" t="s">
        <v>2494</v>
      </c>
      <c r="B4298" s="171"/>
      <c r="C4298" s="179" t="s">
        <v>5972</v>
      </c>
      <c r="D4298" s="172">
        <v>46146</v>
      </c>
      <c r="E4298" s="173">
        <v>46192</v>
      </c>
      <c r="F4298" s="174">
        <v>0.31</v>
      </c>
      <c r="G4298" s="175" t="s">
        <v>5980</v>
      </c>
      <c r="H4298" s="171" t="s">
        <v>5988</v>
      </c>
      <c r="I4298" s="171" t="s">
        <v>6015</v>
      </c>
      <c r="J4298" s="171" t="s">
        <v>722</v>
      </c>
      <c r="K4298" s="176"/>
      <c r="L4298" s="177" t="s">
        <v>730</v>
      </c>
      <c r="M4298" s="177" t="s">
        <v>247</v>
      </c>
    </row>
    <row r="4299" spans="1:13" s="178" customFormat="1">
      <c r="A4299" s="171" t="s">
        <v>2494</v>
      </c>
      <c r="B4299" s="171"/>
      <c r="C4299" s="179" t="s">
        <v>5972</v>
      </c>
      <c r="D4299" s="172">
        <v>46146</v>
      </c>
      <c r="E4299" s="173">
        <v>46192</v>
      </c>
      <c r="F4299" s="174">
        <v>0.35</v>
      </c>
      <c r="G4299" s="175" t="s">
        <v>5980</v>
      </c>
      <c r="H4299" s="171" t="s">
        <v>5988</v>
      </c>
      <c r="I4299" s="171" t="s">
        <v>6016</v>
      </c>
      <c r="J4299" s="171" t="s">
        <v>666</v>
      </c>
      <c r="K4299" s="176"/>
      <c r="L4299" s="177" t="s">
        <v>730</v>
      </c>
      <c r="M4299" s="177" t="s">
        <v>139</v>
      </c>
    </row>
    <row r="4300" spans="1:13" s="178" customFormat="1">
      <c r="A4300" s="171" t="s">
        <v>2494</v>
      </c>
      <c r="B4300" s="171"/>
      <c r="C4300" s="179" t="s">
        <v>5972</v>
      </c>
      <c r="D4300" s="172">
        <v>46146</v>
      </c>
      <c r="E4300" s="173">
        <v>46192</v>
      </c>
      <c r="F4300" s="174">
        <v>0.38</v>
      </c>
      <c r="G4300" s="175" t="s">
        <v>5980</v>
      </c>
      <c r="H4300" s="171" t="s">
        <v>5988</v>
      </c>
      <c r="I4300" s="171" t="s">
        <v>6017</v>
      </c>
      <c r="J4300" s="171" t="s">
        <v>701</v>
      </c>
      <c r="K4300" s="176"/>
      <c r="L4300" s="177" t="s">
        <v>730</v>
      </c>
      <c r="M4300" s="177" t="s">
        <v>161</v>
      </c>
    </row>
    <row r="4301" spans="1:13" s="178" customFormat="1">
      <c r="A4301" s="171" t="s">
        <v>2494</v>
      </c>
      <c r="B4301" s="171"/>
      <c r="C4301" s="179" t="s">
        <v>5972</v>
      </c>
      <c r="D4301" s="172">
        <v>46146</v>
      </c>
      <c r="E4301" s="173">
        <v>46192</v>
      </c>
      <c r="F4301" s="174">
        <v>0.31</v>
      </c>
      <c r="G4301" s="175" t="s">
        <v>5980</v>
      </c>
      <c r="H4301" s="171" t="s">
        <v>5988</v>
      </c>
      <c r="I4301" s="171" t="s">
        <v>6018</v>
      </c>
      <c r="J4301" s="171" t="s">
        <v>716</v>
      </c>
      <c r="K4301" s="176"/>
      <c r="L4301" s="177" t="s">
        <v>730</v>
      </c>
      <c r="M4301" s="177" t="s">
        <v>137</v>
      </c>
    </row>
    <row r="4302" spans="1:13" s="178" customFormat="1">
      <c r="A4302" s="171" t="s">
        <v>2494</v>
      </c>
      <c r="B4302" s="171"/>
      <c r="C4302" s="179" t="s">
        <v>5972</v>
      </c>
      <c r="D4302" s="172">
        <v>46146</v>
      </c>
      <c r="E4302" s="173">
        <v>46192</v>
      </c>
      <c r="F4302" s="174">
        <v>0.35</v>
      </c>
      <c r="G4302" s="175" t="s">
        <v>5980</v>
      </c>
      <c r="H4302" s="171" t="s">
        <v>5988</v>
      </c>
      <c r="I4302" s="171" t="s">
        <v>6019</v>
      </c>
      <c r="J4302" s="171" t="s">
        <v>680</v>
      </c>
      <c r="K4302" s="176"/>
      <c r="L4302" s="177" t="s">
        <v>730</v>
      </c>
      <c r="M4302" s="177" t="s">
        <v>506</v>
      </c>
    </row>
    <row r="4303" spans="1:13" s="178" customFormat="1">
      <c r="A4303" s="171" t="s">
        <v>2494</v>
      </c>
      <c r="B4303" s="171"/>
      <c r="C4303" s="179" t="s">
        <v>5972</v>
      </c>
      <c r="D4303" s="172">
        <v>46146</v>
      </c>
      <c r="E4303" s="173">
        <v>46192</v>
      </c>
      <c r="F4303" s="174">
        <v>0.35</v>
      </c>
      <c r="G4303" s="175" t="s">
        <v>5980</v>
      </c>
      <c r="H4303" s="171" t="s">
        <v>5988</v>
      </c>
      <c r="I4303" s="171" t="s">
        <v>6020</v>
      </c>
      <c r="J4303" s="171" t="s">
        <v>786</v>
      </c>
      <c r="K4303" s="176"/>
      <c r="L4303" s="177" t="s">
        <v>730</v>
      </c>
      <c r="M4303" s="177" t="s">
        <v>285</v>
      </c>
    </row>
    <row r="4304" spans="1:13" s="178" customFormat="1">
      <c r="A4304" s="171" t="s">
        <v>2494</v>
      </c>
      <c r="B4304" s="171"/>
      <c r="C4304" s="179" t="s">
        <v>5972</v>
      </c>
      <c r="D4304" s="172">
        <v>46146</v>
      </c>
      <c r="E4304" s="173">
        <v>46192</v>
      </c>
      <c r="F4304" s="174">
        <v>0.85</v>
      </c>
      <c r="G4304" s="175" t="s">
        <v>5980</v>
      </c>
      <c r="H4304" s="171" t="s">
        <v>5988</v>
      </c>
      <c r="I4304" s="171" t="s">
        <v>6021</v>
      </c>
      <c r="J4304" s="171" t="s">
        <v>794</v>
      </c>
      <c r="K4304" s="176"/>
      <c r="L4304" s="177" t="s">
        <v>730</v>
      </c>
      <c r="M4304" s="177" t="s">
        <v>195</v>
      </c>
    </row>
    <row r="4305" spans="1:13" s="178" customFormat="1">
      <c r="A4305" s="171" t="s">
        <v>2494</v>
      </c>
      <c r="B4305" s="171"/>
      <c r="C4305" s="179" t="s">
        <v>5972</v>
      </c>
      <c r="D4305" s="172">
        <v>46146</v>
      </c>
      <c r="E4305" s="173">
        <v>46192</v>
      </c>
      <c r="F4305" s="174">
        <v>0.04</v>
      </c>
      <c r="G4305" s="175" t="s">
        <v>5980</v>
      </c>
      <c r="H4305" s="171" t="s">
        <v>5988</v>
      </c>
      <c r="I4305" s="171" t="s">
        <v>6022</v>
      </c>
      <c r="J4305" s="171" t="s">
        <v>795</v>
      </c>
      <c r="K4305" s="176"/>
      <c r="L4305" s="177" t="s">
        <v>730</v>
      </c>
      <c r="M4305" s="177" t="s">
        <v>191</v>
      </c>
    </row>
    <row r="4306" spans="1:13" s="178" customFormat="1">
      <c r="A4306" s="171" t="s">
        <v>2494</v>
      </c>
      <c r="B4306" s="171"/>
      <c r="C4306" s="179" t="s">
        <v>5972</v>
      </c>
      <c r="D4306" s="172">
        <v>46146</v>
      </c>
      <c r="E4306" s="173">
        <v>46192</v>
      </c>
      <c r="F4306" s="174">
        <v>0.57999999999999996</v>
      </c>
      <c r="G4306" s="175" t="s">
        <v>5980</v>
      </c>
      <c r="H4306" s="171" t="s">
        <v>5988</v>
      </c>
      <c r="I4306" s="171" t="s">
        <v>6023</v>
      </c>
      <c r="J4306" s="171" t="s">
        <v>683</v>
      </c>
      <c r="K4306" s="176"/>
      <c r="L4306" s="177" t="s">
        <v>730</v>
      </c>
      <c r="M4306" s="177" t="s">
        <v>379</v>
      </c>
    </row>
    <row r="4307" spans="1:13" s="178" customFormat="1">
      <c r="A4307" s="171" t="s">
        <v>2494</v>
      </c>
      <c r="B4307" s="171"/>
      <c r="C4307" s="179" t="s">
        <v>5972</v>
      </c>
      <c r="D4307" s="172">
        <v>46146</v>
      </c>
      <c r="E4307" s="173">
        <v>46192</v>
      </c>
      <c r="F4307" s="174">
        <v>0.31</v>
      </c>
      <c r="G4307" s="175" t="s">
        <v>5980</v>
      </c>
      <c r="H4307" s="171" t="s">
        <v>5988</v>
      </c>
      <c r="I4307" s="171" t="s">
        <v>6024</v>
      </c>
      <c r="J4307" s="171" t="s">
        <v>715</v>
      </c>
      <c r="K4307" s="176"/>
      <c r="L4307" s="177" t="s">
        <v>730</v>
      </c>
      <c r="M4307" s="177" t="s">
        <v>373</v>
      </c>
    </row>
    <row r="4308" spans="1:13" s="178" customFormat="1">
      <c r="A4308" s="171" t="s">
        <v>2494</v>
      </c>
      <c r="B4308" s="171"/>
      <c r="C4308" s="179" t="s">
        <v>5972</v>
      </c>
      <c r="D4308" s="172">
        <v>46146</v>
      </c>
      <c r="E4308" s="173">
        <v>46192</v>
      </c>
      <c r="F4308" s="174">
        <v>0.31</v>
      </c>
      <c r="G4308" s="175" t="s">
        <v>5980</v>
      </c>
      <c r="H4308" s="171" t="s">
        <v>5988</v>
      </c>
      <c r="I4308" s="171" t="s">
        <v>6025</v>
      </c>
      <c r="J4308" s="171" t="s">
        <v>637</v>
      </c>
      <c r="K4308" s="176"/>
      <c r="L4308" s="177" t="s">
        <v>730</v>
      </c>
      <c r="M4308" s="177" t="s">
        <v>447</v>
      </c>
    </row>
    <row r="4309" spans="1:13" s="178" customFormat="1">
      <c r="A4309" s="171" t="s">
        <v>2494</v>
      </c>
      <c r="B4309" s="171"/>
      <c r="C4309" s="179" t="s">
        <v>5972</v>
      </c>
      <c r="D4309" s="172">
        <v>46146</v>
      </c>
      <c r="E4309" s="173">
        <v>46192</v>
      </c>
      <c r="F4309" s="174">
        <v>10.66</v>
      </c>
      <c r="G4309" s="175" t="s">
        <v>5980</v>
      </c>
      <c r="H4309" s="171" t="s">
        <v>5988</v>
      </c>
      <c r="I4309" s="171" t="s">
        <v>6026</v>
      </c>
      <c r="J4309" s="171" t="s">
        <v>1887</v>
      </c>
      <c r="K4309" s="176"/>
      <c r="L4309" s="177" t="s">
        <v>730</v>
      </c>
      <c r="M4309" s="177" t="s">
        <v>1783</v>
      </c>
    </row>
    <row r="4310" spans="1:13" s="178" customFormat="1">
      <c r="A4310" s="171" t="s">
        <v>2494</v>
      </c>
      <c r="B4310" s="171"/>
      <c r="C4310" s="179" t="s">
        <v>5972</v>
      </c>
      <c r="D4310" s="172">
        <v>46146</v>
      </c>
      <c r="E4310" s="173">
        <v>46192</v>
      </c>
      <c r="F4310" s="174">
        <v>2</v>
      </c>
      <c r="G4310" s="175" t="s">
        <v>5980</v>
      </c>
      <c r="H4310" s="171" t="s">
        <v>5988</v>
      </c>
      <c r="I4310" s="171" t="s">
        <v>6027</v>
      </c>
      <c r="J4310" s="171" t="s">
        <v>645</v>
      </c>
      <c r="K4310" s="176"/>
      <c r="L4310" s="177" t="s">
        <v>730</v>
      </c>
      <c r="M4310" s="177" t="s">
        <v>371</v>
      </c>
    </row>
    <row r="4311" spans="1:13" s="178" customFormat="1">
      <c r="A4311" s="171" t="s">
        <v>2494</v>
      </c>
      <c r="B4311" s="171"/>
      <c r="C4311" s="179" t="s">
        <v>5972</v>
      </c>
      <c r="D4311" s="172">
        <v>46146</v>
      </c>
      <c r="E4311" s="173">
        <v>46192</v>
      </c>
      <c r="F4311" s="174">
        <v>2.85</v>
      </c>
      <c r="G4311" s="175" t="s">
        <v>5980</v>
      </c>
      <c r="H4311" s="171" t="s">
        <v>5988</v>
      </c>
      <c r="I4311" s="171" t="s">
        <v>6028</v>
      </c>
      <c r="J4311" s="171" t="s">
        <v>561</v>
      </c>
      <c r="K4311" s="176"/>
      <c r="L4311" s="177" t="s">
        <v>730</v>
      </c>
      <c r="M4311" s="177" t="s">
        <v>203</v>
      </c>
    </row>
    <row r="4312" spans="1:13" s="178" customFormat="1">
      <c r="A4312" s="171" t="s">
        <v>2494</v>
      </c>
      <c r="B4312" s="171"/>
      <c r="C4312" s="179" t="s">
        <v>5972</v>
      </c>
      <c r="D4312" s="172">
        <v>46146</v>
      </c>
      <c r="E4312" s="173">
        <v>46192</v>
      </c>
      <c r="F4312" s="174">
        <v>1.65</v>
      </c>
      <c r="G4312" s="175" t="s">
        <v>5980</v>
      </c>
      <c r="H4312" s="171" t="s">
        <v>5988</v>
      </c>
      <c r="I4312" s="171" t="s">
        <v>6029</v>
      </c>
      <c r="J4312" s="171" t="s">
        <v>564</v>
      </c>
      <c r="K4312" s="176"/>
      <c r="L4312" s="177" t="s">
        <v>730</v>
      </c>
      <c r="M4312" s="177" t="s">
        <v>255</v>
      </c>
    </row>
    <row r="4313" spans="1:13" s="178" customFormat="1">
      <c r="A4313" s="171" t="s">
        <v>2494</v>
      </c>
      <c r="B4313" s="171"/>
      <c r="C4313" s="179" t="s">
        <v>5972</v>
      </c>
      <c r="D4313" s="172">
        <v>46146</v>
      </c>
      <c r="E4313" s="173">
        <v>46192</v>
      </c>
      <c r="F4313" s="174">
        <v>1.23</v>
      </c>
      <c r="G4313" s="175" t="s">
        <v>5980</v>
      </c>
      <c r="H4313" s="171" t="s">
        <v>5988</v>
      </c>
      <c r="I4313" s="171" t="s">
        <v>6030</v>
      </c>
      <c r="J4313" s="171" t="s">
        <v>575</v>
      </c>
      <c r="K4313" s="176"/>
      <c r="L4313" s="177" t="s">
        <v>730</v>
      </c>
      <c r="M4313" s="177" t="s">
        <v>111</v>
      </c>
    </row>
    <row r="4314" spans="1:13" s="178" customFormat="1">
      <c r="A4314" s="171" t="s">
        <v>2494</v>
      </c>
      <c r="B4314" s="171"/>
      <c r="C4314" s="179" t="s">
        <v>5972</v>
      </c>
      <c r="D4314" s="172">
        <v>46146</v>
      </c>
      <c r="E4314" s="173">
        <v>46192</v>
      </c>
      <c r="F4314" s="174">
        <v>1.19</v>
      </c>
      <c r="G4314" s="175" t="s">
        <v>5980</v>
      </c>
      <c r="H4314" s="171" t="s">
        <v>5988</v>
      </c>
      <c r="I4314" s="171" t="s">
        <v>6031</v>
      </c>
      <c r="J4314" s="171" t="s">
        <v>579</v>
      </c>
      <c r="K4314" s="176"/>
      <c r="L4314" s="177" t="s">
        <v>730</v>
      </c>
      <c r="M4314" s="177" t="s">
        <v>369</v>
      </c>
    </row>
    <row r="4315" spans="1:13" s="178" customFormat="1">
      <c r="A4315" s="171" t="s">
        <v>2494</v>
      </c>
      <c r="B4315" s="171"/>
      <c r="C4315" s="179" t="s">
        <v>5972</v>
      </c>
      <c r="D4315" s="172">
        <v>46146</v>
      </c>
      <c r="E4315" s="173">
        <v>46192</v>
      </c>
      <c r="F4315" s="174">
        <v>3.39</v>
      </c>
      <c r="G4315" s="175" t="s">
        <v>5980</v>
      </c>
      <c r="H4315" s="171" t="s">
        <v>5988</v>
      </c>
      <c r="I4315" s="171" t="s">
        <v>6032</v>
      </c>
      <c r="J4315" s="171" t="s">
        <v>596</v>
      </c>
      <c r="K4315" s="176"/>
      <c r="L4315" s="177" t="s">
        <v>730</v>
      </c>
      <c r="M4315" s="177" t="s">
        <v>179</v>
      </c>
    </row>
    <row r="4316" spans="1:13" s="178" customFormat="1">
      <c r="A4316" s="171" t="s">
        <v>2494</v>
      </c>
      <c r="B4316" s="171"/>
      <c r="C4316" s="179" t="s">
        <v>5972</v>
      </c>
      <c r="D4316" s="172">
        <v>46146</v>
      </c>
      <c r="E4316" s="173">
        <v>46192</v>
      </c>
      <c r="F4316" s="174">
        <v>12.51</v>
      </c>
      <c r="G4316" s="175" t="s">
        <v>5980</v>
      </c>
      <c r="H4316" s="171" t="s">
        <v>5988</v>
      </c>
      <c r="I4316" s="171" t="s">
        <v>6033</v>
      </c>
      <c r="J4316" s="171" t="s">
        <v>602</v>
      </c>
      <c r="K4316" s="176"/>
      <c r="L4316" s="177" t="s">
        <v>730</v>
      </c>
      <c r="M4316" s="177" t="s">
        <v>305</v>
      </c>
    </row>
    <row r="4317" spans="1:13" s="178" customFormat="1">
      <c r="A4317" s="171" t="s">
        <v>2494</v>
      </c>
      <c r="B4317" s="171"/>
      <c r="C4317" s="179" t="s">
        <v>5972</v>
      </c>
      <c r="D4317" s="172">
        <v>46146</v>
      </c>
      <c r="E4317" s="173">
        <v>46192</v>
      </c>
      <c r="F4317" s="174">
        <v>1.5</v>
      </c>
      <c r="G4317" s="175" t="s">
        <v>5980</v>
      </c>
      <c r="H4317" s="171" t="s">
        <v>5988</v>
      </c>
      <c r="I4317" s="171" t="s">
        <v>6034</v>
      </c>
      <c r="J4317" s="171" t="s">
        <v>603</v>
      </c>
      <c r="K4317" s="176"/>
      <c r="L4317" s="177" t="s">
        <v>730</v>
      </c>
      <c r="M4317" s="177" t="s">
        <v>313</v>
      </c>
    </row>
    <row r="4318" spans="1:13" s="178" customFormat="1">
      <c r="A4318" s="171" t="s">
        <v>2494</v>
      </c>
      <c r="B4318" s="171"/>
      <c r="C4318" s="179" t="s">
        <v>5972</v>
      </c>
      <c r="D4318" s="172">
        <v>46146</v>
      </c>
      <c r="E4318" s="173">
        <v>46192</v>
      </c>
      <c r="F4318" s="174">
        <v>0.89</v>
      </c>
      <c r="G4318" s="175" t="s">
        <v>5980</v>
      </c>
      <c r="H4318" s="171" t="s">
        <v>5988</v>
      </c>
      <c r="I4318" s="171" t="s">
        <v>6035</v>
      </c>
      <c r="J4318" s="171" t="s">
        <v>608</v>
      </c>
      <c r="K4318" s="176"/>
      <c r="L4318" s="177" t="s">
        <v>730</v>
      </c>
      <c r="M4318" s="177" t="s">
        <v>121</v>
      </c>
    </row>
    <row r="4319" spans="1:13" s="178" customFormat="1">
      <c r="A4319" s="171" t="s">
        <v>2494</v>
      </c>
      <c r="B4319" s="171"/>
      <c r="C4319" s="179" t="s">
        <v>5972</v>
      </c>
      <c r="D4319" s="172">
        <v>46146</v>
      </c>
      <c r="E4319" s="173">
        <v>46192</v>
      </c>
      <c r="F4319" s="174">
        <v>0.31</v>
      </c>
      <c r="G4319" s="175" t="s">
        <v>5980</v>
      </c>
      <c r="H4319" s="171" t="s">
        <v>5988</v>
      </c>
      <c r="I4319" s="171" t="s">
        <v>6036</v>
      </c>
      <c r="J4319" s="171" t="s">
        <v>777</v>
      </c>
      <c r="K4319" s="176"/>
      <c r="L4319" s="177" t="s">
        <v>730</v>
      </c>
      <c r="M4319" s="177" t="s">
        <v>109</v>
      </c>
    </row>
    <row r="4320" spans="1:13" s="178" customFormat="1">
      <c r="A4320" s="171" t="s">
        <v>2494</v>
      </c>
      <c r="B4320" s="171"/>
      <c r="C4320" s="179" t="s">
        <v>5972</v>
      </c>
      <c r="D4320" s="172">
        <v>46146</v>
      </c>
      <c r="E4320" s="173">
        <v>46192</v>
      </c>
      <c r="F4320" s="174">
        <v>0.31</v>
      </c>
      <c r="G4320" s="175" t="s">
        <v>5980</v>
      </c>
      <c r="H4320" s="171" t="s">
        <v>5988</v>
      </c>
      <c r="I4320" s="171" t="s">
        <v>6037</v>
      </c>
      <c r="J4320" s="171" t="s">
        <v>551</v>
      </c>
      <c r="K4320" s="176"/>
      <c r="L4320" s="177" t="s">
        <v>730</v>
      </c>
      <c r="M4320" s="177" t="s">
        <v>261</v>
      </c>
    </row>
    <row r="4321" spans="1:13" s="178" customFormat="1">
      <c r="A4321" s="171" t="s">
        <v>2494</v>
      </c>
      <c r="B4321" s="171"/>
      <c r="C4321" s="179" t="s">
        <v>5972</v>
      </c>
      <c r="D4321" s="172">
        <v>46146</v>
      </c>
      <c r="E4321" s="173">
        <v>46192</v>
      </c>
      <c r="F4321" s="174">
        <v>0.38</v>
      </c>
      <c r="G4321" s="175" t="s">
        <v>5980</v>
      </c>
      <c r="H4321" s="171" t="s">
        <v>5988</v>
      </c>
      <c r="I4321" s="171" t="s">
        <v>6038</v>
      </c>
      <c r="J4321" s="171" t="s">
        <v>616</v>
      </c>
      <c r="K4321" s="176"/>
      <c r="L4321" s="177" t="s">
        <v>730</v>
      </c>
      <c r="M4321" s="177" t="s">
        <v>207</v>
      </c>
    </row>
    <row r="4322" spans="1:13" s="178" customFormat="1">
      <c r="A4322" s="171" t="s">
        <v>2494</v>
      </c>
      <c r="B4322" s="171"/>
      <c r="C4322" s="179" t="s">
        <v>5972</v>
      </c>
      <c r="D4322" s="172">
        <v>46146</v>
      </c>
      <c r="E4322" s="173">
        <v>46192</v>
      </c>
      <c r="F4322" s="174">
        <v>0.35</v>
      </c>
      <c r="G4322" s="175" t="s">
        <v>5980</v>
      </c>
      <c r="H4322" s="171" t="s">
        <v>5988</v>
      </c>
      <c r="I4322" s="171" t="s">
        <v>6039</v>
      </c>
      <c r="J4322" s="171" t="s">
        <v>614</v>
      </c>
      <c r="K4322" s="176"/>
      <c r="L4322" s="177" t="s">
        <v>730</v>
      </c>
      <c r="M4322" s="177" t="s">
        <v>211</v>
      </c>
    </row>
    <row r="4323" spans="1:13" s="178" customFormat="1">
      <c r="A4323" s="171" t="s">
        <v>2494</v>
      </c>
      <c r="B4323" s="171"/>
      <c r="C4323" s="179" t="s">
        <v>5972</v>
      </c>
      <c r="D4323" s="172">
        <v>46146</v>
      </c>
      <c r="E4323" s="173">
        <v>46192</v>
      </c>
      <c r="F4323" s="174">
        <v>0.35</v>
      </c>
      <c r="G4323" s="175" t="s">
        <v>5980</v>
      </c>
      <c r="H4323" s="171" t="s">
        <v>5988</v>
      </c>
      <c r="I4323" s="171" t="s">
        <v>6040</v>
      </c>
      <c r="J4323" s="171" t="s">
        <v>621</v>
      </c>
      <c r="K4323" s="176"/>
      <c r="L4323" s="177" t="s">
        <v>730</v>
      </c>
      <c r="M4323" s="177" t="s">
        <v>125</v>
      </c>
    </row>
    <row r="4324" spans="1:13" s="178" customFormat="1">
      <c r="A4324" s="171" t="s">
        <v>2494</v>
      </c>
      <c r="B4324" s="171"/>
      <c r="C4324" s="179" t="s">
        <v>5972</v>
      </c>
      <c r="D4324" s="172">
        <v>46146</v>
      </c>
      <c r="E4324" s="173">
        <v>46192</v>
      </c>
      <c r="F4324" s="174">
        <v>0.38</v>
      </c>
      <c r="G4324" s="175" t="s">
        <v>5980</v>
      </c>
      <c r="H4324" s="171" t="s">
        <v>5988</v>
      </c>
      <c r="I4324" s="171" t="s">
        <v>6041</v>
      </c>
      <c r="J4324" s="171" t="s">
        <v>628</v>
      </c>
      <c r="K4324" s="176"/>
      <c r="L4324" s="177" t="s">
        <v>730</v>
      </c>
      <c r="M4324" s="177" t="s">
        <v>197</v>
      </c>
    </row>
    <row r="4325" spans="1:13" s="178" customFormat="1">
      <c r="A4325" s="171" t="s">
        <v>2494</v>
      </c>
      <c r="B4325" s="171"/>
      <c r="C4325" s="179" t="s">
        <v>5972</v>
      </c>
      <c r="D4325" s="172">
        <v>46146</v>
      </c>
      <c r="E4325" s="173">
        <v>46192</v>
      </c>
      <c r="F4325" s="174">
        <v>0.31</v>
      </c>
      <c r="G4325" s="175" t="s">
        <v>5980</v>
      </c>
      <c r="H4325" s="171" t="s">
        <v>5988</v>
      </c>
      <c r="I4325" s="171" t="s">
        <v>6042</v>
      </c>
      <c r="J4325" s="171" t="s">
        <v>522</v>
      </c>
      <c r="K4325" s="176"/>
      <c r="L4325" s="177" t="s">
        <v>730</v>
      </c>
      <c r="M4325" s="177" t="s">
        <v>225</v>
      </c>
    </row>
    <row r="4326" spans="1:13" s="178" customFormat="1">
      <c r="A4326" s="171" t="s">
        <v>2494</v>
      </c>
      <c r="B4326" s="171"/>
      <c r="C4326" s="179" t="s">
        <v>5972</v>
      </c>
      <c r="D4326" s="172">
        <v>46146</v>
      </c>
      <c r="E4326" s="173">
        <v>46192</v>
      </c>
      <c r="F4326" s="174">
        <v>0.31</v>
      </c>
      <c r="G4326" s="175" t="s">
        <v>5980</v>
      </c>
      <c r="H4326" s="171" t="s">
        <v>5988</v>
      </c>
      <c r="I4326" s="171" t="s">
        <v>6043</v>
      </c>
      <c r="J4326" s="171" t="s">
        <v>665</v>
      </c>
      <c r="K4326" s="176"/>
      <c r="L4326" s="177" t="s">
        <v>730</v>
      </c>
      <c r="M4326" s="177" t="s">
        <v>257</v>
      </c>
    </row>
    <row r="4327" spans="1:13" s="178" customFormat="1">
      <c r="A4327" s="171" t="s">
        <v>2494</v>
      </c>
      <c r="B4327" s="171"/>
      <c r="C4327" s="179" t="s">
        <v>5972</v>
      </c>
      <c r="D4327" s="172">
        <v>46146</v>
      </c>
      <c r="E4327" s="173">
        <v>46192</v>
      </c>
      <c r="F4327" s="174">
        <v>0.27</v>
      </c>
      <c r="G4327" s="175" t="s">
        <v>5980</v>
      </c>
      <c r="H4327" s="171" t="s">
        <v>5988</v>
      </c>
      <c r="I4327" s="171" t="s">
        <v>6044</v>
      </c>
      <c r="J4327" s="171" t="s">
        <v>714</v>
      </c>
      <c r="K4327" s="176"/>
      <c r="L4327" s="177" t="s">
        <v>730</v>
      </c>
      <c r="M4327" s="177" t="s">
        <v>281</v>
      </c>
    </row>
    <row r="4328" spans="1:13" s="178" customFormat="1">
      <c r="A4328" s="171" t="s">
        <v>2494</v>
      </c>
      <c r="B4328" s="171"/>
      <c r="C4328" s="179" t="s">
        <v>5972</v>
      </c>
      <c r="D4328" s="172">
        <v>46146</v>
      </c>
      <c r="E4328" s="173">
        <v>46192</v>
      </c>
      <c r="F4328" s="174">
        <v>0.38</v>
      </c>
      <c r="G4328" s="175" t="s">
        <v>5980</v>
      </c>
      <c r="H4328" s="171" t="s">
        <v>5988</v>
      </c>
      <c r="I4328" s="171" t="s">
        <v>6045</v>
      </c>
      <c r="J4328" s="171" t="s">
        <v>642</v>
      </c>
      <c r="K4328" s="176"/>
      <c r="L4328" s="177" t="s">
        <v>730</v>
      </c>
      <c r="M4328" s="177" t="s">
        <v>69</v>
      </c>
    </row>
    <row r="4329" spans="1:13" s="178" customFormat="1">
      <c r="A4329" s="171" t="s">
        <v>2494</v>
      </c>
      <c r="B4329" s="171"/>
      <c r="C4329" s="179" t="s">
        <v>5972</v>
      </c>
      <c r="D4329" s="172">
        <v>46146</v>
      </c>
      <c r="E4329" s="173">
        <v>46192</v>
      </c>
      <c r="F4329" s="174">
        <v>0.23</v>
      </c>
      <c r="G4329" s="175" t="s">
        <v>5980</v>
      </c>
      <c r="H4329" s="171" t="s">
        <v>5988</v>
      </c>
      <c r="I4329" s="171" t="s">
        <v>6046</v>
      </c>
      <c r="J4329" s="171" t="s">
        <v>538</v>
      </c>
      <c r="K4329" s="176"/>
      <c r="L4329" s="177" t="s">
        <v>730</v>
      </c>
      <c r="M4329" s="177" t="s">
        <v>129</v>
      </c>
    </row>
    <row r="4330" spans="1:13" s="178" customFormat="1">
      <c r="A4330" s="171" t="s">
        <v>2494</v>
      </c>
      <c r="B4330" s="171"/>
      <c r="C4330" s="179" t="s">
        <v>5972</v>
      </c>
      <c r="D4330" s="172">
        <v>46146</v>
      </c>
      <c r="E4330" s="173">
        <v>46192</v>
      </c>
      <c r="F4330" s="174">
        <v>0.35</v>
      </c>
      <c r="G4330" s="175" t="s">
        <v>5980</v>
      </c>
      <c r="H4330" s="171" t="s">
        <v>5988</v>
      </c>
      <c r="I4330" s="171" t="s">
        <v>6047</v>
      </c>
      <c r="J4330" s="171" t="s">
        <v>654</v>
      </c>
      <c r="K4330" s="176"/>
      <c r="L4330" s="177" t="s">
        <v>730</v>
      </c>
      <c r="M4330" s="177" t="s">
        <v>133</v>
      </c>
    </row>
    <row r="4331" spans="1:13" s="178" customFormat="1">
      <c r="A4331" s="171" t="s">
        <v>2494</v>
      </c>
      <c r="B4331" s="171"/>
      <c r="C4331" s="179" t="s">
        <v>5972</v>
      </c>
      <c r="D4331" s="172">
        <v>46146</v>
      </c>
      <c r="E4331" s="173">
        <v>46192</v>
      </c>
      <c r="F4331" s="174">
        <v>0.31</v>
      </c>
      <c r="G4331" s="175" t="s">
        <v>5980</v>
      </c>
      <c r="H4331" s="171" t="s">
        <v>5988</v>
      </c>
      <c r="I4331" s="171" t="s">
        <v>6048</v>
      </c>
      <c r="J4331" s="171" t="s">
        <v>659</v>
      </c>
      <c r="K4331" s="176"/>
      <c r="L4331" s="177" t="s">
        <v>730</v>
      </c>
      <c r="M4331" s="177" t="s">
        <v>71</v>
      </c>
    </row>
    <row r="4332" spans="1:13" s="178" customFormat="1">
      <c r="A4332" s="171" t="s">
        <v>2494</v>
      </c>
      <c r="B4332" s="171"/>
      <c r="C4332" s="179" t="s">
        <v>5972</v>
      </c>
      <c r="D4332" s="172">
        <v>46146</v>
      </c>
      <c r="E4332" s="173">
        <v>46192</v>
      </c>
      <c r="F4332" s="174">
        <v>0.38</v>
      </c>
      <c r="G4332" s="175" t="s">
        <v>5980</v>
      </c>
      <c r="H4332" s="171" t="s">
        <v>5988</v>
      </c>
      <c r="I4332" s="171" t="s">
        <v>6049</v>
      </c>
      <c r="J4332" s="171" t="s">
        <v>656</v>
      </c>
      <c r="K4332" s="176"/>
      <c r="L4332" s="177" t="s">
        <v>730</v>
      </c>
      <c r="M4332" s="177" t="s">
        <v>59</v>
      </c>
    </row>
    <row r="4333" spans="1:13" s="178" customFormat="1">
      <c r="A4333" s="171" t="s">
        <v>2494</v>
      </c>
      <c r="B4333" s="171"/>
      <c r="C4333" s="179" t="s">
        <v>5972</v>
      </c>
      <c r="D4333" s="172">
        <v>46146</v>
      </c>
      <c r="E4333" s="173">
        <v>46192</v>
      </c>
      <c r="F4333" s="174">
        <v>0.35</v>
      </c>
      <c r="G4333" s="175" t="s">
        <v>5980</v>
      </c>
      <c r="H4333" s="171" t="s">
        <v>5988</v>
      </c>
      <c r="I4333" s="171" t="s">
        <v>6050</v>
      </c>
      <c r="J4333" s="171" t="s">
        <v>678</v>
      </c>
      <c r="K4333" s="176"/>
      <c r="L4333" s="177" t="s">
        <v>730</v>
      </c>
      <c r="M4333" s="177" t="s">
        <v>481</v>
      </c>
    </row>
    <row r="4334" spans="1:13" s="178" customFormat="1">
      <c r="A4334" s="171" t="s">
        <v>2494</v>
      </c>
      <c r="B4334" s="171"/>
      <c r="C4334" s="179" t="s">
        <v>5972</v>
      </c>
      <c r="D4334" s="172">
        <v>46146</v>
      </c>
      <c r="E4334" s="173">
        <v>46192</v>
      </c>
      <c r="F4334" s="174">
        <v>0.31</v>
      </c>
      <c r="G4334" s="175" t="s">
        <v>5980</v>
      </c>
      <c r="H4334" s="171" t="s">
        <v>5988</v>
      </c>
      <c r="I4334" s="171" t="s">
        <v>6051</v>
      </c>
      <c r="J4334" s="171" t="s">
        <v>518</v>
      </c>
      <c r="K4334" s="176"/>
      <c r="L4334" s="177" t="s">
        <v>730</v>
      </c>
      <c r="M4334" s="177" t="s">
        <v>401</v>
      </c>
    </row>
    <row r="4335" spans="1:13" s="178" customFormat="1">
      <c r="A4335" s="171" t="s">
        <v>2494</v>
      </c>
      <c r="B4335" s="171"/>
      <c r="C4335" s="179" t="s">
        <v>5972</v>
      </c>
      <c r="D4335" s="172">
        <v>46146</v>
      </c>
      <c r="E4335" s="173">
        <v>46192</v>
      </c>
      <c r="F4335" s="174">
        <v>0.31</v>
      </c>
      <c r="G4335" s="175" t="s">
        <v>5980</v>
      </c>
      <c r="H4335" s="171" t="s">
        <v>5988</v>
      </c>
      <c r="I4335" s="171" t="s">
        <v>6052</v>
      </c>
      <c r="J4335" s="171" t="s">
        <v>772</v>
      </c>
      <c r="K4335" s="176"/>
      <c r="L4335" s="177" t="s">
        <v>730</v>
      </c>
      <c r="M4335" s="177" t="s">
        <v>465</v>
      </c>
    </row>
    <row r="4336" spans="1:13" s="178" customFormat="1">
      <c r="A4336" s="171" t="s">
        <v>2494</v>
      </c>
      <c r="B4336" s="171"/>
      <c r="C4336" s="179" t="s">
        <v>5972</v>
      </c>
      <c r="D4336" s="172">
        <v>46146</v>
      </c>
      <c r="E4336" s="173">
        <v>46192</v>
      </c>
      <c r="F4336" s="174">
        <v>0.31</v>
      </c>
      <c r="G4336" s="175" t="s">
        <v>5980</v>
      </c>
      <c r="H4336" s="171" t="s">
        <v>5988</v>
      </c>
      <c r="I4336" s="171" t="s">
        <v>6053</v>
      </c>
      <c r="J4336" s="171" t="s">
        <v>763</v>
      </c>
      <c r="K4336" s="176"/>
      <c r="L4336" s="177" t="s">
        <v>730</v>
      </c>
      <c r="M4336" s="177" t="s">
        <v>475</v>
      </c>
    </row>
    <row r="4337" spans="1:13" s="178" customFormat="1">
      <c r="A4337" s="171" t="s">
        <v>2494</v>
      </c>
      <c r="B4337" s="171"/>
      <c r="C4337" s="179" t="s">
        <v>5972</v>
      </c>
      <c r="D4337" s="172">
        <v>46146</v>
      </c>
      <c r="E4337" s="173">
        <v>46192</v>
      </c>
      <c r="F4337" s="174">
        <v>0.42</v>
      </c>
      <c r="G4337" s="175" t="s">
        <v>5980</v>
      </c>
      <c r="H4337" s="171" t="s">
        <v>5988</v>
      </c>
      <c r="I4337" s="171" t="s">
        <v>6054</v>
      </c>
      <c r="J4337" s="171" t="s">
        <v>682</v>
      </c>
      <c r="K4337" s="176"/>
      <c r="L4337" s="177" t="s">
        <v>730</v>
      </c>
      <c r="M4337" s="177" t="s">
        <v>427</v>
      </c>
    </row>
    <row r="4338" spans="1:13" s="178" customFormat="1">
      <c r="A4338" s="171" t="s">
        <v>2494</v>
      </c>
      <c r="B4338" s="171"/>
      <c r="C4338" s="179" t="s">
        <v>5972</v>
      </c>
      <c r="D4338" s="172">
        <v>46146</v>
      </c>
      <c r="E4338" s="173">
        <v>46192</v>
      </c>
      <c r="F4338" s="174">
        <v>0.35</v>
      </c>
      <c r="G4338" s="175" t="s">
        <v>5980</v>
      </c>
      <c r="H4338" s="171" t="s">
        <v>5988</v>
      </c>
      <c r="I4338" s="171" t="s">
        <v>6055</v>
      </c>
      <c r="J4338" s="171" t="s">
        <v>717</v>
      </c>
      <c r="K4338" s="176"/>
      <c r="L4338" s="177" t="s">
        <v>730</v>
      </c>
      <c r="M4338" s="177" t="s">
        <v>387</v>
      </c>
    </row>
    <row r="4339" spans="1:13" s="178" customFormat="1">
      <c r="A4339" s="171" t="s">
        <v>2494</v>
      </c>
      <c r="B4339" s="171"/>
      <c r="C4339" s="179" t="s">
        <v>5972</v>
      </c>
      <c r="D4339" s="172">
        <v>46146</v>
      </c>
      <c r="E4339" s="173">
        <v>46192</v>
      </c>
      <c r="F4339" s="174">
        <v>0.27</v>
      </c>
      <c r="G4339" s="175" t="s">
        <v>5980</v>
      </c>
      <c r="H4339" s="171" t="s">
        <v>5988</v>
      </c>
      <c r="I4339" s="171" t="s">
        <v>6056</v>
      </c>
      <c r="J4339" s="171" t="s">
        <v>526</v>
      </c>
      <c r="K4339" s="176"/>
      <c r="L4339" s="177" t="s">
        <v>730</v>
      </c>
      <c r="M4339" s="177" t="s">
        <v>213</v>
      </c>
    </row>
    <row r="4340" spans="1:13" s="178" customFormat="1">
      <c r="A4340" s="171" t="s">
        <v>2494</v>
      </c>
      <c r="B4340" s="171"/>
      <c r="C4340" s="179" t="s">
        <v>5972</v>
      </c>
      <c r="D4340" s="172">
        <v>46146</v>
      </c>
      <c r="E4340" s="173">
        <v>46192</v>
      </c>
      <c r="F4340" s="174">
        <v>0.38</v>
      </c>
      <c r="G4340" s="175" t="s">
        <v>5980</v>
      </c>
      <c r="H4340" s="171" t="s">
        <v>5988</v>
      </c>
      <c r="I4340" s="171" t="s">
        <v>6057</v>
      </c>
      <c r="J4340" s="171" t="s">
        <v>530</v>
      </c>
      <c r="K4340" s="176"/>
      <c r="L4340" s="177" t="s">
        <v>730</v>
      </c>
      <c r="M4340" s="177" t="s">
        <v>143</v>
      </c>
    </row>
    <row r="4341" spans="1:13" s="178" customFormat="1">
      <c r="A4341" s="171" t="s">
        <v>2494</v>
      </c>
      <c r="B4341" s="171"/>
      <c r="C4341" s="179" t="s">
        <v>5972</v>
      </c>
      <c r="D4341" s="172">
        <v>46146</v>
      </c>
      <c r="E4341" s="173">
        <v>46192</v>
      </c>
      <c r="F4341" s="174">
        <v>0.27</v>
      </c>
      <c r="G4341" s="175" t="s">
        <v>5980</v>
      </c>
      <c r="H4341" s="171" t="s">
        <v>5988</v>
      </c>
      <c r="I4341" s="171" t="s">
        <v>6058</v>
      </c>
      <c r="J4341" s="171" t="s">
        <v>672</v>
      </c>
      <c r="K4341" s="176"/>
      <c r="L4341" s="177" t="s">
        <v>730</v>
      </c>
      <c r="M4341" s="177" t="s">
        <v>155</v>
      </c>
    </row>
    <row r="4342" spans="1:13" s="178" customFormat="1">
      <c r="A4342" s="171" t="s">
        <v>2494</v>
      </c>
      <c r="B4342" s="171"/>
      <c r="C4342" s="179" t="s">
        <v>5972</v>
      </c>
      <c r="D4342" s="172">
        <v>46146</v>
      </c>
      <c r="E4342" s="173">
        <v>46192</v>
      </c>
      <c r="F4342" s="174">
        <v>0.38</v>
      </c>
      <c r="G4342" s="175" t="s">
        <v>5980</v>
      </c>
      <c r="H4342" s="171" t="s">
        <v>5988</v>
      </c>
      <c r="I4342" s="171" t="s">
        <v>6059</v>
      </c>
      <c r="J4342" s="171" t="s">
        <v>613</v>
      </c>
      <c r="K4342" s="176"/>
      <c r="L4342" s="177" t="s">
        <v>730</v>
      </c>
      <c r="M4342" s="177" t="s">
        <v>327</v>
      </c>
    </row>
    <row r="4343" spans="1:13" s="178" customFormat="1">
      <c r="A4343" s="171" t="s">
        <v>2494</v>
      </c>
      <c r="B4343" s="171"/>
      <c r="C4343" s="179" t="s">
        <v>5972</v>
      </c>
      <c r="D4343" s="172">
        <v>46146</v>
      </c>
      <c r="E4343" s="173">
        <v>46192</v>
      </c>
      <c r="F4343" s="174">
        <v>0.31</v>
      </c>
      <c r="G4343" s="175" t="s">
        <v>5980</v>
      </c>
      <c r="H4343" s="171" t="s">
        <v>5988</v>
      </c>
      <c r="I4343" s="171" t="s">
        <v>6060</v>
      </c>
      <c r="J4343" s="171" t="s">
        <v>667</v>
      </c>
      <c r="K4343" s="176"/>
      <c r="L4343" s="177" t="s">
        <v>730</v>
      </c>
      <c r="M4343" s="177" t="s">
        <v>339</v>
      </c>
    </row>
    <row r="4344" spans="1:13" s="178" customFormat="1">
      <c r="A4344" s="171" t="s">
        <v>2494</v>
      </c>
      <c r="B4344" s="171"/>
      <c r="C4344" s="179" t="s">
        <v>5972</v>
      </c>
      <c r="D4344" s="172">
        <v>46146</v>
      </c>
      <c r="E4344" s="173">
        <v>46192</v>
      </c>
      <c r="F4344" s="174">
        <v>0.31</v>
      </c>
      <c r="G4344" s="175" t="s">
        <v>5980</v>
      </c>
      <c r="H4344" s="171" t="s">
        <v>5988</v>
      </c>
      <c r="I4344" s="171" t="s">
        <v>6061</v>
      </c>
      <c r="J4344" s="171" t="s">
        <v>699</v>
      </c>
      <c r="K4344" s="176"/>
      <c r="L4344" s="177" t="s">
        <v>730</v>
      </c>
      <c r="M4344" s="177" t="s">
        <v>343</v>
      </c>
    </row>
    <row r="4345" spans="1:13" s="178" customFormat="1">
      <c r="A4345" s="171" t="s">
        <v>2494</v>
      </c>
      <c r="B4345" s="171"/>
      <c r="C4345" s="179" t="s">
        <v>5972</v>
      </c>
      <c r="D4345" s="172">
        <v>46146</v>
      </c>
      <c r="E4345" s="173">
        <v>46192</v>
      </c>
      <c r="F4345" s="174">
        <v>0.89</v>
      </c>
      <c r="G4345" s="175" t="s">
        <v>5980</v>
      </c>
      <c r="H4345" s="171" t="s">
        <v>5988</v>
      </c>
      <c r="I4345" s="171" t="s">
        <v>6062</v>
      </c>
      <c r="J4345" s="171" t="s">
        <v>793</v>
      </c>
      <c r="K4345" s="176"/>
      <c r="L4345" s="177" t="s">
        <v>730</v>
      </c>
      <c r="M4345" s="177" t="s">
        <v>185</v>
      </c>
    </row>
    <row r="4346" spans="1:13" s="178" customFormat="1">
      <c r="A4346" s="171" t="s">
        <v>2494</v>
      </c>
      <c r="B4346" s="171"/>
      <c r="C4346" s="179" t="s">
        <v>5972</v>
      </c>
      <c r="D4346" s="172">
        <v>46146</v>
      </c>
      <c r="E4346" s="173">
        <v>46192</v>
      </c>
      <c r="F4346" s="174">
        <v>0.31</v>
      </c>
      <c r="G4346" s="175" t="s">
        <v>5980</v>
      </c>
      <c r="H4346" s="171" t="s">
        <v>5988</v>
      </c>
      <c r="I4346" s="171" t="s">
        <v>6063</v>
      </c>
      <c r="J4346" s="171" t="s">
        <v>662</v>
      </c>
      <c r="K4346" s="176"/>
      <c r="L4346" s="177" t="s">
        <v>730</v>
      </c>
      <c r="M4346" s="177" t="s">
        <v>425</v>
      </c>
    </row>
    <row r="4347" spans="1:13" s="178" customFormat="1">
      <c r="A4347" s="171" t="s">
        <v>2494</v>
      </c>
      <c r="B4347" s="171"/>
      <c r="C4347" s="179" t="s">
        <v>5972</v>
      </c>
      <c r="D4347" s="172">
        <v>46146</v>
      </c>
      <c r="E4347" s="173">
        <v>46192</v>
      </c>
      <c r="F4347" s="174">
        <v>0.35</v>
      </c>
      <c r="G4347" s="175" t="s">
        <v>5980</v>
      </c>
      <c r="H4347" s="171" t="s">
        <v>5988</v>
      </c>
      <c r="I4347" s="171" t="s">
        <v>6064</v>
      </c>
      <c r="J4347" s="171" t="s">
        <v>630</v>
      </c>
      <c r="K4347" s="176"/>
      <c r="L4347" s="177" t="s">
        <v>730</v>
      </c>
      <c r="M4347" s="177" t="s">
        <v>433</v>
      </c>
    </row>
    <row r="4348" spans="1:13" s="178" customFormat="1">
      <c r="A4348" s="171" t="s">
        <v>2494</v>
      </c>
      <c r="B4348" s="171"/>
      <c r="C4348" s="179" t="s">
        <v>5972</v>
      </c>
      <c r="D4348" s="172">
        <v>46146</v>
      </c>
      <c r="E4348" s="173">
        <v>46192</v>
      </c>
      <c r="F4348" s="174">
        <v>0.31</v>
      </c>
      <c r="G4348" s="175" t="s">
        <v>5980</v>
      </c>
      <c r="H4348" s="171" t="s">
        <v>5988</v>
      </c>
      <c r="I4348" s="171" t="s">
        <v>6065</v>
      </c>
      <c r="J4348" s="171" t="s">
        <v>671</v>
      </c>
      <c r="K4348" s="176"/>
      <c r="L4348" s="177" t="s">
        <v>730</v>
      </c>
      <c r="M4348" s="177" t="s">
        <v>443</v>
      </c>
    </row>
    <row r="4349" spans="1:13" s="178" customFormat="1">
      <c r="A4349" s="171" t="s">
        <v>2494</v>
      </c>
      <c r="B4349" s="171"/>
      <c r="C4349" s="179" t="s">
        <v>5972</v>
      </c>
      <c r="D4349" s="172">
        <v>46146</v>
      </c>
      <c r="E4349" s="173">
        <v>46192</v>
      </c>
      <c r="F4349" s="174">
        <v>0.31</v>
      </c>
      <c r="G4349" s="175" t="s">
        <v>5980</v>
      </c>
      <c r="H4349" s="171" t="s">
        <v>5988</v>
      </c>
      <c r="I4349" s="171" t="s">
        <v>6066</v>
      </c>
      <c r="J4349" s="171" t="s">
        <v>691</v>
      </c>
      <c r="K4349" s="176"/>
      <c r="L4349" s="177" t="s">
        <v>730</v>
      </c>
      <c r="M4349" s="177" t="s">
        <v>445</v>
      </c>
    </row>
    <row r="4350" spans="1:13" s="178" customFormat="1">
      <c r="A4350" s="171" t="s">
        <v>2494</v>
      </c>
      <c r="B4350" s="171"/>
      <c r="C4350" s="179" t="s">
        <v>5972</v>
      </c>
      <c r="D4350" s="172">
        <v>46146</v>
      </c>
      <c r="E4350" s="173">
        <v>46192</v>
      </c>
      <c r="F4350" s="174">
        <v>0.08</v>
      </c>
      <c r="G4350" s="175" t="s">
        <v>5980</v>
      </c>
      <c r="H4350" s="171" t="s">
        <v>5988</v>
      </c>
      <c r="I4350" s="171" t="s">
        <v>6067</v>
      </c>
      <c r="J4350" s="171" t="s">
        <v>544</v>
      </c>
      <c r="K4350" s="176"/>
      <c r="L4350" s="177" t="s">
        <v>730</v>
      </c>
      <c r="M4350" s="177" t="s">
        <v>33</v>
      </c>
    </row>
    <row r="4351" spans="1:13" s="178" customFormat="1">
      <c r="A4351" s="171" t="s">
        <v>2494</v>
      </c>
      <c r="B4351" s="171"/>
      <c r="C4351" s="179" t="s">
        <v>5972</v>
      </c>
      <c r="D4351" s="172">
        <v>46146</v>
      </c>
      <c r="E4351" s="173">
        <v>46192</v>
      </c>
      <c r="F4351" s="174">
        <v>1.08</v>
      </c>
      <c r="G4351" s="175" t="s">
        <v>5980</v>
      </c>
      <c r="H4351" s="171" t="s">
        <v>5988</v>
      </c>
      <c r="I4351" s="171" t="s">
        <v>6068</v>
      </c>
      <c r="J4351" s="171" t="s">
        <v>590</v>
      </c>
      <c r="K4351" s="176"/>
      <c r="L4351" s="177" t="s">
        <v>730</v>
      </c>
      <c r="M4351" s="177" t="s">
        <v>403</v>
      </c>
    </row>
    <row r="4352" spans="1:13" s="178" customFormat="1">
      <c r="A4352" s="171" t="s">
        <v>2494</v>
      </c>
      <c r="B4352" s="171"/>
      <c r="C4352" s="179" t="s">
        <v>5972</v>
      </c>
      <c r="D4352" s="172">
        <v>46146</v>
      </c>
      <c r="E4352" s="173">
        <v>46192</v>
      </c>
      <c r="F4352" s="174">
        <v>1.46</v>
      </c>
      <c r="G4352" s="175" t="s">
        <v>5980</v>
      </c>
      <c r="H4352" s="171" t="s">
        <v>5988</v>
      </c>
      <c r="I4352" s="171" t="s">
        <v>6069</v>
      </c>
      <c r="J4352" s="171" t="s">
        <v>578</v>
      </c>
      <c r="K4352" s="176"/>
      <c r="L4352" s="177" t="s">
        <v>730</v>
      </c>
      <c r="M4352" s="177" t="s">
        <v>223</v>
      </c>
    </row>
    <row r="4353" spans="1:13" s="178" customFormat="1">
      <c r="A4353" s="171" t="s">
        <v>2494</v>
      </c>
      <c r="B4353" s="171"/>
      <c r="C4353" s="179" t="s">
        <v>5972</v>
      </c>
      <c r="D4353" s="172">
        <v>46146</v>
      </c>
      <c r="E4353" s="173">
        <v>46192</v>
      </c>
      <c r="F4353" s="174">
        <v>1.1200000000000001</v>
      </c>
      <c r="G4353" s="175" t="s">
        <v>5980</v>
      </c>
      <c r="H4353" s="171" t="s">
        <v>5988</v>
      </c>
      <c r="I4353" s="171" t="s">
        <v>6070</v>
      </c>
      <c r="J4353" s="171" t="s">
        <v>517</v>
      </c>
      <c r="K4353" s="176"/>
      <c r="L4353" s="177" t="s">
        <v>730</v>
      </c>
      <c r="M4353" s="177" t="s">
        <v>375</v>
      </c>
    </row>
    <row r="4354" spans="1:13" s="178" customFormat="1">
      <c r="A4354" s="171" t="s">
        <v>2494</v>
      </c>
      <c r="B4354" s="171"/>
      <c r="C4354" s="179" t="s">
        <v>5972</v>
      </c>
      <c r="D4354" s="172">
        <v>46146</v>
      </c>
      <c r="E4354" s="173">
        <v>46192</v>
      </c>
      <c r="F4354" s="174">
        <v>3.58</v>
      </c>
      <c r="G4354" s="175" t="s">
        <v>5980</v>
      </c>
      <c r="H4354" s="171" t="s">
        <v>5988</v>
      </c>
      <c r="I4354" s="171" t="s">
        <v>6071</v>
      </c>
      <c r="J4354" s="171" t="s">
        <v>568</v>
      </c>
      <c r="K4354" s="176"/>
      <c r="L4354" s="177" t="s">
        <v>730</v>
      </c>
      <c r="M4354" s="177" t="s">
        <v>29</v>
      </c>
    </row>
    <row r="4355" spans="1:13" s="178" customFormat="1">
      <c r="A4355" s="171" t="s">
        <v>2494</v>
      </c>
      <c r="B4355" s="171"/>
      <c r="C4355" s="179" t="s">
        <v>5972</v>
      </c>
      <c r="D4355" s="172">
        <v>46146</v>
      </c>
      <c r="E4355" s="173">
        <v>46192</v>
      </c>
      <c r="F4355" s="174">
        <v>0.46</v>
      </c>
      <c r="G4355" s="175" t="s">
        <v>5980</v>
      </c>
      <c r="H4355" s="171" t="s">
        <v>5988</v>
      </c>
      <c r="I4355" s="171" t="s">
        <v>6072</v>
      </c>
      <c r="J4355" s="171" t="s">
        <v>718</v>
      </c>
      <c r="K4355" s="176"/>
      <c r="L4355" s="177" t="s">
        <v>730</v>
      </c>
      <c r="M4355" s="177" t="s">
        <v>31</v>
      </c>
    </row>
    <row r="4356" spans="1:13" s="178" customFormat="1">
      <c r="A4356" s="171" t="s">
        <v>2494</v>
      </c>
      <c r="B4356" s="171"/>
      <c r="C4356" s="179" t="s">
        <v>5972</v>
      </c>
      <c r="D4356" s="172">
        <v>46146</v>
      </c>
      <c r="E4356" s="173">
        <v>46192</v>
      </c>
      <c r="F4356" s="174">
        <v>0.73</v>
      </c>
      <c r="G4356" s="175" t="s">
        <v>5980</v>
      </c>
      <c r="H4356" s="171" t="s">
        <v>5988</v>
      </c>
      <c r="I4356" s="171" t="s">
        <v>6073</v>
      </c>
      <c r="J4356" s="171" t="s">
        <v>514</v>
      </c>
      <c r="K4356" s="176"/>
      <c r="L4356" s="177" t="s">
        <v>730</v>
      </c>
      <c r="M4356" s="177" t="s">
        <v>55</v>
      </c>
    </row>
    <row r="4357" spans="1:13" s="178" customFormat="1">
      <c r="A4357" s="171" t="s">
        <v>2494</v>
      </c>
      <c r="B4357" s="171"/>
      <c r="C4357" s="179" t="s">
        <v>5972</v>
      </c>
      <c r="D4357" s="172">
        <v>46146</v>
      </c>
      <c r="E4357" s="173">
        <v>46192</v>
      </c>
      <c r="F4357" s="174">
        <v>3.62</v>
      </c>
      <c r="G4357" s="175" t="s">
        <v>5980</v>
      </c>
      <c r="H4357" s="171" t="s">
        <v>5988</v>
      </c>
      <c r="I4357" s="171" t="s">
        <v>6073</v>
      </c>
      <c r="J4357" s="171" t="s">
        <v>514</v>
      </c>
      <c r="K4357" s="176"/>
      <c r="L4357" s="177" t="s">
        <v>730</v>
      </c>
      <c r="M4357" s="177" t="s">
        <v>55</v>
      </c>
    </row>
    <row r="4358" spans="1:13" s="178" customFormat="1">
      <c r="A4358" s="171" t="s">
        <v>2494</v>
      </c>
      <c r="B4358" s="171"/>
      <c r="C4358" s="179" t="s">
        <v>5972</v>
      </c>
      <c r="D4358" s="172">
        <v>46146</v>
      </c>
      <c r="E4358" s="173">
        <v>46192</v>
      </c>
      <c r="F4358" s="174">
        <v>0.31</v>
      </c>
      <c r="G4358" s="175" t="s">
        <v>5980</v>
      </c>
      <c r="H4358" s="171" t="s">
        <v>5988</v>
      </c>
      <c r="I4358" s="171" t="s">
        <v>6074</v>
      </c>
      <c r="J4358" s="171" t="s">
        <v>625</v>
      </c>
      <c r="K4358" s="176"/>
      <c r="L4358" s="177" t="s">
        <v>730</v>
      </c>
      <c r="M4358" s="177" t="s">
        <v>241</v>
      </c>
    </row>
    <row r="4359" spans="1:13" s="178" customFormat="1">
      <c r="A4359" s="171" t="s">
        <v>2494</v>
      </c>
      <c r="B4359" s="171"/>
      <c r="C4359" s="179" t="s">
        <v>5972</v>
      </c>
      <c r="D4359" s="172">
        <v>46146</v>
      </c>
      <c r="E4359" s="173">
        <v>46192</v>
      </c>
      <c r="F4359" s="174">
        <v>0.5</v>
      </c>
      <c r="G4359" s="175" t="s">
        <v>5980</v>
      </c>
      <c r="H4359" s="171" t="s">
        <v>5988</v>
      </c>
      <c r="I4359" s="171" t="s">
        <v>6075</v>
      </c>
      <c r="J4359" s="171" t="s">
        <v>755</v>
      </c>
      <c r="K4359" s="176"/>
      <c r="L4359" s="177" t="s">
        <v>730</v>
      </c>
      <c r="M4359" s="177" t="s">
        <v>269</v>
      </c>
    </row>
    <row r="4360" spans="1:13" s="178" customFormat="1">
      <c r="A4360" s="171" t="s">
        <v>2494</v>
      </c>
      <c r="B4360" s="171"/>
      <c r="C4360" s="179" t="s">
        <v>5972</v>
      </c>
      <c r="D4360" s="172">
        <v>46146</v>
      </c>
      <c r="E4360" s="173">
        <v>46192</v>
      </c>
      <c r="F4360" s="174">
        <v>0.23</v>
      </c>
      <c r="G4360" s="175" t="s">
        <v>5980</v>
      </c>
      <c r="H4360" s="171" t="s">
        <v>5988</v>
      </c>
      <c r="I4360" s="171" t="s">
        <v>6076</v>
      </c>
      <c r="J4360" s="171" t="s">
        <v>649</v>
      </c>
      <c r="K4360" s="176"/>
      <c r="L4360" s="177" t="s">
        <v>730</v>
      </c>
      <c r="M4360" s="177" t="s">
        <v>205</v>
      </c>
    </row>
    <row r="4361" spans="1:13" s="178" customFormat="1">
      <c r="A4361" s="171" t="s">
        <v>2494</v>
      </c>
      <c r="B4361" s="171"/>
      <c r="C4361" s="179" t="s">
        <v>5972</v>
      </c>
      <c r="D4361" s="172">
        <v>46146</v>
      </c>
      <c r="E4361" s="173">
        <v>46192</v>
      </c>
      <c r="F4361" s="174">
        <v>0.31</v>
      </c>
      <c r="G4361" s="175" t="s">
        <v>5980</v>
      </c>
      <c r="H4361" s="171" t="s">
        <v>5988</v>
      </c>
      <c r="I4361" s="171" t="s">
        <v>6077</v>
      </c>
      <c r="J4361" s="171" t="s">
        <v>670</v>
      </c>
      <c r="K4361" s="176"/>
      <c r="L4361" s="177" t="s">
        <v>730</v>
      </c>
      <c r="M4361" s="177" t="s">
        <v>271</v>
      </c>
    </row>
    <row r="4362" spans="1:13" s="178" customFormat="1">
      <c r="A4362" s="171" t="s">
        <v>2494</v>
      </c>
      <c r="B4362" s="171"/>
      <c r="C4362" s="179" t="s">
        <v>5972</v>
      </c>
      <c r="D4362" s="172">
        <v>46146</v>
      </c>
      <c r="E4362" s="173">
        <v>46192</v>
      </c>
      <c r="F4362" s="174">
        <v>0.27</v>
      </c>
      <c r="G4362" s="175" t="s">
        <v>5980</v>
      </c>
      <c r="H4362" s="171" t="s">
        <v>5988</v>
      </c>
      <c r="I4362" s="171" t="s">
        <v>6078</v>
      </c>
      <c r="J4362" s="171" t="s">
        <v>675</v>
      </c>
      <c r="K4362" s="176"/>
      <c r="L4362" s="177" t="s">
        <v>730</v>
      </c>
      <c r="M4362" s="177" t="s">
        <v>253</v>
      </c>
    </row>
    <row r="4363" spans="1:13" s="178" customFormat="1">
      <c r="A4363" s="171" t="s">
        <v>2494</v>
      </c>
      <c r="B4363" s="171"/>
      <c r="C4363" s="179" t="s">
        <v>5972</v>
      </c>
      <c r="D4363" s="172">
        <v>46146</v>
      </c>
      <c r="E4363" s="173">
        <v>46192</v>
      </c>
      <c r="F4363" s="174">
        <v>0.38</v>
      </c>
      <c r="G4363" s="175" t="s">
        <v>5980</v>
      </c>
      <c r="H4363" s="171" t="s">
        <v>5988</v>
      </c>
      <c r="I4363" s="171" t="s">
        <v>6079</v>
      </c>
      <c r="J4363" s="171" t="s">
        <v>631</v>
      </c>
      <c r="K4363" s="176"/>
      <c r="L4363" s="177" t="s">
        <v>730</v>
      </c>
      <c r="M4363" s="177" t="s">
        <v>79</v>
      </c>
    </row>
    <row r="4364" spans="1:13" s="178" customFormat="1">
      <c r="A4364" s="171" t="s">
        <v>2494</v>
      </c>
      <c r="B4364" s="171"/>
      <c r="C4364" s="179" t="s">
        <v>5972</v>
      </c>
      <c r="D4364" s="172">
        <v>46146</v>
      </c>
      <c r="E4364" s="173">
        <v>46192</v>
      </c>
      <c r="F4364" s="174">
        <v>0.5</v>
      </c>
      <c r="G4364" s="175" t="s">
        <v>5980</v>
      </c>
      <c r="H4364" s="171" t="s">
        <v>5988</v>
      </c>
      <c r="I4364" s="171" t="s">
        <v>6080</v>
      </c>
      <c r="J4364" s="171" t="s">
        <v>651</v>
      </c>
      <c r="K4364" s="176"/>
      <c r="L4364" s="177" t="s">
        <v>730</v>
      </c>
      <c r="M4364" s="177" t="s">
        <v>504</v>
      </c>
    </row>
    <row r="4365" spans="1:13" s="178" customFormat="1">
      <c r="A4365" s="171" t="s">
        <v>2494</v>
      </c>
      <c r="B4365" s="171"/>
      <c r="C4365" s="179" t="s">
        <v>5972</v>
      </c>
      <c r="D4365" s="172">
        <v>46146</v>
      </c>
      <c r="E4365" s="173">
        <v>46192</v>
      </c>
      <c r="F4365" s="174">
        <v>0.38</v>
      </c>
      <c r="G4365" s="175" t="s">
        <v>5980</v>
      </c>
      <c r="H4365" s="171" t="s">
        <v>5988</v>
      </c>
      <c r="I4365" s="171" t="s">
        <v>6081</v>
      </c>
      <c r="J4365" s="171" t="s">
        <v>706</v>
      </c>
      <c r="K4365" s="176"/>
      <c r="L4365" s="177" t="s">
        <v>730</v>
      </c>
      <c r="M4365" s="177" t="s">
        <v>147</v>
      </c>
    </row>
    <row r="4366" spans="1:13" s="178" customFormat="1">
      <c r="A4366" s="171" t="s">
        <v>2494</v>
      </c>
      <c r="B4366" s="171"/>
      <c r="C4366" s="179" t="s">
        <v>5972</v>
      </c>
      <c r="D4366" s="172">
        <v>46146</v>
      </c>
      <c r="E4366" s="173">
        <v>46192</v>
      </c>
      <c r="F4366" s="174">
        <v>0.12</v>
      </c>
      <c r="G4366" s="175" t="s">
        <v>5980</v>
      </c>
      <c r="H4366" s="171" t="s">
        <v>5988</v>
      </c>
      <c r="I4366" s="171" t="s">
        <v>6082</v>
      </c>
      <c r="J4366" s="171" t="s">
        <v>664</v>
      </c>
      <c r="K4366" s="176"/>
      <c r="L4366" s="177" t="s">
        <v>730</v>
      </c>
      <c r="M4366" s="177" t="s">
        <v>293</v>
      </c>
    </row>
    <row r="4367" spans="1:13" s="178" customFormat="1">
      <c r="A4367" s="171" t="s">
        <v>2494</v>
      </c>
      <c r="B4367" s="171"/>
      <c r="C4367" s="179" t="s">
        <v>5972</v>
      </c>
      <c r="D4367" s="172">
        <v>46146</v>
      </c>
      <c r="E4367" s="173">
        <v>46192</v>
      </c>
      <c r="F4367" s="174">
        <v>0.85</v>
      </c>
      <c r="G4367" s="175" t="s">
        <v>5980</v>
      </c>
      <c r="H4367" s="171" t="s">
        <v>5988</v>
      </c>
      <c r="I4367" s="171" t="s">
        <v>6083</v>
      </c>
      <c r="J4367" s="171" t="s">
        <v>657</v>
      </c>
      <c r="K4367" s="176"/>
      <c r="L4367" s="177" t="s">
        <v>730</v>
      </c>
      <c r="M4367" s="177" t="s">
        <v>187</v>
      </c>
    </row>
    <row r="4368" spans="1:13" s="178" customFormat="1">
      <c r="A4368" s="171" t="s">
        <v>2494</v>
      </c>
      <c r="B4368" s="171"/>
      <c r="C4368" s="179" t="s">
        <v>5972</v>
      </c>
      <c r="D4368" s="172">
        <v>46146</v>
      </c>
      <c r="E4368" s="173">
        <v>46192</v>
      </c>
      <c r="F4368" s="174">
        <v>0.31</v>
      </c>
      <c r="G4368" s="175" t="s">
        <v>5980</v>
      </c>
      <c r="H4368" s="171" t="s">
        <v>5988</v>
      </c>
      <c r="I4368" s="171" t="s">
        <v>6084</v>
      </c>
      <c r="J4368" s="171" t="s">
        <v>541</v>
      </c>
      <c r="K4368" s="176"/>
      <c r="L4368" s="177" t="s">
        <v>730</v>
      </c>
      <c r="M4368" s="177" t="s">
        <v>173</v>
      </c>
    </row>
    <row r="4369" spans="1:13" s="178" customFormat="1">
      <c r="A4369" s="171" t="s">
        <v>2494</v>
      </c>
      <c r="B4369" s="171"/>
      <c r="C4369" s="179" t="s">
        <v>5972</v>
      </c>
      <c r="D4369" s="172">
        <v>46146</v>
      </c>
      <c r="E4369" s="173">
        <v>46192</v>
      </c>
      <c r="F4369" s="174">
        <v>0.57999999999999996</v>
      </c>
      <c r="G4369" s="175" t="s">
        <v>5980</v>
      </c>
      <c r="H4369" s="171" t="s">
        <v>5988</v>
      </c>
      <c r="I4369" s="171" t="s">
        <v>6085</v>
      </c>
      <c r="J4369" s="171" t="s">
        <v>695</v>
      </c>
      <c r="K4369" s="176"/>
      <c r="L4369" s="177" t="s">
        <v>730</v>
      </c>
      <c r="M4369" s="177" t="s">
        <v>502</v>
      </c>
    </row>
    <row r="4370" spans="1:13" s="178" customFormat="1">
      <c r="A4370" s="171" t="s">
        <v>2494</v>
      </c>
      <c r="B4370" s="171"/>
      <c r="C4370" s="179" t="s">
        <v>5972</v>
      </c>
      <c r="D4370" s="172">
        <v>46146</v>
      </c>
      <c r="E4370" s="173">
        <v>46192</v>
      </c>
      <c r="F4370" s="174">
        <v>0.38</v>
      </c>
      <c r="G4370" s="175" t="s">
        <v>5980</v>
      </c>
      <c r="H4370" s="171" t="s">
        <v>5988</v>
      </c>
      <c r="I4370" s="171" t="s">
        <v>6086</v>
      </c>
      <c r="J4370" s="171" t="s">
        <v>640</v>
      </c>
      <c r="K4370" s="176"/>
      <c r="L4370" s="177" t="s">
        <v>730</v>
      </c>
      <c r="M4370" s="177" t="s">
        <v>435</v>
      </c>
    </row>
    <row r="4371" spans="1:13" s="178" customFormat="1">
      <c r="A4371" s="171" t="s">
        <v>2494</v>
      </c>
      <c r="B4371" s="171"/>
      <c r="C4371" s="179" t="s">
        <v>5972</v>
      </c>
      <c r="D4371" s="172">
        <v>46146</v>
      </c>
      <c r="E4371" s="173">
        <v>46192</v>
      </c>
      <c r="F4371" s="174">
        <v>0.69</v>
      </c>
      <c r="G4371" s="175" t="s">
        <v>5980</v>
      </c>
      <c r="H4371" s="171" t="s">
        <v>5988</v>
      </c>
      <c r="I4371" s="171" t="s">
        <v>6087</v>
      </c>
      <c r="J4371" s="171" t="s">
        <v>519</v>
      </c>
      <c r="K4371" s="176"/>
      <c r="L4371" s="177" t="s">
        <v>730</v>
      </c>
      <c r="M4371" s="177" t="s">
        <v>483</v>
      </c>
    </row>
    <row r="4372" spans="1:13" s="178" customFormat="1">
      <c r="A4372" s="171" t="s">
        <v>2494</v>
      </c>
      <c r="B4372" s="171"/>
      <c r="C4372" s="179" t="s">
        <v>5972</v>
      </c>
      <c r="D4372" s="172">
        <v>46146</v>
      </c>
      <c r="E4372" s="173">
        <v>46192</v>
      </c>
      <c r="F4372" s="174">
        <v>0.27</v>
      </c>
      <c r="G4372" s="175" t="s">
        <v>5980</v>
      </c>
      <c r="H4372" s="171" t="s">
        <v>5988</v>
      </c>
      <c r="I4372" s="171" t="s">
        <v>6088</v>
      </c>
      <c r="J4372" s="171" t="s">
        <v>537</v>
      </c>
      <c r="K4372" s="176"/>
      <c r="L4372" s="177" t="s">
        <v>730</v>
      </c>
      <c r="M4372" s="177" t="s">
        <v>381</v>
      </c>
    </row>
    <row r="4373" spans="1:13" s="178" customFormat="1">
      <c r="A4373" s="171" t="s">
        <v>2494</v>
      </c>
      <c r="B4373" s="171"/>
      <c r="C4373" s="179" t="s">
        <v>5972</v>
      </c>
      <c r="D4373" s="172">
        <v>46146</v>
      </c>
      <c r="E4373" s="173">
        <v>46192</v>
      </c>
      <c r="F4373" s="174">
        <v>0.35</v>
      </c>
      <c r="G4373" s="175" t="s">
        <v>5980</v>
      </c>
      <c r="H4373" s="171" t="s">
        <v>5988</v>
      </c>
      <c r="I4373" s="171" t="s">
        <v>6089</v>
      </c>
      <c r="J4373" s="171" t="s">
        <v>689</v>
      </c>
      <c r="K4373" s="176"/>
      <c r="L4373" s="177" t="s">
        <v>730</v>
      </c>
      <c r="M4373" s="177" t="s">
        <v>367</v>
      </c>
    </row>
    <row r="4374" spans="1:13" s="178" customFormat="1">
      <c r="A4374" s="171" t="s">
        <v>2494</v>
      </c>
      <c r="B4374" s="171"/>
      <c r="C4374" s="179" t="s">
        <v>5972</v>
      </c>
      <c r="D4374" s="172">
        <v>46146</v>
      </c>
      <c r="E4374" s="173">
        <v>46192</v>
      </c>
      <c r="F4374" s="174">
        <v>0.31</v>
      </c>
      <c r="G4374" s="175" t="s">
        <v>5980</v>
      </c>
      <c r="H4374" s="171" t="s">
        <v>5988</v>
      </c>
      <c r="I4374" s="171" t="s">
        <v>6090</v>
      </c>
      <c r="J4374" s="171" t="s">
        <v>697</v>
      </c>
      <c r="K4374" s="176"/>
      <c r="L4374" s="177" t="s">
        <v>730</v>
      </c>
      <c r="M4374" s="177" t="s">
        <v>473</v>
      </c>
    </row>
    <row r="4375" spans="1:13" s="178" customFormat="1">
      <c r="A4375" s="171" t="s">
        <v>2494</v>
      </c>
      <c r="B4375" s="171"/>
      <c r="C4375" s="179" t="s">
        <v>5972</v>
      </c>
      <c r="D4375" s="172">
        <v>46146</v>
      </c>
      <c r="E4375" s="173">
        <v>46192</v>
      </c>
      <c r="F4375" s="174">
        <v>0.5</v>
      </c>
      <c r="G4375" s="175" t="s">
        <v>5980</v>
      </c>
      <c r="H4375" s="171" t="s">
        <v>5988</v>
      </c>
      <c r="I4375" s="171" t="s">
        <v>6091</v>
      </c>
      <c r="J4375" s="171" t="s">
        <v>606</v>
      </c>
      <c r="K4375" s="176"/>
      <c r="L4375" s="177" t="s">
        <v>730</v>
      </c>
      <c r="M4375" s="177" t="s">
        <v>415</v>
      </c>
    </row>
    <row r="4376" spans="1:13" s="178" customFormat="1">
      <c r="A4376" s="171" t="s">
        <v>2494</v>
      </c>
      <c r="B4376" s="171"/>
      <c r="C4376" s="179" t="s">
        <v>5972</v>
      </c>
      <c r="D4376" s="172">
        <v>46146</v>
      </c>
      <c r="E4376" s="173">
        <v>46192</v>
      </c>
      <c r="F4376" s="174">
        <v>3</v>
      </c>
      <c r="G4376" s="175" t="s">
        <v>5980</v>
      </c>
      <c r="H4376" s="171" t="s">
        <v>5988</v>
      </c>
      <c r="I4376" s="171" t="s">
        <v>6092</v>
      </c>
      <c r="J4376" s="171" t="s">
        <v>643</v>
      </c>
      <c r="K4376" s="176"/>
      <c r="L4376" s="177" t="s">
        <v>730</v>
      </c>
      <c r="M4376" s="177" t="s">
        <v>83</v>
      </c>
    </row>
    <row r="4377" spans="1:13" s="178" customFormat="1">
      <c r="A4377" s="171" t="s">
        <v>2494</v>
      </c>
      <c r="B4377" s="171"/>
      <c r="C4377" s="179" t="s">
        <v>5972</v>
      </c>
      <c r="D4377" s="172">
        <v>46146</v>
      </c>
      <c r="E4377" s="173">
        <v>46192</v>
      </c>
      <c r="F4377" s="174">
        <v>0.04</v>
      </c>
      <c r="G4377" s="175" t="s">
        <v>5980</v>
      </c>
      <c r="H4377" s="171" t="s">
        <v>5988</v>
      </c>
      <c r="I4377" s="171" t="s">
        <v>6093</v>
      </c>
      <c r="J4377" s="171" t="s">
        <v>554</v>
      </c>
      <c r="K4377" s="176"/>
      <c r="L4377" s="177" t="s">
        <v>730</v>
      </c>
      <c r="M4377" s="177" t="s">
        <v>37</v>
      </c>
    </row>
    <row r="4378" spans="1:13" s="178" customFormat="1">
      <c r="A4378" s="171" t="s">
        <v>2494</v>
      </c>
      <c r="B4378" s="171"/>
      <c r="C4378" s="179" t="s">
        <v>5972</v>
      </c>
      <c r="D4378" s="172">
        <v>46146</v>
      </c>
      <c r="E4378" s="173">
        <v>46192</v>
      </c>
      <c r="F4378" s="174">
        <v>1.89</v>
      </c>
      <c r="G4378" s="175" t="s">
        <v>5980</v>
      </c>
      <c r="H4378" s="171" t="s">
        <v>5988</v>
      </c>
      <c r="I4378" s="171" t="s">
        <v>6094</v>
      </c>
      <c r="J4378" s="171" t="s">
        <v>567</v>
      </c>
      <c r="K4378" s="176"/>
      <c r="L4378" s="177" t="s">
        <v>730</v>
      </c>
      <c r="M4378" s="177" t="s">
        <v>165</v>
      </c>
    </row>
    <row r="4379" spans="1:13" s="178" customFormat="1">
      <c r="A4379" s="171" t="s">
        <v>2494</v>
      </c>
      <c r="B4379" s="171"/>
      <c r="C4379" s="179" t="s">
        <v>5972</v>
      </c>
      <c r="D4379" s="172">
        <v>46146</v>
      </c>
      <c r="E4379" s="173">
        <v>46192</v>
      </c>
      <c r="F4379" s="174">
        <v>1.73</v>
      </c>
      <c r="G4379" s="175" t="s">
        <v>5980</v>
      </c>
      <c r="H4379" s="171" t="s">
        <v>5988</v>
      </c>
      <c r="I4379" s="171" t="s">
        <v>6095</v>
      </c>
      <c r="J4379" s="171" t="s">
        <v>569</v>
      </c>
      <c r="K4379" s="176"/>
      <c r="L4379" s="177" t="s">
        <v>730</v>
      </c>
      <c r="M4379" s="177" t="s">
        <v>105</v>
      </c>
    </row>
    <row r="4380" spans="1:13" s="178" customFormat="1">
      <c r="A4380" s="171" t="s">
        <v>2494</v>
      </c>
      <c r="B4380" s="171"/>
      <c r="C4380" s="179" t="s">
        <v>5972</v>
      </c>
      <c r="D4380" s="172">
        <v>46146</v>
      </c>
      <c r="E4380" s="173">
        <v>46192</v>
      </c>
      <c r="F4380" s="174">
        <v>2.27</v>
      </c>
      <c r="G4380" s="175" t="s">
        <v>5980</v>
      </c>
      <c r="H4380" s="171" t="s">
        <v>5988</v>
      </c>
      <c r="I4380" s="171" t="s">
        <v>6096</v>
      </c>
      <c r="J4380" s="171" t="s">
        <v>555</v>
      </c>
      <c r="K4380" s="176"/>
      <c r="L4380" s="177" t="s">
        <v>730</v>
      </c>
      <c r="M4380" s="177" t="s">
        <v>449</v>
      </c>
    </row>
    <row r="4381" spans="1:13" s="178" customFormat="1">
      <c r="A4381" s="171" t="s">
        <v>2494</v>
      </c>
      <c r="B4381" s="171"/>
      <c r="C4381" s="179" t="s">
        <v>5972</v>
      </c>
      <c r="D4381" s="172">
        <v>46146</v>
      </c>
      <c r="E4381" s="173">
        <v>46192</v>
      </c>
      <c r="F4381" s="174">
        <v>1</v>
      </c>
      <c r="G4381" s="175" t="s">
        <v>5980</v>
      </c>
      <c r="H4381" s="171" t="s">
        <v>5988</v>
      </c>
      <c r="I4381" s="171" t="s">
        <v>6097</v>
      </c>
      <c r="J4381" s="171" t="s">
        <v>599</v>
      </c>
      <c r="K4381" s="176"/>
      <c r="L4381" s="177" t="s">
        <v>730</v>
      </c>
      <c r="M4381" s="177" t="s">
        <v>409</v>
      </c>
    </row>
    <row r="4382" spans="1:13" s="178" customFormat="1">
      <c r="A4382" s="171" t="s">
        <v>2494</v>
      </c>
      <c r="B4382" s="171"/>
      <c r="C4382" s="179" t="s">
        <v>5972</v>
      </c>
      <c r="D4382" s="172">
        <v>46146</v>
      </c>
      <c r="E4382" s="173">
        <v>46192</v>
      </c>
      <c r="F4382" s="174">
        <v>0.35</v>
      </c>
      <c r="G4382" s="175" t="s">
        <v>5980</v>
      </c>
      <c r="H4382" s="171" t="s">
        <v>5988</v>
      </c>
      <c r="I4382" s="171" t="s">
        <v>6098</v>
      </c>
      <c r="J4382" s="171" t="s">
        <v>693</v>
      </c>
      <c r="K4382" s="176"/>
      <c r="L4382" s="177" t="s">
        <v>730</v>
      </c>
      <c r="M4382" s="177" t="s">
        <v>289</v>
      </c>
    </row>
    <row r="4383" spans="1:13" s="178" customFormat="1">
      <c r="A4383" s="171" t="s">
        <v>2494</v>
      </c>
      <c r="B4383" s="171"/>
      <c r="C4383" s="179" t="s">
        <v>5972</v>
      </c>
      <c r="D4383" s="172">
        <v>46146</v>
      </c>
      <c r="E4383" s="173">
        <v>46192</v>
      </c>
      <c r="F4383" s="174">
        <v>0.5</v>
      </c>
      <c r="G4383" s="175" t="s">
        <v>5980</v>
      </c>
      <c r="H4383" s="171" t="s">
        <v>5988</v>
      </c>
      <c r="I4383" s="171" t="s">
        <v>6099</v>
      </c>
      <c r="J4383" s="171" t="s">
        <v>534</v>
      </c>
      <c r="K4383" s="176"/>
      <c r="L4383" s="177" t="s">
        <v>730</v>
      </c>
      <c r="M4383" s="177" t="s">
        <v>23</v>
      </c>
    </row>
    <row r="4384" spans="1:13" s="178" customFormat="1">
      <c r="A4384" s="171" t="s">
        <v>2494</v>
      </c>
      <c r="B4384" s="171"/>
      <c r="C4384" s="179" t="s">
        <v>5972</v>
      </c>
      <c r="D4384" s="172">
        <v>46146</v>
      </c>
      <c r="E4384" s="173">
        <v>46192</v>
      </c>
      <c r="F4384" s="174">
        <v>0.31</v>
      </c>
      <c r="G4384" s="175" t="s">
        <v>5980</v>
      </c>
      <c r="H4384" s="171" t="s">
        <v>5988</v>
      </c>
      <c r="I4384" s="171" t="s">
        <v>6100</v>
      </c>
      <c r="J4384" s="171" t="s">
        <v>702</v>
      </c>
      <c r="K4384" s="176"/>
      <c r="L4384" s="177" t="s">
        <v>730</v>
      </c>
      <c r="M4384" s="177" t="s">
        <v>397</v>
      </c>
    </row>
    <row r="4385" spans="1:13" s="178" customFormat="1">
      <c r="A4385" s="171" t="s">
        <v>2494</v>
      </c>
      <c r="B4385" s="171"/>
      <c r="C4385" s="179" t="s">
        <v>5972</v>
      </c>
      <c r="D4385" s="172">
        <v>46146</v>
      </c>
      <c r="E4385" s="173">
        <v>46192</v>
      </c>
      <c r="F4385" s="174">
        <v>0.35</v>
      </c>
      <c r="G4385" s="175" t="s">
        <v>5980</v>
      </c>
      <c r="H4385" s="171" t="s">
        <v>5988</v>
      </c>
      <c r="I4385" s="171" t="s">
        <v>6101</v>
      </c>
      <c r="J4385" s="171" t="s">
        <v>770</v>
      </c>
      <c r="K4385" s="176"/>
      <c r="L4385" s="177" t="s">
        <v>730</v>
      </c>
      <c r="M4385" s="177" t="s">
        <v>439</v>
      </c>
    </row>
    <row r="4386" spans="1:13" s="178" customFormat="1">
      <c r="A4386" s="171" t="s">
        <v>2494</v>
      </c>
      <c r="B4386" s="171"/>
      <c r="C4386" s="179" t="s">
        <v>5972</v>
      </c>
      <c r="D4386" s="172">
        <v>46146</v>
      </c>
      <c r="E4386" s="173">
        <v>46192</v>
      </c>
      <c r="F4386" s="174">
        <v>0.35</v>
      </c>
      <c r="G4386" s="175" t="s">
        <v>5980</v>
      </c>
      <c r="H4386" s="171" t="s">
        <v>5988</v>
      </c>
      <c r="I4386" s="171" t="s">
        <v>6102</v>
      </c>
      <c r="J4386" s="171" t="s">
        <v>528</v>
      </c>
      <c r="K4386" s="176"/>
      <c r="L4386" s="177" t="s">
        <v>730</v>
      </c>
      <c r="M4386" s="177" t="s">
        <v>453</v>
      </c>
    </row>
    <row r="4387" spans="1:13" s="178" customFormat="1">
      <c r="A4387" s="171" t="s">
        <v>2494</v>
      </c>
      <c r="B4387" s="171"/>
      <c r="C4387" s="179" t="s">
        <v>5972</v>
      </c>
      <c r="D4387" s="172">
        <v>46146</v>
      </c>
      <c r="E4387" s="173">
        <v>46192</v>
      </c>
      <c r="F4387" s="174">
        <v>0.23</v>
      </c>
      <c r="G4387" s="175" t="s">
        <v>5980</v>
      </c>
      <c r="H4387" s="171" t="s">
        <v>5988</v>
      </c>
      <c r="I4387" s="171" t="s">
        <v>6103</v>
      </c>
      <c r="J4387" s="171" t="s">
        <v>766</v>
      </c>
      <c r="K4387" s="176"/>
      <c r="L4387" s="177" t="s">
        <v>730</v>
      </c>
      <c r="M4387" s="177" t="s">
        <v>7</v>
      </c>
    </row>
    <row r="4388" spans="1:13" s="178" customFormat="1">
      <c r="A4388" s="171" t="s">
        <v>2494</v>
      </c>
      <c r="B4388" s="171"/>
      <c r="C4388" s="179" t="s">
        <v>5972</v>
      </c>
      <c r="D4388" s="172">
        <v>46146</v>
      </c>
      <c r="E4388" s="173">
        <v>46192</v>
      </c>
      <c r="F4388" s="174">
        <v>0.27</v>
      </c>
      <c r="G4388" s="175" t="s">
        <v>5980</v>
      </c>
      <c r="H4388" s="171" t="s">
        <v>5988</v>
      </c>
      <c r="I4388" s="171" t="s">
        <v>6104</v>
      </c>
      <c r="J4388" s="171" t="s">
        <v>690</v>
      </c>
      <c r="K4388" s="176"/>
      <c r="L4388" s="177" t="s">
        <v>730</v>
      </c>
      <c r="M4388" s="177" t="s">
        <v>413</v>
      </c>
    </row>
    <row r="4389" spans="1:13" s="178" customFormat="1">
      <c r="A4389" s="171" t="s">
        <v>2494</v>
      </c>
      <c r="B4389" s="171"/>
      <c r="C4389" s="179" t="s">
        <v>5972</v>
      </c>
      <c r="D4389" s="172">
        <v>46146</v>
      </c>
      <c r="E4389" s="173">
        <v>46192</v>
      </c>
      <c r="F4389" s="174">
        <v>0.38</v>
      </c>
      <c r="G4389" s="175" t="s">
        <v>5980</v>
      </c>
      <c r="H4389" s="171" t="s">
        <v>5988</v>
      </c>
      <c r="I4389" s="171" t="s">
        <v>6105</v>
      </c>
      <c r="J4389" s="171" t="s">
        <v>650</v>
      </c>
      <c r="K4389" s="176"/>
      <c r="L4389" s="177" t="s">
        <v>730</v>
      </c>
      <c r="M4389" s="177" t="s">
        <v>451</v>
      </c>
    </row>
    <row r="4390" spans="1:13" s="178" customFormat="1">
      <c r="A4390" s="171" t="s">
        <v>2494</v>
      </c>
      <c r="B4390" s="171"/>
      <c r="C4390" s="179" t="s">
        <v>5972</v>
      </c>
      <c r="D4390" s="172">
        <v>46146</v>
      </c>
      <c r="E4390" s="173">
        <v>46192</v>
      </c>
      <c r="F4390" s="174">
        <v>0.27</v>
      </c>
      <c r="G4390" s="175" t="s">
        <v>5980</v>
      </c>
      <c r="H4390" s="171" t="s">
        <v>5988</v>
      </c>
      <c r="I4390" s="171" t="s">
        <v>6106</v>
      </c>
      <c r="J4390" s="171" t="s">
        <v>764</v>
      </c>
      <c r="K4390" s="176"/>
      <c r="L4390" s="177" t="s">
        <v>730</v>
      </c>
      <c r="M4390" s="177" t="s">
        <v>461</v>
      </c>
    </row>
    <row r="4391" spans="1:13" s="178" customFormat="1">
      <c r="A4391" s="171" t="s">
        <v>2494</v>
      </c>
      <c r="B4391" s="171"/>
      <c r="C4391" s="179" t="s">
        <v>5972</v>
      </c>
      <c r="D4391" s="172">
        <v>46146</v>
      </c>
      <c r="E4391" s="173">
        <v>46192</v>
      </c>
      <c r="F4391" s="174">
        <v>13.01</v>
      </c>
      <c r="G4391" s="175" t="s">
        <v>5980</v>
      </c>
      <c r="H4391" s="171" t="s">
        <v>5988</v>
      </c>
      <c r="I4391" s="171" t="s">
        <v>6107</v>
      </c>
      <c r="J4391" s="171" t="s">
        <v>542</v>
      </c>
      <c r="K4391" s="176"/>
      <c r="L4391" s="177" t="s">
        <v>730</v>
      </c>
      <c r="M4391" s="177" t="s">
        <v>175</v>
      </c>
    </row>
    <row r="4392" spans="1:13" s="178" customFormat="1">
      <c r="A4392" s="171" t="s">
        <v>2494</v>
      </c>
      <c r="B4392" s="171"/>
      <c r="C4392" s="179" t="s">
        <v>5972</v>
      </c>
      <c r="D4392" s="172">
        <v>46146</v>
      </c>
      <c r="E4392" s="173">
        <v>46192</v>
      </c>
      <c r="F4392" s="174">
        <v>3.62</v>
      </c>
      <c r="G4392" s="175" t="s">
        <v>5980</v>
      </c>
      <c r="H4392" s="171" t="s">
        <v>5988</v>
      </c>
      <c r="I4392" s="171" t="s">
        <v>6108</v>
      </c>
      <c r="J4392" s="171" t="s">
        <v>513</v>
      </c>
      <c r="K4392" s="176"/>
      <c r="L4392" s="177" t="s">
        <v>730</v>
      </c>
      <c r="M4392" s="177" t="s">
        <v>63</v>
      </c>
    </row>
    <row r="4393" spans="1:13" s="178" customFormat="1">
      <c r="A4393" s="171" t="s">
        <v>2494</v>
      </c>
      <c r="B4393" s="171"/>
      <c r="C4393" s="179" t="s">
        <v>5972</v>
      </c>
      <c r="D4393" s="172">
        <v>46146</v>
      </c>
      <c r="E4393" s="173">
        <v>46192</v>
      </c>
      <c r="F4393" s="174">
        <v>6.89</v>
      </c>
      <c r="G4393" s="175" t="s">
        <v>5980</v>
      </c>
      <c r="H4393" s="171" t="s">
        <v>5988</v>
      </c>
      <c r="I4393" s="171" t="s">
        <v>6109</v>
      </c>
      <c r="J4393" s="171" t="s">
        <v>548</v>
      </c>
      <c r="K4393" s="176"/>
      <c r="L4393" s="177" t="s">
        <v>730</v>
      </c>
      <c r="M4393" s="177" t="s">
        <v>183</v>
      </c>
    </row>
    <row r="4394" spans="1:13" s="178" customFormat="1">
      <c r="A4394" s="171" t="s">
        <v>2494</v>
      </c>
      <c r="B4394" s="171"/>
      <c r="C4394" s="179" t="s">
        <v>5972</v>
      </c>
      <c r="D4394" s="172">
        <v>46146</v>
      </c>
      <c r="E4394" s="173">
        <v>46192</v>
      </c>
      <c r="F4394" s="174">
        <v>1.42</v>
      </c>
      <c r="G4394" s="175" t="s">
        <v>5980</v>
      </c>
      <c r="H4394" s="171" t="s">
        <v>5988</v>
      </c>
      <c r="I4394" s="171" t="s">
        <v>6110</v>
      </c>
      <c r="J4394" s="171" t="s">
        <v>558</v>
      </c>
      <c r="K4394" s="176"/>
      <c r="L4394" s="177" t="s">
        <v>730</v>
      </c>
      <c r="M4394" s="177" t="s">
        <v>359</v>
      </c>
    </row>
    <row r="4395" spans="1:13" s="178" customFormat="1">
      <c r="A4395" s="171" t="s">
        <v>2494</v>
      </c>
      <c r="B4395" s="171"/>
      <c r="C4395" s="179" t="s">
        <v>5972</v>
      </c>
      <c r="D4395" s="172">
        <v>46146</v>
      </c>
      <c r="E4395" s="173">
        <v>46192</v>
      </c>
      <c r="F4395" s="174">
        <v>1.04</v>
      </c>
      <c r="G4395" s="175" t="s">
        <v>5980</v>
      </c>
      <c r="H4395" s="171" t="s">
        <v>5988</v>
      </c>
      <c r="I4395" s="171" t="s">
        <v>6111</v>
      </c>
      <c r="J4395" s="171" t="s">
        <v>577</v>
      </c>
      <c r="K4395" s="176"/>
      <c r="L4395" s="177" t="s">
        <v>730</v>
      </c>
      <c r="M4395" s="177" t="s">
        <v>107</v>
      </c>
    </row>
    <row r="4396" spans="1:13" s="178" customFormat="1">
      <c r="A4396" s="171" t="s">
        <v>2494</v>
      </c>
      <c r="B4396" s="171"/>
      <c r="C4396" s="179" t="s">
        <v>5972</v>
      </c>
      <c r="D4396" s="172">
        <v>46146</v>
      </c>
      <c r="E4396" s="173">
        <v>46192</v>
      </c>
      <c r="F4396" s="174">
        <v>0.77</v>
      </c>
      <c r="G4396" s="175" t="s">
        <v>5980</v>
      </c>
      <c r="H4396" s="171" t="s">
        <v>5988</v>
      </c>
      <c r="I4396" s="171" t="s">
        <v>6112</v>
      </c>
      <c r="J4396" s="171" t="s">
        <v>595</v>
      </c>
      <c r="K4396" s="176"/>
      <c r="L4396" s="177" t="s">
        <v>730</v>
      </c>
      <c r="M4396" s="177" t="s">
        <v>323</v>
      </c>
    </row>
    <row r="4397" spans="1:13" s="178" customFormat="1">
      <c r="A4397" s="171" t="s">
        <v>2494</v>
      </c>
      <c r="B4397" s="171"/>
      <c r="C4397" s="179" t="s">
        <v>5972</v>
      </c>
      <c r="D4397" s="172">
        <v>46146</v>
      </c>
      <c r="E4397" s="173">
        <v>46192</v>
      </c>
      <c r="F4397" s="174">
        <v>1.35</v>
      </c>
      <c r="G4397" s="175" t="s">
        <v>5980</v>
      </c>
      <c r="H4397" s="171" t="s">
        <v>5988</v>
      </c>
      <c r="I4397" s="171" t="s">
        <v>6113</v>
      </c>
      <c r="J4397" s="171" t="s">
        <v>583</v>
      </c>
      <c r="K4397" s="176"/>
      <c r="L4397" s="177" t="s">
        <v>730</v>
      </c>
      <c r="M4397" s="177" t="s">
        <v>385</v>
      </c>
    </row>
    <row r="4398" spans="1:13" s="178" customFormat="1">
      <c r="A4398" s="171" t="s">
        <v>2494</v>
      </c>
      <c r="B4398" s="171"/>
      <c r="C4398" s="179" t="s">
        <v>5972</v>
      </c>
      <c r="D4398" s="172">
        <v>46146</v>
      </c>
      <c r="E4398" s="173">
        <v>46192</v>
      </c>
      <c r="F4398" s="174">
        <v>1.1499999999999999</v>
      </c>
      <c r="G4398" s="175" t="s">
        <v>5980</v>
      </c>
      <c r="H4398" s="171" t="s">
        <v>5988</v>
      </c>
      <c r="I4398" s="171" t="s">
        <v>6114</v>
      </c>
      <c r="J4398" s="171" t="s">
        <v>588</v>
      </c>
      <c r="K4398" s="176"/>
      <c r="L4398" s="177" t="s">
        <v>730</v>
      </c>
      <c r="M4398" s="177" t="s">
        <v>325</v>
      </c>
    </row>
    <row r="4399" spans="1:13" s="178" customFormat="1">
      <c r="A4399" s="171" t="s">
        <v>2494</v>
      </c>
      <c r="B4399" s="171"/>
      <c r="C4399" s="179" t="s">
        <v>5972</v>
      </c>
      <c r="D4399" s="172">
        <v>46146</v>
      </c>
      <c r="E4399" s="173">
        <v>46192</v>
      </c>
      <c r="F4399" s="174">
        <v>0.62</v>
      </c>
      <c r="G4399" s="175" t="s">
        <v>5980</v>
      </c>
      <c r="H4399" s="171" t="s">
        <v>5988</v>
      </c>
      <c r="I4399" s="171" t="s">
        <v>6115</v>
      </c>
      <c r="J4399" s="171" t="s">
        <v>605</v>
      </c>
      <c r="K4399" s="176"/>
      <c r="L4399" s="177" t="s">
        <v>730</v>
      </c>
      <c r="M4399" s="177" t="s">
        <v>259</v>
      </c>
    </row>
    <row r="4400" spans="1:13" s="178" customFormat="1">
      <c r="A4400" s="171" t="s">
        <v>2494</v>
      </c>
      <c r="B4400" s="171"/>
      <c r="C4400" s="179" t="s">
        <v>5972</v>
      </c>
      <c r="D4400" s="172">
        <v>46146</v>
      </c>
      <c r="E4400" s="173">
        <v>46192</v>
      </c>
      <c r="F4400" s="174">
        <v>0.38</v>
      </c>
      <c r="G4400" s="175" t="s">
        <v>5980</v>
      </c>
      <c r="H4400" s="171" t="s">
        <v>5988</v>
      </c>
      <c r="I4400" s="171" t="s">
        <v>6116</v>
      </c>
      <c r="J4400" s="171" t="s">
        <v>611</v>
      </c>
      <c r="K4400" s="176"/>
      <c r="L4400" s="177" t="s">
        <v>730</v>
      </c>
      <c r="M4400" s="177" t="s">
        <v>93</v>
      </c>
    </row>
    <row r="4401" spans="1:13" s="178" customFormat="1">
      <c r="A4401" s="171" t="s">
        <v>2494</v>
      </c>
      <c r="B4401" s="171"/>
      <c r="C4401" s="179" t="s">
        <v>5972</v>
      </c>
      <c r="D4401" s="172">
        <v>46146</v>
      </c>
      <c r="E4401" s="173">
        <v>46192</v>
      </c>
      <c r="F4401" s="174">
        <v>0.73</v>
      </c>
      <c r="G4401" s="175" t="s">
        <v>5980</v>
      </c>
      <c r="H4401" s="171" t="s">
        <v>5988</v>
      </c>
      <c r="I4401" s="171" t="s">
        <v>6117</v>
      </c>
      <c r="J4401" s="171" t="s">
        <v>553</v>
      </c>
      <c r="K4401" s="176"/>
      <c r="L4401" s="177" t="s">
        <v>730</v>
      </c>
      <c r="M4401" s="177" t="s">
        <v>73</v>
      </c>
    </row>
    <row r="4402" spans="1:13" s="178" customFormat="1">
      <c r="A4402" s="171" t="s">
        <v>2494</v>
      </c>
      <c r="B4402" s="171"/>
      <c r="C4402" s="179" t="s">
        <v>5972</v>
      </c>
      <c r="D4402" s="172">
        <v>46146</v>
      </c>
      <c r="E4402" s="173">
        <v>46192</v>
      </c>
      <c r="F4402" s="174">
        <v>0.69</v>
      </c>
      <c r="G4402" s="175" t="s">
        <v>5980</v>
      </c>
      <c r="H4402" s="171" t="s">
        <v>5988</v>
      </c>
      <c r="I4402" s="171" t="s">
        <v>6118</v>
      </c>
      <c r="J4402" s="171" t="s">
        <v>792</v>
      </c>
      <c r="K4402" s="176"/>
      <c r="L4402" s="177" t="s">
        <v>730</v>
      </c>
      <c r="M4402" s="177" t="s">
        <v>193</v>
      </c>
    </row>
    <row r="4403" spans="1:13" s="178" customFormat="1">
      <c r="A4403" s="171" t="s">
        <v>2494</v>
      </c>
      <c r="B4403" s="171"/>
      <c r="C4403" s="179" t="s">
        <v>5972</v>
      </c>
      <c r="D4403" s="172">
        <v>46146</v>
      </c>
      <c r="E4403" s="173">
        <v>46192</v>
      </c>
      <c r="F4403" s="174">
        <v>0.27</v>
      </c>
      <c r="G4403" s="175" t="s">
        <v>5980</v>
      </c>
      <c r="H4403" s="171" t="s">
        <v>5988</v>
      </c>
      <c r="I4403" s="171" t="s">
        <v>6119</v>
      </c>
      <c r="J4403" s="171" t="s">
        <v>532</v>
      </c>
      <c r="K4403" s="176"/>
      <c r="L4403" s="177" t="s">
        <v>730</v>
      </c>
      <c r="M4403" s="177" t="s">
        <v>237</v>
      </c>
    </row>
    <row r="4404" spans="1:13" s="178" customFormat="1">
      <c r="A4404" s="171" t="s">
        <v>2494</v>
      </c>
      <c r="B4404" s="171"/>
      <c r="C4404" s="179" t="s">
        <v>5972</v>
      </c>
      <c r="D4404" s="172">
        <v>46146</v>
      </c>
      <c r="E4404" s="173">
        <v>46192</v>
      </c>
      <c r="F4404" s="174">
        <v>0.27</v>
      </c>
      <c r="G4404" s="175" t="s">
        <v>5980</v>
      </c>
      <c r="H4404" s="171" t="s">
        <v>5988</v>
      </c>
      <c r="I4404" s="171" t="s">
        <v>6120</v>
      </c>
      <c r="J4404" s="171" t="s">
        <v>660</v>
      </c>
      <c r="K4404" s="176"/>
      <c r="L4404" s="177" t="s">
        <v>730</v>
      </c>
      <c r="M4404" s="177" t="s">
        <v>209</v>
      </c>
    </row>
    <row r="4405" spans="1:13" s="178" customFormat="1">
      <c r="A4405" s="171" t="s">
        <v>2494</v>
      </c>
      <c r="B4405" s="171"/>
      <c r="C4405" s="179" t="s">
        <v>5972</v>
      </c>
      <c r="D4405" s="172">
        <v>46146</v>
      </c>
      <c r="E4405" s="173">
        <v>46192</v>
      </c>
      <c r="F4405" s="174">
        <v>0.27</v>
      </c>
      <c r="G4405" s="175" t="s">
        <v>5980</v>
      </c>
      <c r="H4405" s="171" t="s">
        <v>5988</v>
      </c>
      <c r="I4405" s="171" t="s">
        <v>6121</v>
      </c>
      <c r="J4405" s="171" t="s">
        <v>676</v>
      </c>
      <c r="K4405" s="176"/>
      <c r="L4405" s="177" t="s">
        <v>730</v>
      </c>
      <c r="M4405" s="177" t="s">
        <v>493</v>
      </c>
    </row>
    <row r="4406" spans="1:13" s="178" customFormat="1">
      <c r="A4406" s="171" t="s">
        <v>2494</v>
      </c>
      <c r="B4406" s="171"/>
      <c r="C4406" s="179" t="s">
        <v>5972</v>
      </c>
      <c r="D4406" s="172">
        <v>46146</v>
      </c>
      <c r="E4406" s="173">
        <v>46192</v>
      </c>
      <c r="F4406" s="174">
        <v>0.31</v>
      </c>
      <c r="G4406" s="175" t="s">
        <v>5980</v>
      </c>
      <c r="H4406" s="171" t="s">
        <v>5988</v>
      </c>
      <c r="I4406" s="171" t="s">
        <v>6122</v>
      </c>
      <c r="J4406" s="171" t="s">
        <v>713</v>
      </c>
      <c r="K4406" s="176"/>
      <c r="L4406" s="177" t="s">
        <v>730</v>
      </c>
      <c r="M4406" s="177" t="s">
        <v>279</v>
      </c>
    </row>
    <row r="4407" spans="1:13" s="178" customFormat="1">
      <c r="A4407" s="171" t="s">
        <v>2494</v>
      </c>
      <c r="B4407" s="171"/>
      <c r="C4407" s="179" t="s">
        <v>5972</v>
      </c>
      <c r="D4407" s="172">
        <v>46146</v>
      </c>
      <c r="E4407" s="173">
        <v>46192</v>
      </c>
      <c r="F4407" s="174">
        <v>0.42</v>
      </c>
      <c r="G4407" s="175" t="s">
        <v>5980</v>
      </c>
      <c r="H4407" s="171" t="s">
        <v>5988</v>
      </c>
      <c r="I4407" s="171" t="s">
        <v>6123</v>
      </c>
      <c r="J4407" s="171" t="s">
        <v>629</v>
      </c>
      <c r="K4407" s="176"/>
      <c r="L4407" s="177" t="s">
        <v>730</v>
      </c>
      <c r="M4407" s="177" t="s">
        <v>85</v>
      </c>
    </row>
    <row r="4408" spans="1:13" s="178" customFormat="1">
      <c r="A4408" s="171" t="s">
        <v>2494</v>
      </c>
      <c r="B4408" s="171"/>
      <c r="C4408" s="179" t="s">
        <v>5972</v>
      </c>
      <c r="D4408" s="172">
        <v>46146</v>
      </c>
      <c r="E4408" s="173">
        <v>46192</v>
      </c>
      <c r="F4408" s="174">
        <v>0.31</v>
      </c>
      <c r="G4408" s="175" t="s">
        <v>5980</v>
      </c>
      <c r="H4408" s="171" t="s">
        <v>5988</v>
      </c>
      <c r="I4408" s="171" t="s">
        <v>6124</v>
      </c>
      <c r="J4408" s="171" t="s">
        <v>658</v>
      </c>
      <c r="K4408" s="176"/>
      <c r="L4408" s="177" t="s">
        <v>730</v>
      </c>
      <c r="M4408" s="177" t="s">
        <v>13</v>
      </c>
    </row>
    <row r="4409" spans="1:13" s="178" customFormat="1">
      <c r="A4409" s="171" t="s">
        <v>2494</v>
      </c>
      <c r="B4409" s="171"/>
      <c r="C4409" s="179" t="s">
        <v>5972</v>
      </c>
      <c r="D4409" s="172">
        <v>46146</v>
      </c>
      <c r="E4409" s="173">
        <v>46192</v>
      </c>
      <c r="F4409" s="174">
        <v>0.27</v>
      </c>
      <c r="G4409" s="175" t="s">
        <v>5980</v>
      </c>
      <c r="H4409" s="171" t="s">
        <v>5988</v>
      </c>
      <c r="I4409" s="171" t="s">
        <v>6125</v>
      </c>
      <c r="J4409" s="171" t="s">
        <v>669</v>
      </c>
      <c r="K4409" s="176"/>
      <c r="L4409" s="177" t="s">
        <v>730</v>
      </c>
      <c r="M4409" s="177" t="s">
        <v>15</v>
      </c>
    </row>
    <row r="4410" spans="1:13" s="178" customFormat="1">
      <c r="A4410" s="171" t="s">
        <v>2494</v>
      </c>
      <c r="B4410" s="171"/>
      <c r="C4410" s="179" t="s">
        <v>5972</v>
      </c>
      <c r="D4410" s="172">
        <v>46146</v>
      </c>
      <c r="E4410" s="173">
        <v>46192</v>
      </c>
      <c r="F4410" s="174">
        <v>0.27</v>
      </c>
      <c r="G4410" s="175" t="s">
        <v>5980</v>
      </c>
      <c r="H4410" s="171" t="s">
        <v>5988</v>
      </c>
      <c r="I4410" s="171" t="s">
        <v>6126</v>
      </c>
      <c r="J4410" s="171" t="s">
        <v>704</v>
      </c>
      <c r="K4410" s="176"/>
      <c r="L4410" s="177" t="s">
        <v>730</v>
      </c>
      <c r="M4410" s="177" t="s">
        <v>99</v>
      </c>
    </row>
    <row r="4411" spans="1:13" s="178" customFormat="1">
      <c r="A4411" s="171" t="s">
        <v>2494</v>
      </c>
      <c r="B4411" s="171"/>
      <c r="C4411" s="179" t="s">
        <v>5972</v>
      </c>
      <c r="D4411" s="172">
        <v>46146</v>
      </c>
      <c r="E4411" s="173">
        <v>46192</v>
      </c>
      <c r="F4411" s="174">
        <v>0.35</v>
      </c>
      <c r="G4411" s="175" t="s">
        <v>5980</v>
      </c>
      <c r="H4411" s="171" t="s">
        <v>5988</v>
      </c>
      <c r="I4411" s="171" t="s">
        <v>6127</v>
      </c>
      <c r="J4411" s="171" t="s">
        <v>624</v>
      </c>
      <c r="K4411" s="176"/>
      <c r="L4411" s="177" t="s">
        <v>730</v>
      </c>
      <c r="M4411" s="177" t="s">
        <v>291</v>
      </c>
    </row>
    <row r="4412" spans="1:13" s="178" customFormat="1">
      <c r="A4412" s="171" t="s">
        <v>2494</v>
      </c>
      <c r="B4412" s="171"/>
      <c r="C4412" s="179" t="s">
        <v>5972</v>
      </c>
      <c r="D4412" s="172">
        <v>46146</v>
      </c>
      <c r="E4412" s="173">
        <v>46192</v>
      </c>
      <c r="F4412" s="174">
        <v>0.73</v>
      </c>
      <c r="G4412" s="175" t="s">
        <v>5980</v>
      </c>
      <c r="H4412" s="171" t="s">
        <v>5988</v>
      </c>
      <c r="I4412" s="171" t="s">
        <v>6128</v>
      </c>
      <c r="J4412" s="171" t="s">
        <v>627</v>
      </c>
      <c r="K4412" s="176"/>
      <c r="L4412" s="177" t="s">
        <v>730</v>
      </c>
      <c r="M4412" s="177" t="s">
        <v>295</v>
      </c>
    </row>
    <row r="4413" spans="1:13" s="178" customFormat="1">
      <c r="A4413" s="171" t="s">
        <v>2494</v>
      </c>
      <c r="B4413" s="171"/>
      <c r="C4413" s="179" t="s">
        <v>5972</v>
      </c>
      <c r="D4413" s="172">
        <v>46146</v>
      </c>
      <c r="E4413" s="173">
        <v>46192</v>
      </c>
      <c r="F4413" s="174">
        <v>0.31</v>
      </c>
      <c r="G4413" s="175" t="s">
        <v>5980</v>
      </c>
      <c r="H4413" s="171" t="s">
        <v>5988</v>
      </c>
      <c r="I4413" s="171" t="s">
        <v>6129</v>
      </c>
      <c r="J4413" s="171" t="s">
        <v>634</v>
      </c>
      <c r="K4413" s="176"/>
      <c r="L4413" s="177" t="s">
        <v>730</v>
      </c>
      <c r="M4413" s="177" t="s">
        <v>335</v>
      </c>
    </row>
    <row r="4414" spans="1:13" s="178" customFormat="1">
      <c r="A4414" s="171" t="s">
        <v>2494</v>
      </c>
      <c r="B4414" s="171"/>
      <c r="C4414" s="179" t="s">
        <v>5972</v>
      </c>
      <c r="D4414" s="172">
        <v>46146</v>
      </c>
      <c r="E4414" s="173">
        <v>46192</v>
      </c>
      <c r="F4414" s="174">
        <v>0.54</v>
      </c>
      <c r="G4414" s="175" t="s">
        <v>5980</v>
      </c>
      <c r="H4414" s="171" t="s">
        <v>5988</v>
      </c>
      <c r="I4414" s="171" t="s">
        <v>6130</v>
      </c>
      <c r="J4414" s="171" t="s">
        <v>796</v>
      </c>
      <c r="K4414" s="176"/>
      <c r="L4414" s="177" t="s">
        <v>730</v>
      </c>
      <c r="M4414" s="177" t="s">
        <v>500</v>
      </c>
    </row>
    <row r="4415" spans="1:13" s="178" customFormat="1">
      <c r="A4415" s="171" t="s">
        <v>2494</v>
      </c>
      <c r="B4415" s="171"/>
      <c r="C4415" s="179" t="s">
        <v>5972</v>
      </c>
      <c r="D4415" s="172">
        <v>46146</v>
      </c>
      <c r="E4415" s="173">
        <v>46192</v>
      </c>
      <c r="F4415" s="174">
        <v>0.77</v>
      </c>
      <c r="G4415" s="175" t="s">
        <v>5980</v>
      </c>
      <c r="H4415" s="171" t="s">
        <v>5988</v>
      </c>
      <c r="I4415" s="171" t="s">
        <v>6131</v>
      </c>
      <c r="J4415" s="171" t="s">
        <v>626</v>
      </c>
      <c r="K4415" s="176"/>
      <c r="L4415" s="177" t="s">
        <v>730</v>
      </c>
      <c r="M4415" s="177" t="s">
        <v>21</v>
      </c>
    </row>
    <row r="4416" spans="1:13" s="178" customFormat="1">
      <c r="A4416" s="171" t="s">
        <v>2494</v>
      </c>
      <c r="B4416" s="171"/>
      <c r="C4416" s="179" t="s">
        <v>5972</v>
      </c>
      <c r="D4416" s="172">
        <v>46146</v>
      </c>
      <c r="E4416" s="173">
        <v>46192</v>
      </c>
      <c r="F4416" s="174">
        <v>0.31</v>
      </c>
      <c r="G4416" s="175" t="s">
        <v>5980</v>
      </c>
      <c r="H4416" s="171" t="s">
        <v>5988</v>
      </c>
      <c r="I4416" s="171" t="s">
        <v>6132</v>
      </c>
      <c r="J4416" s="171" t="s">
        <v>773</v>
      </c>
      <c r="K4416" s="176"/>
      <c r="L4416" s="177" t="s">
        <v>730</v>
      </c>
      <c r="M4416" s="177" t="s">
        <v>365</v>
      </c>
    </row>
    <row r="4417" spans="1:13" s="178" customFormat="1">
      <c r="A4417" s="171" t="s">
        <v>2494</v>
      </c>
      <c r="B4417" s="171"/>
      <c r="C4417" s="179" t="s">
        <v>5972</v>
      </c>
      <c r="D4417" s="172">
        <v>46146</v>
      </c>
      <c r="E4417" s="173">
        <v>46192</v>
      </c>
      <c r="F4417" s="174">
        <v>0.27</v>
      </c>
      <c r="G4417" s="175" t="s">
        <v>5980</v>
      </c>
      <c r="H4417" s="171" t="s">
        <v>5988</v>
      </c>
      <c r="I4417" s="171" t="s">
        <v>6133</v>
      </c>
      <c r="J4417" s="171" t="s">
        <v>711</v>
      </c>
      <c r="K4417" s="176"/>
      <c r="L4417" s="177" t="s">
        <v>730</v>
      </c>
      <c r="M4417" s="177" t="s">
        <v>9</v>
      </c>
    </row>
    <row r="4418" spans="1:13" s="178" customFormat="1">
      <c r="A4418" s="171" t="s">
        <v>2494</v>
      </c>
      <c r="B4418" s="171"/>
      <c r="C4418" s="179" t="s">
        <v>5972</v>
      </c>
      <c r="D4418" s="172">
        <v>46146</v>
      </c>
      <c r="E4418" s="173">
        <v>46192</v>
      </c>
      <c r="F4418" s="174">
        <v>0.27</v>
      </c>
      <c r="G4418" s="175" t="s">
        <v>5980</v>
      </c>
      <c r="H4418" s="171" t="s">
        <v>5988</v>
      </c>
      <c r="I4418" s="171" t="s">
        <v>6134</v>
      </c>
      <c r="J4418" s="171" t="s">
        <v>765</v>
      </c>
      <c r="K4418" s="176"/>
      <c r="L4418" s="177" t="s">
        <v>730</v>
      </c>
      <c r="M4418" s="177" t="s">
        <v>423</v>
      </c>
    </row>
    <row r="4419" spans="1:13" s="178" customFormat="1">
      <c r="A4419" s="171" t="s">
        <v>2494</v>
      </c>
      <c r="B4419" s="171"/>
      <c r="C4419" s="179" t="s">
        <v>5972</v>
      </c>
      <c r="D4419" s="172">
        <v>46146</v>
      </c>
      <c r="E4419" s="173">
        <v>46192</v>
      </c>
      <c r="F4419" s="174">
        <v>0.27</v>
      </c>
      <c r="G4419" s="175" t="s">
        <v>5980</v>
      </c>
      <c r="H4419" s="171" t="s">
        <v>5988</v>
      </c>
      <c r="I4419" s="171" t="s">
        <v>6135</v>
      </c>
      <c r="J4419" s="171" t="s">
        <v>771</v>
      </c>
      <c r="K4419" s="176"/>
      <c r="L4419" s="177" t="s">
        <v>730</v>
      </c>
      <c r="M4419" s="177" t="s">
        <v>455</v>
      </c>
    </row>
    <row r="4420" spans="1:13" s="178" customFormat="1">
      <c r="A4420" s="171" t="s">
        <v>2494</v>
      </c>
      <c r="B4420" s="171"/>
      <c r="C4420" s="179" t="s">
        <v>5972</v>
      </c>
      <c r="D4420" s="172">
        <v>46146</v>
      </c>
      <c r="E4420" s="173">
        <v>46192</v>
      </c>
      <c r="F4420" s="174">
        <v>3.58</v>
      </c>
      <c r="G4420" s="175" t="s">
        <v>5980</v>
      </c>
      <c r="H4420" s="171" t="s">
        <v>5988</v>
      </c>
      <c r="I4420" s="171" t="s">
        <v>6136</v>
      </c>
      <c r="J4420" s="171" t="s">
        <v>547</v>
      </c>
      <c r="K4420" s="176"/>
      <c r="L4420" s="177" t="s">
        <v>730</v>
      </c>
      <c r="M4420" s="177" t="s">
        <v>383</v>
      </c>
    </row>
    <row r="4421" spans="1:13" s="178" customFormat="1">
      <c r="A4421" s="171" t="s">
        <v>2494</v>
      </c>
      <c r="B4421" s="171"/>
      <c r="C4421" s="179" t="s">
        <v>5972</v>
      </c>
      <c r="D4421" s="172">
        <v>46146</v>
      </c>
      <c r="E4421" s="173">
        <v>46192</v>
      </c>
      <c r="F4421" s="174">
        <v>4.7300000000000004</v>
      </c>
      <c r="G4421" s="175" t="s">
        <v>5980</v>
      </c>
      <c r="H4421" s="171" t="s">
        <v>5988</v>
      </c>
      <c r="I4421" s="171" t="s">
        <v>6137</v>
      </c>
      <c r="J4421" s="171" t="s">
        <v>550</v>
      </c>
      <c r="K4421" s="176"/>
      <c r="L4421" s="177" t="s">
        <v>730</v>
      </c>
      <c r="M4421" s="177" t="s">
        <v>219</v>
      </c>
    </row>
    <row r="4422" spans="1:13" s="178" customFormat="1">
      <c r="A4422" s="171" t="s">
        <v>2494</v>
      </c>
      <c r="B4422" s="171"/>
      <c r="C4422" s="179" t="s">
        <v>5972</v>
      </c>
      <c r="D4422" s="172">
        <v>46146</v>
      </c>
      <c r="E4422" s="173">
        <v>46192</v>
      </c>
      <c r="F4422" s="174">
        <v>1.92</v>
      </c>
      <c r="G4422" s="175" t="s">
        <v>5980</v>
      </c>
      <c r="H4422" s="171" t="s">
        <v>5988</v>
      </c>
      <c r="I4422" s="171" t="s">
        <v>6138</v>
      </c>
      <c r="J4422" s="171" t="s">
        <v>644</v>
      </c>
      <c r="K4422" s="176"/>
      <c r="L4422" s="177" t="s">
        <v>730</v>
      </c>
      <c r="M4422" s="177" t="s">
        <v>315</v>
      </c>
    </row>
    <row r="4423" spans="1:13" s="178" customFormat="1">
      <c r="A4423" s="171" t="s">
        <v>2494</v>
      </c>
      <c r="B4423" s="171"/>
      <c r="C4423" s="179" t="s">
        <v>5972</v>
      </c>
      <c r="D4423" s="172">
        <v>46146</v>
      </c>
      <c r="E4423" s="173">
        <v>46192</v>
      </c>
      <c r="F4423" s="174">
        <v>2.66</v>
      </c>
      <c r="G4423" s="175" t="s">
        <v>5980</v>
      </c>
      <c r="H4423" s="171" t="s">
        <v>5988</v>
      </c>
      <c r="I4423" s="171" t="s">
        <v>6139</v>
      </c>
      <c r="J4423" s="171" t="s">
        <v>556</v>
      </c>
      <c r="K4423" s="176"/>
      <c r="L4423" s="177" t="s">
        <v>730</v>
      </c>
      <c r="M4423" s="177" t="s">
        <v>87</v>
      </c>
    </row>
    <row r="4424" spans="1:13" s="178" customFormat="1">
      <c r="A4424" s="171" t="s">
        <v>2494</v>
      </c>
      <c r="B4424" s="171"/>
      <c r="C4424" s="179" t="s">
        <v>5972</v>
      </c>
      <c r="D4424" s="172">
        <v>46146</v>
      </c>
      <c r="E4424" s="173">
        <v>46192</v>
      </c>
      <c r="F4424" s="174">
        <v>1.73</v>
      </c>
      <c r="G4424" s="175" t="s">
        <v>5980</v>
      </c>
      <c r="H4424" s="171" t="s">
        <v>5988</v>
      </c>
      <c r="I4424" s="171" t="s">
        <v>6140</v>
      </c>
      <c r="J4424" s="171" t="s">
        <v>563</v>
      </c>
      <c r="K4424" s="176"/>
      <c r="L4424" s="177" t="s">
        <v>730</v>
      </c>
      <c r="M4424" s="177" t="s">
        <v>91</v>
      </c>
    </row>
    <row r="4425" spans="1:13" s="178" customFormat="1">
      <c r="A4425" s="171" t="s">
        <v>2494</v>
      </c>
      <c r="B4425" s="171"/>
      <c r="C4425" s="179" t="s">
        <v>5972</v>
      </c>
      <c r="D4425" s="172">
        <v>46146</v>
      </c>
      <c r="E4425" s="173">
        <v>46192</v>
      </c>
      <c r="F4425" s="174">
        <v>2.46</v>
      </c>
      <c r="G4425" s="175" t="s">
        <v>5980</v>
      </c>
      <c r="H4425" s="171" t="s">
        <v>5988</v>
      </c>
      <c r="I4425" s="171" t="s">
        <v>6141</v>
      </c>
      <c r="J4425" s="171" t="s">
        <v>562</v>
      </c>
      <c r="K4425" s="176"/>
      <c r="L4425" s="177" t="s">
        <v>730</v>
      </c>
      <c r="M4425" s="177" t="s">
        <v>421</v>
      </c>
    </row>
    <row r="4426" spans="1:13" s="178" customFormat="1">
      <c r="A4426" s="171" t="s">
        <v>2494</v>
      </c>
      <c r="B4426" s="171"/>
      <c r="C4426" s="179" t="s">
        <v>5972</v>
      </c>
      <c r="D4426" s="172">
        <v>46146</v>
      </c>
      <c r="E4426" s="173">
        <v>46192</v>
      </c>
      <c r="F4426" s="174">
        <v>1.42</v>
      </c>
      <c r="G4426" s="175" t="s">
        <v>5980</v>
      </c>
      <c r="H4426" s="171" t="s">
        <v>5988</v>
      </c>
      <c r="I4426" s="171" t="s">
        <v>6142</v>
      </c>
      <c r="J4426" s="171" t="s">
        <v>559</v>
      </c>
      <c r="K4426" s="176"/>
      <c r="L4426" s="177" t="s">
        <v>730</v>
      </c>
      <c r="M4426" s="177" t="s">
        <v>301</v>
      </c>
    </row>
    <row r="4427" spans="1:13" s="178" customFormat="1">
      <c r="A4427" s="171" t="s">
        <v>2494</v>
      </c>
      <c r="B4427" s="171"/>
      <c r="C4427" s="179" t="s">
        <v>5972</v>
      </c>
      <c r="D4427" s="172">
        <v>46146</v>
      </c>
      <c r="E4427" s="173">
        <v>46192</v>
      </c>
      <c r="F4427" s="174">
        <v>1.31</v>
      </c>
      <c r="G4427" s="175" t="s">
        <v>5980</v>
      </c>
      <c r="H4427" s="171" t="s">
        <v>5988</v>
      </c>
      <c r="I4427" s="171" t="s">
        <v>6143</v>
      </c>
      <c r="J4427" s="171" t="s">
        <v>594</v>
      </c>
      <c r="K4427" s="176"/>
      <c r="L4427" s="177" t="s">
        <v>730</v>
      </c>
      <c r="M4427" s="177" t="s">
        <v>429</v>
      </c>
    </row>
    <row r="4428" spans="1:13" s="178" customFormat="1">
      <c r="A4428" s="171" t="s">
        <v>2494</v>
      </c>
      <c r="B4428" s="171"/>
      <c r="C4428" s="179" t="s">
        <v>5972</v>
      </c>
      <c r="D4428" s="172">
        <v>46146</v>
      </c>
      <c r="E4428" s="173">
        <v>46192</v>
      </c>
      <c r="F4428" s="174">
        <v>2.42</v>
      </c>
      <c r="G4428" s="175" t="s">
        <v>5980</v>
      </c>
      <c r="H4428" s="171" t="s">
        <v>5988</v>
      </c>
      <c r="I4428" s="171" t="s">
        <v>6144</v>
      </c>
      <c r="J4428" s="171" t="s">
        <v>557</v>
      </c>
      <c r="K4428" s="176"/>
      <c r="L4428" s="177" t="s">
        <v>730</v>
      </c>
      <c r="M4428" s="177" t="s">
        <v>199</v>
      </c>
    </row>
    <row r="4429" spans="1:13" s="178" customFormat="1">
      <c r="A4429" s="171" t="s">
        <v>2494</v>
      </c>
      <c r="B4429" s="171"/>
      <c r="C4429" s="179" t="s">
        <v>5972</v>
      </c>
      <c r="D4429" s="172">
        <v>46146</v>
      </c>
      <c r="E4429" s="173">
        <v>46192</v>
      </c>
      <c r="F4429" s="174">
        <v>2.35</v>
      </c>
      <c r="G4429" s="175" t="s">
        <v>5980</v>
      </c>
      <c r="H4429" s="171" t="s">
        <v>5988</v>
      </c>
      <c r="I4429" s="171" t="s">
        <v>6145</v>
      </c>
      <c r="J4429" s="171" t="s">
        <v>593</v>
      </c>
      <c r="K4429" s="176"/>
      <c r="L4429" s="177" t="s">
        <v>730</v>
      </c>
      <c r="M4429" s="177" t="s">
        <v>171</v>
      </c>
    </row>
    <row r="4430" spans="1:13" s="178" customFormat="1">
      <c r="A4430" s="171" t="s">
        <v>2494</v>
      </c>
      <c r="B4430" s="171"/>
      <c r="C4430" s="179" t="s">
        <v>5972</v>
      </c>
      <c r="D4430" s="172">
        <v>46146</v>
      </c>
      <c r="E4430" s="173">
        <v>46192</v>
      </c>
      <c r="F4430" s="174">
        <v>1.27</v>
      </c>
      <c r="G4430" s="175" t="s">
        <v>5980</v>
      </c>
      <c r="H4430" s="171" t="s">
        <v>5988</v>
      </c>
      <c r="I4430" s="171" t="s">
        <v>6146</v>
      </c>
      <c r="J4430" s="171" t="s">
        <v>570</v>
      </c>
      <c r="K4430" s="176"/>
      <c r="L4430" s="177" t="s">
        <v>730</v>
      </c>
      <c r="M4430" s="177" t="s">
        <v>101</v>
      </c>
    </row>
    <row r="4431" spans="1:13" s="178" customFormat="1">
      <c r="A4431" s="171" t="s">
        <v>2494</v>
      </c>
      <c r="B4431" s="171"/>
      <c r="C4431" s="179" t="s">
        <v>5972</v>
      </c>
      <c r="D4431" s="172">
        <v>46146</v>
      </c>
      <c r="E4431" s="173">
        <v>46192</v>
      </c>
      <c r="F4431" s="174">
        <v>1.69</v>
      </c>
      <c r="G4431" s="175" t="s">
        <v>5980</v>
      </c>
      <c r="H4431" s="171" t="s">
        <v>5988</v>
      </c>
      <c r="I4431" s="171" t="s">
        <v>6147</v>
      </c>
      <c r="J4431" s="171" t="s">
        <v>581</v>
      </c>
      <c r="K4431" s="176"/>
      <c r="L4431" s="177" t="s">
        <v>730</v>
      </c>
      <c r="M4431" s="177" t="s">
        <v>229</v>
      </c>
    </row>
    <row r="4432" spans="1:13" s="178" customFormat="1">
      <c r="A4432" s="171" t="s">
        <v>2494</v>
      </c>
      <c r="B4432" s="171"/>
      <c r="C4432" s="179" t="s">
        <v>5972</v>
      </c>
      <c r="D4432" s="172">
        <v>46146</v>
      </c>
      <c r="E4432" s="173">
        <v>46192</v>
      </c>
      <c r="F4432" s="174">
        <v>1.96</v>
      </c>
      <c r="G4432" s="175" t="s">
        <v>5980</v>
      </c>
      <c r="H4432" s="171" t="s">
        <v>5988</v>
      </c>
      <c r="I4432" s="171" t="s">
        <v>6148</v>
      </c>
      <c r="J4432" s="171" t="s">
        <v>584</v>
      </c>
      <c r="K4432" s="176"/>
      <c r="L4432" s="177" t="s">
        <v>730</v>
      </c>
      <c r="M4432" s="177" t="s">
        <v>113</v>
      </c>
    </row>
    <row r="4433" spans="1:13" s="178" customFormat="1">
      <c r="A4433" s="171" t="s">
        <v>2494</v>
      </c>
      <c r="B4433" s="171"/>
      <c r="C4433" s="179" t="s">
        <v>5972</v>
      </c>
      <c r="D4433" s="172">
        <v>46146</v>
      </c>
      <c r="E4433" s="173">
        <v>46192</v>
      </c>
      <c r="F4433" s="174">
        <v>1.46</v>
      </c>
      <c r="G4433" s="175" t="s">
        <v>5980</v>
      </c>
      <c r="H4433" s="171" t="s">
        <v>5988</v>
      </c>
      <c r="I4433" s="171" t="s">
        <v>6149</v>
      </c>
      <c r="J4433" s="171" t="s">
        <v>574</v>
      </c>
      <c r="K4433" s="176"/>
      <c r="L4433" s="177" t="s">
        <v>730</v>
      </c>
      <c r="M4433" s="177" t="s">
        <v>201</v>
      </c>
    </row>
    <row r="4434" spans="1:13" s="178" customFormat="1">
      <c r="A4434" s="171" t="s">
        <v>2494</v>
      </c>
      <c r="B4434" s="171"/>
      <c r="C4434" s="179" t="s">
        <v>5972</v>
      </c>
      <c r="D4434" s="172">
        <v>46146</v>
      </c>
      <c r="E4434" s="173">
        <v>46192</v>
      </c>
      <c r="F4434" s="174">
        <v>0.89</v>
      </c>
      <c r="G4434" s="175" t="s">
        <v>5980</v>
      </c>
      <c r="H4434" s="171" t="s">
        <v>5988</v>
      </c>
      <c r="I4434" s="171" t="s">
        <v>6150</v>
      </c>
      <c r="J4434" s="171" t="s">
        <v>609</v>
      </c>
      <c r="K4434" s="176"/>
      <c r="L4434" s="177" t="s">
        <v>730</v>
      </c>
      <c r="M4434" s="177" t="s">
        <v>95</v>
      </c>
    </row>
    <row r="4435" spans="1:13" s="178" customFormat="1">
      <c r="A4435" s="171" t="s">
        <v>2494</v>
      </c>
      <c r="B4435" s="171"/>
      <c r="C4435" s="179" t="s">
        <v>5972</v>
      </c>
      <c r="D4435" s="172">
        <v>46146</v>
      </c>
      <c r="E4435" s="173">
        <v>46192</v>
      </c>
      <c r="F4435" s="174">
        <v>0.31</v>
      </c>
      <c r="G4435" s="175" t="s">
        <v>5980</v>
      </c>
      <c r="H4435" s="171" t="s">
        <v>5988</v>
      </c>
      <c r="I4435" s="171" t="s">
        <v>6151</v>
      </c>
      <c r="J4435" s="171" t="s">
        <v>623</v>
      </c>
      <c r="K4435" s="176"/>
      <c r="L4435" s="177" t="s">
        <v>730</v>
      </c>
      <c r="M4435" s="177" t="s">
        <v>331</v>
      </c>
    </row>
    <row r="4436" spans="1:13" s="178" customFormat="1">
      <c r="A4436" s="171" t="s">
        <v>2494</v>
      </c>
      <c r="B4436" s="171"/>
      <c r="C4436" s="179" t="s">
        <v>5972</v>
      </c>
      <c r="D4436" s="172">
        <v>46146</v>
      </c>
      <c r="E4436" s="173">
        <v>46192</v>
      </c>
      <c r="F4436" s="174">
        <v>0.31</v>
      </c>
      <c r="G4436" s="175" t="s">
        <v>5980</v>
      </c>
      <c r="H4436" s="171" t="s">
        <v>5988</v>
      </c>
      <c r="I4436" s="171" t="s">
        <v>6152</v>
      </c>
      <c r="J4436" s="171" t="s">
        <v>620</v>
      </c>
      <c r="K4436" s="176"/>
      <c r="L4436" s="177" t="s">
        <v>730</v>
      </c>
      <c r="M4436" s="177" t="s">
        <v>431</v>
      </c>
    </row>
    <row r="4437" spans="1:13" s="178" customFormat="1">
      <c r="A4437" s="171" t="s">
        <v>2494</v>
      </c>
      <c r="B4437" s="171"/>
      <c r="C4437" s="179" t="s">
        <v>5972</v>
      </c>
      <c r="D4437" s="172">
        <v>46146</v>
      </c>
      <c r="E4437" s="173">
        <v>46192</v>
      </c>
      <c r="F4437" s="174">
        <v>0.35</v>
      </c>
      <c r="G4437" s="175" t="s">
        <v>5980</v>
      </c>
      <c r="H4437" s="171" t="s">
        <v>5988</v>
      </c>
      <c r="I4437" s="171" t="s">
        <v>6153</v>
      </c>
      <c r="J4437" s="171" t="s">
        <v>615</v>
      </c>
      <c r="K4437" s="176"/>
      <c r="L4437" s="177" t="s">
        <v>730</v>
      </c>
      <c r="M4437" s="177" t="s">
        <v>263</v>
      </c>
    </row>
    <row r="4438" spans="1:13" s="178" customFormat="1">
      <c r="A4438" s="171" t="s">
        <v>2494</v>
      </c>
      <c r="B4438" s="171"/>
      <c r="C4438" s="179" t="s">
        <v>5972</v>
      </c>
      <c r="D4438" s="172">
        <v>46146</v>
      </c>
      <c r="E4438" s="173">
        <v>46192</v>
      </c>
      <c r="F4438" s="174">
        <v>0.27</v>
      </c>
      <c r="G4438" s="175" t="s">
        <v>5980</v>
      </c>
      <c r="H4438" s="171" t="s">
        <v>5988</v>
      </c>
      <c r="I4438" s="171" t="s">
        <v>6154</v>
      </c>
      <c r="J4438" s="171" t="s">
        <v>536</v>
      </c>
      <c r="K4438" s="176"/>
      <c r="L4438" s="177" t="s">
        <v>730</v>
      </c>
      <c r="M4438" s="177" t="s">
        <v>251</v>
      </c>
    </row>
    <row r="4439" spans="1:13" s="178" customFormat="1">
      <c r="A4439" s="171" t="s">
        <v>2494</v>
      </c>
      <c r="B4439" s="171"/>
      <c r="C4439" s="179" t="s">
        <v>5972</v>
      </c>
      <c r="D4439" s="172">
        <v>46146</v>
      </c>
      <c r="E4439" s="173">
        <v>46192</v>
      </c>
      <c r="F4439" s="174">
        <v>0.27</v>
      </c>
      <c r="G4439" s="175" t="s">
        <v>5980</v>
      </c>
      <c r="H4439" s="171" t="s">
        <v>5988</v>
      </c>
      <c r="I4439" s="171" t="s">
        <v>6155</v>
      </c>
      <c r="J4439" s="171" t="s">
        <v>681</v>
      </c>
      <c r="K4439" s="176"/>
      <c r="L4439" s="177" t="s">
        <v>730</v>
      </c>
      <c r="M4439" s="177" t="s">
        <v>217</v>
      </c>
    </row>
    <row r="4440" spans="1:13" s="178" customFormat="1">
      <c r="A4440" s="171" t="s">
        <v>2494</v>
      </c>
      <c r="B4440" s="171"/>
      <c r="C4440" s="179" t="s">
        <v>5972</v>
      </c>
      <c r="D4440" s="172">
        <v>46146</v>
      </c>
      <c r="E4440" s="173">
        <v>46192</v>
      </c>
      <c r="F4440" s="174">
        <v>0.27</v>
      </c>
      <c r="G4440" s="175" t="s">
        <v>5980</v>
      </c>
      <c r="H4440" s="171" t="s">
        <v>5988</v>
      </c>
      <c r="I4440" s="171" t="s">
        <v>6156</v>
      </c>
      <c r="J4440" s="171" t="s">
        <v>688</v>
      </c>
      <c r="K4440" s="176"/>
      <c r="L4440" s="177" t="s">
        <v>730</v>
      </c>
      <c r="M4440" s="177" t="s">
        <v>221</v>
      </c>
    </row>
    <row r="4441" spans="1:13" s="178" customFormat="1">
      <c r="A4441" s="171" t="s">
        <v>2494</v>
      </c>
      <c r="B4441" s="171"/>
      <c r="C4441" s="179" t="s">
        <v>5972</v>
      </c>
      <c r="D4441" s="172">
        <v>46146</v>
      </c>
      <c r="E4441" s="173">
        <v>46192</v>
      </c>
      <c r="F4441" s="174">
        <v>0.38</v>
      </c>
      <c r="G4441" s="175" t="s">
        <v>5980</v>
      </c>
      <c r="H4441" s="171" t="s">
        <v>5988</v>
      </c>
      <c r="I4441" s="171" t="s">
        <v>6157</v>
      </c>
      <c r="J4441" s="171" t="s">
        <v>756</v>
      </c>
      <c r="K4441" s="176"/>
      <c r="L4441" s="177" t="s">
        <v>730</v>
      </c>
      <c r="M4441" s="177" t="s">
        <v>5</v>
      </c>
    </row>
    <row r="4442" spans="1:13" s="178" customFormat="1">
      <c r="A4442" s="171" t="s">
        <v>2494</v>
      </c>
      <c r="B4442" s="171"/>
      <c r="C4442" s="179" t="s">
        <v>5972</v>
      </c>
      <c r="D4442" s="172">
        <v>46146</v>
      </c>
      <c r="E4442" s="173">
        <v>46192</v>
      </c>
      <c r="F4442" s="174">
        <v>0.35</v>
      </c>
      <c r="G4442" s="175" t="s">
        <v>5980</v>
      </c>
      <c r="H4442" s="171" t="s">
        <v>5988</v>
      </c>
      <c r="I4442" s="171" t="s">
        <v>6158</v>
      </c>
      <c r="J4442" s="171" t="s">
        <v>652</v>
      </c>
      <c r="K4442" s="176"/>
      <c r="L4442" s="177" t="s">
        <v>730</v>
      </c>
      <c r="M4442" s="177" t="s">
        <v>11</v>
      </c>
    </row>
    <row r="4443" spans="1:13" s="178" customFormat="1">
      <c r="A4443" s="171" t="s">
        <v>2494</v>
      </c>
      <c r="B4443" s="171"/>
      <c r="C4443" s="179" t="s">
        <v>5972</v>
      </c>
      <c r="D4443" s="172">
        <v>46146</v>
      </c>
      <c r="E4443" s="173">
        <v>46192</v>
      </c>
      <c r="F4443" s="174">
        <v>0.35</v>
      </c>
      <c r="G4443" s="175" t="s">
        <v>5980</v>
      </c>
      <c r="H4443" s="171" t="s">
        <v>5988</v>
      </c>
      <c r="I4443" s="171" t="s">
        <v>6159</v>
      </c>
      <c r="J4443" s="171" t="s">
        <v>705</v>
      </c>
      <c r="K4443" s="176"/>
      <c r="L4443" s="177" t="s">
        <v>730</v>
      </c>
      <c r="M4443" s="177" t="s">
        <v>159</v>
      </c>
    </row>
    <row r="4444" spans="1:13" s="178" customFormat="1">
      <c r="A4444" s="171" t="s">
        <v>2494</v>
      </c>
      <c r="B4444" s="171"/>
      <c r="C4444" s="179" t="s">
        <v>5972</v>
      </c>
      <c r="D4444" s="172">
        <v>46146</v>
      </c>
      <c r="E4444" s="173">
        <v>46192</v>
      </c>
      <c r="F4444" s="174">
        <v>0.31</v>
      </c>
      <c r="G4444" s="175" t="s">
        <v>5980</v>
      </c>
      <c r="H4444" s="171" t="s">
        <v>5988</v>
      </c>
      <c r="I4444" s="171" t="s">
        <v>6160</v>
      </c>
      <c r="J4444" s="171" t="s">
        <v>712</v>
      </c>
      <c r="K4444" s="176"/>
      <c r="L4444" s="177" t="s">
        <v>730</v>
      </c>
      <c r="M4444" s="177" t="s">
        <v>145</v>
      </c>
    </row>
    <row r="4445" spans="1:13" s="178" customFormat="1">
      <c r="A4445" s="171" t="s">
        <v>2494</v>
      </c>
      <c r="B4445" s="171"/>
      <c r="C4445" s="179" t="s">
        <v>5972</v>
      </c>
      <c r="D4445" s="172">
        <v>46146</v>
      </c>
      <c r="E4445" s="173">
        <v>46192</v>
      </c>
      <c r="F4445" s="174">
        <v>0.31</v>
      </c>
      <c r="G4445" s="175" t="s">
        <v>5980</v>
      </c>
      <c r="H4445" s="171" t="s">
        <v>5988</v>
      </c>
      <c r="I4445" s="171" t="s">
        <v>6161</v>
      </c>
      <c r="J4445" s="171" t="s">
        <v>684</v>
      </c>
      <c r="K4445" s="176"/>
      <c r="L4445" s="177" t="s">
        <v>730</v>
      </c>
      <c r="M4445" s="177" t="s">
        <v>355</v>
      </c>
    </row>
    <row r="4446" spans="1:13" s="178" customFormat="1">
      <c r="A4446" s="171" t="s">
        <v>2494</v>
      </c>
      <c r="B4446" s="171"/>
      <c r="C4446" s="179" t="s">
        <v>5972</v>
      </c>
      <c r="D4446" s="172">
        <v>46146</v>
      </c>
      <c r="E4446" s="173">
        <v>46192</v>
      </c>
      <c r="F4446" s="174">
        <v>0.27</v>
      </c>
      <c r="G4446" s="175" t="s">
        <v>5980</v>
      </c>
      <c r="H4446" s="171" t="s">
        <v>5988</v>
      </c>
      <c r="I4446" s="171" t="s">
        <v>6162</v>
      </c>
      <c r="J4446" s="171" t="s">
        <v>685</v>
      </c>
      <c r="K4446" s="176"/>
      <c r="L4446" s="177" t="s">
        <v>730</v>
      </c>
      <c r="M4446" s="177" t="s">
        <v>345</v>
      </c>
    </row>
    <row r="4447" spans="1:13" s="178" customFormat="1">
      <c r="A4447" s="171" t="s">
        <v>2494</v>
      </c>
      <c r="B4447" s="171"/>
      <c r="C4447" s="179" t="s">
        <v>5972</v>
      </c>
      <c r="D4447" s="172">
        <v>46146</v>
      </c>
      <c r="E4447" s="173">
        <v>46192</v>
      </c>
      <c r="F4447" s="174">
        <v>0.27</v>
      </c>
      <c r="G4447" s="175" t="s">
        <v>5980</v>
      </c>
      <c r="H4447" s="171" t="s">
        <v>5988</v>
      </c>
      <c r="I4447" s="171" t="s">
        <v>6163</v>
      </c>
      <c r="J4447" s="171" t="s">
        <v>696</v>
      </c>
      <c r="K4447" s="176"/>
      <c r="L4447" s="177" t="s">
        <v>730</v>
      </c>
      <c r="M4447" s="177" t="s">
        <v>419</v>
      </c>
    </row>
    <row r="4448" spans="1:13" s="178" customFormat="1">
      <c r="A4448" s="171" t="s">
        <v>2494</v>
      </c>
      <c r="B4448" s="171"/>
      <c r="C4448" s="179" t="s">
        <v>5972</v>
      </c>
      <c r="D4448" s="172">
        <v>46146</v>
      </c>
      <c r="E4448" s="173">
        <v>46192</v>
      </c>
      <c r="F4448" s="174">
        <v>4.46</v>
      </c>
      <c r="G4448" s="175" t="s">
        <v>5980</v>
      </c>
      <c r="H4448" s="171" t="s">
        <v>5988</v>
      </c>
      <c r="I4448" s="171" t="s">
        <v>6164</v>
      </c>
      <c r="J4448" s="171" t="s">
        <v>543</v>
      </c>
      <c r="K4448" s="176"/>
      <c r="L4448" s="177" t="s">
        <v>730</v>
      </c>
      <c r="M4448" s="177" t="s">
        <v>39</v>
      </c>
    </row>
    <row r="4449" spans="1:13" s="178" customFormat="1">
      <c r="A4449" s="171" t="s">
        <v>2494</v>
      </c>
      <c r="B4449" s="171"/>
      <c r="C4449" s="179" t="s">
        <v>5972</v>
      </c>
      <c r="D4449" s="172">
        <v>46146</v>
      </c>
      <c r="E4449" s="173">
        <v>46192</v>
      </c>
      <c r="F4449" s="174">
        <v>7.04</v>
      </c>
      <c r="G4449" s="175" t="s">
        <v>5980</v>
      </c>
      <c r="H4449" s="171" t="s">
        <v>5988</v>
      </c>
      <c r="I4449" s="171" t="s">
        <v>6165</v>
      </c>
      <c r="J4449" s="171" t="s">
        <v>545</v>
      </c>
      <c r="K4449" s="176"/>
      <c r="L4449" s="177" t="s">
        <v>730</v>
      </c>
      <c r="M4449" s="177" t="s">
        <v>163</v>
      </c>
    </row>
    <row r="4450" spans="1:13" s="178" customFormat="1">
      <c r="A4450" s="171" t="s">
        <v>2494</v>
      </c>
      <c r="B4450" s="171"/>
      <c r="C4450" s="179" t="s">
        <v>5972</v>
      </c>
      <c r="D4450" s="172">
        <v>46146</v>
      </c>
      <c r="E4450" s="173">
        <v>46192</v>
      </c>
      <c r="F4450" s="174">
        <v>9.35</v>
      </c>
      <c r="G4450" s="175" t="s">
        <v>5980</v>
      </c>
      <c r="H4450" s="171" t="s">
        <v>5988</v>
      </c>
      <c r="I4450" s="171" t="s">
        <v>6166</v>
      </c>
      <c r="J4450" s="171" t="s">
        <v>516</v>
      </c>
      <c r="K4450" s="176"/>
      <c r="L4450" s="177" t="s">
        <v>730</v>
      </c>
      <c r="M4450" s="177" t="s">
        <v>35</v>
      </c>
    </row>
    <row r="4451" spans="1:13" s="178" customFormat="1">
      <c r="A4451" s="171" t="s">
        <v>2494</v>
      </c>
      <c r="B4451" s="171"/>
      <c r="C4451" s="179" t="s">
        <v>5972</v>
      </c>
      <c r="D4451" s="172">
        <v>46146</v>
      </c>
      <c r="E4451" s="173">
        <v>46192</v>
      </c>
      <c r="F4451" s="174">
        <v>2.77</v>
      </c>
      <c r="G4451" s="175" t="s">
        <v>5980</v>
      </c>
      <c r="H4451" s="171" t="s">
        <v>5988</v>
      </c>
      <c r="I4451" s="171" t="s">
        <v>6167</v>
      </c>
      <c r="J4451" s="171" t="s">
        <v>549</v>
      </c>
      <c r="K4451" s="176"/>
      <c r="L4451" s="177" t="s">
        <v>730</v>
      </c>
      <c r="M4451" s="177" t="s">
        <v>297</v>
      </c>
    </row>
    <row r="4452" spans="1:13" s="178" customFormat="1">
      <c r="A4452" s="171" t="s">
        <v>2494</v>
      </c>
      <c r="B4452" s="171"/>
      <c r="C4452" s="179" t="s">
        <v>5972</v>
      </c>
      <c r="D4452" s="172">
        <v>46146</v>
      </c>
      <c r="E4452" s="173">
        <v>46192</v>
      </c>
      <c r="F4452" s="174">
        <v>3.62</v>
      </c>
      <c r="G4452" s="175" t="s">
        <v>5980</v>
      </c>
      <c r="H4452" s="171" t="s">
        <v>5988</v>
      </c>
      <c r="I4452" s="171" t="s">
        <v>6168</v>
      </c>
      <c r="J4452" s="171" t="s">
        <v>566</v>
      </c>
      <c r="K4452" s="176"/>
      <c r="L4452" s="177" t="s">
        <v>730</v>
      </c>
      <c r="M4452" s="177" t="s">
        <v>469</v>
      </c>
    </row>
    <row r="4453" spans="1:13" s="178" customFormat="1">
      <c r="A4453" s="171" t="s">
        <v>2494</v>
      </c>
      <c r="B4453" s="171"/>
      <c r="C4453" s="179" t="s">
        <v>5972</v>
      </c>
      <c r="D4453" s="172">
        <v>46146</v>
      </c>
      <c r="E4453" s="173">
        <v>46192</v>
      </c>
      <c r="F4453" s="174">
        <v>1.65</v>
      </c>
      <c r="G4453" s="175" t="s">
        <v>5980</v>
      </c>
      <c r="H4453" s="171" t="s">
        <v>5988</v>
      </c>
      <c r="I4453" s="171" t="s">
        <v>6169</v>
      </c>
      <c r="J4453" s="171" t="s">
        <v>572</v>
      </c>
      <c r="K4453" s="176"/>
      <c r="L4453" s="177" t="s">
        <v>730</v>
      </c>
      <c r="M4453" s="177" t="s">
        <v>233</v>
      </c>
    </row>
    <row r="4454" spans="1:13" s="178" customFormat="1">
      <c r="A4454" s="171" t="s">
        <v>2494</v>
      </c>
      <c r="B4454" s="171"/>
      <c r="C4454" s="179" t="s">
        <v>5972</v>
      </c>
      <c r="D4454" s="172">
        <v>46146</v>
      </c>
      <c r="E4454" s="173">
        <v>46192</v>
      </c>
      <c r="F4454" s="174">
        <v>1.31</v>
      </c>
      <c r="G4454" s="175" t="s">
        <v>5980</v>
      </c>
      <c r="H4454" s="171" t="s">
        <v>5988</v>
      </c>
      <c r="I4454" s="171" t="s">
        <v>6170</v>
      </c>
      <c r="J4454" s="171" t="s">
        <v>598</v>
      </c>
      <c r="K4454" s="176"/>
      <c r="L4454" s="177" t="s">
        <v>730</v>
      </c>
      <c r="M4454" s="177" t="s">
        <v>115</v>
      </c>
    </row>
    <row r="4455" spans="1:13" s="178" customFormat="1">
      <c r="A4455" s="171" t="s">
        <v>2494</v>
      </c>
      <c r="B4455" s="171"/>
      <c r="C4455" s="179" t="s">
        <v>5972</v>
      </c>
      <c r="D4455" s="172">
        <v>46146</v>
      </c>
      <c r="E4455" s="173">
        <v>46192</v>
      </c>
      <c r="F4455" s="174">
        <v>2.42</v>
      </c>
      <c r="G4455" s="175" t="s">
        <v>5980</v>
      </c>
      <c r="H4455" s="171" t="s">
        <v>5988</v>
      </c>
      <c r="I4455" s="171" t="s">
        <v>6171</v>
      </c>
      <c r="J4455" s="171" t="s">
        <v>585</v>
      </c>
      <c r="K4455" s="176"/>
      <c r="L4455" s="177" t="s">
        <v>730</v>
      </c>
      <c r="M4455" s="177" t="s">
        <v>177</v>
      </c>
    </row>
    <row r="4456" spans="1:13" s="178" customFormat="1">
      <c r="A4456" s="171" t="s">
        <v>2494</v>
      </c>
      <c r="B4456" s="171"/>
      <c r="C4456" s="179" t="s">
        <v>5972</v>
      </c>
      <c r="D4456" s="172">
        <v>46146</v>
      </c>
      <c r="E4456" s="173">
        <v>46192</v>
      </c>
      <c r="F4456" s="174">
        <v>4.46</v>
      </c>
      <c r="G4456" s="175" t="s">
        <v>5980</v>
      </c>
      <c r="H4456" s="171" t="s">
        <v>5988</v>
      </c>
      <c r="I4456" s="171" t="s">
        <v>6172</v>
      </c>
      <c r="J4456" s="171" t="s">
        <v>560</v>
      </c>
      <c r="K4456" s="176"/>
      <c r="L4456" s="177" t="s">
        <v>730</v>
      </c>
      <c r="M4456" s="177" t="s">
        <v>167</v>
      </c>
    </row>
    <row r="4457" spans="1:13" s="178" customFormat="1">
      <c r="A4457" s="171" t="s">
        <v>2494</v>
      </c>
      <c r="B4457" s="171"/>
      <c r="C4457" s="179" t="s">
        <v>5972</v>
      </c>
      <c r="D4457" s="172">
        <v>46146</v>
      </c>
      <c r="E4457" s="173">
        <v>46192</v>
      </c>
      <c r="F4457" s="174">
        <v>0.81</v>
      </c>
      <c r="G4457" s="175" t="s">
        <v>5980</v>
      </c>
      <c r="H4457" s="171" t="s">
        <v>5988</v>
      </c>
      <c r="I4457" s="171" t="s">
        <v>6173</v>
      </c>
      <c r="J4457" s="171" t="s">
        <v>576</v>
      </c>
      <c r="K4457" s="176"/>
      <c r="L4457" s="177" t="s">
        <v>730</v>
      </c>
      <c r="M4457" s="177" t="s">
        <v>311</v>
      </c>
    </row>
    <row r="4458" spans="1:13" s="178" customFormat="1">
      <c r="A4458" s="171" t="s">
        <v>2494</v>
      </c>
      <c r="B4458" s="171"/>
      <c r="C4458" s="179" t="s">
        <v>5972</v>
      </c>
      <c r="D4458" s="172">
        <v>46146</v>
      </c>
      <c r="E4458" s="173">
        <v>46192</v>
      </c>
      <c r="F4458" s="174">
        <v>0.31</v>
      </c>
      <c r="G4458" s="175" t="s">
        <v>5980</v>
      </c>
      <c r="H4458" s="171" t="s">
        <v>5988</v>
      </c>
      <c r="I4458" s="171" t="s">
        <v>6174</v>
      </c>
      <c r="J4458" s="171" t="s">
        <v>622</v>
      </c>
      <c r="K4458" s="176"/>
      <c r="L4458" s="177" t="s">
        <v>730</v>
      </c>
      <c r="M4458" s="177" t="s">
        <v>127</v>
      </c>
    </row>
    <row r="4459" spans="1:13" s="178" customFormat="1">
      <c r="A4459" s="171" t="s">
        <v>2494</v>
      </c>
      <c r="B4459" s="171"/>
      <c r="C4459" s="179" t="s">
        <v>5972</v>
      </c>
      <c r="D4459" s="172">
        <v>46146</v>
      </c>
      <c r="E4459" s="173">
        <v>46192</v>
      </c>
      <c r="F4459" s="174">
        <v>0.31</v>
      </c>
      <c r="G4459" s="175" t="s">
        <v>5980</v>
      </c>
      <c r="H4459" s="171" t="s">
        <v>5988</v>
      </c>
      <c r="I4459" s="171" t="s">
        <v>6175</v>
      </c>
      <c r="J4459" s="171" t="s">
        <v>617</v>
      </c>
      <c r="K4459" s="176"/>
      <c r="L4459" s="177" t="s">
        <v>730</v>
      </c>
      <c r="M4459" s="177" t="s">
        <v>389</v>
      </c>
    </row>
    <row r="4460" spans="1:13" s="178" customFormat="1">
      <c r="A4460" s="171" t="s">
        <v>2494</v>
      </c>
      <c r="B4460" s="171"/>
      <c r="C4460" s="179" t="s">
        <v>5972</v>
      </c>
      <c r="D4460" s="172">
        <v>46146</v>
      </c>
      <c r="E4460" s="173">
        <v>46192</v>
      </c>
      <c r="F4460" s="174">
        <v>0.38</v>
      </c>
      <c r="G4460" s="175" t="s">
        <v>5980</v>
      </c>
      <c r="H4460" s="171" t="s">
        <v>5988</v>
      </c>
      <c r="I4460" s="171" t="s">
        <v>6176</v>
      </c>
      <c r="J4460" s="171" t="s">
        <v>647</v>
      </c>
      <c r="K4460" s="176"/>
      <c r="L4460" s="177" t="s">
        <v>730</v>
      </c>
      <c r="M4460" s="177" t="s">
        <v>265</v>
      </c>
    </row>
    <row r="4461" spans="1:13" s="178" customFormat="1">
      <c r="A4461" s="171" t="s">
        <v>2494</v>
      </c>
      <c r="B4461" s="171"/>
      <c r="C4461" s="179" t="s">
        <v>5972</v>
      </c>
      <c r="D4461" s="172">
        <v>46146</v>
      </c>
      <c r="E4461" s="173">
        <v>46192</v>
      </c>
      <c r="F4461" s="174">
        <v>0.35</v>
      </c>
      <c r="G4461" s="175" t="s">
        <v>5980</v>
      </c>
      <c r="H4461" s="171" t="s">
        <v>5988</v>
      </c>
      <c r="I4461" s="171" t="s">
        <v>6177</v>
      </c>
      <c r="J4461" s="171" t="s">
        <v>723</v>
      </c>
      <c r="K4461" s="176"/>
      <c r="L4461" s="177" t="s">
        <v>730</v>
      </c>
      <c r="M4461" s="177" t="s">
        <v>3</v>
      </c>
    </row>
    <row r="4462" spans="1:13" s="178" customFormat="1">
      <c r="A4462" s="171" t="s">
        <v>2494</v>
      </c>
      <c r="B4462" s="171"/>
      <c r="C4462" s="179" t="s">
        <v>5972</v>
      </c>
      <c r="D4462" s="172">
        <v>46146</v>
      </c>
      <c r="E4462" s="173">
        <v>46192</v>
      </c>
      <c r="F4462" s="174">
        <v>0.27</v>
      </c>
      <c r="G4462" s="175" t="s">
        <v>5980</v>
      </c>
      <c r="H4462" s="171" t="s">
        <v>5988</v>
      </c>
      <c r="I4462" s="171" t="s">
        <v>6178</v>
      </c>
      <c r="J4462" s="171" t="s">
        <v>687</v>
      </c>
      <c r="K4462" s="176"/>
      <c r="L4462" s="177" t="s">
        <v>730</v>
      </c>
      <c r="M4462" s="177" t="s">
        <v>239</v>
      </c>
    </row>
    <row r="4463" spans="1:13" s="178" customFormat="1">
      <c r="A4463" s="171" t="s">
        <v>2494</v>
      </c>
      <c r="B4463" s="171"/>
      <c r="C4463" s="179" t="s">
        <v>5972</v>
      </c>
      <c r="D4463" s="172">
        <v>46146</v>
      </c>
      <c r="E4463" s="173">
        <v>46192</v>
      </c>
      <c r="F4463" s="174">
        <v>0.46</v>
      </c>
      <c r="G4463" s="175" t="s">
        <v>5980</v>
      </c>
      <c r="H4463" s="171" t="s">
        <v>5988</v>
      </c>
      <c r="I4463" s="171" t="s">
        <v>6179</v>
      </c>
      <c r="J4463" s="171" t="s">
        <v>632</v>
      </c>
      <c r="K4463" s="176"/>
      <c r="L4463" s="177" t="s">
        <v>730</v>
      </c>
      <c r="M4463" s="177" t="s">
        <v>67</v>
      </c>
    </row>
    <row r="4464" spans="1:13" s="178" customFormat="1">
      <c r="A4464" s="171" t="s">
        <v>2494</v>
      </c>
      <c r="B4464" s="171"/>
      <c r="C4464" s="179" t="s">
        <v>5972</v>
      </c>
      <c r="D4464" s="172">
        <v>46146</v>
      </c>
      <c r="E4464" s="173">
        <v>46192</v>
      </c>
      <c r="F4464" s="174">
        <v>0.42</v>
      </c>
      <c r="G4464" s="175" t="s">
        <v>5980</v>
      </c>
      <c r="H4464" s="171" t="s">
        <v>5988</v>
      </c>
      <c r="I4464" s="171" t="s">
        <v>6180</v>
      </c>
      <c r="J4464" s="171" t="s">
        <v>641</v>
      </c>
      <c r="K4464" s="176"/>
      <c r="L4464" s="177" t="s">
        <v>730</v>
      </c>
      <c r="M4464" s="177" t="s">
        <v>123</v>
      </c>
    </row>
    <row r="4465" spans="1:13" s="178" customFormat="1">
      <c r="A4465" s="171" t="s">
        <v>2494</v>
      </c>
      <c r="B4465" s="171"/>
      <c r="C4465" s="179" t="s">
        <v>5972</v>
      </c>
      <c r="D4465" s="172">
        <v>46146</v>
      </c>
      <c r="E4465" s="173">
        <v>46192</v>
      </c>
      <c r="F4465" s="174">
        <v>0.31</v>
      </c>
      <c r="G4465" s="175" t="s">
        <v>5980</v>
      </c>
      <c r="H4465" s="171" t="s">
        <v>5988</v>
      </c>
      <c r="I4465" s="171" t="s">
        <v>6181</v>
      </c>
      <c r="J4465" s="171" t="s">
        <v>521</v>
      </c>
      <c r="K4465" s="176"/>
      <c r="L4465" s="177" t="s">
        <v>730</v>
      </c>
      <c r="M4465" s="177" t="s">
        <v>81</v>
      </c>
    </row>
    <row r="4466" spans="1:13" s="178" customFormat="1">
      <c r="A4466" s="171" t="s">
        <v>2494</v>
      </c>
      <c r="B4466" s="171"/>
      <c r="C4466" s="179" t="s">
        <v>5972</v>
      </c>
      <c r="D4466" s="172">
        <v>46146</v>
      </c>
      <c r="E4466" s="173">
        <v>46192</v>
      </c>
      <c r="F4466" s="174">
        <v>0.31</v>
      </c>
      <c r="G4466" s="175" t="s">
        <v>5980</v>
      </c>
      <c r="H4466" s="171" t="s">
        <v>5988</v>
      </c>
      <c r="I4466" s="171" t="s">
        <v>6182</v>
      </c>
      <c r="J4466" s="171" t="s">
        <v>653</v>
      </c>
      <c r="K4466" s="176"/>
      <c r="L4466" s="177" t="s">
        <v>730</v>
      </c>
      <c r="M4466" s="177" t="s">
        <v>151</v>
      </c>
    </row>
    <row r="4467" spans="1:13" s="178" customFormat="1">
      <c r="A4467" s="171" t="s">
        <v>2494</v>
      </c>
      <c r="B4467" s="171"/>
      <c r="C4467" s="179" t="s">
        <v>5972</v>
      </c>
      <c r="D4467" s="172">
        <v>46146</v>
      </c>
      <c r="E4467" s="173">
        <v>46192</v>
      </c>
      <c r="F4467" s="174">
        <v>0.35</v>
      </c>
      <c r="G4467" s="175" t="s">
        <v>5980</v>
      </c>
      <c r="H4467" s="171" t="s">
        <v>5988</v>
      </c>
      <c r="I4467" s="171" t="s">
        <v>6183</v>
      </c>
      <c r="J4467" s="171" t="s">
        <v>679</v>
      </c>
      <c r="K4467" s="176"/>
      <c r="L4467" s="177" t="s">
        <v>730</v>
      </c>
      <c r="M4467" s="177" t="s">
        <v>135</v>
      </c>
    </row>
    <row r="4468" spans="1:13" s="178" customFormat="1">
      <c r="A4468" s="171" t="s">
        <v>2494</v>
      </c>
      <c r="B4468" s="171"/>
      <c r="C4468" s="179" t="s">
        <v>5972</v>
      </c>
      <c r="D4468" s="172">
        <v>46146</v>
      </c>
      <c r="E4468" s="173">
        <v>46192</v>
      </c>
      <c r="F4468" s="174">
        <v>0.27</v>
      </c>
      <c r="G4468" s="175" t="s">
        <v>5980</v>
      </c>
      <c r="H4468" s="171" t="s">
        <v>5988</v>
      </c>
      <c r="I4468" s="171" t="s">
        <v>6184</v>
      </c>
      <c r="J4468" s="171" t="s">
        <v>721</v>
      </c>
      <c r="K4468" s="176"/>
      <c r="L4468" s="177" t="s">
        <v>730</v>
      </c>
      <c r="M4468" s="177" t="s">
        <v>157</v>
      </c>
    </row>
    <row r="4469" spans="1:13" s="178" customFormat="1">
      <c r="A4469" s="171" t="s">
        <v>2494</v>
      </c>
      <c r="B4469" s="171"/>
      <c r="C4469" s="179" t="s">
        <v>5972</v>
      </c>
      <c r="D4469" s="172">
        <v>46146</v>
      </c>
      <c r="E4469" s="173">
        <v>46192</v>
      </c>
      <c r="F4469" s="174">
        <v>0.27</v>
      </c>
      <c r="G4469" s="175" t="s">
        <v>5980</v>
      </c>
      <c r="H4469" s="171" t="s">
        <v>5988</v>
      </c>
      <c r="I4469" s="171" t="s">
        <v>6185</v>
      </c>
      <c r="J4469" s="171" t="s">
        <v>540</v>
      </c>
      <c r="K4469" s="176"/>
      <c r="L4469" s="177" t="s">
        <v>730</v>
      </c>
      <c r="M4469" s="177" t="s">
        <v>141</v>
      </c>
    </row>
    <row r="4470" spans="1:13" s="178" customFormat="1">
      <c r="A4470" s="171" t="s">
        <v>2494</v>
      </c>
      <c r="B4470" s="171"/>
      <c r="C4470" s="179" t="s">
        <v>5972</v>
      </c>
      <c r="D4470" s="172">
        <v>46146</v>
      </c>
      <c r="E4470" s="173">
        <v>46192</v>
      </c>
      <c r="F4470" s="174">
        <v>0.31</v>
      </c>
      <c r="G4470" s="175" t="s">
        <v>5980</v>
      </c>
      <c r="H4470" s="171" t="s">
        <v>5988</v>
      </c>
      <c r="I4470" s="171" t="s">
        <v>6186</v>
      </c>
      <c r="J4470" s="171" t="s">
        <v>780</v>
      </c>
      <c r="K4470" s="176"/>
      <c r="L4470" s="177" t="s">
        <v>730</v>
      </c>
      <c r="M4470" s="177" t="s">
        <v>778</v>
      </c>
    </row>
    <row r="4471" spans="1:13" s="178" customFormat="1">
      <c r="A4471" s="171" t="s">
        <v>2494</v>
      </c>
      <c r="B4471" s="171"/>
      <c r="C4471" s="179" t="s">
        <v>5972</v>
      </c>
      <c r="D4471" s="172">
        <v>46146</v>
      </c>
      <c r="E4471" s="173">
        <v>46192</v>
      </c>
      <c r="F4471" s="174">
        <v>0.62</v>
      </c>
      <c r="G4471" s="175" t="s">
        <v>5980</v>
      </c>
      <c r="H4471" s="171" t="s">
        <v>5988</v>
      </c>
      <c r="I4471" s="171" t="s">
        <v>6187</v>
      </c>
      <c r="J4471" s="171" t="s">
        <v>531</v>
      </c>
      <c r="K4471" s="176"/>
      <c r="L4471" s="177" t="s">
        <v>730</v>
      </c>
      <c r="M4471" s="177" t="s">
        <v>321</v>
      </c>
    </row>
    <row r="4472" spans="1:13" s="178" customFormat="1">
      <c r="A4472" s="171" t="s">
        <v>2494</v>
      </c>
      <c r="B4472" s="171"/>
      <c r="C4472" s="179" t="s">
        <v>5972</v>
      </c>
      <c r="D4472" s="172">
        <v>46146</v>
      </c>
      <c r="E4472" s="173">
        <v>46192</v>
      </c>
      <c r="F4472" s="174">
        <v>0.31</v>
      </c>
      <c r="G4472" s="175" t="s">
        <v>5980</v>
      </c>
      <c r="H4472" s="171" t="s">
        <v>5988</v>
      </c>
      <c r="I4472" s="171" t="s">
        <v>6188</v>
      </c>
      <c r="J4472" s="171" t="s">
        <v>673</v>
      </c>
      <c r="K4472" s="176"/>
      <c r="L4472" s="177" t="s">
        <v>730</v>
      </c>
      <c r="M4472" s="177" t="s">
        <v>287</v>
      </c>
    </row>
    <row r="4473" spans="1:13" s="178" customFormat="1">
      <c r="A4473" s="171" t="s">
        <v>2494</v>
      </c>
      <c r="B4473" s="171"/>
      <c r="C4473" s="179" t="s">
        <v>5972</v>
      </c>
      <c r="D4473" s="172">
        <v>46146</v>
      </c>
      <c r="E4473" s="173">
        <v>46192</v>
      </c>
      <c r="F4473" s="174">
        <v>0.31</v>
      </c>
      <c r="G4473" s="175" t="s">
        <v>5980</v>
      </c>
      <c r="H4473" s="171" t="s">
        <v>5988</v>
      </c>
      <c r="I4473" s="171" t="s">
        <v>6189</v>
      </c>
      <c r="J4473" s="171" t="s">
        <v>694</v>
      </c>
      <c r="K4473" s="176"/>
      <c r="L4473" s="177" t="s">
        <v>730</v>
      </c>
      <c r="M4473" s="177" t="s">
        <v>349</v>
      </c>
    </row>
    <row r="4474" spans="1:13" s="178" customFormat="1">
      <c r="A4474" s="171" t="s">
        <v>2494</v>
      </c>
      <c r="B4474" s="171"/>
      <c r="C4474" s="179" t="s">
        <v>5972</v>
      </c>
      <c r="D4474" s="172">
        <v>46146</v>
      </c>
      <c r="E4474" s="173">
        <v>46192</v>
      </c>
      <c r="F4474" s="174">
        <v>0.27</v>
      </c>
      <c r="G4474" s="175" t="s">
        <v>5980</v>
      </c>
      <c r="H4474" s="171" t="s">
        <v>5988</v>
      </c>
      <c r="I4474" s="171" t="s">
        <v>6190</v>
      </c>
      <c r="J4474" s="171" t="s">
        <v>515</v>
      </c>
      <c r="K4474" s="176"/>
      <c r="L4474" s="177" t="s">
        <v>730</v>
      </c>
      <c r="M4474" s="177" t="s">
        <v>391</v>
      </c>
    </row>
    <row r="4475" spans="1:13" s="178" customFormat="1">
      <c r="A4475" s="171" t="s">
        <v>2494</v>
      </c>
      <c r="B4475" s="171"/>
      <c r="C4475" s="179" t="s">
        <v>5972</v>
      </c>
      <c r="D4475" s="172">
        <v>46146</v>
      </c>
      <c r="E4475" s="173">
        <v>46192</v>
      </c>
      <c r="F4475" s="174">
        <v>0.31</v>
      </c>
      <c r="G4475" s="175" t="s">
        <v>5980</v>
      </c>
      <c r="H4475" s="171" t="s">
        <v>5988</v>
      </c>
      <c r="I4475" s="171" t="s">
        <v>6191</v>
      </c>
      <c r="J4475" s="171" t="s">
        <v>707</v>
      </c>
      <c r="K4475" s="176"/>
      <c r="L4475" s="177" t="s">
        <v>730</v>
      </c>
      <c r="M4475" s="177" t="s">
        <v>463</v>
      </c>
    </row>
    <row r="4476" spans="1:13" s="178" customFormat="1">
      <c r="A4476" s="171" t="s">
        <v>2494</v>
      </c>
      <c r="B4476" s="171"/>
      <c r="C4476" s="179" t="s">
        <v>5972</v>
      </c>
      <c r="D4476" s="172">
        <v>46146</v>
      </c>
      <c r="E4476" s="173">
        <v>46192</v>
      </c>
      <c r="F4476" s="174">
        <v>0.46</v>
      </c>
      <c r="G4476" s="175" t="s">
        <v>5980</v>
      </c>
      <c r="H4476" s="171" t="s">
        <v>5988</v>
      </c>
      <c r="I4476" s="171" t="s">
        <v>6192</v>
      </c>
      <c r="J4476" s="171" t="s">
        <v>638</v>
      </c>
      <c r="K4476" s="176"/>
      <c r="L4476" s="177" t="s">
        <v>730</v>
      </c>
      <c r="M4476" s="177" t="s">
        <v>485</v>
      </c>
    </row>
    <row r="4477" spans="1:13" s="178" customFormat="1">
      <c r="A4477" s="171" t="s">
        <v>2494</v>
      </c>
      <c r="B4477" s="171"/>
      <c r="C4477" s="179" t="s">
        <v>5972</v>
      </c>
      <c r="D4477" s="172">
        <v>46146</v>
      </c>
      <c r="E4477" s="173">
        <v>46192</v>
      </c>
      <c r="F4477" s="174">
        <v>0.35</v>
      </c>
      <c r="G4477" s="175" t="s">
        <v>5980</v>
      </c>
      <c r="H4477" s="171" t="s">
        <v>5988</v>
      </c>
      <c r="I4477" s="171" t="s">
        <v>6193</v>
      </c>
      <c r="J4477" s="171" t="s">
        <v>692</v>
      </c>
      <c r="K4477" s="176"/>
      <c r="L4477" s="177" t="s">
        <v>730</v>
      </c>
      <c r="M4477" s="177" t="s">
        <v>395</v>
      </c>
    </row>
    <row r="4478" spans="1:13" s="178" customFormat="1">
      <c r="A4478" s="171" t="s">
        <v>2494</v>
      </c>
      <c r="B4478" s="171"/>
      <c r="C4478" s="179" t="s">
        <v>5972</v>
      </c>
      <c r="D4478" s="172">
        <v>46146</v>
      </c>
      <c r="E4478" s="173">
        <v>46192</v>
      </c>
      <c r="F4478" s="174">
        <v>1.08</v>
      </c>
      <c r="G4478" s="175" t="s">
        <v>5980</v>
      </c>
      <c r="H4478" s="171" t="s">
        <v>5988</v>
      </c>
      <c r="I4478" s="171" t="s">
        <v>6194</v>
      </c>
      <c r="J4478" s="171" t="s">
        <v>646</v>
      </c>
      <c r="K4478" s="176"/>
      <c r="L4478" s="177" t="s">
        <v>730</v>
      </c>
      <c r="M4478" s="177" t="s">
        <v>417</v>
      </c>
    </row>
    <row r="4479" spans="1:13" s="178" customFormat="1">
      <c r="A4479" s="171" t="s">
        <v>2494</v>
      </c>
      <c r="B4479" s="171"/>
      <c r="C4479" s="179" t="s">
        <v>5972</v>
      </c>
      <c r="D4479" s="172">
        <v>46146</v>
      </c>
      <c r="E4479" s="173">
        <v>46192</v>
      </c>
      <c r="F4479" s="174">
        <v>0.92</v>
      </c>
      <c r="G4479" s="175" t="s">
        <v>5980</v>
      </c>
      <c r="H4479" s="171" t="s">
        <v>5988</v>
      </c>
      <c r="I4479" s="171" t="s">
        <v>6195</v>
      </c>
      <c r="J4479" s="171" t="s">
        <v>587</v>
      </c>
      <c r="K4479" s="176"/>
      <c r="L4479" s="177" t="s">
        <v>730</v>
      </c>
      <c r="M4479" s="177" t="s">
        <v>393</v>
      </c>
    </row>
    <row r="4480" spans="1:13" s="178" customFormat="1">
      <c r="A4480" s="171" t="s">
        <v>2494</v>
      </c>
      <c r="B4480" s="171"/>
      <c r="C4480" s="179" t="s">
        <v>5972</v>
      </c>
      <c r="D4480" s="172">
        <v>46146</v>
      </c>
      <c r="E4480" s="173">
        <v>46192</v>
      </c>
      <c r="F4480" s="174">
        <v>1.04</v>
      </c>
      <c r="G4480" s="175" t="s">
        <v>5980</v>
      </c>
      <c r="H4480" s="171" t="s">
        <v>5988</v>
      </c>
      <c r="I4480" s="171" t="s">
        <v>6196</v>
      </c>
      <c r="J4480" s="171" t="s">
        <v>600</v>
      </c>
      <c r="K4480" s="176"/>
      <c r="L4480" s="177" t="s">
        <v>730</v>
      </c>
      <c r="M4480" s="177" t="s">
        <v>437</v>
      </c>
    </row>
    <row r="4481" spans="1:13" s="178" customFormat="1">
      <c r="A4481" s="171" t="s">
        <v>2494</v>
      </c>
      <c r="B4481" s="171"/>
      <c r="C4481" s="179" t="s">
        <v>5972</v>
      </c>
      <c r="D4481" s="172">
        <v>46146</v>
      </c>
      <c r="E4481" s="173">
        <v>46192</v>
      </c>
      <c r="F4481" s="174">
        <v>0.31</v>
      </c>
      <c r="G4481" s="175" t="s">
        <v>5980</v>
      </c>
      <c r="H4481" s="171" t="s">
        <v>5988</v>
      </c>
      <c r="I4481" s="171" t="s">
        <v>6197</v>
      </c>
      <c r="J4481" s="171" t="s">
        <v>552</v>
      </c>
      <c r="K4481" s="176"/>
      <c r="L4481" s="177" t="s">
        <v>730</v>
      </c>
      <c r="M4481" s="177" t="s">
        <v>405</v>
      </c>
    </row>
    <row r="4482" spans="1:13" s="178" customFormat="1">
      <c r="A4482" s="171" t="s">
        <v>2494</v>
      </c>
      <c r="B4482" s="171"/>
      <c r="C4482" s="179" t="s">
        <v>5972</v>
      </c>
      <c r="D4482" s="172">
        <v>46146</v>
      </c>
      <c r="E4482" s="173">
        <v>46192</v>
      </c>
      <c r="F4482" s="174">
        <v>0.35</v>
      </c>
      <c r="G4482" s="175" t="s">
        <v>5980</v>
      </c>
      <c r="H4482" s="171" t="s">
        <v>5988</v>
      </c>
      <c r="I4482" s="171" t="s">
        <v>6198</v>
      </c>
      <c r="J4482" s="171" t="s">
        <v>633</v>
      </c>
      <c r="K4482" s="176"/>
      <c r="L4482" s="177" t="s">
        <v>730</v>
      </c>
      <c r="M4482" s="177" t="s">
        <v>411</v>
      </c>
    </row>
    <row r="4483" spans="1:13" s="178" customFormat="1">
      <c r="A4483" s="171" t="s">
        <v>2494</v>
      </c>
      <c r="B4483" s="171"/>
      <c r="C4483" s="179" t="s">
        <v>5972</v>
      </c>
      <c r="D4483" s="172">
        <v>46146</v>
      </c>
      <c r="E4483" s="173">
        <v>46192</v>
      </c>
      <c r="F4483" s="174">
        <v>0.42</v>
      </c>
      <c r="G4483" s="175" t="s">
        <v>5980</v>
      </c>
      <c r="H4483" s="171" t="s">
        <v>5988</v>
      </c>
      <c r="I4483" s="171" t="s">
        <v>6199</v>
      </c>
      <c r="J4483" s="171" t="s">
        <v>663</v>
      </c>
      <c r="K4483" s="176"/>
      <c r="L4483" s="177" t="s">
        <v>730</v>
      </c>
      <c r="M4483" s="177" t="s">
        <v>363</v>
      </c>
    </row>
    <row r="4484" spans="1:13" s="178" customFormat="1">
      <c r="A4484" s="171" t="s">
        <v>2494</v>
      </c>
      <c r="B4484" s="171"/>
      <c r="C4484" s="179" t="s">
        <v>5972</v>
      </c>
      <c r="D4484" s="172">
        <v>46146</v>
      </c>
      <c r="E4484" s="173">
        <v>46192</v>
      </c>
      <c r="F4484" s="174">
        <v>0.31</v>
      </c>
      <c r="G4484" s="175" t="s">
        <v>5980</v>
      </c>
      <c r="H4484" s="171" t="s">
        <v>5988</v>
      </c>
      <c r="I4484" s="171" t="s">
        <v>6200</v>
      </c>
      <c r="J4484" s="171" t="s">
        <v>709</v>
      </c>
      <c r="K4484" s="176"/>
      <c r="L4484" s="177" t="s">
        <v>730</v>
      </c>
      <c r="M4484" s="177" t="s">
        <v>479</v>
      </c>
    </row>
    <row r="4485" spans="1:13" s="178" customFormat="1">
      <c r="A4485" s="171" t="s">
        <v>2494</v>
      </c>
      <c r="B4485" s="171"/>
      <c r="C4485" s="179" t="s">
        <v>5972</v>
      </c>
      <c r="D4485" s="172">
        <v>46146</v>
      </c>
      <c r="E4485" s="173">
        <v>46192</v>
      </c>
      <c r="F4485" s="174">
        <v>0.96</v>
      </c>
      <c r="G4485" s="175" t="s">
        <v>5980</v>
      </c>
      <c r="H4485" s="171" t="s">
        <v>5988</v>
      </c>
      <c r="I4485" s="171" t="s">
        <v>6201</v>
      </c>
      <c r="J4485" s="171" t="s">
        <v>591</v>
      </c>
      <c r="K4485" s="176"/>
      <c r="L4485" s="177" t="s">
        <v>730</v>
      </c>
      <c r="M4485" s="177" t="s">
        <v>407</v>
      </c>
    </row>
    <row r="4486" spans="1:13" s="178" customFormat="1">
      <c r="A4486" s="171" t="s">
        <v>2494</v>
      </c>
      <c r="B4486" s="171"/>
      <c r="C4486" s="179" t="s">
        <v>5972</v>
      </c>
      <c r="D4486" s="172">
        <v>46146</v>
      </c>
      <c r="E4486" s="173">
        <v>46192</v>
      </c>
      <c r="F4486" s="174">
        <v>1.19</v>
      </c>
      <c r="G4486" s="175" t="s">
        <v>5980</v>
      </c>
      <c r="H4486" s="171" t="s">
        <v>5988</v>
      </c>
      <c r="I4486" s="171" t="s">
        <v>6202</v>
      </c>
      <c r="J4486" s="171" t="s">
        <v>565</v>
      </c>
      <c r="K4486" s="176"/>
      <c r="L4486" s="177" t="s">
        <v>730</v>
      </c>
      <c r="M4486" s="177" t="s">
        <v>471</v>
      </c>
    </row>
    <row r="4487" spans="1:13" s="178" customFormat="1">
      <c r="A4487" s="171" t="s">
        <v>2494</v>
      </c>
      <c r="B4487" s="171"/>
      <c r="C4487" s="179" t="s">
        <v>5972</v>
      </c>
      <c r="D4487" s="172">
        <v>46146</v>
      </c>
      <c r="E4487" s="173">
        <v>46192</v>
      </c>
      <c r="F4487" s="174">
        <v>1.23</v>
      </c>
      <c r="G4487" s="175" t="s">
        <v>5980</v>
      </c>
      <c r="H4487" s="171" t="s">
        <v>5988</v>
      </c>
      <c r="I4487" s="171" t="s">
        <v>6203</v>
      </c>
      <c r="J4487" s="171" t="s">
        <v>589</v>
      </c>
      <c r="K4487" s="176"/>
      <c r="L4487" s="177" t="s">
        <v>730</v>
      </c>
      <c r="M4487" s="177" t="s">
        <v>77</v>
      </c>
    </row>
    <row r="4488" spans="1:13" s="178" customFormat="1">
      <c r="A4488" s="171" t="s">
        <v>2494</v>
      </c>
      <c r="B4488" s="171"/>
      <c r="C4488" s="179" t="s">
        <v>5972</v>
      </c>
      <c r="D4488" s="172">
        <v>46146</v>
      </c>
      <c r="E4488" s="173">
        <v>46192</v>
      </c>
      <c r="F4488" s="174">
        <v>1.1499999999999999</v>
      </c>
      <c r="G4488" s="175" t="s">
        <v>5980</v>
      </c>
      <c r="H4488" s="171" t="s">
        <v>5988</v>
      </c>
      <c r="I4488" s="171" t="s">
        <v>6204</v>
      </c>
      <c r="J4488" s="171" t="s">
        <v>582</v>
      </c>
      <c r="K4488" s="176"/>
      <c r="L4488" s="177" t="s">
        <v>730</v>
      </c>
      <c r="M4488" s="177" t="s">
        <v>231</v>
      </c>
    </row>
    <row r="4489" spans="1:13" s="178" customFormat="1">
      <c r="A4489" s="171" t="s">
        <v>2494</v>
      </c>
      <c r="B4489" s="171"/>
      <c r="C4489" s="179" t="s">
        <v>5972</v>
      </c>
      <c r="D4489" s="172">
        <v>46146</v>
      </c>
      <c r="E4489" s="173">
        <v>46192</v>
      </c>
      <c r="F4489" s="174">
        <v>0.65</v>
      </c>
      <c r="G4489" s="175" t="s">
        <v>5980</v>
      </c>
      <c r="H4489" s="171" t="s">
        <v>5988</v>
      </c>
      <c r="I4489" s="171" t="s">
        <v>6205</v>
      </c>
      <c r="J4489" s="171" t="s">
        <v>612</v>
      </c>
      <c r="K4489" s="176"/>
      <c r="L4489" s="177" t="s">
        <v>730</v>
      </c>
      <c r="M4489" s="177" t="s">
        <v>457</v>
      </c>
    </row>
    <row r="4490" spans="1:13" s="178" customFormat="1">
      <c r="A4490" s="171" t="s">
        <v>2494</v>
      </c>
      <c r="B4490" s="171"/>
      <c r="C4490" s="179" t="s">
        <v>5972</v>
      </c>
      <c r="D4490" s="172">
        <v>46146</v>
      </c>
      <c r="E4490" s="173">
        <v>46192</v>
      </c>
      <c r="F4490" s="174">
        <v>0.54</v>
      </c>
      <c r="G4490" s="175" t="s">
        <v>5980</v>
      </c>
      <c r="H4490" s="171" t="s">
        <v>5988</v>
      </c>
      <c r="I4490" s="171" t="s">
        <v>6206</v>
      </c>
      <c r="J4490" s="171" t="s">
        <v>604</v>
      </c>
      <c r="K4490" s="176"/>
      <c r="L4490" s="177" t="s">
        <v>730</v>
      </c>
      <c r="M4490" s="177" t="s">
        <v>117</v>
      </c>
    </row>
    <row r="4491" spans="1:13" s="178" customFormat="1">
      <c r="A4491" s="171" t="s">
        <v>2494</v>
      </c>
      <c r="B4491" s="171"/>
      <c r="C4491" s="179" t="s">
        <v>5972</v>
      </c>
      <c r="D4491" s="172">
        <v>46146</v>
      </c>
      <c r="E4491" s="173">
        <v>46192</v>
      </c>
      <c r="F4491" s="174">
        <v>0.69</v>
      </c>
      <c r="G4491" s="175" t="s">
        <v>5980</v>
      </c>
      <c r="H4491" s="171" t="s">
        <v>5988</v>
      </c>
      <c r="I4491" s="171" t="s">
        <v>6207</v>
      </c>
      <c r="J4491" s="171" t="s">
        <v>607</v>
      </c>
      <c r="K4491" s="176"/>
      <c r="L4491" s="177" t="s">
        <v>730</v>
      </c>
      <c r="M4491" s="177" t="s">
        <v>119</v>
      </c>
    </row>
    <row r="4492" spans="1:13" s="178" customFormat="1">
      <c r="A4492" s="171" t="s">
        <v>2494</v>
      </c>
      <c r="B4492" s="171"/>
      <c r="C4492" s="179" t="s">
        <v>5972</v>
      </c>
      <c r="D4492" s="172">
        <v>46146</v>
      </c>
      <c r="E4492" s="173">
        <v>46192</v>
      </c>
      <c r="F4492" s="174">
        <v>0.69</v>
      </c>
      <c r="G4492" s="175" t="s">
        <v>5980</v>
      </c>
      <c r="H4492" s="171" t="s">
        <v>5988</v>
      </c>
      <c r="I4492" s="171" t="s">
        <v>6208</v>
      </c>
      <c r="J4492" s="171" t="s">
        <v>719</v>
      </c>
      <c r="K4492" s="176"/>
      <c r="L4492" s="177" t="s">
        <v>730</v>
      </c>
      <c r="M4492" s="177" t="s">
        <v>89</v>
      </c>
    </row>
    <row r="4493" spans="1:13" s="178" customFormat="1">
      <c r="A4493" s="171" t="s">
        <v>2494</v>
      </c>
      <c r="B4493" s="171"/>
      <c r="C4493" s="179" t="s">
        <v>5972</v>
      </c>
      <c r="D4493" s="172">
        <v>46146</v>
      </c>
      <c r="E4493" s="173">
        <v>46192</v>
      </c>
      <c r="F4493" s="174">
        <v>0.38</v>
      </c>
      <c r="G4493" s="175" t="s">
        <v>5980</v>
      </c>
      <c r="H4493" s="171" t="s">
        <v>5988</v>
      </c>
      <c r="I4493" s="171" t="s">
        <v>6209</v>
      </c>
      <c r="J4493" s="171" t="s">
        <v>618</v>
      </c>
      <c r="K4493" s="176"/>
      <c r="L4493" s="177" t="s">
        <v>730</v>
      </c>
      <c r="M4493" s="177" t="s">
        <v>361</v>
      </c>
    </row>
    <row r="4494" spans="1:13" s="178" customFormat="1">
      <c r="A4494" s="171" t="s">
        <v>2494</v>
      </c>
      <c r="B4494" s="171"/>
      <c r="C4494" s="179" t="s">
        <v>5972</v>
      </c>
      <c r="D4494" s="172">
        <v>46146</v>
      </c>
      <c r="E4494" s="173">
        <v>46192</v>
      </c>
      <c r="F4494" s="174">
        <v>0.31</v>
      </c>
      <c r="G4494" s="175" t="s">
        <v>5980</v>
      </c>
      <c r="H4494" s="171" t="s">
        <v>5988</v>
      </c>
      <c r="I4494" s="171" t="s">
        <v>6210</v>
      </c>
      <c r="J4494" s="171" t="s">
        <v>720</v>
      </c>
      <c r="K4494" s="176"/>
      <c r="L4494" s="177" t="s">
        <v>730</v>
      </c>
      <c r="M4494" s="177" t="s">
        <v>277</v>
      </c>
    </row>
    <row r="4495" spans="1:13" s="178" customFormat="1">
      <c r="A4495" s="171" t="s">
        <v>2494</v>
      </c>
      <c r="B4495" s="171"/>
      <c r="C4495" s="179" t="s">
        <v>5972</v>
      </c>
      <c r="D4495" s="172">
        <v>46146</v>
      </c>
      <c r="E4495" s="173">
        <v>46192</v>
      </c>
      <c r="F4495" s="174">
        <v>0.31</v>
      </c>
      <c r="G4495" s="175" t="s">
        <v>5980</v>
      </c>
      <c r="H4495" s="171" t="s">
        <v>5988</v>
      </c>
      <c r="I4495" s="171" t="s">
        <v>6211</v>
      </c>
      <c r="J4495" s="171" t="s">
        <v>619</v>
      </c>
      <c r="K4495" s="176"/>
      <c r="L4495" s="177" t="s">
        <v>730</v>
      </c>
      <c r="M4495" s="177" t="s">
        <v>459</v>
      </c>
    </row>
    <row r="4496" spans="1:13" s="178" customFormat="1">
      <c r="A4496" s="171" t="s">
        <v>2494</v>
      </c>
      <c r="B4496" s="171"/>
      <c r="C4496" s="179" t="s">
        <v>5972</v>
      </c>
      <c r="D4496" s="172">
        <v>46146</v>
      </c>
      <c r="E4496" s="173">
        <v>46192</v>
      </c>
      <c r="F4496" s="174">
        <v>0.31</v>
      </c>
      <c r="G4496" s="175" t="s">
        <v>5980</v>
      </c>
      <c r="H4496" s="171" t="s">
        <v>5988</v>
      </c>
      <c r="I4496" s="171" t="s">
        <v>6073</v>
      </c>
      <c r="J4496" s="171" t="s">
        <v>514</v>
      </c>
      <c r="K4496" s="176"/>
      <c r="L4496" s="177" t="s">
        <v>730</v>
      </c>
      <c r="M4496" s="177" t="s">
        <v>55</v>
      </c>
    </row>
    <row r="4497" spans="1:13" s="178" customFormat="1">
      <c r="A4497" s="171" t="s">
        <v>2494</v>
      </c>
      <c r="B4497" s="171"/>
      <c r="C4497" s="179" t="s">
        <v>5972</v>
      </c>
      <c r="D4497" s="172">
        <v>46146</v>
      </c>
      <c r="E4497" s="173">
        <v>46192</v>
      </c>
      <c r="F4497" s="174">
        <v>0.27</v>
      </c>
      <c r="G4497" s="175" t="s">
        <v>5980</v>
      </c>
      <c r="H4497" s="171" t="s">
        <v>5988</v>
      </c>
      <c r="I4497" s="171" t="s">
        <v>6212</v>
      </c>
      <c r="J4497" s="171" t="s">
        <v>635</v>
      </c>
      <c r="K4497" s="176"/>
      <c r="L4497" s="177" t="s">
        <v>730</v>
      </c>
      <c r="M4497" s="177" t="s">
        <v>267</v>
      </c>
    </row>
    <row r="4498" spans="1:13" s="178" customFormat="1">
      <c r="A4498" s="171" t="s">
        <v>2494</v>
      </c>
      <c r="B4498" s="171"/>
      <c r="C4498" s="179" t="s">
        <v>5972</v>
      </c>
      <c r="D4498" s="172">
        <v>46146</v>
      </c>
      <c r="E4498" s="173">
        <v>46192</v>
      </c>
      <c r="F4498" s="174">
        <v>0.27</v>
      </c>
      <c r="G4498" s="175" t="s">
        <v>5980</v>
      </c>
      <c r="H4498" s="171" t="s">
        <v>5988</v>
      </c>
      <c r="I4498" s="171" t="s">
        <v>6213</v>
      </c>
      <c r="J4498" s="171" t="s">
        <v>527</v>
      </c>
      <c r="K4498" s="176"/>
      <c r="L4498" s="177" t="s">
        <v>730</v>
      </c>
      <c r="M4498" s="177" t="s">
        <v>235</v>
      </c>
    </row>
    <row r="4499" spans="1:13" s="178" customFormat="1">
      <c r="A4499" s="171" t="s">
        <v>2494</v>
      </c>
      <c r="B4499" s="171"/>
      <c r="C4499" s="179" t="s">
        <v>5972</v>
      </c>
      <c r="D4499" s="172">
        <v>46146</v>
      </c>
      <c r="E4499" s="173">
        <v>46192</v>
      </c>
      <c r="F4499" s="174">
        <v>0.31</v>
      </c>
      <c r="G4499" s="175" t="s">
        <v>5980</v>
      </c>
      <c r="H4499" s="171" t="s">
        <v>5988</v>
      </c>
      <c r="I4499" s="171" t="s">
        <v>6214</v>
      </c>
      <c r="J4499" s="171" t="s">
        <v>533</v>
      </c>
      <c r="K4499" s="176"/>
      <c r="L4499" s="177" t="s">
        <v>730</v>
      </c>
      <c r="M4499" s="177" t="s">
        <v>245</v>
      </c>
    </row>
    <row r="4500" spans="1:13" s="178" customFormat="1">
      <c r="A4500" s="171" t="s">
        <v>2494</v>
      </c>
      <c r="B4500" s="171"/>
      <c r="C4500" s="179" t="s">
        <v>5972</v>
      </c>
      <c r="D4500" s="172">
        <v>46146</v>
      </c>
      <c r="E4500" s="173">
        <v>46192</v>
      </c>
      <c r="F4500" s="174">
        <v>0.27</v>
      </c>
      <c r="G4500" s="175" t="s">
        <v>5980</v>
      </c>
      <c r="H4500" s="171" t="s">
        <v>5988</v>
      </c>
      <c r="I4500" s="171" t="s">
        <v>6215</v>
      </c>
      <c r="J4500" s="171" t="s">
        <v>661</v>
      </c>
      <c r="K4500" s="176"/>
      <c r="L4500" s="177" t="s">
        <v>730</v>
      </c>
      <c r="M4500" s="177" t="s">
        <v>215</v>
      </c>
    </row>
    <row r="4501" spans="1:13" s="178" customFormat="1">
      <c r="A4501" s="171" t="s">
        <v>2494</v>
      </c>
      <c r="B4501" s="171"/>
      <c r="C4501" s="179" t="s">
        <v>5972</v>
      </c>
      <c r="D4501" s="172">
        <v>46146</v>
      </c>
      <c r="E4501" s="173">
        <v>46192</v>
      </c>
      <c r="F4501" s="174">
        <v>0.65</v>
      </c>
      <c r="G4501" s="175" t="s">
        <v>5980</v>
      </c>
      <c r="H4501" s="171" t="s">
        <v>5988</v>
      </c>
      <c r="I4501" s="171" t="s">
        <v>6216</v>
      </c>
      <c r="J4501" s="171" t="s">
        <v>520</v>
      </c>
      <c r="K4501" s="176"/>
      <c r="L4501" s="177" t="s">
        <v>730</v>
      </c>
      <c r="M4501" s="177" t="s">
        <v>97</v>
      </c>
    </row>
    <row r="4502" spans="1:13" s="178" customFormat="1">
      <c r="A4502" s="171" t="s">
        <v>2494</v>
      </c>
      <c r="B4502" s="171"/>
      <c r="C4502" s="179" t="s">
        <v>5972</v>
      </c>
      <c r="D4502" s="172">
        <v>46146</v>
      </c>
      <c r="E4502" s="173">
        <v>46192</v>
      </c>
      <c r="F4502" s="174">
        <v>0.35</v>
      </c>
      <c r="G4502" s="175" t="s">
        <v>5980</v>
      </c>
      <c r="H4502" s="171" t="s">
        <v>5988</v>
      </c>
      <c r="I4502" s="171" t="s">
        <v>6217</v>
      </c>
      <c r="J4502" s="171" t="s">
        <v>529</v>
      </c>
      <c r="K4502" s="176"/>
      <c r="L4502" s="177" t="s">
        <v>730</v>
      </c>
      <c r="M4502" s="177" t="s">
        <v>103</v>
      </c>
    </row>
    <row r="4503" spans="1:13" s="178" customFormat="1">
      <c r="A4503" s="171" t="s">
        <v>2494</v>
      </c>
      <c r="B4503" s="171"/>
      <c r="C4503" s="179" t="s">
        <v>5972</v>
      </c>
      <c r="D4503" s="172">
        <v>46146</v>
      </c>
      <c r="E4503" s="173">
        <v>46192</v>
      </c>
      <c r="F4503" s="174">
        <v>0.35</v>
      </c>
      <c r="G4503" s="175" t="s">
        <v>5980</v>
      </c>
      <c r="H4503" s="171" t="s">
        <v>5988</v>
      </c>
      <c r="I4503" s="171" t="s">
        <v>6218</v>
      </c>
      <c r="J4503" s="171" t="s">
        <v>512</v>
      </c>
      <c r="K4503" s="176"/>
      <c r="L4503" s="177" t="s">
        <v>730</v>
      </c>
      <c r="M4503" s="177" t="s">
        <v>131</v>
      </c>
    </row>
    <row r="4504" spans="1:13" s="178" customFormat="1">
      <c r="A4504" s="171" t="s">
        <v>2494</v>
      </c>
      <c r="B4504" s="171"/>
      <c r="C4504" s="179" t="s">
        <v>5972</v>
      </c>
      <c r="D4504" s="172">
        <v>46146</v>
      </c>
      <c r="E4504" s="173">
        <v>46192</v>
      </c>
      <c r="F4504" s="174">
        <v>0.31</v>
      </c>
      <c r="G4504" s="175" t="s">
        <v>5980</v>
      </c>
      <c r="H4504" s="171" t="s">
        <v>5988</v>
      </c>
      <c r="I4504" s="171" t="s">
        <v>6219</v>
      </c>
      <c r="J4504" s="171" t="s">
        <v>698</v>
      </c>
      <c r="K4504" s="176"/>
      <c r="L4504" s="177" t="s">
        <v>730</v>
      </c>
      <c r="M4504" s="177" t="s">
        <v>75</v>
      </c>
    </row>
    <row r="4505" spans="1:13" s="178" customFormat="1">
      <c r="A4505" s="171" t="s">
        <v>2494</v>
      </c>
      <c r="B4505" s="171"/>
      <c r="C4505" s="179" t="s">
        <v>5972</v>
      </c>
      <c r="D4505" s="172">
        <v>46146</v>
      </c>
      <c r="E4505" s="173">
        <v>46192</v>
      </c>
      <c r="F4505" s="174">
        <v>0.38</v>
      </c>
      <c r="G4505" s="175" t="s">
        <v>5980</v>
      </c>
      <c r="H4505" s="171" t="s">
        <v>5988</v>
      </c>
      <c r="I4505" s="171" t="s">
        <v>6220</v>
      </c>
      <c r="J4505" s="171" t="s">
        <v>539</v>
      </c>
      <c r="K4505" s="176"/>
      <c r="L4505" s="177" t="s">
        <v>730</v>
      </c>
      <c r="M4505" s="177" t="s">
        <v>149</v>
      </c>
    </row>
    <row r="4506" spans="1:13" s="178" customFormat="1">
      <c r="A4506" s="171" t="s">
        <v>2494</v>
      </c>
      <c r="B4506" s="171"/>
      <c r="C4506" s="179" t="s">
        <v>5972</v>
      </c>
      <c r="D4506" s="172">
        <v>46146</v>
      </c>
      <c r="E4506" s="173">
        <v>46192</v>
      </c>
      <c r="F4506" s="174">
        <v>0.19</v>
      </c>
      <c r="G4506" s="175" t="s">
        <v>5980</v>
      </c>
      <c r="H4506" s="171" t="s">
        <v>5988</v>
      </c>
      <c r="I4506" s="171" t="s">
        <v>6221</v>
      </c>
      <c r="J4506" s="171" t="s">
        <v>703</v>
      </c>
      <c r="K4506" s="176"/>
      <c r="L4506" s="177" t="s">
        <v>730</v>
      </c>
      <c r="M4506" s="177" t="s">
        <v>153</v>
      </c>
    </row>
    <row r="4507" spans="1:13" s="178" customFormat="1">
      <c r="A4507" s="171" t="s">
        <v>2494</v>
      </c>
      <c r="B4507" s="171"/>
      <c r="C4507" s="179" t="s">
        <v>5972</v>
      </c>
      <c r="D4507" s="172">
        <v>46146</v>
      </c>
      <c r="E4507" s="173">
        <v>46192</v>
      </c>
      <c r="F4507" s="174">
        <v>0.42</v>
      </c>
      <c r="G4507" s="175" t="s">
        <v>5980</v>
      </c>
      <c r="H4507" s="171" t="s">
        <v>5988</v>
      </c>
      <c r="I4507" s="171" t="s">
        <v>6222</v>
      </c>
      <c r="J4507" s="171" t="s">
        <v>708</v>
      </c>
      <c r="K4507" s="176"/>
      <c r="L4507" s="177" t="s">
        <v>730</v>
      </c>
      <c r="M4507" s="177" t="s">
        <v>17</v>
      </c>
    </row>
    <row r="4508" spans="1:13" s="178" customFormat="1">
      <c r="A4508" s="171" t="s">
        <v>2494</v>
      </c>
      <c r="B4508" s="171"/>
      <c r="C4508" s="179" t="s">
        <v>5972</v>
      </c>
      <c r="D4508" s="172">
        <v>46146</v>
      </c>
      <c r="E4508" s="173">
        <v>46192</v>
      </c>
      <c r="F4508" s="174">
        <v>0.38</v>
      </c>
      <c r="G4508" s="175" t="s">
        <v>5980</v>
      </c>
      <c r="H4508" s="171" t="s">
        <v>5988</v>
      </c>
      <c r="I4508" s="171" t="s">
        <v>6223</v>
      </c>
      <c r="J4508" s="171" t="s">
        <v>655</v>
      </c>
      <c r="K4508" s="176"/>
      <c r="L4508" s="177" t="s">
        <v>730</v>
      </c>
      <c r="M4508" s="177" t="s">
        <v>283</v>
      </c>
    </row>
    <row r="4509" spans="1:13" s="178" customFormat="1">
      <c r="A4509" s="171" t="s">
        <v>2494</v>
      </c>
      <c r="B4509" s="171"/>
      <c r="C4509" s="179" t="s">
        <v>5973</v>
      </c>
      <c r="D4509" s="172">
        <v>46162</v>
      </c>
      <c r="E4509" s="173">
        <v>46192</v>
      </c>
      <c r="F4509" s="174">
        <v>1.05</v>
      </c>
      <c r="G4509" s="175" t="s">
        <v>5980</v>
      </c>
      <c r="H4509" s="171" t="s">
        <v>5988</v>
      </c>
      <c r="I4509" s="171" t="s">
        <v>6074</v>
      </c>
      <c r="J4509" s="171" t="s">
        <v>625</v>
      </c>
      <c r="K4509" s="176"/>
      <c r="L4509" s="177" t="s">
        <v>730</v>
      </c>
      <c r="M4509" s="177" t="s">
        <v>241</v>
      </c>
    </row>
    <row r="4510" spans="1:13" s="178" customFormat="1">
      <c r="A4510" s="171" t="s">
        <v>2494</v>
      </c>
      <c r="B4510" s="171"/>
      <c r="C4510" s="179" t="s">
        <v>5973</v>
      </c>
      <c r="D4510" s="172">
        <v>46162</v>
      </c>
      <c r="E4510" s="173">
        <v>46192</v>
      </c>
      <c r="F4510" s="174">
        <v>0.92</v>
      </c>
      <c r="G4510" s="175" t="s">
        <v>5980</v>
      </c>
      <c r="H4510" s="171" t="s">
        <v>5988</v>
      </c>
      <c r="I4510" s="171" t="s">
        <v>6212</v>
      </c>
      <c r="J4510" s="171" t="s">
        <v>635</v>
      </c>
      <c r="K4510" s="176"/>
      <c r="L4510" s="177" t="s">
        <v>730</v>
      </c>
      <c r="M4510" s="177" t="s">
        <v>267</v>
      </c>
    </row>
    <row r="4511" spans="1:13" s="178" customFormat="1">
      <c r="A4511" s="171" t="s">
        <v>2494</v>
      </c>
      <c r="B4511" s="171"/>
      <c r="C4511" s="179" t="s">
        <v>5973</v>
      </c>
      <c r="D4511" s="172">
        <v>46162</v>
      </c>
      <c r="E4511" s="173">
        <v>46192</v>
      </c>
      <c r="F4511" s="174">
        <v>1.71</v>
      </c>
      <c r="G4511" s="175" t="s">
        <v>5980</v>
      </c>
      <c r="H4511" s="171" t="s">
        <v>5988</v>
      </c>
      <c r="I4511" s="171" t="s">
        <v>6080</v>
      </c>
      <c r="J4511" s="171" t="s">
        <v>651</v>
      </c>
      <c r="K4511" s="176"/>
      <c r="L4511" s="177" t="s">
        <v>730</v>
      </c>
      <c r="M4511" s="177" t="s">
        <v>504</v>
      </c>
    </row>
    <row r="4512" spans="1:13" s="178" customFormat="1">
      <c r="A4512" s="171" t="s">
        <v>2494</v>
      </c>
      <c r="B4512" s="171"/>
      <c r="C4512" s="179" t="s">
        <v>5973</v>
      </c>
      <c r="D4512" s="172">
        <v>46162</v>
      </c>
      <c r="E4512" s="173">
        <v>46192</v>
      </c>
      <c r="F4512" s="174">
        <v>0.92</v>
      </c>
      <c r="G4512" s="175" t="s">
        <v>5980</v>
      </c>
      <c r="H4512" s="171" t="s">
        <v>5988</v>
      </c>
      <c r="I4512" s="171" t="s">
        <v>6047</v>
      </c>
      <c r="J4512" s="171" t="s">
        <v>654</v>
      </c>
      <c r="K4512" s="176"/>
      <c r="L4512" s="177" t="s">
        <v>730</v>
      </c>
      <c r="M4512" s="177" t="s">
        <v>133</v>
      </c>
    </row>
    <row r="4513" spans="1:13" s="178" customFormat="1">
      <c r="A4513" s="171" t="s">
        <v>2494</v>
      </c>
      <c r="B4513" s="171"/>
      <c r="C4513" s="179" t="s">
        <v>5973</v>
      </c>
      <c r="D4513" s="172">
        <v>46162</v>
      </c>
      <c r="E4513" s="173">
        <v>46192</v>
      </c>
      <c r="F4513" s="174">
        <v>1.18</v>
      </c>
      <c r="G4513" s="175" t="s">
        <v>5980</v>
      </c>
      <c r="H4513" s="171" t="s">
        <v>5988</v>
      </c>
      <c r="I4513" s="171" t="s">
        <v>6048</v>
      </c>
      <c r="J4513" s="171" t="s">
        <v>659</v>
      </c>
      <c r="K4513" s="176"/>
      <c r="L4513" s="177" t="s">
        <v>730</v>
      </c>
      <c r="M4513" s="177" t="s">
        <v>71</v>
      </c>
    </row>
    <row r="4514" spans="1:13" s="178" customFormat="1">
      <c r="A4514" s="171" t="s">
        <v>2494</v>
      </c>
      <c r="B4514" s="171"/>
      <c r="C4514" s="179" t="s">
        <v>5973</v>
      </c>
      <c r="D4514" s="172">
        <v>46162</v>
      </c>
      <c r="E4514" s="173">
        <v>46192</v>
      </c>
      <c r="F4514" s="174">
        <v>1.18</v>
      </c>
      <c r="G4514" s="175" t="s">
        <v>5980</v>
      </c>
      <c r="H4514" s="171" t="s">
        <v>5988</v>
      </c>
      <c r="I4514" s="171" t="s">
        <v>6016</v>
      </c>
      <c r="J4514" s="171" t="s">
        <v>666</v>
      </c>
      <c r="K4514" s="176"/>
      <c r="L4514" s="177" t="s">
        <v>730</v>
      </c>
      <c r="M4514" s="177" t="s">
        <v>139</v>
      </c>
    </row>
    <row r="4515" spans="1:13" s="178" customFormat="1">
      <c r="A4515" s="171" t="s">
        <v>2494</v>
      </c>
      <c r="B4515" s="171"/>
      <c r="C4515" s="179" t="s">
        <v>5973</v>
      </c>
      <c r="D4515" s="172">
        <v>46162</v>
      </c>
      <c r="E4515" s="173">
        <v>46192</v>
      </c>
      <c r="F4515" s="174">
        <v>1.05</v>
      </c>
      <c r="G4515" s="175" t="s">
        <v>5980</v>
      </c>
      <c r="H4515" s="171" t="s">
        <v>5988</v>
      </c>
      <c r="I4515" s="171" t="s">
        <v>6125</v>
      </c>
      <c r="J4515" s="171" t="s">
        <v>669</v>
      </c>
      <c r="K4515" s="176"/>
      <c r="L4515" s="177" t="s">
        <v>730</v>
      </c>
      <c r="M4515" s="177" t="s">
        <v>15</v>
      </c>
    </row>
    <row r="4516" spans="1:13" s="178" customFormat="1">
      <c r="A4516" s="171" t="s">
        <v>2494</v>
      </c>
      <c r="B4516" s="171"/>
      <c r="C4516" s="179" t="s">
        <v>5973</v>
      </c>
      <c r="D4516" s="172">
        <v>46162</v>
      </c>
      <c r="E4516" s="173">
        <v>46192</v>
      </c>
      <c r="F4516" s="174">
        <v>1.05</v>
      </c>
      <c r="G4516" s="175" t="s">
        <v>5980</v>
      </c>
      <c r="H4516" s="171" t="s">
        <v>5988</v>
      </c>
      <c r="I4516" s="171" t="s">
        <v>6219</v>
      </c>
      <c r="J4516" s="171" t="s">
        <v>698</v>
      </c>
      <c r="K4516" s="176"/>
      <c r="L4516" s="177" t="s">
        <v>730</v>
      </c>
      <c r="M4516" s="177" t="s">
        <v>75</v>
      </c>
    </row>
    <row r="4517" spans="1:13" s="178" customFormat="1">
      <c r="A4517" s="171" t="s">
        <v>2494</v>
      </c>
      <c r="B4517" s="171"/>
      <c r="C4517" s="179" t="s">
        <v>5973</v>
      </c>
      <c r="D4517" s="172">
        <v>46162</v>
      </c>
      <c r="E4517" s="173">
        <v>46192</v>
      </c>
      <c r="F4517" s="174">
        <v>1.18</v>
      </c>
      <c r="G4517" s="175" t="s">
        <v>5980</v>
      </c>
      <c r="H4517" s="171" t="s">
        <v>5988</v>
      </c>
      <c r="I4517" s="171" t="s">
        <v>6220</v>
      </c>
      <c r="J4517" s="171" t="s">
        <v>539</v>
      </c>
      <c r="K4517" s="176"/>
      <c r="L4517" s="177" t="s">
        <v>730</v>
      </c>
      <c r="M4517" s="177" t="s">
        <v>149</v>
      </c>
    </row>
    <row r="4518" spans="1:13" s="178" customFormat="1">
      <c r="A4518" s="171" t="s">
        <v>2494</v>
      </c>
      <c r="B4518" s="171"/>
      <c r="C4518" s="179" t="s">
        <v>5973</v>
      </c>
      <c r="D4518" s="172">
        <v>46162</v>
      </c>
      <c r="E4518" s="173">
        <v>46192</v>
      </c>
      <c r="F4518" s="174">
        <v>1.05</v>
      </c>
      <c r="G4518" s="175" t="s">
        <v>5980</v>
      </c>
      <c r="H4518" s="171" t="s">
        <v>5988</v>
      </c>
      <c r="I4518" s="171" t="s">
        <v>6185</v>
      </c>
      <c r="J4518" s="171" t="s">
        <v>540</v>
      </c>
      <c r="K4518" s="176"/>
      <c r="L4518" s="177" t="s">
        <v>730</v>
      </c>
      <c r="M4518" s="177" t="s">
        <v>141</v>
      </c>
    </row>
    <row r="4519" spans="1:13" s="178" customFormat="1">
      <c r="A4519" s="171" t="s">
        <v>2494</v>
      </c>
      <c r="B4519" s="171"/>
      <c r="C4519" s="179" t="s">
        <v>5973</v>
      </c>
      <c r="D4519" s="172">
        <v>46162</v>
      </c>
      <c r="E4519" s="173">
        <v>46192</v>
      </c>
      <c r="F4519" s="174">
        <v>1.31</v>
      </c>
      <c r="G4519" s="175" t="s">
        <v>5980</v>
      </c>
      <c r="H4519" s="171" t="s">
        <v>5988</v>
      </c>
      <c r="I4519" s="171" t="s">
        <v>6059</v>
      </c>
      <c r="J4519" s="171" t="s">
        <v>613</v>
      </c>
      <c r="K4519" s="176"/>
      <c r="L4519" s="177" t="s">
        <v>730</v>
      </c>
      <c r="M4519" s="177" t="s">
        <v>327</v>
      </c>
    </row>
    <row r="4520" spans="1:13" s="178" customFormat="1">
      <c r="A4520" s="171" t="s">
        <v>2494</v>
      </c>
      <c r="B4520" s="171"/>
      <c r="C4520" s="179" t="s">
        <v>5973</v>
      </c>
      <c r="D4520" s="172">
        <v>46162</v>
      </c>
      <c r="E4520" s="173">
        <v>46192</v>
      </c>
      <c r="F4520" s="174">
        <v>0.92</v>
      </c>
      <c r="G4520" s="175" t="s">
        <v>5980</v>
      </c>
      <c r="H4520" s="171" t="s">
        <v>5988</v>
      </c>
      <c r="I4520" s="171" t="s">
        <v>6060</v>
      </c>
      <c r="J4520" s="171" t="s">
        <v>667</v>
      </c>
      <c r="K4520" s="176"/>
      <c r="L4520" s="177" t="s">
        <v>730</v>
      </c>
      <c r="M4520" s="177" t="s">
        <v>339</v>
      </c>
    </row>
    <row r="4521" spans="1:13" s="178" customFormat="1">
      <c r="A4521" s="171" t="s">
        <v>2494</v>
      </c>
      <c r="B4521" s="171"/>
      <c r="C4521" s="179" t="s">
        <v>5973</v>
      </c>
      <c r="D4521" s="172">
        <v>46162</v>
      </c>
      <c r="E4521" s="173">
        <v>46192</v>
      </c>
      <c r="F4521" s="174">
        <v>1.58</v>
      </c>
      <c r="G4521" s="175" t="s">
        <v>5980</v>
      </c>
      <c r="H4521" s="171" t="s">
        <v>5988</v>
      </c>
      <c r="I4521" s="171" t="s">
        <v>6099</v>
      </c>
      <c r="J4521" s="171" t="s">
        <v>534</v>
      </c>
      <c r="K4521" s="176"/>
      <c r="L4521" s="177" t="s">
        <v>730</v>
      </c>
      <c r="M4521" s="177" t="s">
        <v>23</v>
      </c>
    </row>
    <row r="4522" spans="1:13" s="178" customFormat="1">
      <c r="A4522" s="171" t="s">
        <v>2494</v>
      </c>
      <c r="B4522" s="171"/>
      <c r="C4522" s="179" t="s">
        <v>5973</v>
      </c>
      <c r="D4522" s="172">
        <v>46162</v>
      </c>
      <c r="E4522" s="173">
        <v>46192</v>
      </c>
      <c r="F4522" s="174">
        <v>1.44</v>
      </c>
      <c r="G4522" s="175" t="s">
        <v>5980</v>
      </c>
      <c r="H4522" s="171" t="s">
        <v>5988</v>
      </c>
      <c r="I4522" s="171" t="s">
        <v>6224</v>
      </c>
      <c r="J4522" s="171" t="s">
        <v>535</v>
      </c>
      <c r="K4522" s="176"/>
      <c r="L4522" s="177" t="s">
        <v>730</v>
      </c>
      <c r="M4522" s="177" t="s">
        <v>399</v>
      </c>
    </row>
    <row r="4523" spans="1:13" s="178" customFormat="1">
      <c r="A4523" s="171" t="s">
        <v>2494</v>
      </c>
      <c r="B4523" s="171"/>
      <c r="C4523" s="179" t="s">
        <v>5973</v>
      </c>
      <c r="D4523" s="172">
        <v>46162</v>
      </c>
      <c r="E4523" s="173">
        <v>46192</v>
      </c>
      <c r="F4523" s="174">
        <v>1.05</v>
      </c>
      <c r="G4523" s="175" t="s">
        <v>5980</v>
      </c>
      <c r="H4523" s="171" t="s">
        <v>5988</v>
      </c>
      <c r="I4523" s="171" t="s">
        <v>6024</v>
      </c>
      <c r="J4523" s="171" t="s">
        <v>715</v>
      </c>
      <c r="K4523" s="176"/>
      <c r="L4523" s="177" t="s">
        <v>730</v>
      </c>
      <c r="M4523" s="177" t="s">
        <v>373</v>
      </c>
    </row>
    <row r="4524" spans="1:13" s="178" customFormat="1">
      <c r="A4524" s="171" t="s">
        <v>2494</v>
      </c>
      <c r="B4524" s="171"/>
      <c r="C4524" s="179" t="s">
        <v>5973</v>
      </c>
      <c r="D4524" s="172">
        <v>46162</v>
      </c>
      <c r="E4524" s="173">
        <v>46192</v>
      </c>
      <c r="F4524" s="174">
        <v>1.18</v>
      </c>
      <c r="G4524" s="175" t="s">
        <v>5980</v>
      </c>
      <c r="H4524" s="171" t="s">
        <v>5988</v>
      </c>
      <c r="I4524" s="171" t="s">
        <v>6054</v>
      </c>
      <c r="J4524" s="171" t="s">
        <v>682</v>
      </c>
      <c r="K4524" s="176"/>
      <c r="L4524" s="177" t="s">
        <v>730</v>
      </c>
      <c r="M4524" s="177" t="s">
        <v>427</v>
      </c>
    </row>
    <row r="4525" spans="1:13" s="178" customFormat="1">
      <c r="A4525" s="171" t="s">
        <v>2494</v>
      </c>
      <c r="B4525" s="171"/>
      <c r="C4525" s="179" t="s">
        <v>5973</v>
      </c>
      <c r="D4525" s="172">
        <v>46162</v>
      </c>
      <c r="E4525" s="173">
        <v>46192</v>
      </c>
      <c r="F4525" s="174">
        <v>1.18</v>
      </c>
      <c r="G4525" s="175" t="s">
        <v>5980</v>
      </c>
      <c r="H4525" s="171" t="s">
        <v>5988</v>
      </c>
      <c r="I4525" s="171" t="s">
        <v>6198</v>
      </c>
      <c r="J4525" s="171" t="s">
        <v>633</v>
      </c>
      <c r="K4525" s="176"/>
      <c r="L4525" s="177" t="s">
        <v>730</v>
      </c>
      <c r="M4525" s="177" t="s">
        <v>411</v>
      </c>
    </row>
    <row r="4526" spans="1:13" s="178" customFormat="1">
      <c r="A4526" s="171" t="s">
        <v>2494</v>
      </c>
      <c r="B4526" s="171"/>
      <c r="C4526" s="179" t="s">
        <v>5973</v>
      </c>
      <c r="D4526" s="172">
        <v>46162</v>
      </c>
      <c r="E4526" s="173">
        <v>46192</v>
      </c>
      <c r="F4526" s="174">
        <v>0.13</v>
      </c>
      <c r="G4526" s="175" t="s">
        <v>5980</v>
      </c>
      <c r="H4526" s="171" t="s">
        <v>5988</v>
      </c>
      <c r="I4526" s="171" t="s">
        <v>6198</v>
      </c>
      <c r="J4526" s="171" t="s">
        <v>633</v>
      </c>
      <c r="K4526" s="176"/>
      <c r="L4526" s="177" t="s">
        <v>730</v>
      </c>
      <c r="M4526" s="177" t="s">
        <v>411</v>
      </c>
    </row>
    <row r="4527" spans="1:13" s="178" customFormat="1">
      <c r="A4527" s="171" t="s">
        <v>2494</v>
      </c>
      <c r="B4527" s="171"/>
      <c r="C4527" s="179" t="s">
        <v>5973</v>
      </c>
      <c r="D4527" s="172">
        <v>46162</v>
      </c>
      <c r="E4527" s="173">
        <v>46192</v>
      </c>
      <c r="F4527" s="174">
        <v>22.72</v>
      </c>
      <c r="G4527" s="175" t="s">
        <v>5980</v>
      </c>
      <c r="H4527" s="171" t="s">
        <v>5988</v>
      </c>
      <c r="I4527" s="171" t="s">
        <v>6165</v>
      </c>
      <c r="J4527" s="171" t="s">
        <v>545</v>
      </c>
      <c r="K4527" s="176"/>
      <c r="L4527" s="177" t="s">
        <v>730</v>
      </c>
      <c r="M4527" s="177" t="s">
        <v>163</v>
      </c>
    </row>
    <row r="4528" spans="1:13" s="178" customFormat="1">
      <c r="A4528" s="171" t="s">
        <v>2494</v>
      </c>
      <c r="B4528" s="171"/>
      <c r="C4528" s="179" t="s">
        <v>5973</v>
      </c>
      <c r="D4528" s="172">
        <v>46162</v>
      </c>
      <c r="E4528" s="173">
        <v>46192</v>
      </c>
      <c r="F4528" s="174">
        <v>12.22</v>
      </c>
      <c r="G4528" s="175" t="s">
        <v>5980</v>
      </c>
      <c r="H4528" s="171" t="s">
        <v>5988</v>
      </c>
      <c r="I4528" s="171" t="s">
        <v>6225</v>
      </c>
      <c r="J4528" s="171" t="s">
        <v>513</v>
      </c>
      <c r="K4528" s="176"/>
      <c r="L4528" s="177" t="s">
        <v>730</v>
      </c>
      <c r="M4528" s="177" t="s">
        <v>63</v>
      </c>
    </row>
    <row r="4529" spans="1:13" s="178" customFormat="1">
      <c r="A4529" s="171" t="s">
        <v>2494</v>
      </c>
      <c r="B4529" s="171"/>
      <c r="C4529" s="179" t="s">
        <v>5973</v>
      </c>
      <c r="D4529" s="172">
        <v>46162</v>
      </c>
      <c r="E4529" s="173">
        <v>46192</v>
      </c>
      <c r="F4529" s="174">
        <v>31</v>
      </c>
      <c r="G4529" s="175" t="s">
        <v>5980</v>
      </c>
      <c r="H4529" s="171" t="s">
        <v>5988</v>
      </c>
      <c r="I4529" s="171" t="s">
        <v>6226</v>
      </c>
      <c r="J4529" s="171" t="s">
        <v>516</v>
      </c>
      <c r="K4529" s="176"/>
      <c r="L4529" s="177" t="s">
        <v>730</v>
      </c>
      <c r="M4529" s="177" t="s">
        <v>35</v>
      </c>
    </row>
    <row r="4530" spans="1:13" s="178" customFormat="1">
      <c r="A4530" s="171" t="s">
        <v>2494</v>
      </c>
      <c r="B4530" s="171"/>
      <c r="C4530" s="179" t="s">
        <v>5973</v>
      </c>
      <c r="D4530" s="172">
        <v>46162</v>
      </c>
      <c r="E4530" s="173">
        <v>46192</v>
      </c>
      <c r="F4530" s="174">
        <v>15.76</v>
      </c>
      <c r="G4530" s="175" t="s">
        <v>5980</v>
      </c>
      <c r="H4530" s="171" t="s">
        <v>5988</v>
      </c>
      <c r="I4530" s="171" t="s">
        <v>6137</v>
      </c>
      <c r="J4530" s="171" t="s">
        <v>550</v>
      </c>
      <c r="K4530" s="176"/>
      <c r="L4530" s="177" t="s">
        <v>730</v>
      </c>
      <c r="M4530" s="177" t="s">
        <v>219</v>
      </c>
    </row>
    <row r="4531" spans="1:13" s="178" customFormat="1">
      <c r="A4531" s="171" t="s">
        <v>2494</v>
      </c>
      <c r="B4531" s="171"/>
      <c r="C4531" s="179" t="s">
        <v>5973</v>
      </c>
      <c r="D4531" s="172">
        <v>46162</v>
      </c>
      <c r="E4531" s="173">
        <v>46192</v>
      </c>
      <c r="F4531" s="174">
        <v>6.3</v>
      </c>
      <c r="G4531" s="175" t="s">
        <v>5980</v>
      </c>
      <c r="H4531" s="171" t="s">
        <v>5988</v>
      </c>
      <c r="I4531" s="171" t="s">
        <v>6138</v>
      </c>
      <c r="J4531" s="171" t="s">
        <v>644</v>
      </c>
      <c r="K4531" s="176"/>
      <c r="L4531" s="177" t="s">
        <v>730</v>
      </c>
      <c r="M4531" s="177" t="s">
        <v>315</v>
      </c>
    </row>
    <row r="4532" spans="1:13" s="178" customFormat="1">
      <c r="A4532" s="171" t="s">
        <v>2494</v>
      </c>
      <c r="B4532" s="171"/>
      <c r="C4532" s="179" t="s">
        <v>5973</v>
      </c>
      <c r="D4532" s="172">
        <v>46162</v>
      </c>
      <c r="E4532" s="173">
        <v>46192</v>
      </c>
      <c r="F4532" s="174">
        <v>10.11</v>
      </c>
      <c r="G4532" s="175" t="s">
        <v>5980</v>
      </c>
      <c r="H4532" s="171" t="s">
        <v>5988</v>
      </c>
      <c r="I4532" s="171" t="s">
        <v>6227</v>
      </c>
      <c r="J4532" s="171" t="s">
        <v>561</v>
      </c>
      <c r="K4532" s="176"/>
      <c r="L4532" s="177" t="s">
        <v>730</v>
      </c>
      <c r="M4532" s="177" t="s">
        <v>203</v>
      </c>
    </row>
    <row r="4533" spans="1:13" s="178" customFormat="1">
      <c r="A4533" s="171" t="s">
        <v>2494</v>
      </c>
      <c r="B4533" s="171"/>
      <c r="C4533" s="179" t="s">
        <v>5973</v>
      </c>
      <c r="D4533" s="172">
        <v>46162</v>
      </c>
      <c r="E4533" s="173">
        <v>46192</v>
      </c>
      <c r="F4533" s="174">
        <v>3.42</v>
      </c>
      <c r="G4533" s="175" t="s">
        <v>5980</v>
      </c>
      <c r="H4533" s="171" t="s">
        <v>5988</v>
      </c>
      <c r="I4533" s="171" t="s">
        <v>6201</v>
      </c>
      <c r="J4533" s="171" t="s">
        <v>591</v>
      </c>
      <c r="K4533" s="176"/>
      <c r="L4533" s="177" t="s">
        <v>730</v>
      </c>
      <c r="M4533" s="177" t="s">
        <v>407</v>
      </c>
    </row>
    <row r="4534" spans="1:13" s="178" customFormat="1">
      <c r="A4534" s="171" t="s">
        <v>2494</v>
      </c>
      <c r="B4534" s="171"/>
      <c r="C4534" s="179" t="s">
        <v>5973</v>
      </c>
      <c r="D4534" s="172">
        <v>46162</v>
      </c>
      <c r="E4534" s="173">
        <v>46192</v>
      </c>
      <c r="F4534" s="174">
        <v>3.68</v>
      </c>
      <c r="G4534" s="175" t="s">
        <v>5980</v>
      </c>
      <c r="H4534" s="171" t="s">
        <v>5988</v>
      </c>
      <c r="I4534" s="171" t="s">
        <v>6111</v>
      </c>
      <c r="J4534" s="171" t="s">
        <v>577</v>
      </c>
      <c r="K4534" s="176"/>
      <c r="L4534" s="177" t="s">
        <v>730</v>
      </c>
      <c r="M4534" s="177" t="s">
        <v>107</v>
      </c>
    </row>
    <row r="4535" spans="1:13" s="178" customFormat="1">
      <c r="A4535" s="171" t="s">
        <v>2494</v>
      </c>
      <c r="B4535" s="171"/>
      <c r="C4535" s="179" t="s">
        <v>5973</v>
      </c>
      <c r="D4535" s="172">
        <v>46162</v>
      </c>
      <c r="E4535" s="173">
        <v>46192</v>
      </c>
      <c r="F4535" s="174">
        <v>4.7300000000000004</v>
      </c>
      <c r="G4535" s="175" t="s">
        <v>5980</v>
      </c>
      <c r="H4535" s="171" t="s">
        <v>5988</v>
      </c>
      <c r="I4535" s="171" t="s">
        <v>6203</v>
      </c>
      <c r="J4535" s="171" t="s">
        <v>589</v>
      </c>
      <c r="K4535" s="176"/>
      <c r="L4535" s="177" t="s">
        <v>730</v>
      </c>
      <c r="M4535" s="177" t="s">
        <v>77</v>
      </c>
    </row>
    <row r="4536" spans="1:13" s="178" customFormat="1">
      <c r="A4536" s="171" t="s">
        <v>2494</v>
      </c>
      <c r="B4536" s="171"/>
      <c r="C4536" s="179" t="s">
        <v>5973</v>
      </c>
      <c r="D4536" s="172">
        <v>46162</v>
      </c>
      <c r="E4536" s="173">
        <v>46192</v>
      </c>
      <c r="F4536" s="174">
        <v>5.52</v>
      </c>
      <c r="G4536" s="175" t="s">
        <v>5980</v>
      </c>
      <c r="H4536" s="171" t="s">
        <v>5988</v>
      </c>
      <c r="I4536" s="171" t="s">
        <v>6147</v>
      </c>
      <c r="J4536" s="171" t="s">
        <v>581</v>
      </c>
      <c r="K4536" s="176"/>
      <c r="L4536" s="177" t="s">
        <v>730</v>
      </c>
      <c r="M4536" s="177" t="s">
        <v>229</v>
      </c>
    </row>
    <row r="4537" spans="1:13" s="178" customFormat="1">
      <c r="A4537" s="171" t="s">
        <v>2494</v>
      </c>
      <c r="B4537" s="171"/>
      <c r="C4537" s="179" t="s">
        <v>5973</v>
      </c>
      <c r="D4537" s="172">
        <v>46162</v>
      </c>
      <c r="E4537" s="173">
        <v>46192</v>
      </c>
      <c r="F4537" s="174">
        <v>3.94</v>
      </c>
      <c r="G4537" s="175" t="s">
        <v>5980</v>
      </c>
      <c r="H4537" s="171" t="s">
        <v>5988</v>
      </c>
      <c r="I4537" s="171" t="s">
        <v>6003</v>
      </c>
      <c r="J4537" s="171" t="s">
        <v>592</v>
      </c>
      <c r="K4537" s="176"/>
      <c r="L4537" s="177" t="s">
        <v>730</v>
      </c>
      <c r="M4537" s="177" t="s">
        <v>307</v>
      </c>
    </row>
    <row r="4538" spans="1:13" s="178" customFormat="1">
      <c r="A4538" s="171" t="s">
        <v>2494</v>
      </c>
      <c r="B4538" s="171"/>
      <c r="C4538" s="179" t="s">
        <v>5973</v>
      </c>
      <c r="D4538" s="172">
        <v>46162</v>
      </c>
      <c r="E4538" s="173">
        <v>46192</v>
      </c>
      <c r="F4538" s="174">
        <v>4.99</v>
      </c>
      <c r="G4538" s="175" t="s">
        <v>5980</v>
      </c>
      <c r="H4538" s="171" t="s">
        <v>5988</v>
      </c>
      <c r="I4538" s="171" t="s">
        <v>6148</v>
      </c>
      <c r="J4538" s="171" t="s">
        <v>584</v>
      </c>
      <c r="K4538" s="176"/>
      <c r="L4538" s="177" t="s">
        <v>730</v>
      </c>
      <c r="M4538" s="177" t="s">
        <v>113</v>
      </c>
    </row>
    <row r="4539" spans="1:13" s="178" customFormat="1">
      <c r="A4539" s="171" t="s">
        <v>2494</v>
      </c>
      <c r="B4539" s="171"/>
      <c r="C4539" s="179" t="s">
        <v>5973</v>
      </c>
      <c r="D4539" s="172">
        <v>46162</v>
      </c>
      <c r="E4539" s="173">
        <v>46192</v>
      </c>
      <c r="F4539" s="174">
        <v>2.63</v>
      </c>
      <c r="G4539" s="175" t="s">
        <v>5980</v>
      </c>
      <c r="H4539" s="171" t="s">
        <v>5988</v>
      </c>
      <c r="I4539" s="171" t="s">
        <v>6112</v>
      </c>
      <c r="J4539" s="171" t="s">
        <v>595</v>
      </c>
      <c r="K4539" s="176"/>
      <c r="L4539" s="177" t="s">
        <v>730</v>
      </c>
      <c r="M4539" s="177" t="s">
        <v>323</v>
      </c>
    </row>
    <row r="4540" spans="1:13" s="178" customFormat="1">
      <c r="A4540" s="171" t="s">
        <v>2494</v>
      </c>
      <c r="B4540" s="171"/>
      <c r="C4540" s="179" t="s">
        <v>5973</v>
      </c>
      <c r="D4540" s="172">
        <v>46162</v>
      </c>
      <c r="E4540" s="173">
        <v>46192</v>
      </c>
      <c r="F4540" s="174">
        <v>4.07</v>
      </c>
      <c r="G4540" s="175" t="s">
        <v>5980</v>
      </c>
      <c r="H4540" s="171" t="s">
        <v>5988</v>
      </c>
      <c r="I4540" s="171" t="s">
        <v>6170</v>
      </c>
      <c r="J4540" s="171" t="s">
        <v>598</v>
      </c>
      <c r="K4540" s="176"/>
      <c r="L4540" s="177" t="s">
        <v>730</v>
      </c>
      <c r="M4540" s="177" t="s">
        <v>115</v>
      </c>
    </row>
    <row r="4541" spans="1:13" s="178" customFormat="1">
      <c r="A4541" s="171" t="s">
        <v>2494</v>
      </c>
      <c r="B4541" s="171"/>
      <c r="C4541" s="179" t="s">
        <v>5973</v>
      </c>
      <c r="D4541" s="172">
        <v>46162</v>
      </c>
      <c r="E4541" s="173">
        <v>46192</v>
      </c>
      <c r="F4541" s="174">
        <v>6.44</v>
      </c>
      <c r="G4541" s="175" t="s">
        <v>5980</v>
      </c>
      <c r="H4541" s="171" t="s">
        <v>5988</v>
      </c>
      <c r="I4541" s="171" t="s">
        <v>6006</v>
      </c>
      <c r="J4541" s="171" t="s">
        <v>573</v>
      </c>
      <c r="K4541" s="176"/>
      <c r="L4541" s="177" t="s">
        <v>730</v>
      </c>
      <c r="M4541" s="177" t="s">
        <v>181</v>
      </c>
    </row>
    <row r="4542" spans="1:13" s="178" customFormat="1">
      <c r="A4542" s="171" t="s">
        <v>2494</v>
      </c>
      <c r="B4542" s="171"/>
      <c r="C4542" s="179" t="s">
        <v>5973</v>
      </c>
      <c r="D4542" s="172">
        <v>46162</v>
      </c>
      <c r="E4542" s="173">
        <v>46192</v>
      </c>
      <c r="F4542" s="174">
        <v>2.1</v>
      </c>
      <c r="G4542" s="175" t="s">
        <v>5980</v>
      </c>
      <c r="H4542" s="171" t="s">
        <v>5988</v>
      </c>
      <c r="I4542" s="171" t="s">
        <v>6228</v>
      </c>
      <c r="J4542" s="171" t="s">
        <v>605</v>
      </c>
      <c r="K4542" s="176"/>
      <c r="L4542" s="177" t="s">
        <v>730</v>
      </c>
      <c r="M4542" s="177" t="s">
        <v>259</v>
      </c>
    </row>
    <row r="4543" spans="1:13" s="178" customFormat="1">
      <c r="A4543" s="171" t="s">
        <v>2494</v>
      </c>
      <c r="B4543" s="171"/>
      <c r="C4543" s="179" t="s">
        <v>5973</v>
      </c>
      <c r="D4543" s="172">
        <v>46162</v>
      </c>
      <c r="E4543" s="173">
        <v>46192</v>
      </c>
      <c r="F4543" s="174">
        <v>1.31</v>
      </c>
      <c r="G4543" s="175" t="s">
        <v>5980</v>
      </c>
      <c r="H4543" s="171" t="s">
        <v>5988</v>
      </c>
      <c r="I4543" s="171" t="s">
        <v>6037</v>
      </c>
      <c r="J4543" s="171" t="s">
        <v>551</v>
      </c>
      <c r="K4543" s="176"/>
      <c r="L4543" s="177" t="s">
        <v>730</v>
      </c>
      <c r="M4543" s="177" t="s">
        <v>261</v>
      </c>
    </row>
    <row r="4544" spans="1:13" s="178" customFormat="1">
      <c r="A4544" s="171" t="s">
        <v>2494</v>
      </c>
      <c r="B4544" s="171"/>
      <c r="C4544" s="179" t="s">
        <v>5973</v>
      </c>
      <c r="D4544" s="172">
        <v>46162</v>
      </c>
      <c r="E4544" s="173">
        <v>46192</v>
      </c>
      <c r="F4544" s="174">
        <v>2.36</v>
      </c>
      <c r="G4544" s="175" t="s">
        <v>5980</v>
      </c>
      <c r="H4544" s="171" t="s">
        <v>5988</v>
      </c>
      <c r="I4544" s="171" t="s">
        <v>6118</v>
      </c>
      <c r="J4544" s="171" t="s">
        <v>792</v>
      </c>
      <c r="K4544" s="176"/>
      <c r="L4544" s="177" t="s">
        <v>730</v>
      </c>
      <c r="M4544" s="177" t="s">
        <v>193</v>
      </c>
    </row>
    <row r="4545" spans="1:13" s="178" customFormat="1">
      <c r="A4545" s="171" t="s">
        <v>2494</v>
      </c>
      <c r="B4545" s="171"/>
      <c r="C4545" s="179" t="s">
        <v>5973</v>
      </c>
      <c r="D4545" s="172">
        <v>46162</v>
      </c>
      <c r="E4545" s="173">
        <v>46192</v>
      </c>
      <c r="F4545" s="174">
        <v>1.18</v>
      </c>
      <c r="G4545" s="175" t="s">
        <v>5980</v>
      </c>
      <c r="H4545" s="171" t="s">
        <v>5988</v>
      </c>
      <c r="I4545" s="171" t="s">
        <v>6211</v>
      </c>
      <c r="J4545" s="171" t="s">
        <v>619</v>
      </c>
      <c r="K4545" s="176"/>
      <c r="L4545" s="177" t="s">
        <v>730</v>
      </c>
      <c r="M4545" s="177" t="s">
        <v>459</v>
      </c>
    </row>
    <row r="4546" spans="1:13" s="178" customFormat="1">
      <c r="A4546" s="171" t="s">
        <v>2494</v>
      </c>
      <c r="B4546" s="171"/>
      <c r="C4546" s="179" t="s">
        <v>5973</v>
      </c>
      <c r="D4546" s="172">
        <v>46162</v>
      </c>
      <c r="E4546" s="173">
        <v>46192</v>
      </c>
      <c r="F4546" s="174">
        <v>0.92</v>
      </c>
      <c r="G4546" s="175" t="s">
        <v>5980</v>
      </c>
      <c r="H4546" s="171" t="s">
        <v>5988</v>
      </c>
      <c r="I4546" s="171" t="s">
        <v>6042</v>
      </c>
      <c r="J4546" s="171" t="s">
        <v>522</v>
      </c>
      <c r="K4546" s="176"/>
      <c r="L4546" s="177" t="s">
        <v>730</v>
      </c>
      <c r="M4546" s="177" t="s">
        <v>225</v>
      </c>
    </row>
    <row r="4547" spans="1:13" s="178" customFormat="1">
      <c r="A4547" s="171" t="s">
        <v>2494</v>
      </c>
      <c r="B4547" s="171"/>
      <c r="C4547" s="179" t="s">
        <v>5973</v>
      </c>
      <c r="D4547" s="172">
        <v>46162</v>
      </c>
      <c r="E4547" s="173">
        <v>46192</v>
      </c>
      <c r="F4547" s="174">
        <v>1.05</v>
      </c>
      <c r="G4547" s="175" t="s">
        <v>5980</v>
      </c>
      <c r="H4547" s="171" t="s">
        <v>5988</v>
      </c>
      <c r="I4547" s="171" t="s">
        <v>6120</v>
      </c>
      <c r="J4547" s="171" t="s">
        <v>660</v>
      </c>
      <c r="K4547" s="176"/>
      <c r="L4547" s="177" t="s">
        <v>730</v>
      </c>
      <c r="M4547" s="177" t="s">
        <v>209</v>
      </c>
    </row>
    <row r="4548" spans="1:13" s="178" customFormat="1">
      <c r="A4548" s="171" t="s">
        <v>2494</v>
      </c>
      <c r="B4548" s="171"/>
      <c r="C4548" s="179" t="s">
        <v>5973</v>
      </c>
      <c r="D4548" s="172">
        <v>46162</v>
      </c>
      <c r="E4548" s="173">
        <v>46192</v>
      </c>
      <c r="F4548" s="174">
        <v>1.05</v>
      </c>
      <c r="G4548" s="175" t="s">
        <v>5980</v>
      </c>
      <c r="H4548" s="171" t="s">
        <v>5988</v>
      </c>
      <c r="I4548" s="171" t="s">
        <v>6157</v>
      </c>
      <c r="J4548" s="171" t="s">
        <v>756</v>
      </c>
      <c r="K4548" s="176"/>
      <c r="L4548" s="177" t="s">
        <v>730</v>
      </c>
      <c r="M4548" s="177" t="s">
        <v>5</v>
      </c>
    </row>
    <row r="4549" spans="1:13" s="178" customFormat="1">
      <c r="A4549" s="171" t="s">
        <v>2494</v>
      </c>
      <c r="B4549" s="171"/>
      <c r="C4549" s="179" t="s">
        <v>5973</v>
      </c>
      <c r="D4549" s="172">
        <v>46162</v>
      </c>
      <c r="E4549" s="173">
        <v>46192</v>
      </c>
      <c r="F4549" s="174">
        <v>1.58</v>
      </c>
      <c r="G4549" s="175" t="s">
        <v>5980</v>
      </c>
      <c r="H4549" s="171" t="s">
        <v>5988</v>
      </c>
      <c r="I4549" s="171" t="s">
        <v>6179</v>
      </c>
      <c r="J4549" s="171" t="s">
        <v>632</v>
      </c>
      <c r="K4549" s="176"/>
      <c r="L4549" s="177" t="s">
        <v>730</v>
      </c>
      <c r="M4549" s="177" t="s">
        <v>67</v>
      </c>
    </row>
    <row r="4550" spans="1:13" s="178" customFormat="1">
      <c r="A4550" s="171" t="s">
        <v>2494</v>
      </c>
      <c r="B4550" s="171"/>
      <c r="C4550" s="179" t="s">
        <v>5973</v>
      </c>
      <c r="D4550" s="172">
        <v>46162</v>
      </c>
      <c r="E4550" s="173">
        <v>46192</v>
      </c>
      <c r="F4550" s="174">
        <v>1.31</v>
      </c>
      <c r="G4550" s="175" t="s">
        <v>5980</v>
      </c>
      <c r="H4550" s="171" t="s">
        <v>5988</v>
      </c>
      <c r="I4550" s="171" t="s">
        <v>6180</v>
      </c>
      <c r="J4550" s="171" t="s">
        <v>641</v>
      </c>
      <c r="K4550" s="176"/>
      <c r="L4550" s="177" t="s">
        <v>730</v>
      </c>
      <c r="M4550" s="177" t="s">
        <v>123</v>
      </c>
    </row>
    <row r="4551" spans="1:13" s="178" customFormat="1">
      <c r="A4551" s="171" t="s">
        <v>2494</v>
      </c>
      <c r="B4551" s="171"/>
      <c r="C4551" s="179" t="s">
        <v>5973</v>
      </c>
      <c r="D4551" s="172">
        <v>46162</v>
      </c>
      <c r="E4551" s="173">
        <v>46192</v>
      </c>
      <c r="F4551" s="174">
        <v>1.31</v>
      </c>
      <c r="G4551" s="175" t="s">
        <v>5980</v>
      </c>
      <c r="H4551" s="171" t="s">
        <v>5988</v>
      </c>
      <c r="I4551" s="171" t="s">
        <v>6158</v>
      </c>
      <c r="J4551" s="171" t="s">
        <v>652</v>
      </c>
      <c r="K4551" s="176"/>
      <c r="L4551" s="177" t="s">
        <v>730</v>
      </c>
      <c r="M4551" s="177" t="s">
        <v>11</v>
      </c>
    </row>
    <row r="4552" spans="1:13" s="178" customFormat="1">
      <c r="A4552" s="171" t="s">
        <v>2494</v>
      </c>
      <c r="B4552" s="171"/>
      <c r="C4552" s="179" t="s">
        <v>5973</v>
      </c>
      <c r="D4552" s="172">
        <v>46162</v>
      </c>
      <c r="E4552" s="173">
        <v>46192</v>
      </c>
      <c r="F4552" s="174">
        <v>1.05</v>
      </c>
      <c r="G4552" s="175" t="s">
        <v>5980</v>
      </c>
      <c r="H4552" s="171" t="s">
        <v>5988</v>
      </c>
      <c r="I4552" s="171" t="s">
        <v>6184</v>
      </c>
      <c r="J4552" s="171" t="s">
        <v>721</v>
      </c>
      <c r="K4552" s="176"/>
      <c r="L4552" s="177" t="s">
        <v>730</v>
      </c>
      <c r="M4552" s="177" t="s">
        <v>157</v>
      </c>
    </row>
    <row r="4553" spans="1:13" s="178" customFormat="1">
      <c r="A4553" s="171" t="s">
        <v>2494</v>
      </c>
      <c r="B4553" s="171"/>
      <c r="C4553" s="179" t="s">
        <v>5973</v>
      </c>
      <c r="D4553" s="172">
        <v>46162</v>
      </c>
      <c r="E4553" s="173">
        <v>46192</v>
      </c>
      <c r="F4553" s="174">
        <v>1.44</v>
      </c>
      <c r="G4553" s="175" t="s">
        <v>5980</v>
      </c>
      <c r="H4553" s="171" t="s">
        <v>5988</v>
      </c>
      <c r="I4553" s="171" t="s">
        <v>6186</v>
      </c>
      <c r="J4553" s="171" t="s">
        <v>780</v>
      </c>
      <c r="K4553" s="176"/>
      <c r="L4553" s="177" t="s">
        <v>730</v>
      </c>
      <c r="M4553" s="177" t="s">
        <v>778</v>
      </c>
    </row>
    <row r="4554" spans="1:13" s="178" customFormat="1">
      <c r="A4554" s="171" t="s">
        <v>2494</v>
      </c>
      <c r="B4554" s="171"/>
      <c r="C4554" s="179" t="s">
        <v>5973</v>
      </c>
      <c r="D4554" s="172">
        <v>46162</v>
      </c>
      <c r="E4554" s="173">
        <v>46192</v>
      </c>
      <c r="F4554" s="174">
        <v>1.31</v>
      </c>
      <c r="G4554" s="175" t="s">
        <v>5980</v>
      </c>
      <c r="H4554" s="171" t="s">
        <v>5988</v>
      </c>
      <c r="I4554" s="171" t="s">
        <v>6127</v>
      </c>
      <c r="J4554" s="171" t="s">
        <v>624</v>
      </c>
      <c r="K4554" s="176"/>
      <c r="L4554" s="177" t="s">
        <v>730</v>
      </c>
      <c r="M4554" s="177" t="s">
        <v>291</v>
      </c>
    </row>
    <row r="4555" spans="1:13" s="178" customFormat="1">
      <c r="A4555" s="171" t="s">
        <v>2494</v>
      </c>
      <c r="B4555" s="171"/>
      <c r="C4555" s="179" t="s">
        <v>5973</v>
      </c>
      <c r="D4555" s="172">
        <v>46162</v>
      </c>
      <c r="E4555" s="173">
        <v>46192</v>
      </c>
      <c r="F4555" s="174">
        <v>1.05</v>
      </c>
      <c r="G4555" s="175" t="s">
        <v>5980</v>
      </c>
      <c r="H4555" s="171" t="s">
        <v>5988</v>
      </c>
      <c r="I4555" s="171" t="s">
        <v>6129</v>
      </c>
      <c r="J4555" s="171" t="s">
        <v>634</v>
      </c>
      <c r="K4555" s="176"/>
      <c r="L4555" s="177" t="s">
        <v>730</v>
      </c>
      <c r="M4555" s="177" t="s">
        <v>335</v>
      </c>
    </row>
    <row r="4556" spans="1:13" s="178" customFormat="1">
      <c r="A4556" s="171" t="s">
        <v>2494</v>
      </c>
      <c r="B4556" s="171"/>
      <c r="C4556" s="179" t="s">
        <v>5973</v>
      </c>
      <c r="D4556" s="172">
        <v>46162</v>
      </c>
      <c r="E4556" s="173">
        <v>46192</v>
      </c>
      <c r="F4556" s="174">
        <v>1.18</v>
      </c>
      <c r="G4556" s="175" t="s">
        <v>5980</v>
      </c>
      <c r="H4556" s="171" t="s">
        <v>5988</v>
      </c>
      <c r="I4556" s="171" t="s">
        <v>6019</v>
      </c>
      <c r="J4556" s="171" t="s">
        <v>680</v>
      </c>
      <c r="K4556" s="176"/>
      <c r="L4556" s="177" t="s">
        <v>730</v>
      </c>
      <c r="M4556" s="177" t="s">
        <v>506</v>
      </c>
    </row>
    <row r="4557" spans="1:13" s="178" customFormat="1">
      <c r="A4557" s="171" t="s">
        <v>2494</v>
      </c>
      <c r="B4557" s="171"/>
      <c r="C4557" s="179" t="s">
        <v>5973</v>
      </c>
      <c r="D4557" s="172">
        <v>46162</v>
      </c>
      <c r="E4557" s="173">
        <v>46192</v>
      </c>
      <c r="F4557" s="174">
        <v>8.93</v>
      </c>
      <c r="G4557" s="175" t="s">
        <v>5980</v>
      </c>
      <c r="H4557" s="171" t="s">
        <v>5988</v>
      </c>
      <c r="I4557" s="171" t="s">
        <v>6229</v>
      </c>
      <c r="J4557" s="171" t="s">
        <v>710</v>
      </c>
      <c r="K4557" s="176"/>
      <c r="L4557" s="177" t="s">
        <v>730</v>
      </c>
      <c r="M4557" s="177" t="s">
        <v>19</v>
      </c>
    </row>
    <row r="4558" spans="1:13" s="178" customFormat="1">
      <c r="A4558" s="171" t="s">
        <v>2494</v>
      </c>
      <c r="B4558" s="171"/>
      <c r="C4558" s="179" t="s">
        <v>5973</v>
      </c>
      <c r="D4558" s="172">
        <v>46162</v>
      </c>
      <c r="E4558" s="173">
        <v>46192</v>
      </c>
      <c r="F4558" s="174">
        <v>2.63</v>
      </c>
      <c r="G4558" s="175" t="s">
        <v>5980</v>
      </c>
      <c r="H4558" s="171" t="s">
        <v>5988</v>
      </c>
      <c r="I4558" s="171" t="s">
        <v>6021</v>
      </c>
      <c r="J4558" s="171" t="s">
        <v>794</v>
      </c>
      <c r="K4558" s="176"/>
      <c r="L4558" s="177" t="s">
        <v>730</v>
      </c>
      <c r="M4558" s="177" t="s">
        <v>195</v>
      </c>
    </row>
    <row r="4559" spans="1:13" s="178" customFormat="1">
      <c r="A4559" s="171" t="s">
        <v>2494</v>
      </c>
      <c r="B4559" s="171"/>
      <c r="C4559" s="179" t="s">
        <v>5973</v>
      </c>
      <c r="D4559" s="172">
        <v>46162</v>
      </c>
      <c r="E4559" s="173">
        <v>46192</v>
      </c>
      <c r="F4559" s="174">
        <v>1.18</v>
      </c>
      <c r="G4559" s="175" t="s">
        <v>5980</v>
      </c>
      <c r="H4559" s="171" t="s">
        <v>5988</v>
      </c>
      <c r="I4559" s="171" t="s">
        <v>6063</v>
      </c>
      <c r="J4559" s="171" t="s">
        <v>662</v>
      </c>
      <c r="K4559" s="176"/>
      <c r="L4559" s="177" t="s">
        <v>730</v>
      </c>
      <c r="M4559" s="177" t="s">
        <v>425</v>
      </c>
    </row>
    <row r="4560" spans="1:13" s="178" customFormat="1">
      <c r="A4560" s="171" t="s">
        <v>2494</v>
      </c>
      <c r="B4560" s="171"/>
      <c r="C4560" s="179" t="s">
        <v>5973</v>
      </c>
      <c r="D4560" s="172">
        <v>46162</v>
      </c>
      <c r="E4560" s="173">
        <v>46192</v>
      </c>
      <c r="F4560" s="174">
        <v>1.18</v>
      </c>
      <c r="G4560" s="175" t="s">
        <v>5980</v>
      </c>
      <c r="H4560" s="171" t="s">
        <v>5988</v>
      </c>
      <c r="I4560" s="171" t="s">
        <v>6101</v>
      </c>
      <c r="J4560" s="171" t="s">
        <v>770</v>
      </c>
      <c r="K4560" s="176"/>
      <c r="L4560" s="177" t="s">
        <v>730</v>
      </c>
      <c r="M4560" s="177" t="s">
        <v>439</v>
      </c>
    </row>
    <row r="4561" spans="1:13" s="178" customFormat="1">
      <c r="A4561" s="171" t="s">
        <v>2494</v>
      </c>
      <c r="B4561" s="171"/>
      <c r="C4561" s="179" t="s">
        <v>5973</v>
      </c>
      <c r="D4561" s="172">
        <v>46162</v>
      </c>
      <c r="E4561" s="173">
        <v>46192</v>
      </c>
      <c r="F4561" s="174">
        <v>1.05</v>
      </c>
      <c r="G4561" s="175" t="s">
        <v>5980</v>
      </c>
      <c r="H4561" s="171" t="s">
        <v>5988</v>
      </c>
      <c r="I4561" s="171" t="s">
        <v>6132</v>
      </c>
      <c r="J4561" s="171" t="s">
        <v>773</v>
      </c>
      <c r="K4561" s="176"/>
      <c r="L4561" s="177" t="s">
        <v>730</v>
      </c>
      <c r="M4561" s="177" t="s">
        <v>365</v>
      </c>
    </row>
    <row r="4562" spans="1:13" s="178" customFormat="1">
      <c r="A4562" s="171" t="s">
        <v>2494</v>
      </c>
      <c r="B4562" s="171"/>
      <c r="C4562" s="179" t="s">
        <v>5973</v>
      </c>
      <c r="D4562" s="172">
        <v>46162</v>
      </c>
      <c r="E4562" s="173">
        <v>46192</v>
      </c>
      <c r="F4562" s="174">
        <v>2.23</v>
      </c>
      <c r="G4562" s="175" t="s">
        <v>5980</v>
      </c>
      <c r="H4562" s="171" t="s">
        <v>5988</v>
      </c>
      <c r="I4562" s="171" t="s">
        <v>6087</v>
      </c>
      <c r="J4562" s="171" t="s">
        <v>519</v>
      </c>
      <c r="K4562" s="176"/>
      <c r="L4562" s="177" t="s">
        <v>730</v>
      </c>
      <c r="M4562" s="177" t="s">
        <v>483</v>
      </c>
    </row>
    <row r="4563" spans="1:13" s="178" customFormat="1">
      <c r="A4563" s="171" t="s">
        <v>2494</v>
      </c>
      <c r="B4563" s="171"/>
      <c r="C4563" s="179" t="s">
        <v>5973</v>
      </c>
      <c r="D4563" s="172">
        <v>46162</v>
      </c>
      <c r="E4563" s="173">
        <v>46192</v>
      </c>
      <c r="F4563" s="174">
        <v>1.18</v>
      </c>
      <c r="G4563" s="175" t="s">
        <v>5980</v>
      </c>
      <c r="H4563" s="171" t="s">
        <v>5988</v>
      </c>
      <c r="I4563" s="171" t="s">
        <v>6064</v>
      </c>
      <c r="J4563" s="171" t="s">
        <v>630</v>
      </c>
      <c r="K4563" s="176"/>
      <c r="L4563" s="177" t="s">
        <v>730</v>
      </c>
      <c r="M4563" s="177" t="s">
        <v>433</v>
      </c>
    </row>
    <row r="4564" spans="1:13" s="178" customFormat="1">
      <c r="A4564" s="171" t="s">
        <v>2494</v>
      </c>
      <c r="B4564" s="171"/>
      <c r="C4564" s="179" t="s">
        <v>5973</v>
      </c>
      <c r="D4564" s="172">
        <v>46162</v>
      </c>
      <c r="E4564" s="173">
        <v>46192</v>
      </c>
      <c r="F4564" s="174">
        <v>1.18</v>
      </c>
      <c r="G4564" s="175" t="s">
        <v>5980</v>
      </c>
      <c r="H4564" s="171" t="s">
        <v>5988</v>
      </c>
      <c r="I4564" s="171" t="s">
        <v>6055</v>
      </c>
      <c r="J4564" s="171" t="s">
        <v>717</v>
      </c>
      <c r="K4564" s="176"/>
      <c r="L4564" s="177" t="s">
        <v>730</v>
      </c>
      <c r="M4564" s="177" t="s">
        <v>387</v>
      </c>
    </row>
    <row r="4565" spans="1:13" s="178" customFormat="1">
      <c r="A4565" s="171" t="s">
        <v>2494</v>
      </c>
      <c r="B4565" s="171"/>
      <c r="C4565" s="179" t="s">
        <v>5973</v>
      </c>
      <c r="D4565" s="172">
        <v>46162</v>
      </c>
      <c r="E4565" s="173">
        <v>46192</v>
      </c>
      <c r="F4565" s="174">
        <v>1.44</v>
      </c>
      <c r="G4565" s="175" t="s">
        <v>5980</v>
      </c>
      <c r="H4565" s="171" t="s">
        <v>5988</v>
      </c>
      <c r="I4565" s="171" t="s">
        <v>6199</v>
      </c>
      <c r="J4565" s="171" t="s">
        <v>663</v>
      </c>
      <c r="K4565" s="176"/>
      <c r="L4565" s="177" t="s">
        <v>730</v>
      </c>
      <c r="M4565" s="177" t="s">
        <v>363</v>
      </c>
    </row>
    <row r="4566" spans="1:13" s="178" customFormat="1">
      <c r="A4566" s="171" t="s">
        <v>2494</v>
      </c>
      <c r="B4566" s="171"/>
      <c r="C4566" s="179" t="s">
        <v>5973</v>
      </c>
      <c r="D4566" s="172">
        <v>46162</v>
      </c>
      <c r="E4566" s="173">
        <v>46192</v>
      </c>
      <c r="F4566" s="174">
        <v>1.05</v>
      </c>
      <c r="G4566" s="175" t="s">
        <v>5980</v>
      </c>
      <c r="H4566" s="171" t="s">
        <v>5988</v>
      </c>
      <c r="I4566" s="171" t="s">
        <v>6106</v>
      </c>
      <c r="J4566" s="171" t="s">
        <v>764</v>
      </c>
      <c r="K4566" s="176"/>
      <c r="L4566" s="177" t="s">
        <v>730</v>
      </c>
      <c r="M4566" s="177" t="s">
        <v>461</v>
      </c>
    </row>
    <row r="4567" spans="1:13" s="178" customFormat="1">
      <c r="A4567" s="171" t="s">
        <v>2494</v>
      </c>
      <c r="B4567" s="171"/>
      <c r="C4567" s="179" t="s">
        <v>5973</v>
      </c>
      <c r="D4567" s="172">
        <v>46162</v>
      </c>
      <c r="E4567" s="173">
        <v>46192</v>
      </c>
      <c r="F4567" s="174">
        <v>1.05</v>
      </c>
      <c r="G4567" s="175" t="s">
        <v>5980</v>
      </c>
      <c r="H4567" s="171" t="s">
        <v>5988</v>
      </c>
      <c r="I4567" s="171" t="s">
        <v>6163</v>
      </c>
      <c r="J4567" s="171" t="s">
        <v>696</v>
      </c>
      <c r="K4567" s="176"/>
      <c r="L4567" s="177" t="s">
        <v>730</v>
      </c>
      <c r="M4567" s="177" t="s">
        <v>419</v>
      </c>
    </row>
    <row r="4568" spans="1:13" s="178" customFormat="1">
      <c r="A4568" s="171" t="s">
        <v>2494</v>
      </c>
      <c r="B4568" s="171"/>
      <c r="C4568" s="179" t="s">
        <v>5973</v>
      </c>
      <c r="D4568" s="172">
        <v>46162</v>
      </c>
      <c r="E4568" s="173">
        <v>46192</v>
      </c>
      <c r="F4568" s="174">
        <v>0.92</v>
      </c>
      <c r="G4568" s="175" t="s">
        <v>5980</v>
      </c>
      <c r="H4568" s="171" t="s">
        <v>5988</v>
      </c>
      <c r="I4568" s="171" t="s">
        <v>6135</v>
      </c>
      <c r="J4568" s="171" t="s">
        <v>771</v>
      </c>
      <c r="K4568" s="176"/>
      <c r="L4568" s="177" t="s">
        <v>730</v>
      </c>
      <c r="M4568" s="177" t="s">
        <v>455</v>
      </c>
    </row>
    <row r="4569" spans="1:13" s="178" customFormat="1">
      <c r="A4569" s="171" t="s">
        <v>2494</v>
      </c>
      <c r="B4569" s="171"/>
      <c r="C4569" s="179" t="s">
        <v>5973</v>
      </c>
      <c r="D4569" s="172">
        <v>46162</v>
      </c>
      <c r="E4569" s="173">
        <v>46192</v>
      </c>
      <c r="F4569" s="174">
        <v>43.74</v>
      </c>
      <c r="G4569" s="175" t="s">
        <v>5980</v>
      </c>
      <c r="H4569" s="171" t="s">
        <v>5988</v>
      </c>
      <c r="I4569" s="171" t="s">
        <v>6107</v>
      </c>
      <c r="J4569" s="171" t="s">
        <v>542</v>
      </c>
      <c r="K4569" s="176"/>
      <c r="L4569" s="177" t="s">
        <v>730</v>
      </c>
      <c r="M4569" s="177" t="s">
        <v>175</v>
      </c>
    </row>
    <row r="4570" spans="1:13" s="178" customFormat="1">
      <c r="A4570" s="171" t="s">
        <v>2494</v>
      </c>
      <c r="B4570" s="171"/>
      <c r="C4570" s="179" t="s">
        <v>5973</v>
      </c>
      <c r="D4570" s="172">
        <v>46162</v>
      </c>
      <c r="E4570" s="173">
        <v>46192</v>
      </c>
      <c r="F4570" s="174">
        <v>5.25</v>
      </c>
      <c r="G4570" s="175" t="s">
        <v>5980</v>
      </c>
      <c r="H4570" s="171" t="s">
        <v>5988</v>
      </c>
      <c r="I4570" s="171" t="s">
        <v>6142</v>
      </c>
      <c r="J4570" s="171" t="s">
        <v>559</v>
      </c>
      <c r="K4570" s="176"/>
      <c r="L4570" s="177" t="s">
        <v>730</v>
      </c>
      <c r="M4570" s="177" t="s">
        <v>301</v>
      </c>
    </row>
    <row r="4571" spans="1:13" s="178" customFormat="1">
      <c r="A4571" s="171" t="s">
        <v>2494</v>
      </c>
      <c r="B4571" s="171"/>
      <c r="C4571" s="179" t="s">
        <v>5973</v>
      </c>
      <c r="D4571" s="172">
        <v>46162</v>
      </c>
      <c r="E4571" s="173">
        <v>46192</v>
      </c>
      <c r="F4571" s="174">
        <v>4.07</v>
      </c>
      <c r="G4571" s="175" t="s">
        <v>5980</v>
      </c>
      <c r="H4571" s="171" t="s">
        <v>5988</v>
      </c>
      <c r="I4571" s="171" t="s">
        <v>6204</v>
      </c>
      <c r="J4571" s="171" t="s">
        <v>582</v>
      </c>
      <c r="K4571" s="176"/>
      <c r="L4571" s="177" t="s">
        <v>730</v>
      </c>
      <c r="M4571" s="177" t="s">
        <v>231</v>
      </c>
    </row>
    <row r="4572" spans="1:13" s="178" customFormat="1">
      <c r="A4572" s="171" t="s">
        <v>2494</v>
      </c>
      <c r="B4572" s="171"/>
      <c r="C4572" s="179" t="s">
        <v>5973</v>
      </c>
      <c r="D4572" s="172">
        <v>46162</v>
      </c>
      <c r="E4572" s="173">
        <v>46192</v>
      </c>
      <c r="F4572" s="174">
        <v>3.28</v>
      </c>
      <c r="G4572" s="175" t="s">
        <v>5980</v>
      </c>
      <c r="H4572" s="171" t="s">
        <v>5988</v>
      </c>
      <c r="I4572" s="171" t="s">
        <v>6195</v>
      </c>
      <c r="J4572" s="171" t="s">
        <v>587</v>
      </c>
      <c r="K4572" s="176"/>
      <c r="L4572" s="177" t="s">
        <v>730</v>
      </c>
      <c r="M4572" s="177" t="s">
        <v>393</v>
      </c>
    </row>
    <row r="4573" spans="1:13" s="178" customFormat="1">
      <c r="A4573" s="171" t="s">
        <v>2494</v>
      </c>
      <c r="B4573" s="171"/>
      <c r="C4573" s="179" t="s">
        <v>5973</v>
      </c>
      <c r="D4573" s="172">
        <v>46162</v>
      </c>
      <c r="E4573" s="173">
        <v>46192</v>
      </c>
      <c r="F4573" s="174">
        <v>4.07</v>
      </c>
      <c r="G4573" s="175" t="s">
        <v>5980</v>
      </c>
      <c r="H4573" s="171" t="s">
        <v>5988</v>
      </c>
      <c r="I4573" s="171" t="s">
        <v>6070</v>
      </c>
      <c r="J4573" s="171" t="s">
        <v>517</v>
      </c>
      <c r="K4573" s="176"/>
      <c r="L4573" s="177" t="s">
        <v>730</v>
      </c>
      <c r="M4573" s="177" t="s">
        <v>375</v>
      </c>
    </row>
    <row r="4574" spans="1:13" s="178" customFormat="1">
      <c r="A4574" s="171" t="s">
        <v>2494</v>
      </c>
      <c r="B4574" s="171"/>
      <c r="C4574" s="179" t="s">
        <v>5973</v>
      </c>
      <c r="D4574" s="172">
        <v>46162</v>
      </c>
      <c r="E4574" s="173">
        <v>46192</v>
      </c>
      <c r="F4574" s="174">
        <v>4.07</v>
      </c>
      <c r="G4574" s="175" t="s">
        <v>5980</v>
      </c>
      <c r="H4574" s="171" t="s">
        <v>5988</v>
      </c>
      <c r="I4574" s="171" t="s">
        <v>6031</v>
      </c>
      <c r="J4574" s="171" t="s">
        <v>579</v>
      </c>
      <c r="K4574" s="176"/>
      <c r="L4574" s="177" t="s">
        <v>730</v>
      </c>
      <c r="M4574" s="177" t="s">
        <v>369</v>
      </c>
    </row>
    <row r="4575" spans="1:13" s="178" customFormat="1">
      <c r="A4575" s="171" t="s">
        <v>2494</v>
      </c>
      <c r="B4575" s="171"/>
      <c r="C4575" s="179" t="s">
        <v>5973</v>
      </c>
      <c r="D4575" s="172">
        <v>46162</v>
      </c>
      <c r="E4575" s="173">
        <v>46192</v>
      </c>
      <c r="F4575" s="174">
        <v>41.77</v>
      </c>
      <c r="G4575" s="175" t="s">
        <v>5980</v>
      </c>
      <c r="H4575" s="171" t="s">
        <v>5988</v>
      </c>
      <c r="I4575" s="171" t="s">
        <v>6033</v>
      </c>
      <c r="J4575" s="171" t="s">
        <v>602</v>
      </c>
      <c r="K4575" s="176"/>
      <c r="L4575" s="177" t="s">
        <v>730</v>
      </c>
      <c r="M4575" s="177" t="s">
        <v>305</v>
      </c>
    </row>
    <row r="4576" spans="1:13" s="178" customFormat="1">
      <c r="A4576" s="171" t="s">
        <v>2494</v>
      </c>
      <c r="B4576" s="171"/>
      <c r="C4576" s="179" t="s">
        <v>5973</v>
      </c>
      <c r="D4576" s="172">
        <v>46162</v>
      </c>
      <c r="E4576" s="173">
        <v>46192</v>
      </c>
      <c r="F4576" s="174">
        <v>3.28</v>
      </c>
      <c r="G4576" s="175" t="s">
        <v>5980</v>
      </c>
      <c r="H4576" s="171" t="s">
        <v>5988</v>
      </c>
      <c r="I4576" s="171" t="s">
        <v>6035</v>
      </c>
      <c r="J4576" s="171" t="s">
        <v>608</v>
      </c>
      <c r="K4576" s="176"/>
      <c r="L4576" s="177" t="s">
        <v>730</v>
      </c>
      <c r="M4576" s="177" t="s">
        <v>121</v>
      </c>
    </row>
    <row r="4577" spans="1:13" s="178" customFormat="1">
      <c r="A4577" s="171" t="s">
        <v>2494</v>
      </c>
      <c r="B4577" s="171"/>
      <c r="C4577" s="179" t="s">
        <v>5973</v>
      </c>
      <c r="D4577" s="172">
        <v>46162</v>
      </c>
      <c r="E4577" s="173">
        <v>46192</v>
      </c>
      <c r="F4577" s="174">
        <v>1.31</v>
      </c>
      <c r="G4577" s="175" t="s">
        <v>5980</v>
      </c>
      <c r="H4577" s="171" t="s">
        <v>5988</v>
      </c>
      <c r="I4577" s="171" t="s">
        <v>6116</v>
      </c>
      <c r="J4577" s="171" t="s">
        <v>611</v>
      </c>
      <c r="K4577" s="176"/>
      <c r="L4577" s="177" t="s">
        <v>730</v>
      </c>
      <c r="M4577" s="177" t="s">
        <v>93</v>
      </c>
    </row>
    <row r="4578" spans="1:13" s="178" customFormat="1">
      <c r="A4578" s="171" t="s">
        <v>2494</v>
      </c>
      <c r="B4578" s="171"/>
      <c r="C4578" s="179" t="s">
        <v>5973</v>
      </c>
      <c r="D4578" s="172">
        <v>46162</v>
      </c>
      <c r="E4578" s="173">
        <v>46192</v>
      </c>
      <c r="F4578" s="174">
        <v>2.36</v>
      </c>
      <c r="G4578" s="175" t="s">
        <v>5980</v>
      </c>
      <c r="H4578" s="171" t="s">
        <v>5988</v>
      </c>
      <c r="I4578" s="171" t="s">
        <v>6117</v>
      </c>
      <c r="J4578" s="171" t="s">
        <v>553</v>
      </c>
      <c r="K4578" s="176"/>
      <c r="L4578" s="177" t="s">
        <v>730</v>
      </c>
      <c r="M4578" s="177" t="s">
        <v>73</v>
      </c>
    </row>
    <row r="4579" spans="1:13" s="178" customFormat="1">
      <c r="A4579" s="171" t="s">
        <v>2494</v>
      </c>
      <c r="B4579" s="171"/>
      <c r="C4579" s="179" t="s">
        <v>5973</v>
      </c>
      <c r="D4579" s="172">
        <v>46162</v>
      </c>
      <c r="E4579" s="173">
        <v>46192</v>
      </c>
      <c r="F4579" s="174">
        <v>1.05</v>
      </c>
      <c r="G4579" s="175" t="s">
        <v>5980</v>
      </c>
      <c r="H4579" s="171" t="s">
        <v>5988</v>
      </c>
      <c r="I4579" s="171" t="s">
        <v>6152</v>
      </c>
      <c r="J4579" s="171" t="s">
        <v>620</v>
      </c>
      <c r="K4579" s="176"/>
      <c r="L4579" s="177" t="s">
        <v>730</v>
      </c>
      <c r="M4579" s="177" t="s">
        <v>431</v>
      </c>
    </row>
    <row r="4580" spans="1:13" s="178" customFormat="1">
      <c r="A4580" s="171" t="s">
        <v>2494</v>
      </c>
      <c r="B4580" s="171"/>
      <c r="C4580" s="179" t="s">
        <v>5973</v>
      </c>
      <c r="D4580" s="172">
        <v>46162</v>
      </c>
      <c r="E4580" s="173">
        <v>46192</v>
      </c>
      <c r="F4580" s="174">
        <v>1.31</v>
      </c>
      <c r="G4580" s="175" t="s">
        <v>5980</v>
      </c>
      <c r="H4580" s="171" t="s">
        <v>5988</v>
      </c>
      <c r="I4580" s="171" t="s">
        <v>6209</v>
      </c>
      <c r="J4580" s="171" t="s">
        <v>618</v>
      </c>
      <c r="K4580" s="176"/>
      <c r="L4580" s="177" t="s">
        <v>730</v>
      </c>
      <c r="M4580" s="177" t="s">
        <v>361</v>
      </c>
    </row>
    <row r="4581" spans="1:13" s="178" customFormat="1">
      <c r="A4581" s="171" t="s">
        <v>2494</v>
      </c>
      <c r="B4581" s="171"/>
      <c r="C4581" s="179" t="s">
        <v>5973</v>
      </c>
      <c r="D4581" s="172">
        <v>46162</v>
      </c>
      <c r="E4581" s="173">
        <v>46192</v>
      </c>
      <c r="F4581" s="174">
        <v>1.31</v>
      </c>
      <c r="G4581" s="175" t="s">
        <v>5980</v>
      </c>
      <c r="H4581" s="171" t="s">
        <v>5988</v>
      </c>
      <c r="I4581" s="171" t="s">
        <v>6176</v>
      </c>
      <c r="J4581" s="171" t="s">
        <v>647</v>
      </c>
      <c r="K4581" s="176"/>
      <c r="L4581" s="177" t="s">
        <v>730</v>
      </c>
      <c r="M4581" s="177" t="s">
        <v>265</v>
      </c>
    </row>
    <row r="4582" spans="1:13" s="178" customFormat="1">
      <c r="A4582" s="171" t="s">
        <v>2494</v>
      </c>
      <c r="B4582" s="171"/>
      <c r="C4582" s="179" t="s">
        <v>5973</v>
      </c>
      <c r="D4582" s="172">
        <v>46162</v>
      </c>
      <c r="E4582" s="173">
        <v>46192</v>
      </c>
      <c r="F4582" s="174">
        <v>1.05</v>
      </c>
      <c r="G4582" s="175" t="s">
        <v>5980</v>
      </c>
      <c r="H4582" s="171" t="s">
        <v>5988</v>
      </c>
      <c r="I4582" s="171" t="s">
        <v>6214</v>
      </c>
      <c r="J4582" s="171" t="s">
        <v>533</v>
      </c>
      <c r="K4582" s="176"/>
      <c r="L4582" s="177" t="s">
        <v>730</v>
      </c>
      <c r="M4582" s="177" t="s">
        <v>245</v>
      </c>
    </row>
    <row r="4583" spans="1:13" s="178" customFormat="1">
      <c r="A4583" s="171" t="s">
        <v>2494</v>
      </c>
      <c r="B4583" s="171"/>
      <c r="C4583" s="179" t="s">
        <v>5973</v>
      </c>
      <c r="D4583" s="172">
        <v>46162</v>
      </c>
      <c r="E4583" s="173">
        <v>46192</v>
      </c>
      <c r="F4583" s="174">
        <v>1.05</v>
      </c>
      <c r="G4583" s="175" t="s">
        <v>5980</v>
      </c>
      <c r="H4583" s="171" t="s">
        <v>5988</v>
      </c>
      <c r="I4583" s="171" t="s">
        <v>6077</v>
      </c>
      <c r="J4583" s="171" t="s">
        <v>670</v>
      </c>
      <c r="K4583" s="176"/>
      <c r="L4583" s="177" t="s">
        <v>730</v>
      </c>
      <c r="M4583" s="177" t="s">
        <v>271</v>
      </c>
    </row>
    <row r="4584" spans="1:13" s="178" customFormat="1">
      <c r="A4584" s="171" t="s">
        <v>2494</v>
      </c>
      <c r="B4584" s="171"/>
      <c r="C4584" s="179" t="s">
        <v>5973</v>
      </c>
      <c r="D4584" s="172">
        <v>46162</v>
      </c>
      <c r="E4584" s="173">
        <v>46192</v>
      </c>
      <c r="F4584" s="174">
        <v>0.92</v>
      </c>
      <c r="G4584" s="175" t="s">
        <v>5980</v>
      </c>
      <c r="H4584" s="171" t="s">
        <v>5988</v>
      </c>
      <c r="I4584" s="171" t="s">
        <v>6015</v>
      </c>
      <c r="J4584" s="171" t="s">
        <v>722</v>
      </c>
      <c r="K4584" s="176"/>
      <c r="L4584" s="177" t="s">
        <v>730</v>
      </c>
      <c r="M4584" s="177" t="s">
        <v>247</v>
      </c>
    </row>
    <row r="4585" spans="1:13" s="178" customFormat="1">
      <c r="A4585" s="171" t="s">
        <v>2494</v>
      </c>
      <c r="B4585" s="171"/>
      <c r="C4585" s="179" t="s">
        <v>5973</v>
      </c>
      <c r="D4585" s="172">
        <v>46162</v>
      </c>
      <c r="E4585" s="173">
        <v>46192</v>
      </c>
      <c r="F4585" s="174">
        <v>1.31</v>
      </c>
      <c r="G4585" s="175" t="s">
        <v>5980</v>
      </c>
      <c r="H4585" s="171" t="s">
        <v>5988</v>
      </c>
      <c r="I4585" s="171" t="s">
        <v>6123</v>
      </c>
      <c r="J4585" s="171" t="s">
        <v>629</v>
      </c>
      <c r="K4585" s="176"/>
      <c r="L4585" s="177" t="s">
        <v>730</v>
      </c>
      <c r="M4585" s="177" t="s">
        <v>85</v>
      </c>
    </row>
    <row r="4586" spans="1:13" s="178" customFormat="1">
      <c r="A4586" s="171" t="s">
        <v>2494</v>
      </c>
      <c r="B4586" s="171"/>
      <c r="C4586" s="179" t="s">
        <v>5973</v>
      </c>
      <c r="D4586" s="172">
        <v>46162</v>
      </c>
      <c r="E4586" s="173">
        <v>46192</v>
      </c>
      <c r="F4586" s="174">
        <v>0.66</v>
      </c>
      <c r="G4586" s="175" t="s">
        <v>5980</v>
      </c>
      <c r="H4586" s="171" t="s">
        <v>5988</v>
      </c>
      <c r="I4586" s="171" t="s">
        <v>6046</v>
      </c>
      <c r="J4586" s="171" t="s">
        <v>538</v>
      </c>
      <c r="K4586" s="176"/>
      <c r="L4586" s="177" t="s">
        <v>730</v>
      </c>
      <c r="M4586" s="177" t="s">
        <v>129</v>
      </c>
    </row>
    <row r="4587" spans="1:13" s="178" customFormat="1">
      <c r="A4587" s="171" t="s">
        <v>2494</v>
      </c>
      <c r="B4587" s="171"/>
      <c r="C4587" s="179" t="s">
        <v>5973</v>
      </c>
      <c r="D4587" s="172">
        <v>46162</v>
      </c>
      <c r="E4587" s="173">
        <v>46192</v>
      </c>
      <c r="F4587" s="174">
        <v>0.79</v>
      </c>
      <c r="G4587" s="175" t="s">
        <v>5980</v>
      </c>
      <c r="H4587" s="171" t="s">
        <v>5988</v>
      </c>
      <c r="I4587" s="171" t="s">
        <v>6221</v>
      </c>
      <c r="J4587" s="171" t="s">
        <v>703</v>
      </c>
      <c r="K4587" s="176"/>
      <c r="L4587" s="177" t="s">
        <v>730</v>
      </c>
      <c r="M4587" s="177" t="s">
        <v>153</v>
      </c>
    </row>
    <row r="4588" spans="1:13" s="178" customFormat="1">
      <c r="A4588" s="171" t="s">
        <v>2494</v>
      </c>
      <c r="B4588" s="171"/>
      <c r="C4588" s="179" t="s">
        <v>5973</v>
      </c>
      <c r="D4588" s="172">
        <v>46162</v>
      </c>
      <c r="E4588" s="173">
        <v>46192</v>
      </c>
      <c r="F4588" s="174">
        <v>2.89</v>
      </c>
      <c r="G4588" s="175" t="s">
        <v>5980</v>
      </c>
      <c r="H4588" s="171" t="s">
        <v>5988</v>
      </c>
      <c r="I4588" s="171" t="s">
        <v>6150</v>
      </c>
      <c r="J4588" s="171" t="s">
        <v>609</v>
      </c>
      <c r="K4588" s="176"/>
      <c r="L4588" s="177" t="s">
        <v>730</v>
      </c>
      <c r="M4588" s="177" t="s">
        <v>95</v>
      </c>
    </row>
    <row r="4589" spans="1:13" s="178" customFormat="1">
      <c r="A4589" s="171" t="s">
        <v>2494</v>
      </c>
      <c r="B4589" s="171"/>
      <c r="C4589" s="179" t="s">
        <v>5973</v>
      </c>
      <c r="D4589" s="172">
        <v>46162</v>
      </c>
      <c r="E4589" s="173">
        <v>46192</v>
      </c>
      <c r="F4589" s="174">
        <v>1.05</v>
      </c>
      <c r="G4589" s="175" t="s">
        <v>5980</v>
      </c>
      <c r="H4589" s="171" t="s">
        <v>5988</v>
      </c>
      <c r="I4589" s="171" t="s">
        <v>6036</v>
      </c>
      <c r="J4589" s="171" t="s">
        <v>777</v>
      </c>
      <c r="K4589" s="176"/>
      <c r="L4589" s="177" t="s">
        <v>730</v>
      </c>
      <c r="M4589" s="177" t="s">
        <v>109</v>
      </c>
    </row>
    <row r="4590" spans="1:13" s="178" customFormat="1">
      <c r="A4590" s="171" t="s">
        <v>2494</v>
      </c>
      <c r="B4590" s="171"/>
      <c r="C4590" s="179" t="s">
        <v>5973</v>
      </c>
      <c r="D4590" s="172">
        <v>46162</v>
      </c>
      <c r="E4590" s="173">
        <v>46192</v>
      </c>
      <c r="F4590" s="174">
        <v>0.92</v>
      </c>
      <c r="G4590" s="175" t="s">
        <v>5980</v>
      </c>
      <c r="H4590" s="171" t="s">
        <v>5988</v>
      </c>
      <c r="I4590" s="171" t="s">
        <v>6151</v>
      </c>
      <c r="J4590" s="171" t="s">
        <v>623</v>
      </c>
      <c r="K4590" s="176"/>
      <c r="L4590" s="177" t="s">
        <v>730</v>
      </c>
      <c r="M4590" s="177" t="s">
        <v>331</v>
      </c>
    </row>
    <row r="4591" spans="1:13" s="178" customFormat="1">
      <c r="A4591" s="171" t="s">
        <v>2494</v>
      </c>
      <c r="B4591" s="171"/>
      <c r="C4591" s="179" t="s">
        <v>5973</v>
      </c>
      <c r="D4591" s="172">
        <v>46162</v>
      </c>
      <c r="E4591" s="173">
        <v>46192</v>
      </c>
      <c r="F4591" s="174">
        <v>1.31</v>
      </c>
      <c r="G4591" s="175" t="s">
        <v>5980</v>
      </c>
      <c r="H4591" s="171" t="s">
        <v>5988</v>
      </c>
      <c r="I4591" s="171" t="s">
        <v>6039</v>
      </c>
      <c r="J4591" s="171" t="s">
        <v>614</v>
      </c>
      <c r="K4591" s="176"/>
      <c r="L4591" s="177" t="s">
        <v>730</v>
      </c>
      <c r="M4591" s="177" t="s">
        <v>211</v>
      </c>
    </row>
    <row r="4592" spans="1:13" s="178" customFormat="1">
      <c r="A4592" s="171" t="s">
        <v>2494</v>
      </c>
      <c r="B4592" s="171"/>
      <c r="C4592" s="179" t="s">
        <v>5973</v>
      </c>
      <c r="D4592" s="172">
        <v>46162</v>
      </c>
      <c r="E4592" s="173">
        <v>46192</v>
      </c>
      <c r="F4592" s="174">
        <v>1.05</v>
      </c>
      <c r="G4592" s="175" t="s">
        <v>5980</v>
      </c>
      <c r="H4592" s="171" t="s">
        <v>5988</v>
      </c>
      <c r="I4592" s="171" t="s">
        <v>6160</v>
      </c>
      <c r="J4592" s="171" t="s">
        <v>712</v>
      </c>
      <c r="K4592" s="176"/>
      <c r="L4592" s="177" t="s">
        <v>730</v>
      </c>
      <c r="M4592" s="177" t="s">
        <v>145</v>
      </c>
    </row>
    <row r="4593" spans="1:13" s="178" customFormat="1">
      <c r="A4593" s="171" t="s">
        <v>2494</v>
      </c>
      <c r="B4593" s="171"/>
      <c r="C4593" s="179" t="s">
        <v>5973</v>
      </c>
      <c r="D4593" s="172">
        <v>46162</v>
      </c>
      <c r="E4593" s="173">
        <v>46192</v>
      </c>
      <c r="F4593" s="174">
        <v>1.31</v>
      </c>
      <c r="G4593" s="175" t="s">
        <v>5980</v>
      </c>
      <c r="H4593" s="171" t="s">
        <v>5988</v>
      </c>
      <c r="I4593" s="171" t="s">
        <v>6230</v>
      </c>
      <c r="J4593" s="171" t="s">
        <v>656</v>
      </c>
      <c r="K4593" s="176"/>
      <c r="L4593" s="177" t="s">
        <v>730</v>
      </c>
      <c r="M4593" s="177" t="s">
        <v>59</v>
      </c>
    </row>
    <row r="4594" spans="1:13" s="178" customFormat="1">
      <c r="A4594" s="171" t="s">
        <v>2494</v>
      </c>
      <c r="B4594" s="171"/>
      <c r="C4594" s="179" t="s">
        <v>5973</v>
      </c>
      <c r="D4594" s="172">
        <v>46162</v>
      </c>
      <c r="E4594" s="173">
        <v>46192</v>
      </c>
      <c r="F4594" s="174">
        <v>0.26</v>
      </c>
      <c r="G4594" s="175" t="s">
        <v>5980</v>
      </c>
      <c r="H4594" s="171" t="s">
        <v>5988</v>
      </c>
      <c r="I4594" s="171" t="s">
        <v>6082</v>
      </c>
      <c r="J4594" s="171" t="s">
        <v>664</v>
      </c>
      <c r="K4594" s="176"/>
      <c r="L4594" s="177" t="s">
        <v>730</v>
      </c>
      <c r="M4594" s="177" t="s">
        <v>293</v>
      </c>
    </row>
    <row r="4595" spans="1:13" s="178" customFormat="1">
      <c r="A4595" s="171" t="s">
        <v>2494</v>
      </c>
      <c r="B4595" s="171"/>
      <c r="C4595" s="179" t="s">
        <v>5973</v>
      </c>
      <c r="D4595" s="172">
        <v>46162</v>
      </c>
      <c r="E4595" s="173">
        <v>46192</v>
      </c>
      <c r="F4595" s="174">
        <v>0.79</v>
      </c>
      <c r="G4595" s="175" t="s">
        <v>5980</v>
      </c>
      <c r="H4595" s="171" t="s">
        <v>5988</v>
      </c>
      <c r="I4595" s="171" t="s">
        <v>6162</v>
      </c>
      <c r="J4595" s="171" t="s">
        <v>685</v>
      </c>
      <c r="K4595" s="176"/>
      <c r="L4595" s="177" t="s">
        <v>730</v>
      </c>
      <c r="M4595" s="177" t="s">
        <v>345</v>
      </c>
    </row>
    <row r="4596" spans="1:13" s="178" customFormat="1">
      <c r="A4596" s="171" t="s">
        <v>2494</v>
      </c>
      <c r="B4596" s="171"/>
      <c r="C4596" s="179" t="s">
        <v>5973</v>
      </c>
      <c r="D4596" s="172">
        <v>46162</v>
      </c>
      <c r="E4596" s="173">
        <v>46192</v>
      </c>
      <c r="F4596" s="174">
        <v>1.05</v>
      </c>
      <c r="G4596" s="175" t="s">
        <v>5980</v>
      </c>
      <c r="H4596" s="171" t="s">
        <v>5988</v>
      </c>
      <c r="I4596" s="171" t="s">
        <v>6098</v>
      </c>
      <c r="J4596" s="171" t="s">
        <v>693</v>
      </c>
      <c r="K4596" s="176"/>
      <c r="L4596" s="177" t="s">
        <v>730</v>
      </c>
      <c r="M4596" s="177" t="s">
        <v>289</v>
      </c>
    </row>
    <row r="4597" spans="1:13" s="178" customFormat="1">
      <c r="A4597" s="171" t="s">
        <v>2494</v>
      </c>
      <c r="B4597" s="171"/>
      <c r="C4597" s="179" t="s">
        <v>5973</v>
      </c>
      <c r="D4597" s="172">
        <v>46162</v>
      </c>
      <c r="E4597" s="173">
        <v>46192</v>
      </c>
      <c r="F4597" s="174">
        <v>0.92</v>
      </c>
      <c r="G4597" s="175" t="s">
        <v>5980</v>
      </c>
      <c r="H4597" s="171" t="s">
        <v>5988</v>
      </c>
      <c r="I4597" s="171" t="s">
        <v>6061</v>
      </c>
      <c r="J4597" s="171" t="s">
        <v>699</v>
      </c>
      <c r="K4597" s="176"/>
      <c r="L4597" s="177" t="s">
        <v>730</v>
      </c>
      <c r="M4597" s="177" t="s">
        <v>343</v>
      </c>
    </row>
    <row r="4598" spans="1:13" s="178" customFormat="1">
      <c r="A4598" s="171" t="s">
        <v>2494</v>
      </c>
      <c r="B4598" s="171"/>
      <c r="C4598" s="179" t="s">
        <v>5973</v>
      </c>
      <c r="D4598" s="172">
        <v>46162</v>
      </c>
      <c r="E4598" s="173">
        <v>46192</v>
      </c>
      <c r="F4598" s="174">
        <v>2.89</v>
      </c>
      <c r="G4598" s="175" t="s">
        <v>5980</v>
      </c>
      <c r="H4598" s="171" t="s">
        <v>5988</v>
      </c>
      <c r="I4598" s="171" t="s">
        <v>6231</v>
      </c>
      <c r="J4598" s="171" t="s">
        <v>524</v>
      </c>
      <c r="K4598" s="176"/>
      <c r="L4598" s="177" t="s">
        <v>730</v>
      </c>
      <c r="M4598" s="177" t="s">
        <v>51</v>
      </c>
    </row>
    <row r="4599" spans="1:13" s="178" customFormat="1">
      <c r="A4599" s="171" t="s">
        <v>2494</v>
      </c>
      <c r="B4599" s="171"/>
      <c r="C4599" s="179" t="s">
        <v>5973</v>
      </c>
      <c r="D4599" s="172">
        <v>46162</v>
      </c>
      <c r="E4599" s="173">
        <v>46192</v>
      </c>
      <c r="F4599" s="174">
        <v>0.13</v>
      </c>
      <c r="G4599" s="175" t="s">
        <v>5980</v>
      </c>
      <c r="H4599" s="171" t="s">
        <v>5988</v>
      </c>
      <c r="I4599" s="171" t="s">
        <v>6022</v>
      </c>
      <c r="J4599" s="171" t="s">
        <v>795</v>
      </c>
      <c r="K4599" s="176"/>
      <c r="L4599" s="177" t="s">
        <v>730</v>
      </c>
      <c r="M4599" s="177" t="s">
        <v>191</v>
      </c>
    </row>
    <row r="4600" spans="1:13" s="178" customFormat="1">
      <c r="A4600" s="171" t="s">
        <v>2494</v>
      </c>
      <c r="B4600" s="171"/>
      <c r="C4600" s="179" t="s">
        <v>5973</v>
      </c>
      <c r="D4600" s="172">
        <v>46162</v>
      </c>
      <c r="E4600" s="173">
        <v>46192</v>
      </c>
      <c r="F4600" s="174">
        <v>1.05</v>
      </c>
      <c r="G4600" s="175" t="s">
        <v>5980</v>
      </c>
      <c r="H4600" s="171" t="s">
        <v>5988</v>
      </c>
      <c r="I4600" s="171" t="s">
        <v>6190</v>
      </c>
      <c r="J4600" s="171" t="s">
        <v>515</v>
      </c>
      <c r="K4600" s="176"/>
      <c r="L4600" s="177" t="s">
        <v>730</v>
      </c>
      <c r="M4600" s="177" t="s">
        <v>391</v>
      </c>
    </row>
    <row r="4601" spans="1:13" s="178" customFormat="1">
      <c r="A4601" s="171" t="s">
        <v>2494</v>
      </c>
      <c r="B4601" s="171"/>
      <c r="C4601" s="179" t="s">
        <v>5973</v>
      </c>
      <c r="D4601" s="172">
        <v>46162</v>
      </c>
      <c r="E4601" s="173">
        <v>46192</v>
      </c>
      <c r="F4601" s="174">
        <v>1.18</v>
      </c>
      <c r="G4601" s="175" t="s">
        <v>5980</v>
      </c>
      <c r="H4601" s="171" t="s">
        <v>5988</v>
      </c>
      <c r="I4601" s="171" t="s">
        <v>6191</v>
      </c>
      <c r="J4601" s="171" t="s">
        <v>707</v>
      </c>
      <c r="K4601" s="176"/>
      <c r="L4601" s="177" t="s">
        <v>730</v>
      </c>
      <c r="M4601" s="177" t="s">
        <v>463</v>
      </c>
    </row>
    <row r="4602" spans="1:13" s="178" customFormat="1">
      <c r="A4602" s="171" t="s">
        <v>2494</v>
      </c>
      <c r="B4602" s="171"/>
      <c r="C4602" s="179" t="s">
        <v>5973</v>
      </c>
      <c r="D4602" s="172">
        <v>46162</v>
      </c>
      <c r="E4602" s="173">
        <v>46192</v>
      </c>
      <c r="F4602" s="174">
        <v>1.58</v>
      </c>
      <c r="G4602" s="175" t="s">
        <v>5980</v>
      </c>
      <c r="H4602" s="171" t="s">
        <v>5988</v>
      </c>
      <c r="I4602" s="171" t="s">
        <v>6192</v>
      </c>
      <c r="J4602" s="171" t="s">
        <v>638</v>
      </c>
      <c r="K4602" s="176"/>
      <c r="L4602" s="177" t="s">
        <v>730</v>
      </c>
      <c r="M4602" s="177" t="s">
        <v>485</v>
      </c>
    </row>
    <row r="4603" spans="1:13" s="178" customFormat="1">
      <c r="A4603" s="171" t="s">
        <v>2494</v>
      </c>
      <c r="B4603" s="171"/>
      <c r="C4603" s="179" t="s">
        <v>5973</v>
      </c>
      <c r="D4603" s="172">
        <v>46162</v>
      </c>
      <c r="E4603" s="173">
        <v>46192</v>
      </c>
      <c r="F4603" s="174">
        <v>1.05</v>
      </c>
      <c r="G4603" s="175" t="s">
        <v>5980</v>
      </c>
      <c r="H4603" s="171" t="s">
        <v>5988</v>
      </c>
      <c r="I4603" s="171" t="s">
        <v>6090</v>
      </c>
      <c r="J4603" s="171" t="s">
        <v>697</v>
      </c>
      <c r="K4603" s="176"/>
      <c r="L4603" s="177" t="s">
        <v>730</v>
      </c>
      <c r="M4603" s="177" t="s">
        <v>473</v>
      </c>
    </row>
    <row r="4604" spans="1:13" s="178" customFormat="1">
      <c r="A4604" s="171" t="s">
        <v>2494</v>
      </c>
      <c r="B4604" s="171"/>
      <c r="C4604" s="179" t="s">
        <v>5973</v>
      </c>
      <c r="D4604" s="172">
        <v>46162</v>
      </c>
      <c r="E4604" s="173">
        <v>46192</v>
      </c>
      <c r="F4604" s="174">
        <v>25.61</v>
      </c>
      <c r="G4604" s="175" t="s">
        <v>5980</v>
      </c>
      <c r="H4604" s="171" t="s">
        <v>5988</v>
      </c>
      <c r="I4604" s="171" t="s">
        <v>6109</v>
      </c>
      <c r="J4604" s="171" t="s">
        <v>548</v>
      </c>
      <c r="K4604" s="176"/>
      <c r="L4604" s="177" t="s">
        <v>730</v>
      </c>
      <c r="M4604" s="177" t="s">
        <v>183</v>
      </c>
    </row>
    <row r="4605" spans="1:13" s="178" customFormat="1">
      <c r="A4605" s="171" t="s">
        <v>2494</v>
      </c>
      <c r="B4605" s="171"/>
      <c r="C4605" s="179" t="s">
        <v>5973</v>
      </c>
      <c r="D4605" s="172">
        <v>46162</v>
      </c>
      <c r="E4605" s="173">
        <v>46192</v>
      </c>
      <c r="F4605" s="174">
        <v>9.4600000000000009</v>
      </c>
      <c r="G4605" s="175" t="s">
        <v>5980</v>
      </c>
      <c r="H4605" s="171" t="s">
        <v>5988</v>
      </c>
      <c r="I4605" s="171" t="s">
        <v>6167</v>
      </c>
      <c r="J4605" s="171" t="s">
        <v>549</v>
      </c>
      <c r="K4605" s="176"/>
      <c r="L4605" s="177" t="s">
        <v>730</v>
      </c>
      <c r="M4605" s="177" t="s">
        <v>297</v>
      </c>
    </row>
    <row r="4606" spans="1:13" s="178" customFormat="1">
      <c r="A4606" s="171" t="s">
        <v>2494</v>
      </c>
      <c r="B4606" s="171"/>
      <c r="C4606" s="179" t="s">
        <v>5973</v>
      </c>
      <c r="D4606" s="172">
        <v>46162</v>
      </c>
      <c r="E4606" s="173">
        <v>46192</v>
      </c>
      <c r="F4606" s="174">
        <v>11.3</v>
      </c>
      <c r="G4606" s="175" t="s">
        <v>5980</v>
      </c>
      <c r="H4606" s="171" t="s">
        <v>5988</v>
      </c>
      <c r="I4606" s="171" t="s">
        <v>6168</v>
      </c>
      <c r="J4606" s="171" t="s">
        <v>566</v>
      </c>
      <c r="K4606" s="176"/>
      <c r="L4606" s="177" t="s">
        <v>730</v>
      </c>
      <c r="M4606" s="177" t="s">
        <v>469</v>
      </c>
    </row>
    <row r="4607" spans="1:13" s="178" customFormat="1">
      <c r="A4607" s="171" t="s">
        <v>2494</v>
      </c>
      <c r="B4607" s="171"/>
      <c r="C4607" s="179" t="s">
        <v>5973</v>
      </c>
      <c r="D4607" s="172">
        <v>46162</v>
      </c>
      <c r="E4607" s="173">
        <v>46192</v>
      </c>
      <c r="F4607" s="174">
        <v>9.98</v>
      </c>
      <c r="G4607" s="175" t="s">
        <v>5980</v>
      </c>
      <c r="H4607" s="171" t="s">
        <v>5988</v>
      </c>
      <c r="I4607" s="171" t="s">
        <v>6139</v>
      </c>
      <c r="J4607" s="171" t="s">
        <v>556</v>
      </c>
      <c r="K4607" s="176"/>
      <c r="L4607" s="177" t="s">
        <v>730</v>
      </c>
      <c r="M4607" s="177" t="s">
        <v>87</v>
      </c>
    </row>
    <row r="4608" spans="1:13" s="178" customFormat="1">
      <c r="A4608" s="171" t="s">
        <v>2494</v>
      </c>
      <c r="B4608" s="171"/>
      <c r="C4608" s="179" t="s">
        <v>5973</v>
      </c>
      <c r="D4608" s="172">
        <v>46162</v>
      </c>
      <c r="E4608" s="173">
        <v>46192</v>
      </c>
      <c r="F4608" s="174">
        <v>4.7300000000000004</v>
      </c>
      <c r="G4608" s="175" t="s">
        <v>5980</v>
      </c>
      <c r="H4608" s="171" t="s">
        <v>5988</v>
      </c>
      <c r="I4608" s="171" t="s">
        <v>6110</v>
      </c>
      <c r="J4608" s="171" t="s">
        <v>558</v>
      </c>
      <c r="K4608" s="176"/>
      <c r="L4608" s="177" t="s">
        <v>730</v>
      </c>
      <c r="M4608" s="177" t="s">
        <v>359</v>
      </c>
    </row>
    <row r="4609" spans="1:13" s="178" customFormat="1">
      <c r="A4609" s="171" t="s">
        <v>2494</v>
      </c>
      <c r="B4609" s="171"/>
      <c r="C4609" s="179" t="s">
        <v>5973</v>
      </c>
      <c r="D4609" s="172">
        <v>46162</v>
      </c>
      <c r="E4609" s="173">
        <v>46192</v>
      </c>
      <c r="F4609" s="174">
        <v>4.07</v>
      </c>
      <c r="G4609" s="175" t="s">
        <v>5980</v>
      </c>
      <c r="H4609" s="171" t="s">
        <v>5988</v>
      </c>
      <c r="I4609" s="171" t="s">
        <v>6030</v>
      </c>
      <c r="J4609" s="171" t="s">
        <v>575</v>
      </c>
      <c r="K4609" s="176"/>
      <c r="L4609" s="177" t="s">
        <v>730</v>
      </c>
      <c r="M4609" s="177" t="s">
        <v>111</v>
      </c>
    </row>
    <row r="4610" spans="1:13" s="178" customFormat="1">
      <c r="A4610" s="171" t="s">
        <v>2494</v>
      </c>
      <c r="B4610" s="171"/>
      <c r="C4610" s="179" t="s">
        <v>5973</v>
      </c>
      <c r="D4610" s="172">
        <v>46162</v>
      </c>
      <c r="E4610" s="173">
        <v>46192</v>
      </c>
      <c r="F4610" s="174">
        <v>7.09</v>
      </c>
      <c r="G4610" s="175" t="s">
        <v>5980</v>
      </c>
      <c r="H4610" s="171" t="s">
        <v>5988</v>
      </c>
      <c r="I4610" s="171" t="s">
        <v>6232</v>
      </c>
      <c r="J4610" s="171" t="s">
        <v>593</v>
      </c>
      <c r="K4610" s="176"/>
      <c r="L4610" s="177" t="s">
        <v>730</v>
      </c>
      <c r="M4610" s="177" t="s">
        <v>171</v>
      </c>
    </row>
    <row r="4611" spans="1:13" s="178" customFormat="1">
      <c r="A4611" s="171" t="s">
        <v>2494</v>
      </c>
      <c r="B4611" s="171"/>
      <c r="C4611" s="179" t="s">
        <v>5973</v>
      </c>
      <c r="D4611" s="172">
        <v>46162</v>
      </c>
      <c r="E4611" s="173">
        <v>46192</v>
      </c>
      <c r="F4611" s="174">
        <v>2.89</v>
      </c>
      <c r="G4611" s="175" t="s">
        <v>5980</v>
      </c>
      <c r="H4611" s="171" t="s">
        <v>5988</v>
      </c>
      <c r="I4611" s="171" t="s">
        <v>6004</v>
      </c>
      <c r="J4611" s="171" t="s">
        <v>580</v>
      </c>
      <c r="K4611" s="176"/>
      <c r="L4611" s="177" t="s">
        <v>730</v>
      </c>
      <c r="M4611" s="177" t="s">
        <v>377</v>
      </c>
    </row>
    <row r="4612" spans="1:13" s="178" customFormat="1">
      <c r="A4612" s="171" t="s">
        <v>2494</v>
      </c>
      <c r="B4612" s="171"/>
      <c r="C4612" s="179" t="s">
        <v>5973</v>
      </c>
      <c r="D4612" s="172">
        <v>46162</v>
      </c>
      <c r="E4612" s="173">
        <v>46192</v>
      </c>
      <c r="F4612" s="174">
        <v>5.39</v>
      </c>
      <c r="G4612" s="175" t="s">
        <v>5980</v>
      </c>
      <c r="H4612" s="171" t="s">
        <v>5988</v>
      </c>
      <c r="I4612" s="171" t="s">
        <v>6034</v>
      </c>
      <c r="J4612" s="171" t="s">
        <v>603</v>
      </c>
      <c r="K4612" s="176"/>
      <c r="L4612" s="177" t="s">
        <v>730</v>
      </c>
      <c r="M4612" s="177" t="s">
        <v>313</v>
      </c>
    </row>
    <row r="4613" spans="1:13" s="178" customFormat="1">
      <c r="A4613" s="171" t="s">
        <v>2494</v>
      </c>
      <c r="B4613" s="171"/>
      <c r="C4613" s="179" t="s">
        <v>5973</v>
      </c>
      <c r="D4613" s="172">
        <v>46162</v>
      </c>
      <c r="E4613" s="173">
        <v>46192</v>
      </c>
      <c r="F4613" s="174">
        <v>21.15</v>
      </c>
      <c r="G4613" s="175" t="s">
        <v>5980</v>
      </c>
      <c r="H4613" s="171" t="s">
        <v>5988</v>
      </c>
      <c r="I4613" s="171" t="s">
        <v>6073</v>
      </c>
      <c r="J4613" s="171" t="s">
        <v>514</v>
      </c>
      <c r="K4613" s="176"/>
      <c r="L4613" s="177" t="s">
        <v>730</v>
      </c>
      <c r="M4613" s="177" t="s">
        <v>55</v>
      </c>
    </row>
    <row r="4614" spans="1:13" s="178" customFormat="1">
      <c r="A4614" s="171" t="s">
        <v>2494</v>
      </c>
      <c r="B4614" s="171"/>
      <c r="C4614" s="179" t="s">
        <v>5973</v>
      </c>
      <c r="D4614" s="172">
        <v>46162</v>
      </c>
      <c r="E4614" s="173">
        <v>46192</v>
      </c>
      <c r="F4614" s="174">
        <v>0.92</v>
      </c>
      <c r="G4614" s="175" t="s">
        <v>5980</v>
      </c>
      <c r="H4614" s="171" t="s">
        <v>5988</v>
      </c>
      <c r="I4614" s="171" t="s">
        <v>6213</v>
      </c>
      <c r="J4614" s="171" t="s">
        <v>527</v>
      </c>
      <c r="K4614" s="176"/>
      <c r="L4614" s="177" t="s">
        <v>730</v>
      </c>
      <c r="M4614" s="177" t="s">
        <v>235</v>
      </c>
    </row>
    <row r="4615" spans="1:13" s="178" customFormat="1">
      <c r="A4615" s="171" t="s">
        <v>2494</v>
      </c>
      <c r="B4615" s="171"/>
      <c r="C4615" s="179" t="s">
        <v>5973</v>
      </c>
      <c r="D4615" s="172">
        <v>46162</v>
      </c>
      <c r="E4615" s="173">
        <v>46192</v>
      </c>
      <c r="F4615" s="174">
        <v>0.92</v>
      </c>
      <c r="G4615" s="175" t="s">
        <v>5980</v>
      </c>
      <c r="H4615" s="171" t="s">
        <v>5988</v>
      </c>
      <c r="I4615" s="171" t="s">
        <v>6012</v>
      </c>
      <c r="J4615" s="171" t="s">
        <v>648</v>
      </c>
      <c r="K4615" s="176"/>
      <c r="L4615" s="177" t="s">
        <v>730</v>
      </c>
      <c r="M4615" s="177" t="s">
        <v>249</v>
      </c>
    </row>
    <row r="4616" spans="1:13" s="178" customFormat="1">
      <c r="A4616" s="171" t="s">
        <v>2494</v>
      </c>
      <c r="B4616" s="171"/>
      <c r="C4616" s="179" t="s">
        <v>5973</v>
      </c>
      <c r="D4616" s="172">
        <v>46162</v>
      </c>
      <c r="E4616" s="173">
        <v>46192</v>
      </c>
      <c r="F4616" s="174">
        <v>0.92</v>
      </c>
      <c r="G4616" s="175" t="s">
        <v>5980</v>
      </c>
      <c r="H4616" s="171" t="s">
        <v>5988</v>
      </c>
      <c r="I4616" s="171" t="s">
        <v>6154</v>
      </c>
      <c r="J4616" s="171" t="s">
        <v>536</v>
      </c>
      <c r="K4616" s="176"/>
      <c r="L4616" s="177" t="s">
        <v>730</v>
      </c>
      <c r="M4616" s="177" t="s">
        <v>251</v>
      </c>
    </row>
    <row r="4617" spans="1:13" s="178" customFormat="1">
      <c r="A4617" s="171" t="s">
        <v>2494</v>
      </c>
      <c r="B4617" s="171"/>
      <c r="C4617" s="179" t="s">
        <v>5973</v>
      </c>
      <c r="D4617" s="172">
        <v>46162</v>
      </c>
      <c r="E4617" s="173">
        <v>46192</v>
      </c>
      <c r="F4617" s="174">
        <v>0.92</v>
      </c>
      <c r="G4617" s="175" t="s">
        <v>5980</v>
      </c>
      <c r="H4617" s="171" t="s">
        <v>5988</v>
      </c>
      <c r="I4617" s="171" t="s">
        <v>6043</v>
      </c>
      <c r="J4617" s="171" t="s">
        <v>665</v>
      </c>
      <c r="K4617" s="176"/>
      <c r="L4617" s="177" t="s">
        <v>730</v>
      </c>
      <c r="M4617" s="177" t="s">
        <v>257</v>
      </c>
    </row>
    <row r="4618" spans="1:13" s="178" customFormat="1">
      <c r="A4618" s="171" t="s">
        <v>2494</v>
      </c>
      <c r="B4618" s="171"/>
      <c r="C4618" s="179" t="s">
        <v>5973</v>
      </c>
      <c r="D4618" s="172">
        <v>46162</v>
      </c>
      <c r="E4618" s="173">
        <v>46192</v>
      </c>
      <c r="F4618" s="174">
        <v>0.92</v>
      </c>
      <c r="G4618" s="175" t="s">
        <v>5980</v>
      </c>
      <c r="H4618" s="171" t="s">
        <v>5988</v>
      </c>
      <c r="I4618" s="171" t="s">
        <v>6078</v>
      </c>
      <c r="J4618" s="171" t="s">
        <v>675</v>
      </c>
      <c r="K4618" s="176"/>
      <c r="L4618" s="177" t="s">
        <v>730</v>
      </c>
      <c r="M4618" s="177" t="s">
        <v>253</v>
      </c>
    </row>
    <row r="4619" spans="1:13" s="178" customFormat="1">
      <c r="A4619" s="171" t="s">
        <v>2494</v>
      </c>
      <c r="B4619" s="171"/>
      <c r="C4619" s="179" t="s">
        <v>5973</v>
      </c>
      <c r="D4619" s="172">
        <v>46162</v>
      </c>
      <c r="E4619" s="173">
        <v>46192</v>
      </c>
      <c r="F4619" s="174">
        <v>1.05</v>
      </c>
      <c r="G4619" s="175" t="s">
        <v>5980</v>
      </c>
      <c r="H4619" s="171" t="s">
        <v>5988</v>
      </c>
      <c r="I4619" s="171" t="s">
        <v>6181</v>
      </c>
      <c r="J4619" s="171" t="s">
        <v>521</v>
      </c>
      <c r="K4619" s="176"/>
      <c r="L4619" s="177" t="s">
        <v>730</v>
      </c>
      <c r="M4619" s="177" t="s">
        <v>81</v>
      </c>
    </row>
    <row r="4620" spans="1:13" s="178" customFormat="1">
      <c r="A4620" s="171" t="s">
        <v>2494</v>
      </c>
      <c r="B4620" s="171"/>
      <c r="C4620" s="179" t="s">
        <v>5973</v>
      </c>
      <c r="D4620" s="172">
        <v>46162</v>
      </c>
      <c r="E4620" s="173">
        <v>46192</v>
      </c>
      <c r="F4620" s="174">
        <v>1.05</v>
      </c>
      <c r="G4620" s="175" t="s">
        <v>5980</v>
      </c>
      <c r="H4620" s="171" t="s">
        <v>5988</v>
      </c>
      <c r="I4620" s="171" t="s">
        <v>6124</v>
      </c>
      <c r="J4620" s="171" t="s">
        <v>658</v>
      </c>
      <c r="K4620" s="176"/>
      <c r="L4620" s="177" t="s">
        <v>730</v>
      </c>
      <c r="M4620" s="177" t="s">
        <v>13</v>
      </c>
    </row>
    <row r="4621" spans="1:13" s="178" customFormat="1">
      <c r="A4621" s="171" t="s">
        <v>2494</v>
      </c>
      <c r="B4621" s="171"/>
      <c r="C4621" s="179" t="s">
        <v>5973</v>
      </c>
      <c r="D4621" s="172">
        <v>46162</v>
      </c>
      <c r="E4621" s="173">
        <v>46192</v>
      </c>
      <c r="F4621" s="174">
        <v>1.18</v>
      </c>
      <c r="G4621" s="175" t="s">
        <v>5980</v>
      </c>
      <c r="H4621" s="171" t="s">
        <v>5988</v>
      </c>
      <c r="I4621" s="171" t="s">
        <v>6018</v>
      </c>
      <c r="J4621" s="171" t="s">
        <v>716</v>
      </c>
      <c r="K4621" s="176"/>
      <c r="L4621" s="177" t="s">
        <v>730</v>
      </c>
      <c r="M4621" s="177" t="s">
        <v>137</v>
      </c>
    </row>
    <row r="4622" spans="1:13" s="178" customFormat="1">
      <c r="A4622" s="171" t="s">
        <v>2494</v>
      </c>
      <c r="B4622" s="171"/>
      <c r="C4622" s="179" t="s">
        <v>5973</v>
      </c>
      <c r="D4622" s="172">
        <v>46162</v>
      </c>
      <c r="E4622" s="173">
        <v>46192</v>
      </c>
      <c r="F4622" s="174">
        <v>2.36</v>
      </c>
      <c r="G4622" s="175" t="s">
        <v>5980</v>
      </c>
      <c r="H4622" s="171" t="s">
        <v>5988</v>
      </c>
      <c r="I4622" s="171" t="s">
        <v>6128</v>
      </c>
      <c r="J4622" s="171" t="s">
        <v>627</v>
      </c>
      <c r="K4622" s="176"/>
      <c r="L4622" s="177" t="s">
        <v>730</v>
      </c>
      <c r="M4622" s="177" t="s">
        <v>295</v>
      </c>
    </row>
    <row r="4623" spans="1:13" s="178" customFormat="1">
      <c r="A4623" s="171" t="s">
        <v>2494</v>
      </c>
      <c r="B4623" s="171"/>
      <c r="C4623" s="179" t="s">
        <v>5973</v>
      </c>
      <c r="D4623" s="172">
        <v>46162</v>
      </c>
      <c r="E4623" s="173">
        <v>46192</v>
      </c>
      <c r="F4623" s="174">
        <v>2.63</v>
      </c>
      <c r="G4623" s="175" t="s">
        <v>5980</v>
      </c>
      <c r="H4623" s="171" t="s">
        <v>5988</v>
      </c>
      <c r="I4623" s="171" t="s">
        <v>6233</v>
      </c>
      <c r="J4623" s="171" t="s">
        <v>525</v>
      </c>
      <c r="K4623" s="176"/>
      <c r="L4623" s="177" t="s">
        <v>730</v>
      </c>
      <c r="M4623" s="177" t="s">
        <v>41</v>
      </c>
    </row>
    <row r="4624" spans="1:13" s="178" customFormat="1">
      <c r="A4624" s="171" t="s">
        <v>2494</v>
      </c>
      <c r="B4624" s="171"/>
      <c r="C4624" s="179" t="s">
        <v>5973</v>
      </c>
      <c r="D4624" s="172">
        <v>46162</v>
      </c>
      <c r="E4624" s="173">
        <v>46192</v>
      </c>
      <c r="F4624" s="174">
        <v>0.79</v>
      </c>
      <c r="G4624" s="175" t="s">
        <v>5980</v>
      </c>
      <c r="H4624" s="171" t="s">
        <v>5988</v>
      </c>
      <c r="I4624" s="171" t="s">
        <v>6103</v>
      </c>
      <c r="J4624" s="171" t="s">
        <v>766</v>
      </c>
      <c r="K4624" s="176"/>
      <c r="L4624" s="177" t="s">
        <v>730</v>
      </c>
      <c r="M4624" s="177" t="s">
        <v>7</v>
      </c>
    </row>
    <row r="4625" spans="1:13" s="178" customFormat="1">
      <c r="A4625" s="171" t="s">
        <v>2494</v>
      </c>
      <c r="B4625" s="171"/>
      <c r="C4625" s="179" t="s">
        <v>5973</v>
      </c>
      <c r="D4625" s="172">
        <v>46162</v>
      </c>
      <c r="E4625" s="173">
        <v>46192</v>
      </c>
      <c r="F4625" s="174">
        <v>1.18</v>
      </c>
      <c r="G4625" s="175" t="s">
        <v>5980</v>
      </c>
      <c r="H4625" s="171" t="s">
        <v>5988</v>
      </c>
      <c r="I4625" s="171" t="s">
        <v>6053</v>
      </c>
      <c r="J4625" s="171" t="s">
        <v>763</v>
      </c>
      <c r="K4625" s="176"/>
      <c r="L4625" s="177" t="s">
        <v>730</v>
      </c>
      <c r="M4625" s="177" t="s">
        <v>475</v>
      </c>
    </row>
    <row r="4626" spans="1:13" s="178" customFormat="1">
      <c r="A4626" s="171" t="s">
        <v>2494</v>
      </c>
      <c r="B4626" s="171"/>
      <c r="C4626" s="179" t="s">
        <v>5973</v>
      </c>
      <c r="D4626" s="172">
        <v>46162</v>
      </c>
      <c r="E4626" s="173">
        <v>46192</v>
      </c>
      <c r="F4626" s="174">
        <v>1.18</v>
      </c>
      <c r="G4626" s="175" t="s">
        <v>5980</v>
      </c>
      <c r="H4626" s="171" t="s">
        <v>5988</v>
      </c>
      <c r="I4626" s="171" t="s">
        <v>6065</v>
      </c>
      <c r="J4626" s="171" t="s">
        <v>671</v>
      </c>
      <c r="K4626" s="176"/>
      <c r="L4626" s="177" t="s">
        <v>730</v>
      </c>
      <c r="M4626" s="177" t="s">
        <v>443</v>
      </c>
    </row>
    <row r="4627" spans="1:13" s="178" customFormat="1">
      <c r="A4627" s="171" t="s">
        <v>2494</v>
      </c>
      <c r="B4627" s="171"/>
      <c r="C4627" s="179" t="s">
        <v>5973</v>
      </c>
      <c r="D4627" s="172">
        <v>46162</v>
      </c>
      <c r="E4627" s="173">
        <v>46192</v>
      </c>
      <c r="F4627" s="174">
        <v>1.18</v>
      </c>
      <c r="G4627" s="175" t="s">
        <v>5980</v>
      </c>
      <c r="H4627" s="171" t="s">
        <v>5988</v>
      </c>
      <c r="I4627" s="171" t="s">
        <v>6193</v>
      </c>
      <c r="J4627" s="171" t="s">
        <v>692</v>
      </c>
      <c r="K4627" s="176"/>
      <c r="L4627" s="177" t="s">
        <v>730</v>
      </c>
      <c r="M4627" s="177" t="s">
        <v>395</v>
      </c>
    </row>
    <row r="4628" spans="1:13" s="178" customFormat="1">
      <c r="A4628" s="171" t="s">
        <v>2494</v>
      </c>
      <c r="B4628" s="171"/>
      <c r="C4628" s="179" t="s">
        <v>5973</v>
      </c>
      <c r="D4628" s="172">
        <v>46162</v>
      </c>
      <c r="E4628" s="173">
        <v>46192</v>
      </c>
      <c r="F4628" s="174">
        <v>1.18</v>
      </c>
      <c r="G4628" s="175" t="s">
        <v>5980</v>
      </c>
      <c r="H4628" s="171" t="s">
        <v>5988</v>
      </c>
      <c r="I4628" s="171" t="s">
        <v>6089</v>
      </c>
      <c r="J4628" s="171" t="s">
        <v>689</v>
      </c>
      <c r="K4628" s="176"/>
      <c r="L4628" s="177" t="s">
        <v>730</v>
      </c>
      <c r="M4628" s="177" t="s">
        <v>367</v>
      </c>
    </row>
    <row r="4629" spans="1:13" s="178" customFormat="1">
      <c r="A4629" s="171" t="s">
        <v>2494</v>
      </c>
      <c r="B4629" s="171"/>
      <c r="C4629" s="179" t="s">
        <v>5973</v>
      </c>
      <c r="D4629" s="172">
        <v>46162</v>
      </c>
      <c r="E4629" s="173">
        <v>46192</v>
      </c>
      <c r="F4629" s="174">
        <v>14.97</v>
      </c>
      <c r="G4629" s="175" t="s">
        <v>5980</v>
      </c>
      <c r="H4629" s="171" t="s">
        <v>5988</v>
      </c>
      <c r="I4629" s="171" t="s">
        <v>6234</v>
      </c>
      <c r="J4629" s="171" t="s">
        <v>543</v>
      </c>
      <c r="K4629" s="176"/>
      <c r="L4629" s="177" t="s">
        <v>730</v>
      </c>
      <c r="M4629" s="177" t="s">
        <v>39</v>
      </c>
    </row>
    <row r="4630" spans="1:13" s="178" customFormat="1">
      <c r="A4630" s="171" t="s">
        <v>2494</v>
      </c>
      <c r="B4630" s="171"/>
      <c r="C4630" s="179" t="s">
        <v>5973</v>
      </c>
      <c r="D4630" s="172">
        <v>46162</v>
      </c>
      <c r="E4630" s="173">
        <v>46192</v>
      </c>
      <c r="F4630" s="174">
        <v>10.38</v>
      </c>
      <c r="G4630" s="175" t="s">
        <v>5980</v>
      </c>
      <c r="H4630" s="171" t="s">
        <v>5988</v>
      </c>
      <c r="I4630" s="171" t="s">
        <v>6092</v>
      </c>
      <c r="J4630" s="171" t="s">
        <v>643</v>
      </c>
      <c r="K4630" s="176"/>
      <c r="L4630" s="177" t="s">
        <v>730</v>
      </c>
      <c r="M4630" s="177" t="s">
        <v>83</v>
      </c>
    </row>
    <row r="4631" spans="1:13" s="178" customFormat="1">
      <c r="A4631" s="171" t="s">
        <v>2494</v>
      </c>
      <c r="B4631" s="171"/>
      <c r="C4631" s="179" t="s">
        <v>5973</v>
      </c>
      <c r="D4631" s="172">
        <v>46162</v>
      </c>
      <c r="E4631" s="173">
        <v>46192</v>
      </c>
      <c r="F4631" s="174">
        <v>4.33</v>
      </c>
      <c r="G4631" s="175" t="s">
        <v>5980</v>
      </c>
      <c r="H4631" s="171" t="s">
        <v>5988</v>
      </c>
      <c r="I4631" s="171" t="s">
        <v>6202</v>
      </c>
      <c r="J4631" s="171" t="s">
        <v>565</v>
      </c>
      <c r="K4631" s="176"/>
      <c r="L4631" s="177" t="s">
        <v>730</v>
      </c>
      <c r="M4631" s="177" t="s">
        <v>471</v>
      </c>
    </row>
    <row r="4632" spans="1:13" s="178" customFormat="1">
      <c r="A4632" s="171" t="s">
        <v>2494</v>
      </c>
      <c r="B4632" s="171"/>
      <c r="C4632" s="179" t="s">
        <v>5973</v>
      </c>
      <c r="D4632" s="172">
        <v>46162</v>
      </c>
      <c r="E4632" s="173">
        <v>46192</v>
      </c>
      <c r="F4632" s="174">
        <v>6.17</v>
      </c>
      <c r="G4632" s="175" t="s">
        <v>5980</v>
      </c>
      <c r="H4632" s="171" t="s">
        <v>5988</v>
      </c>
      <c r="I4632" s="171" t="s">
        <v>6094</v>
      </c>
      <c r="J4632" s="171" t="s">
        <v>567</v>
      </c>
      <c r="K4632" s="176"/>
      <c r="L4632" s="177" t="s">
        <v>730</v>
      </c>
      <c r="M4632" s="177" t="s">
        <v>165</v>
      </c>
    </row>
    <row r="4633" spans="1:13" s="178" customFormat="1">
      <c r="A4633" s="171" t="s">
        <v>2494</v>
      </c>
      <c r="B4633" s="171"/>
      <c r="C4633" s="179" t="s">
        <v>5973</v>
      </c>
      <c r="D4633" s="172">
        <v>46162</v>
      </c>
      <c r="E4633" s="173">
        <v>46192</v>
      </c>
      <c r="F4633" s="174">
        <v>3.68</v>
      </c>
      <c r="G4633" s="175" t="s">
        <v>5980</v>
      </c>
      <c r="H4633" s="171" t="s">
        <v>5988</v>
      </c>
      <c r="I4633" s="171" t="s">
        <v>6196</v>
      </c>
      <c r="J4633" s="171" t="s">
        <v>600</v>
      </c>
      <c r="K4633" s="176"/>
      <c r="L4633" s="177" t="s">
        <v>730</v>
      </c>
      <c r="M4633" s="177" t="s">
        <v>437</v>
      </c>
    </row>
    <row r="4634" spans="1:13" s="178" customFormat="1">
      <c r="A4634" s="171" t="s">
        <v>2494</v>
      </c>
      <c r="B4634" s="171"/>
      <c r="C4634" s="179" t="s">
        <v>5973</v>
      </c>
      <c r="D4634" s="172">
        <v>46162</v>
      </c>
      <c r="E4634" s="173">
        <v>46192</v>
      </c>
      <c r="F4634" s="174">
        <v>7.49</v>
      </c>
      <c r="G4634" s="175" t="s">
        <v>5980</v>
      </c>
      <c r="H4634" s="171" t="s">
        <v>5988</v>
      </c>
      <c r="I4634" s="171" t="s">
        <v>6171</v>
      </c>
      <c r="J4634" s="171" t="s">
        <v>585</v>
      </c>
      <c r="K4634" s="176"/>
      <c r="L4634" s="177" t="s">
        <v>730</v>
      </c>
      <c r="M4634" s="177" t="s">
        <v>177</v>
      </c>
    </row>
    <row r="4635" spans="1:13" s="178" customFormat="1">
      <c r="A4635" s="171" t="s">
        <v>2494</v>
      </c>
      <c r="B4635" s="171"/>
      <c r="C4635" s="179" t="s">
        <v>5973</v>
      </c>
      <c r="D4635" s="172">
        <v>46162</v>
      </c>
      <c r="E4635" s="173">
        <v>46192</v>
      </c>
      <c r="F4635" s="174">
        <v>2.1</v>
      </c>
      <c r="G4635" s="175" t="s">
        <v>5980</v>
      </c>
      <c r="H4635" s="171" t="s">
        <v>5988</v>
      </c>
      <c r="I4635" s="171" t="s">
        <v>6205</v>
      </c>
      <c r="J4635" s="171" t="s">
        <v>612</v>
      </c>
      <c r="K4635" s="176"/>
      <c r="L4635" s="177" t="s">
        <v>730</v>
      </c>
      <c r="M4635" s="177" t="s">
        <v>457</v>
      </c>
    </row>
    <row r="4636" spans="1:13" s="178" customFormat="1">
      <c r="A4636" s="171" t="s">
        <v>2494</v>
      </c>
      <c r="B4636" s="171"/>
      <c r="C4636" s="179" t="s">
        <v>5973</v>
      </c>
      <c r="D4636" s="172">
        <v>46162</v>
      </c>
      <c r="E4636" s="173">
        <v>46192</v>
      </c>
      <c r="F4636" s="174">
        <v>1.84</v>
      </c>
      <c r="G4636" s="175" t="s">
        <v>5980</v>
      </c>
      <c r="H4636" s="171" t="s">
        <v>5988</v>
      </c>
      <c r="I4636" s="171" t="s">
        <v>6206</v>
      </c>
      <c r="J4636" s="171" t="s">
        <v>604</v>
      </c>
      <c r="K4636" s="176"/>
      <c r="L4636" s="177" t="s">
        <v>730</v>
      </c>
      <c r="M4636" s="177" t="s">
        <v>117</v>
      </c>
    </row>
    <row r="4637" spans="1:13" s="178" customFormat="1">
      <c r="A4637" s="171" t="s">
        <v>2494</v>
      </c>
      <c r="B4637" s="171"/>
      <c r="C4637" s="179" t="s">
        <v>5973</v>
      </c>
      <c r="D4637" s="172">
        <v>46162</v>
      </c>
      <c r="E4637" s="173">
        <v>46192</v>
      </c>
      <c r="F4637" s="174">
        <v>1.71</v>
      </c>
      <c r="G4637" s="175" t="s">
        <v>5980</v>
      </c>
      <c r="H4637" s="171" t="s">
        <v>5988</v>
      </c>
      <c r="I4637" s="171" t="s">
        <v>6072</v>
      </c>
      <c r="J4637" s="171" t="s">
        <v>718</v>
      </c>
      <c r="K4637" s="176"/>
      <c r="L4637" s="177" t="s">
        <v>730</v>
      </c>
      <c r="M4637" s="177" t="s">
        <v>31</v>
      </c>
    </row>
    <row r="4638" spans="1:13" s="178" customFormat="1">
      <c r="A4638" s="171" t="s">
        <v>2494</v>
      </c>
      <c r="B4638" s="171"/>
      <c r="C4638" s="179" t="s">
        <v>5973</v>
      </c>
      <c r="D4638" s="172">
        <v>46162</v>
      </c>
      <c r="E4638" s="173">
        <v>46192</v>
      </c>
      <c r="F4638" s="174">
        <v>1.18</v>
      </c>
      <c r="G4638" s="175" t="s">
        <v>5980</v>
      </c>
      <c r="H4638" s="171" t="s">
        <v>5988</v>
      </c>
      <c r="I4638" s="171" t="s">
        <v>6040</v>
      </c>
      <c r="J4638" s="171" t="s">
        <v>621</v>
      </c>
      <c r="K4638" s="176"/>
      <c r="L4638" s="177" t="s">
        <v>730</v>
      </c>
      <c r="M4638" s="177" t="s">
        <v>125</v>
      </c>
    </row>
    <row r="4639" spans="1:13" s="178" customFormat="1">
      <c r="A4639" s="171" t="s">
        <v>2494</v>
      </c>
      <c r="B4639" s="171"/>
      <c r="C4639" s="179" t="s">
        <v>5973</v>
      </c>
      <c r="D4639" s="172">
        <v>46162</v>
      </c>
      <c r="E4639" s="173">
        <v>46192</v>
      </c>
      <c r="F4639" s="174">
        <v>1.31</v>
      </c>
      <c r="G4639" s="175" t="s">
        <v>5980</v>
      </c>
      <c r="H4639" s="171" t="s">
        <v>5988</v>
      </c>
      <c r="I4639" s="171" t="s">
        <v>6041</v>
      </c>
      <c r="J4639" s="171" t="s">
        <v>628</v>
      </c>
      <c r="K4639" s="176"/>
      <c r="L4639" s="177" t="s">
        <v>730</v>
      </c>
      <c r="M4639" s="177" t="s">
        <v>197</v>
      </c>
    </row>
    <row r="4640" spans="1:13" s="178" customFormat="1">
      <c r="A4640" s="171" t="s">
        <v>2494</v>
      </c>
      <c r="B4640" s="171"/>
      <c r="C4640" s="179" t="s">
        <v>5973</v>
      </c>
      <c r="D4640" s="172">
        <v>46162</v>
      </c>
      <c r="E4640" s="173">
        <v>46192</v>
      </c>
      <c r="F4640" s="174">
        <v>1.31</v>
      </c>
      <c r="G4640" s="175" t="s">
        <v>5980</v>
      </c>
      <c r="H4640" s="171" t="s">
        <v>5988</v>
      </c>
      <c r="I4640" s="171" t="s">
        <v>6010</v>
      </c>
      <c r="J4640" s="171" t="s">
        <v>636</v>
      </c>
      <c r="K4640" s="176"/>
      <c r="L4640" s="177" t="s">
        <v>730</v>
      </c>
      <c r="M4640" s="177" t="s">
        <v>243</v>
      </c>
    </row>
    <row r="4641" spans="1:13" s="178" customFormat="1">
      <c r="A4641" s="171" t="s">
        <v>2494</v>
      </c>
      <c r="B4641" s="171"/>
      <c r="C4641" s="179" t="s">
        <v>5973</v>
      </c>
      <c r="D4641" s="172">
        <v>46162</v>
      </c>
      <c r="E4641" s="173">
        <v>46192</v>
      </c>
      <c r="F4641" s="174">
        <v>0.92</v>
      </c>
      <c r="G4641" s="175" t="s">
        <v>5980</v>
      </c>
      <c r="H4641" s="171" t="s">
        <v>5988</v>
      </c>
      <c r="I4641" s="171" t="s">
        <v>6056</v>
      </c>
      <c r="J4641" s="171" t="s">
        <v>526</v>
      </c>
      <c r="K4641" s="176"/>
      <c r="L4641" s="177" t="s">
        <v>730</v>
      </c>
      <c r="M4641" s="177" t="s">
        <v>213</v>
      </c>
    </row>
    <row r="4642" spans="1:13" s="178" customFormat="1">
      <c r="A4642" s="171" t="s">
        <v>2494</v>
      </c>
      <c r="B4642" s="171"/>
      <c r="C4642" s="179" t="s">
        <v>5973</v>
      </c>
      <c r="D4642" s="172">
        <v>46162</v>
      </c>
      <c r="E4642" s="173">
        <v>46192</v>
      </c>
      <c r="F4642" s="174">
        <v>0.79</v>
      </c>
      <c r="G4642" s="175" t="s">
        <v>5980</v>
      </c>
      <c r="H4642" s="171" t="s">
        <v>5988</v>
      </c>
      <c r="I4642" s="171" t="s">
        <v>6076</v>
      </c>
      <c r="J4642" s="171" t="s">
        <v>649</v>
      </c>
      <c r="K4642" s="176"/>
      <c r="L4642" s="177" t="s">
        <v>730</v>
      </c>
      <c r="M4642" s="177" t="s">
        <v>205</v>
      </c>
    </row>
    <row r="4643" spans="1:13" s="178" customFormat="1">
      <c r="A4643" s="171" t="s">
        <v>2494</v>
      </c>
      <c r="B4643" s="171"/>
      <c r="C4643" s="179" t="s">
        <v>5973</v>
      </c>
      <c r="D4643" s="172">
        <v>46162</v>
      </c>
      <c r="E4643" s="173">
        <v>46192</v>
      </c>
      <c r="F4643" s="174">
        <v>0.92</v>
      </c>
      <c r="G4643" s="175" t="s">
        <v>5980</v>
      </c>
      <c r="H4643" s="171" t="s">
        <v>5988</v>
      </c>
      <c r="I4643" s="171" t="s">
        <v>6013</v>
      </c>
      <c r="J4643" s="171" t="s">
        <v>677</v>
      </c>
      <c r="K4643" s="176"/>
      <c r="L4643" s="177" t="s">
        <v>730</v>
      </c>
      <c r="M4643" s="177" t="s">
        <v>273</v>
      </c>
    </row>
    <row r="4644" spans="1:13" s="178" customFormat="1">
      <c r="A4644" s="171" t="s">
        <v>2494</v>
      </c>
      <c r="B4644" s="171"/>
      <c r="C4644" s="179" t="s">
        <v>5973</v>
      </c>
      <c r="D4644" s="172">
        <v>46162</v>
      </c>
      <c r="E4644" s="173">
        <v>46192</v>
      </c>
      <c r="F4644" s="174">
        <v>1.31</v>
      </c>
      <c r="G4644" s="175" t="s">
        <v>5980</v>
      </c>
      <c r="H4644" s="171" t="s">
        <v>5988</v>
      </c>
      <c r="I4644" s="171" t="s">
        <v>6217</v>
      </c>
      <c r="J4644" s="171" t="s">
        <v>529</v>
      </c>
      <c r="K4644" s="176"/>
      <c r="L4644" s="177" t="s">
        <v>730</v>
      </c>
      <c r="M4644" s="177" t="s">
        <v>103</v>
      </c>
    </row>
    <row r="4645" spans="1:13" s="178" customFormat="1">
      <c r="A4645" s="171" t="s">
        <v>2494</v>
      </c>
      <c r="B4645" s="171"/>
      <c r="C4645" s="179" t="s">
        <v>5973</v>
      </c>
      <c r="D4645" s="172">
        <v>46162</v>
      </c>
      <c r="E4645" s="173">
        <v>46192</v>
      </c>
      <c r="F4645" s="174">
        <v>1.05</v>
      </c>
      <c r="G4645" s="175" t="s">
        <v>5980</v>
      </c>
      <c r="H4645" s="171" t="s">
        <v>5988</v>
      </c>
      <c r="I4645" s="171" t="s">
        <v>6218</v>
      </c>
      <c r="J4645" s="171" t="s">
        <v>512</v>
      </c>
      <c r="K4645" s="176"/>
      <c r="L4645" s="177" t="s">
        <v>730</v>
      </c>
      <c r="M4645" s="177" t="s">
        <v>131</v>
      </c>
    </row>
    <row r="4646" spans="1:13" s="178" customFormat="1">
      <c r="A4646" s="171" t="s">
        <v>2494</v>
      </c>
      <c r="B4646" s="171"/>
      <c r="C4646" s="179" t="s">
        <v>5973</v>
      </c>
      <c r="D4646" s="172">
        <v>46162</v>
      </c>
      <c r="E4646" s="173">
        <v>46192</v>
      </c>
      <c r="F4646" s="174">
        <v>1.18</v>
      </c>
      <c r="G4646" s="175" t="s">
        <v>5980</v>
      </c>
      <c r="H4646" s="171" t="s">
        <v>5988</v>
      </c>
      <c r="I4646" s="171" t="s">
        <v>6159</v>
      </c>
      <c r="J4646" s="171" t="s">
        <v>705</v>
      </c>
      <c r="K4646" s="176"/>
      <c r="L4646" s="177" t="s">
        <v>730</v>
      </c>
      <c r="M4646" s="177" t="s">
        <v>159</v>
      </c>
    </row>
    <row r="4647" spans="1:13" s="178" customFormat="1">
      <c r="A4647" s="171" t="s">
        <v>2494</v>
      </c>
      <c r="B4647" s="171"/>
      <c r="C4647" s="179" t="s">
        <v>5973</v>
      </c>
      <c r="D4647" s="172">
        <v>46162</v>
      </c>
      <c r="E4647" s="173">
        <v>46192</v>
      </c>
      <c r="F4647" s="174">
        <v>1.44</v>
      </c>
      <c r="G4647" s="175" t="s">
        <v>5980</v>
      </c>
      <c r="H4647" s="171" t="s">
        <v>5988</v>
      </c>
      <c r="I4647" s="171" t="s">
        <v>6081</v>
      </c>
      <c r="J4647" s="171" t="s">
        <v>706</v>
      </c>
      <c r="K4647" s="176"/>
      <c r="L4647" s="177" t="s">
        <v>730</v>
      </c>
      <c r="M4647" s="177" t="s">
        <v>147</v>
      </c>
    </row>
    <row r="4648" spans="1:13" s="178" customFormat="1">
      <c r="A4648" s="171" t="s">
        <v>2494</v>
      </c>
      <c r="B4648" s="171"/>
      <c r="C4648" s="179" t="s">
        <v>5973</v>
      </c>
      <c r="D4648" s="172">
        <v>46162</v>
      </c>
      <c r="E4648" s="173">
        <v>46192</v>
      </c>
      <c r="F4648" s="174">
        <v>1.71</v>
      </c>
      <c r="G4648" s="175" t="s">
        <v>5980</v>
      </c>
      <c r="H4648" s="171" t="s">
        <v>5988</v>
      </c>
      <c r="I4648" s="171" t="s">
        <v>6222</v>
      </c>
      <c r="J4648" s="171" t="s">
        <v>708</v>
      </c>
      <c r="K4648" s="176"/>
      <c r="L4648" s="177" t="s">
        <v>730</v>
      </c>
      <c r="M4648" s="177" t="s">
        <v>17</v>
      </c>
    </row>
    <row r="4649" spans="1:13" s="178" customFormat="1">
      <c r="A4649" s="171" t="s">
        <v>2494</v>
      </c>
      <c r="B4649" s="171"/>
      <c r="C4649" s="179" t="s">
        <v>5973</v>
      </c>
      <c r="D4649" s="172">
        <v>46162</v>
      </c>
      <c r="E4649" s="173">
        <v>46192</v>
      </c>
      <c r="F4649" s="174">
        <v>1.05</v>
      </c>
      <c r="G4649" s="175" t="s">
        <v>5980</v>
      </c>
      <c r="H4649" s="171" t="s">
        <v>5988</v>
      </c>
      <c r="I4649" s="171" t="s">
        <v>6189</v>
      </c>
      <c r="J4649" s="171" t="s">
        <v>694</v>
      </c>
      <c r="K4649" s="176"/>
      <c r="L4649" s="177" t="s">
        <v>730</v>
      </c>
      <c r="M4649" s="177" t="s">
        <v>349</v>
      </c>
    </row>
    <row r="4650" spans="1:13" s="178" customFormat="1">
      <c r="A4650" s="171" t="s">
        <v>2494</v>
      </c>
      <c r="B4650" s="171"/>
      <c r="C4650" s="179" t="s">
        <v>5973</v>
      </c>
      <c r="D4650" s="172">
        <v>46162</v>
      </c>
      <c r="E4650" s="173">
        <v>46192</v>
      </c>
      <c r="F4650" s="174">
        <v>3.15</v>
      </c>
      <c r="G4650" s="175" t="s">
        <v>5980</v>
      </c>
      <c r="H4650" s="171" t="s">
        <v>5988</v>
      </c>
      <c r="I4650" s="171" t="s">
        <v>6062</v>
      </c>
      <c r="J4650" s="171" t="s">
        <v>793</v>
      </c>
      <c r="K4650" s="176"/>
      <c r="L4650" s="177" t="s">
        <v>730</v>
      </c>
      <c r="M4650" s="177" t="s">
        <v>185</v>
      </c>
    </row>
    <row r="4651" spans="1:13" s="178" customFormat="1">
      <c r="A4651" s="171" t="s">
        <v>2494</v>
      </c>
      <c r="B4651" s="171"/>
      <c r="C4651" s="179" t="s">
        <v>5973</v>
      </c>
      <c r="D4651" s="172">
        <v>46162</v>
      </c>
      <c r="E4651" s="173">
        <v>46192</v>
      </c>
      <c r="F4651" s="174">
        <v>2.1</v>
      </c>
      <c r="G4651" s="175" t="s">
        <v>5980</v>
      </c>
      <c r="H4651" s="171" t="s">
        <v>5988</v>
      </c>
      <c r="I4651" s="171" t="s">
        <v>6085</v>
      </c>
      <c r="J4651" s="171" t="s">
        <v>695</v>
      </c>
      <c r="K4651" s="176"/>
      <c r="L4651" s="177" t="s">
        <v>730</v>
      </c>
      <c r="M4651" s="177" t="s">
        <v>502</v>
      </c>
    </row>
    <row r="4652" spans="1:13" s="178" customFormat="1">
      <c r="A4652" s="171" t="s">
        <v>2494</v>
      </c>
      <c r="B4652" s="171"/>
      <c r="C4652" s="179" t="s">
        <v>5973</v>
      </c>
      <c r="D4652" s="172">
        <v>46162</v>
      </c>
      <c r="E4652" s="173">
        <v>46192</v>
      </c>
      <c r="F4652" s="174">
        <v>1.05</v>
      </c>
      <c r="G4652" s="175" t="s">
        <v>5980</v>
      </c>
      <c r="H4652" s="171" t="s">
        <v>5988</v>
      </c>
      <c r="I4652" s="171" t="s">
        <v>6100</v>
      </c>
      <c r="J4652" s="171" t="s">
        <v>702</v>
      </c>
      <c r="K4652" s="176"/>
      <c r="L4652" s="177" t="s">
        <v>730</v>
      </c>
      <c r="M4652" s="177" t="s">
        <v>397</v>
      </c>
    </row>
    <row r="4653" spans="1:13" s="178" customFormat="1">
      <c r="A4653" s="171" t="s">
        <v>2494</v>
      </c>
      <c r="B4653" s="171"/>
      <c r="C4653" s="179" t="s">
        <v>5973</v>
      </c>
      <c r="D4653" s="172">
        <v>46162</v>
      </c>
      <c r="E4653" s="173">
        <v>46192</v>
      </c>
      <c r="F4653" s="174">
        <v>1.31</v>
      </c>
      <c r="G4653" s="175" t="s">
        <v>5980</v>
      </c>
      <c r="H4653" s="171" t="s">
        <v>5988</v>
      </c>
      <c r="I4653" s="171" t="s">
        <v>6086</v>
      </c>
      <c r="J4653" s="171" t="s">
        <v>640</v>
      </c>
      <c r="K4653" s="176"/>
      <c r="L4653" s="177" t="s">
        <v>730</v>
      </c>
      <c r="M4653" s="177" t="s">
        <v>435</v>
      </c>
    </row>
    <row r="4654" spans="1:13" s="178" customFormat="1">
      <c r="A4654" s="171" t="s">
        <v>2494</v>
      </c>
      <c r="B4654" s="171"/>
      <c r="C4654" s="179" t="s">
        <v>5973</v>
      </c>
      <c r="D4654" s="172">
        <v>46162</v>
      </c>
      <c r="E4654" s="173">
        <v>46192</v>
      </c>
      <c r="F4654" s="174">
        <v>1.05</v>
      </c>
      <c r="G4654" s="175" t="s">
        <v>5980</v>
      </c>
      <c r="H4654" s="171" t="s">
        <v>5988</v>
      </c>
      <c r="I4654" s="171" t="s">
        <v>6133</v>
      </c>
      <c r="J4654" s="171" t="s">
        <v>711</v>
      </c>
      <c r="K4654" s="176"/>
      <c r="L4654" s="177" t="s">
        <v>730</v>
      </c>
      <c r="M4654" s="177" t="s">
        <v>9</v>
      </c>
    </row>
    <row r="4655" spans="1:13" s="178" customFormat="1">
      <c r="A4655" s="171" t="s">
        <v>2494</v>
      </c>
      <c r="B4655" s="171"/>
      <c r="C4655" s="179" t="s">
        <v>5973</v>
      </c>
      <c r="D4655" s="172">
        <v>46162</v>
      </c>
      <c r="E4655" s="173">
        <v>46192</v>
      </c>
      <c r="F4655" s="174">
        <v>1.18</v>
      </c>
      <c r="G4655" s="175" t="s">
        <v>5980</v>
      </c>
      <c r="H4655" s="171" t="s">
        <v>5988</v>
      </c>
      <c r="I4655" s="171" t="s">
        <v>6052</v>
      </c>
      <c r="J4655" s="171" t="s">
        <v>772</v>
      </c>
      <c r="K4655" s="176"/>
      <c r="L4655" s="177" t="s">
        <v>730</v>
      </c>
      <c r="M4655" s="177" t="s">
        <v>465</v>
      </c>
    </row>
    <row r="4656" spans="1:13" s="178" customFormat="1">
      <c r="A4656" s="171" t="s">
        <v>2494</v>
      </c>
      <c r="B4656" s="171"/>
      <c r="C4656" s="179" t="s">
        <v>5973</v>
      </c>
      <c r="D4656" s="172">
        <v>46162</v>
      </c>
      <c r="E4656" s="173">
        <v>46192</v>
      </c>
      <c r="F4656" s="174">
        <v>1.05</v>
      </c>
      <c r="G4656" s="175" t="s">
        <v>5980</v>
      </c>
      <c r="H4656" s="171" t="s">
        <v>5988</v>
      </c>
      <c r="I4656" s="171" t="s">
        <v>6025</v>
      </c>
      <c r="J4656" s="171" t="s">
        <v>637</v>
      </c>
      <c r="K4656" s="176"/>
      <c r="L4656" s="177" t="s">
        <v>730</v>
      </c>
      <c r="M4656" s="177" t="s">
        <v>447</v>
      </c>
    </row>
    <row r="4657" spans="1:13" s="178" customFormat="1">
      <c r="A4657" s="171" t="s">
        <v>2494</v>
      </c>
      <c r="B4657" s="171"/>
      <c r="C4657" s="179" t="s">
        <v>5973</v>
      </c>
      <c r="D4657" s="172">
        <v>46162</v>
      </c>
      <c r="E4657" s="173">
        <v>46192</v>
      </c>
      <c r="F4657" s="174">
        <v>1.44</v>
      </c>
      <c r="G4657" s="175" t="s">
        <v>5980</v>
      </c>
      <c r="H4657" s="171" t="s">
        <v>5988</v>
      </c>
      <c r="I4657" s="171" t="s">
        <v>6105</v>
      </c>
      <c r="J4657" s="171" t="s">
        <v>650</v>
      </c>
      <c r="K4657" s="176"/>
      <c r="L4657" s="177" t="s">
        <v>730</v>
      </c>
      <c r="M4657" s="177" t="s">
        <v>451</v>
      </c>
    </row>
    <row r="4658" spans="1:13" s="178" customFormat="1">
      <c r="A4658" s="171" t="s">
        <v>2494</v>
      </c>
      <c r="B4658" s="171"/>
      <c r="C4658" s="179" t="s">
        <v>5973</v>
      </c>
      <c r="D4658" s="172">
        <v>46162</v>
      </c>
      <c r="E4658" s="173">
        <v>46192</v>
      </c>
      <c r="F4658" s="174">
        <v>1.05</v>
      </c>
      <c r="G4658" s="175" t="s">
        <v>5980</v>
      </c>
      <c r="H4658" s="171" t="s">
        <v>5988</v>
      </c>
      <c r="I4658" s="171" t="s">
        <v>6200</v>
      </c>
      <c r="J4658" s="171" t="s">
        <v>709</v>
      </c>
      <c r="K4658" s="176"/>
      <c r="L4658" s="177" t="s">
        <v>730</v>
      </c>
      <c r="M4658" s="177" t="s">
        <v>479</v>
      </c>
    </row>
    <row r="4659" spans="1:13" s="178" customFormat="1">
      <c r="A4659" s="171" t="s">
        <v>2494</v>
      </c>
      <c r="B4659" s="171"/>
      <c r="C4659" s="179" t="s">
        <v>5973</v>
      </c>
      <c r="D4659" s="172">
        <v>46162</v>
      </c>
      <c r="E4659" s="173">
        <v>46192</v>
      </c>
      <c r="F4659" s="174">
        <v>12.22</v>
      </c>
      <c r="G4659" s="175" t="s">
        <v>5980</v>
      </c>
      <c r="H4659" s="171" t="s">
        <v>5988</v>
      </c>
      <c r="I4659" s="171" t="s">
        <v>6136</v>
      </c>
      <c r="J4659" s="171" t="s">
        <v>547</v>
      </c>
      <c r="K4659" s="176"/>
      <c r="L4659" s="177" t="s">
        <v>730</v>
      </c>
      <c r="M4659" s="177" t="s">
        <v>383</v>
      </c>
    </row>
    <row r="4660" spans="1:13" s="178" customFormat="1">
      <c r="A4660" s="171" t="s">
        <v>2494</v>
      </c>
      <c r="B4660" s="171"/>
      <c r="C4660" s="179" t="s">
        <v>5973</v>
      </c>
      <c r="D4660" s="172">
        <v>46162</v>
      </c>
      <c r="E4660" s="173">
        <v>46192</v>
      </c>
      <c r="F4660" s="174">
        <v>34.94</v>
      </c>
      <c r="G4660" s="175" t="s">
        <v>5980</v>
      </c>
      <c r="H4660" s="171" t="s">
        <v>5988</v>
      </c>
      <c r="I4660" s="171" t="s">
        <v>6093</v>
      </c>
      <c r="J4660" s="171" t="s">
        <v>554</v>
      </c>
      <c r="K4660" s="176"/>
      <c r="L4660" s="177" t="s">
        <v>730</v>
      </c>
      <c r="M4660" s="177" t="s">
        <v>37</v>
      </c>
    </row>
    <row r="4661" spans="1:13" s="178" customFormat="1">
      <c r="A4661" s="171" t="s">
        <v>2494</v>
      </c>
      <c r="B4661" s="171"/>
      <c r="C4661" s="179" t="s">
        <v>5973</v>
      </c>
      <c r="D4661" s="172">
        <v>46162</v>
      </c>
      <c r="E4661" s="173">
        <v>46192</v>
      </c>
      <c r="F4661" s="174">
        <v>8.2799999999999994</v>
      </c>
      <c r="G4661" s="175" t="s">
        <v>5980</v>
      </c>
      <c r="H4661" s="171" t="s">
        <v>5988</v>
      </c>
      <c r="I4661" s="171" t="s">
        <v>6235</v>
      </c>
      <c r="J4661" s="171" t="s">
        <v>557</v>
      </c>
      <c r="K4661" s="176"/>
      <c r="L4661" s="177" t="s">
        <v>730</v>
      </c>
      <c r="M4661" s="177" t="s">
        <v>199</v>
      </c>
    </row>
    <row r="4662" spans="1:13" s="178" customFormat="1">
      <c r="A4662" s="171" t="s">
        <v>2494</v>
      </c>
      <c r="B4662" s="171"/>
      <c r="C4662" s="179" t="s">
        <v>5973</v>
      </c>
      <c r="D4662" s="172">
        <v>46162</v>
      </c>
      <c r="E4662" s="173">
        <v>46192</v>
      </c>
      <c r="F4662" s="174">
        <v>3.55</v>
      </c>
      <c r="G4662" s="175" t="s">
        <v>5980</v>
      </c>
      <c r="H4662" s="171" t="s">
        <v>5988</v>
      </c>
      <c r="I4662" s="171" t="s">
        <v>6097</v>
      </c>
      <c r="J4662" s="171" t="s">
        <v>599</v>
      </c>
      <c r="K4662" s="176"/>
      <c r="L4662" s="177" t="s">
        <v>730</v>
      </c>
      <c r="M4662" s="177" t="s">
        <v>409</v>
      </c>
    </row>
    <row r="4663" spans="1:13" s="178" customFormat="1">
      <c r="A4663" s="171" t="s">
        <v>2494</v>
      </c>
      <c r="B4663" s="171"/>
      <c r="C4663" s="179" t="s">
        <v>5973</v>
      </c>
      <c r="D4663" s="172">
        <v>46162</v>
      </c>
      <c r="E4663" s="173">
        <v>46192</v>
      </c>
      <c r="F4663" s="174">
        <v>4.99</v>
      </c>
      <c r="G4663" s="175" t="s">
        <v>5980</v>
      </c>
      <c r="H4663" s="171" t="s">
        <v>5988</v>
      </c>
      <c r="I4663" s="171" t="s">
        <v>6149</v>
      </c>
      <c r="J4663" s="171" t="s">
        <v>574</v>
      </c>
      <c r="K4663" s="176"/>
      <c r="L4663" s="177" t="s">
        <v>730</v>
      </c>
      <c r="M4663" s="177" t="s">
        <v>201</v>
      </c>
    </row>
    <row r="4664" spans="1:13" s="178" customFormat="1">
      <c r="A4664" s="171" t="s">
        <v>2494</v>
      </c>
      <c r="B4664" s="171"/>
      <c r="C4664" s="179" t="s">
        <v>5973</v>
      </c>
      <c r="D4664" s="172">
        <v>46162</v>
      </c>
      <c r="E4664" s="173">
        <v>46192</v>
      </c>
      <c r="F4664" s="174">
        <v>6.04</v>
      </c>
      <c r="G4664" s="175" t="s">
        <v>5980</v>
      </c>
      <c r="H4664" s="171" t="s">
        <v>5988</v>
      </c>
      <c r="I4664" s="171" t="s">
        <v>6005</v>
      </c>
      <c r="J4664" s="171" t="s">
        <v>586</v>
      </c>
      <c r="K4664" s="176"/>
      <c r="L4664" s="177" t="s">
        <v>730</v>
      </c>
      <c r="M4664" s="177" t="s">
        <v>169</v>
      </c>
    </row>
    <row r="4665" spans="1:13" s="178" customFormat="1">
      <c r="A4665" s="171" t="s">
        <v>2494</v>
      </c>
      <c r="B4665" s="171"/>
      <c r="C4665" s="179" t="s">
        <v>5973</v>
      </c>
      <c r="D4665" s="172">
        <v>46162</v>
      </c>
      <c r="E4665" s="173">
        <v>46192</v>
      </c>
      <c r="F4665" s="174">
        <v>1.71</v>
      </c>
      <c r="G4665" s="175" t="s">
        <v>5980</v>
      </c>
      <c r="H4665" s="171" t="s">
        <v>5988</v>
      </c>
      <c r="I4665" s="171" t="s">
        <v>6091</v>
      </c>
      <c r="J4665" s="171" t="s">
        <v>606</v>
      </c>
      <c r="K4665" s="176"/>
      <c r="L4665" s="177" t="s">
        <v>730</v>
      </c>
      <c r="M4665" s="177" t="s">
        <v>415</v>
      </c>
    </row>
    <row r="4666" spans="1:13" s="178" customFormat="1">
      <c r="A4666" s="171" t="s">
        <v>2494</v>
      </c>
      <c r="B4666" s="171"/>
      <c r="C4666" s="179" t="s">
        <v>5973</v>
      </c>
      <c r="D4666" s="172">
        <v>46162</v>
      </c>
      <c r="E4666" s="173">
        <v>46192</v>
      </c>
      <c r="F4666" s="174">
        <v>3.02</v>
      </c>
      <c r="G4666" s="175" t="s">
        <v>5980</v>
      </c>
      <c r="H4666" s="171" t="s">
        <v>5988</v>
      </c>
      <c r="I4666" s="171" t="s">
        <v>6009</v>
      </c>
      <c r="J4666" s="171" t="s">
        <v>791</v>
      </c>
      <c r="K4666" s="176"/>
      <c r="L4666" s="177" t="s">
        <v>730</v>
      </c>
      <c r="M4666" s="177" t="s">
        <v>189</v>
      </c>
    </row>
    <row r="4667" spans="1:13" s="178" customFormat="1">
      <c r="A4667" s="171" t="s">
        <v>2494</v>
      </c>
      <c r="B4667" s="171"/>
      <c r="C4667" s="179" t="s">
        <v>5973</v>
      </c>
      <c r="D4667" s="172">
        <v>46162</v>
      </c>
      <c r="E4667" s="173">
        <v>46192</v>
      </c>
      <c r="F4667" s="174">
        <v>0.92</v>
      </c>
      <c r="G4667" s="175" t="s">
        <v>5980</v>
      </c>
      <c r="H4667" s="171" t="s">
        <v>5988</v>
      </c>
      <c r="I4667" s="171" t="s">
        <v>6011</v>
      </c>
      <c r="J4667" s="171" t="s">
        <v>523</v>
      </c>
      <c r="K4667" s="176"/>
      <c r="L4667" s="177" t="s">
        <v>730</v>
      </c>
      <c r="M4667" s="177" t="s">
        <v>227</v>
      </c>
    </row>
    <row r="4668" spans="1:13" s="178" customFormat="1">
      <c r="A4668" s="171" t="s">
        <v>2494</v>
      </c>
      <c r="B4668" s="171"/>
      <c r="C4668" s="179" t="s">
        <v>5973</v>
      </c>
      <c r="D4668" s="172">
        <v>46162</v>
      </c>
      <c r="E4668" s="173">
        <v>46192</v>
      </c>
      <c r="F4668" s="174">
        <v>1.05</v>
      </c>
      <c r="G4668" s="175" t="s">
        <v>5980</v>
      </c>
      <c r="H4668" s="171" t="s">
        <v>5988</v>
      </c>
      <c r="I4668" s="171" t="s">
        <v>6177</v>
      </c>
      <c r="J4668" s="171" t="s">
        <v>723</v>
      </c>
      <c r="K4668" s="176"/>
      <c r="L4668" s="177" t="s">
        <v>730</v>
      </c>
      <c r="M4668" s="177" t="s">
        <v>3</v>
      </c>
    </row>
    <row r="4669" spans="1:13" s="178" customFormat="1">
      <c r="A4669" s="171" t="s">
        <v>2494</v>
      </c>
      <c r="B4669" s="171"/>
      <c r="C4669" s="179" t="s">
        <v>5973</v>
      </c>
      <c r="D4669" s="172">
        <v>46162</v>
      </c>
      <c r="E4669" s="173">
        <v>46192</v>
      </c>
      <c r="F4669" s="174">
        <v>0.92</v>
      </c>
      <c r="G4669" s="175" t="s">
        <v>5980</v>
      </c>
      <c r="H4669" s="171" t="s">
        <v>5988</v>
      </c>
      <c r="I4669" s="171" t="s">
        <v>6215</v>
      </c>
      <c r="J4669" s="171" t="s">
        <v>661</v>
      </c>
      <c r="K4669" s="176"/>
      <c r="L4669" s="177" t="s">
        <v>730</v>
      </c>
      <c r="M4669" s="177" t="s">
        <v>215</v>
      </c>
    </row>
    <row r="4670" spans="1:13" s="178" customFormat="1">
      <c r="A4670" s="171" t="s">
        <v>2494</v>
      </c>
      <c r="B4670" s="171"/>
      <c r="C4670" s="179" t="s">
        <v>5973</v>
      </c>
      <c r="D4670" s="172">
        <v>46162</v>
      </c>
      <c r="E4670" s="173">
        <v>46192</v>
      </c>
      <c r="F4670" s="174">
        <v>1.05</v>
      </c>
      <c r="G4670" s="175" t="s">
        <v>5980</v>
      </c>
      <c r="H4670" s="171" t="s">
        <v>5988</v>
      </c>
      <c r="I4670" s="171" t="s">
        <v>6014</v>
      </c>
      <c r="J4670" s="171" t="s">
        <v>686</v>
      </c>
      <c r="K4670" s="176"/>
      <c r="L4670" s="177" t="s">
        <v>730</v>
      </c>
      <c r="M4670" s="177" t="s">
        <v>275</v>
      </c>
    </row>
    <row r="4671" spans="1:13" s="178" customFormat="1">
      <c r="A4671" s="171" t="s">
        <v>2494</v>
      </c>
      <c r="B4671" s="171"/>
      <c r="C4671" s="179" t="s">
        <v>5973</v>
      </c>
      <c r="D4671" s="172">
        <v>46162</v>
      </c>
      <c r="E4671" s="173">
        <v>46192</v>
      </c>
      <c r="F4671" s="174">
        <v>0.92</v>
      </c>
      <c r="G4671" s="175" t="s">
        <v>5980</v>
      </c>
      <c r="H4671" s="171" t="s">
        <v>5988</v>
      </c>
      <c r="I4671" s="171" t="s">
        <v>6156</v>
      </c>
      <c r="J4671" s="171" t="s">
        <v>688</v>
      </c>
      <c r="K4671" s="176"/>
      <c r="L4671" s="177" t="s">
        <v>730</v>
      </c>
      <c r="M4671" s="177" t="s">
        <v>221</v>
      </c>
    </row>
    <row r="4672" spans="1:13" s="178" customFormat="1">
      <c r="A4672" s="171" t="s">
        <v>2494</v>
      </c>
      <c r="B4672" s="171"/>
      <c r="C4672" s="179" t="s">
        <v>5973</v>
      </c>
      <c r="D4672" s="172">
        <v>46162</v>
      </c>
      <c r="E4672" s="173">
        <v>46192</v>
      </c>
      <c r="F4672" s="174">
        <v>1.71</v>
      </c>
      <c r="G4672" s="175" t="s">
        <v>5980</v>
      </c>
      <c r="H4672" s="171" t="s">
        <v>5988</v>
      </c>
      <c r="I4672" s="171" t="s">
        <v>6079</v>
      </c>
      <c r="J4672" s="171" t="s">
        <v>631</v>
      </c>
      <c r="K4672" s="176"/>
      <c r="L4672" s="177" t="s">
        <v>730</v>
      </c>
      <c r="M4672" s="177" t="s">
        <v>79</v>
      </c>
    </row>
    <row r="4673" spans="1:13" s="178" customFormat="1">
      <c r="A4673" s="171" t="s">
        <v>2494</v>
      </c>
      <c r="B4673" s="171"/>
      <c r="C4673" s="179" t="s">
        <v>5973</v>
      </c>
      <c r="D4673" s="172">
        <v>46162</v>
      </c>
      <c r="E4673" s="173">
        <v>46192</v>
      </c>
      <c r="F4673" s="174">
        <v>1.31</v>
      </c>
      <c r="G4673" s="175" t="s">
        <v>5980</v>
      </c>
      <c r="H4673" s="171" t="s">
        <v>5988</v>
      </c>
      <c r="I4673" s="171" t="s">
        <v>6045</v>
      </c>
      <c r="J4673" s="171" t="s">
        <v>642</v>
      </c>
      <c r="K4673" s="176"/>
      <c r="L4673" s="177" t="s">
        <v>730</v>
      </c>
      <c r="M4673" s="177" t="s">
        <v>69</v>
      </c>
    </row>
    <row r="4674" spans="1:13" s="178" customFormat="1">
      <c r="A4674" s="171" t="s">
        <v>2494</v>
      </c>
      <c r="B4674" s="171"/>
      <c r="C4674" s="179" t="s">
        <v>5973</v>
      </c>
      <c r="D4674" s="172">
        <v>46162</v>
      </c>
      <c r="E4674" s="173">
        <v>46192</v>
      </c>
      <c r="F4674" s="174">
        <v>1.05</v>
      </c>
      <c r="G4674" s="175" t="s">
        <v>5980</v>
      </c>
      <c r="H4674" s="171" t="s">
        <v>5988</v>
      </c>
      <c r="I4674" s="171" t="s">
        <v>6188</v>
      </c>
      <c r="J4674" s="171" t="s">
        <v>673</v>
      </c>
      <c r="K4674" s="176"/>
      <c r="L4674" s="177" t="s">
        <v>730</v>
      </c>
      <c r="M4674" s="177" t="s">
        <v>287</v>
      </c>
    </row>
    <row r="4675" spans="1:13" s="178" customFormat="1">
      <c r="A4675" s="171" t="s">
        <v>2494</v>
      </c>
      <c r="B4675" s="171"/>
      <c r="C4675" s="179" t="s">
        <v>5973</v>
      </c>
      <c r="D4675" s="172">
        <v>46162</v>
      </c>
      <c r="E4675" s="173">
        <v>46192</v>
      </c>
      <c r="F4675" s="174">
        <v>1.18</v>
      </c>
      <c r="G4675" s="175" t="s">
        <v>5980</v>
      </c>
      <c r="H4675" s="171" t="s">
        <v>5988</v>
      </c>
      <c r="I4675" s="171" t="s">
        <v>6020</v>
      </c>
      <c r="J4675" s="171" t="s">
        <v>786</v>
      </c>
      <c r="K4675" s="176"/>
      <c r="L4675" s="177" t="s">
        <v>730</v>
      </c>
      <c r="M4675" s="177" t="s">
        <v>285</v>
      </c>
    </row>
    <row r="4676" spans="1:13" s="178" customFormat="1">
      <c r="A4676" s="171" t="s">
        <v>2494</v>
      </c>
      <c r="B4676" s="171"/>
      <c r="C4676" s="179" t="s">
        <v>5973</v>
      </c>
      <c r="D4676" s="172">
        <v>46162</v>
      </c>
      <c r="E4676" s="173">
        <v>46192</v>
      </c>
      <c r="F4676" s="174">
        <v>1.18</v>
      </c>
      <c r="G4676" s="175" t="s">
        <v>5980</v>
      </c>
      <c r="H4676" s="171" t="s">
        <v>5988</v>
      </c>
      <c r="I4676" s="171" t="s">
        <v>6084</v>
      </c>
      <c r="J4676" s="171" t="s">
        <v>541</v>
      </c>
      <c r="K4676" s="176"/>
      <c r="L4676" s="177" t="s">
        <v>730</v>
      </c>
      <c r="M4676" s="177" t="s">
        <v>173</v>
      </c>
    </row>
    <row r="4677" spans="1:13" s="178" customFormat="1">
      <c r="A4677" s="171" t="s">
        <v>2494</v>
      </c>
      <c r="B4677" s="171"/>
      <c r="C4677" s="179" t="s">
        <v>5973</v>
      </c>
      <c r="D4677" s="172">
        <v>46162</v>
      </c>
      <c r="E4677" s="173">
        <v>46192</v>
      </c>
      <c r="F4677" s="174">
        <v>1.97</v>
      </c>
      <c r="G4677" s="175" t="s">
        <v>5980</v>
      </c>
      <c r="H4677" s="171" t="s">
        <v>5988</v>
      </c>
      <c r="I4677" s="171" t="s">
        <v>6130</v>
      </c>
      <c r="J4677" s="171" t="s">
        <v>796</v>
      </c>
      <c r="K4677" s="176"/>
      <c r="L4677" s="177" t="s">
        <v>730</v>
      </c>
      <c r="M4677" s="177" t="s">
        <v>500</v>
      </c>
    </row>
    <row r="4678" spans="1:13" s="178" customFormat="1">
      <c r="A4678" s="171" t="s">
        <v>2494</v>
      </c>
      <c r="B4678" s="171"/>
      <c r="C4678" s="179" t="s">
        <v>5973</v>
      </c>
      <c r="D4678" s="172">
        <v>46162</v>
      </c>
      <c r="E4678" s="173">
        <v>46192</v>
      </c>
      <c r="F4678" s="174">
        <v>2.23</v>
      </c>
      <c r="G4678" s="175" t="s">
        <v>5980</v>
      </c>
      <c r="H4678" s="171" t="s">
        <v>5988</v>
      </c>
      <c r="I4678" s="171" t="s">
        <v>6131</v>
      </c>
      <c r="J4678" s="171" t="s">
        <v>626</v>
      </c>
      <c r="K4678" s="176"/>
      <c r="L4678" s="177" t="s">
        <v>730</v>
      </c>
      <c r="M4678" s="177" t="s">
        <v>21</v>
      </c>
    </row>
    <row r="4679" spans="1:13" s="178" customFormat="1">
      <c r="A4679" s="171" t="s">
        <v>2494</v>
      </c>
      <c r="B4679" s="171"/>
      <c r="C4679" s="179" t="s">
        <v>5973</v>
      </c>
      <c r="D4679" s="172">
        <v>46162</v>
      </c>
      <c r="E4679" s="173">
        <v>46192</v>
      </c>
      <c r="F4679" s="174">
        <v>1.05</v>
      </c>
      <c r="G4679" s="175" t="s">
        <v>5980</v>
      </c>
      <c r="H4679" s="171" t="s">
        <v>5988</v>
      </c>
      <c r="I4679" s="171" t="s">
        <v>6050</v>
      </c>
      <c r="J4679" s="171" t="s">
        <v>678</v>
      </c>
      <c r="K4679" s="176"/>
      <c r="L4679" s="177" t="s">
        <v>730</v>
      </c>
      <c r="M4679" s="177" t="s">
        <v>481</v>
      </c>
    </row>
    <row r="4680" spans="1:13" s="178" customFormat="1">
      <c r="A4680" s="171" t="s">
        <v>2494</v>
      </c>
      <c r="B4680" s="171"/>
      <c r="C4680" s="179" t="s">
        <v>5973</v>
      </c>
      <c r="D4680" s="172">
        <v>46162</v>
      </c>
      <c r="E4680" s="173">
        <v>46192</v>
      </c>
      <c r="F4680" s="174">
        <v>1.97</v>
      </c>
      <c r="G4680" s="175" t="s">
        <v>5980</v>
      </c>
      <c r="H4680" s="171" t="s">
        <v>5988</v>
      </c>
      <c r="I4680" s="171" t="s">
        <v>6023</v>
      </c>
      <c r="J4680" s="171" t="s">
        <v>683</v>
      </c>
      <c r="K4680" s="176"/>
      <c r="L4680" s="177" t="s">
        <v>730</v>
      </c>
      <c r="M4680" s="177" t="s">
        <v>379</v>
      </c>
    </row>
    <row r="4681" spans="1:13" s="178" customFormat="1">
      <c r="A4681" s="171" t="s">
        <v>2494</v>
      </c>
      <c r="B4681" s="171"/>
      <c r="C4681" s="179" t="s">
        <v>5973</v>
      </c>
      <c r="D4681" s="172">
        <v>46162</v>
      </c>
      <c r="E4681" s="173">
        <v>46192</v>
      </c>
      <c r="F4681" s="174">
        <v>0.92</v>
      </c>
      <c r="G4681" s="175" t="s">
        <v>5980</v>
      </c>
      <c r="H4681" s="171" t="s">
        <v>5988</v>
      </c>
      <c r="I4681" s="171" t="s">
        <v>6104</v>
      </c>
      <c r="J4681" s="171" t="s">
        <v>690</v>
      </c>
      <c r="K4681" s="176"/>
      <c r="L4681" s="177" t="s">
        <v>730</v>
      </c>
      <c r="M4681" s="177" t="s">
        <v>413</v>
      </c>
    </row>
    <row r="4682" spans="1:13" s="178" customFormat="1">
      <c r="A4682" s="171" t="s">
        <v>2494</v>
      </c>
      <c r="B4682" s="171"/>
      <c r="C4682" s="179" t="s">
        <v>5973</v>
      </c>
      <c r="D4682" s="172">
        <v>46162</v>
      </c>
      <c r="E4682" s="173">
        <v>46192</v>
      </c>
      <c r="F4682" s="174">
        <v>67.650000000000006</v>
      </c>
      <c r="G4682" s="175" t="s">
        <v>5980</v>
      </c>
      <c r="H4682" s="171" t="s">
        <v>5988</v>
      </c>
      <c r="I4682" s="171" t="s">
        <v>6067</v>
      </c>
      <c r="J4682" s="171" t="s">
        <v>544</v>
      </c>
      <c r="K4682" s="176"/>
      <c r="L4682" s="177" t="s">
        <v>730</v>
      </c>
      <c r="M4682" s="177" t="s">
        <v>33</v>
      </c>
    </row>
    <row r="4683" spans="1:13" s="178" customFormat="1">
      <c r="A4683" s="171" t="s">
        <v>2494</v>
      </c>
      <c r="B4683" s="171"/>
      <c r="C4683" s="179" t="s">
        <v>5973</v>
      </c>
      <c r="D4683" s="172">
        <v>46162</v>
      </c>
      <c r="E4683" s="173">
        <v>46192</v>
      </c>
      <c r="F4683" s="174">
        <v>39.270000000000003</v>
      </c>
      <c r="G4683" s="175" t="s">
        <v>5980</v>
      </c>
      <c r="H4683" s="171" t="s">
        <v>5988</v>
      </c>
      <c r="I4683" s="171" t="s">
        <v>6236</v>
      </c>
      <c r="J4683" s="171" t="s">
        <v>546</v>
      </c>
      <c r="K4683" s="176"/>
      <c r="L4683" s="177" t="s">
        <v>730</v>
      </c>
      <c r="M4683" s="177" t="s">
        <v>49</v>
      </c>
    </row>
    <row r="4684" spans="1:13" s="178" customFormat="1">
      <c r="A4684" s="171" t="s">
        <v>2494</v>
      </c>
      <c r="B4684" s="171"/>
      <c r="C4684" s="179" t="s">
        <v>5973</v>
      </c>
      <c r="D4684" s="172">
        <v>46162</v>
      </c>
      <c r="E4684" s="173">
        <v>46192</v>
      </c>
      <c r="F4684" s="174">
        <v>4.7300000000000004</v>
      </c>
      <c r="G4684" s="175" t="s">
        <v>5980</v>
      </c>
      <c r="H4684" s="171" t="s">
        <v>5988</v>
      </c>
      <c r="I4684" s="171" t="s">
        <v>6143</v>
      </c>
      <c r="J4684" s="171" t="s">
        <v>594</v>
      </c>
      <c r="K4684" s="176"/>
      <c r="L4684" s="177" t="s">
        <v>730</v>
      </c>
      <c r="M4684" s="177" t="s">
        <v>429</v>
      </c>
    </row>
    <row r="4685" spans="1:13" s="178" customFormat="1">
      <c r="A4685" s="171" t="s">
        <v>2494</v>
      </c>
      <c r="B4685" s="171"/>
      <c r="C4685" s="179" t="s">
        <v>5973</v>
      </c>
      <c r="D4685" s="172">
        <v>46162</v>
      </c>
      <c r="E4685" s="173">
        <v>46192</v>
      </c>
      <c r="F4685" s="174">
        <v>4.47</v>
      </c>
      <c r="G4685" s="175" t="s">
        <v>5980</v>
      </c>
      <c r="H4685" s="171" t="s">
        <v>5988</v>
      </c>
      <c r="I4685" s="171" t="s">
        <v>6068</v>
      </c>
      <c r="J4685" s="171" t="s">
        <v>590</v>
      </c>
      <c r="K4685" s="176"/>
      <c r="L4685" s="177" t="s">
        <v>730</v>
      </c>
      <c r="M4685" s="177" t="s">
        <v>403</v>
      </c>
    </row>
    <row r="4686" spans="1:13" s="178" customFormat="1">
      <c r="A4686" s="171" t="s">
        <v>2494</v>
      </c>
      <c r="B4686" s="171"/>
      <c r="C4686" s="179" t="s">
        <v>5973</v>
      </c>
      <c r="D4686" s="172">
        <v>46162</v>
      </c>
      <c r="E4686" s="173">
        <v>46192</v>
      </c>
      <c r="F4686" s="174">
        <v>4.5999999999999996</v>
      </c>
      <c r="G4686" s="175" t="s">
        <v>5980</v>
      </c>
      <c r="H4686" s="171" t="s">
        <v>5988</v>
      </c>
      <c r="I4686" s="171" t="s">
        <v>6069</v>
      </c>
      <c r="J4686" s="171" t="s">
        <v>578</v>
      </c>
      <c r="K4686" s="176"/>
      <c r="L4686" s="177" t="s">
        <v>730</v>
      </c>
      <c r="M4686" s="177" t="s">
        <v>223</v>
      </c>
    </row>
    <row r="4687" spans="1:13" s="178" customFormat="1">
      <c r="A4687" s="171" t="s">
        <v>2494</v>
      </c>
      <c r="B4687" s="171"/>
      <c r="C4687" s="179" t="s">
        <v>5973</v>
      </c>
      <c r="D4687" s="172">
        <v>46162</v>
      </c>
      <c r="E4687" s="173">
        <v>46192</v>
      </c>
      <c r="F4687" s="174">
        <v>4.47</v>
      </c>
      <c r="G4687" s="175" t="s">
        <v>5980</v>
      </c>
      <c r="H4687" s="171" t="s">
        <v>5988</v>
      </c>
      <c r="I4687" s="171" t="s">
        <v>6113</v>
      </c>
      <c r="J4687" s="171" t="s">
        <v>583</v>
      </c>
      <c r="K4687" s="176"/>
      <c r="L4687" s="177" t="s">
        <v>730</v>
      </c>
      <c r="M4687" s="177" t="s">
        <v>385</v>
      </c>
    </row>
    <row r="4688" spans="1:13" s="178" customFormat="1">
      <c r="A4688" s="171" t="s">
        <v>2494</v>
      </c>
      <c r="B4688" s="171"/>
      <c r="C4688" s="179" t="s">
        <v>5973</v>
      </c>
      <c r="D4688" s="172">
        <v>46162</v>
      </c>
      <c r="E4688" s="173">
        <v>46192</v>
      </c>
      <c r="F4688" s="174">
        <v>4.07</v>
      </c>
      <c r="G4688" s="175" t="s">
        <v>5980</v>
      </c>
      <c r="H4688" s="171" t="s">
        <v>5988</v>
      </c>
      <c r="I4688" s="171" t="s">
        <v>6007</v>
      </c>
      <c r="J4688" s="171" t="s">
        <v>601</v>
      </c>
      <c r="K4688" s="176"/>
      <c r="L4688" s="177" t="s">
        <v>730</v>
      </c>
      <c r="M4688" s="177" t="s">
        <v>1</v>
      </c>
    </row>
    <row r="4689" spans="1:13" s="178" customFormat="1">
      <c r="A4689" s="171" t="s">
        <v>2494</v>
      </c>
      <c r="B4689" s="171"/>
      <c r="C4689" s="179" t="s">
        <v>5973</v>
      </c>
      <c r="D4689" s="172">
        <v>46162</v>
      </c>
      <c r="E4689" s="173">
        <v>46192</v>
      </c>
      <c r="F4689" s="174">
        <v>3.81</v>
      </c>
      <c r="G4689" s="175" t="s">
        <v>5980</v>
      </c>
      <c r="H4689" s="171" t="s">
        <v>5988</v>
      </c>
      <c r="I4689" s="171" t="s">
        <v>6008</v>
      </c>
      <c r="J4689" s="171" t="s">
        <v>597</v>
      </c>
      <c r="K4689" s="176"/>
      <c r="L4689" s="177" t="s">
        <v>730</v>
      </c>
      <c r="M4689" s="177" t="s">
        <v>477</v>
      </c>
    </row>
    <row r="4690" spans="1:13" s="178" customFormat="1">
      <c r="A4690" s="171" t="s">
        <v>2494</v>
      </c>
      <c r="B4690" s="171"/>
      <c r="C4690" s="179" t="s">
        <v>5973</v>
      </c>
      <c r="D4690" s="172">
        <v>46162</v>
      </c>
      <c r="E4690" s="173">
        <v>46192</v>
      </c>
      <c r="F4690" s="174">
        <v>1.05</v>
      </c>
      <c r="G4690" s="175" t="s">
        <v>5980</v>
      </c>
      <c r="H4690" s="171" t="s">
        <v>5988</v>
      </c>
      <c r="I4690" s="171" t="s">
        <v>6197</v>
      </c>
      <c r="J4690" s="171" t="s">
        <v>552</v>
      </c>
      <c r="K4690" s="176"/>
      <c r="L4690" s="177" t="s">
        <v>730</v>
      </c>
      <c r="M4690" s="177" t="s">
        <v>405</v>
      </c>
    </row>
    <row r="4691" spans="1:13" s="178" customFormat="1">
      <c r="A4691" s="171" t="s">
        <v>2494</v>
      </c>
      <c r="B4691" s="171"/>
      <c r="C4691" s="179" t="s">
        <v>5973</v>
      </c>
      <c r="D4691" s="172">
        <v>46162</v>
      </c>
      <c r="E4691" s="173">
        <v>46192</v>
      </c>
      <c r="F4691" s="174">
        <v>1.05</v>
      </c>
      <c r="G4691" s="175" t="s">
        <v>5980</v>
      </c>
      <c r="H4691" s="171" t="s">
        <v>5988</v>
      </c>
      <c r="I4691" s="171" t="s">
        <v>6210</v>
      </c>
      <c r="J4691" s="171" t="s">
        <v>720</v>
      </c>
      <c r="K4691" s="176"/>
      <c r="L4691" s="177" t="s">
        <v>730</v>
      </c>
      <c r="M4691" s="177" t="s">
        <v>277</v>
      </c>
    </row>
    <row r="4692" spans="1:13" s="178" customFormat="1">
      <c r="A4692" s="171" t="s">
        <v>2494</v>
      </c>
      <c r="B4692" s="171"/>
      <c r="C4692" s="179" t="s">
        <v>5973</v>
      </c>
      <c r="D4692" s="172">
        <v>46162</v>
      </c>
      <c r="E4692" s="173">
        <v>46192</v>
      </c>
      <c r="F4692" s="174">
        <v>1.05</v>
      </c>
      <c r="G4692" s="175" t="s">
        <v>5980</v>
      </c>
      <c r="H4692" s="171" t="s">
        <v>5988</v>
      </c>
      <c r="I4692" s="171" t="s">
        <v>6175</v>
      </c>
      <c r="J4692" s="171" t="s">
        <v>617</v>
      </c>
      <c r="K4692" s="176"/>
      <c r="L4692" s="177" t="s">
        <v>730</v>
      </c>
      <c r="M4692" s="177" t="s">
        <v>389</v>
      </c>
    </row>
    <row r="4693" spans="1:13" s="178" customFormat="1">
      <c r="A4693" s="171" t="s">
        <v>2494</v>
      </c>
      <c r="B4693" s="171"/>
      <c r="C4693" s="179" t="s">
        <v>5973</v>
      </c>
      <c r="D4693" s="172">
        <v>46162</v>
      </c>
      <c r="E4693" s="173">
        <v>46192</v>
      </c>
      <c r="F4693" s="174">
        <v>0.92</v>
      </c>
      <c r="G4693" s="175" t="s">
        <v>5980</v>
      </c>
      <c r="H4693" s="171" t="s">
        <v>5988</v>
      </c>
      <c r="I4693" s="171" t="s">
        <v>6075</v>
      </c>
      <c r="J4693" s="171" t="s">
        <v>755</v>
      </c>
      <c r="K4693" s="176"/>
      <c r="L4693" s="177" t="s">
        <v>730</v>
      </c>
      <c r="M4693" s="177" t="s">
        <v>269</v>
      </c>
    </row>
    <row r="4694" spans="1:13" s="178" customFormat="1">
      <c r="A4694" s="171" t="s">
        <v>2494</v>
      </c>
      <c r="B4694" s="171"/>
      <c r="C4694" s="179" t="s">
        <v>5973</v>
      </c>
      <c r="D4694" s="172">
        <v>46162</v>
      </c>
      <c r="E4694" s="173">
        <v>46192</v>
      </c>
      <c r="F4694" s="174">
        <v>0.92</v>
      </c>
      <c r="G4694" s="175" t="s">
        <v>5980</v>
      </c>
      <c r="H4694" s="171" t="s">
        <v>5988</v>
      </c>
      <c r="I4694" s="171" t="s">
        <v>6119</v>
      </c>
      <c r="J4694" s="171" t="s">
        <v>532</v>
      </c>
      <c r="K4694" s="176"/>
      <c r="L4694" s="177" t="s">
        <v>730</v>
      </c>
      <c r="M4694" s="177" t="s">
        <v>237</v>
      </c>
    </row>
    <row r="4695" spans="1:13" s="178" customFormat="1">
      <c r="A4695" s="171" t="s">
        <v>2494</v>
      </c>
      <c r="B4695" s="171"/>
      <c r="C4695" s="179" t="s">
        <v>5973</v>
      </c>
      <c r="D4695" s="172">
        <v>46162</v>
      </c>
      <c r="E4695" s="173">
        <v>46192</v>
      </c>
      <c r="F4695" s="174">
        <v>0.92</v>
      </c>
      <c r="G4695" s="175" t="s">
        <v>5980</v>
      </c>
      <c r="H4695" s="171" t="s">
        <v>5988</v>
      </c>
      <c r="I4695" s="171" t="s">
        <v>6121</v>
      </c>
      <c r="J4695" s="171" t="s">
        <v>676</v>
      </c>
      <c r="K4695" s="176"/>
      <c r="L4695" s="177" t="s">
        <v>730</v>
      </c>
      <c r="M4695" s="177" t="s">
        <v>493</v>
      </c>
    </row>
    <row r="4696" spans="1:13" s="178" customFormat="1">
      <c r="A4696" s="171" t="s">
        <v>2494</v>
      </c>
      <c r="B4696" s="171"/>
      <c r="C4696" s="179" t="s">
        <v>5973</v>
      </c>
      <c r="D4696" s="172">
        <v>46162</v>
      </c>
      <c r="E4696" s="173">
        <v>46192</v>
      </c>
      <c r="F4696" s="174">
        <v>0.92</v>
      </c>
      <c r="G4696" s="175" t="s">
        <v>5980</v>
      </c>
      <c r="H4696" s="171" t="s">
        <v>5988</v>
      </c>
      <c r="I4696" s="171" t="s">
        <v>6044</v>
      </c>
      <c r="J4696" s="171" t="s">
        <v>714</v>
      </c>
      <c r="K4696" s="176"/>
      <c r="L4696" s="177" t="s">
        <v>730</v>
      </c>
      <c r="M4696" s="177" t="s">
        <v>281</v>
      </c>
    </row>
    <row r="4697" spans="1:13" s="178" customFormat="1">
      <c r="A4697" s="171" t="s">
        <v>2494</v>
      </c>
      <c r="B4697" s="171"/>
      <c r="C4697" s="179" t="s">
        <v>5973</v>
      </c>
      <c r="D4697" s="172">
        <v>46162</v>
      </c>
      <c r="E4697" s="173">
        <v>46192</v>
      </c>
      <c r="F4697" s="174">
        <v>2.23</v>
      </c>
      <c r="G4697" s="175" t="s">
        <v>5980</v>
      </c>
      <c r="H4697" s="171" t="s">
        <v>5988</v>
      </c>
      <c r="I4697" s="171" t="s">
        <v>6216</v>
      </c>
      <c r="J4697" s="171" t="s">
        <v>520</v>
      </c>
      <c r="K4697" s="176"/>
      <c r="L4697" s="177" t="s">
        <v>730</v>
      </c>
      <c r="M4697" s="177" t="s">
        <v>97</v>
      </c>
    </row>
    <row r="4698" spans="1:13" s="178" customFormat="1">
      <c r="A4698" s="171" t="s">
        <v>2494</v>
      </c>
      <c r="B4698" s="171"/>
      <c r="C4698" s="179" t="s">
        <v>5973</v>
      </c>
      <c r="D4698" s="172">
        <v>46162</v>
      </c>
      <c r="E4698" s="173">
        <v>46192</v>
      </c>
      <c r="F4698" s="174">
        <v>1.44</v>
      </c>
      <c r="G4698" s="175" t="s">
        <v>5980</v>
      </c>
      <c r="H4698" s="171" t="s">
        <v>5988</v>
      </c>
      <c r="I4698" s="171" t="s">
        <v>6057</v>
      </c>
      <c r="J4698" s="171" t="s">
        <v>530</v>
      </c>
      <c r="K4698" s="176"/>
      <c r="L4698" s="177" t="s">
        <v>730</v>
      </c>
      <c r="M4698" s="177" t="s">
        <v>143</v>
      </c>
    </row>
    <row r="4699" spans="1:13" s="178" customFormat="1">
      <c r="A4699" s="171" t="s">
        <v>2494</v>
      </c>
      <c r="B4699" s="171"/>
      <c r="C4699" s="179" t="s">
        <v>5973</v>
      </c>
      <c r="D4699" s="172">
        <v>46162</v>
      </c>
      <c r="E4699" s="173">
        <v>46192</v>
      </c>
      <c r="F4699" s="174">
        <v>1.18</v>
      </c>
      <c r="G4699" s="175" t="s">
        <v>5980</v>
      </c>
      <c r="H4699" s="171" t="s">
        <v>5988</v>
      </c>
      <c r="I4699" s="171" t="s">
        <v>6182</v>
      </c>
      <c r="J4699" s="171" t="s">
        <v>653</v>
      </c>
      <c r="K4699" s="176"/>
      <c r="L4699" s="177" t="s">
        <v>730</v>
      </c>
      <c r="M4699" s="177" t="s">
        <v>151</v>
      </c>
    </row>
    <row r="4700" spans="1:13" s="178" customFormat="1">
      <c r="A4700" s="171" t="s">
        <v>2494</v>
      </c>
      <c r="B4700" s="171"/>
      <c r="C4700" s="179" t="s">
        <v>5973</v>
      </c>
      <c r="D4700" s="172">
        <v>46162</v>
      </c>
      <c r="E4700" s="173">
        <v>46192</v>
      </c>
      <c r="F4700" s="174">
        <v>1.05</v>
      </c>
      <c r="G4700" s="175" t="s">
        <v>5980</v>
      </c>
      <c r="H4700" s="171" t="s">
        <v>5988</v>
      </c>
      <c r="I4700" s="171" t="s">
        <v>6058</v>
      </c>
      <c r="J4700" s="171" t="s">
        <v>672</v>
      </c>
      <c r="K4700" s="176"/>
      <c r="L4700" s="177" t="s">
        <v>730</v>
      </c>
      <c r="M4700" s="177" t="s">
        <v>155</v>
      </c>
    </row>
    <row r="4701" spans="1:13" s="178" customFormat="1">
      <c r="A4701" s="171" t="s">
        <v>2494</v>
      </c>
      <c r="B4701" s="171"/>
      <c r="C4701" s="179" t="s">
        <v>5973</v>
      </c>
      <c r="D4701" s="172">
        <v>46162</v>
      </c>
      <c r="E4701" s="173">
        <v>46192</v>
      </c>
      <c r="F4701" s="174">
        <v>1.05</v>
      </c>
      <c r="G4701" s="175" t="s">
        <v>5980</v>
      </c>
      <c r="H4701" s="171" t="s">
        <v>5988</v>
      </c>
      <c r="I4701" s="171" t="s">
        <v>6183</v>
      </c>
      <c r="J4701" s="171" t="s">
        <v>679</v>
      </c>
      <c r="K4701" s="176"/>
      <c r="L4701" s="177" t="s">
        <v>730</v>
      </c>
      <c r="M4701" s="177" t="s">
        <v>135</v>
      </c>
    </row>
    <row r="4702" spans="1:13" s="178" customFormat="1">
      <c r="A4702" s="171" t="s">
        <v>2494</v>
      </c>
      <c r="B4702" s="171"/>
      <c r="C4702" s="179" t="s">
        <v>5973</v>
      </c>
      <c r="D4702" s="172">
        <v>46162</v>
      </c>
      <c r="E4702" s="173">
        <v>46192</v>
      </c>
      <c r="F4702" s="174">
        <v>1.31</v>
      </c>
      <c r="G4702" s="175" t="s">
        <v>5980</v>
      </c>
      <c r="H4702" s="171" t="s">
        <v>5988</v>
      </c>
      <c r="I4702" s="171" t="s">
        <v>6017</v>
      </c>
      <c r="J4702" s="171" t="s">
        <v>701</v>
      </c>
      <c r="K4702" s="176"/>
      <c r="L4702" s="177" t="s">
        <v>730</v>
      </c>
      <c r="M4702" s="177" t="s">
        <v>161</v>
      </c>
    </row>
    <row r="4703" spans="1:13" s="178" customFormat="1">
      <c r="A4703" s="171" t="s">
        <v>2494</v>
      </c>
      <c r="B4703" s="171"/>
      <c r="C4703" s="179" t="s">
        <v>5973</v>
      </c>
      <c r="D4703" s="172">
        <v>46162</v>
      </c>
      <c r="E4703" s="173">
        <v>46192</v>
      </c>
      <c r="F4703" s="174">
        <v>0.79</v>
      </c>
      <c r="G4703" s="175" t="s">
        <v>5980</v>
      </c>
      <c r="H4703" s="171" t="s">
        <v>5988</v>
      </c>
      <c r="I4703" s="171" t="s">
        <v>6126</v>
      </c>
      <c r="J4703" s="171" t="s">
        <v>704</v>
      </c>
      <c r="K4703" s="176"/>
      <c r="L4703" s="177" t="s">
        <v>730</v>
      </c>
      <c r="M4703" s="177" t="s">
        <v>99</v>
      </c>
    </row>
    <row r="4704" spans="1:13" s="178" customFormat="1">
      <c r="A4704" s="171" t="s">
        <v>2494</v>
      </c>
      <c r="B4704" s="171"/>
      <c r="C4704" s="179" t="s">
        <v>5973</v>
      </c>
      <c r="D4704" s="172">
        <v>46162</v>
      </c>
      <c r="E4704" s="173">
        <v>46192</v>
      </c>
      <c r="F4704" s="174">
        <v>1.84</v>
      </c>
      <c r="G4704" s="175" t="s">
        <v>5980</v>
      </c>
      <c r="H4704" s="171" t="s">
        <v>5988</v>
      </c>
      <c r="I4704" s="171" t="s">
        <v>6187</v>
      </c>
      <c r="J4704" s="171" t="s">
        <v>531</v>
      </c>
      <c r="K4704" s="176"/>
      <c r="L4704" s="177" t="s">
        <v>730</v>
      </c>
      <c r="M4704" s="177" t="s">
        <v>321</v>
      </c>
    </row>
    <row r="4705" spans="1:13" s="178" customFormat="1">
      <c r="A4705" s="171" t="s">
        <v>2494</v>
      </c>
      <c r="B4705" s="171"/>
      <c r="C4705" s="179" t="s">
        <v>5973</v>
      </c>
      <c r="D4705" s="172">
        <v>46162</v>
      </c>
      <c r="E4705" s="173">
        <v>46192</v>
      </c>
      <c r="F4705" s="174">
        <v>1.84</v>
      </c>
      <c r="G4705" s="175" t="s">
        <v>5980</v>
      </c>
      <c r="H4705" s="171" t="s">
        <v>5988</v>
      </c>
      <c r="I4705" s="171" t="s">
        <v>6237</v>
      </c>
      <c r="J4705" s="171" t="s">
        <v>700</v>
      </c>
      <c r="K4705" s="176"/>
      <c r="L4705" s="177" t="s">
        <v>730</v>
      </c>
      <c r="M4705" s="177" t="s">
        <v>47</v>
      </c>
    </row>
    <row r="4706" spans="1:13" s="178" customFormat="1">
      <c r="A4706" s="171" t="s">
        <v>2494</v>
      </c>
      <c r="B4706" s="171"/>
      <c r="C4706" s="179" t="s">
        <v>5973</v>
      </c>
      <c r="D4706" s="172">
        <v>46162</v>
      </c>
      <c r="E4706" s="173">
        <v>46192</v>
      </c>
      <c r="F4706" s="174">
        <v>2.63</v>
      </c>
      <c r="G4706" s="175" t="s">
        <v>5980</v>
      </c>
      <c r="H4706" s="171" t="s">
        <v>5988</v>
      </c>
      <c r="I4706" s="171" t="s">
        <v>6083</v>
      </c>
      <c r="J4706" s="171" t="s">
        <v>657</v>
      </c>
      <c r="K4706" s="176"/>
      <c r="L4706" s="177" t="s">
        <v>730</v>
      </c>
      <c r="M4706" s="177" t="s">
        <v>187</v>
      </c>
    </row>
    <row r="4707" spans="1:13" s="178" customFormat="1">
      <c r="A4707" s="171" t="s">
        <v>2494</v>
      </c>
      <c r="B4707" s="171"/>
      <c r="C4707" s="179" t="s">
        <v>5973</v>
      </c>
      <c r="D4707" s="172">
        <v>46162</v>
      </c>
      <c r="E4707" s="173">
        <v>46192</v>
      </c>
      <c r="F4707" s="174">
        <v>1.97</v>
      </c>
      <c r="G4707" s="175" t="s">
        <v>5980</v>
      </c>
      <c r="H4707" s="171" t="s">
        <v>5988</v>
      </c>
      <c r="I4707" s="171" t="s">
        <v>6238</v>
      </c>
      <c r="J4707" s="171" t="s">
        <v>639</v>
      </c>
      <c r="K4707" s="176"/>
      <c r="L4707" s="177" t="s">
        <v>730</v>
      </c>
      <c r="M4707" s="177" t="s">
        <v>467</v>
      </c>
    </row>
    <row r="4708" spans="1:13" s="178" customFormat="1">
      <c r="A4708" s="171" t="s">
        <v>2494</v>
      </c>
      <c r="B4708" s="171"/>
      <c r="C4708" s="179" t="s">
        <v>5973</v>
      </c>
      <c r="D4708" s="172">
        <v>46162</v>
      </c>
      <c r="E4708" s="173">
        <v>46192</v>
      </c>
      <c r="F4708" s="174">
        <v>1.05</v>
      </c>
      <c r="G4708" s="175" t="s">
        <v>5980</v>
      </c>
      <c r="H4708" s="171" t="s">
        <v>5988</v>
      </c>
      <c r="I4708" s="171" t="s">
        <v>6051</v>
      </c>
      <c r="J4708" s="171" t="s">
        <v>518</v>
      </c>
      <c r="K4708" s="176"/>
      <c r="L4708" s="177" t="s">
        <v>730</v>
      </c>
      <c r="M4708" s="177" t="s">
        <v>401</v>
      </c>
    </row>
    <row r="4709" spans="1:13" s="178" customFormat="1">
      <c r="A4709" s="171" t="s">
        <v>2494</v>
      </c>
      <c r="B4709" s="171"/>
      <c r="C4709" s="179" t="s">
        <v>5973</v>
      </c>
      <c r="D4709" s="172">
        <v>46162</v>
      </c>
      <c r="E4709" s="173">
        <v>46192</v>
      </c>
      <c r="F4709" s="174">
        <v>1.05</v>
      </c>
      <c r="G4709" s="175" t="s">
        <v>5980</v>
      </c>
      <c r="H4709" s="171" t="s">
        <v>5988</v>
      </c>
      <c r="I4709" s="171" t="s">
        <v>6088</v>
      </c>
      <c r="J4709" s="171" t="s">
        <v>537</v>
      </c>
      <c r="K4709" s="176"/>
      <c r="L4709" s="177" t="s">
        <v>730</v>
      </c>
      <c r="M4709" s="177" t="s">
        <v>381</v>
      </c>
    </row>
    <row r="4710" spans="1:13" s="178" customFormat="1">
      <c r="A4710" s="171" t="s">
        <v>2494</v>
      </c>
      <c r="B4710" s="171"/>
      <c r="C4710" s="179" t="s">
        <v>5973</v>
      </c>
      <c r="D4710" s="172">
        <v>46162</v>
      </c>
      <c r="E4710" s="173">
        <v>46192</v>
      </c>
      <c r="F4710" s="174">
        <v>1.05</v>
      </c>
      <c r="G4710" s="175" t="s">
        <v>5980</v>
      </c>
      <c r="H4710" s="171" t="s">
        <v>5988</v>
      </c>
      <c r="I4710" s="171" t="s">
        <v>6066</v>
      </c>
      <c r="J4710" s="171" t="s">
        <v>691</v>
      </c>
      <c r="K4710" s="176"/>
      <c r="L4710" s="177" t="s">
        <v>730</v>
      </c>
      <c r="M4710" s="177" t="s">
        <v>445</v>
      </c>
    </row>
    <row r="4711" spans="1:13" s="178" customFormat="1">
      <c r="A4711" s="171" t="s">
        <v>2494</v>
      </c>
      <c r="B4711" s="171"/>
      <c r="C4711" s="179" t="s">
        <v>5973</v>
      </c>
      <c r="D4711" s="172">
        <v>46162</v>
      </c>
      <c r="E4711" s="173">
        <v>46192</v>
      </c>
      <c r="F4711" s="174">
        <v>6.44</v>
      </c>
      <c r="G4711" s="175" t="s">
        <v>5980</v>
      </c>
      <c r="H4711" s="171" t="s">
        <v>5988</v>
      </c>
      <c r="I4711" s="171" t="s">
        <v>6239</v>
      </c>
      <c r="J4711" s="171" t="s">
        <v>645</v>
      </c>
      <c r="K4711" s="176"/>
      <c r="L4711" s="177" t="s">
        <v>730</v>
      </c>
      <c r="M4711" s="177" t="s">
        <v>371</v>
      </c>
    </row>
    <row r="4712" spans="1:13" s="178" customFormat="1">
      <c r="A4712" s="171" t="s">
        <v>2494</v>
      </c>
      <c r="B4712" s="171"/>
      <c r="C4712" s="179" t="s">
        <v>5973</v>
      </c>
      <c r="D4712" s="172">
        <v>46162</v>
      </c>
      <c r="E4712" s="173">
        <v>46192</v>
      </c>
      <c r="F4712" s="174">
        <v>6.17</v>
      </c>
      <c r="G4712" s="175" t="s">
        <v>5980</v>
      </c>
      <c r="H4712" s="171" t="s">
        <v>5988</v>
      </c>
      <c r="I4712" s="171" t="s">
        <v>6140</v>
      </c>
      <c r="J4712" s="171" t="s">
        <v>563</v>
      </c>
      <c r="K4712" s="176"/>
      <c r="L4712" s="177" t="s">
        <v>730</v>
      </c>
      <c r="M4712" s="177" t="s">
        <v>91</v>
      </c>
    </row>
    <row r="4713" spans="1:13" s="178" customFormat="1">
      <c r="A4713" s="171" t="s">
        <v>2494</v>
      </c>
      <c r="B4713" s="171"/>
      <c r="C4713" s="179" t="s">
        <v>5973</v>
      </c>
      <c r="D4713" s="172">
        <v>46162</v>
      </c>
      <c r="E4713" s="173">
        <v>46192</v>
      </c>
      <c r="F4713" s="174">
        <v>8.67</v>
      </c>
      <c r="G4713" s="175" t="s">
        <v>5980</v>
      </c>
      <c r="H4713" s="171" t="s">
        <v>5988</v>
      </c>
      <c r="I4713" s="171" t="s">
        <v>6141</v>
      </c>
      <c r="J4713" s="171" t="s">
        <v>562</v>
      </c>
      <c r="K4713" s="176"/>
      <c r="L4713" s="177" t="s">
        <v>730</v>
      </c>
      <c r="M4713" s="177" t="s">
        <v>421</v>
      </c>
    </row>
    <row r="4714" spans="1:13" s="178" customFormat="1">
      <c r="A4714" s="171" t="s">
        <v>2494</v>
      </c>
      <c r="B4714" s="171"/>
      <c r="C4714" s="179" t="s">
        <v>5973</v>
      </c>
      <c r="D4714" s="172">
        <v>46162</v>
      </c>
      <c r="E4714" s="173">
        <v>46192</v>
      </c>
      <c r="F4714" s="174">
        <v>5.39</v>
      </c>
      <c r="G4714" s="175" t="s">
        <v>5980</v>
      </c>
      <c r="H4714" s="171" t="s">
        <v>5988</v>
      </c>
      <c r="I4714" s="171" t="s">
        <v>6029</v>
      </c>
      <c r="J4714" s="171" t="s">
        <v>564</v>
      </c>
      <c r="K4714" s="176"/>
      <c r="L4714" s="177" t="s">
        <v>730</v>
      </c>
      <c r="M4714" s="177" t="s">
        <v>255</v>
      </c>
    </row>
    <row r="4715" spans="1:13" s="178" customFormat="1">
      <c r="A4715" s="171" t="s">
        <v>2494</v>
      </c>
      <c r="B4715" s="171"/>
      <c r="C4715" s="179" t="s">
        <v>5973</v>
      </c>
      <c r="D4715" s="172">
        <v>46162</v>
      </c>
      <c r="E4715" s="173">
        <v>46192</v>
      </c>
      <c r="F4715" s="174">
        <v>5.12</v>
      </c>
      <c r="G4715" s="175" t="s">
        <v>5980</v>
      </c>
      <c r="H4715" s="171" t="s">
        <v>5988</v>
      </c>
      <c r="I4715" s="171" t="s">
        <v>6240</v>
      </c>
      <c r="J4715" s="171" t="s">
        <v>571</v>
      </c>
      <c r="K4715" s="176"/>
      <c r="L4715" s="177" t="s">
        <v>730</v>
      </c>
      <c r="M4715" s="177" t="s">
        <v>43</v>
      </c>
    </row>
    <row r="4716" spans="1:13" s="178" customFormat="1">
      <c r="A4716" s="171" t="s">
        <v>2494</v>
      </c>
      <c r="B4716" s="171"/>
      <c r="C4716" s="179" t="s">
        <v>5973</v>
      </c>
      <c r="D4716" s="172">
        <v>46162</v>
      </c>
      <c r="E4716" s="173">
        <v>46192</v>
      </c>
      <c r="F4716" s="174">
        <v>8.2799999999999994</v>
      </c>
      <c r="G4716" s="175" t="s">
        <v>5980</v>
      </c>
      <c r="H4716" s="171" t="s">
        <v>5988</v>
      </c>
      <c r="I4716" s="171" t="s">
        <v>6241</v>
      </c>
      <c r="J4716" s="171" t="s">
        <v>555</v>
      </c>
      <c r="K4716" s="176"/>
      <c r="L4716" s="177" t="s">
        <v>730</v>
      </c>
      <c r="M4716" s="177" t="s">
        <v>449</v>
      </c>
    </row>
    <row r="4717" spans="1:13" s="178" customFormat="1">
      <c r="A4717" s="171" t="s">
        <v>2494</v>
      </c>
      <c r="B4717" s="171"/>
      <c r="C4717" s="179" t="s">
        <v>5973</v>
      </c>
      <c r="D4717" s="172">
        <v>46162</v>
      </c>
      <c r="E4717" s="173">
        <v>46192</v>
      </c>
      <c r="F4717" s="174">
        <v>3.94</v>
      </c>
      <c r="G4717" s="175" t="s">
        <v>5980</v>
      </c>
      <c r="H4717" s="171" t="s">
        <v>5988</v>
      </c>
      <c r="I4717" s="171" t="s">
        <v>6114</v>
      </c>
      <c r="J4717" s="171" t="s">
        <v>588</v>
      </c>
      <c r="K4717" s="176"/>
      <c r="L4717" s="177" t="s">
        <v>730</v>
      </c>
      <c r="M4717" s="177" t="s">
        <v>325</v>
      </c>
    </row>
    <row r="4718" spans="1:13" s="178" customFormat="1">
      <c r="A4718" s="171" t="s">
        <v>2494</v>
      </c>
      <c r="B4718" s="171"/>
      <c r="C4718" s="179" t="s">
        <v>5973</v>
      </c>
      <c r="D4718" s="172">
        <v>46162</v>
      </c>
      <c r="E4718" s="173">
        <v>46192</v>
      </c>
      <c r="F4718" s="174">
        <v>13.66</v>
      </c>
      <c r="G4718" s="175" t="s">
        <v>5980</v>
      </c>
      <c r="H4718" s="171" t="s">
        <v>5988</v>
      </c>
      <c r="I4718" s="171" t="s">
        <v>6172</v>
      </c>
      <c r="J4718" s="171" t="s">
        <v>560</v>
      </c>
      <c r="K4718" s="176"/>
      <c r="L4718" s="177" t="s">
        <v>730</v>
      </c>
      <c r="M4718" s="177" t="s">
        <v>167</v>
      </c>
    </row>
    <row r="4719" spans="1:13" s="178" customFormat="1">
      <c r="A4719" s="171" t="s">
        <v>2494</v>
      </c>
      <c r="B4719" s="171"/>
      <c r="C4719" s="179" t="s">
        <v>5973</v>
      </c>
      <c r="D4719" s="172">
        <v>46162</v>
      </c>
      <c r="E4719" s="173">
        <v>46192</v>
      </c>
      <c r="F4719" s="174">
        <v>1.58</v>
      </c>
      <c r="G4719" s="175" t="s">
        <v>5980</v>
      </c>
      <c r="H4719" s="171" t="s">
        <v>5988</v>
      </c>
      <c r="I4719" s="171" t="s">
        <v>6208</v>
      </c>
      <c r="J4719" s="171" t="s">
        <v>719</v>
      </c>
      <c r="K4719" s="176"/>
      <c r="L4719" s="177" t="s">
        <v>730</v>
      </c>
      <c r="M4719" s="177" t="s">
        <v>89</v>
      </c>
    </row>
    <row r="4720" spans="1:13" s="178" customFormat="1">
      <c r="A4720" s="171" t="s">
        <v>2494</v>
      </c>
      <c r="B4720" s="171"/>
      <c r="C4720" s="179" t="s">
        <v>5973</v>
      </c>
      <c r="D4720" s="172">
        <v>46162</v>
      </c>
      <c r="E4720" s="173">
        <v>46192</v>
      </c>
      <c r="F4720" s="174">
        <v>1.05</v>
      </c>
      <c r="G4720" s="175" t="s">
        <v>5980</v>
      </c>
      <c r="H4720" s="171" t="s">
        <v>5988</v>
      </c>
      <c r="I4720" s="171" t="s">
        <v>6174</v>
      </c>
      <c r="J4720" s="171" t="s">
        <v>622</v>
      </c>
      <c r="K4720" s="176"/>
      <c r="L4720" s="177" t="s">
        <v>730</v>
      </c>
      <c r="M4720" s="177" t="s">
        <v>127</v>
      </c>
    </row>
    <row r="4721" spans="1:13" s="178" customFormat="1">
      <c r="A4721" s="171" t="s">
        <v>2494</v>
      </c>
      <c r="B4721" s="171"/>
      <c r="C4721" s="179" t="s">
        <v>5973</v>
      </c>
      <c r="D4721" s="172">
        <v>46162</v>
      </c>
      <c r="E4721" s="173">
        <v>46192</v>
      </c>
      <c r="F4721" s="174">
        <v>1.18</v>
      </c>
      <c r="G4721" s="175" t="s">
        <v>5980</v>
      </c>
      <c r="H4721" s="171" t="s">
        <v>5988</v>
      </c>
      <c r="I4721" s="171" t="s">
        <v>6153</v>
      </c>
      <c r="J4721" s="171" t="s">
        <v>615</v>
      </c>
      <c r="K4721" s="176"/>
      <c r="L4721" s="177" t="s">
        <v>730</v>
      </c>
      <c r="M4721" s="177" t="s">
        <v>263</v>
      </c>
    </row>
    <row r="4722" spans="1:13" s="178" customFormat="1">
      <c r="A4722" s="171" t="s">
        <v>2494</v>
      </c>
      <c r="B4722" s="171"/>
      <c r="C4722" s="179" t="s">
        <v>5973</v>
      </c>
      <c r="D4722" s="172">
        <v>46162</v>
      </c>
      <c r="E4722" s="173">
        <v>46192</v>
      </c>
      <c r="F4722" s="174">
        <v>0.92</v>
      </c>
      <c r="G4722" s="175" t="s">
        <v>5980</v>
      </c>
      <c r="H4722" s="171" t="s">
        <v>5988</v>
      </c>
      <c r="I4722" s="171" t="s">
        <v>6155</v>
      </c>
      <c r="J4722" s="171" t="s">
        <v>681</v>
      </c>
      <c r="K4722" s="176"/>
      <c r="L4722" s="177" t="s">
        <v>730</v>
      </c>
      <c r="M4722" s="177" t="s">
        <v>217</v>
      </c>
    </row>
    <row r="4723" spans="1:13" s="178" customFormat="1">
      <c r="A4723" s="171" t="s">
        <v>2494</v>
      </c>
      <c r="B4723" s="171"/>
      <c r="C4723" s="179" t="s">
        <v>5973</v>
      </c>
      <c r="D4723" s="172">
        <v>46162</v>
      </c>
      <c r="E4723" s="173">
        <v>46192</v>
      </c>
      <c r="F4723" s="174">
        <v>0.92</v>
      </c>
      <c r="G4723" s="175" t="s">
        <v>5980</v>
      </c>
      <c r="H4723" s="171" t="s">
        <v>5988</v>
      </c>
      <c r="I4723" s="171" t="s">
        <v>6178</v>
      </c>
      <c r="J4723" s="171" t="s">
        <v>687</v>
      </c>
      <c r="K4723" s="176"/>
      <c r="L4723" s="177" t="s">
        <v>730</v>
      </c>
      <c r="M4723" s="177" t="s">
        <v>239</v>
      </c>
    </row>
    <row r="4724" spans="1:13" s="178" customFormat="1">
      <c r="A4724" s="171" t="s">
        <v>2494</v>
      </c>
      <c r="B4724" s="171"/>
      <c r="C4724" s="179" t="s">
        <v>5973</v>
      </c>
      <c r="D4724" s="172">
        <v>46162</v>
      </c>
      <c r="E4724" s="173">
        <v>46192</v>
      </c>
      <c r="F4724" s="174">
        <v>1.05</v>
      </c>
      <c r="G4724" s="175" t="s">
        <v>5980</v>
      </c>
      <c r="H4724" s="171" t="s">
        <v>5988</v>
      </c>
      <c r="I4724" s="171" t="s">
        <v>6122</v>
      </c>
      <c r="J4724" s="171" t="s">
        <v>713</v>
      </c>
      <c r="K4724" s="176"/>
      <c r="L4724" s="177" t="s">
        <v>730</v>
      </c>
      <c r="M4724" s="177" t="s">
        <v>279</v>
      </c>
    </row>
    <row r="4725" spans="1:13" s="178" customFormat="1">
      <c r="A4725" s="171" t="s">
        <v>2494</v>
      </c>
      <c r="B4725" s="171"/>
      <c r="C4725" s="179" t="s">
        <v>5973</v>
      </c>
      <c r="D4725" s="172">
        <v>46162</v>
      </c>
      <c r="E4725" s="173">
        <v>46192</v>
      </c>
      <c r="F4725" s="174">
        <v>0.92</v>
      </c>
      <c r="G4725" s="175" t="s">
        <v>5980</v>
      </c>
      <c r="H4725" s="171" t="s">
        <v>5988</v>
      </c>
      <c r="I4725" s="171" t="s">
        <v>6223</v>
      </c>
      <c r="J4725" s="171" t="s">
        <v>655</v>
      </c>
      <c r="K4725" s="176"/>
      <c r="L4725" s="177" t="s">
        <v>730</v>
      </c>
      <c r="M4725" s="177" t="s">
        <v>283</v>
      </c>
    </row>
    <row r="4726" spans="1:13" s="178" customFormat="1">
      <c r="A4726" s="171" t="s">
        <v>2494</v>
      </c>
      <c r="B4726" s="171"/>
      <c r="C4726" s="179" t="s">
        <v>5973</v>
      </c>
      <c r="D4726" s="172">
        <v>46162</v>
      </c>
      <c r="E4726" s="173">
        <v>46192</v>
      </c>
      <c r="F4726" s="174">
        <v>1.05</v>
      </c>
      <c r="G4726" s="175" t="s">
        <v>5980</v>
      </c>
      <c r="H4726" s="171" t="s">
        <v>5988</v>
      </c>
      <c r="I4726" s="171" t="s">
        <v>6161</v>
      </c>
      <c r="J4726" s="171" t="s">
        <v>684</v>
      </c>
      <c r="K4726" s="176"/>
      <c r="L4726" s="177" t="s">
        <v>730</v>
      </c>
      <c r="M4726" s="177" t="s">
        <v>355</v>
      </c>
    </row>
    <row r="4727" spans="1:13" s="178" customFormat="1">
      <c r="A4727" s="171" t="s">
        <v>2494</v>
      </c>
      <c r="B4727" s="171"/>
      <c r="C4727" s="179" t="s">
        <v>5973</v>
      </c>
      <c r="D4727" s="172">
        <v>46162</v>
      </c>
      <c r="E4727" s="173">
        <v>46192</v>
      </c>
      <c r="F4727" s="174">
        <v>1.18</v>
      </c>
      <c r="G4727" s="175" t="s">
        <v>5980</v>
      </c>
      <c r="H4727" s="171" t="s">
        <v>5988</v>
      </c>
      <c r="I4727" s="171" t="s">
        <v>6102</v>
      </c>
      <c r="J4727" s="171" t="s">
        <v>528</v>
      </c>
      <c r="K4727" s="176"/>
      <c r="L4727" s="177" t="s">
        <v>730</v>
      </c>
      <c r="M4727" s="177" t="s">
        <v>453</v>
      </c>
    </row>
    <row r="4728" spans="1:13" s="178" customFormat="1">
      <c r="A4728" s="171" t="s">
        <v>2494</v>
      </c>
      <c r="B4728" s="171"/>
      <c r="C4728" s="179" t="s">
        <v>5973</v>
      </c>
      <c r="D4728" s="172">
        <v>46162</v>
      </c>
      <c r="E4728" s="173">
        <v>46192</v>
      </c>
      <c r="F4728" s="174">
        <v>1.44</v>
      </c>
      <c r="G4728" s="175" t="s">
        <v>5980</v>
      </c>
      <c r="H4728" s="171" t="s">
        <v>5988</v>
      </c>
      <c r="I4728" s="171" t="s">
        <v>6242</v>
      </c>
      <c r="J4728" s="171" t="s">
        <v>668</v>
      </c>
      <c r="K4728" s="176"/>
      <c r="L4728" s="177" t="s">
        <v>730</v>
      </c>
      <c r="M4728" s="177" t="s">
        <v>441</v>
      </c>
    </row>
    <row r="4729" spans="1:13" s="178" customFormat="1">
      <c r="A4729" s="171" t="s">
        <v>2494</v>
      </c>
      <c r="B4729" s="171"/>
      <c r="C4729" s="179" t="s">
        <v>5973</v>
      </c>
      <c r="D4729" s="172">
        <v>46162</v>
      </c>
      <c r="E4729" s="173">
        <v>46192</v>
      </c>
      <c r="F4729" s="174">
        <v>0.92</v>
      </c>
      <c r="G4729" s="175" t="s">
        <v>5980</v>
      </c>
      <c r="H4729" s="171" t="s">
        <v>5988</v>
      </c>
      <c r="I4729" s="171" t="s">
        <v>6134</v>
      </c>
      <c r="J4729" s="171" t="s">
        <v>765</v>
      </c>
      <c r="K4729" s="176"/>
      <c r="L4729" s="177" t="s">
        <v>730</v>
      </c>
      <c r="M4729" s="177" t="s">
        <v>423</v>
      </c>
    </row>
    <row r="4730" spans="1:13" s="178" customFormat="1">
      <c r="A4730" s="171" t="s">
        <v>2494</v>
      </c>
      <c r="B4730" s="171"/>
      <c r="C4730" s="179" t="s">
        <v>5973</v>
      </c>
      <c r="D4730" s="172">
        <v>46162</v>
      </c>
      <c r="E4730" s="173">
        <v>46192</v>
      </c>
      <c r="F4730" s="174">
        <v>37.17</v>
      </c>
      <c r="G4730" s="175" t="s">
        <v>5980</v>
      </c>
      <c r="H4730" s="171" t="s">
        <v>5988</v>
      </c>
      <c r="I4730" s="171" t="s">
        <v>6026</v>
      </c>
      <c r="J4730" s="171" t="s">
        <v>1887</v>
      </c>
      <c r="K4730" s="176"/>
      <c r="L4730" s="177" t="s">
        <v>730</v>
      </c>
      <c r="M4730" s="177" t="s">
        <v>1783</v>
      </c>
    </row>
    <row r="4731" spans="1:13" s="178" customFormat="1">
      <c r="A4731" s="171" t="s">
        <v>2494</v>
      </c>
      <c r="B4731" s="171"/>
      <c r="C4731" s="179" t="s">
        <v>5973</v>
      </c>
      <c r="D4731" s="172">
        <v>46162</v>
      </c>
      <c r="E4731" s="173">
        <v>46192</v>
      </c>
      <c r="F4731" s="174">
        <v>3.68</v>
      </c>
      <c r="G4731" s="175" t="s">
        <v>5980</v>
      </c>
      <c r="H4731" s="171" t="s">
        <v>5988</v>
      </c>
      <c r="I4731" s="171" t="s">
        <v>6243</v>
      </c>
      <c r="J4731" s="171" t="s">
        <v>646</v>
      </c>
      <c r="K4731" s="176"/>
      <c r="L4731" s="177" t="s">
        <v>730</v>
      </c>
      <c r="M4731" s="177" t="s">
        <v>417</v>
      </c>
    </row>
    <row r="4732" spans="1:13" s="178" customFormat="1">
      <c r="A4732" s="171" t="s">
        <v>2494</v>
      </c>
      <c r="B4732" s="171"/>
      <c r="C4732" s="179" t="s">
        <v>5973</v>
      </c>
      <c r="D4732" s="172">
        <v>46162</v>
      </c>
      <c r="E4732" s="173">
        <v>46192</v>
      </c>
      <c r="F4732" s="174">
        <v>6.3</v>
      </c>
      <c r="G4732" s="175" t="s">
        <v>5980</v>
      </c>
      <c r="H4732" s="171" t="s">
        <v>5988</v>
      </c>
      <c r="I4732" s="171" t="s">
        <v>6095</v>
      </c>
      <c r="J4732" s="171" t="s">
        <v>569</v>
      </c>
      <c r="K4732" s="176"/>
      <c r="L4732" s="177" t="s">
        <v>730</v>
      </c>
      <c r="M4732" s="177" t="s">
        <v>105</v>
      </c>
    </row>
    <row r="4733" spans="1:13" s="178" customFormat="1">
      <c r="A4733" s="171" t="s">
        <v>2494</v>
      </c>
      <c r="B4733" s="171"/>
      <c r="C4733" s="179" t="s">
        <v>5973</v>
      </c>
      <c r="D4733" s="172">
        <v>46162</v>
      </c>
      <c r="E4733" s="173">
        <v>46192</v>
      </c>
      <c r="F4733" s="174">
        <v>4.33</v>
      </c>
      <c r="G4733" s="175" t="s">
        <v>5980</v>
      </c>
      <c r="H4733" s="171" t="s">
        <v>5988</v>
      </c>
      <c r="I4733" s="171" t="s">
        <v>6146</v>
      </c>
      <c r="J4733" s="171" t="s">
        <v>570</v>
      </c>
      <c r="K4733" s="176"/>
      <c r="L4733" s="177" t="s">
        <v>730</v>
      </c>
      <c r="M4733" s="177" t="s">
        <v>101</v>
      </c>
    </row>
    <row r="4734" spans="1:13" s="178" customFormat="1">
      <c r="A4734" s="171" t="s">
        <v>2494</v>
      </c>
      <c r="B4734" s="171"/>
      <c r="C4734" s="179" t="s">
        <v>5973</v>
      </c>
      <c r="D4734" s="172">
        <v>46162</v>
      </c>
      <c r="E4734" s="173">
        <v>46192</v>
      </c>
      <c r="F4734" s="174">
        <v>5.65</v>
      </c>
      <c r="G4734" s="175" t="s">
        <v>5980</v>
      </c>
      <c r="H4734" s="171" t="s">
        <v>5988</v>
      </c>
      <c r="I4734" s="171" t="s">
        <v>6169</v>
      </c>
      <c r="J4734" s="171" t="s">
        <v>572</v>
      </c>
      <c r="K4734" s="176"/>
      <c r="L4734" s="177" t="s">
        <v>730</v>
      </c>
      <c r="M4734" s="177" t="s">
        <v>233</v>
      </c>
    </row>
    <row r="4735" spans="1:13" s="178" customFormat="1">
      <c r="A4735" s="171" t="s">
        <v>2494</v>
      </c>
      <c r="B4735" s="171"/>
      <c r="C4735" s="179" t="s">
        <v>5973</v>
      </c>
      <c r="D4735" s="172">
        <v>46162</v>
      </c>
      <c r="E4735" s="173">
        <v>46192</v>
      </c>
      <c r="F4735" s="174">
        <v>11.43</v>
      </c>
      <c r="G4735" s="175" t="s">
        <v>5980</v>
      </c>
      <c r="H4735" s="171" t="s">
        <v>5988</v>
      </c>
      <c r="I4735" s="171" t="s">
        <v>6032</v>
      </c>
      <c r="J4735" s="171" t="s">
        <v>596</v>
      </c>
      <c r="K4735" s="176"/>
      <c r="L4735" s="177" t="s">
        <v>730</v>
      </c>
      <c r="M4735" s="177" t="s">
        <v>179</v>
      </c>
    </row>
    <row r="4736" spans="1:13" s="178" customFormat="1">
      <c r="A4736" s="171" t="s">
        <v>2494</v>
      </c>
      <c r="B4736" s="171"/>
      <c r="C4736" s="179" t="s">
        <v>5973</v>
      </c>
      <c r="D4736" s="172">
        <v>46162</v>
      </c>
      <c r="E4736" s="173">
        <v>46192</v>
      </c>
      <c r="F4736" s="174">
        <v>12.22</v>
      </c>
      <c r="G4736" s="175" t="s">
        <v>5980</v>
      </c>
      <c r="H4736" s="171" t="s">
        <v>5988</v>
      </c>
      <c r="I4736" s="171" t="s">
        <v>6071</v>
      </c>
      <c r="J4736" s="171" t="s">
        <v>568</v>
      </c>
      <c r="K4736" s="176"/>
      <c r="L4736" s="177" t="s">
        <v>730</v>
      </c>
      <c r="M4736" s="177" t="s">
        <v>29</v>
      </c>
    </row>
    <row r="4737" spans="1:13" s="178" customFormat="1">
      <c r="A4737" s="171" t="s">
        <v>2494</v>
      </c>
      <c r="B4737" s="171"/>
      <c r="C4737" s="179" t="s">
        <v>5973</v>
      </c>
      <c r="D4737" s="172">
        <v>46162</v>
      </c>
      <c r="E4737" s="173">
        <v>46192</v>
      </c>
      <c r="F4737" s="174">
        <v>2.89</v>
      </c>
      <c r="G4737" s="175" t="s">
        <v>5980</v>
      </c>
      <c r="H4737" s="171" t="s">
        <v>5988</v>
      </c>
      <c r="I4737" s="171" t="s">
        <v>6244</v>
      </c>
      <c r="J4737" s="171" t="s">
        <v>576</v>
      </c>
      <c r="K4737" s="176"/>
      <c r="L4737" s="177" t="s">
        <v>730</v>
      </c>
      <c r="M4737" s="177" t="s">
        <v>311</v>
      </c>
    </row>
    <row r="4738" spans="1:13" s="178" customFormat="1">
      <c r="A4738" s="171" t="s">
        <v>2494</v>
      </c>
      <c r="B4738" s="171"/>
      <c r="C4738" s="179" t="s">
        <v>5973</v>
      </c>
      <c r="D4738" s="172">
        <v>46162</v>
      </c>
      <c r="E4738" s="173">
        <v>46192</v>
      </c>
      <c r="F4738" s="174">
        <v>2.36</v>
      </c>
      <c r="G4738" s="175" t="s">
        <v>5980</v>
      </c>
      <c r="H4738" s="171" t="s">
        <v>5988</v>
      </c>
      <c r="I4738" s="171" t="s">
        <v>6207</v>
      </c>
      <c r="J4738" s="171" t="s">
        <v>607</v>
      </c>
      <c r="K4738" s="176"/>
      <c r="L4738" s="177" t="s">
        <v>730</v>
      </c>
      <c r="M4738" s="177" t="s">
        <v>119</v>
      </c>
    </row>
    <row r="4739" spans="1:13" s="178" customFormat="1">
      <c r="A4739" s="171" t="s">
        <v>2494</v>
      </c>
      <c r="B4739" s="171"/>
      <c r="C4739" s="179" t="s">
        <v>5973</v>
      </c>
      <c r="D4739" s="172">
        <v>46162</v>
      </c>
      <c r="E4739" s="173">
        <v>46192</v>
      </c>
      <c r="F4739" s="174">
        <v>3.15</v>
      </c>
      <c r="G4739" s="175" t="s">
        <v>5980</v>
      </c>
      <c r="H4739" s="171" t="s">
        <v>5988</v>
      </c>
      <c r="I4739" s="171" t="s">
        <v>6245</v>
      </c>
      <c r="J4739" s="171" t="s">
        <v>610</v>
      </c>
      <c r="K4739" s="176"/>
      <c r="L4739" s="177" t="s">
        <v>730</v>
      </c>
      <c r="M4739" s="177" t="s">
        <v>45</v>
      </c>
    </row>
    <row r="4740" spans="1:13" s="178" customFormat="1">
      <c r="A4740" s="171" t="s">
        <v>2494</v>
      </c>
      <c r="B4740" s="171"/>
      <c r="C4740" s="179" t="s">
        <v>5973</v>
      </c>
      <c r="D4740" s="172">
        <v>46162</v>
      </c>
      <c r="E4740" s="173">
        <v>46192</v>
      </c>
      <c r="F4740" s="174">
        <v>1.31</v>
      </c>
      <c r="G4740" s="175" t="s">
        <v>5980</v>
      </c>
      <c r="H4740" s="171" t="s">
        <v>5988</v>
      </c>
      <c r="I4740" s="171" t="s">
        <v>6038</v>
      </c>
      <c r="J4740" s="171" t="s">
        <v>616</v>
      </c>
      <c r="K4740" s="176"/>
      <c r="L4740" s="177" t="s">
        <v>730</v>
      </c>
      <c r="M4740" s="177" t="s">
        <v>207</v>
      </c>
    </row>
    <row r="4741" spans="1:13" s="178" customFormat="1">
      <c r="A4741" s="171" t="s">
        <v>5962</v>
      </c>
      <c r="B4741" s="171" t="s">
        <v>5965</v>
      </c>
      <c r="C4741" s="179">
        <v>2494</v>
      </c>
      <c r="D4741" s="172">
        <v>46146</v>
      </c>
      <c r="E4741" s="173">
        <v>46195</v>
      </c>
      <c r="F4741" s="8">
        <v>34.909999999999997</v>
      </c>
      <c r="G4741" s="175" t="s">
        <v>5980</v>
      </c>
      <c r="H4741" s="171" t="s">
        <v>5988</v>
      </c>
      <c r="I4741" s="222" t="s">
        <v>6518</v>
      </c>
      <c r="J4741" s="171" t="s">
        <v>514</v>
      </c>
      <c r="K4741" s="176"/>
      <c r="L4741" s="177" t="s">
        <v>730</v>
      </c>
      <c r="M4741" s="177" t="s">
        <v>55</v>
      </c>
    </row>
    <row r="4742" spans="1:13" s="178" customFormat="1">
      <c r="A4742" s="171" t="s">
        <v>5962</v>
      </c>
      <c r="B4742" s="171" t="s">
        <v>5965</v>
      </c>
      <c r="C4742" s="179">
        <v>2494</v>
      </c>
      <c r="D4742" s="172">
        <v>46146</v>
      </c>
      <c r="E4742" s="173">
        <v>46195</v>
      </c>
      <c r="F4742" s="8">
        <v>82.92</v>
      </c>
      <c r="G4742" s="175" t="s">
        <v>5980</v>
      </c>
      <c r="H4742" s="171" t="s">
        <v>5988</v>
      </c>
      <c r="I4742" s="222" t="s">
        <v>6518</v>
      </c>
      <c r="J4742" s="171" t="s">
        <v>514</v>
      </c>
      <c r="K4742" s="176"/>
      <c r="L4742" s="177" t="s">
        <v>730</v>
      </c>
      <c r="M4742" s="177" t="s">
        <v>55</v>
      </c>
    </row>
    <row r="4743" spans="1:13" s="178" customFormat="1">
      <c r="A4743" s="171" t="s">
        <v>5962</v>
      </c>
      <c r="B4743" s="171" t="s">
        <v>5965</v>
      </c>
      <c r="C4743" s="179">
        <v>2494</v>
      </c>
      <c r="D4743" s="172">
        <v>46146</v>
      </c>
      <c r="E4743" s="173">
        <v>46195</v>
      </c>
      <c r="F4743" s="8">
        <v>410.29</v>
      </c>
      <c r="G4743" s="175" t="s">
        <v>5980</v>
      </c>
      <c r="H4743" s="171" t="s">
        <v>5988</v>
      </c>
      <c r="I4743" s="222" t="s">
        <v>6519</v>
      </c>
      <c r="J4743" s="171" t="s">
        <v>514</v>
      </c>
      <c r="K4743" s="176"/>
      <c r="L4743" s="177" t="s">
        <v>730</v>
      </c>
      <c r="M4743" s="177" t="s">
        <v>55</v>
      </c>
    </row>
    <row r="4744" spans="1:13" s="178" customFormat="1">
      <c r="A4744" s="171" t="s">
        <v>5962</v>
      </c>
      <c r="B4744" s="171" t="s">
        <v>5965</v>
      </c>
      <c r="C4744" s="179">
        <v>2494</v>
      </c>
      <c r="D4744" s="172">
        <v>46146</v>
      </c>
      <c r="E4744" s="173">
        <v>46195</v>
      </c>
      <c r="F4744" s="8">
        <v>34.909999999999997</v>
      </c>
      <c r="G4744" s="175" t="s">
        <v>5980</v>
      </c>
      <c r="H4744" s="171" t="s">
        <v>5988</v>
      </c>
      <c r="I4744" s="222" t="s">
        <v>6520</v>
      </c>
      <c r="J4744" s="171" t="s">
        <v>625</v>
      </c>
      <c r="K4744" s="176"/>
      <c r="L4744" s="177" t="s">
        <v>730</v>
      </c>
      <c r="M4744" s="177" t="s">
        <v>241</v>
      </c>
    </row>
    <row r="4745" spans="1:13" s="178" customFormat="1">
      <c r="A4745" s="171" t="s">
        <v>5962</v>
      </c>
      <c r="B4745" s="171" t="s">
        <v>5965</v>
      </c>
      <c r="C4745" s="179">
        <v>2494</v>
      </c>
      <c r="D4745" s="172">
        <v>46146</v>
      </c>
      <c r="E4745" s="173">
        <v>46195</v>
      </c>
      <c r="F4745" s="8">
        <v>43.64</v>
      </c>
      <c r="G4745" s="175" t="s">
        <v>5980</v>
      </c>
      <c r="H4745" s="171" t="s">
        <v>5988</v>
      </c>
      <c r="I4745" s="222" t="s">
        <v>6521</v>
      </c>
      <c r="J4745" s="171" t="s">
        <v>628</v>
      </c>
      <c r="K4745" s="176"/>
      <c r="L4745" s="177" t="s">
        <v>730</v>
      </c>
      <c r="M4745" s="177" t="s">
        <v>197</v>
      </c>
    </row>
    <row r="4746" spans="1:13" s="178" customFormat="1">
      <c r="A4746" s="171" t="s">
        <v>5962</v>
      </c>
      <c r="B4746" s="171" t="s">
        <v>5965</v>
      </c>
      <c r="C4746" s="179">
        <v>2494</v>
      </c>
      <c r="D4746" s="172">
        <v>46146</v>
      </c>
      <c r="E4746" s="173">
        <v>46195</v>
      </c>
      <c r="F4746" s="8">
        <v>30.55</v>
      </c>
      <c r="G4746" s="175" t="s">
        <v>5980</v>
      </c>
      <c r="H4746" s="171" t="s">
        <v>5988</v>
      </c>
      <c r="I4746" s="222" t="s">
        <v>6522</v>
      </c>
      <c r="J4746" s="171" t="s">
        <v>635</v>
      </c>
      <c r="K4746" s="176"/>
      <c r="L4746" s="177" t="s">
        <v>730</v>
      </c>
      <c r="M4746" s="177" t="s">
        <v>267</v>
      </c>
    </row>
    <row r="4747" spans="1:13" s="178" customFormat="1">
      <c r="A4747" s="171" t="s">
        <v>5962</v>
      </c>
      <c r="B4747" s="171" t="s">
        <v>5965</v>
      </c>
      <c r="C4747" s="179">
        <v>2494</v>
      </c>
      <c r="D4747" s="172">
        <v>46146</v>
      </c>
      <c r="E4747" s="173">
        <v>46195</v>
      </c>
      <c r="F4747" s="8">
        <v>39.28</v>
      </c>
      <c r="G4747" s="175" t="s">
        <v>5980</v>
      </c>
      <c r="H4747" s="171" t="s">
        <v>5988</v>
      </c>
      <c r="I4747" s="222" t="s">
        <v>6523</v>
      </c>
      <c r="J4747" s="171" t="s">
        <v>636</v>
      </c>
      <c r="K4747" s="176"/>
      <c r="L4747" s="177" t="s">
        <v>730</v>
      </c>
      <c r="M4747" s="177" t="s">
        <v>243</v>
      </c>
    </row>
    <row r="4748" spans="1:13" s="178" customFormat="1">
      <c r="A4748" s="171" t="s">
        <v>5962</v>
      </c>
      <c r="B4748" s="171" t="s">
        <v>5965</v>
      </c>
      <c r="C4748" s="179">
        <v>2494</v>
      </c>
      <c r="D4748" s="172">
        <v>46146</v>
      </c>
      <c r="E4748" s="173">
        <v>46195</v>
      </c>
      <c r="F4748" s="8">
        <v>43.64</v>
      </c>
      <c r="G4748" s="175" t="s">
        <v>5980</v>
      </c>
      <c r="H4748" s="171" t="s">
        <v>5988</v>
      </c>
      <c r="I4748" s="222" t="s">
        <v>6524</v>
      </c>
      <c r="J4748" s="171" t="s">
        <v>647</v>
      </c>
      <c r="K4748" s="176"/>
      <c r="L4748" s="177" t="s">
        <v>730</v>
      </c>
      <c r="M4748" s="177" t="s">
        <v>265</v>
      </c>
    </row>
    <row r="4749" spans="1:13" s="178" customFormat="1">
      <c r="A4749" s="171" t="s">
        <v>5962</v>
      </c>
      <c r="B4749" s="171" t="s">
        <v>5965</v>
      </c>
      <c r="C4749" s="179">
        <v>2494</v>
      </c>
      <c r="D4749" s="172">
        <v>46146</v>
      </c>
      <c r="E4749" s="173">
        <v>46195</v>
      </c>
      <c r="F4749" s="8">
        <v>56.73</v>
      </c>
      <c r="G4749" s="175" t="s">
        <v>5980</v>
      </c>
      <c r="H4749" s="171" t="s">
        <v>5988</v>
      </c>
      <c r="I4749" s="222" t="s">
        <v>6525</v>
      </c>
      <c r="J4749" s="171" t="s">
        <v>755</v>
      </c>
      <c r="K4749" s="176"/>
      <c r="L4749" s="177" t="s">
        <v>730</v>
      </c>
      <c r="M4749" s="177" t="s">
        <v>269</v>
      </c>
    </row>
    <row r="4750" spans="1:13" s="178" customFormat="1">
      <c r="A4750" s="171" t="s">
        <v>5962</v>
      </c>
      <c r="B4750" s="171" t="s">
        <v>5965</v>
      </c>
      <c r="C4750" s="179">
        <v>2494</v>
      </c>
      <c r="D4750" s="172">
        <v>46146</v>
      </c>
      <c r="E4750" s="173">
        <v>46195</v>
      </c>
      <c r="F4750" s="8">
        <v>34.909999999999997</v>
      </c>
      <c r="G4750" s="175" t="s">
        <v>5980</v>
      </c>
      <c r="H4750" s="171" t="s">
        <v>5988</v>
      </c>
      <c r="I4750" s="222" t="s">
        <v>6526</v>
      </c>
      <c r="J4750" s="171" t="s">
        <v>522</v>
      </c>
      <c r="K4750" s="176"/>
      <c r="L4750" s="177" t="s">
        <v>730</v>
      </c>
      <c r="M4750" s="177" t="s">
        <v>225</v>
      </c>
    </row>
    <row r="4751" spans="1:13" s="178" customFormat="1">
      <c r="A4751" s="171" t="s">
        <v>5962</v>
      </c>
      <c r="B4751" s="171" t="s">
        <v>5965</v>
      </c>
      <c r="C4751" s="179">
        <v>2494</v>
      </c>
      <c r="D4751" s="172">
        <v>46146</v>
      </c>
      <c r="E4751" s="173">
        <v>46195</v>
      </c>
      <c r="F4751" s="8">
        <v>30.55</v>
      </c>
      <c r="G4751" s="175" t="s">
        <v>5980</v>
      </c>
      <c r="H4751" s="171" t="s">
        <v>5988</v>
      </c>
      <c r="I4751" s="222" t="s">
        <v>6527</v>
      </c>
      <c r="J4751" s="171" t="s">
        <v>523</v>
      </c>
      <c r="K4751" s="176"/>
      <c r="L4751" s="177" t="s">
        <v>730</v>
      </c>
      <c r="M4751" s="177" t="s">
        <v>227</v>
      </c>
    </row>
    <row r="4752" spans="1:13" s="178" customFormat="1">
      <c r="A4752" s="171" t="s">
        <v>5962</v>
      </c>
      <c r="B4752" s="171" t="s">
        <v>5965</v>
      </c>
      <c r="C4752" s="179">
        <v>2494</v>
      </c>
      <c r="D4752" s="172">
        <v>46146</v>
      </c>
      <c r="E4752" s="173">
        <v>46195</v>
      </c>
      <c r="F4752" s="8">
        <v>30.55</v>
      </c>
      <c r="G4752" s="175" t="s">
        <v>5980</v>
      </c>
      <c r="H4752" s="171" t="s">
        <v>5988</v>
      </c>
      <c r="I4752" s="222" t="s">
        <v>6528</v>
      </c>
      <c r="J4752" s="171" t="s">
        <v>526</v>
      </c>
      <c r="K4752" s="176"/>
      <c r="L4752" s="177" t="s">
        <v>730</v>
      </c>
      <c r="M4752" s="177" t="s">
        <v>213</v>
      </c>
    </row>
    <row r="4753" spans="1:13" s="178" customFormat="1">
      <c r="A4753" s="171" t="s">
        <v>5962</v>
      </c>
      <c r="B4753" s="171" t="s">
        <v>5965</v>
      </c>
      <c r="C4753" s="179">
        <v>2494</v>
      </c>
      <c r="D4753" s="172">
        <v>46146</v>
      </c>
      <c r="E4753" s="173">
        <v>46195</v>
      </c>
      <c r="F4753" s="8">
        <v>30.55</v>
      </c>
      <c r="G4753" s="175" t="s">
        <v>5980</v>
      </c>
      <c r="H4753" s="171" t="s">
        <v>5988</v>
      </c>
      <c r="I4753" s="222" t="s">
        <v>6529</v>
      </c>
      <c r="J4753" s="171" t="s">
        <v>527</v>
      </c>
      <c r="K4753" s="176"/>
      <c r="L4753" s="177" t="s">
        <v>730</v>
      </c>
      <c r="M4753" s="177" t="s">
        <v>235</v>
      </c>
    </row>
    <row r="4754" spans="1:13" s="178" customFormat="1">
      <c r="A4754" s="171" t="s">
        <v>5962</v>
      </c>
      <c r="B4754" s="171" t="s">
        <v>5965</v>
      </c>
      <c r="C4754" s="179">
        <v>2494</v>
      </c>
      <c r="D4754" s="172">
        <v>46146</v>
      </c>
      <c r="E4754" s="173">
        <v>46195</v>
      </c>
      <c r="F4754" s="8">
        <v>30.55</v>
      </c>
      <c r="G4754" s="175" t="s">
        <v>5980</v>
      </c>
      <c r="H4754" s="171" t="s">
        <v>5988</v>
      </c>
      <c r="I4754" s="222" t="s">
        <v>6530</v>
      </c>
      <c r="J4754" s="171" t="s">
        <v>532</v>
      </c>
      <c r="K4754" s="176"/>
      <c r="L4754" s="177" t="s">
        <v>730</v>
      </c>
      <c r="M4754" s="177" t="s">
        <v>237</v>
      </c>
    </row>
    <row r="4755" spans="1:13" s="178" customFormat="1">
      <c r="A4755" s="171" t="s">
        <v>5962</v>
      </c>
      <c r="B4755" s="171" t="s">
        <v>5965</v>
      </c>
      <c r="C4755" s="179">
        <v>2494</v>
      </c>
      <c r="D4755" s="172">
        <v>46146</v>
      </c>
      <c r="E4755" s="173">
        <v>46195</v>
      </c>
      <c r="F4755" s="8">
        <v>34.909999999999997</v>
      </c>
      <c r="G4755" s="175" t="s">
        <v>5980</v>
      </c>
      <c r="H4755" s="171" t="s">
        <v>5988</v>
      </c>
      <c r="I4755" s="222" t="s">
        <v>6531</v>
      </c>
      <c r="J4755" s="171" t="s">
        <v>533</v>
      </c>
      <c r="K4755" s="176"/>
      <c r="L4755" s="177" t="s">
        <v>730</v>
      </c>
      <c r="M4755" s="177" t="s">
        <v>245</v>
      </c>
    </row>
    <row r="4756" spans="1:13" s="178" customFormat="1">
      <c r="A4756" s="171" t="s">
        <v>5962</v>
      </c>
      <c r="B4756" s="171" t="s">
        <v>5965</v>
      </c>
      <c r="C4756" s="179">
        <v>2494</v>
      </c>
      <c r="D4756" s="172">
        <v>46146</v>
      </c>
      <c r="E4756" s="173">
        <v>46195</v>
      </c>
      <c r="F4756" s="8">
        <v>39.28</v>
      </c>
      <c r="G4756" s="175" t="s">
        <v>5980</v>
      </c>
      <c r="H4756" s="171" t="s">
        <v>5988</v>
      </c>
      <c r="I4756" s="222" t="s">
        <v>6532</v>
      </c>
      <c r="J4756" s="171" t="s">
        <v>723</v>
      </c>
      <c r="K4756" s="176"/>
      <c r="L4756" s="177" t="s">
        <v>730</v>
      </c>
      <c r="M4756" s="177" t="s">
        <v>3</v>
      </c>
    </row>
    <row r="4757" spans="1:13" s="178" customFormat="1">
      <c r="A4757" s="171" t="s">
        <v>5962</v>
      </c>
      <c r="B4757" s="171" t="s">
        <v>5965</v>
      </c>
      <c r="C4757" s="179">
        <v>2494</v>
      </c>
      <c r="D4757" s="172">
        <v>46146</v>
      </c>
      <c r="E4757" s="173">
        <v>46195</v>
      </c>
      <c r="F4757" s="8">
        <v>30.55</v>
      </c>
      <c r="G4757" s="175" t="s">
        <v>5980</v>
      </c>
      <c r="H4757" s="171" t="s">
        <v>5988</v>
      </c>
      <c r="I4757" s="222" t="s">
        <v>6533</v>
      </c>
      <c r="J4757" s="171" t="s">
        <v>648</v>
      </c>
      <c r="K4757" s="176"/>
      <c r="L4757" s="177" t="s">
        <v>730</v>
      </c>
      <c r="M4757" s="177" t="s">
        <v>249</v>
      </c>
    </row>
    <row r="4758" spans="1:13" s="178" customFormat="1">
      <c r="A4758" s="171" t="s">
        <v>5962</v>
      </c>
      <c r="B4758" s="171" t="s">
        <v>5965</v>
      </c>
      <c r="C4758" s="179">
        <v>2494</v>
      </c>
      <c r="D4758" s="172">
        <v>46146</v>
      </c>
      <c r="E4758" s="173">
        <v>46195</v>
      </c>
      <c r="F4758" s="8">
        <v>30.55</v>
      </c>
      <c r="G4758" s="175" t="s">
        <v>5980</v>
      </c>
      <c r="H4758" s="171" t="s">
        <v>5988</v>
      </c>
      <c r="I4758" s="222" t="s">
        <v>6534</v>
      </c>
      <c r="J4758" s="171" t="s">
        <v>536</v>
      </c>
      <c r="K4758" s="176"/>
      <c r="L4758" s="177" t="s">
        <v>730</v>
      </c>
      <c r="M4758" s="177" t="s">
        <v>251</v>
      </c>
    </row>
    <row r="4759" spans="1:13" s="178" customFormat="1">
      <c r="A4759" s="171" t="s">
        <v>5962</v>
      </c>
      <c r="B4759" s="171" t="s">
        <v>5965</v>
      </c>
      <c r="C4759" s="179">
        <v>2494</v>
      </c>
      <c r="D4759" s="172">
        <v>46146</v>
      </c>
      <c r="E4759" s="173">
        <v>46195</v>
      </c>
      <c r="F4759" s="8">
        <v>26.18</v>
      </c>
      <c r="G4759" s="175" t="s">
        <v>5980</v>
      </c>
      <c r="H4759" s="171" t="s">
        <v>5988</v>
      </c>
      <c r="I4759" s="222" t="s">
        <v>6535</v>
      </c>
      <c r="J4759" s="171" t="s">
        <v>649</v>
      </c>
      <c r="K4759" s="176"/>
      <c r="L4759" s="177" t="s">
        <v>730</v>
      </c>
      <c r="M4759" s="177" t="s">
        <v>205</v>
      </c>
    </row>
    <row r="4760" spans="1:13" s="178" customFormat="1">
      <c r="A4760" s="171" t="s">
        <v>5962</v>
      </c>
      <c r="B4760" s="171" t="s">
        <v>5965</v>
      </c>
      <c r="C4760" s="179">
        <v>2494</v>
      </c>
      <c r="D4760" s="172">
        <v>46146</v>
      </c>
      <c r="E4760" s="173">
        <v>46195</v>
      </c>
      <c r="F4760" s="8">
        <v>30.55</v>
      </c>
      <c r="G4760" s="175" t="s">
        <v>5980</v>
      </c>
      <c r="H4760" s="171" t="s">
        <v>5988</v>
      </c>
      <c r="I4760" s="222" t="s">
        <v>6536</v>
      </c>
      <c r="J4760" s="171" t="s">
        <v>660</v>
      </c>
      <c r="K4760" s="176"/>
      <c r="L4760" s="177" t="s">
        <v>730</v>
      </c>
      <c r="M4760" s="177" t="s">
        <v>209</v>
      </c>
    </row>
    <row r="4761" spans="1:13" s="178" customFormat="1">
      <c r="A4761" s="171" t="s">
        <v>5962</v>
      </c>
      <c r="B4761" s="171" t="s">
        <v>5965</v>
      </c>
      <c r="C4761" s="179">
        <v>2494</v>
      </c>
      <c r="D4761" s="172">
        <v>46146</v>
      </c>
      <c r="E4761" s="173">
        <v>46195</v>
      </c>
      <c r="F4761" s="8">
        <v>30.55</v>
      </c>
      <c r="G4761" s="175" t="s">
        <v>5980</v>
      </c>
      <c r="H4761" s="171" t="s">
        <v>5988</v>
      </c>
      <c r="I4761" s="222" t="s">
        <v>6537</v>
      </c>
      <c r="J4761" s="171" t="s">
        <v>661</v>
      </c>
      <c r="K4761" s="176"/>
      <c r="L4761" s="177" t="s">
        <v>730</v>
      </c>
      <c r="M4761" s="177" t="s">
        <v>215</v>
      </c>
    </row>
    <row r="4762" spans="1:13" s="178" customFormat="1">
      <c r="A4762" s="171" t="s">
        <v>5962</v>
      </c>
      <c r="B4762" s="171" t="s">
        <v>5965</v>
      </c>
      <c r="C4762" s="179">
        <v>2494</v>
      </c>
      <c r="D4762" s="172">
        <v>46146</v>
      </c>
      <c r="E4762" s="173">
        <v>46195</v>
      </c>
      <c r="F4762" s="8">
        <v>34.909999999999997</v>
      </c>
      <c r="G4762" s="175" t="s">
        <v>5980</v>
      </c>
      <c r="H4762" s="171" t="s">
        <v>5988</v>
      </c>
      <c r="I4762" s="222" t="s">
        <v>6538</v>
      </c>
      <c r="J4762" s="171" t="s">
        <v>665</v>
      </c>
      <c r="K4762" s="176"/>
      <c r="L4762" s="177" t="s">
        <v>730</v>
      </c>
      <c r="M4762" s="177" t="s">
        <v>257</v>
      </c>
    </row>
    <row r="4763" spans="1:13" s="178" customFormat="1">
      <c r="A4763" s="171" t="s">
        <v>5962</v>
      </c>
      <c r="B4763" s="171" t="s">
        <v>5965</v>
      </c>
      <c r="C4763" s="179">
        <v>2494</v>
      </c>
      <c r="D4763" s="172">
        <v>46146</v>
      </c>
      <c r="E4763" s="173">
        <v>46195</v>
      </c>
      <c r="F4763" s="8">
        <v>34.909999999999997</v>
      </c>
      <c r="G4763" s="175" t="s">
        <v>5980</v>
      </c>
      <c r="H4763" s="171" t="s">
        <v>5988</v>
      </c>
      <c r="I4763" s="222" t="s">
        <v>6539</v>
      </c>
      <c r="J4763" s="171" t="s">
        <v>670</v>
      </c>
      <c r="K4763" s="176"/>
      <c r="L4763" s="177" t="s">
        <v>730</v>
      </c>
      <c r="M4763" s="177" t="s">
        <v>271</v>
      </c>
    </row>
    <row r="4764" spans="1:13" s="178" customFormat="1">
      <c r="A4764" s="171" t="s">
        <v>5962</v>
      </c>
      <c r="B4764" s="171" t="s">
        <v>5965</v>
      </c>
      <c r="C4764" s="179">
        <v>2494</v>
      </c>
      <c r="D4764" s="172">
        <v>46146</v>
      </c>
      <c r="E4764" s="173">
        <v>46195</v>
      </c>
      <c r="F4764" s="8">
        <v>30.55</v>
      </c>
      <c r="G4764" s="175" t="s">
        <v>5980</v>
      </c>
      <c r="H4764" s="171" t="s">
        <v>5988</v>
      </c>
      <c r="I4764" s="222" t="s">
        <v>6540</v>
      </c>
      <c r="J4764" s="171" t="s">
        <v>675</v>
      </c>
      <c r="K4764" s="176"/>
      <c r="L4764" s="177" t="s">
        <v>730</v>
      </c>
      <c r="M4764" s="177" t="s">
        <v>253</v>
      </c>
    </row>
    <row r="4765" spans="1:13" s="178" customFormat="1">
      <c r="A4765" s="171" t="s">
        <v>5962</v>
      </c>
      <c r="B4765" s="171" t="s">
        <v>5965</v>
      </c>
      <c r="C4765" s="179">
        <v>2494</v>
      </c>
      <c r="D4765" s="172">
        <v>46146</v>
      </c>
      <c r="E4765" s="173">
        <v>46195</v>
      </c>
      <c r="F4765" s="8">
        <v>30.55</v>
      </c>
      <c r="G4765" s="175" t="s">
        <v>5980</v>
      </c>
      <c r="H4765" s="171" t="s">
        <v>5988</v>
      </c>
      <c r="I4765" s="222" t="s">
        <v>6541</v>
      </c>
      <c r="J4765" s="171" t="s">
        <v>676</v>
      </c>
      <c r="K4765" s="176"/>
      <c r="L4765" s="177" t="s">
        <v>730</v>
      </c>
      <c r="M4765" s="177" t="s">
        <v>493</v>
      </c>
    </row>
    <row r="4766" spans="1:13" s="178" customFormat="1">
      <c r="A4766" s="171" t="s">
        <v>5962</v>
      </c>
      <c r="B4766" s="171" t="s">
        <v>5965</v>
      </c>
      <c r="C4766" s="179">
        <v>2494</v>
      </c>
      <c r="D4766" s="172">
        <v>46146</v>
      </c>
      <c r="E4766" s="173">
        <v>46195</v>
      </c>
      <c r="F4766" s="8">
        <v>30.55</v>
      </c>
      <c r="G4766" s="175" t="s">
        <v>5980</v>
      </c>
      <c r="H4766" s="171" t="s">
        <v>5988</v>
      </c>
      <c r="I4766" s="222" t="s">
        <v>6542</v>
      </c>
      <c r="J4766" s="171" t="s">
        <v>677</v>
      </c>
      <c r="K4766" s="176"/>
      <c r="L4766" s="177" t="s">
        <v>730</v>
      </c>
      <c r="M4766" s="177" t="s">
        <v>273</v>
      </c>
    </row>
    <row r="4767" spans="1:13" s="178" customFormat="1">
      <c r="A4767" s="171" t="s">
        <v>5962</v>
      </c>
      <c r="B4767" s="171" t="s">
        <v>5965</v>
      </c>
      <c r="C4767" s="179">
        <v>2494</v>
      </c>
      <c r="D4767" s="172">
        <v>46146</v>
      </c>
      <c r="E4767" s="173">
        <v>46195</v>
      </c>
      <c r="F4767" s="8">
        <v>30.55</v>
      </c>
      <c r="G4767" s="175" t="s">
        <v>5980</v>
      </c>
      <c r="H4767" s="171" t="s">
        <v>5988</v>
      </c>
      <c r="I4767" s="222" t="s">
        <v>6543</v>
      </c>
      <c r="J4767" s="171" t="s">
        <v>681</v>
      </c>
      <c r="K4767" s="176"/>
      <c r="L4767" s="177" t="s">
        <v>730</v>
      </c>
      <c r="M4767" s="177" t="s">
        <v>217</v>
      </c>
    </row>
    <row r="4768" spans="1:13" s="178" customFormat="1">
      <c r="A4768" s="171" t="s">
        <v>5962</v>
      </c>
      <c r="B4768" s="171" t="s">
        <v>5965</v>
      </c>
      <c r="C4768" s="179">
        <v>2494</v>
      </c>
      <c r="D4768" s="172">
        <v>46146</v>
      </c>
      <c r="E4768" s="173">
        <v>46195</v>
      </c>
      <c r="F4768" s="8">
        <v>34.909999999999997</v>
      </c>
      <c r="G4768" s="175" t="s">
        <v>5980</v>
      </c>
      <c r="H4768" s="171" t="s">
        <v>5988</v>
      </c>
      <c r="I4768" s="222" t="s">
        <v>6544</v>
      </c>
      <c r="J4768" s="171" t="s">
        <v>686</v>
      </c>
      <c r="K4768" s="176"/>
      <c r="L4768" s="177" t="s">
        <v>730</v>
      </c>
      <c r="M4768" s="177" t="s">
        <v>275</v>
      </c>
    </row>
    <row r="4769" spans="1:13" s="178" customFormat="1">
      <c r="A4769" s="171" t="s">
        <v>5962</v>
      </c>
      <c r="B4769" s="171" t="s">
        <v>5965</v>
      </c>
      <c r="C4769" s="179">
        <v>2494</v>
      </c>
      <c r="D4769" s="172">
        <v>46146</v>
      </c>
      <c r="E4769" s="173">
        <v>46195</v>
      </c>
      <c r="F4769" s="8">
        <v>30.55</v>
      </c>
      <c r="G4769" s="175" t="s">
        <v>5980</v>
      </c>
      <c r="H4769" s="171" t="s">
        <v>5988</v>
      </c>
      <c r="I4769" s="222" t="s">
        <v>6545</v>
      </c>
      <c r="J4769" s="171" t="s">
        <v>687</v>
      </c>
      <c r="K4769" s="176"/>
      <c r="L4769" s="177" t="s">
        <v>730</v>
      </c>
      <c r="M4769" s="177" t="s">
        <v>239</v>
      </c>
    </row>
    <row r="4770" spans="1:13" s="178" customFormat="1">
      <c r="A4770" s="171" t="s">
        <v>5962</v>
      </c>
      <c r="B4770" s="171" t="s">
        <v>5965</v>
      </c>
      <c r="C4770" s="179">
        <v>2494</v>
      </c>
      <c r="D4770" s="172">
        <v>46146</v>
      </c>
      <c r="E4770" s="173">
        <v>46195</v>
      </c>
      <c r="F4770" s="8">
        <v>30.55</v>
      </c>
      <c r="G4770" s="175" t="s">
        <v>5980</v>
      </c>
      <c r="H4770" s="171" t="s">
        <v>5988</v>
      </c>
      <c r="I4770" s="222" t="s">
        <v>6546</v>
      </c>
      <c r="J4770" s="171" t="s">
        <v>688</v>
      </c>
      <c r="K4770" s="176"/>
      <c r="L4770" s="177" t="s">
        <v>730</v>
      </c>
      <c r="M4770" s="177" t="s">
        <v>221</v>
      </c>
    </row>
    <row r="4771" spans="1:13" s="178" customFormat="1">
      <c r="A4771" s="171" t="s">
        <v>5962</v>
      </c>
      <c r="B4771" s="171" t="s">
        <v>5965</v>
      </c>
      <c r="C4771" s="179">
        <v>2494</v>
      </c>
      <c r="D4771" s="172">
        <v>46146</v>
      </c>
      <c r="E4771" s="173">
        <v>46195</v>
      </c>
      <c r="F4771" s="8">
        <v>43.64</v>
      </c>
      <c r="G4771" s="175" t="s">
        <v>5980</v>
      </c>
      <c r="H4771" s="171" t="s">
        <v>5988</v>
      </c>
      <c r="I4771" s="222" t="s">
        <v>6547</v>
      </c>
      <c r="J4771" s="171" t="s">
        <v>756</v>
      </c>
      <c r="K4771" s="176"/>
      <c r="L4771" s="177" t="s">
        <v>730</v>
      </c>
      <c r="M4771" s="177" t="s">
        <v>5</v>
      </c>
    </row>
    <row r="4772" spans="1:13" s="178" customFormat="1">
      <c r="A4772" s="171" t="s">
        <v>5962</v>
      </c>
      <c r="B4772" s="171" t="s">
        <v>5965</v>
      </c>
      <c r="C4772" s="179">
        <v>2494</v>
      </c>
      <c r="D4772" s="172">
        <v>46146</v>
      </c>
      <c r="E4772" s="173">
        <v>46195</v>
      </c>
      <c r="F4772" s="8">
        <v>34.909999999999997</v>
      </c>
      <c r="G4772" s="175" t="s">
        <v>5980</v>
      </c>
      <c r="H4772" s="171" t="s">
        <v>5988</v>
      </c>
      <c r="I4772" s="222" t="s">
        <v>6548</v>
      </c>
      <c r="J4772" s="171" t="s">
        <v>713</v>
      </c>
      <c r="K4772" s="176"/>
      <c r="L4772" s="177" t="s">
        <v>730</v>
      </c>
      <c r="M4772" s="177" t="s">
        <v>279</v>
      </c>
    </row>
    <row r="4773" spans="1:13" s="178" customFormat="1">
      <c r="A4773" s="171" t="s">
        <v>5962</v>
      </c>
      <c r="B4773" s="171" t="s">
        <v>5965</v>
      </c>
      <c r="C4773" s="179">
        <v>2494</v>
      </c>
      <c r="D4773" s="172">
        <v>46146</v>
      </c>
      <c r="E4773" s="173">
        <v>46195</v>
      </c>
      <c r="F4773" s="8">
        <v>30.55</v>
      </c>
      <c r="G4773" s="175" t="s">
        <v>5980</v>
      </c>
      <c r="H4773" s="171" t="s">
        <v>5988</v>
      </c>
      <c r="I4773" s="222" t="s">
        <v>6549</v>
      </c>
      <c r="J4773" s="171" t="s">
        <v>714</v>
      </c>
      <c r="K4773" s="176"/>
      <c r="L4773" s="177" t="s">
        <v>730</v>
      </c>
      <c r="M4773" s="177" t="s">
        <v>281</v>
      </c>
    </row>
    <row r="4774" spans="1:13" s="178" customFormat="1">
      <c r="A4774" s="171" t="s">
        <v>5962</v>
      </c>
      <c r="B4774" s="171" t="s">
        <v>5965</v>
      </c>
      <c r="C4774" s="179">
        <v>2494</v>
      </c>
      <c r="D4774" s="172">
        <v>46146</v>
      </c>
      <c r="E4774" s="173">
        <v>46195</v>
      </c>
      <c r="F4774" s="8">
        <v>34.909999999999997</v>
      </c>
      <c r="G4774" s="175" t="s">
        <v>5980</v>
      </c>
      <c r="H4774" s="171" t="s">
        <v>5988</v>
      </c>
      <c r="I4774" s="222" t="s">
        <v>6550</v>
      </c>
      <c r="J4774" s="171" t="s">
        <v>722</v>
      </c>
      <c r="K4774" s="176"/>
      <c r="L4774" s="177" t="s">
        <v>730</v>
      </c>
      <c r="M4774" s="177" t="s">
        <v>247</v>
      </c>
    </row>
    <row r="4775" spans="1:13" s="178" customFormat="1">
      <c r="A4775" s="171" t="s">
        <v>5962</v>
      </c>
      <c r="B4775" s="171" t="s">
        <v>5965</v>
      </c>
      <c r="C4775" s="179">
        <v>2494</v>
      </c>
      <c r="D4775" s="172">
        <v>46146</v>
      </c>
      <c r="E4775" s="173">
        <v>46195</v>
      </c>
      <c r="F4775" s="8">
        <v>48</v>
      </c>
      <c r="G4775" s="175" t="s">
        <v>5980</v>
      </c>
      <c r="H4775" s="171" t="s">
        <v>5988</v>
      </c>
      <c r="I4775" s="222" t="s">
        <v>6551</v>
      </c>
      <c r="J4775" s="171" t="s">
        <v>629</v>
      </c>
      <c r="K4775" s="176"/>
      <c r="L4775" s="177" t="s">
        <v>730</v>
      </c>
      <c r="M4775" s="177" t="s">
        <v>85</v>
      </c>
    </row>
    <row r="4776" spans="1:13" s="178" customFormat="1">
      <c r="A4776" s="171" t="s">
        <v>5962</v>
      </c>
      <c r="B4776" s="171" t="s">
        <v>5965</v>
      </c>
      <c r="C4776" s="179">
        <v>2494</v>
      </c>
      <c r="D4776" s="172">
        <v>46146</v>
      </c>
      <c r="E4776" s="173">
        <v>46195</v>
      </c>
      <c r="F4776" s="8">
        <v>43.64</v>
      </c>
      <c r="G4776" s="175" t="s">
        <v>5980</v>
      </c>
      <c r="H4776" s="171" t="s">
        <v>5988</v>
      </c>
      <c r="I4776" s="222" t="s">
        <v>6552</v>
      </c>
      <c r="J4776" s="171" t="s">
        <v>631</v>
      </c>
      <c r="K4776" s="176"/>
      <c r="L4776" s="177" t="s">
        <v>730</v>
      </c>
      <c r="M4776" s="177" t="s">
        <v>79</v>
      </c>
    </row>
    <row r="4777" spans="1:13" s="178" customFormat="1">
      <c r="A4777" s="171" t="s">
        <v>5962</v>
      </c>
      <c r="B4777" s="171" t="s">
        <v>5965</v>
      </c>
      <c r="C4777" s="179">
        <v>2494</v>
      </c>
      <c r="D4777" s="172">
        <v>46146</v>
      </c>
      <c r="E4777" s="173">
        <v>46195</v>
      </c>
      <c r="F4777" s="8">
        <v>52.37</v>
      </c>
      <c r="G4777" s="175" t="s">
        <v>5980</v>
      </c>
      <c r="H4777" s="171" t="s">
        <v>5988</v>
      </c>
      <c r="I4777" s="222" t="s">
        <v>6553</v>
      </c>
      <c r="J4777" s="171" t="s">
        <v>632</v>
      </c>
      <c r="K4777" s="176"/>
      <c r="L4777" s="177" t="s">
        <v>730</v>
      </c>
      <c r="M4777" s="177" t="s">
        <v>67</v>
      </c>
    </row>
    <row r="4778" spans="1:13" s="178" customFormat="1">
      <c r="A4778" s="171" t="s">
        <v>5962</v>
      </c>
      <c r="B4778" s="171" t="s">
        <v>5965</v>
      </c>
      <c r="C4778" s="179">
        <v>2494</v>
      </c>
      <c r="D4778" s="172">
        <v>46146</v>
      </c>
      <c r="E4778" s="173">
        <v>46195</v>
      </c>
      <c r="F4778" s="8">
        <v>48</v>
      </c>
      <c r="G4778" s="175" t="s">
        <v>5980</v>
      </c>
      <c r="H4778" s="171" t="s">
        <v>5988</v>
      </c>
      <c r="I4778" s="222" t="s">
        <v>6554</v>
      </c>
      <c r="J4778" s="171" t="s">
        <v>641</v>
      </c>
      <c r="K4778" s="176"/>
      <c r="L4778" s="177" t="s">
        <v>730</v>
      </c>
      <c r="M4778" s="177" t="s">
        <v>123</v>
      </c>
    </row>
    <row r="4779" spans="1:13" s="178" customFormat="1">
      <c r="A4779" s="171" t="s">
        <v>5962</v>
      </c>
      <c r="B4779" s="171" t="s">
        <v>5965</v>
      </c>
      <c r="C4779" s="179">
        <v>2494</v>
      </c>
      <c r="D4779" s="172">
        <v>46146</v>
      </c>
      <c r="E4779" s="173">
        <v>46195</v>
      </c>
      <c r="F4779" s="8">
        <v>43.64</v>
      </c>
      <c r="G4779" s="175" t="s">
        <v>5980</v>
      </c>
      <c r="H4779" s="171" t="s">
        <v>5988</v>
      </c>
      <c r="I4779" s="222" t="s">
        <v>6555</v>
      </c>
      <c r="J4779" s="171" t="s">
        <v>642</v>
      </c>
      <c r="K4779" s="176"/>
      <c r="L4779" s="177" t="s">
        <v>730</v>
      </c>
      <c r="M4779" s="177" t="s">
        <v>69</v>
      </c>
    </row>
    <row r="4780" spans="1:13" s="178" customFormat="1">
      <c r="A4780" s="171" t="s">
        <v>5962</v>
      </c>
      <c r="B4780" s="171" t="s">
        <v>5965</v>
      </c>
      <c r="C4780" s="179">
        <v>2494</v>
      </c>
      <c r="D4780" s="172">
        <v>46146</v>
      </c>
      <c r="E4780" s="173">
        <v>46195</v>
      </c>
      <c r="F4780" s="8">
        <v>74.19</v>
      </c>
      <c r="G4780" s="175" t="s">
        <v>5980</v>
      </c>
      <c r="H4780" s="171" t="s">
        <v>5988</v>
      </c>
      <c r="I4780" s="222" t="s">
        <v>6556</v>
      </c>
      <c r="J4780" s="171" t="s">
        <v>520</v>
      </c>
      <c r="K4780" s="176"/>
      <c r="L4780" s="177" t="s">
        <v>730</v>
      </c>
      <c r="M4780" s="177" t="s">
        <v>97</v>
      </c>
    </row>
    <row r="4781" spans="1:13" s="178" customFormat="1">
      <c r="A4781" s="171" t="s">
        <v>5962</v>
      </c>
      <c r="B4781" s="171" t="s">
        <v>5965</v>
      </c>
      <c r="C4781" s="179">
        <v>2494</v>
      </c>
      <c r="D4781" s="172">
        <v>46146</v>
      </c>
      <c r="E4781" s="173">
        <v>46195</v>
      </c>
      <c r="F4781" s="8">
        <v>34.909999999999997</v>
      </c>
      <c r="G4781" s="175" t="s">
        <v>5980</v>
      </c>
      <c r="H4781" s="171" t="s">
        <v>5988</v>
      </c>
      <c r="I4781" s="222" t="s">
        <v>6557</v>
      </c>
      <c r="J4781" s="171" t="s">
        <v>521</v>
      </c>
      <c r="K4781" s="176"/>
      <c r="L4781" s="177" t="s">
        <v>730</v>
      </c>
      <c r="M4781" s="177" t="s">
        <v>81</v>
      </c>
    </row>
    <row r="4782" spans="1:13" s="178" customFormat="1">
      <c r="A4782" s="171" t="s">
        <v>5962</v>
      </c>
      <c r="B4782" s="171" t="s">
        <v>5965</v>
      </c>
      <c r="C4782" s="179">
        <v>2494</v>
      </c>
      <c r="D4782" s="172">
        <v>46146</v>
      </c>
      <c r="E4782" s="173">
        <v>46195</v>
      </c>
      <c r="F4782" s="8">
        <v>39.28</v>
      </c>
      <c r="G4782" s="175" t="s">
        <v>5980</v>
      </c>
      <c r="H4782" s="171" t="s">
        <v>5988</v>
      </c>
      <c r="I4782" s="222" t="s">
        <v>6558</v>
      </c>
      <c r="J4782" s="171" t="s">
        <v>529</v>
      </c>
      <c r="K4782" s="176"/>
      <c r="L4782" s="177" t="s">
        <v>730</v>
      </c>
      <c r="M4782" s="177" t="s">
        <v>103</v>
      </c>
    </row>
    <row r="4783" spans="1:13" s="178" customFormat="1">
      <c r="A4783" s="171" t="s">
        <v>5962</v>
      </c>
      <c r="B4783" s="171" t="s">
        <v>5965</v>
      </c>
      <c r="C4783" s="179">
        <v>2494</v>
      </c>
      <c r="D4783" s="172">
        <v>46146</v>
      </c>
      <c r="E4783" s="173">
        <v>46195</v>
      </c>
      <c r="F4783" s="8">
        <v>56.73</v>
      </c>
      <c r="G4783" s="175" t="s">
        <v>5980</v>
      </c>
      <c r="H4783" s="171" t="s">
        <v>5988</v>
      </c>
      <c r="I4783" s="222" t="s">
        <v>6559</v>
      </c>
      <c r="J4783" s="171" t="s">
        <v>651</v>
      </c>
      <c r="K4783" s="176"/>
      <c r="L4783" s="177" t="s">
        <v>730</v>
      </c>
      <c r="M4783" s="177" t="s">
        <v>504</v>
      </c>
    </row>
    <row r="4784" spans="1:13" s="178" customFormat="1">
      <c r="A4784" s="171" t="s">
        <v>5962</v>
      </c>
      <c r="B4784" s="171" t="s">
        <v>5965</v>
      </c>
      <c r="C4784" s="179">
        <v>2494</v>
      </c>
      <c r="D4784" s="172">
        <v>46146</v>
      </c>
      <c r="E4784" s="173">
        <v>46195</v>
      </c>
      <c r="F4784" s="8">
        <v>43.64</v>
      </c>
      <c r="G4784" s="175" t="s">
        <v>5980</v>
      </c>
      <c r="H4784" s="171" t="s">
        <v>5988</v>
      </c>
      <c r="I4784" s="222" t="s">
        <v>6560</v>
      </c>
      <c r="J4784" s="171" t="s">
        <v>530</v>
      </c>
      <c r="K4784" s="176"/>
      <c r="L4784" s="177" t="s">
        <v>730</v>
      </c>
      <c r="M4784" s="177" t="s">
        <v>143</v>
      </c>
    </row>
    <row r="4785" spans="1:13" s="178" customFormat="1">
      <c r="A4785" s="171" t="s">
        <v>5962</v>
      </c>
      <c r="B4785" s="171" t="s">
        <v>5965</v>
      </c>
      <c r="C4785" s="179">
        <v>2494</v>
      </c>
      <c r="D4785" s="172">
        <v>46146</v>
      </c>
      <c r="E4785" s="173">
        <v>46195</v>
      </c>
      <c r="F4785" s="8">
        <v>39.28</v>
      </c>
      <c r="G4785" s="175" t="s">
        <v>5980</v>
      </c>
      <c r="H4785" s="171" t="s">
        <v>5988</v>
      </c>
      <c r="I4785" s="222" t="s">
        <v>6561</v>
      </c>
      <c r="J4785" s="171" t="s">
        <v>652</v>
      </c>
      <c r="K4785" s="176"/>
      <c r="L4785" s="177" t="s">
        <v>730</v>
      </c>
      <c r="M4785" s="177" t="s">
        <v>11</v>
      </c>
    </row>
    <row r="4786" spans="1:13" s="178" customFormat="1">
      <c r="A4786" s="171" t="s">
        <v>5962</v>
      </c>
      <c r="B4786" s="171" t="s">
        <v>5965</v>
      </c>
      <c r="C4786" s="179">
        <v>2494</v>
      </c>
      <c r="D4786" s="172">
        <v>46146</v>
      </c>
      <c r="E4786" s="173">
        <v>46195</v>
      </c>
      <c r="F4786" s="8">
        <v>26.18</v>
      </c>
      <c r="G4786" s="175" t="s">
        <v>5980</v>
      </c>
      <c r="H4786" s="171" t="s">
        <v>5988</v>
      </c>
      <c r="I4786" s="222" t="s">
        <v>6562</v>
      </c>
      <c r="J4786" s="171" t="s">
        <v>538</v>
      </c>
      <c r="K4786" s="176"/>
      <c r="L4786" s="177" t="s">
        <v>730</v>
      </c>
      <c r="M4786" s="177" t="s">
        <v>129</v>
      </c>
    </row>
    <row r="4787" spans="1:13" s="178" customFormat="1">
      <c r="A4787" s="171" t="s">
        <v>5962</v>
      </c>
      <c r="B4787" s="171" t="s">
        <v>5965</v>
      </c>
      <c r="C4787" s="179">
        <v>2494</v>
      </c>
      <c r="D4787" s="172">
        <v>46146</v>
      </c>
      <c r="E4787" s="173">
        <v>46195</v>
      </c>
      <c r="F4787" s="8">
        <v>34.909999999999997</v>
      </c>
      <c r="G4787" s="175" t="s">
        <v>5980</v>
      </c>
      <c r="H4787" s="171" t="s">
        <v>5988</v>
      </c>
      <c r="I4787" s="222" t="s">
        <v>6563</v>
      </c>
      <c r="J4787" s="171" t="s">
        <v>653</v>
      </c>
      <c r="K4787" s="176"/>
      <c r="L4787" s="177" t="s">
        <v>730</v>
      </c>
      <c r="M4787" s="177" t="s">
        <v>151</v>
      </c>
    </row>
    <row r="4788" spans="1:13" s="178" customFormat="1">
      <c r="A4788" s="171" t="s">
        <v>5962</v>
      </c>
      <c r="B4788" s="171" t="s">
        <v>5965</v>
      </c>
      <c r="C4788" s="179">
        <v>2494</v>
      </c>
      <c r="D4788" s="172">
        <v>46146</v>
      </c>
      <c r="E4788" s="173">
        <v>46195</v>
      </c>
      <c r="F4788" s="8">
        <v>39.28</v>
      </c>
      <c r="G4788" s="175" t="s">
        <v>5980</v>
      </c>
      <c r="H4788" s="171" t="s">
        <v>5988</v>
      </c>
      <c r="I4788" s="222" t="s">
        <v>6564</v>
      </c>
      <c r="J4788" s="171" t="s">
        <v>654</v>
      </c>
      <c r="K4788" s="176"/>
      <c r="L4788" s="177" t="s">
        <v>730</v>
      </c>
      <c r="M4788" s="177" t="s">
        <v>133</v>
      </c>
    </row>
    <row r="4789" spans="1:13" s="178" customFormat="1">
      <c r="A4789" s="171" t="s">
        <v>5962</v>
      </c>
      <c r="B4789" s="171" t="s">
        <v>5965</v>
      </c>
      <c r="C4789" s="179">
        <v>2494</v>
      </c>
      <c r="D4789" s="172">
        <v>46146</v>
      </c>
      <c r="E4789" s="173">
        <v>46195</v>
      </c>
      <c r="F4789" s="8">
        <v>39.28</v>
      </c>
      <c r="G4789" s="175" t="s">
        <v>5980</v>
      </c>
      <c r="H4789" s="171" t="s">
        <v>5988</v>
      </c>
      <c r="I4789" s="222" t="s">
        <v>6565</v>
      </c>
      <c r="J4789" s="171" t="s">
        <v>512</v>
      </c>
      <c r="K4789" s="176"/>
      <c r="L4789" s="177" t="s">
        <v>730</v>
      </c>
      <c r="M4789" s="177" t="s">
        <v>131</v>
      </c>
    </row>
    <row r="4790" spans="1:13" s="178" customFormat="1">
      <c r="A4790" s="171" t="s">
        <v>5962</v>
      </c>
      <c r="B4790" s="171" t="s">
        <v>5965</v>
      </c>
      <c r="C4790" s="179">
        <v>2494</v>
      </c>
      <c r="D4790" s="172">
        <v>46146</v>
      </c>
      <c r="E4790" s="173">
        <v>46195</v>
      </c>
      <c r="F4790" s="8">
        <v>34.909999999999997</v>
      </c>
      <c r="G4790" s="175" t="s">
        <v>5980</v>
      </c>
      <c r="H4790" s="171" t="s">
        <v>5988</v>
      </c>
      <c r="I4790" s="222" t="s">
        <v>6566</v>
      </c>
      <c r="J4790" s="171" t="s">
        <v>658</v>
      </c>
      <c r="K4790" s="176"/>
      <c r="L4790" s="177" t="s">
        <v>730</v>
      </c>
      <c r="M4790" s="177" t="s">
        <v>13</v>
      </c>
    </row>
    <row r="4791" spans="1:13" s="178" customFormat="1">
      <c r="A4791" s="171" t="s">
        <v>5962</v>
      </c>
      <c r="B4791" s="171" t="s">
        <v>5965</v>
      </c>
      <c r="C4791" s="179">
        <v>2494</v>
      </c>
      <c r="D4791" s="172">
        <v>46146</v>
      </c>
      <c r="E4791" s="173">
        <v>46195</v>
      </c>
      <c r="F4791" s="8">
        <v>34.909999999999997</v>
      </c>
      <c r="G4791" s="175" t="s">
        <v>5980</v>
      </c>
      <c r="H4791" s="171" t="s">
        <v>5988</v>
      </c>
      <c r="I4791" s="222" t="s">
        <v>6567</v>
      </c>
      <c r="J4791" s="171" t="s">
        <v>659</v>
      </c>
      <c r="K4791" s="176"/>
      <c r="L4791" s="177" t="s">
        <v>730</v>
      </c>
      <c r="M4791" s="177" t="s">
        <v>71</v>
      </c>
    </row>
    <row r="4792" spans="1:13" s="178" customFormat="1">
      <c r="A4792" s="171" t="s">
        <v>5962</v>
      </c>
      <c r="B4792" s="171" t="s">
        <v>5965</v>
      </c>
      <c r="C4792" s="179">
        <v>2494</v>
      </c>
      <c r="D4792" s="172">
        <v>46146</v>
      </c>
      <c r="E4792" s="173">
        <v>46195</v>
      </c>
      <c r="F4792" s="8">
        <v>39.28</v>
      </c>
      <c r="G4792" s="175" t="s">
        <v>5980</v>
      </c>
      <c r="H4792" s="171" t="s">
        <v>5988</v>
      </c>
      <c r="I4792" s="222" t="s">
        <v>6568</v>
      </c>
      <c r="J4792" s="171" t="s">
        <v>666</v>
      </c>
      <c r="K4792" s="176"/>
      <c r="L4792" s="177" t="s">
        <v>730</v>
      </c>
      <c r="M4792" s="177" t="s">
        <v>139</v>
      </c>
    </row>
    <row r="4793" spans="1:13" s="178" customFormat="1">
      <c r="A4793" s="171" t="s">
        <v>5962</v>
      </c>
      <c r="B4793" s="171" t="s">
        <v>5965</v>
      </c>
      <c r="C4793" s="179">
        <v>2494</v>
      </c>
      <c r="D4793" s="172">
        <v>46146</v>
      </c>
      <c r="E4793" s="173">
        <v>46195</v>
      </c>
      <c r="F4793" s="8">
        <v>30.55</v>
      </c>
      <c r="G4793" s="175" t="s">
        <v>5980</v>
      </c>
      <c r="H4793" s="171" t="s">
        <v>5988</v>
      </c>
      <c r="I4793" s="222" t="s">
        <v>6569</v>
      </c>
      <c r="J4793" s="171" t="s">
        <v>669</v>
      </c>
      <c r="K4793" s="176"/>
      <c r="L4793" s="177" t="s">
        <v>730</v>
      </c>
      <c r="M4793" s="177" t="s">
        <v>15</v>
      </c>
    </row>
    <row r="4794" spans="1:13" s="178" customFormat="1">
      <c r="A4794" s="171" t="s">
        <v>5962</v>
      </c>
      <c r="B4794" s="171" t="s">
        <v>5965</v>
      </c>
      <c r="C4794" s="179">
        <v>2494</v>
      </c>
      <c r="D4794" s="172">
        <v>46146</v>
      </c>
      <c r="E4794" s="173">
        <v>46195</v>
      </c>
      <c r="F4794" s="8">
        <v>30.55</v>
      </c>
      <c r="G4794" s="175" t="s">
        <v>5980</v>
      </c>
      <c r="H4794" s="171" t="s">
        <v>5988</v>
      </c>
      <c r="I4794" s="222" t="s">
        <v>6570</v>
      </c>
      <c r="J4794" s="171" t="s">
        <v>672</v>
      </c>
      <c r="K4794" s="176"/>
      <c r="L4794" s="177" t="s">
        <v>730</v>
      </c>
      <c r="M4794" s="177" t="s">
        <v>155</v>
      </c>
    </row>
    <row r="4795" spans="1:13" s="178" customFormat="1">
      <c r="A4795" s="171" t="s">
        <v>5962</v>
      </c>
      <c r="B4795" s="171" t="s">
        <v>5965</v>
      </c>
      <c r="C4795" s="179">
        <v>2494</v>
      </c>
      <c r="D4795" s="172">
        <v>46146</v>
      </c>
      <c r="E4795" s="173">
        <v>46195</v>
      </c>
      <c r="F4795" s="8">
        <v>39.28</v>
      </c>
      <c r="G4795" s="175" t="s">
        <v>5980</v>
      </c>
      <c r="H4795" s="171" t="s">
        <v>5988</v>
      </c>
      <c r="I4795" s="222" t="s">
        <v>6571</v>
      </c>
      <c r="J4795" s="171" t="s">
        <v>679</v>
      </c>
      <c r="K4795" s="176"/>
      <c r="L4795" s="177" t="s">
        <v>730</v>
      </c>
      <c r="M4795" s="177" t="s">
        <v>135</v>
      </c>
    </row>
    <row r="4796" spans="1:13" s="178" customFormat="1">
      <c r="A4796" s="171" t="s">
        <v>5962</v>
      </c>
      <c r="B4796" s="171" t="s">
        <v>5965</v>
      </c>
      <c r="C4796" s="179">
        <v>2494</v>
      </c>
      <c r="D4796" s="172">
        <v>46146</v>
      </c>
      <c r="E4796" s="173">
        <v>46195</v>
      </c>
      <c r="F4796" s="8">
        <v>34.909999999999997</v>
      </c>
      <c r="G4796" s="175" t="s">
        <v>5980</v>
      </c>
      <c r="H4796" s="171" t="s">
        <v>5988</v>
      </c>
      <c r="I4796" s="222" t="s">
        <v>6572</v>
      </c>
      <c r="J4796" s="171" t="s">
        <v>698</v>
      </c>
      <c r="K4796" s="176"/>
      <c r="L4796" s="177" t="s">
        <v>730</v>
      </c>
      <c r="M4796" s="177" t="s">
        <v>75</v>
      </c>
    </row>
    <row r="4797" spans="1:13" s="178" customFormat="1">
      <c r="A4797" s="171" t="s">
        <v>5962</v>
      </c>
      <c r="B4797" s="171" t="s">
        <v>5965</v>
      </c>
      <c r="C4797" s="179">
        <v>2494</v>
      </c>
      <c r="D4797" s="172">
        <v>46146</v>
      </c>
      <c r="E4797" s="173">
        <v>46195</v>
      </c>
      <c r="F4797" s="8">
        <v>30.55</v>
      </c>
      <c r="G4797" s="175" t="s">
        <v>5980</v>
      </c>
      <c r="H4797" s="171" t="s">
        <v>5988</v>
      </c>
      <c r="I4797" s="222" t="s">
        <v>6573</v>
      </c>
      <c r="J4797" s="171" t="s">
        <v>721</v>
      </c>
      <c r="K4797" s="176"/>
      <c r="L4797" s="177" t="s">
        <v>730</v>
      </c>
      <c r="M4797" s="177" t="s">
        <v>157</v>
      </c>
    </row>
    <row r="4798" spans="1:13" s="178" customFormat="1">
      <c r="A4798" s="171" t="s">
        <v>5962</v>
      </c>
      <c r="B4798" s="171" t="s">
        <v>5965</v>
      </c>
      <c r="C4798" s="179">
        <v>2494</v>
      </c>
      <c r="D4798" s="172">
        <v>46146</v>
      </c>
      <c r="E4798" s="173">
        <v>46195</v>
      </c>
      <c r="F4798" s="8">
        <v>43.64</v>
      </c>
      <c r="G4798" s="175" t="s">
        <v>5980</v>
      </c>
      <c r="H4798" s="171" t="s">
        <v>5988</v>
      </c>
      <c r="I4798" s="222" t="s">
        <v>6574</v>
      </c>
      <c r="J4798" s="171" t="s">
        <v>539</v>
      </c>
      <c r="K4798" s="176"/>
      <c r="L4798" s="177" t="s">
        <v>730</v>
      </c>
      <c r="M4798" s="177" t="s">
        <v>149</v>
      </c>
    </row>
    <row r="4799" spans="1:13" s="178" customFormat="1">
      <c r="A4799" s="171" t="s">
        <v>5962</v>
      </c>
      <c r="B4799" s="171" t="s">
        <v>5965</v>
      </c>
      <c r="C4799" s="179">
        <v>2494</v>
      </c>
      <c r="D4799" s="172">
        <v>46146</v>
      </c>
      <c r="E4799" s="173">
        <v>46195</v>
      </c>
      <c r="F4799" s="8">
        <v>43.64</v>
      </c>
      <c r="G4799" s="175" t="s">
        <v>5980</v>
      </c>
      <c r="H4799" s="171" t="s">
        <v>5988</v>
      </c>
      <c r="I4799" s="222" t="s">
        <v>6575</v>
      </c>
      <c r="J4799" s="171" t="s">
        <v>701</v>
      </c>
      <c r="K4799" s="176"/>
      <c r="L4799" s="177" t="s">
        <v>730</v>
      </c>
      <c r="M4799" s="177" t="s">
        <v>161</v>
      </c>
    </row>
    <row r="4800" spans="1:13" s="178" customFormat="1">
      <c r="A4800" s="171" t="s">
        <v>5962</v>
      </c>
      <c r="B4800" s="171" t="s">
        <v>5965</v>
      </c>
      <c r="C4800" s="179">
        <v>2494</v>
      </c>
      <c r="D4800" s="172">
        <v>46146</v>
      </c>
      <c r="E4800" s="173">
        <v>46195</v>
      </c>
      <c r="F4800" s="8">
        <v>21.82</v>
      </c>
      <c r="G4800" s="175" t="s">
        <v>5980</v>
      </c>
      <c r="H4800" s="171" t="s">
        <v>5988</v>
      </c>
      <c r="I4800" s="222" t="s">
        <v>6576</v>
      </c>
      <c r="J4800" s="171" t="s">
        <v>703</v>
      </c>
      <c r="K4800" s="176"/>
      <c r="L4800" s="177" t="s">
        <v>730</v>
      </c>
      <c r="M4800" s="177" t="s">
        <v>153</v>
      </c>
    </row>
    <row r="4801" spans="1:13" s="178" customFormat="1">
      <c r="A4801" s="171" t="s">
        <v>5962</v>
      </c>
      <c r="B4801" s="171" t="s">
        <v>5965</v>
      </c>
      <c r="C4801" s="179">
        <v>2494</v>
      </c>
      <c r="D4801" s="172">
        <v>46146</v>
      </c>
      <c r="E4801" s="173">
        <v>46195</v>
      </c>
      <c r="F4801" s="8">
        <v>30.55</v>
      </c>
      <c r="G4801" s="175" t="s">
        <v>5980</v>
      </c>
      <c r="H4801" s="171" t="s">
        <v>5988</v>
      </c>
      <c r="I4801" s="222" t="s">
        <v>6577</v>
      </c>
      <c r="J4801" s="171" t="s">
        <v>704</v>
      </c>
      <c r="K4801" s="176"/>
      <c r="L4801" s="177" t="s">
        <v>730</v>
      </c>
      <c r="M4801" s="177" t="s">
        <v>99</v>
      </c>
    </row>
    <row r="4802" spans="1:13" s="178" customFormat="1">
      <c r="A4802" s="171" t="s">
        <v>5962</v>
      </c>
      <c r="B4802" s="171" t="s">
        <v>5965</v>
      </c>
      <c r="C4802" s="179">
        <v>2494</v>
      </c>
      <c r="D4802" s="172">
        <v>46146</v>
      </c>
      <c r="E4802" s="173">
        <v>46195</v>
      </c>
      <c r="F4802" s="8">
        <v>39.28</v>
      </c>
      <c r="G4802" s="175" t="s">
        <v>5980</v>
      </c>
      <c r="H4802" s="171" t="s">
        <v>5988</v>
      </c>
      <c r="I4802" s="222" t="s">
        <v>6578</v>
      </c>
      <c r="J4802" s="171" t="s">
        <v>705</v>
      </c>
      <c r="K4802" s="176"/>
      <c r="L4802" s="177" t="s">
        <v>730</v>
      </c>
      <c r="M4802" s="177" t="s">
        <v>159</v>
      </c>
    </row>
    <row r="4803" spans="1:13" s="178" customFormat="1">
      <c r="A4803" s="171" t="s">
        <v>5962</v>
      </c>
      <c r="B4803" s="171" t="s">
        <v>5965</v>
      </c>
      <c r="C4803" s="179">
        <v>2494</v>
      </c>
      <c r="D4803" s="172">
        <v>46146</v>
      </c>
      <c r="E4803" s="173">
        <v>46195</v>
      </c>
      <c r="F4803" s="8">
        <v>43.64</v>
      </c>
      <c r="G4803" s="175" t="s">
        <v>5980</v>
      </c>
      <c r="H4803" s="171" t="s">
        <v>5988</v>
      </c>
      <c r="I4803" s="222" t="s">
        <v>6579</v>
      </c>
      <c r="J4803" s="171" t="s">
        <v>706</v>
      </c>
      <c r="K4803" s="176"/>
      <c r="L4803" s="177" t="s">
        <v>730</v>
      </c>
      <c r="M4803" s="177" t="s">
        <v>147</v>
      </c>
    </row>
    <row r="4804" spans="1:13" s="178" customFormat="1">
      <c r="A4804" s="171" t="s">
        <v>5962</v>
      </c>
      <c r="B4804" s="171" t="s">
        <v>5965</v>
      </c>
      <c r="C4804" s="179">
        <v>2494</v>
      </c>
      <c r="D4804" s="172">
        <v>46146</v>
      </c>
      <c r="E4804" s="173">
        <v>46195</v>
      </c>
      <c r="F4804" s="8">
        <v>48</v>
      </c>
      <c r="G4804" s="175" t="s">
        <v>5980</v>
      </c>
      <c r="H4804" s="171" t="s">
        <v>5988</v>
      </c>
      <c r="I4804" s="222" t="s">
        <v>6580</v>
      </c>
      <c r="J4804" s="171" t="s">
        <v>708</v>
      </c>
      <c r="K4804" s="176"/>
      <c r="L4804" s="177" t="s">
        <v>730</v>
      </c>
      <c r="M4804" s="177" t="s">
        <v>17</v>
      </c>
    </row>
    <row r="4805" spans="1:13" s="178" customFormat="1">
      <c r="A4805" s="171" t="s">
        <v>5962</v>
      </c>
      <c r="B4805" s="171" t="s">
        <v>5965</v>
      </c>
      <c r="C4805" s="179">
        <v>2494</v>
      </c>
      <c r="D4805" s="172">
        <v>46146</v>
      </c>
      <c r="E4805" s="173">
        <v>46195</v>
      </c>
      <c r="F4805" s="8">
        <v>34.909999999999997</v>
      </c>
      <c r="G4805" s="175" t="s">
        <v>5980</v>
      </c>
      <c r="H4805" s="171" t="s">
        <v>5988</v>
      </c>
      <c r="I4805" s="222" t="s">
        <v>6581</v>
      </c>
      <c r="J4805" s="171" t="s">
        <v>712</v>
      </c>
      <c r="K4805" s="176"/>
      <c r="L4805" s="177" t="s">
        <v>730</v>
      </c>
      <c r="M4805" s="177" t="s">
        <v>145</v>
      </c>
    </row>
    <row r="4806" spans="1:13" s="178" customFormat="1">
      <c r="A4806" s="171" t="s">
        <v>5962</v>
      </c>
      <c r="B4806" s="171" t="s">
        <v>5965</v>
      </c>
      <c r="C4806" s="179">
        <v>2494</v>
      </c>
      <c r="D4806" s="172">
        <v>46146</v>
      </c>
      <c r="E4806" s="173">
        <v>46195</v>
      </c>
      <c r="F4806" s="8">
        <v>34.909999999999997</v>
      </c>
      <c r="G4806" s="175" t="s">
        <v>5980</v>
      </c>
      <c r="H4806" s="171" t="s">
        <v>5988</v>
      </c>
      <c r="I4806" s="222" t="s">
        <v>6582</v>
      </c>
      <c r="J4806" s="171" t="s">
        <v>716</v>
      </c>
      <c r="K4806" s="176"/>
      <c r="L4806" s="177" t="s">
        <v>730</v>
      </c>
      <c r="M4806" s="177" t="s">
        <v>137</v>
      </c>
    </row>
    <row r="4807" spans="1:13" s="178" customFormat="1">
      <c r="A4807" s="171" t="s">
        <v>5962</v>
      </c>
      <c r="B4807" s="171" t="s">
        <v>5965</v>
      </c>
      <c r="C4807" s="179">
        <v>2494</v>
      </c>
      <c r="D4807" s="172">
        <v>46146</v>
      </c>
      <c r="E4807" s="173">
        <v>46195</v>
      </c>
      <c r="F4807" s="8">
        <v>30.55</v>
      </c>
      <c r="G4807" s="175" t="s">
        <v>5980</v>
      </c>
      <c r="H4807" s="171" t="s">
        <v>5988</v>
      </c>
      <c r="I4807" s="222" t="s">
        <v>6583</v>
      </c>
      <c r="J4807" s="171" t="s">
        <v>540</v>
      </c>
      <c r="K4807" s="176"/>
      <c r="L4807" s="177" t="s">
        <v>730</v>
      </c>
      <c r="M4807" s="177" t="s">
        <v>141</v>
      </c>
    </row>
    <row r="4808" spans="1:13" s="178" customFormat="1">
      <c r="A4808" s="171" t="s">
        <v>5962</v>
      </c>
      <c r="B4808" s="171" t="s">
        <v>5965</v>
      </c>
      <c r="C4808" s="179">
        <v>2494</v>
      </c>
      <c r="D4808" s="172">
        <v>46146</v>
      </c>
      <c r="E4808" s="173">
        <v>46195</v>
      </c>
      <c r="F4808" s="8">
        <v>34.909999999999997</v>
      </c>
      <c r="G4808" s="175" t="s">
        <v>5980</v>
      </c>
      <c r="H4808" s="171" t="s">
        <v>5988</v>
      </c>
      <c r="I4808" s="222" t="s">
        <v>6584</v>
      </c>
      <c r="J4808" s="171" t="s">
        <v>780</v>
      </c>
      <c r="K4808" s="176"/>
      <c r="L4808" s="177" t="s">
        <v>730</v>
      </c>
      <c r="M4808" s="177" t="s">
        <v>778</v>
      </c>
    </row>
    <row r="4809" spans="1:13" s="178" customFormat="1">
      <c r="A4809" s="171" t="s">
        <v>5962</v>
      </c>
      <c r="B4809" s="171" t="s">
        <v>5965</v>
      </c>
      <c r="C4809" s="179">
        <v>2494</v>
      </c>
      <c r="D4809" s="172">
        <v>46146</v>
      </c>
      <c r="E4809" s="173">
        <v>46195</v>
      </c>
      <c r="F4809" s="8">
        <v>39.28</v>
      </c>
      <c r="G4809" s="175" t="s">
        <v>5980</v>
      </c>
      <c r="H4809" s="171" t="s">
        <v>5988</v>
      </c>
      <c r="I4809" s="222" t="s">
        <v>6585</v>
      </c>
      <c r="J4809" s="171" t="s">
        <v>624</v>
      </c>
      <c r="K4809" s="176"/>
      <c r="L4809" s="177" t="s">
        <v>730</v>
      </c>
      <c r="M4809" s="177" t="s">
        <v>291</v>
      </c>
    </row>
    <row r="4810" spans="1:13" s="178" customFormat="1">
      <c r="A4810" s="171" t="s">
        <v>5962</v>
      </c>
      <c r="B4810" s="171" t="s">
        <v>5965</v>
      </c>
      <c r="C4810" s="179">
        <v>2494</v>
      </c>
      <c r="D4810" s="172">
        <v>46146</v>
      </c>
      <c r="E4810" s="173">
        <v>46195</v>
      </c>
      <c r="F4810" s="8">
        <v>82.92</v>
      </c>
      <c r="G4810" s="175" t="s">
        <v>5980</v>
      </c>
      <c r="H4810" s="171" t="s">
        <v>5988</v>
      </c>
      <c r="I4810" s="222" t="s">
        <v>6586</v>
      </c>
      <c r="J4810" s="171" t="s">
        <v>627</v>
      </c>
      <c r="K4810" s="176"/>
      <c r="L4810" s="177" t="s">
        <v>730</v>
      </c>
      <c r="M4810" s="177" t="s">
        <v>295</v>
      </c>
    </row>
    <row r="4811" spans="1:13" s="178" customFormat="1">
      <c r="A4811" s="171" t="s">
        <v>5962</v>
      </c>
      <c r="B4811" s="171" t="s">
        <v>5965</v>
      </c>
      <c r="C4811" s="179">
        <v>2494</v>
      </c>
      <c r="D4811" s="172">
        <v>46146</v>
      </c>
      <c r="E4811" s="173">
        <v>46195</v>
      </c>
      <c r="F4811" s="8">
        <v>34.909999999999997</v>
      </c>
      <c r="G4811" s="175" t="s">
        <v>5980</v>
      </c>
      <c r="H4811" s="171" t="s">
        <v>5988</v>
      </c>
      <c r="I4811" s="222" t="s">
        <v>6587</v>
      </c>
      <c r="J4811" s="171" t="s">
        <v>634</v>
      </c>
      <c r="K4811" s="176"/>
      <c r="L4811" s="177" t="s">
        <v>730</v>
      </c>
      <c r="M4811" s="177" t="s">
        <v>335</v>
      </c>
    </row>
    <row r="4812" spans="1:13" s="178" customFormat="1">
      <c r="A4812" s="171" t="s">
        <v>5962</v>
      </c>
      <c r="B4812" s="171" t="s">
        <v>5965</v>
      </c>
      <c r="C4812" s="179">
        <v>2494</v>
      </c>
      <c r="D4812" s="172">
        <v>46146</v>
      </c>
      <c r="E4812" s="173">
        <v>46195</v>
      </c>
      <c r="F4812" s="8">
        <v>43.64</v>
      </c>
      <c r="G4812" s="175" t="s">
        <v>5980</v>
      </c>
      <c r="H4812" s="171" t="s">
        <v>5988</v>
      </c>
      <c r="I4812" s="222" t="s">
        <v>6588</v>
      </c>
      <c r="J4812" s="171" t="s">
        <v>655</v>
      </c>
      <c r="K4812" s="176"/>
      <c r="L4812" s="177" t="s">
        <v>730</v>
      </c>
      <c r="M4812" s="177" t="s">
        <v>283</v>
      </c>
    </row>
    <row r="4813" spans="1:13" s="178" customFormat="1">
      <c r="A4813" s="171" t="s">
        <v>5962</v>
      </c>
      <c r="B4813" s="171" t="s">
        <v>5965</v>
      </c>
      <c r="C4813" s="179">
        <v>2494</v>
      </c>
      <c r="D4813" s="172">
        <v>46146</v>
      </c>
      <c r="E4813" s="173">
        <v>46195</v>
      </c>
      <c r="F4813" s="8">
        <v>43.64</v>
      </c>
      <c r="G4813" s="175" t="s">
        <v>5980</v>
      </c>
      <c r="H4813" s="171" t="s">
        <v>5988</v>
      </c>
      <c r="I4813" s="222" t="s">
        <v>6589</v>
      </c>
      <c r="J4813" s="171" t="s">
        <v>613</v>
      </c>
      <c r="K4813" s="176"/>
      <c r="L4813" s="177" t="s">
        <v>730</v>
      </c>
      <c r="M4813" s="177" t="s">
        <v>327</v>
      </c>
    </row>
    <row r="4814" spans="1:13" s="178" customFormat="1">
      <c r="A4814" s="171" t="s">
        <v>5962</v>
      </c>
      <c r="B4814" s="171" t="s">
        <v>5965</v>
      </c>
      <c r="C4814" s="179">
        <v>2494</v>
      </c>
      <c r="D4814" s="172">
        <v>46146</v>
      </c>
      <c r="E4814" s="173">
        <v>46195</v>
      </c>
      <c r="F4814" s="8">
        <v>69.819999999999993</v>
      </c>
      <c r="G4814" s="175" t="s">
        <v>5980</v>
      </c>
      <c r="H4814" s="171" t="s">
        <v>5988</v>
      </c>
      <c r="I4814" s="222" t="s">
        <v>6590</v>
      </c>
      <c r="J4814" s="171" t="s">
        <v>531</v>
      </c>
      <c r="K4814" s="176"/>
      <c r="L4814" s="177" t="s">
        <v>730</v>
      </c>
      <c r="M4814" s="177" t="s">
        <v>321</v>
      </c>
    </row>
    <row r="4815" spans="1:13" s="178" customFormat="1">
      <c r="A4815" s="171" t="s">
        <v>5962</v>
      </c>
      <c r="B4815" s="171" t="s">
        <v>5965</v>
      </c>
      <c r="C4815" s="179">
        <v>2494</v>
      </c>
      <c r="D4815" s="172">
        <v>46146</v>
      </c>
      <c r="E4815" s="173">
        <v>46195</v>
      </c>
      <c r="F4815" s="8">
        <v>13.09</v>
      </c>
      <c r="G4815" s="175" t="s">
        <v>5980</v>
      </c>
      <c r="H4815" s="171" t="s">
        <v>5988</v>
      </c>
      <c r="I4815" s="222" t="s">
        <v>6591</v>
      </c>
      <c r="J4815" s="171" t="s">
        <v>664</v>
      </c>
      <c r="K4815" s="176"/>
      <c r="L4815" s="177" t="s">
        <v>730</v>
      </c>
      <c r="M4815" s="177" t="s">
        <v>293</v>
      </c>
    </row>
    <row r="4816" spans="1:13" s="178" customFormat="1">
      <c r="A4816" s="171" t="s">
        <v>5962</v>
      </c>
      <c r="B4816" s="171" t="s">
        <v>5965</v>
      </c>
      <c r="C4816" s="179">
        <v>2494</v>
      </c>
      <c r="D4816" s="172">
        <v>46146</v>
      </c>
      <c r="E4816" s="173">
        <v>46195</v>
      </c>
      <c r="F4816" s="8">
        <v>34.909999999999997</v>
      </c>
      <c r="G4816" s="175" t="s">
        <v>5980</v>
      </c>
      <c r="H4816" s="171" t="s">
        <v>5988</v>
      </c>
      <c r="I4816" s="222" t="s">
        <v>6592</v>
      </c>
      <c r="J4816" s="171" t="s">
        <v>667</v>
      </c>
      <c r="K4816" s="176"/>
      <c r="L4816" s="177" t="s">
        <v>730</v>
      </c>
      <c r="M4816" s="177" t="s">
        <v>339</v>
      </c>
    </row>
    <row r="4817" spans="1:13" s="178" customFormat="1">
      <c r="A4817" s="171" t="s">
        <v>5962</v>
      </c>
      <c r="B4817" s="171" t="s">
        <v>5965</v>
      </c>
      <c r="C4817" s="179">
        <v>2494</v>
      </c>
      <c r="D4817" s="172">
        <v>46146</v>
      </c>
      <c r="E4817" s="173">
        <v>46195</v>
      </c>
      <c r="F4817" s="8">
        <v>34.909999999999997</v>
      </c>
      <c r="G4817" s="175" t="s">
        <v>5980</v>
      </c>
      <c r="H4817" s="171" t="s">
        <v>5988</v>
      </c>
      <c r="I4817" s="222" t="s">
        <v>6593</v>
      </c>
      <c r="J4817" s="171" t="s">
        <v>673</v>
      </c>
      <c r="K4817" s="176"/>
      <c r="L4817" s="177" t="s">
        <v>730</v>
      </c>
      <c r="M4817" s="177" t="s">
        <v>287</v>
      </c>
    </row>
    <row r="4818" spans="1:13" s="178" customFormat="1">
      <c r="A4818" s="171" t="s">
        <v>5962</v>
      </c>
      <c r="B4818" s="171" t="s">
        <v>5965</v>
      </c>
      <c r="C4818" s="179">
        <v>2494</v>
      </c>
      <c r="D4818" s="172">
        <v>46146</v>
      </c>
      <c r="E4818" s="173">
        <v>46195</v>
      </c>
      <c r="F4818" s="8">
        <v>39.28</v>
      </c>
      <c r="G4818" s="175" t="s">
        <v>5980</v>
      </c>
      <c r="H4818" s="171" t="s">
        <v>5988</v>
      </c>
      <c r="I4818" s="222" t="s">
        <v>6594</v>
      </c>
      <c r="J4818" s="171" t="s">
        <v>680</v>
      </c>
      <c r="K4818" s="176"/>
      <c r="L4818" s="177" t="s">
        <v>730</v>
      </c>
      <c r="M4818" s="177" t="s">
        <v>506</v>
      </c>
    </row>
    <row r="4819" spans="1:13" s="178" customFormat="1">
      <c r="A4819" s="171" t="s">
        <v>5962</v>
      </c>
      <c r="B4819" s="171" t="s">
        <v>5965</v>
      </c>
      <c r="C4819" s="179">
        <v>2494</v>
      </c>
      <c r="D4819" s="172">
        <v>46146</v>
      </c>
      <c r="E4819" s="173">
        <v>46195</v>
      </c>
      <c r="F4819" s="8">
        <v>34.909999999999997</v>
      </c>
      <c r="G4819" s="175" t="s">
        <v>5980</v>
      </c>
      <c r="H4819" s="171" t="s">
        <v>5988</v>
      </c>
      <c r="I4819" s="222" t="s">
        <v>6595</v>
      </c>
      <c r="J4819" s="171" t="s">
        <v>684</v>
      </c>
      <c r="K4819" s="176"/>
      <c r="L4819" s="177" t="s">
        <v>730</v>
      </c>
      <c r="M4819" s="177" t="s">
        <v>355</v>
      </c>
    </row>
    <row r="4820" spans="1:13" s="178" customFormat="1">
      <c r="A4820" s="171" t="s">
        <v>5962</v>
      </c>
      <c r="B4820" s="171" t="s">
        <v>5965</v>
      </c>
      <c r="C4820" s="179">
        <v>2494</v>
      </c>
      <c r="D4820" s="172">
        <v>46146</v>
      </c>
      <c r="E4820" s="173">
        <v>46195</v>
      </c>
      <c r="F4820" s="8">
        <v>30.55</v>
      </c>
      <c r="G4820" s="175" t="s">
        <v>5980</v>
      </c>
      <c r="H4820" s="171" t="s">
        <v>5988</v>
      </c>
      <c r="I4820" s="222" t="s">
        <v>6596</v>
      </c>
      <c r="J4820" s="171" t="s">
        <v>685</v>
      </c>
      <c r="K4820" s="176"/>
      <c r="L4820" s="177" t="s">
        <v>730</v>
      </c>
      <c r="M4820" s="177" t="s">
        <v>345</v>
      </c>
    </row>
    <row r="4821" spans="1:13" s="178" customFormat="1">
      <c r="A4821" s="171" t="s">
        <v>5962</v>
      </c>
      <c r="B4821" s="171" t="s">
        <v>5965</v>
      </c>
      <c r="C4821" s="179">
        <v>2494</v>
      </c>
      <c r="D4821" s="172">
        <v>46146</v>
      </c>
      <c r="E4821" s="173">
        <v>46195</v>
      </c>
      <c r="F4821" s="8">
        <v>39.28</v>
      </c>
      <c r="G4821" s="175" t="s">
        <v>5980</v>
      </c>
      <c r="H4821" s="171" t="s">
        <v>5988</v>
      </c>
      <c r="I4821" s="222" t="s">
        <v>6597</v>
      </c>
      <c r="J4821" s="171" t="s">
        <v>693</v>
      </c>
      <c r="K4821" s="176"/>
      <c r="L4821" s="177" t="s">
        <v>730</v>
      </c>
      <c r="M4821" s="177" t="s">
        <v>289</v>
      </c>
    </row>
    <row r="4822" spans="1:13" s="178" customFormat="1">
      <c r="A4822" s="171" t="s">
        <v>5962</v>
      </c>
      <c r="B4822" s="171" t="s">
        <v>5965</v>
      </c>
      <c r="C4822" s="179">
        <v>2494</v>
      </c>
      <c r="D4822" s="172">
        <v>46146</v>
      </c>
      <c r="E4822" s="173">
        <v>46195</v>
      </c>
      <c r="F4822" s="8">
        <v>34.909999999999997</v>
      </c>
      <c r="G4822" s="175" t="s">
        <v>5980</v>
      </c>
      <c r="H4822" s="171" t="s">
        <v>5988</v>
      </c>
      <c r="I4822" s="222" t="s">
        <v>6598</v>
      </c>
      <c r="J4822" s="171" t="s">
        <v>694</v>
      </c>
      <c r="K4822" s="176"/>
      <c r="L4822" s="177" t="s">
        <v>730</v>
      </c>
      <c r="M4822" s="177" t="s">
        <v>349</v>
      </c>
    </row>
    <row r="4823" spans="1:13" s="178" customFormat="1">
      <c r="A4823" s="171" t="s">
        <v>5962</v>
      </c>
      <c r="B4823" s="171" t="s">
        <v>5965</v>
      </c>
      <c r="C4823" s="179">
        <v>2494</v>
      </c>
      <c r="D4823" s="172">
        <v>46146</v>
      </c>
      <c r="E4823" s="173">
        <v>46195</v>
      </c>
      <c r="F4823" s="8">
        <v>34.909999999999997</v>
      </c>
      <c r="G4823" s="175" t="s">
        <v>5980</v>
      </c>
      <c r="H4823" s="171" t="s">
        <v>5988</v>
      </c>
      <c r="I4823" s="222" t="s">
        <v>6599</v>
      </c>
      <c r="J4823" s="171" t="s">
        <v>699</v>
      </c>
      <c r="K4823" s="176"/>
      <c r="L4823" s="177" t="s">
        <v>730</v>
      </c>
      <c r="M4823" s="177" t="s">
        <v>343</v>
      </c>
    </row>
    <row r="4824" spans="1:13" s="178" customFormat="1">
      <c r="A4824" s="171" t="s">
        <v>5962</v>
      </c>
      <c r="B4824" s="171" t="s">
        <v>5965</v>
      </c>
      <c r="C4824" s="179">
        <v>2494</v>
      </c>
      <c r="D4824" s="172">
        <v>46146</v>
      </c>
      <c r="E4824" s="173">
        <v>46195</v>
      </c>
      <c r="F4824" s="8">
        <v>39.28</v>
      </c>
      <c r="G4824" s="175" t="s">
        <v>5980</v>
      </c>
      <c r="H4824" s="171" t="s">
        <v>5988</v>
      </c>
      <c r="I4824" s="222" t="s">
        <v>6600</v>
      </c>
      <c r="J4824" s="171" t="s">
        <v>786</v>
      </c>
      <c r="K4824" s="176"/>
      <c r="L4824" s="177" t="s">
        <v>730</v>
      </c>
      <c r="M4824" s="177" t="s">
        <v>285</v>
      </c>
    </row>
    <row r="4825" spans="1:13" s="178" customFormat="1">
      <c r="A4825" s="171" t="s">
        <v>5962</v>
      </c>
      <c r="B4825" s="171" t="s">
        <v>5965</v>
      </c>
      <c r="C4825" s="179">
        <v>2494</v>
      </c>
      <c r="D4825" s="172">
        <v>46146</v>
      </c>
      <c r="E4825" s="173">
        <v>46195</v>
      </c>
      <c r="F4825" s="8">
        <v>100.37</v>
      </c>
      <c r="G4825" s="175" t="s">
        <v>5980</v>
      </c>
      <c r="H4825" s="171" t="s">
        <v>5988</v>
      </c>
      <c r="I4825" s="222" t="s">
        <v>6601</v>
      </c>
      <c r="J4825" s="171" t="s">
        <v>793</v>
      </c>
      <c r="K4825" s="176"/>
      <c r="L4825" s="177" t="s">
        <v>730</v>
      </c>
      <c r="M4825" s="177" t="s">
        <v>185</v>
      </c>
    </row>
    <row r="4826" spans="1:13" s="178" customFormat="1">
      <c r="A4826" s="171" t="s">
        <v>5962</v>
      </c>
      <c r="B4826" s="171" t="s">
        <v>5965</v>
      </c>
      <c r="C4826" s="179">
        <v>2494</v>
      </c>
      <c r="D4826" s="172">
        <v>46146</v>
      </c>
      <c r="E4826" s="173">
        <v>46195</v>
      </c>
      <c r="F4826" s="8">
        <v>96.01</v>
      </c>
      <c r="G4826" s="175" t="s">
        <v>5980</v>
      </c>
      <c r="H4826" s="171" t="s">
        <v>5988</v>
      </c>
      <c r="I4826" s="222" t="s">
        <v>6602</v>
      </c>
      <c r="J4826" s="171" t="s">
        <v>794</v>
      </c>
      <c r="K4826" s="176"/>
      <c r="L4826" s="177" t="s">
        <v>730</v>
      </c>
      <c r="M4826" s="177" t="s">
        <v>195</v>
      </c>
    </row>
    <row r="4827" spans="1:13" s="178" customFormat="1">
      <c r="A4827" s="171" t="s">
        <v>5962</v>
      </c>
      <c r="B4827" s="171" t="s">
        <v>5965</v>
      </c>
      <c r="C4827" s="179">
        <v>2494</v>
      </c>
      <c r="D4827" s="172">
        <v>46146</v>
      </c>
      <c r="E4827" s="173">
        <v>46195</v>
      </c>
      <c r="F4827" s="8">
        <v>96.01</v>
      </c>
      <c r="G4827" s="175" t="s">
        <v>5980</v>
      </c>
      <c r="H4827" s="171" t="s">
        <v>5988</v>
      </c>
      <c r="I4827" s="222" t="s">
        <v>6603</v>
      </c>
      <c r="J4827" s="171" t="s">
        <v>657</v>
      </c>
      <c r="K4827" s="176"/>
      <c r="L4827" s="177" t="s">
        <v>730</v>
      </c>
      <c r="M4827" s="177" t="s">
        <v>187</v>
      </c>
    </row>
    <row r="4828" spans="1:13" s="178" customFormat="1">
      <c r="A4828" s="171" t="s">
        <v>5962</v>
      </c>
      <c r="B4828" s="171" t="s">
        <v>5965</v>
      </c>
      <c r="C4828" s="179">
        <v>2494</v>
      </c>
      <c r="D4828" s="172">
        <v>46146</v>
      </c>
      <c r="E4828" s="173">
        <v>46195</v>
      </c>
      <c r="F4828" s="8">
        <v>4.3600000000000003</v>
      </c>
      <c r="G4828" s="175" t="s">
        <v>5980</v>
      </c>
      <c r="H4828" s="171" t="s">
        <v>5988</v>
      </c>
      <c r="I4828" s="222" t="s">
        <v>6604</v>
      </c>
      <c r="J4828" s="171" t="s">
        <v>795</v>
      </c>
      <c r="K4828" s="176"/>
      <c r="L4828" s="177" t="s">
        <v>730</v>
      </c>
      <c r="M4828" s="177" t="s">
        <v>191</v>
      </c>
    </row>
    <row r="4829" spans="1:13" s="178" customFormat="1">
      <c r="A4829" s="171" t="s">
        <v>5962</v>
      </c>
      <c r="B4829" s="171" t="s">
        <v>5965</v>
      </c>
      <c r="C4829" s="179">
        <v>2494</v>
      </c>
      <c r="D4829" s="172">
        <v>46146</v>
      </c>
      <c r="E4829" s="173">
        <v>46195</v>
      </c>
      <c r="F4829" s="8">
        <v>34.909999999999997</v>
      </c>
      <c r="G4829" s="175" t="s">
        <v>5980</v>
      </c>
      <c r="H4829" s="171" t="s">
        <v>5988</v>
      </c>
      <c r="I4829" s="222" t="s">
        <v>6605</v>
      </c>
      <c r="J4829" s="171" t="s">
        <v>541</v>
      </c>
      <c r="K4829" s="176"/>
      <c r="L4829" s="177" t="s">
        <v>730</v>
      </c>
      <c r="M4829" s="177" t="s">
        <v>173</v>
      </c>
    </row>
    <row r="4830" spans="1:13" s="178" customFormat="1">
      <c r="A4830" s="171" t="s">
        <v>5962</v>
      </c>
      <c r="B4830" s="171" t="s">
        <v>5965</v>
      </c>
      <c r="C4830" s="179">
        <v>2494</v>
      </c>
      <c r="D4830" s="172">
        <v>46146</v>
      </c>
      <c r="E4830" s="173">
        <v>46195</v>
      </c>
      <c r="F4830" s="8">
        <v>61.1</v>
      </c>
      <c r="G4830" s="175" t="s">
        <v>5980</v>
      </c>
      <c r="H4830" s="171" t="s">
        <v>5988</v>
      </c>
      <c r="I4830" s="222" t="s">
        <v>6606</v>
      </c>
      <c r="J4830" s="171" t="s">
        <v>796</v>
      </c>
      <c r="K4830" s="176"/>
      <c r="L4830" s="177" t="s">
        <v>730</v>
      </c>
      <c r="M4830" s="177" t="s">
        <v>500</v>
      </c>
    </row>
    <row r="4831" spans="1:13" s="178" customFormat="1">
      <c r="A4831" s="171" t="s">
        <v>5962</v>
      </c>
      <c r="B4831" s="171" t="s">
        <v>5965</v>
      </c>
      <c r="C4831" s="179">
        <v>2494</v>
      </c>
      <c r="D4831" s="172">
        <v>46146</v>
      </c>
      <c r="E4831" s="173">
        <v>46195</v>
      </c>
      <c r="F4831" s="8">
        <v>87.28</v>
      </c>
      <c r="G4831" s="175" t="s">
        <v>5980</v>
      </c>
      <c r="H4831" s="171" t="s">
        <v>5988</v>
      </c>
      <c r="I4831" s="222" t="s">
        <v>6607</v>
      </c>
      <c r="J4831" s="171" t="s">
        <v>626</v>
      </c>
      <c r="K4831" s="176"/>
      <c r="L4831" s="177" t="s">
        <v>730</v>
      </c>
      <c r="M4831" s="177" t="s">
        <v>21</v>
      </c>
    </row>
    <row r="4832" spans="1:13" s="178" customFormat="1">
      <c r="A4832" s="171" t="s">
        <v>5962</v>
      </c>
      <c r="B4832" s="171" t="s">
        <v>5965</v>
      </c>
      <c r="C4832" s="179">
        <v>2494</v>
      </c>
      <c r="D4832" s="172">
        <v>46146</v>
      </c>
      <c r="E4832" s="173">
        <v>46195</v>
      </c>
      <c r="F4832" s="8">
        <v>56.73</v>
      </c>
      <c r="G4832" s="175" t="s">
        <v>5980</v>
      </c>
      <c r="H4832" s="171" t="s">
        <v>5988</v>
      </c>
      <c r="I4832" s="222" t="s">
        <v>6608</v>
      </c>
      <c r="J4832" s="171" t="s">
        <v>534</v>
      </c>
      <c r="K4832" s="176"/>
      <c r="L4832" s="177" t="s">
        <v>730</v>
      </c>
      <c r="M4832" s="177" t="s">
        <v>23</v>
      </c>
    </row>
    <row r="4833" spans="1:13" s="178" customFormat="1">
      <c r="A4833" s="171" t="s">
        <v>5962</v>
      </c>
      <c r="B4833" s="171" t="s">
        <v>5965</v>
      </c>
      <c r="C4833" s="179">
        <v>2494</v>
      </c>
      <c r="D4833" s="172">
        <v>46146</v>
      </c>
      <c r="E4833" s="173">
        <v>46195</v>
      </c>
      <c r="F4833" s="8">
        <v>65.459999999999994</v>
      </c>
      <c r="G4833" s="175" t="s">
        <v>5980</v>
      </c>
      <c r="H4833" s="171" t="s">
        <v>5988</v>
      </c>
      <c r="I4833" s="222" t="s">
        <v>6609</v>
      </c>
      <c r="J4833" s="171" t="s">
        <v>695</v>
      </c>
      <c r="K4833" s="176"/>
      <c r="L4833" s="177" t="s">
        <v>730</v>
      </c>
      <c r="M4833" s="177" t="s">
        <v>502</v>
      </c>
    </row>
    <row r="4834" spans="1:13" s="178" customFormat="1">
      <c r="A4834" s="171" t="s">
        <v>5962</v>
      </c>
      <c r="B4834" s="171" t="s">
        <v>5965</v>
      </c>
      <c r="C4834" s="179">
        <v>2494</v>
      </c>
      <c r="D4834" s="172">
        <v>46146</v>
      </c>
      <c r="E4834" s="173">
        <v>46195</v>
      </c>
      <c r="F4834" s="8">
        <v>43.64</v>
      </c>
      <c r="G4834" s="175" t="s">
        <v>5980</v>
      </c>
      <c r="H4834" s="171" t="s">
        <v>5988</v>
      </c>
      <c r="I4834" s="222" t="s">
        <v>6610</v>
      </c>
      <c r="J4834" s="171" t="s">
        <v>656</v>
      </c>
      <c r="K4834" s="176"/>
      <c r="L4834" s="177" t="s">
        <v>730</v>
      </c>
      <c r="M4834" s="177" t="s">
        <v>59</v>
      </c>
    </row>
    <row r="4835" spans="1:13" s="178" customFormat="1">
      <c r="A4835" s="171" t="s">
        <v>5962</v>
      </c>
      <c r="B4835" s="171" t="s">
        <v>5965</v>
      </c>
      <c r="C4835" s="179">
        <v>2494</v>
      </c>
      <c r="D4835" s="172">
        <v>46146</v>
      </c>
      <c r="E4835" s="173">
        <v>46195</v>
      </c>
      <c r="F4835" s="8">
        <v>34.909999999999997</v>
      </c>
      <c r="G4835" s="175" t="s">
        <v>5980</v>
      </c>
      <c r="H4835" s="171" t="s">
        <v>5988</v>
      </c>
      <c r="I4835" s="222" t="s">
        <v>6611</v>
      </c>
      <c r="J4835" s="171" t="s">
        <v>702</v>
      </c>
      <c r="K4835" s="176"/>
      <c r="L4835" s="177" t="s">
        <v>730</v>
      </c>
      <c r="M4835" s="177" t="s">
        <v>397</v>
      </c>
    </row>
    <row r="4836" spans="1:13" s="178" customFormat="1">
      <c r="A4836" s="171" t="s">
        <v>5962</v>
      </c>
      <c r="B4836" s="171" t="s">
        <v>5965</v>
      </c>
      <c r="C4836" s="179">
        <v>2494</v>
      </c>
      <c r="D4836" s="172">
        <v>46146</v>
      </c>
      <c r="E4836" s="173">
        <v>46195</v>
      </c>
      <c r="F4836" s="8">
        <v>34.909999999999997</v>
      </c>
      <c r="G4836" s="175" t="s">
        <v>5980</v>
      </c>
      <c r="H4836" s="171" t="s">
        <v>5988</v>
      </c>
      <c r="I4836" s="222" t="s">
        <v>6612</v>
      </c>
      <c r="J4836" s="171" t="s">
        <v>662</v>
      </c>
      <c r="K4836" s="176"/>
      <c r="L4836" s="177" t="s">
        <v>730</v>
      </c>
      <c r="M4836" s="177" t="s">
        <v>425</v>
      </c>
    </row>
    <row r="4837" spans="1:13" s="178" customFormat="1">
      <c r="A4837" s="171" t="s">
        <v>5962</v>
      </c>
      <c r="B4837" s="171" t="s">
        <v>5965</v>
      </c>
      <c r="C4837" s="179">
        <v>2494</v>
      </c>
      <c r="D4837" s="172">
        <v>46146</v>
      </c>
      <c r="E4837" s="173">
        <v>46195</v>
      </c>
      <c r="F4837" s="8">
        <v>39.28</v>
      </c>
      <c r="G4837" s="175" t="s">
        <v>5980</v>
      </c>
      <c r="H4837" s="171" t="s">
        <v>5988</v>
      </c>
      <c r="I4837" s="222" t="s">
        <v>6613</v>
      </c>
      <c r="J4837" s="171" t="s">
        <v>770</v>
      </c>
      <c r="K4837" s="176"/>
      <c r="L4837" s="177" t="s">
        <v>730</v>
      </c>
      <c r="M4837" s="177" t="s">
        <v>439</v>
      </c>
    </row>
    <row r="4838" spans="1:13" s="178" customFormat="1">
      <c r="A4838" s="171" t="s">
        <v>5962</v>
      </c>
      <c r="B4838" s="171" t="s">
        <v>5965</v>
      </c>
      <c r="C4838" s="179">
        <v>2494</v>
      </c>
      <c r="D4838" s="172">
        <v>46146</v>
      </c>
      <c r="E4838" s="173">
        <v>46195</v>
      </c>
      <c r="F4838" s="8">
        <v>39.28</v>
      </c>
      <c r="G4838" s="175" t="s">
        <v>5980</v>
      </c>
      <c r="H4838" s="171" t="s">
        <v>5988</v>
      </c>
      <c r="I4838" s="222" t="s">
        <v>6614</v>
      </c>
      <c r="J4838" s="171" t="s">
        <v>528</v>
      </c>
      <c r="K4838" s="176"/>
      <c r="L4838" s="177" t="s">
        <v>730</v>
      </c>
      <c r="M4838" s="177" t="s">
        <v>453</v>
      </c>
    </row>
    <row r="4839" spans="1:13" s="178" customFormat="1">
      <c r="A4839" s="171" t="s">
        <v>5962</v>
      </c>
      <c r="B4839" s="171" t="s">
        <v>5965</v>
      </c>
      <c r="C4839" s="179">
        <v>2494</v>
      </c>
      <c r="D4839" s="172">
        <v>46146</v>
      </c>
      <c r="E4839" s="173">
        <v>46195</v>
      </c>
      <c r="F4839" s="8">
        <v>39.28</v>
      </c>
      <c r="G4839" s="175" t="s">
        <v>5980</v>
      </c>
      <c r="H4839" s="171" t="s">
        <v>5988</v>
      </c>
      <c r="I4839" s="222" t="s">
        <v>6615</v>
      </c>
      <c r="J4839" s="171" t="s">
        <v>678</v>
      </c>
      <c r="K4839" s="176"/>
      <c r="L4839" s="177" t="s">
        <v>730</v>
      </c>
      <c r="M4839" s="177" t="s">
        <v>481</v>
      </c>
    </row>
    <row r="4840" spans="1:13" s="178" customFormat="1">
      <c r="A4840" s="171" t="s">
        <v>5962</v>
      </c>
      <c r="B4840" s="171" t="s">
        <v>5965</v>
      </c>
      <c r="C4840" s="179">
        <v>2494</v>
      </c>
      <c r="D4840" s="172">
        <v>46146</v>
      </c>
      <c r="E4840" s="173">
        <v>46195</v>
      </c>
      <c r="F4840" s="8">
        <v>34.909999999999997</v>
      </c>
      <c r="G4840" s="175" t="s">
        <v>5980</v>
      </c>
      <c r="H4840" s="171" t="s">
        <v>5988</v>
      </c>
      <c r="I4840" s="222" t="s">
        <v>6616</v>
      </c>
      <c r="J4840" s="171" t="s">
        <v>773</v>
      </c>
      <c r="K4840" s="176"/>
      <c r="L4840" s="177" t="s">
        <v>730</v>
      </c>
      <c r="M4840" s="177" t="s">
        <v>365</v>
      </c>
    </row>
    <row r="4841" spans="1:13" s="178" customFormat="1">
      <c r="A4841" s="171" t="s">
        <v>5962</v>
      </c>
      <c r="B4841" s="171" t="s">
        <v>5965</v>
      </c>
      <c r="C4841" s="179">
        <v>2494</v>
      </c>
      <c r="D4841" s="172">
        <v>46146</v>
      </c>
      <c r="E4841" s="173">
        <v>46195</v>
      </c>
      <c r="F4841" s="8">
        <v>65.459999999999994</v>
      </c>
      <c r="G4841" s="175" t="s">
        <v>5980</v>
      </c>
      <c r="H4841" s="171" t="s">
        <v>5988</v>
      </c>
      <c r="I4841" s="222" t="s">
        <v>6617</v>
      </c>
      <c r="J4841" s="171" t="s">
        <v>683</v>
      </c>
      <c r="K4841" s="176"/>
      <c r="L4841" s="177" t="s">
        <v>730</v>
      </c>
      <c r="M4841" s="177" t="s">
        <v>379</v>
      </c>
    </row>
    <row r="4842" spans="1:13" s="178" customFormat="1">
      <c r="A4842" s="171" t="s">
        <v>5962</v>
      </c>
      <c r="B4842" s="171" t="s">
        <v>5965</v>
      </c>
      <c r="C4842" s="179">
        <v>2494</v>
      </c>
      <c r="D4842" s="172">
        <v>46146</v>
      </c>
      <c r="E4842" s="173">
        <v>46195</v>
      </c>
      <c r="F4842" s="8">
        <v>30.55</v>
      </c>
      <c r="G4842" s="175" t="s">
        <v>5980</v>
      </c>
      <c r="H4842" s="171" t="s">
        <v>5988</v>
      </c>
      <c r="I4842" s="222" t="s">
        <v>6618</v>
      </c>
      <c r="J4842" s="171" t="s">
        <v>515</v>
      </c>
      <c r="K4842" s="176"/>
      <c r="L4842" s="177" t="s">
        <v>730</v>
      </c>
      <c r="M4842" s="177" t="s">
        <v>391</v>
      </c>
    </row>
    <row r="4843" spans="1:13" s="178" customFormat="1">
      <c r="A4843" s="171" t="s">
        <v>5962</v>
      </c>
      <c r="B4843" s="171" t="s">
        <v>5965</v>
      </c>
      <c r="C4843" s="179">
        <v>2494</v>
      </c>
      <c r="D4843" s="172">
        <v>46146</v>
      </c>
      <c r="E4843" s="173">
        <v>46195</v>
      </c>
      <c r="F4843" s="8">
        <v>43.64</v>
      </c>
      <c r="G4843" s="175" t="s">
        <v>5980</v>
      </c>
      <c r="H4843" s="171" t="s">
        <v>5988</v>
      </c>
      <c r="I4843" s="222" t="s">
        <v>6619</v>
      </c>
      <c r="J4843" s="171" t="s">
        <v>640</v>
      </c>
      <c r="K4843" s="176"/>
      <c r="L4843" s="177" t="s">
        <v>730</v>
      </c>
      <c r="M4843" s="177" t="s">
        <v>435</v>
      </c>
    </row>
    <row r="4844" spans="1:13" s="178" customFormat="1">
      <c r="A4844" s="171" t="s">
        <v>5962</v>
      </c>
      <c r="B4844" s="171" t="s">
        <v>5965</v>
      </c>
      <c r="C4844" s="179">
        <v>2494</v>
      </c>
      <c r="D4844" s="172">
        <v>46146</v>
      </c>
      <c r="E4844" s="173">
        <v>46195</v>
      </c>
      <c r="F4844" s="8">
        <v>34.909999999999997</v>
      </c>
      <c r="G4844" s="175" t="s">
        <v>5980</v>
      </c>
      <c r="H4844" s="171" t="s">
        <v>5988</v>
      </c>
      <c r="I4844" s="222" t="s">
        <v>6620</v>
      </c>
      <c r="J4844" s="171" t="s">
        <v>707</v>
      </c>
      <c r="K4844" s="176"/>
      <c r="L4844" s="177" t="s">
        <v>730</v>
      </c>
      <c r="M4844" s="177" t="s">
        <v>463</v>
      </c>
    </row>
    <row r="4845" spans="1:13" s="178" customFormat="1">
      <c r="A4845" s="171" t="s">
        <v>5962</v>
      </c>
      <c r="B4845" s="171" t="s">
        <v>5965</v>
      </c>
      <c r="C4845" s="179">
        <v>2494</v>
      </c>
      <c r="D4845" s="172">
        <v>46146</v>
      </c>
      <c r="E4845" s="173">
        <v>46195</v>
      </c>
      <c r="F4845" s="8">
        <v>52.37</v>
      </c>
      <c r="G4845" s="175" t="s">
        <v>5980</v>
      </c>
      <c r="H4845" s="171" t="s">
        <v>5988</v>
      </c>
      <c r="I4845" s="222" t="s">
        <v>6621</v>
      </c>
      <c r="J4845" s="171" t="s">
        <v>638</v>
      </c>
      <c r="K4845" s="176"/>
      <c r="L4845" s="177" t="s">
        <v>730</v>
      </c>
      <c r="M4845" s="177" t="s">
        <v>485</v>
      </c>
    </row>
    <row r="4846" spans="1:13" s="178" customFormat="1">
      <c r="A4846" s="171" t="s">
        <v>5962</v>
      </c>
      <c r="B4846" s="171" t="s">
        <v>5965</v>
      </c>
      <c r="C4846" s="179">
        <v>2494</v>
      </c>
      <c r="D4846" s="172">
        <v>46146</v>
      </c>
      <c r="E4846" s="173">
        <v>46195</v>
      </c>
      <c r="F4846" s="8">
        <v>34.909999999999997</v>
      </c>
      <c r="G4846" s="175" t="s">
        <v>5980</v>
      </c>
      <c r="H4846" s="171" t="s">
        <v>5988</v>
      </c>
      <c r="I4846" s="222" t="s">
        <v>6622</v>
      </c>
      <c r="J4846" s="171" t="s">
        <v>518</v>
      </c>
      <c r="K4846" s="176"/>
      <c r="L4846" s="177" t="s">
        <v>730</v>
      </c>
      <c r="M4846" s="177" t="s">
        <v>401</v>
      </c>
    </row>
    <row r="4847" spans="1:13" s="178" customFormat="1">
      <c r="A4847" s="171" t="s">
        <v>5962</v>
      </c>
      <c r="B4847" s="171" t="s">
        <v>5965</v>
      </c>
      <c r="C4847" s="179">
        <v>2494</v>
      </c>
      <c r="D4847" s="172">
        <v>46146</v>
      </c>
      <c r="E4847" s="173">
        <v>46195</v>
      </c>
      <c r="F4847" s="8">
        <v>78.55</v>
      </c>
      <c r="G4847" s="175" t="s">
        <v>5980</v>
      </c>
      <c r="H4847" s="171" t="s">
        <v>5988</v>
      </c>
      <c r="I4847" s="222" t="s">
        <v>6623</v>
      </c>
      <c r="J4847" s="171" t="s">
        <v>519</v>
      </c>
      <c r="K4847" s="176"/>
      <c r="L4847" s="177" t="s">
        <v>730</v>
      </c>
      <c r="M4847" s="177" t="s">
        <v>483</v>
      </c>
    </row>
    <row r="4848" spans="1:13" s="178" customFormat="1">
      <c r="A4848" s="171" t="s">
        <v>5962</v>
      </c>
      <c r="B4848" s="171" t="s">
        <v>5965</v>
      </c>
      <c r="C4848" s="179">
        <v>2494</v>
      </c>
      <c r="D4848" s="172">
        <v>46146</v>
      </c>
      <c r="E4848" s="173">
        <v>46195</v>
      </c>
      <c r="F4848" s="8">
        <v>26.18</v>
      </c>
      <c r="G4848" s="175" t="s">
        <v>5980</v>
      </c>
      <c r="H4848" s="171" t="s">
        <v>5988</v>
      </c>
      <c r="I4848" s="222" t="s">
        <v>6624</v>
      </c>
      <c r="J4848" s="171" t="s">
        <v>766</v>
      </c>
      <c r="K4848" s="176"/>
      <c r="L4848" s="177" t="s">
        <v>730</v>
      </c>
      <c r="M4848" s="177" t="s">
        <v>7</v>
      </c>
    </row>
    <row r="4849" spans="1:13" s="178" customFormat="1">
      <c r="A4849" s="171" t="s">
        <v>5962</v>
      </c>
      <c r="B4849" s="171" t="s">
        <v>5965</v>
      </c>
      <c r="C4849" s="179">
        <v>2494</v>
      </c>
      <c r="D4849" s="172">
        <v>46146</v>
      </c>
      <c r="E4849" s="173">
        <v>46195</v>
      </c>
      <c r="F4849" s="8">
        <v>30.55</v>
      </c>
      <c r="G4849" s="175" t="s">
        <v>5980</v>
      </c>
      <c r="H4849" s="171" t="s">
        <v>5988</v>
      </c>
      <c r="I4849" s="222" t="s">
        <v>6625</v>
      </c>
      <c r="J4849" s="171" t="s">
        <v>711</v>
      </c>
      <c r="K4849" s="176"/>
      <c r="L4849" s="177" t="s">
        <v>730</v>
      </c>
      <c r="M4849" s="177" t="s">
        <v>9</v>
      </c>
    </row>
    <row r="4850" spans="1:13" s="178" customFormat="1">
      <c r="A4850" s="171" t="s">
        <v>5962</v>
      </c>
      <c r="B4850" s="171" t="s">
        <v>5965</v>
      </c>
      <c r="C4850" s="179">
        <v>2494</v>
      </c>
      <c r="D4850" s="172">
        <v>46146</v>
      </c>
      <c r="E4850" s="173">
        <v>46195</v>
      </c>
      <c r="F4850" s="8">
        <v>34.909999999999997</v>
      </c>
      <c r="G4850" s="175" t="s">
        <v>5980</v>
      </c>
      <c r="H4850" s="171" t="s">
        <v>5988</v>
      </c>
      <c r="I4850" s="222" t="s">
        <v>6626</v>
      </c>
      <c r="J4850" s="171" t="s">
        <v>715</v>
      </c>
      <c r="K4850" s="176"/>
      <c r="L4850" s="177" t="s">
        <v>730</v>
      </c>
      <c r="M4850" s="177" t="s">
        <v>373</v>
      </c>
    </row>
    <row r="4851" spans="1:13" s="178" customFormat="1">
      <c r="A4851" s="171" t="s">
        <v>5962</v>
      </c>
      <c r="B4851" s="171" t="s">
        <v>5965</v>
      </c>
      <c r="C4851" s="179">
        <v>2494</v>
      </c>
      <c r="D4851" s="172">
        <v>46146</v>
      </c>
      <c r="E4851" s="173">
        <v>46195</v>
      </c>
      <c r="F4851" s="8">
        <v>34.909999999999997</v>
      </c>
      <c r="G4851" s="175" t="s">
        <v>5980</v>
      </c>
      <c r="H4851" s="171" t="s">
        <v>5988</v>
      </c>
      <c r="I4851" s="222" t="s">
        <v>6627</v>
      </c>
      <c r="J4851" s="171" t="s">
        <v>772</v>
      </c>
      <c r="K4851" s="176"/>
      <c r="L4851" s="177" t="s">
        <v>730</v>
      </c>
      <c r="M4851" s="177" t="s">
        <v>465</v>
      </c>
    </row>
    <row r="4852" spans="1:13" s="178" customFormat="1">
      <c r="A4852" s="171" t="s">
        <v>5962</v>
      </c>
      <c r="B4852" s="171" t="s">
        <v>5965</v>
      </c>
      <c r="C4852" s="179">
        <v>2494</v>
      </c>
      <c r="D4852" s="172">
        <v>46146</v>
      </c>
      <c r="E4852" s="173">
        <v>46195</v>
      </c>
      <c r="F4852" s="8">
        <v>39.28</v>
      </c>
      <c r="G4852" s="175" t="s">
        <v>5980</v>
      </c>
      <c r="H4852" s="171" t="s">
        <v>5988</v>
      </c>
      <c r="I4852" s="222" t="s">
        <v>6628</v>
      </c>
      <c r="J4852" s="171" t="s">
        <v>630</v>
      </c>
      <c r="K4852" s="176"/>
      <c r="L4852" s="177" t="s">
        <v>730</v>
      </c>
      <c r="M4852" s="177" t="s">
        <v>433</v>
      </c>
    </row>
    <row r="4853" spans="1:13" s="178" customFormat="1">
      <c r="A4853" s="171" t="s">
        <v>5962</v>
      </c>
      <c r="B4853" s="171" t="s">
        <v>5965</v>
      </c>
      <c r="C4853" s="179">
        <v>2494</v>
      </c>
      <c r="D4853" s="172">
        <v>46146</v>
      </c>
      <c r="E4853" s="173">
        <v>46195</v>
      </c>
      <c r="F4853" s="8">
        <v>34.909999999999997</v>
      </c>
      <c r="G4853" s="175" t="s">
        <v>5980</v>
      </c>
      <c r="H4853" s="171" t="s">
        <v>5988</v>
      </c>
      <c r="I4853" s="222" t="s">
        <v>6629</v>
      </c>
      <c r="J4853" s="171" t="s">
        <v>763</v>
      </c>
      <c r="K4853" s="176"/>
      <c r="L4853" s="177" t="s">
        <v>730</v>
      </c>
      <c r="M4853" s="177" t="s">
        <v>475</v>
      </c>
    </row>
    <row r="4854" spans="1:13" s="178" customFormat="1">
      <c r="A4854" s="171" t="s">
        <v>5962</v>
      </c>
      <c r="B4854" s="171" t="s">
        <v>5965</v>
      </c>
      <c r="C4854" s="179">
        <v>2494</v>
      </c>
      <c r="D4854" s="172">
        <v>46146</v>
      </c>
      <c r="E4854" s="173">
        <v>46195</v>
      </c>
      <c r="F4854" s="8">
        <v>34.909999999999997</v>
      </c>
      <c r="G4854" s="175" t="s">
        <v>5980</v>
      </c>
      <c r="H4854" s="171" t="s">
        <v>5988</v>
      </c>
      <c r="I4854" s="222" t="s">
        <v>6630</v>
      </c>
      <c r="J4854" s="171" t="s">
        <v>671</v>
      </c>
      <c r="K4854" s="176"/>
      <c r="L4854" s="177" t="s">
        <v>730</v>
      </c>
      <c r="M4854" s="177" t="s">
        <v>443</v>
      </c>
    </row>
    <row r="4855" spans="1:13" s="178" customFormat="1">
      <c r="A4855" s="171" t="s">
        <v>5962</v>
      </c>
      <c r="B4855" s="171" t="s">
        <v>5965</v>
      </c>
      <c r="C4855" s="179">
        <v>2494</v>
      </c>
      <c r="D4855" s="172">
        <v>46146</v>
      </c>
      <c r="E4855" s="173">
        <v>46195</v>
      </c>
      <c r="F4855" s="8">
        <v>48</v>
      </c>
      <c r="G4855" s="175" t="s">
        <v>5980</v>
      </c>
      <c r="H4855" s="171" t="s">
        <v>5988</v>
      </c>
      <c r="I4855" s="222" t="s">
        <v>6631</v>
      </c>
      <c r="J4855" s="171" t="s">
        <v>682</v>
      </c>
      <c r="K4855" s="176"/>
      <c r="L4855" s="177" t="s">
        <v>730</v>
      </c>
      <c r="M4855" s="177" t="s">
        <v>427</v>
      </c>
    </row>
    <row r="4856" spans="1:13" s="178" customFormat="1">
      <c r="A4856" s="171" t="s">
        <v>5962</v>
      </c>
      <c r="B4856" s="171" t="s">
        <v>5965</v>
      </c>
      <c r="C4856" s="179">
        <v>2494</v>
      </c>
      <c r="D4856" s="172">
        <v>46146</v>
      </c>
      <c r="E4856" s="173">
        <v>46195</v>
      </c>
      <c r="F4856" s="8">
        <v>30.55</v>
      </c>
      <c r="G4856" s="175" t="s">
        <v>5980</v>
      </c>
      <c r="H4856" s="171" t="s">
        <v>5988</v>
      </c>
      <c r="I4856" s="222" t="s">
        <v>6632</v>
      </c>
      <c r="J4856" s="171" t="s">
        <v>690</v>
      </c>
      <c r="K4856" s="176"/>
      <c r="L4856" s="177" t="s">
        <v>730</v>
      </c>
      <c r="M4856" s="177" t="s">
        <v>413</v>
      </c>
    </row>
    <row r="4857" spans="1:13" s="178" customFormat="1">
      <c r="A4857" s="171" t="s">
        <v>5962</v>
      </c>
      <c r="B4857" s="171" t="s">
        <v>5965</v>
      </c>
      <c r="C4857" s="179">
        <v>2494</v>
      </c>
      <c r="D4857" s="172">
        <v>46146</v>
      </c>
      <c r="E4857" s="173">
        <v>46195</v>
      </c>
      <c r="F4857" s="8">
        <v>39.28</v>
      </c>
      <c r="G4857" s="175" t="s">
        <v>5980</v>
      </c>
      <c r="H4857" s="171" t="s">
        <v>5988</v>
      </c>
      <c r="I4857" s="222" t="s">
        <v>6633</v>
      </c>
      <c r="J4857" s="171" t="s">
        <v>692</v>
      </c>
      <c r="K4857" s="176"/>
      <c r="L4857" s="177" t="s">
        <v>730</v>
      </c>
      <c r="M4857" s="177" t="s">
        <v>395</v>
      </c>
    </row>
    <row r="4858" spans="1:13" s="178" customFormat="1">
      <c r="A4858" s="171" t="s">
        <v>5962</v>
      </c>
      <c r="B4858" s="171" t="s">
        <v>5965</v>
      </c>
      <c r="C4858" s="179">
        <v>2494</v>
      </c>
      <c r="D4858" s="172">
        <v>46146</v>
      </c>
      <c r="E4858" s="173">
        <v>46195</v>
      </c>
      <c r="F4858" s="8">
        <v>39.28</v>
      </c>
      <c r="G4858" s="175" t="s">
        <v>5980</v>
      </c>
      <c r="H4858" s="171" t="s">
        <v>5988</v>
      </c>
      <c r="I4858" s="222" t="s">
        <v>6634</v>
      </c>
      <c r="J4858" s="171" t="s">
        <v>717</v>
      </c>
      <c r="K4858" s="176"/>
      <c r="L4858" s="177" t="s">
        <v>730</v>
      </c>
      <c r="M4858" s="177" t="s">
        <v>387</v>
      </c>
    </row>
    <row r="4859" spans="1:13" s="178" customFormat="1">
      <c r="A4859" s="171" t="s">
        <v>5962</v>
      </c>
      <c r="B4859" s="171" t="s">
        <v>5965</v>
      </c>
      <c r="C4859" s="179">
        <v>2494</v>
      </c>
      <c r="D4859" s="172">
        <v>46146</v>
      </c>
      <c r="E4859" s="173">
        <v>46195</v>
      </c>
      <c r="F4859" s="8">
        <v>39.28</v>
      </c>
      <c r="G4859" s="175" t="s">
        <v>5980</v>
      </c>
      <c r="H4859" s="171" t="s">
        <v>5988</v>
      </c>
      <c r="I4859" s="222" t="s">
        <v>6635</v>
      </c>
      <c r="J4859" s="171" t="s">
        <v>633</v>
      </c>
      <c r="K4859" s="176"/>
      <c r="L4859" s="177" t="s">
        <v>730</v>
      </c>
      <c r="M4859" s="177" t="s">
        <v>411</v>
      </c>
    </row>
    <row r="4860" spans="1:13" s="178" customFormat="1">
      <c r="A4860" s="171" t="s">
        <v>5962</v>
      </c>
      <c r="B4860" s="171" t="s">
        <v>5965</v>
      </c>
      <c r="C4860" s="179">
        <v>2494</v>
      </c>
      <c r="D4860" s="172">
        <v>46146</v>
      </c>
      <c r="E4860" s="173">
        <v>46195</v>
      </c>
      <c r="F4860" s="8">
        <v>34.909999999999997</v>
      </c>
      <c r="G4860" s="175" t="s">
        <v>5980</v>
      </c>
      <c r="H4860" s="171" t="s">
        <v>5988</v>
      </c>
      <c r="I4860" s="222" t="s">
        <v>6636</v>
      </c>
      <c r="J4860" s="171" t="s">
        <v>637</v>
      </c>
      <c r="K4860" s="176"/>
      <c r="L4860" s="177" t="s">
        <v>730</v>
      </c>
      <c r="M4860" s="177" t="s">
        <v>447</v>
      </c>
    </row>
    <row r="4861" spans="1:13" s="178" customFormat="1">
      <c r="A4861" s="171" t="s">
        <v>5962</v>
      </c>
      <c r="B4861" s="171" t="s">
        <v>5965</v>
      </c>
      <c r="C4861" s="179">
        <v>2494</v>
      </c>
      <c r="D4861" s="172">
        <v>46146</v>
      </c>
      <c r="E4861" s="173">
        <v>46195</v>
      </c>
      <c r="F4861" s="8">
        <v>43.64</v>
      </c>
      <c r="G4861" s="175" t="s">
        <v>5980</v>
      </c>
      <c r="H4861" s="171" t="s">
        <v>5988</v>
      </c>
      <c r="I4861" s="222" t="s">
        <v>6637</v>
      </c>
      <c r="J4861" s="171" t="s">
        <v>650</v>
      </c>
      <c r="K4861" s="176"/>
      <c r="L4861" s="177" t="s">
        <v>730</v>
      </c>
      <c r="M4861" s="177" t="s">
        <v>451</v>
      </c>
    </row>
    <row r="4862" spans="1:13" s="178" customFormat="1">
      <c r="A4862" s="171" t="s">
        <v>5962</v>
      </c>
      <c r="B4862" s="171" t="s">
        <v>5965</v>
      </c>
      <c r="C4862" s="179">
        <v>2494</v>
      </c>
      <c r="D4862" s="172">
        <v>46146</v>
      </c>
      <c r="E4862" s="173">
        <v>46195</v>
      </c>
      <c r="F4862" s="8">
        <v>48</v>
      </c>
      <c r="G4862" s="175" t="s">
        <v>5980</v>
      </c>
      <c r="H4862" s="171" t="s">
        <v>5988</v>
      </c>
      <c r="I4862" s="222" t="s">
        <v>6638</v>
      </c>
      <c r="J4862" s="171" t="s">
        <v>663</v>
      </c>
      <c r="K4862" s="176"/>
      <c r="L4862" s="177" t="s">
        <v>730</v>
      </c>
      <c r="M4862" s="177" t="s">
        <v>363</v>
      </c>
    </row>
    <row r="4863" spans="1:13" s="178" customFormat="1">
      <c r="A4863" s="171" t="s">
        <v>5962</v>
      </c>
      <c r="B4863" s="171" t="s">
        <v>5965</v>
      </c>
      <c r="C4863" s="179">
        <v>2494</v>
      </c>
      <c r="D4863" s="172">
        <v>46146</v>
      </c>
      <c r="E4863" s="173">
        <v>46195</v>
      </c>
      <c r="F4863" s="8">
        <v>30.55</v>
      </c>
      <c r="G4863" s="175" t="s">
        <v>5980</v>
      </c>
      <c r="H4863" s="171" t="s">
        <v>5988</v>
      </c>
      <c r="I4863" s="222" t="s">
        <v>6639</v>
      </c>
      <c r="J4863" s="171" t="s">
        <v>537</v>
      </c>
      <c r="K4863" s="176"/>
      <c r="L4863" s="177" t="s">
        <v>730</v>
      </c>
      <c r="M4863" s="177" t="s">
        <v>381</v>
      </c>
    </row>
    <row r="4864" spans="1:13" s="178" customFormat="1">
      <c r="A4864" s="171" t="s">
        <v>5962</v>
      </c>
      <c r="B4864" s="171" t="s">
        <v>5965</v>
      </c>
      <c r="C4864" s="179">
        <v>2494</v>
      </c>
      <c r="D4864" s="172">
        <v>46146</v>
      </c>
      <c r="E4864" s="173">
        <v>46195</v>
      </c>
      <c r="F4864" s="8">
        <v>39.28</v>
      </c>
      <c r="G4864" s="175" t="s">
        <v>5980</v>
      </c>
      <c r="H4864" s="171" t="s">
        <v>5988</v>
      </c>
      <c r="I4864" s="222" t="s">
        <v>6640</v>
      </c>
      <c r="J4864" s="171" t="s">
        <v>689</v>
      </c>
      <c r="K4864" s="176"/>
      <c r="L4864" s="177" t="s">
        <v>730</v>
      </c>
      <c r="M4864" s="177" t="s">
        <v>367</v>
      </c>
    </row>
    <row r="4865" spans="1:13" s="178" customFormat="1">
      <c r="A4865" s="171" t="s">
        <v>5962</v>
      </c>
      <c r="B4865" s="171" t="s">
        <v>5965</v>
      </c>
      <c r="C4865" s="179">
        <v>2494</v>
      </c>
      <c r="D4865" s="172">
        <v>46146</v>
      </c>
      <c r="E4865" s="173">
        <v>46195</v>
      </c>
      <c r="F4865" s="8">
        <v>34.909999999999997</v>
      </c>
      <c r="G4865" s="175" t="s">
        <v>5980</v>
      </c>
      <c r="H4865" s="171" t="s">
        <v>5988</v>
      </c>
      <c r="I4865" s="222" t="s">
        <v>6641</v>
      </c>
      <c r="J4865" s="171" t="s">
        <v>691</v>
      </c>
      <c r="K4865" s="176"/>
      <c r="L4865" s="177" t="s">
        <v>730</v>
      </c>
      <c r="M4865" s="177" t="s">
        <v>445</v>
      </c>
    </row>
    <row r="4866" spans="1:13" s="178" customFormat="1">
      <c r="A4866" s="171" t="s">
        <v>5962</v>
      </c>
      <c r="B4866" s="171" t="s">
        <v>5965</v>
      </c>
      <c r="C4866" s="179">
        <v>2494</v>
      </c>
      <c r="D4866" s="172">
        <v>46146</v>
      </c>
      <c r="E4866" s="173">
        <v>46195</v>
      </c>
      <c r="F4866" s="8">
        <v>30.55</v>
      </c>
      <c r="G4866" s="175" t="s">
        <v>5980</v>
      </c>
      <c r="H4866" s="171" t="s">
        <v>5988</v>
      </c>
      <c r="I4866" s="222" t="s">
        <v>6642</v>
      </c>
      <c r="J4866" s="171" t="s">
        <v>764</v>
      </c>
      <c r="K4866" s="176"/>
      <c r="L4866" s="177" t="s">
        <v>730</v>
      </c>
      <c r="M4866" s="177" t="s">
        <v>461</v>
      </c>
    </row>
    <row r="4867" spans="1:13" s="178" customFormat="1">
      <c r="A4867" s="171" t="s">
        <v>5962</v>
      </c>
      <c r="B4867" s="171" t="s">
        <v>5965</v>
      </c>
      <c r="C4867" s="179">
        <v>2494</v>
      </c>
      <c r="D4867" s="172">
        <v>46146</v>
      </c>
      <c r="E4867" s="173">
        <v>46195</v>
      </c>
      <c r="F4867" s="8">
        <v>30.55</v>
      </c>
      <c r="G4867" s="175" t="s">
        <v>5980</v>
      </c>
      <c r="H4867" s="171" t="s">
        <v>5988</v>
      </c>
      <c r="I4867" s="222" t="s">
        <v>6643</v>
      </c>
      <c r="J4867" s="171" t="s">
        <v>696</v>
      </c>
      <c r="K4867" s="176"/>
      <c r="L4867" s="177" t="s">
        <v>730</v>
      </c>
      <c r="M4867" s="177" t="s">
        <v>419</v>
      </c>
    </row>
    <row r="4868" spans="1:13" s="178" customFormat="1">
      <c r="A4868" s="171" t="s">
        <v>5962</v>
      </c>
      <c r="B4868" s="171" t="s">
        <v>5965</v>
      </c>
      <c r="C4868" s="179">
        <v>2494</v>
      </c>
      <c r="D4868" s="172">
        <v>46146</v>
      </c>
      <c r="E4868" s="173">
        <v>46195</v>
      </c>
      <c r="F4868" s="8">
        <v>30.55</v>
      </c>
      <c r="G4868" s="175" t="s">
        <v>5980</v>
      </c>
      <c r="H4868" s="171" t="s">
        <v>5988</v>
      </c>
      <c r="I4868" s="222" t="s">
        <v>6644</v>
      </c>
      <c r="J4868" s="171" t="s">
        <v>765</v>
      </c>
      <c r="K4868" s="176"/>
      <c r="L4868" s="177" t="s">
        <v>730</v>
      </c>
      <c r="M4868" s="177" t="s">
        <v>423</v>
      </c>
    </row>
    <row r="4869" spans="1:13" s="178" customFormat="1">
      <c r="A4869" s="171" t="s">
        <v>5962</v>
      </c>
      <c r="B4869" s="171" t="s">
        <v>5965</v>
      </c>
      <c r="C4869" s="179">
        <v>2494</v>
      </c>
      <c r="D4869" s="172">
        <v>46146</v>
      </c>
      <c r="E4869" s="173">
        <v>46195</v>
      </c>
      <c r="F4869" s="8">
        <v>34.909999999999997</v>
      </c>
      <c r="G4869" s="175" t="s">
        <v>5980</v>
      </c>
      <c r="H4869" s="171" t="s">
        <v>5988</v>
      </c>
      <c r="I4869" s="222" t="s">
        <v>6645</v>
      </c>
      <c r="J4869" s="171" t="s">
        <v>697</v>
      </c>
      <c r="K4869" s="176"/>
      <c r="L4869" s="177" t="s">
        <v>730</v>
      </c>
      <c r="M4869" s="177" t="s">
        <v>473</v>
      </c>
    </row>
    <row r="4870" spans="1:13" s="178" customFormat="1">
      <c r="A4870" s="171" t="s">
        <v>5962</v>
      </c>
      <c r="B4870" s="171" t="s">
        <v>5965</v>
      </c>
      <c r="C4870" s="179">
        <v>2494</v>
      </c>
      <c r="D4870" s="172">
        <v>46146</v>
      </c>
      <c r="E4870" s="173">
        <v>46195</v>
      </c>
      <c r="F4870" s="8">
        <v>34.909999999999997</v>
      </c>
      <c r="G4870" s="175" t="s">
        <v>5980</v>
      </c>
      <c r="H4870" s="171" t="s">
        <v>5988</v>
      </c>
      <c r="I4870" s="222" t="s">
        <v>6646</v>
      </c>
      <c r="J4870" s="171" t="s">
        <v>709</v>
      </c>
      <c r="K4870" s="176"/>
      <c r="L4870" s="177" t="s">
        <v>730</v>
      </c>
      <c r="M4870" s="177" t="s">
        <v>479</v>
      </c>
    </row>
    <row r="4871" spans="1:13" s="178" customFormat="1">
      <c r="A4871" s="171" t="s">
        <v>5962</v>
      </c>
      <c r="B4871" s="171" t="s">
        <v>5965</v>
      </c>
      <c r="C4871" s="179">
        <v>2494</v>
      </c>
      <c r="D4871" s="172">
        <v>46146</v>
      </c>
      <c r="E4871" s="173">
        <v>46195</v>
      </c>
      <c r="F4871" s="8">
        <v>30.55</v>
      </c>
      <c r="G4871" s="175" t="s">
        <v>5980</v>
      </c>
      <c r="H4871" s="171" t="s">
        <v>5988</v>
      </c>
      <c r="I4871" s="222" t="s">
        <v>6647</v>
      </c>
      <c r="J4871" s="171" t="s">
        <v>771</v>
      </c>
      <c r="K4871" s="176"/>
      <c r="L4871" s="177" t="s">
        <v>730</v>
      </c>
      <c r="M4871" s="177" t="s">
        <v>455</v>
      </c>
    </row>
    <row r="4872" spans="1:13" s="178" customFormat="1">
      <c r="A4872" s="171" t="s">
        <v>5962</v>
      </c>
      <c r="B4872" s="171" t="s">
        <v>5965</v>
      </c>
      <c r="C4872" s="179">
        <v>2494</v>
      </c>
      <c r="D4872" s="172">
        <v>46146</v>
      </c>
      <c r="E4872" s="173">
        <v>46195</v>
      </c>
      <c r="F4872" s="8">
        <v>1208.83</v>
      </c>
      <c r="G4872" s="175" t="s">
        <v>5980</v>
      </c>
      <c r="H4872" s="171" t="s">
        <v>5988</v>
      </c>
      <c r="I4872" s="222" t="s">
        <v>6648</v>
      </c>
      <c r="J4872" s="171" t="s">
        <v>1887</v>
      </c>
      <c r="K4872" s="176"/>
      <c r="L4872" s="177" t="s">
        <v>730</v>
      </c>
      <c r="M4872" s="177" t="s">
        <v>1783</v>
      </c>
    </row>
    <row r="4873" spans="1:13" s="178" customFormat="1">
      <c r="A4873" s="171" t="s">
        <v>5962</v>
      </c>
      <c r="B4873" s="171" t="s">
        <v>5965</v>
      </c>
      <c r="C4873" s="179">
        <v>2494</v>
      </c>
      <c r="D4873" s="172">
        <v>46146</v>
      </c>
      <c r="E4873" s="173">
        <v>46195</v>
      </c>
      <c r="F4873" s="8">
        <v>1475.04</v>
      </c>
      <c r="G4873" s="175" t="s">
        <v>5980</v>
      </c>
      <c r="H4873" s="171" t="s">
        <v>5988</v>
      </c>
      <c r="I4873" s="222" t="s">
        <v>6649</v>
      </c>
      <c r="J4873" s="171" t="s">
        <v>542</v>
      </c>
      <c r="K4873" s="176"/>
      <c r="L4873" s="177" t="s">
        <v>730</v>
      </c>
      <c r="M4873" s="177" t="s">
        <v>175</v>
      </c>
    </row>
    <row r="4874" spans="1:13" s="178" customFormat="1">
      <c r="A4874" s="171" t="s">
        <v>5962</v>
      </c>
      <c r="B4874" s="171" t="s">
        <v>5965</v>
      </c>
      <c r="C4874" s="179">
        <v>2494</v>
      </c>
      <c r="D4874" s="172">
        <v>46146</v>
      </c>
      <c r="E4874" s="173">
        <v>46195</v>
      </c>
      <c r="F4874" s="8">
        <v>506.23</v>
      </c>
      <c r="G4874" s="175" t="s">
        <v>5980</v>
      </c>
      <c r="H4874" s="171" t="s">
        <v>5988</v>
      </c>
      <c r="I4874" s="222" t="s">
        <v>6650</v>
      </c>
      <c r="J4874" s="171" t="s">
        <v>543</v>
      </c>
      <c r="K4874" s="176"/>
      <c r="L4874" s="177" t="s">
        <v>730</v>
      </c>
      <c r="M4874" s="177" t="s">
        <v>39</v>
      </c>
    </row>
    <row r="4875" spans="1:13" s="178" customFormat="1">
      <c r="A4875" s="171" t="s">
        <v>5962</v>
      </c>
      <c r="B4875" s="171" t="s">
        <v>5965</v>
      </c>
      <c r="C4875" s="179">
        <v>2494</v>
      </c>
      <c r="D4875" s="172">
        <v>46146</v>
      </c>
      <c r="E4875" s="173">
        <v>46195</v>
      </c>
      <c r="F4875" s="8">
        <v>8.73</v>
      </c>
      <c r="G4875" s="175" t="s">
        <v>5980</v>
      </c>
      <c r="H4875" s="171" t="s">
        <v>5988</v>
      </c>
      <c r="I4875" s="222" t="s">
        <v>6651</v>
      </c>
      <c r="J4875" s="171" t="s">
        <v>544</v>
      </c>
      <c r="K4875" s="176"/>
      <c r="L4875" s="177" t="s">
        <v>730</v>
      </c>
      <c r="M4875" s="177" t="s">
        <v>33</v>
      </c>
    </row>
    <row r="4876" spans="1:13" s="178" customFormat="1">
      <c r="A4876" s="171" t="s">
        <v>5962</v>
      </c>
      <c r="B4876" s="171" t="s">
        <v>5965</v>
      </c>
      <c r="C4876" s="179">
        <v>2494</v>
      </c>
      <c r="D4876" s="172">
        <v>46146</v>
      </c>
      <c r="E4876" s="173">
        <v>46195</v>
      </c>
      <c r="F4876" s="8">
        <v>798.62</v>
      </c>
      <c r="G4876" s="175" t="s">
        <v>5980</v>
      </c>
      <c r="H4876" s="171" t="s">
        <v>5988</v>
      </c>
      <c r="I4876" s="222" t="s">
        <v>6652</v>
      </c>
      <c r="J4876" s="171" t="s">
        <v>545</v>
      </c>
      <c r="K4876" s="176"/>
      <c r="L4876" s="177" t="s">
        <v>730</v>
      </c>
      <c r="M4876" s="177" t="s">
        <v>163</v>
      </c>
    </row>
    <row r="4877" spans="1:13" s="178" customFormat="1">
      <c r="A4877" s="171" t="s">
        <v>5962</v>
      </c>
      <c r="B4877" s="171" t="s">
        <v>5965</v>
      </c>
      <c r="C4877" s="179">
        <v>2494</v>
      </c>
      <c r="D4877" s="172">
        <v>46146</v>
      </c>
      <c r="E4877" s="173">
        <v>46195</v>
      </c>
      <c r="F4877" s="8">
        <v>410.22</v>
      </c>
      <c r="G4877" s="175" t="s">
        <v>5980</v>
      </c>
      <c r="H4877" s="171" t="s">
        <v>5988</v>
      </c>
      <c r="I4877" s="222" t="s">
        <v>6653</v>
      </c>
      <c r="J4877" s="171" t="s">
        <v>513</v>
      </c>
      <c r="K4877" s="176"/>
      <c r="L4877" s="177" t="s">
        <v>730</v>
      </c>
      <c r="M4877" s="177" t="s">
        <v>63</v>
      </c>
    </row>
    <row r="4878" spans="1:13" s="178" customFormat="1">
      <c r="A4878" s="171" t="s">
        <v>5962</v>
      </c>
      <c r="B4878" s="171" t="s">
        <v>5965</v>
      </c>
      <c r="C4878" s="179">
        <v>2494</v>
      </c>
      <c r="D4878" s="172">
        <v>46146</v>
      </c>
      <c r="E4878" s="173">
        <v>46195</v>
      </c>
      <c r="F4878" s="8">
        <v>1060.46</v>
      </c>
      <c r="G4878" s="175" t="s">
        <v>5980</v>
      </c>
      <c r="H4878" s="171" t="s">
        <v>5988</v>
      </c>
      <c r="I4878" s="222" t="s">
        <v>6654</v>
      </c>
      <c r="J4878" s="171" t="s">
        <v>516</v>
      </c>
      <c r="K4878" s="176"/>
      <c r="L4878" s="177" t="s">
        <v>730</v>
      </c>
      <c r="M4878" s="177" t="s">
        <v>35</v>
      </c>
    </row>
    <row r="4879" spans="1:13" s="178" customFormat="1">
      <c r="A4879" s="171" t="s">
        <v>5962</v>
      </c>
      <c r="B4879" s="171" t="s">
        <v>5965</v>
      </c>
      <c r="C4879" s="179">
        <v>2494</v>
      </c>
      <c r="D4879" s="172">
        <v>46146</v>
      </c>
      <c r="E4879" s="173">
        <v>46195</v>
      </c>
      <c r="F4879" s="8">
        <v>405.85</v>
      </c>
      <c r="G4879" s="175" t="s">
        <v>5980</v>
      </c>
      <c r="H4879" s="171" t="s">
        <v>5988</v>
      </c>
      <c r="I4879" s="222" t="s">
        <v>6655</v>
      </c>
      <c r="J4879" s="171" t="s">
        <v>547</v>
      </c>
      <c r="K4879" s="176"/>
      <c r="L4879" s="177" t="s">
        <v>730</v>
      </c>
      <c r="M4879" s="177" t="s">
        <v>383</v>
      </c>
    </row>
    <row r="4880" spans="1:13" s="178" customFormat="1">
      <c r="A4880" s="171" t="s">
        <v>5962</v>
      </c>
      <c r="B4880" s="171" t="s">
        <v>5965</v>
      </c>
      <c r="C4880" s="179">
        <v>2494</v>
      </c>
      <c r="D4880" s="172">
        <v>46146</v>
      </c>
      <c r="E4880" s="173">
        <v>46195</v>
      </c>
      <c r="F4880" s="8">
        <v>781.16</v>
      </c>
      <c r="G4880" s="175" t="s">
        <v>5980</v>
      </c>
      <c r="H4880" s="171" t="s">
        <v>5988</v>
      </c>
      <c r="I4880" s="222" t="s">
        <v>6656</v>
      </c>
      <c r="J4880" s="171" t="s">
        <v>548</v>
      </c>
      <c r="K4880" s="176"/>
      <c r="L4880" s="177" t="s">
        <v>730</v>
      </c>
      <c r="M4880" s="177" t="s">
        <v>183</v>
      </c>
    </row>
    <row r="4881" spans="1:13" s="178" customFormat="1">
      <c r="A4881" s="171" t="s">
        <v>5962</v>
      </c>
      <c r="B4881" s="171" t="s">
        <v>5965</v>
      </c>
      <c r="C4881" s="179">
        <v>2494</v>
      </c>
      <c r="D4881" s="172">
        <v>46146</v>
      </c>
      <c r="E4881" s="173">
        <v>46195</v>
      </c>
      <c r="F4881" s="8">
        <v>314.20999999999998</v>
      </c>
      <c r="G4881" s="175" t="s">
        <v>5980</v>
      </c>
      <c r="H4881" s="171" t="s">
        <v>5988</v>
      </c>
      <c r="I4881" s="222" t="s">
        <v>6657</v>
      </c>
      <c r="J4881" s="171" t="s">
        <v>549</v>
      </c>
      <c r="K4881" s="176"/>
      <c r="L4881" s="177" t="s">
        <v>730</v>
      </c>
      <c r="M4881" s="177" t="s">
        <v>297</v>
      </c>
    </row>
    <row r="4882" spans="1:13" s="178" customFormat="1">
      <c r="A4882" s="171" t="s">
        <v>5962</v>
      </c>
      <c r="B4882" s="171" t="s">
        <v>5965</v>
      </c>
      <c r="C4882" s="179">
        <v>2494</v>
      </c>
      <c r="D4882" s="172">
        <v>46146</v>
      </c>
      <c r="E4882" s="173">
        <v>46195</v>
      </c>
      <c r="F4882" s="8">
        <v>536.78</v>
      </c>
      <c r="G4882" s="175" t="s">
        <v>5980</v>
      </c>
      <c r="H4882" s="171" t="s">
        <v>5988</v>
      </c>
      <c r="I4882" s="222" t="s">
        <v>6658</v>
      </c>
      <c r="J4882" s="171" t="s">
        <v>550</v>
      </c>
      <c r="K4882" s="176"/>
      <c r="L4882" s="177" t="s">
        <v>730</v>
      </c>
      <c r="M4882" s="177" t="s">
        <v>219</v>
      </c>
    </row>
    <row r="4883" spans="1:13" s="178" customFormat="1">
      <c r="A4883" s="171" t="s">
        <v>5962</v>
      </c>
      <c r="B4883" s="171" t="s">
        <v>5965</v>
      </c>
      <c r="C4883" s="179">
        <v>2494</v>
      </c>
      <c r="D4883" s="172">
        <v>46146</v>
      </c>
      <c r="E4883" s="173">
        <v>46195</v>
      </c>
      <c r="F4883" s="8">
        <v>340.39</v>
      </c>
      <c r="G4883" s="175" t="s">
        <v>5980</v>
      </c>
      <c r="H4883" s="171" t="s">
        <v>5988</v>
      </c>
      <c r="I4883" s="222" t="s">
        <v>6659</v>
      </c>
      <c r="J4883" s="171" t="s">
        <v>643</v>
      </c>
      <c r="K4883" s="176"/>
      <c r="L4883" s="177" t="s">
        <v>730</v>
      </c>
      <c r="M4883" s="177" t="s">
        <v>83</v>
      </c>
    </row>
    <row r="4884" spans="1:13" s="178" customFormat="1">
      <c r="A4884" s="171" t="s">
        <v>5962</v>
      </c>
      <c r="B4884" s="171" t="s">
        <v>5965</v>
      </c>
      <c r="C4884" s="179">
        <v>2494</v>
      </c>
      <c r="D4884" s="172">
        <v>46146</v>
      </c>
      <c r="E4884" s="173">
        <v>46195</v>
      </c>
      <c r="F4884" s="8">
        <v>218.2</v>
      </c>
      <c r="G4884" s="175" t="s">
        <v>5980</v>
      </c>
      <c r="H4884" s="171" t="s">
        <v>5988</v>
      </c>
      <c r="I4884" s="222" t="s">
        <v>6660</v>
      </c>
      <c r="J4884" s="171" t="s">
        <v>644</v>
      </c>
      <c r="K4884" s="176"/>
      <c r="L4884" s="177" t="s">
        <v>730</v>
      </c>
      <c r="M4884" s="177" t="s">
        <v>315</v>
      </c>
    </row>
    <row r="4885" spans="1:13" s="178" customFormat="1">
      <c r="A4885" s="171" t="s">
        <v>5962</v>
      </c>
      <c r="B4885" s="171" t="s">
        <v>5965</v>
      </c>
      <c r="C4885" s="179">
        <v>2494</v>
      </c>
      <c r="D4885" s="172">
        <v>46146</v>
      </c>
      <c r="E4885" s="173">
        <v>46195</v>
      </c>
      <c r="F4885" s="8">
        <v>226.93</v>
      </c>
      <c r="G4885" s="175" t="s">
        <v>5980</v>
      </c>
      <c r="H4885" s="171" t="s">
        <v>5988</v>
      </c>
      <c r="I4885" s="222" t="s">
        <v>6661</v>
      </c>
      <c r="J4885" s="171" t="s">
        <v>645</v>
      </c>
      <c r="K4885" s="176"/>
      <c r="L4885" s="177" t="s">
        <v>730</v>
      </c>
      <c r="M4885" s="177" t="s">
        <v>371</v>
      </c>
    </row>
    <row r="4886" spans="1:13" s="178" customFormat="1">
      <c r="A4886" s="171" t="s">
        <v>5962</v>
      </c>
      <c r="B4886" s="171" t="s">
        <v>5965</v>
      </c>
      <c r="C4886" s="179">
        <v>2494</v>
      </c>
      <c r="D4886" s="172">
        <v>46146</v>
      </c>
      <c r="E4886" s="173">
        <v>46195</v>
      </c>
      <c r="F4886" s="8">
        <v>122.19</v>
      </c>
      <c r="G4886" s="175" t="s">
        <v>5980</v>
      </c>
      <c r="H4886" s="171" t="s">
        <v>5988</v>
      </c>
      <c r="I4886" s="222" t="s">
        <v>6662</v>
      </c>
      <c r="J4886" s="171" t="s">
        <v>646</v>
      </c>
      <c r="K4886" s="176"/>
      <c r="L4886" s="177" t="s">
        <v>730</v>
      </c>
      <c r="M4886" s="177" t="s">
        <v>417</v>
      </c>
    </row>
    <row r="4887" spans="1:13" s="178" customFormat="1">
      <c r="A4887" s="171" t="s">
        <v>5962</v>
      </c>
      <c r="B4887" s="171" t="s">
        <v>5965</v>
      </c>
      <c r="C4887" s="179">
        <v>2494</v>
      </c>
      <c r="D4887" s="172">
        <v>46146</v>
      </c>
      <c r="E4887" s="173">
        <v>46195</v>
      </c>
      <c r="F4887" s="8">
        <v>322.94</v>
      </c>
      <c r="G4887" s="175" t="s">
        <v>5980</v>
      </c>
      <c r="H4887" s="171" t="s">
        <v>5988</v>
      </c>
      <c r="I4887" s="222" t="s">
        <v>6663</v>
      </c>
      <c r="J4887" s="171" t="s">
        <v>561</v>
      </c>
      <c r="K4887" s="176"/>
      <c r="L4887" s="177" t="s">
        <v>730</v>
      </c>
      <c r="M4887" s="177" t="s">
        <v>203</v>
      </c>
    </row>
    <row r="4888" spans="1:13" s="178" customFormat="1">
      <c r="A4888" s="171" t="s">
        <v>5962</v>
      </c>
      <c r="B4888" s="171" t="s">
        <v>5965</v>
      </c>
      <c r="C4888" s="179">
        <v>2494</v>
      </c>
      <c r="D4888" s="172">
        <v>46146</v>
      </c>
      <c r="E4888" s="173">
        <v>46195</v>
      </c>
      <c r="F4888" s="8">
        <v>410.22</v>
      </c>
      <c r="G4888" s="175" t="s">
        <v>5980</v>
      </c>
      <c r="H4888" s="171" t="s">
        <v>5988</v>
      </c>
      <c r="I4888" s="222" t="s">
        <v>6664</v>
      </c>
      <c r="J4888" s="171" t="s">
        <v>566</v>
      </c>
      <c r="K4888" s="176"/>
      <c r="L4888" s="177" t="s">
        <v>730</v>
      </c>
      <c r="M4888" s="177" t="s">
        <v>469</v>
      </c>
    </row>
    <row r="4889" spans="1:13" s="178" customFormat="1">
      <c r="A4889" s="171" t="s">
        <v>5962</v>
      </c>
      <c r="B4889" s="171" t="s">
        <v>5965</v>
      </c>
      <c r="C4889" s="179">
        <v>2494</v>
      </c>
      <c r="D4889" s="172">
        <v>46146</v>
      </c>
      <c r="E4889" s="173">
        <v>46195</v>
      </c>
      <c r="F4889" s="8">
        <v>109.1</v>
      </c>
      <c r="G4889" s="175" t="s">
        <v>5980</v>
      </c>
      <c r="H4889" s="171" t="s">
        <v>5988</v>
      </c>
      <c r="I4889" s="222" t="s">
        <v>6665</v>
      </c>
      <c r="J4889" s="171" t="s">
        <v>591</v>
      </c>
      <c r="K4889" s="176"/>
      <c r="L4889" s="177" t="s">
        <v>730</v>
      </c>
      <c r="M4889" s="177" t="s">
        <v>407</v>
      </c>
    </row>
    <row r="4890" spans="1:13" s="178" customFormat="1">
      <c r="A4890" s="171" t="s">
        <v>5962</v>
      </c>
      <c r="B4890" s="171" t="s">
        <v>5965</v>
      </c>
      <c r="C4890" s="179">
        <v>2494</v>
      </c>
      <c r="D4890" s="172">
        <v>46146</v>
      </c>
      <c r="E4890" s="173">
        <v>46195</v>
      </c>
      <c r="F4890" s="8">
        <v>301.12</v>
      </c>
      <c r="G4890" s="175" t="s">
        <v>5980</v>
      </c>
      <c r="H4890" s="171" t="s">
        <v>5988</v>
      </c>
      <c r="I4890" s="222" t="s">
        <v>6666</v>
      </c>
      <c r="J4890" s="171" t="s">
        <v>556</v>
      </c>
      <c r="K4890" s="176"/>
      <c r="L4890" s="177" t="s">
        <v>730</v>
      </c>
      <c r="M4890" s="177" t="s">
        <v>87</v>
      </c>
    </row>
    <row r="4891" spans="1:13" s="178" customFormat="1">
      <c r="A4891" s="171" t="s">
        <v>5962</v>
      </c>
      <c r="B4891" s="171" t="s">
        <v>5965</v>
      </c>
      <c r="C4891" s="179">
        <v>2494</v>
      </c>
      <c r="D4891" s="172">
        <v>46146</v>
      </c>
      <c r="E4891" s="173">
        <v>46195</v>
      </c>
      <c r="F4891" s="8">
        <v>196.38</v>
      </c>
      <c r="G4891" s="175" t="s">
        <v>5980</v>
      </c>
      <c r="H4891" s="171" t="s">
        <v>5988</v>
      </c>
      <c r="I4891" s="222" t="s">
        <v>6667</v>
      </c>
      <c r="J4891" s="171" t="s">
        <v>563</v>
      </c>
      <c r="K4891" s="176"/>
      <c r="L4891" s="177" t="s">
        <v>730</v>
      </c>
      <c r="M4891" s="177" t="s">
        <v>91</v>
      </c>
    </row>
    <row r="4892" spans="1:13" s="178" customFormat="1">
      <c r="A4892" s="171" t="s">
        <v>5962</v>
      </c>
      <c r="B4892" s="171" t="s">
        <v>5965</v>
      </c>
      <c r="C4892" s="179">
        <v>2494</v>
      </c>
      <c r="D4892" s="172">
        <v>46146</v>
      </c>
      <c r="E4892" s="173">
        <v>46195</v>
      </c>
      <c r="F4892" s="8">
        <v>161.47</v>
      </c>
      <c r="G4892" s="175" t="s">
        <v>5980</v>
      </c>
      <c r="H4892" s="171" t="s">
        <v>5988</v>
      </c>
      <c r="I4892" s="222" t="s">
        <v>6668</v>
      </c>
      <c r="J4892" s="171" t="s">
        <v>558</v>
      </c>
      <c r="K4892" s="176"/>
      <c r="L4892" s="177" t="s">
        <v>730</v>
      </c>
      <c r="M4892" s="177" t="s">
        <v>359</v>
      </c>
    </row>
    <row r="4893" spans="1:13" s="178" customFormat="1">
      <c r="A4893" s="171" t="s">
        <v>5962</v>
      </c>
      <c r="B4893" s="171" t="s">
        <v>5965</v>
      </c>
      <c r="C4893" s="179">
        <v>2494</v>
      </c>
      <c r="D4893" s="172">
        <v>46146</v>
      </c>
      <c r="E4893" s="173">
        <v>46195</v>
      </c>
      <c r="F4893" s="8">
        <v>279.3</v>
      </c>
      <c r="G4893" s="175" t="s">
        <v>5980</v>
      </c>
      <c r="H4893" s="171" t="s">
        <v>5988</v>
      </c>
      <c r="I4893" s="222" t="s">
        <v>6669</v>
      </c>
      <c r="J4893" s="171" t="s">
        <v>562</v>
      </c>
      <c r="K4893" s="176"/>
      <c r="L4893" s="177" t="s">
        <v>730</v>
      </c>
      <c r="M4893" s="177" t="s">
        <v>421</v>
      </c>
    </row>
    <row r="4894" spans="1:13" s="178" customFormat="1">
      <c r="A4894" s="171" t="s">
        <v>5962</v>
      </c>
      <c r="B4894" s="171" t="s">
        <v>5965</v>
      </c>
      <c r="C4894" s="179">
        <v>2494</v>
      </c>
      <c r="D4894" s="172">
        <v>46146</v>
      </c>
      <c r="E4894" s="173">
        <v>46195</v>
      </c>
      <c r="F4894" s="8">
        <v>135.28</v>
      </c>
      <c r="G4894" s="175" t="s">
        <v>5980</v>
      </c>
      <c r="H4894" s="171" t="s">
        <v>5988</v>
      </c>
      <c r="I4894" s="222" t="s">
        <v>6670</v>
      </c>
      <c r="J4894" s="171" t="s">
        <v>565</v>
      </c>
      <c r="K4894" s="176"/>
      <c r="L4894" s="177" t="s">
        <v>730</v>
      </c>
      <c r="M4894" s="177" t="s">
        <v>471</v>
      </c>
    </row>
    <row r="4895" spans="1:13" s="178" customFormat="1">
      <c r="A4895" s="171" t="s">
        <v>5962</v>
      </c>
      <c r="B4895" s="171" t="s">
        <v>5965</v>
      </c>
      <c r="C4895" s="179">
        <v>2494</v>
      </c>
      <c r="D4895" s="172">
        <v>46146</v>
      </c>
      <c r="E4895" s="173">
        <v>46195</v>
      </c>
      <c r="F4895" s="8">
        <v>161.47</v>
      </c>
      <c r="G4895" s="175" t="s">
        <v>5980</v>
      </c>
      <c r="H4895" s="171" t="s">
        <v>5988</v>
      </c>
      <c r="I4895" s="222" t="s">
        <v>6671</v>
      </c>
      <c r="J4895" s="171" t="s">
        <v>559</v>
      </c>
      <c r="K4895" s="176"/>
      <c r="L4895" s="177" t="s">
        <v>730</v>
      </c>
      <c r="M4895" s="177" t="s">
        <v>301</v>
      </c>
    </row>
    <row r="4896" spans="1:13" s="178" customFormat="1">
      <c r="A4896" s="171" t="s">
        <v>5962</v>
      </c>
      <c r="B4896" s="171" t="s">
        <v>5965</v>
      </c>
      <c r="C4896" s="179">
        <v>2494</v>
      </c>
      <c r="D4896" s="172">
        <v>46146</v>
      </c>
      <c r="E4896" s="173">
        <v>46195</v>
      </c>
      <c r="F4896" s="8">
        <v>187.65</v>
      </c>
      <c r="G4896" s="175" t="s">
        <v>5980</v>
      </c>
      <c r="H4896" s="171" t="s">
        <v>5988</v>
      </c>
      <c r="I4896" s="222" t="s">
        <v>6672</v>
      </c>
      <c r="J4896" s="171" t="s">
        <v>564</v>
      </c>
      <c r="K4896" s="176"/>
      <c r="L4896" s="177" t="s">
        <v>730</v>
      </c>
      <c r="M4896" s="177" t="s">
        <v>255</v>
      </c>
    </row>
    <row r="4897" spans="1:13" s="178" customFormat="1">
      <c r="A4897" s="171" t="s">
        <v>5962</v>
      </c>
      <c r="B4897" s="171" t="s">
        <v>5965</v>
      </c>
      <c r="C4897" s="179">
        <v>2494</v>
      </c>
      <c r="D4897" s="172">
        <v>46146</v>
      </c>
      <c r="E4897" s="173">
        <v>46195</v>
      </c>
      <c r="F4897" s="8">
        <v>4.3600000000000003</v>
      </c>
      <c r="G4897" s="175" t="s">
        <v>5980</v>
      </c>
      <c r="H4897" s="171" t="s">
        <v>5988</v>
      </c>
      <c r="I4897" s="222" t="s">
        <v>6673</v>
      </c>
      <c r="J4897" s="171" t="s">
        <v>554</v>
      </c>
      <c r="K4897" s="176"/>
      <c r="L4897" s="177" t="s">
        <v>730</v>
      </c>
      <c r="M4897" s="177" t="s">
        <v>37</v>
      </c>
    </row>
    <row r="4898" spans="1:13" s="178" customFormat="1">
      <c r="A4898" s="171" t="s">
        <v>5962</v>
      </c>
      <c r="B4898" s="171" t="s">
        <v>5965</v>
      </c>
      <c r="C4898" s="179">
        <v>2494</v>
      </c>
      <c r="D4898" s="172">
        <v>46146</v>
      </c>
      <c r="E4898" s="173">
        <v>46195</v>
      </c>
      <c r="F4898" s="8">
        <v>213.84</v>
      </c>
      <c r="G4898" s="175" t="s">
        <v>5980</v>
      </c>
      <c r="H4898" s="171" t="s">
        <v>5988</v>
      </c>
      <c r="I4898" s="222" t="s">
        <v>6674</v>
      </c>
      <c r="J4898" s="171" t="s">
        <v>567</v>
      </c>
      <c r="K4898" s="176"/>
      <c r="L4898" s="177" t="s">
        <v>730</v>
      </c>
      <c r="M4898" s="177" t="s">
        <v>165</v>
      </c>
    </row>
    <row r="4899" spans="1:13" s="178" customFormat="1">
      <c r="A4899" s="171" t="s">
        <v>5962</v>
      </c>
      <c r="B4899" s="171" t="s">
        <v>5965</v>
      </c>
      <c r="C4899" s="179">
        <v>2494</v>
      </c>
      <c r="D4899" s="172">
        <v>46146</v>
      </c>
      <c r="E4899" s="173">
        <v>46195</v>
      </c>
      <c r="F4899" s="8">
        <v>117.83</v>
      </c>
      <c r="G4899" s="175" t="s">
        <v>5980</v>
      </c>
      <c r="H4899" s="171" t="s">
        <v>5988</v>
      </c>
      <c r="I4899" s="222" t="s">
        <v>6675</v>
      </c>
      <c r="J4899" s="171" t="s">
        <v>577</v>
      </c>
      <c r="K4899" s="176"/>
      <c r="L4899" s="177" t="s">
        <v>730</v>
      </c>
      <c r="M4899" s="177" t="s">
        <v>107</v>
      </c>
    </row>
    <row r="4900" spans="1:13" s="178" customFormat="1">
      <c r="A4900" s="171" t="s">
        <v>5962</v>
      </c>
      <c r="B4900" s="171" t="s">
        <v>5965</v>
      </c>
      <c r="C4900" s="179">
        <v>2494</v>
      </c>
      <c r="D4900" s="172">
        <v>46146</v>
      </c>
      <c r="E4900" s="173">
        <v>46195</v>
      </c>
      <c r="F4900" s="8">
        <v>139.65</v>
      </c>
      <c r="G4900" s="175" t="s">
        <v>5980</v>
      </c>
      <c r="H4900" s="171" t="s">
        <v>5988</v>
      </c>
      <c r="I4900" s="222" t="s">
        <v>6676</v>
      </c>
      <c r="J4900" s="171" t="s">
        <v>589</v>
      </c>
      <c r="K4900" s="176"/>
      <c r="L4900" s="177" t="s">
        <v>730</v>
      </c>
      <c r="M4900" s="177" t="s">
        <v>77</v>
      </c>
    </row>
    <row r="4901" spans="1:13" s="178" customFormat="1">
      <c r="A4901" s="171" t="s">
        <v>5962</v>
      </c>
      <c r="B4901" s="171" t="s">
        <v>5965</v>
      </c>
      <c r="C4901" s="179">
        <v>2494</v>
      </c>
      <c r="D4901" s="172">
        <v>46146</v>
      </c>
      <c r="E4901" s="173">
        <v>46195</v>
      </c>
      <c r="F4901" s="8">
        <v>139.65</v>
      </c>
      <c r="G4901" s="175" t="s">
        <v>5980</v>
      </c>
      <c r="H4901" s="171" t="s">
        <v>5988</v>
      </c>
      <c r="I4901" s="222" t="s">
        <v>6677</v>
      </c>
      <c r="J4901" s="171" t="s">
        <v>575</v>
      </c>
      <c r="K4901" s="176"/>
      <c r="L4901" s="177" t="s">
        <v>730</v>
      </c>
      <c r="M4901" s="177" t="s">
        <v>111</v>
      </c>
    </row>
    <row r="4902" spans="1:13" s="178" customFormat="1">
      <c r="A4902" s="171" t="s">
        <v>5962</v>
      </c>
      <c r="B4902" s="171" t="s">
        <v>5965</v>
      </c>
      <c r="C4902" s="179">
        <v>2494</v>
      </c>
      <c r="D4902" s="172">
        <v>46146</v>
      </c>
      <c r="E4902" s="173">
        <v>46195</v>
      </c>
      <c r="F4902" s="8">
        <v>148.38</v>
      </c>
      <c r="G4902" s="175" t="s">
        <v>5980</v>
      </c>
      <c r="H4902" s="171" t="s">
        <v>5988</v>
      </c>
      <c r="I4902" s="222" t="s">
        <v>6678</v>
      </c>
      <c r="J4902" s="171" t="s">
        <v>594</v>
      </c>
      <c r="K4902" s="176"/>
      <c r="L4902" s="177" t="s">
        <v>730</v>
      </c>
      <c r="M4902" s="177" t="s">
        <v>429</v>
      </c>
    </row>
    <row r="4903" spans="1:13" s="178" customFormat="1">
      <c r="A4903" s="171" t="s">
        <v>5962</v>
      </c>
      <c r="B4903" s="171" t="s">
        <v>5965</v>
      </c>
      <c r="C4903" s="179">
        <v>2494</v>
      </c>
      <c r="D4903" s="172">
        <v>46146</v>
      </c>
      <c r="E4903" s="173">
        <v>46195</v>
      </c>
      <c r="F4903" s="8">
        <v>196.38</v>
      </c>
      <c r="G4903" s="175" t="s">
        <v>5980</v>
      </c>
      <c r="H4903" s="171" t="s">
        <v>5988</v>
      </c>
      <c r="I4903" s="222" t="s">
        <v>6679</v>
      </c>
      <c r="J4903" s="171" t="s">
        <v>569</v>
      </c>
      <c r="K4903" s="176"/>
      <c r="L4903" s="177" t="s">
        <v>730</v>
      </c>
      <c r="M4903" s="177" t="s">
        <v>105</v>
      </c>
    </row>
    <row r="4904" spans="1:13" s="178" customFormat="1">
      <c r="A4904" s="171" t="s">
        <v>5962</v>
      </c>
      <c r="B4904" s="171" t="s">
        <v>5965</v>
      </c>
      <c r="C4904" s="179">
        <v>2494</v>
      </c>
      <c r="D4904" s="172">
        <v>46146</v>
      </c>
      <c r="E4904" s="173">
        <v>46195</v>
      </c>
      <c r="F4904" s="8">
        <v>257.48</v>
      </c>
      <c r="G4904" s="175" t="s">
        <v>5980</v>
      </c>
      <c r="H4904" s="171" t="s">
        <v>5988</v>
      </c>
      <c r="I4904" s="222" t="s">
        <v>6680</v>
      </c>
      <c r="J4904" s="171" t="s">
        <v>555</v>
      </c>
      <c r="K4904" s="176"/>
      <c r="L4904" s="177" t="s">
        <v>730</v>
      </c>
      <c r="M4904" s="177" t="s">
        <v>449</v>
      </c>
    </row>
    <row r="4905" spans="1:13" s="178" customFormat="1">
      <c r="A4905" s="171" t="s">
        <v>5962</v>
      </c>
      <c r="B4905" s="171" t="s">
        <v>5965</v>
      </c>
      <c r="C4905" s="179">
        <v>2494</v>
      </c>
      <c r="D4905" s="172">
        <v>46146</v>
      </c>
      <c r="E4905" s="173">
        <v>46195</v>
      </c>
      <c r="F4905" s="8">
        <v>274.93</v>
      </c>
      <c r="G4905" s="175" t="s">
        <v>5980</v>
      </c>
      <c r="H4905" s="171" t="s">
        <v>5988</v>
      </c>
      <c r="I4905" s="222" t="s">
        <v>6681</v>
      </c>
      <c r="J4905" s="171" t="s">
        <v>557</v>
      </c>
      <c r="K4905" s="176"/>
      <c r="L4905" s="177" t="s">
        <v>730</v>
      </c>
      <c r="M4905" s="177" t="s">
        <v>199</v>
      </c>
    </row>
    <row r="4906" spans="1:13" s="178" customFormat="1">
      <c r="A4906" s="171" t="s">
        <v>5962</v>
      </c>
      <c r="B4906" s="171" t="s">
        <v>5965</v>
      </c>
      <c r="C4906" s="179">
        <v>2494</v>
      </c>
      <c r="D4906" s="172">
        <v>46146</v>
      </c>
      <c r="E4906" s="173">
        <v>46195</v>
      </c>
      <c r="F4906" s="8">
        <v>266.20999999999998</v>
      </c>
      <c r="G4906" s="175" t="s">
        <v>5980</v>
      </c>
      <c r="H4906" s="171" t="s">
        <v>5988</v>
      </c>
      <c r="I4906" s="222" t="s">
        <v>6682</v>
      </c>
      <c r="J4906" s="171" t="s">
        <v>593</v>
      </c>
      <c r="K4906" s="176"/>
      <c r="L4906" s="177" t="s">
        <v>730</v>
      </c>
      <c r="M4906" s="177" t="s">
        <v>171</v>
      </c>
    </row>
    <row r="4907" spans="1:13" s="178" customFormat="1">
      <c r="A4907" s="171" t="s">
        <v>5962</v>
      </c>
      <c r="B4907" s="171" t="s">
        <v>5965</v>
      </c>
      <c r="C4907" s="179">
        <v>2494</v>
      </c>
      <c r="D4907" s="172">
        <v>46146</v>
      </c>
      <c r="E4907" s="173">
        <v>46195</v>
      </c>
      <c r="F4907" s="8">
        <v>113.46</v>
      </c>
      <c r="G4907" s="175" t="s">
        <v>5980</v>
      </c>
      <c r="H4907" s="171" t="s">
        <v>5988</v>
      </c>
      <c r="I4907" s="222" t="s">
        <v>6683</v>
      </c>
      <c r="J4907" s="171" t="s">
        <v>599</v>
      </c>
      <c r="K4907" s="176"/>
      <c r="L4907" s="177" t="s">
        <v>730</v>
      </c>
      <c r="M4907" s="177" t="s">
        <v>409</v>
      </c>
    </row>
    <row r="4908" spans="1:13" s="178" customFormat="1">
      <c r="A4908" s="171" t="s">
        <v>5962</v>
      </c>
      <c r="B4908" s="171" t="s">
        <v>5965</v>
      </c>
      <c r="C4908" s="179">
        <v>2494</v>
      </c>
      <c r="D4908" s="172">
        <v>46146</v>
      </c>
      <c r="E4908" s="173">
        <v>46195</v>
      </c>
      <c r="F4908" s="8">
        <v>130.91999999999999</v>
      </c>
      <c r="G4908" s="175" t="s">
        <v>5980</v>
      </c>
      <c r="H4908" s="171" t="s">
        <v>5988</v>
      </c>
      <c r="I4908" s="222" t="s">
        <v>6684</v>
      </c>
      <c r="J4908" s="171" t="s">
        <v>582</v>
      </c>
      <c r="K4908" s="176"/>
      <c r="L4908" s="177" t="s">
        <v>730</v>
      </c>
      <c r="M4908" s="177" t="s">
        <v>231</v>
      </c>
    </row>
    <row r="4909" spans="1:13" s="178" customFormat="1">
      <c r="A4909" s="171" t="s">
        <v>5962</v>
      </c>
      <c r="B4909" s="171" t="s">
        <v>5965</v>
      </c>
      <c r="C4909" s="179">
        <v>2494</v>
      </c>
      <c r="D4909" s="172">
        <v>46146</v>
      </c>
      <c r="E4909" s="173">
        <v>46195</v>
      </c>
      <c r="F4909" s="8">
        <v>144.01</v>
      </c>
      <c r="G4909" s="175" t="s">
        <v>5980</v>
      </c>
      <c r="H4909" s="171" t="s">
        <v>5988</v>
      </c>
      <c r="I4909" s="222" t="s">
        <v>6685</v>
      </c>
      <c r="J4909" s="171" t="s">
        <v>570</v>
      </c>
      <c r="K4909" s="176"/>
      <c r="L4909" s="177" t="s">
        <v>730</v>
      </c>
      <c r="M4909" s="177" t="s">
        <v>101</v>
      </c>
    </row>
    <row r="4910" spans="1:13" s="178" customFormat="1">
      <c r="A4910" s="171" t="s">
        <v>5962</v>
      </c>
      <c r="B4910" s="171" t="s">
        <v>5965</v>
      </c>
      <c r="C4910" s="179">
        <v>2494</v>
      </c>
      <c r="D4910" s="172">
        <v>46146</v>
      </c>
      <c r="E4910" s="173">
        <v>46195</v>
      </c>
      <c r="F4910" s="8">
        <v>192.02</v>
      </c>
      <c r="G4910" s="175" t="s">
        <v>5980</v>
      </c>
      <c r="H4910" s="171" t="s">
        <v>5988</v>
      </c>
      <c r="I4910" s="222" t="s">
        <v>6686</v>
      </c>
      <c r="J4910" s="171" t="s">
        <v>581</v>
      </c>
      <c r="K4910" s="176"/>
      <c r="L4910" s="177" t="s">
        <v>730</v>
      </c>
      <c r="M4910" s="177" t="s">
        <v>229</v>
      </c>
    </row>
    <row r="4911" spans="1:13" s="178" customFormat="1">
      <c r="A4911" s="171" t="s">
        <v>5962</v>
      </c>
      <c r="B4911" s="171" t="s">
        <v>5965</v>
      </c>
      <c r="C4911" s="179">
        <v>2494</v>
      </c>
      <c r="D4911" s="172">
        <v>46146</v>
      </c>
      <c r="E4911" s="173">
        <v>46195</v>
      </c>
      <c r="F4911" s="8">
        <v>130.91999999999999</v>
      </c>
      <c r="G4911" s="175" t="s">
        <v>5980</v>
      </c>
      <c r="H4911" s="171" t="s">
        <v>5988</v>
      </c>
      <c r="I4911" s="222" t="s">
        <v>6687</v>
      </c>
      <c r="J4911" s="171" t="s">
        <v>592</v>
      </c>
      <c r="K4911" s="176"/>
      <c r="L4911" s="177" t="s">
        <v>730</v>
      </c>
      <c r="M4911" s="177" t="s">
        <v>307</v>
      </c>
    </row>
    <row r="4912" spans="1:13" s="178" customFormat="1">
      <c r="A4912" s="171" t="s">
        <v>5962</v>
      </c>
      <c r="B4912" s="171" t="s">
        <v>5965</v>
      </c>
      <c r="C4912" s="179">
        <v>2494</v>
      </c>
      <c r="D4912" s="172">
        <v>46146</v>
      </c>
      <c r="E4912" s="173">
        <v>46195</v>
      </c>
      <c r="F4912" s="8">
        <v>122.19</v>
      </c>
      <c r="G4912" s="175" t="s">
        <v>5980</v>
      </c>
      <c r="H4912" s="171" t="s">
        <v>5988</v>
      </c>
      <c r="I4912" s="222" t="s">
        <v>6688</v>
      </c>
      <c r="J4912" s="171" t="s">
        <v>590</v>
      </c>
      <c r="K4912" s="176"/>
      <c r="L4912" s="177" t="s">
        <v>730</v>
      </c>
      <c r="M4912" s="177" t="s">
        <v>403</v>
      </c>
    </row>
    <row r="4913" spans="1:13" s="178" customFormat="1">
      <c r="A4913" s="171" t="s">
        <v>5962</v>
      </c>
      <c r="B4913" s="171" t="s">
        <v>5965</v>
      </c>
      <c r="C4913" s="179">
        <v>2494</v>
      </c>
      <c r="D4913" s="172">
        <v>46146</v>
      </c>
      <c r="E4913" s="173">
        <v>46195</v>
      </c>
      <c r="F4913" s="8">
        <v>96.01</v>
      </c>
      <c r="G4913" s="175" t="s">
        <v>5980</v>
      </c>
      <c r="H4913" s="171" t="s">
        <v>5988</v>
      </c>
      <c r="I4913" s="222" t="s">
        <v>6689</v>
      </c>
      <c r="J4913" s="171" t="s">
        <v>580</v>
      </c>
      <c r="K4913" s="176"/>
      <c r="L4913" s="177" t="s">
        <v>730</v>
      </c>
      <c r="M4913" s="177" t="s">
        <v>377</v>
      </c>
    </row>
    <row r="4914" spans="1:13" s="178" customFormat="1">
      <c r="A4914" s="171" t="s">
        <v>5962</v>
      </c>
      <c r="B4914" s="171" t="s">
        <v>5965</v>
      </c>
      <c r="C4914" s="179">
        <v>2494</v>
      </c>
      <c r="D4914" s="172">
        <v>46146</v>
      </c>
      <c r="E4914" s="173">
        <v>46195</v>
      </c>
      <c r="F4914" s="8">
        <v>222.57</v>
      </c>
      <c r="G4914" s="175" t="s">
        <v>5980</v>
      </c>
      <c r="H4914" s="171" t="s">
        <v>5988</v>
      </c>
      <c r="I4914" s="222" t="s">
        <v>6690</v>
      </c>
      <c r="J4914" s="171" t="s">
        <v>584</v>
      </c>
      <c r="K4914" s="176"/>
      <c r="L4914" s="177" t="s">
        <v>730</v>
      </c>
      <c r="M4914" s="177" t="s">
        <v>113</v>
      </c>
    </row>
    <row r="4915" spans="1:13" s="178" customFormat="1">
      <c r="A4915" s="171" t="s">
        <v>5962</v>
      </c>
      <c r="B4915" s="171" t="s">
        <v>5965</v>
      </c>
      <c r="C4915" s="179">
        <v>2494</v>
      </c>
      <c r="D4915" s="172">
        <v>46146</v>
      </c>
      <c r="E4915" s="173">
        <v>46195</v>
      </c>
      <c r="F4915" s="8">
        <v>187.65</v>
      </c>
      <c r="G4915" s="175" t="s">
        <v>5980</v>
      </c>
      <c r="H4915" s="171" t="s">
        <v>5988</v>
      </c>
      <c r="I4915" s="222" t="s">
        <v>6691</v>
      </c>
      <c r="J4915" s="171" t="s">
        <v>572</v>
      </c>
      <c r="K4915" s="176"/>
      <c r="L4915" s="177" t="s">
        <v>730</v>
      </c>
      <c r="M4915" s="177" t="s">
        <v>233</v>
      </c>
    </row>
    <row r="4916" spans="1:13" s="178" customFormat="1">
      <c r="A4916" s="171" t="s">
        <v>5962</v>
      </c>
      <c r="B4916" s="171" t="s">
        <v>5965</v>
      </c>
      <c r="C4916" s="179">
        <v>2494</v>
      </c>
      <c r="D4916" s="172">
        <v>46146</v>
      </c>
      <c r="E4916" s="173">
        <v>46195</v>
      </c>
      <c r="F4916" s="8">
        <v>165.83</v>
      </c>
      <c r="G4916" s="175" t="s">
        <v>5980</v>
      </c>
      <c r="H4916" s="171" t="s">
        <v>5988</v>
      </c>
      <c r="I4916" s="222" t="s">
        <v>6692</v>
      </c>
      <c r="J4916" s="171" t="s">
        <v>574</v>
      </c>
      <c r="K4916" s="176"/>
      <c r="L4916" s="177" t="s">
        <v>730</v>
      </c>
      <c r="M4916" s="177" t="s">
        <v>201</v>
      </c>
    </row>
    <row r="4917" spans="1:13" s="178" customFormat="1">
      <c r="A4917" s="171" t="s">
        <v>5962</v>
      </c>
      <c r="B4917" s="171" t="s">
        <v>5965</v>
      </c>
      <c r="C4917" s="179">
        <v>2494</v>
      </c>
      <c r="D4917" s="172">
        <v>46146</v>
      </c>
      <c r="E4917" s="173">
        <v>46195</v>
      </c>
      <c r="F4917" s="8">
        <v>104.74</v>
      </c>
      <c r="G4917" s="175" t="s">
        <v>5980</v>
      </c>
      <c r="H4917" s="171" t="s">
        <v>5988</v>
      </c>
      <c r="I4917" s="222" t="s">
        <v>6693</v>
      </c>
      <c r="J4917" s="171" t="s">
        <v>587</v>
      </c>
      <c r="K4917" s="176"/>
      <c r="L4917" s="177" t="s">
        <v>730</v>
      </c>
      <c r="M4917" s="177" t="s">
        <v>393</v>
      </c>
    </row>
    <row r="4918" spans="1:13" s="178" customFormat="1">
      <c r="A4918" s="171" t="s">
        <v>5962</v>
      </c>
      <c r="B4918" s="171" t="s">
        <v>5965</v>
      </c>
      <c r="C4918" s="179">
        <v>2494</v>
      </c>
      <c r="D4918" s="172">
        <v>46146</v>
      </c>
      <c r="E4918" s="173">
        <v>46195</v>
      </c>
      <c r="F4918" s="8">
        <v>165.83</v>
      </c>
      <c r="G4918" s="175" t="s">
        <v>5980</v>
      </c>
      <c r="H4918" s="171" t="s">
        <v>5988</v>
      </c>
      <c r="I4918" s="222" t="s">
        <v>6694</v>
      </c>
      <c r="J4918" s="171" t="s">
        <v>578</v>
      </c>
      <c r="K4918" s="176"/>
      <c r="L4918" s="177" t="s">
        <v>730</v>
      </c>
      <c r="M4918" s="177" t="s">
        <v>223</v>
      </c>
    </row>
    <row r="4919" spans="1:13" s="178" customFormat="1">
      <c r="A4919" s="171" t="s">
        <v>5962</v>
      </c>
      <c r="B4919" s="171" t="s">
        <v>5965</v>
      </c>
      <c r="C4919" s="179">
        <v>2494</v>
      </c>
      <c r="D4919" s="172">
        <v>46146</v>
      </c>
      <c r="E4919" s="173">
        <v>46195</v>
      </c>
      <c r="F4919" s="8">
        <v>87.28</v>
      </c>
      <c r="G4919" s="175" t="s">
        <v>5980</v>
      </c>
      <c r="H4919" s="171" t="s">
        <v>5988</v>
      </c>
      <c r="I4919" s="222" t="s">
        <v>6695</v>
      </c>
      <c r="J4919" s="171" t="s">
        <v>595</v>
      </c>
      <c r="K4919" s="176"/>
      <c r="L4919" s="177" t="s">
        <v>730</v>
      </c>
      <c r="M4919" s="177" t="s">
        <v>323</v>
      </c>
    </row>
    <row r="4920" spans="1:13" s="178" customFormat="1">
      <c r="A4920" s="171" t="s">
        <v>5962</v>
      </c>
      <c r="B4920" s="171" t="s">
        <v>5965</v>
      </c>
      <c r="C4920" s="179">
        <v>2494</v>
      </c>
      <c r="D4920" s="172">
        <v>46146</v>
      </c>
      <c r="E4920" s="173">
        <v>46195</v>
      </c>
      <c r="F4920" s="8">
        <v>148.38</v>
      </c>
      <c r="G4920" s="175" t="s">
        <v>5980</v>
      </c>
      <c r="H4920" s="171" t="s">
        <v>5988</v>
      </c>
      <c r="I4920" s="222" t="s">
        <v>6696</v>
      </c>
      <c r="J4920" s="171" t="s">
        <v>598</v>
      </c>
      <c r="K4920" s="176"/>
      <c r="L4920" s="177" t="s">
        <v>730</v>
      </c>
      <c r="M4920" s="177" t="s">
        <v>115</v>
      </c>
    </row>
    <row r="4921" spans="1:13" s="178" customFormat="1">
      <c r="A4921" s="171" t="s">
        <v>5962</v>
      </c>
      <c r="B4921" s="171" t="s">
        <v>5965</v>
      </c>
      <c r="C4921" s="179">
        <v>2494</v>
      </c>
      <c r="D4921" s="172">
        <v>46146</v>
      </c>
      <c r="E4921" s="173">
        <v>46195</v>
      </c>
      <c r="F4921" s="8">
        <v>235.66</v>
      </c>
      <c r="G4921" s="175" t="s">
        <v>5980</v>
      </c>
      <c r="H4921" s="171" t="s">
        <v>5988</v>
      </c>
      <c r="I4921" s="222" t="s">
        <v>6697</v>
      </c>
      <c r="J4921" s="171" t="s">
        <v>586</v>
      </c>
      <c r="K4921" s="176"/>
      <c r="L4921" s="177" t="s">
        <v>730</v>
      </c>
      <c r="M4921" s="177" t="s">
        <v>169</v>
      </c>
    </row>
    <row r="4922" spans="1:13" s="178" customFormat="1">
      <c r="A4922" s="171" t="s">
        <v>5962</v>
      </c>
      <c r="B4922" s="171" t="s">
        <v>5965</v>
      </c>
      <c r="C4922" s="179">
        <v>2494</v>
      </c>
      <c r="D4922" s="172">
        <v>46146</v>
      </c>
      <c r="E4922" s="173">
        <v>46195</v>
      </c>
      <c r="F4922" s="8">
        <v>222.57</v>
      </c>
      <c r="G4922" s="175" t="s">
        <v>5980</v>
      </c>
      <c r="H4922" s="171" t="s">
        <v>5988</v>
      </c>
      <c r="I4922" s="222" t="s">
        <v>6698</v>
      </c>
      <c r="J4922" s="171" t="s">
        <v>573</v>
      </c>
      <c r="K4922" s="176"/>
      <c r="L4922" s="177" t="s">
        <v>730</v>
      </c>
      <c r="M4922" s="177" t="s">
        <v>181</v>
      </c>
    </row>
    <row r="4923" spans="1:13" s="178" customFormat="1">
      <c r="A4923" s="171" t="s">
        <v>5962</v>
      </c>
      <c r="B4923" s="171" t="s">
        <v>5965</v>
      </c>
      <c r="C4923" s="179">
        <v>2494</v>
      </c>
      <c r="D4923" s="172">
        <v>46146</v>
      </c>
      <c r="E4923" s="173">
        <v>46195</v>
      </c>
      <c r="F4923" s="8">
        <v>152.74</v>
      </c>
      <c r="G4923" s="175" t="s">
        <v>5980</v>
      </c>
      <c r="H4923" s="171" t="s">
        <v>5988</v>
      </c>
      <c r="I4923" s="222" t="s">
        <v>6699</v>
      </c>
      <c r="J4923" s="171" t="s">
        <v>583</v>
      </c>
      <c r="K4923" s="176"/>
      <c r="L4923" s="177" t="s">
        <v>730</v>
      </c>
      <c r="M4923" s="177" t="s">
        <v>385</v>
      </c>
    </row>
    <row r="4924" spans="1:13" s="178" customFormat="1">
      <c r="A4924" s="171" t="s">
        <v>5962</v>
      </c>
      <c r="B4924" s="171" t="s">
        <v>5965</v>
      </c>
      <c r="C4924" s="179">
        <v>2494</v>
      </c>
      <c r="D4924" s="172">
        <v>46146</v>
      </c>
      <c r="E4924" s="173">
        <v>46195</v>
      </c>
      <c r="F4924" s="8">
        <v>126.56</v>
      </c>
      <c r="G4924" s="175" t="s">
        <v>5980</v>
      </c>
      <c r="H4924" s="171" t="s">
        <v>5988</v>
      </c>
      <c r="I4924" s="222" t="s">
        <v>6700</v>
      </c>
      <c r="J4924" s="171" t="s">
        <v>517</v>
      </c>
      <c r="K4924" s="176"/>
      <c r="L4924" s="177" t="s">
        <v>730</v>
      </c>
      <c r="M4924" s="177" t="s">
        <v>375</v>
      </c>
    </row>
    <row r="4925" spans="1:13" s="178" customFormat="1">
      <c r="A4925" s="171" t="s">
        <v>5962</v>
      </c>
      <c r="B4925" s="171" t="s">
        <v>5965</v>
      </c>
      <c r="C4925" s="179">
        <v>2494</v>
      </c>
      <c r="D4925" s="172">
        <v>46146</v>
      </c>
      <c r="E4925" s="173">
        <v>46195</v>
      </c>
      <c r="F4925" s="8">
        <v>135.28</v>
      </c>
      <c r="G4925" s="175" t="s">
        <v>5980</v>
      </c>
      <c r="H4925" s="171" t="s">
        <v>5988</v>
      </c>
      <c r="I4925" s="222" t="s">
        <v>6701</v>
      </c>
      <c r="J4925" s="171" t="s">
        <v>579</v>
      </c>
      <c r="K4925" s="176"/>
      <c r="L4925" s="177" t="s">
        <v>730</v>
      </c>
      <c r="M4925" s="177" t="s">
        <v>369</v>
      </c>
    </row>
    <row r="4926" spans="1:13" s="178" customFormat="1">
      <c r="A4926" s="171" t="s">
        <v>5962</v>
      </c>
      <c r="B4926" s="171" t="s">
        <v>5965</v>
      </c>
      <c r="C4926" s="179">
        <v>2494</v>
      </c>
      <c r="D4926" s="172">
        <v>46146</v>
      </c>
      <c r="E4926" s="173">
        <v>46195</v>
      </c>
      <c r="F4926" s="8">
        <v>384.03</v>
      </c>
      <c r="G4926" s="175" t="s">
        <v>5980</v>
      </c>
      <c r="H4926" s="171" t="s">
        <v>5988</v>
      </c>
      <c r="I4926" s="222" t="s">
        <v>6702</v>
      </c>
      <c r="J4926" s="171" t="s">
        <v>596</v>
      </c>
      <c r="K4926" s="176"/>
      <c r="L4926" s="177" t="s">
        <v>730</v>
      </c>
      <c r="M4926" s="177" t="s">
        <v>179</v>
      </c>
    </row>
    <row r="4927" spans="1:13" s="178" customFormat="1">
      <c r="A4927" s="171" t="s">
        <v>5962</v>
      </c>
      <c r="B4927" s="171" t="s">
        <v>5965</v>
      </c>
      <c r="C4927" s="179">
        <v>2494</v>
      </c>
      <c r="D4927" s="172">
        <v>46146</v>
      </c>
      <c r="E4927" s="173">
        <v>46195</v>
      </c>
      <c r="F4927" s="8">
        <v>117.83</v>
      </c>
      <c r="G4927" s="175" t="s">
        <v>5980</v>
      </c>
      <c r="H4927" s="171" t="s">
        <v>5988</v>
      </c>
      <c r="I4927" s="222" t="s">
        <v>6703</v>
      </c>
      <c r="J4927" s="171" t="s">
        <v>600</v>
      </c>
      <c r="K4927" s="176"/>
      <c r="L4927" s="177" t="s">
        <v>730</v>
      </c>
      <c r="M4927" s="177" t="s">
        <v>437</v>
      </c>
    </row>
    <row r="4928" spans="1:13" s="178" customFormat="1">
      <c r="A4928" s="171" t="s">
        <v>5962</v>
      </c>
      <c r="B4928" s="171" t="s">
        <v>5965</v>
      </c>
      <c r="C4928" s="179">
        <v>2494</v>
      </c>
      <c r="D4928" s="172">
        <v>46146</v>
      </c>
      <c r="E4928" s="173">
        <v>46195</v>
      </c>
      <c r="F4928" s="8">
        <v>274.93</v>
      </c>
      <c r="G4928" s="175" t="s">
        <v>5980</v>
      </c>
      <c r="H4928" s="171" t="s">
        <v>5988</v>
      </c>
      <c r="I4928" s="222" t="s">
        <v>6704</v>
      </c>
      <c r="J4928" s="171" t="s">
        <v>585</v>
      </c>
      <c r="K4928" s="176"/>
      <c r="L4928" s="177" t="s">
        <v>730</v>
      </c>
      <c r="M4928" s="177" t="s">
        <v>177</v>
      </c>
    </row>
    <row r="4929" spans="1:13" s="178" customFormat="1">
      <c r="A4929" s="171" t="s">
        <v>5962</v>
      </c>
      <c r="B4929" s="171" t="s">
        <v>5965</v>
      </c>
      <c r="C4929" s="179">
        <v>2494</v>
      </c>
      <c r="D4929" s="172">
        <v>46146</v>
      </c>
      <c r="E4929" s="173">
        <v>46195</v>
      </c>
      <c r="F4929" s="8">
        <v>1418.31</v>
      </c>
      <c r="G4929" s="175" t="s">
        <v>5980</v>
      </c>
      <c r="H4929" s="171" t="s">
        <v>5988</v>
      </c>
      <c r="I4929" s="222" t="s">
        <v>6705</v>
      </c>
      <c r="J4929" s="171" t="s">
        <v>602</v>
      </c>
      <c r="K4929" s="176"/>
      <c r="L4929" s="177" t="s">
        <v>730</v>
      </c>
      <c r="M4929" s="177" t="s">
        <v>305</v>
      </c>
    </row>
    <row r="4930" spans="1:13" s="178" customFormat="1">
      <c r="A4930" s="171" t="s">
        <v>5962</v>
      </c>
      <c r="B4930" s="171" t="s">
        <v>5965</v>
      </c>
      <c r="C4930" s="179">
        <v>2494</v>
      </c>
      <c r="D4930" s="172">
        <v>46146</v>
      </c>
      <c r="E4930" s="173">
        <v>46195</v>
      </c>
      <c r="F4930" s="8">
        <v>130.91999999999999</v>
      </c>
      <c r="G4930" s="175" t="s">
        <v>5980</v>
      </c>
      <c r="H4930" s="171" t="s">
        <v>5988</v>
      </c>
      <c r="I4930" s="222" t="s">
        <v>6706</v>
      </c>
      <c r="J4930" s="171" t="s">
        <v>601</v>
      </c>
      <c r="K4930" s="176"/>
      <c r="L4930" s="177" t="s">
        <v>730</v>
      </c>
      <c r="M4930" s="177" t="s">
        <v>1</v>
      </c>
    </row>
    <row r="4931" spans="1:13" s="178" customFormat="1">
      <c r="A4931" s="171" t="s">
        <v>5962</v>
      </c>
      <c r="B4931" s="171" t="s">
        <v>5965</v>
      </c>
      <c r="C4931" s="179">
        <v>2494</v>
      </c>
      <c r="D4931" s="172">
        <v>46146</v>
      </c>
      <c r="E4931" s="173">
        <v>46195</v>
      </c>
      <c r="F4931" s="8">
        <v>405.85</v>
      </c>
      <c r="G4931" s="175" t="s">
        <v>5980</v>
      </c>
      <c r="H4931" s="171" t="s">
        <v>5988</v>
      </c>
      <c r="I4931" s="222" t="s">
        <v>6707</v>
      </c>
      <c r="J4931" s="171" t="s">
        <v>568</v>
      </c>
      <c r="K4931" s="176"/>
      <c r="L4931" s="177" t="s">
        <v>730</v>
      </c>
      <c r="M4931" s="177" t="s">
        <v>29</v>
      </c>
    </row>
    <row r="4932" spans="1:13" s="178" customFormat="1">
      <c r="A4932" s="171" t="s">
        <v>5962</v>
      </c>
      <c r="B4932" s="171" t="s">
        <v>5965</v>
      </c>
      <c r="C4932" s="179">
        <v>2494</v>
      </c>
      <c r="D4932" s="172">
        <v>46146</v>
      </c>
      <c r="E4932" s="173">
        <v>46195</v>
      </c>
      <c r="F4932" s="8">
        <v>130.91999999999999</v>
      </c>
      <c r="G4932" s="175" t="s">
        <v>5980</v>
      </c>
      <c r="H4932" s="171" t="s">
        <v>5988</v>
      </c>
      <c r="I4932" s="222" t="s">
        <v>6708</v>
      </c>
      <c r="J4932" s="171" t="s">
        <v>588</v>
      </c>
      <c r="K4932" s="176"/>
      <c r="L4932" s="177" t="s">
        <v>730</v>
      </c>
      <c r="M4932" s="177" t="s">
        <v>325</v>
      </c>
    </row>
    <row r="4933" spans="1:13" s="178" customFormat="1">
      <c r="A4933" s="171" t="s">
        <v>5962</v>
      </c>
      <c r="B4933" s="171" t="s">
        <v>5965</v>
      </c>
      <c r="C4933" s="179">
        <v>2494</v>
      </c>
      <c r="D4933" s="172">
        <v>46146</v>
      </c>
      <c r="E4933" s="173">
        <v>46195</v>
      </c>
      <c r="F4933" s="8">
        <v>117.83</v>
      </c>
      <c r="G4933" s="175" t="s">
        <v>5980</v>
      </c>
      <c r="H4933" s="171" t="s">
        <v>5988</v>
      </c>
      <c r="I4933" s="222" t="s">
        <v>6709</v>
      </c>
      <c r="J4933" s="171" t="s">
        <v>597</v>
      </c>
      <c r="K4933" s="176"/>
      <c r="L4933" s="177" t="s">
        <v>730</v>
      </c>
      <c r="M4933" s="177" t="s">
        <v>477</v>
      </c>
    </row>
    <row r="4934" spans="1:13" s="178" customFormat="1">
      <c r="A4934" s="171" t="s">
        <v>5962</v>
      </c>
      <c r="B4934" s="171" t="s">
        <v>5965</v>
      </c>
      <c r="C4934" s="179">
        <v>2494</v>
      </c>
      <c r="D4934" s="172">
        <v>46146</v>
      </c>
      <c r="E4934" s="173">
        <v>46195</v>
      </c>
      <c r="F4934" s="8">
        <v>506.23</v>
      </c>
      <c r="G4934" s="175" t="s">
        <v>5980</v>
      </c>
      <c r="H4934" s="171" t="s">
        <v>5988</v>
      </c>
      <c r="I4934" s="222" t="s">
        <v>6710</v>
      </c>
      <c r="J4934" s="171" t="s">
        <v>560</v>
      </c>
      <c r="K4934" s="176"/>
      <c r="L4934" s="177" t="s">
        <v>730</v>
      </c>
      <c r="M4934" s="177" t="s">
        <v>167</v>
      </c>
    </row>
    <row r="4935" spans="1:13" s="178" customFormat="1">
      <c r="A4935" s="171" t="s">
        <v>5962</v>
      </c>
      <c r="B4935" s="171" t="s">
        <v>5965</v>
      </c>
      <c r="C4935" s="179">
        <v>2494</v>
      </c>
      <c r="D4935" s="172">
        <v>46146</v>
      </c>
      <c r="E4935" s="173">
        <v>46195</v>
      </c>
      <c r="F4935" s="8">
        <v>91.64</v>
      </c>
      <c r="G4935" s="175" t="s">
        <v>5980</v>
      </c>
      <c r="H4935" s="171" t="s">
        <v>5988</v>
      </c>
      <c r="I4935" s="222" t="s">
        <v>6711</v>
      </c>
      <c r="J4935" s="171" t="s">
        <v>576</v>
      </c>
      <c r="K4935" s="176"/>
      <c r="L4935" s="177" t="s">
        <v>730</v>
      </c>
      <c r="M4935" s="177" t="s">
        <v>311</v>
      </c>
    </row>
    <row r="4936" spans="1:13" s="178" customFormat="1">
      <c r="A4936" s="171" t="s">
        <v>5962</v>
      </c>
      <c r="B4936" s="171" t="s">
        <v>5965</v>
      </c>
      <c r="C4936" s="179">
        <v>2494</v>
      </c>
      <c r="D4936" s="172">
        <v>46146</v>
      </c>
      <c r="E4936" s="173">
        <v>46195</v>
      </c>
      <c r="F4936" s="8">
        <v>170.2</v>
      </c>
      <c r="G4936" s="175" t="s">
        <v>5980</v>
      </c>
      <c r="H4936" s="171" t="s">
        <v>5988</v>
      </c>
      <c r="I4936" s="222" t="s">
        <v>6712</v>
      </c>
      <c r="J4936" s="171" t="s">
        <v>603</v>
      </c>
      <c r="K4936" s="176"/>
      <c r="L4936" s="177" t="s">
        <v>730</v>
      </c>
      <c r="M4936" s="177" t="s">
        <v>313</v>
      </c>
    </row>
    <row r="4937" spans="1:13" s="178" customFormat="1">
      <c r="A4937" s="171" t="s">
        <v>5962</v>
      </c>
      <c r="B4937" s="171" t="s">
        <v>5965</v>
      </c>
      <c r="C4937" s="179">
        <v>2494</v>
      </c>
      <c r="D4937" s="172">
        <v>46146</v>
      </c>
      <c r="E4937" s="173">
        <v>46195</v>
      </c>
      <c r="F4937" s="8">
        <v>74.19</v>
      </c>
      <c r="G4937" s="175" t="s">
        <v>5980</v>
      </c>
      <c r="H4937" s="171" t="s">
        <v>5988</v>
      </c>
      <c r="I4937" s="222" t="s">
        <v>6713</v>
      </c>
      <c r="J4937" s="171" t="s">
        <v>612</v>
      </c>
      <c r="K4937" s="176"/>
      <c r="L4937" s="177" t="s">
        <v>730</v>
      </c>
      <c r="M4937" s="177" t="s">
        <v>457</v>
      </c>
    </row>
    <row r="4938" spans="1:13" s="178" customFormat="1">
      <c r="A4938" s="171" t="s">
        <v>5962</v>
      </c>
      <c r="B4938" s="171" t="s">
        <v>5965</v>
      </c>
      <c r="C4938" s="179">
        <v>2494</v>
      </c>
      <c r="D4938" s="172">
        <v>46146</v>
      </c>
      <c r="E4938" s="173">
        <v>46195</v>
      </c>
      <c r="F4938" s="8">
        <v>56.73</v>
      </c>
      <c r="G4938" s="175" t="s">
        <v>5980</v>
      </c>
      <c r="H4938" s="171" t="s">
        <v>5988</v>
      </c>
      <c r="I4938" s="222" t="s">
        <v>6714</v>
      </c>
      <c r="J4938" s="171" t="s">
        <v>606</v>
      </c>
      <c r="K4938" s="176"/>
      <c r="L4938" s="177" t="s">
        <v>730</v>
      </c>
      <c r="M4938" s="177" t="s">
        <v>415</v>
      </c>
    </row>
    <row r="4939" spans="1:13" s="178" customFormat="1">
      <c r="A4939" s="171" t="s">
        <v>5962</v>
      </c>
      <c r="B4939" s="171" t="s">
        <v>5965</v>
      </c>
      <c r="C4939" s="179">
        <v>2494</v>
      </c>
      <c r="D4939" s="172">
        <v>46146</v>
      </c>
      <c r="E4939" s="173">
        <v>46195</v>
      </c>
      <c r="F4939" s="8">
        <v>69.819999999999993</v>
      </c>
      <c r="G4939" s="175" t="s">
        <v>5980</v>
      </c>
      <c r="H4939" s="171" t="s">
        <v>5988</v>
      </c>
      <c r="I4939" s="222" t="s">
        <v>6715</v>
      </c>
      <c r="J4939" s="171" t="s">
        <v>605</v>
      </c>
      <c r="K4939" s="176"/>
      <c r="L4939" s="177" t="s">
        <v>730</v>
      </c>
      <c r="M4939" s="177" t="s">
        <v>259</v>
      </c>
    </row>
    <row r="4940" spans="1:13" s="178" customFormat="1">
      <c r="A4940" s="171" t="s">
        <v>5962</v>
      </c>
      <c r="B4940" s="171" t="s">
        <v>5965</v>
      </c>
      <c r="C4940" s="179">
        <v>2494</v>
      </c>
      <c r="D4940" s="172">
        <v>46146</v>
      </c>
      <c r="E4940" s="173">
        <v>46195</v>
      </c>
      <c r="F4940" s="8">
        <v>61.1</v>
      </c>
      <c r="G4940" s="175" t="s">
        <v>5980</v>
      </c>
      <c r="H4940" s="171" t="s">
        <v>5988</v>
      </c>
      <c r="I4940" s="222" t="s">
        <v>6716</v>
      </c>
      <c r="J4940" s="171" t="s">
        <v>604</v>
      </c>
      <c r="K4940" s="176"/>
      <c r="L4940" s="177" t="s">
        <v>730</v>
      </c>
      <c r="M4940" s="177" t="s">
        <v>117</v>
      </c>
    </row>
    <row r="4941" spans="1:13" s="178" customFormat="1">
      <c r="A4941" s="171" t="s">
        <v>5962</v>
      </c>
      <c r="B4941" s="171" t="s">
        <v>5965</v>
      </c>
      <c r="C4941" s="179">
        <v>2494</v>
      </c>
      <c r="D4941" s="172">
        <v>46146</v>
      </c>
      <c r="E4941" s="173">
        <v>46195</v>
      </c>
      <c r="F4941" s="8">
        <v>78.55</v>
      </c>
      <c r="G4941" s="175" t="s">
        <v>5980</v>
      </c>
      <c r="H4941" s="171" t="s">
        <v>5988</v>
      </c>
      <c r="I4941" s="222" t="s">
        <v>6717</v>
      </c>
      <c r="J4941" s="171" t="s">
        <v>607</v>
      </c>
      <c r="K4941" s="176"/>
      <c r="L4941" s="177" t="s">
        <v>730</v>
      </c>
      <c r="M4941" s="177" t="s">
        <v>119</v>
      </c>
    </row>
    <row r="4942" spans="1:13" s="178" customFormat="1">
      <c r="A4942" s="171" t="s">
        <v>5962</v>
      </c>
      <c r="B4942" s="171" t="s">
        <v>5965</v>
      </c>
      <c r="C4942" s="179">
        <v>2494</v>
      </c>
      <c r="D4942" s="172">
        <v>46146</v>
      </c>
      <c r="E4942" s="173">
        <v>46195</v>
      </c>
      <c r="F4942" s="8">
        <v>100.37</v>
      </c>
      <c r="G4942" s="175" t="s">
        <v>5980</v>
      </c>
      <c r="H4942" s="171" t="s">
        <v>5988</v>
      </c>
      <c r="I4942" s="222" t="s">
        <v>6718</v>
      </c>
      <c r="J4942" s="171" t="s">
        <v>608</v>
      </c>
      <c r="K4942" s="176"/>
      <c r="L4942" s="177" t="s">
        <v>730</v>
      </c>
      <c r="M4942" s="177" t="s">
        <v>121</v>
      </c>
    </row>
    <row r="4943" spans="1:13" s="178" customFormat="1">
      <c r="A4943" s="171" t="s">
        <v>5962</v>
      </c>
      <c r="B4943" s="171" t="s">
        <v>5965</v>
      </c>
      <c r="C4943" s="179">
        <v>2494</v>
      </c>
      <c r="D4943" s="172">
        <v>46146</v>
      </c>
      <c r="E4943" s="173">
        <v>46195</v>
      </c>
      <c r="F4943" s="8">
        <v>100.37</v>
      </c>
      <c r="G4943" s="175" t="s">
        <v>5980</v>
      </c>
      <c r="H4943" s="171" t="s">
        <v>5988</v>
      </c>
      <c r="I4943" s="222" t="s">
        <v>6719</v>
      </c>
      <c r="J4943" s="171" t="s">
        <v>609</v>
      </c>
      <c r="K4943" s="176"/>
      <c r="L4943" s="177" t="s">
        <v>730</v>
      </c>
      <c r="M4943" s="177" t="s">
        <v>95</v>
      </c>
    </row>
    <row r="4944" spans="1:13" s="178" customFormat="1">
      <c r="A4944" s="171" t="s">
        <v>5962</v>
      </c>
      <c r="B4944" s="171" t="s">
        <v>5965</v>
      </c>
      <c r="C4944" s="179">
        <v>2494</v>
      </c>
      <c r="D4944" s="172">
        <v>46146</v>
      </c>
      <c r="E4944" s="173">
        <v>46195</v>
      </c>
      <c r="F4944" s="8">
        <v>34.909999999999997</v>
      </c>
      <c r="G4944" s="175" t="s">
        <v>5980</v>
      </c>
      <c r="H4944" s="171" t="s">
        <v>5988</v>
      </c>
      <c r="I4944" s="222" t="s">
        <v>6720</v>
      </c>
      <c r="J4944" s="171" t="s">
        <v>777</v>
      </c>
      <c r="K4944" s="176"/>
      <c r="L4944" s="177" t="s">
        <v>730</v>
      </c>
      <c r="M4944" s="177" t="s">
        <v>109</v>
      </c>
    </row>
    <row r="4945" spans="1:13" s="178" customFormat="1">
      <c r="A4945" s="171" t="s">
        <v>5962</v>
      </c>
      <c r="B4945" s="171" t="s">
        <v>5965</v>
      </c>
      <c r="C4945" s="179">
        <v>2494</v>
      </c>
      <c r="D4945" s="172">
        <v>46146</v>
      </c>
      <c r="E4945" s="173">
        <v>46195</v>
      </c>
      <c r="F4945" s="8">
        <v>43.64</v>
      </c>
      <c r="G4945" s="175" t="s">
        <v>5980</v>
      </c>
      <c r="H4945" s="171" t="s">
        <v>5988</v>
      </c>
      <c r="I4945" s="222" t="s">
        <v>6721</v>
      </c>
      <c r="J4945" s="171" t="s">
        <v>611</v>
      </c>
      <c r="K4945" s="176"/>
      <c r="L4945" s="177" t="s">
        <v>730</v>
      </c>
      <c r="M4945" s="177" t="s">
        <v>93</v>
      </c>
    </row>
    <row r="4946" spans="1:13" s="178" customFormat="1">
      <c r="A4946" s="171" t="s">
        <v>5962</v>
      </c>
      <c r="B4946" s="171" t="s">
        <v>5965</v>
      </c>
      <c r="C4946" s="179">
        <v>2494</v>
      </c>
      <c r="D4946" s="172">
        <v>46146</v>
      </c>
      <c r="E4946" s="173">
        <v>46195</v>
      </c>
      <c r="F4946" s="8">
        <v>113.46</v>
      </c>
      <c r="G4946" s="175" t="s">
        <v>5980</v>
      </c>
      <c r="H4946" s="171" t="s">
        <v>5988</v>
      </c>
      <c r="I4946" s="222" t="s">
        <v>6722</v>
      </c>
      <c r="J4946" s="171" t="s">
        <v>791</v>
      </c>
      <c r="K4946" s="176"/>
      <c r="L4946" s="177" t="s">
        <v>730</v>
      </c>
      <c r="M4946" s="177" t="s">
        <v>189</v>
      </c>
    </row>
    <row r="4947" spans="1:13" s="178" customFormat="1">
      <c r="A4947" s="171" t="s">
        <v>5962</v>
      </c>
      <c r="B4947" s="171" t="s">
        <v>5965</v>
      </c>
      <c r="C4947" s="179">
        <v>2494</v>
      </c>
      <c r="D4947" s="172">
        <v>46146</v>
      </c>
      <c r="E4947" s="173">
        <v>46195</v>
      </c>
      <c r="F4947" s="8">
        <v>82.92</v>
      </c>
      <c r="G4947" s="175" t="s">
        <v>5980</v>
      </c>
      <c r="H4947" s="171" t="s">
        <v>5988</v>
      </c>
      <c r="I4947" s="222" t="s">
        <v>6723</v>
      </c>
      <c r="J4947" s="171" t="s">
        <v>553</v>
      </c>
      <c r="K4947" s="176"/>
      <c r="L4947" s="177" t="s">
        <v>730</v>
      </c>
      <c r="M4947" s="177" t="s">
        <v>73</v>
      </c>
    </row>
    <row r="4948" spans="1:13" s="178" customFormat="1">
      <c r="A4948" s="171" t="s">
        <v>5962</v>
      </c>
      <c r="B4948" s="171" t="s">
        <v>5965</v>
      </c>
      <c r="C4948" s="179">
        <v>2494</v>
      </c>
      <c r="D4948" s="172">
        <v>46146</v>
      </c>
      <c r="E4948" s="173">
        <v>46195</v>
      </c>
      <c r="F4948" s="8">
        <v>34.909999999999997</v>
      </c>
      <c r="G4948" s="175" t="s">
        <v>5980</v>
      </c>
      <c r="H4948" s="171" t="s">
        <v>5988</v>
      </c>
      <c r="I4948" s="222" t="s">
        <v>6724</v>
      </c>
      <c r="J4948" s="171" t="s">
        <v>552</v>
      </c>
      <c r="K4948" s="176"/>
      <c r="L4948" s="177" t="s">
        <v>730</v>
      </c>
      <c r="M4948" s="177" t="s">
        <v>405</v>
      </c>
    </row>
    <row r="4949" spans="1:13" s="178" customFormat="1">
      <c r="A4949" s="171" t="s">
        <v>5962</v>
      </c>
      <c r="B4949" s="171" t="s">
        <v>5965</v>
      </c>
      <c r="C4949" s="179">
        <v>2494</v>
      </c>
      <c r="D4949" s="172">
        <v>46146</v>
      </c>
      <c r="E4949" s="173">
        <v>46195</v>
      </c>
      <c r="F4949" s="8">
        <v>34.909999999999997</v>
      </c>
      <c r="G4949" s="175" t="s">
        <v>5980</v>
      </c>
      <c r="H4949" s="171" t="s">
        <v>5988</v>
      </c>
      <c r="I4949" s="222" t="s">
        <v>6725</v>
      </c>
      <c r="J4949" s="171" t="s">
        <v>551</v>
      </c>
      <c r="K4949" s="176"/>
      <c r="L4949" s="177" t="s">
        <v>730</v>
      </c>
      <c r="M4949" s="177" t="s">
        <v>261</v>
      </c>
    </row>
    <row r="4950" spans="1:13" s="178" customFormat="1">
      <c r="A4950" s="171" t="s">
        <v>5962</v>
      </c>
      <c r="B4950" s="171" t="s">
        <v>5965</v>
      </c>
      <c r="C4950" s="179">
        <v>2494</v>
      </c>
      <c r="D4950" s="172">
        <v>46146</v>
      </c>
      <c r="E4950" s="173">
        <v>46195</v>
      </c>
      <c r="F4950" s="8">
        <v>34.909999999999997</v>
      </c>
      <c r="G4950" s="175" t="s">
        <v>5980</v>
      </c>
      <c r="H4950" s="171" t="s">
        <v>5988</v>
      </c>
      <c r="I4950" s="222" t="s">
        <v>6726</v>
      </c>
      <c r="J4950" s="171" t="s">
        <v>623</v>
      </c>
      <c r="K4950" s="176"/>
      <c r="L4950" s="177" t="s">
        <v>730</v>
      </c>
      <c r="M4950" s="177" t="s">
        <v>331</v>
      </c>
    </row>
    <row r="4951" spans="1:13" s="178" customFormat="1">
      <c r="A4951" s="171" t="s">
        <v>5962</v>
      </c>
      <c r="B4951" s="171" t="s">
        <v>5965</v>
      </c>
      <c r="C4951" s="179">
        <v>2494</v>
      </c>
      <c r="D4951" s="172">
        <v>46146</v>
      </c>
      <c r="E4951" s="173">
        <v>46195</v>
      </c>
      <c r="F4951" s="8">
        <v>78.55</v>
      </c>
      <c r="G4951" s="175" t="s">
        <v>5980</v>
      </c>
      <c r="H4951" s="171" t="s">
        <v>5988</v>
      </c>
      <c r="I4951" s="222" t="s">
        <v>6727</v>
      </c>
      <c r="J4951" s="171" t="s">
        <v>792</v>
      </c>
      <c r="K4951" s="176"/>
      <c r="L4951" s="177" t="s">
        <v>730</v>
      </c>
      <c r="M4951" s="177" t="s">
        <v>193</v>
      </c>
    </row>
    <row r="4952" spans="1:13" s="178" customFormat="1">
      <c r="A4952" s="171" t="s">
        <v>5962</v>
      </c>
      <c r="B4952" s="171" t="s">
        <v>5965</v>
      </c>
      <c r="C4952" s="179">
        <v>2494</v>
      </c>
      <c r="D4952" s="172">
        <v>46146</v>
      </c>
      <c r="E4952" s="173">
        <v>46195</v>
      </c>
      <c r="F4952" s="8">
        <v>43.64</v>
      </c>
      <c r="G4952" s="175" t="s">
        <v>5980</v>
      </c>
      <c r="H4952" s="171" t="s">
        <v>5988</v>
      </c>
      <c r="I4952" s="222" t="s">
        <v>6728</v>
      </c>
      <c r="J4952" s="171" t="s">
        <v>616</v>
      </c>
      <c r="K4952" s="176"/>
      <c r="L4952" s="177" t="s">
        <v>730</v>
      </c>
      <c r="M4952" s="177" t="s">
        <v>207</v>
      </c>
    </row>
    <row r="4953" spans="1:13" s="178" customFormat="1">
      <c r="A4953" s="171" t="s">
        <v>5962</v>
      </c>
      <c r="B4953" s="171" t="s">
        <v>5965</v>
      </c>
      <c r="C4953" s="179">
        <v>2494</v>
      </c>
      <c r="D4953" s="172">
        <v>46146</v>
      </c>
      <c r="E4953" s="173">
        <v>46195</v>
      </c>
      <c r="F4953" s="8">
        <v>34.909999999999997</v>
      </c>
      <c r="G4953" s="175" t="s">
        <v>5980</v>
      </c>
      <c r="H4953" s="171" t="s">
        <v>5988</v>
      </c>
      <c r="I4953" s="222" t="s">
        <v>6729</v>
      </c>
      <c r="J4953" s="171" t="s">
        <v>620</v>
      </c>
      <c r="K4953" s="176"/>
      <c r="L4953" s="177" t="s">
        <v>730</v>
      </c>
      <c r="M4953" s="177" t="s">
        <v>431</v>
      </c>
    </row>
    <row r="4954" spans="1:13" s="178" customFormat="1">
      <c r="A4954" s="171" t="s">
        <v>5962</v>
      </c>
      <c r="B4954" s="171" t="s">
        <v>5965</v>
      </c>
      <c r="C4954" s="179">
        <v>2494</v>
      </c>
      <c r="D4954" s="172">
        <v>46146</v>
      </c>
      <c r="E4954" s="173">
        <v>46195</v>
      </c>
      <c r="F4954" s="8">
        <v>52.37</v>
      </c>
      <c r="G4954" s="175" t="s">
        <v>5980</v>
      </c>
      <c r="H4954" s="171" t="s">
        <v>5988</v>
      </c>
      <c r="I4954" s="222" t="s">
        <v>6730</v>
      </c>
      <c r="J4954" s="171" t="s">
        <v>718</v>
      </c>
      <c r="K4954" s="176"/>
      <c r="L4954" s="177" t="s">
        <v>730</v>
      </c>
      <c r="M4954" s="177" t="s">
        <v>31</v>
      </c>
    </row>
    <row r="4955" spans="1:13" s="178" customFormat="1">
      <c r="A4955" s="171" t="s">
        <v>5962</v>
      </c>
      <c r="B4955" s="171" t="s">
        <v>5965</v>
      </c>
      <c r="C4955" s="179">
        <v>2494</v>
      </c>
      <c r="D4955" s="172">
        <v>46146</v>
      </c>
      <c r="E4955" s="173">
        <v>46195</v>
      </c>
      <c r="F4955" s="8">
        <v>78.55</v>
      </c>
      <c r="G4955" s="175" t="s">
        <v>5980</v>
      </c>
      <c r="H4955" s="171" t="s">
        <v>5988</v>
      </c>
      <c r="I4955" s="222" t="s">
        <v>6731</v>
      </c>
      <c r="J4955" s="171" t="s">
        <v>719</v>
      </c>
      <c r="K4955" s="176"/>
      <c r="L4955" s="177" t="s">
        <v>730</v>
      </c>
      <c r="M4955" s="177" t="s">
        <v>89</v>
      </c>
    </row>
    <row r="4956" spans="1:13" s="178" customFormat="1">
      <c r="A4956" s="171" t="s">
        <v>5962</v>
      </c>
      <c r="B4956" s="171" t="s">
        <v>5965</v>
      </c>
      <c r="C4956" s="179">
        <v>2494</v>
      </c>
      <c r="D4956" s="172">
        <v>46146</v>
      </c>
      <c r="E4956" s="173">
        <v>46195</v>
      </c>
      <c r="F4956" s="8">
        <v>43.64</v>
      </c>
      <c r="G4956" s="175" t="s">
        <v>5980</v>
      </c>
      <c r="H4956" s="171" t="s">
        <v>5988</v>
      </c>
      <c r="I4956" s="222" t="s">
        <v>6732</v>
      </c>
      <c r="J4956" s="171" t="s">
        <v>618</v>
      </c>
      <c r="K4956" s="176"/>
      <c r="L4956" s="177" t="s">
        <v>730</v>
      </c>
      <c r="M4956" s="177" t="s">
        <v>361</v>
      </c>
    </row>
    <row r="4957" spans="1:13" s="178" customFormat="1">
      <c r="A4957" s="171" t="s">
        <v>5962</v>
      </c>
      <c r="B4957" s="171" t="s">
        <v>5965</v>
      </c>
      <c r="C4957" s="179">
        <v>2494</v>
      </c>
      <c r="D4957" s="172">
        <v>46146</v>
      </c>
      <c r="E4957" s="173">
        <v>46195</v>
      </c>
      <c r="F4957" s="8">
        <v>34.909999999999997</v>
      </c>
      <c r="G4957" s="175" t="s">
        <v>5980</v>
      </c>
      <c r="H4957" s="171" t="s">
        <v>5988</v>
      </c>
      <c r="I4957" s="222" t="s">
        <v>6733</v>
      </c>
      <c r="J4957" s="171" t="s">
        <v>720</v>
      </c>
      <c r="K4957" s="176"/>
      <c r="L4957" s="177" t="s">
        <v>730</v>
      </c>
      <c r="M4957" s="177" t="s">
        <v>277</v>
      </c>
    </row>
    <row r="4958" spans="1:13" s="178" customFormat="1">
      <c r="A4958" s="171" t="s">
        <v>5962</v>
      </c>
      <c r="B4958" s="171" t="s">
        <v>5965</v>
      </c>
      <c r="C4958" s="179">
        <v>2494</v>
      </c>
      <c r="D4958" s="172">
        <v>46146</v>
      </c>
      <c r="E4958" s="173">
        <v>46195</v>
      </c>
      <c r="F4958" s="8">
        <v>34.909999999999997</v>
      </c>
      <c r="G4958" s="175" t="s">
        <v>5980</v>
      </c>
      <c r="H4958" s="171" t="s">
        <v>5988</v>
      </c>
      <c r="I4958" s="222" t="s">
        <v>6734</v>
      </c>
      <c r="J4958" s="171" t="s">
        <v>619</v>
      </c>
      <c r="K4958" s="176"/>
      <c r="L4958" s="177" t="s">
        <v>730</v>
      </c>
      <c r="M4958" s="177" t="s">
        <v>459</v>
      </c>
    </row>
    <row r="4959" spans="1:13" s="178" customFormat="1">
      <c r="A4959" s="171" t="s">
        <v>5962</v>
      </c>
      <c r="B4959" s="171" t="s">
        <v>5965</v>
      </c>
      <c r="C4959" s="179">
        <v>2494</v>
      </c>
      <c r="D4959" s="172">
        <v>46146</v>
      </c>
      <c r="E4959" s="173">
        <v>46195</v>
      </c>
      <c r="F4959" s="8">
        <v>39.28</v>
      </c>
      <c r="G4959" s="175" t="s">
        <v>5980</v>
      </c>
      <c r="H4959" s="171" t="s">
        <v>5988</v>
      </c>
      <c r="I4959" s="222" t="s">
        <v>6735</v>
      </c>
      <c r="J4959" s="171" t="s">
        <v>614</v>
      </c>
      <c r="K4959" s="176"/>
      <c r="L4959" s="177" t="s">
        <v>730</v>
      </c>
      <c r="M4959" s="177" t="s">
        <v>211</v>
      </c>
    </row>
    <row r="4960" spans="1:13" s="178" customFormat="1">
      <c r="A4960" s="171" t="s">
        <v>5962</v>
      </c>
      <c r="B4960" s="171" t="s">
        <v>5965</v>
      </c>
      <c r="C4960" s="179">
        <v>2494</v>
      </c>
      <c r="D4960" s="172">
        <v>46146</v>
      </c>
      <c r="E4960" s="173">
        <v>46195</v>
      </c>
      <c r="F4960" s="8">
        <v>39.28</v>
      </c>
      <c r="G4960" s="175" t="s">
        <v>5980</v>
      </c>
      <c r="H4960" s="171" t="s">
        <v>5988</v>
      </c>
      <c r="I4960" s="222" t="s">
        <v>6736</v>
      </c>
      <c r="J4960" s="171" t="s">
        <v>621</v>
      </c>
      <c r="K4960" s="176"/>
      <c r="L4960" s="177" t="s">
        <v>730</v>
      </c>
      <c r="M4960" s="177" t="s">
        <v>125</v>
      </c>
    </row>
    <row r="4961" spans="1:13" s="178" customFormat="1">
      <c r="A4961" s="171" t="s">
        <v>5962</v>
      </c>
      <c r="B4961" s="171" t="s">
        <v>5965</v>
      </c>
      <c r="C4961" s="179">
        <v>2494</v>
      </c>
      <c r="D4961" s="172">
        <v>46146</v>
      </c>
      <c r="E4961" s="173">
        <v>46195</v>
      </c>
      <c r="F4961" s="8">
        <v>34.909999999999997</v>
      </c>
      <c r="G4961" s="175" t="s">
        <v>5980</v>
      </c>
      <c r="H4961" s="171" t="s">
        <v>5988</v>
      </c>
      <c r="I4961" s="222" t="s">
        <v>6737</v>
      </c>
      <c r="J4961" s="171" t="s">
        <v>622</v>
      </c>
      <c r="K4961" s="176"/>
      <c r="L4961" s="177" t="s">
        <v>730</v>
      </c>
      <c r="M4961" s="177" t="s">
        <v>127</v>
      </c>
    </row>
    <row r="4962" spans="1:13" s="178" customFormat="1">
      <c r="A4962" s="171" t="s">
        <v>5962</v>
      </c>
      <c r="B4962" s="171" t="s">
        <v>5965</v>
      </c>
      <c r="C4962" s="179">
        <v>2494</v>
      </c>
      <c r="D4962" s="172">
        <v>46146</v>
      </c>
      <c r="E4962" s="173">
        <v>46195</v>
      </c>
      <c r="F4962" s="8">
        <v>39.28</v>
      </c>
      <c r="G4962" s="175" t="s">
        <v>5980</v>
      </c>
      <c r="H4962" s="171" t="s">
        <v>5988</v>
      </c>
      <c r="I4962" s="222" t="s">
        <v>6738</v>
      </c>
      <c r="J4962" s="171" t="s">
        <v>615</v>
      </c>
      <c r="K4962" s="176"/>
      <c r="L4962" s="177" t="s">
        <v>730</v>
      </c>
      <c r="M4962" s="177" t="s">
        <v>263</v>
      </c>
    </row>
    <row r="4963" spans="1:13" s="178" customFormat="1">
      <c r="A4963" s="171" t="s">
        <v>5962</v>
      </c>
      <c r="B4963" s="171" t="s">
        <v>5965</v>
      </c>
      <c r="C4963" s="179">
        <v>2494</v>
      </c>
      <c r="D4963" s="172">
        <v>46146</v>
      </c>
      <c r="E4963" s="173">
        <v>46195</v>
      </c>
      <c r="F4963" s="8">
        <v>34.909999999999997</v>
      </c>
      <c r="G4963" s="175" t="s">
        <v>5980</v>
      </c>
      <c r="H4963" s="171" t="s">
        <v>5988</v>
      </c>
      <c r="I4963" s="222" t="s">
        <v>6739</v>
      </c>
      <c r="J4963" s="171" t="s">
        <v>617</v>
      </c>
      <c r="K4963" s="176"/>
      <c r="L4963" s="177" t="s">
        <v>730</v>
      </c>
      <c r="M4963" s="177" t="s">
        <v>389</v>
      </c>
    </row>
    <row r="4964" spans="1:13" s="178" customFormat="1">
      <c r="A4964" s="171" t="s">
        <v>5964</v>
      </c>
      <c r="B4964" s="171"/>
      <c r="C4964" s="179">
        <v>314</v>
      </c>
      <c r="D4964" s="172">
        <v>46163</v>
      </c>
      <c r="E4964" s="173">
        <v>46195</v>
      </c>
      <c r="F4964" s="174">
        <v>1137</v>
      </c>
      <c r="G4964" s="175" t="s">
        <v>5984</v>
      </c>
      <c r="H4964" s="171" t="s">
        <v>5992</v>
      </c>
      <c r="I4964" s="171" t="s">
        <v>6246</v>
      </c>
      <c r="J4964" s="171" t="s">
        <v>514</v>
      </c>
      <c r="K4964" s="176"/>
      <c r="L4964" s="177" t="s">
        <v>730</v>
      </c>
      <c r="M4964" s="177" t="s">
        <v>55</v>
      </c>
    </row>
    <row r="4965" spans="1:13" s="178" customFormat="1">
      <c r="A4965" s="171" t="s">
        <v>2420</v>
      </c>
      <c r="B4965" s="171"/>
      <c r="C4965" s="179" t="s">
        <v>5974</v>
      </c>
      <c r="D4965" s="172">
        <v>46192</v>
      </c>
      <c r="E4965" s="173">
        <v>46198</v>
      </c>
      <c r="F4965" s="174">
        <v>59.15</v>
      </c>
      <c r="G4965" s="175" t="s">
        <v>4155</v>
      </c>
      <c r="H4965" s="171" t="s">
        <v>4177</v>
      </c>
      <c r="I4965" s="171" t="s">
        <v>6247</v>
      </c>
      <c r="J4965" s="171" t="s">
        <v>570</v>
      </c>
      <c r="K4965" s="176"/>
      <c r="L4965" s="177" t="s">
        <v>730</v>
      </c>
      <c r="M4965" s="177" t="s">
        <v>101</v>
      </c>
    </row>
    <row r="4966" spans="1:13" s="178" customFormat="1">
      <c r="A4966" s="171" t="s">
        <v>5963</v>
      </c>
      <c r="B4966" s="171"/>
      <c r="C4966" s="179" t="s">
        <v>5975</v>
      </c>
      <c r="D4966" s="172">
        <v>46198</v>
      </c>
      <c r="E4966" s="173">
        <v>46198</v>
      </c>
      <c r="F4966" s="174">
        <v>441</v>
      </c>
      <c r="G4966" s="175" t="s">
        <v>5983</v>
      </c>
      <c r="H4966" s="171" t="s">
        <v>5991</v>
      </c>
      <c r="I4966" s="171" t="s">
        <v>6248</v>
      </c>
      <c r="J4966" s="171" t="s">
        <v>514</v>
      </c>
      <c r="K4966" s="176"/>
      <c r="L4966" s="177" t="s">
        <v>730</v>
      </c>
      <c r="M4966" s="177" t="s">
        <v>55</v>
      </c>
    </row>
    <row r="4967" spans="1:13" s="178" customFormat="1">
      <c r="A4967" s="171" t="s">
        <v>5963</v>
      </c>
      <c r="B4967" s="171"/>
      <c r="C4967" s="179" t="s">
        <v>5975</v>
      </c>
      <c r="D4967" s="172">
        <v>46198</v>
      </c>
      <c r="E4967" s="173">
        <v>46198</v>
      </c>
      <c r="F4967" s="174">
        <v>1554</v>
      </c>
      <c r="G4967" s="175" t="s">
        <v>5983</v>
      </c>
      <c r="H4967" s="171" t="s">
        <v>5991</v>
      </c>
      <c r="I4967" s="171" t="s">
        <v>6249</v>
      </c>
      <c r="J4967" s="171" t="s">
        <v>514</v>
      </c>
      <c r="K4967" s="176"/>
      <c r="L4967" s="177" t="s">
        <v>730</v>
      </c>
      <c r="M4967" s="177" t="s">
        <v>55</v>
      </c>
    </row>
    <row r="4968" spans="1:13" s="178" customFormat="1">
      <c r="A4968" s="171" t="s">
        <v>5963</v>
      </c>
      <c r="B4968" s="171"/>
      <c r="C4968" s="179" t="s">
        <v>5975</v>
      </c>
      <c r="D4968" s="172">
        <v>46198</v>
      </c>
      <c r="E4968" s="173">
        <v>46198</v>
      </c>
      <c r="F4968" s="174">
        <v>2072</v>
      </c>
      <c r="G4968" s="175" t="s">
        <v>5983</v>
      </c>
      <c r="H4968" s="171" t="s">
        <v>5991</v>
      </c>
      <c r="I4968" s="171" t="s">
        <v>6249</v>
      </c>
      <c r="J4968" s="171" t="s">
        <v>514</v>
      </c>
      <c r="K4968" s="176"/>
      <c r="L4968" s="177" t="s">
        <v>730</v>
      </c>
      <c r="M4968" s="177" t="s">
        <v>55</v>
      </c>
    </row>
    <row r="4969" spans="1:13" s="178" customFormat="1">
      <c r="A4969" s="171" t="s">
        <v>5963</v>
      </c>
      <c r="B4969" s="171"/>
      <c r="C4969" s="179" t="s">
        <v>5975</v>
      </c>
      <c r="D4969" s="172">
        <v>46198</v>
      </c>
      <c r="E4969" s="173">
        <v>46198</v>
      </c>
      <c r="F4969" s="174">
        <v>2590</v>
      </c>
      <c r="G4969" s="175" t="s">
        <v>5983</v>
      </c>
      <c r="H4969" s="171" t="s">
        <v>5991</v>
      </c>
      <c r="I4969" s="171" t="s">
        <v>6249</v>
      </c>
      <c r="J4969" s="171" t="s">
        <v>514</v>
      </c>
      <c r="K4969" s="176"/>
      <c r="L4969" s="177" t="s">
        <v>730</v>
      </c>
      <c r="M4969" s="177" t="s">
        <v>55</v>
      </c>
    </row>
    <row r="4970" spans="1:13" s="178" customFormat="1">
      <c r="A4970" s="171" t="s">
        <v>5963</v>
      </c>
      <c r="B4970" s="171"/>
      <c r="C4970" s="179" t="s">
        <v>5975</v>
      </c>
      <c r="D4970" s="172">
        <v>46198</v>
      </c>
      <c r="E4970" s="173">
        <v>46198</v>
      </c>
      <c r="F4970" s="174">
        <v>2072</v>
      </c>
      <c r="G4970" s="175" t="s">
        <v>5983</v>
      </c>
      <c r="H4970" s="171" t="s">
        <v>5991</v>
      </c>
      <c r="I4970" s="171" t="s">
        <v>6249</v>
      </c>
      <c r="J4970" s="171" t="s">
        <v>514</v>
      </c>
      <c r="K4970" s="176"/>
      <c r="L4970" s="177" t="s">
        <v>730</v>
      </c>
      <c r="M4970" s="177" t="s">
        <v>55</v>
      </c>
    </row>
    <row r="4971" spans="1:13" s="178" customFormat="1">
      <c r="A4971" s="171" t="s">
        <v>5963</v>
      </c>
      <c r="B4971" s="171"/>
      <c r="C4971" s="179" t="s">
        <v>5976</v>
      </c>
      <c r="D4971" s="172">
        <v>46198</v>
      </c>
      <c r="E4971" s="173">
        <v>46198</v>
      </c>
      <c r="F4971" s="174">
        <v>8</v>
      </c>
      <c r="G4971" s="175" t="s">
        <v>5981</v>
      </c>
      <c r="H4971" s="171" t="s">
        <v>5989</v>
      </c>
      <c r="I4971" s="171" t="s">
        <v>6250</v>
      </c>
      <c r="J4971" s="171" t="s">
        <v>646</v>
      </c>
      <c r="K4971" s="176"/>
      <c r="L4971" s="177" t="s">
        <v>730</v>
      </c>
      <c r="M4971" s="177" t="s">
        <v>417</v>
      </c>
    </row>
    <row r="4972" spans="1:13" s="178" customFormat="1">
      <c r="A4972" s="171" t="s">
        <v>5963</v>
      </c>
      <c r="B4972" s="171"/>
      <c r="C4972" s="179" t="s">
        <v>5976</v>
      </c>
      <c r="D4972" s="172">
        <v>46198</v>
      </c>
      <c r="E4972" s="173">
        <v>46198</v>
      </c>
      <c r="F4972" s="174">
        <v>45.99</v>
      </c>
      <c r="G4972" s="175" t="s">
        <v>5985</v>
      </c>
      <c r="H4972" s="171" t="s">
        <v>5993</v>
      </c>
      <c r="I4972" s="171" t="s">
        <v>6251</v>
      </c>
      <c r="J4972" s="171" t="s">
        <v>514</v>
      </c>
      <c r="K4972" s="176"/>
      <c r="L4972" s="177" t="s">
        <v>730</v>
      </c>
      <c r="M4972" s="177" t="s">
        <v>55</v>
      </c>
    </row>
    <row r="4973" spans="1:13" s="178" customFormat="1">
      <c r="A4973" s="171" t="s">
        <v>5963</v>
      </c>
      <c r="B4973" s="171"/>
      <c r="C4973" s="179" t="s">
        <v>5976</v>
      </c>
      <c r="D4973" s="172">
        <v>46198</v>
      </c>
      <c r="E4973" s="173">
        <v>46198</v>
      </c>
      <c r="F4973" s="174">
        <v>8</v>
      </c>
      <c r="G4973" s="175" t="s">
        <v>5981</v>
      </c>
      <c r="H4973" s="171" t="s">
        <v>5989</v>
      </c>
      <c r="I4973" s="171" t="s">
        <v>6250</v>
      </c>
      <c r="J4973" s="171" t="s">
        <v>646</v>
      </c>
      <c r="K4973" s="176"/>
      <c r="L4973" s="177" t="s">
        <v>730</v>
      </c>
      <c r="M4973" s="177" t="s">
        <v>417</v>
      </c>
    </row>
    <row r="4974" spans="1:13" s="178" customFormat="1">
      <c r="A4974" s="171" t="s">
        <v>5963</v>
      </c>
      <c r="B4974" s="171"/>
      <c r="C4974" s="179" t="s">
        <v>5976</v>
      </c>
      <c r="D4974" s="172">
        <v>46198</v>
      </c>
      <c r="E4974" s="173">
        <v>46198</v>
      </c>
      <c r="F4974" s="174">
        <v>45.98</v>
      </c>
      <c r="G4974" s="175" t="s">
        <v>5985</v>
      </c>
      <c r="H4974" s="171" t="s">
        <v>5993</v>
      </c>
      <c r="I4974" s="171" t="s">
        <v>6251</v>
      </c>
      <c r="J4974" s="171" t="s">
        <v>514</v>
      </c>
      <c r="K4974" s="176"/>
      <c r="L4974" s="177" t="s">
        <v>730</v>
      </c>
      <c r="M4974" s="177" t="s">
        <v>55</v>
      </c>
    </row>
    <row r="4975" spans="1:13" s="178" customFormat="1">
      <c r="A4975" s="171" t="s">
        <v>5963</v>
      </c>
      <c r="B4975" s="171"/>
      <c r="C4975" s="179" t="s">
        <v>5976</v>
      </c>
      <c r="D4975" s="172">
        <v>46198</v>
      </c>
      <c r="E4975" s="173">
        <v>46198</v>
      </c>
      <c r="F4975" s="174">
        <v>51.6</v>
      </c>
      <c r="G4975" s="175" t="s">
        <v>5985</v>
      </c>
      <c r="H4975" s="171" t="s">
        <v>5993</v>
      </c>
      <c r="I4975" s="171" t="s">
        <v>6251</v>
      </c>
      <c r="J4975" s="171" t="s">
        <v>514</v>
      </c>
      <c r="K4975" s="176"/>
      <c r="L4975" s="177" t="s">
        <v>730</v>
      </c>
      <c r="M4975" s="177" t="s">
        <v>55</v>
      </c>
    </row>
    <row r="4976" spans="1:13" s="178" customFormat="1">
      <c r="A4976" s="171" t="s">
        <v>5963</v>
      </c>
      <c r="B4976" s="171"/>
      <c r="C4976" s="179" t="s">
        <v>5976</v>
      </c>
      <c r="D4976" s="172">
        <v>46198</v>
      </c>
      <c r="E4976" s="173">
        <v>46198</v>
      </c>
      <c r="F4976" s="174">
        <v>43.57</v>
      </c>
      <c r="G4976" s="175" t="s">
        <v>5985</v>
      </c>
      <c r="H4976" s="171" t="s">
        <v>5993</v>
      </c>
      <c r="I4976" s="171" t="s">
        <v>6251</v>
      </c>
      <c r="J4976" s="171" t="s">
        <v>514</v>
      </c>
      <c r="K4976" s="176"/>
      <c r="L4976" s="177" t="s">
        <v>730</v>
      </c>
      <c r="M4976" s="177" t="s">
        <v>55</v>
      </c>
    </row>
    <row r="4977" spans="1:13" s="178" customFormat="1">
      <c r="A4977" s="171" t="s">
        <v>5963</v>
      </c>
      <c r="B4977" s="171"/>
      <c r="C4977" s="179" t="s">
        <v>5976</v>
      </c>
      <c r="D4977" s="172">
        <v>46198</v>
      </c>
      <c r="E4977" s="173">
        <v>46198</v>
      </c>
      <c r="F4977" s="174">
        <v>26.97</v>
      </c>
      <c r="G4977" s="175" t="s">
        <v>5985</v>
      </c>
      <c r="H4977" s="171" t="s">
        <v>5993</v>
      </c>
      <c r="I4977" s="171" t="s">
        <v>6251</v>
      </c>
      <c r="J4977" s="171" t="s">
        <v>514</v>
      </c>
      <c r="K4977" s="176"/>
      <c r="L4977" s="177" t="s">
        <v>730</v>
      </c>
      <c r="M4977" s="177" t="s">
        <v>55</v>
      </c>
    </row>
    <row r="4978" spans="1:13" s="178" customFormat="1">
      <c r="A4978" s="171" t="s">
        <v>5963</v>
      </c>
      <c r="B4978" s="171"/>
      <c r="C4978" s="179" t="s">
        <v>5976</v>
      </c>
      <c r="D4978" s="172">
        <v>46198</v>
      </c>
      <c r="E4978" s="173">
        <v>46198</v>
      </c>
      <c r="F4978" s="174">
        <v>40.770000000000003</v>
      </c>
      <c r="G4978" s="175" t="s">
        <v>5985</v>
      </c>
      <c r="H4978" s="171" t="s">
        <v>5993</v>
      </c>
      <c r="I4978" s="171" t="s">
        <v>6251</v>
      </c>
      <c r="J4978" s="171" t="s">
        <v>514</v>
      </c>
      <c r="K4978" s="176"/>
      <c r="L4978" s="177" t="s">
        <v>730</v>
      </c>
      <c r="M4978" s="177" t="s">
        <v>55</v>
      </c>
    </row>
    <row r="4979" spans="1:13" s="178" customFormat="1">
      <c r="A4979" s="171" t="s">
        <v>5963</v>
      </c>
      <c r="B4979" s="171"/>
      <c r="C4979" s="179" t="s">
        <v>5976</v>
      </c>
      <c r="D4979" s="172">
        <v>46198</v>
      </c>
      <c r="E4979" s="173">
        <v>46198</v>
      </c>
      <c r="F4979" s="174">
        <v>43.75</v>
      </c>
      <c r="G4979" s="175" t="s">
        <v>5985</v>
      </c>
      <c r="H4979" s="171" t="s">
        <v>5993</v>
      </c>
      <c r="I4979" s="171" t="s">
        <v>6251</v>
      </c>
      <c r="J4979" s="171" t="s">
        <v>514</v>
      </c>
      <c r="K4979" s="176"/>
      <c r="L4979" s="177" t="s">
        <v>730</v>
      </c>
      <c r="M4979" s="177" t="s">
        <v>55</v>
      </c>
    </row>
    <row r="4980" spans="1:13" s="178" customFormat="1">
      <c r="A4980" s="171" t="s">
        <v>5963</v>
      </c>
      <c r="B4980" s="171"/>
      <c r="C4980" s="179" t="s">
        <v>5976</v>
      </c>
      <c r="D4980" s="172">
        <v>46198</v>
      </c>
      <c r="E4980" s="173">
        <v>46198</v>
      </c>
      <c r="F4980" s="174">
        <v>41.99</v>
      </c>
      <c r="G4980" s="175" t="s">
        <v>5985</v>
      </c>
      <c r="H4980" s="171" t="s">
        <v>5993</v>
      </c>
      <c r="I4980" s="171" t="s">
        <v>6251</v>
      </c>
      <c r="J4980" s="171" t="s">
        <v>514</v>
      </c>
      <c r="K4980" s="176"/>
      <c r="L4980" s="177" t="s">
        <v>730</v>
      </c>
      <c r="M4980" s="177" t="s">
        <v>55</v>
      </c>
    </row>
    <row r="4981" spans="1:13" s="178" customFormat="1">
      <c r="A4981" s="171" t="s">
        <v>5963</v>
      </c>
      <c r="B4981" s="171"/>
      <c r="C4981" s="179" t="s">
        <v>5976</v>
      </c>
      <c r="D4981" s="172">
        <v>46198</v>
      </c>
      <c r="E4981" s="173">
        <v>46198</v>
      </c>
      <c r="F4981" s="174">
        <v>8.5</v>
      </c>
      <c r="G4981" s="175" t="s">
        <v>5981</v>
      </c>
      <c r="H4981" s="171" t="s">
        <v>5989</v>
      </c>
      <c r="I4981" s="171" t="s">
        <v>6250</v>
      </c>
      <c r="J4981" s="171" t="s">
        <v>646</v>
      </c>
      <c r="K4981" s="176"/>
      <c r="L4981" s="177" t="s">
        <v>730</v>
      </c>
      <c r="M4981" s="177" t="s">
        <v>417</v>
      </c>
    </row>
    <row r="4982" spans="1:13" s="178" customFormat="1">
      <c r="A4982" s="171" t="s">
        <v>5963</v>
      </c>
      <c r="B4982" s="171"/>
      <c r="C4982" s="179" t="s">
        <v>5976</v>
      </c>
      <c r="D4982" s="172">
        <v>46198</v>
      </c>
      <c r="E4982" s="173">
        <v>46198</v>
      </c>
      <c r="F4982" s="174">
        <v>8.5</v>
      </c>
      <c r="G4982" s="175" t="s">
        <v>5981</v>
      </c>
      <c r="H4982" s="171" t="s">
        <v>5989</v>
      </c>
      <c r="I4982" s="171" t="s">
        <v>6250</v>
      </c>
      <c r="J4982" s="171" t="s">
        <v>646</v>
      </c>
      <c r="K4982" s="176"/>
      <c r="L4982" s="177" t="s">
        <v>730</v>
      </c>
      <c r="M4982" s="177" t="s">
        <v>417</v>
      </c>
    </row>
    <row r="4983" spans="1:13" s="178" customFormat="1">
      <c r="A4983" s="171" t="s">
        <v>5963</v>
      </c>
      <c r="B4983" s="171"/>
      <c r="C4983" s="179" t="s">
        <v>5976</v>
      </c>
      <c r="D4983" s="172">
        <v>46198</v>
      </c>
      <c r="E4983" s="173">
        <v>46198</v>
      </c>
      <c r="F4983" s="174">
        <v>123.28</v>
      </c>
      <c r="G4983" s="175" t="s">
        <v>5982</v>
      </c>
      <c r="H4983" s="171" t="s">
        <v>5990</v>
      </c>
      <c r="I4983" s="171" t="s">
        <v>6252</v>
      </c>
      <c r="J4983" s="171" t="s">
        <v>646</v>
      </c>
      <c r="K4983" s="176"/>
      <c r="L4983" s="177" t="s">
        <v>730</v>
      </c>
      <c r="M4983" s="177" t="s">
        <v>417</v>
      </c>
    </row>
    <row r="4984" spans="1:13" s="178" customFormat="1">
      <c r="A4984" s="171" t="s">
        <v>5963</v>
      </c>
      <c r="B4984" s="171"/>
      <c r="C4984" s="179" t="s">
        <v>5976</v>
      </c>
      <c r="D4984" s="172">
        <v>46198</v>
      </c>
      <c r="E4984" s="173">
        <v>46198</v>
      </c>
      <c r="F4984" s="174">
        <v>52.74</v>
      </c>
      <c r="G4984" s="175" t="s">
        <v>5985</v>
      </c>
      <c r="H4984" s="171" t="s">
        <v>5993</v>
      </c>
      <c r="I4984" s="171" t="s">
        <v>6251</v>
      </c>
      <c r="J4984" s="171" t="s">
        <v>514</v>
      </c>
      <c r="K4984" s="176"/>
      <c r="L4984" s="177" t="s">
        <v>730</v>
      </c>
      <c r="M4984" s="177" t="s">
        <v>55</v>
      </c>
    </row>
    <row r="4985" spans="1:13" s="178" customFormat="1">
      <c r="A4985" s="171" t="s">
        <v>5963</v>
      </c>
      <c r="B4985" s="171"/>
      <c r="C4985" s="179" t="s">
        <v>5976</v>
      </c>
      <c r="D4985" s="172">
        <v>46198</v>
      </c>
      <c r="E4985" s="173">
        <v>46198</v>
      </c>
      <c r="F4985" s="174">
        <v>43.2</v>
      </c>
      <c r="G4985" s="175" t="s">
        <v>5985</v>
      </c>
      <c r="H4985" s="171" t="s">
        <v>5993</v>
      </c>
      <c r="I4985" s="171" t="s">
        <v>6251</v>
      </c>
      <c r="J4985" s="171" t="s">
        <v>514</v>
      </c>
      <c r="K4985" s="176"/>
      <c r="L4985" s="177" t="s">
        <v>730</v>
      </c>
      <c r="M4985" s="177" t="s">
        <v>55</v>
      </c>
    </row>
    <row r="4986" spans="1:13" s="178" customFormat="1">
      <c r="A4986" s="171" t="s">
        <v>5963</v>
      </c>
      <c r="B4986" s="171"/>
      <c r="C4986" s="179" t="s">
        <v>5976</v>
      </c>
      <c r="D4986" s="172">
        <v>46198</v>
      </c>
      <c r="E4986" s="173">
        <v>46198</v>
      </c>
      <c r="F4986" s="174">
        <v>28.98</v>
      </c>
      <c r="G4986" s="175" t="s">
        <v>5985</v>
      </c>
      <c r="H4986" s="171" t="s">
        <v>5993</v>
      </c>
      <c r="I4986" s="171" t="s">
        <v>6251</v>
      </c>
      <c r="J4986" s="171" t="s">
        <v>514</v>
      </c>
      <c r="K4986" s="176"/>
      <c r="L4986" s="177" t="s">
        <v>730</v>
      </c>
      <c r="M4986" s="177" t="s">
        <v>55</v>
      </c>
    </row>
    <row r="4987" spans="1:13" s="178" customFormat="1">
      <c r="A4987" s="171" t="s">
        <v>5963</v>
      </c>
      <c r="B4987" s="171"/>
      <c r="C4987" s="179" t="s">
        <v>5976</v>
      </c>
      <c r="D4987" s="172">
        <v>46198</v>
      </c>
      <c r="E4987" s="173">
        <v>46198</v>
      </c>
      <c r="F4987" s="174">
        <v>47.91</v>
      </c>
      <c r="G4987" s="175" t="s">
        <v>5985</v>
      </c>
      <c r="H4987" s="171" t="s">
        <v>5993</v>
      </c>
      <c r="I4987" s="171" t="s">
        <v>6251</v>
      </c>
      <c r="J4987" s="171" t="s">
        <v>514</v>
      </c>
      <c r="K4987" s="176"/>
      <c r="L4987" s="177" t="s">
        <v>730</v>
      </c>
      <c r="M4987" s="177" t="s">
        <v>55</v>
      </c>
    </row>
    <row r="4988" spans="1:13" s="178" customFormat="1">
      <c r="A4988" s="171" t="s">
        <v>5963</v>
      </c>
      <c r="B4988" s="171"/>
      <c r="C4988" s="179" t="s">
        <v>5976</v>
      </c>
      <c r="D4988" s="172">
        <v>46198</v>
      </c>
      <c r="E4988" s="173">
        <v>46198</v>
      </c>
      <c r="F4988" s="174">
        <v>125.41</v>
      </c>
      <c r="G4988" s="175" t="s">
        <v>5982</v>
      </c>
      <c r="H4988" s="171" t="s">
        <v>5990</v>
      </c>
      <c r="I4988" s="171" t="s">
        <v>6252</v>
      </c>
      <c r="J4988" s="171" t="s">
        <v>646</v>
      </c>
      <c r="K4988" s="176"/>
      <c r="L4988" s="177" t="s">
        <v>730</v>
      </c>
      <c r="M4988" s="177" t="s">
        <v>417</v>
      </c>
    </row>
    <row r="4989" spans="1:13" s="178" customFormat="1">
      <c r="A4989" s="171" t="s">
        <v>2351</v>
      </c>
      <c r="B4989" s="171"/>
      <c r="C4989" s="179" t="s">
        <v>5977</v>
      </c>
      <c r="D4989" s="172">
        <v>46197</v>
      </c>
      <c r="E4989" s="173">
        <v>46202</v>
      </c>
      <c r="F4989" s="174">
        <v>30.75</v>
      </c>
      <c r="G4989" s="175" t="s">
        <v>5978</v>
      </c>
      <c r="H4989" s="171" t="s">
        <v>5986</v>
      </c>
      <c r="I4989" s="171" t="s">
        <v>5994</v>
      </c>
      <c r="J4989" s="171" t="s">
        <v>769</v>
      </c>
      <c r="K4989" s="176"/>
      <c r="L4989" s="177" t="s">
        <v>730</v>
      </c>
      <c r="M4989" s="177" t="s">
        <v>767</v>
      </c>
    </row>
    <row r="4990" spans="1:13">
      <c r="A4990" s="158" t="s">
        <v>6254</v>
      </c>
      <c r="C4990" s="189" t="s">
        <v>6274</v>
      </c>
      <c r="D4990" s="172">
        <v>46197</v>
      </c>
      <c r="E4990" s="173">
        <v>46202</v>
      </c>
      <c r="F4990" s="161">
        <v>-528.15</v>
      </c>
      <c r="G4990" s="223">
        <v>112120612010</v>
      </c>
      <c r="H4990" s="224" t="s">
        <v>6760</v>
      </c>
      <c r="I4990" s="225" t="s">
        <v>6255</v>
      </c>
      <c r="J4990" s="226" t="s">
        <v>514</v>
      </c>
      <c r="K4990" s="227"/>
      <c r="L4990" s="177" t="s">
        <v>730</v>
      </c>
      <c r="M4990" s="177" t="s">
        <v>55</v>
      </c>
    </row>
    <row r="4991" spans="1:13">
      <c r="A4991" t="s">
        <v>2268</v>
      </c>
      <c r="B4991" t="s">
        <v>6273</v>
      </c>
      <c r="C4991">
        <v>39179712026</v>
      </c>
      <c r="D4991" s="220">
        <v>46143</v>
      </c>
      <c r="E4991" s="160">
        <v>46203</v>
      </c>
      <c r="F4991" s="13">
        <v>1331</v>
      </c>
      <c r="G4991" s="175">
        <v>112120611050</v>
      </c>
      <c r="H4991" t="s">
        <v>6275</v>
      </c>
      <c r="I4991" s="158" t="s">
        <v>6276</v>
      </c>
      <c r="J4991" s="221" t="s">
        <v>362</v>
      </c>
      <c r="L4991" s="177" t="s">
        <v>733</v>
      </c>
      <c r="M4991" s="177" t="s">
        <v>363</v>
      </c>
    </row>
    <row r="4992" spans="1:13">
      <c r="A4992" t="s">
        <v>2268</v>
      </c>
      <c r="B4992" t="s">
        <v>6273</v>
      </c>
      <c r="C4992">
        <v>39179712026</v>
      </c>
      <c r="D4992" s="220">
        <v>46143</v>
      </c>
      <c r="E4992" s="160">
        <v>46203</v>
      </c>
      <c r="F4992" s="13">
        <v>1331</v>
      </c>
      <c r="G4992" s="175">
        <v>112120611050</v>
      </c>
      <c r="H4992" t="s">
        <v>6275</v>
      </c>
      <c r="I4992" s="158" t="s">
        <v>6277</v>
      </c>
      <c r="J4992" s="221" t="s">
        <v>116</v>
      </c>
      <c r="L4992" s="177" t="s">
        <v>733</v>
      </c>
      <c r="M4992" s="177" t="s">
        <v>117</v>
      </c>
    </row>
    <row r="4993" spans="1:13">
      <c r="A4993" t="s">
        <v>2268</v>
      </c>
      <c r="B4993" t="s">
        <v>6273</v>
      </c>
      <c r="C4993">
        <v>39179712026</v>
      </c>
      <c r="D4993" s="220">
        <v>46143</v>
      </c>
      <c r="E4993" s="160">
        <v>46203</v>
      </c>
      <c r="F4993" s="13">
        <v>1331</v>
      </c>
      <c r="G4993" s="175">
        <v>112120611050</v>
      </c>
      <c r="H4993" t="s">
        <v>6275</v>
      </c>
      <c r="I4993" s="158" t="s">
        <v>6278</v>
      </c>
      <c r="J4993" s="221" t="s">
        <v>364</v>
      </c>
      <c r="L4993" s="177" t="s">
        <v>733</v>
      </c>
      <c r="M4993" s="177" t="s">
        <v>365</v>
      </c>
    </row>
    <row r="4994" spans="1:13">
      <c r="A4994" t="s">
        <v>2268</v>
      </c>
      <c r="B4994" t="s">
        <v>6273</v>
      </c>
      <c r="C4994">
        <v>39179712026</v>
      </c>
      <c r="D4994" s="220">
        <v>46143</v>
      </c>
      <c r="E4994" s="160">
        <v>46203</v>
      </c>
      <c r="F4994" s="13">
        <v>2291.52</v>
      </c>
      <c r="G4994" s="175">
        <v>112120611050</v>
      </c>
      <c r="H4994" t="s">
        <v>6275</v>
      </c>
      <c r="I4994" s="158" t="s">
        <v>6279</v>
      </c>
      <c r="J4994" s="221" t="s">
        <v>188</v>
      </c>
      <c r="L4994" s="177" t="s">
        <v>733</v>
      </c>
      <c r="M4994" s="177" t="s">
        <v>189</v>
      </c>
    </row>
    <row r="4995" spans="1:13">
      <c r="A4995" t="s">
        <v>2268</v>
      </c>
      <c r="B4995" t="s">
        <v>6273</v>
      </c>
      <c r="C4995">
        <v>39179712026</v>
      </c>
      <c r="D4995" s="220">
        <v>46143</v>
      </c>
      <c r="E4995" s="160">
        <v>46203</v>
      </c>
      <c r="F4995" s="13">
        <v>1331</v>
      </c>
      <c r="G4995" s="175">
        <v>112120611050</v>
      </c>
      <c r="H4995" t="s">
        <v>6275</v>
      </c>
      <c r="I4995" s="158" t="s">
        <v>6280</v>
      </c>
      <c r="J4995" s="221" t="s">
        <v>366</v>
      </c>
      <c r="L4995" s="177" t="s">
        <v>733</v>
      </c>
      <c r="M4995" s="177" t="s">
        <v>367</v>
      </c>
    </row>
    <row r="4996" spans="1:13">
      <c r="A4996" t="s">
        <v>2268</v>
      </c>
      <c r="B4996" t="s">
        <v>6273</v>
      </c>
      <c r="C4996">
        <v>39179712026</v>
      </c>
      <c r="D4996" s="220">
        <v>46143</v>
      </c>
      <c r="E4996" s="160">
        <v>46203</v>
      </c>
      <c r="F4996" s="13">
        <v>1331</v>
      </c>
      <c r="G4996" s="175">
        <v>112120611050</v>
      </c>
      <c r="H4996" t="s">
        <v>6275</v>
      </c>
      <c r="I4996" s="158" t="s">
        <v>6281</v>
      </c>
      <c r="J4996" s="221" t="s">
        <v>104</v>
      </c>
      <c r="L4996" s="177" t="s">
        <v>733</v>
      </c>
      <c r="M4996" s="177" t="s">
        <v>105</v>
      </c>
    </row>
    <row r="4997" spans="1:13">
      <c r="A4997" t="s">
        <v>2268</v>
      </c>
      <c r="B4997" t="s">
        <v>6273</v>
      </c>
      <c r="C4997">
        <v>39179712026</v>
      </c>
      <c r="D4997" s="220">
        <v>46143</v>
      </c>
      <c r="E4997" s="160">
        <v>46203</v>
      </c>
      <c r="F4997" s="13">
        <v>1331</v>
      </c>
      <c r="G4997" s="175">
        <v>112120611050</v>
      </c>
      <c r="H4997" t="s">
        <v>6275</v>
      </c>
      <c r="I4997" s="158" t="s">
        <v>6282</v>
      </c>
      <c r="J4997" s="221" t="s">
        <v>226</v>
      </c>
      <c r="L4997" s="177" t="s">
        <v>733</v>
      </c>
      <c r="M4997" s="177" t="s">
        <v>227</v>
      </c>
    </row>
    <row r="4998" spans="1:13">
      <c r="A4998" t="s">
        <v>2268</v>
      </c>
      <c r="B4998" t="s">
        <v>6273</v>
      </c>
      <c r="C4998">
        <v>39179712026</v>
      </c>
      <c r="D4998" s="220">
        <v>46143</v>
      </c>
      <c r="E4998" s="160">
        <v>46203</v>
      </c>
      <c r="F4998" s="13">
        <v>1331</v>
      </c>
      <c r="G4998" s="175">
        <v>112120611050</v>
      </c>
      <c r="H4998" t="s">
        <v>6275</v>
      </c>
      <c r="I4998" s="158" t="s">
        <v>6283</v>
      </c>
      <c r="J4998" s="221" t="s">
        <v>102</v>
      </c>
      <c r="L4998" s="177" t="s">
        <v>733</v>
      </c>
      <c r="M4998" s="177" t="s">
        <v>103</v>
      </c>
    </row>
    <row r="4999" spans="1:13">
      <c r="A4999" t="s">
        <v>2268</v>
      </c>
      <c r="B4999" t="s">
        <v>6273</v>
      </c>
      <c r="C4999">
        <v>39179712026</v>
      </c>
      <c r="D4999" s="220">
        <v>46143</v>
      </c>
      <c r="E4999" s="160">
        <v>46203</v>
      </c>
      <c r="F4999" s="13">
        <v>544.5</v>
      </c>
      <c r="G4999" s="175">
        <v>112120611050</v>
      </c>
      <c r="H4999" t="s">
        <v>6275</v>
      </c>
      <c r="I4999" s="158" t="s">
        <v>6284</v>
      </c>
      <c r="J4999" s="221" t="s">
        <v>368</v>
      </c>
      <c r="L4999" s="177" t="s">
        <v>733</v>
      </c>
      <c r="M4999" s="177" t="s">
        <v>369</v>
      </c>
    </row>
    <row r="5000" spans="1:13">
      <c r="A5000" t="s">
        <v>2268</v>
      </c>
      <c r="B5000" t="s">
        <v>6273</v>
      </c>
      <c r="C5000">
        <v>39179712026</v>
      </c>
      <c r="D5000" s="220">
        <v>46143</v>
      </c>
      <c r="E5000" s="160">
        <v>46203</v>
      </c>
      <c r="F5000" s="13">
        <v>1331</v>
      </c>
      <c r="G5000" s="175">
        <v>112120611050</v>
      </c>
      <c r="H5000" t="s">
        <v>6275</v>
      </c>
      <c r="I5000" s="158" t="s">
        <v>6285</v>
      </c>
      <c r="J5000" s="221" t="s">
        <v>354</v>
      </c>
      <c r="L5000" s="177" t="s">
        <v>733</v>
      </c>
      <c r="M5000" s="177" t="s">
        <v>355</v>
      </c>
    </row>
    <row r="5001" spans="1:13">
      <c r="A5001" t="s">
        <v>2268</v>
      </c>
      <c r="B5001" t="s">
        <v>6273</v>
      </c>
      <c r="C5001">
        <v>39179712026</v>
      </c>
      <c r="D5001" s="220">
        <v>46143</v>
      </c>
      <c r="E5001" s="160">
        <v>46203</v>
      </c>
      <c r="F5001" s="13">
        <v>1331</v>
      </c>
      <c r="G5001" s="175">
        <v>112120611050</v>
      </c>
      <c r="H5001" t="s">
        <v>6275</v>
      </c>
      <c r="I5001" s="158" t="s">
        <v>6286</v>
      </c>
      <c r="J5001" s="221" t="s">
        <v>340</v>
      </c>
      <c r="L5001" s="177" t="s">
        <v>733</v>
      </c>
      <c r="M5001" s="177" t="s">
        <v>341</v>
      </c>
    </row>
    <row r="5002" spans="1:13">
      <c r="A5002" t="s">
        <v>2268</v>
      </c>
      <c r="B5002" t="s">
        <v>6273</v>
      </c>
      <c r="C5002">
        <v>39179712026</v>
      </c>
      <c r="D5002" s="220">
        <v>46143</v>
      </c>
      <c r="E5002" s="160">
        <v>46203</v>
      </c>
      <c r="F5002" s="13">
        <v>1331</v>
      </c>
      <c r="G5002" s="175">
        <v>112120611050</v>
      </c>
      <c r="H5002" t="s">
        <v>6275</v>
      </c>
      <c r="I5002" s="158" t="s">
        <v>6287</v>
      </c>
      <c r="J5002" s="221" t="s">
        <v>338</v>
      </c>
      <c r="L5002" s="177" t="s">
        <v>733</v>
      </c>
      <c r="M5002" s="177" t="s">
        <v>339</v>
      </c>
    </row>
    <row r="5003" spans="1:13">
      <c r="A5003" t="s">
        <v>2268</v>
      </c>
      <c r="B5003" t="s">
        <v>6273</v>
      </c>
      <c r="C5003">
        <v>39179712026</v>
      </c>
      <c r="D5003" s="220">
        <v>46143</v>
      </c>
      <c r="E5003" s="160">
        <v>46203</v>
      </c>
      <c r="F5003" s="13">
        <v>1331</v>
      </c>
      <c r="G5003" s="175">
        <v>112120611050</v>
      </c>
      <c r="H5003" t="s">
        <v>6275</v>
      </c>
      <c r="I5003" s="158" t="s">
        <v>6288</v>
      </c>
      <c r="J5003" s="221" t="s">
        <v>8</v>
      </c>
      <c r="L5003" s="177" t="s">
        <v>733</v>
      </c>
      <c r="M5003" s="177" t="s">
        <v>9</v>
      </c>
    </row>
    <row r="5004" spans="1:13">
      <c r="A5004" t="s">
        <v>2268</v>
      </c>
      <c r="B5004" t="s">
        <v>6273</v>
      </c>
      <c r="C5004">
        <v>39179712026</v>
      </c>
      <c r="D5004" s="220">
        <v>46143</v>
      </c>
      <c r="E5004" s="160">
        <v>46203</v>
      </c>
      <c r="F5004" s="13">
        <v>7199.5</v>
      </c>
      <c r="G5004" s="175">
        <v>112120611050</v>
      </c>
      <c r="H5004" t="s">
        <v>6275</v>
      </c>
      <c r="I5004" s="158" t="s">
        <v>6289</v>
      </c>
      <c r="J5004" s="221" t="s">
        <v>370</v>
      </c>
      <c r="L5004" s="177" t="s">
        <v>733</v>
      </c>
      <c r="M5004" s="177" t="s">
        <v>371</v>
      </c>
    </row>
    <row r="5005" spans="1:13">
      <c r="A5005" t="s">
        <v>2268</v>
      </c>
      <c r="B5005" t="s">
        <v>6273</v>
      </c>
      <c r="C5005">
        <v>39179712026</v>
      </c>
      <c r="D5005" s="220">
        <v>46143</v>
      </c>
      <c r="E5005" s="160">
        <v>46203</v>
      </c>
      <c r="F5005" s="13">
        <v>1331</v>
      </c>
      <c r="G5005" s="175">
        <v>112120611050</v>
      </c>
      <c r="H5005" t="s">
        <v>6275</v>
      </c>
      <c r="I5005" s="158" t="s">
        <v>6290</v>
      </c>
      <c r="J5005" s="221" t="s">
        <v>372</v>
      </c>
      <c r="L5005" s="177" t="s">
        <v>733</v>
      </c>
      <c r="M5005" s="177" t="s">
        <v>373</v>
      </c>
    </row>
    <row r="5006" spans="1:13">
      <c r="A5006" t="s">
        <v>2268</v>
      </c>
      <c r="B5006" t="s">
        <v>6273</v>
      </c>
      <c r="C5006">
        <v>39179712026</v>
      </c>
      <c r="D5006" s="220">
        <v>46143</v>
      </c>
      <c r="E5006" s="160">
        <v>46203</v>
      </c>
      <c r="F5006" s="13">
        <v>1875.5</v>
      </c>
      <c r="G5006" s="175">
        <v>112120611050</v>
      </c>
      <c r="H5006" t="s">
        <v>6275</v>
      </c>
      <c r="I5006" s="158" t="s">
        <v>6291</v>
      </c>
      <c r="J5006" s="221" t="s">
        <v>198</v>
      </c>
      <c r="L5006" s="177" t="s">
        <v>733</v>
      </c>
      <c r="M5006" s="177" t="s">
        <v>199</v>
      </c>
    </row>
    <row r="5007" spans="1:13">
      <c r="A5007" t="s">
        <v>2268</v>
      </c>
      <c r="B5007" t="s">
        <v>6273</v>
      </c>
      <c r="C5007">
        <v>39179712026</v>
      </c>
      <c r="D5007" s="220">
        <v>46143</v>
      </c>
      <c r="E5007" s="160">
        <v>46203</v>
      </c>
      <c r="F5007" s="13">
        <v>1331</v>
      </c>
      <c r="G5007" s="175">
        <v>112120611050</v>
      </c>
      <c r="H5007" t="s">
        <v>6275</v>
      </c>
      <c r="I5007" s="158" t="s">
        <v>6292</v>
      </c>
      <c r="J5007" s="221" t="s">
        <v>100</v>
      </c>
      <c r="L5007" s="177" t="s">
        <v>733</v>
      </c>
      <c r="M5007" s="177" t="s">
        <v>101</v>
      </c>
    </row>
    <row r="5008" spans="1:13">
      <c r="A5008" t="s">
        <v>2268</v>
      </c>
      <c r="B5008" t="s">
        <v>6273</v>
      </c>
      <c r="C5008">
        <v>39179712026</v>
      </c>
      <c r="D5008" s="220">
        <v>46143</v>
      </c>
      <c r="E5008" s="160">
        <v>46203</v>
      </c>
      <c r="F5008" s="13">
        <v>1331</v>
      </c>
      <c r="G5008" s="175">
        <v>112120611050</v>
      </c>
      <c r="H5008" t="s">
        <v>6275</v>
      </c>
      <c r="I5008" s="158" t="s">
        <v>6293</v>
      </c>
      <c r="J5008" s="221" t="s">
        <v>124</v>
      </c>
      <c r="L5008" s="177" t="s">
        <v>733</v>
      </c>
      <c r="M5008" s="177" t="s">
        <v>125</v>
      </c>
    </row>
    <row r="5009" spans="1:13">
      <c r="A5009" t="s">
        <v>2268</v>
      </c>
      <c r="B5009" t="s">
        <v>6273</v>
      </c>
      <c r="C5009">
        <v>39179712026</v>
      </c>
      <c r="D5009" s="220">
        <v>46143</v>
      </c>
      <c r="E5009" s="160">
        <v>46203</v>
      </c>
      <c r="F5009" s="13">
        <v>2291.52</v>
      </c>
      <c r="G5009" s="175">
        <v>112120611050</v>
      </c>
      <c r="H5009" t="s">
        <v>6275</v>
      </c>
      <c r="I5009" s="158" t="s">
        <v>6294</v>
      </c>
      <c r="J5009" s="221" t="s">
        <v>326</v>
      </c>
      <c r="L5009" s="177" t="s">
        <v>733</v>
      </c>
      <c r="M5009" s="177" t="s">
        <v>327</v>
      </c>
    </row>
    <row r="5010" spans="1:13">
      <c r="A5010" t="s">
        <v>2268</v>
      </c>
      <c r="B5010" t="s">
        <v>6273</v>
      </c>
      <c r="C5010">
        <v>39179712026</v>
      </c>
      <c r="D5010" s="220">
        <v>46143</v>
      </c>
      <c r="E5010" s="160">
        <v>46203</v>
      </c>
      <c r="F5010" s="13">
        <v>544.5</v>
      </c>
      <c r="G5010" s="175">
        <v>112120611050</v>
      </c>
      <c r="H5010" t="s">
        <v>6275</v>
      </c>
      <c r="I5010" s="158" t="s">
        <v>6295</v>
      </c>
      <c r="J5010" s="221" t="s">
        <v>374</v>
      </c>
      <c r="L5010" s="177" t="s">
        <v>733</v>
      </c>
      <c r="M5010" s="177" t="s">
        <v>375</v>
      </c>
    </row>
    <row r="5011" spans="1:13">
      <c r="A5011" t="s">
        <v>2268</v>
      </c>
      <c r="B5011" t="s">
        <v>6273</v>
      </c>
      <c r="C5011">
        <v>39179712026</v>
      </c>
      <c r="D5011" s="220">
        <v>46143</v>
      </c>
      <c r="E5011" s="160">
        <v>46203</v>
      </c>
      <c r="F5011" s="13">
        <v>1331</v>
      </c>
      <c r="G5011" s="175">
        <v>112120611050</v>
      </c>
      <c r="H5011" t="s">
        <v>6275</v>
      </c>
      <c r="I5011" s="158" t="s">
        <v>6296</v>
      </c>
      <c r="J5011" s="221" t="s">
        <v>72</v>
      </c>
      <c r="L5011" s="177" t="s">
        <v>733</v>
      </c>
      <c r="M5011" s="177" t="s">
        <v>73</v>
      </c>
    </row>
    <row r="5012" spans="1:13">
      <c r="A5012" t="s">
        <v>2268</v>
      </c>
      <c r="B5012" t="s">
        <v>6273</v>
      </c>
      <c r="C5012">
        <v>39179712026</v>
      </c>
      <c r="D5012" s="220">
        <v>46143</v>
      </c>
      <c r="E5012" s="160">
        <v>46203</v>
      </c>
      <c r="F5012" s="13">
        <v>272.25</v>
      </c>
      <c r="G5012" s="175">
        <v>112120611050</v>
      </c>
      <c r="H5012" t="s">
        <v>6275</v>
      </c>
      <c r="I5012" s="158" t="s">
        <v>6297</v>
      </c>
      <c r="J5012" s="221" t="s">
        <v>376</v>
      </c>
      <c r="L5012" s="177" t="s">
        <v>733</v>
      </c>
      <c r="M5012" s="177" t="s">
        <v>377</v>
      </c>
    </row>
    <row r="5013" spans="1:13">
      <c r="A5013" t="s">
        <v>2268</v>
      </c>
      <c r="B5013" t="s">
        <v>6273</v>
      </c>
      <c r="C5013">
        <v>39179712026</v>
      </c>
      <c r="D5013" s="220">
        <v>46143</v>
      </c>
      <c r="E5013" s="160">
        <v>46203</v>
      </c>
      <c r="F5013" s="13">
        <v>1331</v>
      </c>
      <c r="G5013" s="175">
        <v>112120611050</v>
      </c>
      <c r="H5013" t="s">
        <v>6275</v>
      </c>
      <c r="I5013" s="158" t="s">
        <v>6298</v>
      </c>
      <c r="J5013" s="221" t="s">
        <v>378</v>
      </c>
      <c r="L5013" s="177" t="s">
        <v>733</v>
      </c>
      <c r="M5013" s="177" t="s">
        <v>379</v>
      </c>
    </row>
    <row r="5014" spans="1:13">
      <c r="A5014" t="s">
        <v>2268</v>
      </c>
      <c r="B5014" t="s">
        <v>6273</v>
      </c>
      <c r="C5014">
        <v>39179712026</v>
      </c>
      <c r="D5014" s="220">
        <v>46143</v>
      </c>
      <c r="E5014" s="160">
        <v>46203</v>
      </c>
      <c r="F5014" s="13">
        <v>1331</v>
      </c>
      <c r="G5014" s="175">
        <v>112120611050</v>
      </c>
      <c r="H5014" t="s">
        <v>6275</v>
      </c>
      <c r="I5014" s="158" t="s">
        <v>6299</v>
      </c>
      <c r="J5014" s="221" t="s">
        <v>762</v>
      </c>
      <c r="L5014" s="177" t="s">
        <v>733</v>
      </c>
      <c r="M5014" s="177" t="s">
        <v>761</v>
      </c>
    </row>
    <row r="5015" spans="1:13">
      <c r="A5015" t="s">
        <v>2268</v>
      </c>
      <c r="B5015" t="s">
        <v>6273</v>
      </c>
      <c r="C5015">
        <v>39179712026</v>
      </c>
      <c r="D5015" s="220">
        <v>46143</v>
      </c>
      <c r="E5015" s="160">
        <v>46203</v>
      </c>
      <c r="F5015" s="13">
        <v>1331</v>
      </c>
      <c r="G5015" s="175">
        <v>112120611050</v>
      </c>
      <c r="H5015" t="s">
        <v>6275</v>
      </c>
      <c r="I5015" s="158" t="s">
        <v>6300</v>
      </c>
      <c r="J5015" s="221" t="s">
        <v>228</v>
      </c>
      <c r="L5015" s="177" t="s">
        <v>733</v>
      </c>
      <c r="M5015" s="177" t="s">
        <v>229</v>
      </c>
    </row>
    <row r="5016" spans="1:13">
      <c r="A5016" t="s">
        <v>2268</v>
      </c>
      <c r="B5016" t="s">
        <v>6273</v>
      </c>
      <c r="C5016">
        <v>39179712026</v>
      </c>
      <c r="D5016" s="220">
        <v>46143</v>
      </c>
      <c r="E5016" s="160">
        <v>46203</v>
      </c>
      <c r="F5016" s="13">
        <v>1331</v>
      </c>
      <c r="G5016" s="175">
        <v>112120611050</v>
      </c>
      <c r="H5016" t="s">
        <v>6275</v>
      </c>
      <c r="I5016" s="158" t="s">
        <v>6301</v>
      </c>
      <c r="J5016" s="221" t="s">
        <v>380</v>
      </c>
      <c r="L5016" s="177" t="s">
        <v>733</v>
      </c>
      <c r="M5016" s="177" t="s">
        <v>381</v>
      </c>
    </row>
    <row r="5017" spans="1:13">
      <c r="A5017" t="s">
        <v>2268</v>
      </c>
      <c r="B5017" t="s">
        <v>6273</v>
      </c>
      <c r="C5017">
        <v>39179712026</v>
      </c>
      <c r="D5017" s="220">
        <v>46143</v>
      </c>
      <c r="E5017" s="160">
        <v>46203</v>
      </c>
      <c r="F5017" s="13">
        <v>1331</v>
      </c>
      <c r="G5017" s="175">
        <v>112120611050</v>
      </c>
      <c r="H5017" t="s">
        <v>6275</v>
      </c>
      <c r="I5017" s="158" t="s">
        <v>6302</v>
      </c>
      <c r="J5017" s="221" t="s">
        <v>274</v>
      </c>
      <c r="L5017" s="177" t="s">
        <v>733</v>
      </c>
      <c r="M5017" s="177" t="s">
        <v>275</v>
      </c>
    </row>
    <row r="5018" spans="1:13">
      <c r="A5018" t="s">
        <v>2268</v>
      </c>
      <c r="B5018" t="s">
        <v>6273</v>
      </c>
      <c r="C5018">
        <v>39179712026</v>
      </c>
      <c r="D5018" s="220">
        <v>46143</v>
      </c>
      <c r="E5018" s="160">
        <v>46203</v>
      </c>
      <c r="F5018" s="13">
        <v>18634</v>
      </c>
      <c r="G5018" s="175">
        <v>112120611050</v>
      </c>
      <c r="H5018" t="s">
        <v>6275</v>
      </c>
      <c r="I5018" s="158" t="s">
        <v>6303</v>
      </c>
      <c r="J5018" s="221" t="s">
        <v>382</v>
      </c>
      <c r="L5018" s="177" t="s">
        <v>733</v>
      </c>
      <c r="M5018" s="177" t="s">
        <v>383</v>
      </c>
    </row>
    <row r="5019" spans="1:13">
      <c r="A5019" t="s">
        <v>2268</v>
      </c>
      <c r="B5019" t="s">
        <v>6273</v>
      </c>
      <c r="C5019">
        <v>39179712026</v>
      </c>
      <c r="D5019" s="220">
        <v>46143</v>
      </c>
      <c r="E5019" s="160">
        <v>46203</v>
      </c>
      <c r="F5019" s="13">
        <v>1331</v>
      </c>
      <c r="G5019" s="175">
        <v>112120611050</v>
      </c>
      <c r="H5019" t="s">
        <v>6275</v>
      </c>
      <c r="I5019" s="158" t="s">
        <v>6304</v>
      </c>
      <c r="J5019" s="221" t="s">
        <v>230</v>
      </c>
      <c r="L5019" s="177" t="s">
        <v>733</v>
      </c>
      <c r="M5019" s="177" t="s">
        <v>231</v>
      </c>
    </row>
    <row r="5020" spans="1:13">
      <c r="A5020" t="s">
        <v>2268</v>
      </c>
      <c r="B5020" t="s">
        <v>6273</v>
      </c>
      <c r="C5020">
        <v>39179712026</v>
      </c>
      <c r="D5020" s="220">
        <v>46143</v>
      </c>
      <c r="E5020" s="160">
        <v>46203</v>
      </c>
      <c r="F5020" s="13">
        <v>1331</v>
      </c>
      <c r="G5020" s="175">
        <v>112120611050</v>
      </c>
      <c r="H5020" t="s">
        <v>6275</v>
      </c>
      <c r="I5020" s="158" t="s">
        <v>6305</v>
      </c>
      <c r="J5020" s="221" t="s">
        <v>282</v>
      </c>
      <c r="L5020" s="177" t="s">
        <v>733</v>
      </c>
      <c r="M5020" s="177" t="s">
        <v>283</v>
      </c>
    </row>
    <row r="5021" spans="1:13">
      <c r="A5021" t="s">
        <v>2268</v>
      </c>
      <c r="B5021" t="s">
        <v>6273</v>
      </c>
      <c r="C5021">
        <v>39179712026</v>
      </c>
      <c r="D5021" s="220">
        <v>46143</v>
      </c>
      <c r="E5021" s="160">
        <v>46203</v>
      </c>
      <c r="F5021" s="13">
        <v>1331</v>
      </c>
      <c r="G5021" s="175">
        <v>112120611050</v>
      </c>
      <c r="H5021" t="s">
        <v>6275</v>
      </c>
      <c r="I5021" s="158" t="s">
        <v>6306</v>
      </c>
      <c r="J5021" s="221" t="s">
        <v>384</v>
      </c>
      <c r="L5021" s="177" t="s">
        <v>733</v>
      </c>
      <c r="M5021" s="177" t="s">
        <v>385</v>
      </c>
    </row>
    <row r="5022" spans="1:13">
      <c r="A5022" t="s">
        <v>2268</v>
      </c>
      <c r="B5022" t="s">
        <v>6273</v>
      </c>
      <c r="C5022">
        <v>39179712026</v>
      </c>
      <c r="D5022" s="220">
        <v>46143</v>
      </c>
      <c r="E5022" s="160">
        <v>46203</v>
      </c>
      <c r="F5022" s="13">
        <v>2662</v>
      </c>
      <c r="G5022" s="175">
        <v>112120611050</v>
      </c>
      <c r="H5022" t="s">
        <v>6275</v>
      </c>
      <c r="I5022" s="158" t="s">
        <v>6307</v>
      </c>
      <c r="J5022" s="221" t="s">
        <v>284</v>
      </c>
      <c r="L5022" s="177" t="s">
        <v>733</v>
      </c>
      <c r="M5022" s="177" t="s">
        <v>285</v>
      </c>
    </row>
    <row r="5023" spans="1:13">
      <c r="A5023" t="s">
        <v>2268</v>
      </c>
      <c r="B5023" t="s">
        <v>6273</v>
      </c>
      <c r="C5023">
        <v>39179712026</v>
      </c>
      <c r="D5023" s="220">
        <v>46143</v>
      </c>
      <c r="E5023" s="160">
        <v>46203</v>
      </c>
      <c r="F5023" s="13">
        <v>1331</v>
      </c>
      <c r="G5023" s="175">
        <v>112120611050</v>
      </c>
      <c r="H5023" t="s">
        <v>6275</v>
      </c>
      <c r="I5023" s="158" t="s">
        <v>6308</v>
      </c>
      <c r="J5023" s="221" t="s">
        <v>484</v>
      </c>
      <c r="L5023" s="177" t="s">
        <v>733</v>
      </c>
      <c r="M5023" s="177" t="s">
        <v>485</v>
      </c>
    </row>
    <row r="5024" spans="1:13">
      <c r="A5024" t="s">
        <v>2268</v>
      </c>
      <c r="B5024" t="s">
        <v>6273</v>
      </c>
      <c r="C5024">
        <v>39179712026</v>
      </c>
      <c r="D5024" s="220">
        <v>46143</v>
      </c>
      <c r="E5024" s="160">
        <v>46203</v>
      </c>
      <c r="F5024" s="13">
        <v>1331</v>
      </c>
      <c r="G5024" s="175">
        <v>112120611050</v>
      </c>
      <c r="H5024" t="s">
        <v>6275</v>
      </c>
      <c r="I5024" s="158" t="s">
        <v>6309</v>
      </c>
      <c r="J5024" s="221" t="s">
        <v>140</v>
      </c>
      <c r="L5024" s="177" t="s">
        <v>733</v>
      </c>
      <c r="M5024" s="177" t="s">
        <v>141</v>
      </c>
    </row>
    <row r="5025" spans="1:13">
      <c r="A5025" t="s">
        <v>2268</v>
      </c>
      <c r="B5025" t="s">
        <v>6273</v>
      </c>
      <c r="C5025">
        <v>39179712026</v>
      </c>
      <c r="D5025" s="220">
        <v>46143</v>
      </c>
      <c r="E5025" s="160">
        <v>46203</v>
      </c>
      <c r="F5025" s="13">
        <v>1981</v>
      </c>
      <c r="G5025" s="175">
        <v>112120611050</v>
      </c>
      <c r="H5025" t="s">
        <v>6275</v>
      </c>
      <c r="I5025" s="158" t="s">
        <v>6310</v>
      </c>
      <c r="J5025" s="221" t="s">
        <v>358</v>
      </c>
      <c r="L5025" s="177" t="s">
        <v>733</v>
      </c>
      <c r="M5025" s="177" t="s">
        <v>359</v>
      </c>
    </row>
    <row r="5026" spans="1:13">
      <c r="A5026" t="s">
        <v>2268</v>
      </c>
      <c r="B5026" t="s">
        <v>6273</v>
      </c>
      <c r="C5026">
        <v>39179712026</v>
      </c>
      <c r="D5026" s="220">
        <v>46143</v>
      </c>
      <c r="E5026" s="160">
        <v>46203</v>
      </c>
      <c r="F5026" s="13">
        <v>1331</v>
      </c>
      <c r="G5026" s="175">
        <v>112120611050</v>
      </c>
      <c r="H5026" t="s">
        <v>6275</v>
      </c>
      <c r="I5026" s="158" t="s">
        <v>6311</v>
      </c>
      <c r="J5026" s="221" t="s">
        <v>112</v>
      </c>
      <c r="L5026" s="177" t="s">
        <v>733</v>
      </c>
      <c r="M5026" s="177" t="s">
        <v>113</v>
      </c>
    </row>
    <row r="5027" spans="1:13">
      <c r="A5027" t="s">
        <v>2268</v>
      </c>
      <c r="B5027" t="s">
        <v>6273</v>
      </c>
      <c r="C5027">
        <v>39179712026</v>
      </c>
      <c r="D5027" s="220">
        <v>46143</v>
      </c>
      <c r="E5027" s="160">
        <v>46203</v>
      </c>
      <c r="F5027" s="13">
        <v>2662</v>
      </c>
      <c r="G5027" s="175">
        <v>112120611050</v>
      </c>
      <c r="H5027" t="s">
        <v>6275</v>
      </c>
      <c r="I5027" s="158" t="s">
        <v>6312</v>
      </c>
      <c r="J5027" s="221" t="s">
        <v>779</v>
      </c>
      <c r="L5027" s="177" t="s">
        <v>733</v>
      </c>
      <c r="M5027" s="177" t="s">
        <v>778</v>
      </c>
    </row>
    <row r="5028" spans="1:13">
      <c r="A5028" t="s">
        <v>2268</v>
      </c>
      <c r="B5028" t="s">
        <v>6273</v>
      </c>
      <c r="C5028">
        <v>39179712026</v>
      </c>
      <c r="D5028" s="220">
        <v>46143</v>
      </c>
      <c r="E5028" s="160">
        <v>46203</v>
      </c>
      <c r="F5028" s="13">
        <v>1331</v>
      </c>
      <c r="G5028" s="175">
        <v>112120611050</v>
      </c>
      <c r="H5028" t="s">
        <v>6275</v>
      </c>
      <c r="I5028" s="158" t="s">
        <v>6313</v>
      </c>
      <c r="J5028" s="221" t="s">
        <v>286</v>
      </c>
      <c r="L5028" s="177" t="s">
        <v>733</v>
      </c>
      <c r="M5028" s="177" t="s">
        <v>287</v>
      </c>
    </row>
    <row r="5029" spans="1:13">
      <c r="A5029" t="s">
        <v>2268</v>
      </c>
      <c r="B5029" t="s">
        <v>6273</v>
      </c>
      <c r="C5029">
        <v>39179712026</v>
      </c>
      <c r="D5029" s="220">
        <v>46143</v>
      </c>
      <c r="E5029" s="160">
        <v>46203</v>
      </c>
      <c r="F5029" s="13">
        <v>1331</v>
      </c>
      <c r="G5029" s="175">
        <v>112120611050</v>
      </c>
      <c r="H5029" t="s">
        <v>6275</v>
      </c>
      <c r="I5029" s="158" t="s">
        <v>6314</v>
      </c>
      <c r="J5029" s="221" t="s">
        <v>126</v>
      </c>
      <c r="L5029" s="177" t="s">
        <v>733</v>
      </c>
      <c r="M5029" s="177" t="s">
        <v>127</v>
      </c>
    </row>
    <row r="5030" spans="1:13">
      <c r="A5030" t="s">
        <v>2268</v>
      </c>
      <c r="B5030" t="s">
        <v>6273</v>
      </c>
      <c r="C5030">
        <v>39179712026</v>
      </c>
      <c r="D5030" s="220">
        <v>46143</v>
      </c>
      <c r="E5030" s="160">
        <v>46203</v>
      </c>
      <c r="F5030" s="13">
        <v>1331</v>
      </c>
      <c r="G5030" s="175">
        <v>112120611050</v>
      </c>
      <c r="H5030" t="s">
        <v>6275</v>
      </c>
      <c r="I5030" s="158" t="s">
        <v>6315</v>
      </c>
      <c r="J5030" s="221" t="s">
        <v>328</v>
      </c>
      <c r="L5030" s="177" t="s">
        <v>733</v>
      </c>
      <c r="M5030" s="177" t="s">
        <v>329</v>
      </c>
    </row>
    <row r="5031" spans="1:13">
      <c r="A5031" t="s">
        <v>2268</v>
      </c>
      <c r="B5031" t="s">
        <v>6273</v>
      </c>
      <c r="C5031">
        <v>39179712026</v>
      </c>
      <c r="D5031" s="220">
        <v>46143</v>
      </c>
      <c r="E5031" s="160">
        <v>46203</v>
      </c>
      <c r="F5031" s="13">
        <v>1331</v>
      </c>
      <c r="G5031" s="175">
        <v>112120611050</v>
      </c>
      <c r="H5031" t="s">
        <v>6275</v>
      </c>
      <c r="I5031" s="158" t="s">
        <v>6316</v>
      </c>
      <c r="J5031" s="221" t="s">
        <v>344</v>
      </c>
      <c r="L5031" s="177" t="s">
        <v>733</v>
      </c>
      <c r="M5031" s="177" t="s">
        <v>345</v>
      </c>
    </row>
    <row r="5032" spans="1:13">
      <c r="A5032" t="s">
        <v>2268</v>
      </c>
      <c r="B5032" t="s">
        <v>6273</v>
      </c>
      <c r="C5032">
        <v>39179712026</v>
      </c>
      <c r="D5032" s="220">
        <v>46143</v>
      </c>
      <c r="E5032" s="160">
        <v>46203</v>
      </c>
      <c r="F5032" s="13">
        <v>1145.76</v>
      </c>
      <c r="G5032" s="175">
        <v>112120611050</v>
      </c>
      <c r="H5032" t="s">
        <v>6275</v>
      </c>
      <c r="I5032" s="158" t="s">
        <v>6317</v>
      </c>
      <c r="J5032" s="221" t="s">
        <v>42</v>
      </c>
      <c r="L5032" s="177" t="s">
        <v>733</v>
      </c>
      <c r="M5032" s="177" t="s">
        <v>43</v>
      </c>
    </row>
    <row r="5033" spans="1:13">
      <c r="A5033" t="s">
        <v>2268</v>
      </c>
      <c r="B5033" t="s">
        <v>6273</v>
      </c>
      <c r="C5033">
        <v>39179712026</v>
      </c>
      <c r="D5033" s="220">
        <v>46143</v>
      </c>
      <c r="E5033" s="160">
        <v>46203</v>
      </c>
      <c r="F5033" s="13">
        <v>1331</v>
      </c>
      <c r="G5033" s="175">
        <v>112120611050</v>
      </c>
      <c r="H5033" t="s">
        <v>6275</v>
      </c>
      <c r="I5033" s="158" t="s">
        <v>6318</v>
      </c>
      <c r="J5033" s="221" t="s">
        <v>288</v>
      </c>
      <c r="L5033" s="177" t="s">
        <v>733</v>
      </c>
      <c r="M5033" s="177" t="s">
        <v>289</v>
      </c>
    </row>
    <row r="5034" spans="1:13">
      <c r="A5034" t="s">
        <v>2268</v>
      </c>
      <c r="B5034" t="s">
        <v>6273</v>
      </c>
      <c r="C5034">
        <v>39179712026</v>
      </c>
      <c r="D5034" s="220">
        <v>46143</v>
      </c>
      <c r="E5034" s="160">
        <v>46203</v>
      </c>
      <c r="F5034" s="13">
        <v>27223.81</v>
      </c>
      <c r="G5034" s="175">
        <v>112120611050</v>
      </c>
      <c r="H5034" t="s">
        <v>6275</v>
      </c>
      <c r="I5034" s="158" t="s">
        <v>6319</v>
      </c>
      <c r="J5034" s="221" t="s">
        <v>34</v>
      </c>
      <c r="L5034" s="177" t="s">
        <v>733</v>
      </c>
      <c r="M5034" s="177" t="s">
        <v>35</v>
      </c>
    </row>
    <row r="5035" spans="1:13">
      <c r="A5035" t="s">
        <v>2268</v>
      </c>
      <c r="B5035" t="s">
        <v>6273</v>
      </c>
      <c r="C5035">
        <v>39179712026</v>
      </c>
      <c r="D5035" s="220">
        <v>46143</v>
      </c>
      <c r="E5035" s="160">
        <v>46203</v>
      </c>
      <c r="F5035" s="13">
        <v>1331</v>
      </c>
      <c r="G5035" s="175">
        <v>112120611050</v>
      </c>
      <c r="H5035" t="s">
        <v>6275</v>
      </c>
      <c r="I5035" s="158" t="s">
        <v>6320</v>
      </c>
      <c r="J5035" s="221" t="s">
        <v>160</v>
      </c>
      <c r="L5035" s="177" t="s">
        <v>733</v>
      </c>
      <c r="M5035" s="177" t="s">
        <v>161</v>
      </c>
    </row>
    <row r="5036" spans="1:13">
      <c r="A5036" t="s">
        <v>2268</v>
      </c>
      <c r="B5036" t="s">
        <v>6273</v>
      </c>
      <c r="C5036">
        <v>39179712026</v>
      </c>
      <c r="D5036" s="220">
        <v>46143</v>
      </c>
      <c r="E5036" s="160">
        <v>46203</v>
      </c>
      <c r="F5036" s="13">
        <v>1331</v>
      </c>
      <c r="G5036" s="175">
        <v>112120611050</v>
      </c>
      <c r="H5036" t="s">
        <v>6275</v>
      </c>
      <c r="I5036" s="158" t="s">
        <v>6321</v>
      </c>
      <c r="J5036" s="221" t="s">
        <v>386</v>
      </c>
      <c r="L5036" s="177" t="s">
        <v>733</v>
      </c>
      <c r="M5036" s="177" t="s">
        <v>387</v>
      </c>
    </row>
    <row r="5037" spans="1:13">
      <c r="A5037" t="s">
        <v>2268</v>
      </c>
      <c r="B5037" t="s">
        <v>6273</v>
      </c>
      <c r="C5037">
        <v>39179712026</v>
      </c>
      <c r="D5037" s="220">
        <v>46143</v>
      </c>
      <c r="E5037" s="160">
        <v>46203</v>
      </c>
      <c r="F5037" s="13">
        <v>2291.52</v>
      </c>
      <c r="G5037" s="175">
        <v>112120611050</v>
      </c>
      <c r="H5037" t="s">
        <v>6275</v>
      </c>
      <c r="I5037" s="158" t="s">
        <v>6322</v>
      </c>
      <c r="J5037" s="221" t="s">
        <v>18</v>
      </c>
      <c r="L5037" s="177" t="s">
        <v>733</v>
      </c>
      <c r="M5037" s="177" t="s">
        <v>19</v>
      </c>
    </row>
    <row r="5038" spans="1:13">
      <c r="A5038" t="s">
        <v>2268</v>
      </c>
      <c r="B5038" t="s">
        <v>6273</v>
      </c>
      <c r="C5038">
        <v>39179712026</v>
      </c>
      <c r="D5038" s="220">
        <v>46143</v>
      </c>
      <c r="E5038" s="160">
        <v>46203</v>
      </c>
      <c r="F5038" s="13">
        <v>1331</v>
      </c>
      <c r="G5038" s="175">
        <v>112120611050</v>
      </c>
      <c r="H5038" t="s">
        <v>6275</v>
      </c>
      <c r="I5038" s="158" t="s">
        <v>6323</v>
      </c>
      <c r="J5038" s="221" t="s">
        <v>290</v>
      </c>
      <c r="L5038" s="177" t="s">
        <v>733</v>
      </c>
      <c r="M5038" s="177" t="s">
        <v>291</v>
      </c>
    </row>
    <row r="5039" spans="1:13">
      <c r="A5039" t="s">
        <v>2268</v>
      </c>
      <c r="B5039" t="s">
        <v>6273</v>
      </c>
      <c r="C5039">
        <v>39179712026</v>
      </c>
      <c r="D5039" s="220">
        <v>46143</v>
      </c>
      <c r="E5039" s="160">
        <v>46203</v>
      </c>
      <c r="F5039" s="13">
        <v>1331</v>
      </c>
      <c r="G5039" s="175">
        <v>112120611050</v>
      </c>
      <c r="H5039" t="s">
        <v>6275</v>
      </c>
      <c r="I5039" s="158" t="s">
        <v>6324</v>
      </c>
      <c r="J5039" s="221" t="s">
        <v>6</v>
      </c>
      <c r="L5039" s="177" t="s">
        <v>733</v>
      </c>
      <c r="M5039" s="177" t="s">
        <v>7</v>
      </c>
    </row>
    <row r="5040" spans="1:13">
      <c r="A5040" t="s">
        <v>2268</v>
      </c>
      <c r="B5040" t="s">
        <v>6273</v>
      </c>
      <c r="C5040">
        <v>39179712026</v>
      </c>
      <c r="D5040" s="220">
        <v>46143</v>
      </c>
      <c r="E5040" s="160">
        <v>46203</v>
      </c>
      <c r="F5040" s="13">
        <v>1331</v>
      </c>
      <c r="G5040" s="175">
        <v>112120611050</v>
      </c>
      <c r="H5040" t="s">
        <v>6275</v>
      </c>
      <c r="I5040" s="158" t="s">
        <v>6325</v>
      </c>
      <c r="J5040" s="221" t="s">
        <v>130</v>
      </c>
      <c r="L5040" s="177" t="s">
        <v>733</v>
      </c>
      <c r="M5040" s="177" t="s">
        <v>131</v>
      </c>
    </row>
    <row r="5041" spans="1:13">
      <c r="A5041" t="s">
        <v>2268</v>
      </c>
      <c r="B5041" t="s">
        <v>6273</v>
      </c>
      <c r="C5041">
        <v>39179712026</v>
      </c>
      <c r="D5041" s="220">
        <v>46143</v>
      </c>
      <c r="E5041" s="160">
        <v>46203</v>
      </c>
      <c r="F5041" s="13">
        <v>1875.5</v>
      </c>
      <c r="G5041" s="175">
        <v>112120611050</v>
      </c>
      <c r="H5041" t="s">
        <v>6275</v>
      </c>
      <c r="I5041" s="158" t="s">
        <v>6326</v>
      </c>
      <c r="J5041" s="221" t="s">
        <v>300</v>
      </c>
      <c r="L5041" s="177" t="s">
        <v>733</v>
      </c>
      <c r="M5041" s="177" t="s">
        <v>301</v>
      </c>
    </row>
    <row r="5042" spans="1:13">
      <c r="A5042" t="s">
        <v>2268</v>
      </c>
      <c r="B5042" t="s">
        <v>6273</v>
      </c>
      <c r="C5042">
        <v>39179712026</v>
      </c>
      <c r="D5042" s="220">
        <v>46143</v>
      </c>
      <c r="E5042" s="160">
        <v>46203</v>
      </c>
      <c r="F5042" s="13">
        <v>1145.76</v>
      </c>
      <c r="G5042" s="175">
        <v>112120611050</v>
      </c>
      <c r="H5042" t="s">
        <v>6275</v>
      </c>
      <c r="I5042" s="158" t="s">
        <v>6327</v>
      </c>
      <c r="J5042" s="221" t="s">
        <v>176</v>
      </c>
      <c r="L5042" s="177" t="s">
        <v>733</v>
      </c>
      <c r="M5042" s="177" t="s">
        <v>177</v>
      </c>
    </row>
    <row r="5043" spans="1:13">
      <c r="A5043" t="s">
        <v>2268</v>
      </c>
      <c r="B5043" t="s">
        <v>6273</v>
      </c>
      <c r="C5043">
        <v>39179712026</v>
      </c>
      <c r="D5043" s="220">
        <v>46143</v>
      </c>
      <c r="E5043" s="160">
        <v>46203</v>
      </c>
      <c r="F5043" s="13">
        <v>1331</v>
      </c>
      <c r="G5043" s="175">
        <v>112120611050</v>
      </c>
      <c r="H5043" t="s">
        <v>6275</v>
      </c>
      <c r="I5043" s="158" t="s">
        <v>6328</v>
      </c>
      <c r="J5043" s="221" t="s">
        <v>232</v>
      </c>
      <c r="L5043" s="177" t="s">
        <v>733</v>
      </c>
      <c r="M5043" s="177" t="s">
        <v>233</v>
      </c>
    </row>
    <row r="5044" spans="1:13">
      <c r="A5044" t="s">
        <v>2268</v>
      </c>
      <c r="B5044" t="s">
        <v>6273</v>
      </c>
      <c r="C5044">
        <v>39179712026</v>
      </c>
      <c r="D5044" s="220">
        <v>46143</v>
      </c>
      <c r="E5044" s="160">
        <v>46203</v>
      </c>
      <c r="F5044" s="13">
        <v>1331</v>
      </c>
      <c r="G5044" s="175">
        <v>112120611050</v>
      </c>
      <c r="H5044" t="s">
        <v>6275</v>
      </c>
      <c r="I5044" s="158" t="s">
        <v>6329</v>
      </c>
      <c r="J5044" s="221" t="s">
        <v>388</v>
      </c>
      <c r="L5044" s="177" t="s">
        <v>733</v>
      </c>
      <c r="M5044" s="177" t="s">
        <v>389</v>
      </c>
    </row>
    <row r="5045" spans="1:13">
      <c r="A5045" t="s">
        <v>2268</v>
      </c>
      <c r="B5045" t="s">
        <v>6273</v>
      </c>
      <c r="C5045">
        <v>39179712026</v>
      </c>
      <c r="D5045" s="220">
        <v>46143</v>
      </c>
      <c r="E5045" s="160">
        <v>46203</v>
      </c>
      <c r="F5045" s="13">
        <v>2021.1</v>
      </c>
      <c r="G5045" s="175">
        <v>112120611050</v>
      </c>
      <c r="H5045" t="s">
        <v>6275</v>
      </c>
      <c r="I5045" s="158" t="s">
        <v>6330</v>
      </c>
      <c r="J5045" s="221" t="s">
        <v>166</v>
      </c>
      <c r="L5045" s="177" t="s">
        <v>733</v>
      </c>
      <c r="M5045" s="177" t="s">
        <v>167</v>
      </c>
    </row>
    <row r="5046" spans="1:13">
      <c r="A5046" t="s">
        <v>2268</v>
      </c>
      <c r="B5046" t="s">
        <v>6273</v>
      </c>
      <c r="C5046">
        <v>39179712026</v>
      </c>
      <c r="D5046" s="220">
        <v>46143</v>
      </c>
      <c r="E5046" s="160">
        <v>46203</v>
      </c>
      <c r="F5046" s="13">
        <v>2291.52</v>
      </c>
      <c r="G5046" s="175">
        <v>112120611050</v>
      </c>
      <c r="H5046" t="s">
        <v>6275</v>
      </c>
      <c r="I5046" s="158" t="s">
        <v>6331</v>
      </c>
      <c r="J5046" s="221" t="s">
        <v>318</v>
      </c>
      <c r="L5046" s="177" t="s">
        <v>733</v>
      </c>
      <c r="M5046" s="177" t="s">
        <v>319</v>
      </c>
    </row>
    <row r="5047" spans="1:13">
      <c r="A5047" t="s">
        <v>2268</v>
      </c>
      <c r="B5047" t="s">
        <v>6273</v>
      </c>
      <c r="C5047">
        <v>39179712026</v>
      </c>
      <c r="D5047" s="220">
        <v>46143</v>
      </c>
      <c r="E5047" s="160">
        <v>46203</v>
      </c>
      <c r="F5047" s="13">
        <v>1331</v>
      </c>
      <c r="G5047" s="175">
        <v>112120611050</v>
      </c>
      <c r="H5047" t="s">
        <v>6275</v>
      </c>
      <c r="I5047" s="158" t="s">
        <v>6332</v>
      </c>
      <c r="J5047" s="221" t="s">
        <v>10</v>
      </c>
      <c r="L5047" s="177" t="s">
        <v>733</v>
      </c>
      <c r="M5047" s="177" t="s">
        <v>11</v>
      </c>
    </row>
    <row r="5048" spans="1:13">
      <c r="A5048" t="s">
        <v>2268</v>
      </c>
      <c r="B5048" t="s">
        <v>6273</v>
      </c>
      <c r="C5048">
        <v>39179712026</v>
      </c>
      <c r="D5048" s="220">
        <v>46143</v>
      </c>
      <c r="E5048" s="160">
        <v>46203</v>
      </c>
      <c r="F5048" s="13">
        <v>1331</v>
      </c>
      <c r="G5048" s="175">
        <v>112120611050</v>
      </c>
      <c r="H5048" t="s">
        <v>6275</v>
      </c>
      <c r="I5048" s="158" t="s">
        <v>6333</v>
      </c>
      <c r="J5048" s="221" t="s">
        <v>74</v>
      </c>
      <c r="L5048" s="177" t="s">
        <v>733</v>
      </c>
      <c r="M5048" s="177" t="s">
        <v>75</v>
      </c>
    </row>
    <row r="5049" spans="1:13">
      <c r="A5049" t="s">
        <v>2268</v>
      </c>
      <c r="B5049" t="s">
        <v>6273</v>
      </c>
      <c r="C5049">
        <v>39179712026</v>
      </c>
      <c r="D5049" s="220">
        <v>46143</v>
      </c>
      <c r="E5049" s="160">
        <v>46203</v>
      </c>
      <c r="F5049" s="13">
        <v>1331</v>
      </c>
      <c r="G5049" s="175">
        <v>112120611050</v>
      </c>
      <c r="H5049" t="s">
        <v>6275</v>
      </c>
      <c r="I5049" s="158" t="s">
        <v>6334</v>
      </c>
      <c r="J5049" s="221" t="s">
        <v>148</v>
      </c>
      <c r="L5049" s="177" t="s">
        <v>733</v>
      </c>
      <c r="M5049" s="177" t="s">
        <v>149</v>
      </c>
    </row>
    <row r="5050" spans="1:13">
      <c r="A5050" t="s">
        <v>2268</v>
      </c>
      <c r="B5050" t="s">
        <v>6273</v>
      </c>
      <c r="C5050">
        <v>39179712026</v>
      </c>
      <c r="D5050" s="220">
        <v>46143</v>
      </c>
      <c r="E5050" s="160">
        <v>46203</v>
      </c>
      <c r="F5050" s="13">
        <v>468.72</v>
      </c>
      <c r="G5050" s="175">
        <v>112120611050</v>
      </c>
      <c r="H5050" t="s">
        <v>6275</v>
      </c>
      <c r="I5050" s="158" t="s">
        <v>6335</v>
      </c>
      <c r="J5050" s="221" t="s">
        <v>180</v>
      </c>
      <c r="L5050" s="177" t="s">
        <v>733</v>
      </c>
      <c r="M5050" s="177" t="s">
        <v>181</v>
      </c>
    </row>
    <row r="5051" spans="1:13">
      <c r="A5051" t="s">
        <v>2268</v>
      </c>
      <c r="B5051" t="s">
        <v>6273</v>
      </c>
      <c r="C5051">
        <v>39179712026</v>
      </c>
      <c r="D5051" s="220">
        <v>46143</v>
      </c>
      <c r="E5051" s="160">
        <v>46203</v>
      </c>
      <c r="F5051" s="13">
        <v>1331</v>
      </c>
      <c r="G5051" s="175">
        <v>112120611050</v>
      </c>
      <c r="H5051" t="s">
        <v>6275</v>
      </c>
      <c r="I5051" s="158" t="s">
        <v>6336</v>
      </c>
      <c r="J5051" s="221" t="s">
        <v>234</v>
      </c>
      <c r="L5051" s="177" t="s">
        <v>733</v>
      </c>
      <c r="M5051" s="177" t="s">
        <v>235</v>
      </c>
    </row>
    <row r="5052" spans="1:13">
      <c r="A5052" t="s">
        <v>2268</v>
      </c>
      <c r="B5052" t="s">
        <v>6273</v>
      </c>
      <c r="C5052">
        <v>39179712026</v>
      </c>
      <c r="D5052" s="220">
        <v>46143</v>
      </c>
      <c r="E5052" s="160">
        <v>46203</v>
      </c>
      <c r="F5052" s="13">
        <v>1331</v>
      </c>
      <c r="G5052" s="175">
        <v>112120611050</v>
      </c>
      <c r="H5052" t="s">
        <v>6275</v>
      </c>
      <c r="I5052" s="158" t="s">
        <v>6337</v>
      </c>
      <c r="J5052" s="221" t="s">
        <v>58</v>
      </c>
      <c r="L5052" s="177" t="s">
        <v>733</v>
      </c>
      <c r="M5052" s="177" t="s">
        <v>59</v>
      </c>
    </row>
    <row r="5053" spans="1:13">
      <c r="A5053" t="s">
        <v>2268</v>
      </c>
      <c r="B5053" t="s">
        <v>6273</v>
      </c>
      <c r="C5053">
        <v>39179712026</v>
      </c>
      <c r="D5053" s="220">
        <v>46143</v>
      </c>
      <c r="E5053" s="160">
        <v>46203</v>
      </c>
      <c r="F5053" s="13">
        <v>2291.52</v>
      </c>
      <c r="G5053" s="175">
        <v>112120611050</v>
      </c>
      <c r="H5053" t="s">
        <v>6275</v>
      </c>
      <c r="I5053" s="158" t="s">
        <v>6337</v>
      </c>
      <c r="J5053" s="221" t="s">
        <v>58</v>
      </c>
      <c r="L5053" s="177" t="s">
        <v>733</v>
      </c>
      <c r="M5053" s="177" t="s">
        <v>59</v>
      </c>
    </row>
    <row r="5054" spans="1:13">
      <c r="A5054" t="s">
        <v>2268</v>
      </c>
      <c r="B5054" t="s">
        <v>6273</v>
      </c>
      <c r="C5054">
        <v>39179712026</v>
      </c>
      <c r="D5054" s="220">
        <v>46143</v>
      </c>
      <c r="E5054" s="160">
        <v>46203</v>
      </c>
      <c r="F5054" s="13">
        <v>1331</v>
      </c>
      <c r="G5054" s="175">
        <v>112120611050</v>
      </c>
      <c r="H5054" t="s">
        <v>6275</v>
      </c>
      <c r="I5054" s="158" t="s">
        <v>6338</v>
      </c>
      <c r="J5054" s="221" t="s">
        <v>320</v>
      </c>
      <c r="L5054" s="177" t="s">
        <v>733</v>
      </c>
      <c r="M5054" s="177" t="s">
        <v>321</v>
      </c>
    </row>
    <row r="5055" spans="1:13">
      <c r="A5055" t="s">
        <v>2268</v>
      </c>
      <c r="B5055" t="s">
        <v>6273</v>
      </c>
      <c r="C5055">
        <v>39179712026</v>
      </c>
      <c r="D5055" s="220">
        <v>46143</v>
      </c>
      <c r="E5055" s="160">
        <v>46203</v>
      </c>
      <c r="F5055" s="13">
        <v>1331</v>
      </c>
      <c r="G5055" s="175">
        <v>112120611050</v>
      </c>
      <c r="H5055" t="s">
        <v>6275</v>
      </c>
      <c r="I5055" s="158" t="s">
        <v>6339</v>
      </c>
      <c r="J5055" s="221" t="s">
        <v>342</v>
      </c>
      <c r="L5055" s="177" t="s">
        <v>733</v>
      </c>
      <c r="M5055" s="177" t="s">
        <v>343</v>
      </c>
    </row>
    <row r="5056" spans="1:13">
      <c r="A5056" t="s">
        <v>2268</v>
      </c>
      <c r="B5056" t="s">
        <v>6273</v>
      </c>
      <c r="C5056">
        <v>39179712026</v>
      </c>
      <c r="D5056" s="220">
        <v>46143</v>
      </c>
      <c r="E5056" s="160">
        <v>46203</v>
      </c>
      <c r="F5056" s="13">
        <v>1331</v>
      </c>
      <c r="G5056" s="175">
        <v>112120611050</v>
      </c>
      <c r="H5056" t="s">
        <v>6275</v>
      </c>
      <c r="I5056" s="158" t="s">
        <v>6340</v>
      </c>
      <c r="J5056" s="221" t="s">
        <v>236</v>
      </c>
      <c r="L5056" s="177" t="s">
        <v>733</v>
      </c>
      <c r="M5056" s="177" t="s">
        <v>237</v>
      </c>
    </row>
    <row r="5057" spans="1:13">
      <c r="A5057" t="s">
        <v>2268</v>
      </c>
      <c r="B5057" t="s">
        <v>6273</v>
      </c>
      <c r="C5057">
        <v>39179712026</v>
      </c>
      <c r="D5057" s="220">
        <v>46143</v>
      </c>
      <c r="E5057" s="160">
        <v>46203</v>
      </c>
      <c r="F5057" s="13">
        <v>2291.52</v>
      </c>
      <c r="G5057" s="175">
        <v>112120611050</v>
      </c>
      <c r="H5057" t="s">
        <v>6275</v>
      </c>
      <c r="I5057" s="158" t="s">
        <v>6341</v>
      </c>
      <c r="J5057" s="221" t="s">
        <v>168</v>
      </c>
      <c r="L5057" s="177" t="s">
        <v>733</v>
      </c>
      <c r="M5057" s="177" t="s">
        <v>169</v>
      </c>
    </row>
    <row r="5058" spans="1:13">
      <c r="A5058" t="s">
        <v>2268</v>
      </c>
      <c r="B5058" t="s">
        <v>6273</v>
      </c>
      <c r="C5058">
        <v>39179712026</v>
      </c>
      <c r="D5058" s="220">
        <v>46143</v>
      </c>
      <c r="E5058" s="160">
        <v>46203</v>
      </c>
      <c r="F5058" s="13">
        <v>1331</v>
      </c>
      <c r="G5058" s="175">
        <v>112120611050</v>
      </c>
      <c r="H5058" t="s">
        <v>6275</v>
      </c>
      <c r="I5058" s="158" t="s">
        <v>6342</v>
      </c>
      <c r="J5058" s="221" t="s">
        <v>390</v>
      </c>
      <c r="L5058" s="177" t="s">
        <v>733</v>
      </c>
      <c r="M5058" s="177" t="s">
        <v>391</v>
      </c>
    </row>
    <row r="5059" spans="1:13">
      <c r="A5059" t="s">
        <v>2268</v>
      </c>
      <c r="B5059" t="s">
        <v>6273</v>
      </c>
      <c r="C5059">
        <v>39179712026</v>
      </c>
      <c r="D5059" s="220">
        <v>46143</v>
      </c>
      <c r="E5059" s="160">
        <v>46203</v>
      </c>
      <c r="F5059" s="13">
        <v>1331</v>
      </c>
      <c r="G5059" s="175">
        <v>112120611050</v>
      </c>
      <c r="H5059" t="s">
        <v>6275</v>
      </c>
      <c r="I5059" s="158" t="s">
        <v>6343</v>
      </c>
      <c r="J5059" s="221" t="s">
        <v>392</v>
      </c>
      <c r="L5059" s="177" t="s">
        <v>733</v>
      </c>
      <c r="M5059" s="177" t="s">
        <v>393</v>
      </c>
    </row>
    <row r="5060" spans="1:13">
      <c r="A5060" t="s">
        <v>2268</v>
      </c>
      <c r="B5060" t="s">
        <v>6273</v>
      </c>
      <c r="C5060">
        <v>39179712026</v>
      </c>
      <c r="D5060" s="220">
        <v>46143</v>
      </c>
      <c r="E5060" s="160">
        <v>46203</v>
      </c>
      <c r="F5060" s="13">
        <v>2291.52</v>
      </c>
      <c r="G5060" s="175">
        <v>112120611050</v>
      </c>
      <c r="H5060" t="s">
        <v>6275</v>
      </c>
      <c r="I5060" s="158" t="s">
        <v>6344</v>
      </c>
      <c r="J5060" s="221" t="s">
        <v>184</v>
      </c>
      <c r="L5060" s="177" t="s">
        <v>733</v>
      </c>
      <c r="M5060" s="177" t="s">
        <v>185</v>
      </c>
    </row>
    <row r="5061" spans="1:13">
      <c r="A5061" t="s">
        <v>2268</v>
      </c>
      <c r="B5061" t="s">
        <v>6273</v>
      </c>
      <c r="C5061">
        <v>39179712026</v>
      </c>
      <c r="D5061" s="220">
        <v>46143</v>
      </c>
      <c r="E5061" s="160">
        <v>46203</v>
      </c>
      <c r="F5061" s="13">
        <v>2291.52</v>
      </c>
      <c r="G5061" s="175">
        <v>112120611050</v>
      </c>
      <c r="H5061" t="s">
        <v>6275</v>
      </c>
      <c r="I5061" s="158" t="s">
        <v>6345</v>
      </c>
      <c r="J5061" s="221" t="s">
        <v>499</v>
      </c>
      <c r="L5061" s="177" t="s">
        <v>733</v>
      </c>
      <c r="M5061" s="177" t="s">
        <v>500</v>
      </c>
    </row>
    <row r="5062" spans="1:13">
      <c r="A5062" t="s">
        <v>2268</v>
      </c>
      <c r="B5062" t="s">
        <v>6273</v>
      </c>
      <c r="C5062">
        <v>39179712026</v>
      </c>
      <c r="D5062" s="220">
        <v>46143</v>
      </c>
      <c r="E5062" s="160">
        <v>46203</v>
      </c>
      <c r="F5062" s="13">
        <v>1331</v>
      </c>
      <c r="G5062" s="175">
        <v>112120611050</v>
      </c>
      <c r="H5062" t="s">
        <v>6275</v>
      </c>
      <c r="I5062" s="158" t="s">
        <v>6346</v>
      </c>
      <c r="J5062" s="221" t="s">
        <v>132</v>
      </c>
      <c r="L5062" s="177" t="s">
        <v>733</v>
      </c>
      <c r="M5062" s="177" t="s">
        <v>133</v>
      </c>
    </row>
    <row r="5063" spans="1:13">
      <c r="A5063" t="s">
        <v>2268</v>
      </c>
      <c r="B5063" t="s">
        <v>6273</v>
      </c>
      <c r="C5063">
        <v>39179712026</v>
      </c>
      <c r="D5063" s="220">
        <v>46143</v>
      </c>
      <c r="E5063" s="160">
        <v>46203</v>
      </c>
      <c r="F5063" s="13">
        <v>1331</v>
      </c>
      <c r="G5063" s="175">
        <v>112120611050</v>
      </c>
      <c r="H5063" t="s">
        <v>6275</v>
      </c>
      <c r="I5063" s="158" t="s">
        <v>6347</v>
      </c>
      <c r="J5063" s="221" t="s">
        <v>200</v>
      </c>
      <c r="L5063" s="177" t="s">
        <v>733</v>
      </c>
      <c r="M5063" s="177" t="s">
        <v>201</v>
      </c>
    </row>
    <row r="5064" spans="1:13">
      <c r="A5064" t="s">
        <v>2268</v>
      </c>
      <c r="B5064" t="s">
        <v>6273</v>
      </c>
      <c r="C5064">
        <v>39179712026</v>
      </c>
      <c r="D5064" s="220">
        <v>46143</v>
      </c>
      <c r="E5064" s="160">
        <v>46203</v>
      </c>
      <c r="F5064" s="13">
        <v>2291.52</v>
      </c>
      <c r="G5064" s="175">
        <v>112120611050</v>
      </c>
      <c r="H5064" t="s">
        <v>6275</v>
      </c>
      <c r="I5064" s="158" t="s">
        <v>6348</v>
      </c>
      <c r="J5064" s="221" t="s">
        <v>20</v>
      </c>
      <c r="L5064" s="177" t="s">
        <v>733</v>
      </c>
      <c r="M5064" s="177" t="s">
        <v>21</v>
      </c>
    </row>
    <row r="5065" spans="1:13">
      <c r="A5065" t="s">
        <v>2268</v>
      </c>
      <c r="B5065" t="s">
        <v>6273</v>
      </c>
      <c r="C5065">
        <v>39179712026</v>
      </c>
      <c r="D5065" s="220">
        <v>46143</v>
      </c>
      <c r="E5065" s="160">
        <v>46203</v>
      </c>
      <c r="F5065" s="13">
        <v>1875.5</v>
      </c>
      <c r="G5065" s="175">
        <v>112120611050</v>
      </c>
      <c r="H5065" t="s">
        <v>6275</v>
      </c>
      <c r="I5065" s="158" t="s">
        <v>6349</v>
      </c>
      <c r="J5065" s="221" t="s">
        <v>202</v>
      </c>
      <c r="L5065" s="177" t="s">
        <v>733</v>
      </c>
      <c r="M5065" s="177" t="s">
        <v>203</v>
      </c>
    </row>
    <row r="5066" spans="1:13">
      <c r="A5066" t="s">
        <v>2268</v>
      </c>
      <c r="B5066" t="s">
        <v>6273</v>
      </c>
      <c r="C5066">
        <v>39179712026</v>
      </c>
      <c r="D5066" s="220">
        <v>46143</v>
      </c>
      <c r="E5066" s="160">
        <v>46203</v>
      </c>
      <c r="F5066" s="13">
        <v>2291.52</v>
      </c>
      <c r="G5066" s="175">
        <v>112120611050</v>
      </c>
      <c r="H5066" t="s">
        <v>6275</v>
      </c>
      <c r="I5066" s="158" t="s">
        <v>6350</v>
      </c>
      <c r="J5066" s="221" t="s">
        <v>50</v>
      </c>
      <c r="L5066" s="177" t="s">
        <v>733</v>
      </c>
      <c r="M5066" s="177" t="s">
        <v>51</v>
      </c>
    </row>
    <row r="5067" spans="1:13">
      <c r="A5067" t="s">
        <v>2268</v>
      </c>
      <c r="B5067" t="s">
        <v>6273</v>
      </c>
      <c r="C5067">
        <v>39179712026</v>
      </c>
      <c r="D5067" s="220">
        <v>46143</v>
      </c>
      <c r="E5067" s="160">
        <v>46203</v>
      </c>
      <c r="F5067" s="13">
        <v>2291.52</v>
      </c>
      <c r="G5067" s="175">
        <v>112120611050</v>
      </c>
      <c r="H5067" t="s">
        <v>6275</v>
      </c>
      <c r="I5067" s="158" t="s">
        <v>6351</v>
      </c>
      <c r="J5067" s="221" t="s">
        <v>44</v>
      </c>
      <c r="L5067" s="177" t="s">
        <v>733</v>
      </c>
      <c r="M5067" s="177" t="s">
        <v>45</v>
      </c>
    </row>
    <row r="5068" spans="1:13">
      <c r="A5068" t="s">
        <v>2268</v>
      </c>
      <c r="B5068" t="s">
        <v>6273</v>
      </c>
      <c r="C5068">
        <v>39179712026</v>
      </c>
      <c r="D5068" s="220">
        <v>46143</v>
      </c>
      <c r="E5068" s="160">
        <v>46203</v>
      </c>
      <c r="F5068" s="13">
        <v>1331</v>
      </c>
      <c r="G5068" s="175">
        <v>112120611050</v>
      </c>
      <c r="H5068" t="s">
        <v>6275</v>
      </c>
      <c r="I5068" s="158" t="s">
        <v>6352</v>
      </c>
      <c r="J5068" s="221" t="s">
        <v>394</v>
      </c>
      <c r="L5068" s="177" t="s">
        <v>733</v>
      </c>
      <c r="M5068" s="177" t="s">
        <v>395</v>
      </c>
    </row>
    <row r="5069" spans="1:13">
      <c r="A5069" t="s">
        <v>2268</v>
      </c>
      <c r="B5069" t="s">
        <v>6273</v>
      </c>
      <c r="C5069">
        <v>39179712026</v>
      </c>
      <c r="D5069" s="220">
        <v>46143</v>
      </c>
      <c r="E5069" s="160">
        <v>46203</v>
      </c>
      <c r="F5069" s="13">
        <v>1331</v>
      </c>
      <c r="G5069" s="175">
        <v>112120611050</v>
      </c>
      <c r="H5069" t="s">
        <v>6275</v>
      </c>
      <c r="I5069" s="158" t="s">
        <v>6353</v>
      </c>
      <c r="J5069" s="221" t="s">
        <v>278</v>
      </c>
      <c r="L5069" s="177" t="s">
        <v>733</v>
      </c>
      <c r="M5069" s="177" t="s">
        <v>279</v>
      </c>
    </row>
    <row r="5070" spans="1:13">
      <c r="A5070" t="s">
        <v>2268</v>
      </c>
      <c r="B5070" t="s">
        <v>6273</v>
      </c>
      <c r="C5070">
        <v>39179712026</v>
      </c>
      <c r="D5070" s="220">
        <v>46143</v>
      </c>
      <c r="E5070" s="160">
        <v>46203</v>
      </c>
      <c r="F5070" s="13">
        <v>1331</v>
      </c>
      <c r="G5070" s="175">
        <v>112120611050</v>
      </c>
      <c r="H5070" t="s">
        <v>6275</v>
      </c>
      <c r="I5070" s="158" t="s">
        <v>6354</v>
      </c>
      <c r="J5070" s="221" t="s">
        <v>204</v>
      </c>
      <c r="L5070" s="177" t="s">
        <v>733</v>
      </c>
      <c r="M5070" s="177" t="s">
        <v>205</v>
      </c>
    </row>
    <row r="5071" spans="1:13">
      <c r="A5071" t="s">
        <v>2268</v>
      </c>
      <c r="B5071" t="s">
        <v>6273</v>
      </c>
      <c r="C5071">
        <v>39179712026</v>
      </c>
      <c r="D5071" s="220">
        <v>46143</v>
      </c>
      <c r="E5071" s="160">
        <v>46203</v>
      </c>
      <c r="F5071" s="13">
        <v>1331</v>
      </c>
      <c r="G5071" s="175">
        <v>112120611050</v>
      </c>
      <c r="H5071" t="s">
        <v>6275</v>
      </c>
      <c r="I5071" s="158" t="s">
        <v>6355</v>
      </c>
      <c r="J5071" s="221" t="s">
        <v>396</v>
      </c>
      <c r="L5071" s="177" t="s">
        <v>733</v>
      </c>
      <c r="M5071" s="177" t="s">
        <v>397</v>
      </c>
    </row>
    <row r="5072" spans="1:13">
      <c r="A5072" t="s">
        <v>2268</v>
      </c>
      <c r="B5072" t="s">
        <v>6273</v>
      </c>
      <c r="C5072">
        <v>39179712026</v>
      </c>
      <c r="D5072" s="220">
        <v>46143</v>
      </c>
      <c r="E5072" s="160">
        <v>46203</v>
      </c>
      <c r="F5072" s="13">
        <v>2291.52</v>
      </c>
      <c r="G5072" s="175">
        <v>112120611050</v>
      </c>
      <c r="H5072" t="s">
        <v>6275</v>
      </c>
      <c r="I5072" s="158" t="s">
        <v>6356</v>
      </c>
      <c r="J5072" s="221" t="s">
        <v>348</v>
      </c>
      <c r="L5072" s="177" t="s">
        <v>733</v>
      </c>
      <c r="M5072" s="177" t="s">
        <v>349</v>
      </c>
    </row>
    <row r="5073" spans="1:13">
      <c r="A5073" t="s">
        <v>2268</v>
      </c>
      <c r="B5073" t="s">
        <v>6273</v>
      </c>
      <c r="C5073">
        <v>39179712026</v>
      </c>
      <c r="D5073" s="220">
        <v>46143</v>
      </c>
      <c r="E5073" s="160">
        <v>46203</v>
      </c>
      <c r="F5073" s="13">
        <v>544.5</v>
      </c>
      <c r="G5073" s="175">
        <v>112120611050</v>
      </c>
      <c r="H5073" t="s">
        <v>6275</v>
      </c>
      <c r="I5073" s="158" t="s">
        <v>6357</v>
      </c>
      <c r="J5073" s="221" t="s">
        <v>324</v>
      </c>
      <c r="L5073" s="177" t="s">
        <v>733</v>
      </c>
      <c r="M5073" s="177" t="s">
        <v>325</v>
      </c>
    </row>
    <row r="5074" spans="1:13">
      <c r="A5074" t="s">
        <v>2268</v>
      </c>
      <c r="B5074" t="s">
        <v>6273</v>
      </c>
      <c r="C5074">
        <v>39179712026</v>
      </c>
      <c r="D5074" s="220">
        <v>46143</v>
      </c>
      <c r="E5074" s="160">
        <v>46203</v>
      </c>
      <c r="F5074" s="13">
        <v>1331</v>
      </c>
      <c r="G5074" s="175">
        <v>112120611050</v>
      </c>
      <c r="H5074" t="s">
        <v>6275</v>
      </c>
      <c r="I5074" s="158" t="s">
        <v>6358</v>
      </c>
      <c r="J5074" s="221" t="s">
        <v>238</v>
      </c>
      <c r="L5074" s="177" t="s">
        <v>733</v>
      </c>
      <c r="M5074" s="177" t="s">
        <v>239</v>
      </c>
    </row>
    <row r="5075" spans="1:13">
      <c r="A5075" t="s">
        <v>2268</v>
      </c>
      <c r="B5075" t="s">
        <v>6273</v>
      </c>
      <c r="C5075">
        <v>39179712026</v>
      </c>
      <c r="D5075" s="220">
        <v>46143</v>
      </c>
      <c r="E5075" s="160">
        <v>46203</v>
      </c>
      <c r="F5075" s="13">
        <v>1331</v>
      </c>
      <c r="G5075" s="175">
        <v>112120611050</v>
      </c>
      <c r="H5075" t="s">
        <v>6275</v>
      </c>
      <c r="I5075" s="158" t="s">
        <v>6359</v>
      </c>
      <c r="J5075" s="221" t="s">
        <v>298</v>
      </c>
      <c r="L5075" s="177" t="s">
        <v>733</v>
      </c>
      <c r="M5075" s="177" t="s">
        <v>299</v>
      </c>
    </row>
    <row r="5076" spans="1:13">
      <c r="A5076" t="s">
        <v>2268</v>
      </c>
      <c r="B5076" t="s">
        <v>6273</v>
      </c>
      <c r="C5076">
        <v>39179712026</v>
      </c>
      <c r="D5076" s="220">
        <v>46143</v>
      </c>
      <c r="E5076" s="160">
        <v>46203</v>
      </c>
      <c r="F5076" s="13">
        <v>1796.92</v>
      </c>
      <c r="G5076" s="175">
        <v>112120611050</v>
      </c>
      <c r="H5076" t="s">
        <v>6275</v>
      </c>
      <c r="I5076" s="158" t="s">
        <v>6360</v>
      </c>
      <c r="J5076" s="221" t="s">
        <v>48</v>
      </c>
      <c r="L5076" s="177" t="s">
        <v>733</v>
      </c>
      <c r="M5076" s="177" t="s">
        <v>49</v>
      </c>
    </row>
    <row r="5077" spans="1:13">
      <c r="A5077" t="s">
        <v>2268</v>
      </c>
      <c r="B5077" t="s">
        <v>6273</v>
      </c>
      <c r="C5077">
        <v>39179712026</v>
      </c>
      <c r="D5077" s="220">
        <v>46143</v>
      </c>
      <c r="E5077" s="160">
        <v>46203</v>
      </c>
      <c r="F5077" s="13">
        <v>1331</v>
      </c>
      <c r="G5077" s="175">
        <v>112120611050</v>
      </c>
      <c r="H5077" t="s">
        <v>6275</v>
      </c>
      <c r="I5077" s="158" t="s">
        <v>6361</v>
      </c>
      <c r="J5077" s="221" t="s">
        <v>120</v>
      </c>
      <c r="L5077" s="177" t="s">
        <v>733</v>
      </c>
      <c r="M5077" s="177" t="s">
        <v>121</v>
      </c>
    </row>
    <row r="5078" spans="1:13">
      <c r="A5078" t="s">
        <v>2268</v>
      </c>
      <c r="B5078" t="s">
        <v>6273</v>
      </c>
      <c r="C5078">
        <v>39179712026</v>
      </c>
      <c r="D5078" s="220">
        <v>46143</v>
      </c>
      <c r="E5078" s="160">
        <v>46203</v>
      </c>
      <c r="F5078" s="13">
        <v>1331</v>
      </c>
      <c r="G5078" s="175">
        <v>112120611050</v>
      </c>
      <c r="H5078" t="s">
        <v>6275</v>
      </c>
      <c r="I5078" s="158" t="s">
        <v>6362</v>
      </c>
      <c r="J5078" s="221" t="s">
        <v>240</v>
      </c>
      <c r="L5078" s="177" t="s">
        <v>733</v>
      </c>
      <c r="M5078" s="177" t="s">
        <v>241</v>
      </c>
    </row>
    <row r="5079" spans="1:13">
      <c r="A5079" t="s">
        <v>2268</v>
      </c>
      <c r="B5079" t="s">
        <v>6273</v>
      </c>
      <c r="C5079">
        <v>39179712026</v>
      </c>
      <c r="D5079" s="220">
        <v>46143</v>
      </c>
      <c r="E5079" s="160">
        <v>46203</v>
      </c>
      <c r="F5079" s="13">
        <v>1331</v>
      </c>
      <c r="G5079" s="175">
        <v>112120611050</v>
      </c>
      <c r="H5079" t="s">
        <v>6275</v>
      </c>
      <c r="I5079" s="158" t="s">
        <v>6363</v>
      </c>
      <c r="J5079" s="221" t="s">
        <v>262</v>
      </c>
      <c r="L5079" s="177" t="s">
        <v>733</v>
      </c>
      <c r="M5079" s="177" t="s">
        <v>263</v>
      </c>
    </row>
    <row r="5080" spans="1:13">
      <c r="A5080" t="s">
        <v>2268</v>
      </c>
      <c r="B5080" t="s">
        <v>6273</v>
      </c>
      <c r="C5080">
        <v>39179712026</v>
      </c>
      <c r="D5080" s="220">
        <v>46143</v>
      </c>
      <c r="E5080" s="160">
        <v>46203</v>
      </c>
      <c r="F5080" s="13">
        <v>1331</v>
      </c>
      <c r="G5080" s="175">
        <v>112120611050</v>
      </c>
      <c r="H5080" t="s">
        <v>6275</v>
      </c>
      <c r="I5080" s="158" t="s">
        <v>6364</v>
      </c>
      <c r="J5080" s="221" t="s">
        <v>398</v>
      </c>
      <c r="L5080" s="177" t="s">
        <v>733</v>
      </c>
      <c r="M5080" s="177" t="s">
        <v>399</v>
      </c>
    </row>
    <row r="5081" spans="1:13">
      <c r="A5081" t="s">
        <v>2268</v>
      </c>
      <c r="B5081" t="s">
        <v>6273</v>
      </c>
      <c r="C5081">
        <v>39179712026</v>
      </c>
      <c r="D5081" s="220">
        <v>46143</v>
      </c>
      <c r="E5081" s="160">
        <v>46203</v>
      </c>
      <c r="F5081" s="13">
        <v>1331</v>
      </c>
      <c r="G5081" s="175">
        <v>112120611050</v>
      </c>
      <c r="H5081" t="s">
        <v>6275</v>
      </c>
      <c r="I5081" s="158" t="s">
        <v>6365</v>
      </c>
      <c r="J5081" s="221" t="s">
        <v>272</v>
      </c>
      <c r="L5081" s="177" t="s">
        <v>733</v>
      </c>
      <c r="M5081" s="177" t="s">
        <v>273</v>
      </c>
    </row>
    <row r="5082" spans="1:13">
      <c r="A5082" t="s">
        <v>2268</v>
      </c>
      <c r="B5082" t="s">
        <v>6273</v>
      </c>
      <c r="C5082">
        <v>39179712026</v>
      </c>
      <c r="D5082" s="220">
        <v>46143</v>
      </c>
      <c r="E5082" s="160">
        <v>46203</v>
      </c>
      <c r="F5082" s="13">
        <v>1331</v>
      </c>
      <c r="G5082" s="175">
        <v>112120611050</v>
      </c>
      <c r="H5082" t="s">
        <v>6275</v>
      </c>
      <c r="I5082" s="158" t="s">
        <v>6366</v>
      </c>
      <c r="J5082" s="221" t="s">
        <v>350</v>
      </c>
      <c r="L5082" s="177" t="s">
        <v>733</v>
      </c>
      <c r="M5082" s="177" t="s">
        <v>351</v>
      </c>
    </row>
    <row r="5083" spans="1:13">
      <c r="A5083" t="s">
        <v>2268</v>
      </c>
      <c r="B5083" t="s">
        <v>6273</v>
      </c>
      <c r="C5083">
        <v>39179712026</v>
      </c>
      <c r="D5083" s="220">
        <v>46143</v>
      </c>
      <c r="E5083" s="160">
        <v>46203</v>
      </c>
      <c r="F5083" s="13">
        <v>1331</v>
      </c>
      <c r="G5083" s="175">
        <v>112120611050</v>
      </c>
      <c r="H5083" t="s">
        <v>6275</v>
      </c>
      <c r="I5083" s="158" t="s">
        <v>6367</v>
      </c>
      <c r="J5083" s="221" t="s">
        <v>76</v>
      </c>
      <c r="L5083" s="177" t="s">
        <v>733</v>
      </c>
      <c r="M5083" s="177" t="s">
        <v>77</v>
      </c>
    </row>
    <row r="5084" spans="1:13">
      <c r="A5084" t="s">
        <v>2268</v>
      </c>
      <c r="B5084" t="s">
        <v>6273</v>
      </c>
      <c r="C5084">
        <v>39179712026</v>
      </c>
      <c r="D5084" s="220">
        <v>46143</v>
      </c>
      <c r="E5084" s="160">
        <v>46203</v>
      </c>
      <c r="F5084" s="13">
        <v>1331</v>
      </c>
      <c r="G5084" s="175">
        <v>112120611050</v>
      </c>
      <c r="H5084" t="s">
        <v>6275</v>
      </c>
      <c r="I5084" s="158" t="s">
        <v>6368</v>
      </c>
      <c r="J5084" s="221" t="s">
        <v>400</v>
      </c>
      <c r="L5084" s="177" t="s">
        <v>733</v>
      </c>
      <c r="M5084" s="177" t="s">
        <v>401</v>
      </c>
    </row>
    <row r="5085" spans="1:13">
      <c r="A5085" t="s">
        <v>2268</v>
      </c>
      <c r="B5085" t="s">
        <v>6273</v>
      </c>
      <c r="C5085">
        <v>39179712026</v>
      </c>
      <c r="D5085" s="220">
        <v>46143</v>
      </c>
      <c r="E5085" s="160">
        <v>46203</v>
      </c>
      <c r="F5085" s="13">
        <v>1331</v>
      </c>
      <c r="G5085" s="175">
        <v>112120611050</v>
      </c>
      <c r="H5085" t="s">
        <v>6275</v>
      </c>
      <c r="I5085" s="158" t="s">
        <v>6369</v>
      </c>
      <c r="J5085" s="221" t="s">
        <v>150</v>
      </c>
      <c r="L5085" s="177" t="s">
        <v>733</v>
      </c>
      <c r="M5085" s="177" t="s">
        <v>151</v>
      </c>
    </row>
    <row r="5086" spans="1:13">
      <c r="A5086" t="s">
        <v>2268</v>
      </c>
      <c r="B5086" t="s">
        <v>6273</v>
      </c>
      <c r="C5086">
        <v>39179712026</v>
      </c>
      <c r="D5086" s="220">
        <v>46143</v>
      </c>
      <c r="E5086" s="160">
        <v>46203</v>
      </c>
      <c r="F5086" s="13">
        <v>1331</v>
      </c>
      <c r="G5086" s="175">
        <v>112120611050</v>
      </c>
      <c r="H5086" t="s">
        <v>6275</v>
      </c>
      <c r="I5086" s="158" t="s">
        <v>6370</v>
      </c>
      <c r="J5086" s="221" t="s">
        <v>352</v>
      </c>
      <c r="L5086" s="177" t="s">
        <v>733</v>
      </c>
      <c r="M5086" s="177" t="s">
        <v>353</v>
      </c>
    </row>
    <row r="5087" spans="1:13">
      <c r="A5087" t="s">
        <v>2268</v>
      </c>
      <c r="B5087" t="s">
        <v>6273</v>
      </c>
      <c r="C5087">
        <v>39179712026</v>
      </c>
      <c r="D5087" s="220">
        <v>46143</v>
      </c>
      <c r="E5087" s="160">
        <v>46203</v>
      </c>
      <c r="F5087" s="13">
        <v>2291.52</v>
      </c>
      <c r="G5087" s="175">
        <v>112120611050</v>
      </c>
      <c r="H5087" t="s">
        <v>6275</v>
      </c>
      <c r="I5087" s="158" t="s">
        <v>6371</v>
      </c>
      <c r="J5087" s="221" t="s">
        <v>186</v>
      </c>
      <c r="L5087" s="177" t="s">
        <v>733</v>
      </c>
      <c r="M5087" s="177" t="s">
        <v>187</v>
      </c>
    </row>
    <row r="5088" spans="1:13">
      <c r="A5088" t="s">
        <v>2268</v>
      </c>
      <c r="B5088" t="s">
        <v>6273</v>
      </c>
      <c r="C5088">
        <v>39179712026</v>
      </c>
      <c r="D5088" s="220">
        <v>46143</v>
      </c>
      <c r="E5088" s="160">
        <v>46203</v>
      </c>
      <c r="F5088" s="13">
        <v>1331</v>
      </c>
      <c r="G5088" s="175">
        <v>112120611050</v>
      </c>
      <c r="H5088" t="s">
        <v>6275</v>
      </c>
      <c r="I5088" s="158" t="s">
        <v>6372</v>
      </c>
      <c r="J5088" s="221" t="s">
        <v>402</v>
      </c>
      <c r="L5088" s="177" t="s">
        <v>733</v>
      </c>
      <c r="M5088" s="177" t="s">
        <v>403</v>
      </c>
    </row>
    <row r="5089" spans="1:13">
      <c r="A5089" t="s">
        <v>2268</v>
      </c>
      <c r="B5089" t="s">
        <v>6273</v>
      </c>
      <c r="C5089">
        <v>39179712026</v>
      </c>
      <c r="D5089" s="220">
        <v>46143</v>
      </c>
      <c r="E5089" s="160">
        <v>46203</v>
      </c>
      <c r="F5089" s="13">
        <v>1331</v>
      </c>
      <c r="G5089" s="175">
        <v>112120611050</v>
      </c>
      <c r="H5089" t="s">
        <v>6275</v>
      </c>
      <c r="I5089" s="158" t="s">
        <v>6373</v>
      </c>
      <c r="J5089" s="221" t="s">
        <v>302</v>
      </c>
      <c r="L5089" s="177" t="s">
        <v>733</v>
      </c>
      <c r="M5089" s="177" t="s">
        <v>303</v>
      </c>
    </row>
    <row r="5090" spans="1:13">
      <c r="A5090" t="s">
        <v>2268</v>
      </c>
      <c r="B5090" t="s">
        <v>6273</v>
      </c>
      <c r="C5090">
        <v>39179712026</v>
      </c>
      <c r="D5090" s="220">
        <v>46143</v>
      </c>
      <c r="E5090" s="160">
        <v>46203</v>
      </c>
      <c r="F5090" s="13">
        <v>1331</v>
      </c>
      <c r="G5090" s="175">
        <v>112120611050</v>
      </c>
      <c r="H5090" t="s">
        <v>6275</v>
      </c>
      <c r="I5090" s="158" t="s">
        <v>6374</v>
      </c>
      <c r="J5090" s="221" t="s">
        <v>66</v>
      </c>
      <c r="L5090" s="177" t="s">
        <v>733</v>
      </c>
      <c r="M5090" s="177" t="s">
        <v>67</v>
      </c>
    </row>
    <row r="5091" spans="1:13">
      <c r="A5091" t="s">
        <v>2268</v>
      </c>
      <c r="B5091" t="s">
        <v>6273</v>
      </c>
      <c r="C5091">
        <v>39179712026</v>
      </c>
      <c r="D5091" s="220">
        <v>46143</v>
      </c>
      <c r="E5091" s="160">
        <v>46203</v>
      </c>
      <c r="F5091" s="13">
        <v>1331</v>
      </c>
      <c r="G5091" s="175">
        <v>112120611050</v>
      </c>
      <c r="H5091" t="s">
        <v>6275</v>
      </c>
      <c r="I5091" s="158" t="s">
        <v>6375</v>
      </c>
      <c r="J5091" s="221" t="s">
        <v>224</v>
      </c>
      <c r="L5091" s="177" t="s">
        <v>733</v>
      </c>
      <c r="M5091" s="177" t="s">
        <v>225</v>
      </c>
    </row>
    <row r="5092" spans="1:13">
      <c r="A5092" t="s">
        <v>2268</v>
      </c>
      <c r="B5092" t="s">
        <v>6273</v>
      </c>
      <c r="C5092">
        <v>39179712026</v>
      </c>
      <c r="D5092" s="220">
        <v>46143</v>
      </c>
      <c r="E5092" s="160">
        <v>46203</v>
      </c>
      <c r="F5092" s="13">
        <v>1145.76</v>
      </c>
      <c r="G5092" s="175">
        <v>112120611050</v>
      </c>
      <c r="H5092" t="s">
        <v>6275</v>
      </c>
      <c r="I5092" s="158" t="s">
        <v>6376</v>
      </c>
      <c r="J5092" s="221" t="s">
        <v>304</v>
      </c>
      <c r="L5092" s="177" t="s">
        <v>733</v>
      </c>
      <c r="M5092" s="177" t="s">
        <v>305</v>
      </c>
    </row>
    <row r="5093" spans="1:13">
      <c r="A5093" t="s">
        <v>2268</v>
      </c>
      <c r="B5093" t="s">
        <v>6273</v>
      </c>
      <c r="C5093">
        <v>39179712026</v>
      </c>
      <c r="D5093" s="220">
        <v>46143</v>
      </c>
      <c r="E5093" s="160">
        <v>46203</v>
      </c>
      <c r="F5093" s="13">
        <v>1614.48</v>
      </c>
      <c r="G5093" s="175">
        <v>112120611050</v>
      </c>
      <c r="H5093" t="s">
        <v>6275</v>
      </c>
      <c r="I5093" s="158" t="s">
        <v>6377</v>
      </c>
      <c r="J5093" s="221" t="s">
        <v>32</v>
      </c>
      <c r="L5093" s="177" t="s">
        <v>733</v>
      </c>
      <c r="M5093" s="177" t="s">
        <v>33</v>
      </c>
    </row>
    <row r="5094" spans="1:13">
      <c r="A5094" t="s">
        <v>2268</v>
      </c>
      <c r="B5094" t="s">
        <v>6273</v>
      </c>
      <c r="C5094">
        <v>39179712026</v>
      </c>
      <c r="D5094" s="220">
        <v>46143</v>
      </c>
      <c r="E5094" s="160">
        <v>46203</v>
      </c>
      <c r="F5094" s="13">
        <v>1331</v>
      </c>
      <c r="G5094" s="175">
        <v>112120611050</v>
      </c>
      <c r="H5094" t="s">
        <v>6275</v>
      </c>
      <c r="I5094" s="158" t="s">
        <v>6378</v>
      </c>
      <c r="J5094" s="221" t="s">
        <v>330</v>
      </c>
      <c r="L5094" s="177" t="s">
        <v>733</v>
      </c>
      <c r="M5094" s="177" t="s">
        <v>331</v>
      </c>
    </row>
    <row r="5095" spans="1:13">
      <c r="A5095" t="s">
        <v>2268</v>
      </c>
      <c r="B5095" t="s">
        <v>6273</v>
      </c>
      <c r="C5095">
        <v>39179712026</v>
      </c>
      <c r="D5095" s="220">
        <v>46143</v>
      </c>
      <c r="E5095" s="160">
        <v>46203</v>
      </c>
      <c r="F5095" s="13">
        <v>1331</v>
      </c>
      <c r="G5095" s="175">
        <v>112120611050</v>
      </c>
      <c r="H5095" t="s">
        <v>6275</v>
      </c>
      <c r="I5095" s="158" t="s">
        <v>6379</v>
      </c>
      <c r="J5095" s="221" t="s">
        <v>78</v>
      </c>
      <c r="L5095" s="177" t="s">
        <v>733</v>
      </c>
      <c r="M5095" s="177" t="s">
        <v>79</v>
      </c>
    </row>
    <row r="5096" spans="1:13">
      <c r="A5096" t="s">
        <v>2268</v>
      </c>
      <c r="B5096" t="s">
        <v>6273</v>
      </c>
      <c r="C5096">
        <v>39179712026</v>
      </c>
      <c r="D5096" s="220">
        <v>46143</v>
      </c>
      <c r="E5096" s="160">
        <v>46203</v>
      </c>
      <c r="F5096" s="13">
        <v>1331</v>
      </c>
      <c r="G5096" s="175">
        <v>112120611050</v>
      </c>
      <c r="H5096" t="s">
        <v>6275</v>
      </c>
      <c r="I5096" s="158" t="s">
        <v>6380</v>
      </c>
      <c r="J5096" s="221" t="s">
        <v>404</v>
      </c>
      <c r="L5096" s="177" t="s">
        <v>733</v>
      </c>
      <c r="M5096" s="177" t="s">
        <v>405</v>
      </c>
    </row>
    <row r="5097" spans="1:13">
      <c r="A5097" t="s">
        <v>2268</v>
      </c>
      <c r="B5097" t="s">
        <v>6273</v>
      </c>
      <c r="C5097">
        <v>39179712026</v>
      </c>
      <c r="D5097" s="220">
        <v>46143</v>
      </c>
      <c r="E5097" s="160">
        <v>46203</v>
      </c>
      <c r="F5097" s="13">
        <v>1331</v>
      </c>
      <c r="G5097" s="175">
        <v>112120611050</v>
      </c>
      <c r="H5097" t="s">
        <v>6275</v>
      </c>
      <c r="I5097" s="158" t="s">
        <v>6381</v>
      </c>
      <c r="J5097" s="221" t="s">
        <v>98</v>
      </c>
      <c r="L5097" s="177" t="s">
        <v>733</v>
      </c>
      <c r="M5097" s="177" t="s">
        <v>99</v>
      </c>
    </row>
    <row r="5098" spans="1:13">
      <c r="A5098" t="s">
        <v>2268</v>
      </c>
      <c r="B5098" t="s">
        <v>6273</v>
      </c>
      <c r="C5098">
        <v>39179712026</v>
      </c>
      <c r="D5098" s="220">
        <v>46143</v>
      </c>
      <c r="E5098" s="160">
        <v>46203</v>
      </c>
      <c r="F5098" s="13">
        <v>1331</v>
      </c>
      <c r="G5098" s="175">
        <v>112120611050</v>
      </c>
      <c r="H5098" t="s">
        <v>6275</v>
      </c>
      <c r="I5098" s="158" t="s">
        <v>6382</v>
      </c>
      <c r="J5098" s="221" t="s">
        <v>406</v>
      </c>
      <c r="L5098" s="177" t="s">
        <v>733</v>
      </c>
      <c r="M5098" s="177" t="s">
        <v>407</v>
      </c>
    </row>
    <row r="5099" spans="1:13">
      <c r="A5099" t="s">
        <v>2268</v>
      </c>
      <c r="B5099" t="s">
        <v>6273</v>
      </c>
      <c r="C5099">
        <v>39179712026</v>
      </c>
      <c r="D5099" s="220">
        <v>46143</v>
      </c>
      <c r="E5099" s="160">
        <v>46203</v>
      </c>
      <c r="F5099" s="13">
        <v>1331</v>
      </c>
      <c r="G5099" s="175">
        <v>112120611050</v>
      </c>
      <c r="H5099" t="s">
        <v>6275</v>
      </c>
      <c r="I5099" s="158" t="s">
        <v>6383</v>
      </c>
      <c r="J5099" s="221" t="s">
        <v>270</v>
      </c>
      <c r="L5099" s="177" t="s">
        <v>733</v>
      </c>
      <c r="M5099" s="177" t="s">
        <v>271</v>
      </c>
    </row>
    <row r="5100" spans="1:13">
      <c r="A5100" t="s">
        <v>2268</v>
      </c>
      <c r="B5100" t="s">
        <v>6273</v>
      </c>
      <c r="C5100">
        <v>39179712026</v>
      </c>
      <c r="D5100" s="220">
        <v>46143</v>
      </c>
      <c r="E5100" s="160">
        <v>46203</v>
      </c>
      <c r="F5100" s="13">
        <v>1331</v>
      </c>
      <c r="G5100" s="175">
        <v>112120611050</v>
      </c>
      <c r="H5100" t="s">
        <v>6275</v>
      </c>
      <c r="I5100" s="158" t="s">
        <v>6384</v>
      </c>
      <c r="J5100" s="221" t="s">
        <v>242</v>
      </c>
      <c r="L5100" s="177" t="s">
        <v>733</v>
      </c>
      <c r="M5100" s="177" t="s">
        <v>243</v>
      </c>
    </row>
    <row r="5101" spans="1:13">
      <c r="A5101" t="s">
        <v>2268</v>
      </c>
      <c r="B5101" t="s">
        <v>6273</v>
      </c>
      <c r="C5101">
        <v>39179712026</v>
      </c>
      <c r="D5101" s="220">
        <v>46143</v>
      </c>
      <c r="E5101" s="160">
        <v>46203</v>
      </c>
      <c r="F5101" s="13">
        <v>1331</v>
      </c>
      <c r="G5101" s="175">
        <v>112120611050</v>
      </c>
      <c r="H5101" t="s">
        <v>6275</v>
      </c>
      <c r="I5101" s="158" t="s">
        <v>6385</v>
      </c>
      <c r="J5101" s="221" t="s">
        <v>306</v>
      </c>
      <c r="L5101" s="177" t="s">
        <v>733</v>
      </c>
      <c r="M5101" s="177" t="s">
        <v>307</v>
      </c>
    </row>
    <row r="5102" spans="1:13">
      <c r="A5102" t="s">
        <v>2268</v>
      </c>
      <c r="B5102" t="s">
        <v>6273</v>
      </c>
      <c r="C5102">
        <v>39179712026</v>
      </c>
      <c r="D5102" s="220">
        <v>46143</v>
      </c>
      <c r="E5102" s="160">
        <v>46203</v>
      </c>
      <c r="F5102" s="13">
        <v>1331</v>
      </c>
      <c r="G5102" s="175">
        <v>112120611050</v>
      </c>
      <c r="H5102" t="s">
        <v>6275</v>
      </c>
      <c r="I5102" s="158" t="s">
        <v>6386</v>
      </c>
      <c r="J5102" s="221" t="s">
        <v>80</v>
      </c>
      <c r="L5102" s="177" t="s">
        <v>733</v>
      </c>
      <c r="M5102" s="177" t="s">
        <v>81</v>
      </c>
    </row>
    <row r="5103" spans="1:13">
      <c r="A5103" t="s">
        <v>2268</v>
      </c>
      <c r="B5103" t="s">
        <v>6273</v>
      </c>
      <c r="C5103">
        <v>39179712026</v>
      </c>
      <c r="D5103" s="220">
        <v>46143</v>
      </c>
      <c r="E5103" s="160">
        <v>46203</v>
      </c>
      <c r="F5103" s="13">
        <v>1331</v>
      </c>
      <c r="G5103" s="175">
        <v>112120611050</v>
      </c>
      <c r="H5103" t="s">
        <v>6275</v>
      </c>
      <c r="I5103" s="158" t="s">
        <v>6387</v>
      </c>
      <c r="J5103" s="221" t="s">
        <v>258</v>
      </c>
      <c r="L5103" s="177" t="s">
        <v>733</v>
      </c>
      <c r="M5103" s="177" t="s">
        <v>259</v>
      </c>
    </row>
    <row r="5104" spans="1:13">
      <c r="A5104" t="s">
        <v>2268</v>
      </c>
      <c r="B5104" t="s">
        <v>6273</v>
      </c>
      <c r="C5104">
        <v>39179712026</v>
      </c>
      <c r="D5104" s="220">
        <v>46143</v>
      </c>
      <c r="E5104" s="160">
        <v>46203</v>
      </c>
      <c r="F5104" s="13">
        <v>4583.04</v>
      </c>
      <c r="G5104" s="175">
        <v>112120611050</v>
      </c>
      <c r="H5104" t="s">
        <v>6275</v>
      </c>
      <c r="I5104" s="158" t="s">
        <v>6388</v>
      </c>
      <c r="J5104" s="221" t="s">
        <v>192</v>
      </c>
      <c r="L5104" s="177" t="s">
        <v>733</v>
      </c>
      <c r="M5104" s="177" t="s">
        <v>193</v>
      </c>
    </row>
    <row r="5105" spans="1:13">
      <c r="A5105" t="s">
        <v>2268</v>
      </c>
      <c r="B5105" t="s">
        <v>6273</v>
      </c>
      <c r="C5105">
        <v>39179712026</v>
      </c>
      <c r="D5105" s="220">
        <v>46143</v>
      </c>
      <c r="E5105" s="160">
        <v>46203</v>
      </c>
      <c r="F5105" s="13">
        <v>1331</v>
      </c>
      <c r="G5105" s="175">
        <v>112120611050</v>
      </c>
      <c r="H5105" t="s">
        <v>6275</v>
      </c>
      <c r="I5105" s="158" t="s">
        <v>6389</v>
      </c>
      <c r="J5105" s="221" t="s">
        <v>154</v>
      </c>
      <c r="L5105" s="177" t="s">
        <v>733</v>
      </c>
      <c r="M5105" s="177" t="s">
        <v>155</v>
      </c>
    </row>
    <row r="5106" spans="1:13">
      <c r="A5106" t="s">
        <v>2268</v>
      </c>
      <c r="B5106" t="s">
        <v>6273</v>
      </c>
      <c r="C5106">
        <v>39179712026</v>
      </c>
      <c r="D5106" s="220">
        <v>46143</v>
      </c>
      <c r="E5106" s="160">
        <v>46203</v>
      </c>
      <c r="F5106" s="13">
        <v>1331</v>
      </c>
      <c r="G5106" s="175">
        <v>112120611050</v>
      </c>
      <c r="H5106" t="s">
        <v>6275</v>
      </c>
      <c r="I5106" s="158" t="s">
        <v>6390</v>
      </c>
      <c r="J5106" s="221" t="s">
        <v>54</v>
      </c>
      <c r="L5106" s="177" t="s">
        <v>733</v>
      </c>
      <c r="M5106" s="177" t="s">
        <v>55</v>
      </c>
    </row>
    <row r="5107" spans="1:13">
      <c r="A5107" t="s">
        <v>2268</v>
      </c>
      <c r="B5107" t="s">
        <v>6273</v>
      </c>
      <c r="C5107">
        <v>39179712026</v>
      </c>
      <c r="D5107" s="220">
        <v>46143</v>
      </c>
      <c r="E5107" s="160">
        <v>46203</v>
      </c>
      <c r="F5107" s="13">
        <v>1331</v>
      </c>
      <c r="G5107" s="175">
        <v>112120611050</v>
      </c>
      <c r="H5107" t="s">
        <v>6275</v>
      </c>
      <c r="I5107" s="158" t="s">
        <v>6391</v>
      </c>
      <c r="J5107" s="221" t="s">
        <v>244</v>
      </c>
      <c r="L5107" s="177" t="s">
        <v>733</v>
      </c>
      <c r="M5107" s="177" t="s">
        <v>245</v>
      </c>
    </row>
    <row r="5108" spans="1:13">
      <c r="A5108" t="s">
        <v>2268</v>
      </c>
      <c r="B5108" t="s">
        <v>6273</v>
      </c>
      <c r="C5108">
        <v>39179712026</v>
      </c>
      <c r="D5108" s="220">
        <v>46143</v>
      </c>
      <c r="E5108" s="160">
        <v>46203</v>
      </c>
      <c r="F5108" s="13">
        <v>1937.5</v>
      </c>
      <c r="G5108" s="175">
        <v>112120611050</v>
      </c>
      <c r="H5108" t="s">
        <v>6275</v>
      </c>
      <c r="I5108" s="158" t="s">
        <v>6392</v>
      </c>
      <c r="J5108" s="221" t="s">
        <v>82</v>
      </c>
      <c r="L5108" s="177" t="s">
        <v>733</v>
      </c>
      <c r="M5108" s="177" t="s">
        <v>83</v>
      </c>
    </row>
    <row r="5109" spans="1:13">
      <c r="A5109" t="s">
        <v>2268</v>
      </c>
      <c r="B5109" t="s">
        <v>6273</v>
      </c>
      <c r="C5109">
        <v>39179712026</v>
      </c>
      <c r="D5109" s="220">
        <v>46143</v>
      </c>
      <c r="E5109" s="160">
        <v>46203</v>
      </c>
      <c r="F5109" s="13">
        <v>1331</v>
      </c>
      <c r="G5109" s="175">
        <v>112120611050</v>
      </c>
      <c r="H5109" t="s">
        <v>6275</v>
      </c>
      <c r="I5109" s="158" t="s">
        <v>6393</v>
      </c>
      <c r="J5109" s="221" t="s">
        <v>410</v>
      </c>
      <c r="L5109" s="177" t="s">
        <v>733</v>
      </c>
      <c r="M5109" s="177" t="s">
        <v>411</v>
      </c>
    </row>
    <row r="5110" spans="1:13">
      <c r="A5110" t="s">
        <v>2268</v>
      </c>
      <c r="B5110" t="s">
        <v>6273</v>
      </c>
      <c r="C5110">
        <v>39179712026</v>
      </c>
      <c r="D5110" s="220">
        <v>46143</v>
      </c>
      <c r="E5110" s="160">
        <v>46203</v>
      </c>
      <c r="F5110" s="13">
        <v>2291.52</v>
      </c>
      <c r="G5110" s="175">
        <v>112120611050</v>
      </c>
      <c r="H5110" t="s">
        <v>6275</v>
      </c>
      <c r="I5110" s="158" t="s">
        <v>6394</v>
      </c>
      <c r="J5110" s="221" t="s">
        <v>36</v>
      </c>
      <c r="L5110" s="177" t="s">
        <v>733</v>
      </c>
      <c r="M5110" s="177" t="s">
        <v>37</v>
      </c>
    </row>
    <row r="5111" spans="1:13">
      <c r="A5111" t="s">
        <v>2268</v>
      </c>
      <c r="B5111" t="s">
        <v>6273</v>
      </c>
      <c r="C5111">
        <v>39179712026</v>
      </c>
      <c r="D5111" s="220">
        <v>46143</v>
      </c>
      <c r="E5111" s="160">
        <v>46203</v>
      </c>
      <c r="F5111" s="13">
        <v>1331</v>
      </c>
      <c r="G5111" s="175">
        <v>112120611050</v>
      </c>
      <c r="H5111" t="s">
        <v>6275</v>
      </c>
      <c r="I5111" s="158" t="s">
        <v>6395</v>
      </c>
      <c r="J5111" s="221" t="s">
        <v>412</v>
      </c>
      <c r="L5111" s="177" t="s">
        <v>733</v>
      </c>
      <c r="M5111" s="177" t="s">
        <v>413</v>
      </c>
    </row>
    <row r="5112" spans="1:13">
      <c r="A5112" t="s">
        <v>2268</v>
      </c>
      <c r="B5112" t="s">
        <v>6273</v>
      </c>
      <c r="C5112">
        <v>39179712026</v>
      </c>
      <c r="D5112" s="220">
        <v>46143</v>
      </c>
      <c r="E5112" s="160">
        <v>46203</v>
      </c>
      <c r="F5112" s="13">
        <v>1331</v>
      </c>
      <c r="G5112" s="175">
        <v>112120611050</v>
      </c>
      <c r="H5112" t="s">
        <v>6275</v>
      </c>
      <c r="I5112" s="158" t="s">
        <v>6396</v>
      </c>
      <c r="J5112" s="221" t="s">
        <v>414</v>
      </c>
      <c r="L5112" s="177" t="s">
        <v>733</v>
      </c>
      <c r="M5112" s="177" t="s">
        <v>415</v>
      </c>
    </row>
    <row r="5113" spans="1:13">
      <c r="A5113" t="s">
        <v>2268</v>
      </c>
      <c r="B5113" t="s">
        <v>6273</v>
      </c>
      <c r="C5113">
        <v>39179712026</v>
      </c>
      <c r="D5113" s="220">
        <v>46143</v>
      </c>
      <c r="E5113" s="160">
        <v>46203</v>
      </c>
      <c r="F5113" s="13">
        <v>1331</v>
      </c>
      <c r="G5113" s="175">
        <v>112120611050</v>
      </c>
      <c r="H5113" t="s">
        <v>6275</v>
      </c>
      <c r="I5113" s="158" t="s">
        <v>6397</v>
      </c>
      <c r="J5113" s="221" t="s">
        <v>114</v>
      </c>
      <c r="L5113" s="177" t="s">
        <v>733</v>
      </c>
      <c r="M5113" s="177" t="s">
        <v>115</v>
      </c>
    </row>
    <row r="5114" spans="1:13">
      <c r="A5114" t="s">
        <v>2268</v>
      </c>
      <c r="B5114" t="s">
        <v>6273</v>
      </c>
      <c r="C5114">
        <v>39179712026</v>
      </c>
      <c r="D5114" s="220">
        <v>46143</v>
      </c>
      <c r="E5114" s="160">
        <v>46203</v>
      </c>
      <c r="F5114" s="13">
        <v>1331</v>
      </c>
      <c r="G5114" s="175">
        <v>112120611050</v>
      </c>
      <c r="H5114" t="s">
        <v>6275</v>
      </c>
      <c r="I5114" s="158" t="s">
        <v>6398</v>
      </c>
      <c r="J5114" s="221" t="s">
        <v>416</v>
      </c>
      <c r="L5114" s="177" t="s">
        <v>733</v>
      </c>
      <c r="M5114" s="177" t="s">
        <v>417</v>
      </c>
    </row>
    <row r="5115" spans="1:13">
      <c r="A5115" t="s">
        <v>2268</v>
      </c>
      <c r="B5115" t="s">
        <v>6273</v>
      </c>
      <c r="C5115">
        <v>39179712026</v>
      </c>
      <c r="D5115" s="220">
        <v>46143</v>
      </c>
      <c r="E5115" s="160">
        <v>46203</v>
      </c>
      <c r="F5115" s="13">
        <v>1331</v>
      </c>
      <c r="G5115" s="175">
        <v>112120611050</v>
      </c>
      <c r="H5115" t="s">
        <v>6275</v>
      </c>
      <c r="I5115" s="158" t="s">
        <v>6399</v>
      </c>
      <c r="J5115" s="221" t="s">
        <v>332</v>
      </c>
      <c r="L5115" s="177" t="s">
        <v>733</v>
      </c>
      <c r="M5115" s="177" t="s">
        <v>333</v>
      </c>
    </row>
    <row r="5116" spans="1:13">
      <c r="A5116" t="s">
        <v>2268</v>
      </c>
      <c r="B5116" t="s">
        <v>6273</v>
      </c>
      <c r="C5116">
        <v>39179712026</v>
      </c>
      <c r="D5116" s="220">
        <v>46143</v>
      </c>
      <c r="E5116" s="160">
        <v>46203</v>
      </c>
      <c r="F5116" s="13">
        <v>1331</v>
      </c>
      <c r="G5116" s="175">
        <v>112120611050</v>
      </c>
      <c r="H5116" t="s">
        <v>6275</v>
      </c>
      <c r="I5116" s="158" t="s">
        <v>6400</v>
      </c>
      <c r="J5116" s="221" t="s">
        <v>136</v>
      </c>
      <c r="L5116" s="177" t="s">
        <v>733</v>
      </c>
      <c r="M5116" s="177" t="s">
        <v>137</v>
      </c>
    </row>
    <row r="5117" spans="1:13">
      <c r="A5117" t="s">
        <v>2268</v>
      </c>
      <c r="B5117" t="s">
        <v>6273</v>
      </c>
      <c r="C5117">
        <v>39179712026</v>
      </c>
      <c r="D5117" s="220">
        <v>46143</v>
      </c>
      <c r="E5117" s="160">
        <v>46203</v>
      </c>
      <c r="F5117" s="13">
        <v>1331</v>
      </c>
      <c r="G5117" s="175">
        <v>112120611050</v>
      </c>
      <c r="H5117" t="s">
        <v>6275</v>
      </c>
      <c r="I5117" s="158" t="s">
        <v>6401</v>
      </c>
      <c r="J5117" s="221" t="s">
        <v>418</v>
      </c>
      <c r="L5117" s="177" t="s">
        <v>733</v>
      </c>
      <c r="M5117" s="177" t="s">
        <v>419</v>
      </c>
    </row>
    <row r="5118" spans="1:13">
      <c r="A5118" t="s">
        <v>2268</v>
      </c>
      <c r="B5118" t="s">
        <v>6273</v>
      </c>
      <c r="C5118">
        <v>39179712026</v>
      </c>
      <c r="D5118" s="220">
        <v>46143</v>
      </c>
      <c r="E5118" s="160">
        <v>46203</v>
      </c>
      <c r="F5118" s="13">
        <v>2291.52</v>
      </c>
      <c r="G5118" s="175">
        <v>112120611050</v>
      </c>
      <c r="H5118" t="s">
        <v>6275</v>
      </c>
      <c r="I5118" s="158" t="s">
        <v>6402</v>
      </c>
      <c r="J5118" s="221" t="s">
        <v>40</v>
      </c>
      <c r="L5118" s="177" t="s">
        <v>733</v>
      </c>
      <c r="M5118" s="177" t="s">
        <v>41</v>
      </c>
    </row>
    <row r="5119" spans="1:13">
      <c r="A5119" t="s">
        <v>2268</v>
      </c>
      <c r="B5119" t="s">
        <v>6273</v>
      </c>
      <c r="C5119">
        <v>39179712026</v>
      </c>
      <c r="D5119" s="220">
        <v>46143</v>
      </c>
      <c r="E5119" s="160">
        <v>46203</v>
      </c>
      <c r="F5119" s="13">
        <v>1875.5</v>
      </c>
      <c r="G5119" s="175">
        <v>112120611050</v>
      </c>
      <c r="H5119" t="s">
        <v>6275</v>
      </c>
      <c r="I5119" s="158" t="s">
        <v>6403</v>
      </c>
      <c r="J5119" s="221" t="s">
        <v>420</v>
      </c>
      <c r="L5119" s="177" t="s">
        <v>733</v>
      </c>
      <c r="M5119" s="177" t="s">
        <v>421</v>
      </c>
    </row>
    <row r="5120" spans="1:13">
      <c r="A5120" t="s">
        <v>2268</v>
      </c>
      <c r="B5120" t="s">
        <v>6273</v>
      </c>
      <c r="C5120">
        <v>39179712026</v>
      </c>
      <c r="D5120" s="220">
        <v>46143</v>
      </c>
      <c r="E5120" s="160">
        <v>46203</v>
      </c>
      <c r="F5120" s="13">
        <v>1331</v>
      </c>
      <c r="G5120" s="175">
        <v>112120611050</v>
      </c>
      <c r="H5120" t="s">
        <v>6275</v>
      </c>
      <c r="I5120" s="158" t="s">
        <v>6404</v>
      </c>
      <c r="J5120" s="221" t="s">
        <v>422</v>
      </c>
      <c r="L5120" s="177" t="s">
        <v>733</v>
      </c>
      <c r="M5120" s="177" t="s">
        <v>423</v>
      </c>
    </row>
    <row r="5121" spans="1:13">
      <c r="A5121" t="s">
        <v>2268</v>
      </c>
      <c r="B5121" t="s">
        <v>6273</v>
      </c>
      <c r="C5121">
        <v>39179712026</v>
      </c>
      <c r="D5121" s="220">
        <v>46143</v>
      </c>
      <c r="E5121" s="160">
        <v>46203</v>
      </c>
      <c r="F5121" s="13">
        <v>1331</v>
      </c>
      <c r="G5121" s="175">
        <v>112120611050</v>
      </c>
      <c r="H5121" t="s">
        <v>6275</v>
      </c>
      <c r="I5121" s="158" t="s">
        <v>6405</v>
      </c>
      <c r="J5121" s="221" t="s">
        <v>206</v>
      </c>
      <c r="L5121" s="177" t="s">
        <v>733</v>
      </c>
      <c r="M5121" s="177" t="s">
        <v>207</v>
      </c>
    </row>
    <row r="5122" spans="1:13">
      <c r="A5122" t="s">
        <v>2268</v>
      </c>
      <c r="B5122" t="s">
        <v>6273</v>
      </c>
      <c r="C5122">
        <v>39179712026</v>
      </c>
      <c r="D5122" s="220">
        <v>46143</v>
      </c>
      <c r="E5122" s="160">
        <v>46203</v>
      </c>
      <c r="F5122" s="13">
        <v>1145.76</v>
      </c>
      <c r="G5122" s="175">
        <v>112120611050</v>
      </c>
      <c r="H5122" t="s">
        <v>6275</v>
      </c>
      <c r="I5122" s="158" t="s">
        <v>6406</v>
      </c>
      <c r="J5122" s="221" t="s">
        <v>170</v>
      </c>
      <c r="L5122" s="177" t="s">
        <v>733</v>
      </c>
      <c r="M5122" s="177" t="s">
        <v>171</v>
      </c>
    </row>
    <row r="5123" spans="1:13">
      <c r="A5123" t="s">
        <v>2268</v>
      </c>
      <c r="B5123" t="s">
        <v>6273</v>
      </c>
      <c r="C5123">
        <v>39179712026</v>
      </c>
      <c r="D5123" s="220">
        <v>46143</v>
      </c>
      <c r="E5123" s="160">
        <v>46203</v>
      </c>
      <c r="F5123" s="13">
        <v>1331</v>
      </c>
      <c r="G5123" s="175">
        <v>112120611050</v>
      </c>
      <c r="H5123" t="s">
        <v>6275</v>
      </c>
      <c r="I5123" s="158" t="s">
        <v>6407</v>
      </c>
      <c r="J5123" s="221" t="s">
        <v>246</v>
      </c>
      <c r="L5123" s="177" t="s">
        <v>733</v>
      </c>
      <c r="M5123" s="177" t="s">
        <v>247</v>
      </c>
    </row>
    <row r="5124" spans="1:13">
      <c r="A5124" t="s">
        <v>2268</v>
      </c>
      <c r="B5124" t="s">
        <v>6273</v>
      </c>
      <c r="C5124">
        <v>39179712026</v>
      </c>
      <c r="D5124" s="220">
        <v>46143</v>
      </c>
      <c r="E5124" s="160">
        <v>46203</v>
      </c>
      <c r="F5124" s="13">
        <v>1331</v>
      </c>
      <c r="G5124" s="175">
        <v>112120611050</v>
      </c>
      <c r="H5124" t="s">
        <v>6275</v>
      </c>
      <c r="I5124" s="158" t="s">
        <v>6408</v>
      </c>
      <c r="J5124" s="221" t="s">
        <v>424</v>
      </c>
      <c r="L5124" s="177" t="s">
        <v>733</v>
      </c>
      <c r="M5124" s="177" t="s">
        <v>425</v>
      </c>
    </row>
    <row r="5125" spans="1:13">
      <c r="A5125" t="s">
        <v>2268</v>
      </c>
      <c r="B5125" t="s">
        <v>6273</v>
      </c>
      <c r="C5125">
        <v>39179712026</v>
      </c>
      <c r="D5125" s="220">
        <v>46143</v>
      </c>
      <c r="E5125" s="160">
        <v>46203</v>
      </c>
      <c r="F5125" s="13">
        <v>2662</v>
      </c>
      <c r="G5125" s="175">
        <v>112120611050</v>
      </c>
      <c r="H5125" t="s">
        <v>6275</v>
      </c>
      <c r="I5125" s="158" t="s">
        <v>6409</v>
      </c>
      <c r="J5125" s="221" t="s">
        <v>2</v>
      </c>
      <c r="L5125" s="177" t="s">
        <v>733</v>
      </c>
      <c r="M5125" s="177" t="s">
        <v>3</v>
      </c>
    </row>
    <row r="5126" spans="1:13">
      <c r="A5126" t="s">
        <v>2268</v>
      </c>
      <c r="B5126" t="s">
        <v>6273</v>
      </c>
      <c r="C5126">
        <v>39179712026</v>
      </c>
      <c r="D5126" s="220">
        <v>46143</v>
      </c>
      <c r="E5126" s="160">
        <v>46203</v>
      </c>
      <c r="F5126" s="13">
        <v>1331</v>
      </c>
      <c r="G5126" s="175">
        <v>112120611050</v>
      </c>
      <c r="H5126" t="s">
        <v>6275</v>
      </c>
      <c r="I5126" s="158" t="s">
        <v>6410</v>
      </c>
      <c r="J5126" s="221" t="s">
        <v>68</v>
      </c>
      <c r="L5126" s="177" t="s">
        <v>733</v>
      </c>
      <c r="M5126" s="177" t="s">
        <v>69</v>
      </c>
    </row>
    <row r="5127" spans="1:13">
      <c r="A5127" t="s">
        <v>2268</v>
      </c>
      <c r="B5127" t="s">
        <v>6273</v>
      </c>
      <c r="C5127">
        <v>39179712026</v>
      </c>
      <c r="D5127" s="220">
        <v>46143</v>
      </c>
      <c r="E5127" s="160">
        <v>46203</v>
      </c>
      <c r="F5127" s="13">
        <v>1614.48</v>
      </c>
      <c r="G5127" s="175">
        <v>112120611050</v>
      </c>
      <c r="H5127" t="s">
        <v>6275</v>
      </c>
      <c r="I5127" s="158" t="s">
        <v>6411</v>
      </c>
      <c r="J5127" s="221" t="s">
        <v>308</v>
      </c>
      <c r="L5127" s="177" t="s">
        <v>733</v>
      </c>
      <c r="M5127" s="177" t="s">
        <v>309</v>
      </c>
    </row>
    <row r="5128" spans="1:13">
      <c r="A5128" t="s">
        <v>2268</v>
      </c>
      <c r="B5128" t="s">
        <v>6273</v>
      </c>
      <c r="C5128">
        <v>39179712026</v>
      </c>
      <c r="D5128" s="220">
        <v>46143</v>
      </c>
      <c r="E5128" s="160">
        <v>46203</v>
      </c>
      <c r="F5128" s="13">
        <v>1331</v>
      </c>
      <c r="G5128" s="175">
        <v>112120611050</v>
      </c>
      <c r="H5128" t="s">
        <v>6275</v>
      </c>
      <c r="I5128" s="158" t="s">
        <v>6412</v>
      </c>
      <c r="J5128" s="221" t="s">
        <v>84</v>
      </c>
      <c r="L5128" s="177" t="s">
        <v>733</v>
      </c>
      <c r="M5128" s="177" t="s">
        <v>85</v>
      </c>
    </row>
    <row r="5129" spans="1:13">
      <c r="A5129" t="s">
        <v>2268</v>
      </c>
      <c r="B5129" t="s">
        <v>6273</v>
      </c>
      <c r="C5129">
        <v>39179712026</v>
      </c>
      <c r="D5129" s="220">
        <v>46143</v>
      </c>
      <c r="E5129" s="160">
        <v>46203</v>
      </c>
      <c r="F5129" s="13">
        <v>1331</v>
      </c>
      <c r="G5129" s="175">
        <v>112120611050</v>
      </c>
      <c r="H5129" t="s">
        <v>6275</v>
      </c>
      <c r="I5129" s="158" t="s">
        <v>6413</v>
      </c>
      <c r="J5129" s="221" t="s">
        <v>110</v>
      </c>
      <c r="L5129" s="177" t="s">
        <v>733</v>
      </c>
      <c r="M5129" s="177" t="s">
        <v>111</v>
      </c>
    </row>
    <row r="5130" spans="1:13">
      <c r="A5130" t="s">
        <v>2268</v>
      </c>
      <c r="B5130" t="s">
        <v>6273</v>
      </c>
      <c r="C5130">
        <v>39179712026</v>
      </c>
      <c r="D5130" s="220">
        <v>46143</v>
      </c>
      <c r="E5130" s="160">
        <v>46203</v>
      </c>
      <c r="F5130" s="13">
        <v>1331</v>
      </c>
      <c r="G5130" s="175">
        <v>112120611050</v>
      </c>
      <c r="H5130" t="s">
        <v>6275</v>
      </c>
      <c r="I5130" s="158" t="s">
        <v>6414</v>
      </c>
      <c r="J5130" s="221" t="s">
        <v>505</v>
      </c>
      <c r="L5130" s="177" t="s">
        <v>733</v>
      </c>
      <c r="M5130" s="177" t="s">
        <v>506</v>
      </c>
    </row>
    <row r="5131" spans="1:13">
      <c r="A5131" t="s">
        <v>2268</v>
      </c>
      <c r="B5131" t="s">
        <v>6273</v>
      </c>
      <c r="C5131">
        <v>39179712026</v>
      </c>
      <c r="D5131" s="220">
        <v>46143</v>
      </c>
      <c r="E5131" s="160">
        <v>46203</v>
      </c>
      <c r="F5131" s="13">
        <v>1331</v>
      </c>
      <c r="G5131" s="175">
        <v>112120611050</v>
      </c>
      <c r="H5131" t="s">
        <v>6275</v>
      </c>
      <c r="I5131" s="158" t="s">
        <v>6415</v>
      </c>
      <c r="J5131" s="221" t="s">
        <v>208</v>
      </c>
      <c r="L5131" s="177" t="s">
        <v>733</v>
      </c>
      <c r="M5131" s="177" t="s">
        <v>209</v>
      </c>
    </row>
    <row r="5132" spans="1:13">
      <c r="A5132" t="s">
        <v>2268</v>
      </c>
      <c r="B5132" t="s">
        <v>6273</v>
      </c>
      <c r="C5132">
        <v>39179712026</v>
      </c>
      <c r="D5132" s="220">
        <v>46143</v>
      </c>
      <c r="E5132" s="160">
        <v>46203</v>
      </c>
      <c r="F5132" s="13">
        <v>1331</v>
      </c>
      <c r="G5132" s="175">
        <v>112120611050</v>
      </c>
      <c r="H5132" t="s">
        <v>6275</v>
      </c>
      <c r="I5132" s="158" t="s">
        <v>6416</v>
      </c>
      <c r="J5132" s="221" t="s">
        <v>4</v>
      </c>
      <c r="L5132" s="177" t="s">
        <v>733</v>
      </c>
      <c r="M5132" s="177" t="s">
        <v>5</v>
      </c>
    </row>
    <row r="5133" spans="1:13">
      <c r="A5133" t="s">
        <v>2268</v>
      </c>
      <c r="B5133" t="s">
        <v>6273</v>
      </c>
      <c r="C5133">
        <v>39179712026</v>
      </c>
      <c r="D5133" s="220">
        <v>46143</v>
      </c>
      <c r="E5133" s="160">
        <v>46203</v>
      </c>
      <c r="F5133" s="13">
        <v>1331</v>
      </c>
      <c r="G5133" s="175">
        <v>112120611050</v>
      </c>
      <c r="H5133" t="s">
        <v>6275</v>
      </c>
      <c r="I5133" s="158" t="s">
        <v>6417</v>
      </c>
      <c r="J5133" s="221" t="s">
        <v>142</v>
      </c>
      <c r="L5133" s="177" t="s">
        <v>733</v>
      </c>
      <c r="M5133" s="177" t="s">
        <v>143</v>
      </c>
    </row>
    <row r="5134" spans="1:13">
      <c r="A5134" t="s">
        <v>2268</v>
      </c>
      <c r="B5134" t="s">
        <v>6273</v>
      </c>
      <c r="C5134">
        <v>39179712026</v>
      </c>
      <c r="D5134" s="220">
        <v>46143</v>
      </c>
      <c r="E5134" s="160">
        <v>46203</v>
      </c>
      <c r="F5134" s="13">
        <v>2662</v>
      </c>
      <c r="G5134" s="175">
        <v>112120611050</v>
      </c>
      <c r="H5134" t="s">
        <v>6275</v>
      </c>
      <c r="I5134" s="158" t="s">
        <v>6418</v>
      </c>
      <c r="J5134" s="221" t="s">
        <v>144</v>
      </c>
      <c r="L5134" s="177" t="s">
        <v>733</v>
      </c>
      <c r="M5134" s="177" t="s">
        <v>145</v>
      </c>
    </row>
    <row r="5135" spans="1:13">
      <c r="A5135" t="s">
        <v>2268</v>
      </c>
      <c r="B5135" t="s">
        <v>6273</v>
      </c>
      <c r="C5135">
        <v>39179712026</v>
      </c>
      <c r="D5135" s="220">
        <v>46143</v>
      </c>
      <c r="E5135" s="160">
        <v>46203</v>
      </c>
      <c r="F5135" s="13">
        <v>1331</v>
      </c>
      <c r="G5135" s="175">
        <v>112120611050</v>
      </c>
      <c r="H5135" t="s">
        <v>6275</v>
      </c>
      <c r="I5135" s="158" t="s">
        <v>6419</v>
      </c>
      <c r="J5135" s="221" t="s">
        <v>210</v>
      </c>
      <c r="L5135" s="177" t="s">
        <v>733</v>
      </c>
      <c r="M5135" s="177" t="s">
        <v>211</v>
      </c>
    </row>
    <row r="5136" spans="1:13">
      <c r="A5136" t="s">
        <v>2268</v>
      </c>
      <c r="B5136" t="s">
        <v>6273</v>
      </c>
      <c r="C5136">
        <v>39179712026</v>
      </c>
      <c r="D5136" s="220">
        <v>46143</v>
      </c>
      <c r="E5136" s="160">
        <v>46203</v>
      </c>
      <c r="F5136" s="13">
        <v>1331</v>
      </c>
      <c r="G5136" s="175">
        <v>112120611050</v>
      </c>
      <c r="H5136" t="s">
        <v>6275</v>
      </c>
      <c r="I5136" s="158" t="s">
        <v>6420</v>
      </c>
      <c r="J5136" s="221" t="s">
        <v>248</v>
      </c>
      <c r="L5136" s="177" t="s">
        <v>733</v>
      </c>
      <c r="M5136" s="177" t="s">
        <v>249</v>
      </c>
    </row>
    <row r="5137" spans="1:13">
      <c r="A5137" t="s">
        <v>2268</v>
      </c>
      <c r="B5137" t="s">
        <v>6273</v>
      </c>
      <c r="C5137">
        <v>39179712026</v>
      </c>
      <c r="D5137" s="220">
        <v>46143</v>
      </c>
      <c r="E5137" s="160">
        <v>46203</v>
      </c>
      <c r="F5137" s="13">
        <v>1331</v>
      </c>
      <c r="G5137" s="175">
        <v>112120611050</v>
      </c>
      <c r="H5137" t="s">
        <v>6275</v>
      </c>
      <c r="I5137" s="158" t="s">
        <v>6421</v>
      </c>
      <c r="J5137" s="221" t="s">
        <v>108</v>
      </c>
      <c r="L5137" s="177" t="s">
        <v>733</v>
      </c>
      <c r="M5137" s="177" t="s">
        <v>109</v>
      </c>
    </row>
    <row r="5138" spans="1:13">
      <c r="A5138" t="s">
        <v>2268</v>
      </c>
      <c r="B5138" t="s">
        <v>6273</v>
      </c>
      <c r="C5138">
        <v>39179712026</v>
      </c>
      <c r="D5138" s="220">
        <v>46143</v>
      </c>
      <c r="E5138" s="160">
        <v>46203</v>
      </c>
      <c r="F5138" s="13">
        <v>1331</v>
      </c>
      <c r="G5138" s="175">
        <v>112120611050</v>
      </c>
      <c r="H5138" t="s">
        <v>6275</v>
      </c>
      <c r="I5138" s="158" t="s">
        <v>6422</v>
      </c>
      <c r="J5138" s="221" t="s">
        <v>196</v>
      </c>
      <c r="L5138" s="177" t="s">
        <v>733</v>
      </c>
      <c r="M5138" s="177" t="s">
        <v>197</v>
      </c>
    </row>
    <row r="5139" spans="1:13">
      <c r="A5139" t="s">
        <v>2268</v>
      </c>
      <c r="B5139" t="s">
        <v>6273</v>
      </c>
      <c r="C5139">
        <v>39179712026</v>
      </c>
      <c r="D5139" s="220">
        <v>46143</v>
      </c>
      <c r="E5139" s="160">
        <v>46203</v>
      </c>
      <c r="F5139" s="13">
        <v>1331</v>
      </c>
      <c r="G5139" s="175">
        <v>112120611050</v>
      </c>
      <c r="H5139" t="s">
        <v>6275</v>
      </c>
      <c r="I5139" s="158" t="s">
        <v>6423</v>
      </c>
      <c r="J5139" s="221" t="s">
        <v>264</v>
      </c>
      <c r="L5139" s="177" t="s">
        <v>733</v>
      </c>
      <c r="M5139" s="177" t="s">
        <v>265</v>
      </c>
    </row>
    <row r="5140" spans="1:13">
      <c r="A5140" t="s">
        <v>2268</v>
      </c>
      <c r="B5140" t="s">
        <v>6273</v>
      </c>
      <c r="C5140">
        <v>39179712026</v>
      </c>
      <c r="D5140" s="220">
        <v>46143</v>
      </c>
      <c r="E5140" s="160">
        <v>46203</v>
      </c>
      <c r="F5140" s="13">
        <v>1331</v>
      </c>
      <c r="G5140" s="175">
        <v>112120611050</v>
      </c>
      <c r="H5140" t="s">
        <v>6275</v>
      </c>
      <c r="I5140" s="158" t="s">
        <v>6424</v>
      </c>
      <c r="J5140" s="221" t="s">
        <v>250</v>
      </c>
      <c r="L5140" s="177" t="s">
        <v>733</v>
      </c>
      <c r="M5140" s="177" t="s">
        <v>251</v>
      </c>
    </row>
    <row r="5141" spans="1:13">
      <c r="A5141" t="s">
        <v>2268</v>
      </c>
      <c r="B5141" t="s">
        <v>6273</v>
      </c>
      <c r="C5141">
        <v>39179712026</v>
      </c>
      <c r="D5141" s="220">
        <v>46143</v>
      </c>
      <c r="E5141" s="160">
        <v>46203</v>
      </c>
      <c r="F5141" s="13">
        <v>2120.79</v>
      </c>
      <c r="G5141" s="175">
        <v>112120611050</v>
      </c>
      <c r="H5141" t="s">
        <v>6275</v>
      </c>
      <c r="I5141" s="158" t="s">
        <v>6425</v>
      </c>
      <c r="J5141" s="221" t="s">
        <v>182</v>
      </c>
      <c r="L5141" s="177" t="s">
        <v>733</v>
      </c>
      <c r="M5141" s="177" t="s">
        <v>183</v>
      </c>
    </row>
    <row r="5142" spans="1:13">
      <c r="A5142" t="s">
        <v>2268</v>
      </c>
      <c r="B5142" t="s">
        <v>6273</v>
      </c>
      <c r="C5142">
        <v>39179712026</v>
      </c>
      <c r="D5142" s="220">
        <v>46143</v>
      </c>
      <c r="E5142" s="160">
        <v>46203</v>
      </c>
      <c r="F5142" s="13">
        <v>1331</v>
      </c>
      <c r="G5142" s="175">
        <v>112120611050</v>
      </c>
      <c r="H5142" t="s">
        <v>6275</v>
      </c>
      <c r="I5142" s="158" t="s">
        <v>6426</v>
      </c>
      <c r="J5142" s="221" t="s">
        <v>426</v>
      </c>
      <c r="L5142" s="177" t="s">
        <v>733</v>
      </c>
      <c r="M5142" s="177" t="s">
        <v>427</v>
      </c>
    </row>
    <row r="5143" spans="1:13">
      <c r="A5143" t="s">
        <v>2268</v>
      </c>
      <c r="B5143" t="s">
        <v>6273</v>
      </c>
      <c r="C5143">
        <v>39179712026</v>
      </c>
      <c r="D5143" s="220">
        <v>46143</v>
      </c>
      <c r="E5143" s="160">
        <v>46203</v>
      </c>
      <c r="F5143" s="13">
        <v>302.5</v>
      </c>
      <c r="G5143" s="175">
        <v>112120611050</v>
      </c>
      <c r="H5143" t="s">
        <v>6275</v>
      </c>
      <c r="I5143" s="158" t="s">
        <v>6427</v>
      </c>
      <c r="J5143" s="221" t="s">
        <v>428</v>
      </c>
      <c r="L5143" s="177" t="s">
        <v>733</v>
      </c>
      <c r="M5143" s="177" t="s">
        <v>429</v>
      </c>
    </row>
    <row r="5144" spans="1:13">
      <c r="A5144" t="s">
        <v>2268</v>
      </c>
      <c r="B5144" t="s">
        <v>6273</v>
      </c>
      <c r="C5144">
        <v>39179712026</v>
      </c>
      <c r="D5144" s="220">
        <v>46143</v>
      </c>
      <c r="E5144" s="160">
        <v>46203</v>
      </c>
      <c r="F5144" s="13">
        <v>1331</v>
      </c>
      <c r="G5144" s="175">
        <v>112120611050</v>
      </c>
      <c r="H5144" t="s">
        <v>6275</v>
      </c>
      <c r="I5144" s="158" t="s">
        <v>6428</v>
      </c>
      <c r="J5144" s="221" t="s">
        <v>430</v>
      </c>
      <c r="L5144" s="177" t="s">
        <v>733</v>
      </c>
      <c r="M5144" s="177" t="s">
        <v>431</v>
      </c>
    </row>
    <row r="5145" spans="1:13">
      <c r="A5145" t="s">
        <v>2268</v>
      </c>
      <c r="B5145" t="s">
        <v>6273</v>
      </c>
      <c r="C5145">
        <v>39179712026</v>
      </c>
      <c r="D5145" s="220">
        <v>46143</v>
      </c>
      <c r="E5145" s="160">
        <v>46203</v>
      </c>
      <c r="F5145" s="13">
        <v>1331</v>
      </c>
      <c r="G5145" s="175">
        <v>112120611050</v>
      </c>
      <c r="H5145" t="s">
        <v>6275</v>
      </c>
      <c r="I5145" s="158" t="s">
        <v>6429</v>
      </c>
      <c r="J5145" s="221" t="s">
        <v>432</v>
      </c>
      <c r="L5145" s="177" t="s">
        <v>733</v>
      </c>
      <c r="M5145" s="177" t="s">
        <v>433</v>
      </c>
    </row>
    <row r="5146" spans="1:13">
      <c r="A5146" t="s">
        <v>2268</v>
      </c>
      <c r="B5146" t="s">
        <v>6273</v>
      </c>
      <c r="C5146">
        <v>39179712026</v>
      </c>
      <c r="D5146" s="220">
        <v>46143</v>
      </c>
      <c r="E5146" s="160">
        <v>46203</v>
      </c>
      <c r="F5146" s="13">
        <v>1331</v>
      </c>
      <c r="G5146" s="175">
        <v>112120611050</v>
      </c>
      <c r="H5146" t="s">
        <v>6275</v>
      </c>
      <c r="I5146" s="158" t="s">
        <v>6430</v>
      </c>
      <c r="J5146" s="221" t="s">
        <v>356</v>
      </c>
      <c r="L5146" s="177" t="s">
        <v>733</v>
      </c>
      <c r="M5146" s="177" t="s">
        <v>357</v>
      </c>
    </row>
    <row r="5147" spans="1:13">
      <c r="A5147" t="s">
        <v>2268</v>
      </c>
      <c r="B5147" t="s">
        <v>6273</v>
      </c>
      <c r="C5147">
        <v>39179712026</v>
      </c>
      <c r="D5147" s="220">
        <v>46143</v>
      </c>
      <c r="E5147" s="160">
        <v>46203</v>
      </c>
      <c r="F5147" s="13">
        <v>1331</v>
      </c>
      <c r="G5147" s="175">
        <v>112120611050</v>
      </c>
      <c r="H5147" t="s">
        <v>6275</v>
      </c>
      <c r="I5147" s="158" t="s">
        <v>6431</v>
      </c>
      <c r="J5147" s="221" t="s">
        <v>30</v>
      </c>
      <c r="L5147" s="177" t="s">
        <v>733</v>
      </c>
      <c r="M5147" s="177" t="s">
        <v>31</v>
      </c>
    </row>
    <row r="5148" spans="1:13">
      <c r="A5148" t="s">
        <v>2268</v>
      </c>
      <c r="B5148" t="s">
        <v>6273</v>
      </c>
      <c r="C5148">
        <v>39179712026</v>
      </c>
      <c r="D5148" s="220">
        <v>46143</v>
      </c>
      <c r="E5148" s="160">
        <v>46203</v>
      </c>
      <c r="F5148" s="13">
        <v>1331</v>
      </c>
      <c r="G5148" s="175">
        <v>112120611050</v>
      </c>
      <c r="H5148" t="s">
        <v>6275</v>
      </c>
      <c r="I5148" s="158" t="s">
        <v>6432</v>
      </c>
      <c r="J5148" s="221" t="s">
        <v>434</v>
      </c>
      <c r="L5148" s="177" t="s">
        <v>733</v>
      </c>
      <c r="M5148" s="177" t="s">
        <v>435</v>
      </c>
    </row>
    <row r="5149" spans="1:13">
      <c r="A5149" t="s">
        <v>2268</v>
      </c>
      <c r="B5149" t="s">
        <v>6273</v>
      </c>
      <c r="C5149">
        <v>39179712026</v>
      </c>
      <c r="D5149" s="220">
        <v>46143</v>
      </c>
      <c r="E5149" s="160">
        <v>46203</v>
      </c>
      <c r="F5149" s="13">
        <v>1331</v>
      </c>
      <c r="G5149" s="175">
        <v>112120611050</v>
      </c>
      <c r="H5149" t="s">
        <v>6275</v>
      </c>
      <c r="I5149" s="158" t="s">
        <v>6433</v>
      </c>
      <c r="J5149" s="221" t="s">
        <v>138</v>
      </c>
      <c r="L5149" s="177" t="s">
        <v>733</v>
      </c>
      <c r="M5149" s="177" t="s">
        <v>139</v>
      </c>
    </row>
    <row r="5150" spans="1:13">
      <c r="A5150" t="s">
        <v>2268</v>
      </c>
      <c r="B5150" t="s">
        <v>6273</v>
      </c>
      <c r="C5150">
        <v>39179712026</v>
      </c>
      <c r="D5150" s="220">
        <v>46143</v>
      </c>
      <c r="E5150" s="160">
        <v>46203</v>
      </c>
      <c r="F5150" s="13">
        <v>1331</v>
      </c>
      <c r="G5150" s="175">
        <v>112120611050</v>
      </c>
      <c r="H5150" t="s">
        <v>6275</v>
      </c>
      <c r="I5150" s="158" t="s">
        <v>6434</v>
      </c>
      <c r="J5150" s="221" t="s">
        <v>436</v>
      </c>
      <c r="L5150" s="177" t="s">
        <v>733</v>
      </c>
      <c r="M5150" s="177" t="s">
        <v>437</v>
      </c>
    </row>
    <row r="5151" spans="1:13">
      <c r="A5151" t="s">
        <v>2268</v>
      </c>
      <c r="B5151" t="s">
        <v>6273</v>
      </c>
      <c r="C5151">
        <v>39179712026</v>
      </c>
      <c r="D5151" s="220">
        <v>46143</v>
      </c>
      <c r="E5151" s="160">
        <v>46203</v>
      </c>
      <c r="F5151" s="13">
        <v>1331</v>
      </c>
      <c r="G5151" s="175">
        <v>112120611050</v>
      </c>
      <c r="H5151" t="s">
        <v>6275</v>
      </c>
      <c r="I5151" s="158" t="s">
        <v>6435</v>
      </c>
      <c r="J5151" s="221" t="s">
        <v>438</v>
      </c>
      <c r="L5151" s="177" t="s">
        <v>733</v>
      </c>
      <c r="M5151" s="177" t="s">
        <v>439</v>
      </c>
    </row>
    <row r="5152" spans="1:13">
      <c r="A5152" t="s">
        <v>2268</v>
      </c>
      <c r="B5152" t="s">
        <v>6273</v>
      </c>
      <c r="C5152">
        <v>39179712026</v>
      </c>
      <c r="D5152" s="220">
        <v>46143</v>
      </c>
      <c r="E5152" s="160">
        <v>46203</v>
      </c>
      <c r="F5152" s="13">
        <v>1331</v>
      </c>
      <c r="G5152" s="175">
        <v>112120611050</v>
      </c>
      <c r="H5152" t="s">
        <v>6275</v>
      </c>
      <c r="I5152" s="158" t="s">
        <v>6436</v>
      </c>
      <c r="J5152" s="221" t="s">
        <v>440</v>
      </c>
      <c r="L5152" s="177" t="s">
        <v>733</v>
      </c>
      <c r="M5152" s="177" t="s">
        <v>441</v>
      </c>
    </row>
    <row r="5153" spans="1:13">
      <c r="A5153" t="s">
        <v>2268</v>
      </c>
      <c r="B5153" t="s">
        <v>6273</v>
      </c>
      <c r="C5153">
        <v>39179712026</v>
      </c>
      <c r="D5153" s="220">
        <v>46143</v>
      </c>
      <c r="E5153" s="160">
        <v>46203</v>
      </c>
      <c r="F5153" s="13">
        <v>544.5</v>
      </c>
      <c r="G5153" s="175">
        <v>112120611050</v>
      </c>
      <c r="H5153" t="s">
        <v>6275</v>
      </c>
      <c r="I5153" s="158" t="s">
        <v>6437</v>
      </c>
      <c r="J5153" s="221" t="s">
        <v>322</v>
      </c>
      <c r="L5153" s="177" t="s">
        <v>733</v>
      </c>
      <c r="M5153" s="177" t="s">
        <v>323</v>
      </c>
    </row>
    <row r="5154" spans="1:13">
      <c r="A5154" t="s">
        <v>2268</v>
      </c>
      <c r="B5154" t="s">
        <v>6273</v>
      </c>
      <c r="C5154">
        <v>39179712026</v>
      </c>
      <c r="D5154" s="220">
        <v>46143</v>
      </c>
      <c r="E5154" s="160">
        <v>46203</v>
      </c>
      <c r="F5154" s="13">
        <v>2686.98</v>
      </c>
      <c r="G5154" s="175">
        <v>112120611050</v>
      </c>
      <c r="H5154" t="s">
        <v>6275</v>
      </c>
      <c r="I5154" s="158" t="s">
        <v>6438</v>
      </c>
      <c r="J5154" s="221" t="s">
        <v>316</v>
      </c>
      <c r="L5154" s="177" t="s">
        <v>733</v>
      </c>
      <c r="M5154" s="177" t="s">
        <v>317</v>
      </c>
    </row>
    <row r="5155" spans="1:13">
      <c r="A5155" t="s">
        <v>2268</v>
      </c>
      <c r="B5155" t="s">
        <v>6273</v>
      </c>
      <c r="C5155">
        <v>39179712026</v>
      </c>
      <c r="D5155" s="220">
        <v>46143</v>
      </c>
      <c r="E5155" s="160">
        <v>46203</v>
      </c>
      <c r="F5155" s="13">
        <v>31186.560000000001</v>
      </c>
      <c r="G5155" s="175">
        <v>112120611050</v>
      </c>
      <c r="H5155" t="s">
        <v>6275</v>
      </c>
      <c r="I5155" s="158" t="s">
        <v>6439</v>
      </c>
      <c r="J5155" s="221" t="s">
        <v>86</v>
      </c>
      <c r="L5155" s="177" t="s">
        <v>733</v>
      </c>
      <c r="M5155" s="177" t="s">
        <v>87</v>
      </c>
    </row>
    <row r="5156" spans="1:13">
      <c r="A5156" t="s">
        <v>2268</v>
      </c>
      <c r="B5156" t="s">
        <v>6273</v>
      </c>
      <c r="C5156">
        <v>39179712026</v>
      </c>
      <c r="D5156" s="220">
        <v>46143</v>
      </c>
      <c r="E5156" s="160">
        <v>46203</v>
      </c>
      <c r="F5156" s="13">
        <v>1331</v>
      </c>
      <c r="G5156" s="175">
        <v>112120611050</v>
      </c>
      <c r="H5156" t="s">
        <v>6275</v>
      </c>
      <c r="I5156" s="158" t="s">
        <v>6440</v>
      </c>
      <c r="J5156" s="221" t="s">
        <v>442</v>
      </c>
      <c r="L5156" s="177" t="s">
        <v>733</v>
      </c>
      <c r="M5156" s="177" t="s">
        <v>443</v>
      </c>
    </row>
    <row r="5157" spans="1:13">
      <c r="A5157" t="s">
        <v>2268</v>
      </c>
      <c r="B5157" t="s">
        <v>6273</v>
      </c>
      <c r="C5157">
        <v>39179712026</v>
      </c>
      <c r="D5157" s="220">
        <v>46143</v>
      </c>
      <c r="E5157" s="160">
        <v>46203</v>
      </c>
      <c r="F5157" s="13">
        <v>1331</v>
      </c>
      <c r="G5157" s="175">
        <v>112120611050</v>
      </c>
      <c r="H5157" t="s">
        <v>6275</v>
      </c>
      <c r="I5157" s="158" t="s">
        <v>6441</v>
      </c>
      <c r="J5157" s="221" t="s">
        <v>444</v>
      </c>
      <c r="L5157" s="177" t="s">
        <v>733</v>
      </c>
      <c r="M5157" s="177" t="s">
        <v>445</v>
      </c>
    </row>
    <row r="5158" spans="1:13">
      <c r="A5158" t="s">
        <v>2268</v>
      </c>
      <c r="B5158" t="s">
        <v>6273</v>
      </c>
      <c r="C5158">
        <v>39179712026</v>
      </c>
      <c r="D5158" s="220">
        <v>46143</v>
      </c>
      <c r="E5158" s="160">
        <v>46203</v>
      </c>
      <c r="F5158" s="13">
        <v>1331</v>
      </c>
      <c r="G5158" s="175">
        <v>112120611050</v>
      </c>
      <c r="H5158" t="s">
        <v>6275</v>
      </c>
      <c r="I5158" s="158" t="s">
        <v>6442</v>
      </c>
      <c r="J5158" s="221" t="s">
        <v>88</v>
      </c>
      <c r="L5158" s="177" t="s">
        <v>733</v>
      </c>
      <c r="M5158" s="177" t="s">
        <v>89</v>
      </c>
    </row>
    <row r="5159" spans="1:13">
      <c r="A5159" t="s">
        <v>2268</v>
      </c>
      <c r="B5159" t="s">
        <v>6273</v>
      </c>
      <c r="C5159">
        <v>39179712026</v>
      </c>
      <c r="D5159" s="220">
        <v>46143</v>
      </c>
      <c r="E5159" s="160">
        <v>46203</v>
      </c>
      <c r="F5159" s="13">
        <v>1331</v>
      </c>
      <c r="G5159" s="175">
        <v>112120611050</v>
      </c>
      <c r="H5159" t="s">
        <v>6275</v>
      </c>
      <c r="I5159" s="158" t="s">
        <v>6443</v>
      </c>
      <c r="J5159" s="221" t="s">
        <v>212</v>
      </c>
      <c r="L5159" s="177" t="s">
        <v>733</v>
      </c>
      <c r="M5159" s="177" t="s">
        <v>213</v>
      </c>
    </row>
    <row r="5160" spans="1:13">
      <c r="A5160" t="s">
        <v>2268</v>
      </c>
      <c r="B5160" t="s">
        <v>6273</v>
      </c>
      <c r="C5160">
        <v>39179712026</v>
      </c>
      <c r="D5160" s="220">
        <v>46143</v>
      </c>
      <c r="E5160" s="160">
        <v>46203</v>
      </c>
      <c r="F5160" s="13">
        <v>2291.52</v>
      </c>
      <c r="G5160" s="175">
        <v>112120611050</v>
      </c>
      <c r="H5160" t="s">
        <v>6275</v>
      </c>
      <c r="I5160" s="158" t="s">
        <v>6444</v>
      </c>
      <c r="J5160" s="221" t="s">
        <v>501</v>
      </c>
      <c r="L5160" s="177" t="s">
        <v>733</v>
      </c>
      <c r="M5160" s="177" t="s">
        <v>502</v>
      </c>
    </row>
    <row r="5161" spans="1:13">
      <c r="A5161" t="s">
        <v>2268</v>
      </c>
      <c r="B5161" t="s">
        <v>6273</v>
      </c>
      <c r="C5161">
        <v>39179712026</v>
      </c>
      <c r="D5161" s="220">
        <v>46143</v>
      </c>
      <c r="E5161" s="160">
        <v>46203</v>
      </c>
      <c r="F5161" s="13">
        <v>1331</v>
      </c>
      <c r="G5161" s="175">
        <v>112120611050</v>
      </c>
      <c r="H5161" t="s">
        <v>6275</v>
      </c>
      <c r="I5161" s="158" t="s">
        <v>6445</v>
      </c>
      <c r="J5161" s="221" t="s">
        <v>214</v>
      </c>
      <c r="L5161" s="177" t="s">
        <v>733</v>
      </c>
      <c r="M5161" s="177" t="s">
        <v>215</v>
      </c>
    </row>
    <row r="5162" spans="1:13">
      <c r="A5162" t="s">
        <v>2268</v>
      </c>
      <c r="B5162" t="s">
        <v>6273</v>
      </c>
      <c r="C5162">
        <v>39179712026</v>
      </c>
      <c r="D5162" s="220">
        <v>46143</v>
      </c>
      <c r="E5162" s="160">
        <v>46203</v>
      </c>
      <c r="F5162" s="13">
        <v>1331</v>
      </c>
      <c r="G5162" s="175">
        <v>112120611050</v>
      </c>
      <c r="H5162" t="s">
        <v>6275</v>
      </c>
      <c r="I5162" s="158" t="s">
        <v>6446</v>
      </c>
      <c r="J5162" s="221" t="s">
        <v>360</v>
      </c>
      <c r="L5162" s="177" t="s">
        <v>733</v>
      </c>
      <c r="M5162" s="177" t="s">
        <v>361</v>
      </c>
    </row>
    <row r="5163" spans="1:13">
      <c r="A5163" t="s">
        <v>2268</v>
      </c>
      <c r="B5163" t="s">
        <v>6273</v>
      </c>
      <c r="C5163">
        <v>39179712026</v>
      </c>
      <c r="D5163" s="220">
        <v>46143</v>
      </c>
      <c r="E5163" s="160">
        <v>46203</v>
      </c>
      <c r="F5163" s="13">
        <v>1331</v>
      </c>
      <c r="G5163" s="175">
        <v>112120611050</v>
      </c>
      <c r="H5163" t="s">
        <v>6275</v>
      </c>
      <c r="I5163" s="158" t="s">
        <v>6447</v>
      </c>
      <c r="J5163" s="221" t="s">
        <v>260</v>
      </c>
      <c r="L5163" s="177" t="s">
        <v>733</v>
      </c>
      <c r="M5163" s="177" t="s">
        <v>261</v>
      </c>
    </row>
    <row r="5164" spans="1:13">
      <c r="A5164" t="s">
        <v>2268</v>
      </c>
      <c r="B5164" t="s">
        <v>6273</v>
      </c>
      <c r="C5164">
        <v>39179712026</v>
      </c>
      <c r="D5164" s="220">
        <v>46143</v>
      </c>
      <c r="E5164" s="160">
        <v>46203</v>
      </c>
      <c r="F5164" s="13">
        <v>1331</v>
      </c>
      <c r="G5164" s="175">
        <v>112120611050</v>
      </c>
      <c r="H5164" t="s">
        <v>6275</v>
      </c>
      <c r="I5164" s="158" t="s">
        <v>6448</v>
      </c>
      <c r="J5164" s="221" t="s">
        <v>346</v>
      </c>
      <c r="L5164" s="177" t="s">
        <v>733</v>
      </c>
      <c r="M5164" s="177" t="s">
        <v>347</v>
      </c>
    </row>
    <row r="5165" spans="1:13">
      <c r="A5165" t="s">
        <v>2268</v>
      </c>
      <c r="B5165" t="s">
        <v>6273</v>
      </c>
      <c r="C5165">
        <v>39179712026</v>
      </c>
      <c r="D5165" s="220">
        <v>46143</v>
      </c>
      <c r="E5165" s="160">
        <v>46203</v>
      </c>
      <c r="F5165" s="13">
        <v>1331</v>
      </c>
      <c r="G5165" s="175">
        <v>112120611050</v>
      </c>
      <c r="H5165" t="s">
        <v>6275</v>
      </c>
      <c r="I5165" s="158" t="s">
        <v>6449</v>
      </c>
      <c r="J5165" s="221" t="s">
        <v>216</v>
      </c>
      <c r="L5165" s="177" t="s">
        <v>733</v>
      </c>
      <c r="M5165" s="177" t="s">
        <v>217</v>
      </c>
    </row>
    <row r="5166" spans="1:13">
      <c r="A5166" t="s">
        <v>2268</v>
      </c>
      <c r="B5166" t="s">
        <v>6273</v>
      </c>
      <c r="C5166">
        <v>39179712026</v>
      </c>
      <c r="D5166" s="220">
        <v>46143</v>
      </c>
      <c r="E5166" s="160">
        <v>46203</v>
      </c>
      <c r="F5166" s="13">
        <v>338</v>
      </c>
      <c r="G5166" s="175">
        <v>112120611050</v>
      </c>
      <c r="H5166" t="s">
        <v>6275</v>
      </c>
      <c r="I5166" s="158" t="s">
        <v>6450</v>
      </c>
      <c r="J5166" s="221" t="s">
        <v>26</v>
      </c>
      <c r="L5166" s="177" t="s">
        <v>733</v>
      </c>
      <c r="M5166" s="177" t="s">
        <v>27</v>
      </c>
    </row>
    <row r="5167" spans="1:13">
      <c r="A5167" t="s">
        <v>2268</v>
      </c>
      <c r="B5167" t="s">
        <v>6273</v>
      </c>
      <c r="C5167">
        <v>39179712026</v>
      </c>
      <c r="D5167" s="220">
        <v>46143</v>
      </c>
      <c r="E5167" s="160">
        <v>46203</v>
      </c>
      <c r="F5167" s="13">
        <v>1331</v>
      </c>
      <c r="G5167" s="175">
        <v>112120611050</v>
      </c>
      <c r="H5167" t="s">
        <v>6275</v>
      </c>
      <c r="I5167" s="158" t="s">
        <v>6451</v>
      </c>
      <c r="J5167" s="221" t="s">
        <v>446</v>
      </c>
      <c r="L5167" s="177" t="s">
        <v>733</v>
      </c>
      <c r="M5167" s="177" t="s">
        <v>447</v>
      </c>
    </row>
    <row r="5168" spans="1:13">
      <c r="A5168" t="s">
        <v>2268</v>
      </c>
      <c r="B5168" t="s">
        <v>6273</v>
      </c>
      <c r="C5168">
        <v>39179712026</v>
      </c>
      <c r="D5168" s="220">
        <v>46143</v>
      </c>
      <c r="E5168" s="160">
        <v>46203</v>
      </c>
      <c r="F5168" s="13">
        <v>23171.5</v>
      </c>
      <c r="G5168" s="175">
        <v>112120611050</v>
      </c>
      <c r="H5168" t="s">
        <v>6275</v>
      </c>
      <c r="I5168" s="158" t="s">
        <v>6452</v>
      </c>
      <c r="J5168" s="221" t="s">
        <v>448</v>
      </c>
      <c r="L5168" s="177" t="s">
        <v>733</v>
      </c>
      <c r="M5168" s="177" t="s">
        <v>449</v>
      </c>
    </row>
    <row r="5169" spans="1:13">
      <c r="A5169" t="s">
        <v>2268</v>
      </c>
      <c r="B5169" t="s">
        <v>6273</v>
      </c>
      <c r="C5169">
        <v>39179712026</v>
      </c>
      <c r="D5169" s="220">
        <v>46143</v>
      </c>
      <c r="E5169" s="160">
        <v>46203</v>
      </c>
      <c r="F5169" s="13">
        <v>1331</v>
      </c>
      <c r="G5169" s="175">
        <v>112120611050</v>
      </c>
      <c r="H5169" t="s">
        <v>6275</v>
      </c>
      <c r="I5169" s="158" t="s">
        <v>6453</v>
      </c>
      <c r="J5169" s="221" t="s">
        <v>450</v>
      </c>
      <c r="L5169" s="177" t="s">
        <v>733</v>
      </c>
      <c r="M5169" s="177" t="s">
        <v>451</v>
      </c>
    </row>
    <row r="5170" spans="1:13">
      <c r="A5170" t="s">
        <v>2268</v>
      </c>
      <c r="B5170" t="s">
        <v>6273</v>
      </c>
      <c r="C5170">
        <v>39179712026</v>
      </c>
      <c r="D5170" s="220">
        <v>46143</v>
      </c>
      <c r="E5170" s="160">
        <v>46203</v>
      </c>
      <c r="F5170" s="13">
        <v>1331</v>
      </c>
      <c r="G5170" s="175">
        <v>112120611050</v>
      </c>
      <c r="H5170" t="s">
        <v>6275</v>
      </c>
      <c r="I5170" s="158" t="s">
        <v>6454</v>
      </c>
      <c r="J5170" s="221" t="s">
        <v>452</v>
      </c>
      <c r="L5170" s="177" t="s">
        <v>733</v>
      </c>
      <c r="M5170" s="177" t="s">
        <v>453</v>
      </c>
    </row>
    <row r="5171" spans="1:13">
      <c r="A5171" t="s">
        <v>2268</v>
      </c>
      <c r="B5171" t="s">
        <v>6273</v>
      </c>
      <c r="C5171">
        <v>39179712026</v>
      </c>
      <c r="D5171" s="220">
        <v>46143</v>
      </c>
      <c r="E5171" s="160">
        <v>46203</v>
      </c>
      <c r="F5171" s="13">
        <v>1331</v>
      </c>
      <c r="G5171" s="175">
        <v>112120611050</v>
      </c>
      <c r="H5171" t="s">
        <v>6275</v>
      </c>
      <c r="I5171" s="158" t="s">
        <v>6455</v>
      </c>
      <c r="J5171" s="221" t="s">
        <v>454</v>
      </c>
      <c r="L5171" s="177" t="s">
        <v>733</v>
      </c>
      <c r="M5171" s="177" t="s">
        <v>455</v>
      </c>
    </row>
    <row r="5172" spans="1:13">
      <c r="A5172" t="s">
        <v>2268</v>
      </c>
      <c r="B5172" t="s">
        <v>6273</v>
      </c>
      <c r="C5172">
        <v>39179712026</v>
      </c>
      <c r="D5172" s="220">
        <v>46143</v>
      </c>
      <c r="E5172" s="160">
        <v>46203</v>
      </c>
      <c r="F5172" s="13">
        <v>1331</v>
      </c>
      <c r="G5172" s="175">
        <v>112120611050</v>
      </c>
      <c r="H5172" t="s">
        <v>6275</v>
      </c>
      <c r="I5172" s="158" t="s">
        <v>6456</v>
      </c>
      <c r="J5172" s="221" t="s">
        <v>310</v>
      </c>
      <c r="L5172" s="177" t="s">
        <v>733</v>
      </c>
      <c r="M5172" s="177" t="s">
        <v>311</v>
      </c>
    </row>
    <row r="5173" spans="1:13">
      <c r="A5173" t="s">
        <v>2268</v>
      </c>
      <c r="B5173" t="s">
        <v>6273</v>
      </c>
      <c r="C5173">
        <v>39179712026</v>
      </c>
      <c r="D5173" s="220">
        <v>46143</v>
      </c>
      <c r="E5173" s="160">
        <v>46203</v>
      </c>
      <c r="F5173" s="13">
        <v>2291.52</v>
      </c>
      <c r="G5173" s="175">
        <v>112120611050</v>
      </c>
      <c r="H5173" t="s">
        <v>6275</v>
      </c>
      <c r="I5173" s="158" t="s">
        <v>6457</v>
      </c>
      <c r="J5173" s="221" t="s">
        <v>22</v>
      </c>
      <c r="L5173" s="177" t="s">
        <v>733</v>
      </c>
      <c r="M5173" s="177" t="s">
        <v>23</v>
      </c>
    </row>
    <row r="5174" spans="1:13">
      <c r="A5174" t="s">
        <v>2268</v>
      </c>
      <c r="B5174" t="s">
        <v>6273</v>
      </c>
      <c r="C5174">
        <v>39179712026</v>
      </c>
      <c r="D5174" s="220">
        <v>46143</v>
      </c>
      <c r="E5174" s="160">
        <v>46203</v>
      </c>
      <c r="F5174" s="13">
        <v>39143.5</v>
      </c>
      <c r="G5174" s="175">
        <v>112120611050</v>
      </c>
      <c r="H5174" t="s">
        <v>6275</v>
      </c>
      <c r="I5174" s="158" t="s">
        <v>6458</v>
      </c>
      <c r="J5174" s="221" t="s">
        <v>62</v>
      </c>
      <c r="L5174" s="177" t="s">
        <v>733</v>
      </c>
      <c r="M5174" s="177" t="s">
        <v>63</v>
      </c>
    </row>
    <row r="5175" spans="1:13">
      <c r="A5175" t="s">
        <v>2268</v>
      </c>
      <c r="B5175" t="s">
        <v>6273</v>
      </c>
      <c r="C5175">
        <v>39179712026</v>
      </c>
      <c r="D5175" s="220">
        <v>46143</v>
      </c>
      <c r="E5175" s="160">
        <v>46203</v>
      </c>
      <c r="F5175" s="13">
        <v>1875.5</v>
      </c>
      <c r="G5175" s="175">
        <v>112120611050</v>
      </c>
      <c r="H5175" t="s">
        <v>6275</v>
      </c>
      <c r="I5175" s="158" t="s">
        <v>6459</v>
      </c>
      <c r="J5175" s="221" t="s">
        <v>90</v>
      </c>
      <c r="L5175" s="177" t="s">
        <v>733</v>
      </c>
      <c r="M5175" s="177" t="s">
        <v>91</v>
      </c>
    </row>
    <row r="5176" spans="1:13">
      <c r="A5176" t="s">
        <v>2268</v>
      </c>
      <c r="B5176" t="s">
        <v>6273</v>
      </c>
      <c r="C5176">
        <v>39179712026</v>
      </c>
      <c r="D5176" s="220">
        <v>46143</v>
      </c>
      <c r="E5176" s="160">
        <v>46203</v>
      </c>
      <c r="F5176" s="13">
        <v>1331</v>
      </c>
      <c r="G5176" s="175">
        <v>112120611050</v>
      </c>
      <c r="H5176" t="s">
        <v>6275</v>
      </c>
      <c r="I5176" s="158" t="s">
        <v>6460</v>
      </c>
      <c r="J5176" s="221" t="s">
        <v>134</v>
      </c>
      <c r="L5176" s="177" t="s">
        <v>733</v>
      </c>
      <c r="M5176" s="177" t="s">
        <v>135</v>
      </c>
    </row>
    <row r="5177" spans="1:13">
      <c r="A5177" t="s">
        <v>2268</v>
      </c>
      <c r="B5177" t="s">
        <v>6273</v>
      </c>
      <c r="C5177">
        <v>39179712026</v>
      </c>
      <c r="D5177" s="220">
        <v>46143</v>
      </c>
      <c r="E5177" s="160">
        <v>46203</v>
      </c>
      <c r="F5177" s="13">
        <v>1331</v>
      </c>
      <c r="G5177" s="175">
        <v>112120611050</v>
      </c>
      <c r="H5177" t="s">
        <v>6275</v>
      </c>
      <c r="I5177" s="158" t="s">
        <v>6461</v>
      </c>
      <c r="J5177" s="221" t="s">
        <v>456</v>
      </c>
      <c r="L5177" s="177" t="s">
        <v>733</v>
      </c>
      <c r="M5177" s="177" t="s">
        <v>457</v>
      </c>
    </row>
    <row r="5178" spans="1:13">
      <c r="A5178" t="s">
        <v>2268</v>
      </c>
      <c r="B5178" t="s">
        <v>6273</v>
      </c>
      <c r="C5178">
        <v>39179712026</v>
      </c>
      <c r="D5178" s="220">
        <v>46143</v>
      </c>
      <c r="E5178" s="160">
        <v>46203</v>
      </c>
      <c r="F5178" s="13">
        <v>1331</v>
      </c>
      <c r="G5178" s="175">
        <v>112120611050</v>
      </c>
      <c r="H5178" t="s">
        <v>6275</v>
      </c>
      <c r="I5178" s="158" t="s">
        <v>6462</v>
      </c>
      <c r="J5178" s="221" t="s">
        <v>118</v>
      </c>
      <c r="L5178" s="177" t="s">
        <v>733</v>
      </c>
      <c r="M5178" s="177" t="s">
        <v>119</v>
      </c>
    </row>
    <row r="5179" spans="1:13">
      <c r="A5179" t="s">
        <v>2268</v>
      </c>
      <c r="B5179" t="s">
        <v>6273</v>
      </c>
      <c r="C5179">
        <v>39179712026</v>
      </c>
      <c r="D5179" s="220">
        <v>46143</v>
      </c>
      <c r="E5179" s="160">
        <v>46203</v>
      </c>
      <c r="F5179" s="13">
        <v>1331</v>
      </c>
      <c r="G5179" s="175">
        <v>112120611050</v>
      </c>
      <c r="H5179" t="s">
        <v>6275</v>
      </c>
      <c r="I5179" s="158" t="s">
        <v>6463</v>
      </c>
      <c r="J5179" s="221" t="s">
        <v>156</v>
      </c>
      <c r="L5179" s="177" t="s">
        <v>733</v>
      </c>
      <c r="M5179" s="177" t="s">
        <v>157</v>
      </c>
    </row>
    <row r="5180" spans="1:13">
      <c r="A5180" t="s">
        <v>2268</v>
      </c>
      <c r="B5180" t="s">
        <v>6273</v>
      </c>
      <c r="C5180">
        <v>39179712026</v>
      </c>
      <c r="D5180" s="220">
        <v>46143</v>
      </c>
      <c r="E5180" s="160">
        <v>46203</v>
      </c>
      <c r="F5180" s="13">
        <v>1331</v>
      </c>
      <c r="G5180" s="175">
        <v>112120611050</v>
      </c>
      <c r="H5180" t="s">
        <v>6275</v>
      </c>
      <c r="I5180" s="158" t="s">
        <v>6464</v>
      </c>
      <c r="J5180" s="221" t="s">
        <v>458</v>
      </c>
      <c r="L5180" s="177" t="s">
        <v>733</v>
      </c>
      <c r="M5180" s="177" t="s">
        <v>459</v>
      </c>
    </row>
    <row r="5181" spans="1:13">
      <c r="A5181" t="s">
        <v>2268</v>
      </c>
      <c r="B5181" t="s">
        <v>6273</v>
      </c>
      <c r="C5181">
        <v>39179712026</v>
      </c>
      <c r="D5181" s="220">
        <v>46143</v>
      </c>
      <c r="E5181" s="160">
        <v>46203</v>
      </c>
      <c r="F5181" s="13">
        <v>1331</v>
      </c>
      <c r="G5181" s="175">
        <v>112120611050</v>
      </c>
      <c r="H5181" t="s">
        <v>6275</v>
      </c>
      <c r="I5181" s="158" t="s">
        <v>6465</v>
      </c>
      <c r="J5181" s="221" t="s">
        <v>492</v>
      </c>
      <c r="L5181" s="177" t="s">
        <v>733</v>
      </c>
      <c r="M5181" s="177" t="s">
        <v>493</v>
      </c>
    </row>
    <row r="5182" spans="1:13">
      <c r="A5182" t="s">
        <v>2268</v>
      </c>
      <c r="B5182" t="s">
        <v>6273</v>
      </c>
      <c r="C5182">
        <v>39179712026</v>
      </c>
      <c r="D5182" s="220">
        <v>46143</v>
      </c>
      <c r="E5182" s="160">
        <v>46203</v>
      </c>
      <c r="F5182" s="13">
        <v>1331</v>
      </c>
      <c r="G5182" s="175">
        <v>112120611050</v>
      </c>
      <c r="H5182" t="s">
        <v>6275</v>
      </c>
      <c r="I5182" s="158" t="s">
        <v>6466</v>
      </c>
      <c r="J5182" s="221" t="s">
        <v>12</v>
      </c>
      <c r="L5182" s="177" t="s">
        <v>733</v>
      </c>
      <c r="M5182" s="177" t="s">
        <v>13</v>
      </c>
    </row>
    <row r="5183" spans="1:13">
      <c r="A5183" t="s">
        <v>2268</v>
      </c>
      <c r="B5183" t="s">
        <v>6273</v>
      </c>
      <c r="C5183">
        <v>39179712026</v>
      </c>
      <c r="D5183" s="220">
        <v>46143</v>
      </c>
      <c r="E5183" s="160">
        <v>46203</v>
      </c>
      <c r="F5183" s="13">
        <v>2291.52</v>
      </c>
      <c r="G5183" s="175">
        <v>112120611050</v>
      </c>
      <c r="H5183" t="s">
        <v>6275</v>
      </c>
      <c r="I5183" s="158" t="s">
        <v>6467</v>
      </c>
      <c r="J5183" s="221" t="s">
        <v>334</v>
      </c>
      <c r="L5183" s="177" t="s">
        <v>733</v>
      </c>
      <c r="M5183" s="177" t="s">
        <v>335</v>
      </c>
    </row>
    <row r="5184" spans="1:13">
      <c r="A5184" t="s">
        <v>2268</v>
      </c>
      <c r="B5184" t="s">
        <v>6273</v>
      </c>
      <c r="C5184">
        <v>39179712026</v>
      </c>
      <c r="D5184" s="220">
        <v>46143</v>
      </c>
      <c r="E5184" s="160">
        <v>46203</v>
      </c>
      <c r="F5184" s="13">
        <v>1331</v>
      </c>
      <c r="G5184" s="175">
        <v>112120611050</v>
      </c>
      <c r="H5184" t="s">
        <v>6275</v>
      </c>
      <c r="I5184" s="158" t="s">
        <v>6468</v>
      </c>
      <c r="J5184" s="221" t="s">
        <v>220</v>
      </c>
      <c r="L5184" s="177" t="s">
        <v>733</v>
      </c>
      <c r="M5184" s="177" t="s">
        <v>221</v>
      </c>
    </row>
    <row r="5185" spans="1:13">
      <c r="A5185" t="s">
        <v>2268</v>
      </c>
      <c r="B5185" t="s">
        <v>6273</v>
      </c>
      <c r="C5185">
        <v>39179712026</v>
      </c>
      <c r="D5185" s="220">
        <v>46143</v>
      </c>
      <c r="E5185" s="160">
        <v>46203</v>
      </c>
      <c r="F5185" s="13">
        <v>1331</v>
      </c>
      <c r="G5185" s="175">
        <v>112120611050</v>
      </c>
      <c r="H5185" t="s">
        <v>6275</v>
      </c>
      <c r="I5185" s="158" t="s">
        <v>6469</v>
      </c>
      <c r="J5185" s="221" t="s">
        <v>252</v>
      </c>
      <c r="L5185" s="177" t="s">
        <v>733</v>
      </c>
      <c r="M5185" s="177" t="s">
        <v>253</v>
      </c>
    </row>
    <row r="5186" spans="1:13">
      <c r="A5186" t="s">
        <v>2268</v>
      </c>
      <c r="B5186" t="s">
        <v>6273</v>
      </c>
      <c r="C5186">
        <v>39179712026</v>
      </c>
      <c r="D5186" s="220">
        <v>46143</v>
      </c>
      <c r="E5186" s="160">
        <v>46203</v>
      </c>
      <c r="F5186" s="13">
        <v>2291.52</v>
      </c>
      <c r="G5186" s="175">
        <v>112120611050</v>
      </c>
      <c r="H5186" t="s">
        <v>6275</v>
      </c>
      <c r="I5186" s="158" t="s">
        <v>6470</v>
      </c>
      <c r="J5186" s="221" t="s">
        <v>194</v>
      </c>
      <c r="L5186" s="177" t="s">
        <v>733</v>
      </c>
      <c r="M5186" s="177" t="s">
        <v>195</v>
      </c>
    </row>
    <row r="5187" spans="1:13">
      <c r="A5187" t="s">
        <v>2268</v>
      </c>
      <c r="B5187" t="s">
        <v>6273</v>
      </c>
      <c r="C5187">
        <v>39179712026</v>
      </c>
      <c r="D5187" s="220">
        <v>46143</v>
      </c>
      <c r="E5187" s="160">
        <v>46203</v>
      </c>
      <c r="F5187" s="13">
        <v>1614.48</v>
      </c>
      <c r="G5187" s="175">
        <v>112120611050</v>
      </c>
      <c r="H5187" t="s">
        <v>6275</v>
      </c>
      <c r="I5187" s="158" t="s">
        <v>6471</v>
      </c>
      <c r="J5187" s="221" t="s">
        <v>174</v>
      </c>
      <c r="L5187" s="177" t="s">
        <v>733</v>
      </c>
      <c r="M5187" s="177" t="s">
        <v>175</v>
      </c>
    </row>
    <row r="5188" spans="1:13">
      <c r="A5188" t="s">
        <v>2268</v>
      </c>
      <c r="B5188" t="s">
        <v>6273</v>
      </c>
      <c r="C5188">
        <v>39179712026</v>
      </c>
      <c r="D5188" s="220">
        <v>46143</v>
      </c>
      <c r="E5188" s="160">
        <v>46203</v>
      </c>
      <c r="F5188" s="13">
        <v>1331</v>
      </c>
      <c r="G5188" s="175">
        <v>112120611050</v>
      </c>
      <c r="H5188" t="s">
        <v>6275</v>
      </c>
      <c r="I5188" s="158" t="s">
        <v>6472</v>
      </c>
      <c r="J5188" s="221" t="s">
        <v>460</v>
      </c>
      <c r="L5188" s="177" t="s">
        <v>733</v>
      </c>
      <c r="M5188" s="177" t="s">
        <v>461</v>
      </c>
    </row>
    <row r="5189" spans="1:13">
      <c r="A5189" t="s">
        <v>2268</v>
      </c>
      <c r="B5189" t="s">
        <v>6273</v>
      </c>
      <c r="C5189">
        <v>39179712026</v>
      </c>
      <c r="D5189" s="220">
        <v>46143</v>
      </c>
      <c r="E5189" s="160">
        <v>46203</v>
      </c>
      <c r="F5189" s="13">
        <v>1145.76</v>
      </c>
      <c r="G5189" s="175">
        <v>112120611050</v>
      </c>
      <c r="H5189" t="s">
        <v>6275</v>
      </c>
      <c r="I5189" s="158" t="s">
        <v>6473</v>
      </c>
      <c r="J5189" s="221" t="s">
        <v>28</v>
      </c>
      <c r="L5189" s="177" t="s">
        <v>733</v>
      </c>
      <c r="M5189" s="177" t="s">
        <v>29</v>
      </c>
    </row>
    <row r="5190" spans="1:13">
      <c r="A5190" t="s">
        <v>2268</v>
      </c>
      <c r="B5190" t="s">
        <v>6273</v>
      </c>
      <c r="C5190">
        <v>39179712026</v>
      </c>
      <c r="D5190" s="220">
        <v>46143</v>
      </c>
      <c r="E5190" s="160">
        <v>46203</v>
      </c>
      <c r="F5190" s="13">
        <v>1331</v>
      </c>
      <c r="G5190" s="175">
        <v>112120611050</v>
      </c>
      <c r="H5190" t="s">
        <v>6275</v>
      </c>
      <c r="I5190" s="158" t="s">
        <v>6474</v>
      </c>
      <c r="J5190" s="221" t="s">
        <v>14</v>
      </c>
      <c r="L5190" s="177" t="s">
        <v>733</v>
      </c>
      <c r="M5190" s="177" t="s">
        <v>15</v>
      </c>
    </row>
    <row r="5191" spans="1:13">
      <c r="A5191" t="s">
        <v>2268</v>
      </c>
      <c r="B5191" t="s">
        <v>6273</v>
      </c>
      <c r="C5191">
        <v>39179712026</v>
      </c>
      <c r="D5191" s="220">
        <v>46143</v>
      </c>
      <c r="E5191" s="160">
        <v>46203</v>
      </c>
      <c r="F5191" s="13">
        <v>10161.26</v>
      </c>
      <c r="G5191" s="175">
        <v>112120611050</v>
      </c>
      <c r="H5191" t="s">
        <v>6275</v>
      </c>
      <c r="I5191" s="158" t="s">
        <v>6475</v>
      </c>
      <c r="J5191" s="221" t="s">
        <v>296</v>
      </c>
      <c r="L5191" s="177" t="s">
        <v>733</v>
      </c>
      <c r="M5191" s="177" t="s">
        <v>297</v>
      </c>
    </row>
    <row r="5192" spans="1:13">
      <c r="A5192" t="s">
        <v>2268</v>
      </c>
      <c r="B5192" t="s">
        <v>6273</v>
      </c>
      <c r="C5192">
        <v>39179712026</v>
      </c>
      <c r="D5192" s="220">
        <v>46143</v>
      </c>
      <c r="E5192" s="160">
        <v>46203</v>
      </c>
      <c r="F5192" s="13">
        <v>1614.48</v>
      </c>
      <c r="G5192" s="175">
        <v>112120611050</v>
      </c>
      <c r="H5192" t="s">
        <v>6275</v>
      </c>
      <c r="I5192" s="158" t="s">
        <v>6476</v>
      </c>
      <c r="J5192" s="221" t="s">
        <v>162</v>
      </c>
      <c r="L5192" s="177" t="s">
        <v>733</v>
      </c>
      <c r="M5192" s="177" t="s">
        <v>163</v>
      </c>
    </row>
    <row r="5193" spans="1:13">
      <c r="A5193" t="s">
        <v>2268</v>
      </c>
      <c r="B5193" t="s">
        <v>6273</v>
      </c>
      <c r="C5193">
        <v>39179712026</v>
      </c>
      <c r="D5193" s="220">
        <v>46143</v>
      </c>
      <c r="E5193" s="160">
        <v>46203</v>
      </c>
      <c r="F5193" s="13">
        <v>624</v>
      </c>
      <c r="G5193" s="175">
        <v>112120611050</v>
      </c>
      <c r="H5193" t="s">
        <v>6275</v>
      </c>
      <c r="I5193" s="158" t="s">
        <v>6477</v>
      </c>
      <c r="J5193" s="221" t="s">
        <v>254</v>
      </c>
      <c r="L5193" s="177" t="s">
        <v>733</v>
      </c>
      <c r="M5193" s="177" t="s">
        <v>255</v>
      </c>
    </row>
    <row r="5194" spans="1:13">
      <c r="A5194" t="s">
        <v>2268</v>
      </c>
      <c r="B5194" t="s">
        <v>6273</v>
      </c>
      <c r="C5194">
        <v>39179712026</v>
      </c>
      <c r="D5194" s="220">
        <v>46143</v>
      </c>
      <c r="E5194" s="160">
        <v>46203</v>
      </c>
      <c r="F5194" s="13">
        <v>1331</v>
      </c>
      <c r="G5194" s="175">
        <v>112120611050</v>
      </c>
      <c r="H5194" t="s">
        <v>6275</v>
      </c>
      <c r="I5194" s="158" t="s">
        <v>6478</v>
      </c>
      <c r="J5194" s="221" t="s">
        <v>106</v>
      </c>
      <c r="L5194" s="177" t="s">
        <v>733</v>
      </c>
      <c r="M5194" s="177" t="s">
        <v>107</v>
      </c>
    </row>
    <row r="5195" spans="1:13">
      <c r="A5195" t="s">
        <v>2268</v>
      </c>
      <c r="B5195" t="s">
        <v>6273</v>
      </c>
      <c r="C5195">
        <v>39179712026</v>
      </c>
      <c r="D5195" s="220">
        <v>46143</v>
      </c>
      <c r="E5195" s="160">
        <v>46203</v>
      </c>
      <c r="F5195" s="13">
        <v>1331</v>
      </c>
      <c r="G5195" s="175">
        <v>112120611050</v>
      </c>
      <c r="H5195" t="s">
        <v>6275</v>
      </c>
      <c r="I5195" s="158" t="s">
        <v>6479</v>
      </c>
      <c r="J5195" s="221" t="s">
        <v>276</v>
      </c>
      <c r="L5195" s="177" t="s">
        <v>733</v>
      </c>
      <c r="M5195" s="177" t="s">
        <v>277</v>
      </c>
    </row>
    <row r="5196" spans="1:13">
      <c r="A5196" t="s">
        <v>2268</v>
      </c>
      <c r="B5196" t="s">
        <v>6273</v>
      </c>
      <c r="C5196">
        <v>39179712026</v>
      </c>
      <c r="D5196" s="220">
        <v>46143</v>
      </c>
      <c r="E5196" s="160">
        <v>46203</v>
      </c>
      <c r="F5196" s="13">
        <v>1331</v>
      </c>
      <c r="G5196" s="175">
        <v>112120611050</v>
      </c>
      <c r="H5196" t="s">
        <v>6275</v>
      </c>
      <c r="I5196" s="158" t="s">
        <v>6480</v>
      </c>
      <c r="J5196" s="221" t="s">
        <v>16</v>
      </c>
      <c r="L5196" s="177" t="s">
        <v>733</v>
      </c>
      <c r="M5196" s="177" t="s">
        <v>17</v>
      </c>
    </row>
    <row r="5197" spans="1:13">
      <c r="A5197" t="s">
        <v>2268</v>
      </c>
      <c r="B5197" t="s">
        <v>6273</v>
      </c>
      <c r="C5197">
        <v>39179712026</v>
      </c>
      <c r="D5197" s="220">
        <v>46143</v>
      </c>
      <c r="E5197" s="160">
        <v>46203</v>
      </c>
      <c r="F5197" s="13">
        <v>13854.5</v>
      </c>
      <c r="G5197" s="175">
        <v>112120611050</v>
      </c>
      <c r="H5197" t="s">
        <v>6275</v>
      </c>
      <c r="I5197" s="158" t="s">
        <v>6481</v>
      </c>
      <c r="J5197" s="221" t="s">
        <v>218</v>
      </c>
      <c r="L5197" s="177" t="s">
        <v>733</v>
      </c>
      <c r="M5197" s="177" t="s">
        <v>219</v>
      </c>
    </row>
    <row r="5198" spans="1:13">
      <c r="A5198" t="s">
        <v>2268</v>
      </c>
      <c r="B5198" t="s">
        <v>6273</v>
      </c>
      <c r="C5198">
        <v>39179712026</v>
      </c>
      <c r="D5198" s="220">
        <v>46143</v>
      </c>
      <c r="E5198" s="160">
        <v>46203</v>
      </c>
      <c r="F5198" s="13">
        <v>14641</v>
      </c>
      <c r="G5198" s="175">
        <v>112120611050</v>
      </c>
      <c r="H5198" t="s">
        <v>6275</v>
      </c>
      <c r="I5198" s="158" t="s">
        <v>6482</v>
      </c>
      <c r="J5198" s="221" t="s">
        <v>38</v>
      </c>
      <c r="L5198" s="177" t="s">
        <v>733</v>
      </c>
      <c r="M5198" s="177" t="s">
        <v>39</v>
      </c>
    </row>
    <row r="5199" spans="1:13">
      <c r="A5199" t="s">
        <v>2268</v>
      </c>
      <c r="B5199" t="s">
        <v>6273</v>
      </c>
      <c r="C5199">
        <v>39179712026</v>
      </c>
      <c r="D5199" s="220">
        <v>46143</v>
      </c>
      <c r="E5199" s="160">
        <v>46203</v>
      </c>
      <c r="F5199" s="13">
        <v>1331</v>
      </c>
      <c r="G5199" s="175">
        <v>112120611050</v>
      </c>
      <c r="H5199" t="s">
        <v>6275</v>
      </c>
      <c r="I5199" s="158" t="s">
        <v>6483</v>
      </c>
      <c r="J5199" s="221" t="s">
        <v>462</v>
      </c>
      <c r="L5199" s="177" t="s">
        <v>733</v>
      </c>
      <c r="M5199" s="177" t="s">
        <v>463</v>
      </c>
    </row>
    <row r="5200" spans="1:13">
      <c r="A5200" t="s">
        <v>2268</v>
      </c>
      <c r="B5200" t="s">
        <v>6273</v>
      </c>
      <c r="C5200">
        <v>39179712026</v>
      </c>
      <c r="D5200" s="220">
        <v>46143</v>
      </c>
      <c r="E5200" s="160">
        <v>46203</v>
      </c>
      <c r="F5200" s="13">
        <v>1331</v>
      </c>
      <c r="G5200" s="175">
        <v>112120611050</v>
      </c>
      <c r="H5200" t="s">
        <v>6275</v>
      </c>
      <c r="I5200" s="158" t="s">
        <v>6484</v>
      </c>
      <c r="J5200" s="221" t="s">
        <v>464</v>
      </c>
      <c r="L5200" s="177" t="s">
        <v>733</v>
      </c>
      <c r="M5200" s="177" t="s">
        <v>465</v>
      </c>
    </row>
    <row r="5201" spans="1:13">
      <c r="A5201" t="s">
        <v>2268</v>
      </c>
      <c r="B5201" t="s">
        <v>6273</v>
      </c>
      <c r="C5201">
        <v>39179712026</v>
      </c>
      <c r="D5201" s="220">
        <v>46143</v>
      </c>
      <c r="E5201" s="160">
        <v>46203</v>
      </c>
      <c r="F5201" s="13">
        <v>1331</v>
      </c>
      <c r="G5201" s="175">
        <v>112120611050</v>
      </c>
      <c r="H5201" t="s">
        <v>6275</v>
      </c>
      <c r="I5201" s="158" t="s">
        <v>6485</v>
      </c>
      <c r="J5201" s="221" t="s">
        <v>70</v>
      </c>
      <c r="L5201" s="177" t="s">
        <v>733</v>
      </c>
      <c r="M5201" s="177" t="s">
        <v>71</v>
      </c>
    </row>
    <row r="5202" spans="1:13">
      <c r="A5202" t="s">
        <v>2268</v>
      </c>
      <c r="B5202" t="s">
        <v>6273</v>
      </c>
      <c r="C5202">
        <v>39179712026</v>
      </c>
      <c r="D5202" s="220">
        <v>46143</v>
      </c>
      <c r="E5202" s="160">
        <v>46203</v>
      </c>
      <c r="F5202" s="13">
        <v>1331</v>
      </c>
      <c r="G5202" s="175">
        <v>112120611050</v>
      </c>
      <c r="H5202" t="s">
        <v>6275</v>
      </c>
      <c r="I5202" s="158" t="s">
        <v>6486</v>
      </c>
      <c r="J5202" s="221" t="s">
        <v>466</v>
      </c>
      <c r="L5202" s="177" t="s">
        <v>733</v>
      </c>
      <c r="M5202" s="177" t="s">
        <v>467</v>
      </c>
    </row>
    <row r="5203" spans="1:13">
      <c r="A5203" t="s">
        <v>2268</v>
      </c>
      <c r="B5203" t="s">
        <v>6273</v>
      </c>
      <c r="C5203">
        <v>39179712026</v>
      </c>
      <c r="D5203" s="220">
        <v>46143</v>
      </c>
      <c r="E5203" s="160">
        <v>46203</v>
      </c>
      <c r="F5203" s="13">
        <v>544.5</v>
      </c>
      <c r="G5203" s="175">
        <v>112120611050</v>
      </c>
      <c r="H5203" t="s">
        <v>6275</v>
      </c>
      <c r="I5203" s="158" t="s">
        <v>6487</v>
      </c>
      <c r="J5203" s="221" t="s">
        <v>312</v>
      </c>
      <c r="L5203" s="177" t="s">
        <v>733</v>
      </c>
      <c r="M5203" s="177" t="s">
        <v>313</v>
      </c>
    </row>
    <row r="5204" spans="1:13">
      <c r="A5204" t="s">
        <v>2268</v>
      </c>
      <c r="B5204" t="s">
        <v>6273</v>
      </c>
      <c r="C5204">
        <v>39179712026</v>
      </c>
      <c r="D5204" s="220">
        <v>46143</v>
      </c>
      <c r="E5204" s="160">
        <v>46203</v>
      </c>
      <c r="F5204" s="13">
        <v>2316.54</v>
      </c>
      <c r="G5204" s="175">
        <v>112120611050</v>
      </c>
      <c r="H5204" t="s">
        <v>6275</v>
      </c>
      <c r="I5204" s="158" t="s">
        <v>6488</v>
      </c>
      <c r="J5204" s="221" t="s">
        <v>1886</v>
      </c>
      <c r="L5204" s="177" t="s">
        <v>733</v>
      </c>
      <c r="M5204" s="177" t="s">
        <v>1783</v>
      </c>
    </row>
    <row r="5205" spans="1:13">
      <c r="A5205" t="s">
        <v>2268</v>
      </c>
      <c r="B5205" t="s">
        <v>6273</v>
      </c>
      <c r="C5205">
        <v>39179712026</v>
      </c>
      <c r="D5205" s="220">
        <v>46143</v>
      </c>
      <c r="E5205" s="160">
        <v>46203</v>
      </c>
      <c r="F5205" s="13">
        <v>2662</v>
      </c>
      <c r="G5205" s="175">
        <v>112120611050</v>
      </c>
      <c r="H5205" t="s">
        <v>6275</v>
      </c>
      <c r="I5205" s="158" t="s">
        <v>6489</v>
      </c>
      <c r="J5205" s="221" t="s">
        <v>92</v>
      </c>
      <c r="L5205" s="177" t="s">
        <v>733</v>
      </c>
      <c r="M5205" s="177" t="s">
        <v>93</v>
      </c>
    </row>
    <row r="5206" spans="1:13">
      <c r="A5206" t="s">
        <v>2268</v>
      </c>
      <c r="B5206" t="s">
        <v>6273</v>
      </c>
      <c r="C5206">
        <v>39179712026</v>
      </c>
      <c r="D5206" s="220">
        <v>46143</v>
      </c>
      <c r="E5206" s="160">
        <v>46203</v>
      </c>
      <c r="F5206" s="13">
        <v>1331</v>
      </c>
      <c r="G5206" s="175">
        <v>112120611050</v>
      </c>
      <c r="H5206" t="s">
        <v>6275</v>
      </c>
      <c r="I5206" s="158" t="s">
        <v>6490</v>
      </c>
      <c r="J5206" s="221" t="s">
        <v>266</v>
      </c>
      <c r="L5206" s="177" t="s">
        <v>733</v>
      </c>
      <c r="M5206" s="177" t="s">
        <v>267</v>
      </c>
    </row>
    <row r="5207" spans="1:13">
      <c r="A5207" t="s">
        <v>2268</v>
      </c>
      <c r="B5207" t="s">
        <v>6273</v>
      </c>
      <c r="C5207">
        <v>39179712026</v>
      </c>
      <c r="D5207" s="220">
        <v>46143</v>
      </c>
      <c r="E5207" s="160">
        <v>46203</v>
      </c>
      <c r="F5207" s="13">
        <v>1331</v>
      </c>
      <c r="G5207" s="175">
        <v>112120611050</v>
      </c>
      <c r="H5207" t="s">
        <v>6275</v>
      </c>
      <c r="I5207" s="158" t="s">
        <v>6491</v>
      </c>
      <c r="J5207" s="221" t="s">
        <v>0</v>
      </c>
      <c r="L5207" s="177" t="s">
        <v>733</v>
      </c>
      <c r="M5207" s="177" t="s">
        <v>1</v>
      </c>
    </row>
    <row r="5208" spans="1:13">
      <c r="A5208" t="s">
        <v>2268</v>
      </c>
      <c r="B5208" t="s">
        <v>6273</v>
      </c>
      <c r="C5208">
        <v>39179712026</v>
      </c>
      <c r="D5208" s="220">
        <v>46143</v>
      </c>
      <c r="E5208" s="160">
        <v>46203</v>
      </c>
      <c r="F5208" s="13">
        <v>1331</v>
      </c>
      <c r="G5208" s="175">
        <v>112120611050</v>
      </c>
      <c r="H5208" t="s">
        <v>6275</v>
      </c>
      <c r="I5208" s="158" t="s">
        <v>6492</v>
      </c>
      <c r="J5208" s="221" t="s">
        <v>158</v>
      </c>
      <c r="L5208" s="177" t="s">
        <v>733</v>
      </c>
      <c r="M5208" s="177" t="s">
        <v>159</v>
      </c>
    </row>
    <row r="5209" spans="1:13">
      <c r="A5209" t="s">
        <v>2268</v>
      </c>
      <c r="B5209" t="s">
        <v>6273</v>
      </c>
      <c r="C5209">
        <v>39179712026</v>
      </c>
      <c r="D5209" s="220">
        <v>46143</v>
      </c>
      <c r="E5209" s="160">
        <v>46203</v>
      </c>
      <c r="F5209" s="13">
        <v>31157.5</v>
      </c>
      <c r="G5209" s="175">
        <v>112120611050</v>
      </c>
      <c r="H5209" t="s">
        <v>6275</v>
      </c>
      <c r="I5209" s="158" t="s">
        <v>6493</v>
      </c>
      <c r="J5209" s="221" t="s">
        <v>468</v>
      </c>
      <c r="L5209" s="177" t="s">
        <v>733</v>
      </c>
      <c r="M5209" s="177" t="s">
        <v>469</v>
      </c>
    </row>
    <row r="5210" spans="1:13">
      <c r="A5210" t="s">
        <v>2268</v>
      </c>
      <c r="B5210" t="s">
        <v>6273</v>
      </c>
      <c r="C5210">
        <v>39179712026</v>
      </c>
      <c r="D5210" s="220">
        <v>46143</v>
      </c>
      <c r="E5210" s="160">
        <v>46203</v>
      </c>
      <c r="F5210" s="13">
        <v>1331</v>
      </c>
      <c r="G5210" s="175">
        <v>112120611050</v>
      </c>
      <c r="H5210" t="s">
        <v>6275</v>
      </c>
      <c r="I5210" s="158" t="s">
        <v>6494</v>
      </c>
      <c r="J5210" s="221" t="s">
        <v>94</v>
      </c>
      <c r="L5210" s="177" t="s">
        <v>733</v>
      </c>
      <c r="M5210" s="177" t="s">
        <v>95</v>
      </c>
    </row>
    <row r="5211" spans="1:13">
      <c r="A5211" t="s">
        <v>2268</v>
      </c>
      <c r="B5211" t="s">
        <v>6273</v>
      </c>
      <c r="C5211">
        <v>39179712026</v>
      </c>
      <c r="D5211" s="220">
        <v>46143</v>
      </c>
      <c r="E5211" s="160">
        <v>46203</v>
      </c>
      <c r="F5211" s="13">
        <v>2314.17</v>
      </c>
      <c r="G5211" s="175">
        <v>112120611050</v>
      </c>
      <c r="H5211" t="s">
        <v>6275</v>
      </c>
      <c r="I5211" s="158" t="s">
        <v>6495</v>
      </c>
      <c r="J5211" s="221" t="s">
        <v>164</v>
      </c>
      <c r="L5211" s="177" t="s">
        <v>733</v>
      </c>
      <c r="M5211" s="177" t="s">
        <v>165</v>
      </c>
    </row>
    <row r="5212" spans="1:13">
      <c r="A5212" t="s">
        <v>2268</v>
      </c>
      <c r="B5212" t="s">
        <v>6273</v>
      </c>
      <c r="C5212">
        <v>39179712026</v>
      </c>
      <c r="D5212" s="220">
        <v>46143</v>
      </c>
      <c r="E5212" s="160">
        <v>46203</v>
      </c>
      <c r="F5212" s="13">
        <v>1331</v>
      </c>
      <c r="G5212" s="175">
        <v>112120611050</v>
      </c>
      <c r="H5212" t="s">
        <v>6275</v>
      </c>
      <c r="I5212" s="158" t="s">
        <v>6496</v>
      </c>
      <c r="J5212" s="221" t="s">
        <v>280</v>
      </c>
      <c r="L5212" s="177" t="s">
        <v>733</v>
      </c>
      <c r="M5212" s="177" t="s">
        <v>281</v>
      </c>
    </row>
    <row r="5213" spans="1:13">
      <c r="A5213" t="s">
        <v>2268</v>
      </c>
      <c r="B5213" t="s">
        <v>6273</v>
      </c>
      <c r="C5213">
        <v>39179712026</v>
      </c>
      <c r="D5213" s="220">
        <v>46143</v>
      </c>
      <c r="E5213" s="160">
        <v>46203</v>
      </c>
      <c r="F5213" s="13">
        <v>1145.76</v>
      </c>
      <c r="G5213" s="175">
        <v>112120611050</v>
      </c>
      <c r="H5213" t="s">
        <v>6275</v>
      </c>
      <c r="I5213" s="158" t="s">
        <v>6497</v>
      </c>
      <c r="J5213" s="221" t="s">
        <v>178</v>
      </c>
      <c r="L5213" s="177" t="s">
        <v>733</v>
      </c>
      <c r="M5213" s="177" t="s">
        <v>179</v>
      </c>
    </row>
    <row r="5214" spans="1:13">
      <c r="A5214" t="s">
        <v>2268</v>
      </c>
      <c r="B5214" t="s">
        <v>6273</v>
      </c>
      <c r="C5214">
        <v>39179712026</v>
      </c>
      <c r="D5214" s="220">
        <v>46143</v>
      </c>
      <c r="E5214" s="160">
        <v>46203</v>
      </c>
      <c r="F5214" s="13">
        <v>1331</v>
      </c>
      <c r="G5214" s="175">
        <v>112120611050</v>
      </c>
      <c r="H5214" t="s">
        <v>6275</v>
      </c>
      <c r="I5214" s="158" t="s">
        <v>6498</v>
      </c>
      <c r="J5214" s="221" t="s">
        <v>152</v>
      </c>
      <c r="L5214" s="177" t="s">
        <v>733</v>
      </c>
      <c r="M5214" s="177" t="s">
        <v>153</v>
      </c>
    </row>
    <row r="5215" spans="1:13">
      <c r="A5215" t="s">
        <v>2268</v>
      </c>
      <c r="B5215" t="s">
        <v>6273</v>
      </c>
      <c r="C5215">
        <v>39179712026</v>
      </c>
      <c r="D5215" s="220">
        <v>46143</v>
      </c>
      <c r="E5215" s="160">
        <v>46203</v>
      </c>
      <c r="F5215" s="13">
        <v>1331</v>
      </c>
      <c r="G5215" s="175">
        <v>112120611050</v>
      </c>
      <c r="H5215" t="s">
        <v>6275</v>
      </c>
      <c r="I5215" s="158" t="s">
        <v>6499</v>
      </c>
      <c r="J5215" s="221" t="s">
        <v>256</v>
      </c>
      <c r="L5215" s="177" t="s">
        <v>733</v>
      </c>
      <c r="M5215" s="177" t="s">
        <v>257</v>
      </c>
    </row>
    <row r="5216" spans="1:13">
      <c r="A5216" t="s">
        <v>2268</v>
      </c>
      <c r="B5216" t="s">
        <v>6273</v>
      </c>
      <c r="C5216">
        <v>39179712026</v>
      </c>
      <c r="D5216" s="220">
        <v>46143</v>
      </c>
      <c r="E5216" s="160">
        <v>46203</v>
      </c>
      <c r="F5216" s="13">
        <v>2662</v>
      </c>
      <c r="G5216" s="175">
        <v>112120611050</v>
      </c>
      <c r="H5216" t="s">
        <v>6275</v>
      </c>
      <c r="I5216" s="158" t="s">
        <v>6500</v>
      </c>
      <c r="J5216" s="221" t="s">
        <v>268</v>
      </c>
      <c r="L5216" s="177" t="s">
        <v>733</v>
      </c>
      <c r="M5216" s="177" t="s">
        <v>269</v>
      </c>
    </row>
    <row r="5217" spans="1:13">
      <c r="A5217" t="s">
        <v>2268</v>
      </c>
      <c r="B5217" t="s">
        <v>6273</v>
      </c>
      <c r="C5217">
        <v>39179712026</v>
      </c>
      <c r="D5217" s="220">
        <v>46143</v>
      </c>
      <c r="E5217" s="160">
        <v>46203</v>
      </c>
      <c r="F5217" s="13">
        <v>1875.5</v>
      </c>
      <c r="G5217" s="175">
        <v>112120611050</v>
      </c>
      <c r="H5217" t="s">
        <v>6275</v>
      </c>
      <c r="I5217" s="158" t="s">
        <v>6501</v>
      </c>
      <c r="J5217" s="221" t="s">
        <v>470</v>
      </c>
      <c r="L5217" s="177" t="s">
        <v>733</v>
      </c>
      <c r="M5217" s="177" t="s">
        <v>471</v>
      </c>
    </row>
    <row r="5218" spans="1:13">
      <c r="A5218" t="s">
        <v>2268</v>
      </c>
      <c r="B5218" t="s">
        <v>6273</v>
      </c>
      <c r="C5218">
        <v>39179712026</v>
      </c>
      <c r="D5218" s="220">
        <v>46143</v>
      </c>
      <c r="E5218" s="160">
        <v>46203</v>
      </c>
      <c r="F5218" s="13">
        <v>1875.5</v>
      </c>
      <c r="G5218" s="175">
        <v>112120611050</v>
      </c>
      <c r="H5218" t="s">
        <v>6275</v>
      </c>
      <c r="I5218" s="158" t="s">
        <v>6502</v>
      </c>
      <c r="J5218" s="221" t="s">
        <v>314</v>
      </c>
      <c r="L5218" s="177" t="s">
        <v>733</v>
      </c>
      <c r="M5218" s="177" t="s">
        <v>315</v>
      </c>
    </row>
    <row r="5219" spans="1:13">
      <c r="A5219" t="s">
        <v>2268</v>
      </c>
      <c r="B5219" t="s">
        <v>6273</v>
      </c>
      <c r="C5219">
        <v>39179712026</v>
      </c>
      <c r="D5219" s="220">
        <v>46143</v>
      </c>
      <c r="E5219" s="160">
        <v>46203</v>
      </c>
      <c r="F5219" s="13">
        <v>1331</v>
      </c>
      <c r="G5219" s="175">
        <v>112120611050</v>
      </c>
      <c r="H5219" t="s">
        <v>6275</v>
      </c>
      <c r="I5219" s="158" t="s">
        <v>6503</v>
      </c>
      <c r="J5219" s="221" t="s">
        <v>472</v>
      </c>
      <c r="L5219" s="177" t="s">
        <v>733</v>
      </c>
      <c r="M5219" s="177" t="s">
        <v>473</v>
      </c>
    </row>
    <row r="5220" spans="1:13">
      <c r="A5220" t="s">
        <v>2268</v>
      </c>
      <c r="B5220" t="s">
        <v>6273</v>
      </c>
      <c r="C5220">
        <v>39179712026</v>
      </c>
      <c r="D5220" s="220">
        <v>46143</v>
      </c>
      <c r="E5220" s="160">
        <v>46203</v>
      </c>
      <c r="F5220" s="13">
        <v>1331</v>
      </c>
      <c r="G5220" s="175">
        <v>112120611050</v>
      </c>
      <c r="H5220" t="s">
        <v>6275</v>
      </c>
      <c r="I5220" s="158" t="s">
        <v>6504</v>
      </c>
      <c r="J5220" s="221" t="s">
        <v>474</v>
      </c>
      <c r="L5220" s="177" t="s">
        <v>733</v>
      </c>
      <c r="M5220" s="177" t="s">
        <v>475</v>
      </c>
    </row>
    <row r="5221" spans="1:13">
      <c r="A5221" t="s">
        <v>2268</v>
      </c>
      <c r="B5221" t="s">
        <v>6273</v>
      </c>
      <c r="C5221">
        <v>39179712026</v>
      </c>
      <c r="D5221" s="220">
        <v>46143</v>
      </c>
      <c r="E5221" s="160">
        <v>46203</v>
      </c>
      <c r="F5221" s="13">
        <v>1331</v>
      </c>
      <c r="G5221" s="175">
        <v>112120611050</v>
      </c>
      <c r="H5221" t="s">
        <v>6275</v>
      </c>
      <c r="I5221" s="158" t="s">
        <v>6505</v>
      </c>
      <c r="J5221" s="221" t="s">
        <v>336</v>
      </c>
      <c r="L5221" s="177" t="s">
        <v>733</v>
      </c>
      <c r="M5221" s="177" t="s">
        <v>337</v>
      </c>
    </row>
    <row r="5222" spans="1:13">
      <c r="A5222" t="s">
        <v>2268</v>
      </c>
      <c r="B5222" t="s">
        <v>6273</v>
      </c>
      <c r="C5222">
        <v>39179712026</v>
      </c>
      <c r="D5222" s="220">
        <v>46143</v>
      </c>
      <c r="E5222" s="160">
        <v>46203</v>
      </c>
      <c r="F5222" s="13">
        <v>1331</v>
      </c>
      <c r="G5222" s="175">
        <v>112120611050</v>
      </c>
      <c r="H5222" t="s">
        <v>6275</v>
      </c>
      <c r="I5222" s="158" t="s">
        <v>6506</v>
      </c>
      <c r="J5222" s="221" t="s">
        <v>476</v>
      </c>
      <c r="L5222" s="177" t="s">
        <v>733</v>
      </c>
      <c r="M5222" s="177" t="s">
        <v>477</v>
      </c>
    </row>
    <row r="5223" spans="1:13">
      <c r="A5223" t="s">
        <v>2268</v>
      </c>
      <c r="B5223" t="s">
        <v>6273</v>
      </c>
      <c r="C5223">
        <v>39179712026</v>
      </c>
      <c r="D5223" s="220">
        <v>46143</v>
      </c>
      <c r="E5223" s="160">
        <v>46203</v>
      </c>
      <c r="F5223" s="13">
        <v>1331</v>
      </c>
      <c r="G5223" s="175">
        <v>112120611050</v>
      </c>
      <c r="H5223" t="s">
        <v>6275</v>
      </c>
      <c r="I5223" s="158" t="s">
        <v>6507</v>
      </c>
      <c r="J5223" s="221" t="s">
        <v>478</v>
      </c>
      <c r="L5223" s="177" t="s">
        <v>733</v>
      </c>
      <c r="M5223" s="177" t="s">
        <v>479</v>
      </c>
    </row>
    <row r="5224" spans="1:13">
      <c r="A5224" t="s">
        <v>2268</v>
      </c>
      <c r="B5224" t="s">
        <v>6273</v>
      </c>
      <c r="C5224">
        <v>39179712026</v>
      </c>
      <c r="D5224" s="220">
        <v>46143</v>
      </c>
      <c r="E5224" s="160">
        <v>46203</v>
      </c>
      <c r="F5224" s="13">
        <v>1331</v>
      </c>
      <c r="G5224" s="175">
        <v>112120611050</v>
      </c>
      <c r="H5224" t="s">
        <v>6275</v>
      </c>
      <c r="I5224" s="158" t="s">
        <v>6508</v>
      </c>
      <c r="J5224" s="221" t="s">
        <v>294</v>
      </c>
      <c r="L5224" s="177" t="s">
        <v>733</v>
      </c>
      <c r="M5224" s="177" t="s">
        <v>295</v>
      </c>
    </row>
    <row r="5225" spans="1:13">
      <c r="A5225" t="s">
        <v>2268</v>
      </c>
      <c r="B5225" t="s">
        <v>6273</v>
      </c>
      <c r="C5225">
        <v>39179712026</v>
      </c>
      <c r="D5225" s="220">
        <v>46143</v>
      </c>
      <c r="E5225" s="160">
        <v>46203</v>
      </c>
      <c r="F5225" s="13">
        <v>1331</v>
      </c>
      <c r="G5225" s="175">
        <v>112120611050</v>
      </c>
      <c r="H5225" t="s">
        <v>6275</v>
      </c>
      <c r="I5225" s="158" t="s">
        <v>6509</v>
      </c>
      <c r="J5225" s="221" t="s">
        <v>96</v>
      </c>
      <c r="L5225" s="177" t="s">
        <v>733</v>
      </c>
      <c r="M5225" s="177" t="s">
        <v>97</v>
      </c>
    </row>
    <row r="5226" spans="1:13">
      <c r="A5226" t="s">
        <v>2268</v>
      </c>
      <c r="B5226" t="s">
        <v>6273</v>
      </c>
      <c r="C5226">
        <v>39179712026</v>
      </c>
      <c r="D5226" s="220">
        <v>46143</v>
      </c>
      <c r="E5226" s="160">
        <v>46203</v>
      </c>
      <c r="F5226" s="13">
        <v>1331</v>
      </c>
      <c r="G5226" s="175">
        <v>112120611050</v>
      </c>
      <c r="H5226" t="s">
        <v>6275</v>
      </c>
      <c r="I5226" s="158" t="s">
        <v>6510</v>
      </c>
      <c r="J5226" s="221" t="s">
        <v>480</v>
      </c>
      <c r="L5226" s="177" t="s">
        <v>733</v>
      </c>
      <c r="M5226" s="177" t="s">
        <v>481</v>
      </c>
    </row>
    <row r="5227" spans="1:13">
      <c r="A5227" t="s">
        <v>2268</v>
      </c>
      <c r="B5227" t="s">
        <v>6273</v>
      </c>
      <c r="C5227">
        <v>39179712026</v>
      </c>
      <c r="D5227" s="220">
        <v>46143</v>
      </c>
      <c r="E5227" s="160">
        <v>46203</v>
      </c>
      <c r="F5227" s="13">
        <v>1331</v>
      </c>
      <c r="G5227" s="175">
        <v>112120611050</v>
      </c>
      <c r="H5227" t="s">
        <v>6275</v>
      </c>
      <c r="I5227" s="158" t="s">
        <v>6511</v>
      </c>
      <c r="J5227" s="221" t="s">
        <v>122</v>
      </c>
      <c r="L5227" s="177" t="s">
        <v>733</v>
      </c>
      <c r="M5227" s="177" t="s">
        <v>123</v>
      </c>
    </row>
    <row r="5228" spans="1:13">
      <c r="A5228" t="s">
        <v>2268</v>
      </c>
      <c r="B5228" t="s">
        <v>6273</v>
      </c>
      <c r="C5228">
        <v>39179712026</v>
      </c>
      <c r="D5228" s="220">
        <v>46143</v>
      </c>
      <c r="E5228" s="160">
        <v>46203</v>
      </c>
      <c r="F5228" s="13">
        <v>1331</v>
      </c>
      <c r="G5228" s="175">
        <v>112120611050</v>
      </c>
      <c r="H5228" t="s">
        <v>6275</v>
      </c>
      <c r="I5228" s="158" t="s">
        <v>6512</v>
      </c>
      <c r="J5228" s="221" t="s">
        <v>503</v>
      </c>
      <c r="L5228" s="177" t="s">
        <v>733</v>
      </c>
      <c r="M5228" s="177" t="s">
        <v>504</v>
      </c>
    </row>
    <row r="5229" spans="1:13">
      <c r="A5229" t="s">
        <v>2268</v>
      </c>
      <c r="B5229" t="s">
        <v>6273</v>
      </c>
      <c r="C5229">
        <v>39179712026</v>
      </c>
      <c r="D5229" s="220">
        <v>46143</v>
      </c>
      <c r="E5229" s="160">
        <v>46203</v>
      </c>
      <c r="F5229" s="13">
        <v>1331</v>
      </c>
      <c r="G5229" s="175">
        <v>112120611050</v>
      </c>
      <c r="H5229" t="s">
        <v>6275</v>
      </c>
      <c r="I5229" s="158" t="s">
        <v>6513</v>
      </c>
      <c r="J5229" s="221" t="s">
        <v>146</v>
      </c>
      <c r="L5229" s="177" t="s">
        <v>733</v>
      </c>
      <c r="M5229" s="177" t="s">
        <v>147</v>
      </c>
    </row>
    <row r="5230" spans="1:13">
      <c r="A5230" t="s">
        <v>2268</v>
      </c>
      <c r="B5230" t="s">
        <v>6273</v>
      </c>
      <c r="C5230">
        <v>39179712026</v>
      </c>
      <c r="D5230" s="220">
        <v>46143</v>
      </c>
      <c r="E5230" s="160">
        <v>46203</v>
      </c>
      <c r="F5230" s="13">
        <v>1331</v>
      </c>
      <c r="G5230" s="175">
        <v>112120611050</v>
      </c>
      <c r="H5230" t="s">
        <v>6275</v>
      </c>
      <c r="I5230" s="158" t="s">
        <v>6514</v>
      </c>
      <c r="J5230" s="221" t="s">
        <v>482</v>
      </c>
      <c r="L5230" s="177" t="s">
        <v>733</v>
      </c>
      <c r="M5230" s="177" t="s">
        <v>483</v>
      </c>
    </row>
    <row r="5231" spans="1:13">
      <c r="A5231" t="s">
        <v>2268</v>
      </c>
      <c r="B5231" t="s">
        <v>6273</v>
      </c>
      <c r="C5231">
        <v>39179712026</v>
      </c>
      <c r="D5231" s="220">
        <v>46143</v>
      </c>
      <c r="E5231" s="160">
        <v>46203</v>
      </c>
      <c r="F5231" s="13">
        <v>1331</v>
      </c>
      <c r="G5231" s="175">
        <v>112120611050</v>
      </c>
      <c r="H5231" t="s">
        <v>6275</v>
      </c>
      <c r="I5231" s="158" t="s">
        <v>6515</v>
      </c>
      <c r="J5231" s="221" t="s">
        <v>222</v>
      </c>
      <c r="L5231" s="177" t="s">
        <v>733</v>
      </c>
      <c r="M5231" s="177" t="s">
        <v>223</v>
      </c>
    </row>
    <row r="5236" spans="7:8">
      <c r="G5236" s="171"/>
      <c r="H5236" s="171"/>
    </row>
  </sheetData>
  <autoFilter ref="A2:S5231" xr:uid="{FF938C5A-B4AD-4A8E-B5D9-A5BCCDDEA1ED}"/>
  <pageMargins left="0.51181102362204722" right="0.51181102362204722" top="0.78740157480314965" bottom="0.78740157480314965" header="0.31496062992125984" footer="0.31496062992125984"/>
  <pageSetup paperSize="9" scale="10" fitToHeight="100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66C35-F8F9-4D68-B51D-DFCE510E88EB}">
  <sheetPr codeName="Planilha14"/>
  <dimension ref="A1:E49"/>
  <sheetViews>
    <sheetView showGridLines="0" zoomScale="90" zoomScaleNormal="90" workbookViewId="0">
      <pane ySplit="1" topLeftCell="A4" activePane="bottomLeft" state="frozen"/>
      <selection activeCell="T25" sqref="T25"/>
      <selection pane="bottomLeft" activeCell="K14" sqref="K14"/>
    </sheetView>
  </sheetViews>
  <sheetFormatPr defaultRowHeight="15" customHeight="1"/>
  <cols>
    <col min="1" max="2" width="19.453125" bestFit="1" customWidth="1"/>
    <col min="3" max="3" width="14.26953125" style="146" bestFit="1" customWidth="1"/>
    <col min="4" max="4" width="126.26953125" customWidth="1"/>
    <col min="5" max="5" width="9.453125" style="3" customWidth="1"/>
    <col min="6" max="7" width="13.26953125" bestFit="1" customWidth="1"/>
  </cols>
  <sheetData>
    <row r="1" spans="1:5" s="1" customFormat="1" ht="15" customHeight="1">
      <c r="A1" s="1" t="s">
        <v>947</v>
      </c>
      <c r="B1" s="1" t="s">
        <v>948</v>
      </c>
      <c r="C1" s="149" t="s">
        <v>943</v>
      </c>
      <c r="D1" s="1" t="s">
        <v>944</v>
      </c>
      <c r="E1" s="12" t="s">
        <v>949</v>
      </c>
    </row>
    <row r="2" spans="1:5" ht="15" hidden="1" customHeight="1">
      <c r="A2" t="s">
        <v>946</v>
      </c>
      <c r="B2" t="s">
        <v>1006</v>
      </c>
      <c r="C2" s="126"/>
      <c r="E2" s="3" t="s">
        <v>1839</v>
      </c>
    </row>
    <row r="3" spans="1:5" ht="15" hidden="1" customHeight="1">
      <c r="A3" t="s">
        <v>945</v>
      </c>
      <c r="B3" t="s">
        <v>946</v>
      </c>
      <c r="C3" s="126"/>
      <c r="E3" s="3" t="s">
        <v>1839</v>
      </c>
    </row>
    <row r="4" spans="1:5" ht="15" customHeight="1">
      <c r="A4" t="s">
        <v>1006</v>
      </c>
      <c r="B4" t="s">
        <v>946</v>
      </c>
      <c r="C4" s="126">
        <v>28180.99</v>
      </c>
      <c r="D4" t="s">
        <v>2257</v>
      </c>
      <c r="E4" s="3" t="s">
        <v>2158</v>
      </c>
    </row>
    <row r="5" spans="1:5" ht="15" customHeight="1">
      <c r="A5" t="s">
        <v>1006</v>
      </c>
      <c r="B5" t="s">
        <v>946</v>
      </c>
      <c r="C5" s="126">
        <v>39615.89</v>
      </c>
      <c r="D5" t="s">
        <v>2258</v>
      </c>
      <c r="E5" s="3" t="s">
        <v>2158</v>
      </c>
    </row>
    <row r="6" spans="1:5" ht="15" customHeight="1">
      <c r="A6" t="s">
        <v>1006</v>
      </c>
      <c r="B6" t="s">
        <v>946</v>
      </c>
      <c r="C6" s="126">
        <v>86.94</v>
      </c>
      <c r="D6" t="s">
        <v>2259</v>
      </c>
      <c r="E6" s="3" t="s">
        <v>2158</v>
      </c>
    </row>
    <row r="7" spans="1:5" ht="15" customHeight="1">
      <c r="A7" t="s">
        <v>1006</v>
      </c>
      <c r="B7" t="s">
        <v>946</v>
      </c>
      <c r="C7" s="126">
        <v>185.54</v>
      </c>
      <c r="D7" t="s">
        <v>2260</v>
      </c>
      <c r="E7" s="3" t="s">
        <v>2158</v>
      </c>
    </row>
    <row r="8" spans="1:5" ht="15" customHeight="1">
      <c r="A8" t="s">
        <v>1006</v>
      </c>
      <c r="B8" t="s">
        <v>946</v>
      </c>
      <c r="C8" s="126">
        <v>1077.23</v>
      </c>
      <c r="D8" t="s">
        <v>2261</v>
      </c>
      <c r="E8" s="3" t="s">
        <v>2158</v>
      </c>
    </row>
    <row r="9" spans="1:5" ht="15" customHeight="1">
      <c r="A9" t="s">
        <v>1006</v>
      </c>
      <c r="B9" t="s">
        <v>946</v>
      </c>
      <c r="C9" s="126">
        <v>54.44</v>
      </c>
      <c r="D9" t="s">
        <v>2262</v>
      </c>
      <c r="E9" s="3" t="s">
        <v>2158</v>
      </c>
    </row>
    <row r="10" spans="1:5" ht="15" customHeight="1">
      <c r="A10" t="s">
        <v>1006</v>
      </c>
      <c r="B10" t="s">
        <v>946</v>
      </c>
      <c r="C10" s="126">
        <v>388.77</v>
      </c>
      <c r="D10" t="s">
        <v>2263</v>
      </c>
      <c r="E10" s="3" t="s">
        <v>2158</v>
      </c>
    </row>
    <row r="11" spans="1:5" ht="15" customHeight="1">
      <c r="A11" t="s">
        <v>1006</v>
      </c>
      <c r="B11" t="s">
        <v>946</v>
      </c>
      <c r="C11" s="126">
        <v>12.86</v>
      </c>
      <c r="D11" t="s">
        <v>2264</v>
      </c>
      <c r="E11" s="3" t="s">
        <v>2158</v>
      </c>
    </row>
    <row r="12" spans="1:5" ht="14.5">
      <c r="A12" t="s">
        <v>1006</v>
      </c>
      <c r="B12" t="s">
        <v>946</v>
      </c>
      <c r="C12" s="126">
        <v>19318.75</v>
      </c>
      <c r="D12" t="s">
        <v>2024</v>
      </c>
      <c r="E12" s="3" t="s">
        <v>2158</v>
      </c>
    </row>
    <row r="13" spans="1:5" ht="14.5">
      <c r="A13" t="s">
        <v>1006</v>
      </c>
      <c r="B13" t="s">
        <v>945</v>
      </c>
      <c r="C13" s="126">
        <v>10343.030000000001</v>
      </c>
      <c r="D13" t="s">
        <v>979</v>
      </c>
      <c r="E13" s="3" t="s">
        <v>2158</v>
      </c>
    </row>
    <row r="14" spans="1:5" ht="14.5">
      <c r="A14" t="s">
        <v>945</v>
      </c>
      <c r="B14" t="s">
        <v>1006</v>
      </c>
      <c r="C14" s="126">
        <v>368.61</v>
      </c>
      <c r="D14" t="s">
        <v>846</v>
      </c>
      <c r="E14" s="3" t="s">
        <v>2158</v>
      </c>
    </row>
    <row r="15" spans="1:5" ht="14.5">
      <c r="A15" t="s">
        <v>945</v>
      </c>
      <c r="B15" t="s">
        <v>1006</v>
      </c>
      <c r="C15" s="126">
        <v>34264.1</v>
      </c>
      <c r="D15" t="s">
        <v>897</v>
      </c>
      <c r="E15" s="3" t="s">
        <v>2158</v>
      </c>
    </row>
    <row r="16" spans="1:5" ht="14.5">
      <c r="A16" t="s">
        <v>945</v>
      </c>
      <c r="B16" t="s">
        <v>1006</v>
      </c>
      <c r="C16" s="126">
        <v>1170.24</v>
      </c>
      <c r="D16" t="s">
        <v>846</v>
      </c>
      <c r="E16" s="3" t="s">
        <v>2158</v>
      </c>
    </row>
    <row r="17" spans="1:5" ht="15" customHeight="1">
      <c r="A17" t="s">
        <v>945</v>
      </c>
      <c r="B17" t="s">
        <v>946</v>
      </c>
      <c r="C17" s="126">
        <v>22198.99</v>
      </c>
      <c r="D17" t="s">
        <v>908</v>
      </c>
      <c r="E17" s="3" t="s">
        <v>2158</v>
      </c>
    </row>
    <row r="18" spans="1:5" ht="14.5">
      <c r="A18" t="s">
        <v>1006</v>
      </c>
      <c r="B18" t="s">
        <v>946</v>
      </c>
      <c r="C18" s="126">
        <v>13286.87</v>
      </c>
      <c r="D18" t="s">
        <v>2265</v>
      </c>
      <c r="E18" s="3" t="s">
        <v>2158</v>
      </c>
    </row>
    <row r="19" spans="1:5" ht="15" customHeight="1">
      <c r="A19" t="s">
        <v>1006</v>
      </c>
      <c r="B19" t="s">
        <v>945</v>
      </c>
      <c r="C19" s="126">
        <v>513.45000000000005</v>
      </c>
      <c r="D19" s="171" t="s">
        <v>2266</v>
      </c>
      <c r="E19" s="3" t="s">
        <v>2158</v>
      </c>
    </row>
    <row r="20" spans="1:5" ht="15" customHeight="1">
      <c r="A20" t="s">
        <v>1006</v>
      </c>
      <c r="B20" t="s">
        <v>945</v>
      </c>
      <c r="C20" s="126">
        <v>199.95</v>
      </c>
      <c r="D20" s="171" t="s">
        <v>2267</v>
      </c>
      <c r="E20" s="3" t="s">
        <v>2158</v>
      </c>
    </row>
    <row r="21" spans="1:5" ht="15" customHeight="1">
      <c r="A21" t="s">
        <v>946</v>
      </c>
      <c r="B21" t="s">
        <v>1006</v>
      </c>
      <c r="C21" s="126">
        <v>558714.67000000004</v>
      </c>
      <c r="D21" t="s">
        <v>2268</v>
      </c>
      <c r="E21" s="3" t="s">
        <v>2158</v>
      </c>
    </row>
    <row r="22" spans="1:5" ht="15" customHeight="1">
      <c r="A22" t="s">
        <v>1006</v>
      </c>
      <c r="B22" t="s">
        <v>945</v>
      </c>
      <c r="C22" s="126">
        <v>186.57</v>
      </c>
      <c r="D22" t="s">
        <v>2308</v>
      </c>
      <c r="E22" s="3" t="s">
        <v>2158</v>
      </c>
    </row>
    <row r="23" spans="1:5" ht="15" customHeight="1">
      <c r="A23" t="s">
        <v>1006</v>
      </c>
      <c r="B23" t="s">
        <v>945</v>
      </c>
      <c r="C23" s="126">
        <v>186.57</v>
      </c>
      <c r="D23" t="s">
        <v>2308</v>
      </c>
      <c r="E23" s="3" t="s">
        <v>1839</v>
      </c>
    </row>
    <row r="24" spans="1:5" ht="15" customHeight="1">
      <c r="A24" t="s">
        <v>1006</v>
      </c>
      <c r="B24" t="s">
        <v>946</v>
      </c>
      <c r="C24" s="126">
        <v>31302.879999999994</v>
      </c>
      <c r="D24" t="s">
        <v>5955</v>
      </c>
      <c r="E24" s="3" t="s">
        <v>1839</v>
      </c>
    </row>
    <row r="25" spans="1:5" ht="15" customHeight="1">
      <c r="A25" t="s">
        <v>1006</v>
      </c>
      <c r="B25" t="s">
        <v>946</v>
      </c>
      <c r="C25" s="126">
        <v>27500.870000000021</v>
      </c>
      <c r="D25" t="s">
        <v>5956</v>
      </c>
      <c r="E25" s="3" t="s">
        <v>1839</v>
      </c>
    </row>
    <row r="26" spans="1:5" ht="15" customHeight="1">
      <c r="A26" t="s">
        <v>1006</v>
      </c>
      <c r="B26" t="s">
        <v>946</v>
      </c>
      <c r="C26" s="126">
        <v>39615.890000000094</v>
      </c>
      <c r="D26" t="s">
        <v>5957</v>
      </c>
      <c r="E26" s="3" t="s">
        <v>1839</v>
      </c>
    </row>
    <row r="27" spans="1:5" ht="15" customHeight="1">
      <c r="A27" t="s">
        <v>1006</v>
      </c>
      <c r="B27" t="s">
        <v>946</v>
      </c>
      <c r="C27" s="126">
        <v>432.83</v>
      </c>
      <c r="D27" t="s">
        <v>5958</v>
      </c>
      <c r="E27" s="3" t="s">
        <v>1839</v>
      </c>
    </row>
    <row r="28" spans="1:5" ht="15" customHeight="1">
      <c r="A28" t="s">
        <v>1006</v>
      </c>
      <c r="B28" t="s">
        <v>946</v>
      </c>
      <c r="C28" s="126">
        <v>1741.65</v>
      </c>
      <c r="D28" t="s">
        <v>5959</v>
      </c>
      <c r="E28" s="3" t="s">
        <v>1839</v>
      </c>
    </row>
    <row r="29" spans="1:5" ht="15" customHeight="1">
      <c r="A29" t="s">
        <v>1006</v>
      </c>
      <c r="B29" t="s">
        <v>946</v>
      </c>
      <c r="C29" s="126">
        <v>21039.34</v>
      </c>
      <c r="D29" t="s">
        <v>6259</v>
      </c>
      <c r="E29" s="3" t="s">
        <v>1839</v>
      </c>
    </row>
    <row r="30" spans="1:5" ht="15" customHeight="1">
      <c r="A30" t="s">
        <v>1006</v>
      </c>
      <c r="B30" t="s">
        <v>946</v>
      </c>
      <c r="C30" s="126">
        <v>44228.32</v>
      </c>
      <c r="D30" t="s">
        <v>6260</v>
      </c>
      <c r="E30" s="3" t="s">
        <v>1839</v>
      </c>
    </row>
    <row r="31" spans="1:5" ht="15" customHeight="1">
      <c r="A31" t="s">
        <v>1006</v>
      </c>
      <c r="B31" t="s">
        <v>946</v>
      </c>
      <c r="C31" s="126">
        <v>44228.32</v>
      </c>
      <c r="D31" t="s">
        <v>6261</v>
      </c>
      <c r="E31" s="3" t="s">
        <v>1839</v>
      </c>
    </row>
    <row r="32" spans="1:5" ht="15" customHeight="1">
      <c r="A32" t="s">
        <v>945</v>
      </c>
      <c r="B32" t="s">
        <v>946</v>
      </c>
      <c r="C32" s="126">
        <v>1119.28</v>
      </c>
      <c r="D32" t="s">
        <v>6262</v>
      </c>
      <c r="E32" s="3" t="s">
        <v>1839</v>
      </c>
    </row>
    <row r="33" spans="1:5" ht="15" customHeight="1">
      <c r="A33" t="s">
        <v>945</v>
      </c>
      <c r="B33" t="s">
        <v>946</v>
      </c>
      <c r="C33" s="126">
        <v>22250.21</v>
      </c>
      <c r="D33" t="s">
        <v>6253</v>
      </c>
      <c r="E33" s="3" t="s">
        <v>1839</v>
      </c>
    </row>
    <row r="34" spans="1:5" ht="15" customHeight="1">
      <c r="A34" t="s">
        <v>946</v>
      </c>
      <c r="B34" t="s">
        <v>1006</v>
      </c>
      <c r="C34" s="126">
        <v>132.69999999999999</v>
      </c>
      <c r="D34" t="s">
        <v>6263</v>
      </c>
      <c r="E34" s="3" t="s">
        <v>1839</v>
      </c>
    </row>
    <row r="35" spans="1:5" ht="15" customHeight="1">
      <c r="A35" t="s">
        <v>946</v>
      </c>
      <c r="B35" t="s">
        <v>1006</v>
      </c>
      <c r="C35" s="126">
        <v>248.72</v>
      </c>
      <c r="D35" t="s">
        <v>6264</v>
      </c>
      <c r="E35" s="3" t="s">
        <v>1839</v>
      </c>
    </row>
    <row r="36" spans="1:5" ht="15" customHeight="1">
      <c r="A36" t="s">
        <v>946</v>
      </c>
      <c r="B36" t="s">
        <v>1006</v>
      </c>
      <c r="C36" s="126">
        <v>248.72</v>
      </c>
      <c r="D36" t="s">
        <v>6265</v>
      </c>
      <c r="E36" s="3" t="s">
        <v>1839</v>
      </c>
    </row>
    <row r="37" spans="1:5" ht="15" customHeight="1">
      <c r="A37" t="s">
        <v>1006</v>
      </c>
      <c r="B37" t="s">
        <v>945</v>
      </c>
      <c r="C37" s="126">
        <v>187.94</v>
      </c>
      <c r="D37" t="s">
        <v>6258</v>
      </c>
      <c r="E37" s="3" t="s">
        <v>1839</v>
      </c>
    </row>
    <row r="38" spans="1:5" ht="15" customHeight="1">
      <c r="A38" t="s">
        <v>1006</v>
      </c>
      <c r="B38" t="s">
        <v>945</v>
      </c>
      <c r="C38" s="126">
        <v>84914.12</v>
      </c>
      <c r="D38" t="s">
        <v>6266</v>
      </c>
      <c r="E38" s="3" t="s">
        <v>1839</v>
      </c>
    </row>
    <row r="39" spans="1:5" ht="15" customHeight="1">
      <c r="A39" t="s">
        <v>1006</v>
      </c>
      <c r="B39" t="s">
        <v>945</v>
      </c>
      <c r="C39" s="126">
        <v>81815.73</v>
      </c>
      <c r="D39" t="s">
        <v>6267</v>
      </c>
      <c r="E39" s="3" t="s">
        <v>1839</v>
      </c>
    </row>
    <row r="40" spans="1:5" ht="15" customHeight="1">
      <c r="A40" t="s">
        <v>1006</v>
      </c>
      <c r="B40" t="s">
        <v>945</v>
      </c>
      <c r="C40" s="126">
        <v>17833.84</v>
      </c>
      <c r="D40" t="s">
        <v>6268</v>
      </c>
      <c r="E40" s="3" t="s">
        <v>1839</v>
      </c>
    </row>
    <row r="41" spans="1:5" ht="15" customHeight="1">
      <c r="A41" t="s">
        <v>1006</v>
      </c>
      <c r="B41" t="s">
        <v>945</v>
      </c>
      <c r="C41" s="126">
        <v>10941.2</v>
      </c>
      <c r="D41" t="s">
        <v>6269</v>
      </c>
      <c r="E41" s="3" t="s">
        <v>1839</v>
      </c>
    </row>
    <row r="42" spans="1:5" ht="15" customHeight="1">
      <c r="A42" t="s">
        <v>945</v>
      </c>
      <c r="B42" t="s">
        <v>946</v>
      </c>
      <c r="C42" s="126">
        <v>150000</v>
      </c>
      <c r="D42" t="s">
        <v>6271</v>
      </c>
      <c r="E42" s="3" t="s">
        <v>2158</v>
      </c>
    </row>
    <row r="43" spans="1:5" ht="15" customHeight="1">
      <c r="A43" t="s">
        <v>945</v>
      </c>
      <c r="B43" t="s">
        <v>1006</v>
      </c>
      <c r="C43" s="126">
        <v>1587.66</v>
      </c>
      <c r="D43" t="s">
        <v>905</v>
      </c>
      <c r="E43" s="3" t="s">
        <v>1839</v>
      </c>
    </row>
    <row r="44" spans="1:5" ht="15" customHeight="1">
      <c r="A44" t="s">
        <v>945</v>
      </c>
      <c r="B44" t="s">
        <v>1006</v>
      </c>
      <c r="C44" s="126">
        <v>2316.98</v>
      </c>
      <c r="D44" t="s">
        <v>6270</v>
      </c>
      <c r="E44" s="3" t="s">
        <v>1839</v>
      </c>
    </row>
    <row r="45" spans="1:5" ht="15" customHeight="1">
      <c r="A45" t="s">
        <v>946</v>
      </c>
      <c r="B45" t="s">
        <v>1006</v>
      </c>
      <c r="C45" s="126">
        <v>32925.800000000003</v>
      </c>
      <c r="D45" t="s">
        <v>6256</v>
      </c>
      <c r="E45" s="3" t="s">
        <v>2158</v>
      </c>
    </row>
    <row r="46" spans="1:5" ht="15" customHeight="1">
      <c r="A46" t="s">
        <v>946</v>
      </c>
      <c r="B46" t="s">
        <v>1006</v>
      </c>
      <c r="C46" s="126">
        <v>154751.41</v>
      </c>
      <c r="D46" t="s">
        <v>6256</v>
      </c>
      <c r="E46" s="3" t="s">
        <v>2158</v>
      </c>
    </row>
    <row r="47" spans="1:5" ht="15" customHeight="1">
      <c r="A47" t="s">
        <v>946</v>
      </c>
      <c r="B47" t="s">
        <v>1006</v>
      </c>
      <c r="C47" s="126">
        <v>481691.65</v>
      </c>
      <c r="D47" t="s">
        <v>6257</v>
      </c>
      <c r="E47" s="3" t="s">
        <v>2158</v>
      </c>
    </row>
    <row r="48" spans="1:5" ht="15" customHeight="1">
      <c r="A48" t="s">
        <v>946</v>
      </c>
      <c r="B48" t="s">
        <v>1006</v>
      </c>
      <c r="C48" s="126">
        <v>555101.30000000005</v>
      </c>
      <c r="D48" t="s">
        <v>2268</v>
      </c>
      <c r="E48" s="3" t="s">
        <v>1839</v>
      </c>
    </row>
    <row r="49" spans="1:5" ht="15" customHeight="1">
      <c r="A49" t="s">
        <v>1006</v>
      </c>
      <c r="B49" t="s">
        <v>945</v>
      </c>
      <c r="C49" s="146">
        <v>619.84</v>
      </c>
      <c r="D49" t="s">
        <v>6517</v>
      </c>
      <c r="E49" s="3" t="s">
        <v>1839</v>
      </c>
    </row>
  </sheetData>
  <autoFilter ref="A1:E46" xr:uid="{36A66C35-F8F9-4D68-B51D-DFCE510E88EB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9D99D-40BB-4AB1-A669-44B5277298D5}">
  <sheetPr codeName="Planilha15" filterMode="1"/>
  <dimension ref="A1:X1892"/>
  <sheetViews>
    <sheetView showGridLines="0" topLeftCell="C1" workbookViewId="0">
      <pane ySplit="1" topLeftCell="A2" activePane="bottomLeft" state="frozen"/>
      <selection activeCell="T25" sqref="T25"/>
      <selection pane="bottomLeft" activeCell="W1266" sqref="W1266"/>
    </sheetView>
  </sheetViews>
  <sheetFormatPr defaultColWidth="8.7265625" defaultRowHeight="16" customHeight="1"/>
  <cols>
    <col min="1" max="1" width="75" style="184" customWidth="1"/>
    <col min="2" max="2" width="8.7265625" style="184"/>
    <col min="3" max="3" width="12.26953125" style="184" customWidth="1"/>
    <col min="4" max="8" width="9.1796875" style="184" bestFit="1" customWidth="1"/>
    <col min="9" max="9" width="9.453125" style="184" bestFit="1" customWidth="1"/>
    <col min="10" max="10" width="16.26953125" style="184" bestFit="1" customWidth="1"/>
    <col min="11" max="11" width="8.81640625" style="184" bestFit="1" customWidth="1"/>
    <col min="12" max="13" width="8.7265625" style="184"/>
    <col min="14" max="14" width="10.453125" style="184" customWidth="1"/>
    <col min="15" max="15" width="10.453125" style="184" bestFit="1" customWidth="1"/>
    <col min="16" max="16" width="8.7265625" style="184"/>
    <col min="17" max="17" width="9.81640625" style="184" bestFit="1" customWidth="1"/>
    <col min="18" max="18" width="11.1796875" style="184" bestFit="1" customWidth="1"/>
    <col min="19" max="19" width="8.81640625" style="184" bestFit="1" customWidth="1"/>
    <col min="20" max="20" width="8.7265625" style="184"/>
    <col min="21" max="21" width="9" style="184" bestFit="1" customWidth="1"/>
    <col min="22" max="23" width="8.7265625" style="184"/>
    <col min="24" max="24" width="13.453125" style="184" bestFit="1" customWidth="1"/>
    <col min="25" max="16384" width="8.7265625" style="184"/>
  </cols>
  <sheetData>
    <row r="1" spans="1:24" ht="16" customHeight="1">
      <c r="A1" s="196" t="s">
        <v>808</v>
      </c>
      <c r="B1" s="196" t="s">
        <v>950</v>
      </c>
      <c r="C1" s="196" t="s">
        <v>951</v>
      </c>
      <c r="D1" s="196" t="s">
        <v>952</v>
      </c>
      <c r="E1" s="196" t="s">
        <v>953</v>
      </c>
      <c r="F1" s="196" t="s">
        <v>954</v>
      </c>
      <c r="G1" s="196" t="s">
        <v>955</v>
      </c>
      <c r="H1" s="196" t="s">
        <v>956</v>
      </c>
      <c r="I1" s="196" t="s">
        <v>957</v>
      </c>
      <c r="J1" s="196" t="s">
        <v>958</v>
      </c>
      <c r="K1" s="196" t="s">
        <v>959</v>
      </c>
      <c r="L1" s="196" t="s">
        <v>798</v>
      </c>
      <c r="M1" s="196" t="s">
        <v>960</v>
      </c>
      <c r="N1" s="196" t="s">
        <v>961</v>
      </c>
      <c r="O1" s="197" t="s">
        <v>962</v>
      </c>
      <c r="P1" s="196" t="s">
        <v>963</v>
      </c>
      <c r="Q1" s="196" t="s">
        <v>964</v>
      </c>
      <c r="R1" s="196" t="s">
        <v>965</v>
      </c>
      <c r="S1" s="196" t="s">
        <v>966</v>
      </c>
      <c r="T1" s="196" t="s">
        <v>967</v>
      </c>
      <c r="U1" s="181" t="s">
        <v>1000</v>
      </c>
      <c r="V1" s="182" t="s">
        <v>1001</v>
      </c>
      <c r="W1" s="182" t="s">
        <v>724</v>
      </c>
      <c r="X1" s="183">
        <v>46203</v>
      </c>
    </row>
    <row r="2" spans="1:24" ht="16" customHeight="1">
      <c r="A2" s="210" t="s">
        <v>6755</v>
      </c>
      <c r="B2" s="210" t="s">
        <v>6756</v>
      </c>
      <c r="C2" s="211" t="s">
        <v>968</v>
      </c>
      <c r="D2" s="211">
        <v>22049</v>
      </c>
      <c r="E2" s="212">
        <v>46174</v>
      </c>
      <c r="F2" s="213"/>
      <c r="G2" s="213"/>
      <c r="H2" s="213"/>
      <c r="I2" s="214">
        <v>8585.15</v>
      </c>
      <c r="J2" s="212">
        <v>46203</v>
      </c>
      <c r="K2" s="211" t="s">
        <v>1371</v>
      </c>
      <c r="L2" s="213"/>
      <c r="M2" s="210" t="s">
        <v>1371</v>
      </c>
      <c r="N2" s="214">
        <v>8585.15</v>
      </c>
      <c r="O2" s="215"/>
      <c r="P2" s="213"/>
      <c r="Q2" s="213"/>
      <c r="R2" s="213"/>
      <c r="S2" s="213"/>
      <c r="T2" s="214" t="s">
        <v>1374</v>
      </c>
      <c r="U2" s="185">
        <v>1</v>
      </c>
      <c r="V2" s="157" t="s">
        <v>992</v>
      </c>
      <c r="W2" s="157" t="s">
        <v>1003</v>
      </c>
    </row>
    <row r="3" spans="1:24" ht="16" customHeight="1">
      <c r="A3" s="210" t="s">
        <v>1375</v>
      </c>
      <c r="B3" s="210" t="s">
        <v>1376</v>
      </c>
      <c r="C3" s="211" t="s">
        <v>968</v>
      </c>
      <c r="D3" s="211">
        <v>10776</v>
      </c>
      <c r="E3" s="212">
        <v>43188</v>
      </c>
      <c r="F3" s="213"/>
      <c r="G3" s="213"/>
      <c r="H3" s="213"/>
      <c r="I3" s="214">
        <v>26924.69</v>
      </c>
      <c r="J3" s="212">
        <v>43220</v>
      </c>
      <c r="K3" s="211" t="s">
        <v>1371</v>
      </c>
      <c r="L3" s="213"/>
      <c r="M3" s="210" t="s">
        <v>1371</v>
      </c>
      <c r="N3" s="214">
        <v>26924.69</v>
      </c>
      <c r="O3" s="215"/>
      <c r="P3" s="213"/>
      <c r="Q3" s="213"/>
      <c r="R3" s="213"/>
      <c r="S3" s="213"/>
      <c r="T3" s="214" t="s">
        <v>1377</v>
      </c>
      <c r="U3" s="185">
        <v>2983</v>
      </c>
      <c r="V3" s="157" t="s">
        <v>999</v>
      </c>
      <c r="W3" s="157" t="s">
        <v>1003</v>
      </c>
    </row>
    <row r="4" spans="1:24" ht="16" customHeight="1">
      <c r="A4" s="210" t="s">
        <v>1375</v>
      </c>
      <c r="B4" s="210" t="s">
        <v>1376</v>
      </c>
      <c r="C4" s="211" t="s">
        <v>968</v>
      </c>
      <c r="D4" s="211">
        <v>11225</v>
      </c>
      <c r="E4" s="212">
        <v>43250</v>
      </c>
      <c r="F4" s="213"/>
      <c r="G4" s="213"/>
      <c r="H4" s="213"/>
      <c r="I4" s="214">
        <v>26255.1</v>
      </c>
      <c r="J4" s="212">
        <v>43280</v>
      </c>
      <c r="K4" s="211" t="s">
        <v>1371</v>
      </c>
      <c r="L4" s="213"/>
      <c r="M4" s="210" t="s">
        <v>1371</v>
      </c>
      <c r="N4" s="214">
        <v>26255.1</v>
      </c>
      <c r="O4" s="215"/>
      <c r="P4" s="213"/>
      <c r="Q4" s="213"/>
      <c r="R4" s="213"/>
      <c r="S4" s="213"/>
      <c r="T4" s="214" t="s">
        <v>1366</v>
      </c>
      <c r="U4" s="185">
        <v>2923</v>
      </c>
      <c r="V4" s="157" t="s">
        <v>999</v>
      </c>
      <c r="W4" s="157" t="s">
        <v>1003</v>
      </c>
    </row>
    <row r="5" spans="1:24" ht="16" customHeight="1">
      <c r="A5" s="210" t="s">
        <v>1375</v>
      </c>
      <c r="B5" s="210" t="s">
        <v>1376</v>
      </c>
      <c r="C5" s="211" t="s">
        <v>968</v>
      </c>
      <c r="D5" s="211">
        <v>11230</v>
      </c>
      <c r="E5" s="212">
        <v>43250</v>
      </c>
      <c r="F5" s="213"/>
      <c r="G5" s="213"/>
      <c r="H5" s="213"/>
      <c r="I5" s="214">
        <v>11926.08</v>
      </c>
      <c r="J5" s="212">
        <v>43280</v>
      </c>
      <c r="K5" s="211" t="s">
        <v>1371</v>
      </c>
      <c r="L5" s="213"/>
      <c r="M5" s="210" t="s">
        <v>1371</v>
      </c>
      <c r="N5" s="214">
        <v>11926.08</v>
      </c>
      <c r="O5" s="215"/>
      <c r="P5" s="213"/>
      <c r="Q5" s="213"/>
      <c r="R5" s="213"/>
      <c r="S5" s="213"/>
      <c r="T5" s="214" t="s">
        <v>1366</v>
      </c>
      <c r="U5" s="185">
        <v>2923</v>
      </c>
      <c r="V5" s="157" t="s">
        <v>999</v>
      </c>
      <c r="W5" s="157" t="s">
        <v>1003</v>
      </c>
    </row>
    <row r="6" spans="1:24" ht="16" customHeight="1">
      <c r="A6" s="210" t="s">
        <v>1375</v>
      </c>
      <c r="B6" s="210" t="s">
        <v>1376</v>
      </c>
      <c r="C6" s="211" t="s">
        <v>968</v>
      </c>
      <c r="D6" s="211">
        <v>11399</v>
      </c>
      <c r="E6" s="212">
        <v>43280</v>
      </c>
      <c r="F6" s="213"/>
      <c r="G6" s="213"/>
      <c r="H6" s="213"/>
      <c r="I6" s="214">
        <v>26045.68</v>
      </c>
      <c r="J6" s="212">
        <v>43312</v>
      </c>
      <c r="K6" s="211" t="s">
        <v>1371</v>
      </c>
      <c r="L6" s="213"/>
      <c r="M6" s="210" t="s">
        <v>1371</v>
      </c>
      <c r="N6" s="214">
        <v>26045.68</v>
      </c>
      <c r="O6" s="215"/>
      <c r="P6" s="213"/>
      <c r="Q6" s="213"/>
      <c r="R6" s="213"/>
      <c r="S6" s="213"/>
      <c r="T6" s="214" t="s">
        <v>1377</v>
      </c>
      <c r="U6" s="185">
        <v>2891</v>
      </c>
      <c r="V6" s="157" t="s">
        <v>999</v>
      </c>
      <c r="W6" s="157" t="s">
        <v>1003</v>
      </c>
    </row>
    <row r="7" spans="1:24" ht="16" customHeight="1">
      <c r="A7" s="210" t="s">
        <v>1375</v>
      </c>
      <c r="B7" s="210" t="s">
        <v>1376</v>
      </c>
      <c r="C7" s="211" t="s">
        <v>968</v>
      </c>
      <c r="D7" s="211">
        <v>11404</v>
      </c>
      <c r="E7" s="212">
        <v>43280</v>
      </c>
      <c r="F7" s="213"/>
      <c r="G7" s="213"/>
      <c r="H7" s="213"/>
      <c r="I7" s="214">
        <v>11850.44</v>
      </c>
      <c r="J7" s="212">
        <v>43312</v>
      </c>
      <c r="K7" s="211" t="s">
        <v>1371</v>
      </c>
      <c r="L7" s="213"/>
      <c r="M7" s="210" t="s">
        <v>1371</v>
      </c>
      <c r="N7" s="214">
        <v>11850.44</v>
      </c>
      <c r="O7" s="215"/>
      <c r="P7" s="213"/>
      <c r="Q7" s="213"/>
      <c r="R7" s="213"/>
      <c r="S7" s="213"/>
      <c r="T7" s="214" t="s">
        <v>1377</v>
      </c>
      <c r="U7" s="185">
        <v>2891</v>
      </c>
      <c r="V7" s="157" t="s">
        <v>999</v>
      </c>
      <c r="W7" s="157" t="s">
        <v>1003</v>
      </c>
    </row>
    <row r="8" spans="1:24" ht="16" customHeight="1">
      <c r="A8" s="210" t="s">
        <v>1375</v>
      </c>
      <c r="B8" s="210" t="s">
        <v>1376</v>
      </c>
      <c r="C8" s="211" t="s">
        <v>968</v>
      </c>
      <c r="D8" s="211">
        <v>11572</v>
      </c>
      <c r="E8" s="212">
        <v>43312</v>
      </c>
      <c r="F8" s="213"/>
      <c r="G8" s="213"/>
      <c r="H8" s="213"/>
      <c r="I8" s="214">
        <v>27791.35</v>
      </c>
      <c r="J8" s="212">
        <v>43343</v>
      </c>
      <c r="K8" s="211" t="s">
        <v>1371</v>
      </c>
      <c r="L8" s="213"/>
      <c r="M8" s="210" t="s">
        <v>1371</v>
      </c>
      <c r="N8" s="214">
        <v>27791.35</v>
      </c>
      <c r="O8" s="215"/>
      <c r="P8" s="213"/>
      <c r="Q8" s="213"/>
      <c r="R8" s="213"/>
      <c r="S8" s="213"/>
      <c r="T8" s="214" t="s">
        <v>1368</v>
      </c>
      <c r="U8" s="185">
        <v>2860</v>
      </c>
      <c r="V8" s="157" t="s">
        <v>999</v>
      </c>
      <c r="W8" s="157" t="s">
        <v>1003</v>
      </c>
    </row>
    <row r="9" spans="1:24" ht="16" customHeight="1">
      <c r="A9" s="210" t="s">
        <v>1375</v>
      </c>
      <c r="B9" s="210" t="s">
        <v>1376</v>
      </c>
      <c r="C9" s="211" t="s">
        <v>968</v>
      </c>
      <c r="D9" s="211">
        <v>11573</v>
      </c>
      <c r="E9" s="212">
        <v>43312</v>
      </c>
      <c r="F9" s="213"/>
      <c r="G9" s="213"/>
      <c r="H9" s="213"/>
      <c r="I9" s="214">
        <v>89458.78</v>
      </c>
      <c r="J9" s="212">
        <v>43343</v>
      </c>
      <c r="K9" s="211" t="s">
        <v>1371</v>
      </c>
      <c r="L9" s="213"/>
      <c r="M9" s="210" t="s">
        <v>1371</v>
      </c>
      <c r="N9" s="214">
        <v>89458.78</v>
      </c>
      <c r="O9" s="215"/>
      <c r="P9" s="213"/>
      <c r="Q9" s="213"/>
      <c r="R9" s="213"/>
      <c r="S9" s="213"/>
      <c r="T9" s="214" t="s">
        <v>1368</v>
      </c>
      <c r="U9" s="185">
        <v>2860</v>
      </c>
      <c r="V9" s="157" t="s">
        <v>999</v>
      </c>
      <c r="W9" s="157" t="s">
        <v>1003</v>
      </c>
    </row>
    <row r="10" spans="1:24" ht="16" customHeight="1">
      <c r="A10" s="210" t="s">
        <v>1375</v>
      </c>
      <c r="B10" s="210" t="s">
        <v>1376</v>
      </c>
      <c r="C10" s="211" t="s">
        <v>968</v>
      </c>
      <c r="D10" s="211">
        <v>11577</v>
      </c>
      <c r="E10" s="212">
        <v>43312</v>
      </c>
      <c r="F10" s="213"/>
      <c r="G10" s="213"/>
      <c r="H10" s="213"/>
      <c r="I10" s="214">
        <v>12002.99</v>
      </c>
      <c r="J10" s="212">
        <v>43343</v>
      </c>
      <c r="K10" s="211" t="s">
        <v>1371</v>
      </c>
      <c r="L10" s="213"/>
      <c r="M10" s="210" t="s">
        <v>1371</v>
      </c>
      <c r="N10" s="214">
        <v>12002.99</v>
      </c>
      <c r="O10" s="215"/>
      <c r="P10" s="213"/>
      <c r="Q10" s="213"/>
      <c r="R10" s="213"/>
      <c r="S10" s="213"/>
      <c r="T10" s="214" t="s">
        <v>1368</v>
      </c>
      <c r="U10" s="185">
        <v>2860</v>
      </c>
      <c r="V10" s="157" t="s">
        <v>999</v>
      </c>
      <c r="W10" s="157" t="s">
        <v>1003</v>
      </c>
    </row>
    <row r="11" spans="1:24" ht="16" customHeight="1">
      <c r="A11" s="210" t="s">
        <v>1375</v>
      </c>
      <c r="B11" s="210" t="s">
        <v>1376</v>
      </c>
      <c r="C11" s="211" t="s">
        <v>968</v>
      </c>
      <c r="D11" s="211">
        <v>11745</v>
      </c>
      <c r="E11" s="212">
        <v>43343</v>
      </c>
      <c r="F11" s="213"/>
      <c r="G11" s="213"/>
      <c r="H11" s="213"/>
      <c r="I11" s="214">
        <v>27532.85</v>
      </c>
      <c r="J11" s="212">
        <v>43371</v>
      </c>
      <c r="K11" s="211" t="s">
        <v>1371</v>
      </c>
      <c r="L11" s="213"/>
      <c r="M11" s="210" t="s">
        <v>1371</v>
      </c>
      <c r="N11" s="214">
        <v>27532.85</v>
      </c>
      <c r="O11" s="215"/>
      <c r="P11" s="213"/>
      <c r="Q11" s="213"/>
      <c r="R11" s="213"/>
      <c r="S11" s="213"/>
      <c r="T11" s="214" t="s">
        <v>1372</v>
      </c>
      <c r="U11" s="185">
        <v>2832</v>
      </c>
      <c r="V11" s="157" t="s">
        <v>999</v>
      </c>
      <c r="W11" s="157" t="s">
        <v>1003</v>
      </c>
    </row>
    <row r="12" spans="1:24" ht="16" customHeight="1">
      <c r="A12" s="210" t="s">
        <v>1375</v>
      </c>
      <c r="B12" s="210" t="s">
        <v>1376</v>
      </c>
      <c r="C12" s="211" t="s">
        <v>968</v>
      </c>
      <c r="D12" s="211">
        <v>11746</v>
      </c>
      <c r="E12" s="212">
        <v>43343</v>
      </c>
      <c r="F12" s="213"/>
      <c r="G12" s="213"/>
      <c r="H12" s="213"/>
      <c r="I12" s="214">
        <v>87886.21</v>
      </c>
      <c r="J12" s="212">
        <v>43371</v>
      </c>
      <c r="K12" s="211" t="s">
        <v>1371</v>
      </c>
      <c r="L12" s="213"/>
      <c r="M12" s="210" t="s">
        <v>1371</v>
      </c>
      <c r="N12" s="214">
        <v>87886.21</v>
      </c>
      <c r="O12" s="215"/>
      <c r="P12" s="213"/>
      <c r="Q12" s="213"/>
      <c r="R12" s="213"/>
      <c r="S12" s="213"/>
      <c r="T12" s="214" t="s">
        <v>1372</v>
      </c>
      <c r="U12" s="185">
        <v>2832</v>
      </c>
      <c r="V12" s="157" t="s">
        <v>999</v>
      </c>
      <c r="W12" s="157" t="s">
        <v>1003</v>
      </c>
    </row>
    <row r="13" spans="1:24" ht="16" customHeight="1">
      <c r="A13" s="210" t="s">
        <v>1375</v>
      </c>
      <c r="B13" s="210" t="s">
        <v>1376</v>
      </c>
      <c r="C13" s="211" t="s">
        <v>968</v>
      </c>
      <c r="D13" s="211">
        <v>11750</v>
      </c>
      <c r="E13" s="212">
        <v>43343</v>
      </c>
      <c r="F13" s="213"/>
      <c r="G13" s="213"/>
      <c r="H13" s="213"/>
      <c r="I13" s="214">
        <v>12369.9</v>
      </c>
      <c r="J13" s="212">
        <v>43371</v>
      </c>
      <c r="K13" s="211" t="s">
        <v>1371</v>
      </c>
      <c r="L13" s="213"/>
      <c r="M13" s="210" t="s">
        <v>1371</v>
      </c>
      <c r="N13" s="214">
        <v>12369.9</v>
      </c>
      <c r="O13" s="215"/>
      <c r="P13" s="213"/>
      <c r="Q13" s="213"/>
      <c r="R13" s="213"/>
      <c r="S13" s="213"/>
      <c r="T13" s="214" t="s">
        <v>1372</v>
      </c>
      <c r="U13" s="185">
        <v>2832</v>
      </c>
      <c r="V13" s="157" t="s">
        <v>999</v>
      </c>
      <c r="W13" s="157" t="s">
        <v>1003</v>
      </c>
    </row>
    <row r="14" spans="1:24" ht="16" customHeight="1">
      <c r="A14" s="210" t="s">
        <v>1375</v>
      </c>
      <c r="B14" s="210" t="s">
        <v>1376</v>
      </c>
      <c r="C14" s="211" t="s">
        <v>968</v>
      </c>
      <c r="D14" s="211">
        <v>11921</v>
      </c>
      <c r="E14" s="212">
        <v>43371</v>
      </c>
      <c r="F14" s="213"/>
      <c r="G14" s="213"/>
      <c r="H14" s="213"/>
      <c r="I14" s="214">
        <v>26713.32</v>
      </c>
      <c r="J14" s="212">
        <v>43404</v>
      </c>
      <c r="K14" s="211" t="s">
        <v>1371</v>
      </c>
      <c r="L14" s="213"/>
      <c r="M14" s="210" t="s">
        <v>1371</v>
      </c>
      <c r="N14" s="214">
        <v>26713.32</v>
      </c>
      <c r="O14" s="215"/>
      <c r="P14" s="213"/>
      <c r="Q14" s="213"/>
      <c r="R14" s="213"/>
      <c r="S14" s="213"/>
      <c r="T14" s="214" t="s">
        <v>1373</v>
      </c>
      <c r="U14" s="185">
        <v>2799</v>
      </c>
      <c r="V14" s="157" t="s">
        <v>999</v>
      </c>
      <c r="W14" s="157" t="s">
        <v>1003</v>
      </c>
    </row>
    <row r="15" spans="1:24" ht="16" customHeight="1">
      <c r="A15" s="210" t="s">
        <v>1375</v>
      </c>
      <c r="B15" s="210" t="s">
        <v>1376</v>
      </c>
      <c r="C15" s="211" t="s">
        <v>968</v>
      </c>
      <c r="D15" s="211">
        <v>11922</v>
      </c>
      <c r="E15" s="212">
        <v>43371</v>
      </c>
      <c r="F15" s="213"/>
      <c r="G15" s="213"/>
      <c r="H15" s="213"/>
      <c r="I15" s="214">
        <v>87786.7</v>
      </c>
      <c r="J15" s="212">
        <v>43404</v>
      </c>
      <c r="K15" s="211" t="s">
        <v>1371</v>
      </c>
      <c r="L15" s="213"/>
      <c r="M15" s="210" t="s">
        <v>1371</v>
      </c>
      <c r="N15" s="214">
        <v>87786.7</v>
      </c>
      <c r="O15" s="215"/>
      <c r="P15" s="213"/>
      <c r="Q15" s="213"/>
      <c r="R15" s="213"/>
      <c r="S15" s="213"/>
      <c r="T15" s="214" t="s">
        <v>1373</v>
      </c>
      <c r="U15" s="185">
        <v>2799</v>
      </c>
      <c r="V15" s="157" t="s">
        <v>999</v>
      </c>
      <c r="W15" s="157" t="s">
        <v>1003</v>
      </c>
    </row>
    <row r="16" spans="1:24" ht="16" customHeight="1">
      <c r="A16" s="210" t="s">
        <v>1375</v>
      </c>
      <c r="B16" s="210" t="s">
        <v>1376</v>
      </c>
      <c r="C16" s="211" t="s">
        <v>968</v>
      </c>
      <c r="D16" s="211">
        <v>11926</v>
      </c>
      <c r="E16" s="212">
        <v>43371</v>
      </c>
      <c r="F16" s="213"/>
      <c r="G16" s="213"/>
      <c r="H16" s="213"/>
      <c r="I16" s="214">
        <v>12035.32</v>
      </c>
      <c r="J16" s="212">
        <v>43404</v>
      </c>
      <c r="K16" s="211" t="s">
        <v>1371</v>
      </c>
      <c r="L16" s="213"/>
      <c r="M16" s="210" t="s">
        <v>1371</v>
      </c>
      <c r="N16" s="214">
        <v>12035.32</v>
      </c>
      <c r="O16" s="215"/>
      <c r="P16" s="213"/>
      <c r="Q16" s="213"/>
      <c r="R16" s="213"/>
      <c r="S16" s="213"/>
      <c r="T16" s="214" t="s">
        <v>1373</v>
      </c>
      <c r="U16" s="185">
        <v>2799</v>
      </c>
      <c r="V16" s="157" t="s">
        <v>999</v>
      </c>
      <c r="W16" s="157" t="s">
        <v>1003</v>
      </c>
    </row>
    <row r="17" spans="1:23" ht="16" customHeight="1">
      <c r="A17" s="210" t="s">
        <v>1375</v>
      </c>
      <c r="B17" s="210" t="s">
        <v>1376</v>
      </c>
      <c r="C17" s="211" t="s">
        <v>968</v>
      </c>
      <c r="D17" s="211">
        <v>12096</v>
      </c>
      <c r="E17" s="212">
        <v>43404</v>
      </c>
      <c r="F17" s="213"/>
      <c r="G17" s="213"/>
      <c r="H17" s="213"/>
      <c r="I17" s="214">
        <v>27646.03</v>
      </c>
      <c r="J17" s="212">
        <v>43434</v>
      </c>
      <c r="K17" s="211" t="s">
        <v>1371</v>
      </c>
      <c r="L17" s="213"/>
      <c r="M17" s="210" t="s">
        <v>1371</v>
      </c>
      <c r="N17" s="214">
        <v>27646.03</v>
      </c>
      <c r="O17" s="215"/>
      <c r="P17" s="213"/>
      <c r="Q17" s="213"/>
      <c r="R17" s="213"/>
      <c r="S17" s="213"/>
      <c r="T17" s="214" t="s">
        <v>1366</v>
      </c>
      <c r="U17" s="185">
        <v>2769</v>
      </c>
      <c r="V17" s="157" t="s">
        <v>999</v>
      </c>
      <c r="W17" s="157" t="s">
        <v>1003</v>
      </c>
    </row>
    <row r="18" spans="1:23" ht="16" customHeight="1">
      <c r="A18" s="210" t="s">
        <v>1375</v>
      </c>
      <c r="B18" s="210" t="s">
        <v>1376</v>
      </c>
      <c r="C18" s="211" t="s">
        <v>968</v>
      </c>
      <c r="D18" s="211">
        <v>12097</v>
      </c>
      <c r="E18" s="212">
        <v>43404</v>
      </c>
      <c r="F18" s="213"/>
      <c r="G18" s="213"/>
      <c r="H18" s="213"/>
      <c r="I18" s="214">
        <v>88087.42</v>
      </c>
      <c r="J18" s="212">
        <v>43434</v>
      </c>
      <c r="K18" s="211" t="s">
        <v>1371</v>
      </c>
      <c r="L18" s="213"/>
      <c r="M18" s="210" t="s">
        <v>1371</v>
      </c>
      <c r="N18" s="214">
        <v>88087.42</v>
      </c>
      <c r="O18" s="215"/>
      <c r="P18" s="213"/>
      <c r="Q18" s="213"/>
      <c r="R18" s="213"/>
      <c r="S18" s="213"/>
      <c r="T18" s="214" t="s">
        <v>1366</v>
      </c>
      <c r="U18" s="185">
        <v>2769</v>
      </c>
      <c r="V18" s="157" t="s">
        <v>999</v>
      </c>
      <c r="W18" s="157" t="s">
        <v>1003</v>
      </c>
    </row>
    <row r="19" spans="1:23" ht="16" customHeight="1">
      <c r="A19" s="210" t="s">
        <v>1375</v>
      </c>
      <c r="B19" s="210" t="s">
        <v>1376</v>
      </c>
      <c r="C19" s="211" t="s">
        <v>968</v>
      </c>
      <c r="D19" s="211">
        <v>12101</v>
      </c>
      <c r="E19" s="212">
        <v>43404</v>
      </c>
      <c r="F19" s="213"/>
      <c r="G19" s="213"/>
      <c r="H19" s="213"/>
      <c r="I19" s="214">
        <v>12121.79</v>
      </c>
      <c r="J19" s="212">
        <v>43434</v>
      </c>
      <c r="K19" s="211" t="s">
        <v>1371</v>
      </c>
      <c r="L19" s="213"/>
      <c r="M19" s="210" t="s">
        <v>1371</v>
      </c>
      <c r="N19" s="214">
        <v>12121.79</v>
      </c>
      <c r="O19" s="215"/>
      <c r="P19" s="213"/>
      <c r="Q19" s="213"/>
      <c r="R19" s="213"/>
      <c r="S19" s="213"/>
      <c r="T19" s="214" t="s">
        <v>1366</v>
      </c>
      <c r="U19" s="185">
        <v>2769</v>
      </c>
      <c r="V19" s="157" t="s">
        <v>999</v>
      </c>
      <c r="W19" s="157" t="s">
        <v>1003</v>
      </c>
    </row>
    <row r="20" spans="1:23" ht="16" customHeight="1">
      <c r="A20" s="210" t="s">
        <v>1375</v>
      </c>
      <c r="B20" s="210" t="s">
        <v>1376</v>
      </c>
      <c r="C20" s="211" t="s">
        <v>968</v>
      </c>
      <c r="D20" s="211">
        <v>12272</v>
      </c>
      <c r="E20" s="212">
        <v>43434</v>
      </c>
      <c r="F20" s="213"/>
      <c r="G20" s="213"/>
      <c r="H20" s="213"/>
      <c r="I20" s="214">
        <v>26811.94</v>
      </c>
      <c r="J20" s="212">
        <v>43464</v>
      </c>
      <c r="K20" s="211" t="s">
        <v>1371</v>
      </c>
      <c r="L20" s="213"/>
      <c r="M20" s="210" t="s">
        <v>1371</v>
      </c>
      <c r="N20" s="214">
        <v>26811.94</v>
      </c>
      <c r="O20" s="215"/>
      <c r="P20" s="213"/>
      <c r="Q20" s="213"/>
      <c r="R20" s="213"/>
      <c r="S20" s="213"/>
      <c r="T20" s="214" t="s">
        <v>1366</v>
      </c>
      <c r="U20" s="185">
        <v>2739</v>
      </c>
      <c r="V20" s="157" t="s">
        <v>999</v>
      </c>
      <c r="W20" s="157" t="s">
        <v>1003</v>
      </c>
    </row>
    <row r="21" spans="1:23" ht="16" customHeight="1">
      <c r="A21" s="210" t="s">
        <v>1375</v>
      </c>
      <c r="B21" s="210" t="s">
        <v>1376</v>
      </c>
      <c r="C21" s="211" t="s">
        <v>968</v>
      </c>
      <c r="D21" s="211">
        <v>12273</v>
      </c>
      <c r="E21" s="212">
        <v>43434</v>
      </c>
      <c r="F21" s="213"/>
      <c r="G21" s="213"/>
      <c r="H21" s="213"/>
      <c r="I21" s="214">
        <v>88463.06</v>
      </c>
      <c r="J21" s="212">
        <v>43464</v>
      </c>
      <c r="K21" s="211" t="s">
        <v>1371</v>
      </c>
      <c r="L21" s="213"/>
      <c r="M21" s="210" t="s">
        <v>1371</v>
      </c>
      <c r="N21" s="214">
        <v>88463.06</v>
      </c>
      <c r="O21" s="215"/>
      <c r="P21" s="213"/>
      <c r="Q21" s="213"/>
      <c r="R21" s="213"/>
      <c r="S21" s="213"/>
      <c r="T21" s="214" t="s">
        <v>1366</v>
      </c>
      <c r="U21" s="185">
        <v>2739</v>
      </c>
      <c r="V21" s="157" t="s">
        <v>999</v>
      </c>
      <c r="W21" s="157" t="s">
        <v>1003</v>
      </c>
    </row>
    <row r="22" spans="1:23" ht="16" customHeight="1">
      <c r="A22" s="210" t="s">
        <v>1375</v>
      </c>
      <c r="B22" s="210" t="s">
        <v>1376</v>
      </c>
      <c r="C22" s="211" t="s">
        <v>968</v>
      </c>
      <c r="D22" s="211">
        <v>12274</v>
      </c>
      <c r="E22" s="212">
        <v>43434</v>
      </c>
      <c r="F22" s="213"/>
      <c r="G22" s="213"/>
      <c r="H22" s="213"/>
      <c r="I22" s="214">
        <v>7469.73</v>
      </c>
      <c r="J22" s="212">
        <v>43464</v>
      </c>
      <c r="K22" s="211" t="s">
        <v>1371</v>
      </c>
      <c r="L22" s="213"/>
      <c r="M22" s="210" t="s">
        <v>1371</v>
      </c>
      <c r="N22" s="214">
        <v>7469.73</v>
      </c>
      <c r="O22" s="215"/>
      <c r="P22" s="213"/>
      <c r="Q22" s="213"/>
      <c r="R22" s="213"/>
      <c r="S22" s="213"/>
      <c r="T22" s="214" t="s">
        <v>1366</v>
      </c>
      <c r="U22" s="185">
        <v>2739</v>
      </c>
      <c r="V22" s="157" t="s">
        <v>999</v>
      </c>
      <c r="W22" s="157" t="s">
        <v>1003</v>
      </c>
    </row>
    <row r="23" spans="1:23" ht="16" customHeight="1">
      <c r="A23" s="210" t="s">
        <v>1375</v>
      </c>
      <c r="B23" s="210" t="s">
        <v>1376</v>
      </c>
      <c r="C23" s="211" t="s">
        <v>968</v>
      </c>
      <c r="D23" s="211">
        <v>12275</v>
      </c>
      <c r="E23" s="212">
        <v>43434</v>
      </c>
      <c r="F23" s="213"/>
      <c r="G23" s="213"/>
      <c r="H23" s="213"/>
      <c r="I23" s="214">
        <v>2318.41</v>
      </c>
      <c r="J23" s="212">
        <v>43464</v>
      </c>
      <c r="K23" s="211" t="s">
        <v>1371</v>
      </c>
      <c r="L23" s="213"/>
      <c r="M23" s="210" t="s">
        <v>1371</v>
      </c>
      <c r="N23" s="214">
        <v>2318.41</v>
      </c>
      <c r="O23" s="215"/>
      <c r="P23" s="213"/>
      <c r="Q23" s="213"/>
      <c r="R23" s="213"/>
      <c r="S23" s="213"/>
      <c r="T23" s="214" t="s">
        <v>1366</v>
      </c>
      <c r="U23" s="185">
        <v>2739</v>
      </c>
      <c r="V23" s="157" t="s">
        <v>999</v>
      </c>
      <c r="W23" s="157" t="s">
        <v>1003</v>
      </c>
    </row>
    <row r="24" spans="1:23" ht="16" customHeight="1">
      <c r="A24" s="210" t="s">
        <v>1375</v>
      </c>
      <c r="B24" s="210" t="s">
        <v>1376</v>
      </c>
      <c r="C24" s="211" t="s">
        <v>968</v>
      </c>
      <c r="D24" s="211">
        <v>12277</v>
      </c>
      <c r="E24" s="212">
        <v>43434</v>
      </c>
      <c r="F24" s="213"/>
      <c r="G24" s="213"/>
      <c r="H24" s="213"/>
      <c r="I24" s="214">
        <v>12062.37</v>
      </c>
      <c r="J24" s="212">
        <v>43464</v>
      </c>
      <c r="K24" s="211" t="s">
        <v>1371</v>
      </c>
      <c r="L24" s="213"/>
      <c r="M24" s="210" t="s">
        <v>1371</v>
      </c>
      <c r="N24" s="214">
        <v>12062.37</v>
      </c>
      <c r="O24" s="215"/>
      <c r="P24" s="213"/>
      <c r="Q24" s="213"/>
      <c r="R24" s="213"/>
      <c r="S24" s="213"/>
      <c r="T24" s="214" t="s">
        <v>1366</v>
      </c>
      <c r="U24" s="185">
        <v>2739</v>
      </c>
      <c r="V24" s="157" t="s">
        <v>999</v>
      </c>
      <c r="W24" s="157" t="s">
        <v>1003</v>
      </c>
    </row>
    <row r="25" spans="1:23" ht="16" customHeight="1">
      <c r="A25" s="210" t="s">
        <v>1375</v>
      </c>
      <c r="B25" s="210" t="s">
        <v>1376</v>
      </c>
      <c r="C25" s="211" t="s">
        <v>968</v>
      </c>
      <c r="D25" s="211">
        <v>12490</v>
      </c>
      <c r="E25" s="212">
        <v>43464</v>
      </c>
      <c r="F25" s="213"/>
      <c r="G25" s="213"/>
      <c r="H25" s="213"/>
      <c r="I25" s="214">
        <v>26531.38</v>
      </c>
      <c r="J25" s="212">
        <v>43496</v>
      </c>
      <c r="K25" s="211" t="s">
        <v>1371</v>
      </c>
      <c r="L25" s="213"/>
      <c r="M25" s="210" t="s">
        <v>1371</v>
      </c>
      <c r="N25" s="214">
        <v>26531.38</v>
      </c>
      <c r="O25" s="215"/>
      <c r="P25" s="213"/>
      <c r="Q25" s="213"/>
      <c r="R25" s="213"/>
      <c r="S25" s="213"/>
      <c r="T25" s="214" t="s">
        <v>1377</v>
      </c>
      <c r="U25" s="185">
        <v>2707</v>
      </c>
      <c r="V25" s="157" t="s">
        <v>999</v>
      </c>
      <c r="W25" s="157" t="s">
        <v>1003</v>
      </c>
    </row>
    <row r="26" spans="1:23" ht="16" customHeight="1">
      <c r="A26" s="210" t="s">
        <v>1375</v>
      </c>
      <c r="B26" s="210" t="s">
        <v>1376</v>
      </c>
      <c r="C26" s="211" t="s">
        <v>968</v>
      </c>
      <c r="D26" s="211">
        <v>12491</v>
      </c>
      <c r="E26" s="212">
        <v>43464</v>
      </c>
      <c r="F26" s="213"/>
      <c r="G26" s="213"/>
      <c r="H26" s="213"/>
      <c r="I26" s="214">
        <v>80284.33</v>
      </c>
      <c r="J26" s="212">
        <v>43496</v>
      </c>
      <c r="K26" s="211" t="s">
        <v>1371</v>
      </c>
      <c r="L26" s="213"/>
      <c r="M26" s="210" t="s">
        <v>1371</v>
      </c>
      <c r="N26" s="214">
        <v>80284.33</v>
      </c>
      <c r="O26" s="215"/>
      <c r="P26" s="213"/>
      <c r="Q26" s="213"/>
      <c r="R26" s="213"/>
      <c r="S26" s="213"/>
      <c r="T26" s="214" t="s">
        <v>1377</v>
      </c>
      <c r="U26" s="185">
        <v>2707</v>
      </c>
      <c r="V26" s="157" t="s">
        <v>999</v>
      </c>
      <c r="W26" s="157" t="s">
        <v>1003</v>
      </c>
    </row>
    <row r="27" spans="1:23" ht="16" customHeight="1">
      <c r="A27" s="210" t="s">
        <v>1375</v>
      </c>
      <c r="B27" s="210" t="s">
        <v>1376</v>
      </c>
      <c r="C27" s="211" t="s">
        <v>968</v>
      </c>
      <c r="D27" s="211">
        <v>12493</v>
      </c>
      <c r="E27" s="212">
        <v>43464</v>
      </c>
      <c r="F27" s="213"/>
      <c r="G27" s="213"/>
      <c r="H27" s="213"/>
      <c r="I27" s="214">
        <v>2447.41</v>
      </c>
      <c r="J27" s="212">
        <v>43496</v>
      </c>
      <c r="K27" s="211" t="s">
        <v>1371</v>
      </c>
      <c r="L27" s="213"/>
      <c r="M27" s="210" t="s">
        <v>1371</v>
      </c>
      <c r="N27" s="214">
        <v>2447.41</v>
      </c>
      <c r="O27" s="215"/>
      <c r="P27" s="213"/>
      <c r="Q27" s="213"/>
      <c r="R27" s="213"/>
      <c r="S27" s="213"/>
      <c r="T27" s="214" t="s">
        <v>1377</v>
      </c>
      <c r="U27" s="185">
        <v>2707</v>
      </c>
      <c r="V27" s="157" t="s">
        <v>999</v>
      </c>
      <c r="W27" s="157" t="s">
        <v>1003</v>
      </c>
    </row>
    <row r="28" spans="1:23" ht="16" customHeight="1">
      <c r="A28" s="210" t="s">
        <v>1375</v>
      </c>
      <c r="B28" s="210" t="s">
        <v>1376</v>
      </c>
      <c r="C28" s="211" t="s">
        <v>968</v>
      </c>
      <c r="D28" s="211">
        <v>12495</v>
      </c>
      <c r="E28" s="212">
        <v>43464</v>
      </c>
      <c r="F28" s="213"/>
      <c r="G28" s="213"/>
      <c r="H28" s="213"/>
      <c r="I28" s="214">
        <v>12073.9</v>
      </c>
      <c r="J28" s="212">
        <v>43496</v>
      </c>
      <c r="K28" s="211" t="s">
        <v>1371</v>
      </c>
      <c r="L28" s="213"/>
      <c r="M28" s="210" t="s">
        <v>1371</v>
      </c>
      <c r="N28" s="214">
        <v>12073.9</v>
      </c>
      <c r="O28" s="215"/>
      <c r="P28" s="213"/>
      <c r="Q28" s="213"/>
      <c r="R28" s="213"/>
      <c r="S28" s="213"/>
      <c r="T28" s="214" t="s">
        <v>1377</v>
      </c>
      <c r="U28" s="185">
        <v>2707</v>
      </c>
      <c r="V28" s="157" t="s">
        <v>999</v>
      </c>
      <c r="W28" s="157" t="s">
        <v>1003</v>
      </c>
    </row>
    <row r="29" spans="1:23" ht="16" customHeight="1">
      <c r="A29" s="210" t="s">
        <v>1375</v>
      </c>
      <c r="B29" s="210" t="s">
        <v>1376</v>
      </c>
      <c r="C29" s="211" t="s">
        <v>968</v>
      </c>
      <c r="D29" s="211">
        <v>12588</v>
      </c>
      <c r="E29" s="212">
        <v>43496</v>
      </c>
      <c r="F29" s="213"/>
      <c r="G29" s="213"/>
      <c r="H29" s="213"/>
      <c r="I29" s="214">
        <v>31660.59</v>
      </c>
      <c r="J29" s="212">
        <v>43524</v>
      </c>
      <c r="K29" s="211" t="s">
        <v>1371</v>
      </c>
      <c r="L29" s="213"/>
      <c r="M29" s="210" t="s">
        <v>1371</v>
      </c>
      <c r="N29" s="214">
        <v>31660.59</v>
      </c>
      <c r="O29" s="215"/>
      <c r="P29" s="213"/>
      <c r="Q29" s="213"/>
      <c r="R29" s="213"/>
      <c r="S29" s="213"/>
      <c r="T29" s="214" t="s">
        <v>1372</v>
      </c>
      <c r="U29" s="185">
        <v>2679</v>
      </c>
      <c r="V29" s="157" t="s">
        <v>999</v>
      </c>
      <c r="W29" s="157" t="s">
        <v>1003</v>
      </c>
    </row>
    <row r="30" spans="1:23" ht="16" customHeight="1">
      <c r="A30" s="210" t="s">
        <v>1375</v>
      </c>
      <c r="B30" s="210" t="s">
        <v>1376</v>
      </c>
      <c r="C30" s="211" t="s">
        <v>968</v>
      </c>
      <c r="D30" s="211">
        <v>12589</v>
      </c>
      <c r="E30" s="212">
        <v>43496</v>
      </c>
      <c r="F30" s="213"/>
      <c r="G30" s="213"/>
      <c r="H30" s="213"/>
      <c r="I30" s="214">
        <v>89867.98</v>
      </c>
      <c r="J30" s="212">
        <v>43524</v>
      </c>
      <c r="K30" s="211" t="s">
        <v>1371</v>
      </c>
      <c r="L30" s="213"/>
      <c r="M30" s="210" t="s">
        <v>1371</v>
      </c>
      <c r="N30" s="214">
        <v>89867.98</v>
      </c>
      <c r="O30" s="215"/>
      <c r="P30" s="213"/>
      <c r="Q30" s="213"/>
      <c r="R30" s="213"/>
      <c r="S30" s="213"/>
      <c r="T30" s="214" t="s">
        <v>1372</v>
      </c>
      <c r="U30" s="185">
        <v>2679</v>
      </c>
      <c r="V30" s="157" t="s">
        <v>999</v>
      </c>
      <c r="W30" s="157" t="s">
        <v>1003</v>
      </c>
    </row>
    <row r="31" spans="1:23" ht="16" customHeight="1">
      <c r="A31" s="210" t="s">
        <v>1375</v>
      </c>
      <c r="B31" s="210" t="s">
        <v>1376</v>
      </c>
      <c r="C31" s="211" t="s">
        <v>968</v>
      </c>
      <c r="D31" s="211">
        <v>12591</v>
      </c>
      <c r="E31" s="212">
        <v>43496</v>
      </c>
      <c r="F31" s="213"/>
      <c r="G31" s="213"/>
      <c r="H31" s="213"/>
      <c r="I31" s="214">
        <v>2411.79</v>
      </c>
      <c r="J31" s="212">
        <v>43524</v>
      </c>
      <c r="K31" s="211" t="s">
        <v>1371</v>
      </c>
      <c r="L31" s="213"/>
      <c r="M31" s="210" t="s">
        <v>1371</v>
      </c>
      <c r="N31" s="214">
        <v>2411.79</v>
      </c>
      <c r="O31" s="215"/>
      <c r="P31" s="213"/>
      <c r="Q31" s="213"/>
      <c r="R31" s="213"/>
      <c r="S31" s="213"/>
      <c r="T31" s="214" t="s">
        <v>1372</v>
      </c>
      <c r="U31" s="185">
        <v>2679</v>
      </c>
      <c r="V31" s="157" t="s">
        <v>999</v>
      </c>
      <c r="W31" s="157" t="s">
        <v>1003</v>
      </c>
    </row>
    <row r="32" spans="1:23" ht="16" customHeight="1">
      <c r="A32" s="210" t="s">
        <v>1375</v>
      </c>
      <c r="B32" s="210" t="s">
        <v>1376</v>
      </c>
      <c r="C32" s="211" t="s">
        <v>968</v>
      </c>
      <c r="D32" s="211">
        <v>12593</v>
      </c>
      <c r="E32" s="212">
        <v>43496</v>
      </c>
      <c r="F32" s="213"/>
      <c r="G32" s="213"/>
      <c r="H32" s="213"/>
      <c r="I32" s="214">
        <v>11901.85</v>
      </c>
      <c r="J32" s="212">
        <v>43524</v>
      </c>
      <c r="K32" s="211" t="s">
        <v>1371</v>
      </c>
      <c r="L32" s="213"/>
      <c r="M32" s="210" t="s">
        <v>1371</v>
      </c>
      <c r="N32" s="214">
        <v>11901.85</v>
      </c>
      <c r="O32" s="215"/>
      <c r="P32" s="213"/>
      <c r="Q32" s="213"/>
      <c r="R32" s="213"/>
      <c r="S32" s="213"/>
      <c r="T32" s="214" t="s">
        <v>1372</v>
      </c>
      <c r="U32" s="185">
        <v>2679</v>
      </c>
      <c r="V32" s="157" t="s">
        <v>999</v>
      </c>
      <c r="W32" s="157" t="s">
        <v>1003</v>
      </c>
    </row>
    <row r="33" spans="1:23" ht="16" customHeight="1">
      <c r="A33" s="210" t="s">
        <v>1375</v>
      </c>
      <c r="B33" s="210" t="s">
        <v>1376</v>
      </c>
      <c r="C33" s="211" t="s">
        <v>968</v>
      </c>
      <c r="D33" s="211">
        <v>12687</v>
      </c>
      <c r="E33" s="212">
        <v>43524</v>
      </c>
      <c r="F33" s="213"/>
      <c r="G33" s="213"/>
      <c r="H33" s="213"/>
      <c r="I33" s="214">
        <v>26599.72</v>
      </c>
      <c r="J33" s="212">
        <v>43553</v>
      </c>
      <c r="K33" s="211" t="s">
        <v>1371</v>
      </c>
      <c r="L33" s="213"/>
      <c r="M33" s="210" t="s">
        <v>1371</v>
      </c>
      <c r="N33" s="214">
        <v>26599.72</v>
      </c>
      <c r="O33" s="215"/>
      <c r="P33" s="213"/>
      <c r="Q33" s="213"/>
      <c r="R33" s="213"/>
      <c r="S33" s="213"/>
      <c r="T33" s="214" t="s">
        <v>1374</v>
      </c>
      <c r="U33" s="185">
        <v>2650</v>
      </c>
      <c r="V33" s="157" t="s">
        <v>999</v>
      </c>
      <c r="W33" s="157" t="s">
        <v>1003</v>
      </c>
    </row>
    <row r="34" spans="1:23" ht="16" customHeight="1">
      <c r="A34" s="210" t="s">
        <v>1375</v>
      </c>
      <c r="B34" s="210" t="s">
        <v>1376</v>
      </c>
      <c r="C34" s="211" t="s">
        <v>968</v>
      </c>
      <c r="D34" s="211">
        <v>12688</v>
      </c>
      <c r="E34" s="212">
        <v>43524</v>
      </c>
      <c r="F34" s="213"/>
      <c r="G34" s="213"/>
      <c r="H34" s="213"/>
      <c r="I34" s="214">
        <v>80162.850000000006</v>
      </c>
      <c r="J34" s="212">
        <v>43553</v>
      </c>
      <c r="K34" s="211" t="s">
        <v>1371</v>
      </c>
      <c r="L34" s="213"/>
      <c r="M34" s="210" t="s">
        <v>1371</v>
      </c>
      <c r="N34" s="214">
        <v>80162.850000000006</v>
      </c>
      <c r="O34" s="215"/>
      <c r="P34" s="213"/>
      <c r="Q34" s="213"/>
      <c r="R34" s="213"/>
      <c r="S34" s="213"/>
      <c r="T34" s="214" t="s">
        <v>1374</v>
      </c>
      <c r="U34" s="185">
        <v>2650</v>
      </c>
      <c r="V34" s="157" t="s">
        <v>999</v>
      </c>
      <c r="W34" s="157" t="s">
        <v>1003</v>
      </c>
    </row>
    <row r="35" spans="1:23" ht="16" customHeight="1">
      <c r="A35" s="210" t="s">
        <v>1375</v>
      </c>
      <c r="B35" s="210" t="s">
        <v>1376</v>
      </c>
      <c r="C35" s="211" t="s">
        <v>968</v>
      </c>
      <c r="D35" s="211">
        <v>12690</v>
      </c>
      <c r="E35" s="212">
        <v>43524</v>
      </c>
      <c r="F35" s="213"/>
      <c r="G35" s="213"/>
      <c r="H35" s="213"/>
      <c r="I35" s="214">
        <v>2162.0500000000002</v>
      </c>
      <c r="J35" s="212">
        <v>43553</v>
      </c>
      <c r="K35" s="211" t="s">
        <v>1371</v>
      </c>
      <c r="L35" s="213"/>
      <c r="M35" s="210" t="s">
        <v>1371</v>
      </c>
      <c r="N35" s="214">
        <v>2162.0500000000002</v>
      </c>
      <c r="O35" s="215"/>
      <c r="P35" s="213"/>
      <c r="Q35" s="213"/>
      <c r="R35" s="213"/>
      <c r="S35" s="213"/>
      <c r="T35" s="214" t="s">
        <v>1374</v>
      </c>
      <c r="U35" s="185">
        <v>2650</v>
      </c>
      <c r="V35" s="157" t="s">
        <v>999</v>
      </c>
      <c r="W35" s="157" t="s">
        <v>1003</v>
      </c>
    </row>
    <row r="36" spans="1:23" ht="16" customHeight="1">
      <c r="A36" s="210" t="s">
        <v>1375</v>
      </c>
      <c r="B36" s="210" t="s">
        <v>1376</v>
      </c>
      <c r="C36" s="211" t="s">
        <v>968</v>
      </c>
      <c r="D36" s="211">
        <v>12691</v>
      </c>
      <c r="E36" s="212">
        <v>43524</v>
      </c>
      <c r="F36" s="213"/>
      <c r="G36" s="213"/>
      <c r="H36" s="213"/>
      <c r="I36" s="214">
        <v>10310.66</v>
      </c>
      <c r="J36" s="212">
        <v>43553</v>
      </c>
      <c r="K36" s="211" t="s">
        <v>1371</v>
      </c>
      <c r="L36" s="213"/>
      <c r="M36" s="210" t="s">
        <v>1371</v>
      </c>
      <c r="N36" s="214">
        <v>10310.66</v>
      </c>
      <c r="O36" s="215"/>
      <c r="P36" s="213"/>
      <c r="Q36" s="213"/>
      <c r="R36" s="213"/>
      <c r="S36" s="213"/>
      <c r="T36" s="214" t="s">
        <v>1374</v>
      </c>
      <c r="U36" s="185">
        <v>2650</v>
      </c>
      <c r="V36" s="157" t="s">
        <v>999</v>
      </c>
      <c r="W36" s="157" t="s">
        <v>1003</v>
      </c>
    </row>
    <row r="37" spans="1:23" ht="16" customHeight="1">
      <c r="A37" s="210" t="s">
        <v>1375</v>
      </c>
      <c r="B37" s="210" t="s">
        <v>1376</v>
      </c>
      <c r="C37" s="211" t="s">
        <v>968</v>
      </c>
      <c r="D37" s="211">
        <v>12692</v>
      </c>
      <c r="E37" s="212">
        <v>43524</v>
      </c>
      <c r="F37" s="213"/>
      <c r="G37" s="213"/>
      <c r="H37" s="213"/>
      <c r="I37" s="214">
        <v>12120.71</v>
      </c>
      <c r="J37" s="212">
        <v>43553</v>
      </c>
      <c r="K37" s="211" t="s">
        <v>1371</v>
      </c>
      <c r="L37" s="213"/>
      <c r="M37" s="210" t="s">
        <v>1371</v>
      </c>
      <c r="N37" s="214">
        <v>12120.71</v>
      </c>
      <c r="O37" s="215"/>
      <c r="P37" s="213"/>
      <c r="Q37" s="213"/>
      <c r="R37" s="213"/>
      <c r="S37" s="213"/>
      <c r="T37" s="214" t="s">
        <v>1374</v>
      </c>
      <c r="U37" s="185">
        <v>2650</v>
      </c>
      <c r="V37" s="157" t="s">
        <v>999</v>
      </c>
      <c r="W37" s="157" t="s">
        <v>1003</v>
      </c>
    </row>
    <row r="38" spans="1:23" ht="16" customHeight="1">
      <c r="A38" s="210" t="s">
        <v>1375</v>
      </c>
      <c r="B38" s="210" t="s">
        <v>1376</v>
      </c>
      <c r="C38" s="211" t="s">
        <v>968</v>
      </c>
      <c r="D38" s="211">
        <v>12694</v>
      </c>
      <c r="E38" s="212">
        <v>43524</v>
      </c>
      <c r="F38" s="213"/>
      <c r="G38" s="213"/>
      <c r="H38" s="213"/>
      <c r="I38" s="214">
        <v>4280.66</v>
      </c>
      <c r="J38" s="212">
        <v>43553</v>
      </c>
      <c r="K38" s="211" t="s">
        <v>1371</v>
      </c>
      <c r="L38" s="213"/>
      <c r="M38" s="210" t="s">
        <v>1371</v>
      </c>
      <c r="N38" s="214">
        <v>4280.66</v>
      </c>
      <c r="O38" s="215"/>
      <c r="P38" s="213"/>
      <c r="Q38" s="213"/>
      <c r="R38" s="213"/>
      <c r="S38" s="213"/>
      <c r="T38" s="214" t="s">
        <v>1374</v>
      </c>
      <c r="U38" s="185">
        <v>2650</v>
      </c>
      <c r="V38" s="157" t="s">
        <v>999</v>
      </c>
      <c r="W38" s="157" t="s">
        <v>1003</v>
      </c>
    </row>
    <row r="39" spans="1:23" ht="16" customHeight="1">
      <c r="A39" s="210" t="s">
        <v>1375</v>
      </c>
      <c r="B39" s="210" t="s">
        <v>1376</v>
      </c>
      <c r="C39" s="211" t="s">
        <v>968</v>
      </c>
      <c r="D39" s="211">
        <v>12799</v>
      </c>
      <c r="E39" s="212">
        <v>43555</v>
      </c>
      <c r="F39" s="213"/>
      <c r="G39" s="213"/>
      <c r="H39" s="213"/>
      <c r="I39" s="214">
        <v>27020.38</v>
      </c>
      <c r="J39" s="212">
        <v>43585</v>
      </c>
      <c r="K39" s="211" t="s">
        <v>1371</v>
      </c>
      <c r="L39" s="213"/>
      <c r="M39" s="210" t="s">
        <v>1371</v>
      </c>
      <c r="N39" s="214">
        <v>27020.38</v>
      </c>
      <c r="O39" s="215"/>
      <c r="P39" s="213"/>
      <c r="Q39" s="213"/>
      <c r="R39" s="213"/>
      <c r="S39" s="213"/>
      <c r="T39" s="214" t="s">
        <v>1366</v>
      </c>
      <c r="U39" s="185">
        <v>2618</v>
      </c>
      <c r="V39" s="157" t="s">
        <v>999</v>
      </c>
      <c r="W39" s="157" t="s">
        <v>1003</v>
      </c>
    </row>
    <row r="40" spans="1:23" ht="16" customHeight="1">
      <c r="A40" s="210" t="s">
        <v>1375</v>
      </c>
      <c r="B40" s="210" t="s">
        <v>1376</v>
      </c>
      <c r="C40" s="211" t="s">
        <v>968</v>
      </c>
      <c r="D40" s="211">
        <v>12800</v>
      </c>
      <c r="E40" s="212">
        <v>43555</v>
      </c>
      <c r="F40" s="213"/>
      <c r="G40" s="213"/>
      <c r="H40" s="213"/>
      <c r="I40" s="214">
        <v>98737.97</v>
      </c>
      <c r="J40" s="212">
        <v>43585</v>
      </c>
      <c r="K40" s="211" t="s">
        <v>1371</v>
      </c>
      <c r="L40" s="213"/>
      <c r="M40" s="210" t="s">
        <v>1371</v>
      </c>
      <c r="N40" s="214">
        <v>98737.97</v>
      </c>
      <c r="O40" s="215"/>
      <c r="P40" s="213"/>
      <c r="Q40" s="213"/>
      <c r="R40" s="213"/>
      <c r="S40" s="213"/>
      <c r="T40" s="214" t="s">
        <v>1366</v>
      </c>
      <c r="U40" s="185">
        <v>2618</v>
      </c>
      <c r="V40" s="157" t="s">
        <v>999</v>
      </c>
      <c r="W40" s="157" t="s">
        <v>1003</v>
      </c>
    </row>
    <row r="41" spans="1:23" ht="16" customHeight="1">
      <c r="A41" s="210" t="s">
        <v>1375</v>
      </c>
      <c r="B41" s="210" t="s">
        <v>1376</v>
      </c>
      <c r="C41" s="211" t="s">
        <v>968</v>
      </c>
      <c r="D41" s="211">
        <v>12802</v>
      </c>
      <c r="E41" s="212">
        <v>43555</v>
      </c>
      <c r="F41" s="213"/>
      <c r="G41" s="213"/>
      <c r="H41" s="213"/>
      <c r="I41" s="214">
        <v>3049</v>
      </c>
      <c r="J41" s="212">
        <v>43585</v>
      </c>
      <c r="K41" s="211" t="s">
        <v>1371</v>
      </c>
      <c r="L41" s="213"/>
      <c r="M41" s="210" t="s">
        <v>1371</v>
      </c>
      <c r="N41" s="214">
        <v>3049</v>
      </c>
      <c r="O41" s="215"/>
      <c r="P41" s="213"/>
      <c r="Q41" s="213"/>
      <c r="R41" s="213"/>
      <c r="S41" s="213"/>
      <c r="T41" s="214" t="s">
        <v>1366</v>
      </c>
      <c r="U41" s="185">
        <v>2618</v>
      </c>
      <c r="V41" s="157" t="s">
        <v>999</v>
      </c>
      <c r="W41" s="157" t="s">
        <v>1003</v>
      </c>
    </row>
    <row r="42" spans="1:23" ht="16" customHeight="1">
      <c r="A42" s="210" t="s">
        <v>1375</v>
      </c>
      <c r="B42" s="210" t="s">
        <v>1376</v>
      </c>
      <c r="C42" s="211" t="s">
        <v>968</v>
      </c>
      <c r="D42" s="211">
        <v>12803</v>
      </c>
      <c r="E42" s="212">
        <v>43555</v>
      </c>
      <c r="F42" s="213"/>
      <c r="G42" s="213"/>
      <c r="H42" s="213"/>
      <c r="I42" s="214">
        <v>14358.22</v>
      </c>
      <c r="J42" s="212">
        <v>43585</v>
      </c>
      <c r="K42" s="211" t="s">
        <v>1371</v>
      </c>
      <c r="L42" s="213"/>
      <c r="M42" s="210" t="s">
        <v>1371</v>
      </c>
      <c r="N42" s="214">
        <v>14358.22</v>
      </c>
      <c r="O42" s="215"/>
      <c r="P42" s="213"/>
      <c r="Q42" s="213"/>
      <c r="R42" s="213"/>
      <c r="S42" s="213"/>
      <c r="T42" s="214" t="s">
        <v>1366</v>
      </c>
      <c r="U42" s="185">
        <v>2618</v>
      </c>
      <c r="V42" s="157" t="s">
        <v>999</v>
      </c>
      <c r="W42" s="157" t="s">
        <v>1003</v>
      </c>
    </row>
    <row r="43" spans="1:23" ht="16" customHeight="1">
      <c r="A43" s="210" t="s">
        <v>1375</v>
      </c>
      <c r="B43" s="210" t="s">
        <v>1376</v>
      </c>
      <c r="C43" s="211" t="s">
        <v>968</v>
      </c>
      <c r="D43" s="211">
        <v>12805</v>
      </c>
      <c r="E43" s="212">
        <v>43555</v>
      </c>
      <c r="F43" s="213"/>
      <c r="G43" s="213"/>
      <c r="H43" s="213"/>
      <c r="I43" s="214">
        <v>1356.46</v>
      </c>
      <c r="J43" s="212">
        <v>43585</v>
      </c>
      <c r="K43" s="211" t="s">
        <v>1371</v>
      </c>
      <c r="L43" s="213"/>
      <c r="M43" s="210" t="s">
        <v>1371</v>
      </c>
      <c r="N43" s="214">
        <v>1356.46</v>
      </c>
      <c r="O43" s="215"/>
      <c r="P43" s="213"/>
      <c r="Q43" s="213"/>
      <c r="R43" s="213"/>
      <c r="S43" s="213"/>
      <c r="T43" s="214" t="s">
        <v>1366</v>
      </c>
      <c r="U43" s="185">
        <v>2618</v>
      </c>
      <c r="V43" s="157" t="s">
        <v>999</v>
      </c>
      <c r="W43" s="157" t="s">
        <v>1003</v>
      </c>
    </row>
    <row r="44" spans="1:23" ht="16" customHeight="1">
      <c r="A44" s="210" t="s">
        <v>1375</v>
      </c>
      <c r="B44" s="210" t="s">
        <v>1376</v>
      </c>
      <c r="C44" s="211" t="s">
        <v>968</v>
      </c>
      <c r="D44" s="211">
        <v>12806</v>
      </c>
      <c r="E44" s="212">
        <v>43555</v>
      </c>
      <c r="F44" s="213"/>
      <c r="G44" s="213"/>
      <c r="H44" s="213"/>
      <c r="I44" s="214">
        <v>6733.74</v>
      </c>
      <c r="J44" s="212">
        <v>43585</v>
      </c>
      <c r="K44" s="211" t="s">
        <v>1371</v>
      </c>
      <c r="L44" s="213"/>
      <c r="M44" s="210" t="s">
        <v>1371</v>
      </c>
      <c r="N44" s="214">
        <v>6733.74</v>
      </c>
      <c r="O44" s="215"/>
      <c r="P44" s="213"/>
      <c r="Q44" s="213"/>
      <c r="R44" s="213"/>
      <c r="S44" s="213"/>
      <c r="T44" s="214" t="s">
        <v>1366</v>
      </c>
      <c r="U44" s="185">
        <v>2618</v>
      </c>
      <c r="V44" s="157" t="s">
        <v>999</v>
      </c>
      <c r="W44" s="157" t="s">
        <v>1003</v>
      </c>
    </row>
    <row r="45" spans="1:23" ht="16" customHeight="1">
      <c r="A45" s="210" t="s">
        <v>1375</v>
      </c>
      <c r="B45" s="210" t="s">
        <v>1376</v>
      </c>
      <c r="C45" s="211" t="s">
        <v>968</v>
      </c>
      <c r="D45" s="211">
        <v>12914</v>
      </c>
      <c r="E45" s="212">
        <v>43585</v>
      </c>
      <c r="F45" s="213"/>
      <c r="G45" s="213"/>
      <c r="H45" s="213"/>
      <c r="I45" s="214">
        <v>87444.2</v>
      </c>
      <c r="J45" s="212">
        <v>43615</v>
      </c>
      <c r="K45" s="211" t="s">
        <v>1371</v>
      </c>
      <c r="L45" s="213"/>
      <c r="M45" s="210" t="s">
        <v>1371</v>
      </c>
      <c r="N45" s="214">
        <v>87444.2</v>
      </c>
      <c r="O45" s="215"/>
      <c r="P45" s="213"/>
      <c r="Q45" s="213"/>
      <c r="R45" s="213"/>
      <c r="S45" s="213"/>
      <c r="T45" s="214" t="s">
        <v>1366</v>
      </c>
      <c r="U45" s="185">
        <v>2588</v>
      </c>
      <c r="V45" s="157" t="s">
        <v>999</v>
      </c>
      <c r="W45" s="157" t="s">
        <v>1003</v>
      </c>
    </row>
    <row r="46" spans="1:23" ht="16" customHeight="1">
      <c r="A46" s="210" t="s">
        <v>1375</v>
      </c>
      <c r="B46" s="210" t="s">
        <v>1376</v>
      </c>
      <c r="C46" s="211" t="s">
        <v>968</v>
      </c>
      <c r="D46" s="211">
        <v>12916</v>
      </c>
      <c r="E46" s="212">
        <v>43585</v>
      </c>
      <c r="F46" s="213"/>
      <c r="G46" s="213"/>
      <c r="H46" s="213"/>
      <c r="I46" s="214">
        <v>2231.3200000000002</v>
      </c>
      <c r="J46" s="212">
        <v>43615</v>
      </c>
      <c r="K46" s="211" t="s">
        <v>1371</v>
      </c>
      <c r="L46" s="213"/>
      <c r="M46" s="210" t="s">
        <v>1371</v>
      </c>
      <c r="N46" s="214">
        <v>2231.3200000000002</v>
      </c>
      <c r="O46" s="215"/>
      <c r="P46" s="213"/>
      <c r="Q46" s="213"/>
      <c r="R46" s="213"/>
      <c r="S46" s="213"/>
      <c r="T46" s="214" t="s">
        <v>1366</v>
      </c>
      <c r="U46" s="185">
        <v>2588</v>
      </c>
      <c r="V46" s="157" t="s">
        <v>999</v>
      </c>
      <c r="W46" s="157" t="s">
        <v>1003</v>
      </c>
    </row>
    <row r="47" spans="1:23" ht="16" customHeight="1">
      <c r="A47" s="210" t="s">
        <v>1375</v>
      </c>
      <c r="B47" s="210" t="s">
        <v>1376</v>
      </c>
      <c r="C47" s="211" t="s">
        <v>968</v>
      </c>
      <c r="D47" s="211">
        <v>12917</v>
      </c>
      <c r="E47" s="212">
        <v>43585</v>
      </c>
      <c r="F47" s="213"/>
      <c r="G47" s="213"/>
      <c r="H47" s="213"/>
      <c r="I47" s="214">
        <v>10566.61</v>
      </c>
      <c r="J47" s="212">
        <v>43615</v>
      </c>
      <c r="K47" s="211" t="s">
        <v>1371</v>
      </c>
      <c r="L47" s="213"/>
      <c r="M47" s="210" t="s">
        <v>1371</v>
      </c>
      <c r="N47" s="214">
        <v>10566.61</v>
      </c>
      <c r="O47" s="215"/>
      <c r="P47" s="213"/>
      <c r="Q47" s="213"/>
      <c r="R47" s="213"/>
      <c r="S47" s="213"/>
      <c r="T47" s="214" t="s">
        <v>1366</v>
      </c>
      <c r="U47" s="185">
        <v>2588</v>
      </c>
      <c r="V47" s="157" t="s">
        <v>999</v>
      </c>
      <c r="W47" s="157" t="s">
        <v>1003</v>
      </c>
    </row>
    <row r="48" spans="1:23" ht="16" customHeight="1">
      <c r="A48" s="210" t="s">
        <v>1375</v>
      </c>
      <c r="B48" s="210" t="s">
        <v>1376</v>
      </c>
      <c r="C48" s="211" t="s">
        <v>968</v>
      </c>
      <c r="D48" s="211">
        <v>12919</v>
      </c>
      <c r="E48" s="212">
        <v>43585</v>
      </c>
      <c r="F48" s="213"/>
      <c r="G48" s="213"/>
      <c r="H48" s="213"/>
      <c r="I48" s="214">
        <v>1115.1400000000001</v>
      </c>
      <c r="J48" s="212">
        <v>43615</v>
      </c>
      <c r="K48" s="211" t="s">
        <v>1371</v>
      </c>
      <c r="L48" s="213"/>
      <c r="M48" s="210" t="s">
        <v>1371</v>
      </c>
      <c r="N48" s="214">
        <v>1115.1400000000001</v>
      </c>
      <c r="O48" s="215"/>
      <c r="P48" s="213"/>
      <c r="Q48" s="213"/>
      <c r="R48" s="213"/>
      <c r="S48" s="213"/>
      <c r="T48" s="214" t="s">
        <v>1366</v>
      </c>
      <c r="U48" s="185">
        <v>2588</v>
      </c>
      <c r="V48" s="157" t="s">
        <v>999</v>
      </c>
      <c r="W48" s="157" t="s">
        <v>1003</v>
      </c>
    </row>
    <row r="49" spans="1:23" ht="16" customHeight="1">
      <c r="A49" s="210" t="s">
        <v>1375</v>
      </c>
      <c r="B49" s="210" t="s">
        <v>1376</v>
      </c>
      <c r="C49" s="211" t="s">
        <v>968</v>
      </c>
      <c r="D49" s="211">
        <v>12920</v>
      </c>
      <c r="E49" s="212">
        <v>43585</v>
      </c>
      <c r="F49" s="213"/>
      <c r="G49" s="213"/>
      <c r="H49" s="213"/>
      <c r="I49" s="214">
        <v>4763.55</v>
      </c>
      <c r="J49" s="212">
        <v>43615</v>
      </c>
      <c r="K49" s="211" t="s">
        <v>1371</v>
      </c>
      <c r="L49" s="213"/>
      <c r="M49" s="210" t="s">
        <v>1371</v>
      </c>
      <c r="N49" s="214">
        <v>4763.55</v>
      </c>
      <c r="O49" s="215"/>
      <c r="P49" s="213"/>
      <c r="Q49" s="213"/>
      <c r="R49" s="213"/>
      <c r="S49" s="213"/>
      <c r="T49" s="214" t="s">
        <v>1366</v>
      </c>
      <c r="U49" s="185">
        <v>2588</v>
      </c>
      <c r="V49" s="157" t="s">
        <v>999</v>
      </c>
      <c r="W49" s="157" t="s">
        <v>1003</v>
      </c>
    </row>
    <row r="50" spans="1:23" ht="16" customHeight="1">
      <c r="A50" s="210" t="s">
        <v>1375</v>
      </c>
      <c r="B50" s="210" t="s">
        <v>1376</v>
      </c>
      <c r="C50" s="211" t="s">
        <v>968</v>
      </c>
      <c r="D50" s="211">
        <v>12921</v>
      </c>
      <c r="E50" s="212">
        <v>43585</v>
      </c>
      <c r="F50" s="213"/>
      <c r="G50" s="213"/>
      <c r="H50" s="213"/>
      <c r="I50" s="214">
        <v>7674.14</v>
      </c>
      <c r="J50" s="212">
        <v>43615</v>
      </c>
      <c r="K50" s="211" t="s">
        <v>1371</v>
      </c>
      <c r="L50" s="213"/>
      <c r="M50" s="210" t="s">
        <v>1371</v>
      </c>
      <c r="N50" s="214">
        <v>7674.14</v>
      </c>
      <c r="O50" s="215"/>
      <c r="P50" s="213"/>
      <c r="Q50" s="213"/>
      <c r="R50" s="213"/>
      <c r="S50" s="213"/>
      <c r="T50" s="214" t="s">
        <v>1366</v>
      </c>
      <c r="U50" s="185">
        <v>2588</v>
      </c>
      <c r="V50" s="157" t="s">
        <v>999</v>
      </c>
      <c r="W50" s="157" t="s">
        <v>1003</v>
      </c>
    </row>
    <row r="51" spans="1:23" ht="16" customHeight="1">
      <c r="A51" s="210" t="s">
        <v>1375</v>
      </c>
      <c r="B51" s="210" t="s">
        <v>1376</v>
      </c>
      <c r="C51" s="211" t="s">
        <v>968</v>
      </c>
      <c r="D51" s="211">
        <v>12922</v>
      </c>
      <c r="E51" s="212">
        <v>43585</v>
      </c>
      <c r="F51" s="213"/>
      <c r="G51" s="213"/>
      <c r="H51" s="213"/>
      <c r="I51" s="214">
        <v>21070.94</v>
      </c>
      <c r="J51" s="212">
        <v>43615</v>
      </c>
      <c r="K51" s="211" t="s">
        <v>1371</v>
      </c>
      <c r="L51" s="213"/>
      <c r="M51" s="210" t="s">
        <v>1371</v>
      </c>
      <c r="N51" s="214">
        <v>21070.94</v>
      </c>
      <c r="O51" s="215"/>
      <c r="P51" s="213"/>
      <c r="Q51" s="213"/>
      <c r="R51" s="213"/>
      <c r="S51" s="213"/>
      <c r="T51" s="214" t="s">
        <v>1366</v>
      </c>
      <c r="U51" s="185">
        <v>2588</v>
      </c>
      <c r="V51" s="157" t="s">
        <v>999</v>
      </c>
      <c r="W51" s="157" t="s">
        <v>1003</v>
      </c>
    </row>
    <row r="52" spans="1:23" ht="16" customHeight="1">
      <c r="A52" s="210" t="s">
        <v>1375</v>
      </c>
      <c r="B52" s="210" t="s">
        <v>1376</v>
      </c>
      <c r="C52" s="211" t="s">
        <v>968</v>
      </c>
      <c r="D52" s="211">
        <v>12923</v>
      </c>
      <c r="E52" s="212">
        <v>43585</v>
      </c>
      <c r="F52" s="213"/>
      <c r="G52" s="213"/>
      <c r="H52" s="213"/>
      <c r="I52" s="214">
        <v>3934.21</v>
      </c>
      <c r="J52" s="212">
        <v>43615</v>
      </c>
      <c r="K52" s="211" t="s">
        <v>1371</v>
      </c>
      <c r="L52" s="213"/>
      <c r="M52" s="210" t="s">
        <v>1371</v>
      </c>
      <c r="N52" s="214">
        <v>3934.21</v>
      </c>
      <c r="O52" s="215"/>
      <c r="P52" s="213"/>
      <c r="Q52" s="213"/>
      <c r="R52" s="213"/>
      <c r="S52" s="213"/>
      <c r="T52" s="214" t="s">
        <v>1366</v>
      </c>
      <c r="U52" s="185">
        <v>2588</v>
      </c>
      <c r="V52" s="157" t="s">
        <v>999</v>
      </c>
      <c r="W52" s="157" t="s">
        <v>1003</v>
      </c>
    </row>
    <row r="53" spans="1:23" ht="16" customHeight="1">
      <c r="A53" s="210" t="s">
        <v>1375</v>
      </c>
      <c r="B53" s="210" t="s">
        <v>1376</v>
      </c>
      <c r="C53" s="211" t="s">
        <v>968</v>
      </c>
      <c r="D53" s="211">
        <v>12924</v>
      </c>
      <c r="E53" s="212">
        <v>43585</v>
      </c>
      <c r="F53" s="213"/>
      <c r="G53" s="213"/>
      <c r="H53" s="213"/>
      <c r="I53" s="214">
        <v>7548.18</v>
      </c>
      <c r="J53" s="212">
        <v>43615</v>
      </c>
      <c r="K53" s="211" t="s">
        <v>1371</v>
      </c>
      <c r="L53" s="213"/>
      <c r="M53" s="210" t="s">
        <v>1371</v>
      </c>
      <c r="N53" s="214">
        <v>7548.18</v>
      </c>
      <c r="O53" s="215"/>
      <c r="P53" s="213"/>
      <c r="Q53" s="213"/>
      <c r="R53" s="213"/>
      <c r="S53" s="213"/>
      <c r="T53" s="214" t="s">
        <v>1366</v>
      </c>
      <c r="U53" s="185">
        <v>2588</v>
      </c>
      <c r="V53" s="157" t="s">
        <v>999</v>
      </c>
      <c r="W53" s="157" t="s">
        <v>1003</v>
      </c>
    </row>
    <row r="54" spans="1:23" ht="16" customHeight="1">
      <c r="A54" s="210" t="s">
        <v>1375</v>
      </c>
      <c r="B54" s="210" t="s">
        <v>1376</v>
      </c>
      <c r="C54" s="211" t="s">
        <v>968</v>
      </c>
      <c r="D54" s="211">
        <v>13028</v>
      </c>
      <c r="E54" s="212">
        <v>43616</v>
      </c>
      <c r="F54" s="213"/>
      <c r="G54" s="213"/>
      <c r="H54" s="213"/>
      <c r="I54" s="214">
        <v>88256.5</v>
      </c>
      <c r="J54" s="212">
        <v>43644</v>
      </c>
      <c r="K54" s="211" t="s">
        <v>1371</v>
      </c>
      <c r="L54" s="213"/>
      <c r="M54" s="210" t="s">
        <v>1371</v>
      </c>
      <c r="N54" s="214">
        <v>88256.5</v>
      </c>
      <c r="O54" s="215"/>
      <c r="P54" s="213"/>
      <c r="Q54" s="213"/>
      <c r="R54" s="213"/>
      <c r="S54" s="213"/>
      <c r="T54" s="214" t="s">
        <v>1372</v>
      </c>
      <c r="U54" s="185">
        <v>2559</v>
      </c>
      <c r="V54" s="157" t="s">
        <v>999</v>
      </c>
      <c r="W54" s="157" t="s">
        <v>1003</v>
      </c>
    </row>
    <row r="55" spans="1:23" ht="16" customHeight="1">
      <c r="A55" s="210" t="s">
        <v>1375</v>
      </c>
      <c r="B55" s="210" t="s">
        <v>1376</v>
      </c>
      <c r="C55" s="211" t="s">
        <v>968</v>
      </c>
      <c r="D55" s="211">
        <v>13030</v>
      </c>
      <c r="E55" s="212">
        <v>43616</v>
      </c>
      <c r="F55" s="213"/>
      <c r="G55" s="213"/>
      <c r="H55" s="213"/>
      <c r="I55" s="214">
        <v>2207.4899999999998</v>
      </c>
      <c r="J55" s="212">
        <v>43644</v>
      </c>
      <c r="K55" s="211" t="s">
        <v>1371</v>
      </c>
      <c r="L55" s="213"/>
      <c r="M55" s="210" t="s">
        <v>1371</v>
      </c>
      <c r="N55" s="214">
        <v>2207.4899999999998</v>
      </c>
      <c r="O55" s="215"/>
      <c r="P55" s="213"/>
      <c r="Q55" s="213"/>
      <c r="R55" s="213"/>
      <c r="S55" s="213"/>
      <c r="T55" s="214" t="s">
        <v>1372</v>
      </c>
      <c r="U55" s="185">
        <v>2559</v>
      </c>
      <c r="V55" s="157" t="s">
        <v>999</v>
      </c>
      <c r="W55" s="157" t="s">
        <v>1003</v>
      </c>
    </row>
    <row r="56" spans="1:23" ht="16" customHeight="1">
      <c r="A56" s="210" t="s">
        <v>1375</v>
      </c>
      <c r="B56" s="210" t="s">
        <v>1376</v>
      </c>
      <c r="C56" s="211" t="s">
        <v>968</v>
      </c>
      <c r="D56" s="211">
        <v>13031</v>
      </c>
      <c r="E56" s="212">
        <v>43616</v>
      </c>
      <c r="F56" s="213"/>
      <c r="G56" s="213"/>
      <c r="H56" s="213"/>
      <c r="I56" s="214">
        <v>10532.54</v>
      </c>
      <c r="J56" s="212">
        <v>43644</v>
      </c>
      <c r="K56" s="211" t="s">
        <v>1371</v>
      </c>
      <c r="L56" s="213"/>
      <c r="M56" s="210" t="s">
        <v>1371</v>
      </c>
      <c r="N56" s="214">
        <v>10532.54</v>
      </c>
      <c r="O56" s="215"/>
      <c r="P56" s="213"/>
      <c r="Q56" s="213"/>
      <c r="R56" s="213"/>
      <c r="S56" s="213"/>
      <c r="T56" s="214" t="s">
        <v>1372</v>
      </c>
      <c r="U56" s="185">
        <v>2559</v>
      </c>
      <c r="V56" s="157" t="s">
        <v>999</v>
      </c>
      <c r="W56" s="157" t="s">
        <v>1003</v>
      </c>
    </row>
    <row r="57" spans="1:23" ht="16" customHeight="1">
      <c r="A57" s="210" t="s">
        <v>1375</v>
      </c>
      <c r="B57" s="210" t="s">
        <v>1376</v>
      </c>
      <c r="C57" s="211" t="s">
        <v>968</v>
      </c>
      <c r="D57" s="211">
        <v>13033</v>
      </c>
      <c r="E57" s="212">
        <v>43616</v>
      </c>
      <c r="F57" s="213"/>
      <c r="G57" s="213"/>
      <c r="H57" s="213"/>
      <c r="I57" s="214">
        <v>1197.49</v>
      </c>
      <c r="J57" s="212">
        <v>43644</v>
      </c>
      <c r="K57" s="211" t="s">
        <v>1371</v>
      </c>
      <c r="L57" s="213"/>
      <c r="M57" s="210" t="s">
        <v>1371</v>
      </c>
      <c r="N57" s="214">
        <v>1197.49</v>
      </c>
      <c r="O57" s="215"/>
      <c r="P57" s="213"/>
      <c r="Q57" s="213"/>
      <c r="R57" s="213"/>
      <c r="S57" s="213"/>
      <c r="T57" s="214" t="s">
        <v>1372</v>
      </c>
      <c r="U57" s="185">
        <v>2559</v>
      </c>
      <c r="V57" s="157" t="s">
        <v>999</v>
      </c>
      <c r="W57" s="157" t="s">
        <v>1003</v>
      </c>
    </row>
    <row r="58" spans="1:23" ht="16" customHeight="1">
      <c r="A58" s="210" t="s">
        <v>1375</v>
      </c>
      <c r="B58" s="210" t="s">
        <v>1376</v>
      </c>
      <c r="C58" s="211" t="s">
        <v>968</v>
      </c>
      <c r="D58" s="211">
        <v>13034</v>
      </c>
      <c r="E58" s="212">
        <v>43616</v>
      </c>
      <c r="F58" s="213"/>
      <c r="G58" s="213"/>
      <c r="H58" s="213"/>
      <c r="I58" s="214">
        <v>4512.45</v>
      </c>
      <c r="J58" s="212">
        <v>43644</v>
      </c>
      <c r="K58" s="211" t="s">
        <v>1371</v>
      </c>
      <c r="L58" s="213"/>
      <c r="M58" s="210" t="s">
        <v>1371</v>
      </c>
      <c r="N58" s="214">
        <v>4512.45</v>
      </c>
      <c r="O58" s="215"/>
      <c r="P58" s="213"/>
      <c r="Q58" s="213"/>
      <c r="R58" s="213"/>
      <c r="S58" s="213"/>
      <c r="T58" s="214" t="s">
        <v>1372</v>
      </c>
      <c r="U58" s="185">
        <v>2559</v>
      </c>
      <c r="V58" s="157" t="s">
        <v>999</v>
      </c>
      <c r="W58" s="157" t="s">
        <v>1003</v>
      </c>
    </row>
    <row r="59" spans="1:23" ht="16" customHeight="1">
      <c r="A59" s="210" t="s">
        <v>1375</v>
      </c>
      <c r="B59" s="210" t="s">
        <v>1376</v>
      </c>
      <c r="C59" s="211" t="s">
        <v>968</v>
      </c>
      <c r="D59" s="211">
        <v>13035</v>
      </c>
      <c r="E59" s="212">
        <v>43616</v>
      </c>
      <c r="F59" s="213"/>
      <c r="G59" s="213"/>
      <c r="H59" s="213"/>
      <c r="I59" s="214">
        <v>7998.91</v>
      </c>
      <c r="J59" s="212">
        <v>43644</v>
      </c>
      <c r="K59" s="211" t="s">
        <v>1371</v>
      </c>
      <c r="L59" s="213"/>
      <c r="M59" s="210" t="s">
        <v>1371</v>
      </c>
      <c r="N59" s="214">
        <v>7998.91</v>
      </c>
      <c r="O59" s="215"/>
      <c r="P59" s="213"/>
      <c r="Q59" s="213"/>
      <c r="R59" s="213"/>
      <c r="S59" s="213"/>
      <c r="T59" s="214" t="s">
        <v>1372</v>
      </c>
      <c r="U59" s="185">
        <v>2559</v>
      </c>
      <c r="V59" s="157" t="s">
        <v>999</v>
      </c>
      <c r="W59" s="157" t="s">
        <v>1003</v>
      </c>
    </row>
    <row r="60" spans="1:23" ht="16" customHeight="1">
      <c r="A60" s="210" t="s">
        <v>1375</v>
      </c>
      <c r="B60" s="210" t="s">
        <v>1376</v>
      </c>
      <c r="C60" s="211" t="s">
        <v>968</v>
      </c>
      <c r="D60" s="211">
        <v>13036</v>
      </c>
      <c r="E60" s="212">
        <v>43616</v>
      </c>
      <c r="F60" s="213"/>
      <c r="G60" s="213"/>
      <c r="H60" s="213"/>
      <c r="I60" s="214">
        <v>21465.95</v>
      </c>
      <c r="J60" s="212">
        <v>43644</v>
      </c>
      <c r="K60" s="211" t="s">
        <v>1371</v>
      </c>
      <c r="L60" s="213"/>
      <c r="M60" s="210" t="s">
        <v>1371</v>
      </c>
      <c r="N60" s="214">
        <v>21465.95</v>
      </c>
      <c r="O60" s="215"/>
      <c r="P60" s="213"/>
      <c r="Q60" s="213"/>
      <c r="R60" s="213"/>
      <c r="S60" s="213"/>
      <c r="T60" s="214" t="s">
        <v>1372</v>
      </c>
      <c r="U60" s="185">
        <v>2559</v>
      </c>
      <c r="V60" s="157" t="s">
        <v>999</v>
      </c>
      <c r="W60" s="157" t="s">
        <v>1003</v>
      </c>
    </row>
    <row r="61" spans="1:23" ht="16" customHeight="1">
      <c r="A61" s="210" t="s">
        <v>1375</v>
      </c>
      <c r="B61" s="210" t="s">
        <v>1376</v>
      </c>
      <c r="C61" s="211" t="s">
        <v>968</v>
      </c>
      <c r="D61" s="211">
        <v>13037</v>
      </c>
      <c r="E61" s="212">
        <v>43616</v>
      </c>
      <c r="F61" s="213"/>
      <c r="G61" s="213"/>
      <c r="H61" s="213"/>
      <c r="I61" s="214">
        <v>3984.59</v>
      </c>
      <c r="J61" s="212">
        <v>43644</v>
      </c>
      <c r="K61" s="211" t="s">
        <v>1371</v>
      </c>
      <c r="L61" s="213"/>
      <c r="M61" s="210" t="s">
        <v>1371</v>
      </c>
      <c r="N61" s="214">
        <v>3984.59</v>
      </c>
      <c r="O61" s="215"/>
      <c r="P61" s="213"/>
      <c r="Q61" s="213"/>
      <c r="R61" s="213"/>
      <c r="S61" s="213"/>
      <c r="T61" s="214" t="s">
        <v>1372</v>
      </c>
      <c r="U61" s="185">
        <v>2559</v>
      </c>
      <c r="V61" s="157" t="s">
        <v>999</v>
      </c>
      <c r="W61" s="157" t="s">
        <v>1003</v>
      </c>
    </row>
    <row r="62" spans="1:23" ht="16" customHeight="1">
      <c r="A62" s="210" t="s">
        <v>1375</v>
      </c>
      <c r="B62" s="210" t="s">
        <v>1376</v>
      </c>
      <c r="C62" s="211" t="s">
        <v>968</v>
      </c>
      <c r="D62" s="211">
        <v>13038</v>
      </c>
      <c r="E62" s="212">
        <v>43616</v>
      </c>
      <c r="F62" s="213"/>
      <c r="G62" s="213"/>
      <c r="H62" s="213"/>
      <c r="I62" s="214">
        <v>8042.25</v>
      </c>
      <c r="J62" s="212">
        <v>43644</v>
      </c>
      <c r="K62" s="211" t="s">
        <v>1371</v>
      </c>
      <c r="L62" s="213"/>
      <c r="M62" s="210" t="s">
        <v>1371</v>
      </c>
      <c r="N62" s="214">
        <v>8042.25</v>
      </c>
      <c r="O62" s="215"/>
      <c r="P62" s="213"/>
      <c r="Q62" s="213"/>
      <c r="R62" s="213"/>
      <c r="S62" s="213"/>
      <c r="T62" s="214" t="s">
        <v>1372</v>
      </c>
      <c r="U62" s="185">
        <v>2559</v>
      </c>
      <c r="V62" s="157" t="s">
        <v>999</v>
      </c>
      <c r="W62" s="157" t="s">
        <v>1003</v>
      </c>
    </row>
    <row r="63" spans="1:23" ht="16" customHeight="1">
      <c r="A63" s="210" t="s">
        <v>1375</v>
      </c>
      <c r="B63" s="210" t="s">
        <v>1376</v>
      </c>
      <c r="C63" s="211" t="s">
        <v>968</v>
      </c>
      <c r="D63" s="211">
        <v>13140</v>
      </c>
      <c r="E63" s="212">
        <v>43644</v>
      </c>
      <c r="F63" s="213"/>
      <c r="G63" s="213"/>
      <c r="H63" s="213"/>
      <c r="I63" s="214">
        <v>87890.21</v>
      </c>
      <c r="J63" s="212">
        <v>43677</v>
      </c>
      <c r="K63" s="211" t="s">
        <v>1371</v>
      </c>
      <c r="L63" s="213"/>
      <c r="M63" s="210" t="s">
        <v>1371</v>
      </c>
      <c r="N63" s="214">
        <v>87890.21</v>
      </c>
      <c r="O63" s="215"/>
      <c r="P63" s="213"/>
      <c r="Q63" s="213"/>
      <c r="R63" s="213"/>
      <c r="S63" s="213"/>
      <c r="T63" s="214" t="s">
        <v>1373</v>
      </c>
      <c r="U63" s="185">
        <v>2526</v>
      </c>
      <c r="V63" s="157" t="s">
        <v>999</v>
      </c>
      <c r="W63" s="157" t="s">
        <v>1003</v>
      </c>
    </row>
    <row r="64" spans="1:23" ht="16" customHeight="1">
      <c r="A64" s="210" t="s">
        <v>1375</v>
      </c>
      <c r="B64" s="210" t="s">
        <v>1376</v>
      </c>
      <c r="C64" s="211" t="s">
        <v>968</v>
      </c>
      <c r="D64" s="211">
        <v>13142</v>
      </c>
      <c r="E64" s="212">
        <v>43644</v>
      </c>
      <c r="F64" s="213"/>
      <c r="G64" s="213"/>
      <c r="H64" s="213"/>
      <c r="I64" s="214">
        <v>2117.1</v>
      </c>
      <c r="J64" s="212">
        <v>43677</v>
      </c>
      <c r="K64" s="211" t="s">
        <v>1371</v>
      </c>
      <c r="L64" s="213"/>
      <c r="M64" s="210" t="s">
        <v>1371</v>
      </c>
      <c r="N64" s="214">
        <v>2117.1</v>
      </c>
      <c r="O64" s="215"/>
      <c r="P64" s="213"/>
      <c r="Q64" s="213"/>
      <c r="R64" s="213"/>
      <c r="S64" s="213"/>
      <c r="T64" s="214" t="s">
        <v>1373</v>
      </c>
      <c r="U64" s="185">
        <v>2526</v>
      </c>
      <c r="V64" s="157" t="s">
        <v>999</v>
      </c>
      <c r="W64" s="157" t="s">
        <v>1003</v>
      </c>
    </row>
    <row r="65" spans="1:23" ht="16" customHeight="1">
      <c r="A65" s="210" t="s">
        <v>1375</v>
      </c>
      <c r="B65" s="210" t="s">
        <v>1376</v>
      </c>
      <c r="C65" s="211" t="s">
        <v>968</v>
      </c>
      <c r="D65" s="211">
        <v>13143</v>
      </c>
      <c r="E65" s="212">
        <v>43644</v>
      </c>
      <c r="F65" s="213"/>
      <c r="G65" s="213"/>
      <c r="H65" s="213"/>
      <c r="I65" s="214">
        <v>9657.1</v>
      </c>
      <c r="J65" s="212">
        <v>43677</v>
      </c>
      <c r="K65" s="211" t="s">
        <v>1371</v>
      </c>
      <c r="L65" s="213"/>
      <c r="M65" s="210" t="s">
        <v>1371</v>
      </c>
      <c r="N65" s="214">
        <v>9657.1</v>
      </c>
      <c r="O65" s="215"/>
      <c r="P65" s="213"/>
      <c r="Q65" s="213"/>
      <c r="R65" s="213"/>
      <c r="S65" s="213"/>
      <c r="T65" s="214" t="s">
        <v>1373</v>
      </c>
      <c r="U65" s="185">
        <v>2526</v>
      </c>
      <c r="V65" s="157" t="s">
        <v>999</v>
      </c>
      <c r="W65" s="157" t="s">
        <v>1003</v>
      </c>
    </row>
    <row r="66" spans="1:23" ht="16" customHeight="1">
      <c r="A66" s="210" t="s">
        <v>1375</v>
      </c>
      <c r="B66" s="210" t="s">
        <v>1376</v>
      </c>
      <c r="C66" s="211" t="s">
        <v>968</v>
      </c>
      <c r="D66" s="211">
        <v>13145</v>
      </c>
      <c r="E66" s="212">
        <v>43644</v>
      </c>
      <c r="F66" s="213"/>
      <c r="G66" s="213"/>
      <c r="H66" s="213"/>
      <c r="I66" s="214">
        <v>1153.71</v>
      </c>
      <c r="J66" s="212">
        <v>43677</v>
      </c>
      <c r="K66" s="211" t="s">
        <v>1371</v>
      </c>
      <c r="L66" s="213"/>
      <c r="M66" s="210" t="s">
        <v>1371</v>
      </c>
      <c r="N66" s="214">
        <v>1153.71</v>
      </c>
      <c r="O66" s="215"/>
      <c r="P66" s="213"/>
      <c r="Q66" s="213"/>
      <c r="R66" s="213"/>
      <c r="S66" s="213"/>
      <c r="T66" s="214" t="s">
        <v>1373</v>
      </c>
      <c r="U66" s="185">
        <v>2526</v>
      </c>
      <c r="V66" s="157" t="s">
        <v>999</v>
      </c>
      <c r="W66" s="157" t="s">
        <v>1003</v>
      </c>
    </row>
    <row r="67" spans="1:23" ht="16" customHeight="1">
      <c r="A67" s="210" t="s">
        <v>1375</v>
      </c>
      <c r="B67" s="210" t="s">
        <v>1376</v>
      </c>
      <c r="C67" s="211" t="s">
        <v>968</v>
      </c>
      <c r="D67" s="211">
        <v>13146</v>
      </c>
      <c r="E67" s="212">
        <v>43644</v>
      </c>
      <c r="F67" s="213"/>
      <c r="G67" s="213"/>
      <c r="H67" s="213"/>
      <c r="I67" s="214">
        <v>4808.6000000000004</v>
      </c>
      <c r="J67" s="212">
        <v>43677</v>
      </c>
      <c r="K67" s="211" t="s">
        <v>1371</v>
      </c>
      <c r="L67" s="213"/>
      <c r="M67" s="210" t="s">
        <v>1371</v>
      </c>
      <c r="N67" s="214">
        <v>4808.6000000000004</v>
      </c>
      <c r="O67" s="215"/>
      <c r="P67" s="213"/>
      <c r="Q67" s="213"/>
      <c r="R67" s="213"/>
      <c r="S67" s="213"/>
      <c r="T67" s="214" t="s">
        <v>1373</v>
      </c>
      <c r="U67" s="185">
        <v>2526</v>
      </c>
      <c r="V67" s="157" t="s">
        <v>999</v>
      </c>
      <c r="W67" s="157" t="s">
        <v>1003</v>
      </c>
    </row>
    <row r="68" spans="1:23" ht="16" customHeight="1">
      <c r="A68" s="210" t="s">
        <v>1375</v>
      </c>
      <c r="B68" s="210" t="s">
        <v>1376</v>
      </c>
      <c r="C68" s="211" t="s">
        <v>968</v>
      </c>
      <c r="D68" s="211">
        <v>13147</v>
      </c>
      <c r="E68" s="212">
        <v>43644</v>
      </c>
      <c r="F68" s="213"/>
      <c r="G68" s="213"/>
      <c r="H68" s="213"/>
      <c r="I68" s="214">
        <v>7852.23</v>
      </c>
      <c r="J68" s="212">
        <v>43677</v>
      </c>
      <c r="K68" s="211" t="s">
        <v>1371</v>
      </c>
      <c r="L68" s="213"/>
      <c r="M68" s="210" t="s">
        <v>1371</v>
      </c>
      <c r="N68" s="214">
        <v>7852.23</v>
      </c>
      <c r="O68" s="215"/>
      <c r="P68" s="213"/>
      <c r="Q68" s="213"/>
      <c r="R68" s="213"/>
      <c r="S68" s="213"/>
      <c r="T68" s="214" t="s">
        <v>1373</v>
      </c>
      <c r="U68" s="185">
        <v>2526</v>
      </c>
      <c r="V68" s="157" t="s">
        <v>999</v>
      </c>
      <c r="W68" s="157" t="s">
        <v>1003</v>
      </c>
    </row>
    <row r="69" spans="1:23" ht="16" customHeight="1">
      <c r="A69" s="210" t="s">
        <v>1375</v>
      </c>
      <c r="B69" s="210" t="s">
        <v>1376</v>
      </c>
      <c r="C69" s="211" t="s">
        <v>968</v>
      </c>
      <c r="D69" s="211">
        <v>13148</v>
      </c>
      <c r="E69" s="212">
        <v>43644</v>
      </c>
      <c r="F69" s="213"/>
      <c r="G69" s="213"/>
      <c r="H69" s="213"/>
      <c r="I69" s="214">
        <v>21533.8</v>
      </c>
      <c r="J69" s="212">
        <v>43677</v>
      </c>
      <c r="K69" s="211" t="s">
        <v>1371</v>
      </c>
      <c r="L69" s="213"/>
      <c r="M69" s="210" t="s">
        <v>1371</v>
      </c>
      <c r="N69" s="214">
        <v>21533.8</v>
      </c>
      <c r="O69" s="215"/>
      <c r="P69" s="213"/>
      <c r="Q69" s="213"/>
      <c r="R69" s="213"/>
      <c r="S69" s="213"/>
      <c r="T69" s="214" t="s">
        <v>1373</v>
      </c>
      <c r="U69" s="185">
        <v>2526</v>
      </c>
      <c r="V69" s="157" t="s">
        <v>999</v>
      </c>
      <c r="W69" s="157" t="s">
        <v>1003</v>
      </c>
    </row>
    <row r="70" spans="1:23" ht="16" customHeight="1">
      <c r="A70" s="210" t="s">
        <v>1375</v>
      </c>
      <c r="B70" s="210" t="s">
        <v>1376</v>
      </c>
      <c r="C70" s="211" t="s">
        <v>968</v>
      </c>
      <c r="D70" s="211">
        <v>13149</v>
      </c>
      <c r="E70" s="212">
        <v>43644</v>
      </c>
      <c r="F70" s="213"/>
      <c r="G70" s="213"/>
      <c r="H70" s="213"/>
      <c r="I70" s="214">
        <v>4040.15</v>
      </c>
      <c r="J70" s="212">
        <v>43677</v>
      </c>
      <c r="K70" s="211" t="s">
        <v>1371</v>
      </c>
      <c r="L70" s="213"/>
      <c r="M70" s="210" t="s">
        <v>1371</v>
      </c>
      <c r="N70" s="214">
        <v>4040.15</v>
      </c>
      <c r="O70" s="215"/>
      <c r="P70" s="213"/>
      <c r="Q70" s="213"/>
      <c r="R70" s="213"/>
      <c r="S70" s="213"/>
      <c r="T70" s="214" t="s">
        <v>1373</v>
      </c>
      <c r="U70" s="185">
        <v>2526</v>
      </c>
      <c r="V70" s="157" t="s">
        <v>999</v>
      </c>
      <c r="W70" s="157" t="s">
        <v>1003</v>
      </c>
    </row>
    <row r="71" spans="1:23" ht="16" customHeight="1">
      <c r="A71" s="210" t="s">
        <v>1375</v>
      </c>
      <c r="B71" s="210" t="s">
        <v>1376</v>
      </c>
      <c r="C71" s="211" t="s">
        <v>968</v>
      </c>
      <c r="D71" s="211">
        <v>13150</v>
      </c>
      <c r="E71" s="212">
        <v>43644</v>
      </c>
      <c r="F71" s="213"/>
      <c r="G71" s="213"/>
      <c r="H71" s="213"/>
      <c r="I71" s="214">
        <v>8000.22</v>
      </c>
      <c r="J71" s="212">
        <v>43677</v>
      </c>
      <c r="K71" s="211" t="s">
        <v>1371</v>
      </c>
      <c r="L71" s="213"/>
      <c r="M71" s="210" t="s">
        <v>1371</v>
      </c>
      <c r="N71" s="214">
        <v>8000.22</v>
      </c>
      <c r="O71" s="215"/>
      <c r="P71" s="213"/>
      <c r="Q71" s="213"/>
      <c r="R71" s="213"/>
      <c r="S71" s="213"/>
      <c r="T71" s="214" t="s">
        <v>1373</v>
      </c>
      <c r="U71" s="185">
        <v>2526</v>
      </c>
      <c r="V71" s="157" t="s">
        <v>999</v>
      </c>
      <c r="W71" s="157" t="s">
        <v>1003</v>
      </c>
    </row>
    <row r="72" spans="1:23" ht="16" customHeight="1">
      <c r="A72" s="210" t="s">
        <v>1375</v>
      </c>
      <c r="B72" s="210" t="s">
        <v>1376</v>
      </c>
      <c r="C72" s="211" t="s">
        <v>968</v>
      </c>
      <c r="D72" s="211">
        <v>13254</v>
      </c>
      <c r="E72" s="212">
        <v>43677</v>
      </c>
      <c r="F72" s="213"/>
      <c r="G72" s="213"/>
      <c r="H72" s="213"/>
      <c r="I72" s="214">
        <v>88414.97</v>
      </c>
      <c r="J72" s="212">
        <v>43707</v>
      </c>
      <c r="K72" s="211" t="s">
        <v>1371</v>
      </c>
      <c r="L72" s="213"/>
      <c r="M72" s="210" t="s">
        <v>1371</v>
      </c>
      <c r="N72" s="214">
        <v>88414.97</v>
      </c>
      <c r="O72" s="215"/>
      <c r="P72" s="213"/>
      <c r="Q72" s="213"/>
      <c r="R72" s="213"/>
      <c r="S72" s="213"/>
      <c r="T72" s="214" t="s">
        <v>1366</v>
      </c>
      <c r="U72" s="185">
        <v>2496</v>
      </c>
      <c r="V72" s="157" t="s">
        <v>999</v>
      </c>
      <c r="W72" s="157" t="s">
        <v>1003</v>
      </c>
    </row>
    <row r="73" spans="1:23" ht="16" customHeight="1">
      <c r="A73" s="210" t="s">
        <v>1375</v>
      </c>
      <c r="B73" s="210" t="s">
        <v>1376</v>
      </c>
      <c r="C73" s="211" t="s">
        <v>968</v>
      </c>
      <c r="D73" s="211">
        <v>13256</v>
      </c>
      <c r="E73" s="212">
        <v>43677</v>
      </c>
      <c r="F73" s="213"/>
      <c r="G73" s="213"/>
      <c r="H73" s="213"/>
      <c r="I73" s="214">
        <v>2124.4299999999998</v>
      </c>
      <c r="J73" s="212">
        <v>43707</v>
      </c>
      <c r="K73" s="211" t="s">
        <v>1371</v>
      </c>
      <c r="L73" s="213"/>
      <c r="M73" s="210" t="s">
        <v>1371</v>
      </c>
      <c r="N73" s="214">
        <v>2124.4299999999998</v>
      </c>
      <c r="O73" s="215"/>
      <c r="P73" s="213"/>
      <c r="Q73" s="213"/>
      <c r="R73" s="213"/>
      <c r="S73" s="213"/>
      <c r="T73" s="214" t="s">
        <v>1366</v>
      </c>
      <c r="U73" s="185">
        <v>2496</v>
      </c>
      <c r="V73" s="157" t="s">
        <v>999</v>
      </c>
      <c r="W73" s="157" t="s">
        <v>1003</v>
      </c>
    </row>
    <row r="74" spans="1:23" ht="16" customHeight="1">
      <c r="A74" s="210" t="s">
        <v>1375</v>
      </c>
      <c r="B74" s="210" t="s">
        <v>1376</v>
      </c>
      <c r="C74" s="211" t="s">
        <v>968</v>
      </c>
      <c r="D74" s="211">
        <v>13257</v>
      </c>
      <c r="E74" s="212">
        <v>43677</v>
      </c>
      <c r="F74" s="213"/>
      <c r="G74" s="213"/>
      <c r="H74" s="213"/>
      <c r="I74" s="214">
        <v>9662.27</v>
      </c>
      <c r="J74" s="212">
        <v>43707</v>
      </c>
      <c r="K74" s="211" t="s">
        <v>1371</v>
      </c>
      <c r="L74" s="213"/>
      <c r="M74" s="210" t="s">
        <v>1371</v>
      </c>
      <c r="N74" s="214">
        <v>9662.27</v>
      </c>
      <c r="O74" s="215"/>
      <c r="P74" s="213"/>
      <c r="Q74" s="213"/>
      <c r="R74" s="213"/>
      <c r="S74" s="213"/>
      <c r="T74" s="214" t="s">
        <v>1366</v>
      </c>
      <c r="U74" s="185">
        <v>2496</v>
      </c>
      <c r="V74" s="157" t="s">
        <v>999</v>
      </c>
      <c r="W74" s="157" t="s">
        <v>1003</v>
      </c>
    </row>
    <row r="75" spans="1:23" ht="16" customHeight="1">
      <c r="A75" s="210" t="s">
        <v>1375</v>
      </c>
      <c r="B75" s="210" t="s">
        <v>1376</v>
      </c>
      <c r="C75" s="211" t="s">
        <v>968</v>
      </c>
      <c r="D75" s="211">
        <v>13259</v>
      </c>
      <c r="E75" s="212">
        <v>43677</v>
      </c>
      <c r="F75" s="213"/>
      <c r="G75" s="213"/>
      <c r="H75" s="213"/>
      <c r="I75" s="214">
        <v>372.89</v>
      </c>
      <c r="J75" s="212">
        <v>43707</v>
      </c>
      <c r="K75" s="211" t="s">
        <v>1371</v>
      </c>
      <c r="L75" s="213"/>
      <c r="M75" s="210" t="s">
        <v>1371</v>
      </c>
      <c r="N75" s="214">
        <v>372.89</v>
      </c>
      <c r="O75" s="215"/>
      <c r="P75" s="213"/>
      <c r="Q75" s="213"/>
      <c r="R75" s="213"/>
      <c r="S75" s="213"/>
      <c r="T75" s="214" t="s">
        <v>1366</v>
      </c>
      <c r="U75" s="185">
        <v>2496</v>
      </c>
      <c r="V75" s="157" t="s">
        <v>999</v>
      </c>
      <c r="W75" s="157" t="s">
        <v>1003</v>
      </c>
    </row>
    <row r="76" spans="1:23" ht="16" customHeight="1">
      <c r="A76" s="210" t="s">
        <v>1375</v>
      </c>
      <c r="B76" s="210" t="s">
        <v>1376</v>
      </c>
      <c r="C76" s="211" t="s">
        <v>968</v>
      </c>
      <c r="D76" s="211">
        <v>13260</v>
      </c>
      <c r="E76" s="212">
        <v>43677</v>
      </c>
      <c r="F76" s="213"/>
      <c r="G76" s="213"/>
      <c r="H76" s="213"/>
      <c r="I76" s="214">
        <v>4649.3500000000004</v>
      </c>
      <c r="J76" s="212">
        <v>43707</v>
      </c>
      <c r="K76" s="211" t="s">
        <v>1371</v>
      </c>
      <c r="L76" s="213"/>
      <c r="M76" s="210" t="s">
        <v>1371</v>
      </c>
      <c r="N76" s="214">
        <v>4649.3500000000004</v>
      </c>
      <c r="O76" s="215"/>
      <c r="P76" s="213"/>
      <c r="Q76" s="213"/>
      <c r="R76" s="213"/>
      <c r="S76" s="213"/>
      <c r="T76" s="214" t="s">
        <v>1366</v>
      </c>
      <c r="U76" s="185">
        <v>2496</v>
      </c>
      <c r="V76" s="157" t="s">
        <v>999</v>
      </c>
      <c r="W76" s="157" t="s">
        <v>1003</v>
      </c>
    </row>
    <row r="77" spans="1:23" ht="16" customHeight="1">
      <c r="A77" s="210" t="s">
        <v>1375</v>
      </c>
      <c r="B77" s="210" t="s">
        <v>1376</v>
      </c>
      <c r="C77" s="211" t="s">
        <v>968</v>
      </c>
      <c r="D77" s="211">
        <v>13261</v>
      </c>
      <c r="E77" s="212">
        <v>43677</v>
      </c>
      <c r="F77" s="213"/>
      <c r="G77" s="213"/>
      <c r="H77" s="213"/>
      <c r="I77" s="214">
        <v>7903.8</v>
      </c>
      <c r="J77" s="212">
        <v>43707</v>
      </c>
      <c r="K77" s="211" t="s">
        <v>1371</v>
      </c>
      <c r="L77" s="213"/>
      <c r="M77" s="210" t="s">
        <v>1371</v>
      </c>
      <c r="N77" s="214">
        <v>7903.8</v>
      </c>
      <c r="O77" s="215"/>
      <c r="P77" s="213"/>
      <c r="Q77" s="213"/>
      <c r="R77" s="213"/>
      <c r="S77" s="213"/>
      <c r="T77" s="214" t="s">
        <v>1366</v>
      </c>
      <c r="U77" s="185">
        <v>2496</v>
      </c>
      <c r="V77" s="157" t="s">
        <v>999</v>
      </c>
      <c r="W77" s="157" t="s">
        <v>1003</v>
      </c>
    </row>
    <row r="78" spans="1:23" ht="16" customHeight="1">
      <c r="A78" s="210" t="s">
        <v>1375</v>
      </c>
      <c r="B78" s="210" t="s">
        <v>1376</v>
      </c>
      <c r="C78" s="211" t="s">
        <v>968</v>
      </c>
      <c r="D78" s="211">
        <v>13262</v>
      </c>
      <c r="E78" s="212">
        <v>43677</v>
      </c>
      <c r="F78" s="213"/>
      <c r="G78" s="213"/>
      <c r="H78" s="213"/>
      <c r="I78" s="214">
        <v>21838.7</v>
      </c>
      <c r="J78" s="212">
        <v>43707</v>
      </c>
      <c r="K78" s="211" t="s">
        <v>1371</v>
      </c>
      <c r="L78" s="213"/>
      <c r="M78" s="210" t="s">
        <v>1371</v>
      </c>
      <c r="N78" s="214">
        <v>21838.7</v>
      </c>
      <c r="O78" s="215"/>
      <c r="P78" s="213"/>
      <c r="Q78" s="213"/>
      <c r="R78" s="213"/>
      <c r="S78" s="213"/>
      <c r="T78" s="214" t="s">
        <v>1366</v>
      </c>
      <c r="U78" s="185">
        <v>2496</v>
      </c>
      <c r="V78" s="157" t="s">
        <v>999</v>
      </c>
      <c r="W78" s="157" t="s">
        <v>1003</v>
      </c>
    </row>
    <row r="79" spans="1:23" ht="16" customHeight="1">
      <c r="A79" s="210" t="s">
        <v>1375</v>
      </c>
      <c r="B79" s="210" t="s">
        <v>1376</v>
      </c>
      <c r="C79" s="211" t="s">
        <v>968</v>
      </c>
      <c r="D79" s="211">
        <v>13263</v>
      </c>
      <c r="E79" s="212">
        <v>43677</v>
      </c>
      <c r="F79" s="213"/>
      <c r="G79" s="213"/>
      <c r="H79" s="213"/>
      <c r="I79" s="214">
        <v>3442.57</v>
      </c>
      <c r="J79" s="212">
        <v>43707</v>
      </c>
      <c r="K79" s="211" t="s">
        <v>1371</v>
      </c>
      <c r="L79" s="213"/>
      <c r="M79" s="210" t="s">
        <v>1371</v>
      </c>
      <c r="N79" s="214">
        <v>3442.57</v>
      </c>
      <c r="O79" s="215"/>
      <c r="P79" s="213"/>
      <c r="Q79" s="213"/>
      <c r="R79" s="213"/>
      <c r="S79" s="213"/>
      <c r="T79" s="214" t="s">
        <v>1366</v>
      </c>
      <c r="U79" s="185">
        <v>2496</v>
      </c>
      <c r="V79" s="157" t="s">
        <v>999</v>
      </c>
      <c r="W79" s="157" t="s">
        <v>1003</v>
      </c>
    </row>
    <row r="80" spans="1:23" ht="16" customHeight="1">
      <c r="A80" s="210" t="s">
        <v>1375</v>
      </c>
      <c r="B80" s="210" t="s">
        <v>1376</v>
      </c>
      <c r="C80" s="211" t="s">
        <v>968</v>
      </c>
      <c r="D80" s="211">
        <v>13264</v>
      </c>
      <c r="E80" s="212">
        <v>43677</v>
      </c>
      <c r="F80" s="213"/>
      <c r="G80" s="213"/>
      <c r="H80" s="213"/>
      <c r="I80" s="214">
        <v>8091.4</v>
      </c>
      <c r="J80" s="212">
        <v>43707</v>
      </c>
      <c r="K80" s="211" t="s">
        <v>1371</v>
      </c>
      <c r="L80" s="213"/>
      <c r="M80" s="210" t="s">
        <v>1371</v>
      </c>
      <c r="N80" s="214">
        <v>8091.4</v>
      </c>
      <c r="O80" s="215"/>
      <c r="P80" s="213"/>
      <c r="Q80" s="213"/>
      <c r="R80" s="213"/>
      <c r="S80" s="213"/>
      <c r="T80" s="214" t="s">
        <v>1366</v>
      </c>
      <c r="U80" s="185">
        <v>2496</v>
      </c>
      <c r="V80" s="157" t="s">
        <v>999</v>
      </c>
      <c r="W80" s="157" t="s">
        <v>1003</v>
      </c>
    </row>
    <row r="81" spans="1:23" ht="16" customHeight="1">
      <c r="A81" s="210" t="s">
        <v>1375</v>
      </c>
      <c r="B81" s="210" t="s">
        <v>1376</v>
      </c>
      <c r="C81" s="211" t="s">
        <v>968</v>
      </c>
      <c r="D81" s="211">
        <v>13367</v>
      </c>
      <c r="E81" s="212">
        <v>43707</v>
      </c>
      <c r="F81" s="213"/>
      <c r="G81" s="213"/>
      <c r="H81" s="213"/>
      <c r="I81" s="214">
        <v>23661.9</v>
      </c>
      <c r="J81" s="212">
        <v>43738</v>
      </c>
      <c r="K81" s="211" t="s">
        <v>1371</v>
      </c>
      <c r="L81" s="213"/>
      <c r="M81" s="210" t="s">
        <v>1371</v>
      </c>
      <c r="N81" s="214">
        <v>11355.52</v>
      </c>
      <c r="O81" s="215"/>
      <c r="P81" s="213"/>
      <c r="Q81" s="213"/>
      <c r="R81" s="213"/>
      <c r="S81" s="213"/>
      <c r="T81" s="214" t="s">
        <v>1368</v>
      </c>
      <c r="U81" s="185">
        <v>2465</v>
      </c>
      <c r="V81" s="157" t="s">
        <v>999</v>
      </c>
      <c r="W81" s="157" t="s">
        <v>1003</v>
      </c>
    </row>
    <row r="82" spans="1:23" ht="16" customHeight="1">
      <c r="A82" s="210" t="s">
        <v>1375</v>
      </c>
      <c r="B82" s="210" t="s">
        <v>1376</v>
      </c>
      <c r="C82" s="211" t="s">
        <v>968</v>
      </c>
      <c r="D82" s="211">
        <v>13368</v>
      </c>
      <c r="E82" s="212">
        <v>43707</v>
      </c>
      <c r="F82" s="213"/>
      <c r="G82" s="213"/>
      <c r="H82" s="213"/>
      <c r="I82" s="214">
        <v>89071.77</v>
      </c>
      <c r="J82" s="212">
        <v>43738</v>
      </c>
      <c r="K82" s="211" t="s">
        <v>1371</v>
      </c>
      <c r="L82" s="213"/>
      <c r="M82" s="210" t="s">
        <v>1371</v>
      </c>
      <c r="N82" s="214">
        <v>89071.77</v>
      </c>
      <c r="O82" s="215"/>
      <c r="P82" s="213"/>
      <c r="Q82" s="213"/>
      <c r="R82" s="213"/>
      <c r="S82" s="213"/>
      <c r="T82" s="214" t="s">
        <v>1368</v>
      </c>
      <c r="U82" s="185">
        <v>2465</v>
      </c>
      <c r="V82" s="157" t="s">
        <v>999</v>
      </c>
      <c r="W82" s="157" t="s">
        <v>1003</v>
      </c>
    </row>
    <row r="83" spans="1:23" ht="16" customHeight="1">
      <c r="A83" s="210" t="s">
        <v>1375</v>
      </c>
      <c r="B83" s="210" t="s">
        <v>1376</v>
      </c>
      <c r="C83" s="211" t="s">
        <v>968</v>
      </c>
      <c r="D83" s="211">
        <v>13370</v>
      </c>
      <c r="E83" s="212">
        <v>43707</v>
      </c>
      <c r="F83" s="213"/>
      <c r="G83" s="213"/>
      <c r="H83" s="213"/>
      <c r="I83" s="214">
        <v>2137.59</v>
      </c>
      <c r="J83" s="212">
        <v>43738</v>
      </c>
      <c r="K83" s="211" t="s">
        <v>1371</v>
      </c>
      <c r="L83" s="213"/>
      <c r="M83" s="210" t="s">
        <v>1371</v>
      </c>
      <c r="N83" s="214">
        <v>2137.59</v>
      </c>
      <c r="O83" s="215"/>
      <c r="P83" s="213"/>
      <c r="Q83" s="213"/>
      <c r="R83" s="213"/>
      <c r="S83" s="213"/>
      <c r="T83" s="214" t="s">
        <v>1368</v>
      </c>
      <c r="U83" s="185">
        <v>2465</v>
      </c>
      <c r="V83" s="157" t="s">
        <v>999</v>
      </c>
      <c r="W83" s="157" t="s">
        <v>1003</v>
      </c>
    </row>
    <row r="84" spans="1:23" ht="16" customHeight="1">
      <c r="A84" s="210" t="s">
        <v>1375</v>
      </c>
      <c r="B84" s="210" t="s">
        <v>1376</v>
      </c>
      <c r="C84" s="211" t="s">
        <v>968</v>
      </c>
      <c r="D84" s="211">
        <v>13371</v>
      </c>
      <c r="E84" s="212">
        <v>43707</v>
      </c>
      <c r="F84" s="213"/>
      <c r="G84" s="213"/>
      <c r="H84" s="213"/>
      <c r="I84" s="214">
        <v>9797.93</v>
      </c>
      <c r="J84" s="212">
        <v>43738</v>
      </c>
      <c r="K84" s="211" t="s">
        <v>1371</v>
      </c>
      <c r="L84" s="213"/>
      <c r="M84" s="210" t="s">
        <v>1371</v>
      </c>
      <c r="N84" s="214">
        <v>9797.93</v>
      </c>
      <c r="O84" s="215"/>
      <c r="P84" s="213"/>
      <c r="Q84" s="213"/>
      <c r="R84" s="213"/>
      <c r="S84" s="213"/>
      <c r="T84" s="214" t="s">
        <v>1368</v>
      </c>
      <c r="U84" s="185">
        <v>2465</v>
      </c>
      <c r="V84" s="157" t="s">
        <v>999</v>
      </c>
      <c r="W84" s="157" t="s">
        <v>1003</v>
      </c>
    </row>
    <row r="85" spans="1:23" ht="16" customHeight="1">
      <c r="A85" s="210" t="s">
        <v>1375</v>
      </c>
      <c r="B85" s="210" t="s">
        <v>1376</v>
      </c>
      <c r="C85" s="211" t="s">
        <v>968</v>
      </c>
      <c r="D85" s="211">
        <v>13373</v>
      </c>
      <c r="E85" s="212">
        <v>43707</v>
      </c>
      <c r="F85" s="213"/>
      <c r="G85" s="213"/>
      <c r="H85" s="213"/>
      <c r="I85" s="214">
        <v>1004.23</v>
      </c>
      <c r="J85" s="212">
        <v>43738</v>
      </c>
      <c r="K85" s="211" t="s">
        <v>1371</v>
      </c>
      <c r="L85" s="213"/>
      <c r="M85" s="210" t="s">
        <v>1371</v>
      </c>
      <c r="N85" s="214">
        <v>1004.23</v>
      </c>
      <c r="O85" s="215"/>
      <c r="P85" s="213"/>
      <c r="Q85" s="213"/>
      <c r="R85" s="213"/>
      <c r="S85" s="213"/>
      <c r="T85" s="214" t="s">
        <v>1368</v>
      </c>
      <c r="U85" s="185">
        <v>2465</v>
      </c>
      <c r="V85" s="157" t="s">
        <v>999</v>
      </c>
      <c r="W85" s="157" t="s">
        <v>1003</v>
      </c>
    </row>
    <row r="86" spans="1:23" ht="16" customHeight="1">
      <c r="A86" s="210" t="s">
        <v>1375</v>
      </c>
      <c r="B86" s="210" t="s">
        <v>1376</v>
      </c>
      <c r="C86" s="211" t="s">
        <v>968</v>
      </c>
      <c r="D86" s="211">
        <v>13374</v>
      </c>
      <c r="E86" s="212">
        <v>43707</v>
      </c>
      <c r="F86" s="213"/>
      <c r="G86" s="213"/>
      <c r="H86" s="213"/>
      <c r="I86" s="214">
        <v>4554.87</v>
      </c>
      <c r="J86" s="212">
        <v>43738</v>
      </c>
      <c r="K86" s="211" t="s">
        <v>1371</v>
      </c>
      <c r="L86" s="213"/>
      <c r="M86" s="210" t="s">
        <v>1371</v>
      </c>
      <c r="N86" s="214">
        <v>4554.87</v>
      </c>
      <c r="O86" s="215"/>
      <c r="P86" s="213"/>
      <c r="Q86" s="213"/>
      <c r="R86" s="213"/>
      <c r="S86" s="213"/>
      <c r="T86" s="214" t="s">
        <v>1368</v>
      </c>
      <c r="U86" s="185">
        <v>2465</v>
      </c>
      <c r="V86" s="157" t="s">
        <v>999</v>
      </c>
      <c r="W86" s="157" t="s">
        <v>1003</v>
      </c>
    </row>
    <row r="87" spans="1:23" ht="16" customHeight="1">
      <c r="A87" s="210" t="s">
        <v>1375</v>
      </c>
      <c r="B87" s="210" t="s">
        <v>1376</v>
      </c>
      <c r="C87" s="211" t="s">
        <v>968</v>
      </c>
      <c r="D87" s="211">
        <v>13375</v>
      </c>
      <c r="E87" s="212">
        <v>43707</v>
      </c>
      <c r="F87" s="213"/>
      <c r="G87" s="213"/>
      <c r="H87" s="213"/>
      <c r="I87" s="214">
        <v>7433.35</v>
      </c>
      <c r="J87" s="212">
        <v>43738</v>
      </c>
      <c r="K87" s="211" t="s">
        <v>1371</v>
      </c>
      <c r="L87" s="213"/>
      <c r="M87" s="210" t="s">
        <v>1371</v>
      </c>
      <c r="N87" s="214">
        <v>7433.35</v>
      </c>
      <c r="O87" s="215"/>
      <c r="P87" s="213"/>
      <c r="Q87" s="213"/>
      <c r="R87" s="213"/>
      <c r="S87" s="213"/>
      <c r="T87" s="214" t="s">
        <v>1368</v>
      </c>
      <c r="U87" s="185">
        <v>2465</v>
      </c>
      <c r="V87" s="157" t="s">
        <v>999</v>
      </c>
      <c r="W87" s="157" t="s">
        <v>1003</v>
      </c>
    </row>
    <row r="88" spans="1:23" ht="16" customHeight="1">
      <c r="A88" s="210" t="s">
        <v>1375</v>
      </c>
      <c r="B88" s="210" t="s">
        <v>1376</v>
      </c>
      <c r="C88" s="211" t="s">
        <v>968</v>
      </c>
      <c r="D88" s="211">
        <v>13376</v>
      </c>
      <c r="E88" s="212">
        <v>43707</v>
      </c>
      <c r="F88" s="213"/>
      <c r="G88" s="213"/>
      <c r="H88" s="213"/>
      <c r="I88" s="214">
        <v>21254.04</v>
      </c>
      <c r="J88" s="212">
        <v>43738</v>
      </c>
      <c r="K88" s="211" t="s">
        <v>1371</v>
      </c>
      <c r="L88" s="213"/>
      <c r="M88" s="210" t="s">
        <v>1371</v>
      </c>
      <c r="N88" s="214">
        <v>21254.04</v>
      </c>
      <c r="O88" s="215"/>
      <c r="P88" s="213"/>
      <c r="Q88" s="213"/>
      <c r="R88" s="213"/>
      <c r="S88" s="213"/>
      <c r="T88" s="214" t="s">
        <v>1368</v>
      </c>
      <c r="U88" s="185">
        <v>2465</v>
      </c>
      <c r="V88" s="157" t="s">
        <v>999</v>
      </c>
      <c r="W88" s="157" t="s">
        <v>1003</v>
      </c>
    </row>
    <row r="89" spans="1:23" ht="16" customHeight="1">
      <c r="A89" s="210" t="s">
        <v>1375</v>
      </c>
      <c r="B89" s="210" t="s">
        <v>1376</v>
      </c>
      <c r="C89" s="211" t="s">
        <v>968</v>
      </c>
      <c r="D89" s="211">
        <v>13377</v>
      </c>
      <c r="E89" s="212">
        <v>43707</v>
      </c>
      <c r="F89" s="213"/>
      <c r="G89" s="213"/>
      <c r="H89" s="213"/>
      <c r="I89" s="214">
        <v>3877.64</v>
      </c>
      <c r="J89" s="212">
        <v>43738</v>
      </c>
      <c r="K89" s="211" t="s">
        <v>1371</v>
      </c>
      <c r="L89" s="213"/>
      <c r="M89" s="210" t="s">
        <v>1371</v>
      </c>
      <c r="N89" s="214">
        <v>3877.64</v>
      </c>
      <c r="O89" s="215"/>
      <c r="P89" s="213"/>
      <c r="Q89" s="213"/>
      <c r="R89" s="213"/>
      <c r="S89" s="213"/>
      <c r="T89" s="214" t="s">
        <v>1368</v>
      </c>
      <c r="U89" s="185">
        <v>2465</v>
      </c>
      <c r="V89" s="157" t="s">
        <v>999</v>
      </c>
      <c r="W89" s="157" t="s">
        <v>1003</v>
      </c>
    </row>
    <row r="90" spans="1:23" ht="16" customHeight="1">
      <c r="A90" s="210" t="s">
        <v>1375</v>
      </c>
      <c r="B90" s="210" t="s">
        <v>1376</v>
      </c>
      <c r="C90" s="211" t="s">
        <v>968</v>
      </c>
      <c r="D90" s="211">
        <v>13378</v>
      </c>
      <c r="E90" s="212">
        <v>43707</v>
      </c>
      <c r="F90" s="213"/>
      <c r="G90" s="213"/>
      <c r="H90" s="213"/>
      <c r="I90" s="214">
        <v>8215.11</v>
      </c>
      <c r="J90" s="212">
        <v>43738</v>
      </c>
      <c r="K90" s="211" t="s">
        <v>1371</v>
      </c>
      <c r="L90" s="213"/>
      <c r="M90" s="210" t="s">
        <v>1371</v>
      </c>
      <c r="N90" s="214">
        <v>8215.11</v>
      </c>
      <c r="O90" s="215"/>
      <c r="P90" s="213"/>
      <c r="Q90" s="213"/>
      <c r="R90" s="213"/>
      <c r="S90" s="213"/>
      <c r="T90" s="214" t="s">
        <v>1368</v>
      </c>
      <c r="U90" s="185">
        <v>2465</v>
      </c>
      <c r="V90" s="157" t="s">
        <v>999</v>
      </c>
      <c r="W90" s="157" t="s">
        <v>1003</v>
      </c>
    </row>
    <row r="91" spans="1:23" ht="16" customHeight="1">
      <c r="A91" s="210" t="s">
        <v>1375</v>
      </c>
      <c r="B91" s="210" t="s">
        <v>1376</v>
      </c>
      <c r="C91" s="211" t="s">
        <v>968</v>
      </c>
      <c r="D91" s="211">
        <v>13481</v>
      </c>
      <c r="E91" s="212">
        <v>43738</v>
      </c>
      <c r="F91" s="213"/>
      <c r="G91" s="213"/>
      <c r="H91" s="213"/>
      <c r="I91" s="214">
        <v>88638.18</v>
      </c>
      <c r="J91" s="212">
        <v>43769</v>
      </c>
      <c r="K91" s="211" t="s">
        <v>1371</v>
      </c>
      <c r="L91" s="213"/>
      <c r="M91" s="210" t="s">
        <v>1371</v>
      </c>
      <c r="N91" s="214">
        <v>88638.18</v>
      </c>
      <c r="O91" s="215"/>
      <c r="P91" s="213"/>
      <c r="Q91" s="213"/>
      <c r="R91" s="213"/>
      <c r="S91" s="213"/>
      <c r="T91" s="214" t="s">
        <v>1368</v>
      </c>
      <c r="U91" s="185">
        <v>2434</v>
      </c>
      <c r="V91" s="157" t="s">
        <v>999</v>
      </c>
      <c r="W91" s="157" t="s">
        <v>1003</v>
      </c>
    </row>
    <row r="92" spans="1:23" ht="16" customHeight="1">
      <c r="A92" s="210" t="s">
        <v>1375</v>
      </c>
      <c r="B92" s="210" t="s">
        <v>1376</v>
      </c>
      <c r="C92" s="211" t="s">
        <v>968</v>
      </c>
      <c r="D92" s="211">
        <v>13483</v>
      </c>
      <c r="E92" s="212">
        <v>43738</v>
      </c>
      <c r="F92" s="213"/>
      <c r="G92" s="213"/>
      <c r="H92" s="213"/>
      <c r="I92" s="214">
        <v>2121.2800000000002</v>
      </c>
      <c r="J92" s="212">
        <v>43769</v>
      </c>
      <c r="K92" s="211" t="s">
        <v>1371</v>
      </c>
      <c r="L92" s="213"/>
      <c r="M92" s="210" t="s">
        <v>1371</v>
      </c>
      <c r="N92" s="214">
        <v>2121.2800000000002</v>
      </c>
      <c r="O92" s="215"/>
      <c r="P92" s="213"/>
      <c r="Q92" s="213"/>
      <c r="R92" s="213"/>
      <c r="S92" s="213"/>
      <c r="T92" s="214" t="s">
        <v>1368</v>
      </c>
      <c r="U92" s="185">
        <v>2434</v>
      </c>
      <c r="V92" s="157" t="s">
        <v>999</v>
      </c>
      <c r="W92" s="157" t="s">
        <v>1003</v>
      </c>
    </row>
    <row r="93" spans="1:23" ht="16" customHeight="1">
      <c r="A93" s="210" t="s">
        <v>1375</v>
      </c>
      <c r="B93" s="210" t="s">
        <v>1376</v>
      </c>
      <c r="C93" s="211" t="s">
        <v>968</v>
      </c>
      <c r="D93" s="211">
        <v>13484</v>
      </c>
      <c r="E93" s="212">
        <v>43738</v>
      </c>
      <c r="F93" s="213"/>
      <c r="G93" s="213"/>
      <c r="H93" s="213"/>
      <c r="I93" s="214">
        <v>9686.6200000000008</v>
      </c>
      <c r="J93" s="212">
        <v>43769</v>
      </c>
      <c r="K93" s="211" t="s">
        <v>1371</v>
      </c>
      <c r="L93" s="213"/>
      <c r="M93" s="210" t="s">
        <v>1371</v>
      </c>
      <c r="N93" s="214">
        <v>9686.6200000000008</v>
      </c>
      <c r="O93" s="215"/>
      <c r="P93" s="213"/>
      <c r="Q93" s="213"/>
      <c r="R93" s="213"/>
      <c r="S93" s="213"/>
      <c r="T93" s="214" t="s">
        <v>1368</v>
      </c>
      <c r="U93" s="185">
        <v>2434</v>
      </c>
      <c r="V93" s="157" t="s">
        <v>999</v>
      </c>
      <c r="W93" s="157" t="s">
        <v>1003</v>
      </c>
    </row>
    <row r="94" spans="1:23" ht="16" customHeight="1">
      <c r="A94" s="210" t="s">
        <v>1375</v>
      </c>
      <c r="B94" s="210" t="s">
        <v>1376</v>
      </c>
      <c r="C94" s="211" t="s">
        <v>968</v>
      </c>
      <c r="D94" s="211">
        <v>13486</v>
      </c>
      <c r="E94" s="212">
        <v>43738</v>
      </c>
      <c r="F94" s="213"/>
      <c r="G94" s="213"/>
      <c r="H94" s="213"/>
      <c r="I94" s="214">
        <v>998.87</v>
      </c>
      <c r="J94" s="212">
        <v>43769</v>
      </c>
      <c r="K94" s="211" t="s">
        <v>1371</v>
      </c>
      <c r="L94" s="213"/>
      <c r="M94" s="210" t="s">
        <v>1371</v>
      </c>
      <c r="N94" s="214">
        <v>998.87</v>
      </c>
      <c r="O94" s="215"/>
      <c r="P94" s="213"/>
      <c r="Q94" s="213"/>
      <c r="R94" s="213"/>
      <c r="S94" s="213"/>
      <c r="T94" s="214" t="s">
        <v>1368</v>
      </c>
      <c r="U94" s="185">
        <v>2434</v>
      </c>
      <c r="V94" s="157" t="s">
        <v>999</v>
      </c>
      <c r="W94" s="157" t="s">
        <v>1003</v>
      </c>
    </row>
    <row r="95" spans="1:23" ht="16" customHeight="1">
      <c r="A95" s="210" t="s">
        <v>1375</v>
      </c>
      <c r="B95" s="210" t="s">
        <v>1376</v>
      </c>
      <c r="C95" s="211" t="s">
        <v>968</v>
      </c>
      <c r="D95" s="211">
        <v>13487</v>
      </c>
      <c r="E95" s="212">
        <v>43738</v>
      </c>
      <c r="F95" s="213"/>
      <c r="G95" s="213"/>
      <c r="H95" s="213"/>
      <c r="I95" s="214">
        <v>4362.22</v>
      </c>
      <c r="J95" s="212">
        <v>43769</v>
      </c>
      <c r="K95" s="211" t="s">
        <v>1371</v>
      </c>
      <c r="L95" s="213"/>
      <c r="M95" s="210" t="s">
        <v>1371</v>
      </c>
      <c r="N95" s="214">
        <v>4362.22</v>
      </c>
      <c r="O95" s="215"/>
      <c r="P95" s="213"/>
      <c r="Q95" s="213"/>
      <c r="R95" s="213"/>
      <c r="S95" s="213"/>
      <c r="T95" s="214" t="s">
        <v>1368</v>
      </c>
      <c r="U95" s="185">
        <v>2434</v>
      </c>
      <c r="V95" s="157" t="s">
        <v>999</v>
      </c>
      <c r="W95" s="157" t="s">
        <v>1003</v>
      </c>
    </row>
    <row r="96" spans="1:23" ht="16" customHeight="1">
      <c r="A96" s="210" t="s">
        <v>1375</v>
      </c>
      <c r="B96" s="210" t="s">
        <v>1376</v>
      </c>
      <c r="C96" s="211" t="s">
        <v>968</v>
      </c>
      <c r="D96" s="211">
        <v>13488</v>
      </c>
      <c r="E96" s="212">
        <v>43738</v>
      </c>
      <c r="F96" s="213"/>
      <c r="G96" s="213"/>
      <c r="H96" s="213"/>
      <c r="I96" s="214">
        <v>7938.58</v>
      </c>
      <c r="J96" s="212">
        <v>43769</v>
      </c>
      <c r="K96" s="211" t="s">
        <v>1371</v>
      </c>
      <c r="L96" s="213"/>
      <c r="M96" s="210" t="s">
        <v>1371</v>
      </c>
      <c r="N96" s="214">
        <v>7938.58</v>
      </c>
      <c r="O96" s="215"/>
      <c r="P96" s="213"/>
      <c r="Q96" s="213"/>
      <c r="R96" s="213"/>
      <c r="S96" s="213"/>
      <c r="T96" s="214" t="s">
        <v>1368</v>
      </c>
      <c r="U96" s="185">
        <v>2434</v>
      </c>
      <c r="V96" s="157" t="s">
        <v>999</v>
      </c>
      <c r="W96" s="157" t="s">
        <v>1003</v>
      </c>
    </row>
    <row r="97" spans="1:23" ht="16" customHeight="1">
      <c r="A97" s="210" t="s">
        <v>1375</v>
      </c>
      <c r="B97" s="210" t="s">
        <v>1376</v>
      </c>
      <c r="C97" s="211" t="s">
        <v>968</v>
      </c>
      <c r="D97" s="211">
        <v>13489</v>
      </c>
      <c r="E97" s="212">
        <v>43738</v>
      </c>
      <c r="F97" s="213"/>
      <c r="G97" s="213"/>
      <c r="H97" s="213"/>
      <c r="I97" s="214">
        <v>21052.57</v>
      </c>
      <c r="J97" s="212">
        <v>43769</v>
      </c>
      <c r="K97" s="211" t="s">
        <v>1371</v>
      </c>
      <c r="L97" s="213"/>
      <c r="M97" s="210" t="s">
        <v>1371</v>
      </c>
      <c r="N97" s="214">
        <v>21052.57</v>
      </c>
      <c r="O97" s="215"/>
      <c r="P97" s="213"/>
      <c r="Q97" s="213"/>
      <c r="R97" s="213"/>
      <c r="S97" s="213"/>
      <c r="T97" s="214" t="s">
        <v>1368</v>
      </c>
      <c r="U97" s="185">
        <v>2434</v>
      </c>
      <c r="V97" s="157" t="s">
        <v>999</v>
      </c>
      <c r="W97" s="157" t="s">
        <v>1003</v>
      </c>
    </row>
    <row r="98" spans="1:23" ht="16" customHeight="1">
      <c r="A98" s="210" t="s">
        <v>1375</v>
      </c>
      <c r="B98" s="210" t="s">
        <v>1376</v>
      </c>
      <c r="C98" s="211" t="s">
        <v>968</v>
      </c>
      <c r="D98" s="211">
        <v>13490</v>
      </c>
      <c r="E98" s="212">
        <v>43738</v>
      </c>
      <c r="F98" s="213"/>
      <c r="G98" s="213"/>
      <c r="H98" s="213"/>
      <c r="I98" s="214">
        <v>3270.31</v>
      </c>
      <c r="J98" s="212">
        <v>43769</v>
      </c>
      <c r="K98" s="211" t="s">
        <v>1371</v>
      </c>
      <c r="L98" s="213"/>
      <c r="M98" s="210" t="s">
        <v>1371</v>
      </c>
      <c r="N98" s="214">
        <v>3270.31</v>
      </c>
      <c r="O98" s="215"/>
      <c r="P98" s="213"/>
      <c r="Q98" s="213"/>
      <c r="R98" s="213"/>
      <c r="S98" s="213"/>
      <c r="T98" s="214" t="s">
        <v>1368</v>
      </c>
      <c r="U98" s="185">
        <v>2434</v>
      </c>
      <c r="V98" s="157" t="s">
        <v>999</v>
      </c>
      <c r="W98" s="157" t="s">
        <v>1003</v>
      </c>
    </row>
    <row r="99" spans="1:23" ht="16" customHeight="1">
      <c r="A99" s="210" t="s">
        <v>1375</v>
      </c>
      <c r="B99" s="210" t="s">
        <v>1376</v>
      </c>
      <c r="C99" s="211" t="s">
        <v>968</v>
      </c>
      <c r="D99" s="211">
        <v>13491</v>
      </c>
      <c r="E99" s="212">
        <v>43738</v>
      </c>
      <c r="F99" s="213"/>
      <c r="G99" s="213"/>
      <c r="H99" s="213"/>
      <c r="I99" s="214">
        <v>8107.52</v>
      </c>
      <c r="J99" s="212">
        <v>43769</v>
      </c>
      <c r="K99" s="211" t="s">
        <v>1371</v>
      </c>
      <c r="L99" s="213"/>
      <c r="M99" s="210" t="s">
        <v>1371</v>
      </c>
      <c r="N99" s="214">
        <v>8107.52</v>
      </c>
      <c r="O99" s="215"/>
      <c r="P99" s="213"/>
      <c r="Q99" s="213"/>
      <c r="R99" s="213"/>
      <c r="S99" s="213"/>
      <c r="T99" s="214" t="s">
        <v>1368</v>
      </c>
      <c r="U99" s="185">
        <v>2434</v>
      </c>
      <c r="V99" s="157" t="s">
        <v>999</v>
      </c>
      <c r="W99" s="157" t="s">
        <v>1003</v>
      </c>
    </row>
    <row r="100" spans="1:23" ht="16" customHeight="1">
      <c r="A100" s="210" t="s">
        <v>1375</v>
      </c>
      <c r="B100" s="210" t="s">
        <v>1376</v>
      </c>
      <c r="C100" s="211" t="s">
        <v>968</v>
      </c>
      <c r="D100" s="211">
        <v>13592</v>
      </c>
      <c r="E100" s="212">
        <v>43769</v>
      </c>
      <c r="F100" s="213"/>
      <c r="G100" s="213"/>
      <c r="H100" s="213"/>
      <c r="I100" s="214">
        <v>87883.79</v>
      </c>
      <c r="J100" s="212">
        <v>43798</v>
      </c>
      <c r="K100" s="211" t="s">
        <v>1371</v>
      </c>
      <c r="L100" s="213"/>
      <c r="M100" s="210" t="s">
        <v>1371</v>
      </c>
      <c r="N100" s="214">
        <v>87883.79</v>
      </c>
      <c r="O100" s="215"/>
      <c r="P100" s="213"/>
      <c r="Q100" s="213"/>
      <c r="R100" s="213"/>
      <c r="S100" s="213"/>
      <c r="T100" s="214" t="s">
        <v>1374</v>
      </c>
      <c r="U100" s="185">
        <v>2405</v>
      </c>
      <c r="V100" s="157" t="s">
        <v>999</v>
      </c>
      <c r="W100" s="157" t="s">
        <v>1003</v>
      </c>
    </row>
    <row r="101" spans="1:23" ht="16" customHeight="1">
      <c r="A101" s="210" t="s">
        <v>1375</v>
      </c>
      <c r="B101" s="210" t="s">
        <v>1376</v>
      </c>
      <c r="C101" s="211" t="s">
        <v>968</v>
      </c>
      <c r="D101" s="211">
        <v>13594</v>
      </c>
      <c r="E101" s="212">
        <v>43769</v>
      </c>
      <c r="F101" s="213"/>
      <c r="G101" s="213"/>
      <c r="H101" s="213"/>
      <c r="I101" s="214">
        <v>2125.23</v>
      </c>
      <c r="J101" s="212">
        <v>43798</v>
      </c>
      <c r="K101" s="211" t="s">
        <v>1371</v>
      </c>
      <c r="L101" s="213"/>
      <c r="M101" s="210" t="s">
        <v>1371</v>
      </c>
      <c r="N101" s="214">
        <v>2125.23</v>
      </c>
      <c r="O101" s="215"/>
      <c r="P101" s="213"/>
      <c r="Q101" s="213"/>
      <c r="R101" s="213"/>
      <c r="S101" s="213"/>
      <c r="T101" s="214" t="s">
        <v>1374</v>
      </c>
      <c r="U101" s="185">
        <v>2405</v>
      </c>
      <c r="V101" s="157" t="s">
        <v>999</v>
      </c>
      <c r="W101" s="157" t="s">
        <v>1003</v>
      </c>
    </row>
    <row r="102" spans="1:23" ht="16" customHeight="1">
      <c r="A102" s="210" t="s">
        <v>1375</v>
      </c>
      <c r="B102" s="210" t="s">
        <v>1376</v>
      </c>
      <c r="C102" s="211" t="s">
        <v>968</v>
      </c>
      <c r="D102" s="211">
        <v>13595</v>
      </c>
      <c r="E102" s="212">
        <v>43769</v>
      </c>
      <c r="F102" s="213"/>
      <c r="G102" s="213"/>
      <c r="H102" s="213"/>
      <c r="I102" s="214">
        <v>9233.0300000000007</v>
      </c>
      <c r="J102" s="212">
        <v>43798</v>
      </c>
      <c r="K102" s="211" t="s">
        <v>1371</v>
      </c>
      <c r="L102" s="213"/>
      <c r="M102" s="210" t="s">
        <v>1371</v>
      </c>
      <c r="N102" s="214">
        <v>9233.0300000000007</v>
      </c>
      <c r="O102" s="215"/>
      <c r="P102" s="213"/>
      <c r="Q102" s="213"/>
      <c r="R102" s="213"/>
      <c r="S102" s="213"/>
      <c r="T102" s="214" t="s">
        <v>1374</v>
      </c>
      <c r="U102" s="185">
        <v>2405</v>
      </c>
      <c r="V102" s="157" t="s">
        <v>999</v>
      </c>
      <c r="W102" s="157" t="s">
        <v>1003</v>
      </c>
    </row>
    <row r="103" spans="1:23" ht="16" customHeight="1">
      <c r="A103" s="210" t="s">
        <v>1375</v>
      </c>
      <c r="B103" s="210" t="s">
        <v>1376</v>
      </c>
      <c r="C103" s="211" t="s">
        <v>968</v>
      </c>
      <c r="D103" s="211">
        <v>13597</v>
      </c>
      <c r="E103" s="212">
        <v>43769</v>
      </c>
      <c r="F103" s="213"/>
      <c r="G103" s="213"/>
      <c r="H103" s="213"/>
      <c r="I103" s="214">
        <v>1079.71</v>
      </c>
      <c r="J103" s="212">
        <v>43798</v>
      </c>
      <c r="K103" s="211" t="s">
        <v>1371</v>
      </c>
      <c r="L103" s="213"/>
      <c r="M103" s="210" t="s">
        <v>1371</v>
      </c>
      <c r="N103" s="214">
        <v>1079.71</v>
      </c>
      <c r="O103" s="215"/>
      <c r="P103" s="213"/>
      <c r="Q103" s="213"/>
      <c r="R103" s="213"/>
      <c r="S103" s="213"/>
      <c r="T103" s="214" t="s">
        <v>1374</v>
      </c>
      <c r="U103" s="185">
        <v>2405</v>
      </c>
      <c r="V103" s="157" t="s">
        <v>999</v>
      </c>
      <c r="W103" s="157" t="s">
        <v>1003</v>
      </c>
    </row>
    <row r="104" spans="1:23" ht="16" customHeight="1">
      <c r="A104" s="210" t="s">
        <v>1375</v>
      </c>
      <c r="B104" s="210" t="s">
        <v>1376</v>
      </c>
      <c r="C104" s="211" t="s">
        <v>968</v>
      </c>
      <c r="D104" s="211">
        <v>13598</v>
      </c>
      <c r="E104" s="212">
        <v>43769</v>
      </c>
      <c r="F104" s="213"/>
      <c r="G104" s="213"/>
      <c r="H104" s="213"/>
      <c r="I104" s="214">
        <v>4909.63</v>
      </c>
      <c r="J104" s="212">
        <v>43798</v>
      </c>
      <c r="K104" s="211" t="s">
        <v>1371</v>
      </c>
      <c r="L104" s="213"/>
      <c r="M104" s="210" t="s">
        <v>1371</v>
      </c>
      <c r="N104" s="214">
        <v>4909.63</v>
      </c>
      <c r="O104" s="215"/>
      <c r="P104" s="213"/>
      <c r="Q104" s="213"/>
      <c r="R104" s="213"/>
      <c r="S104" s="213"/>
      <c r="T104" s="214" t="s">
        <v>1374</v>
      </c>
      <c r="U104" s="185">
        <v>2405</v>
      </c>
      <c r="V104" s="157" t="s">
        <v>999</v>
      </c>
      <c r="W104" s="157" t="s">
        <v>1003</v>
      </c>
    </row>
    <row r="105" spans="1:23" ht="16" customHeight="1">
      <c r="A105" s="210" t="s">
        <v>1375</v>
      </c>
      <c r="B105" s="210" t="s">
        <v>1376</v>
      </c>
      <c r="C105" s="211" t="s">
        <v>968</v>
      </c>
      <c r="D105" s="211">
        <v>13599</v>
      </c>
      <c r="E105" s="212">
        <v>43769</v>
      </c>
      <c r="F105" s="213"/>
      <c r="G105" s="213"/>
      <c r="H105" s="213"/>
      <c r="I105" s="214">
        <v>8432.74</v>
      </c>
      <c r="J105" s="212">
        <v>43798</v>
      </c>
      <c r="K105" s="211" t="s">
        <v>1371</v>
      </c>
      <c r="L105" s="213"/>
      <c r="M105" s="210" t="s">
        <v>1371</v>
      </c>
      <c r="N105" s="214">
        <v>8432.74</v>
      </c>
      <c r="O105" s="215"/>
      <c r="P105" s="213"/>
      <c r="Q105" s="213"/>
      <c r="R105" s="213"/>
      <c r="S105" s="213"/>
      <c r="T105" s="214" t="s">
        <v>1374</v>
      </c>
      <c r="U105" s="185">
        <v>2405</v>
      </c>
      <c r="V105" s="157" t="s">
        <v>999</v>
      </c>
      <c r="W105" s="157" t="s">
        <v>1003</v>
      </c>
    </row>
    <row r="106" spans="1:23" ht="16" customHeight="1">
      <c r="A106" s="210" t="s">
        <v>1375</v>
      </c>
      <c r="B106" s="210" t="s">
        <v>1376</v>
      </c>
      <c r="C106" s="211" t="s">
        <v>968</v>
      </c>
      <c r="D106" s="211">
        <v>13600</v>
      </c>
      <c r="E106" s="212">
        <v>43769</v>
      </c>
      <c r="F106" s="213"/>
      <c r="G106" s="213"/>
      <c r="H106" s="213"/>
      <c r="I106" s="214">
        <v>16664.900000000001</v>
      </c>
      <c r="J106" s="212">
        <v>43798</v>
      </c>
      <c r="K106" s="211" t="s">
        <v>1371</v>
      </c>
      <c r="L106" s="213"/>
      <c r="M106" s="210" t="s">
        <v>1371</v>
      </c>
      <c r="N106" s="214">
        <v>16664.900000000001</v>
      </c>
      <c r="O106" s="215"/>
      <c r="P106" s="213"/>
      <c r="Q106" s="213"/>
      <c r="R106" s="213"/>
      <c r="S106" s="213"/>
      <c r="T106" s="214" t="s">
        <v>1374</v>
      </c>
      <c r="U106" s="185">
        <v>2405</v>
      </c>
      <c r="V106" s="157" t="s">
        <v>999</v>
      </c>
      <c r="W106" s="157" t="s">
        <v>1003</v>
      </c>
    </row>
    <row r="107" spans="1:23" ht="16" customHeight="1">
      <c r="A107" s="210" t="s">
        <v>1375</v>
      </c>
      <c r="B107" s="210" t="s">
        <v>1376</v>
      </c>
      <c r="C107" s="211" t="s">
        <v>968</v>
      </c>
      <c r="D107" s="211">
        <v>13601</v>
      </c>
      <c r="E107" s="212">
        <v>43769</v>
      </c>
      <c r="F107" s="213"/>
      <c r="G107" s="213"/>
      <c r="H107" s="213"/>
      <c r="I107" s="214">
        <v>4693.6499999999996</v>
      </c>
      <c r="J107" s="212">
        <v>43798</v>
      </c>
      <c r="K107" s="211" t="s">
        <v>1371</v>
      </c>
      <c r="L107" s="213"/>
      <c r="M107" s="210" t="s">
        <v>1371</v>
      </c>
      <c r="N107" s="214">
        <v>4693.6499999999996</v>
      </c>
      <c r="O107" s="215"/>
      <c r="P107" s="213"/>
      <c r="Q107" s="213"/>
      <c r="R107" s="213"/>
      <c r="S107" s="213"/>
      <c r="T107" s="214" t="s">
        <v>1374</v>
      </c>
      <c r="U107" s="185">
        <v>2405</v>
      </c>
      <c r="V107" s="157" t="s">
        <v>999</v>
      </c>
      <c r="W107" s="157" t="s">
        <v>1003</v>
      </c>
    </row>
    <row r="108" spans="1:23" ht="16" customHeight="1">
      <c r="A108" s="210" t="s">
        <v>1375</v>
      </c>
      <c r="B108" s="210" t="s">
        <v>1376</v>
      </c>
      <c r="C108" s="211" t="s">
        <v>968</v>
      </c>
      <c r="D108" s="211">
        <v>13602</v>
      </c>
      <c r="E108" s="212">
        <v>43769</v>
      </c>
      <c r="F108" s="213"/>
      <c r="G108" s="213"/>
      <c r="H108" s="213"/>
      <c r="I108" s="214">
        <v>7597.81</v>
      </c>
      <c r="J108" s="212">
        <v>43798</v>
      </c>
      <c r="K108" s="211" t="s">
        <v>1371</v>
      </c>
      <c r="L108" s="213"/>
      <c r="M108" s="210" t="s">
        <v>1371</v>
      </c>
      <c r="N108" s="214">
        <v>7597.81</v>
      </c>
      <c r="O108" s="215"/>
      <c r="P108" s="213"/>
      <c r="Q108" s="213"/>
      <c r="R108" s="213"/>
      <c r="S108" s="213"/>
      <c r="T108" s="214" t="s">
        <v>1374</v>
      </c>
      <c r="U108" s="185">
        <v>2405</v>
      </c>
      <c r="V108" s="157" t="s">
        <v>999</v>
      </c>
      <c r="W108" s="157" t="s">
        <v>1003</v>
      </c>
    </row>
    <row r="109" spans="1:23" ht="16" customHeight="1">
      <c r="A109" s="210" t="s">
        <v>1375</v>
      </c>
      <c r="B109" s="210" t="s">
        <v>1376</v>
      </c>
      <c r="C109" s="211" t="s">
        <v>968</v>
      </c>
      <c r="D109" s="211">
        <v>13704</v>
      </c>
      <c r="E109" s="212">
        <v>43798</v>
      </c>
      <c r="F109" s="213"/>
      <c r="G109" s="213"/>
      <c r="H109" s="213"/>
      <c r="I109" s="214">
        <v>72223.23</v>
      </c>
      <c r="J109" s="212">
        <v>43829</v>
      </c>
      <c r="K109" s="211" t="s">
        <v>1371</v>
      </c>
      <c r="L109" s="213"/>
      <c r="M109" s="210" t="s">
        <v>1371</v>
      </c>
      <c r="N109" s="214">
        <v>72223.23</v>
      </c>
      <c r="O109" s="215"/>
      <c r="P109" s="213"/>
      <c r="Q109" s="213"/>
      <c r="R109" s="213"/>
      <c r="S109" s="213"/>
      <c r="T109" s="214" t="s">
        <v>1368</v>
      </c>
      <c r="U109" s="185">
        <v>2374</v>
      </c>
      <c r="V109" s="157" t="s">
        <v>999</v>
      </c>
      <c r="W109" s="157" t="s">
        <v>1003</v>
      </c>
    </row>
    <row r="110" spans="1:23" ht="16" customHeight="1">
      <c r="A110" s="210" t="s">
        <v>1375</v>
      </c>
      <c r="B110" s="210" t="s">
        <v>1376</v>
      </c>
      <c r="C110" s="211" t="s">
        <v>968</v>
      </c>
      <c r="D110" s="211">
        <v>13706</v>
      </c>
      <c r="E110" s="212">
        <v>43798</v>
      </c>
      <c r="F110" s="213"/>
      <c r="G110" s="213"/>
      <c r="H110" s="213"/>
      <c r="I110" s="214">
        <v>1269.58</v>
      </c>
      <c r="J110" s="212">
        <v>43829</v>
      </c>
      <c r="K110" s="211" t="s">
        <v>1371</v>
      </c>
      <c r="L110" s="213"/>
      <c r="M110" s="210" t="s">
        <v>1371</v>
      </c>
      <c r="N110" s="214">
        <v>1269.58</v>
      </c>
      <c r="O110" s="215"/>
      <c r="P110" s="213"/>
      <c r="Q110" s="213"/>
      <c r="R110" s="213"/>
      <c r="S110" s="213"/>
      <c r="T110" s="214" t="s">
        <v>1368</v>
      </c>
      <c r="U110" s="185">
        <v>2374</v>
      </c>
      <c r="V110" s="157" t="s">
        <v>999</v>
      </c>
      <c r="W110" s="157" t="s">
        <v>1003</v>
      </c>
    </row>
    <row r="111" spans="1:23" ht="16" customHeight="1">
      <c r="A111" s="210" t="s">
        <v>1375</v>
      </c>
      <c r="B111" s="210" t="s">
        <v>1376</v>
      </c>
      <c r="C111" s="211" t="s">
        <v>968</v>
      </c>
      <c r="D111" s="211">
        <v>13707</v>
      </c>
      <c r="E111" s="212">
        <v>43798</v>
      </c>
      <c r="F111" s="213"/>
      <c r="G111" s="213"/>
      <c r="H111" s="213"/>
      <c r="I111" s="214">
        <v>8460.0499999999993</v>
      </c>
      <c r="J111" s="212">
        <v>43829</v>
      </c>
      <c r="K111" s="211" t="s">
        <v>1371</v>
      </c>
      <c r="L111" s="213"/>
      <c r="M111" s="210" t="s">
        <v>1371</v>
      </c>
      <c r="N111" s="214">
        <v>8460.0499999999993</v>
      </c>
      <c r="O111" s="215"/>
      <c r="P111" s="213"/>
      <c r="Q111" s="213"/>
      <c r="R111" s="213"/>
      <c r="S111" s="213"/>
      <c r="T111" s="214" t="s">
        <v>1368</v>
      </c>
      <c r="U111" s="185">
        <v>2374</v>
      </c>
      <c r="V111" s="157" t="s">
        <v>999</v>
      </c>
      <c r="W111" s="157" t="s">
        <v>1003</v>
      </c>
    </row>
    <row r="112" spans="1:23" ht="16" customHeight="1">
      <c r="A112" s="210" t="s">
        <v>1375</v>
      </c>
      <c r="B112" s="210" t="s">
        <v>1376</v>
      </c>
      <c r="C112" s="211" t="s">
        <v>968</v>
      </c>
      <c r="D112" s="211">
        <v>13709</v>
      </c>
      <c r="E112" s="212">
        <v>43798</v>
      </c>
      <c r="F112" s="213"/>
      <c r="G112" s="213"/>
      <c r="H112" s="213"/>
      <c r="I112" s="214">
        <v>1128.6500000000001</v>
      </c>
      <c r="J112" s="212">
        <v>43829</v>
      </c>
      <c r="K112" s="211" t="s">
        <v>1371</v>
      </c>
      <c r="L112" s="213"/>
      <c r="M112" s="210" t="s">
        <v>1371</v>
      </c>
      <c r="N112" s="214">
        <v>1128.6500000000001</v>
      </c>
      <c r="O112" s="215"/>
      <c r="P112" s="213"/>
      <c r="Q112" s="213"/>
      <c r="R112" s="213"/>
      <c r="S112" s="213"/>
      <c r="T112" s="214" t="s">
        <v>1368</v>
      </c>
      <c r="U112" s="185">
        <v>2374</v>
      </c>
      <c r="V112" s="157" t="s">
        <v>999</v>
      </c>
      <c r="W112" s="157" t="s">
        <v>1003</v>
      </c>
    </row>
    <row r="113" spans="1:23" ht="16" customHeight="1">
      <c r="A113" s="210" t="s">
        <v>1375</v>
      </c>
      <c r="B113" s="210" t="s">
        <v>1376</v>
      </c>
      <c r="C113" s="211" t="s">
        <v>968</v>
      </c>
      <c r="D113" s="211">
        <v>13710</v>
      </c>
      <c r="E113" s="212">
        <v>43798</v>
      </c>
      <c r="F113" s="213"/>
      <c r="G113" s="213"/>
      <c r="H113" s="213"/>
      <c r="I113" s="214">
        <v>5062.01</v>
      </c>
      <c r="J113" s="212">
        <v>43829</v>
      </c>
      <c r="K113" s="211" t="s">
        <v>1371</v>
      </c>
      <c r="L113" s="213"/>
      <c r="M113" s="210" t="s">
        <v>1371</v>
      </c>
      <c r="N113" s="214">
        <v>5062.01</v>
      </c>
      <c r="O113" s="215"/>
      <c r="P113" s="213"/>
      <c r="Q113" s="213"/>
      <c r="R113" s="213"/>
      <c r="S113" s="213"/>
      <c r="T113" s="214" t="s">
        <v>1368</v>
      </c>
      <c r="U113" s="185">
        <v>2374</v>
      </c>
      <c r="V113" s="157" t="s">
        <v>999</v>
      </c>
      <c r="W113" s="157" t="s">
        <v>1003</v>
      </c>
    </row>
    <row r="114" spans="1:23" ht="16" customHeight="1">
      <c r="A114" s="210" t="s">
        <v>1375</v>
      </c>
      <c r="B114" s="210" t="s">
        <v>1376</v>
      </c>
      <c r="C114" s="211" t="s">
        <v>968</v>
      </c>
      <c r="D114" s="211">
        <v>13711</v>
      </c>
      <c r="E114" s="212">
        <v>43798</v>
      </c>
      <c r="F114" s="213"/>
      <c r="G114" s="213"/>
      <c r="H114" s="213"/>
      <c r="I114" s="214">
        <v>8904.0400000000009</v>
      </c>
      <c r="J114" s="212">
        <v>43829</v>
      </c>
      <c r="K114" s="211" t="s">
        <v>1371</v>
      </c>
      <c r="L114" s="213"/>
      <c r="M114" s="210" t="s">
        <v>1371</v>
      </c>
      <c r="N114" s="214">
        <v>8904.0400000000009</v>
      </c>
      <c r="O114" s="215"/>
      <c r="P114" s="213"/>
      <c r="Q114" s="213"/>
      <c r="R114" s="213"/>
      <c r="S114" s="213"/>
      <c r="T114" s="214" t="s">
        <v>1368</v>
      </c>
      <c r="U114" s="185">
        <v>2374</v>
      </c>
      <c r="V114" s="157" t="s">
        <v>999</v>
      </c>
      <c r="W114" s="157" t="s">
        <v>1003</v>
      </c>
    </row>
    <row r="115" spans="1:23" ht="16" customHeight="1">
      <c r="A115" s="210" t="s">
        <v>1375</v>
      </c>
      <c r="B115" s="210" t="s">
        <v>1376</v>
      </c>
      <c r="C115" s="211" t="s">
        <v>968</v>
      </c>
      <c r="D115" s="211">
        <v>13712</v>
      </c>
      <c r="E115" s="212">
        <v>43798</v>
      </c>
      <c r="F115" s="213"/>
      <c r="G115" s="213"/>
      <c r="H115" s="213"/>
      <c r="I115" s="214">
        <v>20631.41</v>
      </c>
      <c r="J115" s="212">
        <v>43829</v>
      </c>
      <c r="K115" s="211" t="s">
        <v>1371</v>
      </c>
      <c r="L115" s="213"/>
      <c r="M115" s="210" t="s">
        <v>1371</v>
      </c>
      <c r="N115" s="214">
        <v>20631.41</v>
      </c>
      <c r="O115" s="215"/>
      <c r="P115" s="213"/>
      <c r="Q115" s="213"/>
      <c r="R115" s="213"/>
      <c r="S115" s="213"/>
      <c r="T115" s="214" t="s">
        <v>1368</v>
      </c>
      <c r="U115" s="185">
        <v>2374</v>
      </c>
      <c r="V115" s="157" t="s">
        <v>999</v>
      </c>
      <c r="W115" s="157" t="s">
        <v>1003</v>
      </c>
    </row>
    <row r="116" spans="1:23" ht="16" customHeight="1">
      <c r="A116" s="210" t="s">
        <v>1375</v>
      </c>
      <c r="B116" s="210" t="s">
        <v>1376</v>
      </c>
      <c r="C116" s="211" t="s">
        <v>968</v>
      </c>
      <c r="D116" s="211">
        <v>13713</v>
      </c>
      <c r="E116" s="212">
        <v>43798</v>
      </c>
      <c r="F116" s="213"/>
      <c r="G116" s="213"/>
      <c r="H116" s="213"/>
      <c r="I116" s="214">
        <v>4493.28</v>
      </c>
      <c r="J116" s="212">
        <v>43829</v>
      </c>
      <c r="K116" s="211" t="s">
        <v>1371</v>
      </c>
      <c r="L116" s="213"/>
      <c r="M116" s="210" t="s">
        <v>1371</v>
      </c>
      <c r="N116" s="214">
        <v>4493.28</v>
      </c>
      <c r="O116" s="215"/>
      <c r="P116" s="213"/>
      <c r="Q116" s="213"/>
      <c r="R116" s="213"/>
      <c r="S116" s="213"/>
      <c r="T116" s="214" t="s">
        <v>1368</v>
      </c>
      <c r="U116" s="185">
        <v>2374</v>
      </c>
      <c r="V116" s="157" t="s">
        <v>999</v>
      </c>
      <c r="W116" s="157" t="s">
        <v>1003</v>
      </c>
    </row>
    <row r="117" spans="1:23" ht="16" customHeight="1">
      <c r="A117" s="210" t="s">
        <v>1375</v>
      </c>
      <c r="B117" s="210" t="s">
        <v>1376</v>
      </c>
      <c r="C117" s="211" t="s">
        <v>968</v>
      </c>
      <c r="D117" s="211">
        <v>13714</v>
      </c>
      <c r="E117" s="212">
        <v>43798</v>
      </c>
      <c r="F117" s="213"/>
      <c r="G117" s="213"/>
      <c r="H117" s="213"/>
      <c r="I117" s="214">
        <v>7717.49</v>
      </c>
      <c r="J117" s="212">
        <v>43829</v>
      </c>
      <c r="K117" s="211" t="s">
        <v>1371</v>
      </c>
      <c r="L117" s="213"/>
      <c r="M117" s="210" t="s">
        <v>1371</v>
      </c>
      <c r="N117" s="214">
        <v>7717.49</v>
      </c>
      <c r="O117" s="215"/>
      <c r="P117" s="213"/>
      <c r="Q117" s="213"/>
      <c r="R117" s="213"/>
      <c r="S117" s="213"/>
      <c r="T117" s="214" t="s">
        <v>1368</v>
      </c>
      <c r="U117" s="185">
        <v>2374</v>
      </c>
      <c r="V117" s="157" t="s">
        <v>999</v>
      </c>
      <c r="W117" s="157" t="s">
        <v>1003</v>
      </c>
    </row>
    <row r="118" spans="1:23" ht="16" customHeight="1">
      <c r="A118" s="210" t="s">
        <v>1375</v>
      </c>
      <c r="B118" s="210" t="s">
        <v>1376</v>
      </c>
      <c r="C118" s="211" t="s">
        <v>968</v>
      </c>
      <c r="D118" s="211">
        <v>13878</v>
      </c>
      <c r="E118" s="212">
        <v>43830</v>
      </c>
      <c r="F118" s="213"/>
      <c r="G118" s="213"/>
      <c r="H118" s="213"/>
      <c r="I118" s="214">
        <v>63301.63</v>
      </c>
      <c r="J118" s="212">
        <v>43861</v>
      </c>
      <c r="K118" s="211" t="s">
        <v>1371</v>
      </c>
      <c r="L118" s="213"/>
      <c r="M118" s="210" t="s">
        <v>1371</v>
      </c>
      <c r="N118" s="214">
        <v>63301.63</v>
      </c>
      <c r="O118" s="215"/>
      <c r="P118" s="213"/>
      <c r="Q118" s="213"/>
      <c r="R118" s="213"/>
      <c r="S118" s="213"/>
      <c r="T118" s="214" t="s">
        <v>1368</v>
      </c>
      <c r="U118" s="185">
        <v>2342</v>
      </c>
      <c r="V118" s="157" t="s">
        <v>999</v>
      </c>
      <c r="W118" s="157" t="s">
        <v>1003</v>
      </c>
    </row>
    <row r="119" spans="1:23" ht="16" customHeight="1">
      <c r="A119" s="210" t="s">
        <v>1375</v>
      </c>
      <c r="B119" s="210" t="s">
        <v>1376</v>
      </c>
      <c r="C119" s="211" t="s">
        <v>968</v>
      </c>
      <c r="D119" s="211">
        <v>13880</v>
      </c>
      <c r="E119" s="212">
        <v>43830</v>
      </c>
      <c r="F119" s="213"/>
      <c r="G119" s="213"/>
      <c r="H119" s="213"/>
      <c r="I119" s="214">
        <v>1701.98</v>
      </c>
      <c r="J119" s="212">
        <v>43861</v>
      </c>
      <c r="K119" s="211" t="s">
        <v>1371</v>
      </c>
      <c r="L119" s="213"/>
      <c r="M119" s="210" t="s">
        <v>1371</v>
      </c>
      <c r="N119" s="214">
        <v>1701.98</v>
      </c>
      <c r="O119" s="215"/>
      <c r="P119" s="213"/>
      <c r="Q119" s="213"/>
      <c r="R119" s="213"/>
      <c r="S119" s="213"/>
      <c r="T119" s="214" t="s">
        <v>1368</v>
      </c>
      <c r="U119" s="185">
        <v>2342</v>
      </c>
      <c r="V119" s="157" t="s">
        <v>999</v>
      </c>
      <c r="W119" s="157" t="s">
        <v>1003</v>
      </c>
    </row>
    <row r="120" spans="1:23" ht="16" customHeight="1">
      <c r="A120" s="210" t="s">
        <v>1375</v>
      </c>
      <c r="B120" s="210" t="s">
        <v>1376</v>
      </c>
      <c r="C120" s="211" t="s">
        <v>968</v>
      </c>
      <c r="D120" s="211">
        <v>13881</v>
      </c>
      <c r="E120" s="212">
        <v>43830</v>
      </c>
      <c r="F120" s="213"/>
      <c r="G120" s="213"/>
      <c r="H120" s="213"/>
      <c r="I120" s="214">
        <v>8410.57</v>
      </c>
      <c r="J120" s="212">
        <v>43861</v>
      </c>
      <c r="K120" s="211" t="s">
        <v>1371</v>
      </c>
      <c r="L120" s="213"/>
      <c r="M120" s="210" t="s">
        <v>1371</v>
      </c>
      <c r="N120" s="214">
        <v>8410.57</v>
      </c>
      <c r="O120" s="215"/>
      <c r="P120" s="213"/>
      <c r="Q120" s="213"/>
      <c r="R120" s="213"/>
      <c r="S120" s="213"/>
      <c r="T120" s="214" t="s">
        <v>1368</v>
      </c>
      <c r="U120" s="185">
        <v>2342</v>
      </c>
      <c r="V120" s="157" t="s">
        <v>999</v>
      </c>
      <c r="W120" s="157" t="s">
        <v>1003</v>
      </c>
    </row>
    <row r="121" spans="1:23" ht="16" customHeight="1">
      <c r="A121" s="210" t="s">
        <v>1375</v>
      </c>
      <c r="B121" s="210" t="s">
        <v>1376</v>
      </c>
      <c r="C121" s="211" t="s">
        <v>968</v>
      </c>
      <c r="D121" s="211">
        <v>13883</v>
      </c>
      <c r="E121" s="212">
        <v>43830</v>
      </c>
      <c r="F121" s="213"/>
      <c r="G121" s="213"/>
      <c r="H121" s="213"/>
      <c r="I121" s="214">
        <v>1154.67</v>
      </c>
      <c r="J121" s="212">
        <v>43861</v>
      </c>
      <c r="K121" s="211" t="s">
        <v>1371</v>
      </c>
      <c r="L121" s="213"/>
      <c r="M121" s="210" t="s">
        <v>1371</v>
      </c>
      <c r="N121" s="214">
        <v>1154.67</v>
      </c>
      <c r="O121" s="215"/>
      <c r="P121" s="213"/>
      <c r="Q121" s="213"/>
      <c r="R121" s="213"/>
      <c r="S121" s="213"/>
      <c r="T121" s="214" t="s">
        <v>1368</v>
      </c>
      <c r="U121" s="185">
        <v>2342</v>
      </c>
      <c r="V121" s="157" t="s">
        <v>999</v>
      </c>
      <c r="W121" s="157" t="s">
        <v>1003</v>
      </c>
    </row>
    <row r="122" spans="1:23" ht="16" customHeight="1">
      <c r="A122" s="210" t="s">
        <v>1375</v>
      </c>
      <c r="B122" s="210" t="s">
        <v>1376</v>
      </c>
      <c r="C122" s="211" t="s">
        <v>968</v>
      </c>
      <c r="D122" s="211">
        <v>13884</v>
      </c>
      <c r="E122" s="212">
        <v>43830</v>
      </c>
      <c r="F122" s="213"/>
      <c r="G122" s="213"/>
      <c r="H122" s="213"/>
      <c r="I122" s="214">
        <v>5105.22</v>
      </c>
      <c r="J122" s="212">
        <v>43861</v>
      </c>
      <c r="K122" s="211" t="s">
        <v>1371</v>
      </c>
      <c r="L122" s="213"/>
      <c r="M122" s="210" t="s">
        <v>1371</v>
      </c>
      <c r="N122" s="214">
        <v>5105.22</v>
      </c>
      <c r="O122" s="215"/>
      <c r="P122" s="213"/>
      <c r="Q122" s="213"/>
      <c r="R122" s="213"/>
      <c r="S122" s="213"/>
      <c r="T122" s="214" t="s">
        <v>1368</v>
      </c>
      <c r="U122" s="185">
        <v>2342</v>
      </c>
      <c r="V122" s="157" t="s">
        <v>999</v>
      </c>
      <c r="W122" s="157" t="s">
        <v>1003</v>
      </c>
    </row>
    <row r="123" spans="1:23" ht="16" customHeight="1">
      <c r="A123" s="210" t="s">
        <v>1375</v>
      </c>
      <c r="B123" s="210" t="s">
        <v>1376</v>
      </c>
      <c r="C123" s="211" t="s">
        <v>968</v>
      </c>
      <c r="D123" s="211">
        <v>13885</v>
      </c>
      <c r="E123" s="212">
        <v>43830</v>
      </c>
      <c r="F123" s="213"/>
      <c r="G123" s="213"/>
      <c r="H123" s="213"/>
      <c r="I123" s="214">
        <v>9113.68</v>
      </c>
      <c r="J123" s="212">
        <v>43861</v>
      </c>
      <c r="K123" s="211" t="s">
        <v>1371</v>
      </c>
      <c r="L123" s="213"/>
      <c r="M123" s="210" t="s">
        <v>1371</v>
      </c>
      <c r="N123" s="214">
        <v>9113.68</v>
      </c>
      <c r="O123" s="215"/>
      <c r="P123" s="213"/>
      <c r="Q123" s="213"/>
      <c r="R123" s="213"/>
      <c r="S123" s="213"/>
      <c r="T123" s="214" t="s">
        <v>1368</v>
      </c>
      <c r="U123" s="185">
        <v>2342</v>
      </c>
      <c r="V123" s="157" t="s">
        <v>999</v>
      </c>
      <c r="W123" s="157" t="s">
        <v>1003</v>
      </c>
    </row>
    <row r="124" spans="1:23" ht="16" customHeight="1">
      <c r="A124" s="210" t="s">
        <v>1375</v>
      </c>
      <c r="B124" s="210" t="s">
        <v>1376</v>
      </c>
      <c r="C124" s="211" t="s">
        <v>968</v>
      </c>
      <c r="D124" s="211">
        <v>13886</v>
      </c>
      <c r="E124" s="212">
        <v>43830</v>
      </c>
      <c r="F124" s="213"/>
      <c r="G124" s="213"/>
      <c r="H124" s="213"/>
      <c r="I124" s="214">
        <v>16917.650000000001</v>
      </c>
      <c r="J124" s="212">
        <v>43861</v>
      </c>
      <c r="K124" s="211" t="s">
        <v>1371</v>
      </c>
      <c r="L124" s="213"/>
      <c r="M124" s="210" t="s">
        <v>1371</v>
      </c>
      <c r="N124" s="214">
        <v>16917.650000000001</v>
      </c>
      <c r="O124" s="215"/>
      <c r="P124" s="213"/>
      <c r="Q124" s="213"/>
      <c r="R124" s="213"/>
      <c r="S124" s="213"/>
      <c r="T124" s="214" t="s">
        <v>1368</v>
      </c>
      <c r="U124" s="185">
        <v>2342</v>
      </c>
      <c r="V124" s="157" t="s">
        <v>999</v>
      </c>
      <c r="W124" s="157" t="s">
        <v>1003</v>
      </c>
    </row>
    <row r="125" spans="1:23" ht="16" customHeight="1">
      <c r="A125" s="210" t="s">
        <v>1375</v>
      </c>
      <c r="B125" s="210" t="s">
        <v>1376</v>
      </c>
      <c r="C125" s="211" t="s">
        <v>968</v>
      </c>
      <c r="D125" s="211">
        <v>13887</v>
      </c>
      <c r="E125" s="212">
        <v>43830</v>
      </c>
      <c r="F125" s="213"/>
      <c r="G125" s="213"/>
      <c r="H125" s="213"/>
      <c r="I125" s="214">
        <v>4745.1899999999996</v>
      </c>
      <c r="J125" s="212">
        <v>43861</v>
      </c>
      <c r="K125" s="211" t="s">
        <v>1371</v>
      </c>
      <c r="L125" s="213"/>
      <c r="M125" s="210" t="s">
        <v>1371</v>
      </c>
      <c r="N125" s="214">
        <v>4745.1899999999996</v>
      </c>
      <c r="O125" s="215"/>
      <c r="P125" s="213"/>
      <c r="Q125" s="213"/>
      <c r="R125" s="213"/>
      <c r="S125" s="213"/>
      <c r="T125" s="214" t="s">
        <v>1368</v>
      </c>
      <c r="U125" s="185">
        <v>2342</v>
      </c>
      <c r="V125" s="157" t="s">
        <v>999</v>
      </c>
      <c r="W125" s="157" t="s">
        <v>1003</v>
      </c>
    </row>
    <row r="126" spans="1:23" ht="16" customHeight="1">
      <c r="A126" s="210" t="s">
        <v>1375</v>
      </c>
      <c r="B126" s="210" t="s">
        <v>1376</v>
      </c>
      <c r="C126" s="211" t="s">
        <v>968</v>
      </c>
      <c r="D126" s="211">
        <v>13888</v>
      </c>
      <c r="E126" s="212">
        <v>43830</v>
      </c>
      <c r="F126" s="213"/>
      <c r="G126" s="213"/>
      <c r="H126" s="213"/>
      <c r="I126" s="214">
        <v>8165.59</v>
      </c>
      <c r="J126" s="212">
        <v>43861</v>
      </c>
      <c r="K126" s="211" t="s">
        <v>1371</v>
      </c>
      <c r="L126" s="213"/>
      <c r="M126" s="210" t="s">
        <v>1371</v>
      </c>
      <c r="N126" s="214">
        <v>8165.59</v>
      </c>
      <c r="O126" s="215"/>
      <c r="P126" s="213"/>
      <c r="Q126" s="213"/>
      <c r="R126" s="213"/>
      <c r="S126" s="213"/>
      <c r="T126" s="214" t="s">
        <v>1368</v>
      </c>
      <c r="U126" s="185">
        <v>2342</v>
      </c>
      <c r="V126" s="157" t="s">
        <v>999</v>
      </c>
      <c r="W126" s="157" t="s">
        <v>1003</v>
      </c>
    </row>
    <row r="127" spans="1:23" ht="16" customHeight="1">
      <c r="A127" s="210" t="s">
        <v>1375</v>
      </c>
      <c r="B127" s="210" t="s">
        <v>1376</v>
      </c>
      <c r="C127" s="211" t="s">
        <v>968</v>
      </c>
      <c r="D127" s="211">
        <v>13982</v>
      </c>
      <c r="E127" s="212">
        <v>43861</v>
      </c>
      <c r="F127" s="213"/>
      <c r="G127" s="213"/>
      <c r="H127" s="213"/>
      <c r="I127" s="214">
        <v>62906.91</v>
      </c>
      <c r="J127" s="212">
        <v>43889</v>
      </c>
      <c r="K127" s="211" t="s">
        <v>1371</v>
      </c>
      <c r="L127" s="213"/>
      <c r="M127" s="210" t="s">
        <v>1371</v>
      </c>
      <c r="N127" s="214">
        <v>62906.91</v>
      </c>
      <c r="O127" s="215"/>
      <c r="P127" s="213"/>
      <c r="Q127" s="213"/>
      <c r="R127" s="213"/>
      <c r="S127" s="213"/>
      <c r="T127" s="214" t="s">
        <v>1372</v>
      </c>
      <c r="U127" s="185">
        <v>2314</v>
      </c>
      <c r="V127" s="157" t="s">
        <v>999</v>
      </c>
      <c r="W127" s="157" t="s">
        <v>1003</v>
      </c>
    </row>
    <row r="128" spans="1:23" ht="16" customHeight="1">
      <c r="A128" s="210" t="s">
        <v>1375</v>
      </c>
      <c r="B128" s="210" t="s">
        <v>1376</v>
      </c>
      <c r="C128" s="211" t="s">
        <v>968</v>
      </c>
      <c r="D128" s="211">
        <v>13984</v>
      </c>
      <c r="E128" s="212">
        <v>43861</v>
      </c>
      <c r="F128" s="213"/>
      <c r="G128" s="213"/>
      <c r="H128" s="213"/>
      <c r="I128" s="214">
        <v>1783.65</v>
      </c>
      <c r="J128" s="212">
        <v>43889</v>
      </c>
      <c r="K128" s="211" t="s">
        <v>1371</v>
      </c>
      <c r="L128" s="213"/>
      <c r="M128" s="210" t="s">
        <v>1371</v>
      </c>
      <c r="N128" s="214">
        <v>1783.65</v>
      </c>
      <c r="O128" s="215"/>
      <c r="P128" s="213"/>
      <c r="Q128" s="213"/>
      <c r="R128" s="213"/>
      <c r="S128" s="213"/>
      <c r="T128" s="214" t="s">
        <v>1372</v>
      </c>
      <c r="U128" s="185">
        <v>2314</v>
      </c>
      <c r="V128" s="157" t="s">
        <v>999</v>
      </c>
      <c r="W128" s="157" t="s">
        <v>1003</v>
      </c>
    </row>
    <row r="129" spans="1:23" ht="16" customHeight="1">
      <c r="A129" s="210" t="s">
        <v>1375</v>
      </c>
      <c r="B129" s="210" t="s">
        <v>1376</v>
      </c>
      <c r="C129" s="211" t="s">
        <v>968</v>
      </c>
      <c r="D129" s="211">
        <v>13985</v>
      </c>
      <c r="E129" s="212">
        <v>43861</v>
      </c>
      <c r="F129" s="213"/>
      <c r="G129" s="213"/>
      <c r="H129" s="213"/>
      <c r="I129" s="214">
        <v>7684.77</v>
      </c>
      <c r="J129" s="212">
        <v>43889</v>
      </c>
      <c r="K129" s="211" t="s">
        <v>1371</v>
      </c>
      <c r="L129" s="213"/>
      <c r="M129" s="210" t="s">
        <v>1371</v>
      </c>
      <c r="N129" s="214">
        <v>7684.77</v>
      </c>
      <c r="O129" s="215"/>
      <c r="P129" s="213"/>
      <c r="Q129" s="213"/>
      <c r="R129" s="213"/>
      <c r="S129" s="213"/>
      <c r="T129" s="214" t="s">
        <v>1372</v>
      </c>
      <c r="U129" s="185">
        <v>2314</v>
      </c>
      <c r="V129" s="157" t="s">
        <v>999</v>
      </c>
      <c r="W129" s="157" t="s">
        <v>1003</v>
      </c>
    </row>
    <row r="130" spans="1:23" ht="16" customHeight="1">
      <c r="A130" s="210" t="s">
        <v>1375</v>
      </c>
      <c r="B130" s="210" t="s">
        <v>1376</v>
      </c>
      <c r="C130" s="211" t="s">
        <v>968</v>
      </c>
      <c r="D130" s="211">
        <v>13987</v>
      </c>
      <c r="E130" s="212">
        <v>43861</v>
      </c>
      <c r="F130" s="213"/>
      <c r="G130" s="213"/>
      <c r="H130" s="213"/>
      <c r="I130" s="214">
        <v>1110.4000000000001</v>
      </c>
      <c r="J130" s="212">
        <v>43889</v>
      </c>
      <c r="K130" s="211" t="s">
        <v>1371</v>
      </c>
      <c r="L130" s="213"/>
      <c r="M130" s="210" t="s">
        <v>1371</v>
      </c>
      <c r="N130" s="214">
        <v>1110.4000000000001</v>
      </c>
      <c r="O130" s="215"/>
      <c r="P130" s="213"/>
      <c r="Q130" s="213"/>
      <c r="R130" s="213"/>
      <c r="S130" s="213"/>
      <c r="T130" s="214" t="s">
        <v>1372</v>
      </c>
      <c r="U130" s="185">
        <v>2314</v>
      </c>
      <c r="V130" s="157" t="s">
        <v>999</v>
      </c>
      <c r="W130" s="157" t="s">
        <v>1003</v>
      </c>
    </row>
    <row r="131" spans="1:23" ht="16" customHeight="1">
      <c r="A131" s="210" t="s">
        <v>1375</v>
      </c>
      <c r="B131" s="210" t="s">
        <v>1376</v>
      </c>
      <c r="C131" s="211" t="s">
        <v>968</v>
      </c>
      <c r="D131" s="211">
        <v>13988</v>
      </c>
      <c r="E131" s="212">
        <v>43861</v>
      </c>
      <c r="F131" s="213"/>
      <c r="G131" s="213"/>
      <c r="H131" s="213"/>
      <c r="I131" s="214">
        <v>4984.4399999999996</v>
      </c>
      <c r="J131" s="212">
        <v>43889</v>
      </c>
      <c r="K131" s="211" t="s">
        <v>1371</v>
      </c>
      <c r="L131" s="213"/>
      <c r="M131" s="210" t="s">
        <v>1371</v>
      </c>
      <c r="N131" s="214">
        <v>4984.4399999999996</v>
      </c>
      <c r="O131" s="215"/>
      <c r="P131" s="213"/>
      <c r="Q131" s="213"/>
      <c r="R131" s="213"/>
      <c r="S131" s="213"/>
      <c r="T131" s="214" t="s">
        <v>1372</v>
      </c>
      <c r="U131" s="185">
        <v>2314</v>
      </c>
      <c r="V131" s="157" t="s">
        <v>999</v>
      </c>
      <c r="W131" s="157" t="s">
        <v>1003</v>
      </c>
    </row>
    <row r="132" spans="1:23" ht="16" customHeight="1">
      <c r="A132" s="210" t="s">
        <v>1375</v>
      </c>
      <c r="B132" s="210" t="s">
        <v>1376</v>
      </c>
      <c r="C132" s="211" t="s">
        <v>968</v>
      </c>
      <c r="D132" s="211">
        <v>13989</v>
      </c>
      <c r="E132" s="212">
        <v>43861</v>
      </c>
      <c r="F132" s="213"/>
      <c r="G132" s="213"/>
      <c r="H132" s="213"/>
      <c r="I132" s="214">
        <v>8930.2900000000009</v>
      </c>
      <c r="J132" s="212">
        <v>43889</v>
      </c>
      <c r="K132" s="211" t="s">
        <v>1371</v>
      </c>
      <c r="L132" s="213"/>
      <c r="M132" s="210" t="s">
        <v>1371</v>
      </c>
      <c r="N132" s="214">
        <v>8930.2900000000009</v>
      </c>
      <c r="O132" s="215"/>
      <c r="P132" s="213"/>
      <c r="Q132" s="213"/>
      <c r="R132" s="213"/>
      <c r="S132" s="213"/>
      <c r="T132" s="214" t="s">
        <v>1372</v>
      </c>
      <c r="U132" s="185">
        <v>2314</v>
      </c>
      <c r="V132" s="157" t="s">
        <v>999</v>
      </c>
      <c r="W132" s="157" t="s">
        <v>1003</v>
      </c>
    </row>
    <row r="133" spans="1:23" ht="16" customHeight="1">
      <c r="A133" s="210" t="s">
        <v>1375</v>
      </c>
      <c r="B133" s="210" t="s">
        <v>1376</v>
      </c>
      <c r="C133" s="211" t="s">
        <v>968</v>
      </c>
      <c r="D133" s="211">
        <v>13990</v>
      </c>
      <c r="E133" s="212">
        <v>43861</v>
      </c>
      <c r="F133" s="213"/>
      <c r="G133" s="213"/>
      <c r="H133" s="213"/>
      <c r="I133" s="214">
        <v>16301.09</v>
      </c>
      <c r="J133" s="212">
        <v>43889</v>
      </c>
      <c r="K133" s="211" t="s">
        <v>1371</v>
      </c>
      <c r="L133" s="213"/>
      <c r="M133" s="210" t="s">
        <v>1371</v>
      </c>
      <c r="N133" s="214">
        <v>16301.09</v>
      </c>
      <c r="O133" s="215"/>
      <c r="P133" s="213"/>
      <c r="Q133" s="213"/>
      <c r="R133" s="213"/>
      <c r="S133" s="213"/>
      <c r="T133" s="214" t="s">
        <v>1372</v>
      </c>
      <c r="U133" s="185">
        <v>2314</v>
      </c>
      <c r="V133" s="157" t="s">
        <v>999</v>
      </c>
      <c r="W133" s="157" t="s">
        <v>1003</v>
      </c>
    </row>
    <row r="134" spans="1:23" ht="16" customHeight="1">
      <c r="A134" s="210" t="s">
        <v>1375</v>
      </c>
      <c r="B134" s="210" t="s">
        <v>1376</v>
      </c>
      <c r="C134" s="211" t="s">
        <v>968</v>
      </c>
      <c r="D134" s="211">
        <v>13991</v>
      </c>
      <c r="E134" s="212">
        <v>43861</v>
      </c>
      <c r="F134" s="213"/>
      <c r="G134" s="213"/>
      <c r="H134" s="213"/>
      <c r="I134" s="214">
        <v>4668.87</v>
      </c>
      <c r="J134" s="212">
        <v>43889</v>
      </c>
      <c r="K134" s="211" t="s">
        <v>1371</v>
      </c>
      <c r="L134" s="213"/>
      <c r="M134" s="210" t="s">
        <v>1371</v>
      </c>
      <c r="N134" s="214">
        <v>4668.87</v>
      </c>
      <c r="O134" s="215"/>
      <c r="P134" s="213"/>
      <c r="Q134" s="213"/>
      <c r="R134" s="213"/>
      <c r="S134" s="213"/>
      <c r="T134" s="214" t="s">
        <v>1372</v>
      </c>
      <c r="U134" s="185">
        <v>2314</v>
      </c>
      <c r="V134" s="157" t="s">
        <v>999</v>
      </c>
      <c r="W134" s="157" t="s">
        <v>1003</v>
      </c>
    </row>
    <row r="135" spans="1:23" ht="16" customHeight="1">
      <c r="A135" s="210" t="s">
        <v>1375</v>
      </c>
      <c r="B135" s="210" t="s">
        <v>1376</v>
      </c>
      <c r="C135" s="211" t="s">
        <v>968</v>
      </c>
      <c r="D135" s="211">
        <v>13992</v>
      </c>
      <c r="E135" s="212">
        <v>43861</v>
      </c>
      <c r="F135" s="213"/>
      <c r="G135" s="213"/>
      <c r="H135" s="213"/>
      <c r="I135" s="214">
        <v>7710.16</v>
      </c>
      <c r="J135" s="212">
        <v>43889</v>
      </c>
      <c r="K135" s="211" t="s">
        <v>1371</v>
      </c>
      <c r="L135" s="213"/>
      <c r="M135" s="210" t="s">
        <v>1371</v>
      </c>
      <c r="N135" s="214">
        <v>7710.16</v>
      </c>
      <c r="O135" s="215"/>
      <c r="P135" s="213"/>
      <c r="Q135" s="213"/>
      <c r="R135" s="213"/>
      <c r="S135" s="213"/>
      <c r="T135" s="214" t="s">
        <v>1372</v>
      </c>
      <c r="U135" s="185">
        <v>2314</v>
      </c>
      <c r="V135" s="157" t="s">
        <v>999</v>
      </c>
      <c r="W135" s="157" t="s">
        <v>1003</v>
      </c>
    </row>
    <row r="136" spans="1:23" ht="16" customHeight="1">
      <c r="A136" s="210" t="s">
        <v>1375</v>
      </c>
      <c r="B136" s="210" t="s">
        <v>1376</v>
      </c>
      <c r="C136" s="211" t="s">
        <v>968</v>
      </c>
      <c r="D136" s="211">
        <v>14080</v>
      </c>
      <c r="E136" s="212">
        <v>43889</v>
      </c>
      <c r="F136" s="213"/>
      <c r="G136" s="213"/>
      <c r="H136" s="213"/>
      <c r="I136" s="214">
        <v>21921.73</v>
      </c>
      <c r="J136" s="212">
        <v>43921</v>
      </c>
      <c r="K136" s="211" t="s">
        <v>1371</v>
      </c>
      <c r="L136" s="213"/>
      <c r="M136" s="210" t="s">
        <v>1371</v>
      </c>
      <c r="N136" s="214">
        <v>21921.73</v>
      </c>
      <c r="O136" s="215"/>
      <c r="P136" s="213"/>
      <c r="Q136" s="213"/>
      <c r="R136" s="213"/>
      <c r="S136" s="213"/>
      <c r="T136" s="214" t="s">
        <v>1377</v>
      </c>
      <c r="U136" s="185">
        <v>2282</v>
      </c>
      <c r="V136" s="157" t="s">
        <v>999</v>
      </c>
      <c r="W136" s="157" t="s">
        <v>1003</v>
      </c>
    </row>
    <row r="137" spans="1:23" ht="16" customHeight="1">
      <c r="A137" s="210" t="s">
        <v>1375</v>
      </c>
      <c r="B137" s="210" t="s">
        <v>1376</v>
      </c>
      <c r="C137" s="211" t="s">
        <v>968</v>
      </c>
      <c r="D137" s="211">
        <v>14081</v>
      </c>
      <c r="E137" s="212">
        <v>43889</v>
      </c>
      <c r="F137" s="213"/>
      <c r="G137" s="213"/>
      <c r="H137" s="213"/>
      <c r="I137" s="214">
        <v>71124.73</v>
      </c>
      <c r="J137" s="212">
        <v>43921</v>
      </c>
      <c r="K137" s="211" t="s">
        <v>1371</v>
      </c>
      <c r="L137" s="213"/>
      <c r="M137" s="210" t="s">
        <v>1371</v>
      </c>
      <c r="N137" s="214">
        <v>71124.73</v>
      </c>
      <c r="O137" s="215"/>
      <c r="P137" s="213"/>
      <c r="Q137" s="213"/>
      <c r="R137" s="213"/>
      <c r="S137" s="213"/>
      <c r="T137" s="214" t="s">
        <v>1377</v>
      </c>
      <c r="U137" s="185">
        <v>2282</v>
      </c>
      <c r="V137" s="157" t="s">
        <v>999</v>
      </c>
      <c r="W137" s="157" t="s">
        <v>1003</v>
      </c>
    </row>
    <row r="138" spans="1:23" ht="16" customHeight="1">
      <c r="A138" s="210" t="s">
        <v>1375</v>
      </c>
      <c r="B138" s="210" t="s">
        <v>1376</v>
      </c>
      <c r="C138" s="211" t="s">
        <v>968</v>
      </c>
      <c r="D138" s="211">
        <v>14083</v>
      </c>
      <c r="E138" s="212">
        <v>43889</v>
      </c>
      <c r="F138" s="213"/>
      <c r="G138" s="213"/>
      <c r="H138" s="213"/>
      <c r="I138" s="214">
        <v>1657.93</v>
      </c>
      <c r="J138" s="212">
        <v>43921</v>
      </c>
      <c r="K138" s="211" t="s">
        <v>1371</v>
      </c>
      <c r="L138" s="213"/>
      <c r="M138" s="210" t="s">
        <v>1371</v>
      </c>
      <c r="N138" s="214">
        <v>1657.93</v>
      </c>
      <c r="O138" s="215"/>
      <c r="P138" s="213"/>
      <c r="Q138" s="213"/>
      <c r="R138" s="213"/>
      <c r="S138" s="213"/>
      <c r="T138" s="214" t="s">
        <v>1377</v>
      </c>
      <c r="U138" s="185">
        <v>2282</v>
      </c>
      <c r="V138" s="157" t="s">
        <v>999</v>
      </c>
      <c r="W138" s="157" t="s">
        <v>1003</v>
      </c>
    </row>
    <row r="139" spans="1:23" ht="16" customHeight="1">
      <c r="A139" s="210" t="s">
        <v>1375</v>
      </c>
      <c r="B139" s="210" t="s">
        <v>1376</v>
      </c>
      <c r="C139" s="211" t="s">
        <v>968</v>
      </c>
      <c r="D139" s="211">
        <v>14084</v>
      </c>
      <c r="E139" s="212">
        <v>43889</v>
      </c>
      <c r="F139" s="213"/>
      <c r="G139" s="213"/>
      <c r="H139" s="213"/>
      <c r="I139" s="214">
        <v>7300.54</v>
      </c>
      <c r="J139" s="212">
        <v>43921</v>
      </c>
      <c r="K139" s="211" t="s">
        <v>1371</v>
      </c>
      <c r="L139" s="213"/>
      <c r="M139" s="210" t="s">
        <v>1371</v>
      </c>
      <c r="N139" s="214">
        <v>7300.54</v>
      </c>
      <c r="O139" s="215"/>
      <c r="P139" s="213"/>
      <c r="Q139" s="213"/>
      <c r="R139" s="213"/>
      <c r="S139" s="213"/>
      <c r="T139" s="214" t="s">
        <v>1377</v>
      </c>
      <c r="U139" s="185">
        <v>2282</v>
      </c>
      <c r="V139" s="157" t="s">
        <v>999</v>
      </c>
      <c r="W139" s="157" t="s">
        <v>1003</v>
      </c>
    </row>
    <row r="140" spans="1:23" ht="16" customHeight="1">
      <c r="A140" s="210" t="s">
        <v>1375</v>
      </c>
      <c r="B140" s="210" t="s">
        <v>1376</v>
      </c>
      <c r="C140" s="211" t="s">
        <v>968</v>
      </c>
      <c r="D140" s="211">
        <v>14086</v>
      </c>
      <c r="E140" s="212">
        <v>43889</v>
      </c>
      <c r="F140" s="213"/>
      <c r="G140" s="213"/>
      <c r="H140" s="213"/>
      <c r="I140" s="214">
        <v>1104.3499999999999</v>
      </c>
      <c r="J140" s="212">
        <v>43921</v>
      </c>
      <c r="K140" s="211" t="s">
        <v>1371</v>
      </c>
      <c r="L140" s="213"/>
      <c r="M140" s="210" t="s">
        <v>1371</v>
      </c>
      <c r="N140" s="214">
        <v>1104.3499999999999</v>
      </c>
      <c r="O140" s="215"/>
      <c r="P140" s="213"/>
      <c r="Q140" s="213"/>
      <c r="R140" s="213"/>
      <c r="S140" s="213"/>
      <c r="T140" s="214" t="s">
        <v>1377</v>
      </c>
      <c r="U140" s="185">
        <v>2282</v>
      </c>
      <c r="V140" s="157" t="s">
        <v>999</v>
      </c>
      <c r="W140" s="157" t="s">
        <v>1003</v>
      </c>
    </row>
    <row r="141" spans="1:23" ht="16" customHeight="1">
      <c r="A141" s="210" t="s">
        <v>1375</v>
      </c>
      <c r="B141" s="210" t="s">
        <v>1376</v>
      </c>
      <c r="C141" s="211" t="s">
        <v>968</v>
      </c>
      <c r="D141" s="211">
        <v>14087</v>
      </c>
      <c r="E141" s="212">
        <v>43889</v>
      </c>
      <c r="F141" s="213"/>
      <c r="G141" s="213"/>
      <c r="H141" s="213"/>
      <c r="I141" s="214">
        <v>4859.1099999999997</v>
      </c>
      <c r="J141" s="212">
        <v>43921</v>
      </c>
      <c r="K141" s="211" t="s">
        <v>1371</v>
      </c>
      <c r="L141" s="213"/>
      <c r="M141" s="210" t="s">
        <v>1371</v>
      </c>
      <c r="N141" s="214">
        <v>4859.1099999999997</v>
      </c>
      <c r="O141" s="215"/>
      <c r="P141" s="213"/>
      <c r="Q141" s="213"/>
      <c r="R141" s="213"/>
      <c r="S141" s="213"/>
      <c r="T141" s="214" t="s">
        <v>1377</v>
      </c>
      <c r="U141" s="185">
        <v>2282</v>
      </c>
      <c r="V141" s="157" t="s">
        <v>999</v>
      </c>
      <c r="W141" s="157" t="s">
        <v>1003</v>
      </c>
    </row>
    <row r="142" spans="1:23" ht="16" customHeight="1">
      <c r="A142" s="210" t="s">
        <v>1375</v>
      </c>
      <c r="B142" s="210" t="s">
        <v>1376</v>
      </c>
      <c r="C142" s="211" t="s">
        <v>968</v>
      </c>
      <c r="D142" s="211">
        <v>14088</v>
      </c>
      <c r="E142" s="212">
        <v>43889</v>
      </c>
      <c r="F142" s="213"/>
      <c r="G142" s="213"/>
      <c r="H142" s="213"/>
      <c r="I142" s="214">
        <v>8999.06</v>
      </c>
      <c r="J142" s="212">
        <v>43921</v>
      </c>
      <c r="K142" s="211" t="s">
        <v>1371</v>
      </c>
      <c r="L142" s="213"/>
      <c r="M142" s="210" t="s">
        <v>1371</v>
      </c>
      <c r="N142" s="214">
        <v>8999.06</v>
      </c>
      <c r="O142" s="215"/>
      <c r="P142" s="213"/>
      <c r="Q142" s="213"/>
      <c r="R142" s="213"/>
      <c r="S142" s="213"/>
      <c r="T142" s="214" t="s">
        <v>1377</v>
      </c>
      <c r="U142" s="185">
        <v>2282</v>
      </c>
      <c r="V142" s="157" t="s">
        <v>999</v>
      </c>
      <c r="W142" s="157" t="s">
        <v>1003</v>
      </c>
    </row>
    <row r="143" spans="1:23" ht="16" customHeight="1">
      <c r="A143" s="210" t="s">
        <v>1375</v>
      </c>
      <c r="B143" s="210" t="s">
        <v>1376</v>
      </c>
      <c r="C143" s="211" t="s">
        <v>968</v>
      </c>
      <c r="D143" s="211">
        <v>14089</v>
      </c>
      <c r="E143" s="212">
        <v>43889</v>
      </c>
      <c r="F143" s="213"/>
      <c r="G143" s="213"/>
      <c r="H143" s="213"/>
      <c r="I143" s="214">
        <v>16607.27</v>
      </c>
      <c r="J143" s="212">
        <v>43921</v>
      </c>
      <c r="K143" s="211" t="s">
        <v>1371</v>
      </c>
      <c r="L143" s="213"/>
      <c r="M143" s="210" t="s">
        <v>1371</v>
      </c>
      <c r="N143" s="214">
        <v>16607.27</v>
      </c>
      <c r="O143" s="215"/>
      <c r="P143" s="213"/>
      <c r="Q143" s="213"/>
      <c r="R143" s="213"/>
      <c r="S143" s="213"/>
      <c r="T143" s="214" t="s">
        <v>1377</v>
      </c>
      <c r="U143" s="185">
        <v>2282</v>
      </c>
      <c r="V143" s="157" t="s">
        <v>999</v>
      </c>
      <c r="W143" s="157" t="s">
        <v>1003</v>
      </c>
    </row>
    <row r="144" spans="1:23" ht="16" customHeight="1">
      <c r="A144" s="210" t="s">
        <v>1375</v>
      </c>
      <c r="B144" s="210" t="s">
        <v>1376</v>
      </c>
      <c r="C144" s="211" t="s">
        <v>968</v>
      </c>
      <c r="D144" s="211">
        <v>14090</v>
      </c>
      <c r="E144" s="212">
        <v>43889</v>
      </c>
      <c r="F144" s="213"/>
      <c r="G144" s="213"/>
      <c r="H144" s="213"/>
      <c r="I144" s="214">
        <v>4735.5600000000004</v>
      </c>
      <c r="J144" s="212">
        <v>43921</v>
      </c>
      <c r="K144" s="211" t="s">
        <v>1371</v>
      </c>
      <c r="L144" s="213"/>
      <c r="M144" s="210" t="s">
        <v>1371</v>
      </c>
      <c r="N144" s="214">
        <v>4735.5600000000004</v>
      </c>
      <c r="O144" s="215"/>
      <c r="P144" s="213"/>
      <c r="Q144" s="213"/>
      <c r="R144" s="213"/>
      <c r="S144" s="213"/>
      <c r="T144" s="214" t="s">
        <v>1377</v>
      </c>
      <c r="U144" s="185">
        <v>2282</v>
      </c>
      <c r="V144" s="157" t="s">
        <v>999</v>
      </c>
      <c r="W144" s="157" t="s">
        <v>1003</v>
      </c>
    </row>
    <row r="145" spans="1:23" ht="16" customHeight="1">
      <c r="A145" s="210" t="s">
        <v>1375</v>
      </c>
      <c r="B145" s="210" t="s">
        <v>1376</v>
      </c>
      <c r="C145" s="211" t="s">
        <v>968</v>
      </c>
      <c r="D145" s="211">
        <v>14091</v>
      </c>
      <c r="E145" s="212">
        <v>43889</v>
      </c>
      <c r="F145" s="213"/>
      <c r="G145" s="213"/>
      <c r="H145" s="213"/>
      <c r="I145" s="214">
        <v>7690.06</v>
      </c>
      <c r="J145" s="212">
        <v>43921</v>
      </c>
      <c r="K145" s="211" t="s">
        <v>1371</v>
      </c>
      <c r="L145" s="213"/>
      <c r="M145" s="210" t="s">
        <v>1371</v>
      </c>
      <c r="N145" s="214">
        <v>7690.06</v>
      </c>
      <c r="O145" s="215"/>
      <c r="P145" s="213"/>
      <c r="Q145" s="213"/>
      <c r="R145" s="213"/>
      <c r="S145" s="213"/>
      <c r="T145" s="214" t="s">
        <v>1377</v>
      </c>
      <c r="U145" s="185">
        <v>2282</v>
      </c>
      <c r="V145" s="157" t="s">
        <v>999</v>
      </c>
      <c r="W145" s="157" t="s">
        <v>1003</v>
      </c>
    </row>
    <row r="146" spans="1:23" ht="16" customHeight="1">
      <c r="A146" s="210" t="s">
        <v>1375</v>
      </c>
      <c r="B146" s="210" t="s">
        <v>1376</v>
      </c>
      <c r="C146" s="211" t="s">
        <v>968</v>
      </c>
      <c r="D146" s="211">
        <v>14192</v>
      </c>
      <c r="E146" s="212">
        <v>43921</v>
      </c>
      <c r="F146" s="213"/>
      <c r="G146" s="213"/>
      <c r="H146" s="213"/>
      <c r="I146" s="214">
        <v>71065.259999999995</v>
      </c>
      <c r="J146" s="212">
        <v>43951</v>
      </c>
      <c r="K146" s="211" t="s">
        <v>1371</v>
      </c>
      <c r="L146" s="213"/>
      <c r="M146" s="210" t="s">
        <v>1371</v>
      </c>
      <c r="N146" s="214">
        <v>71065.259999999995</v>
      </c>
      <c r="O146" s="215"/>
      <c r="P146" s="213"/>
      <c r="Q146" s="213"/>
      <c r="R146" s="213"/>
      <c r="S146" s="213"/>
      <c r="T146" s="214" t="s">
        <v>1366</v>
      </c>
      <c r="U146" s="185">
        <v>2252</v>
      </c>
      <c r="V146" s="157" t="s">
        <v>999</v>
      </c>
      <c r="W146" s="157" t="s">
        <v>1003</v>
      </c>
    </row>
    <row r="147" spans="1:23" ht="16" customHeight="1">
      <c r="A147" s="210" t="s">
        <v>1375</v>
      </c>
      <c r="B147" s="210" t="s">
        <v>1376</v>
      </c>
      <c r="C147" s="211" t="s">
        <v>968</v>
      </c>
      <c r="D147" s="211">
        <v>14194</v>
      </c>
      <c r="E147" s="212">
        <v>43921</v>
      </c>
      <c r="F147" s="213"/>
      <c r="G147" s="213"/>
      <c r="H147" s="213"/>
      <c r="I147" s="214">
        <v>1700.14</v>
      </c>
      <c r="J147" s="212">
        <v>43951</v>
      </c>
      <c r="K147" s="211" t="s">
        <v>1371</v>
      </c>
      <c r="L147" s="213"/>
      <c r="M147" s="210" t="s">
        <v>1371</v>
      </c>
      <c r="N147" s="214">
        <v>1700.14</v>
      </c>
      <c r="O147" s="215"/>
      <c r="P147" s="213"/>
      <c r="Q147" s="213"/>
      <c r="R147" s="213"/>
      <c r="S147" s="213"/>
      <c r="T147" s="214" t="s">
        <v>1366</v>
      </c>
      <c r="U147" s="185">
        <v>2252</v>
      </c>
      <c r="V147" s="157" t="s">
        <v>999</v>
      </c>
      <c r="W147" s="157" t="s">
        <v>1003</v>
      </c>
    </row>
    <row r="148" spans="1:23" ht="16" customHeight="1">
      <c r="A148" s="210" t="s">
        <v>1375</v>
      </c>
      <c r="B148" s="210" t="s">
        <v>1376</v>
      </c>
      <c r="C148" s="211" t="s">
        <v>968</v>
      </c>
      <c r="D148" s="211">
        <v>14195</v>
      </c>
      <c r="E148" s="212">
        <v>43921</v>
      </c>
      <c r="F148" s="213"/>
      <c r="G148" s="213"/>
      <c r="H148" s="213"/>
      <c r="I148" s="214">
        <v>7540.21</v>
      </c>
      <c r="J148" s="212">
        <v>43951</v>
      </c>
      <c r="K148" s="211" t="s">
        <v>1371</v>
      </c>
      <c r="L148" s="213"/>
      <c r="M148" s="210" t="s">
        <v>1371</v>
      </c>
      <c r="N148" s="214">
        <v>7540.21</v>
      </c>
      <c r="O148" s="215"/>
      <c r="P148" s="213"/>
      <c r="Q148" s="213"/>
      <c r="R148" s="213"/>
      <c r="S148" s="213"/>
      <c r="T148" s="214" t="s">
        <v>1366</v>
      </c>
      <c r="U148" s="185">
        <v>2252</v>
      </c>
      <c r="V148" s="157" t="s">
        <v>999</v>
      </c>
      <c r="W148" s="157" t="s">
        <v>1003</v>
      </c>
    </row>
    <row r="149" spans="1:23" ht="16" customHeight="1">
      <c r="A149" s="210" t="s">
        <v>1375</v>
      </c>
      <c r="B149" s="210" t="s">
        <v>1376</v>
      </c>
      <c r="C149" s="211" t="s">
        <v>968</v>
      </c>
      <c r="D149" s="211">
        <v>14197</v>
      </c>
      <c r="E149" s="212">
        <v>43921</v>
      </c>
      <c r="F149" s="213"/>
      <c r="G149" s="213"/>
      <c r="H149" s="213"/>
      <c r="I149" s="214">
        <v>977.42</v>
      </c>
      <c r="J149" s="212">
        <v>43951</v>
      </c>
      <c r="K149" s="211" t="s">
        <v>1371</v>
      </c>
      <c r="L149" s="213"/>
      <c r="M149" s="210" t="s">
        <v>1371</v>
      </c>
      <c r="N149" s="214">
        <v>977.42</v>
      </c>
      <c r="O149" s="215"/>
      <c r="P149" s="213"/>
      <c r="Q149" s="213"/>
      <c r="R149" s="213"/>
      <c r="S149" s="213"/>
      <c r="T149" s="214" t="s">
        <v>1366</v>
      </c>
      <c r="U149" s="185">
        <v>2252</v>
      </c>
      <c r="V149" s="157" t="s">
        <v>999</v>
      </c>
      <c r="W149" s="157" t="s">
        <v>1003</v>
      </c>
    </row>
    <row r="150" spans="1:23" ht="16" customHeight="1">
      <c r="A150" s="210" t="s">
        <v>1375</v>
      </c>
      <c r="B150" s="210" t="s">
        <v>1376</v>
      </c>
      <c r="C150" s="211" t="s">
        <v>968</v>
      </c>
      <c r="D150" s="211">
        <v>14198</v>
      </c>
      <c r="E150" s="212">
        <v>43921</v>
      </c>
      <c r="F150" s="213"/>
      <c r="G150" s="213"/>
      <c r="H150" s="213"/>
      <c r="I150" s="214">
        <v>4348.84</v>
      </c>
      <c r="J150" s="212">
        <v>43951</v>
      </c>
      <c r="K150" s="211" t="s">
        <v>1371</v>
      </c>
      <c r="L150" s="213"/>
      <c r="M150" s="210" t="s">
        <v>1371</v>
      </c>
      <c r="N150" s="214">
        <v>4348.84</v>
      </c>
      <c r="O150" s="215"/>
      <c r="P150" s="213"/>
      <c r="Q150" s="213"/>
      <c r="R150" s="213"/>
      <c r="S150" s="213"/>
      <c r="T150" s="214" t="s">
        <v>1366</v>
      </c>
      <c r="U150" s="185">
        <v>2252</v>
      </c>
      <c r="V150" s="157" t="s">
        <v>999</v>
      </c>
      <c r="W150" s="157" t="s">
        <v>1003</v>
      </c>
    </row>
    <row r="151" spans="1:23" ht="16" customHeight="1">
      <c r="A151" s="210" t="s">
        <v>1375</v>
      </c>
      <c r="B151" s="210" t="s">
        <v>1376</v>
      </c>
      <c r="C151" s="211" t="s">
        <v>968</v>
      </c>
      <c r="D151" s="211">
        <v>14199</v>
      </c>
      <c r="E151" s="212">
        <v>43921</v>
      </c>
      <c r="F151" s="213"/>
      <c r="G151" s="213"/>
      <c r="H151" s="213"/>
      <c r="I151" s="214">
        <v>7675.05</v>
      </c>
      <c r="J151" s="212">
        <v>43951</v>
      </c>
      <c r="K151" s="211" t="s">
        <v>1371</v>
      </c>
      <c r="L151" s="213"/>
      <c r="M151" s="210" t="s">
        <v>1371</v>
      </c>
      <c r="N151" s="214">
        <v>7675.05</v>
      </c>
      <c r="O151" s="215"/>
      <c r="P151" s="213"/>
      <c r="Q151" s="213"/>
      <c r="R151" s="213"/>
      <c r="S151" s="213"/>
      <c r="T151" s="214" t="s">
        <v>1366</v>
      </c>
      <c r="U151" s="185">
        <v>2252</v>
      </c>
      <c r="V151" s="157" t="s">
        <v>999</v>
      </c>
      <c r="W151" s="157" t="s">
        <v>1003</v>
      </c>
    </row>
    <row r="152" spans="1:23" ht="16" customHeight="1">
      <c r="A152" s="210" t="s">
        <v>1375</v>
      </c>
      <c r="B152" s="210" t="s">
        <v>1376</v>
      </c>
      <c r="C152" s="211" t="s">
        <v>968</v>
      </c>
      <c r="D152" s="211">
        <v>14200</v>
      </c>
      <c r="E152" s="212">
        <v>43921</v>
      </c>
      <c r="F152" s="213"/>
      <c r="G152" s="213"/>
      <c r="H152" s="213"/>
      <c r="I152" s="214">
        <v>16917.650000000001</v>
      </c>
      <c r="J152" s="212">
        <v>43951</v>
      </c>
      <c r="K152" s="211" t="s">
        <v>1371</v>
      </c>
      <c r="L152" s="213"/>
      <c r="M152" s="210" t="s">
        <v>1371</v>
      </c>
      <c r="N152" s="214">
        <v>16917.650000000001</v>
      </c>
      <c r="O152" s="215"/>
      <c r="P152" s="213"/>
      <c r="Q152" s="213"/>
      <c r="R152" s="213"/>
      <c r="S152" s="213"/>
      <c r="T152" s="214" t="s">
        <v>1366</v>
      </c>
      <c r="U152" s="185">
        <v>2252</v>
      </c>
      <c r="V152" s="157" t="s">
        <v>999</v>
      </c>
      <c r="W152" s="157" t="s">
        <v>1003</v>
      </c>
    </row>
    <row r="153" spans="1:23" ht="16" customHeight="1">
      <c r="A153" s="210" t="s">
        <v>1375</v>
      </c>
      <c r="B153" s="210" t="s">
        <v>1376</v>
      </c>
      <c r="C153" s="211" t="s">
        <v>968</v>
      </c>
      <c r="D153" s="211">
        <v>14201</v>
      </c>
      <c r="E153" s="212">
        <v>43921</v>
      </c>
      <c r="F153" s="213"/>
      <c r="G153" s="213"/>
      <c r="H153" s="213"/>
      <c r="I153" s="214">
        <v>3979.11</v>
      </c>
      <c r="J153" s="212">
        <v>43951</v>
      </c>
      <c r="K153" s="211" t="s">
        <v>1371</v>
      </c>
      <c r="L153" s="213"/>
      <c r="M153" s="210" t="s">
        <v>1371</v>
      </c>
      <c r="N153" s="214">
        <v>3979.11</v>
      </c>
      <c r="O153" s="215"/>
      <c r="P153" s="213"/>
      <c r="Q153" s="213"/>
      <c r="R153" s="213"/>
      <c r="S153" s="213"/>
      <c r="T153" s="214" t="s">
        <v>1366</v>
      </c>
      <c r="U153" s="185">
        <v>2252</v>
      </c>
      <c r="V153" s="157" t="s">
        <v>999</v>
      </c>
      <c r="W153" s="157" t="s">
        <v>1003</v>
      </c>
    </row>
    <row r="154" spans="1:23" ht="16" customHeight="1">
      <c r="A154" s="210" t="s">
        <v>1375</v>
      </c>
      <c r="B154" s="210" t="s">
        <v>1376</v>
      </c>
      <c r="C154" s="211" t="s">
        <v>968</v>
      </c>
      <c r="D154" s="211">
        <v>14202</v>
      </c>
      <c r="E154" s="212">
        <v>43921</v>
      </c>
      <c r="F154" s="213"/>
      <c r="G154" s="213"/>
      <c r="H154" s="213"/>
      <c r="I154" s="214">
        <v>7831.36</v>
      </c>
      <c r="J154" s="212">
        <v>43951</v>
      </c>
      <c r="K154" s="211" t="s">
        <v>1371</v>
      </c>
      <c r="L154" s="213"/>
      <c r="M154" s="210" t="s">
        <v>1371</v>
      </c>
      <c r="N154" s="214">
        <v>7831.36</v>
      </c>
      <c r="O154" s="215"/>
      <c r="P154" s="213"/>
      <c r="Q154" s="213"/>
      <c r="R154" s="213"/>
      <c r="S154" s="213"/>
      <c r="T154" s="214" t="s">
        <v>1366</v>
      </c>
      <c r="U154" s="185">
        <v>2252</v>
      </c>
      <c r="V154" s="157" t="s">
        <v>999</v>
      </c>
      <c r="W154" s="157" t="s">
        <v>1003</v>
      </c>
    </row>
    <row r="155" spans="1:23" ht="16" customHeight="1">
      <c r="A155" s="210" t="s">
        <v>1375</v>
      </c>
      <c r="B155" s="210" t="s">
        <v>1376</v>
      </c>
      <c r="C155" s="211" t="s">
        <v>968</v>
      </c>
      <c r="D155" s="211">
        <v>14305</v>
      </c>
      <c r="E155" s="212">
        <v>43951</v>
      </c>
      <c r="F155" s="213"/>
      <c r="G155" s="213"/>
      <c r="H155" s="213"/>
      <c r="I155" s="214">
        <v>70350.48</v>
      </c>
      <c r="J155" s="212">
        <v>43980</v>
      </c>
      <c r="K155" s="211" t="s">
        <v>1371</v>
      </c>
      <c r="L155" s="213"/>
      <c r="M155" s="210" t="s">
        <v>1371</v>
      </c>
      <c r="N155" s="214">
        <v>70350.48</v>
      </c>
      <c r="O155" s="215"/>
      <c r="P155" s="213"/>
      <c r="Q155" s="213"/>
      <c r="R155" s="213"/>
      <c r="S155" s="213"/>
      <c r="T155" s="214" t="s">
        <v>1374</v>
      </c>
      <c r="U155" s="185">
        <v>2223</v>
      </c>
      <c r="V155" s="157" t="s">
        <v>999</v>
      </c>
      <c r="W155" s="157" t="s">
        <v>1003</v>
      </c>
    </row>
    <row r="156" spans="1:23" ht="16" customHeight="1">
      <c r="A156" s="210" t="s">
        <v>1375</v>
      </c>
      <c r="B156" s="210" t="s">
        <v>1376</v>
      </c>
      <c r="C156" s="211" t="s">
        <v>968</v>
      </c>
      <c r="D156" s="211">
        <v>14307</v>
      </c>
      <c r="E156" s="212">
        <v>43951</v>
      </c>
      <c r="F156" s="213"/>
      <c r="G156" s="213"/>
      <c r="H156" s="213"/>
      <c r="I156" s="214">
        <v>1821.51</v>
      </c>
      <c r="J156" s="212">
        <v>43980</v>
      </c>
      <c r="K156" s="211" t="s">
        <v>1371</v>
      </c>
      <c r="L156" s="213"/>
      <c r="M156" s="210" t="s">
        <v>1371</v>
      </c>
      <c r="N156" s="214">
        <v>1821.51</v>
      </c>
      <c r="O156" s="215"/>
      <c r="P156" s="213"/>
      <c r="Q156" s="213"/>
      <c r="R156" s="213"/>
      <c r="S156" s="213"/>
      <c r="T156" s="214" t="s">
        <v>1374</v>
      </c>
      <c r="U156" s="185">
        <v>2223</v>
      </c>
      <c r="V156" s="157" t="s">
        <v>999</v>
      </c>
      <c r="W156" s="157" t="s">
        <v>1003</v>
      </c>
    </row>
    <row r="157" spans="1:23" ht="16" customHeight="1">
      <c r="A157" s="210" t="s">
        <v>1375</v>
      </c>
      <c r="B157" s="210" t="s">
        <v>1376</v>
      </c>
      <c r="C157" s="211" t="s">
        <v>968</v>
      </c>
      <c r="D157" s="211">
        <v>14308</v>
      </c>
      <c r="E157" s="212">
        <v>43951</v>
      </c>
      <c r="F157" s="213"/>
      <c r="G157" s="213"/>
      <c r="H157" s="213"/>
      <c r="I157" s="214">
        <v>7212.11</v>
      </c>
      <c r="J157" s="212">
        <v>43980</v>
      </c>
      <c r="K157" s="211" t="s">
        <v>1371</v>
      </c>
      <c r="L157" s="213"/>
      <c r="M157" s="210" t="s">
        <v>1371</v>
      </c>
      <c r="N157" s="214">
        <v>7212.11</v>
      </c>
      <c r="O157" s="215"/>
      <c r="P157" s="213"/>
      <c r="Q157" s="213"/>
      <c r="R157" s="213"/>
      <c r="S157" s="213"/>
      <c r="T157" s="214" t="s">
        <v>1374</v>
      </c>
      <c r="U157" s="185">
        <v>2223</v>
      </c>
      <c r="V157" s="157" t="s">
        <v>999</v>
      </c>
      <c r="W157" s="157" t="s">
        <v>1003</v>
      </c>
    </row>
    <row r="158" spans="1:23" ht="16" customHeight="1">
      <c r="A158" s="210" t="s">
        <v>1375</v>
      </c>
      <c r="B158" s="210" t="s">
        <v>1376</v>
      </c>
      <c r="C158" s="211" t="s">
        <v>968</v>
      </c>
      <c r="D158" s="211">
        <v>14310</v>
      </c>
      <c r="E158" s="212">
        <v>43951</v>
      </c>
      <c r="F158" s="213"/>
      <c r="G158" s="213"/>
      <c r="H158" s="213"/>
      <c r="I158" s="214">
        <v>625.41</v>
      </c>
      <c r="J158" s="212">
        <v>43980</v>
      </c>
      <c r="K158" s="211" t="s">
        <v>1371</v>
      </c>
      <c r="L158" s="213"/>
      <c r="M158" s="210" t="s">
        <v>1371</v>
      </c>
      <c r="N158" s="214">
        <v>625.41</v>
      </c>
      <c r="O158" s="215"/>
      <c r="P158" s="213"/>
      <c r="Q158" s="213"/>
      <c r="R158" s="213"/>
      <c r="S158" s="213"/>
      <c r="T158" s="214" t="s">
        <v>1374</v>
      </c>
      <c r="U158" s="185">
        <v>2223</v>
      </c>
      <c r="V158" s="157" t="s">
        <v>999</v>
      </c>
      <c r="W158" s="157" t="s">
        <v>1003</v>
      </c>
    </row>
    <row r="159" spans="1:23" ht="16" customHeight="1">
      <c r="A159" s="210" t="s">
        <v>1375</v>
      </c>
      <c r="B159" s="210" t="s">
        <v>1376</v>
      </c>
      <c r="C159" s="211" t="s">
        <v>968</v>
      </c>
      <c r="D159" s="211">
        <v>14311</v>
      </c>
      <c r="E159" s="212">
        <v>43951</v>
      </c>
      <c r="F159" s="213"/>
      <c r="G159" s="213"/>
      <c r="H159" s="213"/>
      <c r="I159" s="214">
        <v>4037.68</v>
      </c>
      <c r="J159" s="212">
        <v>43980</v>
      </c>
      <c r="K159" s="211" t="s">
        <v>1371</v>
      </c>
      <c r="L159" s="213"/>
      <c r="M159" s="210" t="s">
        <v>1371</v>
      </c>
      <c r="N159" s="214">
        <v>4037.68</v>
      </c>
      <c r="O159" s="215"/>
      <c r="P159" s="213"/>
      <c r="Q159" s="213"/>
      <c r="R159" s="213"/>
      <c r="S159" s="213"/>
      <c r="T159" s="214" t="s">
        <v>1374</v>
      </c>
      <c r="U159" s="185">
        <v>2223</v>
      </c>
      <c r="V159" s="157" t="s">
        <v>999</v>
      </c>
      <c r="W159" s="157" t="s">
        <v>1003</v>
      </c>
    </row>
    <row r="160" spans="1:23" ht="16" customHeight="1">
      <c r="A160" s="210" t="s">
        <v>1375</v>
      </c>
      <c r="B160" s="210" t="s">
        <v>1376</v>
      </c>
      <c r="C160" s="211" t="s">
        <v>968</v>
      </c>
      <c r="D160" s="211">
        <v>14312</v>
      </c>
      <c r="E160" s="212">
        <v>43951</v>
      </c>
      <c r="F160" s="213"/>
      <c r="G160" s="213"/>
      <c r="H160" s="213"/>
      <c r="I160" s="214">
        <v>7220.88</v>
      </c>
      <c r="J160" s="212">
        <v>43980</v>
      </c>
      <c r="K160" s="211" t="s">
        <v>1371</v>
      </c>
      <c r="L160" s="213"/>
      <c r="M160" s="210" t="s">
        <v>1371</v>
      </c>
      <c r="N160" s="214">
        <v>7220.88</v>
      </c>
      <c r="O160" s="215"/>
      <c r="P160" s="213"/>
      <c r="Q160" s="213"/>
      <c r="R160" s="213"/>
      <c r="S160" s="213"/>
      <c r="T160" s="214" t="s">
        <v>1374</v>
      </c>
      <c r="U160" s="185">
        <v>2223</v>
      </c>
      <c r="V160" s="157" t="s">
        <v>999</v>
      </c>
      <c r="W160" s="157" t="s">
        <v>1003</v>
      </c>
    </row>
    <row r="161" spans="1:23" ht="16" customHeight="1">
      <c r="A161" s="210" t="s">
        <v>1375</v>
      </c>
      <c r="B161" s="210" t="s">
        <v>1376</v>
      </c>
      <c r="C161" s="211" t="s">
        <v>968</v>
      </c>
      <c r="D161" s="211">
        <v>14313</v>
      </c>
      <c r="E161" s="212">
        <v>43951</v>
      </c>
      <c r="F161" s="213"/>
      <c r="G161" s="213"/>
      <c r="H161" s="213"/>
      <c r="I161" s="214">
        <v>19320.73</v>
      </c>
      <c r="J161" s="212">
        <v>43980</v>
      </c>
      <c r="K161" s="211" t="s">
        <v>1371</v>
      </c>
      <c r="L161" s="213"/>
      <c r="M161" s="210" t="s">
        <v>1371</v>
      </c>
      <c r="N161" s="214">
        <v>19320.73</v>
      </c>
      <c r="O161" s="215"/>
      <c r="P161" s="213"/>
      <c r="Q161" s="213"/>
      <c r="R161" s="213"/>
      <c r="S161" s="213"/>
      <c r="T161" s="214" t="s">
        <v>1374</v>
      </c>
      <c r="U161" s="185">
        <v>2223</v>
      </c>
      <c r="V161" s="157" t="s">
        <v>999</v>
      </c>
      <c r="W161" s="157" t="s">
        <v>1003</v>
      </c>
    </row>
    <row r="162" spans="1:23" ht="16" customHeight="1">
      <c r="A162" s="210" t="s">
        <v>1375</v>
      </c>
      <c r="B162" s="210" t="s">
        <v>1376</v>
      </c>
      <c r="C162" s="211" t="s">
        <v>968</v>
      </c>
      <c r="D162" s="211">
        <v>14314</v>
      </c>
      <c r="E162" s="212">
        <v>43951</v>
      </c>
      <c r="F162" s="213"/>
      <c r="G162" s="213"/>
      <c r="H162" s="213"/>
      <c r="I162" s="214">
        <v>3408.39</v>
      </c>
      <c r="J162" s="212">
        <v>43980</v>
      </c>
      <c r="K162" s="211" t="s">
        <v>1371</v>
      </c>
      <c r="L162" s="213"/>
      <c r="M162" s="210" t="s">
        <v>1371</v>
      </c>
      <c r="N162" s="214">
        <v>3408.39</v>
      </c>
      <c r="O162" s="215"/>
      <c r="P162" s="213"/>
      <c r="Q162" s="213"/>
      <c r="R162" s="213"/>
      <c r="S162" s="213"/>
      <c r="T162" s="214" t="s">
        <v>1374</v>
      </c>
      <c r="U162" s="185">
        <v>2223</v>
      </c>
      <c r="V162" s="157" t="s">
        <v>999</v>
      </c>
      <c r="W162" s="157" t="s">
        <v>1003</v>
      </c>
    </row>
    <row r="163" spans="1:23" ht="16" customHeight="1">
      <c r="A163" s="210" t="s">
        <v>1375</v>
      </c>
      <c r="B163" s="210" t="s">
        <v>1376</v>
      </c>
      <c r="C163" s="211" t="s">
        <v>968</v>
      </c>
      <c r="D163" s="211">
        <v>14315</v>
      </c>
      <c r="E163" s="212">
        <v>43951</v>
      </c>
      <c r="F163" s="213"/>
      <c r="G163" s="213"/>
      <c r="H163" s="213"/>
      <c r="I163" s="214">
        <v>7618.41</v>
      </c>
      <c r="J163" s="212">
        <v>43980</v>
      </c>
      <c r="K163" s="211" t="s">
        <v>1371</v>
      </c>
      <c r="L163" s="213"/>
      <c r="M163" s="210" t="s">
        <v>1371</v>
      </c>
      <c r="N163" s="214">
        <v>7618.41</v>
      </c>
      <c r="O163" s="215"/>
      <c r="P163" s="213"/>
      <c r="Q163" s="213"/>
      <c r="R163" s="213"/>
      <c r="S163" s="213"/>
      <c r="T163" s="214" t="s">
        <v>1374</v>
      </c>
      <c r="U163" s="185">
        <v>2223</v>
      </c>
      <c r="V163" s="157" t="s">
        <v>999</v>
      </c>
      <c r="W163" s="157" t="s">
        <v>1003</v>
      </c>
    </row>
    <row r="164" spans="1:23" ht="16" customHeight="1">
      <c r="A164" s="210" t="s">
        <v>1375</v>
      </c>
      <c r="B164" s="210" t="s">
        <v>1376</v>
      </c>
      <c r="C164" s="211" t="s">
        <v>968</v>
      </c>
      <c r="D164" s="211">
        <v>14330</v>
      </c>
      <c r="E164" s="212">
        <v>43951</v>
      </c>
      <c r="F164" s="213"/>
      <c r="G164" s="213"/>
      <c r="H164" s="213"/>
      <c r="I164" s="214">
        <v>33912.61</v>
      </c>
      <c r="J164" s="212">
        <v>43980</v>
      </c>
      <c r="K164" s="211" t="s">
        <v>1371</v>
      </c>
      <c r="L164" s="213"/>
      <c r="M164" s="210" t="s">
        <v>1371</v>
      </c>
      <c r="N164" s="214">
        <v>33912.61</v>
      </c>
      <c r="O164" s="215"/>
      <c r="P164" s="213"/>
      <c r="Q164" s="213"/>
      <c r="R164" s="213"/>
      <c r="S164" s="213"/>
      <c r="T164" s="214" t="s">
        <v>1374</v>
      </c>
      <c r="U164" s="185">
        <v>2223</v>
      </c>
      <c r="V164" s="157" t="s">
        <v>999</v>
      </c>
      <c r="W164" s="157" t="s">
        <v>1003</v>
      </c>
    </row>
    <row r="165" spans="1:23" ht="16" customHeight="1">
      <c r="A165" s="210" t="s">
        <v>1375</v>
      </c>
      <c r="B165" s="210" t="s">
        <v>1376</v>
      </c>
      <c r="C165" s="211" t="s">
        <v>968</v>
      </c>
      <c r="D165" s="211">
        <v>14420</v>
      </c>
      <c r="E165" s="212">
        <v>43983</v>
      </c>
      <c r="F165" s="213"/>
      <c r="G165" s="213"/>
      <c r="H165" s="213"/>
      <c r="I165" s="214">
        <v>68902.87</v>
      </c>
      <c r="J165" s="212">
        <v>44012</v>
      </c>
      <c r="K165" s="211" t="s">
        <v>1371</v>
      </c>
      <c r="L165" s="213"/>
      <c r="M165" s="210" t="s">
        <v>1371</v>
      </c>
      <c r="N165" s="214">
        <v>68902.87</v>
      </c>
      <c r="O165" s="215"/>
      <c r="P165" s="213"/>
      <c r="Q165" s="213"/>
      <c r="R165" s="213"/>
      <c r="S165" s="213"/>
      <c r="T165" s="214" t="s">
        <v>1377</v>
      </c>
      <c r="U165" s="185">
        <v>2191</v>
      </c>
      <c r="V165" s="157" t="s">
        <v>999</v>
      </c>
      <c r="W165" s="157" t="s">
        <v>1003</v>
      </c>
    </row>
    <row r="166" spans="1:23" ht="16" customHeight="1">
      <c r="A166" s="210" t="s">
        <v>1375</v>
      </c>
      <c r="B166" s="210" t="s">
        <v>1376</v>
      </c>
      <c r="C166" s="211" t="s">
        <v>968</v>
      </c>
      <c r="D166" s="211">
        <v>14422</v>
      </c>
      <c r="E166" s="212">
        <v>43983</v>
      </c>
      <c r="F166" s="213"/>
      <c r="G166" s="213"/>
      <c r="H166" s="213"/>
      <c r="I166" s="214">
        <v>1310.1500000000001</v>
      </c>
      <c r="J166" s="212">
        <v>44012</v>
      </c>
      <c r="K166" s="211" t="s">
        <v>1371</v>
      </c>
      <c r="L166" s="213"/>
      <c r="M166" s="210" t="s">
        <v>1371</v>
      </c>
      <c r="N166" s="214">
        <v>1310.1500000000001</v>
      </c>
      <c r="O166" s="215"/>
      <c r="P166" s="213"/>
      <c r="Q166" s="213"/>
      <c r="R166" s="213"/>
      <c r="S166" s="213"/>
      <c r="T166" s="214" t="s">
        <v>1377</v>
      </c>
      <c r="U166" s="185">
        <v>2191</v>
      </c>
      <c r="V166" s="157" t="s">
        <v>999</v>
      </c>
      <c r="W166" s="157" t="s">
        <v>1003</v>
      </c>
    </row>
    <row r="167" spans="1:23" ht="16" customHeight="1">
      <c r="A167" s="210" t="s">
        <v>1375</v>
      </c>
      <c r="B167" s="210" t="s">
        <v>1376</v>
      </c>
      <c r="C167" s="211" t="s">
        <v>968</v>
      </c>
      <c r="D167" s="211">
        <v>14423</v>
      </c>
      <c r="E167" s="212">
        <v>43983</v>
      </c>
      <c r="F167" s="213"/>
      <c r="G167" s="213"/>
      <c r="H167" s="213"/>
      <c r="I167" s="214">
        <v>8018.13</v>
      </c>
      <c r="J167" s="212">
        <v>44012</v>
      </c>
      <c r="K167" s="211" t="s">
        <v>1371</v>
      </c>
      <c r="L167" s="213"/>
      <c r="M167" s="210" t="s">
        <v>1371</v>
      </c>
      <c r="N167" s="214">
        <v>8018.13</v>
      </c>
      <c r="O167" s="215"/>
      <c r="P167" s="213"/>
      <c r="Q167" s="213"/>
      <c r="R167" s="213"/>
      <c r="S167" s="213"/>
      <c r="T167" s="214" t="s">
        <v>1377</v>
      </c>
      <c r="U167" s="185">
        <v>2191</v>
      </c>
      <c r="V167" s="157" t="s">
        <v>999</v>
      </c>
      <c r="W167" s="157" t="s">
        <v>1003</v>
      </c>
    </row>
    <row r="168" spans="1:23" ht="16" customHeight="1">
      <c r="A168" s="210" t="s">
        <v>1375</v>
      </c>
      <c r="B168" s="210" t="s">
        <v>1376</v>
      </c>
      <c r="C168" s="211" t="s">
        <v>968</v>
      </c>
      <c r="D168" s="211">
        <v>14424</v>
      </c>
      <c r="E168" s="212">
        <v>43983</v>
      </c>
      <c r="F168" s="213"/>
      <c r="G168" s="213"/>
      <c r="H168" s="213"/>
      <c r="I168" s="214">
        <v>740.11</v>
      </c>
      <c r="J168" s="212">
        <v>44012</v>
      </c>
      <c r="K168" s="211" t="s">
        <v>1371</v>
      </c>
      <c r="L168" s="213"/>
      <c r="M168" s="210" t="s">
        <v>1371</v>
      </c>
      <c r="N168" s="214">
        <v>740.11</v>
      </c>
      <c r="O168" s="215"/>
      <c r="P168" s="213"/>
      <c r="Q168" s="213"/>
      <c r="R168" s="213"/>
      <c r="S168" s="213"/>
      <c r="T168" s="214" t="s">
        <v>1377</v>
      </c>
      <c r="U168" s="185">
        <v>2191</v>
      </c>
      <c r="V168" s="157" t="s">
        <v>999</v>
      </c>
      <c r="W168" s="157" t="s">
        <v>1003</v>
      </c>
    </row>
    <row r="169" spans="1:23" ht="16" customHeight="1">
      <c r="A169" s="210" t="s">
        <v>1375</v>
      </c>
      <c r="B169" s="210" t="s">
        <v>1376</v>
      </c>
      <c r="C169" s="211" t="s">
        <v>968</v>
      </c>
      <c r="D169" s="211">
        <v>14425</v>
      </c>
      <c r="E169" s="212">
        <v>43983</v>
      </c>
      <c r="F169" s="213"/>
      <c r="G169" s="213"/>
      <c r="H169" s="213"/>
      <c r="I169" s="214">
        <v>1986.44</v>
      </c>
      <c r="J169" s="212">
        <v>44012</v>
      </c>
      <c r="K169" s="211" t="s">
        <v>1371</v>
      </c>
      <c r="L169" s="213"/>
      <c r="M169" s="210" t="s">
        <v>1371</v>
      </c>
      <c r="N169" s="214">
        <v>1986.44</v>
      </c>
      <c r="O169" s="215"/>
      <c r="P169" s="213"/>
      <c r="Q169" s="213"/>
      <c r="R169" s="213"/>
      <c r="S169" s="213"/>
      <c r="T169" s="214" t="s">
        <v>1377</v>
      </c>
      <c r="U169" s="185">
        <v>2191</v>
      </c>
      <c r="V169" s="157" t="s">
        <v>999</v>
      </c>
      <c r="W169" s="157" t="s">
        <v>1003</v>
      </c>
    </row>
    <row r="170" spans="1:23" ht="16" customHeight="1">
      <c r="A170" s="210" t="s">
        <v>1375</v>
      </c>
      <c r="B170" s="210" t="s">
        <v>1376</v>
      </c>
      <c r="C170" s="211" t="s">
        <v>968</v>
      </c>
      <c r="D170" s="211">
        <v>14426</v>
      </c>
      <c r="E170" s="212">
        <v>43983</v>
      </c>
      <c r="F170" s="213"/>
      <c r="G170" s="213"/>
      <c r="H170" s="213"/>
      <c r="I170" s="214">
        <v>3077.94</v>
      </c>
      <c r="J170" s="212">
        <v>44012</v>
      </c>
      <c r="K170" s="211" t="s">
        <v>1371</v>
      </c>
      <c r="L170" s="213"/>
      <c r="M170" s="210" t="s">
        <v>1371</v>
      </c>
      <c r="N170" s="214">
        <v>3077.94</v>
      </c>
      <c r="O170" s="215"/>
      <c r="P170" s="213"/>
      <c r="Q170" s="213"/>
      <c r="R170" s="213"/>
      <c r="S170" s="213"/>
      <c r="T170" s="214" t="s">
        <v>1377</v>
      </c>
      <c r="U170" s="185">
        <v>2191</v>
      </c>
      <c r="V170" s="157" t="s">
        <v>999</v>
      </c>
      <c r="W170" s="157" t="s">
        <v>1003</v>
      </c>
    </row>
    <row r="171" spans="1:23" ht="16" customHeight="1">
      <c r="A171" s="210" t="s">
        <v>1375</v>
      </c>
      <c r="B171" s="210" t="s">
        <v>1376</v>
      </c>
      <c r="C171" s="211" t="s">
        <v>968</v>
      </c>
      <c r="D171" s="211">
        <v>14427</v>
      </c>
      <c r="E171" s="212">
        <v>43983</v>
      </c>
      <c r="F171" s="213"/>
      <c r="G171" s="213"/>
      <c r="H171" s="213"/>
      <c r="I171" s="214">
        <v>2548.16</v>
      </c>
      <c r="J171" s="212">
        <v>44012</v>
      </c>
      <c r="K171" s="211" t="s">
        <v>1371</v>
      </c>
      <c r="L171" s="213"/>
      <c r="M171" s="210" t="s">
        <v>1371</v>
      </c>
      <c r="N171" s="214">
        <v>2548.16</v>
      </c>
      <c r="O171" s="215"/>
      <c r="P171" s="213"/>
      <c r="Q171" s="213"/>
      <c r="R171" s="213"/>
      <c r="S171" s="213"/>
      <c r="T171" s="214" t="s">
        <v>1377</v>
      </c>
      <c r="U171" s="185">
        <v>2191</v>
      </c>
      <c r="V171" s="157" t="s">
        <v>999</v>
      </c>
      <c r="W171" s="157" t="s">
        <v>1003</v>
      </c>
    </row>
    <row r="172" spans="1:23" ht="16" customHeight="1">
      <c r="A172" s="210" t="s">
        <v>1375</v>
      </c>
      <c r="B172" s="210" t="s">
        <v>1376</v>
      </c>
      <c r="C172" s="211" t="s">
        <v>968</v>
      </c>
      <c r="D172" s="211">
        <v>14428</v>
      </c>
      <c r="E172" s="212">
        <v>43983</v>
      </c>
      <c r="F172" s="213"/>
      <c r="G172" s="213"/>
      <c r="H172" s="213"/>
      <c r="I172" s="214">
        <v>7384.28</v>
      </c>
      <c r="J172" s="212">
        <v>44012</v>
      </c>
      <c r="K172" s="211" t="s">
        <v>1371</v>
      </c>
      <c r="L172" s="213"/>
      <c r="M172" s="210" t="s">
        <v>1371</v>
      </c>
      <c r="N172" s="214">
        <v>7384.28</v>
      </c>
      <c r="O172" s="215"/>
      <c r="P172" s="213"/>
      <c r="Q172" s="213"/>
      <c r="R172" s="213"/>
      <c r="S172" s="213"/>
      <c r="T172" s="214" t="s">
        <v>1377</v>
      </c>
      <c r="U172" s="185">
        <v>2191</v>
      </c>
      <c r="V172" s="157" t="s">
        <v>999</v>
      </c>
      <c r="W172" s="157" t="s">
        <v>1003</v>
      </c>
    </row>
    <row r="173" spans="1:23" ht="16" customHeight="1">
      <c r="A173" s="210" t="s">
        <v>1375</v>
      </c>
      <c r="B173" s="210" t="s">
        <v>1376</v>
      </c>
      <c r="C173" s="211" t="s">
        <v>968</v>
      </c>
      <c r="D173" s="211">
        <v>14443</v>
      </c>
      <c r="E173" s="212">
        <v>43983</v>
      </c>
      <c r="F173" s="213"/>
      <c r="G173" s="213"/>
      <c r="H173" s="213"/>
      <c r="I173" s="214">
        <v>20853.75</v>
      </c>
      <c r="J173" s="212">
        <v>44012</v>
      </c>
      <c r="K173" s="211" t="s">
        <v>1371</v>
      </c>
      <c r="L173" s="213"/>
      <c r="M173" s="210" t="s">
        <v>1371</v>
      </c>
      <c r="N173" s="214">
        <v>20853.75</v>
      </c>
      <c r="O173" s="215"/>
      <c r="P173" s="213"/>
      <c r="Q173" s="213"/>
      <c r="R173" s="213"/>
      <c r="S173" s="213"/>
      <c r="T173" s="214" t="s">
        <v>1377</v>
      </c>
      <c r="U173" s="185">
        <v>2191</v>
      </c>
      <c r="V173" s="157" t="s">
        <v>999</v>
      </c>
      <c r="W173" s="157" t="s">
        <v>1003</v>
      </c>
    </row>
    <row r="174" spans="1:23" ht="16" customHeight="1">
      <c r="A174" s="210" t="s">
        <v>1375</v>
      </c>
      <c r="B174" s="210" t="s">
        <v>1376</v>
      </c>
      <c r="C174" s="211" t="s">
        <v>968</v>
      </c>
      <c r="D174" s="211">
        <v>14533</v>
      </c>
      <c r="E174" s="212">
        <v>44012</v>
      </c>
      <c r="F174" s="213"/>
      <c r="G174" s="213"/>
      <c r="H174" s="213"/>
      <c r="I174" s="214">
        <v>63326.67</v>
      </c>
      <c r="J174" s="212">
        <v>44043</v>
      </c>
      <c r="K174" s="211" t="s">
        <v>1371</v>
      </c>
      <c r="L174" s="213"/>
      <c r="M174" s="210" t="s">
        <v>1371</v>
      </c>
      <c r="N174" s="214">
        <v>63326.67</v>
      </c>
      <c r="O174" s="215"/>
      <c r="P174" s="213"/>
      <c r="Q174" s="213"/>
      <c r="R174" s="213"/>
      <c r="S174" s="213"/>
      <c r="T174" s="214" t="s">
        <v>1368</v>
      </c>
      <c r="U174" s="185">
        <v>2160</v>
      </c>
      <c r="V174" s="157" t="s">
        <v>999</v>
      </c>
      <c r="W174" s="157" t="s">
        <v>1003</v>
      </c>
    </row>
    <row r="175" spans="1:23" ht="16" customHeight="1">
      <c r="A175" s="210" t="s">
        <v>1375</v>
      </c>
      <c r="B175" s="210" t="s">
        <v>1376</v>
      </c>
      <c r="C175" s="211" t="s">
        <v>968</v>
      </c>
      <c r="D175" s="211">
        <v>14535</v>
      </c>
      <c r="E175" s="212">
        <v>44012</v>
      </c>
      <c r="F175" s="213"/>
      <c r="G175" s="213"/>
      <c r="H175" s="213"/>
      <c r="I175" s="214">
        <v>1663.16</v>
      </c>
      <c r="J175" s="212">
        <v>44043</v>
      </c>
      <c r="K175" s="211" t="s">
        <v>1371</v>
      </c>
      <c r="L175" s="213"/>
      <c r="M175" s="210" t="s">
        <v>1371</v>
      </c>
      <c r="N175" s="214">
        <v>1663.16</v>
      </c>
      <c r="O175" s="215"/>
      <c r="P175" s="213"/>
      <c r="Q175" s="213"/>
      <c r="R175" s="213"/>
      <c r="S175" s="213"/>
      <c r="T175" s="214" t="s">
        <v>1368</v>
      </c>
      <c r="U175" s="185">
        <v>2160</v>
      </c>
      <c r="V175" s="157" t="s">
        <v>999</v>
      </c>
      <c r="W175" s="157" t="s">
        <v>1003</v>
      </c>
    </row>
    <row r="176" spans="1:23" ht="16" customHeight="1">
      <c r="A176" s="210" t="s">
        <v>1375</v>
      </c>
      <c r="B176" s="210" t="s">
        <v>1376</v>
      </c>
      <c r="C176" s="211" t="s">
        <v>968</v>
      </c>
      <c r="D176" s="211">
        <v>14536</v>
      </c>
      <c r="E176" s="212">
        <v>44012</v>
      </c>
      <c r="F176" s="213"/>
      <c r="G176" s="213"/>
      <c r="H176" s="213"/>
      <c r="I176" s="214">
        <v>8351.82</v>
      </c>
      <c r="J176" s="212">
        <v>44043</v>
      </c>
      <c r="K176" s="211" t="s">
        <v>1371</v>
      </c>
      <c r="L176" s="213"/>
      <c r="M176" s="210" t="s">
        <v>1371</v>
      </c>
      <c r="N176" s="214">
        <v>8351.82</v>
      </c>
      <c r="O176" s="215"/>
      <c r="P176" s="213"/>
      <c r="Q176" s="213"/>
      <c r="R176" s="213"/>
      <c r="S176" s="213"/>
      <c r="T176" s="214" t="s">
        <v>1368</v>
      </c>
      <c r="U176" s="185">
        <v>2160</v>
      </c>
      <c r="V176" s="157" t="s">
        <v>999</v>
      </c>
      <c r="W176" s="157" t="s">
        <v>1003</v>
      </c>
    </row>
    <row r="177" spans="1:23" ht="16" customHeight="1">
      <c r="A177" s="210" t="s">
        <v>1375</v>
      </c>
      <c r="B177" s="210" t="s">
        <v>1376</v>
      </c>
      <c r="C177" s="211" t="s">
        <v>968</v>
      </c>
      <c r="D177" s="211">
        <v>14538</v>
      </c>
      <c r="E177" s="212">
        <v>44012</v>
      </c>
      <c r="F177" s="213"/>
      <c r="G177" s="213"/>
      <c r="H177" s="213"/>
      <c r="I177" s="214">
        <v>797.99</v>
      </c>
      <c r="J177" s="212">
        <v>44043</v>
      </c>
      <c r="K177" s="211" t="s">
        <v>1371</v>
      </c>
      <c r="L177" s="213"/>
      <c r="M177" s="210" t="s">
        <v>1371</v>
      </c>
      <c r="N177" s="214">
        <v>797.99</v>
      </c>
      <c r="O177" s="215"/>
      <c r="P177" s="213"/>
      <c r="Q177" s="213"/>
      <c r="R177" s="213"/>
      <c r="S177" s="213"/>
      <c r="T177" s="214" t="s">
        <v>1368</v>
      </c>
      <c r="U177" s="185">
        <v>2160</v>
      </c>
      <c r="V177" s="157" t="s">
        <v>999</v>
      </c>
      <c r="W177" s="157" t="s">
        <v>1003</v>
      </c>
    </row>
    <row r="178" spans="1:23" ht="16" customHeight="1">
      <c r="A178" s="210" t="s">
        <v>1375</v>
      </c>
      <c r="B178" s="210" t="s">
        <v>1376</v>
      </c>
      <c r="C178" s="211" t="s">
        <v>968</v>
      </c>
      <c r="D178" s="211">
        <v>14539</v>
      </c>
      <c r="E178" s="212">
        <v>44012</v>
      </c>
      <c r="F178" s="213"/>
      <c r="G178" s="213"/>
      <c r="H178" s="213"/>
      <c r="I178" s="214">
        <v>3370.85</v>
      </c>
      <c r="J178" s="212">
        <v>44043</v>
      </c>
      <c r="K178" s="211" t="s">
        <v>1371</v>
      </c>
      <c r="L178" s="213"/>
      <c r="M178" s="210" t="s">
        <v>1371</v>
      </c>
      <c r="N178" s="214">
        <v>3370.85</v>
      </c>
      <c r="O178" s="215"/>
      <c r="P178" s="213"/>
      <c r="Q178" s="213"/>
      <c r="R178" s="213"/>
      <c r="S178" s="213"/>
      <c r="T178" s="214" t="s">
        <v>1368</v>
      </c>
      <c r="U178" s="185">
        <v>2160</v>
      </c>
      <c r="V178" s="157" t="s">
        <v>999</v>
      </c>
      <c r="W178" s="157" t="s">
        <v>1003</v>
      </c>
    </row>
    <row r="179" spans="1:23" ht="16" customHeight="1">
      <c r="A179" s="210" t="s">
        <v>1375</v>
      </c>
      <c r="B179" s="210" t="s">
        <v>1376</v>
      </c>
      <c r="C179" s="211" t="s">
        <v>968</v>
      </c>
      <c r="D179" s="211">
        <v>14540</v>
      </c>
      <c r="E179" s="212">
        <v>44012</v>
      </c>
      <c r="F179" s="213"/>
      <c r="G179" s="213"/>
      <c r="H179" s="213"/>
      <c r="I179" s="214">
        <v>6355.92</v>
      </c>
      <c r="J179" s="212">
        <v>44043</v>
      </c>
      <c r="K179" s="211" t="s">
        <v>1371</v>
      </c>
      <c r="L179" s="213"/>
      <c r="M179" s="210" t="s">
        <v>1371</v>
      </c>
      <c r="N179" s="214">
        <v>6355.92</v>
      </c>
      <c r="O179" s="215"/>
      <c r="P179" s="213"/>
      <c r="Q179" s="213"/>
      <c r="R179" s="213"/>
      <c r="S179" s="213"/>
      <c r="T179" s="214" t="s">
        <v>1368</v>
      </c>
      <c r="U179" s="185">
        <v>2160</v>
      </c>
      <c r="V179" s="157" t="s">
        <v>999</v>
      </c>
      <c r="W179" s="157" t="s">
        <v>1003</v>
      </c>
    </row>
    <row r="180" spans="1:23" ht="16" customHeight="1">
      <c r="A180" s="210" t="s">
        <v>1375</v>
      </c>
      <c r="B180" s="210" t="s">
        <v>1376</v>
      </c>
      <c r="C180" s="211" t="s">
        <v>968</v>
      </c>
      <c r="D180" s="211">
        <v>14541</v>
      </c>
      <c r="E180" s="212">
        <v>44012</v>
      </c>
      <c r="F180" s="213"/>
      <c r="G180" s="213"/>
      <c r="H180" s="213"/>
      <c r="I180" s="214">
        <v>14820.83</v>
      </c>
      <c r="J180" s="212">
        <v>44043</v>
      </c>
      <c r="K180" s="211" t="s">
        <v>1371</v>
      </c>
      <c r="L180" s="213"/>
      <c r="M180" s="210" t="s">
        <v>1371</v>
      </c>
      <c r="N180" s="214">
        <v>14820.83</v>
      </c>
      <c r="O180" s="215"/>
      <c r="P180" s="213"/>
      <c r="Q180" s="213"/>
      <c r="R180" s="213"/>
      <c r="S180" s="213"/>
      <c r="T180" s="214" t="s">
        <v>1368</v>
      </c>
      <c r="U180" s="185">
        <v>2160</v>
      </c>
      <c r="V180" s="157" t="s">
        <v>999</v>
      </c>
      <c r="W180" s="157" t="s">
        <v>1003</v>
      </c>
    </row>
    <row r="181" spans="1:23" ht="16" customHeight="1">
      <c r="A181" s="210" t="s">
        <v>1375</v>
      </c>
      <c r="B181" s="210" t="s">
        <v>1376</v>
      </c>
      <c r="C181" s="211" t="s">
        <v>968</v>
      </c>
      <c r="D181" s="211">
        <v>14542</v>
      </c>
      <c r="E181" s="212">
        <v>44012</v>
      </c>
      <c r="F181" s="213"/>
      <c r="G181" s="213"/>
      <c r="H181" s="213"/>
      <c r="I181" s="214">
        <v>3207.96</v>
      </c>
      <c r="J181" s="212">
        <v>44043</v>
      </c>
      <c r="K181" s="211" t="s">
        <v>1371</v>
      </c>
      <c r="L181" s="213"/>
      <c r="M181" s="210" t="s">
        <v>1371</v>
      </c>
      <c r="N181" s="214">
        <v>3207.96</v>
      </c>
      <c r="O181" s="215"/>
      <c r="P181" s="213"/>
      <c r="Q181" s="213"/>
      <c r="R181" s="213"/>
      <c r="S181" s="213"/>
      <c r="T181" s="214" t="s">
        <v>1368</v>
      </c>
      <c r="U181" s="185">
        <v>2160</v>
      </c>
      <c r="V181" s="157" t="s">
        <v>999</v>
      </c>
      <c r="W181" s="157" t="s">
        <v>1003</v>
      </c>
    </row>
    <row r="182" spans="1:23" ht="16" customHeight="1">
      <c r="A182" s="210" t="s">
        <v>1375</v>
      </c>
      <c r="B182" s="210" t="s">
        <v>1376</v>
      </c>
      <c r="C182" s="211" t="s">
        <v>968</v>
      </c>
      <c r="D182" s="211">
        <v>14543</v>
      </c>
      <c r="E182" s="212">
        <v>44012</v>
      </c>
      <c r="F182" s="213"/>
      <c r="G182" s="213"/>
      <c r="H182" s="213"/>
      <c r="I182" s="214">
        <v>5888.64</v>
      </c>
      <c r="J182" s="212">
        <v>44043</v>
      </c>
      <c r="K182" s="211" t="s">
        <v>1371</v>
      </c>
      <c r="L182" s="213"/>
      <c r="M182" s="210" t="s">
        <v>1371</v>
      </c>
      <c r="N182" s="214">
        <v>5888.64</v>
      </c>
      <c r="O182" s="215"/>
      <c r="P182" s="213"/>
      <c r="Q182" s="213"/>
      <c r="R182" s="213"/>
      <c r="S182" s="213"/>
      <c r="T182" s="214" t="s">
        <v>1368</v>
      </c>
      <c r="U182" s="185">
        <v>2160</v>
      </c>
      <c r="V182" s="157" t="s">
        <v>999</v>
      </c>
      <c r="W182" s="157" t="s">
        <v>1003</v>
      </c>
    </row>
    <row r="183" spans="1:23" ht="16" customHeight="1">
      <c r="A183" s="210" t="s">
        <v>1375</v>
      </c>
      <c r="B183" s="210" t="s">
        <v>1376</v>
      </c>
      <c r="C183" s="211" t="s">
        <v>968</v>
      </c>
      <c r="D183" s="211">
        <v>14558</v>
      </c>
      <c r="E183" s="212">
        <v>44012</v>
      </c>
      <c r="F183" s="213"/>
      <c r="G183" s="213"/>
      <c r="H183" s="213"/>
      <c r="I183" s="214">
        <v>30088.6</v>
      </c>
      <c r="J183" s="212">
        <v>44043</v>
      </c>
      <c r="K183" s="211" t="s">
        <v>1371</v>
      </c>
      <c r="L183" s="213"/>
      <c r="M183" s="210" t="s">
        <v>1371</v>
      </c>
      <c r="N183" s="214">
        <v>30088.6</v>
      </c>
      <c r="O183" s="215"/>
      <c r="P183" s="213"/>
      <c r="Q183" s="213"/>
      <c r="R183" s="213"/>
      <c r="S183" s="213"/>
      <c r="T183" s="214" t="s">
        <v>1368</v>
      </c>
      <c r="U183" s="185">
        <v>2160</v>
      </c>
      <c r="V183" s="157" t="s">
        <v>999</v>
      </c>
      <c r="W183" s="157" t="s">
        <v>1003</v>
      </c>
    </row>
    <row r="184" spans="1:23" ht="16" customHeight="1">
      <c r="A184" s="210" t="s">
        <v>1375</v>
      </c>
      <c r="B184" s="210" t="s">
        <v>1376</v>
      </c>
      <c r="C184" s="211" t="s">
        <v>968</v>
      </c>
      <c r="D184" s="211">
        <v>14642</v>
      </c>
      <c r="E184" s="212">
        <v>44043</v>
      </c>
      <c r="F184" s="213"/>
      <c r="G184" s="213"/>
      <c r="H184" s="213"/>
      <c r="I184" s="214">
        <v>2955.04</v>
      </c>
      <c r="J184" s="212">
        <v>44074</v>
      </c>
      <c r="K184" s="211" t="s">
        <v>1371</v>
      </c>
      <c r="L184" s="213"/>
      <c r="M184" s="210" t="s">
        <v>1371</v>
      </c>
      <c r="N184" s="214">
        <v>2955.04</v>
      </c>
      <c r="O184" s="215"/>
      <c r="P184" s="213"/>
      <c r="Q184" s="213"/>
      <c r="R184" s="213"/>
      <c r="S184" s="213"/>
      <c r="T184" s="214" t="s">
        <v>1368</v>
      </c>
      <c r="U184" s="185">
        <v>2129</v>
      </c>
      <c r="V184" s="157" t="s">
        <v>999</v>
      </c>
      <c r="W184" s="157" t="s">
        <v>1003</v>
      </c>
    </row>
    <row r="185" spans="1:23" ht="16" customHeight="1">
      <c r="A185" s="210" t="s">
        <v>1375</v>
      </c>
      <c r="B185" s="210" t="s">
        <v>1376</v>
      </c>
      <c r="C185" s="211" t="s">
        <v>968</v>
      </c>
      <c r="D185" s="211">
        <v>14644</v>
      </c>
      <c r="E185" s="212">
        <v>44043</v>
      </c>
      <c r="F185" s="213"/>
      <c r="G185" s="213"/>
      <c r="H185" s="213"/>
      <c r="I185" s="214">
        <v>378.63</v>
      </c>
      <c r="J185" s="212">
        <v>44074</v>
      </c>
      <c r="K185" s="211" t="s">
        <v>1371</v>
      </c>
      <c r="L185" s="213"/>
      <c r="M185" s="210" t="s">
        <v>1371</v>
      </c>
      <c r="N185" s="214">
        <v>378.63</v>
      </c>
      <c r="O185" s="215"/>
      <c r="P185" s="213"/>
      <c r="Q185" s="213"/>
      <c r="R185" s="213"/>
      <c r="S185" s="213"/>
      <c r="T185" s="214" t="s">
        <v>1368</v>
      </c>
      <c r="U185" s="185">
        <v>2129</v>
      </c>
      <c r="V185" s="157" t="s">
        <v>999</v>
      </c>
      <c r="W185" s="157" t="s">
        <v>1003</v>
      </c>
    </row>
    <row r="186" spans="1:23" ht="16" customHeight="1">
      <c r="A186" s="210" t="s">
        <v>1375</v>
      </c>
      <c r="B186" s="210" t="s">
        <v>1376</v>
      </c>
      <c r="C186" s="211" t="s">
        <v>968</v>
      </c>
      <c r="D186" s="211">
        <v>14645</v>
      </c>
      <c r="E186" s="212">
        <v>44043</v>
      </c>
      <c r="F186" s="213"/>
      <c r="G186" s="213"/>
      <c r="H186" s="213"/>
      <c r="I186" s="214">
        <v>1747.95</v>
      </c>
      <c r="J186" s="212">
        <v>44074</v>
      </c>
      <c r="K186" s="211" t="s">
        <v>1371</v>
      </c>
      <c r="L186" s="213"/>
      <c r="M186" s="210" t="s">
        <v>1371</v>
      </c>
      <c r="N186" s="214">
        <v>1747.95</v>
      </c>
      <c r="O186" s="215"/>
      <c r="P186" s="213"/>
      <c r="Q186" s="213"/>
      <c r="R186" s="213"/>
      <c r="S186" s="213"/>
      <c r="T186" s="214" t="s">
        <v>1368</v>
      </c>
      <c r="U186" s="185">
        <v>2129</v>
      </c>
      <c r="V186" s="157" t="s">
        <v>999</v>
      </c>
      <c r="W186" s="157" t="s">
        <v>1003</v>
      </c>
    </row>
    <row r="187" spans="1:23" ht="16" customHeight="1">
      <c r="A187" s="210" t="s">
        <v>1375</v>
      </c>
      <c r="B187" s="210" t="s">
        <v>1376</v>
      </c>
      <c r="C187" s="211" t="s">
        <v>968</v>
      </c>
      <c r="D187" s="211">
        <v>14647</v>
      </c>
      <c r="E187" s="212">
        <v>44043</v>
      </c>
      <c r="F187" s="213"/>
      <c r="G187" s="213"/>
      <c r="H187" s="213"/>
      <c r="I187" s="214">
        <v>243.39</v>
      </c>
      <c r="J187" s="212">
        <v>44074</v>
      </c>
      <c r="K187" s="211" t="s">
        <v>1371</v>
      </c>
      <c r="L187" s="213"/>
      <c r="M187" s="210" t="s">
        <v>1371</v>
      </c>
      <c r="N187" s="214">
        <v>243.39</v>
      </c>
      <c r="O187" s="215"/>
      <c r="P187" s="213"/>
      <c r="Q187" s="213"/>
      <c r="R187" s="213"/>
      <c r="S187" s="213"/>
      <c r="T187" s="214" t="s">
        <v>1368</v>
      </c>
      <c r="U187" s="185">
        <v>2129</v>
      </c>
      <c r="V187" s="157" t="s">
        <v>999</v>
      </c>
      <c r="W187" s="157" t="s">
        <v>1003</v>
      </c>
    </row>
    <row r="188" spans="1:23" ht="16" customHeight="1">
      <c r="A188" s="210" t="s">
        <v>1375</v>
      </c>
      <c r="B188" s="210" t="s">
        <v>1376</v>
      </c>
      <c r="C188" s="211" t="s">
        <v>968</v>
      </c>
      <c r="D188" s="211">
        <v>14648</v>
      </c>
      <c r="E188" s="212">
        <v>44043</v>
      </c>
      <c r="F188" s="213"/>
      <c r="G188" s="213"/>
      <c r="H188" s="213"/>
      <c r="I188" s="214">
        <v>1500.09</v>
      </c>
      <c r="J188" s="212">
        <v>44074</v>
      </c>
      <c r="K188" s="211" t="s">
        <v>1371</v>
      </c>
      <c r="L188" s="213"/>
      <c r="M188" s="210" t="s">
        <v>1371</v>
      </c>
      <c r="N188" s="214">
        <v>1500.09</v>
      </c>
      <c r="O188" s="215"/>
      <c r="P188" s="213"/>
      <c r="Q188" s="213"/>
      <c r="R188" s="213"/>
      <c r="S188" s="213"/>
      <c r="T188" s="214" t="s">
        <v>1368</v>
      </c>
      <c r="U188" s="185">
        <v>2129</v>
      </c>
      <c r="V188" s="157" t="s">
        <v>999</v>
      </c>
      <c r="W188" s="157" t="s">
        <v>1003</v>
      </c>
    </row>
    <row r="189" spans="1:23" ht="16" customHeight="1">
      <c r="A189" s="210" t="s">
        <v>1375</v>
      </c>
      <c r="B189" s="210" t="s">
        <v>1376</v>
      </c>
      <c r="C189" s="211" t="s">
        <v>968</v>
      </c>
      <c r="D189" s="211">
        <v>14649</v>
      </c>
      <c r="E189" s="212">
        <v>44043</v>
      </c>
      <c r="F189" s="213"/>
      <c r="G189" s="213"/>
      <c r="H189" s="213"/>
      <c r="I189" s="214">
        <v>3907.7</v>
      </c>
      <c r="J189" s="212">
        <v>44074</v>
      </c>
      <c r="K189" s="211" t="s">
        <v>1371</v>
      </c>
      <c r="L189" s="213"/>
      <c r="M189" s="210" t="s">
        <v>1371</v>
      </c>
      <c r="N189" s="214">
        <v>3907.7</v>
      </c>
      <c r="O189" s="215"/>
      <c r="P189" s="213"/>
      <c r="Q189" s="213"/>
      <c r="R189" s="213"/>
      <c r="S189" s="213"/>
      <c r="T189" s="214" t="s">
        <v>1368</v>
      </c>
      <c r="U189" s="185">
        <v>2129</v>
      </c>
      <c r="V189" s="157" t="s">
        <v>999</v>
      </c>
      <c r="W189" s="157" t="s">
        <v>1003</v>
      </c>
    </row>
    <row r="190" spans="1:23" ht="16" customHeight="1">
      <c r="A190" s="210" t="s">
        <v>1375</v>
      </c>
      <c r="B190" s="210" t="s">
        <v>1376</v>
      </c>
      <c r="C190" s="211" t="s">
        <v>968</v>
      </c>
      <c r="D190" s="211">
        <v>14650</v>
      </c>
      <c r="E190" s="212">
        <v>44043</v>
      </c>
      <c r="F190" s="213"/>
      <c r="G190" s="213"/>
      <c r="H190" s="213"/>
      <c r="I190" s="214">
        <v>11327.94</v>
      </c>
      <c r="J190" s="212">
        <v>44074</v>
      </c>
      <c r="K190" s="211" t="s">
        <v>1371</v>
      </c>
      <c r="L190" s="213"/>
      <c r="M190" s="210" t="s">
        <v>1371</v>
      </c>
      <c r="N190" s="214">
        <v>11327.94</v>
      </c>
      <c r="O190" s="215"/>
      <c r="P190" s="213"/>
      <c r="Q190" s="213"/>
      <c r="R190" s="213"/>
      <c r="S190" s="213"/>
      <c r="T190" s="214" t="s">
        <v>1368</v>
      </c>
      <c r="U190" s="185">
        <v>2129</v>
      </c>
      <c r="V190" s="157" t="s">
        <v>999</v>
      </c>
      <c r="W190" s="157" t="s">
        <v>1003</v>
      </c>
    </row>
    <row r="191" spans="1:23" ht="16" customHeight="1">
      <c r="A191" s="210" t="s">
        <v>1375</v>
      </c>
      <c r="B191" s="210" t="s">
        <v>1376</v>
      </c>
      <c r="C191" s="211" t="s">
        <v>968</v>
      </c>
      <c r="D191" s="211">
        <v>14651</v>
      </c>
      <c r="E191" s="212">
        <v>44043</v>
      </c>
      <c r="F191" s="213"/>
      <c r="G191" s="213"/>
      <c r="H191" s="213"/>
      <c r="I191" s="214">
        <v>1284.4000000000001</v>
      </c>
      <c r="J191" s="212">
        <v>44074</v>
      </c>
      <c r="K191" s="211" t="s">
        <v>1371</v>
      </c>
      <c r="L191" s="213"/>
      <c r="M191" s="210" t="s">
        <v>1371</v>
      </c>
      <c r="N191" s="214">
        <v>1284.4000000000001</v>
      </c>
      <c r="O191" s="215"/>
      <c r="P191" s="213"/>
      <c r="Q191" s="213"/>
      <c r="R191" s="213"/>
      <c r="S191" s="213"/>
      <c r="T191" s="214" t="s">
        <v>1368</v>
      </c>
      <c r="U191" s="185">
        <v>2129</v>
      </c>
      <c r="V191" s="157" t="s">
        <v>999</v>
      </c>
      <c r="W191" s="157" t="s">
        <v>1003</v>
      </c>
    </row>
    <row r="192" spans="1:23" ht="16" customHeight="1">
      <c r="A192" s="210" t="s">
        <v>1375</v>
      </c>
      <c r="B192" s="210" t="s">
        <v>1376</v>
      </c>
      <c r="C192" s="211" t="s">
        <v>968</v>
      </c>
      <c r="D192" s="211">
        <v>14652</v>
      </c>
      <c r="E192" s="212">
        <v>44043</v>
      </c>
      <c r="F192" s="213"/>
      <c r="G192" s="213"/>
      <c r="H192" s="213"/>
      <c r="I192" s="214">
        <v>833.86</v>
      </c>
      <c r="J192" s="212">
        <v>44074</v>
      </c>
      <c r="K192" s="211" t="s">
        <v>1371</v>
      </c>
      <c r="L192" s="213"/>
      <c r="M192" s="210" t="s">
        <v>1371</v>
      </c>
      <c r="N192" s="214">
        <v>833.86</v>
      </c>
      <c r="O192" s="215"/>
      <c r="P192" s="213"/>
      <c r="Q192" s="213"/>
      <c r="R192" s="213"/>
      <c r="S192" s="213"/>
      <c r="T192" s="214" t="s">
        <v>1368</v>
      </c>
      <c r="U192" s="185">
        <v>2129</v>
      </c>
      <c r="V192" s="157" t="s">
        <v>999</v>
      </c>
      <c r="W192" s="157" t="s">
        <v>1003</v>
      </c>
    </row>
    <row r="193" spans="1:23" ht="16" customHeight="1">
      <c r="A193" s="210" t="s">
        <v>1375</v>
      </c>
      <c r="B193" s="210" t="s">
        <v>1376</v>
      </c>
      <c r="C193" s="211" t="s">
        <v>968</v>
      </c>
      <c r="D193" s="211">
        <v>14743</v>
      </c>
      <c r="E193" s="212">
        <v>44074</v>
      </c>
      <c r="F193" s="213"/>
      <c r="G193" s="213"/>
      <c r="H193" s="213"/>
      <c r="I193" s="214">
        <v>44263.98</v>
      </c>
      <c r="J193" s="212">
        <v>44104</v>
      </c>
      <c r="K193" s="211" t="s">
        <v>1371</v>
      </c>
      <c r="L193" s="213"/>
      <c r="M193" s="210" t="s">
        <v>1371</v>
      </c>
      <c r="N193" s="214">
        <v>44263.98</v>
      </c>
      <c r="O193" s="215"/>
      <c r="P193" s="213"/>
      <c r="Q193" s="213"/>
      <c r="R193" s="213"/>
      <c r="S193" s="213"/>
      <c r="T193" s="214" t="s">
        <v>1366</v>
      </c>
      <c r="U193" s="185">
        <v>2099</v>
      </c>
      <c r="V193" s="157" t="s">
        <v>999</v>
      </c>
      <c r="W193" s="157" t="s">
        <v>1003</v>
      </c>
    </row>
    <row r="194" spans="1:23" ht="16" customHeight="1">
      <c r="A194" s="210" t="s">
        <v>1375</v>
      </c>
      <c r="B194" s="210" t="s">
        <v>1376</v>
      </c>
      <c r="C194" s="211" t="s">
        <v>968</v>
      </c>
      <c r="D194" s="211">
        <v>14745</v>
      </c>
      <c r="E194" s="212">
        <v>44074</v>
      </c>
      <c r="F194" s="213"/>
      <c r="G194" s="213"/>
      <c r="H194" s="213"/>
      <c r="I194" s="214">
        <v>859</v>
      </c>
      <c r="J194" s="212">
        <v>44104</v>
      </c>
      <c r="K194" s="211" t="s">
        <v>1371</v>
      </c>
      <c r="L194" s="213"/>
      <c r="M194" s="210" t="s">
        <v>1371</v>
      </c>
      <c r="N194" s="214">
        <v>859</v>
      </c>
      <c r="O194" s="215"/>
      <c r="P194" s="213"/>
      <c r="Q194" s="213"/>
      <c r="R194" s="213"/>
      <c r="S194" s="213"/>
      <c r="T194" s="214" t="s">
        <v>1366</v>
      </c>
      <c r="U194" s="185">
        <v>2099</v>
      </c>
      <c r="V194" s="157" t="s">
        <v>999</v>
      </c>
      <c r="W194" s="157" t="s">
        <v>1003</v>
      </c>
    </row>
    <row r="195" spans="1:23" ht="16" customHeight="1">
      <c r="A195" s="210" t="s">
        <v>1375</v>
      </c>
      <c r="B195" s="210" t="s">
        <v>1376</v>
      </c>
      <c r="C195" s="211" t="s">
        <v>968</v>
      </c>
      <c r="D195" s="211">
        <v>14746</v>
      </c>
      <c r="E195" s="212">
        <v>44074</v>
      </c>
      <c r="F195" s="213"/>
      <c r="G195" s="213"/>
      <c r="H195" s="213"/>
      <c r="I195" s="214">
        <v>4410.7299999999996</v>
      </c>
      <c r="J195" s="212">
        <v>44104</v>
      </c>
      <c r="K195" s="211" t="s">
        <v>1371</v>
      </c>
      <c r="L195" s="213"/>
      <c r="M195" s="210" t="s">
        <v>1371</v>
      </c>
      <c r="N195" s="214">
        <v>4410.7299999999996</v>
      </c>
      <c r="O195" s="215"/>
      <c r="P195" s="213"/>
      <c r="Q195" s="213"/>
      <c r="R195" s="213"/>
      <c r="S195" s="213"/>
      <c r="T195" s="214" t="s">
        <v>1366</v>
      </c>
      <c r="U195" s="185">
        <v>2099</v>
      </c>
      <c r="V195" s="157" t="s">
        <v>999</v>
      </c>
      <c r="W195" s="157" t="s">
        <v>1003</v>
      </c>
    </row>
    <row r="196" spans="1:23" ht="16" customHeight="1">
      <c r="A196" s="210" t="s">
        <v>1375</v>
      </c>
      <c r="B196" s="210" t="s">
        <v>1376</v>
      </c>
      <c r="C196" s="211" t="s">
        <v>968</v>
      </c>
      <c r="D196" s="211">
        <v>14748</v>
      </c>
      <c r="E196" s="212">
        <v>44074</v>
      </c>
      <c r="F196" s="213"/>
      <c r="G196" s="213"/>
      <c r="H196" s="213"/>
      <c r="I196" s="214">
        <v>558.26</v>
      </c>
      <c r="J196" s="212">
        <v>44104</v>
      </c>
      <c r="K196" s="211" t="s">
        <v>1371</v>
      </c>
      <c r="L196" s="213"/>
      <c r="M196" s="210" t="s">
        <v>1371</v>
      </c>
      <c r="N196" s="214">
        <v>558.26</v>
      </c>
      <c r="O196" s="215"/>
      <c r="P196" s="213"/>
      <c r="Q196" s="213"/>
      <c r="R196" s="213"/>
      <c r="S196" s="213"/>
      <c r="T196" s="214" t="s">
        <v>1366</v>
      </c>
      <c r="U196" s="185">
        <v>2099</v>
      </c>
      <c r="V196" s="157" t="s">
        <v>999</v>
      </c>
      <c r="W196" s="157" t="s">
        <v>1003</v>
      </c>
    </row>
    <row r="197" spans="1:23" ht="16" customHeight="1">
      <c r="A197" s="210" t="s">
        <v>1375</v>
      </c>
      <c r="B197" s="210" t="s">
        <v>1376</v>
      </c>
      <c r="C197" s="211" t="s">
        <v>968</v>
      </c>
      <c r="D197" s="211">
        <v>14749</v>
      </c>
      <c r="E197" s="212">
        <v>44074</v>
      </c>
      <c r="F197" s="213"/>
      <c r="G197" s="213"/>
      <c r="H197" s="213"/>
      <c r="I197" s="214">
        <v>2503.29</v>
      </c>
      <c r="J197" s="212">
        <v>44104</v>
      </c>
      <c r="K197" s="211" t="s">
        <v>1371</v>
      </c>
      <c r="L197" s="213"/>
      <c r="M197" s="210" t="s">
        <v>1371</v>
      </c>
      <c r="N197" s="214">
        <v>2503.29</v>
      </c>
      <c r="O197" s="215"/>
      <c r="P197" s="213"/>
      <c r="Q197" s="213"/>
      <c r="R197" s="213"/>
      <c r="S197" s="213"/>
      <c r="T197" s="214" t="s">
        <v>1366</v>
      </c>
      <c r="U197" s="185">
        <v>2099</v>
      </c>
      <c r="V197" s="157" t="s">
        <v>999</v>
      </c>
      <c r="W197" s="157" t="s">
        <v>1003</v>
      </c>
    </row>
    <row r="198" spans="1:23" ht="16" customHeight="1">
      <c r="A198" s="210" t="s">
        <v>1375</v>
      </c>
      <c r="B198" s="210" t="s">
        <v>1376</v>
      </c>
      <c r="C198" s="211" t="s">
        <v>968</v>
      </c>
      <c r="D198" s="211">
        <v>14750</v>
      </c>
      <c r="E198" s="212">
        <v>44074</v>
      </c>
      <c r="F198" s="213"/>
      <c r="G198" s="213"/>
      <c r="H198" s="213"/>
      <c r="I198" s="214">
        <v>4807.2</v>
      </c>
      <c r="J198" s="212">
        <v>44104</v>
      </c>
      <c r="K198" s="211" t="s">
        <v>1371</v>
      </c>
      <c r="L198" s="213"/>
      <c r="M198" s="210" t="s">
        <v>1371</v>
      </c>
      <c r="N198" s="214">
        <v>4807.2</v>
      </c>
      <c r="O198" s="215"/>
      <c r="P198" s="213"/>
      <c r="Q198" s="213"/>
      <c r="R198" s="213"/>
      <c r="S198" s="213"/>
      <c r="T198" s="214" t="s">
        <v>1366</v>
      </c>
      <c r="U198" s="185">
        <v>2099</v>
      </c>
      <c r="V198" s="157" t="s">
        <v>999</v>
      </c>
      <c r="W198" s="157" t="s">
        <v>1003</v>
      </c>
    </row>
    <row r="199" spans="1:23" ht="16" customHeight="1">
      <c r="A199" s="210" t="s">
        <v>1375</v>
      </c>
      <c r="B199" s="210" t="s">
        <v>1376</v>
      </c>
      <c r="C199" s="211" t="s">
        <v>968</v>
      </c>
      <c r="D199" s="211">
        <v>14751</v>
      </c>
      <c r="E199" s="212">
        <v>44074</v>
      </c>
      <c r="F199" s="213"/>
      <c r="G199" s="213"/>
      <c r="H199" s="213"/>
      <c r="I199" s="214">
        <v>11604.54</v>
      </c>
      <c r="J199" s="212">
        <v>44104</v>
      </c>
      <c r="K199" s="211" t="s">
        <v>1371</v>
      </c>
      <c r="L199" s="213"/>
      <c r="M199" s="210" t="s">
        <v>1371</v>
      </c>
      <c r="N199" s="214">
        <v>11604.54</v>
      </c>
      <c r="O199" s="215"/>
      <c r="P199" s="213"/>
      <c r="Q199" s="213"/>
      <c r="R199" s="213"/>
      <c r="S199" s="213"/>
      <c r="T199" s="214" t="s">
        <v>1366</v>
      </c>
      <c r="U199" s="185">
        <v>2099</v>
      </c>
      <c r="V199" s="157" t="s">
        <v>999</v>
      </c>
      <c r="W199" s="157" t="s">
        <v>1003</v>
      </c>
    </row>
    <row r="200" spans="1:23" ht="16" customHeight="1">
      <c r="A200" s="210" t="s">
        <v>1375</v>
      </c>
      <c r="B200" s="210" t="s">
        <v>1376</v>
      </c>
      <c r="C200" s="211" t="s">
        <v>968</v>
      </c>
      <c r="D200" s="211">
        <v>14752</v>
      </c>
      <c r="E200" s="212">
        <v>44074</v>
      </c>
      <c r="F200" s="213"/>
      <c r="G200" s="213"/>
      <c r="H200" s="213"/>
      <c r="I200" s="214">
        <v>2322.67</v>
      </c>
      <c r="J200" s="212">
        <v>44104</v>
      </c>
      <c r="K200" s="211" t="s">
        <v>1371</v>
      </c>
      <c r="L200" s="213"/>
      <c r="M200" s="210" t="s">
        <v>1371</v>
      </c>
      <c r="N200" s="214">
        <v>2322.67</v>
      </c>
      <c r="O200" s="215"/>
      <c r="P200" s="213"/>
      <c r="Q200" s="213"/>
      <c r="R200" s="213"/>
      <c r="S200" s="213"/>
      <c r="T200" s="214" t="s">
        <v>1366</v>
      </c>
      <c r="U200" s="185">
        <v>2099</v>
      </c>
      <c r="V200" s="157" t="s">
        <v>999</v>
      </c>
      <c r="W200" s="157" t="s">
        <v>1003</v>
      </c>
    </row>
    <row r="201" spans="1:23" ht="16" customHeight="1">
      <c r="A201" s="210" t="s">
        <v>1375</v>
      </c>
      <c r="B201" s="210" t="s">
        <v>1376</v>
      </c>
      <c r="C201" s="211" t="s">
        <v>968</v>
      </c>
      <c r="D201" s="211">
        <v>14753</v>
      </c>
      <c r="E201" s="212">
        <v>44074</v>
      </c>
      <c r="F201" s="213"/>
      <c r="G201" s="213"/>
      <c r="H201" s="213"/>
      <c r="I201" s="214">
        <v>4256.8599999999997</v>
      </c>
      <c r="J201" s="212">
        <v>44104</v>
      </c>
      <c r="K201" s="211" t="s">
        <v>1371</v>
      </c>
      <c r="L201" s="213"/>
      <c r="M201" s="210" t="s">
        <v>1371</v>
      </c>
      <c r="N201" s="214">
        <v>4256.8599999999997</v>
      </c>
      <c r="O201" s="215"/>
      <c r="P201" s="213"/>
      <c r="Q201" s="213"/>
      <c r="R201" s="213"/>
      <c r="S201" s="213"/>
      <c r="T201" s="214" t="s">
        <v>1366</v>
      </c>
      <c r="U201" s="185">
        <v>2099</v>
      </c>
      <c r="V201" s="157" t="s">
        <v>999</v>
      </c>
      <c r="W201" s="157" t="s">
        <v>1003</v>
      </c>
    </row>
    <row r="202" spans="1:23" ht="16" customHeight="1">
      <c r="A202" s="210" t="s">
        <v>1375</v>
      </c>
      <c r="B202" s="210" t="s">
        <v>1376</v>
      </c>
      <c r="C202" s="211" t="s">
        <v>968</v>
      </c>
      <c r="D202" s="211">
        <v>14768</v>
      </c>
      <c r="E202" s="212">
        <v>44074</v>
      </c>
      <c r="F202" s="213"/>
      <c r="G202" s="213"/>
      <c r="H202" s="213"/>
      <c r="I202" s="214">
        <v>10790.63</v>
      </c>
      <c r="J202" s="212">
        <v>44104</v>
      </c>
      <c r="K202" s="211" t="s">
        <v>1371</v>
      </c>
      <c r="L202" s="213"/>
      <c r="M202" s="210" t="s">
        <v>1371</v>
      </c>
      <c r="N202" s="214">
        <v>10790.63</v>
      </c>
      <c r="O202" s="215"/>
      <c r="P202" s="213"/>
      <c r="Q202" s="213"/>
      <c r="R202" s="213"/>
      <c r="S202" s="213"/>
      <c r="T202" s="214" t="s">
        <v>1366</v>
      </c>
      <c r="U202" s="185">
        <v>2099</v>
      </c>
      <c r="V202" s="157" t="s">
        <v>999</v>
      </c>
      <c r="W202" s="157" t="s">
        <v>1003</v>
      </c>
    </row>
    <row r="203" spans="1:23" ht="16" customHeight="1">
      <c r="A203" s="210" t="s">
        <v>1375</v>
      </c>
      <c r="B203" s="210" t="s">
        <v>1376</v>
      </c>
      <c r="C203" s="211" t="s">
        <v>968</v>
      </c>
      <c r="D203" s="211">
        <v>14854</v>
      </c>
      <c r="E203" s="212">
        <v>44104</v>
      </c>
      <c r="F203" s="213"/>
      <c r="G203" s="213"/>
      <c r="H203" s="213"/>
      <c r="I203" s="214">
        <v>46205.41</v>
      </c>
      <c r="J203" s="212">
        <v>44134</v>
      </c>
      <c r="K203" s="211" t="s">
        <v>1371</v>
      </c>
      <c r="L203" s="213"/>
      <c r="M203" s="210" t="s">
        <v>1371</v>
      </c>
      <c r="N203" s="214">
        <v>46205.41</v>
      </c>
      <c r="O203" s="215"/>
      <c r="P203" s="213"/>
      <c r="Q203" s="213"/>
      <c r="R203" s="213"/>
      <c r="S203" s="213"/>
      <c r="T203" s="214" t="s">
        <v>1366</v>
      </c>
      <c r="U203" s="185">
        <v>2069</v>
      </c>
      <c r="V203" s="157" t="s">
        <v>999</v>
      </c>
      <c r="W203" s="157" t="s">
        <v>1003</v>
      </c>
    </row>
    <row r="204" spans="1:23" ht="16" customHeight="1">
      <c r="A204" s="210" t="s">
        <v>1375</v>
      </c>
      <c r="B204" s="210" t="s">
        <v>1376</v>
      </c>
      <c r="C204" s="211" t="s">
        <v>968</v>
      </c>
      <c r="D204" s="211">
        <v>14856</v>
      </c>
      <c r="E204" s="212">
        <v>44104</v>
      </c>
      <c r="F204" s="213"/>
      <c r="G204" s="213"/>
      <c r="H204" s="213"/>
      <c r="I204" s="214">
        <v>1375.72</v>
      </c>
      <c r="J204" s="212">
        <v>44134</v>
      </c>
      <c r="K204" s="211" t="s">
        <v>1371</v>
      </c>
      <c r="L204" s="213"/>
      <c r="M204" s="210" t="s">
        <v>1371</v>
      </c>
      <c r="N204" s="214">
        <v>1375.72</v>
      </c>
      <c r="O204" s="215"/>
      <c r="P204" s="213"/>
      <c r="Q204" s="213"/>
      <c r="R204" s="213"/>
      <c r="S204" s="213"/>
      <c r="T204" s="214" t="s">
        <v>1366</v>
      </c>
      <c r="U204" s="185">
        <v>2069</v>
      </c>
      <c r="V204" s="157" t="s">
        <v>999</v>
      </c>
      <c r="W204" s="157" t="s">
        <v>1003</v>
      </c>
    </row>
    <row r="205" spans="1:23" ht="16" customHeight="1">
      <c r="A205" s="210" t="s">
        <v>1375</v>
      </c>
      <c r="B205" s="210" t="s">
        <v>1376</v>
      </c>
      <c r="C205" s="211" t="s">
        <v>968</v>
      </c>
      <c r="D205" s="211">
        <v>14857</v>
      </c>
      <c r="E205" s="212">
        <v>44104</v>
      </c>
      <c r="F205" s="213"/>
      <c r="G205" s="213"/>
      <c r="H205" s="213"/>
      <c r="I205" s="214">
        <v>10004.32</v>
      </c>
      <c r="J205" s="212">
        <v>44134</v>
      </c>
      <c r="K205" s="211" t="s">
        <v>1371</v>
      </c>
      <c r="L205" s="213"/>
      <c r="M205" s="210" t="s">
        <v>1371</v>
      </c>
      <c r="N205" s="214">
        <v>10004.32</v>
      </c>
      <c r="O205" s="215"/>
      <c r="P205" s="213"/>
      <c r="Q205" s="213"/>
      <c r="R205" s="213"/>
      <c r="S205" s="213"/>
      <c r="T205" s="214" t="s">
        <v>1366</v>
      </c>
      <c r="U205" s="185">
        <v>2069</v>
      </c>
      <c r="V205" s="157" t="s">
        <v>999</v>
      </c>
      <c r="W205" s="157" t="s">
        <v>1003</v>
      </c>
    </row>
    <row r="206" spans="1:23" ht="16" customHeight="1">
      <c r="A206" s="210" t="s">
        <v>1375</v>
      </c>
      <c r="B206" s="210" t="s">
        <v>1376</v>
      </c>
      <c r="C206" s="211" t="s">
        <v>968</v>
      </c>
      <c r="D206" s="211">
        <v>14859</v>
      </c>
      <c r="E206" s="212">
        <v>44104</v>
      </c>
      <c r="F206" s="213"/>
      <c r="G206" s="213"/>
      <c r="H206" s="213"/>
      <c r="I206" s="214">
        <v>669.98</v>
      </c>
      <c r="J206" s="212">
        <v>44134</v>
      </c>
      <c r="K206" s="211" t="s">
        <v>1371</v>
      </c>
      <c r="L206" s="213"/>
      <c r="M206" s="210" t="s">
        <v>1371</v>
      </c>
      <c r="N206" s="214">
        <v>669.98</v>
      </c>
      <c r="O206" s="215"/>
      <c r="P206" s="213"/>
      <c r="Q206" s="213"/>
      <c r="R206" s="213"/>
      <c r="S206" s="213"/>
      <c r="T206" s="214" t="s">
        <v>1366</v>
      </c>
      <c r="U206" s="185">
        <v>2069</v>
      </c>
      <c r="V206" s="157" t="s">
        <v>999</v>
      </c>
      <c r="W206" s="157" t="s">
        <v>1003</v>
      </c>
    </row>
    <row r="207" spans="1:23" ht="16" customHeight="1">
      <c r="A207" s="210" t="s">
        <v>1375</v>
      </c>
      <c r="B207" s="210" t="s">
        <v>1376</v>
      </c>
      <c r="C207" s="211" t="s">
        <v>968</v>
      </c>
      <c r="D207" s="211">
        <v>14860</v>
      </c>
      <c r="E207" s="212">
        <v>44104</v>
      </c>
      <c r="F207" s="213"/>
      <c r="G207" s="213"/>
      <c r="H207" s="213"/>
      <c r="I207" s="214">
        <v>2926.99</v>
      </c>
      <c r="J207" s="212">
        <v>44134</v>
      </c>
      <c r="K207" s="211" t="s">
        <v>1371</v>
      </c>
      <c r="L207" s="213"/>
      <c r="M207" s="210" t="s">
        <v>1371</v>
      </c>
      <c r="N207" s="214">
        <v>2926.99</v>
      </c>
      <c r="O207" s="215"/>
      <c r="P207" s="213"/>
      <c r="Q207" s="213"/>
      <c r="R207" s="213"/>
      <c r="S207" s="213"/>
      <c r="T207" s="214" t="s">
        <v>1366</v>
      </c>
      <c r="U207" s="185">
        <v>2069</v>
      </c>
      <c r="V207" s="157" t="s">
        <v>999</v>
      </c>
      <c r="W207" s="157" t="s">
        <v>1003</v>
      </c>
    </row>
    <row r="208" spans="1:23" ht="16" customHeight="1">
      <c r="A208" s="210" t="s">
        <v>1375</v>
      </c>
      <c r="B208" s="210" t="s">
        <v>1376</v>
      </c>
      <c r="C208" s="211" t="s">
        <v>968</v>
      </c>
      <c r="D208" s="211">
        <v>14861</v>
      </c>
      <c r="E208" s="212">
        <v>44104</v>
      </c>
      <c r="F208" s="213"/>
      <c r="G208" s="213"/>
      <c r="H208" s="213"/>
      <c r="I208" s="214">
        <v>9209.51</v>
      </c>
      <c r="J208" s="212">
        <v>44134</v>
      </c>
      <c r="K208" s="211" t="s">
        <v>1371</v>
      </c>
      <c r="L208" s="213"/>
      <c r="M208" s="210" t="s">
        <v>1371</v>
      </c>
      <c r="N208" s="214">
        <v>9209.51</v>
      </c>
      <c r="O208" s="215"/>
      <c r="P208" s="213"/>
      <c r="Q208" s="213"/>
      <c r="R208" s="213"/>
      <c r="S208" s="213"/>
      <c r="T208" s="214" t="s">
        <v>1366</v>
      </c>
      <c r="U208" s="185">
        <v>2069</v>
      </c>
      <c r="V208" s="157" t="s">
        <v>999</v>
      </c>
      <c r="W208" s="157" t="s">
        <v>1003</v>
      </c>
    </row>
    <row r="209" spans="1:23" ht="16" customHeight="1">
      <c r="A209" s="210" t="s">
        <v>1375</v>
      </c>
      <c r="B209" s="210" t="s">
        <v>1376</v>
      </c>
      <c r="C209" s="211" t="s">
        <v>968</v>
      </c>
      <c r="D209" s="211">
        <v>14862</v>
      </c>
      <c r="E209" s="212">
        <v>44104</v>
      </c>
      <c r="F209" s="213"/>
      <c r="G209" s="213"/>
      <c r="H209" s="213"/>
      <c r="I209" s="214">
        <v>15676.25</v>
      </c>
      <c r="J209" s="212">
        <v>44134</v>
      </c>
      <c r="K209" s="211" t="s">
        <v>1371</v>
      </c>
      <c r="L209" s="213"/>
      <c r="M209" s="210" t="s">
        <v>1371</v>
      </c>
      <c r="N209" s="214">
        <v>15676.25</v>
      </c>
      <c r="O209" s="215"/>
      <c r="P209" s="213"/>
      <c r="Q209" s="213"/>
      <c r="R209" s="213"/>
      <c r="S209" s="213"/>
      <c r="T209" s="214" t="s">
        <v>1366</v>
      </c>
      <c r="U209" s="185">
        <v>2069</v>
      </c>
      <c r="V209" s="157" t="s">
        <v>999</v>
      </c>
      <c r="W209" s="157" t="s">
        <v>1003</v>
      </c>
    </row>
    <row r="210" spans="1:23" ht="16" customHeight="1">
      <c r="A210" s="210" t="s">
        <v>1375</v>
      </c>
      <c r="B210" s="210" t="s">
        <v>1376</v>
      </c>
      <c r="C210" s="211" t="s">
        <v>968</v>
      </c>
      <c r="D210" s="211">
        <v>14863</v>
      </c>
      <c r="E210" s="212">
        <v>44104</v>
      </c>
      <c r="F210" s="213"/>
      <c r="G210" s="213"/>
      <c r="H210" s="213"/>
      <c r="I210" s="214">
        <v>3272.33</v>
      </c>
      <c r="J210" s="212">
        <v>44134</v>
      </c>
      <c r="K210" s="211" t="s">
        <v>1371</v>
      </c>
      <c r="L210" s="213"/>
      <c r="M210" s="210" t="s">
        <v>1371</v>
      </c>
      <c r="N210" s="214">
        <v>3272.33</v>
      </c>
      <c r="O210" s="215"/>
      <c r="P210" s="213"/>
      <c r="Q210" s="213"/>
      <c r="R210" s="213"/>
      <c r="S210" s="213"/>
      <c r="T210" s="214" t="s">
        <v>1366</v>
      </c>
      <c r="U210" s="185">
        <v>2069</v>
      </c>
      <c r="V210" s="157" t="s">
        <v>999</v>
      </c>
      <c r="W210" s="157" t="s">
        <v>1003</v>
      </c>
    </row>
    <row r="211" spans="1:23" ht="16" customHeight="1">
      <c r="A211" s="210" t="s">
        <v>1375</v>
      </c>
      <c r="B211" s="210" t="s">
        <v>1376</v>
      </c>
      <c r="C211" s="211" t="s">
        <v>968</v>
      </c>
      <c r="D211" s="211">
        <v>14864</v>
      </c>
      <c r="E211" s="212">
        <v>44104</v>
      </c>
      <c r="F211" s="213"/>
      <c r="G211" s="213"/>
      <c r="H211" s="213"/>
      <c r="I211" s="214">
        <v>5790.81</v>
      </c>
      <c r="J211" s="212">
        <v>44134</v>
      </c>
      <c r="K211" s="211" t="s">
        <v>1371</v>
      </c>
      <c r="L211" s="213"/>
      <c r="M211" s="210" t="s">
        <v>1371</v>
      </c>
      <c r="N211" s="214">
        <v>5790.81</v>
      </c>
      <c r="O211" s="215"/>
      <c r="P211" s="213"/>
      <c r="Q211" s="213"/>
      <c r="R211" s="213"/>
      <c r="S211" s="213"/>
      <c r="T211" s="214" t="s">
        <v>1366</v>
      </c>
      <c r="U211" s="185">
        <v>2069</v>
      </c>
      <c r="V211" s="157" t="s">
        <v>999</v>
      </c>
      <c r="W211" s="157" t="s">
        <v>1003</v>
      </c>
    </row>
    <row r="212" spans="1:23" ht="16" customHeight="1">
      <c r="A212" s="210" t="s">
        <v>1375</v>
      </c>
      <c r="B212" s="210" t="s">
        <v>1376</v>
      </c>
      <c r="C212" s="211" t="s">
        <v>968</v>
      </c>
      <c r="D212" s="211">
        <v>14879</v>
      </c>
      <c r="E212" s="212">
        <v>44104</v>
      </c>
      <c r="F212" s="213"/>
      <c r="G212" s="213"/>
      <c r="H212" s="213"/>
      <c r="I212" s="214">
        <v>21056.73</v>
      </c>
      <c r="J212" s="212">
        <v>44134</v>
      </c>
      <c r="K212" s="211" t="s">
        <v>1371</v>
      </c>
      <c r="L212" s="213"/>
      <c r="M212" s="210" t="s">
        <v>1371</v>
      </c>
      <c r="N212" s="214">
        <v>21056.73</v>
      </c>
      <c r="O212" s="215"/>
      <c r="P212" s="213"/>
      <c r="Q212" s="213"/>
      <c r="R212" s="213"/>
      <c r="S212" s="213"/>
      <c r="T212" s="214" t="s">
        <v>1366</v>
      </c>
      <c r="U212" s="185">
        <v>2069</v>
      </c>
      <c r="V212" s="157" t="s">
        <v>999</v>
      </c>
      <c r="W212" s="157" t="s">
        <v>1003</v>
      </c>
    </row>
    <row r="213" spans="1:23" ht="16" customHeight="1">
      <c r="A213" s="210" t="s">
        <v>1375</v>
      </c>
      <c r="B213" s="210" t="s">
        <v>1376</v>
      </c>
      <c r="C213" s="211" t="s">
        <v>968</v>
      </c>
      <c r="D213" s="211">
        <v>14966</v>
      </c>
      <c r="E213" s="212">
        <v>44134</v>
      </c>
      <c r="F213" s="213"/>
      <c r="G213" s="213"/>
      <c r="H213" s="213"/>
      <c r="I213" s="214">
        <v>42823.51</v>
      </c>
      <c r="J213" s="212">
        <v>44165</v>
      </c>
      <c r="K213" s="211" t="s">
        <v>1371</v>
      </c>
      <c r="L213" s="213"/>
      <c r="M213" s="210" t="s">
        <v>1371</v>
      </c>
      <c r="N213" s="214">
        <v>42823.51</v>
      </c>
      <c r="O213" s="215"/>
      <c r="P213" s="213"/>
      <c r="Q213" s="213"/>
      <c r="R213" s="213"/>
      <c r="S213" s="213"/>
      <c r="T213" s="214" t="s">
        <v>1368</v>
      </c>
      <c r="U213" s="185">
        <v>2038</v>
      </c>
      <c r="V213" s="157" t="s">
        <v>999</v>
      </c>
      <c r="W213" s="157" t="s">
        <v>1003</v>
      </c>
    </row>
    <row r="214" spans="1:23" ht="16" customHeight="1">
      <c r="A214" s="210" t="s">
        <v>1375</v>
      </c>
      <c r="B214" s="210" t="s">
        <v>1376</v>
      </c>
      <c r="C214" s="211" t="s">
        <v>968</v>
      </c>
      <c r="D214" s="211">
        <v>14968</v>
      </c>
      <c r="E214" s="212">
        <v>44134</v>
      </c>
      <c r="F214" s="213"/>
      <c r="G214" s="213"/>
      <c r="H214" s="213"/>
      <c r="I214" s="214">
        <v>1964.86</v>
      </c>
      <c r="J214" s="212">
        <v>44165</v>
      </c>
      <c r="K214" s="211" t="s">
        <v>1371</v>
      </c>
      <c r="L214" s="213"/>
      <c r="M214" s="210" t="s">
        <v>1371</v>
      </c>
      <c r="N214" s="214">
        <v>1964.86</v>
      </c>
      <c r="O214" s="215"/>
      <c r="P214" s="213"/>
      <c r="Q214" s="213"/>
      <c r="R214" s="213"/>
      <c r="S214" s="213"/>
      <c r="T214" s="214" t="s">
        <v>1368</v>
      </c>
      <c r="U214" s="185">
        <v>2038</v>
      </c>
      <c r="V214" s="157" t="s">
        <v>999</v>
      </c>
      <c r="W214" s="157" t="s">
        <v>1003</v>
      </c>
    </row>
    <row r="215" spans="1:23" ht="16" customHeight="1">
      <c r="A215" s="210" t="s">
        <v>1375</v>
      </c>
      <c r="B215" s="210" t="s">
        <v>1376</v>
      </c>
      <c r="C215" s="211" t="s">
        <v>968</v>
      </c>
      <c r="D215" s="211">
        <v>14969</v>
      </c>
      <c r="E215" s="212">
        <v>44134</v>
      </c>
      <c r="F215" s="213"/>
      <c r="G215" s="213"/>
      <c r="H215" s="213"/>
      <c r="I215" s="214">
        <v>12182.41</v>
      </c>
      <c r="J215" s="212">
        <v>44165</v>
      </c>
      <c r="K215" s="211" t="s">
        <v>1371</v>
      </c>
      <c r="L215" s="213"/>
      <c r="M215" s="210" t="s">
        <v>1371</v>
      </c>
      <c r="N215" s="214">
        <v>12182.41</v>
      </c>
      <c r="O215" s="215"/>
      <c r="P215" s="213"/>
      <c r="Q215" s="213"/>
      <c r="R215" s="213"/>
      <c r="S215" s="213"/>
      <c r="T215" s="214" t="s">
        <v>1368</v>
      </c>
      <c r="U215" s="185">
        <v>2038</v>
      </c>
      <c r="V215" s="157" t="s">
        <v>999</v>
      </c>
      <c r="W215" s="157" t="s">
        <v>1003</v>
      </c>
    </row>
    <row r="216" spans="1:23" ht="16" customHeight="1">
      <c r="A216" s="210" t="s">
        <v>1375</v>
      </c>
      <c r="B216" s="210" t="s">
        <v>1376</v>
      </c>
      <c r="C216" s="211" t="s">
        <v>968</v>
      </c>
      <c r="D216" s="211">
        <v>14971</v>
      </c>
      <c r="E216" s="212">
        <v>44134</v>
      </c>
      <c r="F216" s="213"/>
      <c r="G216" s="213"/>
      <c r="H216" s="213"/>
      <c r="I216" s="214">
        <v>937.73</v>
      </c>
      <c r="J216" s="212">
        <v>44165</v>
      </c>
      <c r="K216" s="211" t="s">
        <v>1371</v>
      </c>
      <c r="L216" s="213"/>
      <c r="M216" s="210" t="s">
        <v>1371</v>
      </c>
      <c r="N216" s="214">
        <v>937.73</v>
      </c>
      <c r="O216" s="215"/>
      <c r="P216" s="213"/>
      <c r="Q216" s="213"/>
      <c r="R216" s="213"/>
      <c r="S216" s="213"/>
      <c r="T216" s="214" t="s">
        <v>1368</v>
      </c>
      <c r="U216" s="185">
        <v>2038</v>
      </c>
      <c r="V216" s="157" t="s">
        <v>999</v>
      </c>
      <c r="W216" s="157" t="s">
        <v>1003</v>
      </c>
    </row>
    <row r="217" spans="1:23" ht="16" customHeight="1">
      <c r="A217" s="210" t="s">
        <v>1375</v>
      </c>
      <c r="B217" s="210" t="s">
        <v>1376</v>
      </c>
      <c r="C217" s="211" t="s">
        <v>968</v>
      </c>
      <c r="D217" s="211">
        <v>14972</v>
      </c>
      <c r="E217" s="212">
        <v>44134</v>
      </c>
      <c r="F217" s="213"/>
      <c r="G217" s="213"/>
      <c r="H217" s="213"/>
      <c r="I217" s="214">
        <v>4144.1000000000004</v>
      </c>
      <c r="J217" s="212">
        <v>44165</v>
      </c>
      <c r="K217" s="211" t="s">
        <v>1371</v>
      </c>
      <c r="L217" s="213"/>
      <c r="M217" s="210" t="s">
        <v>1371</v>
      </c>
      <c r="N217" s="214">
        <v>4144.1000000000004</v>
      </c>
      <c r="O217" s="215"/>
      <c r="P217" s="213"/>
      <c r="Q217" s="213"/>
      <c r="R217" s="213"/>
      <c r="S217" s="213"/>
      <c r="T217" s="214" t="s">
        <v>1368</v>
      </c>
      <c r="U217" s="185">
        <v>2038</v>
      </c>
      <c r="V217" s="157" t="s">
        <v>999</v>
      </c>
      <c r="W217" s="157" t="s">
        <v>1003</v>
      </c>
    </row>
    <row r="218" spans="1:23" ht="16" customHeight="1">
      <c r="A218" s="210" t="s">
        <v>1375</v>
      </c>
      <c r="B218" s="210" t="s">
        <v>1376</v>
      </c>
      <c r="C218" s="211" t="s">
        <v>968</v>
      </c>
      <c r="D218" s="211">
        <v>14973</v>
      </c>
      <c r="E218" s="212">
        <v>44134</v>
      </c>
      <c r="F218" s="213"/>
      <c r="G218" s="213"/>
      <c r="H218" s="213"/>
      <c r="I218" s="214">
        <v>7153.58</v>
      </c>
      <c r="J218" s="212">
        <v>44165</v>
      </c>
      <c r="K218" s="211" t="s">
        <v>1371</v>
      </c>
      <c r="L218" s="213"/>
      <c r="M218" s="210" t="s">
        <v>1371</v>
      </c>
      <c r="N218" s="214">
        <v>7153.58</v>
      </c>
      <c r="O218" s="215"/>
      <c r="P218" s="213"/>
      <c r="Q218" s="213"/>
      <c r="R218" s="213"/>
      <c r="S218" s="213"/>
      <c r="T218" s="214" t="s">
        <v>1368</v>
      </c>
      <c r="U218" s="185">
        <v>2038</v>
      </c>
      <c r="V218" s="157" t="s">
        <v>999</v>
      </c>
      <c r="W218" s="157" t="s">
        <v>1003</v>
      </c>
    </row>
    <row r="219" spans="1:23" ht="16" customHeight="1">
      <c r="A219" s="210" t="s">
        <v>1375</v>
      </c>
      <c r="B219" s="210" t="s">
        <v>1376</v>
      </c>
      <c r="C219" s="211" t="s">
        <v>968</v>
      </c>
      <c r="D219" s="211">
        <v>14974</v>
      </c>
      <c r="E219" s="212">
        <v>44134</v>
      </c>
      <c r="F219" s="213"/>
      <c r="G219" s="213"/>
      <c r="H219" s="213"/>
      <c r="I219" s="214">
        <v>21600.73</v>
      </c>
      <c r="J219" s="212">
        <v>44165</v>
      </c>
      <c r="K219" s="211" t="s">
        <v>1371</v>
      </c>
      <c r="L219" s="213"/>
      <c r="M219" s="210" t="s">
        <v>1371</v>
      </c>
      <c r="N219" s="214">
        <v>21600.73</v>
      </c>
      <c r="O219" s="215"/>
      <c r="P219" s="213"/>
      <c r="Q219" s="213"/>
      <c r="R219" s="213"/>
      <c r="S219" s="213"/>
      <c r="T219" s="214" t="s">
        <v>1368</v>
      </c>
      <c r="U219" s="185">
        <v>2038</v>
      </c>
      <c r="V219" s="157" t="s">
        <v>999</v>
      </c>
      <c r="W219" s="157" t="s">
        <v>1003</v>
      </c>
    </row>
    <row r="220" spans="1:23" ht="16" customHeight="1">
      <c r="A220" s="210" t="s">
        <v>1375</v>
      </c>
      <c r="B220" s="210" t="s">
        <v>1376</v>
      </c>
      <c r="C220" s="211" t="s">
        <v>968</v>
      </c>
      <c r="D220" s="211">
        <v>14975</v>
      </c>
      <c r="E220" s="212">
        <v>44134</v>
      </c>
      <c r="F220" s="213"/>
      <c r="G220" s="213"/>
      <c r="H220" s="213"/>
      <c r="I220" s="214">
        <v>3449.65</v>
      </c>
      <c r="J220" s="212">
        <v>44165</v>
      </c>
      <c r="K220" s="211" t="s">
        <v>1371</v>
      </c>
      <c r="L220" s="213"/>
      <c r="M220" s="210" t="s">
        <v>1371</v>
      </c>
      <c r="N220" s="214">
        <v>3449.65</v>
      </c>
      <c r="O220" s="215"/>
      <c r="P220" s="213"/>
      <c r="Q220" s="213"/>
      <c r="R220" s="213"/>
      <c r="S220" s="213"/>
      <c r="T220" s="214" t="s">
        <v>1368</v>
      </c>
      <c r="U220" s="185">
        <v>2038</v>
      </c>
      <c r="V220" s="157" t="s">
        <v>999</v>
      </c>
      <c r="W220" s="157" t="s">
        <v>1003</v>
      </c>
    </row>
    <row r="221" spans="1:23" ht="16" customHeight="1">
      <c r="A221" s="210" t="s">
        <v>1375</v>
      </c>
      <c r="B221" s="210" t="s">
        <v>1376</v>
      </c>
      <c r="C221" s="211" t="s">
        <v>968</v>
      </c>
      <c r="D221" s="211">
        <v>14976</v>
      </c>
      <c r="E221" s="212">
        <v>44134</v>
      </c>
      <c r="F221" s="213"/>
      <c r="G221" s="213"/>
      <c r="H221" s="213"/>
      <c r="I221" s="214">
        <v>4986.32</v>
      </c>
      <c r="J221" s="212">
        <v>44165</v>
      </c>
      <c r="K221" s="211" t="s">
        <v>1371</v>
      </c>
      <c r="L221" s="213"/>
      <c r="M221" s="210" t="s">
        <v>1371</v>
      </c>
      <c r="N221" s="214">
        <v>4986.32</v>
      </c>
      <c r="O221" s="215"/>
      <c r="P221" s="213"/>
      <c r="Q221" s="213"/>
      <c r="R221" s="213"/>
      <c r="S221" s="213"/>
      <c r="T221" s="214" t="s">
        <v>1368</v>
      </c>
      <c r="U221" s="185">
        <v>2038</v>
      </c>
      <c r="V221" s="157" t="s">
        <v>999</v>
      </c>
      <c r="W221" s="157" t="s">
        <v>1003</v>
      </c>
    </row>
    <row r="222" spans="1:23" ht="16" customHeight="1">
      <c r="A222" s="210" t="s">
        <v>1375</v>
      </c>
      <c r="B222" s="210" t="s">
        <v>1376</v>
      </c>
      <c r="C222" s="211" t="s">
        <v>968</v>
      </c>
      <c r="D222" s="211">
        <v>14991</v>
      </c>
      <c r="E222" s="212">
        <v>44134</v>
      </c>
      <c r="F222" s="213"/>
      <c r="G222" s="213"/>
      <c r="H222" s="213"/>
      <c r="I222" s="214">
        <v>20341.3</v>
      </c>
      <c r="J222" s="212">
        <v>44165</v>
      </c>
      <c r="K222" s="211" t="s">
        <v>1371</v>
      </c>
      <c r="L222" s="213"/>
      <c r="M222" s="210" t="s">
        <v>1371</v>
      </c>
      <c r="N222" s="214">
        <v>20341.3</v>
      </c>
      <c r="O222" s="215"/>
      <c r="P222" s="213"/>
      <c r="Q222" s="213"/>
      <c r="R222" s="213"/>
      <c r="S222" s="213"/>
      <c r="T222" s="214" t="s">
        <v>1368</v>
      </c>
      <c r="U222" s="185">
        <v>2038</v>
      </c>
      <c r="V222" s="157" t="s">
        <v>999</v>
      </c>
      <c r="W222" s="157" t="s">
        <v>1003</v>
      </c>
    </row>
    <row r="223" spans="1:23" ht="16" customHeight="1">
      <c r="A223" s="210" t="s">
        <v>1375</v>
      </c>
      <c r="B223" s="210" t="s">
        <v>1376</v>
      </c>
      <c r="C223" s="211" t="s">
        <v>968</v>
      </c>
      <c r="D223" s="211">
        <v>15092</v>
      </c>
      <c r="E223" s="212">
        <v>44165</v>
      </c>
      <c r="F223" s="213"/>
      <c r="G223" s="213"/>
      <c r="H223" s="213"/>
      <c r="I223" s="214">
        <v>54530.6</v>
      </c>
      <c r="J223" s="212">
        <v>44195</v>
      </c>
      <c r="K223" s="211" t="s">
        <v>1371</v>
      </c>
      <c r="L223" s="213"/>
      <c r="M223" s="210" t="s">
        <v>1371</v>
      </c>
      <c r="N223" s="214">
        <v>54530.6</v>
      </c>
      <c r="O223" s="215"/>
      <c r="P223" s="213"/>
      <c r="Q223" s="213"/>
      <c r="R223" s="213"/>
      <c r="S223" s="213"/>
      <c r="T223" s="214" t="s">
        <v>1366</v>
      </c>
      <c r="U223" s="185">
        <v>2008</v>
      </c>
      <c r="V223" s="157" t="s">
        <v>999</v>
      </c>
      <c r="W223" s="157" t="s">
        <v>1003</v>
      </c>
    </row>
    <row r="224" spans="1:23" ht="16" customHeight="1">
      <c r="A224" s="210" t="s">
        <v>1375</v>
      </c>
      <c r="B224" s="210" t="s">
        <v>1376</v>
      </c>
      <c r="C224" s="211" t="s">
        <v>968</v>
      </c>
      <c r="D224" s="211">
        <v>15094</v>
      </c>
      <c r="E224" s="212">
        <v>44165</v>
      </c>
      <c r="F224" s="213"/>
      <c r="G224" s="213"/>
      <c r="H224" s="213"/>
      <c r="I224" s="214">
        <v>2541.61</v>
      </c>
      <c r="J224" s="212">
        <v>44195</v>
      </c>
      <c r="K224" s="211" t="s">
        <v>1371</v>
      </c>
      <c r="L224" s="213"/>
      <c r="M224" s="210" t="s">
        <v>1371</v>
      </c>
      <c r="N224" s="214">
        <v>2541.61</v>
      </c>
      <c r="O224" s="215"/>
      <c r="P224" s="213"/>
      <c r="Q224" s="213"/>
      <c r="R224" s="213"/>
      <c r="S224" s="213"/>
      <c r="T224" s="214" t="s">
        <v>1366</v>
      </c>
      <c r="U224" s="185">
        <v>2008</v>
      </c>
      <c r="V224" s="157" t="s">
        <v>999</v>
      </c>
      <c r="W224" s="157" t="s">
        <v>1003</v>
      </c>
    </row>
    <row r="225" spans="1:23" ht="16" customHeight="1">
      <c r="A225" s="210" t="s">
        <v>1375</v>
      </c>
      <c r="B225" s="210" t="s">
        <v>1376</v>
      </c>
      <c r="C225" s="211" t="s">
        <v>968</v>
      </c>
      <c r="D225" s="211">
        <v>15095</v>
      </c>
      <c r="E225" s="212">
        <v>44165</v>
      </c>
      <c r="F225" s="213"/>
      <c r="G225" s="213"/>
      <c r="H225" s="213"/>
      <c r="I225" s="214">
        <v>12400.98</v>
      </c>
      <c r="J225" s="212">
        <v>44195</v>
      </c>
      <c r="K225" s="211" t="s">
        <v>1371</v>
      </c>
      <c r="L225" s="213"/>
      <c r="M225" s="210" t="s">
        <v>1371</v>
      </c>
      <c r="N225" s="214">
        <v>12400.98</v>
      </c>
      <c r="O225" s="215"/>
      <c r="P225" s="213"/>
      <c r="Q225" s="213"/>
      <c r="R225" s="213"/>
      <c r="S225" s="213"/>
      <c r="T225" s="214" t="s">
        <v>1366</v>
      </c>
      <c r="U225" s="185">
        <v>2008</v>
      </c>
      <c r="V225" s="157" t="s">
        <v>999</v>
      </c>
      <c r="W225" s="157" t="s">
        <v>1003</v>
      </c>
    </row>
    <row r="226" spans="1:23" ht="16" customHeight="1">
      <c r="A226" s="210" t="s">
        <v>1375</v>
      </c>
      <c r="B226" s="210" t="s">
        <v>1376</v>
      </c>
      <c r="C226" s="211" t="s">
        <v>968</v>
      </c>
      <c r="D226" s="211">
        <v>15097</v>
      </c>
      <c r="E226" s="212">
        <v>44165</v>
      </c>
      <c r="F226" s="213"/>
      <c r="G226" s="213"/>
      <c r="H226" s="213"/>
      <c r="I226" s="214">
        <v>940.22</v>
      </c>
      <c r="J226" s="212">
        <v>44195</v>
      </c>
      <c r="K226" s="211" t="s">
        <v>1371</v>
      </c>
      <c r="L226" s="213"/>
      <c r="M226" s="210" t="s">
        <v>1371</v>
      </c>
      <c r="N226" s="214">
        <v>940.22</v>
      </c>
      <c r="O226" s="215"/>
      <c r="P226" s="213"/>
      <c r="Q226" s="213"/>
      <c r="R226" s="213"/>
      <c r="S226" s="213"/>
      <c r="T226" s="214" t="s">
        <v>1366</v>
      </c>
      <c r="U226" s="185">
        <v>2008</v>
      </c>
      <c r="V226" s="157" t="s">
        <v>999</v>
      </c>
      <c r="W226" s="157" t="s">
        <v>1003</v>
      </c>
    </row>
    <row r="227" spans="1:23" ht="16" customHeight="1">
      <c r="A227" s="210" t="s">
        <v>1375</v>
      </c>
      <c r="B227" s="210" t="s">
        <v>1376</v>
      </c>
      <c r="C227" s="211" t="s">
        <v>968</v>
      </c>
      <c r="D227" s="211">
        <v>15098</v>
      </c>
      <c r="E227" s="212">
        <v>44165</v>
      </c>
      <c r="F227" s="213"/>
      <c r="G227" s="213"/>
      <c r="H227" s="213"/>
      <c r="I227" s="214">
        <v>5029.7700000000004</v>
      </c>
      <c r="J227" s="212">
        <v>44195</v>
      </c>
      <c r="K227" s="211" t="s">
        <v>1371</v>
      </c>
      <c r="L227" s="213"/>
      <c r="M227" s="210" t="s">
        <v>1371</v>
      </c>
      <c r="N227" s="214">
        <v>5029.7700000000004</v>
      </c>
      <c r="O227" s="215"/>
      <c r="P227" s="213"/>
      <c r="Q227" s="213"/>
      <c r="R227" s="213"/>
      <c r="S227" s="213"/>
      <c r="T227" s="214" t="s">
        <v>1366</v>
      </c>
      <c r="U227" s="185">
        <v>2008</v>
      </c>
      <c r="V227" s="157" t="s">
        <v>999</v>
      </c>
      <c r="W227" s="157" t="s">
        <v>1003</v>
      </c>
    </row>
    <row r="228" spans="1:23" ht="16" customHeight="1">
      <c r="A228" s="210" t="s">
        <v>1375</v>
      </c>
      <c r="B228" s="210" t="s">
        <v>1376</v>
      </c>
      <c r="C228" s="211" t="s">
        <v>968</v>
      </c>
      <c r="D228" s="211">
        <v>15099</v>
      </c>
      <c r="E228" s="212">
        <v>44165</v>
      </c>
      <c r="F228" s="213"/>
      <c r="G228" s="213"/>
      <c r="H228" s="213"/>
      <c r="I228" s="214">
        <v>8261.5300000000007</v>
      </c>
      <c r="J228" s="212">
        <v>44195</v>
      </c>
      <c r="K228" s="211" t="s">
        <v>1371</v>
      </c>
      <c r="L228" s="213"/>
      <c r="M228" s="210" t="s">
        <v>1371</v>
      </c>
      <c r="N228" s="214">
        <v>8261.5300000000007</v>
      </c>
      <c r="O228" s="215"/>
      <c r="P228" s="213"/>
      <c r="Q228" s="213"/>
      <c r="R228" s="213"/>
      <c r="S228" s="213"/>
      <c r="T228" s="214" t="s">
        <v>1366</v>
      </c>
      <c r="U228" s="185">
        <v>2008</v>
      </c>
      <c r="V228" s="157" t="s">
        <v>999</v>
      </c>
      <c r="W228" s="157" t="s">
        <v>1003</v>
      </c>
    </row>
    <row r="229" spans="1:23" ht="16" customHeight="1">
      <c r="A229" s="210" t="s">
        <v>1375</v>
      </c>
      <c r="B229" s="210" t="s">
        <v>1376</v>
      </c>
      <c r="C229" s="211" t="s">
        <v>968</v>
      </c>
      <c r="D229" s="211">
        <v>15100</v>
      </c>
      <c r="E229" s="212">
        <v>44165</v>
      </c>
      <c r="F229" s="213"/>
      <c r="G229" s="213"/>
      <c r="H229" s="213"/>
      <c r="I229" s="214">
        <v>48855.040000000001</v>
      </c>
      <c r="J229" s="212">
        <v>44195</v>
      </c>
      <c r="K229" s="211" t="s">
        <v>1371</v>
      </c>
      <c r="L229" s="213"/>
      <c r="M229" s="210" t="s">
        <v>1371</v>
      </c>
      <c r="N229" s="214">
        <v>48855.040000000001</v>
      </c>
      <c r="O229" s="215"/>
      <c r="P229" s="213"/>
      <c r="Q229" s="213"/>
      <c r="R229" s="213"/>
      <c r="S229" s="213"/>
      <c r="T229" s="214" t="s">
        <v>1366</v>
      </c>
      <c r="U229" s="185">
        <v>2008</v>
      </c>
      <c r="V229" s="157" t="s">
        <v>999</v>
      </c>
      <c r="W229" s="157" t="s">
        <v>1003</v>
      </c>
    </row>
    <row r="230" spans="1:23" ht="16" customHeight="1">
      <c r="A230" s="210" t="s">
        <v>1375</v>
      </c>
      <c r="B230" s="210" t="s">
        <v>1376</v>
      </c>
      <c r="C230" s="211" t="s">
        <v>968</v>
      </c>
      <c r="D230" s="211">
        <v>15101</v>
      </c>
      <c r="E230" s="212">
        <v>44165</v>
      </c>
      <c r="F230" s="213"/>
      <c r="G230" s="213"/>
      <c r="H230" s="213"/>
      <c r="I230" s="214">
        <v>4404.34</v>
      </c>
      <c r="J230" s="212">
        <v>44195</v>
      </c>
      <c r="K230" s="211" t="s">
        <v>1371</v>
      </c>
      <c r="L230" s="213"/>
      <c r="M230" s="210" t="s">
        <v>1371</v>
      </c>
      <c r="N230" s="214">
        <v>4404.34</v>
      </c>
      <c r="O230" s="215"/>
      <c r="P230" s="213"/>
      <c r="Q230" s="213"/>
      <c r="R230" s="213"/>
      <c r="S230" s="213"/>
      <c r="T230" s="214" t="s">
        <v>1366</v>
      </c>
      <c r="U230" s="185">
        <v>2008</v>
      </c>
      <c r="V230" s="157" t="s">
        <v>999</v>
      </c>
      <c r="W230" s="157" t="s">
        <v>1003</v>
      </c>
    </row>
    <row r="231" spans="1:23" ht="16" customHeight="1">
      <c r="A231" s="210" t="s">
        <v>1375</v>
      </c>
      <c r="B231" s="210" t="s">
        <v>1376</v>
      </c>
      <c r="C231" s="211" t="s">
        <v>968</v>
      </c>
      <c r="D231" s="211">
        <v>15102</v>
      </c>
      <c r="E231" s="212">
        <v>44165</v>
      </c>
      <c r="F231" s="213"/>
      <c r="G231" s="213"/>
      <c r="H231" s="213"/>
      <c r="I231" s="214">
        <v>7309.25</v>
      </c>
      <c r="J231" s="212">
        <v>44195</v>
      </c>
      <c r="K231" s="211" t="s">
        <v>1371</v>
      </c>
      <c r="L231" s="213"/>
      <c r="M231" s="210" t="s">
        <v>1371</v>
      </c>
      <c r="N231" s="214">
        <v>7309.25</v>
      </c>
      <c r="O231" s="215"/>
      <c r="P231" s="213"/>
      <c r="Q231" s="213"/>
      <c r="R231" s="213"/>
      <c r="S231" s="213"/>
      <c r="T231" s="214" t="s">
        <v>1366</v>
      </c>
      <c r="U231" s="185">
        <v>2008</v>
      </c>
      <c r="V231" s="157" t="s">
        <v>999</v>
      </c>
      <c r="W231" s="157" t="s">
        <v>1003</v>
      </c>
    </row>
    <row r="232" spans="1:23" ht="16" customHeight="1">
      <c r="A232" s="210" t="s">
        <v>1375</v>
      </c>
      <c r="B232" s="210" t="s">
        <v>1376</v>
      </c>
      <c r="C232" s="211" t="s">
        <v>968</v>
      </c>
      <c r="D232" s="211">
        <v>15117</v>
      </c>
      <c r="E232" s="212">
        <v>44165</v>
      </c>
      <c r="F232" s="213"/>
      <c r="G232" s="213"/>
      <c r="H232" s="213"/>
      <c r="I232" s="214">
        <v>27334.880000000001</v>
      </c>
      <c r="J232" s="212">
        <v>44195</v>
      </c>
      <c r="K232" s="211" t="s">
        <v>1371</v>
      </c>
      <c r="L232" s="213"/>
      <c r="M232" s="210" t="s">
        <v>1371</v>
      </c>
      <c r="N232" s="214">
        <v>27334.880000000001</v>
      </c>
      <c r="O232" s="215"/>
      <c r="P232" s="213"/>
      <c r="Q232" s="213"/>
      <c r="R232" s="213"/>
      <c r="S232" s="213"/>
      <c r="T232" s="214" t="s">
        <v>1366</v>
      </c>
      <c r="U232" s="185">
        <v>2008</v>
      </c>
      <c r="V232" s="157" t="s">
        <v>999</v>
      </c>
      <c r="W232" s="157" t="s">
        <v>1003</v>
      </c>
    </row>
    <row r="233" spans="1:23" ht="16" customHeight="1">
      <c r="A233" s="210" t="s">
        <v>1375</v>
      </c>
      <c r="B233" s="210" t="s">
        <v>1376</v>
      </c>
      <c r="C233" s="211" t="s">
        <v>968</v>
      </c>
      <c r="D233" s="211">
        <v>15264</v>
      </c>
      <c r="E233" s="212">
        <v>44196</v>
      </c>
      <c r="F233" s="213"/>
      <c r="G233" s="213"/>
      <c r="H233" s="213"/>
      <c r="I233" s="214">
        <v>57149.75</v>
      </c>
      <c r="J233" s="212">
        <v>44227</v>
      </c>
      <c r="K233" s="211" t="s">
        <v>1371</v>
      </c>
      <c r="L233" s="213"/>
      <c r="M233" s="210" t="s">
        <v>1371</v>
      </c>
      <c r="N233" s="214">
        <v>57149.75</v>
      </c>
      <c r="O233" s="215"/>
      <c r="P233" s="213"/>
      <c r="Q233" s="213"/>
      <c r="R233" s="213"/>
      <c r="S233" s="213"/>
      <c r="T233" s="214" t="s">
        <v>1368</v>
      </c>
      <c r="U233" s="185">
        <v>1976</v>
      </c>
      <c r="V233" s="157" t="s">
        <v>999</v>
      </c>
      <c r="W233" s="157" t="s">
        <v>1003</v>
      </c>
    </row>
    <row r="234" spans="1:23" ht="16" customHeight="1">
      <c r="A234" s="210" t="s">
        <v>1375</v>
      </c>
      <c r="B234" s="210" t="s">
        <v>1376</v>
      </c>
      <c r="C234" s="211" t="s">
        <v>968</v>
      </c>
      <c r="D234" s="211">
        <v>15266</v>
      </c>
      <c r="E234" s="212">
        <v>44196</v>
      </c>
      <c r="F234" s="213"/>
      <c r="G234" s="213"/>
      <c r="H234" s="213"/>
      <c r="I234" s="214">
        <v>2719.78</v>
      </c>
      <c r="J234" s="212">
        <v>44227</v>
      </c>
      <c r="K234" s="211" t="s">
        <v>1371</v>
      </c>
      <c r="L234" s="213"/>
      <c r="M234" s="210" t="s">
        <v>1371</v>
      </c>
      <c r="N234" s="214">
        <v>2719.78</v>
      </c>
      <c r="O234" s="215"/>
      <c r="P234" s="213"/>
      <c r="Q234" s="213"/>
      <c r="R234" s="213"/>
      <c r="S234" s="213"/>
      <c r="T234" s="214" t="s">
        <v>1368</v>
      </c>
      <c r="U234" s="185">
        <v>1976</v>
      </c>
      <c r="V234" s="157" t="s">
        <v>999</v>
      </c>
      <c r="W234" s="157" t="s">
        <v>1003</v>
      </c>
    </row>
    <row r="235" spans="1:23" ht="16" customHeight="1">
      <c r="A235" s="210" t="s">
        <v>1375</v>
      </c>
      <c r="B235" s="210" t="s">
        <v>1376</v>
      </c>
      <c r="C235" s="211" t="s">
        <v>968</v>
      </c>
      <c r="D235" s="211">
        <v>15267</v>
      </c>
      <c r="E235" s="212">
        <v>44196</v>
      </c>
      <c r="F235" s="213"/>
      <c r="G235" s="213"/>
      <c r="H235" s="213"/>
      <c r="I235" s="214">
        <v>12862.2</v>
      </c>
      <c r="J235" s="212">
        <v>44227</v>
      </c>
      <c r="K235" s="211" t="s">
        <v>1371</v>
      </c>
      <c r="L235" s="213"/>
      <c r="M235" s="210" t="s">
        <v>1371</v>
      </c>
      <c r="N235" s="214">
        <v>12862.2</v>
      </c>
      <c r="O235" s="215"/>
      <c r="P235" s="213"/>
      <c r="Q235" s="213"/>
      <c r="R235" s="213"/>
      <c r="S235" s="213"/>
      <c r="T235" s="214" t="s">
        <v>1368</v>
      </c>
      <c r="U235" s="185">
        <v>1976</v>
      </c>
      <c r="V235" s="157" t="s">
        <v>999</v>
      </c>
      <c r="W235" s="157" t="s">
        <v>1003</v>
      </c>
    </row>
    <row r="236" spans="1:23" ht="16" customHeight="1">
      <c r="A236" s="210" t="s">
        <v>1375</v>
      </c>
      <c r="B236" s="210" t="s">
        <v>1376</v>
      </c>
      <c r="C236" s="211" t="s">
        <v>968</v>
      </c>
      <c r="D236" s="211">
        <v>15269</v>
      </c>
      <c r="E236" s="212">
        <v>44196</v>
      </c>
      <c r="F236" s="213"/>
      <c r="G236" s="213"/>
      <c r="H236" s="213"/>
      <c r="I236" s="214">
        <v>1353.74</v>
      </c>
      <c r="J236" s="212">
        <v>44227</v>
      </c>
      <c r="K236" s="211" t="s">
        <v>1371</v>
      </c>
      <c r="L236" s="213"/>
      <c r="M236" s="210" t="s">
        <v>1371</v>
      </c>
      <c r="N236" s="214">
        <v>1353.74</v>
      </c>
      <c r="O236" s="215"/>
      <c r="P236" s="213"/>
      <c r="Q236" s="213"/>
      <c r="R236" s="213"/>
      <c r="S236" s="213"/>
      <c r="T236" s="214" t="s">
        <v>1368</v>
      </c>
      <c r="U236" s="185">
        <v>1976</v>
      </c>
      <c r="V236" s="157" t="s">
        <v>999</v>
      </c>
      <c r="W236" s="157" t="s">
        <v>1003</v>
      </c>
    </row>
    <row r="237" spans="1:23" ht="16" customHeight="1">
      <c r="A237" s="210" t="s">
        <v>1375</v>
      </c>
      <c r="B237" s="210" t="s">
        <v>1376</v>
      </c>
      <c r="C237" s="211" t="s">
        <v>968</v>
      </c>
      <c r="D237" s="211">
        <v>15270</v>
      </c>
      <c r="E237" s="212">
        <v>44196</v>
      </c>
      <c r="F237" s="213"/>
      <c r="G237" s="213"/>
      <c r="H237" s="213"/>
      <c r="I237" s="214">
        <v>5527.32</v>
      </c>
      <c r="J237" s="212">
        <v>44227</v>
      </c>
      <c r="K237" s="211" t="s">
        <v>1371</v>
      </c>
      <c r="L237" s="213"/>
      <c r="M237" s="210" t="s">
        <v>1371</v>
      </c>
      <c r="N237" s="214">
        <v>5527.32</v>
      </c>
      <c r="O237" s="215"/>
      <c r="P237" s="213"/>
      <c r="Q237" s="213"/>
      <c r="R237" s="213"/>
      <c r="S237" s="213"/>
      <c r="T237" s="214" t="s">
        <v>1368</v>
      </c>
      <c r="U237" s="185">
        <v>1976</v>
      </c>
      <c r="V237" s="157" t="s">
        <v>999</v>
      </c>
      <c r="W237" s="157" t="s">
        <v>1003</v>
      </c>
    </row>
    <row r="238" spans="1:23" ht="16" customHeight="1">
      <c r="A238" s="210" t="s">
        <v>1375</v>
      </c>
      <c r="B238" s="210" t="s">
        <v>1376</v>
      </c>
      <c r="C238" s="211" t="s">
        <v>968</v>
      </c>
      <c r="D238" s="211">
        <v>15271</v>
      </c>
      <c r="E238" s="212">
        <v>44196</v>
      </c>
      <c r="F238" s="213"/>
      <c r="G238" s="213"/>
      <c r="H238" s="213"/>
      <c r="I238" s="214">
        <v>8805.5499999999993</v>
      </c>
      <c r="J238" s="212">
        <v>44227</v>
      </c>
      <c r="K238" s="211" t="s">
        <v>1371</v>
      </c>
      <c r="L238" s="213"/>
      <c r="M238" s="210" t="s">
        <v>1371</v>
      </c>
      <c r="N238" s="214">
        <v>8805.5499999999993</v>
      </c>
      <c r="O238" s="215"/>
      <c r="P238" s="213"/>
      <c r="Q238" s="213"/>
      <c r="R238" s="213"/>
      <c r="S238" s="213"/>
      <c r="T238" s="214" t="s">
        <v>1368</v>
      </c>
      <c r="U238" s="185">
        <v>1976</v>
      </c>
      <c r="V238" s="157" t="s">
        <v>999</v>
      </c>
      <c r="W238" s="157" t="s">
        <v>1003</v>
      </c>
    </row>
    <row r="239" spans="1:23" ht="16" customHeight="1">
      <c r="A239" s="210" t="s">
        <v>1375</v>
      </c>
      <c r="B239" s="210" t="s">
        <v>1376</v>
      </c>
      <c r="C239" s="211" t="s">
        <v>968</v>
      </c>
      <c r="D239" s="211">
        <v>15272</v>
      </c>
      <c r="E239" s="212">
        <v>44196</v>
      </c>
      <c r="F239" s="213"/>
      <c r="G239" s="213"/>
      <c r="H239" s="213"/>
      <c r="I239" s="214">
        <v>69281.289999999994</v>
      </c>
      <c r="J239" s="212">
        <v>44227</v>
      </c>
      <c r="K239" s="211" t="s">
        <v>1371</v>
      </c>
      <c r="L239" s="213"/>
      <c r="M239" s="210" t="s">
        <v>1371</v>
      </c>
      <c r="N239" s="214">
        <v>69281.289999999994</v>
      </c>
      <c r="O239" s="215"/>
      <c r="P239" s="213"/>
      <c r="Q239" s="213"/>
      <c r="R239" s="213"/>
      <c r="S239" s="213"/>
      <c r="T239" s="214" t="s">
        <v>1368</v>
      </c>
      <c r="U239" s="185">
        <v>1976</v>
      </c>
      <c r="V239" s="157" t="s">
        <v>999</v>
      </c>
      <c r="W239" s="157" t="s">
        <v>1003</v>
      </c>
    </row>
    <row r="240" spans="1:23" ht="16" customHeight="1">
      <c r="A240" s="210" t="s">
        <v>1375</v>
      </c>
      <c r="B240" s="210" t="s">
        <v>1376</v>
      </c>
      <c r="C240" s="211" t="s">
        <v>968</v>
      </c>
      <c r="D240" s="211">
        <v>15273</v>
      </c>
      <c r="E240" s="212">
        <v>44196</v>
      </c>
      <c r="F240" s="213"/>
      <c r="G240" s="213"/>
      <c r="H240" s="213"/>
      <c r="I240" s="214">
        <v>4628.24</v>
      </c>
      <c r="J240" s="212">
        <v>44227</v>
      </c>
      <c r="K240" s="211" t="s">
        <v>1371</v>
      </c>
      <c r="L240" s="213"/>
      <c r="M240" s="210" t="s">
        <v>1371</v>
      </c>
      <c r="N240" s="214">
        <v>4628.24</v>
      </c>
      <c r="O240" s="215"/>
      <c r="P240" s="213"/>
      <c r="Q240" s="213"/>
      <c r="R240" s="213"/>
      <c r="S240" s="213"/>
      <c r="T240" s="214" t="s">
        <v>1368</v>
      </c>
      <c r="U240" s="185">
        <v>1976</v>
      </c>
      <c r="V240" s="157" t="s">
        <v>999</v>
      </c>
      <c r="W240" s="157" t="s">
        <v>1003</v>
      </c>
    </row>
    <row r="241" spans="1:23" ht="16" customHeight="1">
      <c r="A241" s="210" t="s">
        <v>1375</v>
      </c>
      <c r="B241" s="210" t="s">
        <v>1376</v>
      </c>
      <c r="C241" s="211" t="s">
        <v>968</v>
      </c>
      <c r="D241" s="211">
        <v>15274</v>
      </c>
      <c r="E241" s="212">
        <v>44196</v>
      </c>
      <c r="F241" s="213"/>
      <c r="G241" s="213"/>
      <c r="H241" s="213"/>
      <c r="I241" s="214">
        <v>7398.85</v>
      </c>
      <c r="J241" s="212">
        <v>44227</v>
      </c>
      <c r="K241" s="211" t="s">
        <v>1371</v>
      </c>
      <c r="L241" s="213"/>
      <c r="M241" s="210" t="s">
        <v>1371</v>
      </c>
      <c r="N241" s="214">
        <v>7398.85</v>
      </c>
      <c r="O241" s="215"/>
      <c r="P241" s="213"/>
      <c r="Q241" s="213"/>
      <c r="R241" s="213"/>
      <c r="S241" s="213"/>
      <c r="T241" s="214" t="s">
        <v>1368</v>
      </c>
      <c r="U241" s="185">
        <v>1976</v>
      </c>
      <c r="V241" s="157" t="s">
        <v>999</v>
      </c>
      <c r="W241" s="157" t="s">
        <v>1003</v>
      </c>
    </row>
    <row r="242" spans="1:23" ht="16" customHeight="1">
      <c r="A242" s="210" t="s">
        <v>1375</v>
      </c>
      <c r="B242" s="210" t="s">
        <v>1376</v>
      </c>
      <c r="C242" s="211" t="s">
        <v>968</v>
      </c>
      <c r="D242" s="211">
        <v>15275</v>
      </c>
      <c r="E242" s="212">
        <v>44196</v>
      </c>
      <c r="F242" s="213"/>
      <c r="G242" s="213"/>
      <c r="H242" s="213"/>
      <c r="I242" s="214">
        <v>42100.49</v>
      </c>
      <c r="J242" s="212">
        <v>44227</v>
      </c>
      <c r="K242" s="211" t="s">
        <v>1371</v>
      </c>
      <c r="L242" s="213"/>
      <c r="M242" s="210" t="s">
        <v>1371</v>
      </c>
      <c r="N242" s="214">
        <v>42100.49</v>
      </c>
      <c r="O242" s="215"/>
      <c r="P242" s="213"/>
      <c r="Q242" s="213"/>
      <c r="R242" s="213"/>
      <c r="S242" s="213"/>
      <c r="T242" s="214" t="s">
        <v>1368</v>
      </c>
      <c r="U242" s="185">
        <v>1976</v>
      </c>
      <c r="V242" s="157" t="s">
        <v>999</v>
      </c>
      <c r="W242" s="157" t="s">
        <v>1003</v>
      </c>
    </row>
    <row r="243" spans="1:23" ht="16" customHeight="1">
      <c r="A243" s="210" t="s">
        <v>1375</v>
      </c>
      <c r="B243" s="210" t="s">
        <v>1376</v>
      </c>
      <c r="C243" s="211" t="s">
        <v>968</v>
      </c>
      <c r="D243" s="211">
        <v>15289</v>
      </c>
      <c r="E243" s="212">
        <v>44196</v>
      </c>
      <c r="F243" s="213"/>
      <c r="G243" s="213"/>
      <c r="H243" s="213"/>
      <c r="I243" s="214">
        <v>30951.34</v>
      </c>
      <c r="J243" s="212">
        <v>44227</v>
      </c>
      <c r="K243" s="211" t="s">
        <v>1371</v>
      </c>
      <c r="L243" s="213"/>
      <c r="M243" s="210" t="s">
        <v>1371</v>
      </c>
      <c r="N243" s="214">
        <v>30951.34</v>
      </c>
      <c r="O243" s="215"/>
      <c r="P243" s="213"/>
      <c r="Q243" s="213"/>
      <c r="R243" s="213"/>
      <c r="S243" s="213"/>
      <c r="T243" s="214" t="s">
        <v>1368</v>
      </c>
      <c r="U243" s="185">
        <v>1976</v>
      </c>
      <c r="V243" s="157" t="s">
        <v>999</v>
      </c>
      <c r="W243" s="157" t="s">
        <v>1003</v>
      </c>
    </row>
    <row r="244" spans="1:23" ht="16" customHeight="1">
      <c r="A244" s="210" t="s">
        <v>1375</v>
      </c>
      <c r="B244" s="210" t="s">
        <v>1376</v>
      </c>
      <c r="C244" s="211" t="s">
        <v>968</v>
      </c>
      <c r="D244" s="211">
        <v>15354</v>
      </c>
      <c r="E244" s="212">
        <v>44225</v>
      </c>
      <c r="F244" s="213"/>
      <c r="G244" s="213"/>
      <c r="H244" s="213"/>
      <c r="I244" s="214">
        <v>47882.9</v>
      </c>
      <c r="J244" s="212">
        <v>44255</v>
      </c>
      <c r="K244" s="211" t="s">
        <v>1371</v>
      </c>
      <c r="L244" s="213"/>
      <c r="M244" s="210" t="s">
        <v>1371</v>
      </c>
      <c r="N244" s="214">
        <v>47882.9</v>
      </c>
      <c r="O244" s="215"/>
      <c r="P244" s="213"/>
      <c r="Q244" s="213"/>
      <c r="R244" s="213"/>
      <c r="S244" s="213"/>
      <c r="T244" s="214" t="s">
        <v>1366</v>
      </c>
      <c r="U244" s="185">
        <v>1948</v>
      </c>
      <c r="V244" s="157" t="s">
        <v>999</v>
      </c>
      <c r="W244" s="157" t="s">
        <v>1003</v>
      </c>
    </row>
    <row r="245" spans="1:23" ht="16" customHeight="1">
      <c r="A245" s="210" t="s">
        <v>1375</v>
      </c>
      <c r="B245" s="210" t="s">
        <v>1376</v>
      </c>
      <c r="C245" s="211" t="s">
        <v>968</v>
      </c>
      <c r="D245" s="211">
        <v>15356</v>
      </c>
      <c r="E245" s="212">
        <v>44225</v>
      </c>
      <c r="F245" s="213"/>
      <c r="G245" s="213"/>
      <c r="H245" s="213"/>
      <c r="I245" s="214">
        <v>2915.81</v>
      </c>
      <c r="J245" s="212">
        <v>44255</v>
      </c>
      <c r="K245" s="211" t="s">
        <v>1371</v>
      </c>
      <c r="L245" s="213"/>
      <c r="M245" s="210" t="s">
        <v>1371</v>
      </c>
      <c r="N245" s="214">
        <v>2915.81</v>
      </c>
      <c r="O245" s="215"/>
      <c r="P245" s="213"/>
      <c r="Q245" s="213"/>
      <c r="R245" s="213"/>
      <c r="S245" s="213"/>
      <c r="T245" s="214" t="s">
        <v>1366</v>
      </c>
      <c r="U245" s="185">
        <v>1948</v>
      </c>
      <c r="V245" s="157" t="s">
        <v>999</v>
      </c>
      <c r="W245" s="157" t="s">
        <v>1003</v>
      </c>
    </row>
    <row r="246" spans="1:23" ht="16" customHeight="1">
      <c r="A246" s="210" t="s">
        <v>1375</v>
      </c>
      <c r="B246" s="210" t="s">
        <v>1376</v>
      </c>
      <c r="C246" s="211" t="s">
        <v>968</v>
      </c>
      <c r="D246" s="211">
        <v>15357</v>
      </c>
      <c r="E246" s="212">
        <v>44225</v>
      </c>
      <c r="F246" s="213"/>
      <c r="G246" s="213"/>
      <c r="H246" s="213"/>
      <c r="I246" s="214">
        <v>13848.47</v>
      </c>
      <c r="J246" s="212">
        <v>44255</v>
      </c>
      <c r="K246" s="211" t="s">
        <v>1371</v>
      </c>
      <c r="L246" s="213"/>
      <c r="M246" s="210" t="s">
        <v>1371</v>
      </c>
      <c r="N246" s="214">
        <v>13848.47</v>
      </c>
      <c r="O246" s="215"/>
      <c r="P246" s="213"/>
      <c r="Q246" s="213"/>
      <c r="R246" s="213"/>
      <c r="S246" s="213"/>
      <c r="T246" s="214" t="s">
        <v>1366</v>
      </c>
      <c r="U246" s="185">
        <v>1948</v>
      </c>
      <c r="V246" s="157" t="s">
        <v>999</v>
      </c>
      <c r="W246" s="157" t="s">
        <v>1003</v>
      </c>
    </row>
    <row r="247" spans="1:23" ht="16" customHeight="1">
      <c r="A247" s="210" t="s">
        <v>1375</v>
      </c>
      <c r="B247" s="210" t="s">
        <v>1376</v>
      </c>
      <c r="C247" s="211" t="s">
        <v>968</v>
      </c>
      <c r="D247" s="211">
        <v>15359</v>
      </c>
      <c r="E247" s="212">
        <v>44225</v>
      </c>
      <c r="F247" s="213"/>
      <c r="G247" s="213"/>
      <c r="H247" s="213"/>
      <c r="I247" s="214">
        <v>1227.8900000000001</v>
      </c>
      <c r="J247" s="212">
        <v>44255</v>
      </c>
      <c r="K247" s="211" t="s">
        <v>1371</v>
      </c>
      <c r="L247" s="213"/>
      <c r="M247" s="210" t="s">
        <v>1371</v>
      </c>
      <c r="N247" s="214">
        <v>1227.8900000000001</v>
      </c>
      <c r="O247" s="215"/>
      <c r="P247" s="213"/>
      <c r="Q247" s="213"/>
      <c r="R247" s="213"/>
      <c r="S247" s="213"/>
      <c r="T247" s="214" t="s">
        <v>1366</v>
      </c>
      <c r="U247" s="185">
        <v>1948</v>
      </c>
      <c r="V247" s="157" t="s">
        <v>999</v>
      </c>
      <c r="W247" s="157" t="s">
        <v>1003</v>
      </c>
    </row>
    <row r="248" spans="1:23" ht="16" customHeight="1">
      <c r="A248" s="210" t="s">
        <v>1375</v>
      </c>
      <c r="B248" s="210" t="s">
        <v>1376</v>
      </c>
      <c r="C248" s="211" t="s">
        <v>968</v>
      </c>
      <c r="D248" s="211">
        <v>15360</v>
      </c>
      <c r="E248" s="212">
        <v>44225</v>
      </c>
      <c r="F248" s="213"/>
      <c r="G248" s="213"/>
      <c r="H248" s="213"/>
      <c r="I248" s="214">
        <v>6036.82</v>
      </c>
      <c r="J248" s="212">
        <v>44255</v>
      </c>
      <c r="K248" s="211" t="s">
        <v>1371</v>
      </c>
      <c r="L248" s="213"/>
      <c r="M248" s="210" t="s">
        <v>1371</v>
      </c>
      <c r="N248" s="214">
        <v>6036.82</v>
      </c>
      <c r="O248" s="215"/>
      <c r="P248" s="213"/>
      <c r="Q248" s="213"/>
      <c r="R248" s="213"/>
      <c r="S248" s="213"/>
      <c r="T248" s="214" t="s">
        <v>1366</v>
      </c>
      <c r="U248" s="185">
        <v>1948</v>
      </c>
      <c r="V248" s="157" t="s">
        <v>999</v>
      </c>
      <c r="W248" s="157" t="s">
        <v>1003</v>
      </c>
    </row>
    <row r="249" spans="1:23" ht="16" customHeight="1">
      <c r="A249" s="210" t="s">
        <v>1375</v>
      </c>
      <c r="B249" s="210" t="s">
        <v>1376</v>
      </c>
      <c r="C249" s="211" t="s">
        <v>968</v>
      </c>
      <c r="D249" s="211">
        <v>15361</v>
      </c>
      <c r="E249" s="212">
        <v>44225</v>
      </c>
      <c r="F249" s="213"/>
      <c r="G249" s="213"/>
      <c r="H249" s="213"/>
      <c r="I249" s="214">
        <v>8951.16</v>
      </c>
      <c r="J249" s="212">
        <v>44255</v>
      </c>
      <c r="K249" s="211" t="s">
        <v>1371</v>
      </c>
      <c r="L249" s="213"/>
      <c r="M249" s="210" t="s">
        <v>1371</v>
      </c>
      <c r="N249" s="214">
        <v>8951.16</v>
      </c>
      <c r="O249" s="215"/>
      <c r="P249" s="213"/>
      <c r="Q249" s="213"/>
      <c r="R249" s="213"/>
      <c r="S249" s="213"/>
      <c r="T249" s="214" t="s">
        <v>1366</v>
      </c>
      <c r="U249" s="185">
        <v>1948</v>
      </c>
      <c r="V249" s="157" t="s">
        <v>999</v>
      </c>
      <c r="W249" s="157" t="s">
        <v>1003</v>
      </c>
    </row>
    <row r="250" spans="1:23" ht="16" customHeight="1">
      <c r="A250" s="210" t="s">
        <v>1375</v>
      </c>
      <c r="B250" s="210" t="s">
        <v>1376</v>
      </c>
      <c r="C250" s="211" t="s">
        <v>968</v>
      </c>
      <c r="D250" s="211">
        <v>15362</v>
      </c>
      <c r="E250" s="212">
        <v>44225</v>
      </c>
      <c r="F250" s="213"/>
      <c r="G250" s="213"/>
      <c r="H250" s="213"/>
      <c r="I250" s="214">
        <v>65937.66</v>
      </c>
      <c r="J250" s="212">
        <v>44255</v>
      </c>
      <c r="K250" s="211" t="s">
        <v>1371</v>
      </c>
      <c r="L250" s="213"/>
      <c r="M250" s="210" t="s">
        <v>1371</v>
      </c>
      <c r="N250" s="214">
        <v>65937.66</v>
      </c>
      <c r="O250" s="215"/>
      <c r="P250" s="213"/>
      <c r="Q250" s="213"/>
      <c r="R250" s="213"/>
      <c r="S250" s="213"/>
      <c r="T250" s="214" t="s">
        <v>1366</v>
      </c>
      <c r="U250" s="185">
        <v>1948</v>
      </c>
      <c r="V250" s="157" t="s">
        <v>999</v>
      </c>
      <c r="W250" s="157" t="s">
        <v>1003</v>
      </c>
    </row>
    <row r="251" spans="1:23" ht="16" customHeight="1">
      <c r="A251" s="210" t="s">
        <v>1375</v>
      </c>
      <c r="B251" s="210" t="s">
        <v>1376</v>
      </c>
      <c r="C251" s="211" t="s">
        <v>968</v>
      </c>
      <c r="D251" s="211">
        <v>15363</v>
      </c>
      <c r="E251" s="212">
        <v>44225</v>
      </c>
      <c r="F251" s="213"/>
      <c r="G251" s="213"/>
      <c r="H251" s="213"/>
      <c r="I251" s="214">
        <v>4280.2</v>
      </c>
      <c r="J251" s="212">
        <v>44255</v>
      </c>
      <c r="K251" s="211" t="s">
        <v>1371</v>
      </c>
      <c r="L251" s="213"/>
      <c r="M251" s="210" t="s">
        <v>1371</v>
      </c>
      <c r="N251" s="214">
        <v>4280.2</v>
      </c>
      <c r="O251" s="215"/>
      <c r="P251" s="213"/>
      <c r="Q251" s="213"/>
      <c r="R251" s="213"/>
      <c r="S251" s="213"/>
      <c r="T251" s="214" t="s">
        <v>1366</v>
      </c>
      <c r="U251" s="185">
        <v>1948</v>
      </c>
      <c r="V251" s="157" t="s">
        <v>999</v>
      </c>
      <c r="W251" s="157" t="s">
        <v>1003</v>
      </c>
    </row>
    <row r="252" spans="1:23" ht="16" customHeight="1">
      <c r="A252" s="210" t="s">
        <v>1375</v>
      </c>
      <c r="B252" s="210" t="s">
        <v>1376</v>
      </c>
      <c r="C252" s="211" t="s">
        <v>968</v>
      </c>
      <c r="D252" s="211">
        <v>15364</v>
      </c>
      <c r="E252" s="212">
        <v>44225</v>
      </c>
      <c r="F252" s="213"/>
      <c r="G252" s="213"/>
      <c r="H252" s="213"/>
      <c r="I252" s="214">
        <v>7325.06</v>
      </c>
      <c r="J252" s="212">
        <v>44255</v>
      </c>
      <c r="K252" s="211" t="s">
        <v>1371</v>
      </c>
      <c r="L252" s="213"/>
      <c r="M252" s="210" t="s">
        <v>1371</v>
      </c>
      <c r="N252" s="214">
        <v>7325.06</v>
      </c>
      <c r="O252" s="215"/>
      <c r="P252" s="213"/>
      <c r="Q252" s="213"/>
      <c r="R252" s="213"/>
      <c r="S252" s="213"/>
      <c r="T252" s="214" t="s">
        <v>1366</v>
      </c>
      <c r="U252" s="185">
        <v>1948</v>
      </c>
      <c r="V252" s="157" t="s">
        <v>999</v>
      </c>
      <c r="W252" s="157" t="s">
        <v>1003</v>
      </c>
    </row>
    <row r="253" spans="1:23" ht="16" customHeight="1">
      <c r="A253" s="210" t="s">
        <v>1375</v>
      </c>
      <c r="B253" s="210" t="s">
        <v>1376</v>
      </c>
      <c r="C253" s="211" t="s">
        <v>968</v>
      </c>
      <c r="D253" s="211">
        <v>15365</v>
      </c>
      <c r="E253" s="212">
        <v>44225</v>
      </c>
      <c r="F253" s="213"/>
      <c r="G253" s="213"/>
      <c r="H253" s="213"/>
      <c r="I253" s="214">
        <v>44538.58</v>
      </c>
      <c r="J253" s="212">
        <v>44255</v>
      </c>
      <c r="K253" s="211" t="s">
        <v>1371</v>
      </c>
      <c r="L253" s="213"/>
      <c r="M253" s="210" t="s">
        <v>1371</v>
      </c>
      <c r="N253" s="214">
        <v>44538.58</v>
      </c>
      <c r="O253" s="215"/>
      <c r="P253" s="213"/>
      <c r="Q253" s="213"/>
      <c r="R253" s="213"/>
      <c r="S253" s="213"/>
      <c r="T253" s="214" t="s">
        <v>1366</v>
      </c>
      <c r="U253" s="185">
        <v>1948</v>
      </c>
      <c r="V253" s="157" t="s">
        <v>999</v>
      </c>
      <c r="W253" s="157" t="s">
        <v>1003</v>
      </c>
    </row>
    <row r="254" spans="1:23" ht="16" customHeight="1">
      <c r="A254" s="210" t="s">
        <v>1375</v>
      </c>
      <c r="B254" s="210" t="s">
        <v>1376</v>
      </c>
      <c r="C254" s="211" t="s">
        <v>968</v>
      </c>
      <c r="D254" s="211">
        <v>15366</v>
      </c>
      <c r="E254" s="212">
        <v>44225</v>
      </c>
      <c r="F254" s="213"/>
      <c r="G254" s="213"/>
      <c r="H254" s="213"/>
      <c r="I254" s="214">
        <v>11802.42</v>
      </c>
      <c r="J254" s="212">
        <v>44255</v>
      </c>
      <c r="K254" s="211" t="s">
        <v>1371</v>
      </c>
      <c r="L254" s="213"/>
      <c r="M254" s="210" t="s">
        <v>1371</v>
      </c>
      <c r="N254" s="214">
        <v>11802.42</v>
      </c>
      <c r="O254" s="215"/>
      <c r="P254" s="213"/>
      <c r="Q254" s="213"/>
      <c r="R254" s="213"/>
      <c r="S254" s="213"/>
      <c r="T254" s="214" t="s">
        <v>1366</v>
      </c>
      <c r="U254" s="185">
        <v>1948</v>
      </c>
      <c r="V254" s="157" t="s">
        <v>999</v>
      </c>
      <c r="W254" s="157" t="s">
        <v>1003</v>
      </c>
    </row>
    <row r="255" spans="1:23" ht="16" customHeight="1">
      <c r="A255" s="210" t="s">
        <v>1375</v>
      </c>
      <c r="B255" s="210" t="s">
        <v>1376</v>
      </c>
      <c r="C255" s="211" t="s">
        <v>968</v>
      </c>
      <c r="D255" s="211">
        <v>15367</v>
      </c>
      <c r="E255" s="212">
        <v>44225</v>
      </c>
      <c r="F255" s="213"/>
      <c r="G255" s="213"/>
      <c r="H255" s="213"/>
      <c r="I255" s="214">
        <v>37934.769999999997</v>
      </c>
      <c r="J255" s="212">
        <v>44255</v>
      </c>
      <c r="K255" s="211" t="s">
        <v>1371</v>
      </c>
      <c r="L255" s="213"/>
      <c r="M255" s="210" t="s">
        <v>1371</v>
      </c>
      <c r="N255" s="214">
        <v>37934.769999999997</v>
      </c>
      <c r="O255" s="215"/>
      <c r="P255" s="213"/>
      <c r="Q255" s="213"/>
      <c r="R255" s="213"/>
      <c r="S255" s="213"/>
      <c r="T255" s="214" t="s">
        <v>1366</v>
      </c>
      <c r="U255" s="185">
        <v>1948</v>
      </c>
      <c r="V255" s="157" t="s">
        <v>999</v>
      </c>
      <c r="W255" s="157" t="s">
        <v>1003</v>
      </c>
    </row>
    <row r="256" spans="1:23" ht="16" customHeight="1">
      <c r="A256" s="210" t="s">
        <v>1375</v>
      </c>
      <c r="B256" s="210" t="s">
        <v>1376</v>
      </c>
      <c r="C256" s="211" t="s">
        <v>968</v>
      </c>
      <c r="D256" s="211">
        <v>15368</v>
      </c>
      <c r="E256" s="212">
        <v>44225</v>
      </c>
      <c r="F256" s="213"/>
      <c r="G256" s="213"/>
      <c r="H256" s="213"/>
      <c r="I256" s="214">
        <v>27092.34</v>
      </c>
      <c r="J256" s="212">
        <v>44255</v>
      </c>
      <c r="K256" s="211" t="s">
        <v>1371</v>
      </c>
      <c r="L256" s="213"/>
      <c r="M256" s="210" t="s">
        <v>1371</v>
      </c>
      <c r="N256" s="214">
        <v>27092.34</v>
      </c>
      <c r="O256" s="215"/>
      <c r="P256" s="213"/>
      <c r="Q256" s="213"/>
      <c r="R256" s="213"/>
      <c r="S256" s="213"/>
      <c r="T256" s="214" t="s">
        <v>1366</v>
      </c>
      <c r="U256" s="185">
        <v>1948</v>
      </c>
      <c r="V256" s="157" t="s">
        <v>999</v>
      </c>
      <c r="W256" s="157" t="s">
        <v>1003</v>
      </c>
    </row>
    <row r="257" spans="1:23" ht="16" customHeight="1">
      <c r="A257" s="210" t="s">
        <v>1375</v>
      </c>
      <c r="B257" s="210" t="s">
        <v>1376</v>
      </c>
      <c r="C257" s="211" t="s">
        <v>968</v>
      </c>
      <c r="D257" s="211">
        <v>15369</v>
      </c>
      <c r="E257" s="212">
        <v>44225</v>
      </c>
      <c r="F257" s="213"/>
      <c r="G257" s="213"/>
      <c r="H257" s="213"/>
      <c r="I257" s="214">
        <v>22639.82</v>
      </c>
      <c r="J257" s="212">
        <v>44255</v>
      </c>
      <c r="K257" s="211" t="s">
        <v>1371</v>
      </c>
      <c r="L257" s="213"/>
      <c r="M257" s="210" t="s">
        <v>1371</v>
      </c>
      <c r="N257" s="214">
        <v>22639.82</v>
      </c>
      <c r="O257" s="215"/>
      <c r="P257" s="213"/>
      <c r="Q257" s="213"/>
      <c r="R257" s="213"/>
      <c r="S257" s="213"/>
      <c r="T257" s="214" t="s">
        <v>1366</v>
      </c>
      <c r="U257" s="185">
        <v>1948</v>
      </c>
      <c r="V257" s="157" t="s">
        <v>999</v>
      </c>
      <c r="W257" s="157" t="s">
        <v>1003</v>
      </c>
    </row>
    <row r="258" spans="1:23" ht="16" customHeight="1">
      <c r="A258" s="210" t="s">
        <v>1375</v>
      </c>
      <c r="B258" s="210" t="s">
        <v>1376</v>
      </c>
      <c r="C258" s="211" t="s">
        <v>968</v>
      </c>
      <c r="D258" s="211">
        <v>15370</v>
      </c>
      <c r="E258" s="212">
        <v>44225</v>
      </c>
      <c r="F258" s="213"/>
      <c r="G258" s="213"/>
      <c r="H258" s="213"/>
      <c r="I258" s="214">
        <v>10365.790000000001</v>
      </c>
      <c r="J258" s="212">
        <v>44255</v>
      </c>
      <c r="K258" s="211" t="s">
        <v>1371</v>
      </c>
      <c r="L258" s="213"/>
      <c r="M258" s="210" t="s">
        <v>1371</v>
      </c>
      <c r="N258" s="214">
        <v>10365.790000000001</v>
      </c>
      <c r="O258" s="215"/>
      <c r="P258" s="213"/>
      <c r="Q258" s="213"/>
      <c r="R258" s="213"/>
      <c r="S258" s="213"/>
      <c r="T258" s="214" t="s">
        <v>1366</v>
      </c>
      <c r="U258" s="185">
        <v>1948</v>
      </c>
      <c r="V258" s="157" t="s">
        <v>999</v>
      </c>
      <c r="W258" s="157" t="s">
        <v>1003</v>
      </c>
    </row>
    <row r="259" spans="1:23" ht="16" customHeight="1">
      <c r="A259" s="210" t="s">
        <v>1375</v>
      </c>
      <c r="B259" s="210" t="s">
        <v>1376</v>
      </c>
      <c r="C259" s="211" t="s">
        <v>968</v>
      </c>
      <c r="D259" s="211">
        <v>15371</v>
      </c>
      <c r="E259" s="212">
        <v>44225</v>
      </c>
      <c r="F259" s="213"/>
      <c r="G259" s="213"/>
      <c r="H259" s="213"/>
      <c r="I259" s="214">
        <v>14291.81</v>
      </c>
      <c r="J259" s="212">
        <v>44255</v>
      </c>
      <c r="K259" s="211" t="s">
        <v>1371</v>
      </c>
      <c r="L259" s="213"/>
      <c r="M259" s="210" t="s">
        <v>1371</v>
      </c>
      <c r="N259" s="214">
        <v>14291.81</v>
      </c>
      <c r="O259" s="215"/>
      <c r="P259" s="213"/>
      <c r="Q259" s="213"/>
      <c r="R259" s="213"/>
      <c r="S259" s="213"/>
      <c r="T259" s="214" t="s">
        <v>1366</v>
      </c>
      <c r="U259" s="185">
        <v>1948</v>
      </c>
      <c r="V259" s="157" t="s">
        <v>999</v>
      </c>
      <c r="W259" s="157" t="s">
        <v>1003</v>
      </c>
    </row>
    <row r="260" spans="1:23" ht="16" customHeight="1">
      <c r="A260" s="210" t="s">
        <v>1375</v>
      </c>
      <c r="B260" s="210" t="s">
        <v>1376</v>
      </c>
      <c r="C260" s="211" t="s">
        <v>968</v>
      </c>
      <c r="D260" s="211">
        <v>15372</v>
      </c>
      <c r="E260" s="212">
        <v>44225</v>
      </c>
      <c r="F260" s="213"/>
      <c r="G260" s="213"/>
      <c r="H260" s="213"/>
      <c r="I260" s="214">
        <v>11337.91</v>
      </c>
      <c r="J260" s="212">
        <v>44255</v>
      </c>
      <c r="K260" s="211" t="s">
        <v>1371</v>
      </c>
      <c r="L260" s="213"/>
      <c r="M260" s="210" t="s">
        <v>1371</v>
      </c>
      <c r="N260" s="214">
        <v>11337.91</v>
      </c>
      <c r="O260" s="215"/>
      <c r="P260" s="213"/>
      <c r="Q260" s="213"/>
      <c r="R260" s="213"/>
      <c r="S260" s="213"/>
      <c r="T260" s="214" t="s">
        <v>1366</v>
      </c>
      <c r="U260" s="185">
        <v>1948</v>
      </c>
      <c r="V260" s="157" t="s">
        <v>999</v>
      </c>
      <c r="W260" s="157" t="s">
        <v>1003</v>
      </c>
    </row>
    <row r="261" spans="1:23" ht="16" customHeight="1">
      <c r="A261" s="210" t="s">
        <v>1375</v>
      </c>
      <c r="B261" s="210" t="s">
        <v>1376</v>
      </c>
      <c r="C261" s="211" t="s">
        <v>968</v>
      </c>
      <c r="D261" s="211">
        <v>15373</v>
      </c>
      <c r="E261" s="212">
        <v>44225</v>
      </c>
      <c r="F261" s="213"/>
      <c r="G261" s="213"/>
      <c r="H261" s="213"/>
      <c r="I261" s="214">
        <v>13133.83</v>
      </c>
      <c r="J261" s="212">
        <v>44255</v>
      </c>
      <c r="K261" s="211" t="s">
        <v>1371</v>
      </c>
      <c r="L261" s="213"/>
      <c r="M261" s="210" t="s">
        <v>1371</v>
      </c>
      <c r="N261" s="214">
        <v>13133.83</v>
      </c>
      <c r="O261" s="215"/>
      <c r="P261" s="213"/>
      <c r="Q261" s="213"/>
      <c r="R261" s="213"/>
      <c r="S261" s="213"/>
      <c r="T261" s="214" t="s">
        <v>1366</v>
      </c>
      <c r="U261" s="185">
        <v>1948</v>
      </c>
      <c r="V261" s="157" t="s">
        <v>999</v>
      </c>
      <c r="W261" s="157" t="s">
        <v>1003</v>
      </c>
    </row>
    <row r="262" spans="1:23" ht="16" customHeight="1">
      <c r="A262" s="210" t="s">
        <v>1375</v>
      </c>
      <c r="B262" s="210" t="s">
        <v>1376</v>
      </c>
      <c r="C262" s="211" t="s">
        <v>968</v>
      </c>
      <c r="D262" s="211">
        <v>15374</v>
      </c>
      <c r="E262" s="212">
        <v>44225</v>
      </c>
      <c r="F262" s="213"/>
      <c r="G262" s="213"/>
      <c r="H262" s="213"/>
      <c r="I262" s="214">
        <v>12679.98</v>
      </c>
      <c r="J262" s="212">
        <v>44255</v>
      </c>
      <c r="K262" s="211" t="s">
        <v>1371</v>
      </c>
      <c r="L262" s="213"/>
      <c r="M262" s="210" t="s">
        <v>1371</v>
      </c>
      <c r="N262" s="214">
        <v>12679.98</v>
      </c>
      <c r="O262" s="215"/>
      <c r="P262" s="213"/>
      <c r="Q262" s="213"/>
      <c r="R262" s="213"/>
      <c r="S262" s="213"/>
      <c r="T262" s="214" t="s">
        <v>1366</v>
      </c>
      <c r="U262" s="185">
        <v>1948</v>
      </c>
      <c r="V262" s="157" t="s">
        <v>999</v>
      </c>
      <c r="W262" s="157" t="s">
        <v>1003</v>
      </c>
    </row>
    <row r="263" spans="1:23" ht="16" customHeight="1">
      <c r="A263" s="210" t="s">
        <v>1375</v>
      </c>
      <c r="B263" s="210" t="s">
        <v>1376</v>
      </c>
      <c r="C263" s="211" t="s">
        <v>968</v>
      </c>
      <c r="D263" s="211">
        <v>15375</v>
      </c>
      <c r="E263" s="212">
        <v>44225</v>
      </c>
      <c r="F263" s="213"/>
      <c r="G263" s="213"/>
      <c r="H263" s="213"/>
      <c r="I263" s="214">
        <v>9582.68</v>
      </c>
      <c r="J263" s="212">
        <v>44255</v>
      </c>
      <c r="K263" s="211" t="s">
        <v>1371</v>
      </c>
      <c r="L263" s="213"/>
      <c r="M263" s="210" t="s">
        <v>1371</v>
      </c>
      <c r="N263" s="214">
        <v>9582.68</v>
      </c>
      <c r="O263" s="215"/>
      <c r="P263" s="213"/>
      <c r="Q263" s="213"/>
      <c r="R263" s="213"/>
      <c r="S263" s="213"/>
      <c r="T263" s="214" t="s">
        <v>1366</v>
      </c>
      <c r="U263" s="185">
        <v>1948</v>
      </c>
      <c r="V263" s="157" t="s">
        <v>999</v>
      </c>
      <c r="W263" s="157" t="s">
        <v>1003</v>
      </c>
    </row>
    <row r="264" spans="1:23" ht="16" customHeight="1">
      <c r="A264" s="210" t="s">
        <v>1375</v>
      </c>
      <c r="B264" s="210" t="s">
        <v>1376</v>
      </c>
      <c r="C264" s="211" t="s">
        <v>968</v>
      </c>
      <c r="D264" s="211">
        <v>15376</v>
      </c>
      <c r="E264" s="212">
        <v>44225</v>
      </c>
      <c r="F264" s="213"/>
      <c r="G264" s="213"/>
      <c r="H264" s="213"/>
      <c r="I264" s="214">
        <v>25899</v>
      </c>
      <c r="J264" s="212">
        <v>44255</v>
      </c>
      <c r="K264" s="211" t="s">
        <v>1371</v>
      </c>
      <c r="L264" s="213"/>
      <c r="M264" s="210" t="s">
        <v>1371</v>
      </c>
      <c r="N264" s="214">
        <v>25899</v>
      </c>
      <c r="O264" s="215"/>
      <c r="P264" s="213"/>
      <c r="Q264" s="213"/>
      <c r="R264" s="213"/>
      <c r="S264" s="213"/>
      <c r="T264" s="214" t="s">
        <v>1366</v>
      </c>
      <c r="U264" s="185">
        <v>1948</v>
      </c>
      <c r="V264" s="157" t="s">
        <v>999</v>
      </c>
      <c r="W264" s="157" t="s">
        <v>1003</v>
      </c>
    </row>
    <row r="265" spans="1:23" ht="16" customHeight="1">
      <c r="A265" s="210" t="s">
        <v>1375</v>
      </c>
      <c r="B265" s="210" t="s">
        <v>1376</v>
      </c>
      <c r="C265" s="211" t="s">
        <v>968</v>
      </c>
      <c r="D265" s="211">
        <v>15377</v>
      </c>
      <c r="E265" s="212">
        <v>44225</v>
      </c>
      <c r="F265" s="213"/>
      <c r="G265" s="213"/>
      <c r="H265" s="213"/>
      <c r="I265" s="214">
        <v>11167.16</v>
      </c>
      <c r="J265" s="212">
        <v>44255</v>
      </c>
      <c r="K265" s="211" t="s">
        <v>1371</v>
      </c>
      <c r="L265" s="213"/>
      <c r="M265" s="210" t="s">
        <v>1371</v>
      </c>
      <c r="N265" s="214">
        <v>11167.16</v>
      </c>
      <c r="O265" s="215"/>
      <c r="P265" s="213"/>
      <c r="Q265" s="213"/>
      <c r="R265" s="213"/>
      <c r="S265" s="213"/>
      <c r="T265" s="214" t="s">
        <v>1366</v>
      </c>
      <c r="U265" s="185">
        <v>1948</v>
      </c>
      <c r="V265" s="157" t="s">
        <v>999</v>
      </c>
      <c r="W265" s="157" t="s">
        <v>1003</v>
      </c>
    </row>
    <row r="266" spans="1:23" ht="16" customHeight="1">
      <c r="A266" s="210" t="s">
        <v>1375</v>
      </c>
      <c r="B266" s="210" t="s">
        <v>1376</v>
      </c>
      <c r="C266" s="211" t="s">
        <v>968</v>
      </c>
      <c r="D266" s="211">
        <v>15379</v>
      </c>
      <c r="E266" s="212">
        <v>44225</v>
      </c>
      <c r="F266" s="213"/>
      <c r="G266" s="213"/>
      <c r="H266" s="213"/>
      <c r="I266" s="214">
        <v>28212.9</v>
      </c>
      <c r="J266" s="212">
        <v>44255</v>
      </c>
      <c r="K266" s="211" t="s">
        <v>1371</v>
      </c>
      <c r="L266" s="213"/>
      <c r="M266" s="210" t="s">
        <v>1371</v>
      </c>
      <c r="N266" s="214">
        <v>28212.9</v>
      </c>
      <c r="O266" s="215"/>
      <c r="P266" s="213"/>
      <c r="Q266" s="213"/>
      <c r="R266" s="213"/>
      <c r="S266" s="213"/>
      <c r="T266" s="214" t="s">
        <v>1366</v>
      </c>
      <c r="U266" s="185">
        <v>1948</v>
      </c>
      <c r="V266" s="157" t="s">
        <v>999</v>
      </c>
      <c r="W266" s="157" t="s">
        <v>1003</v>
      </c>
    </row>
    <row r="267" spans="1:23" ht="16" customHeight="1">
      <c r="A267" s="210" t="s">
        <v>1375</v>
      </c>
      <c r="B267" s="210" t="s">
        <v>1376</v>
      </c>
      <c r="C267" s="211" t="s">
        <v>968</v>
      </c>
      <c r="D267" s="211">
        <v>15443</v>
      </c>
      <c r="E267" s="212">
        <v>44253</v>
      </c>
      <c r="F267" s="213"/>
      <c r="G267" s="213"/>
      <c r="H267" s="213"/>
      <c r="I267" s="214">
        <v>56592.45</v>
      </c>
      <c r="J267" s="212">
        <v>44286</v>
      </c>
      <c r="K267" s="211" t="s">
        <v>1371</v>
      </c>
      <c r="L267" s="213"/>
      <c r="M267" s="210" t="s">
        <v>1371</v>
      </c>
      <c r="N267" s="214">
        <v>56592.45</v>
      </c>
      <c r="O267" s="215"/>
      <c r="P267" s="213"/>
      <c r="Q267" s="213"/>
      <c r="R267" s="213"/>
      <c r="S267" s="213"/>
      <c r="T267" s="214" t="s">
        <v>1373</v>
      </c>
      <c r="U267" s="185">
        <v>1917</v>
      </c>
      <c r="V267" s="157" t="s">
        <v>999</v>
      </c>
      <c r="W267" s="157" t="s">
        <v>1003</v>
      </c>
    </row>
    <row r="268" spans="1:23" ht="16" customHeight="1">
      <c r="A268" s="210" t="s">
        <v>1375</v>
      </c>
      <c r="B268" s="210" t="s">
        <v>1376</v>
      </c>
      <c r="C268" s="211" t="s">
        <v>968</v>
      </c>
      <c r="D268" s="211">
        <v>15445</v>
      </c>
      <c r="E268" s="212">
        <v>44253</v>
      </c>
      <c r="F268" s="213"/>
      <c r="G268" s="213"/>
      <c r="H268" s="213"/>
      <c r="I268" s="214">
        <v>2866.19</v>
      </c>
      <c r="J268" s="212">
        <v>44286</v>
      </c>
      <c r="K268" s="211" t="s">
        <v>1371</v>
      </c>
      <c r="L268" s="213"/>
      <c r="M268" s="210" t="s">
        <v>1371</v>
      </c>
      <c r="N268" s="214">
        <v>2866.19</v>
      </c>
      <c r="O268" s="215"/>
      <c r="P268" s="213"/>
      <c r="Q268" s="213"/>
      <c r="R268" s="213"/>
      <c r="S268" s="213"/>
      <c r="T268" s="214" t="s">
        <v>1373</v>
      </c>
      <c r="U268" s="185">
        <v>1917</v>
      </c>
      <c r="V268" s="157" t="s">
        <v>999</v>
      </c>
      <c r="W268" s="157" t="s">
        <v>1003</v>
      </c>
    </row>
    <row r="269" spans="1:23" ht="16" customHeight="1">
      <c r="A269" s="210" t="s">
        <v>1375</v>
      </c>
      <c r="B269" s="210" t="s">
        <v>1376</v>
      </c>
      <c r="C269" s="211" t="s">
        <v>968</v>
      </c>
      <c r="D269" s="211">
        <v>15446</v>
      </c>
      <c r="E269" s="212">
        <v>44253</v>
      </c>
      <c r="F269" s="213"/>
      <c r="G269" s="213"/>
      <c r="H269" s="213"/>
      <c r="I269" s="214">
        <v>14050.21</v>
      </c>
      <c r="J269" s="212">
        <v>44286</v>
      </c>
      <c r="K269" s="211" t="s">
        <v>1371</v>
      </c>
      <c r="L269" s="213"/>
      <c r="M269" s="210" t="s">
        <v>1371</v>
      </c>
      <c r="N269" s="214">
        <v>14050.21</v>
      </c>
      <c r="O269" s="215"/>
      <c r="P269" s="213"/>
      <c r="Q269" s="213"/>
      <c r="R269" s="213"/>
      <c r="S269" s="213"/>
      <c r="T269" s="214" t="s">
        <v>1373</v>
      </c>
      <c r="U269" s="185">
        <v>1917</v>
      </c>
      <c r="V269" s="157" t="s">
        <v>999</v>
      </c>
      <c r="W269" s="157" t="s">
        <v>1003</v>
      </c>
    </row>
    <row r="270" spans="1:23" ht="16" customHeight="1">
      <c r="A270" s="210" t="s">
        <v>1375</v>
      </c>
      <c r="B270" s="210" t="s">
        <v>1376</v>
      </c>
      <c r="C270" s="211" t="s">
        <v>968</v>
      </c>
      <c r="D270" s="211">
        <v>15448</v>
      </c>
      <c r="E270" s="212">
        <v>44253</v>
      </c>
      <c r="F270" s="213"/>
      <c r="G270" s="213"/>
      <c r="H270" s="213"/>
      <c r="I270" s="214">
        <v>1217.75</v>
      </c>
      <c r="J270" s="212">
        <v>44286</v>
      </c>
      <c r="K270" s="211" t="s">
        <v>1371</v>
      </c>
      <c r="L270" s="213"/>
      <c r="M270" s="210" t="s">
        <v>1371</v>
      </c>
      <c r="N270" s="214">
        <v>1217.75</v>
      </c>
      <c r="O270" s="215"/>
      <c r="P270" s="213"/>
      <c r="Q270" s="213"/>
      <c r="R270" s="213"/>
      <c r="S270" s="213"/>
      <c r="T270" s="214" t="s">
        <v>1373</v>
      </c>
      <c r="U270" s="185">
        <v>1917</v>
      </c>
      <c r="V270" s="157" t="s">
        <v>999</v>
      </c>
      <c r="W270" s="157" t="s">
        <v>1003</v>
      </c>
    </row>
    <row r="271" spans="1:23" ht="16" customHeight="1">
      <c r="A271" s="210" t="s">
        <v>1375</v>
      </c>
      <c r="B271" s="210" t="s">
        <v>1376</v>
      </c>
      <c r="C271" s="211" t="s">
        <v>968</v>
      </c>
      <c r="D271" s="211">
        <v>15449</v>
      </c>
      <c r="E271" s="212">
        <v>44253</v>
      </c>
      <c r="F271" s="213"/>
      <c r="G271" s="213"/>
      <c r="H271" s="213"/>
      <c r="I271" s="214">
        <v>6105.3</v>
      </c>
      <c r="J271" s="212">
        <v>44286</v>
      </c>
      <c r="K271" s="211" t="s">
        <v>1371</v>
      </c>
      <c r="L271" s="213"/>
      <c r="M271" s="210" t="s">
        <v>1371</v>
      </c>
      <c r="N271" s="214">
        <v>6105.3</v>
      </c>
      <c r="O271" s="215"/>
      <c r="P271" s="213"/>
      <c r="Q271" s="213"/>
      <c r="R271" s="213"/>
      <c r="S271" s="213"/>
      <c r="T271" s="214" t="s">
        <v>1373</v>
      </c>
      <c r="U271" s="185">
        <v>1917</v>
      </c>
      <c r="V271" s="157" t="s">
        <v>999</v>
      </c>
      <c r="W271" s="157" t="s">
        <v>1003</v>
      </c>
    </row>
    <row r="272" spans="1:23" ht="16" customHeight="1">
      <c r="A272" s="210" t="s">
        <v>1375</v>
      </c>
      <c r="B272" s="210" t="s">
        <v>1376</v>
      </c>
      <c r="C272" s="211" t="s">
        <v>968</v>
      </c>
      <c r="D272" s="211">
        <v>15450</v>
      </c>
      <c r="E272" s="212">
        <v>44253</v>
      </c>
      <c r="F272" s="213"/>
      <c r="G272" s="213"/>
      <c r="H272" s="213"/>
      <c r="I272" s="214">
        <v>8861.4599999999991</v>
      </c>
      <c r="J272" s="212">
        <v>44286</v>
      </c>
      <c r="K272" s="211" t="s">
        <v>1371</v>
      </c>
      <c r="L272" s="213"/>
      <c r="M272" s="210" t="s">
        <v>1371</v>
      </c>
      <c r="N272" s="214">
        <v>8861.4599999999991</v>
      </c>
      <c r="O272" s="215"/>
      <c r="P272" s="213"/>
      <c r="Q272" s="213"/>
      <c r="R272" s="213"/>
      <c r="S272" s="213"/>
      <c r="T272" s="214" t="s">
        <v>1373</v>
      </c>
      <c r="U272" s="185">
        <v>1917</v>
      </c>
      <c r="V272" s="157" t="s">
        <v>999</v>
      </c>
      <c r="W272" s="157" t="s">
        <v>1003</v>
      </c>
    </row>
    <row r="273" spans="1:23" ht="16" customHeight="1">
      <c r="A273" s="210" t="s">
        <v>1375</v>
      </c>
      <c r="B273" s="210" t="s">
        <v>1376</v>
      </c>
      <c r="C273" s="211" t="s">
        <v>968</v>
      </c>
      <c r="D273" s="211">
        <v>15451</v>
      </c>
      <c r="E273" s="212">
        <v>44253</v>
      </c>
      <c r="F273" s="213"/>
      <c r="G273" s="213"/>
      <c r="H273" s="213"/>
      <c r="I273" s="214">
        <v>65299.24</v>
      </c>
      <c r="J273" s="212">
        <v>44286</v>
      </c>
      <c r="K273" s="211" t="s">
        <v>1371</v>
      </c>
      <c r="L273" s="213"/>
      <c r="M273" s="210" t="s">
        <v>1371</v>
      </c>
      <c r="N273" s="214">
        <v>65299.24</v>
      </c>
      <c r="O273" s="215"/>
      <c r="P273" s="213"/>
      <c r="Q273" s="213"/>
      <c r="R273" s="213"/>
      <c r="S273" s="213"/>
      <c r="T273" s="214" t="s">
        <v>1373</v>
      </c>
      <c r="U273" s="185">
        <v>1917</v>
      </c>
      <c r="V273" s="157" t="s">
        <v>999</v>
      </c>
      <c r="W273" s="157" t="s">
        <v>1003</v>
      </c>
    </row>
    <row r="274" spans="1:23" ht="16" customHeight="1">
      <c r="A274" s="210" t="s">
        <v>1375</v>
      </c>
      <c r="B274" s="210" t="s">
        <v>1376</v>
      </c>
      <c r="C274" s="211" t="s">
        <v>968</v>
      </c>
      <c r="D274" s="211">
        <v>15452</v>
      </c>
      <c r="E274" s="212">
        <v>44253</v>
      </c>
      <c r="F274" s="213"/>
      <c r="G274" s="213"/>
      <c r="H274" s="213"/>
      <c r="I274" s="214">
        <v>4283.6000000000004</v>
      </c>
      <c r="J274" s="212">
        <v>44286</v>
      </c>
      <c r="K274" s="211" t="s">
        <v>1371</v>
      </c>
      <c r="L274" s="213"/>
      <c r="M274" s="210" t="s">
        <v>1371</v>
      </c>
      <c r="N274" s="214">
        <v>4283.6000000000004</v>
      </c>
      <c r="O274" s="215"/>
      <c r="P274" s="213"/>
      <c r="Q274" s="213"/>
      <c r="R274" s="213"/>
      <c r="S274" s="213"/>
      <c r="T274" s="214" t="s">
        <v>1373</v>
      </c>
      <c r="U274" s="185">
        <v>1917</v>
      </c>
      <c r="V274" s="157" t="s">
        <v>999</v>
      </c>
      <c r="W274" s="157" t="s">
        <v>1003</v>
      </c>
    </row>
    <row r="275" spans="1:23" ht="16" customHeight="1">
      <c r="A275" s="210" t="s">
        <v>1375</v>
      </c>
      <c r="B275" s="210" t="s">
        <v>1376</v>
      </c>
      <c r="C275" s="211" t="s">
        <v>968</v>
      </c>
      <c r="D275" s="211">
        <v>15453</v>
      </c>
      <c r="E275" s="212">
        <v>44253</v>
      </c>
      <c r="F275" s="213"/>
      <c r="G275" s="213"/>
      <c r="H275" s="213"/>
      <c r="I275" s="214">
        <v>7243.16</v>
      </c>
      <c r="J275" s="212">
        <v>44286</v>
      </c>
      <c r="K275" s="211" t="s">
        <v>1371</v>
      </c>
      <c r="L275" s="213"/>
      <c r="M275" s="210" t="s">
        <v>1371</v>
      </c>
      <c r="N275" s="214">
        <v>7243.16</v>
      </c>
      <c r="O275" s="215"/>
      <c r="P275" s="213"/>
      <c r="Q275" s="213"/>
      <c r="R275" s="213"/>
      <c r="S275" s="213"/>
      <c r="T275" s="214" t="s">
        <v>1373</v>
      </c>
      <c r="U275" s="185">
        <v>1917</v>
      </c>
      <c r="V275" s="157" t="s">
        <v>999</v>
      </c>
      <c r="W275" s="157" t="s">
        <v>1003</v>
      </c>
    </row>
    <row r="276" spans="1:23" ht="16" customHeight="1">
      <c r="A276" s="210" t="s">
        <v>1375</v>
      </c>
      <c r="B276" s="210" t="s">
        <v>1376</v>
      </c>
      <c r="C276" s="211" t="s">
        <v>968</v>
      </c>
      <c r="D276" s="211">
        <v>15454</v>
      </c>
      <c r="E276" s="212">
        <v>44253</v>
      </c>
      <c r="F276" s="213"/>
      <c r="G276" s="213"/>
      <c r="H276" s="213"/>
      <c r="I276" s="214">
        <v>47069.94</v>
      </c>
      <c r="J276" s="212">
        <v>44286</v>
      </c>
      <c r="K276" s="211" t="s">
        <v>1371</v>
      </c>
      <c r="L276" s="213"/>
      <c r="M276" s="210" t="s">
        <v>1371</v>
      </c>
      <c r="N276" s="214">
        <v>47069.94</v>
      </c>
      <c r="O276" s="215"/>
      <c r="P276" s="213"/>
      <c r="Q276" s="213"/>
      <c r="R276" s="213"/>
      <c r="S276" s="213"/>
      <c r="T276" s="214" t="s">
        <v>1373</v>
      </c>
      <c r="U276" s="185">
        <v>1917</v>
      </c>
      <c r="V276" s="157" t="s">
        <v>999</v>
      </c>
      <c r="W276" s="157" t="s">
        <v>1003</v>
      </c>
    </row>
    <row r="277" spans="1:23" ht="16" customHeight="1">
      <c r="A277" s="210" t="s">
        <v>1375</v>
      </c>
      <c r="B277" s="210" t="s">
        <v>1376</v>
      </c>
      <c r="C277" s="211" t="s">
        <v>968</v>
      </c>
      <c r="D277" s="211">
        <v>15455</v>
      </c>
      <c r="E277" s="212">
        <v>44253</v>
      </c>
      <c r="F277" s="213"/>
      <c r="G277" s="213"/>
      <c r="H277" s="213"/>
      <c r="I277" s="214">
        <v>12094.7</v>
      </c>
      <c r="J277" s="212">
        <v>44286</v>
      </c>
      <c r="K277" s="211" t="s">
        <v>1371</v>
      </c>
      <c r="L277" s="213"/>
      <c r="M277" s="210" t="s">
        <v>1371</v>
      </c>
      <c r="N277" s="214">
        <v>12094.7</v>
      </c>
      <c r="O277" s="215"/>
      <c r="P277" s="213"/>
      <c r="Q277" s="213"/>
      <c r="R277" s="213"/>
      <c r="S277" s="213"/>
      <c r="T277" s="214" t="s">
        <v>1373</v>
      </c>
      <c r="U277" s="185">
        <v>1917</v>
      </c>
      <c r="V277" s="157" t="s">
        <v>999</v>
      </c>
      <c r="W277" s="157" t="s">
        <v>1003</v>
      </c>
    </row>
    <row r="278" spans="1:23" ht="16" customHeight="1">
      <c r="A278" s="210" t="s">
        <v>1375</v>
      </c>
      <c r="B278" s="210" t="s">
        <v>1376</v>
      </c>
      <c r="C278" s="211" t="s">
        <v>968</v>
      </c>
      <c r="D278" s="211">
        <v>15456</v>
      </c>
      <c r="E278" s="212">
        <v>44253</v>
      </c>
      <c r="F278" s="213"/>
      <c r="G278" s="213"/>
      <c r="H278" s="213"/>
      <c r="I278" s="214">
        <v>38249.449999999997</v>
      </c>
      <c r="J278" s="212">
        <v>44286</v>
      </c>
      <c r="K278" s="211" t="s">
        <v>1371</v>
      </c>
      <c r="L278" s="213"/>
      <c r="M278" s="210" t="s">
        <v>1371</v>
      </c>
      <c r="N278" s="214">
        <v>38249.449999999997</v>
      </c>
      <c r="O278" s="215"/>
      <c r="P278" s="213"/>
      <c r="Q278" s="213"/>
      <c r="R278" s="213"/>
      <c r="S278" s="213"/>
      <c r="T278" s="214" t="s">
        <v>1373</v>
      </c>
      <c r="U278" s="185">
        <v>1917</v>
      </c>
      <c r="V278" s="157" t="s">
        <v>999</v>
      </c>
      <c r="W278" s="157" t="s">
        <v>1003</v>
      </c>
    </row>
    <row r="279" spans="1:23" ht="16" customHeight="1">
      <c r="A279" s="210" t="s">
        <v>1375</v>
      </c>
      <c r="B279" s="210" t="s">
        <v>1376</v>
      </c>
      <c r="C279" s="211" t="s">
        <v>968</v>
      </c>
      <c r="D279" s="211">
        <v>15457</v>
      </c>
      <c r="E279" s="212">
        <v>44253</v>
      </c>
      <c r="F279" s="213"/>
      <c r="G279" s="213"/>
      <c r="H279" s="213"/>
      <c r="I279" s="214">
        <v>27769.3</v>
      </c>
      <c r="J279" s="212">
        <v>44286</v>
      </c>
      <c r="K279" s="211" t="s">
        <v>1371</v>
      </c>
      <c r="L279" s="213"/>
      <c r="M279" s="210" t="s">
        <v>1371</v>
      </c>
      <c r="N279" s="214">
        <v>27769.3</v>
      </c>
      <c r="O279" s="215"/>
      <c r="P279" s="213"/>
      <c r="Q279" s="213"/>
      <c r="R279" s="213"/>
      <c r="S279" s="213"/>
      <c r="T279" s="214" t="s">
        <v>1373</v>
      </c>
      <c r="U279" s="185">
        <v>1917</v>
      </c>
      <c r="V279" s="157" t="s">
        <v>999</v>
      </c>
      <c r="W279" s="157" t="s">
        <v>1003</v>
      </c>
    </row>
    <row r="280" spans="1:23" ht="16" customHeight="1">
      <c r="A280" s="210" t="s">
        <v>1375</v>
      </c>
      <c r="B280" s="210" t="s">
        <v>1376</v>
      </c>
      <c r="C280" s="211" t="s">
        <v>968</v>
      </c>
      <c r="D280" s="211">
        <v>15458</v>
      </c>
      <c r="E280" s="212">
        <v>44253</v>
      </c>
      <c r="F280" s="213"/>
      <c r="G280" s="213"/>
      <c r="H280" s="213"/>
      <c r="I280" s="214">
        <v>23135.47</v>
      </c>
      <c r="J280" s="212">
        <v>44286</v>
      </c>
      <c r="K280" s="211" t="s">
        <v>1371</v>
      </c>
      <c r="L280" s="213"/>
      <c r="M280" s="210" t="s">
        <v>1371</v>
      </c>
      <c r="N280" s="214">
        <v>23135.47</v>
      </c>
      <c r="O280" s="215"/>
      <c r="P280" s="213"/>
      <c r="Q280" s="213"/>
      <c r="R280" s="213"/>
      <c r="S280" s="213"/>
      <c r="T280" s="214" t="s">
        <v>1373</v>
      </c>
      <c r="U280" s="185">
        <v>1917</v>
      </c>
      <c r="V280" s="157" t="s">
        <v>999</v>
      </c>
      <c r="W280" s="157" t="s">
        <v>1003</v>
      </c>
    </row>
    <row r="281" spans="1:23" ht="16" customHeight="1">
      <c r="A281" s="210" t="s">
        <v>1375</v>
      </c>
      <c r="B281" s="210" t="s">
        <v>1376</v>
      </c>
      <c r="C281" s="211" t="s">
        <v>968</v>
      </c>
      <c r="D281" s="211">
        <v>15459</v>
      </c>
      <c r="E281" s="212">
        <v>44253</v>
      </c>
      <c r="F281" s="213"/>
      <c r="G281" s="213"/>
      <c r="H281" s="213"/>
      <c r="I281" s="214">
        <v>10361.709999999999</v>
      </c>
      <c r="J281" s="212">
        <v>44286</v>
      </c>
      <c r="K281" s="211" t="s">
        <v>1371</v>
      </c>
      <c r="L281" s="213"/>
      <c r="M281" s="210" t="s">
        <v>1371</v>
      </c>
      <c r="N281" s="214">
        <v>10361.709999999999</v>
      </c>
      <c r="O281" s="215"/>
      <c r="P281" s="213"/>
      <c r="Q281" s="213"/>
      <c r="R281" s="213"/>
      <c r="S281" s="213"/>
      <c r="T281" s="214" t="s">
        <v>1373</v>
      </c>
      <c r="U281" s="185">
        <v>1917</v>
      </c>
      <c r="V281" s="157" t="s">
        <v>999</v>
      </c>
      <c r="W281" s="157" t="s">
        <v>1003</v>
      </c>
    </row>
    <row r="282" spans="1:23" ht="16" customHeight="1">
      <c r="A282" s="210" t="s">
        <v>1375</v>
      </c>
      <c r="B282" s="210" t="s">
        <v>1376</v>
      </c>
      <c r="C282" s="211" t="s">
        <v>968</v>
      </c>
      <c r="D282" s="211">
        <v>15460</v>
      </c>
      <c r="E282" s="212">
        <v>44253</v>
      </c>
      <c r="F282" s="213"/>
      <c r="G282" s="213"/>
      <c r="H282" s="213"/>
      <c r="I282" s="214">
        <v>14696.93</v>
      </c>
      <c r="J282" s="212">
        <v>44286</v>
      </c>
      <c r="K282" s="211" t="s">
        <v>1371</v>
      </c>
      <c r="L282" s="213"/>
      <c r="M282" s="210" t="s">
        <v>1371</v>
      </c>
      <c r="N282" s="214">
        <v>14696.93</v>
      </c>
      <c r="O282" s="215"/>
      <c r="P282" s="213"/>
      <c r="Q282" s="213"/>
      <c r="R282" s="213"/>
      <c r="S282" s="213"/>
      <c r="T282" s="214" t="s">
        <v>1373</v>
      </c>
      <c r="U282" s="185">
        <v>1917</v>
      </c>
      <c r="V282" s="157" t="s">
        <v>999</v>
      </c>
      <c r="W282" s="157" t="s">
        <v>1003</v>
      </c>
    </row>
    <row r="283" spans="1:23" ht="16" customHeight="1">
      <c r="A283" s="210" t="s">
        <v>1375</v>
      </c>
      <c r="B283" s="210" t="s">
        <v>1376</v>
      </c>
      <c r="C283" s="211" t="s">
        <v>968</v>
      </c>
      <c r="D283" s="211">
        <v>15461</v>
      </c>
      <c r="E283" s="212">
        <v>44253</v>
      </c>
      <c r="F283" s="213"/>
      <c r="G283" s="213"/>
      <c r="H283" s="213"/>
      <c r="I283" s="214">
        <v>11590.33</v>
      </c>
      <c r="J283" s="212">
        <v>44286</v>
      </c>
      <c r="K283" s="211" t="s">
        <v>1371</v>
      </c>
      <c r="L283" s="213"/>
      <c r="M283" s="210" t="s">
        <v>1371</v>
      </c>
      <c r="N283" s="214">
        <v>11590.33</v>
      </c>
      <c r="O283" s="215"/>
      <c r="P283" s="213"/>
      <c r="Q283" s="213"/>
      <c r="R283" s="213"/>
      <c r="S283" s="213"/>
      <c r="T283" s="214" t="s">
        <v>1373</v>
      </c>
      <c r="U283" s="185">
        <v>1917</v>
      </c>
      <c r="V283" s="157" t="s">
        <v>999</v>
      </c>
      <c r="W283" s="157" t="s">
        <v>1003</v>
      </c>
    </row>
    <row r="284" spans="1:23" ht="16" customHeight="1">
      <c r="A284" s="210" t="s">
        <v>1375</v>
      </c>
      <c r="B284" s="210" t="s">
        <v>1376</v>
      </c>
      <c r="C284" s="211" t="s">
        <v>968</v>
      </c>
      <c r="D284" s="211">
        <v>15462</v>
      </c>
      <c r="E284" s="212">
        <v>44253</v>
      </c>
      <c r="F284" s="213"/>
      <c r="G284" s="213"/>
      <c r="H284" s="213"/>
      <c r="I284" s="214">
        <v>13594.44</v>
      </c>
      <c r="J284" s="212">
        <v>44286</v>
      </c>
      <c r="K284" s="211" t="s">
        <v>1371</v>
      </c>
      <c r="L284" s="213"/>
      <c r="M284" s="210" t="s">
        <v>1371</v>
      </c>
      <c r="N284" s="214">
        <v>13594.44</v>
      </c>
      <c r="O284" s="215"/>
      <c r="P284" s="213"/>
      <c r="Q284" s="213"/>
      <c r="R284" s="213"/>
      <c r="S284" s="213"/>
      <c r="T284" s="214" t="s">
        <v>1373</v>
      </c>
      <c r="U284" s="185">
        <v>1917</v>
      </c>
      <c r="V284" s="157" t="s">
        <v>999</v>
      </c>
      <c r="W284" s="157" t="s">
        <v>1003</v>
      </c>
    </row>
    <row r="285" spans="1:23" ht="16" customHeight="1">
      <c r="A285" s="210" t="s">
        <v>1375</v>
      </c>
      <c r="B285" s="210" t="s">
        <v>1376</v>
      </c>
      <c r="C285" s="211" t="s">
        <v>968</v>
      </c>
      <c r="D285" s="211">
        <v>15463</v>
      </c>
      <c r="E285" s="212">
        <v>44253</v>
      </c>
      <c r="F285" s="213"/>
      <c r="G285" s="213"/>
      <c r="H285" s="213"/>
      <c r="I285" s="214">
        <v>13063.56</v>
      </c>
      <c r="J285" s="212">
        <v>44286</v>
      </c>
      <c r="K285" s="211" t="s">
        <v>1371</v>
      </c>
      <c r="L285" s="213"/>
      <c r="M285" s="210" t="s">
        <v>1371</v>
      </c>
      <c r="N285" s="214">
        <v>13063.56</v>
      </c>
      <c r="O285" s="215"/>
      <c r="P285" s="213"/>
      <c r="Q285" s="213"/>
      <c r="R285" s="213"/>
      <c r="S285" s="213"/>
      <c r="T285" s="214" t="s">
        <v>1373</v>
      </c>
      <c r="U285" s="185">
        <v>1917</v>
      </c>
      <c r="V285" s="157" t="s">
        <v>999</v>
      </c>
      <c r="W285" s="157" t="s">
        <v>1003</v>
      </c>
    </row>
    <row r="286" spans="1:23" ht="16" customHeight="1">
      <c r="A286" s="210" t="s">
        <v>1375</v>
      </c>
      <c r="B286" s="210" t="s">
        <v>1376</v>
      </c>
      <c r="C286" s="211" t="s">
        <v>968</v>
      </c>
      <c r="D286" s="211">
        <v>15464</v>
      </c>
      <c r="E286" s="212">
        <v>44253</v>
      </c>
      <c r="F286" s="213"/>
      <c r="G286" s="213"/>
      <c r="H286" s="213"/>
      <c r="I286" s="214">
        <v>9873.1200000000008</v>
      </c>
      <c r="J286" s="212">
        <v>44286</v>
      </c>
      <c r="K286" s="211" t="s">
        <v>1371</v>
      </c>
      <c r="L286" s="213"/>
      <c r="M286" s="210" t="s">
        <v>1371</v>
      </c>
      <c r="N286" s="214">
        <v>9873.1200000000008</v>
      </c>
      <c r="O286" s="215"/>
      <c r="P286" s="213"/>
      <c r="Q286" s="213"/>
      <c r="R286" s="213"/>
      <c r="S286" s="213"/>
      <c r="T286" s="214" t="s">
        <v>1373</v>
      </c>
      <c r="U286" s="185">
        <v>1917</v>
      </c>
      <c r="V286" s="157" t="s">
        <v>999</v>
      </c>
      <c r="W286" s="157" t="s">
        <v>1003</v>
      </c>
    </row>
    <row r="287" spans="1:23" ht="16" customHeight="1">
      <c r="A287" s="210" t="s">
        <v>1375</v>
      </c>
      <c r="B287" s="210" t="s">
        <v>1376</v>
      </c>
      <c r="C287" s="211" t="s">
        <v>968</v>
      </c>
      <c r="D287" s="211">
        <v>15465</v>
      </c>
      <c r="E287" s="212">
        <v>44253</v>
      </c>
      <c r="F287" s="213"/>
      <c r="G287" s="213"/>
      <c r="H287" s="213"/>
      <c r="I287" s="214">
        <v>26160.75</v>
      </c>
      <c r="J287" s="212">
        <v>44286</v>
      </c>
      <c r="K287" s="211" t="s">
        <v>1371</v>
      </c>
      <c r="L287" s="213"/>
      <c r="M287" s="210" t="s">
        <v>1371</v>
      </c>
      <c r="N287" s="214">
        <v>26160.75</v>
      </c>
      <c r="O287" s="215"/>
      <c r="P287" s="213"/>
      <c r="Q287" s="213"/>
      <c r="R287" s="213"/>
      <c r="S287" s="213"/>
      <c r="T287" s="214" t="s">
        <v>1373</v>
      </c>
      <c r="U287" s="185">
        <v>1917</v>
      </c>
      <c r="V287" s="157" t="s">
        <v>999</v>
      </c>
      <c r="W287" s="157" t="s">
        <v>1003</v>
      </c>
    </row>
    <row r="288" spans="1:23" ht="16" customHeight="1">
      <c r="A288" s="210" t="s">
        <v>1375</v>
      </c>
      <c r="B288" s="210" t="s">
        <v>1376</v>
      </c>
      <c r="C288" s="211" t="s">
        <v>968</v>
      </c>
      <c r="D288" s="211">
        <v>15466</v>
      </c>
      <c r="E288" s="212">
        <v>44253</v>
      </c>
      <c r="F288" s="213"/>
      <c r="G288" s="213"/>
      <c r="H288" s="213"/>
      <c r="I288" s="214">
        <v>11629.35</v>
      </c>
      <c r="J288" s="212">
        <v>44286</v>
      </c>
      <c r="K288" s="211" t="s">
        <v>1371</v>
      </c>
      <c r="L288" s="213"/>
      <c r="M288" s="210" t="s">
        <v>1371</v>
      </c>
      <c r="N288" s="214">
        <v>11629.35</v>
      </c>
      <c r="O288" s="215"/>
      <c r="P288" s="213"/>
      <c r="Q288" s="213"/>
      <c r="R288" s="213"/>
      <c r="S288" s="213"/>
      <c r="T288" s="214" t="s">
        <v>1373</v>
      </c>
      <c r="U288" s="185">
        <v>1917</v>
      </c>
      <c r="V288" s="157" t="s">
        <v>999</v>
      </c>
      <c r="W288" s="157" t="s">
        <v>1003</v>
      </c>
    </row>
    <row r="289" spans="1:23" ht="16" customHeight="1">
      <c r="A289" s="210" t="s">
        <v>1375</v>
      </c>
      <c r="B289" s="210" t="s">
        <v>1376</v>
      </c>
      <c r="C289" s="211" t="s">
        <v>968</v>
      </c>
      <c r="D289" s="211">
        <v>15468</v>
      </c>
      <c r="E289" s="212">
        <v>44253</v>
      </c>
      <c r="F289" s="213"/>
      <c r="G289" s="213"/>
      <c r="H289" s="213"/>
      <c r="I289" s="214">
        <v>28302.99</v>
      </c>
      <c r="J289" s="212">
        <v>44286</v>
      </c>
      <c r="K289" s="211" t="s">
        <v>1371</v>
      </c>
      <c r="L289" s="213"/>
      <c r="M289" s="210" t="s">
        <v>1371</v>
      </c>
      <c r="N289" s="214">
        <v>28302.99</v>
      </c>
      <c r="O289" s="215"/>
      <c r="P289" s="213"/>
      <c r="Q289" s="213"/>
      <c r="R289" s="213"/>
      <c r="S289" s="213"/>
      <c r="T289" s="214" t="s">
        <v>1373</v>
      </c>
      <c r="U289" s="185">
        <v>1917</v>
      </c>
      <c r="V289" s="157" t="s">
        <v>999</v>
      </c>
      <c r="W289" s="157" t="s">
        <v>1003</v>
      </c>
    </row>
    <row r="290" spans="1:23" ht="16" customHeight="1">
      <c r="A290" s="210" t="s">
        <v>1375</v>
      </c>
      <c r="B290" s="210" t="s">
        <v>1376</v>
      </c>
      <c r="C290" s="211" t="s">
        <v>968</v>
      </c>
      <c r="D290" s="211">
        <v>15537</v>
      </c>
      <c r="E290" s="212">
        <v>44286</v>
      </c>
      <c r="F290" s="213"/>
      <c r="G290" s="213"/>
      <c r="H290" s="213"/>
      <c r="I290" s="214">
        <v>49786.66</v>
      </c>
      <c r="J290" s="212">
        <v>44316</v>
      </c>
      <c r="K290" s="211" t="s">
        <v>1371</v>
      </c>
      <c r="L290" s="213"/>
      <c r="M290" s="210" t="s">
        <v>1371</v>
      </c>
      <c r="N290" s="214">
        <v>49786.66</v>
      </c>
      <c r="O290" s="215"/>
      <c r="P290" s="213"/>
      <c r="Q290" s="213"/>
      <c r="R290" s="213"/>
      <c r="S290" s="213"/>
      <c r="T290" s="214" t="s">
        <v>1366</v>
      </c>
      <c r="U290" s="185">
        <v>1887</v>
      </c>
      <c r="V290" s="157" t="s">
        <v>999</v>
      </c>
      <c r="W290" s="157" t="s">
        <v>1003</v>
      </c>
    </row>
    <row r="291" spans="1:23" ht="16" customHeight="1">
      <c r="A291" s="210" t="s">
        <v>1375</v>
      </c>
      <c r="B291" s="210" t="s">
        <v>1376</v>
      </c>
      <c r="C291" s="211" t="s">
        <v>968</v>
      </c>
      <c r="D291" s="211">
        <v>15539</v>
      </c>
      <c r="E291" s="212">
        <v>44286</v>
      </c>
      <c r="F291" s="213"/>
      <c r="G291" s="213"/>
      <c r="H291" s="213"/>
      <c r="I291" s="214">
        <v>2704.17</v>
      </c>
      <c r="J291" s="212">
        <v>44316</v>
      </c>
      <c r="K291" s="211" t="s">
        <v>1371</v>
      </c>
      <c r="L291" s="213"/>
      <c r="M291" s="210" t="s">
        <v>1371</v>
      </c>
      <c r="N291" s="214">
        <v>2704.17</v>
      </c>
      <c r="O291" s="215"/>
      <c r="P291" s="213"/>
      <c r="Q291" s="213"/>
      <c r="R291" s="213"/>
      <c r="S291" s="213"/>
      <c r="T291" s="214" t="s">
        <v>1366</v>
      </c>
      <c r="U291" s="185">
        <v>1887</v>
      </c>
      <c r="V291" s="157" t="s">
        <v>999</v>
      </c>
      <c r="W291" s="157" t="s">
        <v>1003</v>
      </c>
    </row>
    <row r="292" spans="1:23" ht="16" customHeight="1">
      <c r="A292" s="210" t="s">
        <v>1375</v>
      </c>
      <c r="B292" s="210" t="s">
        <v>1376</v>
      </c>
      <c r="C292" s="211" t="s">
        <v>968</v>
      </c>
      <c r="D292" s="211">
        <v>15540</v>
      </c>
      <c r="E292" s="212">
        <v>44286</v>
      </c>
      <c r="F292" s="213"/>
      <c r="G292" s="213"/>
      <c r="H292" s="213"/>
      <c r="I292" s="214">
        <v>13824.85</v>
      </c>
      <c r="J292" s="212">
        <v>44316</v>
      </c>
      <c r="K292" s="211" t="s">
        <v>1371</v>
      </c>
      <c r="L292" s="213"/>
      <c r="M292" s="210" t="s">
        <v>1371</v>
      </c>
      <c r="N292" s="214">
        <v>13824.85</v>
      </c>
      <c r="O292" s="215"/>
      <c r="P292" s="213"/>
      <c r="Q292" s="213"/>
      <c r="R292" s="213"/>
      <c r="S292" s="213"/>
      <c r="T292" s="214" t="s">
        <v>1366</v>
      </c>
      <c r="U292" s="185">
        <v>1887</v>
      </c>
      <c r="V292" s="157" t="s">
        <v>999</v>
      </c>
      <c r="W292" s="157" t="s">
        <v>1003</v>
      </c>
    </row>
    <row r="293" spans="1:23" ht="16" customHeight="1">
      <c r="A293" s="210" t="s">
        <v>1375</v>
      </c>
      <c r="B293" s="210" t="s">
        <v>1376</v>
      </c>
      <c r="C293" s="211" t="s">
        <v>968</v>
      </c>
      <c r="D293" s="211">
        <v>15542</v>
      </c>
      <c r="E293" s="212">
        <v>44286</v>
      </c>
      <c r="F293" s="213"/>
      <c r="G293" s="213"/>
      <c r="H293" s="213"/>
      <c r="I293" s="214">
        <v>1188.01</v>
      </c>
      <c r="J293" s="212">
        <v>44316</v>
      </c>
      <c r="K293" s="211" t="s">
        <v>1371</v>
      </c>
      <c r="L293" s="213"/>
      <c r="M293" s="210" t="s">
        <v>1371</v>
      </c>
      <c r="N293" s="214">
        <v>1188.01</v>
      </c>
      <c r="O293" s="215"/>
      <c r="P293" s="213"/>
      <c r="Q293" s="213"/>
      <c r="R293" s="213"/>
      <c r="S293" s="213"/>
      <c r="T293" s="214" t="s">
        <v>1366</v>
      </c>
      <c r="U293" s="185">
        <v>1887</v>
      </c>
      <c r="V293" s="157" t="s">
        <v>999</v>
      </c>
      <c r="W293" s="157" t="s">
        <v>1003</v>
      </c>
    </row>
    <row r="294" spans="1:23" ht="16" customHeight="1">
      <c r="A294" s="210" t="s">
        <v>1375</v>
      </c>
      <c r="B294" s="210" t="s">
        <v>1376</v>
      </c>
      <c r="C294" s="211" t="s">
        <v>968</v>
      </c>
      <c r="D294" s="211">
        <v>15543</v>
      </c>
      <c r="E294" s="212">
        <v>44286</v>
      </c>
      <c r="F294" s="213"/>
      <c r="G294" s="213"/>
      <c r="H294" s="213"/>
      <c r="I294" s="214">
        <v>5231.05</v>
      </c>
      <c r="J294" s="212">
        <v>44316</v>
      </c>
      <c r="K294" s="211" t="s">
        <v>1371</v>
      </c>
      <c r="L294" s="213"/>
      <c r="M294" s="210" t="s">
        <v>1371</v>
      </c>
      <c r="N294" s="214">
        <v>5231.05</v>
      </c>
      <c r="O294" s="215"/>
      <c r="P294" s="213"/>
      <c r="Q294" s="213"/>
      <c r="R294" s="213"/>
      <c r="S294" s="213"/>
      <c r="T294" s="214" t="s">
        <v>1366</v>
      </c>
      <c r="U294" s="185">
        <v>1887</v>
      </c>
      <c r="V294" s="157" t="s">
        <v>999</v>
      </c>
      <c r="W294" s="157" t="s">
        <v>1003</v>
      </c>
    </row>
    <row r="295" spans="1:23" ht="16" customHeight="1">
      <c r="A295" s="210" t="s">
        <v>1375</v>
      </c>
      <c r="B295" s="210" t="s">
        <v>1376</v>
      </c>
      <c r="C295" s="211" t="s">
        <v>968</v>
      </c>
      <c r="D295" s="211">
        <v>15544</v>
      </c>
      <c r="E295" s="212">
        <v>44286</v>
      </c>
      <c r="F295" s="213"/>
      <c r="G295" s="213"/>
      <c r="H295" s="213"/>
      <c r="I295" s="214">
        <v>7575.66</v>
      </c>
      <c r="J295" s="212">
        <v>44316</v>
      </c>
      <c r="K295" s="211" t="s">
        <v>1371</v>
      </c>
      <c r="L295" s="213"/>
      <c r="M295" s="210" t="s">
        <v>1371</v>
      </c>
      <c r="N295" s="214">
        <v>7575.66</v>
      </c>
      <c r="O295" s="215"/>
      <c r="P295" s="213"/>
      <c r="Q295" s="213"/>
      <c r="R295" s="213"/>
      <c r="S295" s="213"/>
      <c r="T295" s="214" t="s">
        <v>1366</v>
      </c>
      <c r="U295" s="185">
        <v>1887</v>
      </c>
      <c r="V295" s="157" t="s">
        <v>999</v>
      </c>
      <c r="W295" s="157" t="s">
        <v>1003</v>
      </c>
    </row>
    <row r="296" spans="1:23" ht="16" customHeight="1">
      <c r="A296" s="210" t="s">
        <v>1375</v>
      </c>
      <c r="B296" s="210" t="s">
        <v>1376</v>
      </c>
      <c r="C296" s="211" t="s">
        <v>968</v>
      </c>
      <c r="D296" s="211">
        <v>15545</v>
      </c>
      <c r="E296" s="212">
        <v>44286</v>
      </c>
      <c r="F296" s="213"/>
      <c r="G296" s="213"/>
      <c r="H296" s="213"/>
      <c r="I296" s="214">
        <v>65200.07</v>
      </c>
      <c r="J296" s="212">
        <v>44316</v>
      </c>
      <c r="K296" s="211" t="s">
        <v>1371</v>
      </c>
      <c r="L296" s="213"/>
      <c r="M296" s="210" t="s">
        <v>1371</v>
      </c>
      <c r="N296" s="214">
        <v>65200.07</v>
      </c>
      <c r="O296" s="215"/>
      <c r="P296" s="213"/>
      <c r="Q296" s="213"/>
      <c r="R296" s="213"/>
      <c r="S296" s="213"/>
      <c r="T296" s="214" t="s">
        <v>1366</v>
      </c>
      <c r="U296" s="185">
        <v>1887</v>
      </c>
      <c r="V296" s="157" t="s">
        <v>999</v>
      </c>
      <c r="W296" s="157" t="s">
        <v>1003</v>
      </c>
    </row>
    <row r="297" spans="1:23" ht="16" customHeight="1">
      <c r="A297" s="210" t="s">
        <v>1375</v>
      </c>
      <c r="B297" s="210" t="s">
        <v>1376</v>
      </c>
      <c r="C297" s="211" t="s">
        <v>968</v>
      </c>
      <c r="D297" s="211">
        <v>15546</v>
      </c>
      <c r="E297" s="212">
        <v>44286</v>
      </c>
      <c r="F297" s="213"/>
      <c r="G297" s="213"/>
      <c r="H297" s="213"/>
      <c r="I297" s="214">
        <v>4000.12</v>
      </c>
      <c r="J297" s="212">
        <v>44316</v>
      </c>
      <c r="K297" s="211" t="s">
        <v>1371</v>
      </c>
      <c r="L297" s="213"/>
      <c r="M297" s="210" t="s">
        <v>1371</v>
      </c>
      <c r="N297" s="214">
        <v>4000.12</v>
      </c>
      <c r="O297" s="215"/>
      <c r="P297" s="213"/>
      <c r="Q297" s="213"/>
      <c r="R297" s="213"/>
      <c r="S297" s="213"/>
      <c r="T297" s="214" t="s">
        <v>1366</v>
      </c>
      <c r="U297" s="185">
        <v>1887</v>
      </c>
      <c r="V297" s="157" t="s">
        <v>999</v>
      </c>
      <c r="W297" s="157" t="s">
        <v>1003</v>
      </c>
    </row>
    <row r="298" spans="1:23" ht="16" customHeight="1">
      <c r="A298" s="210" t="s">
        <v>1375</v>
      </c>
      <c r="B298" s="210" t="s">
        <v>1376</v>
      </c>
      <c r="C298" s="211" t="s">
        <v>968</v>
      </c>
      <c r="D298" s="211">
        <v>15547</v>
      </c>
      <c r="E298" s="212">
        <v>44286</v>
      </c>
      <c r="F298" s="213"/>
      <c r="G298" s="213"/>
      <c r="H298" s="213"/>
      <c r="I298" s="214">
        <v>5306.94</v>
      </c>
      <c r="J298" s="212">
        <v>44316</v>
      </c>
      <c r="K298" s="211" t="s">
        <v>1371</v>
      </c>
      <c r="L298" s="213"/>
      <c r="M298" s="210" t="s">
        <v>1371</v>
      </c>
      <c r="N298" s="214">
        <v>5306.94</v>
      </c>
      <c r="O298" s="215"/>
      <c r="P298" s="213"/>
      <c r="Q298" s="213"/>
      <c r="R298" s="213"/>
      <c r="S298" s="213"/>
      <c r="T298" s="214" t="s">
        <v>1366</v>
      </c>
      <c r="U298" s="185">
        <v>1887</v>
      </c>
      <c r="V298" s="157" t="s">
        <v>999</v>
      </c>
      <c r="W298" s="157" t="s">
        <v>1003</v>
      </c>
    </row>
    <row r="299" spans="1:23" ht="16" customHeight="1">
      <c r="A299" s="210" t="s">
        <v>1375</v>
      </c>
      <c r="B299" s="210" t="s">
        <v>1376</v>
      </c>
      <c r="C299" s="211" t="s">
        <v>968</v>
      </c>
      <c r="D299" s="211">
        <v>15548</v>
      </c>
      <c r="E299" s="212">
        <v>44286</v>
      </c>
      <c r="F299" s="213"/>
      <c r="G299" s="213"/>
      <c r="H299" s="213"/>
      <c r="I299" s="214">
        <v>46526.17</v>
      </c>
      <c r="J299" s="212">
        <v>44316</v>
      </c>
      <c r="K299" s="211" t="s">
        <v>1371</v>
      </c>
      <c r="L299" s="213"/>
      <c r="M299" s="210" t="s">
        <v>1371</v>
      </c>
      <c r="N299" s="214">
        <v>46526.17</v>
      </c>
      <c r="O299" s="215"/>
      <c r="P299" s="213"/>
      <c r="Q299" s="213"/>
      <c r="R299" s="213"/>
      <c r="S299" s="213"/>
      <c r="T299" s="214" t="s">
        <v>1366</v>
      </c>
      <c r="U299" s="185">
        <v>1887</v>
      </c>
      <c r="V299" s="157" t="s">
        <v>999</v>
      </c>
      <c r="W299" s="157" t="s">
        <v>1003</v>
      </c>
    </row>
    <row r="300" spans="1:23" ht="16" customHeight="1">
      <c r="A300" s="210" t="s">
        <v>1375</v>
      </c>
      <c r="B300" s="210" t="s">
        <v>1376</v>
      </c>
      <c r="C300" s="211" t="s">
        <v>968</v>
      </c>
      <c r="D300" s="211">
        <v>15549</v>
      </c>
      <c r="E300" s="212">
        <v>44286</v>
      </c>
      <c r="F300" s="213"/>
      <c r="G300" s="213"/>
      <c r="H300" s="213"/>
      <c r="I300" s="214">
        <v>12042.53</v>
      </c>
      <c r="J300" s="212">
        <v>44316</v>
      </c>
      <c r="K300" s="211" t="s">
        <v>1371</v>
      </c>
      <c r="L300" s="213"/>
      <c r="M300" s="210" t="s">
        <v>1371</v>
      </c>
      <c r="N300" s="214">
        <v>12042.53</v>
      </c>
      <c r="O300" s="215"/>
      <c r="P300" s="213"/>
      <c r="Q300" s="213"/>
      <c r="R300" s="213"/>
      <c r="S300" s="213"/>
      <c r="T300" s="214" t="s">
        <v>1366</v>
      </c>
      <c r="U300" s="185">
        <v>1887</v>
      </c>
      <c r="V300" s="157" t="s">
        <v>999</v>
      </c>
      <c r="W300" s="157" t="s">
        <v>1003</v>
      </c>
    </row>
    <row r="301" spans="1:23" ht="16" customHeight="1">
      <c r="A301" s="210" t="s">
        <v>1375</v>
      </c>
      <c r="B301" s="210" t="s">
        <v>1376</v>
      </c>
      <c r="C301" s="211" t="s">
        <v>968</v>
      </c>
      <c r="D301" s="211">
        <v>15550</v>
      </c>
      <c r="E301" s="212">
        <v>44286</v>
      </c>
      <c r="F301" s="213"/>
      <c r="G301" s="213"/>
      <c r="H301" s="213"/>
      <c r="I301" s="214">
        <v>36361.01</v>
      </c>
      <c r="J301" s="212">
        <v>44316</v>
      </c>
      <c r="K301" s="211" t="s">
        <v>1371</v>
      </c>
      <c r="L301" s="213"/>
      <c r="M301" s="210" t="s">
        <v>1371</v>
      </c>
      <c r="N301" s="214">
        <v>36361.01</v>
      </c>
      <c r="O301" s="215"/>
      <c r="P301" s="213"/>
      <c r="Q301" s="213"/>
      <c r="R301" s="213"/>
      <c r="S301" s="213"/>
      <c r="T301" s="214" t="s">
        <v>1366</v>
      </c>
      <c r="U301" s="185">
        <v>1887</v>
      </c>
      <c r="V301" s="157" t="s">
        <v>999</v>
      </c>
      <c r="W301" s="157" t="s">
        <v>1003</v>
      </c>
    </row>
    <row r="302" spans="1:23" ht="16" customHeight="1">
      <c r="A302" s="210" t="s">
        <v>1375</v>
      </c>
      <c r="B302" s="210" t="s">
        <v>1376</v>
      </c>
      <c r="C302" s="211" t="s">
        <v>968</v>
      </c>
      <c r="D302" s="211">
        <v>15551</v>
      </c>
      <c r="E302" s="212">
        <v>44286</v>
      </c>
      <c r="F302" s="213"/>
      <c r="G302" s="213"/>
      <c r="H302" s="213"/>
      <c r="I302" s="214">
        <v>26202.959999999999</v>
      </c>
      <c r="J302" s="212">
        <v>44316</v>
      </c>
      <c r="K302" s="211" t="s">
        <v>1371</v>
      </c>
      <c r="L302" s="213"/>
      <c r="M302" s="210" t="s">
        <v>1371</v>
      </c>
      <c r="N302" s="214">
        <v>26202.959999999999</v>
      </c>
      <c r="O302" s="215"/>
      <c r="P302" s="213"/>
      <c r="Q302" s="213"/>
      <c r="R302" s="213"/>
      <c r="S302" s="213"/>
      <c r="T302" s="214" t="s">
        <v>1366</v>
      </c>
      <c r="U302" s="185">
        <v>1887</v>
      </c>
      <c r="V302" s="157" t="s">
        <v>999</v>
      </c>
      <c r="W302" s="157" t="s">
        <v>1003</v>
      </c>
    </row>
    <row r="303" spans="1:23" ht="16" customHeight="1">
      <c r="A303" s="210" t="s">
        <v>1375</v>
      </c>
      <c r="B303" s="210" t="s">
        <v>1376</v>
      </c>
      <c r="C303" s="211" t="s">
        <v>968</v>
      </c>
      <c r="D303" s="211">
        <v>15552</v>
      </c>
      <c r="E303" s="212">
        <v>44286</v>
      </c>
      <c r="F303" s="213"/>
      <c r="G303" s="213"/>
      <c r="H303" s="213"/>
      <c r="I303" s="214">
        <v>20765.55</v>
      </c>
      <c r="J303" s="212">
        <v>44316</v>
      </c>
      <c r="K303" s="211" t="s">
        <v>1371</v>
      </c>
      <c r="L303" s="213"/>
      <c r="M303" s="210" t="s">
        <v>1371</v>
      </c>
      <c r="N303" s="214">
        <v>20765.55</v>
      </c>
      <c r="O303" s="215"/>
      <c r="P303" s="213"/>
      <c r="Q303" s="213"/>
      <c r="R303" s="213"/>
      <c r="S303" s="213"/>
      <c r="T303" s="214" t="s">
        <v>1366</v>
      </c>
      <c r="U303" s="185">
        <v>1887</v>
      </c>
      <c r="V303" s="157" t="s">
        <v>999</v>
      </c>
      <c r="W303" s="157" t="s">
        <v>1003</v>
      </c>
    </row>
    <row r="304" spans="1:23" ht="16" customHeight="1">
      <c r="A304" s="210" t="s">
        <v>1375</v>
      </c>
      <c r="B304" s="210" t="s">
        <v>1376</v>
      </c>
      <c r="C304" s="211" t="s">
        <v>968</v>
      </c>
      <c r="D304" s="211">
        <v>15553</v>
      </c>
      <c r="E304" s="212">
        <v>44286</v>
      </c>
      <c r="F304" s="213"/>
      <c r="G304" s="213"/>
      <c r="H304" s="213"/>
      <c r="I304" s="214">
        <v>10320.35</v>
      </c>
      <c r="J304" s="212">
        <v>44316</v>
      </c>
      <c r="K304" s="211" t="s">
        <v>1371</v>
      </c>
      <c r="L304" s="213"/>
      <c r="M304" s="210" t="s">
        <v>1371</v>
      </c>
      <c r="N304" s="214">
        <v>10320.35</v>
      </c>
      <c r="O304" s="215"/>
      <c r="P304" s="213"/>
      <c r="Q304" s="213"/>
      <c r="R304" s="213"/>
      <c r="S304" s="213"/>
      <c r="T304" s="214" t="s">
        <v>1366</v>
      </c>
      <c r="U304" s="185">
        <v>1887</v>
      </c>
      <c r="V304" s="157" t="s">
        <v>999</v>
      </c>
      <c r="W304" s="157" t="s">
        <v>1003</v>
      </c>
    </row>
    <row r="305" spans="1:23" ht="16" customHeight="1">
      <c r="A305" s="210" t="s">
        <v>1375</v>
      </c>
      <c r="B305" s="210" t="s">
        <v>1376</v>
      </c>
      <c r="C305" s="211" t="s">
        <v>968</v>
      </c>
      <c r="D305" s="211">
        <v>15554</v>
      </c>
      <c r="E305" s="212">
        <v>44286</v>
      </c>
      <c r="F305" s="213"/>
      <c r="G305" s="213"/>
      <c r="H305" s="213"/>
      <c r="I305" s="214">
        <v>14602.64</v>
      </c>
      <c r="J305" s="212">
        <v>44316</v>
      </c>
      <c r="K305" s="211" t="s">
        <v>1371</v>
      </c>
      <c r="L305" s="213"/>
      <c r="M305" s="210" t="s">
        <v>1371</v>
      </c>
      <c r="N305" s="214">
        <v>14602.64</v>
      </c>
      <c r="O305" s="215"/>
      <c r="P305" s="213"/>
      <c r="Q305" s="213"/>
      <c r="R305" s="213"/>
      <c r="S305" s="213"/>
      <c r="T305" s="214" t="s">
        <v>1366</v>
      </c>
      <c r="U305" s="185">
        <v>1887</v>
      </c>
      <c r="V305" s="157" t="s">
        <v>999</v>
      </c>
      <c r="W305" s="157" t="s">
        <v>1003</v>
      </c>
    </row>
    <row r="306" spans="1:23" ht="16" customHeight="1">
      <c r="A306" s="210" t="s">
        <v>1375</v>
      </c>
      <c r="B306" s="210" t="s">
        <v>1376</v>
      </c>
      <c r="C306" s="211" t="s">
        <v>968</v>
      </c>
      <c r="D306" s="211">
        <v>15555</v>
      </c>
      <c r="E306" s="212">
        <v>44286</v>
      </c>
      <c r="F306" s="213"/>
      <c r="G306" s="213"/>
      <c r="H306" s="213"/>
      <c r="I306" s="214">
        <v>11569.97</v>
      </c>
      <c r="J306" s="212">
        <v>44316</v>
      </c>
      <c r="K306" s="211" t="s">
        <v>1371</v>
      </c>
      <c r="L306" s="213"/>
      <c r="M306" s="210" t="s">
        <v>1371</v>
      </c>
      <c r="N306" s="214">
        <v>11569.97</v>
      </c>
      <c r="O306" s="215"/>
      <c r="P306" s="213"/>
      <c r="Q306" s="213"/>
      <c r="R306" s="213"/>
      <c r="S306" s="213"/>
      <c r="T306" s="214" t="s">
        <v>1366</v>
      </c>
      <c r="U306" s="185">
        <v>1887</v>
      </c>
      <c r="V306" s="157" t="s">
        <v>999</v>
      </c>
      <c r="W306" s="157" t="s">
        <v>1003</v>
      </c>
    </row>
    <row r="307" spans="1:23" ht="16" customHeight="1">
      <c r="A307" s="210" t="s">
        <v>1375</v>
      </c>
      <c r="B307" s="210" t="s">
        <v>1376</v>
      </c>
      <c r="C307" s="211" t="s">
        <v>968</v>
      </c>
      <c r="D307" s="211">
        <v>15556</v>
      </c>
      <c r="E307" s="212">
        <v>44286</v>
      </c>
      <c r="F307" s="213"/>
      <c r="G307" s="213"/>
      <c r="H307" s="213"/>
      <c r="I307" s="214">
        <v>13536.83</v>
      </c>
      <c r="J307" s="212">
        <v>44316</v>
      </c>
      <c r="K307" s="211" t="s">
        <v>1371</v>
      </c>
      <c r="L307" s="213"/>
      <c r="M307" s="210" t="s">
        <v>1371</v>
      </c>
      <c r="N307" s="214">
        <v>13536.83</v>
      </c>
      <c r="O307" s="215"/>
      <c r="P307" s="213"/>
      <c r="Q307" s="213"/>
      <c r="R307" s="213"/>
      <c r="S307" s="213"/>
      <c r="T307" s="214" t="s">
        <v>1366</v>
      </c>
      <c r="U307" s="185">
        <v>1887</v>
      </c>
      <c r="V307" s="157" t="s">
        <v>999</v>
      </c>
      <c r="W307" s="157" t="s">
        <v>1003</v>
      </c>
    </row>
    <row r="308" spans="1:23" ht="16" customHeight="1">
      <c r="A308" s="210" t="s">
        <v>1375</v>
      </c>
      <c r="B308" s="210" t="s">
        <v>1376</v>
      </c>
      <c r="C308" s="211" t="s">
        <v>968</v>
      </c>
      <c r="D308" s="211">
        <v>15557</v>
      </c>
      <c r="E308" s="212">
        <v>44286</v>
      </c>
      <c r="F308" s="213"/>
      <c r="G308" s="213"/>
      <c r="H308" s="213"/>
      <c r="I308" s="214">
        <v>12993.82</v>
      </c>
      <c r="J308" s="212">
        <v>44316</v>
      </c>
      <c r="K308" s="211" t="s">
        <v>1371</v>
      </c>
      <c r="L308" s="213"/>
      <c r="M308" s="210" t="s">
        <v>1371</v>
      </c>
      <c r="N308" s="214">
        <v>12993.82</v>
      </c>
      <c r="O308" s="215"/>
      <c r="P308" s="213"/>
      <c r="Q308" s="213"/>
      <c r="R308" s="213"/>
      <c r="S308" s="213"/>
      <c r="T308" s="214" t="s">
        <v>1366</v>
      </c>
      <c r="U308" s="185">
        <v>1887</v>
      </c>
      <c r="V308" s="157" t="s">
        <v>999</v>
      </c>
      <c r="W308" s="157" t="s">
        <v>1003</v>
      </c>
    </row>
    <row r="309" spans="1:23" ht="16" customHeight="1">
      <c r="A309" s="210" t="s">
        <v>1375</v>
      </c>
      <c r="B309" s="210" t="s">
        <v>1376</v>
      </c>
      <c r="C309" s="211" t="s">
        <v>968</v>
      </c>
      <c r="D309" s="211">
        <v>15558</v>
      </c>
      <c r="E309" s="212">
        <v>44286</v>
      </c>
      <c r="F309" s="213"/>
      <c r="G309" s="213"/>
      <c r="H309" s="213"/>
      <c r="I309" s="214">
        <v>9813.5499999999993</v>
      </c>
      <c r="J309" s="212">
        <v>44316</v>
      </c>
      <c r="K309" s="211" t="s">
        <v>1371</v>
      </c>
      <c r="L309" s="213"/>
      <c r="M309" s="210" t="s">
        <v>1371</v>
      </c>
      <c r="N309" s="214">
        <v>9813.5499999999993</v>
      </c>
      <c r="O309" s="215"/>
      <c r="P309" s="213"/>
      <c r="Q309" s="213"/>
      <c r="R309" s="213"/>
      <c r="S309" s="213"/>
      <c r="T309" s="214" t="s">
        <v>1366</v>
      </c>
      <c r="U309" s="185">
        <v>1887</v>
      </c>
      <c r="V309" s="157" t="s">
        <v>999</v>
      </c>
      <c r="W309" s="157" t="s">
        <v>1003</v>
      </c>
    </row>
    <row r="310" spans="1:23" ht="16" customHeight="1">
      <c r="A310" s="210" t="s">
        <v>1375</v>
      </c>
      <c r="B310" s="210" t="s">
        <v>1376</v>
      </c>
      <c r="C310" s="211" t="s">
        <v>968</v>
      </c>
      <c r="D310" s="211">
        <v>15559</v>
      </c>
      <c r="E310" s="212">
        <v>44286</v>
      </c>
      <c r="F310" s="213"/>
      <c r="G310" s="213"/>
      <c r="H310" s="213"/>
      <c r="I310" s="214">
        <v>30398.57</v>
      </c>
      <c r="J310" s="212">
        <v>44316</v>
      </c>
      <c r="K310" s="211" t="s">
        <v>1371</v>
      </c>
      <c r="L310" s="213"/>
      <c r="M310" s="210" t="s">
        <v>1371</v>
      </c>
      <c r="N310" s="214">
        <v>30398.57</v>
      </c>
      <c r="O310" s="215"/>
      <c r="P310" s="213"/>
      <c r="Q310" s="213"/>
      <c r="R310" s="213"/>
      <c r="S310" s="213"/>
      <c r="T310" s="214" t="s">
        <v>1366</v>
      </c>
      <c r="U310" s="185">
        <v>1887</v>
      </c>
      <c r="V310" s="157" t="s">
        <v>999</v>
      </c>
      <c r="W310" s="157" t="s">
        <v>1003</v>
      </c>
    </row>
    <row r="311" spans="1:23" ht="16" customHeight="1">
      <c r="A311" s="210" t="s">
        <v>1375</v>
      </c>
      <c r="B311" s="210" t="s">
        <v>1376</v>
      </c>
      <c r="C311" s="211" t="s">
        <v>968</v>
      </c>
      <c r="D311" s="211">
        <v>15560</v>
      </c>
      <c r="E311" s="212">
        <v>44286</v>
      </c>
      <c r="F311" s="213"/>
      <c r="G311" s="213"/>
      <c r="H311" s="213"/>
      <c r="I311" s="214">
        <v>11507.11</v>
      </c>
      <c r="J311" s="212">
        <v>44316</v>
      </c>
      <c r="K311" s="211" t="s">
        <v>1371</v>
      </c>
      <c r="L311" s="213"/>
      <c r="M311" s="210" t="s">
        <v>1371</v>
      </c>
      <c r="N311" s="214">
        <v>11507.11</v>
      </c>
      <c r="O311" s="215"/>
      <c r="P311" s="213"/>
      <c r="Q311" s="213"/>
      <c r="R311" s="213"/>
      <c r="S311" s="213"/>
      <c r="T311" s="214" t="s">
        <v>1366</v>
      </c>
      <c r="U311" s="185">
        <v>1887</v>
      </c>
      <c r="V311" s="157" t="s">
        <v>999</v>
      </c>
      <c r="W311" s="157" t="s">
        <v>1003</v>
      </c>
    </row>
    <row r="312" spans="1:23" ht="16" customHeight="1">
      <c r="A312" s="210" t="s">
        <v>1375</v>
      </c>
      <c r="B312" s="210" t="s">
        <v>1376</v>
      </c>
      <c r="C312" s="211" t="s">
        <v>968</v>
      </c>
      <c r="D312" s="211">
        <v>15562</v>
      </c>
      <c r="E312" s="212">
        <v>44286</v>
      </c>
      <c r="F312" s="213"/>
      <c r="G312" s="213"/>
      <c r="H312" s="213"/>
      <c r="I312" s="214">
        <v>24851.98</v>
      </c>
      <c r="J312" s="212">
        <v>44316</v>
      </c>
      <c r="K312" s="211" t="s">
        <v>1371</v>
      </c>
      <c r="L312" s="213"/>
      <c r="M312" s="210" t="s">
        <v>1371</v>
      </c>
      <c r="N312" s="214">
        <v>24851.98</v>
      </c>
      <c r="O312" s="215"/>
      <c r="P312" s="213"/>
      <c r="Q312" s="213"/>
      <c r="R312" s="213"/>
      <c r="S312" s="213"/>
      <c r="T312" s="214" t="s">
        <v>1366</v>
      </c>
      <c r="U312" s="185">
        <v>1887</v>
      </c>
      <c r="V312" s="157" t="s">
        <v>999</v>
      </c>
      <c r="W312" s="157" t="s">
        <v>1003</v>
      </c>
    </row>
    <row r="313" spans="1:23" ht="16" customHeight="1">
      <c r="A313" s="210" t="s">
        <v>1375</v>
      </c>
      <c r="B313" s="210" t="s">
        <v>1376</v>
      </c>
      <c r="C313" s="211" t="s">
        <v>968</v>
      </c>
      <c r="D313" s="211">
        <v>15641</v>
      </c>
      <c r="E313" s="212">
        <v>44316</v>
      </c>
      <c r="F313" s="213"/>
      <c r="G313" s="213"/>
      <c r="H313" s="213"/>
      <c r="I313" s="214">
        <v>63258.22</v>
      </c>
      <c r="J313" s="212">
        <v>44347</v>
      </c>
      <c r="K313" s="211" t="s">
        <v>1371</v>
      </c>
      <c r="L313" s="213"/>
      <c r="M313" s="210" t="s">
        <v>1371</v>
      </c>
      <c r="N313" s="214">
        <v>63258.22</v>
      </c>
      <c r="O313" s="215"/>
      <c r="P313" s="213"/>
      <c r="Q313" s="213"/>
      <c r="R313" s="213"/>
      <c r="S313" s="213"/>
      <c r="T313" s="214" t="s">
        <v>1368</v>
      </c>
      <c r="U313" s="185">
        <v>1856</v>
      </c>
      <c r="V313" s="157" t="s">
        <v>999</v>
      </c>
      <c r="W313" s="157" t="s">
        <v>1003</v>
      </c>
    </row>
    <row r="314" spans="1:23" ht="16" customHeight="1">
      <c r="A314" s="210" t="s">
        <v>1375</v>
      </c>
      <c r="B314" s="210" t="s">
        <v>1376</v>
      </c>
      <c r="C314" s="211" t="s">
        <v>968</v>
      </c>
      <c r="D314" s="211">
        <v>15643</v>
      </c>
      <c r="E314" s="212">
        <v>44316</v>
      </c>
      <c r="F314" s="213"/>
      <c r="G314" s="213"/>
      <c r="H314" s="213"/>
      <c r="I314" s="214">
        <v>2791.25</v>
      </c>
      <c r="J314" s="212">
        <v>44347</v>
      </c>
      <c r="K314" s="211" t="s">
        <v>1371</v>
      </c>
      <c r="L314" s="213"/>
      <c r="M314" s="210" t="s">
        <v>1371</v>
      </c>
      <c r="N314" s="214">
        <v>2791.25</v>
      </c>
      <c r="O314" s="215"/>
      <c r="P314" s="213"/>
      <c r="Q314" s="213"/>
      <c r="R314" s="213"/>
      <c r="S314" s="213"/>
      <c r="T314" s="214" t="s">
        <v>1368</v>
      </c>
      <c r="U314" s="185">
        <v>1856</v>
      </c>
      <c r="V314" s="157" t="s">
        <v>999</v>
      </c>
      <c r="W314" s="157" t="s">
        <v>1003</v>
      </c>
    </row>
    <row r="315" spans="1:23" ht="16" customHeight="1">
      <c r="A315" s="210" t="s">
        <v>1375</v>
      </c>
      <c r="B315" s="210" t="s">
        <v>1376</v>
      </c>
      <c r="C315" s="211" t="s">
        <v>968</v>
      </c>
      <c r="D315" s="211">
        <v>15644</v>
      </c>
      <c r="E315" s="212">
        <v>44316</v>
      </c>
      <c r="F315" s="213"/>
      <c r="G315" s="213"/>
      <c r="H315" s="213"/>
      <c r="I315" s="214">
        <v>13817.17</v>
      </c>
      <c r="J315" s="212">
        <v>44347</v>
      </c>
      <c r="K315" s="211" t="s">
        <v>1371</v>
      </c>
      <c r="L315" s="213"/>
      <c r="M315" s="210" t="s">
        <v>1371</v>
      </c>
      <c r="N315" s="214">
        <v>13817.17</v>
      </c>
      <c r="O315" s="215"/>
      <c r="P315" s="213"/>
      <c r="Q315" s="213"/>
      <c r="R315" s="213"/>
      <c r="S315" s="213"/>
      <c r="T315" s="214" t="s">
        <v>1368</v>
      </c>
      <c r="U315" s="185">
        <v>1856</v>
      </c>
      <c r="V315" s="157" t="s">
        <v>999</v>
      </c>
      <c r="W315" s="157" t="s">
        <v>1003</v>
      </c>
    </row>
    <row r="316" spans="1:23" ht="16" customHeight="1">
      <c r="A316" s="210" t="s">
        <v>1375</v>
      </c>
      <c r="B316" s="210" t="s">
        <v>1376</v>
      </c>
      <c r="C316" s="211" t="s">
        <v>968</v>
      </c>
      <c r="D316" s="211">
        <v>15646</v>
      </c>
      <c r="E316" s="212">
        <v>44316</v>
      </c>
      <c r="F316" s="213"/>
      <c r="G316" s="213"/>
      <c r="H316" s="213"/>
      <c r="I316" s="214">
        <v>1234.47</v>
      </c>
      <c r="J316" s="212">
        <v>44347</v>
      </c>
      <c r="K316" s="211" t="s">
        <v>1371</v>
      </c>
      <c r="L316" s="213"/>
      <c r="M316" s="210" t="s">
        <v>1371</v>
      </c>
      <c r="N316" s="214">
        <v>1234.47</v>
      </c>
      <c r="O316" s="215"/>
      <c r="P316" s="213"/>
      <c r="Q316" s="213"/>
      <c r="R316" s="213"/>
      <c r="S316" s="213"/>
      <c r="T316" s="214" t="s">
        <v>1368</v>
      </c>
      <c r="U316" s="185">
        <v>1856</v>
      </c>
      <c r="V316" s="157" t="s">
        <v>999</v>
      </c>
      <c r="W316" s="157" t="s">
        <v>1003</v>
      </c>
    </row>
    <row r="317" spans="1:23" ht="16" customHeight="1">
      <c r="A317" s="210" t="s">
        <v>1375</v>
      </c>
      <c r="B317" s="210" t="s">
        <v>1376</v>
      </c>
      <c r="C317" s="211" t="s">
        <v>968</v>
      </c>
      <c r="D317" s="211">
        <v>15647</v>
      </c>
      <c r="E317" s="212">
        <v>44316</v>
      </c>
      <c r="F317" s="213"/>
      <c r="G317" s="213"/>
      <c r="H317" s="213"/>
      <c r="I317" s="214">
        <v>5481.11</v>
      </c>
      <c r="J317" s="212">
        <v>44347</v>
      </c>
      <c r="K317" s="211" t="s">
        <v>1371</v>
      </c>
      <c r="L317" s="213"/>
      <c r="M317" s="210" t="s">
        <v>1371</v>
      </c>
      <c r="N317" s="214">
        <v>5481.11</v>
      </c>
      <c r="O317" s="215"/>
      <c r="P317" s="213"/>
      <c r="Q317" s="213"/>
      <c r="R317" s="213"/>
      <c r="S317" s="213"/>
      <c r="T317" s="214" t="s">
        <v>1368</v>
      </c>
      <c r="U317" s="185">
        <v>1856</v>
      </c>
      <c r="V317" s="157" t="s">
        <v>999</v>
      </c>
      <c r="W317" s="157" t="s">
        <v>1003</v>
      </c>
    </row>
    <row r="318" spans="1:23" ht="16" customHeight="1">
      <c r="A318" s="210" t="s">
        <v>1375</v>
      </c>
      <c r="B318" s="210" t="s">
        <v>1376</v>
      </c>
      <c r="C318" s="211" t="s">
        <v>968</v>
      </c>
      <c r="D318" s="211">
        <v>15648</v>
      </c>
      <c r="E318" s="212">
        <v>44316</v>
      </c>
      <c r="F318" s="213"/>
      <c r="G318" s="213"/>
      <c r="H318" s="213"/>
      <c r="I318" s="214">
        <v>9321.61</v>
      </c>
      <c r="J318" s="212">
        <v>44347</v>
      </c>
      <c r="K318" s="211" t="s">
        <v>1371</v>
      </c>
      <c r="L318" s="213"/>
      <c r="M318" s="210" t="s">
        <v>1371</v>
      </c>
      <c r="N318" s="214">
        <v>9321.61</v>
      </c>
      <c r="O318" s="215"/>
      <c r="P318" s="213"/>
      <c r="Q318" s="213"/>
      <c r="R318" s="213"/>
      <c r="S318" s="213"/>
      <c r="T318" s="214" t="s">
        <v>1368</v>
      </c>
      <c r="U318" s="185">
        <v>1856</v>
      </c>
      <c r="V318" s="157" t="s">
        <v>999</v>
      </c>
      <c r="W318" s="157" t="s">
        <v>1003</v>
      </c>
    </row>
    <row r="319" spans="1:23" ht="16" customHeight="1">
      <c r="A319" s="210" t="s">
        <v>1375</v>
      </c>
      <c r="B319" s="210" t="s">
        <v>1376</v>
      </c>
      <c r="C319" s="211" t="s">
        <v>968</v>
      </c>
      <c r="D319" s="211">
        <v>15649</v>
      </c>
      <c r="E319" s="212">
        <v>44316</v>
      </c>
      <c r="F319" s="213"/>
      <c r="G319" s="213"/>
      <c r="H319" s="213"/>
      <c r="I319" s="214">
        <v>71054.89</v>
      </c>
      <c r="J319" s="212">
        <v>44347</v>
      </c>
      <c r="K319" s="211" t="s">
        <v>1371</v>
      </c>
      <c r="L319" s="213"/>
      <c r="M319" s="210" t="s">
        <v>1371</v>
      </c>
      <c r="N319" s="214">
        <v>71054.89</v>
      </c>
      <c r="O319" s="215"/>
      <c r="P319" s="213"/>
      <c r="Q319" s="213"/>
      <c r="R319" s="213"/>
      <c r="S319" s="213"/>
      <c r="T319" s="214" t="s">
        <v>1368</v>
      </c>
      <c r="U319" s="185">
        <v>1856</v>
      </c>
      <c r="V319" s="157" t="s">
        <v>999</v>
      </c>
      <c r="W319" s="157" t="s">
        <v>1003</v>
      </c>
    </row>
    <row r="320" spans="1:23" ht="16" customHeight="1">
      <c r="A320" s="210" t="s">
        <v>1375</v>
      </c>
      <c r="B320" s="210" t="s">
        <v>1376</v>
      </c>
      <c r="C320" s="211" t="s">
        <v>968</v>
      </c>
      <c r="D320" s="211">
        <v>15650</v>
      </c>
      <c r="E320" s="212">
        <v>44316</v>
      </c>
      <c r="F320" s="213"/>
      <c r="G320" s="213"/>
      <c r="H320" s="213"/>
      <c r="I320" s="214">
        <v>4288.59</v>
      </c>
      <c r="J320" s="212">
        <v>44347</v>
      </c>
      <c r="K320" s="211" t="s">
        <v>1371</v>
      </c>
      <c r="L320" s="213"/>
      <c r="M320" s="210" t="s">
        <v>1371</v>
      </c>
      <c r="N320" s="214">
        <v>4288.59</v>
      </c>
      <c r="O320" s="215"/>
      <c r="P320" s="213"/>
      <c r="Q320" s="213"/>
      <c r="R320" s="213"/>
      <c r="S320" s="213"/>
      <c r="T320" s="214" t="s">
        <v>1368</v>
      </c>
      <c r="U320" s="185">
        <v>1856</v>
      </c>
      <c r="V320" s="157" t="s">
        <v>999</v>
      </c>
      <c r="W320" s="157" t="s">
        <v>1003</v>
      </c>
    </row>
    <row r="321" spans="1:23" ht="16" customHeight="1">
      <c r="A321" s="210" t="s">
        <v>1375</v>
      </c>
      <c r="B321" s="210" t="s">
        <v>1376</v>
      </c>
      <c r="C321" s="211" t="s">
        <v>968</v>
      </c>
      <c r="D321" s="211">
        <v>15651</v>
      </c>
      <c r="E321" s="212">
        <v>44316</v>
      </c>
      <c r="F321" s="213"/>
      <c r="G321" s="213"/>
      <c r="H321" s="213"/>
      <c r="I321" s="214">
        <v>7889.43</v>
      </c>
      <c r="J321" s="212">
        <v>44347</v>
      </c>
      <c r="K321" s="211" t="s">
        <v>1371</v>
      </c>
      <c r="L321" s="213"/>
      <c r="M321" s="210" t="s">
        <v>1371</v>
      </c>
      <c r="N321" s="214">
        <v>7889.43</v>
      </c>
      <c r="O321" s="215"/>
      <c r="P321" s="213"/>
      <c r="Q321" s="213"/>
      <c r="R321" s="213"/>
      <c r="S321" s="213"/>
      <c r="T321" s="214" t="s">
        <v>1368</v>
      </c>
      <c r="U321" s="185">
        <v>1856</v>
      </c>
      <c r="V321" s="157" t="s">
        <v>999</v>
      </c>
      <c r="W321" s="157" t="s">
        <v>1003</v>
      </c>
    </row>
    <row r="322" spans="1:23" ht="16" customHeight="1">
      <c r="A322" s="210" t="s">
        <v>1375</v>
      </c>
      <c r="B322" s="210" t="s">
        <v>1376</v>
      </c>
      <c r="C322" s="211" t="s">
        <v>968</v>
      </c>
      <c r="D322" s="211">
        <v>15652</v>
      </c>
      <c r="E322" s="212">
        <v>44316</v>
      </c>
      <c r="F322" s="213"/>
      <c r="G322" s="213"/>
      <c r="H322" s="213"/>
      <c r="I322" s="214">
        <v>50341.48</v>
      </c>
      <c r="J322" s="212">
        <v>44347</v>
      </c>
      <c r="K322" s="211" t="s">
        <v>1371</v>
      </c>
      <c r="L322" s="213"/>
      <c r="M322" s="210" t="s">
        <v>1371</v>
      </c>
      <c r="N322" s="214">
        <v>50341.48</v>
      </c>
      <c r="O322" s="215"/>
      <c r="P322" s="213"/>
      <c r="Q322" s="213"/>
      <c r="R322" s="213"/>
      <c r="S322" s="213"/>
      <c r="T322" s="214" t="s">
        <v>1368</v>
      </c>
      <c r="U322" s="185">
        <v>1856</v>
      </c>
      <c r="V322" s="157" t="s">
        <v>999</v>
      </c>
      <c r="W322" s="157" t="s">
        <v>1003</v>
      </c>
    </row>
    <row r="323" spans="1:23" ht="16" customHeight="1">
      <c r="A323" s="210" t="s">
        <v>1375</v>
      </c>
      <c r="B323" s="210" t="s">
        <v>1376</v>
      </c>
      <c r="C323" s="211" t="s">
        <v>968</v>
      </c>
      <c r="D323" s="211">
        <v>15653</v>
      </c>
      <c r="E323" s="212">
        <v>44316</v>
      </c>
      <c r="F323" s="213"/>
      <c r="G323" s="213"/>
      <c r="H323" s="213"/>
      <c r="I323" s="214">
        <v>16382.14</v>
      </c>
      <c r="J323" s="212">
        <v>44347</v>
      </c>
      <c r="K323" s="211" t="s">
        <v>1371</v>
      </c>
      <c r="L323" s="213"/>
      <c r="M323" s="210" t="s">
        <v>1371</v>
      </c>
      <c r="N323" s="214">
        <v>16382.14</v>
      </c>
      <c r="O323" s="215"/>
      <c r="P323" s="213"/>
      <c r="Q323" s="213"/>
      <c r="R323" s="213"/>
      <c r="S323" s="213"/>
      <c r="T323" s="214" t="s">
        <v>1368</v>
      </c>
      <c r="U323" s="185">
        <v>1856</v>
      </c>
      <c r="V323" s="157" t="s">
        <v>999</v>
      </c>
      <c r="W323" s="157" t="s">
        <v>1003</v>
      </c>
    </row>
    <row r="324" spans="1:23" ht="16" customHeight="1">
      <c r="A324" s="210" t="s">
        <v>1375</v>
      </c>
      <c r="B324" s="210" t="s">
        <v>1376</v>
      </c>
      <c r="C324" s="211" t="s">
        <v>968</v>
      </c>
      <c r="D324" s="211">
        <v>15654</v>
      </c>
      <c r="E324" s="212">
        <v>44316</v>
      </c>
      <c r="F324" s="213"/>
      <c r="G324" s="213"/>
      <c r="H324" s="213"/>
      <c r="I324" s="214">
        <v>41288.32</v>
      </c>
      <c r="J324" s="212">
        <v>44347</v>
      </c>
      <c r="K324" s="211" t="s">
        <v>1371</v>
      </c>
      <c r="L324" s="213"/>
      <c r="M324" s="210" t="s">
        <v>1371</v>
      </c>
      <c r="N324" s="214">
        <v>41288.32</v>
      </c>
      <c r="O324" s="215"/>
      <c r="P324" s="213"/>
      <c r="Q324" s="213"/>
      <c r="R324" s="213"/>
      <c r="S324" s="213"/>
      <c r="T324" s="214" t="s">
        <v>1368</v>
      </c>
      <c r="U324" s="185">
        <v>1856</v>
      </c>
      <c r="V324" s="157" t="s">
        <v>999</v>
      </c>
      <c r="W324" s="157" t="s">
        <v>1003</v>
      </c>
    </row>
    <row r="325" spans="1:23" ht="16" customHeight="1">
      <c r="A325" s="210" t="s">
        <v>1375</v>
      </c>
      <c r="B325" s="210" t="s">
        <v>1376</v>
      </c>
      <c r="C325" s="211" t="s">
        <v>968</v>
      </c>
      <c r="D325" s="211">
        <v>15655</v>
      </c>
      <c r="E325" s="212">
        <v>44316</v>
      </c>
      <c r="F325" s="213"/>
      <c r="G325" s="213"/>
      <c r="H325" s="213"/>
      <c r="I325" s="214">
        <v>32497.15</v>
      </c>
      <c r="J325" s="212">
        <v>44347</v>
      </c>
      <c r="K325" s="211" t="s">
        <v>1371</v>
      </c>
      <c r="L325" s="213"/>
      <c r="M325" s="210" t="s">
        <v>1371</v>
      </c>
      <c r="N325" s="214">
        <v>32497.15</v>
      </c>
      <c r="O325" s="215"/>
      <c r="P325" s="213"/>
      <c r="Q325" s="213"/>
      <c r="R325" s="213"/>
      <c r="S325" s="213"/>
      <c r="T325" s="214" t="s">
        <v>1368</v>
      </c>
      <c r="U325" s="185">
        <v>1856</v>
      </c>
      <c r="V325" s="157" t="s">
        <v>999</v>
      </c>
      <c r="W325" s="157" t="s">
        <v>1003</v>
      </c>
    </row>
    <row r="326" spans="1:23" ht="16" customHeight="1">
      <c r="A326" s="210" t="s">
        <v>1375</v>
      </c>
      <c r="B326" s="210" t="s">
        <v>1376</v>
      </c>
      <c r="C326" s="211" t="s">
        <v>968</v>
      </c>
      <c r="D326" s="211">
        <v>15656</v>
      </c>
      <c r="E326" s="212">
        <v>44316</v>
      </c>
      <c r="F326" s="213"/>
      <c r="G326" s="213"/>
      <c r="H326" s="213"/>
      <c r="I326" s="214">
        <v>27398.33</v>
      </c>
      <c r="J326" s="212">
        <v>44347</v>
      </c>
      <c r="K326" s="211" t="s">
        <v>1371</v>
      </c>
      <c r="L326" s="213"/>
      <c r="M326" s="210" t="s">
        <v>1371</v>
      </c>
      <c r="N326" s="214">
        <v>27398.33</v>
      </c>
      <c r="O326" s="215"/>
      <c r="P326" s="213"/>
      <c r="Q326" s="213"/>
      <c r="R326" s="213"/>
      <c r="S326" s="213"/>
      <c r="T326" s="214" t="s">
        <v>1368</v>
      </c>
      <c r="U326" s="185">
        <v>1856</v>
      </c>
      <c r="V326" s="157" t="s">
        <v>999</v>
      </c>
      <c r="W326" s="157" t="s">
        <v>1003</v>
      </c>
    </row>
    <row r="327" spans="1:23" ht="16" customHeight="1">
      <c r="A327" s="210" t="s">
        <v>1375</v>
      </c>
      <c r="B327" s="210" t="s">
        <v>1376</v>
      </c>
      <c r="C327" s="211" t="s">
        <v>968</v>
      </c>
      <c r="D327" s="211">
        <v>15657</v>
      </c>
      <c r="E327" s="212">
        <v>44316</v>
      </c>
      <c r="F327" s="213"/>
      <c r="G327" s="213"/>
      <c r="H327" s="213"/>
      <c r="I327" s="214">
        <v>13920.08</v>
      </c>
      <c r="J327" s="212">
        <v>44347</v>
      </c>
      <c r="K327" s="211" t="s">
        <v>1371</v>
      </c>
      <c r="L327" s="213"/>
      <c r="M327" s="210" t="s">
        <v>1371</v>
      </c>
      <c r="N327" s="214">
        <v>13920.08</v>
      </c>
      <c r="O327" s="215"/>
      <c r="P327" s="213"/>
      <c r="Q327" s="213"/>
      <c r="R327" s="213"/>
      <c r="S327" s="213"/>
      <c r="T327" s="214" t="s">
        <v>1368</v>
      </c>
      <c r="U327" s="185">
        <v>1856</v>
      </c>
      <c r="V327" s="157" t="s">
        <v>999</v>
      </c>
      <c r="W327" s="157" t="s">
        <v>1003</v>
      </c>
    </row>
    <row r="328" spans="1:23" ht="16" customHeight="1">
      <c r="A328" s="210" t="s">
        <v>1375</v>
      </c>
      <c r="B328" s="210" t="s">
        <v>1376</v>
      </c>
      <c r="C328" s="211" t="s">
        <v>968</v>
      </c>
      <c r="D328" s="211">
        <v>15658</v>
      </c>
      <c r="E328" s="212">
        <v>44316</v>
      </c>
      <c r="F328" s="213"/>
      <c r="G328" s="213"/>
      <c r="H328" s="213"/>
      <c r="I328" s="214">
        <v>14930.15</v>
      </c>
      <c r="J328" s="212">
        <v>44347</v>
      </c>
      <c r="K328" s="211" t="s">
        <v>1371</v>
      </c>
      <c r="L328" s="213"/>
      <c r="M328" s="210" t="s">
        <v>1371</v>
      </c>
      <c r="N328" s="214">
        <v>14930.15</v>
      </c>
      <c r="O328" s="215"/>
      <c r="P328" s="213"/>
      <c r="Q328" s="213"/>
      <c r="R328" s="213"/>
      <c r="S328" s="213"/>
      <c r="T328" s="214" t="s">
        <v>1368</v>
      </c>
      <c r="U328" s="185">
        <v>1856</v>
      </c>
      <c r="V328" s="157" t="s">
        <v>999</v>
      </c>
      <c r="W328" s="157" t="s">
        <v>1003</v>
      </c>
    </row>
    <row r="329" spans="1:23" ht="16" customHeight="1">
      <c r="A329" s="210" t="s">
        <v>1375</v>
      </c>
      <c r="B329" s="210" t="s">
        <v>1376</v>
      </c>
      <c r="C329" s="211" t="s">
        <v>968</v>
      </c>
      <c r="D329" s="211">
        <v>15659</v>
      </c>
      <c r="E329" s="212">
        <v>44316</v>
      </c>
      <c r="F329" s="213"/>
      <c r="G329" s="213"/>
      <c r="H329" s="213"/>
      <c r="I329" s="214">
        <v>14407.38</v>
      </c>
      <c r="J329" s="212">
        <v>44347</v>
      </c>
      <c r="K329" s="211" t="s">
        <v>1371</v>
      </c>
      <c r="L329" s="213"/>
      <c r="M329" s="210" t="s">
        <v>1371</v>
      </c>
      <c r="N329" s="214">
        <v>14407.38</v>
      </c>
      <c r="O329" s="215"/>
      <c r="P329" s="213"/>
      <c r="Q329" s="213"/>
      <c r="R329" s="213"/>
      <c r="S329" s="213"/>
      <c r="T329" s="214" t="s">
        <v>1368</v>
      </c>
      <c r="U329" s="185">
        <v>1856</v>
      </c>
      <c r="V329" s="157" t="s">
        <v>999</v>
      </c>
      <c r="W329" s="157" t="s">
        <v>1003</v>
      </c>
    </row>
    <row r="330" spans="1:23" ht="16" customHeight="1">
      <c r="A330" s="210" t="s">
        <v>1375</v>
      </c>
      <c r="B330" s="210" t="s">
        <v>1376</v>
      </c>
      <c r="C330" s="211" t="s">
        <v>968</v>
      </c>
      <c r="D330" s="211">
        <v>15660</v>
      </c>
      <c r="E330" s="212">
        <v>44316</v>
      </c>
      <c r="F330" s="213"/>
      <c r="G330" s="213"/>
      <c r="H330" s="213"/>
      <c r="I330" s="214">
        <v>17967.150000000001</v>
      </c>
      <c r="J330" s="212">
        <v>44347</v>
      </c>
      <c r="K330" s="211" t="s">
        <v>1371</v>
      </c>
      <c r="L330" s="213"/>
      <c r="M330" s="210" t="s">
        <v>1371</v>
      </c>
      <c r="N330" s="214">
        <v>17967.150000000001</v>
      </c>
      <c r="O330" s="215"/>
      <c r="P330" s="213"/>
      <c r="Q330" s="213"/>
      <c r="R330" s="213"/>
      <c r="S330" s="213"/>
      <c r="T330" s="214" t="s">
        <v>1368</v>
      </c>
      <c r="U330" s="185">
        <v>1856</v>
      </c>
      <c r="V330" s="157" t="s">
        <v>999</v>
      </c>
      <c r="W330" s="157" t="s">
        <v>1003</v>
      </c>
    </row>
    <row r="331" spans="1:23" ht="16" customHeight="1">
      <c r="A331" s="210" t="s">
        <v>1375</v>
      </c>
      <c r="B331" s="210" t="s">
        <v>1376</v>
      </c>
      <c r="C331" s="211" t="s">
        <v>968</v>
      </c>
      <c r="D331" s="211">
        <v>15661</v>
      </c>
      <c r="E331" s="212">
        <v>44316</v>
      </c>
      <c r="F331" s="213"/>
      <c r="G331" s="213"/>
      <c r="H331" s="213"/>
      <c r="I331" s="214">
        <v>16433.62</v>
      </c>
      <c r="J331" s="212">
        <v>44347</v>
      </c>
      <c r="K331" s="211" t="s">
        <v>1371</v>
      </c>
      <c r="L331" s="213"/>
      <c r="M331" s="210" t="s">
        <v>1371</v>
      </c>
      <c r="N331" s="214">
        <v>16433.62</v>
      </c>
      <c r="O331" s="215"/>
      <c r="P331" s="213"/>
      <c r="Q331" s="213"/>
      <c r="R331" s="213"/>
      <c r="S331" s="213"/>
      <c r="T331" s="214" t="s">
        <v>1368</v>
      </c>
      <c r="U331" s="185">
        <v>1856</v>
      </c>
      <c r="V331" s="157" t="s">
        <v>999</v>
      </c>
      <c r="W331" s="157" t="s">
        <v>1003</v>
      </c>
    </row>
    <row r="332" spans="1:23" ht="16" customHeight="1">
      <c r="A332" s="210" t="s">
        <v>1375</v>
      </c>
      <c r="B332" s="210" t="s">
        <v>1376</v>
      </c>
      <c r="C332" s="211" t="s">
        <v>968</v>
      </c>
      <c r="D332" s="211">
        <v>15662</v>
      </c>
      <c r="E332" s="212">
        <v>44316</v>
      </c>
      <c r="F332" s="213"/>
      <c r="G332" s="213"/>
      <c r="H332" s="213"/>
      <c r="I332" s="214">
        <v>13556.67</v>
      </c>
      <c r="J332" s="212">
        <v>44347</v>
      </c>
      <c r="K332" s="211" t="s">
        <v>1371</v>
      </c>
      <c r="L332" s="213"/>
      <c r="M332" s="210" t="s">
        <v>1371</v>
      </c>
      <c r="N332" s="214">
        <v>13556.67</v>
      </c>
      <c r="O332" s="215"/>
      <c r="P332" s="213"/>
      <c r="Q332" s="213"/>
      <c r="R332" s="213"/>
      <c r="S332" s="213"/>
      <c r="T332" s="214" t="s">
        <v>1368</v>
      </c>
      <c r="U332" s="185">
        <v>1856</v>
      </c>
      <c r="V332" s="157" t="s">
        <v>999</v>
      </c>
      <c r="W332" s="157" t="s">
        <v>1003</v>
      </c>
    </row>
    <row r="333" spans="1:23" ht="16" customHeight="1">
      <c r="A333" s="210" t="s">
        <v>1375</v>
      </c>
      <c r="B333" s="210" t="s">
        <v>1376</v>
      </c>
      <c r="C333" s="211" t="s">
        <v>968</v>
      </c>
      <c r="D333" s="211">
        <v>15663</v>
      </c>
      <c r="E333" s="212">
        <v>44316</v>
      </c>
      <c r="F333" s="213"/>
      <c r="G333" s="213"/>
      <c r="H333" s="213"/>
      <c r="I333" s="214">
        <v>28804.53</v>
      </c>
      <c r="J333" s="212">
        <v>44347</v>
      </c>
      <c r="K333" s="211" t="s">
        <v>1371</v>
      </c>
      <c r="L333" s="213"/>
      <c r="M333" s="210" t="s">
        <v>1371</v>
      </c>
      <c r="N333" s="214">
        <v>28804.53</v>
      </c>
      <c r="O333" s="215"/>
      <c r="P333" s="213"/>
      <c r="Q333" s="213"/>
      <c r="R333" s="213"/>
      <c r="S333" s="213"/>
      <c r="T333" s="214" t="s">
        <v>1368</v>
      </c>
      <c r="U333" s="185">
        <v>1856</v>
      </c>
      <c r="V333" s="157" t="s">
        <v>999</v>
      </c>
      <c r="W333" s="157" t="s">
        <v>1003</v>
      </c>
    </row>
    <row r="334" spans="1:23" ht="16" customHeight="1">
      <c r="A334" s="210" t="s">
        <v>1375</v>
      </c>
      <c r="B334" s="210" t="s">
        <v>1376</v>
      </c>
      <c r="C334" s="211" t="s">
        <v>968</v>
      </c>
      <c r="D334" s="211">
        <v>15664</v>
      </c>
      <c r="E334" s="212">
        <v>44316</v>
      </c>
      <c r="F334" s="213"/>
      <c r="G334" s="213"/>
      <c r="H334" s="213"/>
      <c r="I334" s="214">
        <v>15510.24</v>
      </c>
      <c r="J334" s="212">
        <v>44347</v>
      </c>
      <c r="K334" s="211" t="s">
        <v>1371</v>
      </c>
      <c r="L334" s="213"/>
      <c r="M334" s="210" t="s">
        <v>1371</v>
      </c>
      <c r="N334" s="214">
        <v>15510.24</v>
      </c>
      <c r="O334" s="215"/>
      <c r="P334" s="213"/>
      <c r="Q334" s="213"/>
      <c r="R334" s="213"/>
      <c r="S334" s="213"/>
      <c r="T334" s="214" t="s">
        <v>1368</v>
      </c>
      <c r="U334" s="185">
        <v>1856</v>
      </c>
      <c r="V334" s="157" t="s">
        <v>999</v>
      </c>
      <c r="W334" s="157" t="s">
        <v>1003</v>
      </c>
    </row>
    <row r="335" spans="1:23" ht="16" customHeight="1">
      <c r="A335" s="210" t="s">
        <v>1375</v>
      </c>
      <c r="B335" s="210" t="s">
        <v>1376</v>
      </c>
      <c r="C335" s="211" t="s">
        <v>968</v>
      </c>
      <c r="D335" s="211">
        <v>15665</v>
      </c>
      <c r="E335" s="212">
        <v>44316</v>
      </c>
      <c r="F335" s="213"/>
      <c r="G335" s="213"/>
      <c r="H335" s="213"/>
      <c r="I335" s="214">
        <v>13906.21</v>
      </c>
      <c r="J335" s="212">
        <v>44347</v>
      </c>
      <c r="K335" s="211" t="s">
        <v>1371</v>
      </c>
      <c r="L335" s="213"/>
      <c r="M335" s="210" t="s">
        <v>1371</v>
      </c>
      <c r="N335" s="214">
        <v>13906.21</v>
      </c>
      <c r="O335" s="215"/>
      <c r="P335" s="213"/>
      <c r="Q335" s="213"/>
      <c r="R335" s="213"/>
      <c r="S335" s="213"/>
      <c r="T335" s="214" t="s">
        <v>1368</v>
      </c>
      <c r="U335" s="185">
        <v>1856</v>
      </c>
      <c r="V335" s="157" t="s">
        <v>999</v>
      </c>
      <c r="W335" s="157" t="s">
        <v>1003</v>
      </c>
    </row>
    <row r="336" spans="1:23" ht="16" customHeight="1">
      <c r="A336" s="210" t="s">
        <v>1375</v>
      </c>
      <c r="B336" s="210" t="s">
        <v>1376</v>
      </c>
      <c r="C336" s="211" t="s">
        <v>968</v>
      </c>
      <c r="D336" s="211">
        <v>15666</v>
      </c>
      <c r="E336" s="212">
        <v>44316</v>
      </c>
      <c r="F336" s="213"/>
      <c r="G336" s="213"/>
      <c r="H336" s="213"/>
      <c r="I336" s="214">
        <v>32380.880000000001</v>
      </c>
      <c r="J336" s="212">
        <v>44347</v>
      </c>
      <c r="K336" s="211" t="s">
        <v>1371</v>
      </c>
      <c r="L336" s="213"/>
      <c r="M336" s="210" t="s">
        <v>1371</v>
      </c>
      <c r="N336" s="214">
        <v>32380.880000000001</v>
      </c>
      <c r="O336" s="215"/>
      <c r="P336" s="213"/>
      <c r="Q336" s="213"/>
      <c r="R336" s="213"/>
      <c r="S336" s="213"/>
      <c r="T336" s="214" t="s">
        <v>1368</v>
      </c>
      <c r="U336" s="185">
        <v>1856</v>
      </c>
      <c r="V336" s="157" t="s">
        <v>999</v>
      </c>
      <c r="W336" s="157" t="s">
        <v>1003</v>
      </c>
    </row>
    <row r="337" spans="1:23" ht="16" customHeight="1">
      <c r="A337" s="210" t="s">
        <v>1375</v>
      </c>
      <c r="B337" s="210" t="s">
        <v>1376</v>
      </c>
      <c r="C337" s="211" t="s">
        <v>968</v>
      </c>
      <c r="D337" s="211">
        <v>15744</v>
      </c>
      <c r="E337" s="212">
        <v>44347</v>
      </c>
      <c r="F337" s="213"/>
      <c r="G337" s="213"/>
      <c r="H337" s="213"/>
      <c r="I337" s="214">
        <v>68362.84</v>
      </c>
      <c r="J337" s="212">
        <v>44377</v>
      </c>
      <c r="K337" s="211" t="s">
        <v>1371</v>
      </c>
      <c r="L337" s="213"/>
      <c r="M337" s="210" t="s">
        <v>1371</v>
      </c>
      <c r="N337" s="214">
        <v>68362.84</v>
      </c>
      <c r="O337" s="215"/>
      <c r="P337" s="213"/>
      <c r="Q337" s="213"/>
      <c r="R337" s="213"/>
      <c r="S337" s="213"/>
      <c r="T337" s="214" t="s">
        <v>1366</v>
      </c>
      <c r="U337" s="185">
        <v>1826</v>
      </c>
      <c r="V337" s="157" t="s">
        <v>999</v>
      </c>
      <c r="W337" s="157" t="s">
        <v>1003</v>
      </c>
    </row>
    <row r="338" spans="1:23" ht="16" customHeight="1">
      <c r="A338" s="210" t="s">
        <v>1375</v>
      </c>
      <c r="B338" s="210" t="s">
        <v>1376</v>
      </c>
      <c r="C338" s="211" t="s">
        <v>968</v>
      </c>
      <c r="D338" s="211">
        <v>15746</v>
      </c>
      <c r="E338" s="212">
        <v>44347</v>
      </c>
      <c r="F338" s="213"/>
      <c r="G338" s="213"/>
      <c r="H338" s="213"/>
      <c r="I338" s="214">
        <v>2791.44</v>
      </c>
      <c r="J338" s="212">
        <v>44377</v>
      </c>
      <c r="K338" s="211" t="s">
        <v>1371</v>
      </c>
      <c r="L338" s="213"/>
      <c r="M338" s="210" t="s">
        <v>1371</v>
      </c>
      <c r="N338" s="214">
        <v>2791.44</v>
      </c>
      <c r="O338" s="215"/>
      <c r="P338" s="213"/>
      <c r="Q338" s="213"/>
      <c r="R338" s="213"/>
      <c r="S338" s="213"/>
      <c r="T338" s="214" t="s">
        <v>1366</v>
      </c>
      <c r="U338" s="185">
        <v>1826</v>
      </c>
      <c r="V338" s="157" t="s">
        <v>999</v>
      </c>
      <c r="W338" s="157" t="s">
        <v>1003</v>
      </c>
    </row>
    <row r="339" spans="1:23" ht="16" customHeight="1">
      <c r="A339" s="210" t="s">
        <v>1375</v>
      </c>
      <c r="B339" s="210" t="s">
        <v>1376</v>
      </c>
      <c r="C339" s="211" t="s">
        <v>968</v>
      </c>
      <c r="D339" s="211">
        <v>15747</v>
      </c>
      <c r="E339" s="212">
        <v>44347</v>
      </c>
      <c r="F339" s="213"/>
      <c r="G339" s="213"/>
      <c r="H339" s="213"/>
      <c r="I339" s="214">
        <v>13817.04</v>
      </c>
      <c r="J339" s="212">
        <v>44377</v>
      </c>
      <c r="K339" s="211" t="s">
        <v>1371</v>
      </c>
      <c r="L339" s="213"/>
      <c r="M339" s="210" t="s">
        <v>1371</v>
      </c>
      <c r="N339" s="214">
        <v>13817.04</v>
      </c>
      <c r="O339" s="215"/>
      <c r="P339" s="213"/>
      <c r="Q339" s="213"/>
      <c r="R339" s="213"/>
      <c r="S339" s="213"/>
      <c r="T339" s="214" t="s">
        <v>1366</v>
      </c>
      <c r="U339" s="185">
        <v>1826</v>
      </c>
      <c r="V339" s="157" t="s">
        <v>999</v>
      </c>
      <c r="W339" s="157" t="s">
        <v>1003</v>
      </c>
    </row>
    <row r="340" spans="1:23" ht="16" customHeight="1">
      <c r="A340" s="210" t="s">
        <v>1375</v>
      </c>
      <c r="B340" s="210" t="s">
        <v>1376</v>
      </c>
      <c r="C340" s="211" t="s">
        <v>968</v>
      </c>
      <c r="D340" s="211">
        <v>15749</v>
      </c>
      <c r="E340" s="212">
        <v>44347</v>
      </c>
      <c r="F340" s="213"/>
      <c r="G340" s="213"/>
      <c r="H340" s="213"/>
      <c r="I340" s="214">
        <v>1244.74</v>
      </c>
      <c r="J340" s="212">
        <v>44377</v>
      </c>
      <c r="K340" s="211" t="s">
        <v>1371</v>
      </c>
      <c r="L340" s="213"/>
      <c r="M340" s="210" t="s">
        <v>1371</v>
      </c>
      <c r="N340" s="214">
        <v>1244.74</v>
      </c>
      <c r="O340" s="215"/>
      <c r="P340" s="213"/>
      <c r="Q340" s="213"/>
      <c r="R340" s="213"/>
      <c r="S340" s="213"/>
      <c r="T340" s="214" t="s">
        <v>1366</v>
      </c>
      <c r="U340" s="185">
        <v>1826</v>
      </c>
      <c r="V340" s="157" t="s">
        <v>999</v>
      </c>
      <c r="W340" s="157" t="s">
        <v>1003</v>
      </c>
    </row>
    <row r="341" spans="1:23" ht="16" customHeight="1">
      <c r="A341" s="210" t="s">
        <v>1375</v>
      </c>
      <c r="B341" s="210" t="s">
        <v>1376</v>
      </c>
      <c r="C341" s="211" t="s">
        <v>968</v>
      </c>
      <c r="D341" s="211">
        <v>15750</v>
      </c>
      <c r="E341" s="212">
        <v>44347</v>
      </c>
      <c r="F341" s="213"/>
      <c r="G341" s="213"/>
      <c r="H341" s="213"/>
      <c r="I341" s="214">
        <v>5481.33</v>
      </c>
      <c r="J341" s="212">
        <v>44377</v>
      </c>
      <c r="K341" s="211" t="s">
        <v>1371</v>
      </c>
      <c r="L341" s="213"/>
      <c r="M341" s="210" t="s">
        <v>1371</v>
      </c>
      <c r="N341" s="214">
        <v>5481.33</v>
      </c>
      <c r="O341" s="215"/>
      <c r="P341" s="213"/>
      <c r="Q341" s="213"/>
      <c r="R341" s="213"/>
      <c r="S341" s="213"/>
      <c r="T341" s="214" t="s">
        <v>1366</v>
      </c>
      <c r="U341" s="185">
        <v>1826</v>
      </c>
      <c r="V341" s="157" t="s">
        <v>999</v>
      </c>
      <c r="W341" s="157" t="s">
        <v>1003</v>
      </c>
    </row>
    <row r="342" spans="1:23" ht="16" customHeight="1">
      <c r="A342" s="210" t="s">
        <v>1375</v>
      </c>
      <c r="B342" s="210" t="s">
        <v>1376</v>
      </c>
      <c r="C342" s="211" t="s">
        <v>968</v>
      </c>
      <c r="D342" s="211">
        <v>15751</v>
      </c>
      <c r="E342" s="212">
        <v>44347</v>
      </c>
      <c r="F342" s="213"/>
      <c r="G342" s="213"/>
      <c r="H342" s="213"/>
      <c r="I342" s="214">
        <v>9794.43</v>
      </c>
      <c r="J342" s="212">
        <v>44377</v>
      </c>
      <c r="K342" s="211" t="s">
        <v>1371</v>
      </c>
      <c r="L342" s="213"/>
      <c r="M342" s="210" t="s">
        <v>1371</v>
      </c>
      <c r="N342" s="214">
        <v>9794.43</v>
      </c>
      <c r="O342" s="215"/>
      <c r="P342" s="213"/>
      <c r="Q342" s="213"/>
      <c r="R342" s="213"/>
      <c r="S342" s="213"/>
      <c r="T342" s="214" t="s">
        <v>1366</v>
      </c>
      <c r="U342" s="185">
        <v>1826</v>
      </c>
      <c r="V342" s="157" t="s">
        <v>999</v>
      </c>
      <c r="W342" s="157" t="s">
        <v>1003</v>
      </c>
    </row>
    <row r="343" spans="1:23" ht="16" customHeight="1">
      <c r="A343" s="210" t="s">
        <v>1375</v>
      </c>
      <c r="B343" s="210" t="s">
        <v>1376</v>
      </c>
      <c r="C343" s="211" t="s">
        <v>968</v>
      </c>
      <c r="D343" s="211">
        <v>15752</v>
      </c>
      <c r="E343" s="212">
        <v>44347</v>
      </c>
      <c r="F343" s="213"/>
      <c r="G343" s="213"/>
      <c r="H343" s="213"/>
      <c r="I343" s="214">
        <v>71057.59</v>
      </c>
      <c r="J343" s="212">
        <v>44377</v>
      </c>
      <c r="K343" s="211" t="s">
        <v>1371</v>
      </c>
      <c r="L343" s="213"/>
      <c r="M343" s="210" t="s">
        <v>1371</v>
      </c>
      <c r="N343" s="214">
        <v>71057.59</v>
      </c>
      <c r="O343" s="215"/>
      <c r="P343" s="213"/>
      <c r="Q343" s="213"/>
      <c r="R343" s="213"/>
      <c r="S343" s="213"/>
      <c r="T343" s="214" t="s">
        <v>1366</v>
      </c>
      <c r="U343" s="185">
        <v>1826</v>
      </c>
      <c r="V343" s="157" t="s">
        <v>999</v>
      </c>
      <c r="W343" s="157" t="s">
        <v>1003</v>
      </c>
    </row>
    <row r="344" spans="1:23" ht="16" customHeight="1">
      <c r="A344" s="210" t="s">
        <v>1375</v>
      </c>
      <c r="B344" s="210" t="s">
        <v>1376</v>
      </c>
      <c r="C344" s="211" t="s">
        <v>968</v>
      </c>
      <c r="D344" s="211">
        <v>15753</v>
      </c>
      <c r="E344" s="212">
        <v>44347</v>
      </c>
      <c r="F344" s="213"/>
      <c r="G344" s="213"/>
      <c r="H344" s="213"/>
      <c r="I344" s="214">
        <v>4288.91</v>
      </c>
      <c r="J344" s="212">
        <v>44377</v>
      </c>
      <c r="K344" s="211" t="s">
        <v>1371</v>
      </c>
      <c r="L344" s="213"/>
      <c r="M344" s="210" t="s">
        <v>1371</v>
      </c>
      <c r="N344" s="214">
        <v>4288.91</v>
      </c>
      <c r="O344" s="215"/>
      <c r="P344" s="213"/>
      <c r="Q344" s="213"/>
      <c r="R344" s="213"/>
      <c r="S344" s="213"/>
      <c r="T344" s="214" t="s">
        <v>1366</v>
      </c>
      <c r="U344" s="185">
        <v>1826</v>
      </c>
      <c r="V344" s="157" t="s">
        <v>999</v>
      </c>
      <c r="W344" s="157" t="s">
        <v>1003</v>
      </c>
    </row>
    <row r="345" spans="1:23" ht="16" customHeight="1">
      <c r="A345" s="210" t="s">
        <v>1375</v>
      </c>
      <c r="B345" s="210" t="s">
        <v>1376</v>
      </c>
      <c r="C345" s="211" t="s">
        <v>968</v>
      </c>
      <c r="D345" s="211">
        <v>15754</v>
      </c>
      <c r="E345" s="212">
        <v>44347</v>
      </c>
      <c r="F345" s="213"/>
      <c r="G345" s="213"/>
      <c r="H345" s="213"/>
      <c r="I345" s="214">
        <v>8887.2800000000007</v>
      </c>
      <c r="J345" s="212">
        <v>44377</v>
      </c>
      <c r="K345" s="211" t="s">
        <v>1371</v>
      </c>
      <c r="L345" s="213"/>
      <c r="M345" s="210" t="s">
        <v>1371</v>
      </c>
      <c r="N345" s="214">
        <v>8887.2800000000007</v>
      </c>
      <c r="O345" s="215"/>
      <c r="P345" s="213"/>
      <c r="Q345" s="213"/>
      <c r="R345" s="213"/>
      <c r="S345" s="213"/>
      <c r="T345" s="214" t="s">
        <v>1366</v>
      </c>
      <c r="U345" s="185">
        <v>1826</v>
      </c>
      <c r="V345" s="157" t="s">
        <v>999</v>
      </c>
      <c r="W345" s="157" t="s">
        <v>1003</v>
      </c>
    </row>
    <row r="346" spans="1:23" ht="16" customHeight="1">
      <c r="A346" s="210" t="s">
        <v>1375</v>
      </c>
      <c r="B346" s="210" t="s">
        <v>1376</v>
      </c>
      <c r="C346" s="211" t="s">
        <v>968</v>
      </c>
      <c r="D346" s="211">
        <v>15755</v>
      </c>
      <c r="E346" s="212">
        <v>44347</v>
      </c>
      <c r="F346" s="213"/>
      <c r="G346" s="213"/>
      <c r="H346" s="213"/>
      <c r="I346" s="214">
        <v>50027.45</v>
      </c>
      <c r="J346" s="212">
        <v>44377</v>
      </c>
      <c r="K346" s="211" t="s">
        <v>1371</v>
      </c>
      <c r="L346" s="213"/>
      <c r="M346" s="210" t="s">
        <v>1371</v>
      </c>
      <c r="N346" s="214">
        <v>50027.45</v>
      </c>
      <c r="O346" s="215"/>
      <c r="P346" s="213"/>
      <c r="Q346" s="213"/>
      <c r="R346" s="213"/>
      <c r="S346" s="213"/>
      <c r="T346" s="214" t="s">
        <v>1366</v>
      </c>
      <c r="U346" s="185">
        <v>1826</v>
      </c>
      <c r="V346" s="157" t="s">
        <v>999</v>
      </c>
      <c r="W346" s="157" t="s">
        <v>1003</v>
      </c>
    </row>
    <row r="347" spans="1:23" ht="16" customHeight="1">
      <c r="A347" s="210" t="s">
        <v>1375</v>
      </c>
      <c r="B347" s="210" t="s">
        <v>1376</v>
      </c>
      <c r="C347" s="211" t="s">
        <v>968</v>
      </c>
      <c r="D347" s="211">
        <v>15756</v>
      </c>
      <c r="E347" s="212">
        <v>44347</v>
      </c>
      <c r="F347" s="213"/>
      <c r="G347" s="213"/>
      <c r="H347" s="213"/>
      <c r="I347" s="214">
        <v>16385.099999999999</v>
      </c>
      <c r="J347" s="212">
        <v>44377</v>
      </c>
      <c r="K347" s="211" t="s">
        <v>1371</v>
      </c>
      <c r="L347" s="213"/>
      <c r="M347" s="210" t="s">
        <v>1371</v>
      </c>
      <c r="N347" s="214">
        <v>16385.099999999999</v>
      </c>
      <c r="O347" s="215"/>
      <c r="P347" s="213"/>
      <c r="Q347" s="213"/>
      <c r="R347" s="213"/>
      <c r="S347" s="213"/>
      <c r="T347" s="214" t="s">
        <v>1366</v>
      </c>
      <c r="U347" s="185">
        <v>1826</v>
      </c>
      <c r="V347" s="157" t="s">
        <v>999</v>
      </c>
      <c r="W347" s="157" t="s">
        <v>1003</v>
      </c>
    </row>
    <row r="348" spans="1:23" ht="16" customHeight="1">
      <c r="A348" s="210" t="s">
        <v>1375</v>
      </c>
      <c r="B348" s="210" t="s">
        <v>1376</v>
      </c>
      <c r="C348" s="211" t="s">
        <v>968</v>
      </c>
      <c r="D348" s="211">
        <v>15757</v>
      </c>
      <c r="E348" s="212">
        <v>44347</v>
      </c>
      <c r="F348" s="213"/>
      <c r="G348" s="213"/>
      <c r="H348" s="213"/>
      <c r="I348" s="214">
        <v>41289.81</v>
      </c>
      <c r="J348" s="212">
        <v>44377</v>
      </c>
      <c r="K348" s="211" t="s">
        <v>1371</v>
      </c>
      <c r="L348" s="213"/>
      <c r="M348" s="210" t="s">
        <v>1371</v>
      </c>
      <c r="N348" s="214">
        <v>41289.81</v>
      </c>
      <c r="O348" s="215"/>
      <c r="P348" s="213"/>
      <c r="Q348" s="213"/>
      <c r="R348" s="213"/>
      <c r="S348" s="213"/>
      <c r="T348" s="214" t="s">
        <v>1366</v>
      </c>
      <c r="U348" s="185">
        <v>1826</v>
      </c>
      <c r="V348" s="157" t="s">
        <v>999</v>
      </c>
      <c r="W348" s="157" t="s">
        <v>1003</v>
      </c>
    </row>
    <row r="349" spans="1:23" ht="16" customHeight="1">
      <c r="A349" s="210" t="s">
        <v>1375</v>
      </c>
      <c r="B349" s="210" t="s">
        <v>1376</v>
      </c>
      <c r="C349" s="211" t="s">
        <v>968</v>
      </c>
      <c r="D349" s="211">
        <v>15758</v>
      </c>
      <c r="E349" s="212">
        <v>44347</v>
      </c>
      <c r="F349" s="213"/>
      <c r="G349" s="213"/>
      <c r="H349" s="213"/>
      <c r="I349" s="214">
        <v>36784.1</v>
      </c>
      <c r="J349" s="212">
        <v>44377</v>
      </c>
      <c r="K349" s="211" t="s">
        <v>1371</v>
      </c>
      <c r="L349" s="213"/>
      <c r="M349" s="210" t="s">
        <v>1371</v>
      </c>
      <c r="N349" s="214">
        <v>36784.1</v>
      </c>
      <c r="O349" s="215"/>
      <c r="P349" s="213"/>
      <c r="Q349" s="213"/>
      <c r="R349" s="213"/>
      <c r="S349" s="213"/>
      <c r="T349" s="214" t="s">
        <v>1366</v>
      </c>
      <c r="U349" s="185">
        <v>1826</v>
      </c>
      <c r="V349" s="157" t="s">
        <v>999</v>
      </c>
      <c r="W349" s="157" t="s">
        <v>1003</v>
      </c>
    </row>
    <row r="350" spans="1:23" ht="16" customHeight="1">
      <c r="A350" s="210" t="s">
        <v>1375</v>
      </c>
      <c r="B350" s="210" t="s">
        <v>1376</v>
      </c>
      <c r="C350" s="211" t="s">
        <v>968</v>
      </c>
      <c r="D350" s="211">
        <v>15759</v>
      </c>
      <c r="E350" s="212">
        <v>44347</v>
      </c>
      <c r="F350" s="213"/>
      <c r="G350" s="213"/>
      <c r="H350" s="213"/>
      <c r="I350" s="214">
        <v>30753.59</v>
      </c>
      <c r="J350" s="212">
        <v>44377</v>
      </c>
      <c r="K350" s="211" t="s">
        <v>1371</v>
      </c>
      <c r="L350" s="213"/>
      <c r="M350" s="210" t="s">
        <v>1371</v>
      </c>
      <c r="N350" s="214">
        <v>30753.59</v>
      </c>
      <c r="O350" s="215"/>
      <c r="P350" s="213"/>
      <c r="Q350" s="213"/>
      <c r="R350" s="213"/>
      <c r="S350" s="213"/>
      <c r="T350" s="214" t="s">
        <v>1366</v>
      </c>
      <c r="U350" s="185">
        <v>1826</v>
      </c>
      <c r="V350" s="157" t="s">
        <v>999</v>
      </c>
      <c r="W350" s="157" t="s">
        <v>1003</v>
      </c>
    </row>
    <row r="351" spans="1:23" ht="16" customHeight="1">
      <c r="A351" s="210" t="s">
        <v>1375</v>
      </c>
      <c r="B351" s="210" t="s">
        <v>1376</v>
      </c>
      <c r="C351" s="211" t="s">
        <v>968</v>
      </c>
      <c r="D351" s="211">
        <v>15760</v>
      </c>
      <c r="E351" s="212">
        <v>44347</v>
      </c>
      <c r="F351" s="213"/>
      <c r="G351" s="213"/>
      <c r="H351" s="213"/>
      <c r="I351" s="214">
        <v>13924.44</v>
      </c>
      <c r="J351" s="212">
        <v>44377</v>
      </c>
      <c r="K351" s="211" t="s">
        <v>1371</v>
      </c>
      <c r="L351" s="213"/>
      <c r="M351" s="210" t="s">
        <v>1371</v>
      </c>
      <c r="N351" s="214">
        <v>13924.44</v>
      </c>
      <c r="O351" s="215"/>
      <c r="P351" s="213"/>
      <c r="Q351" s="213"/>
      <c r="R351" s="213"/>
      <c r="S351" s="213"/>
      <c r="T351" s="214" t="s">
        <v>1366</v>
      </c>
      <c r="U351" s="185">
        <v>1826</v>
      </c>
      <c r="V351" s="157" t="s">
        <v>999</v>
      </c>
      <c r="W351" s="157" t="s">
        <v>1003</v>
      </c>
    </row>
    <row r="352" spans="1:23" ht="16" customHeight="1">
      <c r="A352" s="210" t="s">
        <v>1375</v>
      </c>
      <c r="B352" s="210" t="s">
        <v>1376</v>
      </c>
      <c r="C352" s="211" t="s">
        <v>968</v>
      </c>
      <c r="D352" s="211">
        <v>15761</v>
      </c>
      <c r="E352" s="212">
        <v>44347</v>
      </c>
      <c r="F352" s="213"/>
      <c r="G352" s="213"/>
      <c r="H352" s="213"/>
      <c r="I352" s="214">
        <v>17357.099999999999</v>
      </c>
      <c r="J352" s="212">
        <v>44377</v>
      </c>
      <c r="K352" s="211" t="s">
        <v>1371</v>
      </c>
      <c r="L352" s="213"/>
      <c r="M352" s="210" t="s">
        <v>1371</v>
      </c>
      <c r="N352" s="214">
        <v>17357.099999999999</v>
      </c>
      <c r="O352" s="215"/>
      <c r="P352" s="213"/>
      <c r="Q352" s="213"/>
      <c r="R352" s="213"/>
      <c r="S352" s="213"/>
      <c r="T352" s="214" t="s">
        <v>1366</v>
      </c>
      <c r="U352" s="185">
        <v>1826</v>
      </c>
      <c r="V352" s="157" t="s">
        <v>999</v>
      </c>
      <c r="W352" s="157" t="s">
        <v>1003</v>
      </c>
    </row>
    <row r="353" spans="1:23" ht="16" customHeight="1">
      <c r="A353" s="210" t="s">
        <v>1375</v>
      </c>
      <c r="B353" s="210" t="s">
        <v>1376</v>
      </c>
      <c r="C353" s="211" t="s">
        <v>968</v>
      </c>
      <c r="D353" s="211">
        <v>15762</v>
      </c>
      <c r="E353" s="212">
        <v>44347</v>
      </c>
      <c r="F353" s="213"/>
      <c r="G353" s="213"/>
      <c r="H353" s="213"/>
      <c r="I353" s="214">
        <v>14411.8</v>
      </c>
      <c r="J353" s="212">
        <v>44377</v>
      </c>
      <c r="K353" s="211" t="s">
        <v>1371</v>
      </c>
      <c r="L353" s="213"/>
      <c r="M353" s="210" t="s">
        <v>1371</v>
      </c>
      <c r="N353" s="214">
        <v>14411.8</v>
      </c>
      <c r="O353" s="215"/>
      <c r="P353" s="213"/>
      <c r="Q353" s="213"/>
      <c r="R353" s="213"/>
      <c r="S353" s="213"/>
      <c r="T353" s="214" t="s">
        <v>1366</v>
      </c>
      <c r="U353" s="185">
        <v>1826</v>
      </c>
      <c r="V353" s="157" t="s">
        <v>999</v>
      </c>
      <c r="W353" s="157" t="s">
        <v>1003</v>
      </c>
    </row>
    <row r="354" spans="1:23" ht="16" customHeight="1">
      <c r="A354" s="210" t="s">
        <v>1375</v>
      </c>
      <c r="B354" s="210" t="s">
        <v>1376</v>
      </c>
      <c r="C354" s="211" t="s">
        <v>968</v>
      </c>
      <c r="D354" s="211">
        <v>15763</v>
      </c>
      <c r="E354" s="212">
        <v>44347</v>
      </c>
      <c r="F354" s="213"/>
      <c r="G354" s="213"/>
      <c r="H354" s="213"/>
      <c r="I354" s="214">
        <v>17970.18</v>
      </c>
      <c r="J354" s="212">
        <v>44377</v>
      </c>
      <c r="K354" s="211" t="s">
        <v>1371</v>
      </c>
      <c r="L354" s="213"/>
      <c r="M354" s="210" t="s">
        <v>1371</v>
      </c>
      <c r="N354" s="214">
        <v>17970.18</v>
      </c>
      <c r="O354" s="215"/>
      <c r="P354" s="213"/>
      <c r="Q354" s="213"/>
      <c r="R354" s="213"/>
      <c r="S354" s="213"/>
      <c r="T354" s="214" t="s">
        <v>1366</v>
      </c>
      <c r="U354" s="185">
        <v>1826</v>
      </c>
      <c r="V354" s="157" t="s">
        <v>999</v>
      </c>
      <c r="W354" s="157" t="s">
        <v>1003</v>
      </c>
    </row>
    <row r="355" spans="1:23" ht="16" customHeight="1">
      <c r="A355" s="210" t="s">
        <v>1375</v>
      </c>
      <c r="B355" s="210" t="s">
        <v>1376</v>
      </c>
      <c r="C355" s="211" t="s">
        <v>968</v>
      </c>
      <c r="D355" s="211">
        <v>15764</v>
      </c>
      <c r="E355" s="212">
        <v>44347</v>
      </c>
      <c r="F355" s="213"/>
      <c r="G355" s="213"/>
      <c r="H355" s="213"/>
      <c r="I355" s="214">
        <v>16434.63</v>
      </c>
      <c r="J355" s="212">
        <v>44377</v>
      </c>
      <c r="K355" s="211" t="s">
        <v>1371</v>
      </c>
      <c r="L355" s="213"/>
      <c r="M355" s="210" t="s">
        <v>1371</v>
      </c>
      <c r="N355" s="214">
        <v>16434.63</v>
      </c>
      <c r="O355" s="215"/>
      <c r="P355" s="213"/>
      <c r="Q355" s="213"/>
      <c r="R355" s="213"/>
      <c r="S355" s="213"/>
      <c r="T355" s="214" t="s">
        <v>1366</v>
      </c>
      <c r="U355" s="185">
        <v>1826</v>
      </c>
      <c r="V355" s="157" t="s">
        <v>999</v>
      </c>
      <c r="W355" s="157" t="s">
        <v>1003</v>
      </c>
    </row>
    <row r="356" spans="1:23" ht="16" customHeight="1">
      <c r="A356" s="210" t="s">
        <v>1375</v>
      </c>
      <c r="B356" s="210" t="s">
        <v>1376</v>
      </c>
      <c r="C356" s="211" t="s">
        <v>968</v>
      </c>
      <c r="D356" s="211">
        <v>15765</v>
      </c>
      <c r="E356" s="212">
        <v>44347</v>
      </c>
      <c r="F356" s="213"/>
      <c r="G356" s="213"/>
      <c r="H356" s="213"/>
      <c r="I356" s="214">
        <v>13558.32</v>
      </c>
      <c r="J356" s="212">
        <v>44377</v>
      </c>
      <c r="K356" s="211" t="s">
        <v>1371</v>
      </c>
      <c r="L356" s="213"/>
      <c r="M356" s="210" t="s">
        <v>1371</v>
      </c>
      <c r="N356" s="214">
        <v>13558.32</v>
      </c>
      <c r="O356" s="215"/>
      <c r="P356" s="213"/>
      <c r="Q356" s="213"/>
      <c r="R356" s="213"/>
      <c r="S356" s="213"/>
      <c r="T356" s="214" t="s">
        <v>1366</v>
      </c>
      <c r="U356" s="185">
        <v>1826</v>
      </c>
      <c r="V356" s="157" t="s">
        <v>999</v>
      </c>
      <c r="W356" s="157" t="s">
        <v>1003</v>
      </c>
    </row>
    <row r="357" spans="1:23" ht="16" customHeight="1">
      <c r="A357" s="210" t="s">
        <v>1375</v>
      </c>
      <c r="B357" s="210" t="s">
        <v>1376</v>
      </c>
      <c r="C357" s="211" t="s">
        <v>968</v>
      </c>
      <c r="D357" s="211">
        <v>15766</v>
      </c>
      <c r="E357" s="212">
        <v>44347</v>
      </c>
      <c r="F357" s="213"/>
      <c r="G357" s="213"/>
      <c r="H357" s="213"/>
      <c r="I357" s="214">
        <v>28804.25</v>
      </c>
      <c r="J357" s="212">
        <v>44377</v>
      </c>
      <c r="K357" s="211" t="s">
        <v>1371</v>
      </c>
      <c r="L357" s="213"/>
      <c r="M357" s="210" t="s">
        <v>1371</v>
      </c>
      <c r="N357" s="214">
        <v>28804.25</v>
      </c>
      <c r="O357" s="215"/>
      <c r="P357" s="213"/>
      <c r="Q357" s="213"/>
      <c r="R357" s="213"/>
      <c r="S357" s="213"/>
      <c r="T357" s="214" t="s">
        <v>1366</v>
      </c>
      <c r="U357" s="185">
        <v>1826</v>
      </c>
      <c r="V357" s="157" t="s">
        <v>999</v>
      </c>
      <c r="W357" s="157" t="s">
        <v>1003</v>
      </c>
    </row>
    <row r="358" spans="1:23" ht="16" customHeight="1">
      <c r="A358" s="210" t="s">
        <v>1375</v>
      </c>
      <c r="B358" s="210" t="s">
        <v>1376</v>
      </c>
      <c r="C358" s="211" t="s">
        <v>968</v>
      </c>
      <c r="D358" s="211">
        <v>15767</v>
      </c>
      <c r="E358" s="212">
        <v>44347</v>
      </c>
      <c r="F358" s="213"/>
      <c r="G358" s="213"/>
      <c r="H358" s="213"/>
      <c r="I358" s="214">
        <v>15512.1</v>
      </c>
      <c r="J358" s="212">
        <v>44377</v>
      </c>
      <c r="K358" s="211" t="s">
        <v>1371</v>
      </c>
      <c r="L358" s="213"/>
      <c r="M358" s="210" t="s">
        <v>1371</v>
      </c>
      <c r="N358" s="214">
        <v>15512.1</v>
      </c>
      <c r="O358" s="215"/>
      <c r="P358" s="213"/>
      <c r="Q358" s="213"/>
      <c r="R358" s="213"/>
      <c r="S358" s="213"/>
      <c r="T358" s="214" t="s">
        <v>1366</v>
      </c>
      <c r="U358" s="185">
        <v>1826</v>
      </c>
      <c r="V358" s="157" t="s">
        <v>999</v>
      </c>
      <c r="W358" s="157" t="s">
        <v>1003</v>
      </c>
    </row>
    <row r="359" spans="1:23" ht="16" customHeight="1">
      <c r="A359" s="210" t="s">
        <v>1375</v>
      </c>
      <c r="B359" s="210" t="s">
        <v>1376</v>
      </c>
      <c r="C359" s="211" t="s">
        <v>968</v>
      </c>
      <c r="D359" s="211">
        <v>15768</v>
      </c>
      <c r="E359" s="212">
        <v>44347</v>
      </c>
      <c r="F359" s="213"/>
      <c r="G359" s="213"/>
      <c r="H359" s="213"/>
      <c r="I359" s="214">
        <v>13907.99</v>
      </c>
      <c r="J359" s="212">
        <v>44377</v>
      </c>
      <c r="K359" s="211" t="s">
        <v>1371</v>
      </c>
      <c r="L359" s="213"/>
      <c r="M359" s="210" t="s">
        <v>1371</v>
      </c>
      <c r="N359" s="214">
        <v>13907.99</v>
      </c>
      <c r="O359" s="215"/>
      <c r="P359" s="213"/>
      <c r="Q359" s="213"/>
      <c r="R359" s="213"/>
      <c r="S359" s="213"/>
      <c r="T359" s="214" t="s">
        <v>1366</v>
      </c>
      <c r="U359" s="185">
        <v>1826</v>
      </c>
      <c r="V359" s="157" t="s">
        <v>999</v>
      </c>
      <c r="W359" s="157" t="s">
        <v>1003</v>
      </c>
    </row>
    <row r="360" spans="1:23" ht="16" customHeight="1">
      <c r="A360" s="210" t="s">
        <v>1375</v>
      </c>
      <c r="B360" s="210" t="s">
        <v>1376</v>
      </c>
      <c r="C360" s="211" t="s">
        <v>968</v>
      </c>
      <c r="D360" s="211">
        <v>15769</v>
      </c>
      <c r="E360" s="212">
        <v>44347</v>
      </c>
      <c r="F360" s="213"/>
      <c r="G360" s="213"/>
      <c r="H360" s="213"/>
      <c r="I360" s="214">
        <v>32384.240000000002</v>
      </c>
      <c r="J360" s="212">
        <v>44377</v>
      </c>
      <c r="K360" s="211" t="s">
        <v>1371</v>
      </c>
      <c r="L360" s="213"/>
      <c r="M360" s="210" t="s">
        <v>1371</v>
      </c>
      <c r="N360" s="214">
        <v>32384.240000000002</v>
      </c>
      <c r="O360" s="215"/>
      <c r="P360" s="213"/>
      <c r="Q360" s="213"/>
      <c r="R360" s="213"/>
      <c r="S360" s="213"/>
      <c r="T360" s="214" t="s">
        <v>1366</v>
      </c>
      <c r="U360" s="185">
        <v>1826</v>
      </c>
      <c r="V360" s="157" t="s">
        <v>999</v>
      </c>
      <c r="W360" s="157" t="s">
        <v>1003</v>
      </c>
    </row>
    <row r="361" spans="1:23" ht="16" customHeight="1">
      <c r="A361" s="210" t="s">
        <v>1375</v>
      </c>
      <c r="B361" s="210" t="s">
        <v>1376</v>
      </c>
      <c r="C361" s="211" t="s">
        <v>968</v>
      </c>
      <c r="D361" s="211">
        <v>15843</v>
      </c>
      <c r="E361" s="212">
        <v>44377</v>
      </c>
      <c r="F361" s="213"/>
      <c r="G361" s="213"/>
      <c r="H361" s="213"/>
      <c r="I361" s="214">
        <v>67018.44</v>
      </c>
      <c r="J361" s="212">
        <v>44407</v>
      </c>
      <c r="K361" s="211" t="s">
        <v>1371</v>
      </c>
      <c r="L361" s="213"/>
      <c r="M361" s="210" t="s">
        <v>1371</v>
      </c>
      <c r="N361" s="214">
        <v>67018.44</v>
      </c>
      <c r="O361" s="215"/>
      <c r="P361" s="213"/>
      <c r="Q361" s="213"/>
      <c r="R361" s="213"/>
      <c r="S361" s="213"/>
      <c r="T361" s="214" t="s">
        <v>1366</v>
      </c>
      <c r="U361" s="185">
        <v>1796</v>
      </c>
      <c r="V361" s="157" t="s">
        <v>999</v>
      </c>
      <c r="W361" s="157" t="s">
        <v>1003</v>
      </c>
    </row>
    <row r="362" spans="1:23" ht="16" customHeight="1">
      <c r="A362" s="210" t="s">
        <v>1375</v>
      </c>
      <c r="B362" s="210" t="s">
        <v>1376</v>
      </c>
      <c r="C362" s="211" t="s">
        <v>968</v>
      </c>
      <c r="D362" s="211">
        <v>15845</v>
      </c>
      <c r="E362" s="212">
        <v>44377</v>
      </c>
      <c r="F362" s="213"/>
      <c r="G362" s="213"/>
      <c r="H362" s="213"/>
      <c r="I362" s="214">
        <v>2908.46</v>
      </c>
      <c r="J362" s="212">
        <v>44407</v>
      </c>
      <c r="K362" s="211" t="s">
        <v>1371</v>
      </c>
      <c r="L362" s="213"/>
      <c r="M362" s="210" t="s">
        <v>1371</v>
      </c>
      <c r="N362" s="214">
        <v>2908.46</v>
      </c>
      <c r="O362" s="215"/>
      <c r="P362" s="213"/>
      <c r="Q362" s="213"/>
      <c r="R362" s="213"/>
      <c r="S362" s="213"/>
      <c r="T362" s="214" t="s">
        <v>1366</v>
      </c>
      <c r="U362" s="185">
        <v>1796</v>
      </c>
      <c r="V362" s="157" t="s">
        <v>999</v>
      </c>
      <c r="W362" s="157" t="s">
        <v>1003</v>
      </c>
    </row>
    <row r="363" spans="1:23" ht="16" customHeight="1">
      <c r="A363" s="210" t="s">
        <v>1375</v>
      </c>
      <c r="B363" s="210" t="s">
        <v>1376</v>
      </c>
      <c r="C363" s="211" t="s">
        <v>968</v>
      </c>
      <c r="D363" s="211">
        <v>15846</v>
      </c>
      <c r="E363" s="212">
        <v>44377</v>
      </c>
      <c r="F363" s="213"/>
      <c r="G363" s="213"/>
      <c r="H363" s="213"/>
      <c r="I363" s="214">
        <v>14877.71</v>
      </c>
      <c r="J363" s="212">
        <v>44407</v>
      </c>
      <c r="K363" s="211" t="s">
        <v>1371</v>
      </c>
      <c r="L363" s="213"/>
      <c r="M363" s="210" t="s">
        <v>1371</v>
      </c>
      <c r="N363" s="214">
        <v>14877.71</v>
      </c>
      <c r="O363" s="215"/>
      <c r="P363" s="213"/>
      <c r="Q363" s="213"/>
      <c r="R363" s="213"/>
      <c r="S363" s="213"/>
      <c r="T363" s="214" t="s">
        <v>1366</v>
      </c>
      <c r="U363" s="185">
        <v>1796</v>
      </c>
      <c r="V363" s="157" t="s">
        <v>999</v>
      </c>
      <c r="W363" s="157" t="s">
        <v>1003</v>
      </c>
    </row>
    <row r="364" spans="1:23" ht="16" customHeight="1">
      <c r="A364" s="210" t="s">
        <v>1375</v>
      </c>
      <c r="B364" s="210" t="s">
        <v>1376</v>
      </c>
      <c r="C364" s="211" t="s">
        <v>968</v>
      </c>
      <c r="D364" s="211">
        <v>15848</v>
      </c>
      <c r="E364" s="212">
        <v>44377</v>
      </c>
      <c r="F364" s="213"/>
      <c r="G364" s="213"/>
      <c r="H364" s="213"/>
      <c r="I364" s="214">
        <v>1338.95</v>
      </c>
      <c r="J364" s="212">
        <v>44407</v>
      </c>
      <c r="K364" s="211" t="s">
        <v>1371</v>
      </c>
      <c r="L364" s="213"/>
      <c r="M364" s="210" t="s">
        <v>1371</v>
      </c>
      <c r="N364" s="214">
        <v>1338.95</v>
      </c>
      <c r="O364" s="215"/>
      <c r="P364" s="213"/>
      <c r="Q364" s="213"/>
      <c r="R364" s="213"/>
      <c r="S364" s="213"/>
      <c r="T364" s="214" t="s">
        <v>1366</v>
      </c>
      <c r="U364" s="185">
        <v>1796</v>
      </c>
      <c r="V364" s="157" t="s">
        <v>999</v>
      </c>
      <c r="W364" s="157" t="s">
        <v>1003</v>
      </c>
    </row>
    <row r="365" spans="1:23" ht="16" customHeight="1">
      <c r="A365" s="210" t="s">
        <v>1375</v>
      </c>
      <c r="B365" s="210" t="s">
        <v>1376</v>
      </c>
      <c r="C365" s="211" t="s">
        <v>968</v>
      </c>
      <c r="D365" s="211">
        <v>15849</v>
      </c>
      <c r="E365" s="212">
        <v>44377</v>
      </c>
      <c r="F365" s="213"/>
      <c r="G365" s="213"/>
      <c r="H365" s="213"/>
      <c r="I365" s="214">
        <v>6086.46</v>
      </c>
      <c r="J365" s="212">
        <v>44407</v>
      </c>
      <c r="K365" s="211" t="s">
        <v>1371</v>
      </c>
      <c r="L365" s="213"/>
      <c r="M365" s="210" t="s">
        <v>1371</v>
      </c>
      <c r="N365" s="214">
        <v>6086.46</v>
      </c>
      <c r="O365" s="215"/>
      <c r="P365" s="213"/>
      <c r="Q365" s="213"/>
      <c r="R365" s="213"/>
      <c r="S365" s="213"/>
      <c r="T365" s="214" t="s">
        <v>1366</v>
      </c>
      <c r="U365" s="185">
        <v>1796</v>
      </c>
      <c r="V365" s="157" t="s">
        <v>999</v>
      </c>
      <c r="W365" s="157" t="s">
        <v>1003</v>
      </c>
    </row>
    <row r="366" spans="1:23" ht="16" customHeight="1">
      <c r="A366" s="210" t="s">
        <v>1375</v>
      </c>
      <c r="B366" s="210" t="s">
        <v>1376</v>
      </c>
      <c r="C366" s="211" t="s">
        <v>968</v>
      </c>
      <c r="D366" s="211">
        <v>15850</v>
      </c>
      <c r="E366" s="212">
        <v>44377</v>
      </c>
      <c r="F366" s="213"/>
      <c r="G366" s="213"/>
      <c r="H366" s="213"/>
      <c r="I366" s="214">
        <v>9826.27</v>
      </c>
      <c r="J366" s="212">
        <v>44407</v>
      </c>
      <c r="K366" s="211" t="s">
        <v>1371</v>
      </c>
      <c r="L366" s="213"/>
      <c r="M366" s="210" t="s">
        <v>1371</v>
      </c>
      <c r="N366" s="214">
        <v>9826.27</v>
      </c>
      <c r="O366" s="215"/>
      <c r="P366" s="213"/>
      <c r="Q366" s="213"/>
      <c r="R366" s="213"/>
      <c r="S366" s="213"/>
      <c r="T366" s="214" t="s">
        <v>1366</v>
      </c>
      <c r="U366" s="185">
        <v>1796</v>
      </c>
      <c r="V366" s="157" t="s">
        <v>999</v>
      </c>
      <c r="W366" s="157" t="s">
        <v>1003</v>
      </c>
    </row>
    <row r="367" spans="1:23" ht="16" customHeight="1">
      <c r="A367" s="210" t="s">
        <v>1375</v>
      </c>
      <c r="B367" s="210" t="s">
        <v>1376</v>
      </c>
      <c r="C367" s="211" t="s">
        <v>968</v>
      </c>
      <c r="D367" s="211">
        <v>15851</v>
      </c>
      <c r="E367" s="212">
        <v>44377</v>
      </c>
      <c r="F367" s="213"/>
      <c r="G367" s="213"/>
      <c r="H367" s="213"/>
      <c r="I367" s="214">
        <v>76601.539999999994</v>
      </c>
      <c r="J367" s="212">
        <v>44407</v>
      </c>
      <c r="K367" s="211" t="s">
        <v>1371</v>
      </c>
      <c r="L367" s="213"/>
      <c r="M367" s="210" t="s">
        <v>1371</v>
      </c>
      <c r="N367" s="214">
        <v>76601.539999999994</v>
      </c>
      <c r="O367" s="215"/>
      <c r="P367" s="213"/>
      <c r="Q367" s="213"/>
      <c r="R367" s="213"/>
      <c r="S367" s="213"/>
      <c r="T367" s="214" t="s">
        <v>1366</v>
      </c>
      <c r="U367" s="185">
        <v>1796</v>
      </c>
      <c r="V367" s="157" t="s">
        <v>999</v>
      </c>
      <c r="W367" s="157" t="s">
        <v>1003</v>
      </c>
    </row>
    <row r="368" spans="1:23" ht="16" customHeight="1">
      <c r="A368" s="210" t="s">
        <v>1375</v>
      </c>
      <c r="B368" s="210" t="s">
        <v>1376</v>
      </c>
      <c r="C368" s="211" t="s">
        <v>968</v>
      </c>
      <c r="D368" s="211">
        <v>15852</v>
      </c>
      <c r="E368" s="212">
        <v>44377</v>
      </c>
      <c r="F368" s="213"/>
      <c r="G368" s="213"/>
      <c r="H368" s="213"/>
      <c r="I368" s="214">
        <v>4411.3599999999997</v>
      </c>
      <c r="J368" s="212">
        <v>44407</v>
      </c>
      <c r="K368" s="211" t="s">
        <v>1371</v>
      </c>
      <c r="L368" s="213"/>
      <c r="M368" s="210" t="s">
        <v>1371</v>
      </c>
      <c r="N368" s="214">
        <v>4411.3599999999997</v>
      </c>
      <c r="O368" s="215"/>
      <c r="P368" s="213"/>
      <c r="Q368" s="213"/>
      <c r="R368" s="213"/>
      <c r="S368" s="213"/>
      <c r="T368" s="214" t="s">
        <v>1366</v>
      </c>
      <c r="U368" s="185">
        <v>1796</v>
      </c>
      <c r="V368" s="157" t="s">
        <v>999</v>
      </c>
      <c r="W368" s="157" t="s">
        <v>1003</v>
      </c>
    </row>
    <row r="369" spans="1:23" ht="16" customHeight="1">
      <c r="A369" s="210" t="s">
        <v>1375</v>
      </c>
      <c r="B369" s="210" t="s">
        <v>1376</v>
      </c>
      <c r="C369" s="211" t="s">
        <v>968</v>
      </c>
      <c r="D369" s="211">
        <v>15853</v>
      </c>
      <c r="E369" s="212">
        <v>44377</v>
      </c>
      <c r="F369" s="213"/>
      <c r="G369" s="213"/>
      <c r="H369" s="213"/>
      <c r="I369" s="214">
        <v>10210.43</v>
      </c>
      <c r="J369" s="212">
        <v>44407</v>
      </c>
      <c r="K369" s="211" t="s">
        <v>1371</v>
      </c>
      <c r="L369" s="213"/>
      <c r="M369" s="210" t="s">
        <v>1371</v>
      </c>
      <c r="N369" s="214">
        <v>10210.43</v>
      </c>
      <c r="O369" s="215"/>
      <c r="P369" s="213"/>
      <c r="Q369" s="213"/>
      <c r="R369" s="213"/>
      <c r="S369" s="213"/>
      <c r="T369" s="214" t="s">
        <v>1366</v>
      </c>
      <c r="U369" s="185">
        <v>1796</v>
      </c>
      <c r="V369" s="157" t="s">
        <v>999</v>
      </c>
      <c r="W369" s="157" t="s">
        <v>1003</v>
      </c>
    </row>
    <row r="370" spans="1:23" ht="16" customHeight="1">
      <c r="A370" s="210" t="s">
        <v>1375</v>
      </c>
      <c r="B370" s="210" t="s">
        <v>1376</v>
      </c>
      <c r="C370" s="211" t="s">
        <v>968</v>
      </c>
      <c r="D370" s="211">
        <v>15854</v>
      </c>
      <c r="E370" s="212">
        <v>44377</v>
      </c>
      <c r="F370" s="213"/>
      <c r="G370" s="213"/>
      <c r="H370" s="213"/>
      <c r="I370" s="214">
        <v>50202.21</v>
      </c>
      <c r="J370" s="212">
        <v>44407</v>
      </c>
      <c r="K370" s="211" t="s">
        <v>1371</v>
      </c>
      <c r="L370" s="213"/>
      <c r="M370" s="210" t="s">
        <v>1371</v>
      </c>
      <c r="N370" s="214">
        <v>50202.21</v>
      </c>
      <c r="O370" s="215"/>
      <c r="P370" s="213"/>
      <c r="Q370" s="213"/>
      <c r="R370" s="213"/>
      <c r="S370" s="213"/>
      <c r="T370" s="214" t="s">
        <v>1366</v>
      </c>
      <c r="U370" s="185">
        <v>1796</v>
      </c>
      <c r="V370" s="157" t="s">
        <v>999</v>
      </c>
      <c r="W370" s="157" t="s">
        <v>1003</v>
      </c>
    </row>
    <row r="371" spans="1:23" ht="16" customHeight="1">
      <c r="A371" s="210" t="s">
        <v>1375</v>
      </c>
      <c r="B371" s="210" t="s">
        <v>1376</v>
      </c>
      <c r="C371" s="211" t="s">
        <v>968</v>
      </c>
      <c r="D371" s="211">
        <v>15855</v>
      </c>
      <c r="E371" s="212">
        <v>44377</v>
      </c>
      <c r="F371" s="213"/>
      <c r="G371" s="213"/>
      <c r="H371" s="213"/>
      <c r="I371" s="214">
        <v>18756.79</v>
      </c>
      <c r="J371" s="212">
        <v>44407</v>
      </c>
      <c r="K371" s="211" t="s">
        <v>1371</v>
      </c>
      <c r="L371" s="213"/>
      <c r="M371" s="210" t="s">
        <v>1371</v>
      </c>
      <c r="N371" s="214">
        <v>18756.79</v>
      </c>
      <c r="O371" s="215"/>
      <c r="P371" s="213"/>
      <c r="Q371" s="213"/>
      <c r="R371" s="213"/>
      <c r="S371" s="213"/>
      <c r="T371" s="214" t="s">
        <v>1366</v>
      </c>
      <c r="U371" s="185">
        <v>1796</v>
      </c>
      <c r="V371" s="157" t="s">
        <v>999</v>
      </c>
      <c r="W371" s="157" t="s">
        <v>1003</v>
      </c>
    </row>
    <row r="372" spans="1:23" ht="16" customHeight="1">
      <c r="A372" s="210" t="s">
        <v>1375</v>
      </c>
      <c r="B372" s="210" t="s">
        <v>1376</v>
      </c>
      <c r="C372" s="211" t="s">
        <v>968</v>
      </c>
      <c r="D372" s="211">
        <v>15856</v>
      </c>
      <c r="E372" s="212">
        <v>44377</v>
      </c>
      <c r="F372" s="213"/>
      <c r="G372" s="213"/>
      <c r="H372" s="213"/>
      <c r="I372" s="214">
        <v>44941.33</v>
      </c>
      <c r="J372" s="212">
        <v>44407</v>
      </c>
      <c r="K372" s="211" t="s">
        <v>1371</v>
      </c>
      <c r="L372" s="213"/>
      <c r="M372" s="210" t="s">
        <v>1371</v>
      </c>
      <c r="N372" s="214">
        <v>44941.33</v>
      </c>
      <c r="O372" s="215"/>
      <c r="P372" s="213"/>
      <c r="Q372" s="213"/>
      <c r="R372" s="213"/>
      <c r="S372" s="213"/>
      <c r="T372" s="214" t="s">
        <v>1366</v>
      </c>
      <c r="U372" s="185">
        <v>1796</v>
      </c>
      <c r="V372" s="157" t="s">
        <v>999</v>
      </c>
      <c r="W372" s="157" t="s">
        <v>1003</v>
      </c>
    </row>
    <row r="373" spans="1:23" ht="16" customHeight="1">
      <c r="A373" s="210" t="s">
        <v>1375</v>
      </c>
      <c r="B373" s="210" t="s">
        <v>1376</v>
      </c>
      <c r="C373" s="211" t="s">
        <v>968</v>
      </c>
      <c r="D373" s="211">
        <v>15857</v>
      </c>
      <c r="E373" s="212">
        <v>44377</v>
      </c>
      <c r="F373" s="213"/>
      <c r="G373" s="213"/>
      <c r="H373" s="213"/>
      <c r="I373" s="214">
        <v>38539.43</v>
      </c>
      <c r="J373" s="212">
        <v>44407</v>
      </c>
      <c r="K373" s="211" t="s">
        <v>1371</v>
      </c>
      <c r="L373" s="213"/>
      <c r="M373" s="210" t="s">
        <v>1371</v>
      </c>
      <c r="N373" s="214">
        <v>38539.43</v>
      </c>
      <c r="O373" s="215"/>
      <c r="P373" s="213"/>
      <c r="Q373" s="213"/>
      <c r="R373" s="213"/>
      <c r="S373" s="213"/>
      <c r="T373" s="214" t="s">
        <v>1366</v>
      </c>
      <c r="U373" s="185">
        <v>1796</v>
      </c>
      <c r="V373" s="157" t="s">
        <v>999</v>
      </c>
      <c r="W373" s="157" t="s">
        <v>1003</v>
      </c>
    </row>
    <row r="374" spans="1:23" ht="16" customHeight="1">
      <c r="A374" s="210" t="s">
        <v>1375</v>
      </c>
      <c r="B374" s="210" t="s">
        <v>1376</v>
      </c>
      <c r="C374" s="211" t="s">
        <v>968</v>
      </c>
      <c r="D374" s="211">
        <v>15858</v>
      </c>
      <c r="E374" s="212">
        <v>44377</v>
      </c>
      <c r="F374" s="213"/>
      <c r="G374" s="213"/>
      <c r="H374" s="213"/>
      <c r="I374" s="214">
        <v>32941.64</v>
      </c>
      <c r="J374" s="212">
        <v>44407</v>
      </c>
      <c r="K374" s="211" t="s">
        <v>1371</v>
      </c>
      <c r="L374" s="213"/>
      <c r="M374" s="210" t="s">
        <v>1371</v>
      </c>
      <c r="N374" s="214">
        <v>32941.64</v>
      </c>
      <c r="O374" s="215"/>
      <c r="P374" s="213"/>
      <c r="Q374" s="213"/>
      <c r="R374" s="213"/>
      <c r="S374" s="213"/>
      <c r="T374" s="214" t="s">
        <v>1366</v>
      </c>
      <c r="U374" s="185">
        <v>1796</v>
      </c>
      <c r="V374" s="157" t="s">
        <v>999</v>
      </c>
      <c r="W374" s="157" t="s">
        <v>1003</v>
      </c>
    </row>
    <row r="375" spans="1:23" ht="16" customHeight="1">
      <c r="A375" s="210" t="s">
        <v>1375</v>
      </c>
      <c r="B375" s="210" t="s">
        <v>1376</v>
      </c>
      <c r="C375" s="211" t="s">
        <v>968</v>
      </c>
      <c r="D375" s="211">
        <v>15859</v>
      </c>
      <c r="E375" s="212">
        <v>44377</v>
      </c>
      <c r="F375" s="213"/>
      <c r="G375" s="213"/>
      <c r="H375" s="213"/>
      <c r="I375" s="214">
        <v>15899.78</v>
      </c>
      <c r="J375" s="212">
        <v>44407</v>
      </c>
      <c r="K375" s="211" t="s">
        <v>1371</v>
      </c>
      <c r="L375" s="213"/>
      <c r="M375" s="210" t="s">
        <v>1371</v>
      </c>
      <c r="N375" s="214">
        <v>15899.78</v>
      </c>
      <c r="O375" s="215"/>
      <c r="P375" s="213"/>
      <c r="Q375" s="213"/>
      <c r="R375" s="213"/>
      <c r="S375" s="213"/>
      <c r="T375" s="214" t="s">
        <v>1366</v>
      </c>
      <c r="U375" s="185">
        <v>1796</v>
      </c>
      <c r="V375" s="157" t="s">
        <v>999</v>
      </c>
      <c r="W375" s="157" t="s">
        <v>1003</v>
      </c>
    </row>
    <row r="376" spans="1:23" ht="16" customHeight="1">
      <c r="A376" s="210" t="s">
        <v>1375</v>
      </c>
      <c r="B376" s="210" t="s">
        <v>1376</v>
      </c>
      <c r="C376" s="211" t="s">
        <v>968</v>
      </c>
      <c r="D376" s="211">
        <v>15860</v>
      </c>
      <c r="E376" s="212">
        <v>44377</v>
      </c>
      <c r="F376" s="213"/>
      <c r="G376" s="213"/>
      <c r="H376" s="213"/>
      <c r="I376" s="214">
        <v>21288.73</v>
      </c>
      <c r="J376" s="212">
        <v>44407</v>
      </c>
      <c r="K376" s="211" t="s">
        <v>1371</v>
      </c>
      <c r="L376" s="213"/>
      <c r="M376" s="210" t="s">
        <v>1371</v>
      </c>
      <c r="N376" s="214">
        <v>21288.73</v>
      </c>
      <c r="O376" s="215"/>
      <c r="P376" s="213"/>
      <c r="Q376" s="213"/>
      <c r="R376" s="213"/>
      <c r="S376" s="213"/>
      <c r="T376" s="214" t="s">
        <v>1366</v>
      </c>
      <c r="U376" s="185">
        <v>1796</v>
      </c>
      <c r="V376" s="157" t="s">
        <v>999</v>
      </c>
      <c r="W376" s="157" t="s">
        <v>1003</v>
      </c>
    </row>
    <row r="377" spans="1:23" ht="16" customHeight="1">
      <c r="A377" s="210" t="s">
        <v>1375</v>
      </c>
      <c r="B377" s="210" t="s">
        <v>1376</v>
      </c>
      <c r="C377" s="211" t="s">
        <v>968</v>
      </c>
      <c r="D377" s="211">
        <v>15861</v>
      </c>
      <c r="E377" s="212">
        <v>44377</v>
      </c>
      <c r="F377" s="213"/>
      <c r="G377" s="213"/>
      <c r="H377" s="213"/>
      <c r="I377" s="214">
        <v>17397</v>
      </c>
      <c r="J377" s="212">
        <v>44407</v>
      </c>
      <c r="K377" s="211" t="s">
        <v>1371</v>
      </c>
      <c r="L377" s="213"/>
      <c r="M377" s="210" t="s">
        <v>1371</v>
      </c>
      <c r="N377" s="214">
        <v>17397</v>
      </c>
      <c r="O377" s="215"/>
      <c r="P377" s="213"/>
      <c r="Q377" s="213"/>
      <c r="R377" s="213"/>
      <c r="S377" s="213"/>
      <c r="T377" s="214" t="s">
        <v>1366</v>
      </c>
      <c r="U377" s="185">
        <v>1796</v>
      </c>
      <c r="V377" s="157" t="s">
        <v>999</v>
      </c>
      <c r="W377" s="157" t="s">
        <v>1003</v>
      </c>
    </row>
    <row r="378" spans="1:23" ht="16" customHeight="1">
      <c r="A378" s="210" t="s">
        <v>1375</v>
      </c>
      <c r="B378" s="210" t="s">
        <v>1376</v>
      </c>
      <c r="C378" s="211" t="s">
        <v>968</v>
      </c>
      <c r="D378" s="211">
        <v>15862</v>
      </c>
      <c r="E378" s="212">
        <v>44377</v>
      </c>
      <c r="F378" s="213"/>
      <c r="G378" s="213"/>
      <c r="H378" s="213"/>
      <c r="I378" s="214">
        <v>22807.4</v>
      </c>
      <c r="J378" s="212">
        <v>44407</v>
      </c>
      <c r="K378" s="211" t="s">
        <v>1371</v>
      </c>
      <c r="L378" s="213"/>
      <c r="M378" s="210" t="s">
        <v>1371</v>
      </c>
      <c r="N378" s="214">
        <v>22807.4</v>
      </c>
      <c r="O378" s="215"/>
      <c r="P378" s="213"/>
      <c r="Q378" s="213"/>
      <c r="R378" s="213"/>
      <c r="S378" s="213"/>
      <c r="T378" s="214" t="s">
        <v>1366</v>
      </c>
      <c r="U378" s="185">
        <v>1796</v>
      </c>
      <c r="V378" s="157" t="s">
        <v>999</v>
      </c>
      <c r="W378" s="157" t="s">
        <v>1003</v>
      </c>
    </row>
    <row r="379" spans="1:23" ht="16" customHeight="1">
      <c r="A379" s="210" t="s">
        <v>1375</v>
      </c>
      <c r="B379" s="210" t="s">
        <v>1376</v>
      </c>
      <c r="C379" s="211" t="s">
        <v>968</v>
      </c>
      <c r="D379" s="211">
        <v>15863</v>
      </c>
      <c r="E379" s="212">
        <v>44377</v>
      </c>
      <c r="F379" s="213"/>
      <c r="G379" s="213"/>
      <c r="H379" s="213"/>
      <c r="I379" s="214">
        <v>18521.650000000001</v>
      </c>
      <c r="J379" s="212">
        <v>44407</v>
      </c>
      <c r="K379" s="211" t="s">
        <v>1371</v>
      </c>
      <c r="L379" s="213"/>
      <c r="M379" s="210" t="s">
        <v>1371</v>
      </c>
      <c r="N379" s="214">
        <v>18521.650000000001</v>
      </c>
      <c r="O379" s="215"/>
      <c r="P379" s="213"/>
      <c r="Q379" s="213"/>
      <c r="R379" s="213"/>
      <c r="S379" s="213"/>
      <c r="T379" s="214" t="s">
        <v>1366</v>
      </c>
      <c r="U379" s="185">
        <v>1796</v>
      </c>
      <c r="V379" s="157" t="s">
        <v>999</v>
      </c>
      <c r="W379" s="157" t="s">
        <v>1003</v>
      </c>
    </row>
    <row r="380" spans="1:23" ht="16" customHeight="1">
      <c r="A380" s="210" t="s">
        <v>1375</v>
      </c>
      <c r="B380" s="210" t="s">
        <v>1376</v>
      </c>
      <c r="C380" s="211" t="s">
        <v>968</v>
      </c>
      <c r="D380" s="211">
        <v>15864</v>
      </c>
      <c r="E380" s="212">
        <v>44377</v>
      </c>
      <c r="F380" s="213"/>
      <c r="G380" s="213"/>
      <c r="H380" s="213"/>
      <c r="I380" s="214">
        <v>15062.49</v>
      </c>
      <c r="J380" s="212">
        <v>44407</v>
      </c>
      <c r="K380" s="211" t="s">
        <v>1371</v>
      </c>
      <c r="L380" s="213"/>
      <c r="M380" s="210" t="s">
        <v>1371</v>
      </c>
      <c r="N380" s="214">
        <v>15062.49</v>
      </c>
      <c r="O380" s="215"/>
      <c r="P380" s="213"/>
      <c r="Q380" s="213"/>
      <c r="R380" s="213"/>
      <c r="S380" s="213"/>
      <c r="T380" s="214" t="s">
        <v>1366</v>
      </c>
      <c r="U380" s="185">
        <v>1796</v>
      </c>
      <c r="V380" s="157" t="s">
        <v>999</v>
      </c>
      <c r="W380" s="157" t="s">
        <v>1003</v>
      </c>
    </row>
    <row r="381" spans="1:23" ht="16" customHeight="1">
      <c r="A381" s="210" t="s">
        <v>1375</v>
      </c>
      <c r="B381" s="210" t="s">
        <v>1376</v>
      </c>
      <c r="C381" s="211" t="s">
        <v>968</v>
      </c>
      <c r="D381" s="211">
        <v>15865</v>
      </c>
      <c r="E381" s="212">
        <v>44377</v>
      </c>
      <c r="F381" s="213"/>
      <c r="G381" s="213"/>
      <c r="H381" s="213"/>
      <c r="I381" s="214">
        <v>30111.77</v>
      </c>
      <c r="J381" s="212">
        <v>44407</v>
      </c>
      <c r="K381" s="211" t="s">
        <v>1371</v>
      </c>
      <c r="L381" s="213"/>
      <c r="M381" s="210" t="s">
        <v>1371</v>
      </c>
      <c r="N381" s="214">
        <v>30111.77</v>
      </c>
      <c r="O381" s="215"/>
      <c r="P381" s="213"/>
      <c r="Q381" s="213"/>
      <c r="R381" s="213"/>
      <c r="S381" s="213"/>
      <c r="T381" s="214" t="s">
        <v>1366</v>
      </c>
      <c r="U381" s="185">
        <v>1796</v>
      </c>
      <c r="V381" s="157" t="s">
        <v>999</v>
      </c>
      <c r="W381" s="157" t="s">
        <v>1003</v>
      </c>
    </row>
    <row r="382" spans="1:23" ht="16" customHeight="1">
      <c r="A382" s="210" t="s">
        <v>1375</v>
      </c>
      <c r="B382" s="210" t="s">
        <v>1376</v>
      </c>
      <c r="C382" s="211" t="s">
        <v>968</v>
      </c>
      <c r="D382" s="211">
        <v>15866</v>
      </c>
      <c r="E382" s="212">
        <v>44377</v>
      </c>
      <c r="F382" s="213"/>
      <c r="G382" s="213"/>
      <c r="H382" s="213"/>
      <c r="I382" s="214">
        <v>18841.89</v>
      </c>
      <c r="J382" s="212">
        <v>44407</v>
      </c>
      <c r="K382" s="211" t="s">
        <v>1371</v>
      </c>
      <c r="L382" s="213"/>
      <c r="M382" s="210" t="s">
        <v>1371</v>
      </c>
      <c r="N382" s="214">
        <v>18841.89</v>
      </c>
      <c r="O382" s="215"/>
      <c r="P382" s="213"/>
      <c r="Q382" s="213"/>
      <c r="R382" s="213"/>
      <c r="S382" s="213"/>
      <c r="T382" s="214" t="s">
        <v>1366</v>
      </c>
      <c r="U382" s="185">
        <v>1796</v>
      </c>
      <c r="V382" s="157" t="s">
        <v>999</v>
      </c>
      <c r="W382" s="157" t="s">
        <v>1003</v>
      </c>
    </row>
    <row r="383" spans="1:23" ht="16" customHeight="1">
      <c r="A383" s="210" t="s">
        <v>1375</v>
      </c>
      <c r="B383" s="210" t="s">
        <v>1376</v>
      </c>
      <c r="C383" s="211" t="s">
        <v>968</v>
      </c>
      <c r="D383" s="211">
        <v>15867</v>
      </c>
      <c r="E383" s="212">
        <v>44377</v>
      </c>
      <c r="F383" s="213"/>
      <c r="G383" s="213"/>
      <c r="H383" s="213"/>
      <c r="I383" s="214">
        <v>15502.73</v>
      </c>
      <c r="J383" s="212">
        <v>44407</v>
      </c>
      <c r="K383" s="211" t="s">
        <v>1371</v>
      </c>
      <c r="L383" s="213"/>
      <c r="M383" s="210" t="s">
        <v>1371</v>
      </c>
      <c r="N383" s="214">
        <v>15502.73</v>
      </c>
      <c r="O383" s="215"/>
      <c r="P383" s="213"/>
      <c r="Q383" s="213"/>
      <c r="R383" s="213"/>
      <c r="S383" s="213"/>
      <c r="T383" s="214" t="s">
        <v>1366</v>
      </c>
      <c r="U383" s="185">
        <v>1796</v>
      </c>
      <c r="V383" s="157" t="s">
        <v>999</v>
      </c>
      <c r="W383" s="157" t="s">
        <v>1003</v>
      </c>
    </row>
    <row r="384" spans="1:23" ht="16" customHeight="1">
      <c r="A384" s="210" t="s">
        <v>1375</v>
      </c>
      <c r="B384" s="210" t="s">
        <v>1376</v>
      </c>
      <c r="C384" s="211" t="s">
        <v>968</v>
      </c>
      <c r="D384" s="211">
        <v>15868</v>
      </c>
      <c r="E384" s="212">
        <v>44377</v>
      </c>
      <c r="F384" s="213"/>
      <c r="G384" s="213"/>
      <c r="H384" s="213"/>
      <c r="I384" s="214">
        <v>35087.74</v>
      </c>
      <c r="J384" s="212">
        <v>44407</v>
      </c>
      <c r="K384" s="211" t="s">
        <v>1371</v>
      </c>
      <c r="L384" s="213"/>
      <c r="M384" s="210" t="s">
        <v>1371</v>
      </c>
      <c r="N384" s="214">
        <v>35087.74</v>
      </c>
      <c r="O384" s="215"/>
      <c r="P384" s="213"/>
      <c r="Q384" s="213"/>
      <c r="R384" s="213"/>
      <c r="S384" s="213"/>
      <c r="T384" s="214" t="s">
        <v>1366</v>
      </c>
      <c r="U384" s="185">
        <v>1796</v>
      </c>
      <c r="V384" s="157" t="s">
        <v>999</v>
      </c>
      <c r="W384" s="157" t="s">
        <v>1003</v>
      </c>
    </row>
    <row r="385" spans="1:23" ht="16" customHeight="1">
      <c r="A385" s="210" t="s">
        <v>1375</v>
      </c>
      <c r="B385" s="210" t="s">
        <v>1376</v>
      </c>
      <c r="C385" s="211" t="s">
        <v>968</v>
      </c>
      <c r="D385" s="211">
        <v>15869</v>
      </c>
      <c r="E385" s="212">
        <v>44377</v>
      </c>
      <c r="F385" s="213"/>
      <c r="G385" s="213"/>
      <c r="H385" s="213"/>
      <c r="I385" s="214">
        <v>50876.55</v>
      </c>
      <c r="J385" s="212">
        <v>44407</v>
      </c>
      <c r="K385" s="211" t="s">
        <v>1371</v>
      </c>
      <c r="L385" s="213"/>
      <c r="M385" s="210" t="s">
        <v>1371</v>
      </c>
      <c r="N385" s="214">
        <v>50876.55</v>
      </c>
      <c r="O385" s="215"/>
      <c r="P385" s="213"/>
      <c r="Q385" s="213"/>
      <c r="R385" s="213"/>
      <c r="S385" s="213"/>
      <c r="T385" s="214" t="s">
        <v>1366</v>
      </c>
      <c r="U385" s="185">
        <v>1796</v>
      </c>
      <c r="V385" s="157" t="s">
        <v>999</v>
      </c>
      <c r="W385" s="157" t="s">
        <v>1003</v>
      </c>
    </row>
    <row r="386" spans="1:23" ht="16" customHeight="1">
      <c r="A386" s="210" t="s">
        <v>1375</v>
      </c>
      <c r="B386" s="210" t="s">
        <v>1376</v>
      </c>
      <c r="C386" s="211" t="s">
        <v>968</v>
      </c>
      <c r="D386" s="211">
        <v>15870</v>
      </c>
      <c r="E386" s="212">
        <v>44377</v>
      </c>
      <c r="F386" s="213"/>
      <c r="G386" s="213"/>
      <c r="H386" s="213"/>
      <c r="I386" s="214">
        <v>72885.58</v>
      </c>
      <c r="J386" s="212">
        <v>44407</v>
      </c>
      <c r="K386" s="211" t="s">
        <v>1371</v>
      </c>
      <c r="L386" s="213"/>
      <c r="M386" s="210" t="s">
        <v>1371</v>
      </c>
      <c r="N386" s="214">
        <v>72885.58</v>
      </c>
      <c r="O386" s="215"/>
      <c r="P386" s="213"/>
      <c r="Q386" s="213"/>
      <c r="R386" s="213"/>
      <c r="S386" s="213"/>
      <c r="T386" s="214" t="s">
        <v>1366</v>
      </c>
      <c r="U386" s="185">
        <v>1796</v>
      </c>
      <c r="V386" s="157" t="s">
        <v>999</v>
      </c>
      <c r="W386" s="157" t="s">
        <v>1003</v>
      </c>
    </row>
    <row r="387" spans="1:23" ht="16" customHeight="1">
      <c r="A387" s="210" t="s">
        <v>1375</v>
      </c>
      <c r="B387" s="210" t="s">
        <v>1376</v>
      </c>
      <c r="C387" s="211" t="s">
        <v>968</v>
      </c>
      <c r="D387" s="211">
        <v>15871</v>
      </c>
      <c r="E387" s="212">
        <v>44377</v>
      </c>
      <c r="F387" s="213"/>
      <c r="G387" s="213"/>
      <c r="H387" s="213"/>
      <c r="I387" s="214">
        <v>68988.61</v>
      </c>
      <c r="J387" s="212">
        <v>44407</v>
      </c>
      <c r="K387" s="211" t="s">
        <v>1371</v>
      </c>
      <c r="L387" s="213"/>
      <c r="M387" s="210" t="s">
        <v>1371</v>
      </c>
      <c r="N387" s="214">
        <v>68988.61</v>
      </c>
      <c r="O387" s="215"/>
      <c r="P387" s="213"/>
      <c r="Q387" s="213"/>
      <c r="R387" s="213"/>
      <c r="S387" s="213"/>
      <c r="T387" s="214" t="s">
        <v>1366</v>
      </c>
      <c r="U387" s="185">
        <v>1796</v>
      </c>
      <c r="V387" s="157" t="s">
        <v>999</v>
      </c>
      <c r="W387" s="157" t="s">
        <v>1003</v>
      </c>
    </row>
    <row r="388" spans="1:23" ht="16" customHeight="1">
      <c r="A388" s="210" t="s">
        <v>1375</v>
      </c>
      <c r="B388" s="210" t="s">
        <v>1376</v>
      </c>
      <c r="C388" s="211" t="s">
        <v>968</v>
      </c>
      <c r="D388" s="211">
        <v>15872</v>
      </c>
      <c r="E388" s="212">
        <v>44377</v>
      </c>
      <c r="F388" s="213"/>
      <c r="G388" s="213"/>
      <c r="H388" s="213"/>
      <c r="I388" s="214">
        <v>75747.44</v>
      </c>
      <c r="J388" s="212">
        <v>44407</v>
      </c>
      <c r="K388" s="211" t="s">
        <v>1371</v>
      </c>
      <c r="L388" s="213"/>
      <c r="M388" s="210" t="s">
        <v>1371</v>
      </c>
      <c r="N388" s="214">
        <v>75747.44</v>
      </c>
      <c r="O388" s="215"/>
      <c r="P388" s="213"/>
      <c r="Q388" s="213"/>
      <c r="R388" s="213"/>
      <c r="S388" s="213"/>
      <c r="T388" s="214" t="s">
        <v>1366</v>
      </c>
      <c r="U388" s="185">
        <v>1796</v>
      </c>
      <c r="V388" s="157" t="s">
        <v>999</v>
      </c>
      <c r="W388" s="157" t="s">
        <v>1003</v>
      </c>
    </row>
    <row r="389" spans="1:23" ht="16" customHeight="1">
      <c r="A389" s="210" t="s">
        <v>1375</v>
      </c>
      <c r="B389" s="210" t="s">
        <v>1376</v>
      </c>
      <c r="C389" s="211" t="s">
        <v>968</v>
      </c>
      <c r="D389" s="211">
        <v>15873</v>
      </c>
      <c r="E389" s="212">
        <v>44377</v>
      </c>
      <c r="F389" s="213"/>
      <c r="G389" s="213"/>
      <c r="H389" s="213"/>
      <c r="I389" s="214">
        <v>13389.38</v>
      </c>
      <c r="J389" s="212">
        <v>44407</v>
      </c>
      <c r="K389" s="211" t="s">
        <v>1371</v>
      </c>
      <c r="L389" s="213"/>
      <c r="M389" s="210" t="s">
        <v>1371</v>
      </c>
      <c r="N389" s="214">
        <v>13389.38</v>
      </c>
      <c r="O389" s="215"/>
      <c r="P389" s="213"/>
      <c r="Q389" s="213"/>
      <c r="R389" s="213"/>
      <c r="S389" s="213"/>
      <c r="T389" s="214" t="s">
        <v>1366</v>
      </c>
      <c r="U389" s="185">
        <v>1796</v>
      </c>
      <c r="V389" s="157" t="s">
        <v>999</v>
      </c>
      <c r="W389" s="157" t="s">
        <v>1003</v>
      </c>
    </row>
    <row r="390" spans="1:23" ht="16" customHeight="1">
      <c r="A390" s="210" t="s">
        <v>1375</v>
      </c>
      <c r="B390" s="210" t="s">
        <v>1376</v>
      </c>
      <c r="C390" s="211" t="s">
        <v>968</v>
      </c>
      <c r="D390" s="211">
        <v>15874</v>
      </c>
      <c r="E390" s="212">
        <v>44377</v>
      </c>
      <c r="F390" s="213"/>
      <c r="G390" s="213"/>
      <c r="H390" s="213"/>
      <c r="I390" s="214">
        <v>20644.71</v>
      </c>
      <c r="J390" s="212">
        <v>44407</v>
      </c>
      <c r="K390" s="211" t="s">
        <v>1371</v>
      </c>
      <c r="L390" s="213"/>
      <c r="M390" s="210" t="s">
        <v>1371</v>
      </c>
      <c r="N390" s="214">
        <v>20644.71</v>
      </c>
      <c r="O390" s="215"/>
      <c r="P390" s="213"/>
      <c r="Q390" s="213"/>
      <c r="R390" s="213"/>
      <c r="S390" s="213"/>
      <c r="T390" s="214" t="s">
        <v>1366</v>
      </c>
      <c r="U390" s="185">
        <v>1796</v>
      </c>
      <c r="V390" s="157" t="s">
        <v>999</v>
      </c>
      <c r="W390" s="157" t="s">
        <v>1003</v>
      </c>
    </row>
    <row r="391" spans="1:23" ht="16" customHeight="1">
      <c r="A391" s="210" t="s">
        <v>1375</v>
      </c>
      <c r="B391" s="210" t="s">
        <v>1376</v>
      </c>
      <c r="C391" s="211" t="s">
        <v>968</v>
      </c>
      <c r="D391" s="211">
        <v>15875</v>
      </c>
      <c r="E391" s="212">
        <v>44377</v>
      </c>
      <c r="F391" s="213"/>
      <c r="G391" s="213"/>
      <c r="H391" s="213"/>
      <c r="I391" s="214">
        <v>111180.98</v>
      </c>
      <c r="J391" s="212">
        <v>44407</v>
      </c>
      <c r="K391" s="211" t="s">
        <v>1371</v>
      </c>
      <c r="L391" s="213"/>
      <c r="M391" s="210" t="s">
        <v>1371</v>
      </c>
      <c r="N391" s="214">
        <v>111180.98</v>
      </c>
      <c r="O391" s="215"/>
      <c r="P391" s="213"/>
      <c r="Q391" s="213"/>
      <c r="R391" s="213"/>
      <c r="S391" s="213"/>
      <c r="T391" s="214" t="s">
        <v>1366</v>
      </c>
      <c r="U391" s="185">
        <v>1796</v>
      </c>
      <c r="V391" s="157" t="s">
        <v>999</v>
      </c>
      <c r="W391" s="157" t="s">
        <v>1003</v>
      </c>
    </row>
    <row r="392" spans="1:23" ht="16" customHeight="1">
      <c r="A392" s="210" t="s">
        <v>1375</v>
      </c>
      <c r="B392" s="210" t="s">
        <v>1376</v>
      </c>
      <c r="C392" s="211" t="s">
        <v>968</v>
      </c>
      <c r="D392" s="211">
        <v>15944</v>
      </c>
      <c r="E392" s="212">
        <v>44407</v>
      </c>
      <c r="F392" s="213"/>
      <c r="G392" s="213"/>
      <c r="H392" s="213"/>
      <c r="I392" s="214">
        <v>71030.880000000005</v>
      </c>
      <c r="J392" s="212">
        <v>44439</v>
      </c>
      <c r="K392" s="211" t="s">
        <v>1371</v>
      </c>
      <c r="L392" s="213"/>
      <c r="M392" s="210" t="s">
        <v>1371</v>
      </c>
      <c r="N392" s="214">
        <v>71030.880000000005</v>
      </c>
      <c r="O392" s="215"/>
      <c r="P392" s="213"/>
      <c r="Q392" s="213"/>
      <c r="R392" s="213"/>
      <c r="S392" s="213"/>
      <c r="T392" s="214" t="s">
        <v>1377</v>
      </c>
      <c r="U392" s="185">
        <v>1764</v>
      </c>
      <c r="V392" s="157" t="s">
        <v>999</v>
      </c>
      <c r="W392" s="157" t="s">
        <v>1003</v>
      </c>
    </row>
    <row r="393" spans="1:23" ht="16" customHeight="1">
      <c r="A393" s="210" t="s">
        <v>1375</v>
      </c>
      <c r="B393" s="210" t="s">
        <v>1376</v>
      </c>
      <c r="C393" s="211" t="s">
        <v>968</v>
      </c>
      <c r="D393" s="211">
        <v>15946</v>
      </c>
      <c r="E393" s="212">
        <v>44407</v>
      </c>
      <c r="F393" s="213"/>
      <c r="G393" s="213"/>
      <c r="H393" s="213"/>
      <c r="I393" s="214">
        <v>2907.42</v>
      </c>
      <c r="J393" s="212">
        <v>44439</v>
      </c>
      <c r="K393" s="211" t="s">
        <v>1371</v>
      </c>
      <c r="L393" s="213"/>
      <c r="M393" s="210" t="s">
        <v>1371</v>
      </c>
      <c r="N393" s="214">
        <v>2907.42</v>
      </c>
      <c r="O393" s="215"/>
      <c r="P393" s="213"/>
      <c r="Q393" s="213"/>
      <c r="R393" s="213"/>
      <c r="S393" s="213"/>
      <c r="T393" s="214" t="s">
        <v>1377</v>
      </c>
      <c r="U393" s="185">
        <v>1764</v>
      </c>
      <c r="V393" s="157" t="s">
        <v>999</v>
      </c>
      <c r="W393" s="157" t="s">
        <v>1003</v>
      </c>
    </row>
    <row r="394" spans="1:23" ht="16" customHeight="1">
      <c r="A394" s="210" t="s">
        <v>1375</v>
      </c>
      <c r="B394" s="210" t="s">
        <v>1376</v>
      </c>
      <c r="C394" s="211" t="s">
        <v>968</v>
      </c>
      <c r="D394" s="211">
        <v>15947</v>
      </c>
      <c r="E394" s="212">
        <v>44407</v>
      </c>
      <c r="F394" s="213"/>
      <c r="G394" s="213"/>
      <c r="H394" s="213"/>
      <c r="I394" s="214">
        <v>15345.17</v>
      </c>
      <c r="J394" s="212">
        <v>44439</v>
      </c>
      <c r="K394" s="211" t="s">
        <v>1371</v>
      </c>
      <c r="L394" s="213"/>
      <c r="M394" s="210" t="s">
        <v>1371</v>
      </c>
      <c r="N394" s="214">
        <v>15345.17</v>
      </c>
      <c r="O394" s="215"/>
      <c r="P394" s="213"/>
      <c r="Q394" s="213"/>
      <c r="R394" s="213"/>
      <c r="S394" s="213"/>
      <c r="T394" s="214" t="s">
        <v>1377</v>
      </c>
      <c r="U394" s="185">
        <v>1764</v>
      </c>
      <c r="V394" s="157" t="s">
        <v>999</v>
      </c>
      <c r="W394" s="157" t="s">
        <v>1003</v>
      </c>
    </row>
    <row r="395" spans="1:23" ht="16" customHeight="1">
      <c r="A395" s="210" t="s">
        <v>1375</v>
      </c>
      <c r="B395" s="210" t="s">
        <v>1376</v>
      </c>
      <c r="C395" s="211" t="s">
        <v>968</v>
      </c>
      <c r="D395" s="211">
        <v>15949</v>
      </c>
      <c r="E395" s="212">
        <v>44407</v>
      </c>
      <c r="F395" s="213"/>
      <c r="G395" s="213"/>
      <c r="H395" s="213"/>
      <c r="I395" s="214">
        <v>1338.41</v>
      </c>
      <c r="J395" s="212">
        <v>44439</v>
      </c>
      <c r="K395" s="211" t="s">
        <v>1371</v>
      </c>
      <c r="L395" s="213"/>
      <c r="M395" s="210" t="s">
        <v>1371</v>
      </c>
      <c r="N395" s="214">
        <v>1338.41</v>
      </c>
      <c r="O395" s="215"/>
      <c r="P395" s="213"/>
      <c r="Q395" s="213"/>
      <c r="R395" s="213"/>
      <c r="S395" s="213"/>
      <c r="T395" s="214" t="s">
        <v>1377</v>
      </c>
      <c r="U395" s="185">
        <v>1764</v>
      </c>
      <c r="V395" s="157" t="s">
        <v>999</v>
      </c>
      <c r="W395" s="157" t="s">
        <v>1003</v>
      </c>
    </row>
    <row r="396" spans="1:23" ht="16" customHeight="1">
      <c r="A396" s="210" t="s">
        <v>1375</v>
      </c>
      <c r="B396" s="210" t="s">
        <v>1376</v>
      </c>
      <c r="C396" s="211" t="s">
        <v>968</v>
      </c>
      <c r="D396" s="211">
        <v>15950</v>
      </c>
      <c r="E396" s="212">
        <v>44407</v>
      </c>
      <c r="F396" s="213"/>
      <c r="G396" s="213"/>
      <c r="H396" s="213"/>
      <c r="I396" s="214">
        <v>6082.78</v>
      </c>
      <c r="J396" s="212">
        <v>44439</v>
      </c>
      <c r="K396" s="211" t="s">
        <v>1371</v>
      </c>
      <c r="L396" s="213"/>
      <c r="M396" s="210" t="s">
        <v>1371</v>
      </c>
      <c r="N396" s="214">
        <v>6082.78</v>
      </c>
      <c r="O396" s="215"/>
      <c r="P396" s="213"/>
      <c r="Q396" s="213"/>
      <c r="R396" s="213"/>
      <c r="S396" s="213"/>
      <c r="T396" s="214" t="s">
        <v>1377</v>
      </c>
      <c r="U396" s="185">
        <v>1764</v>
      </c>
      <c r="V396" s="157" t="s">
        <v>999</v>
      </c>
      <c r="W396" s="157" t="s">
        <v>1003</v>
      </c>
    </row>
    <row r="397" spans="1:23" ht="16" customHeight="1">
      <c r="A397" s="210" t="s">
        <v>1375</v>
      </c>
      <c r="B397" s="210" t="s">
        <v>1376</v>
      </c>
      <c r="C397" s="211" t="s">
        <v>968</v>
      </c>
      <c r="D397" s="211">
        <v>15951</v>
      </c>
      <c r="E397" s="212">
        <v>44407</v>
      </c>
      <c r="F397" s="213"/>
      <c r="G397" s="213"/>
      <c r="H397" s="213"/>
      <c r="I397" s="214">
        <v>9823.36</v>
      </c>
      <c r="J397" s="212">
        <v>44439</v>
      </c>
      <c r="K397" s="211" t="s">
        <v>1371</v>
      </c>
      <c r="L397" s="213"/>
      <c r="M397" s="210" t="s">
        <v>1371</v>
      </c>
      <c r="N397" s="214">
        <v>9823.36</v>
      </c>
      <c r="O397" s="215"/>
      <c r="P397" s="213"/>
      <c r="Q397" s="213"/>
      <c r="R397" s="213"/>
      <c r="S397" s="213"/>
      <c r="T397" s="214" t="s">
        <v>1377</v>
      </c>
      <c r="U397" s="185">
        <v>1764</v>
      </c>
      <c r="V397" s="157" t="s">
        <v>999</v>
      </c>
      <c r="W397" s="157" t="s">
        <v>1003</v>
      </c>
    </row>
    <row r="398" spans="1:23" ht="16" customHeight="1">
      <c r="A398" s="210" t="s">
        <v>1375</v>
      </c>
      <c r="B398" s="210" t="s">
        <v>1376</v>
      </c>
      <c r="C398" s="211" t="s">
        <v>968</v>
      </c>
      <c r="D398" s="211">
        <v>15952</v>
      </c>
      <c r="E398" s="212">
        <v>44407</v>
      </c>
      <c r="F398" s="213"/>
      <c r="G398" s="213"/>
      <c r="H398" s="213"/>
      <c r="I398" s="214">
        <v>76565.06</v>
      </c>
      <c r="J398" s="212">
        <v>44439</v>
      </c>
      <c r="K398" s="211" t="s">
        <v>1371</v>
      </c>
      <c r="L398" s="213"/>
      <c r="M398" s="210" t="s">
        <v>1371</v>
      </c>
      <c r="N398" s="214">
        <v>76565.06</v>
      </c>
      <c r="O398" s="215"/>
      <c r="P398" s="213"/>
      <c r="Q398" s="213"/>
      <c r="R398" s="213"/>
      <c r="S398" s="213"/>
      <c r="T398" s="214" t="s">
        <v>1377</v>
      </c>
      <c r="U398" s="185">
        <v>1764</v>
      </c>
      <c r="V398" s="157" t="s">
        <v>999</v>
      </c>
      <c r="W398" s="157" t="s">
        <v>1003</v>
      </c>
    </row>
    <row r="399" spans="1:23" ht="16" customHeight="1">
      <c r="A399" s="210" t="s">
        <v>1375</v>
      </c>
      <c r="B399" s="210" t="s">
        <v>1376</v>
      </c>
      <c r="C399" s="211" t="s">
        <v>968</v>
      </c>
      <c r="D399" s="211">
        <v>15953</v>
      </c>
      <c r="E399" s="212">
        <v>44407</v>
      </c>
      <c r="F399" s="213"/>
      <c r="G399" s="213"/>
      <c r="H399" s="213"/>
      <c r="I399" s="214">
        <v>4409.32</v>
      </c>
      <c r="J399" s="212">
        <v>44439</v>
      </c>
      <c r="K399" s="211" t="s">
        <v>1371</v>
      </c>
      <c r="L399" s="213"/>
      <c r="M399" s="210" t="s">
        <v>1371</v>
      </c>
      <c r="N399" s="214">
        <v>4409.32</v>
      </c>
      <c r="O399" s="215"/>
      <c r="P399" s="213"/>
      <c r="Q399" s="213"/>
      <c r="R399" s="213"/>
      <c r="S399" s="213"/>
      <c r="T399" s="214" t="s">
        <v>1377</v>
      </c>
      <c r="U399" s="185">
        <v>1764</v>
      </c>
      <c r="V399" s="157" t="s">
        <v>999</v>
      </c>
      <c r="W399" s="157" t="s">
        <v>1003</v>
      </c>
    </row>
    <row r="400" spans="1:23" ht="16" customHeight="1">
      <c r="A400" s="210" t="s">
        <v>1375</v>
      </c>
      <c r="B400" s="210" t="s">
        <v>1376</v>
      </c>
      <c r="C400" s="211" t="s">
        <v>968</v>
      </c>
      <c r="D400" s="211">
        <v>15954</v>
      </c>
      <c r="E400" s="212">
        <v>44407</v>
      </c>
      <c r="F400" s="213"/>
      <c r="G400" s="213"/>
      <c r="H400" s="213"/>
      <c r="I400" s="214">
        <v>10206.120000000001</v>
      </c>
      <c r="J400" s="212">
        <v>44439</v>
      </c>
      <c r="K400" s="211" t="s">
        <v>1371</v>
      </c>
      <c r="L400" s="213"/>
      <c r="M400" s="210" t="s">
        <v>1371</v>
      </c>
      <c r="N400" s="214">
        <v>10206.120000000001</v>
      </c>
      <c r="O400" s="215"/>
      <c r="P400" s="213"/>
      <c r="Q400" s="213"/>
      <c r="R400" s="213"/>
      <c r="S400" s="213"/>
      <c r="T400" s="214" t="s">
        <v>1377</v>
      </c>
      <c r="U400" s="185">
        <v>1764</v>
      </c>
      <c r="V400" s="157" t="s">
        <v>999</v>
      </c>
      <c r="W400" s="157" t="s">
        <v>1003</v>
      </c>
    </row>
    <row r="401" spans="1:23" ht="16" customHeight="1">
      <c r="A401" s="210" t="s">
        <v>1375</v>
      </c>
      <c r="B401" s="210" t="s">
        <v>1376</v>
      </c>
      <c r="C401" s="211" t="s">
        <v>968</v>
      </c>
      <c r="D401" s="211">
        <v>15955</v>
      </c>
      <c r="E401" s="212">
        <v>44407</v>
      </c>
      <c r="F401" s="213"/>
      <c r="G401" s="213"/>
      <c r="H401" s="213"/>
      <c r="I401" s="214">
        <v>51645.65</v>
      </c>
      <c r="J401" s="212">
        <v>44439</v>
      </c>
      <c r="K401" s="211" t="s">
        <v>1371</v>
      </c>
      <c r="L401" s="213"/>
      <c r="M401" s="210" t="s">
        <v>1371</v>
      </c>
      <c r="N401" s="214">
        <v>51645.65</v>
      </c>
      <c r="O401" s="215"/>
      <c r="P401" s="213"/>
      <c r="Q401" s="213"/>
      <c r="R401" s="213"/>
      <c r="S401" s="213"/>
      <c r="T401" s="214" t="s">
        <v>1377</v>
      </c>
      <c r="U401" s="185">
        <v>1764</v>
      </c>
      <c r="V401" s="157" t="s">
        <v>999</v>
      </c>
      <c r="W401" s="157" t="s">
        <v>1003</v>
      </c>
    </row>
    <row r="402" spans="1:23" ht="16" customHeight="1">
      <c r="A402" s="210" t="s">
        <v>1375</v>
      </c>
      <c r="B402" s="210" t="s">
        <v>1376</v>
      </c>
      <c r="C402" s="211" t="s">
        <v>968</v>
      </c>
      <c r="D402" s="211">
        <v>15956</v>
      </c>
      <c r="E402" s="212">
        <v>44407</v>
      </c>
      <c r="F402" s="213"/>
      <c r="G402" s="213"/>
      <c r="H402" s="213"/>
      <c r="I402" s="214">
        <v>20179.04</v>
      </c>
      <c r="J402" s="212">
        <v>44439</v>
      </c>
      <c r="K402" s="211" t="s">
        <v>1371</v>
      </c>
      <c r="L402" s="213"/>
      <c r="M402" s="210" t="s">
        <v>1371</v>
      </c>
      <c r="N402" s="214">
        <v>20179.04</v>
      </c>
      <c r="O402" s="215"/>
      <c r="P402" s="213"/>
      <c r="Q402" s="213"/>
      <c r="R402" s="213"/>
      <c r="S402" s="213"/>
      <c r="T402" s="214" t="s">
        <v>1377</v>
      </c>
      <c r="U402" s="185">
        <v>1764</v>
      </c>
      <c r="V402" s="157" t="s">
        <v>999</v>
      </c>
      <c r="W402" s="157" t="s">
        <v>1003</v>
      </c>
    </row>
    <row r="403" spans="1:23" ht="16" customHeight="1">
      <c r="A403" s="210" t="s">
        <v>1375</v>
      </c>
      <c r="B403" s="210" t="s">
        <v>1376</v>
      </c>
      <c r="C403" s="211" t="s">
        <v>968</v>
      </c>
      <c r="D403" s="211">
        <v>15957</v>
      </c>
      <c r="E403" s="212">
        <v>44407</v>
      </c>
      <c r="F403" s="213"/>
      <c r="G403" s="213"/>
      <c r="H403" s="213"/>
      <c r="I403" s="214">
        <v>49180.41</v>
      </c>
      <c r="J403" s="212">
        <v>44439</v>
      </c>
      <c r="K403" s="211" t="s">
        <v>1371</v>
      </c>
      <c r="L403" s="213"/>
      <c r="M403" s="210" t="s">
        <v>1371</v>
      </c>
      <c r="N403" s="214">
        <v>49180.41</v>
      </c>
      <c r="O403" s="215"/>
      <c r="P403" s="213"/>
      <c r="Q403" s="213"/>
      <c r="R403" s="213"/>
      <c r="S403" s="213"/>
      <c r="T403" s="214" t="s">
        <v>1377</v>
      </c>
      <c r="U403" s="185">
        <v>1764</v>
      </c>
      <c r="V403" s="157" t="s">
        <v>999</v>
      </c>
      <c r="W403" s="157" t="s">
        <v>1003</v>
      </c>
    </row>
    <row r="404" spans="1:23" ht="16" customHeight="1">
      <c r="A404" s="210" t="s">
        <v>1375</v>
      </c>
      <c r="B404" s="210" t="s">
        <v>1376</v>
      </c>
      <c r="C404" s="211" t="s">
        <v>968</v>
      </c>
      <c r="D404" s="211">
        <v>15958</v>
      </c>
      <c r="E404" s="212">
        <v>44407</v>
      </c>
      <c r="F404" s="213"/>
      <c r="G404" s="213"/>
      <c r="H404" s="213"/>
      <c r="I404" s="214">
        <v>38454.46</v>
      </c>
      <c r="J404" s="212">
        <v>44439</v>
      </c>
      <c r="K404" s="211" t="s">
        <v>1371</v>
      </c>
      <c r="L404" s="213"/>
      <c r="M404" s="210" t="s">
        <v>1371</v>
      </c>
      <c r="N404" s="214">
        <v>38454.46</v>
      </c>
      <c r="O404" s="215"/>
      <c r="P404" s="213"/>
      <c r="Q404" s="213"/>
      <c r="R404" s="213"/>
      <c r="S404" s="213"/>
      <c r="T404" s="214" t="s">
        <v>1377</v>
      </c>
      <c r="U404" s="185">
        <v>1764</v>
      </c>
      <c r="V404" s="157" t="s">
        <v>999</v>
      </c>
      <c r="W404" s="157" t="s">
        <v>1003</v>
      </c>
    </row>
    <row r="405" spans="1:23" ht="16" customHeight="1">
      <c r="A405" s="210" t="s">
        <v>1375</v>
      </c>
      <c r="B405" s="210" t="s">
        <v>1376</v>
      </c>
      <c r="C405" s="211" t="s">
        <v>968</v>
      </c>
      <c r="D405" s="211">
        <v>15959</v>
      </c>
      <c r="E405" s="212">
        <v>44407</v>
      </c>
      <c r="F405" s="213"/>
      <c r="G405" s="213"/>
      <c r="H405" s="213"/>
      <c r="I405" s="214">
        <v>32123.86</v>
      </c>
      <c r="J405" s="212">
        <v>44439</v>
      </c>
      <c r="K405" s="211" t="s">
        <v>1371</v>
      </c>
      <c r="L405" s="213"/>
      <c r="M405" s="210" t="s">
        <v>1371</v>
      </c>
      <c r="N405" s="214">
        <v>32123.86</v>
      </c>
      <c r="O405" s="215"/>
      <c r="P405" s="213"/>
      <c r="Q405" s="213"/>
      <c r="R405" s="213"/>
      <c r="S405" s="213"/>
      <c r="T405" s="214" t="s">
        <v>1377</v>
      </c>
      <c r="U405" s="185">
        <v>1764</v>
      </c>
      <c r="V405" s="157" t="s">
        <v>999</v>
      </c>
      <c r="W405" s="157" t="s">
        <v>1003</v>
      </c>
    </row>
    <row r="406" spans="1:23" ht="16" customHeight="1">
      <c r="A406" s="210" t="s">
        <v>1375</v>
      </c>
      <c r="B406" s="210" t="s">
        <v>1376</v>
      </c>
      <c r="C406" s="211" t="s">
        <v>968</v>
      </c>
      <c r="D406" s="211">
        <v>15960</v>
      </c>
      <c r="E406" s="212">
        <v>44407</v>
      </c>
      <c r="F406" s="213"/>
      <c r="G406" s="213"/>
      <c r="H406" s="213"/>
      <c r="I406" s="214">
        <v>15800.79</v>
      </c>
      <c r="J406" s="212">
        <v>44439</v>
      </c>
      <c r="K406" s="211" t="s">
        <v>1371</v>
      </c>
      <c r="L406" s="213"/>
      <c r="M406" s="210" t="s">
        <v>1371</v>
      </c>
      <c r="N406" s="214">
        <v>15800.79</v>
      </c>
      <c r="O406" s="215"/>
      <c r="P406" s="213"/>
      <c r="Q406" s="213"/>
      <c r="R406" s="213"/>
      <c r="S406" s="213"/>
      <c r="T406" s="214" t="s">
        <v>1377</v>
      </c>
      <c r="U406" s="185">
        <v>1764</v>
      </c>
      <c r="V406" s="157" t="s">
        <v>999</v>
      </c>
      <c r="W406" s="157" t="s">
        <v>1003</v>
      </c>
    </row>
    <row r="407" spans="1:23" ht="16" customHeight="1">
      <c r="A407" s="210" t="s">
        <v>1375</v>
      </c>
      <c r="B407" s="210" t="s">
        <v>1376</v>
      </c>
      <c r="C407" s="211" t="s">
        <v>968</v>
      </c>
      <c r="D407" s="211">
        <v>15961</v>
      </c>
      <c r="E407" s="212">
        <v>44407</v>
      </c>
      <c r="F407" s="213"/>
      <c r="G407" s="213"/>
      <c r="H407" s="213"/>
      <c r="I407" s="214">
        <v>21256.84</v>
      </c>
      <c r="J407" s="212">
        <v>44439</v>
      </c>
      <c r="K407" s="211" t="s">
        <v>1371</v>
      </c>
      <c r="L407" s="213"/>
      <c r="M407" s="210" t="s">
        <v>1371</v>
      </c>
      <c r="N407" s="214">
        <v>21256.84</v>
      </c>
      <c r="O407" s="215"/>
      <c r="P407" s="213"/>
      <c r="Q407" s="213"/>
      <c r="R407" s="213"/>
      <c r="S407" s="213"/>
      <c r="T407" s="214" t="s">
        <v>1377</v>
      </c>
      <c r="U407" s="185">
        <v>1764</v>
      </c>
      <c r="V407" s="157" t="s">
        <v>999</v>
      </c>
      <c r="W407" s="157" t="s">
        <v>1003</v>
      </c>
    </row>
    <row r="408" spans="1:23" ht="16" customHeight="1">
      <c r="A408" s="210" t="s">
        <v>1375</v>
      </c>
      <c r="B408" s="210" t="s">
        <v>1376</v>
      </c>
      <c r="C408" s="211" t="s">
        <v>968</v>
      </c>
      <c r="D408" s="211">
        <v>15962</v>
      </c>
      <c r="E408" s="212">
        <v>44407</v>
      </c>
      <c r="F408" s="213"/>
      <c r="G408" s="213"/>
      <c r="H408" s="213"/>
      <c r="I408" s="214">
        <v>17367.990000000002</v>
      </c>
      <c r="J408" s="212">
        <v>44439</v>
      </c>
      <c r="K408" s="211" t="s">
        <v>1371</v>
      </c>
      <c r="L408" s="213"/>
      <c r="M408" s="210" t="s">
        <v>1371</v>
      </c>
      <c r="N408" s="214">
        <v>17367.990000000002</v>
      </c>
      <c r="O408" s="215"/>
      <c r="P408" s="213"/>
      <c r="Q408" s="213"/>
      <c r="R408" s="213"/>
      <c r="S408" s="213"/>
      <c r="T408" s="214" t="s">
        <v>1377</v>
      </c>
      <c r="U408" s="185">
        <v>1764</v>
      </c>
      <c r="V408" s="157" t="s">
        <v>999</v>
      </c>
      <c r="W408" s="157" t="s">
        <v>1003</v>
      </c>
    </row>
    <row r="409" spans="1:23" ht="16" customHeight="1">
      <c r="A409" s="210" t="s">
        <v>1375</v>
      </c>
      <c r="B409" s="210" t="s">
        <v>1376</v>
      </c>
      <c r="C409" s="211" t="s">
        <v>968</v>
      </c>
      <c r="D409" s="211">
        <v>15963</v>
      </c>
      <c r="E409" s="212">
        <v>44407</v>
      </c>
      <c r="F409" s="213"/>
      <c r="G409" s="213"/>
      <c r="H409" s="213"/>
      <c r="I409" s="214">
        <v>22757.1</v>
      </c>
      <c r="J409" s="212">
        <v>44439</v>
      </c>
      <c r="K409" s="211" t="s">
        <v>1371</v>
      </c>
      <c r="L409" s="213"/>
      <c r="M409" s="210" t="s">
        <v>1371</v>
      </c>
      <c r="N409" s="214">
        <v>22757.1</v>
      </c>
      <c r="O409" s="215"/>
      <c r="P409" s="213"/>
      <c r="Q409" s="213"/>
      <c r="R409" s="213"/>
      <c r="S409" s="213"/>
      <c r="T409" s="214" t="s">
        <v>1377</v>
      </c>
      <c r="U409" s="185">
        <v>1764</v>
      </c>
      <c r="V409" s="157" t="s">
        <v>999</v>
      </c>
      <c r="W409" s="157" t="s">
        <v>1003</v>
      </c>
    </row>
    <row r="410" spans="1:23" ht="16" customHeight="1">
      <c r="A410" s="210" t="s">
        <v>1375</v>
      </c>
      <c r="B410" s="210" t="s">
        <v>1376</v>
      </c>
      <c r="C410" s="211" t="s">
        <v>968</v>
      </c>
      <c r="D410" s="211">
        <v>15964</v>
      </c>
      <c r="E410" s="212">
        <v>44407</v>
      </c>
      <c r="F410" s="213"/>
      <c r="G410" s="213"/>
      <c r="H410" s="213"/>
      <c r="I410" s="214">
        <v>18488.080000000002</v>
      </c>
      <c r="J410" s="212">
        <v>44439</v>
      </c>
      <c r="K410" s="211" t="s">
        <v>1371</v>
      </c>
      <c r="L410" s="213"/>
      <c r="M410" s="210" t="s">
        <v>1371</v>
      </c>
      <c r="N410" s="214">
        <v>18488.080000000002</v>
      </c>
      <c r="O410" s="215"/>
      <c r="P410" s="213"/>
      <c r="Q410" s="213"/>
      <c r="R410" s="213"/>
      <c r="S410" s="213"/>
      <c r="T410" s="214" t="s">
        <v>1377</v>
      </c>
      <c r="U410" s="185">
        <v>1764</v>
      </c>
      <c r="V410" s="157" t="s">
        <v>999</v>
      </c>
      <c r="W410" s="157" t="s">
        <v>1003</v>
      </c>
    </row>
    <row r="411" spans="1:23" ht="16" customHeight="1">
      <c r="A411" s="210" t="s">
        <v>1375</v>
      </c>
      <c r="B411" s="210" t="s">
        <v>1376</v>
      </c>
      <c r="C411" s="211" t="s">
        <v>968</v>
      </c>
      <c r="D411" s="211">
        <v>15965</v>
      </c>
      <c r="E411" s="212">
        <v>44407</v>
      </c>
      <c r="F411" s="213"/>
      <c r="G411" s="213"/>
      <c r="H411" s="213"/>
      <c r="I411" s="214">
        <v>15026.48</v>
      </c>
      <c r="J411" s="212">
        <v>44439</v>
      </c>
      <c r="K411" s="211" t="s">
        <v>1371</v>
      </c>
      <c r="L411" s="213"/>
      <c r="M411" s="210" t="s">
        <v>1371</v>
      </c>
      <c r="N411" s="214">
        <v>15026.48</v>
      </c>
      <c r="O411" s="215"/>
      <c r="P411" s="213"/>
      <c r="Q411" s="213"/>
      <c r="R411" s="213"/>
      <c r="S411" s="213"/>
      <c r="T411" s="214" t="s">
        <v>1377</v>
      </c>
      <c r="U411" s="185">
        <v>1764</v>
      </c>
      <c r="V411" s="157" t="s">
        <v>999</v>
      </c>
      <c r="W411" s="157" t="s">
        <v>1003</v>
      </c>
    </row>
    <row r="412" spans="1:23" ht="16" customHeight="1">
      <c r="A412" s="210" t="s">
        <v>1375</v>
      </c>
      <c r="B412" s="210" t="s">
        <v>1376</v>
      </c>
      <c r="C412" s="211" t="s">
        <v>968</v>
      </c>
      <c r="D412" s="211">
        <v>15966</v>
      </c>
      <c r="E412" s="212">
        <v>44407</v>
      </c>
      <c r="F412" s="213"/>
      <c r="G412" s="213"/>
      <c r="H412" s="213"/>
      <c r="I412" s="214">
        <v>30089.98</v>
      </c>
      <c r="J412" s="212">
        <v>44439</v>
      </c>
      <c r="K412" s="211" t="s">
        <v>1371</v>
      </c>
      <c r="L412" s="213"/>
      <c r="M412" s="210" t="s">
        <v>1371</v>
      </c>
      <c r="N412" s="214">
        <v>30089.98</v>
      </c>
      <c r="O412" s="215"/>
      <c r="P412" s="213"/>
      <c r="Q412" s="213"/>
      <c r="R412" s="213"/>
      <c r="S412" s="213"/>
      <c r="T412" s="214" t="s">
        <v>1377</v>
      </c>
      <c r="U412" s="185">
        <v>1764</v>
      </c>
      <c r="V412" s="157" t="s">
        <v>999</v>
      </c>
      <c r="W412" s="157" t="s">
        <v>1003</v>
      </c>
    </row>
    <row r="413" spans="1:23" ht="16" customHeight="1">
      <c r="A413" s="210" t="s">
        <v>1375</v>
      </c>
      <c r="B413" s="210" t="s">
        <v>1376</v>
      </c>
      <c r="C413" s="211" t="s">
        <v>968</v>
      </c>
      <c r="D413" s="211">
        <v>15967</v>
      </c>
      <c r="E413" s="212">
        <v>44407</v>
      </c>
      <c r="F413" s="213"/>
      <c r="G413" s="213"/>
      <c r="H413" s="213"/>
      <c r="I413" s="214">
        <v>18801.57</v>
      </c>
      <c r="J413" s="212">
        <v>44439</v>
      </c>
      <c r="K413" s="211" t="s">
        <v>1371</v>
      </c>
      <c r="L413" s="213"/>
      <c r="M413" s="210" t="s">
        <v>1371</v>
      </c>
      <c r="N413" s="214">
        <v>18801.57</v>
      </c>
      <c r="O413" s="215"/>
      <c r="P413" s="213"/>
      <c r="Q413" s="213"/>
      <c r="R413" s="213"/>
      <c r="S413" s="213"/>
      <c r="T413" s="214" t="s">
        <v>1377</v>
      </c>
      <c r="U413" s="185">
        <v>1764</v>
      </c>
      <c r="V413" s="157" t="s">
        <v>999</v>
      </c>
      <c r="W413" s="157" t="s">
        <v>1003</v>
      </c>
    </row>
    <row r="414" spans="1:23" ht="16" customHeight="1">
      <c r="A414" s="210" t="s">
        <v>1375</v>
      </c>
      <c r="B414" s="210" t="s">
        <v>1376</v>
      </c>
      <c r="C414" s="211" t="s">
        <v>968</v>
      </c>
      <c r="D414" s="211">
        <v>15968</v>
      </c>
      <c r="E414" s="212">
        <v>44407</v>
      </c>
      <c r="F414" s="213"/>
      <c r="G414" s="213"/>
      <c r="H414" s="213"/>
      <c r="I414" s="214">
        <v>15502.73</v>
      </c>
      <c r="J414" s="212">
        <v>44439</v>
      </c>
      <c r="K414" s="211" t="s">
        <v>1371</v>
      </c>
      <c r="L414" s="213"/>
      <c r="M414" s="210" t="s">
        <v>1371</v>
      </c>
      <c r="N414" s="214">
        <v>15502.73</v>
      </c>
      <c r="O414" s="215"/>
      <c r="P414" s="213"/>
      <c r="Q414" s="213"/>
      <c r="R414" s="213"/>
      <c r="S414" s="213"/>
      <c r="T414" s="214" t="s">
        <v>1377</v>
      </c>
      <c r="U414" s="185">
        <v>1764</v>
      </c>
      <c r="V414" s="157" t="s">
        <v>999</v>
      </c>
      <c r="W414" s="157" t="s">
        <v>1003</v>
      </c>
    </row>
    <row r="415" spans="1:23" ht="16" customHeight="1">
      <c r="A415" s="210" t="s">
        <v>1375</v>
      </c>
      <c r="B415" s="210" t="s">
        <v>1376</v>
      </c>
      <c r="C415" s="211" t="s">
        <v>968</v>
      </c>
      <c r="D415" s="211">
        <v>15969</v>
      </c>
      <c r="E415" s="212">
        <v>44407</v>
      </c>
      <c r="F415" s="213"/>
      <c r="G415" s="213"/>
      <c r="H415" s="213"/>
      <c r="I415" s="214">
        <v>35060.67</v>
      </c>
      <c r="J415" s="212">
        <v>44439</v>
      </c>
      <c r="K415" s="211" t="s">
        <v>1371</v>
      </c>
      <c r="L415" s="213"/>
      <c r="M415" s="210" t="s">
        <v>1371</v>
      </c>
      <c r="N415" s="214">
        <v>35060.67</v>
      </c>
      <c r="O415" s="215"/>
      <c r="P415" s="213"/>
      <c r="Q415" s="213"/>
      <c r="R415" s="213"/>
      <c r="S415" s="213"/>
      <c r="T415" s="214" t="s">
        <v>1377</v>
      </c>
      <c r="U415" s="185">
        <v>1764</v>
      </c>
      <c r="V415" s="157" t="s">
        <v>999</v>
      </c>
      <c r="W415" s="157" t="s">
        <v>1003</v>
      </c>
    </row>
    <row r="416" spans="1:23" ht="16" customHeight="1">
      <c r="A416" s="210" t="s">
        <v>1375</v>
      </c>
      <c r="B416" s="210" t="s">
        <v>1376</v>
      </c>
      <c r="C416" s="211" t="s">
        <v>968</v>
      </c>
      <c r="D416" s="211">
        <v>15970</v>
      </c>
      <c r="E416" s="212">
        <v>44407</v>
      </c>
      <c r="F416" s="213"/>
      <c r="G416" s="213"/>
      <c r="H416" s="213"/>
      <c r="I416" s="214">
        <v>50800.04</v>
      </c>
      <c r="J416" s="212">
        <v>44439</v>
      </c>
      <c r="K416" s="211" t="s">
        <v>1371</v>
      </c>
      <c r="L416" s="213"/>
      <c r="M416" s="210" t="s">
        <v>1371</v>
      </c>
      <c r="N416" s="214">
        <v>50800.04</v>
      </c>
      <c r="O416" s="215"/>
      <c r="P416" s="213"/>
      <c r="Q416" s="213"/>
      <c r="R416" s="213"/>
      <c r="S416" s="213"/>
      <c r="T416" s="214" t="s">
        <v>1377</v>
      </c>
      <c r="U416" s="185">
        <v>1764</v>
      </c>
      <c r="V416" s="157" t="s">
        <v>999</v>
      </c>
      <c r="W416" s="157" t="s">
        <v>1003</v>
      </c>
    </row>
    <row r="417" spans="1:23" ht="16" customHeight="1">
      <c r="A417" s="210" t="s">
        <v>1375</v>
      </c>
      <c r="B417" s="210" t="s">
        <v>1376</v>
      </c>
      <c r="C417" s="211" t="s">
        <v>968</v>
      </c>
      <c r="D417" s="211">
        <v>15971</v>
      </c>
      <c r="E417" s="212">
        <v>44407</v>
      </c>
      <c r="F417" s="213"/>
      <c r="G417" s="213"/>
      <c r="H417" s="213"/>
      <c r="I417" s="214">
        <v>73117.539999999994</v>
      </c>
      <c r="J417" s="212">
        <v>44439</v>
      </c>
      <c r="K417" s="211" t="s">
        <v>1371</v>
      </c>
      <c r="L417" s="213"/>
      <c r="M417" s="210" t="s">
        <v>1371</v>
      </c>
      <c r="N417" s="214">
        <v>73117.539999999994</v>
      </c>
      <c r="O417" s="215"/>
      <c r="P417" s="213"/>
      <c r="Q417" s="213"/>
      <c r="R417" s="213"/>
      <c r="S417" s="213"/>
      <c r="T417" s="214" t="s">
        <v>1377</v>
      </c>
      <c r="U417" s="185">
        <v>1764</v>
      </c>
      <c r="V417" s="157" t="s">
        <v>999</v>
      </c>
      <c r="W417" s="157" t="s">
        <v>1003</v>
      </c>
    </row>
    <row r="418" spans="1:23" ht="16" customHeight="1">
      <c r="A418" s="210" t="s">
        <v>1375</v>
      </c>
      <c r="B418" s="210" t="s">
        <v>1376</v>
      </c>
      <c r="C418" s="211" t="s">
        <v>968</v>
      </c>
      <c r="D418" s="211">
        <v>15972</v>
      </c>
      <c r="E418" s="212">
        <v>44407</v>
      </c>
      <c r="F418" s="213"/>
      <c r="G418" s="213"/>
      <c r="H418" s="213"/>
      <c r="I418" s="214">
        <v>68888.710000000006</v>
      </c>
      <c r="J418" s="212">
        <v>44439</v>
      </c>
      <c r="K418" s="211" t="s">
        <v>1371</v>
      </c>
      <c r="L418" s="213"/>
      <c r="M418" s="210" t="s">
        <v>1371</v>
      </c>
      <c r="N418" s="214">
        <v>68888.710000000006</v>
      </c>
      <c r="O418" s="215"/>
      <c r="P418" s="213"/>
      <c r="Q418" s="213"/>
      <c r="R418" s="213"/>
      <c r="S418" s="213"/>
      <c r="T418" s="214" t="s">
        <v>1377</v>
      </c>
      <c r="U418" s="185">
        <v>1764</v>
      </c>
      <c r="V418" s="157" t="s">
        <v>999</v>
      </c>
      <c r="W418" s="157" t="s">
        <v>1003</v>
      </c>
    </row>
    <row r="419" spans="1:23" ht="16" customHeight="1">
      <c r="A419" s="210" t="s">
        <v>1375</v>
      </c>
      <c r="B419" s="210" t="s">
        <v>1376</v>
      </c>
      <c r="C419" s="211" t="s">
        <v>968</v>
      </c>
      <c r="D419" s="211">
        <v>15973</v>
      </c>
      <c r="E419" s="212">
        <v>44407</v>
      </c>
      <c r="F419" s="213"/>
      <c r="G419" s="213"/>
      <c r="H419" s="213"/>
      <c r="I419" s="214">
        <v>75816.44</v>
      </c>
      <c r="J419" s="212">
        <v>44439</v>
      </c>
      <c r="K419" s="211" t="s">
        <v>1371</v>
      </c>
      <c r="L419" s="213"/>
      <c r="M419" s="210" t="s">
        <v>1371</v>
      </c>
      <c r="N419" s="214">
        <v>75816.44</v>
      </c>
      <c r="O419" s="215"/>
      <c r="P419" s="213"/>
      <c r="Q419" s="213"/>
      <c r="R419" s="213"/>
      <c r="S419" s="213"/>
      <c r="T419" s="214" t="s">
        <v>1377</v>
      </c>
      <c r="U419" s="185">
        <v>1764</v>
      </c>
      <c r="V419" s="157" t="s">
        <v>999</v>
      </c>
      <c r="W419" s="157" t="s">
        <v>1003</v>
      </c>
    </row>
    <row r="420" spans="1:23" ht="16" customHeight="1">
      <c r="A420" s="210" t="s">
        <v>1375</v>
      </c>
      <c r="B420" s="210" t="s">
        <v>1376</v>
      </c>
      <c r="C420" s="211" t="s">
        <v>968</v>
      </c>
      <c r="D420" s="211">
        <v>15974</v>
      </c>
      <c r="E420" s="212">
        <v>44407</v>
      </c>
      <c r="F420" s="213"/>
      <c r="G420" s="213"/>
      <c r="H420" s="213"/>
      <c r="I420" s="214">
        <v>13368.19</v>
      </c>
      <c r="J420" s="212">
        <v>44439</v>
      </c>
      <c r="K420" s="211" t="s">
        <v>1371</v>
      </c>
      <c r="L420" s="213"/>
      <c r="M420" s="210" t="s">
        <v>1371</v>
      </c>
      <c r="N420" s="214">
        <v>13368.19</v>
      </c>
      <c r="O420" s="215"/>
      <c r="P420" s="213"/>
      <c r="Q420" s="213"/>
      <c r="R420" s="213"/>
      <c r="S420" s="213"/>
      <c r="T420" s="214" t="s">
        <v>1377</v>
      </c>
      <c r="U420" s="185">
        <v>1764</v>
      </c>
      <c r="V420" s="157" t="s">
        <v>999</v>
      </c>
      <c r="W420" s="157" t="s">
        <v>1003</v>
      </c>
    </row>
    <row r="421" spans="1:23" ht="16" customHeight="1">
      <c r="A421" s="210" t="s">
        <v>1375</v>
      </c>
      <c r="B421" s="210" t="s">
        <v>1376</v>
      </c>
      <c r="C421" s="211" t="s">
        <v>968</v>
      </c>
      <c r="D421" s="211">
        <v>15975</v>
      </c>
      <c r="E421" s="212">
        <v>44407</v>
      </c>
      <c r="F421" s="213"/>
      <c r="G421" s="213"/>
      <c r="H421" s="213"/>
      <c r="I421" s="214">
        <v>20623.97</v>
      </c>
      <c r="J421" s="212">
        <v>44439</v>
      </c>
      <c r="K421" s="211" t="s">
        <v>1371</v>
      </c>
      <c r="L421" s="213"/>
      <c r="M421" s="210" t="s">
        <v>1371</v>
      </c>
      <c r="N421" s="214">
        <v>20623.97</v>
      </c>
      <c r="O421" s="215"/>
      <c r="P421" s="213"/>
      <c r="Q421" s="213"/>
      <c r="R421" s="213"/>
      <c r="S421" s="213"/>
      <c r="T421" s="214" t="s">
        <v>1377</v>
      </c>
      <c r="U421" s="185">
        <v>1764</v>
      </c>
      <c r="V421" s="157" t="s">
        <v>999</v>
      </c>
      <c r="W421" s="157" t="s">
        <v>1003</v>
      </c>
    </row>
    <row r="422" spans="1:23" ht="16" customHeight="1">
      <c r="A422" s="210" t="s">
        <v>1375</v>
      </c>
      <c r="B422" s="210" t="s">
        <v>1376</v>
      </c>
      <c r="C422" s="211" t="s">
        <v>968</v>
      </c>
      <c r="D422" s="211">
        <v>15976</v>
      </c>
      <c r="E422" s="212">
        <v>44407</v>
      </c>
      <c r="F422" s="213"/>
      <c r="G422" s="213"/>
      <c r="H422" s="213"/>
      <c r="I422" s="214">
        <v>115607.16</v>
      </c>
      <c r="J422" s="212">
        <v>44439</v>
      </c>
      <c r="K422" s="211" t="s">
        <v>1371</v>
      </c>
      <c r="L422" s="213"/>
      <c r="M422" s="210" t="s">
        <v>1371</v>
      </c>
      <c r="N422" s="214">
        <v>115607.16</v>
      </c>
      <c r="O422" s="215"/>
      <c r="P422" s="213"/>
      <c r="Q422" s="213"/>
      <c r="R422" s="213"/>
      <c r="S422" s="213"/>
      <c r="T422" s="214" t="s">
        <v>1377</v>
      </c>
      <c r="U422" s="185">
        <v>1764</v>
      </c>
      <c r="V422" s="157" t="s">
        <v>999</v>
      </c>
      <c r="W422" s="157" t="s">
        <v>1003</v>
      </c>
    </row>
    <row r="423" spans="1:23" ht="16" customHeight="1">
      <c r="A423" s="210" t="s">
        <v>1375</v>
      </c>
      <c r="B423" s="210" t="s">
        <v>1376</v>
      </c>
      <c r="C423" s="211" t="s">
        <v>968</v>
      </c>
      <c r="D423" s="211">
        <v>16042</v>
      </c>
      <c r="E423" s="212">
        <v>44439</v>
      </c>
      <c r="F423" s="213"/>
      <c r="G423" s="213"/>
      <c r="H423" s="213"/>
      <c r="I423" s="214">
        <v>70506.84</v>
      </c>
      <c r="J423" s="212">
        <v>44469</v>
      </c>
      <c r="K423" s="211" t="s">
        <v>1371</v>
      </c>
      <c r="L423" s="213"/>
      <c r="M423" s="210" t="s">
        <v>1371</v>
      </c>
      <c r="N423" s="214">
        <v>70506.84</v>
      </c>
      <c r="O423" s="215"/>
      <c r="P423" s="213"/>
      <c r="Q423" s="213"/>
      <c r="R423" s="213"/>
      <c r="S423" s="213"/>
      <c r="T423" s="214" t="s">
        <v>1366</v>
      </c>
      <c r="U423" s="185">
        <v>1734</v>
      </c>
      <c r="V423" s="157" t="s">
        <v>999</v>
      </c>
      <c r="W423" s="157" t="s">
        <v>1003</v>
      </c>
    </row>
    <row r="424" spans="1:23" ht="16" customHeight="1">
      <c r="A424" s="210" t="s">
        <v>1375</v>
      </c>
      <c r="B424" s="210" t="s">
        <v>1376</v>
      </c>
      <c r="C424" s="211" t="s">
        <v>968</v>
      </c>
      <c r="D424" s="211">
        <v>16044</v>
      </c>
      <c r="E424" s="212">
        <v>44439</v>
      </c>
      <c r="F424" s="213"/>
      <c r="G424" s="213"/>
      <c r="H424" s="213"/>
      <c r="I424" s="214">
        <v>2907.42</v>
      </c>
      <c r="J424" s="212">
        <v>44469</v>
      </c>
      <c r="K424" s="211" t="s">
        <v>1371</v>
      </c>
      <c r="L424" s="213"/>
      <c r="M424" s="210" t="s">
        <v>1371</v>
      </c>
      <c r="N424" s="214">
        <v>2907.42</v>
      </c>
      <c r="O424" s="215"/>
      <c r="P424" s="213"/>
      <c r="Q424" s="213"/>
      <c r="R424" s="213"/>
      <c r="S424" s="213"/>
      <c r="T424" s="214" t="s">
        <v>1366</v>
      </c>
      <c r="U424" s="185">
        <v>1734</v>
      </c>
      <c r="V424" s="157" t="s">
        <v>999</v>
      </c>
      <c r="W424" s="157" t="s">
        <v>1003</v>
      </c>
    </row>
    <row r="425" spans="1:23" ht="16" customHeight="1">
      <c r="A425" s="210" t="s">
        <v>1375</v>
      </c>
      <c r="B425" s="210" t="s">
        <v>1376</v>
      </c>
      <c r="C425" s="211" t="s">
        <v>968</v>
      </c>
      <c r="D425" s="211">
        <v>16045</v>
      </c>
      <c r="E425" s="212">
        <v>44439</v>
      </c>
      <c r="F425" s="213"/>
      <c r="G425" s="213"/>
      <c r="H425" s="213"/>
      <c r="I425" s="214">
        <v>18485.099999999999</v>
      </c>
      <c r="J425" s="212">
        <v>44469</v>
      </c>
      <c r="K425" s="211" t="s">
        <v>1371</v>
      </c>
      <c r="L425" s="213"/>
      <c r="M425" s="210" t="s">
        <v>1371</v>
      </c>
      <c r="N425" s="214">
        <v>18485.099999999999</v>
      </c>
      <c r="O425" s="215"/>
      <c r="P425" s="213"/>
      <c r="Q425" s="213"/>
      <c r="R425" s="213"/>
      <c r="S425" s="213"/>
      <c r="T425" s="214" t="s">
        <v>1366</v>
      </c>
      <c r="U425" s="185">
        <v>1734</v>
      </c>
      <c r="V425" s="157" t="s">
        <v>999</v>
      </c>
      <c r="W425" s="157" t="s">
        <v>1003</v>
      </c>
    </row>
    <row r="426" spans="1:23" ht="16" customHeight="1">
      <c r="A426" s="210" t="s">
        <v>1375</v>
      </c>
      <c r="B426" s="210" t="s">
        <v>1376</v>
      </c>
      <c r="C426" s="211" t="s">
        <v>968</v>
      </c>
      <c r="D426" s="211">
        <v>16047</v>
      </c>
      <c r="E426" s="212">
        <v>44439</v>
      </c>
      <c r="F426" s="213"/>
      <c r="G426" s="213"/>
      <c r="H426" s="213"/>
      <c r="I426" s="214">
        <v>1338.41</v>
      </c>
      <c r="J426" s="212">
        <v>44469</v>
      </c>
      <c r="K426" s="211" t="s">
        <v>1371</v>
      </c>
      <c r="L426" s="213"/>
      <c r="M426" s="210" t="s">
        <v>1371</v>
      </c>
      <c r="N426" s="214">
        <v>1338.41</v>
      </c>
      <c r="O426" s="215"/>
      <c r="P426" s="213"/>
      <c r="Q426" s="213"/>
      <c r="R426" s="213"/>
      <c r="S426" s="213"/>
      <c r="T426" s="214" t="s">
        <v>1366</v>
      </c>
      <c r="U426" s="185">
        <v>1734</v>
      </c>
      <c r="V426" s="157" t="s">
        <v>999</v>
      </c>
      <c r="W426" s="157" t="s">
        <v>1003</v>
      </c>
    </row>
    <row r="427" spans="1:23" ht="16" customHeight="1">
      <c r="A427" s="210" t="s">
        <v>1375</v>
      </c>
      <c r="B427" s="210" t="s">
        <v>1376</v>
      </c>
      <c r="C427" s="211" t="s">
        <v>968</v>
      </c>
      <c r="D427" s="211">
        <v>16048</v>
      </c>
      <c r="E427" s="212">
        <v>44439</v>
      </c>
      <c r="F427" s="213"/>
      <c r="G427" s="213"/>
      <c r="H427" s="213"/>
      <c r="I427" s="214">
        <v>6082.78</v>
      </c>
      <c r="J427" s="212">
        <v>44469</v>
      </c>
      <c r="K427" s="211" t="s">
        <v>1371</v>
      </c>
      <c r="L427" s="213"/>
      <c r="M427" s="210" t="s">
        <v>1371</v>
      </c>
      <c r="N427" s="214">
        <v>6082.78</v>
      </c>
      <c r="O427" s="215"/>
      <c r="P427" s="213"/>
      <c r="Q427" s="213"/>
      <c r="R427" s="213"/>
      <c r="S427" s="213"/>
      <c r="T427" s="214" t="s">
        <v>1366</v>
      </c>
      <c r="U427" s="185">
        <v>1734</v>
      </c>
      <c r="V427" s="157" t="s">
        <v>999</v>
      </c>
      <c r="W427" s="157" t="s">
        <v>1003</v>
      </c>
    </row>
    <row r="428" spans="1:23" ht="16" customHeight="1">
      <c r="A428" s="210" t="s">
        <v>1375</v>
      </c>
      <c r="B428" s="210" t="s">
        <v>1376</v>
      </c>
      <c r="C428" s="211" t="s">
        <v>968</v>
      </c>
      <c r="D428" s="211">
        <v>16049</v>
      </c>
      <c r="E428" s="212">
        <v>44439</v>
      </c>
      <c r="F428" s="213"/>
      <c r="G428" s="213"/>
      <c r="H428" s="213"/>
      <c r="I428" s="214">
        <v>9841.2199999999993</v>
      </c>
      <c r="J428" s="212">
        <v>44469</v>
      </c>
      <c r="K428" s="211" t="s">
        <v>1371</v>
      </c>
      <c r="L428" s="213"/>
      <c r="M428" s="210" t="s">
        <v>1371</v>
      </c>
      <c r="N428" s="214">
        <v>9841.2199999999993</v>
      </c>
      <c r="O428" s="215"/>
      <c r="P428" s="213"/>
      <c r="Q428" s="213"/>
      <c r="R428" s="213"/>
      <c r="S428" s="213"/>
      <c r="T428" s="214" t="s">
        <v>1366</v>
      </c>
      <c r="U428" s="185">
        <v>1734</v>
      </c>
      <c r="V428" s="157" t="s">
        <v>999</v>
      </c>
      <c r="W428" s="157" t="s">
        <v>1003</v>
      </c>
    </row>
    <row r="429" spans="1:23" ht="16" customHeight="1">
      <c r="A429" s="210" t="s">
        <v>1375</v>
      </c>
      <c r="B429" s="210" t="s">
        <v>1376</v>
      </c>
      <c r="C429" s="211" t="s">
        <v>968</v>
      </c>
      <c r="D429" s="211">
        <v>16050</v>
      </c>
      <c r="E429" s="212">
        <v>44439</v>
      </c>
      <c r="F429" s="213"/>
      <c r="G429" s="213"/>
      <c r="H429" s="213"/>
      <c r="I429" s="214">
        <v>76565.06</v>
      </c>
      <c r="J429" s="212">
        <v>44469</v>
      </c>
      <c r="K429" s="211" t="s">
        <v>1371</v>
      </c>
      <c r="L429" s="213"/>
      <c r="M429" s="210" t="s">
        <v>1371</v>
      </c>
      <c r="N429" s="214">
        <v>76565.06</v>
      </c>
      <c r="O429" s="215"/>
      <c r="P429" s="213"/>
      <c r="Q429" s="213"/>
      <c r="R429" s="213"/>
      <c r="S429" s="213"/>
      <c r="T429" s="214" t="s">
        <v>1366</v>
      </c>
      <c r="U429" s="185">
        <v>1734</v>
      </c>
      <c r="V429" s="157" t="s">
        <v>999</v>
      </c>
      <c r="W429" s="157" t="s">
        <v>1003</v>
      </c>
    </row>
    <row r="430" spans="1:23" ht="16" customHeight="1">
      <c r="A430" s="210" t="s">
        <v>1375</v>
      </c>
      <c r="B430" s="210" t="s">
        <v>1376</v>
      </c>
      <c r="C430" s="211" t="s">
        <v>968</v>
      </c>
      <c r="D430" s="211">
        <v>16051</v>
      </c>
      <c r="E430" s="212">
        <v>44439</v>
      </c>
      <c r="F430" s="213"/>
      <c r="G430" s="213"/>
      <c r="H430" s="213"/>
      <c r="I430" s="214">
        <v>4409.32</v>
      </c>
      <c r="J430" s="212">
        <v>44469</v>
      </c>
      <c r="K430" s="211" t="s">
        <v>1371</v>
      </c>
      <c r="L430" s="213"/>
      <c r="M430" s="210" t="s">
        <v>1371</v>
      </c>
      <c r="N430" s="214">
        <v>4409.32</v>
      </c>
      <c r="O430" s="215"/>
      <c r="P430" s="213"/>
      <c r="Q430" s="213"/>
      <c r="R430" s="213"/>
      <c r="S430" s="213"/>
      <c r="T430" s="214" t="s">
        <v>1366</v>
      </c>
      <c r="U430" s="185">
        <v>1734</v>
      </c>
      <c r="V430" s="157" t="s">
        <v>999</v>
      </c>
      <c r="W430" s="157" t="s">
        <v>1003</v>
      </c>
    </row>
    <row r="431" spans="1:23" ht="16" customHeight="1">
      <c r="A431" s="210" t="s">
        <v>1375</v>
      </c>
      <c r="B431" s="210" t="s">
        <v>1376</v>
      </c>
      <c r="C431" s="211" t="s">
        <v>968</v>
      </c>
      <c r="D431" s="211">
        <v>16052</v>
      </c>
      <c r="E431" s="212">
        <v>44439</v>
      </c>
      <c r="F431" s="213"/>
      <c r="G431" s="213"/>
      <c r="H431" s="213"/>
      <c r="I431" s="214">
        <v>10202</v>
      </c>
      <c r="J431" s="212">
        <v>44469</v>
      </c>
      <c r="K431" s="211" t="s">
        <v>1371</v>
      </c>
      <c r="L431" s="213"/>
      <c r="M431" s="210" t="s">
        <v>1371</v>
      </c>
      <c r="N431" s="214">
        <v>10202</v>
      </c>
      <c r="O431" s="215"/>
      <c r="P431" s="213"/>
      <c r="Q431" s="213"/>
      <c r="R431" s="213"/>
      <c r="S431" s="213"/>
      <c r="T431" s="214" t="s">
        <v>1366</v>
      </c>
      <c r="U431" s="185">
        <v>1734</v>
      </c>
      <c r="V431" s="157" t="s">
        <v>999</v>
      </c>
      <c r="W431" s="157" t="s">
        <v>1003</v>
      </c>
    </row>
    <row r="432" spans="1:23" ht="16" customHeight="1">
      <c r="A432" s="210" t="s">
        <v>1375</v>
      </c>
      <c r="B432" s="210" t="s">
        <v>1376</v>
      </c>
      <c r="C432" s="211" t="s">
        <v>968</v>
      </c>
      <c r="D432" s="211">
        <v>16053</v>
      </c>
      <c r="E432" s="212">
        <v>44439</v>
      </c>
      <c r="F432" s="213"/>
      <c r="G432" s="213"/>
      <c r="H432" s="213"/>
      <c r="I432" s="214">
        <v>51645.65</v>
      </c>
      <c r="J432" s="212">
        <v>44469</v>
      </c>
      <c r="K432" s="211" t="s">
        <v>1371</v>
      </c>
      <c r="L432" s="213"/>
      <c r="M432" s="210" t="s">
        <v>1371</v>
      </c>
      <c r="N432" s="214">
        <v>51645.65</v>
      </c>
      <c r="O432" s="215"/>
      <c r="P432" s="213"/>
      <c r="Q432" s="213"/>
      <c r="R432" s="213"/>
      <c r="S432" s="213"/>
      <c r="T432" s="214" t="s">
        <v>1366</v>
      </c>
      <c r="U432" s="185">
        <v>1734</v>
      </c>
      <c r="V432" s="157" t="s">
        <v>999</v>
      </c>
      <c r="W432" s="157" t="s">
        <v>1003</v>
      </c>
    </row>
    <row r="433" spans="1:23" ht="16" customHeight="1">
      <c r="A433" s="210" t="s">
        <v>1375</v>
      </c>
      <c r="B433" s="210" t="s">
        <v>1376</v>
      </c>
      <c r="C433" s="211" t="s">
        <v>968</v>
      </c>
      <c r="D433" s="211">
        <v>16054</v>
      </c>
      <c r="E433" s="212">
        <v>44439</v>
      </c>
      <c r="F433" s="213"/>
      <c r="G433" s="213"/>
      <c r="H433" s="213"/>
      <c r="I433" s="214">
        <v>18756.79</v>
      </c>
      <c r="J433" s="212">
        <v>44469</v>
      </c>
      <c r="K433" s="211" t="s">
        <v>1371</v>
      </c>
      <c r="L433" s="213"/>
      <c r="M433" s="210" t="s">
        <v>1371</v>
      </c>
      <c r="N433" s="214">
        <v>18756.79</v>
      </c>
      <c r="O433" s="215"/>
      <c r="P433" s="213"/>
      <c r="Q433" s="213"/>
      <c r="R433" s="213"/>
      <c r="S433" s="213"/>
      <c r="T433" s="214" t="s">
        <v>1366</v>
      </c>
      <c r="U433" s="185">
        <v>1734</v>
      </c>
      <c r="V433" s="157" t="s">
        <v>999</v>
      </c>
      <c r="W433" s="157" t="s">
        <v>1003</v>
      </c>
    </row>
    <row r="434" spans="1:23" ht="16" customHeight="1">
      <c r="A434" s="210" t="s">
        <v>1375</v>
      </c>
      <c r="B434" s="210" t="s">
        <v>1376</v>
      </c>
      <c r="C434" s="211" t="s">
        <v>968</v>
      </c>
      <c r="D434" s="211">
        <v>16055</v>
      </c>
      <c r="E434" s="212">
        <v>44439</v>
      </c>
      <c r="F434" s="213"/>
      <c r="G434" s="213"/>
      <c r="H434" s="213"/>
      <c r="I434" s="214">
        <v>49180.41</v>
      </c>
      <c r="J434" s="212">
        <v>44469</v>
      </c>
      <c r="K434" s="211" t="s">
        <v>1371</v>
      </c>
      <c r="L434" s="213"/>
      <c r="M434" s="210" t="s">
        <v>1371</v>
      </c>
      <c r="N434" s="214">
        <v>49180.41</v>
      </c>
      <c r="O434" s="215"/>
      <c r="P434" s="213"/>
      <c r="Q434" s="213"/>
      <c r="R434" s="213"/>
      <c r="S434" s="213"/>
      <c r="T434" s="214" t="s">
        <v>1366</v>
      </c>
      <c r="U434" s="185">
        <v>1734</v>
      </c>
      <c r="V434" s="157" t="s">
        <v>999</v>
      </c>
      <c r="W434" s="157" t="s">
        <v>1003</v>
      </c>
    </row>
    <row r="435" spans="1:23" ht="16" customHeight="1">
      <c r="A435" s="210" t="s">
        <v>1375</v>
      </c>
      <c r="B435" s="210" t="s">
        <v>1376</v>
      </c>
      <c r="C435" s="211" t="s">
        <v>968</v>
      </c>
      <c r="D435" s="211">
        <v>16056</v>
      </c>
      <c r="E435" s="212">
        <v>44439</v>
      </c>
      <c r="F435" s="213"/>
      <c r="G435" s="213"/>
      <c r="H435" s="213"/>
      <c r="I435" s="214">
        <v>38454.46</v>
      </c>
      <c r="J435" s="212">
        <v>44469</v>
      </c>
      <c r="K435" s="211" t="s">
        <v>1371</v>
      </c>
      <c r="L435" s="213"/>
      <c r="M435" s="210" t="s">
        <v>1371</v>
      </c>
      <c r="N435" s="214">
        <v>38454.46</v>
      </c>
      <c r="O435" s="215"/>
      <c r="P435" s="213"/>
      <c r="Q435" s="213"/>
      <c r="R435" s="213"/>
      <c r="S435" s="213"/>
      <c r="T435" s="214" t="s">
        <v>1366</v>
      </c>
      <c r="U435" s="185">
        <v>1734</v>
      </c>
      <c r="V435" s="157" t="s">
        <v>999</v>
      </c>
      <c r="W435" s="157" t="s">
        <v>1003</v>
      </c>
    </row>
    <row r="436" spans="1:23" ht="16" customHeight="1">
      <c r="A436" s="210" t="s">
        <v>1375</v>
      </c>
      <c r="B436" s="210" t="s">
        <v>1376</v>
      </c>
      <c r="C436" s="211" t="s">
        <v>968</v>
      </c>
      <c r="D436" s="211">
        <v>16057</v>
      </c>
      <c r="E436" s="212">
        <v>44439</v>
      </c>
      <c r="F436" s="213"/>
      <c r="G436" s="213"/>
      <c r="H436" s="213"/>
      <c r="I436" s="214">
        <v>32951.99</v>
      </c>
      <c r="J436" s="212">
        <v>44469</v>
      </c>
      <c r="K436" s="211" t="s">
        <v>1371</v>
      </c>
      <c r="L436" s="213"/>
      <c r="M436" s="210" t="s">
        <v>1371</v>
      </c>
      <c r="N436" s="214">
        <v>32951.99</v>
      </c>
      <c r="O436" s="215"/>
      <c r="P436" s="213"/>
      <c r="Q436" s="213"/>
      <c r="R436" s="213"/>
      <c r="S436" s="213"/>
      <c r="T436" s="214" t="s">
        <v>1366</v>
      </c>
      <c r="U436" s="185">
        <v>1734</v>
      </c>
      <c r="V436" s="157" t="s">
        <v>999</v>
      </c>
      <c r="W436" s="157" t="s">
        <v>1003</v>
      </c>
    </row>
    <row r="437" spans="1:23" ht="16" customHeight="1">
      <c r="A437" s="210" t="s">
        <v>1375</v>
      </c>
      <c r="B437" s="210" t="s">
        <v>1376</v>
      </c>
      <c r="C437" s="211" t="s">
        <v>968</v>
      </c>
      <c r="D437" s="211">
        <v>16058</v>
      </c>
      <c r="E437" s="212">
        <v>44439</v>
      </c>
      <c r="F437" s="213"/>
      <c r="G437" s="213"/>
      <c r="H437" s="213"/>
      <c r="I437" s="214">
        <v>15800.79</v>
      </c>
      <c r="J437" s="212">
        <v>44469</v>
      </c>
      <c r="K437" s="211" t="s">
        <v>1371</v>
      </c>
      <c r="L437" s="213"/>
      <c r="M437" s="210" t="s">
        <v>1371</v>
      </c>
      <c r="N437" s="214">
        <v>15800.79</v>
      </c>
      <c r="O437" s="215"/>
      <c r="P437" s="213"/>
      <c r="Q437" s="213"/>
      <c r="R437" s="213"/>
      <c r="S437" s="213"/>
      <c r="T437" s="214" t="s">
        <v>1366</v>
      </c>
      <c r="U437" s="185">
        <v>1734</v>
      </c>
      <c r="V437" s="157" t="s">
        <v>999</v>
      </c>
      <c r="W437" s="157" t="s">
        <v>1003</v>
      </c>
    </row>
    <row r="438" spans="1:23" ht="16" customHeight="1">
      <c r="A438" s="210" t="s">
        <v>1375</v>
      </c>
      <c r="B438" s="210" t="s">
        <v>1376</v>
      </c>
      <c r="C438" s="211" t="s">
        <v>968</v>
      </c>
      <c r="D438" s="211">
        <v>16059</v>
      </c>
      <c r="E438" s="212">
        <v>44439</v>
      </c>
      <c r="F438" s="213"/>
      <c r="G438" s="213"/>
      <c r="H438" s="213"/>
      <c r="I438" s="214">
        <v>21256.84</v>
      </c>
      <c r="J438" s="212">
        <v>44469</v>
      </c>
      <c r="K438" s="211" t="s">
        <v>1371</v>
      </c>
      <c r="L438" s="213"/>
      <c r="M438" s="210" t="s">
        <v>1371</v>
      </c>
      <c r="N438" s="214">
        <v>21256.84</v>
      </c>
      <c r="O438" s="215"/>
      <c r="P438" s="213"/>
      <c r="Q438" s="213"/>
      <c r="R438" s="213"/>
      <c r="S438" s="213"/>
      <c r="T438" s="214" t="s">
        <v>1366</v>
      </c>
      <c r="U438" s="185">
        <v>1734</v>
      </c>
      <c r="V438" s="157" t="s">
        <v>999</v>
      </c>
      <c r="W438" s="157" t="s">
        <v>1003</v>
      </c>
    </row>
    <row r="439" spans="1:23" ht="16" customHeight="1">
      <c r="A439" s="210" t="s">
        <v>1375</v>
      </c>
      <c r="B439" s="210" t="s">
        <v>1376</v>
      </c>
      <c r="C439" s="211" t="s">
        <v>968</v>
      </c>
      <c r="D439" s="211">
        <v>16060</v>
      </c>
      <c r="E439" s="212">
        <v>44439</v>
      </c>
      <c r="F439" s="213"/>
      <c r="G439" s="213"/>
      <c r="H439" s="213"/>
      <c r="I439" s="214">
        <v>17367.990000000002</v>
      </c>
      <c r="J439" s="212">
        <v>44469</v>
      </c>
      <c r="K439" s="211" t="s">
        <v>1371</v>
      </c>
      <c r="L439" s="213"/>
      <c r="M439" s="210" t="s">
        <v>1371</v>
      </c>
      <c r="N439" s="214">
        <v>17367.990000000002</v>
      </c>
      <c r="O439" s="215"/>
      <c r="P439" s="213"/>
      <c r="Q439" s="213"/>
      <c r="R439" s="213"/>
      <c r="S439" s="213"/>
      <c r="T439" s="214" t="s">
        <v>1366</v>
      </c>
      <c r="U439" s="185">
        <v>1734</v>
      </c>
      <c r="V439" s="157" t="s">
        <v>999</v>
      </c>
      <c r="W439" s="157" t="s">
        <v>1003</v>
      </c>
    </row>
    <row r="440" spans="1:23" ht="16" customHeight="1">
      <c r="A440" s="210" t="s">
        <v>1375</v>
      </c>
      <c r="B440" s="210" t="s">
        <v>1376</v>
      </c>
      <c r="C440" s="211" t="s">
        <v>968</v>
      </c>
      <c r="D440" s="211">
        <v>16061</v>
      </c>
      <c r="E440" s="212">
        <v>44439</v>
      </c>
      <c r="F440" s="213"/>
      <c r="G440" s="213"/>
      <c r="H440" s="213"/>
      <c r="I440" s="214">
        <v>22757.1</v>
      </c>
      <c r="J440" s="212">
        <v>44469</v>
      </c>
      <c r="K440" s="211" t="s">
        <v>1371</v>
      </c>
      <c r="L440" s="213"/>
      <c r="M440" s="210" t="s">
        <v>1371</v>
      </c>
      <c r="N440" s="214">
        <v>22757.1</v>
      </c>
      <c r="O440" s="215"/>
      <c r="P440" s="213"/>
      <c r="Q440" s="213"/>
      <c r="R440" s="213"/>
      <c r="S440" s="213"/>
      <c r="T440" s="214" t="s">
        <v>1366</v>
      </c>
      <c r="U440" s="185">
        <v>1734</v>
      </c>
      <c r="V440" s="157" t="s">
        <v>999</v>
      </c>
      <c r="W440" s="157" t="s">
        <v>1003</v>
      </c>
    </row>
    <row r="441" spans="1:23" ht="16" customHeight="1">
      <c r="A441" s="210" t="s">
        <v>1375</v>
      </c>
      <c r="B441" s="210" t="s">
        <v>1376</v>
      </c>
      <c r="C441" s="211" t="s">
        <v>968</v>
      </c>
      <c r="D441" s="211">
        <v>16062</v>
      </c>
      <c r="E441" s="212">
        <v>44439</v>
      </c>
      <c r="F441" s="213"/>
      <c r="G441" s="213"/>
      <c r="H441" s="213"/>
      <c r="I441" s="214">
        <v>18488.080000000002</v>
      </c>
      <c r="J441" s="212">
        <v>44469</v>
      </c>
      <c r="K441" s="211" t="s">
        <v>1371</v>
      </c>
      <c r="L441" s="213"/>
      <c r="M441" s="210" t="s">
        <v>1371</v>
      </c>
      <c r="N441" s="214">
        <v>18488.080000000002</v>
      </c>
      <c r="O441" s="215"/>
      <c r="P441" s="213"/>
      <c r="Q441" s="213"/>
      <c r="R441" s="213"/>
      <c r="S441" s="213"/>
      <c r="T441" s="214" t="s">
        <v>1366</v>
      </c>
      <c r="U441" s="185">
        <v>1734</v>
      </c>
      <c r="V441" s="157" t="s">
        <v>999</v>
      </c>
      <c r="W441" s="157" t="s">
        <v>1003</v>
      </c>
    </row>
    <row r="442" spans="1:23" ht="16" customHeight="1">
      <c r="A442" s="210" t="s">
        <v>1375</v>
      </c>
      <c r="B442" s="210" t="s">
        <v>1376</v>
      </c>
      <c r="C442" s="211" t="s">
        <v>968</v>
      </c>
      <c r="D442" s="211">
        <v>16063</v>
      </c>
      <c r="E442" s="212">
        <v>44439</v>
      </c>
      <c r="F442" s="213"/>
      <c r="G442" s="213"/>
      <c r="H442" s="213"/>
      <c r="I442" s="214">
        <v>15026.48</v>
      </c>
      <c r="J442" s="212">
        <v>44469</v>
      </c>
      <c r="K442" s="211" t="s">
        <v>1371</v>
      </c>
      <c r="L442" s="213"/>
      <c r="M442" s="210" t="s">
        <v>1371</v>
      </c>
      <c r="N442" s="214">
        <v>15026.48</v>
      </c>
      <c r="O442" s="215"/>
      <c r="P442" s="213"/>
      <c r="Q442" s="213"/>
      <c r="R442" s="213"/>
      <c r="S442" s="213"/>
      <c r="T442" s="214" t="s">
        <v>1366</v>
      </c>
      <c r="U442" s="185">
        <v>1734</v>
      </c>
      <c r="V442" s="157" t="s">
        <v>999</v>
      </c>
      <c r="W442" s="157" t="s">
        <v>1003</v>
      </c>
    </row>
    <row r="443" spans="1:23" ht="16" customHeight="1">
      <c r="A443" s="210" t="s">
        <v>1375</v>
      </c>
      <c r="B443" s="210" t="s">
        <v>1376</v>
      </c>
      <c r="C443" s="211" t="s">
        <v>968</v>
      </c>
      <c r="D443" s="211">
        <v>16064</v>
      </c>
      <c r="E443" s="212">
        <v>44439</v>
      </c>
      <c r="F443" s="213"/>
      <c r="G443" s="213"/>
      <c r="H443" s="213"/>
      <c r="I443" s="214">
        <v>30089.98</v>
      </c>
      <c r="J443" s="212">
        <v>44469</v>
      </c>
      <c r="K443" s="211" t="s">
        <v>1371</v>
      </c>
      <c r="L443" s="213"/>
      <c r="M443" s="210" t="s">
        <v>1371</v>
      </c>
      <c r="N443" s="214">
        <v>30089.98</v>
      </c>
      <c r="O443" s="215"/>
      <c r="P443" s="213"/>
      <c r="Q443" s="213"/>
      <c r="R443" s="213"/>
      <c r="S443" s="213"/>
      <c r="T443" s="214" t="s">
        <v>1366</v>
      </c>
      <c r="U443" s="185">
        <v>1734</v>
      </c>
      <c r="V443" s="157" t="s">
        <v>999</v>
      </c>
      <c r="W443" s="157" t="s">
        <v>1003</v>
      </c>
    </row>
    <row r="444" spans="1:23" ht="16" customHeight="1">
      <c r="A444" s="210" t="s">
        <v>1375</v>
      </c>
      <c r="B444" s="210" t="s">
        <v>1376</v>
      </c>
      <c r="C444" s="211" t="s">
        <v>968</v>
      </c>
      <c r="D444" s="211">
        <v>16065</v>
      </c>
      <c r="E444" s="212">
        <v>44439</v>
      </c>
      <c r="F444" s="213"/>
      <c r="G444" s="213"/>
      <c r="H444" s="213"/>
      <c r="I444" s="214">
        <v>18801.57</v>
      </c>
      <c r="J444" s="212">
        <v>44469</v>
      </c>
      <c r="K444" s="211" t="s">
        <v>1371</v>
      </c>
      <c r="L444" s="213"/>
      <c r="M444" s="210" t="s">
        <v>1371</v>
      </c>
      <c r="N444" s="214">
        <v>18801.57</v>
      </c>
      <c r="O444" s="215"/>
      <c r="P444" s="213"/>
      <c r="Q444" s="213"/>
      <c r="R444" s="213"/>
      <c r="S444" s="213"/>
      <c r="T444" s="214" t="s">
        <v>1366</v>
      </c>
      <c r="U444" s="185">
        <v>1734</v>
      </c>
      <c r="V444" s="157" t="s">
        <v>999</v>
      </c>
      <c r="W444" s="157" t="s">
        <v>1003</v>
      </c>
    </row>
    <row r="445" spans="1:23" ht="16" customHeight="1">
      <c r="A445" s="210" t="s">
        <v>1375</v>
      </c>
      <c r="B445" s="210" t="s">
        <v>1376</v>
      </c>
      <c r="C445" s="211" t="s">
        <v>968</v>
      </c>
      <c r="D445" s="211">
        <v>16066</v>
      </c>
      <c r="E445" s="212">
        <v>44439</v>
      </c>
      <c r="F445" s="213"/>
      <c r="G445" s="213"/>
      <c r="H445" s="213"/>
      <c r="I445" s="214">
        <v>15502.73</v>
      </c>
      <c r="J445" s="212">
        <v>44469</v>
      </c>
      <c r="K445" s="211" t="s">
        <v>1371</v>
      </c>
      <c r="L445" s="213"/>
      <c r="M445" s="210" t="s">
        <v>1371</v>
      </c>
      <c r="N445" s="214">
        <v>15502.73</v>
      </c>
      <c r="O445" s="215"/>
      <c r="P445" s="213"/>
      <c r="Q445" s="213"/>
      <c r="R445" s="213"/>
      <c r="S445" s="213"/>
      <c r="T445" s="214" t="s">
        <v>1366</v>
      </c>
      <c r="U445" s="185">
        <v>1734</v>
      </c>
      <c r="V445" s="157" t="s">
        <v>999</v>
      </c>
      <c r="W445" s="157" t="s">
        <v>1003</v>
      </c>
    </row>
    <row r="446" spans="1:23" ht="16" customHeight="1">
      <c r="A446" s="210" t="s">
        <v>1375</v>
      </c>
      <c r="B446" s="210" t="s">
        <v>1376</v>
      </c>
      <c r="C446" s="211" t="s">
        <v>968</v>
      </c>
      <c r="D446" s="211">
        <v>16067</v>
      </c>
      <c r="E446" s="212">
        <v>44439</v>
      </c>
      <c r="F446" s="213"/>
      <c r="G446" s="213"/>
      <c r="H446" s="213"/>
      <c r="I446" s="214">
        <v>35060.67</v>
      </c>
      <c r="J446" s="212">
        <v>44469</v>
      </c>
      <c r="K446" s="211" t="s">
        <v>1371</v>
      </c>
      <c r="L446" s="213"/>
      <c r="M446" s="210" t="s">
        <v>1371</v>
      </c>
      <c r="N446" s="214">
        <v>35060.67</v>
      </c>
      <c r="O446" s="215"/>
      <c r="P446" s="213"/>
      <c r="Q446" s="213"/>
      <c r="R446" s="213"/>
      <c r="S446" s="213"/>
      <c r="T446" s="214" t="s">
        <v>1366</v>
      </c>
      <c r="U446" s="185">
        <v>1734</v>
      </c>
      <c r="V446" s="157" t="s">
        <v>999</v>
      </c>
      <c r="W446" s="157" t="s">
        <v>1003</v>
      </c>
    </row>
    <row r="447" spans="1:23" ht="16" customHeight="1">
      <c r="A447" s="210" t="s">
        <v>1375</v>
      </c>
      <c r="B447" s="210" t="s">
        <v>1376</v>
      </c>
      <c r="C447" s="211" t="s">
        <v>968</v>
      </c>
      <c r="D447" s="211">
        <v>16068</v>
      </c>
      <c r="E447" s="212">
        <v>44439</v>
      </c>
      <c r="F447" s="213"/>
      <c r="G447" s="213"/>
      <c r="H447" s="213"/>
      <c r="I447" s="214">
        <v>50800.04</v>
      </c>
      <c r="J447" s="212">
        <v>44469</v>
      </c>
      <c r="K447" s="211" t="s">
        <v>1371</v>
      </c>
      <c r="L447" s="213"/>
      <c r="M447" s="210" t="s">
        <v>1371</v>
      </c>
      <c r="N447" s="214">
        <v>50800.04</v>
      </c>
      <c r="O447" s="215"/>
      <c r="P447" s="213"/>
      <c r="Q447" s="213"/>
      <c r="R447" s="213"/>
      <c r="S447" s="213"/>
      <c r="T447" s="214" t="s">
        <v>1366</v>
      </c>
      <c r="U447" s="185">
        <v>1734</v>
      </c>
      <c r="V447" s="157" t="s">
        <v>999</v>
      </c>
      <c r="W447" s="157" t="s">
        <v>1003</v>
      </c>
    </row>
    <row r="448" spans="1:23" ht="16" customHeight="1">
      <c r="A448" s="210" t="s">
        <v>1375</v>
      </c>
      <c r="B448" s="210" t="s">
        <v>1376</v>
      </c>
      <c r="C448" s="211" t="s">
        <v>968</v>
      </c>
      <c r="D448" s="211">
        <v>16069</v>
      </c>
      <c r="E448" s="212">
        <v>44439</v>
      </c>
      <c r="F448" s="213"/>
      <c r="G448" s="213"/>
      <c r="H448" s="213"/>
      <c r="I448" s="214">
        <v>72918.42</v>
      </c>
      <c r="J448" s="212">
        <v>44469</v>
      </c>
      <c r="K448" s="211" t="s">
        <v>1371</v>
      </c>
      <c r="L448" s="213"/>
      <c r="M448" s="210" t="s">
        <v>1371</v>
      </c>
      <c r="N448" s="214">
        <v>72918.42</v>
      </c>
      <c r="O448" s="215"/>
      <c r="P448" s="213"/>
      <c r="Q448" s="213"/>
      <c r="R448" s="213"/>
      <c r="S448" s="213"/>
      <c r="T448" s="214" t="s">
        <v>1366</v>
      </c>
      <c r="U448" s="185">
        <v>1734</v>
      </c>
      <c r="V448" s="157" t="s">
        <v>999</v>
      </c>
      <c r="W448" s="157" t="s">
        <v>1003</v>
      </c>
    </row>
    <row r="449" spans="1:23" ht="16" customHeight="1">
      <c r="A449" s="210" t="s">
        <v>1375</v>
      </c>
      <c r="B449" s="210" t="s">
        <v>1376</v>
      </c>
      <c r="C449" s="211" t="s">
        <v>968</v>
      </c>
      <c r="D449" s="211">
        <v>16070</v>
      </c>
      <c r="E449" s="212">
        <v>44439</v>
      </c>
      <c r="F449" s="213"/>
      <c r="G449" s="213"/>
      <c r="H449" s="213"/>
      <c r="I449" s="214">
        <v>68655.5</v>
      </c>
      <c r="J449" s="212">
        <v>44469</v>
      </c>
      <c r="K449" s="211" t="s">
        <v>1371</v>
      </c>
      <c r="L449" s="213"/>
      <c r="M449" s="210" t="s">
        <v>1371</v>
      </c>
      <c r="N449" s="214">
        <v>68655.5</v>
      </c>
      <c r="O449" s="215"/>
      <c r="P449" s="213"/>
      <c r="Q449" s="213"/>
      <c r="R449" s="213"/>
      <c r="S449" s="213"/>
      <c r="T449" s="214" t="s">
        <v>1366</v>
      </c>
      <c r="U449" s="185">
        <v>1734</v>
      </c>
      <c r="V449" s="157" t="s">
        <v>999</v>
      </c>
      <c r="W449" s="157" t="s">
        <v>1003</v>
      </c>
    </row>
    <row r="450" spans="1:23" ht="16" customHeight="1">
      <c r="A450" s="210" t="s">
        <v>1375</v>
      </c>
      <c r="B450" s="210" t="s">
        <v>1376</v>
      </c>
      <c r="C450" s="211" t="s">
        <v>968</v>
      </c>
      <c r="D450" s="211">
        <v>16071</v>
      </c>
      <c r="E450" s="212">
        <v>44439</v>
      </c>
      <c r="F450" s="213"/>
      <c r="G450" s="213"/>
      <c r="H450" s="213"/>
      <c r="I450" s="214">
        <v>75794.91</v>
      </c>
      <c r="J450" s="212">
        <v>44469</v>
      </c>
      <c r="K450" s="211" t="s">
        <v>1371</v>
      </c>
      <c r="L450" s="213"/>
      <c r="M450" s="210" t="s">
        <v>1371</v>
      </c>
      <c r="N450" s="214">
        <v>75794.91</v>
      </c>
      <c r="O450" s="215"/>
      <c r="P450" s="213"/>
      <c r="Q450" s="213"/>
      <c r="R450" s="213"/>
      <c r="S450" s="213"/>
      <c r="T450" s="214" t="s">
        <v>1366</v>
      </c>
      <c r="U450" s="185">
        <v>1734</v>
      </c>
      <c r="V450" s="157" t="s">
        <v>999</v>
      </c>
      <c r="W450" s="157" t="s">
        <v>1003</v>
      </c>
    </row>
    <row r="451" spans="1:23" ht="16" customHeight="1">
      <c r="A451" s="210" t="s">
        <v>1375</v>
      </c>
      <c r="B451" s="210" t="s">
        <v>1376</v>
      </c>
      <c r="C451" s="211" t="s">
        <v>968</v>
      </c>
      <c r="D451" s="211">
        <v>16072</v>
      </c>
      <c r="E451" s="212">
        <v>44439</v>
      </c>
      <c r="F451" s="213"/>
      <c r="G451" s="213"/>
      <c r="H451" s="213"/>
      <c r="I451" s="214">
        <v>13368.19</v>
      </c>
      <c r="J451" s="212">
        <v>44469</v>
      </c>
      <c r="K451" s="211" t="s">
        <v>1371</v>
      </c>
      <c r="L451" s="213"/>
      <c r="M451" s="210" t="s">
        <v>1371</v>
      </c>
      <c r="N451" s="214">
        <v>13368.19</v>
      </c>
      <c r="O451" s="215"/>
      <c r="P451" s="213"/>
      <c r="Q451" s="213"/>
      <c r="R451" s="213"/>
      <c r="S451" s="213"/>
      <c r="T451" s="214" t="s">
        <v>1366</v>
      </c>
      <c r="U451" s="185">
        <v>1734</v>
      </c>
      <c r="V451" s="157" t="s">
        <v>999</v>
      </c>
      <c r="W451" s="157" t="s">
        <v>1003</v>
      </c>
    </row>
    <row r="452" spans="1:23" ht="16" customHeight="1">
      <c r="A452" s="210" t="s">
        <v>1375</v>
      </c>
      <c r="B452" s="210" t="s">
        <v>1376</v>
      </c>
      <c r="C452" s="211" t="s">
        <v>968</v>
      </c>
      <c r="D452" s="211">
        <v>16073</v>
      </c>
      <c r="E452" s="212">
        <v>44439</v>
      </c>
      <c r="F452" s="213"/>
      <c r="G452" s="213"/>
      <c r="H452" s="213"/>
      <c r="I452" s="214">
        <v>20623.97</v>
      </c>
      <c r="J452" s="212">
        <v>44469</v>
      </c>
      <c r="K452" s="211" t="s">
        <v>1371</v>
      </c>
      <c r="L452" s="213"/>
      <c r="M452" s="210" t="s">
        <v>1371</v>
      </c>
      <c r="N452" s="214">
        <v>20623.97</v>
      </c>
      <c r="O452" s="215"/>
      <c r="P452" s="213"/>
      <c r="Q452" s="213"/>
      <c r="R452" s="213"/>
      <c r="S452" s="213"/>
      <c r="T452" s="214" t="s">
        <v>1366</v>
      </c>
      <c r="U452" s="185">
        <v>1734</v>
      </c>
      <c r="V452" s="157" t="s">
        <v>999</v>
      </c>
      <c r="W452" s="157" t="s">
        <v>1003</v>
      </c>
    </row>
    <row r="453" spans="1:23" ht="16" customHeight="1">
      <c r="A453" s="210" t="s">
        <v>1375</v>
      </c>
      <c r="B453" s="210" t="s">
        <v>1376</v>
      </c>
      <c r="C453" s="211" t="s">
        <v>968</v>
      </c>
      <c r="D453" s="211">
        <v>16074</v>
      </c>
      <c r="E453" s="212">
        <v>44439</v>
      </c>
      <c r="F453" s="213"/>
      <c r="G453" s="213"/>
      <c r="H453" s="213"/>
      <c r="I453" s="214">
        <v>115798.24</v>
      </c>
      <c r="J453" s="212">
        <v>44469</v>
      </c>
      <c r="K453" s="211" t="s">
        <v>1371</v>
      </c>
      <c r="L453" s="213"/>
      <c r="M453" s="210" t="s">
        <v>1371</v>
      </c>
      <c r="N453" s="214">
        <v>115798.24</v>
      </c>
      <c r="O453" s="215"/>
      <c r="P453" s="213"/>
      <c r="Q453" s="213"/>
      <c r="R453" s="213"/>
      <c r="S453" s="213"/>
      <c r="T453" s="214" t="s">
        <v>1366</v>
      </c>
      <c r="U453" s="185">
        <v>1734</v>
      </c>
      <c r="V453" s="157" t="s">
        <v>999</v>
      </c>
      <c r="W453" s="157" t="s">
        <v>1003</v>
      </c>
    </row>
    <row r="454" spans="1:23" ht="16" customHeight="1">
      <c r="A454" s="210" t="s">
        <v>1375</v>
      </c>
      <c r="B454" s="210" t="s">
        <v>1376</v>
      </c>
      <c r="C454" s="211" t="s">
        <v>968</v>
      </c>
      <c r="D454" s="211">
        <v>16137</v>
      </c>
      <c r="E454" s="212">
        <v>44469</v>
      </c>
      <c r="F454" s="213"/>
      <c r="G454" s="213"/>
      <c r="H454" s="213"/>
      <c r="I454" s="214">
        <v>69974.720000000001</v>
      </c>
      <c r="J454" s="212">
        <v>44500</v>
      </c>
      <c r="K454" s="211" t="s">
        <v>1371</v>
      </c>
      <c r="L454" s="213"/>
      <c r="M454" s="210" t="s">
        <v>1371</v>
      </c>
      <c r="N454" s="214">
        <v>69974.720000000001</v>
      </c>
      <c r="O454" s="215"/>
      <c r="P454" s="213"/>
      <c r="Q454" s="213"/>
      <c r="R454" s="213"/>
      <c r="S454" s="213"/>
      <c r="T454" s="214" t="s">
        <v>1368</v>
      </c>
      <c r="U454" s="185">
        <v>1703</v>
      </c>
      <c r="V454" s="157" t="s">
        <v>999</v>
      </c>
      <c r="W454" s="157" t="s">
        <v>1003</v>
      </c>
    </row>
    <row r="455" spans="1:23" ht="16" customHeight="1">
      <c r="A455" s="210" t="s">
        <v>1375</v>
      </c>
      <c r="B455" s="210" t="s">
        <v>1376</v>
      </c>
      <c r="C455" s="211" t="s">
        <v>968</v>
      </c>
      <c r="D455" s="211">
        <v>16139</v>
      </c>
      <c r="E455" s="212">
        <v>44469</v>
      </c>
      <c r="F455" s="213"/>
      <c r="G455" s="213"/>
      <c r="H455" s="213"/>
      <c r="I455" s="214">
        <v>2964.46</v>
      </c>
      <c r="J455" s="212">
        <v>44500</v>
      </c>
      <c r="K455" s="211" t="s">
        <v>1371</v>
      </c>
      <c r="L455" s="213"/>
      <c r="M455" s="210" t="s">
        <v>1371</v>
      </c>
      <c r="N455" s="214">
        <v>2964.46</v>
      </c>
      <c r="O455" s="215"/>
      <c r="P455" s="213"/>
      <c r="Q455" s="213"/>
      <c r="R455" s="213"/>
      <c r="S455" s="213"/>
      <c r="T455" s="214" t="s">
        <v>1368</v>
      </c>
      <c r="U455" s="185">
        <v>1703</v>
      </c>
      <c r="V455" s="157" t="s">
        <v>999</v>
      </c>
      <c r="W455" s="157" t="s">
        <v>1003</v>
      </c>
    </row>
    <row r="456" spans="1:23" ht="16" customHeight="1">
      <c r="A456" s="210" t="s">
        <v>1375</v>
      </c>
      <c r="B456" s="210" t="s">
        <v>1376</v>
      </c>
      <c r="C456" s="211" t="s">
        <v>968</v>
      </c>
      <c r="D456" s="211">
        <v>16140</v>
      </c>
      <c r="E456" s="212">
        <v>44469</v>
      </c>
      <c r="F456" s="213"/>
      <c r="G456" s="213"/>
      <c r="H456" s="213"/>
      <c r="I456" s="214">
        <v>15183.07</v>
      </c>
      <c r="J456" s="212">
        <v>44500</v>
      </c>
      <c r="K456" s="211" t="s">
        <v>1371</v>
      </c>
      <c r="L456" s="213"/>
      <c r="M456" s="210" t="s">
        <v>1371</v>
      </c>
      <c r="N456" s="214">
        <v>15183.07</v>
      </c>
      <c r="O456" s="215"/>
      <c r="P456" s="213"/>
      <c r="Q456" s="213"/>
      <c r="R456" s="213"/>
      <c r="S456" s="213"/>
      <c r="T456" s="214" t="s">
        <v>1368</v>
      </c>
      <c r="U456" s="185">
        <v>1703</v>
      </c>
      <c r="V456" s="157" t="s">
        <v>999</v>
      </c>
      <c r="W456" s="157" t="s">
        <v>1003</v>
      </c>
    </row>
    <row r="457" spans="1:23" ht="16" customHeight="1">
      <c r="A457" s="210" t="s">
        <v>1375</v>
      </c>
      <c r="B457" s="210" t="s">
        <v>1376</v>
      </c>
      <c r="C457" s="211" t="s">
        <v>968</v>
      </c>
      <c r="D457" s="211">
        <v>16142</v>
      </c>
      <c r="E457" s="212">
        <v>44469</v>
      </c>
      <c r="F457" s="213"/>
      <c r="G457" s="213"/>
      <c r="H457" s="213"/>
      <c r="I457" s="214">
        <v>1338.41</v>
      </c>
      <c r="J457" s="212">
        <v>44500</v>
      </c>
      <c r="K457" s="211" t="s">
        <v>1371</v>
      </c>
      <c r="L457" s="213"/>
      <c r="M457" s="210" t="s">
        <v>1371</v>
      </c>
      <c r="N457" s="214">
        <v>1338.41</v>
      </c>
      <c r="O457" s="215"/>
      <c r="P457" s="213"/>
      <c r="Q457" s="213"/>
      <c r="R457" s="213"/>
      <c r="S457" s="213"/>
      <c r="T457" s="214" t="s">
        <v>1368</v>
      </c>
      <c r="U457" s="185">
        <v>1703</v>
      </c>
      <c r="V457" s="157" t="s">
        <v>999</v>
      </c>
      <c r="W457" s="157" t="s">
        <v>1003</v>
      </c>
    </row>
    <row r="458" spans="1:23" ht="16" customHeight="1">
      <c r="A458" s="210" t="s">
        <v>1375</v>
      </c>
      <c r="B458" s="210" t="s">
        <v>1376</v>
      </c>
      <c r="C458" s="211" t="s">
        <v>968</v>
      </c>
      <c r="D458" s="211">
        <v>16143</v>
      </c>
      <c r="E458" s="212">
        <v>44469</v>
      </c>
      <c r="F458" s="213"/>
      <c r="G458" s="213"/>
      <c r="H458" s="213"/>
      <c r="I458" s="214">
        <v>6223.18</v>
      </c>
      <c r="J458" s="212">
        <v>44500</v>
      </c>
      <c r="K458" s="211" t="s">
        <v>1371</v>
      </c>
      <c r="L458" s="213"/>
      <c r="M458" s="210" t="s">
        <v>1371</v>
      </c>
      <c r="N458" s="214">
        <v>6223.18</v>
      </c>
      <c r="O458" s="215"/>
      <c r="P458" s="213"/>
      <c r="Q458" s="213"/>
      <c r="R458" s="213"/>
      <c r="S458" s="213"/>
      <c r="T458" s="214" t="s">
        <v>1368</v>
      </c>
      <c r="U458" s="185">
        <v>1703</v>
      </c>
      <c r="V458" s="157" t="s">
        <v>999</v>
      </c>
      <c r="W458" s="157" t="s">
        <v>1003</v>
      </c>
    </row>
    <row r="459" spans="1:23" ht="16" customHeight="1">
      <c r="A459" s="210" t="s">
        <v>1375</v>
      </c>
      <c r="B459" s="210" t="s">
        <v>1376</v>
      </c>
      <c r="C459" s="211" t="s">
        <v>968</v>
      </c>
      <c r="D459" s="211">
        <v>16144</v>
      </c>
      <c r="E459" s="212">
        <v>44469</v>
      </c>
      <c r="F459" s="213"/>
      <c r="G459" s="213"/>
      <c r="H459" s="213"/>
      <c r="I459" s="214">
        <v>9868.7099999999991</v>
      </c>
      <c r="J459" s="212">
        <v>44500</v>
      </c>
      <c r="K459" s="211" t="s">
        <v>1371</v>
      </c>
      <c r="L459" s="213"/>
      <c r="M459" s="210" t="s">
        <v>1371</v>
      </c>
      <c r="N459" s="214">
        <v>9868.7099999999991</v>
      </c>
      <c r="O459" s="215"/>
      <c r="P459" s="213"/>
      <c r="Q459" s="213"/>
      <c r="R459" s="213"/>
      <c r="S459" s="213"/>
      <c r="T459" s="214" t="s">
        <v>1368</v>
      </c>
      <c r="U459" s="185">
        <v>1703</v>
      </c>
      <c r="V459" s="157" t="s">
        <v>999</v>
      </c>
      <c r="W459" s="157" t="s">
        <v>1003</v>
      </c>
    </row>
    <row r="460" spans="1:23" ht="16" customHeight="1">
      <c r="A460" s="210" t="s">
        <v>1375</v>
      </c>
      <c r="B460" s="210" t="s">
        <v>1376</v>
      </c>
      <c r="C460" s="211" t="s">
        <v>968</v>
      </c>
      <c r="D460" s="211">
        <v>16145</v>
      </c>
      <c r="E460" s="212">
        <v>44469</v>
      </c>
      <c r="F460" s="213"/>
      <c r="G460" s="213"/>
      <c r="H460" s="213"/>
      <c r="I460" s="214">
        <v>76565.06</v>
      </c>
      <c r="J460" s="212">
        <v>44500</v>
      </c>
      <c r="K460" s="211" t="s">
        <v>1371</v>
      </c>
      <c r="L460" s="213"/>
      <c r="M460" s="210" t="s">
        <v>1371</v>
      </c>
      <c r="N460" s="214">
        <v>76565.06</v>
      </c>
      <c r="O460" s="215"/>
      <c r="P460" s="213"/>
      <c r="Q460" s="213"/>
      <c r="R460" s="213"/>
      <c r="S460" s="213"/>
      <c r="T460" s="214" t="s">
        <v>1368</v>
      </c>
      <c r="U460" s="185">
        <v>1703</v>
      </c>
      <c r="V460" s="157" t="s">
        <v>999</v>
      </c>
      <c r="W460" s="157" t="s">
        <v>1003</v>
      </c>
    </row>
    <row r="461" spans="1:23" ht="16" customHeight="1">
      <c r="A461" s="210" t="s">
        <v>1375</v>
      </c>
      <c r="B461" s="210" t="s">
        <v>1376</v>
      </c>
      <c r="C461" s="211" t="s">
        <v>968</v>
      </c>
      <c r="D461" s="211">
        <v>16146</v>
      </c>
      <c r="E461" s="212">
        <v>44469</v>
      </c>
      <c r="F461" s="213"/>
      <c r="G461" s="213"/>
      <c r="H461" s="213"/>
      <c r="I461" s="214">
        <v>4488.45</v>
      </c>
      <c r="J461" s="212">
        <v>44500</v>
      </c>
      <c r="K461" s="211" t="s">
        <v>1371</v>
      </c>
      <c r="L461" s="213"/>
      <c r="M461" s="210" t="s">
        <v>1371</v>
      </c>
      <c r="N461" s="214">
        <v>4488.45</v>
      </c>
      <c r="O461" s="215"/>
      <c r="P461" s="213"/>
      <c r="Q461" s="213"/>
      <c r="R461" s="213"/>
      <c r="S461" s="213"/>
      <c r="T461" s="214" t="s">
        <v>1368</v>
      </c>
      <c r="U461" s="185">
        <v>1703</v>
      </c>
      <c r="V461" s="157" t="s">
        <v>999</v>
      </c>
      <c r="W461" s="157" t="s">
        <v>1003</v>
      </c>
    </row>
    <row r="462" spans="1:23" ht="16" customHeight="1">
      <c r="A462" s="210" t="s">
        <v>1375</v>
      </c>
      <c r="B462" s="210" t="s">
        <v>1376</v>
      </c>
      <c r="C462" s="211" t="s">
        <v>968</v>
      </c>
      <c r="D462" s="211">
        <v>16147</v>
      </c>
      <c r="E462" s="212">
        <v>44469</v>
      </c>
      <c r="F462" s="213"/>
      <c r="G462" s="213"/>
      <c r="H462" s="213"/>
      <c r="I462" s="214">
        <v>10202</v>
      </c>
      <c r="J462" s="212">
        <v>44500</v>
      </c>
      <c r="K462" s="211" t="s">
        <v>1371</v>
      </c>
      <c r="L462" s="213"/>
      <c r="M462" s="210" t="s">
        <v>1371</v>
      </c>
      <c r="N462" s="214">
        <v>10202</v>
      </c>
      <c r="O462" s="215"/>
      <c r="P462" s="213"/>
      <c r="Q462" s="213"/>
      <c r="R462" s="213"/>
      <c r="S462" s="213"/>
      <c r="T462" s="214" t="s">
        <v>1368</v>
      </c>
      <c r="U462" s="185">
        <v>1703</v>
      </c>
      <c r="V462" s="157" t="s">
        <v>999</v>
      </c>
      <c r="W462" s="157" t="s">
        <v>1003</v>
      </c>
    </row>
    <row r="463" spans="1:23" ht="16" customHeight="1">
      <c r="A463" s="210" t="s">
        <v>1375</v>
      </c>
      <c r="B463" s="210" t="s">
        <v>1376</v>
      </c>
      <c r="C463" s="211" t="s">
        <v>968</v>
      </c>
      <c r="D463" s="211">
        <v>16148</v>
      </c>
      <c r="E463" s="212">
        <v>44469</v>
      </c>
      <c r="F463" s="213"/>
      <c r="G463" s="213"/>
      <c r="H463" s="213"/>
      <c r="I463" s="214">
        <v>51645.65</v>
      </c>
      <c r="J463" s="212">
        <v>44500</v>
      </c>
      <c r="K463" s="211" t="s">
        <v>1371</v>
      </c>
      <c r="L463" s="213"/>
      <c r="M463" s="210" t="s">
        <v>1371</v>
      </c>
      <c r="N463" s="214">
        <v>51645.65</v>
      </c>
      <c r="O463" s="215"/>
      <c r="P463" s="213"/>
      <c r="Q463" s="213"/>
      <c r="R463" s="213"/>
      <c r="S463" s="213"/>
      <c r="T463" s="214" t="s">
        <v>1368</v>
      </c>
      <c r="U463" s="185">
        <v>1703</v>
      </c>
      <c r="V463" s="157" t="s">
        <v>999</v>
      </c>
      <c r="W463" s="157" t="s">
        <v>1003</v>
      </c>
    </row>
    <row r="464" spans="1:23" ht="16" customHeight="1">
      <c r="A464" s="210" t="s">
        <v>1375</v>
      </c>
      <c r="B464" s="210" t="s">
        <v>1376</v>
      </c>
      <c r="C464" s="211" t="s">
        <v>968</v>
      </c>
      <c r="D464" s="211">
        <v>16149</v>
      </c>
      <c r="E464" s="212">
        <v>44469</v>
      </c>
      <c r="F464" s="213"/>
      <c r="G464" s="213"/>
      <c r="H464" s="213"/>
      <c r="I464" s="214">
        <v>18756.79</v>
      </c>
      <c r="J464" s="212">
        <v>44500</v>
      </c>
      <c r="K464" s="211" t="s">
        <v>1371</v>
      </c>
      <c r="L464" s="213"/>
      <c r="M464" s="210" t="s">
        <v>1371</v>
      </c>
      <c r="N464" s="214">
        <v>18756.79</v>
      </c>
      <c r="O464" s="215"/>
      <c r="P464" s="213"/>
      <c r="Q464" s="213"/>
      <c r="R464" s="213"/>
      <c r="S464" s="213"/>
      <c r="T464" s="214" t="s">
        <v>1368</v>
      </c>
      <c r="U464" s="185">
        <v>1703</v>
      </c>
      <c r="V464" s="157" t="s">
        <v>999</v>
      </c>
      <c r="W464" s="157" t="s">
        <v>1003</v>
      </c>
    </row>
    <row r="465" spans="1:23" ht="16" customHeight="1">
      <c r="A465" s="210" t="s">
        <v>1375</v>
      </c>
      <c r="B465" s="210" t="s">
        <v>1376</v>
      </c>
      <c r="C465" s="211" t="s">
        <v>968</v>
      </c>
      <c r="D465" s="211">
        <v>16150</v>
      </c>
      <c r="E465" s="212">
        <v>44469</v>
      </c>
      <c r="F465" s="213"/>
      <c r="G465" s="213"/>
      <c r="H465" s="213"/>
      <c r="I465" s="214">
        <v>50563.06</v>
      </c>
      <c r="J465" s="212">
        <v>44500</v>
      </c>
      <c r="K465" s="211" t="s">
        <v>1371</v>
      </c>
      <c r="L465" s="213"/>
      <c r="M465" s="210" t="s">
        <v>1371</v>
      </c>
      <c r="N465" s="214">
        <v>50563.06</v>
      </c>
      <c r="O465" s="215"/>
      <c r="P465" s="213"/>
      <c r="Q465" s="213"/>
      <c r="R465" s="213"/>
      <c r="S465" s="213"/>
      <c r="T465" s="214" t="s">
        <v>1368</v>
      </c>
      <c r="U465" s="185">
        <v>1703</v>
      </c>
      <c r="V465" s="157" t="s">
        <v>999</v>
      </c>
      <c r="W465" s="157" t="s">
        <v>1003</v>
      </c>
    </row>
    <row r="466" spans="1:23" ht="16" customHeight="1">
      <c r="A466" s="210" t="s">
        <v>1375</v>
      </c>
      <c r="B466" s="210" t="s">
        <v>1376</v>
      </c>
      <c r="C466" s="211" t="s">
        <v>968</v>
      </c>
      <c r="D466" s="211">
        <v>16151</v>
      </c>
      <c r="E466" s="212">
        <v>44469</v>
      </c>
      <c r="F466" s="213"/>
      <c r="G466" s="213"/>
      <c r="H466" s="213"/>
      <c r="I466" s="214">
        <v>38454.46</v>
      </c>
      <c r="J466" s="212">
        <v>44500</v>
      </c>
      <c r="K466" s="211" t="s">
        <v>1371</v>
      </c>
      <c r="L466" s="213"/>
      <c r="M466" s="210" t="s">
        <v>1371</v>
      </c>
      <c r="N466" s="214">
        <v>38454.46</v>
      </c>
      <c r="O466" s="215"/>
      <c r="P466" s="213"/>
      <c r="Q466" s="213"/>
      <c r="R466" s="213"/>
      <c r="S466" s="213"/>
      <c r="T466" s="214" t="s">
        <v>1368</v>
      </c>
      <c r="U466" s="185">
        <v>1703</v>
      </c>
      <c r="V466" s="157" t="s">
        <v>999</v>
      </c>
      <c r="W466" s="157" t="s">
        <v>1003</v>
      </c>
    </row>
    <row r="467" spans="1:23" ht="16" customHeight="1">
      <c r="A467" s="210" t="s">
        <v>1375</v>
      </c>
      <c r="B467" s="210" t="s">
        <v>1376</v>
      </c>
      <c r="C467" s="211" t="s">
        <v>968</v>
      </c>
      <c r="D467" s="211">
        <v>16152</v>
      </c>
      <c r="E467" s="212">
        <v>44469</v>
      </c>
      <c r="F467" s="213"/>
      <c r="G467" s="213"/>
      <c r="H467" s="213"/>
      <c r="I467" s="214">
        <v>33660.879999999997</v>
      </c>
      <c r="J467" s="212">
        <v>44500</v>
      </c>
      <c r="K467" s="211" t="s">
        <v>1371</v>
      </c>
      <c r="L467" s="213"/>
      <c r="M467" s="210" t="s">
        <v>1371</v>
      </c>
      <c r="N467" s="214">
        <v>33660.879999999997</v>
      </c>
      <c r="O467" s="215"/>
      <c r="P467" s="213"/>
      <c r="Q467" s="213"/>
      <c r="R467" s="213"/>
      <c r="S467" s="213"/>
      <c r="T467" s="214" t="s">
        <v>1368</v>
      </c>
      <c r="U467" s="185">
        <v>1703</v>
      </c>
      <c r="V467" s="157" t="s">
        <v>999</v>
      </c>
      <c r="W467" s="157" t="s">
        <v>1003</v>
      </c>
    </row>
    <row r="468" spans="1:23" ht="16" customHeight="1">
      <c r="A468" s="210" t="s">
        <v>1375</v>
      </c>
      <c r="B468" s="210" t="s">
        <v>1376</v>
      </c>
      <c r="C468" s="211" t="s">
        <v>968</v>
      </c>
      <c r="D468" s="211">
        <v>16153</v>
      </c>
      <c r="E468" s="212">
        <v>44469</v>
      </c>
      <c r="F468" s="213"/>
      <c r="G468" s="213"/>
      <c r="H468" s="213"/>
      <c r="I468" s="214">
        <v>15800.79</v>
      </c>
      <c r="J468" s="212">
        <v>44500</v>
      </c>
      <c r="K468" s="211" t="s">
        <v>1371</v>
      </c>
      <c r="L468" s="213"/>
      <c r="M468" s="210" t="s">
        <v>1371</v>
      </c>
      <c r="N468" s="214">
        <v>15800.79</v>
      </c>
      <c r="O468" s="215"/>
      <c r="P468" s="213"/>
      <c r="Q468" s="213"/>
      <c r="R468" s="213"/>
      <c r="S468" s="213"/>
      <c r="T468" s="214" t="s">
        <v>1368</v>
      </c>
      <c r="U468" s="185">
        <v>1703</v>
      </c>
      <c r="V468" s="157" t="s">
        <v>999</v>
      </c>
      <c r="W468" s="157" t="s">
        <v>1003</v>
      </c>
    </row>
    <row r="469" spans="1:23" ht="16" customHeight="1">
      <c r="A469" s="210" t="s">
        <v>1375</v>
      </c>
      <c r="B469" s="210" t="s">
        <v>1376</v>
      </c>
      <c r="C469" s="211" t="s">
        <v>968</v>
      </c>
      <c r="D469" s="211">
        <v>16154</v>
      </c>
      <c r="E469" s="212">
        <v>44469</v>
      </c>
      <c r="F469" s="213"/>
      <c r="G469" s="213"/>
      <c r="H469" s="213"/>
      <c r="I469" s="214">
        <v>22558.28</v>
      </c>
      <c r="J469" s="212">
        <v>44500</v>
      </c>
      <c r="K469" s="211" t="s">
        <v>1371</v>
      </c>
      <c r="L469" s="213"/>
      <c r="M469" s="210" t="s">
        <v>1371</v>
      </c>
      <c r="N469" s="214">
        <v>22558.28</v>
      </c>
      <c r="O469" s="215"/>
      <c r="P469" s="213"/>
      <c r="Q469" s="213"/>
      <c r="R469" s="213"/>
      <c r="S469" s="213"/>
      <c r="T469" s="214" t="s">
        <v>1368</v>
      </c>
      <c r="U469" s="185">
        <v>1703</v>
      </c>
      <c r="V469" s="157" t="s">
        <v>999</v>
      </c>
      <c r="W469" s="157" t="s">
        <v>1003</v>
      </c>
    </row>
    <row r="470" spans="1:23" ht="16" customHeight="1">
      <c r="A470" s="210" t="s">
        <v>1375</v>
      </c>
      <c r="B470" s="210" t="s">
        <v>1376</v>
      </c>
      <c r="C470" s="211" t="s">
        <v>968</v>
      </c>
      <c r="D470" s="211">
        <v>16155</v>
      </c>
      <c r="E470" s="212">
        <v>44469</v>
      </c>
      <c r="F470" s="213"/>
      <c r="G470" s="213"/>
      <c r="H470" s="213"/>
      <c r="I470" s="214">
        <v>18848.29</v>
      </c>
      <c r="J470" s="212">
        <v>44500</v>
      </c>
      <c r="K470" s="211" t="s">
        <v>1371</v>
      </c>
      <c r="L470" s="213"/>
      <c r="M470" s="210" t="s">
        <v>1371</v>
      </c>
      <c r="N470" s="214">
        <v>18848.29</v>
      </c>
      <c r="O470" s="215"/>
      <c r="P470" s="213"/>
      <c r="Q470" s="213"/>
      <c r="R470" s="213"/>
      <c r="S470" s="213"/>
      <c r="T470" s="214" t="s">
        <v>1368</v>
      </c>
      <c r="U470" s="185">
        <v>1703</v>
      </c>
      <c r="V470" s="157" t="s">
        <v>999</v>
      </c>
      <c r="W470" s="157" t="s">
        <v>1003</v>
      </c>
    </row>
    <row r="471" spans="1:23" ht="16" customHeight="1">
      <c r="A471" s="210" t="s">
        <v>1375</v>
      </c>
      <c r="B471" s="210" t="s">
        <v>1376</v>
      </c>
      <c r="C471" s="211" t="s">
        <v>968</v>
      </c>
      <c r="D471" s="211">
        <v>16156</v>
      </c>
      <c r="E471" s="212">
        <v>44469</v>
      </c>
      <c r="F471" s="213"/>
      <c r="G471" s="213"/>
      <c r="H471" s="213"/>
      <c r="I471" s="214">
        <v>24467.95</v>
      </c>
      <c r="J471" s="212">
        <v>44500</v>
      </c>
      <c r="K471" s="211" t="s">
        <v>1371</v>
      </c>
      <c r="L471" s="213"/>
      <c r="M471" s="210" t="s">
        <v>1371</v>
      </c>
      <c r="N471" s="214">
        <v>24467.95</v>
      </c>
      <c r="O471" s="215"/>
      <c r="P471" s="213"/>
      <c r="Q471" s="213"/>
      <c r="R471" s="213"/>
      <c r="S471" s="213"/>
      <c r="T471" s="214" t="s">
        <v>1368</v>
      </c>
      <c r="U471" s="185">
        <v>1703</v>
      </c>
      <c r="V471" s="157" t="s">
        <v>999</v>
      </c>
      <c r="W471" s="157" t="s">
        <v>1003</v>
      </c>
    </row>
    <row r="472" spans="1:23" ht="16" customHeight="1">
      <c r="A472" s="210" t="s">
        <v>1375</v>
      </c>
      <c r="B472" s="210" t="s">
        <v>1376</v>
      </c>
      <c r="C472" s="211" t="s">
        <v>968</v>
      </c>
      <c r="D472" s="211">
        <v>16157</v>
      </c>
      <c r="E472" s="212">
        <v>44469</v>
      </c>
      <c r="F472" s="213"/>
      <c r="G472" s="213"/>
      <c r="H472" s="213"/>
      <c r="I472" s="214">
        <v>18488.080000000002</v>
      </c>
      <c r="J472" s="212">
        <v>44500</v>
      </c>
      <c r="K472" s="211" t="s">
        <v>1371</v>
      </c>
      <c r="L472" s="213"/>
      <c r="M472" s="210" t="s">
        <v>1371</v>
      </c>
      <c r="N472" s="214">
        <v>18488.080000000002</v>
      </c>
      <c r="O472" s="215"/>
      <c r="P472" s="213"/>
      <c r="Q472" s="213"/>
      <c r="R472" s="213"/>
      <c r="S472" s="213"/>
      <c r="T472" s="214" t="s">
        <v>1368</v>
      </c>
      <c r="U472" s="185">
        <v>1703</v>
      </c>
      <c r="V472" s="157" t="s">
        <v>999</v>
      </c>
      <c r="W472" s="157" t="s">
        <v>1003</v>
      </c>
    </row>
    <row r="473" spans="1:23" ht="16" customHeight="1">
      <c r="A473" s="210" t="s">
        <v>1375</v>
      </c>
      <c r="B473" s="210" t="s">
        <v>1376</v>
      </c>
      <c r="C473" s="211" t="s">
        <v>968</v>
      </c>
      <c r="D473" s="211">
        <v>16158</v>
      </c>
      <c r="E473" s="212">
        <v>44469</v>
      </c>
      <c r="F473" s="213"/>
      <c r="G473" s="213"/>
      <c r="H473" s="213"/>
      <c r="I473" s="214">
        <v>15026.48</v>
      </c>
      <c r="J473" s="212">
        <v>44500</v>
      </c>
      <c r="K473" s="211" t="s">
        <v>1371</v>
      </c>
      <c r="L473" s="213"/>
      <c r="M473" s="210" t="s">
        <v>1371</v>
      </c>
      <c r="N473" s="214">
        <v>15026.48</v>
      </c>
      <c r="O473" s="215"/>
      <c r="P473" s="213"/>
      <c r="Q473" s="213"/>
      <c r="R473" s="213"/>
      <c r="S473" s="213"/>
      <c r="T473" s="214" t="s">
        <v>1368</v>
      </c>
      <c r="U473" s="185">
        <v>1703</v>
      </c>
      <c r="V473" s="157" t="s">
        <v>999</v>
      </c>
      <c r="W473" s="157" t="s">
        <v>1003</v>
      </c>
    </row>
    <row r="474" spans="1:23" ht="16" customHeight="1">
      <c r="A474" s="210" t="s">
        <v>1375</v>
      </c>
      <c r="B474" s="210" t="s">
        <v>1376</v>
      </c>
      <c r="C474" s="211" t="s">
        <v>968</v>
      </c>
      <c r="D474" s="211">
        <v>16159</v>
      </c>
      <c r="E474" s="212">
        <v>44469</v>
      </c>
      <c r="F474" s="213"/>
      <c r="G474" s="213"/>
      <c r="H474" s="213"/>
      <c r="I474" s="214">
        <v>30591.19</v>
      </c>
      <c r="J474" s="212">
        <v>44500</v>
      </c>
      <c r="K474" s="211" t="s">
        <v>1371</v>
      </c>
      <c r="L474" s="213"/>
      <c r="M474" s="210" t="s">
        <v>1371</v>
      </c>
      <c r="N474" s="214">
        <v>30591.19</v>
      </c>
      <c r="O474" s="215"/>
      <c r="P474" s="213"/>
      <c r="Q474" s="213"/>
      <c r="R474" s="213"/>
      <c r="S474" s="213"/>
      <c r="T474" s="214" t="s">
        <v>1368</v>
      </c>
      <c r="U474" s="185">
        <v>1703</v>
      </c>
      <c r="V474" s="157" t="s">
        <v>999</v>
      </c>
      <c r="W474" s="157" t="s">
        <v>1003</v>
      </c>
    </row>
    <row r="475" spans="1:23" ht="16" customHeight="1">
      <c r="A475" s="210" t="s">
        <v>1375</v>
      </c>
      <c r="B475" s="210" t="s">
        <v>1376</v>
      </c>
      <c r="C475" s="211" t="s">
        <v>968</v>
      </c>
      <c r="D475" s="211">
        <v>16160</v>
      </c>
      <c r="E475" s="212">
        <v>44469</v>
      </c>
      <c r="F475" s="213"/>
      <c r="G475" s="213"/>
      <c r="H475" s="213"/>
      <c r="I475" s="214">
        <v>19898.68</v>
      </c>
      <c r="J475" s="212">
        <v>44500</v>
      </c>
      <c r="K475" s="211" t="s">
        <v>1371</v>
      </c>
      <c r="L475" s="213"/>
      <c r="M475" s="210" t="s">
        <v>1371</v>
      </c>
      <c r="N475" s="214">
        <v>19898.68</v>
      </c>
      <c r="O475" s="215"/>
      <c r="P475" s="213"/>
      <c r="Q475" s="213"/>
      <c r="R475" s="213"/>
      <c r="S475" s="213"/>
      <c r="T475" s="214" t="s">
        <v>1368</v>
      </c>
      <c r="U475" s="185">
        <v>1703</v>
      </c>
      <c r="V475" s="157" t="s">
        <v>999</v>
      </c>
      <c r="W475" s="157" t="s">
        <v>1003</v>
      </c>
    </row>
    <row r="476" spans="1:23" ht="16" customHeight="1">
      <c r="A476" s="210" t="s">
        <v>1375</v>
      </c>
      <c r="B476" s="210" t="s">
        <v>1376</v>
      </c>
      <c r="C476" s="211" t="s">
        <v>968</v>
      </c>
      <c r="D476" s="211">
        <v>16161</v>
      </c>
      <c r="E476" s="212">
        <v>44469</v>
      </c>
      <c r="F476" s="213"/>
      <c r="G476" s="213"/>
      <c r="H476" s="213"/>
      <c r="I476" s="214">
        <v>15502.73</v>
      </c>
      <c r="J476" s="212">
        <v>44500</v>
      </c>
      <c r="K476" s="211" t="s">
        <v>1371</v>
      </c>
      <c r="L476" s="213"/>
      <c r="M476" s="210" t="s">
        <v>1371</v>
      </c>
      <c r="N476" s="214">
        <v>15502.73</v>
      </c>
      <c r="O476" s="215"/>
      <c r="P476" s="213"/>
      <c r="Q476" s="213"/>
      <c r="R476" s="213"/>
      <c r="S476" s="213"/>
      <c r="T476" s="214" t="s">
        <v>1368</v>
      </c>
      <c r="U476" s="185">
        <v>1703</v>
      </c>
      <c r="V476" s="157" t="s">
        <v>999</v>
      </c>
      <c r="W476" s="157" t="s">
        <v>1003</v>
      </c>
    </row>
    <row r="477" spans="1:23" ht="16" customHeight="1">
      <c r="A477" s="210" t="s">
        <v>1375</v>
      </c>
      <c r="B477" s="210" t="s">
        <v>1376</v>
      </c>
      <c r="C477" s="211" t="s">
        <v>968</v>
      </c>
      <c r="D477" s="211">
        <v>16162</v>
      </c>
      <c r="E477" s="212">
        <v>44469</v>
      </c>
      <c r="F477" s="213"/>
      <c r="G477" s="213"/>
      <c r="H477" s="213"/>
      <c r="I477" s="214">
        <v>36224.910000000003</v>
      </c>
      <c r="J477" s="212">
        <v>44500</v>
      </c>
      <c r="K477" s="211" t="s">
        <v>1371</v>
      </c>
      <c r="L477" s="213"/>
      <c r="M477" s="210" t="s">
        <v>1371</v>
      </c>
      <c r="N477" s="214">
        <v>36224.910000000003</v>
      </c>
      <c r="O477" s="215"/>
      <c r="P477" s="213"/>
      <c r="Q477" s="213"/>
      <c r="R477" s="213"/>
      <c r="S477" s="213"/>
      <c r="T477" s="214" t="s">
        <v>1368</v>
      </c>
      <c r="U477" s="185">
        <v>1703</v>
      </c>
      <c r="V477" s="157" t="s">
        <v>999</v>
      </c>
      <c r="W477" s="157" t="s">
        <v>1003</v>
      </c>
    </row>
    <row r="478" spans="1:23" ht="16" customHeight="1">
      <c r="A478" s="210" t="s">
        <v>1375</v>
      </c>
      <c r="B478" s="210" t="s">
        <v>1376</v>
      </c>
      <c r="C478" s="211" t="s">
        <v>968</v>
      </c>
      <c r="D478" s="211">
        <v>16163</v>
      </c>
      <c r="E478" s="212">
        <v>44469</v>
      </c>
      <c r="F478" s="213"/>
      <c r="G478" s="213"/>
      <c r="H478" s="213"/>
      <c r="I478" s="214">
        <v>50800.04</v>
      </c>
      <c r="J478" s="212">
        <v>44500</v>
      </c>
      <c r="K478" s="211" t="s">
        <v>1371</v>
      </c>
      <c r="L478" s="213"/>
      <c r="M478" s="210" t="s">
        <v>1371</v>
      </c>
      <c r="N478" s="214">
        <v>50800.04</v>
      </c>
      <c r="O478" s="215"/>
      <c r="P478" s="213"/>
      <c r="Q478" s="213"/>
      <c r="R478" s="213"/>
      <c r="S478" s="213"/>
      <c r="T478" s="214" t="s">
        <v>1368</v>
      </c>
      <c r="U478" s="185">
        <v>1703</v>
      </c>
      <c r="V478" s="157" t="s">
        <v>999</v>
      </c>
      <c r="W478" s="157" t="s">
        <v>1003</v>
      </c>
    </row>
    <row r="479" spans="1:23" ht="16" customHeight="1">
      <c r="A479" s="210" t="s">
        <v>1375</v>
      </c>
      <c r="B479" s="210" t="s">
        <v>1376</v>
      </c>
      <c r="C479" s="211" t="s">
        <v>968</v>
      </c>
      <c r="D479" s="211">
        <v>16164</v>
      </c>
      <c r="E479" s="212">
        <v>44469</v>
      </c>
      <c r="F479" s="213"/>
      <c r="G479" s="213"/>
      <c r="H479" s="213"/>
      <c r="I479" s="214">
        <v>72918.42</v>
      </c>
      <c r="J479" s="212">
        <v>44500</v>
      </c>
      <c r="K479" s="211" t="s">
        <v>1371</v>
      </c>
      <c r="L479" s="213"/>
      <c r="M479" s="210" t="s">
        <v>1371</v>
      </c>
      <c r="N479" s="214">
        <v>72918.42</v>
      </c>
      <c r="O479" s="215"/>
      <c r="P479" s="213"/>
      <c r="Q479" s="213"/>
      <c r="R479" s="213"/>
      <c r="S479" s="213"/>
      <c r="T479" s="214" t="s">
        <v>1368</v>
      </c>
      <c r="U479" s="185">
        <v>1703</v>
      </c>
      <c r="V479" s="157" t="s">
        <v>999</v>
      </c>
      <c r="W479" s="157" t="s">
        <v>1003</v>
      </c>
    </row>
    <row r="480" spans="1:23" ht="16" customHeight="1">
      <c r="A480" s="210" t="s">
        <v>1375</v>
      </c>
      <c r="B480" s="210" t="s">
        <v>1376</v>
      </c>
      <c r="C480" s="211" t="s">
        <v>968</v>
      </c>
      <c r="D480" s="211">
        <v>16165</v>
      </c>
      <c r="E480" s="212">
        <v>44469</v>
      </c>
      <c r="F480" s="213"/>
      <c r="G480" s="213"/>
      <c r="H480" s="213"/>
      <c r="I480" s="214">
        <v>68655.5</v>
      </c>
      <c r="J480" s="212">
        <v>44500</v>
      </c>
      <c r="K480" s="211" t="s">
        <v>1371</v>
      </c>
      <c r="L480" s="213"/>
      <c r="M480" s="210" t="s">
        <v>1371</v>
      </c>
      <c r="N480" s="214">
        <v>68655.5</v>
      </c>
      <c r="O480" s="215"/>
      <c r="P480" s="213"/>
      <c r="Q480" s="213"/>
      <c r="R480" s="213"/>
      <c r="S480" s="213"/>
      <c r="T480" s="214" t="s">
        <v>1368</v>
      </c>
      <c r="U480" s="185">
        <v>1703</v>
      </c>
      <c r="V480" s="157" t="s">
        <v>999</v>
      </c>
      <c r="W480" s="157" t="s">
        <v>1003</v>
      </c>
    </row>
    <row r="481" spans="1:23" ht="16" customHeight="1">
      <c r="A481" s="210" t="s">
        <v>1375</v>
      </c>
      <c r="B481" s="210" t="s">
        <v>1376</v>
      </c>
      <c r="C481" s="211" t="s">
        <v>968</v>
      </c>
      <c r="D481" s="211">
        <v>16166</v>
      </c>
      <c r="E481" s="212">
        <v>44469</v>
      </c>
      <c r="F481" s="213"/>
      <c r="G481" s="213"/>
      <c r="H481" s="213"/>
      <c r="I481" s="214">
        <v>75794.91</v>
      </c>
      <c r="J481" s="212">
        <v>44500</v>
      </c>
      <c r="K481" s="211" t="s">
        <v>1371</v>
      </c>
      <c r="L481" s="213"/>
      <c r="M481" s="210" t="s">
        <v>1371</v>
      </c>
      <c r="N481" s="214">
        <v>75794.91</v>
      </c>
      <c r="O481" s="215"/>
      <c r="P481" s="213"/>
      <c r="Q481" s="213"/>
      <c r="R481" s="213"/>
      <c r="S481" s="213"/>
      <c r="T481" s="214" t="s">
        <v>1368</v>
      </c>
      <c r="U481" s="185">
        <v>1703</v>
      </c>
      <c r="V481" s="157" t="s">
        <v>999</v>
      </c>
      <c r="W481" s="157" t="s">
        <v>1003</v>
      </c>
    </row>
    <row r="482" spans="1:23" ht="16" customHeight="1">
      <c r="A482" s="210" t="s">
        <v>1375</v>
      </c>
      <c r="B482" s="210" t="s">
        <v>1376</v>
      </c>
      <c r="C482" s="211" t="s">
        <v>968</v>
      </c>
      <c r="D482" s="211">
        <v>16167</v>
      </c>
      <c r="E482" s="212">
        <v>44469</v>
      </c>
      <c r="F482" s="213"/>
      <c r="G482" s="213"/>
      <c r="H482" s="213"/>
      <c r="I482" s="214">
        <v>13368.19</v>
      </c>
      <c r="J482" s="212">
        <v>44500</v>
      </c>
      <c r="K482" s="211" t="s">
        <v>1371</v>
      </c>
      <c r="L482" s="213"/>
      <c r="M482" s="210" t="s">
        <v>1371</v>
      </c>
      <c r="N482" s="214">
        <v>13368.19</v>
      </c>
      <c r="O482" s="215"/>
      <c r="P482" s="213"/>
      <c r="Q482" s="213"/>
      <c r="R482" s="213"/>
      <c r="S482" s="213"/>
      <c r="T482" s="214" t="s">
        <v>1368</v>
      </c>
      <c r="U482" s="185">
        <v>1703</v>
      </c>
      <c r="V482" s="157" t="s">
        <v>999</v>
      </c>
      <c r="W482" s="157" t="s">
        <v>1003</v>
      </c>
    </row>
    <row r="483" spans="1:23" ht="16" customHeight="1">
      <c r="A483" s="210" t="s">
        <v>1375</v>
      </c>
      <c r="B483" s="210" t="s">
        <v>1376</v>
      </c>
      <c r="C483" s="211" t="s">
        <v>968</v>
      </c>
      <c r="D483" s="211">
        <v>16168</v>
      </c>
      <c r="E483" s="212">
        <v>44469</v>
      </c>
      <c r="F483" s="213"/>
      <c r="G483" s="213"/>
      <c r="H483" s="213"/>
      <c r="I483" s="214">
        <v>20623.97</v>
      </c>
      <c r="J483" s="212">
        <v>44500</v>
      </c>
      <c r="K483" s="211" t="s">
        <v>1371</v>
      </c>
      <c r="L483" s="213"/>
      <c r="M483" s="210" t="s">
        <v>1371</v>
      </c>
      <c r="N483" s="214">
        <v>20623.97</v>
      </c>
      <c r="O483" s="215"/>
      <c r="P483" s="213"/>
      <c r="Q483" s="213"/>
      <c r="R483" s="213"/>
      <c r="S483" s="213"/>
      <c r="T483" s="214" t="s">
        <v>1368</v>
      </c>
      <c r="U483" s="185">
        <v>1703</v>
      </c>
      <c r="V483" s="157" t="s">
        <v>999</v>
      </c>
      <c r="W483" s="157" t="s">
        <v>1003</v>
      </c>
    </row>
    <row r="484" spans="1:23" ht="16" customHeight="1">
      <c r="A484" s="210" t="s">
        <v>1375</v>
      </c>
      <c r="B484" s="210" t="s">
        <v>1376</v>
      </c>
      <c r="C484" s="211" t="s">
        <v>968</v>
      </c>
      <c r="D484" s="211">
        <v>16169</v>
      </c>
      <c r="E484" s="212">
        <v>44469</v>
      </c>
      <c r="F484" s="213"/>
      <c r="G484" s="213"/>
      <c r="H484" s="213"/>
      <c r="I484" s="214">
        <v>115798.24</v>
      </c>
      <c r="J484" s="212">
        <v>44500</v>
      </c>
      <c r="K484" s="211" t="s">
        <v>1371</v>
      </c>
      <c r="L484" s="213"/>
      <c r="M484" s="210" t="s">
        <v>1371</v>
      </c>
      <c r="N484" s="214">
        <v>115798.24</v>
      </c>
      <c r="O484" s="215"/>
      <c r="P484" s="213"/>
      <c r="Q484" s="213"/>
      <c r="R484" s="213"/>
      <c r="S484" s="213"/>
      <c r="T484" s="214" t="s">
        <v>1368</v>
      </c>
      <c r="U484" s="185">
        <v>1703</v>
      </c>
      <c r="V484" s="157" t="s">
        <v>999</v>
      </c>
      <c r="W484" s="157" t="s">
        <v>1003</v>
      </c>
    </row>
    <row r="485" spans="1:23" ht="16" customHeight="1">
      <c r="A485" s="210" t="s">
        <v>1375</v>
      </c>
      <c r="B485" s="210" t="s">
        <v>1376</v>
      </c>
      <c r="C485" s="211" t="s">
        <v>968</v>
      </c>
      <c r="D485" s="211">
        <v>16234</v>
      </c>
      <c r="E485" s="212">
        <v>44498</v>
      </c>
      <c r="F485" s="213"/>
      <c r="G485" s="213"/>
      <c r="H485" s="213"/>
      <c r="I485" s="214">
        <v>70661.83</v>
      </c>
      <c r="J485" s="212">
        <v>44530</v>
      </c>
      <c r="K485" s="211" t="s">
        <v>1371</v>
      </c>
      <c r="L485" s="213"/>
      <c r="M485" s="210" t="s">
        <v>1371</v>
      </c>
      <c r="N485" s="214">
        <v>70661.83</v>
      </c>
      <c r="O485" s="215"/>
      <c r="P485" s="213"/>
      <c r="Q485" s="213"/>
      <c r="R485" s="213"/>
      <c r="S485" s="213"/>
      <c r="T485" s="214" t="s">
        <v>1377</v>
      </c>
      <c r="U485" s="185">
        <v>1673</v>
      </c>
      <c r="V485" s="157" t="s">
        <v>999</v>
      </c>
      <c r="W485" s="157" t="s">
        <v>1003</v>
      </c>
    </row>
    <row r="486" spans="1:23" ht="16" customHeight="1">
      <c r="A486" s="210" t="s">
        <v>1375</v>
      </c>
      <c r="B486" s="210" t="s">
        <v>1376</v>
      </c>
      <c r="C486" s="211" t="s">
        <v>968</v>
      </c>
      <c r="D486" s="211">
        <v>16236</v>
      </c>
      <c r="E486" s="212">
        <v>44498</v>
      </c>
      <c r="F486" s="213"/>
      <c r="G486" s="213"/>
      <c r="H486" s="213"/>
      <c r="I486" s="214">
        <v>2964.46</v>
      </c>
      <c r="J486" s="212">
        <v>44530</v>
      </c>
      <c r="K486" s="211" t="s">
        <v>1371</v>
      </c>
      <c r="L486" s="213"/>
      <c r="M486" s="210" t="s">
        <v>1371</v>
      </c>
      <c r="N486" s="214">
        <v>2964.46</v>
      </c>
      <c r="O486" s="215"/>
      <c r="P486" s="213"/>
      <c r="Q486" s="213"/>
      <c r="R486" s="213"/>
      <c r="S486" s="213"/>
      <c r="T486" s="214" t="s">
        <v>1377</v>
      </c>
      <c r="U486" s="185">
        <v>1673</v>
      </c>
      <c r="V486" s="157" t="s">
        <v>999</v>
      </c>
      <c r="W486" s="157" t="s">
        <v>1003</v>
      </c>
    </row>
    <row r="487" spans="1:23" ht="16" customHeight="1">
      <c r="A487" s="210" t="s">
        <v>1375</v>
      </c>
      <c r="B487" s="210" t="s">
        <v>1376</v>
      </c>
      <c r="C487" s="211" t="s">
        <v>968</v>
      </c>
      <c r="D487" s="211">
        <v>16237</v>
      </c>
      <c r="E487" s="212">
        <v>44498</v>
      </c>
      <c r="F487" s="213"/>
      <c r="G487" s="213"/>
      <c r="H487" s="213"/>
      <c r="I487" s="214">
        <v>15183.07</v>
      </c>
      <c r="J487" s="212">
        <v>44530</v>
      </c>
      <c r="K487" s="211" t="s">
        <v>1371</v>
      </c>
      <c r="L487" s="213"/>
      <c r="M487" s="210" t="s">
        <v>1371</v>
      </c>
      <c r="N487" s="214">
        <v>15183.07</v>
      </c>
      <c r="O487" s="215"/>
      <c r="P487" s="213"/>
      <c r="Q487" s="213"/>
      <c r="R487" s="213"/>
      <c r="S487" s="213"/>
      <c r="T487" s="214" t="s">
        <v>1377</v>
      </c>
      <c r="U487" s="185">
        <v>1673</v>
      </c>
      <c r="V487" s="157" t="s">
        <v>999</v>
      </c>
      <c r="W487" s="157" t="s">
        <v>1003</v>
      </c>
    </row>
    <row r="488" spans="1:23" ht="16" customHeight="1">
      <c r="A488" s="210" t="s">
        <v>1375</v>
      </c>
      <c r="B488" s="210" t="s">
        <v>1376</v>
      </c>
      <c r="C488" s="211" t="s">
        <v>968</v>
      </c>
      <c r="D488" s="211">
        <v>16239</v>
      </c>
      <c r="E488" s="212">
        <v>44498</v>
      </c>
      <c r="F488" s="213"/>
      <c r="G488" s="213"/>
      <c r="H488" s="213"/>
      <c r="I488" s="214">
        <v>1338.41</v>
      </c>
      <c r="J488" s="212">
        <v>44530</v>
      </c>
      <c r="K488" s="211" t="s">
        <v>1371</v>
      </c>
      <c r="L488" s="213"/>
      <c r="M488" s="210" t="s">
        <v>1371</v>
      </c>
      <c r="N488" s="214">
        <v>1338.41</v>
      </c>
      <c r="O488" s="215"/>
      <c r="P488" s="213"/>
      <c r="Q488" s="213"/>
      <c r="R488" s="213"/>
      <c r="S488" s="213"/>
      <c r="T488" s="214" t="s">
        <v>1377</v>
      </c>
      <c r="U488" s="185">
        <v>1673</v>
      </c>
      <c r="V488" s="157" t="s">
        <v>999</v>
      </c>
      <c r="W488" s="157" t="s">
        <v>1003</v>
      </c>
    </row>
    <row r="489" spans="1:23" ht="16" customHeight="1">
      <c r="A489" s="210" t="s">
        <v>1375</v>
      </c>
      <c r="B489" s="210" t="s">
        <v>1376</v>
      </c>
      <c r="C489" s="211" t="s">
        <v>968</v>
      </c>
      <c r="D489" s="211">
        <v>16240</v>
      </c>
      <c r="E489" s="212">
        <v>44498</v>
      </c>
      <c r="F489" s="213"/>
      <c r="G489" s="213"/>
      <c r="H489" s="213"/>
      <c r="I489" s="214">
        <v>6223.18</v>
      </c>
      <c r="J489" s="212">
        <v>44530</v>
      </c>
      <c r="K489" s="211" t="s">
        <v>1371</v>
      </c>
      <c r="L489" s="213"/>
      <c r="M489" s="210" t="s">
        <v>1371</v>
      </c>
      <c r="N489" s="214">
        <v>6223.18</v>
      </c>
      <c r="O489" s="215"/>
      <c r="P489" s="213"/>
      <c r="Q489" s="213"/>
      <c r="R489" s="213"/>
      <c r="S489" s="213"/>
      <c r="T489" s="214" t="s">
        <v>1377</v>
      </c>
      <c r="U489" s="185">
        <v>1673</v>
      </c>
      <c r="V489" s="157" t="s">
        <v>999</v>
      </c>
      <c r="W489" s="157" t="s">
        <v>1003</v>
      </c>
    </row>
    <row r="490" spans="1:23" ht="16" customHeight="1">
      <c r="A490" s="210" t="s">
        <v>1375</v>
      </c>
      <c r="B490" s="210" t="s">
        <v>1376</v>
      </c>
      <c r="C490" s="211" t="s">
        <v>968</v>
      </c>
      <c r="D490" s="211">
        <v>16241</v>
      </c>
      <c r="E490" s="212">
        <v>44498</v>
      </c>
      <c r="F490" s="213"/>
      <c r="G490" s="213"/>
      <c r="H490" s="213"/>
      <c r="I490" s="214">
        <v>9868.7099999999991</v>
      </c>
      <c r="J490" s="212">
        <v>44530</v>
      </c>
      <c r="K490" s="211" t="s">
        <v>1371</v>
      </c>
      <c r="L490" s="213"/>
      <c r="M490" s="210" t="s">
        <v>1371</v>
      </c>
      <c r="N490" s="214">
        <v>9868.7099999999991</v>
      </c>
      <c r="O490" s="215"/>
      <c r="P490" s="213"/>
      <c r="Q490" s="213"/>
      <c r="R490" s="213"/>
      <c r="S490" s="213"/>
      <c r="T490" s="214" t="s">
        <v>1377</v>
      </c>
      <c r="U490" s="185">
        <v>1673</v>
      </c>
      <c r="V490" s="157" t="s">
        <v>999</v>
      </c>
      <c r="W490" s="157" t="s">
        <v>1003</v>
      </c>
    </row>
    <row r="491" spans="1:23" ht="16" customHeight="1">
      <c r="A491" s="210" t="s">
        <v>1375</v>
      </c>
      <c r="B491" s="210" t="s">
        <v>1376</v>
      </c>
      <c r="C491" s="211" t="s">
        <v>968</v>
      </c>
      <c r="D491" s="211">
        <v>16242</v>
      </c>
      <c r="E491" s="212">
        <v>44498</v>
      </c>
      <c r="F491" s="213"/>
      <c r="G491" s="213"/>
      <c r="H491" s="213"/>
      <c r="I491" s="214">
        <v>76565.06</v>
      </c>
      <c r="J491" s="212">
        <v>44530</v>
      </c>
      <c r="K491" s="211" t="s">
        <v>1371</v>
      </c>
      <c r="L491" s="213"/>
      <c r="M491" s="210" t="s">
        <v>1371</v>
      </c>
      <c r="N491" s="214">
        <v>76565.06</v>
      </c>
      <c r="O491" s="215"/>
      <c r="P491" s="213"/>
      <c r="Q491" s="213"/>
      <c r="R491" s="213"/>
      <c r="S491" s="213"/>
      <c r="T491" s="214" t="s">
        <v>1377</v>
      </c>
      <c r="U491" s="185">
        <v>1673</v>
      </c>
      <c r="V491" s="157" t="s">
        <v>999</v>
      </c>
      <c r="W491" s="157" t="s">
        <v>1003</v>
      </c>
    </row>
    <row r="492" spans="1:23" ht="16" customHeight="1">
      <c r="A492" s="210" t="s">
        <v>1375</v>
      </c>
      <c r="B492" s="210" t="s">
        <v>1376</v>
      </c>
      <c r="C492" s="211" t="s">
        <v>968</v>
      </c>
      <c r="D492" s="211">
        <v>16243</v>
      </c>
      <c r="E492" s="212">
        <v>44498</v>
      </c>
      <c r="F492" s="213"/>
      <c r="G492" s="213"/>
      <c r="H492" s="213"/>
      <c r="I492" s="214">
        <v>4488.45</v>
      </c>
      <c r="J492" s="212">
        <v>44530</v>
      </c>
      <c r="K492" s="211" t="s">
        <v>1371</v>
      </c>
      <c r="L492" s="213"/>
      <c r="M492" s="210" t="s">
        <v>1371</v>
      </c>
      <c r="N492" s="214">
        <v>4488.45</v>
      </c>
      <c r="O492" s="215"/>
      <c r="P492" s="213"/>
      <c r="Q492" s="213"/>
      <c r="R492" s="213"/>
      <c r="S492" s="213"/>
      <c r="T492" s="214" t="s">
        <v>1377</v>
      </c>
      <c r="U492" s="185">
        <v>1673</v>
      </c>
      <c r="V492" s="157" t="s">
        <v>999</v>
      </c>
      <c r="W492" s="157" t="s">
        <v>1003</v>
      </c>
    </row>
    <row r="493" spans="1:23" ht="16" customHeight="1">
      <c r="A493" s="210" t="s">
        <v>1375</v>
      </c>
      <c r="B493" s="210" t="s">
        <v>1376</v>
      </c>
      <c r="C493" s="211" t="s">
        <v>968</v>
      </c>
      <c r="D493" s="211">
        <v>16244</v>
      </c>
      <c r="E493" s="212">
        <v>44498</v>
      </c>
      <c r="F493" s="213"/>
      <c r="G493" s="213"/>
      <c r="H493" s="213"/>
      <c r="I493" s="214">
        <v>10167.91</v>
      </c>
      <c r="J493" s="212">
        <v>44530</v>
      </c>
      <c r="K493" s="211" t="s">
        <v>1371</v>
      </c>
      <c r="L493" s="213"/>
      <c r="M493" s="210" t="s">
        <v>1371</v>
      </c>
      <c r="N493" s="214">
        <v>10167.91</v>
      </c>
      <c r="O493" s="215"/>
      <c r="P493" s="213"/>
      <c r="Q493" s="213"/>
      <c r="R493" s="213"/>
      <c r="S493" s="213"/>
      <c r="T493" s="214" t="s">
        <v>1377</v>
      </c>
      <c r="U493" s="185">
        <v>1673</v>
      </c>
      <c r="V493" s="157" t="s">
        <v>999</v>
      </c>
      <c r="W493" s="157" t="s">
        <v>1003</v>
      </c>
    </row>
    <row r="494" spans="1:23" ht="16" customHeight="1">
      <c r="A494" s="210" t="s">
        <v>1375</v>
      </c>
      <c r="B494" s="210" t="s">
        <v>1376</v>
      </c>
      <c r="C494" s="211" t="s">
        <v>968</v>
      </c>
      <c r="D494" s="211">
        <v>16245</v>
      </c>
      <c r="E494" s="212">
        <v>44498</v>
      </c>
      <c r="F494" s="213"/>
      <c r="G494" s="213"/>
      <c r="H494" s="213"/>
      <c r="I494" s="214">
        <v>51421.51</v>
      </c>
      <c r="J494" s="212">
        <v>44530</v>
      </c>
      <c r="K494" s="211" t="s">
        <v>1371</v>
      </c>
      <c r="L494" s="213"/>
      <c r="M494" s="210" t="s">
        <v>1371</v>
      </c>
      <c r="N494" s="214">
        <v>51421.51</v>
      </c>
      <c r="O494" s="215"/>
      <c r="P494" s="213"/>
      <c r="Q494" s="213"/>
      <c r="R494" s="213"/>
      <c r="S494" s="213"/>
      <c r="T494" s="214" t="s">
        <v>1377</v>
      </c>
      <c r="U494" s="185">
        <v>1673</v>
      </c>
      <c r="V494" s="157" t="s">
        <v>999</v>
      </c>
      <c r="W494" s="157" t="s">
        <v>1003</v>
      </c>
    </row>
    <row r="495" spans="1:23" ht="16" customHeight="1">
      <c r="A495" s="210" t="s">
        <v>1375</v>
      </c>
      <c r="B495" s="210" t="s">
        <v>1376</v>
      </c>
      <c r="C495" s="211" t="s">
        <v>968</v>
      </c>
      <c r="D495" s="211">
        <v>16246</v>
      </c>
      <c r="E495" s="212">
        <v>44498</v>
      </c>
      <c r="F495" s="213"/>
      <c r="G495" s="213"/>
      <c r="H495" s="213"/>
      <c r="I495" s="214">
        <v>19462.759999999998</v>
      </c>
      <c r="J495" s="212">
        <v>44530</v>
      </c>
      <c r="K495" s="211" t="s">
        <v>1371</v>
      </c>
      <c r="L495" s="213"/>
      <c r="M495" s="210" t="s">
        <v>1371</v>
      </c>
      <c r="N495" s="214">
        <v>19462.759999999998</v>
      </c>
      <c r="O495" s="215"/>
      <c r="P495" s="213"/>
      <c r="Q495" s="213"/>
      <c r="R495" s="213"/>
      <c r="S495" s="213"/>
      <c r="T495" s="214" t="s">
        <v>1377</v>
      </c>
      <c r="U495" s="185">
        <v>1673</v>
      </c>
      <c r="V495" s="157" t="s">
        <v>999</v>
      </c>
      <c r="W495" s="157" t="s">
        <v>1003</v>
      </c>
    </row>
    <row r="496" spans="1:23" ht="16" customHeight="1">
      <c r="A496" s="210" t="s">
        <v>1375</v>
      </c>
      <c r="B496" s="210" t="s">
        <v>1376</v>
      </c>
      <c r="C496" s="211" t="s">
        <v>968</v>
      </c>
      <c r="D496" s="211">
        <v>16247</v>
      </c>
      <c r="E496" s="212">
        <v>44498</v>
      </c>
      <c r="F496" s="213"/>
      <c r="G496" s="213"/>
      <c r="H496" s="213"/>
      <c r="I496" s="214">
        <v>49180.41</v>
      </c>
      <c r="J496" s="212">
        <v>44530</v>
      </c>
      <c r="K496" s="211" t="s">
        <v>1371</v>
      </c>
      <c r="L496" s="213"/>
      <c r="M496" s="210" t="s">
        <v>1371</v>
      </c>
      <c r="N496" s="214">
        <v>49180.41</v>
      </c>
      <c r="O496" s="215"/>
      <c r="P496" s="213"/>
      <c r="Q496" s="213"/>
      <c r="R496" s="213"/>
      <c r="S496" s="213"/>
      <c r="T496" s="214" t="s">
        <v>1377</v>
      </c>
      <c r="U496" s="185">
        <v>1673</v>
      </c>
      <c r="V496" s="157" t="s">
        <v>999</v>
      </c>
      <c r="W496" s="157" t="s">
        <v>1003</v>
      </c>
    </row>
    <row r="497" spans="1:23" ht="16" customHeight="1">
      <c r="A497" s="210" t="s">
        <v>1375</v>
      </c>
      <c r="B497" s="210" t="s">
        <v>1376</v>
      </c>
      <c r="C497" s="211" t="s">
        <v>968</v>
      </c>
      <c r="D497" s="211">
        <v>16248</v>
      </c>
      <c r="E497" s="212">
        <v>44498</v>
      </c>
      <c r="F497" s="213"/>
      <c r="G497" s="213"/>
      <c r="H497" s="213"/>
      <c r="I497" s="214">
        <v>38454.46</v>
      </c>
      <c r="J497" s="212">
        <v>44530</v>
      </c>
      <c r="K497" s="211" t="s">
        <v>1371</v>
      </c>
      <c r="L497" s="213"/>
      <c r="M497" s="210" t="s">
        <v>1371</v>
      </c>
      <c r="N497" s="214">
        <v>38454.46</v>
      </c>
      <c r="O497" s="215"/>
      <c r="P497" s="213"/>
      <c r="Q497" s="213"/>
      <c r="R497" s="213"/>
      <c r="S497" s="213"/>
      <c r="T497" s="214" t="s">
        <v>1377</v>
      </c>
      <c r="U497" s="185">
        <v>1673</v>
      </c>
      <c r="V497" s="157" t="s">
        <v>999</v>
      </c>
      <c r="W497" s="157" t="s">
        <v>1003</v>
      </c>
    </row>
    <row r="498" spans="1:23" ht="16" customHeight="1">
      <c r="A498" s="210" t="s">
        <v>1375</v>
      </c>
      <c r="B498" s="210" t="s">
        <v>1376</v>
      </c>
      <c r="C498" s="211" t="s">
        <v>968</v>
      </c>
      <c r="D498" s="211">
        <v>16249</v>
      </c>
      <c r="E498" s="212">
        <v>44498</v>
      </c>
      <c r="F498" s="213"/>
      <c r="G498" s="213"/>
      <c r="H498" s="213"/>
      <c r="I498" s="214">
        <v>33660.879999999997</v>
      </c>
      <c r="J498" s="212">
        <v>44530</v>
      </c>
      <c r="K498" s="211" t="s">
        <v>1371</v>
      </c>
      <c r="L498" s="213"/>
      <c r="M498" s="210" t="s">
        <v>1371</v>
      </c>
      <c r="N498" s="214">
        <v>33660.879999999997</v>
      </c>
      <c r="O498" s="215"/>
      <c r="P498" s="213"/>
      <c r="Q498" s="213"/>
      <c r="R498" s="213"/>
      <c r="S498" s="213"/>
      <c r="T498" s="214" t="s">
        <v>1377</v>
      </c>
      <c r="U498" s="185">
        <v>1673</v>
      </c>
      <c r="V498" s="157" t="s">
        <v>999</v>
      </c>
      <c r="W498" s="157" t="s">
        <v>1003</v>
      </c>
    </row>
    <row r="499" spans="1:23" ht="16" customHeight="1">
      <c r="A499" s="210" t="s">
        <v>1375</v>
      </c>
      <c r="B499" s="210" t="s">
        <v>1376</v>
      </c>
      <c r="C499" s="211" t="s">
        <v>968</v>
      </c>
      <c r="D499" s="211">
        <v>16250</v>
      </c>
      <c r="E499" s="212">
        <v>44498</v>
      </c>
      <c r="F499" s="213"/>
      <c r="G499" s="213"/>
      <c r="H499" s="213"/>
      <c r="I499" s="214">
        <v>15800.79</v>
      </c>
      <c r="J499" s="212">
        <v>44530</v>
      </c>
      <c r="K499" s="211" t="s">
        <v>1371</v>
      </c>
      <c r="L499" s="213"/>
      <c r="M499" s="210" t="s">
        <v>1371</v>
      </c>
      <c r="N499" s="214">
        <v>15800.79</v>
      </c>
      <c r="O499" s="215"/>
      <c r="P499" s="213"/>
      <c r="Q499" s="213"/>
      <c r="R499" s="213"/>
      <c r="S499" s="213"/>
      <c r="T499" s="214" t="s">
        <v>1377</v>
      </c>
      <c r="U499" s="185">
        <v>1673</v>
      </c>
      <c r="V499" s="157" t="s">
        <v>999</v>
      </c>
      <c r="W499" s="157" t="s">
        <v>1003</v>
      </c>
    </row>
    <row r="500" spans="1:23" ht="16" customHeight="1">
      <c r="A500" s="210" t="s">
        <v>1375</v>
      </c>
      <c r="B500" s="210" t="s">
        <v>1376</v>
      </c>
      <c r="C500" s="211" t="s">
        <v>968</v>
      </c>
      <c r="D500" s="211">
        <v>16251</v>
      </c>
      <c r="E500" s="212">
        <v>44498</v>
      </c>
      <c r="F500" s="213"/>
      <c r="G500" s="213"/>
      <c r="H500" s="213"/>
      <c r="I500" s="214">
        <v>22558.28</v>
      </c>
      <c r="J500" s="212">
        <v>44530</v>
      </c>
      <c r="K500" s="211" t="s">
        <v>1371</v>
      </c>
      <c r="L500" s="213"/>
      <c r="M500" s="210" t="s">
        <v>1371</v>
      </c>
      <c r="N500" s="214">
        <v>22558.28</v>
      </c>
      <c r="O500" s="215"/>
      <c r="P500" s="213"/>
      <c r="Q500" s="213"/>
      <c r="R500" s="213"/>
      <c r="S500" s="213"/>
      <c r="T500" s="214" t="s">
        <v>1377</v>
      </c>
      <c r="U500" s="185">
        <v>1673</v>
      </c>
      <c r="V500" s="157" t="s">
        <v>999</v>
      </c>
      <c r="W500" s="157" t="s">
        <v>1003</v>
      </c>
    </row>
    <row r="501" spans="1:23" ht="16" customHeight="1">
      <c r="A501" s="210" t="s">
        <v>1375</v>
      </c>
      <c r="B501" s="210" t="s">
        <v>1376</v>
      </c>
      <c r="C501" s="211" t="s">
        <v>968</v>
      </c>
      <c r="D501" s="211">
        <v>16252</v>
      </c>
      <c r="E501" s="212">
        <v>44498</v>
      </c>
      <c r="F501" s="213"/>
      <c r="G501" s="213"/>
      <c r="H501" s="213"/>
      <c r="I501" s="214">
        <v>18578.14</v>
      </c>
      <c r="J501" s="212">
        <v>44530</v>
      </c>
      <c r="K501" s="211" t="s">
        <v>1371</v>
      </c>
      <c r="L501" s="213"/>
      <c r="M501" s="210" t="s">
        <v>1371</v>
      </c>
      <c r="N501" s="214">
        <v>18578.14</v>
      </c>
      <c r="O501" s="215"/>
      <c r="P501" s="213"/>
      <c r="Q501" s="213"/>
      <c r="R501" s="213"/>
      <c r="S501" s="213"/>
      <c r="T501" s="214" t="s">
        <v>1377</v>
      </c>
      <c r="U501" s="185">
        <v>1673</v>
      </c>
      <c r="V501" s="157" t="s">
        <v>999</v>
      </c>
      <c r="W501" s="157" t="s">
        <v>1003</v>
      </c>
    </row>
    <row r="502" spans="1:23" ht="16" customHeight="1">
      <c r="A502" s="210" t="s">
        <v>1375</v>
      </c>
      <c r="B502" s="210" t="s">
        <v>1376</v>
      </c>
      <c r="C502" s="211" t="s">
        <v>968</v>
      </c>
      <c r="D502" s="211">
        <v>16253</v>
      </c>
      <c r="E502" s="212">
        <v>44498</v>
      </c>
      <c r="F502" s="213"/>
      <c r="G502" s="213"/>
      <c r="H502" s="213"/>
      <c r="I502" s="214">
        <v>24467.95</v>
      </c>
      <c r="J502" s="212">
        <v>44530</v>
      </c>
      <c r="K502" s="211" t="s">
        <v>1371</v>
      </c>
      <c r="L502" s="213"/>
      <c r="M502" s="210" t="s">
        <v>1371</v>
      </c>
      <c r="N502" s="214">
        <v>24467.95</v>
      </c>
      <c r="O502" s="215"/>
      <c r="P502" s="213"/>
      <c r="Q502" s="213"/>
      <c r="R502" s="213"/>
      <c r="S502" s="213"/>
      <c r="T502" s="214" t="s">
        <v>1377</v>
      </c>
      <c r="U502" s="185">
        <v>1673</v>
      </c>
      <c r="V502" s="157" t="s">
        <v>999</v>
      </c>
      <c r="W502" s="157" t="s">
        <v>1003</v>
      </c>
    </row>
    <row r="503" spans="1:23" ht="16" customHeight="1">
      <c r="A503" s="210" t="s">
        <v>1375</v>
      </c>
      <c r="B503" s="210" t="s">
        <v>1376</v>
      </c>
      <c r="C503" s="211" t="s">
        <v>968</v>
      </c>
      <c r="D503" s="211">
        <v>16254</v>
      </c>
      <c r="E503" s="212">
        <v>44498</v>
      </c>
      <c r="F503" s="213"/>
      <c r="G503" s="213"/>
      <c r="H503" s="213"/>
      <c r="I503" s="214">
        <v>18488.080000000002</v>
      </c>
      <c r="J503" s="212">
        <v>44530</v>
      </c>
      <c r="K503" s="211" t="s">
        <v>1371</v>
      </c>
      <c r="L503" s="213"/>
      <c r="M503" s="210" t="s">
        <v>1371</v>
      </c>
      <c r="N503" s="214">
        <v>18488.080000000002</v>
      </c>
      <c r="O503" s="215"/>
      <c r="P503" s="213"/>
      <c r="Q503" s="213"/>
      <c r="R503" s="213"/>
      <c r="S503" s="213"/>
      <c r="T503" s="214" t="s">
        <v>1377</v>
      </c>
      <c r="U503" s="185">
        <v>1673</v>
      </c>
      <c r="V503" s="157" t="s">
        <v>999</v>
      </c>
      <c r="W503" s="157" t="s">
        <v>1003</v>
      </c>
    </row>
    <row r="504" spans="1:23" ht="16" customHeight="1">
      <c r="A504" s="210" t="s">
        <v>1375</v>
      </c>
      <c r="B504" s="210" t="s">
        <v>1376</v>
      </c>
      <c r="C504" s="211" t="s">
        <v>968</v>
      </c>
      <c r="D504" s="211">
        <v>16255</v>
      </c>
      <c r="E504" s="212">
        <v>44498</v>
      </c>
      <c r="F504" s="213"/>
      <c r="G504" s="213"/>
      <c r="H504" s="213"/>
      <c r="I504" s="214">
        <v>14807.71</v>
      </c>
      <c r="J504" s="212">
        <v>44530</v>
      </c>
      <c r="K504" s="211" t="s">
        <v>1371</v>
      </c>
      <c r="L504" s="213"/>
      <c r="M504" s="210" t="s">
        <v>1371</v>
      </c>
      <c r="N504" s="214">
        <v>14807.71</v>
      </c>
      <c r="O504" s="215"/>
      <c r="P504" s="213"/>
      <c r="Q504" s="213"/>
      <c r="R504" s="213"/>
      <c r="S504" s="213"/>
      <c r="T504" s="214" t="s">
        <v>1377</v>
      </c>
      <c r="U504" s="185">
        <v>1673</v>
      </c>
      <c r="V504" s="157" t="s">
        <v>999</v>
      </c>
      <c r="W504" s="157" t="s">
        <v>1003</v>
      </c>
    </row>
    <row r="505" spans="1:23" ht="16" customHeight="1">
      <c r="A505" s="210" t="s">
        <v>1375</v>
      </c>
      <c r="B505" s="210" t="s">
        <v>1376</v>
      </c>
      <c r="C505" s="211" t="s">
        <v>968</v>
      </c>
      <c r="D505" s="211">
        <v>16256</v>
      </c>
      <c r="E505" s="212">
        <v>44498</v>
      </c>
      <c r="F505" s="213"/>
      <c r="G505" s="213"/>
      <c r="H505" s="213"/>
      <c r="I505" s="214">
        <v>30392.29</v>
      </c>
      <c r="J505" s="212">
        <v>44530</v>
      </c>
      <c r="K505" s="211" t="s">
        <v>1371</v>
      </c>
      <c r="L505" s="213"/>
      <c r="M505" s="210" t="s">
        <v>1371</v>
      </c>
      <c r="N505" s="214">
        <v>30392.29</v>
      </c>
      <c r="O505" s="215"/>
      <c r="P505" s="213"/>
      <c r="Q505" s="213"/>
      <c r="R505" s="213"/>
      <c r="S505" s="213"/>
      <c r="T505" s="214" t="s">
        <v>1377</v>
      </c>
      <c r="U505" s="185">
        <v>1673</v>
      </c>
      <c r="V505" s="157" t="s">
        <v>999</v>
      </c>
      <c r="W505" s="157" t="s">
        <v>1003</v>
      </c>
    </row>
    <row r="506" spans="1:23" ht="16" customHeight="1">
      <c r="A506" s="210" t="s">
        <v>1375</v>
      </c>
      <c r="B506" s="210" t="s">
        <v>1376</v>
      </c>
      <c r="C506" s="211" t="s">
        <v>968</v>
      </c>
      <c r="D506" s="211">
        <v>16257</v>
      </c>
      <c r="E506" s="212">
        <v>44498</v>
      </c>
      <c r="F506" s="213"/>
      <c r="G506" s="213"/>
      <c r="H506" s="213"/>
      <c r="I506" s="214">
        <v>19898.68</v>
      </c>
      <c r="J506" s="212">
        <v>44530</v>
      </c>
      <c r="K506" s="211" t="s">
        <v>1371</v>
      </c>
      <c r="L506" s="213"/>
      <c r="M506" s="210" t="s">
        <v>1371</v>
      </c>
      <c r="N506" s="214">
        <v>19898.68</v>
      </c>
      <c r="O506" s="215"/>
      <c r="P506" s="213"/>
      <c r="Q506" s="213"/>
      <c r="R506" s="213"/>
      <c r="S506" s="213"/>
      <c r="T506" s="214" t="s">
        <v>1377</v>
      </c>
      <c r="U506" s="185">
        <v>1673</v>
      </c>
      <c r="V506" s="157" t="s">
        <v>999</v>
      </c>
      <c r="W506" s="157" t="s">
        <v>1003</v>
      </c>
    </row>
    <row r="507" spans="1:23" ht="16" customHeight="1">
      <c r="A507" s="210" t="s">
        <v>1375</v>
      </c>
      <c r="B507" s="210" t="s">
        <v>1376</v>
      </c>
      <c r="C507" s="211" t="s">
        <v>968</v>
      </c>
      <c r="D507" s="211">
        <v>16258</v>
      </c>
      <c r="E507" s="212">
        <v>44498</v>
      </c>
      <c r="F507" s="213"/>
      <c r="G507" s="213"/>
      <c r="H507" s="213"/>
      <c r="I507" s="214">
        <v>15235.03</v>
      </c>
      <c r="J507" s="212">
        <v>44530</v>
      </c>
      <c r="K507" s="211" t="s">
        <v>1371</v>
      </c>
      <c r="L507" s="213"/>
      <c r="M507" s="210" t="s">
        <v>1371</v>
      </c>
      <c r="N507" s="214">
        <v>15235.03</v>
      </c>
      <c r="O507" s="215"/>
      <c r="P507" s="213"/>
      <c r="Q507" s="213"/>
      <c r="R507" s="213"/>
      <c r="S507" s="213"/>
      <c r="T507" s="214" t="s">
        <v>1377</v>
      </c>
      <c r="U507" s="185">
        <v>1673</v>
      </c>
      <c r="V507" s="157" t="s">
        <v>999</v>
      </c>
      <c r="W507" s="157" t="s">
        <v>1003</v>
      </c>
    </row>
    <row r="508" spans="1:23" ht="16" customHeight="1">
      <c r="A508" s="210" t="s">
        <v>1375</v>
      </c>
      <c r="B508" s="210" t="s">
        <v>1376</v>
      </c>
      <c r="C508" s="211" t="s">
        <v>968</v>
      </c>
      <c r="D508" s="211">
        <v>16259</v>
      </c>
      <c r="E508" s="212">
        <v>44498</v>
      </c>
      <c r="F508" s="213"/>
      <c r="G508" s="213"/>
      <c r="H508" s="213"/>
      <c r="I508" s="214">
        <v>36224.910000000003</v>
      </c>
      <c r="J508" s="212">
        <v>44530</v>
      </c>
      <c r="K508" s="211" t="s">
        <v>1371</v>
      </c>
      <c r="L508" s="213"/>
      <c r="M508" s="210" t="s">
        <v>1371</v>
      </c>
      <c r="N508" s="214">
        <v>36224.910000000003</v>
      </c>
      <c r="O508" s="215"/>
      <c r="P508" s="213"/>
      <c r="Q508" s="213"/>
      <c r="R508" s="213"/>
      <c r="S508" s="213"/>
      <c r="T508" s="214" t="s">
        <v>1377</v>
      </c>
      <c r="U508" s="185">
        <v>1673</v>
      </c>
      <c r="V508" s="157" t="s">
        <v>999</v>
      </c>
      <c r="W508" s="157" t="s">
        <v>1003</v>
      </c>
    </row>
    <row r="509" spans="1:23" ht="16" customHeight="1">
      <c r="A509" s="210" t="s">
        <v>1375</v>
      </c>
      <c r="B509" s="210" t="s">
        <v>1376</v>
      </c>
      <c r="C509" s="211" t="s">
        <v>968</v>
      </c>
      <c r="D509" s="211">
        <v>16260</v>
      </c>
      <c r="E509" s="212">
        <v>44498</v>
      </c>
      <c r="F509" s="213"/>
      <c r="G509" s="213"/>
      <c r="H509" s="213"/>
      <c r="I509" s="214">
        <v>50451.54</v>
      </c>
      <c r="J509" s="212">
        <v>44530</v>
      </c>
      <c r="K509" s="211" t="s">
        <v>1371</v>
      </c>
      <c r="L509" s="213"/>
      <c r="M509" s="210" t="s">
        <v>1371</v>
      </c>
      <c r="N509" s="214">
        <v>50451.54</v>
      </c>
      <c r="O509" s="215"/>
      <c r="P509" s="213"/>
      <c r="Q509" s="213"/>
      <c r="R509" s="213"/>
      <c r="S509" s="213"/>
      <c r="T509" s="214" t="s">
        <v>1377</v>
      </c>
      <c r="U509" s="185">
        <v>1673</v>
      </c>
      <c r="V509" s="157" t="s">
        <v>999</v>
      </c>
      <c r="W509" s="157" t="s">
        <v>1003</v>
      </c>
    </row>
    <row r="510" spans="1:23" ht="16" customHeight="1">
      <c r="A510" s="210" t="s">
        <v>1375</v>
      </c>
      <c r="B510" s="210" t="s">
        <v>1376</v>
      </c>
      <c r="C510" s="211" t="s">
        <v>968</v>
      </c>
      <c r="D510" s="211">
        <v>16261</v>
      </c>
      <c r="E510" s="212">
        <v>44498</v>
      </c>
      <c r="F510" s="213"/>
      <c r="G510" s="213"/>
      <c r="H510" s="213"/>
      <c r="I510" s="214">
        <v>72918.42</v>
      </c>
      <c r="J510" s="212">
        <v>44530</v>
      </c>
      <c r="K510" s="211" t="s">
        <v>1371</v>
      </c>
      <c r="L510" s="213"/>
      <c r="M510" s="210" t="s">
        <v>1371</v>
      </c>
      <c r="N510" s="214">
        <v>72918.42</v>
      </c>
      <c r="O510" s="215"/>
      <c r="P510" s="213"/>
      <c r="Q510" s="213"/>
      <c r="R510" s="213"/>
      <c r="S510" s="213"/>
      <c r="T510" s="214" t="s">
        <v>1377</v>
      </c>
      <c r="U510" s="185">
        <v>1673</v>
      </c>
      <c r="V510" s="157" t="s">
        <v>999</v>
      </c>
      <c r="W510" s="157" t="s">
        <v>1003</v>
      </c>
    </row>
    <row r="511" spans="1:23" ht="16" customHeight="1">
      <c r="A511" s="210" t="s">
        <v>1375</v>
      </c>
      <c r="B511" s="210" t="s">
        <v>1376</v>
      </c>
      <c r="C511" s="211" t="s">
        <v>968</v>
      </c>
      <c r="D511" s="211">
        <v>16262</v>
      </c>
      <c r="E511" s="212">
        <v>44498</v>
      </c>
      <c r="F511" s="213"/>
      <c r="G511" s="213"/>
      <c r="H511" s="213"/>
      <c r="I511" s="214">
        <v>68655.5</v>
      </c>
      <c r="J511" s="212">
        <v>44530</v>
      </c>
      <c r="K511" s="211" t="s">
        <v>1371</v>
      </c>
      <c r="L511" s="213"/>
      <c r="M511" s="210" t="s">
        <v>1371</v>
      </c>
      <c r="N511" s="214">
        <v>68655.5</v>
      </c>
      <c r="O511" s="215"/>
      <c r="P511" s="213"/>
      <c r="Q511" s="213"/>
      <c r="R511" s="213"/>
      <c r="S511" s="213"/>
      <c r="T511" s="214" t="s">
        <v>1377</v>
      </c>
      <c r="U511" s="185">
        <v>1673</v>
      </c>
      <c r="V511" s="157" t="s">
        <v>999</v>
      </c>
      <c r="W511" s="157" t="s">
        <v>1003</v>
      </c>
    </row>
    <row r="512" spans="1:23" ht="16" customHeight="1">
      <c r="A512" s="210" t="s">
        <v>1375</v>
      </c>
      <c r="B512" s="210" t="s">
        <v>1376</v>
      </c>
      <c r="C512" s="211" t="s">
        <v>968</v>
      </c>
      <c r="D512" s="211">
        <v>16263</v>
      </c>
      <c r="E512" s="212">
        <v>44498</v>
      </c>
      <c r="F512" s="213"/>
      <c r="G512" s="213"/>
      <c r="H512" s="213"/>
      <c r="I512" s="214">
        <v>75794.91</v>
      </c>
      <c r="J512" s="212">
        <v>44530</v>
      </c>
      <c r="K512" s="211" t="s">
        <v>1371</v>
      </c>
      <c r="L512" s="213"/>
      <c r="M512" s="210" t="s">
        <v>1371</v>
      </c>
      <c r="N512" s="214">
        <v>75794.91</v>
      </c>
      <c r="O512" s="215"/>
      <c r="P512" s="213"/>
      <c r="Q512" s="213"/>
      <c r="R512" s="213"/>
      <c r="S512" s="213"/>
      <c r="T512" s="214" t="s">
        <v>1377</v>
      </c>
      <c r="U512" s="185">
        <v>1673</v>
      </c>
      <c r="V512" s="157" t="s">
        <v>999</v>
      </c>
      <c r="W512" s="157" t="s">
        <v>1003</v>
      </c>
    </row>
    <row r="513" spans="1:23" ht="16" customHeight="1">
      <c r="A513" s="210" t="s">
        <v>1375</v>
      </c>
      <c r="B513" s="210" t="s">
        <v>1376</v>
      </c>
      <c r="C513" s="211" t="s">
        <v>968</v>
      </c>
      <c r="D513" s="211">
        <v>16264</v>
      </c>
      <c r="E513" s="212">
        <v>44498</v>
      </c>
      <c r="F513" s="213"/>
      <c r="G513" s="213"/>
      <c r="H513" s="213"/>
      <c r="I513" s="214">
        <v>13368.19</v>
      </c>
      <c r="J513" s="212">
        <v>44530</v>
      </c>
      <c r="K513" s="211" t="s">
        <v>1371</v>
      </c>
      <c r="L513" s="213"/>
      <c r="M513" s="210" t="s">
        <v>1371</v>
      </c>
      <c r="N513" s="214">
        <v>13368.19</v>
      </c>
      <c r="O513" s="215"/>
      <c r="P513" s="213"/>
      <c r="Q513" s="213"/>
      <c r="R513" s="213"/>
      <c r="S513" s="213"/>
      <c r="T513" s="214" t="s">
        <v>1377</v>
      </c>
      <c r="U513" s="185">
        <v>1673</v>
      </c>
      <c r="V513" s="157" t="s">
        <v>999</v>
      </c>
      <c r="W513" s="157" t="s">
        <v>1003</v>
      </c>
    </row>
    <row r="514" spans="1:23" ht="16" customHeight="1">
      <c r="A514" s="210" t="s">
        <v>1375</v>
      </c>
      <c r="B514" s="210" t="s">
        <v>1376</v>
      </c>
      <c r="C514" s="211" t="s">
        <v>968</v>
      </c>
      <c r="D514" s="211">
        <v>16265</v>
      </c>
      <c r="E514" s="212">
        <v>44498</v>
      </c>
      <c r="F514" s="213"/>
      <c r="G514" s="213"/>
      <c r="H514" s="213"/>
      <c r="I514" s="214">
        <v>20623.97</v>
      </c>
      <c r="J514" s="212">
        <v>44530</v>
      </c>
      <c r="K514" s="211" t="s">
        <v>1371</v>
      </c>
      <c r="L514" s="213"/>
      <c r="M514" s="210" t="s">
        <v>1371</v>
      </c>
      <c r="N514" s="214">
        <v>20623.97</v>
      </c>
      <c r="O514" s="215"/>
      <c r="P514" s="213"/>
      <c r="Q514" s="213"/>
      <c r="R514" s="213"/>
      <c r="S514" s="213"/>
      <c r="T514" s="214" t="s">
        <v>1377</v>
      </c>
      <c r="U514" s="185">
        <v>1673</v>
      </c>
      <c r="V514" s="157" t="s">
        <v>999</v>
      </c>
      <c r="W514" s="157" t="s">
        <v>1003</v>
      </c>
    </row>
    <row r="515" spans="1:23" ht="16" customHeight="1">
      <c r="A515" s="210" t="s">
        <v>1375</v>
      </c>
      <c r="B515" s="210" t="s">
        <v>1376</v>
      </c>
      <c r="C515" s="211" t="s">
        <v>968</v>
      </c>
      <c r="D515" s="211">
        <v>16266</v>
      </c>
      <c r="E515" s="212">
        <v>44498</v>
      </c>
      <c r="F515" s="213"/>
      <c r="G515" s="213"/>
      <c r="H515" s="213"/>
      <c r="I515" s="214">
        <v>115958.37</v>
      </c>
      <c r="J515" s="212">
        <v>44530</v>
      </c>
      <c r="K515" s="211" t="s">
        <v>1371</v>
      </c>
      <c r="L515" s="213"/>
      <c r="M515" s="210" t="s">
        <v>1371</v>
      </c>
      <c r="N515" s="214">
        <v>115958.37</v>
      </c>
      <c r="O515" s="215"/>
      <c r="P515" s="213"/>
      <c r="Q515" s="213"/>
      <c r="R515" s="213"/>
      <c r="S515" s="213"/>
      <c r="T515" s="214" t="s">
        <v>1377</v>
      </c>
      <c r="U515" s="185">
        <v>1673</v>
      </c>
      <c r="V515" s="157" t="s">
        <v>999</v>
      </c>
      <c r="W515" s="157" t="s">
        <v>1003</v>
      </c>
    </row>
    <row r="516" spans="1:23" ht="16" customHeight="1">
      <c r="A516" s="210" t="s">
        <v>1375</v>
      </c>
      <c r="B516" s="210" t="s">
        <v>1376</v>
      </c>
      <c r="C516" s="211" t="s">
        <v>968</v>
      </c>
      <c r="D516" s="211">
        <v>16331</v>
      </c>
      <c r="E516" s="212">
        <v>44530</v>
      </c>
      <c r="F516" s="213"/>
      <c r="G516" s="213"/>
      <c r="H516" s="213"/>
      <c r="I516" s="214">
        <v>70375.44</v>
      </c>
      <c r="J516" s="212">
        <v>44559</v>
      </c>
      <c r="K516" s="211" t="s">
        <v>1371</v>
      </c>
      <c r="L516" s="213"/>
      <c r="M516" s="210" t="s">
        <v>1371</v>
      </c>
      <c r="N516" s="214">
        <v>70375.44</v>
      </c>
      <c r="O516" s="215"/>
      <c r="P516" s="213"/>
      <c r="Q516" s="213"/>
      <c r="R516" s="213"/>
      <c r="S516" s="213"/>
      <c r="T516" s="214" t="s">
        <v>1374</v>
      </c>
      <c r="U516" s="185">
        <v>1644</v>
      </c>
      <c r="V516" s="157" t="s">
        <v>999</v>
      </c>
      <c r="W516" s="157" t="s">
        <v>1003</v>
      </c>
    </row>
    <row r="517" spans="1:23" ht="16" customHeight="1">
      <c r="A517" s="210" t="s">
        <v>1375</v>
      </c>
      <c r="B517" s="210" t="s">
        <v>1376</v>
      </c>
      <c r="C517" s="211" t="s">
        <v>968</v>
      </c>
      <c r="D517" s="211">
        <v>16333</v>
      </c>
      <c r="E517" s="212">
        <v>44530</v>
      </c>
      <c r="F517" s="213"/>
      <c r="G517" s="213"/>
      <c r="H517" s="213"/>
      <c r="I517" s="214">
        <v>2964.46</v>
      </c>
      <c r="J517" s="212">
        <v>44559</v>
      </c>
      <c r="K517" s="211" t="s">
        <v>1371</v>
      </c>
      <c r="L517" s="213"/>
      <c r="M517" s="210" t="s">
        <v>1371</v>
      </c>
      <c r="N517" s="214">
        <v>2964.46</v>
      </c>
      <c r="O517" s="215"/>
      <c r="P517" s="213"/>
      <c r="Q517" s="213"/>
      <c r="R517" s="213"/>
      <c r="S517" s="213"/>
      <c r="T517" s="214" t="s">
        <v>1374</v>
      </c>
      <c r="U517" s="185">
        <v>1644</v>
      </c>
      <c r="V517" s="157" t="s">
        <v>999</v>
      </c>
      <c r="W517" s="157" t="s">
        <v>1003</v>
      </c>
    </row>
    <row r="518" spans="1:23" ht="16" customHeight="1">
      <c r="A518" s="210" t="s">
        <v>1375</v>
      </c>
      <c r="B518" s="210" t="s">
        <v>1376</v>
      </c>
      <c r="C518" s="211" t="s">
        <v>968</v>
      </c>
      <c r="D518" s="211">
        <v>16334</v>
      </c>
      <c r="E518" s="212">
        <v>44530</v>
      </c>
      <c r="F518" s="213"/>
      <c r="G518" s="213"/>
      <c r="H518" s="213"/>
      <c r="I518" s="214">
        <v>15183.07</v>
      </c>
      <c r="J518" s="212">
        <v>44559</v>
      </c>
      <c r="K518" s="211" t="s">
        <v>1371</v>
      </c>
      <c r="L518" s="213"/>
      <c r="M518" s="210" t="s">
        <v>1371</v>
      </c>
      <c r="N518" s="214">
        <v>15183.07</v>
      </c>
      <c r="O518" s="215"/>
      <c r="P518" s="213"/>
      <c r="Q518" s="213"/>
      <c r="R518" s="213"/>
      <c r="S518" s="213"/>
      <c r="T518" s="214" t="s">
        <v>1374</v>
      </c>
      <c r="U518" s="185">
        <v>1644</v>
      </c>
      <c r="V518" s="157" t="s">
        <v>999</v>
      </c>
      <c r="W518" s="157" t="s">
        <v>1003</v>
      </c>
    </row>
    <row r="519" spans="1:23" ht="16" customHeight="1">
      <c r="A519" s="210" t="s">
        <v>1375</v>
      </c>
      <c r="B519" s="210" t="s">
        <v>1376</v>
      </c>
      <c r="C519" s="211" t="s">
        <v>968</v>
      </c>
      <c r="D519" s="211">
        <v>16336</v>
      </c>
      <c r="E519" s="212">
        <v>44530</v>
      </c>
      <c r="F519" s="213"/>
      <c r="G519" s="213"/>
      <c r="H519" s="213"/>
      <c r="I519" s="214">
        <v>1338.41</v>
      </c>
      <c r="J519" s="212">
        <v>44559</v>
      </c>
      <c r="K519" s="211" t="s">
        <v>1371</v>
      </c>
      <c r="L519" s="213"/>
      <c r="M519" s="210" t="s">
        <v>1371</v>
      </c>
      <c r="N519" s="214">
        <v>1338.41</v>
      </c>
      <c r="O519" s="215"/>
      <c r="P519" s="213"/>
      <c r="Q519" s="213"/>
      <c r="R519" s="213"/>
      <c r="S519" s="213"/>
      <c r="T519" s="214" t="s">
        <v>1374</v>
      </c>
      <c r="U519" s="185">
        <v>1644</v>
      </c>
      <c r="V519" s="157" t="s">
        <v>999</v>
      </c>
      <c r="W519" s="157" t="s">
        <v>1003</v>
      </c>
    </row>
    <row r="520" spans="1:23" ht="16" customHeight="1">
      <c r="A520" s="210" t="s">
        <v>1375</v>
      </c>
      <c r="B520" s="210" t="s">
        <v>1376</v>
      </c>
      <c r="C520" s="211" t="s">
        <v>968</v>
      </c>
      <c r="D520" s="211">
        <v>16337</v>
      </c>
      <c r="E520" s="212">
        <v>44530</v>
      </c>
      <c r="F520" s="213"/>
      <c r="G520" s="213"/>
      <c r="H520" s="213"/>
      <c r="I520" s="214">
        <v>6223.18</v>
      </c>
      <c r="J520" s="212">
        <v>44559</v>
      </c>
      <c r="K520" s="211" t="s">
        <v>1371</v>
      </c>
      <c r="L520" s="213"/>
      <c r="M520" s="210" t="s">
        <v>1371</v>
      </c>
      <c r="N520" s="214">
        <v>6223.18</v>
      </c>
      <c r="O520" s="215"/>
      <c r="P520" s="213"/>
      <c r="Q520" s="213"/>
      <c r="R520" s="213"/>
      <c r="S520" s="213"/>
      <c r="T520" s="214" t="s">
        <v>1374</v>
      </c>
      <c r="U520" s="185">
        <v>1644</v>
      </c>
      <c r="V520" s="157" t="s">
        <v>999</v>
      </c>
      <c r="W520" s="157" t="s">
        <v>1003</v>
      </c>
    </row>
    <row r="521" spans="1:23" ht="16" customHeight="1">
      <c r="A521" s="210" t="s">
        <v>1375</v>
      </c>
      <c r="B521" s="210" t="s">
        <v>1376</v>
      </c>
      <c r="C521" s="211" t="s">
        <v>968</v>
      </c>
      <c r="D521" s="211">
        <v>16338</v>
      </c>
      <c r="E521" s="212">
        <v>44530</v>
      </c>
      <c r="F521" s="213"/>
      <c r="G521" s="213"/>
      <c r="H521" s="213"/>
      <c r="I521" s="214">
        <v>9868.7099999999991</v>
      </c>
      <c r="J521" s="212">
        <v>44559</v>
      </c>
      <c r="K521" s="211" t="s">
        <v>1371</v>
      </c>
      <c r="L521" s="213"/>
      <c r="M521" s="210" t="s">
        <v>1371</v>
      </c>
      <c r="N521" s="214">
        <v>9868.7099999999991</v>
      </c>
      <c r="O521" s="215"/>
      <c r="P521" s="213"/>
      <c r="Q521" s="213"/>
      <c r="R521" s="213"/>
      <c r="S521" s="213"/>
      <c r="T521" s="214" t="s">
        <v>1374</v>
      </c>
      <c r="U521" s="185">
        <v>1644</v>
      </c>
      <c r="V521" s="157" t="s">
        <v>999</v>
      </c>
      <c r="W521" s="157" t="s">
        <v>1003</v>
      </c>
    </row>
    <row r="522" spans="1:23" ht="16" customHeight="1">
      <c r="A522" s="210" t="s">
        <v>1375</v>
      </c>
      <c r="B522" s="210" t="s">
        <v>1376</v>
      </c>
      <c r="C522" s="211" t="s">
        <v>968</v>
      </c>
      <c r="D522" s="211">
        <v>16339</v>
      </c>
      <c r="E522" s="212">
        <v>44530</v>
      </c>
      <c r="F522" s="213"/>
      <c r="G522" s="213"/>
      <c r="H522" s="213"/>
      <c r="I522" s="214">
        <v>76565.06</v>
      </c>
      <c r="J522" s="212">
        <v>44559</v>
      </c>
      <c r="K522" s="211" t="s">
        <v>1371</v>
      </c>
      <c r="L522" s="213"/>
      <c r="M522" s="210" t="s">
        <v>1371</v>
      </c>
      <c r="N522" s="214">
        <v>76565.06</v>
      </c>
      <c r="O522" s="215"/>
      <c r="P522" s="213"/>
      <c r="Q522" s="213"/>
      <c r="R522" s="213"/>
      <c r="S522" s="213"/>
      <c r="T522" s="214" t="s">
        <v>1374</v>
      </c>
      <c r="U522" s="185">
        <v>1644</v>
      </c>
      <c r="V522" s="157" t="s">
        <v>999</v>
      </c>
      <c r="W522" s="157" t="s">
        <v>1003</v>
      </c>
    </row>
    <row r="523" spans="1:23" ht="16" customHeight="1">
      <c r="A523" s="210" t="s">
        <v>1375</v>
      </c>
      <c r="B523" s="210" t="s">
        <v>1376</v>
      </c>
      <c r="C523" s="211" t="s">
        <v>968</v>
      </c>
      <c r="D523" s="211">
        <v>16340</v>
      </c>
      <c r="E523" s="212">
        <v>44530</v>
      </c>
      <c r="F523" s="213"/>
      <c r="G523" s="213"/>
      <c r="H523" s="213"/>
      <c r="I523" s="214">
        <v>4488.45</v>
      </c>
      <c r="J523" s="212">
        <v>44559</v>
      </c>
      <c r="K523" s="211" t="s">
        <v>1371</v>
      </c>
      <c r="L523" s="213"/>
      <c r="M523" s="210" t="s">
        <v>1371</v>
      </c>
      <c r="N523" s="214">
        <v>4488.45</v>
      </c>
      <c r="O523" s="215"/>
      <c r="P523" s="213"/>
      <c r="Q523" s="213"/>
      <c r="R523" s="213"/>
      <c r="S523" s="213"/>
      <c r="T523" s="214" t="s">
        <v>1374</v>
      </c>
      <c r="U523" s="185">
        <v>1644</v>
      </c>
      <c r="V523" s="157" t="s">
        <v>999</v>
      </c>
      <c r="W523" s="157" t="s">
        <v>1003</v>
      </c>
    </row>
    <row r="524" spans="1:23" ht="16" customHeight="1">
      <c r="A524" s="210" t="s">
        <v>1375</v>
      </c>
      <c r="B524" s="210" t="s">
        <v>1376</v>
      </c>
      <c r="C524" s="211" t="s">
        <v>968</v>
      </c>
      <c r="D524" s="211">
        <v>16341</v>
      </c>
      <c r="E524" s="212">
        <v>44530</v>
      </c>
      <c r="F524" s="213"/>
      <c r="G524" s="213"/>
      <c r="H524" s="213"/>
      <c r="I524" s="214">
        <v>10189.85</v>
      </c>
      <c r="J524" s="212">
        <v>44559</v>
      </c>
      <c r="K524" s="211" t="s">
        <v>1371</v>
      </c>
      <c r="L524" s="213"/>
      <c r="M524" s="210" t="s">
        <v>1371</v>
      </c>
      <c r="N524" s="214">
        <v>10189.85</v>
      </c>
      <c r="O524" s="215"/>
      <c r="P524" s="213"/>
      <c r="Q524" s="213"/>
      <c r="R524" s="213"/>
      <c r="S524" s="213"/>
      <c r="T524" s="214" t="s">
        <v>1374</v>
      </c>
      <c r="U524" s="185">
        <v>1644</v>
      </c>
      <c r="V524" s="157" t="s">
        <v>999</v>
      </c>
      <c r="W524" s="157" t="s">
        <v>1003</v>
      </c>
    </row>
    <row r="525" spans="1:23" ht="16" customHeight="1">
      <c r="A525" s="210" t="s">
        <v>1375</v>
      </c>
      <c r="B525" s="210" t="s">
        <v>1376</v>
      </c>
      <c r="C525" s="211" t="s">
        <v>968</v>
      </c>
      <c r="D525" s="211">
        <v>16342</v>
      </c>
      <c r="E525" s="212">
        <v>44530</v>
      </c>
      <c r="F525" s="213"/>
      <c r="G525" s="213"/>
      <c r="H525" s="213"/>
      <c r="I525" s="214">
        <v>51420</v>
      </c>
      <c r="J525" s="212">
        <v>44559</v>
      </c>
      <c r="K525" s="211" t="s">
        <v>1371</v>
      </c>
      <c r="L525" s="213"/>
      <c r="M525" s="210" t="s">
        <v>1371</v>
      </c>
      <c r="N525" s="214">
        <v>51420</v>
      </c>
      <c r="O525" s="215"/>
      <c r="P525" s="213"/>
      <c r="Q525" s="213"/>
      <c r="R525" s="213"/>
      <c r="S525" s="213"/>
      <c r="T525" s="214" t="s">
        <v>1374</v>
      </c>
      <c r="U525" s="185">
        <v>1644</v>
      </c>
      <c r="V525" s="157" t="s">
        <v>999</v>
      </c>
      <c r="W525" s="157" t="s">
        <v>1003</v>
      </c>
    </row>
    <row r="526" spans="1:23" ht="16" customHeight="1">
      <c r="A526" s="210" t="s">
        <v>1375</v>
      </c>
      <c r="B526" s="210" t="s">
        <v>1376</v>
      </c>
      <c r="C526" s="211" t="s">
        <v>968</v>
      </c>
      <c r="D526" s="211">
        <v>16343</v>
      </c>
      <c r="E526" s="212">
        <v>44530</v>
      </c>
      <c r="F526" s="213"/>
      <c r="G526" s="213"/>
      <c r="H526" s="213"/>
      <c r="I526" s="214">
        <v>19407.419999999998</v>
      </c>
      <c r="J526" s="212">
        <v>44559</v>
      </c>
      <c r="K526" s="211" t="s">
        <v>1371</v>
      </c>
      <c r="L526" s="213"/>
      <c r="M526" s="210" t="s">
        <v>1371</v>
      </c>
      <c r="N526" s="214">
        <v>19407.419999999998</v>
      </c>
      <c r="O526" s="215"/>
      <c r="P526" s="213"/>
      <c r="Q526" s="213"/>
      <c r="R526" s="213"/>
      <c r="S526" s="213"/>
      <c r="T526" s="214" t="s">
        <v>1374</v>
      </c>
      <c r="U526" s="185">
        <v>1644</v>
      </c>
      <c r="V526" s="157" t="s">
        <v>999</v>
      </c>
      <c r="W526" s="157" t="s">
        <v>1003</v>
      </c>
    </row>
    <row r="527" spans="1:23" ht="16" customHeight="1">
      <c r="A527" s="210" t="s">
        <v>1375</v>
      </c>
      <c r="B527" s="210" t="s">
        <v>1376</v>
      </c>
      <c r="C527" s="211" t="s">
        <v>968</v>
      </c>
      <c r="D527" s="211">
        <v>16344</v>
      </c>
      <c r="E527" s="212">
        <v>44530</v>
      </c>
      <c r="F527" s="213"/>
      <c r="G527" s="213"/>
      <c r="H527" s="213"/>
      <c r="I527" s="214">
        <v>49180.41</v>
      </c>
      <c r="J527" s="212">
        <v>44559</v>
      </c>
      <c r="K527" s="211" t="s">
        <v>1371</v>
      </c>
      <c r="L527" s="213"/>
      <c r="M527" s="210" t="s">
        <v>1371</v>
      </c>
      <c r="N527" s="214">
        <v>49180.41</v>
      </c>
      <c r="O527" s="215"/>
      <c r="P527" s="213"/>
      <c r="Q527" s="213"/>
      <c r="R527" s="213"/>
      <c r="S527" s="213"/>
      <c r="T527" s="214" t="s">
        <v>1374</v>
      </c>
      <c r="U527" s="185">
        <v>1644</v>
      </c>
      <c r="V527" s="157" t="s">
        <v>999</v>
      </c>
      <c r="W527" s="157" t="s">
        <v>1003</v>
      </c>
    </row>
    <row r="528" spans="1:23" ht="16" customHeight="1">
      <c r="A528" s="210" t="s">
        <v>1375</v>
      </c>
      <c r="B528" s="210" t="s">
        <v>1376</v>
      </c>
      <c r="C528" s="211" t="s">
        <v>968</v>
      </c>
      <c r="D528" s="211">
        <v>16345</v>
      </c>
      <c r="E528" s="212">
        <v>44530</v>
      </c>
      <c r="F528" s="213"/>
      <c r="G528" s="213"/>
      <c r="H528" s="213"/>
      <c r="I528" s="214">
        <v>38338.36</v>
      </c>
      <c r="J528" s="212">
        <v>44559</v>
      </c>
      <c r="K528" s="211" t="s">
        <v>1371</v>
      </c>
      <c r="L528" s="213"/>
      <c r="M528" s="210" t="s">
        <v>1371</v>
      </c>
      <c r="N528" s="214">
        <v>38338.36</v>
      </c>
      <c r="O528" s="215"/>
      <c r="P528" s="213"/>
      <c r="Q528" s="213"/>
      <c r="R528" s="213"/>
      <c r="S528" s="213"/>
      <c r="T528" s="214" t="s">
        <v>1374</v>
      </c>
      <c r="U528" s="185">
        <v>1644</v>
      </c>
      <c r="V528" s="157" t="s">
        <v>999</v>
      </c>
      <c r="W528" s="157" t="s">
        <v>1003</v>
      </c>
    </row>
    <row r="529" spans="1:23" ht="16" customHeight="1">
      <c r="A529" s="210" t="s">
        <v>1375</v>
      </c>
      <c r="B529" s="210" t="s">
        <v>1376</v>
      </c>
      <c r="C529" s="211" t="s">
        <v>968</v>
      </c>
      <c r="D529" s="211">
        <v>16346</v>
      </c>
      <c r="E529" s="212">
        <v>44530</v>
      </c>
      <c r="F529" s="213"/>
      <c r="G529" s="213"/>
      <c r="H529" s="213"/>
      <c r="I529" s="214">
        <v>33660.879999999997</v>
      </c>
      <c r="J529" s="212">
        <v>44559</v>
      </c>
      <c r="K529" s="211" t="s">
        <v>1371</v>
      </c>
      <c r="L529" s="213"/>
      <c r="M529" s="210" t="s">
        <v>1371</v>
      </c>
      <c r="N529" s="214">
        <v>33660.879999999997</v>
      </c>
      <c r="O529" s="215"/>
      <c r="P529" s="213"/>
      <c r="Q529" s="213"/>
      <c r="R529" s="213"/>
      <c r="S529" s="213"/>
      <c r="T529" s="214" t="s">
        <v>1374</v>
      </c>
      <c r="U529" s="185">
        <v>1644</v>
      </c>
      <c r="V529" s="157" t="s">
        <v>999</v>
      </c>
      <c r="W529" s="157" t="s">
        <v>1003</v>
      </c>
    </row>
    <row r="530" spans="1:23" ht="16" customHeight="1">
      <c r="A530" s="210" t="s">
        <v>1375</v>
      </c>
      <c r="B530" s="210" t="s">
        <v>1376</v>
      </c>
      <c r="C530" s="211" t="s">
        <v>968</v>
      </c>
      <c r="D530" s="211">
        <v>16347</v>
      </c>
      <c r="E530" s="212">
        <v>44530</v>
      </c>
      <c r="F530" s="213"/>
      <c r="G530" s="213"/>
      <c r="H530" s="213"/>
      <c r="I530" s="214">
        <v>15800.79</v>
      </c>
      <c r="J530" s="212">
        <v>44559</v>
      </c>
      <c r="K530" s="211" t="s">
        <v>1371</v>
      </c>
      <c r="L530" s="213"/>
      <c r="M530" s="210" t="s">
        <v>1371</v>
      </c>
      <c r="N530" s="214">
        <v>15800.79</v>
      </c>
      <c r="O530" s="215"/>
      <c r="P530" s="213"/>
      <c r="Q530" s="213"/>
      <c r="R530" s="213"/>
      <c r="S530" s="213"/>
      <c r="T530" s="214" t="s">
        <v>1374</v>
      </c>
      <c r="U530" s="185">
        <v>1644</v>
      </c>
      <c r="V530" s="157" t="s">
        <v>999</v>
      </c>
      <c r="W530" s="157" t="s">
        <v>1003</v>
      </c>
    </row>
    <row r="531" spans="1:23" ht="16" customHeight="1">
      <c r="A531" s="210" t="s">
        <v>1375</v>
      </c>
      <c r="B531" s="210" t="s">
        <v>1376</v>
      </c>
      <c r="C531" s="211" t="s">
        <v>968</v>
      </c>
      <c r="D531" s="211">
        <v>16348</v>
      </c>
      <c r="E531" s="212">
        <v>44530</v>
      </c>
      <c r="F531" s="213"/>
      <c r="G531" s="213"/>
      <c r="H531" s="213"/>
      <c r="I531" s="214">
        <v>22558.28</v>
      </c>
      <c r="J531" s="212">
        <v>44559</v>
      </c>
      <c r="K531" s="211" t="s">
        <v>1371</v>
      </c>
      <c r="L531" s="213"/>
      <c r="M531" s="210" t="s">
        <v>1371</v>
      </c>
      <c r="N531" s="214">
        <v>22558.28</v>
      </c>
      <c r="O531" s="215"/>
      <c r="P531" s="213"/>
      <c r="Q531" s="213"/>
      <c r="R531" s="213"/>
      <c r="S531" s="213"/>
      <c r="T531" s="214" t="s">
        <v>1374</v>
      </c>
      <c r="U531" s="185">
        <v>1644</v>
      </c>
      <c r="V531" s="157" t="s">
        <v>999</v>
      </c>
      <c r="W531" s="157" t="s">
        <v>1003</v>
      </c>
    </row>
    <row r="532" spans="1:23" ht="16" customHeight="1">
      <c r="A532" s="210" t="s">
        <v>1375</v>
      </c>
      <c r="B532" s="210" t="s">
        <v>1376</v>
      </c>
      <c r="C532" s="211" t="s">
        <v>968</v>
      </c>
      <c r="D532" s="211">
        <v>16349</v>
      </c>
      <c r="E532" s="212">
        <v>44530</v>
      </c>
      <c r="F532" s="213"/>
      <c r="G532" s="213"/>
      <c r="H532" s="213"/>
      <c r="I532" s="214">
        <v>18579.68</v>
      </c>
      <c r="J532" s="212">
        <v>44559</v>
      </c>
      <c r="K532" s="211" t="s">
        <v>1371</v>
      </c>
      <c r="L532" s="213"/>
      <c r="M532" s="210" t="s">
        <v>1371</v>
      </c>
      <c r="N532" s="214">
        <v>18579.68</v>
      </c>
      <c r="O532" s="215"/>
      <c r="P532" s="213"/>
      <c r="Q532" s="213"/>
      <c r="R532" s="213"/>
      <c r="S532" s="213"/>
      <c r="T532" s="214" t="s">
        <v>1374</v>
      </c>
      <c r="U532" s="185">
        <v>1644</v>
      </c>
      <c r="V532" s="157" t="s">
        <v>999</v>
      </c>
      <c r="W532" s="157" t="s">
        <v>1003</v>
      </c>
    </row>
    <row r="533" spans="1:23" ht="16" customHeight="1">
      <c r="A533" s="210" t="s">
        <v>1375</v>
      </c>
      <c r="B533" s="210" t="s">
        <v>1376</v>
      </c>
      <c r="C533" s="211" t="s">
        <v>968</v>
      </c>
      <c r="D533" s="211">
        <v>16350</v>
      </c>
      <c r="E533" s="212">
        <v>44530</v>
      </c>
      <c r="F533" s="213"/>
      <c r="G533" s="213"/>
      <c r="H533" s="213"/>
      <c r="I533" s="214">
        <v>24467.95</v>
      </c>
      <c r="J533" s="212">
        <v>44559</v>
      </c>
      <c r="K533" s="211" t="s">
        <v>1371</v>
      </c>
      <c r="L533" s="213"/>
      <c r="M533" s="210" t="s">
        <v>1371</v>
      </c>
      <c r="N533" s="214">
        <v>24467.95</v>
      </c>
      <c r="O533" s="215"/>
      <c r="P533" s="213"/>
      <c r="Q533" s="213"/>
      <c r="R533" s="213"/>
      <c r="S533" s="213"/>
      <c r="T533" s="214" t="s">
        <v>1374</v>
      </c>
      <c r="U533" s="185">
        <v>1644</v>
      </c>
      <c r="V533" s="157" t="s">
        <v>999</v>
      </c>
      <c r="W533" s="157" t="s">
        <v>1003</v>
      </c>
    </row>
    <row r="534" spans="1:23" ht="16" customHeight="1">
      <c r="A534" s="210" t="s">
        <v>1375</v>
      </c>
      <c r="B534" s="210" t="s">
        <v>1376</v>
      </c>
      <c r="C534" s="211" t="s">
        <v>968</v>
      </c>
      <c r="D534" s="211">
        <v>16351</v>
      </c>
      <c r="E534" s="212">
        <v>44530</v>
      </c>
      <c r="F534" s="213"/>
      <c r="G534" s="213"/>
      <c r="H534" s="213"/>
      <c r="I534" s="214">
        <v>18488.080000000002</v>
      </c>
      <c r="J534" s="212">
        <v>44559</v>
      </c>
      <c r="K534" s="211" t="s">
        <v>1371</v>
      </c>
      <c r="L534" s="213"/>
      <c r="M534" s="210" t="s">
        <v>1371</v>
      </c>
      <c r="N534" s="214">
        <v>18488.080000000002</v>
      </c>
      <c r="O534" s="215"/>
      <c r="P534" s="213"/>
      <c r="Q534" s="213"/>
      <c r="R534" s="213"/>
      <c r="S534" s="213"/>
      <c r="T534" s="214" t="s">
        <v>1374</v>
      </c>
      <c r="U534" s="185">
        <v>1644</v>
      </c>
      <c r="V534" s="157" t="s">
        <v>999</v>
      </c>
      <c r="W534" s="157" t="s">
        <v>1003</v>
      </c>
    </row>
    <row r="535" spans="1:23" ht="16" customHeight="1">
      <c r="A535" s="210" t="s">
        <v>1375</v>
      </c>
      <c r="B535" s="210" t="s">
        <v>1376</v>
      </c>
      <c r="C535" s="211" t="s">
        <v>968</v>
      </c>
      <c r="D535" s="211">
        <v>16352</v>
      </c>
      <c r="E535" s="212">
        <v>44530</v>
      </c>
      <c r="F535" s="213"/>
      <c r="G535" s="213"/>
      <c r="H535" s="213"/>
      <c r="I535" s="214">
        <v>14899.44</v>
      </c>
      <c r="J535" s="212">
        <v>44559</v>
      </c>
      <c r="K535" s="211" t="s">
        <v>1371</v>
      </c>
      <c r="L535" s="213"/>
      <c r="M535" s="210" t="s">
        <v>1371</v>
      </c>
      <c r="N535" s="214">
        <v>14899.44</v>
      </c>
      <c r="O535" s="215"/>
      <c r="P535" s="213"/>
      <c r="Q535" s="213"/>
      <c r="R535" s="213"/>
      <c r="S535" s="213"/>
      <c r="T535" s="214" t="s">
        <v>1374</v>
      </c>
      <c r="U535" s="185">
        <v>1644</v>
      </c>
      <c r="V535" s="157" t="s">
        <v>999</v>
      </c>
      <c r="W535" s="157" t="s">
        <v>1003</v>
      </c>
    </row>
    <row r="536" spans="1:23" ht="16" customHeight="1">
      <c r="A536" s="210" t="s">
        <v>1375</v>
      </c>
      <c r="B536" s="210" t="s">
        <v>1376</v>
      </c>
      <c r="C536" s="211" t="s">
        <v>968</v>
      </c>
      <c r="D536" s="211">
        <v>16353</v>
      </c>
      <c r="E536" s="212">
        <v>44530</v>
      </c>
      <c r="F536" s="213"/>
      <c r="G536" s="213"/>
      <c r="H536" s="213"/>
      <c r="I536" s="214">
        <v>30551.38</v>
      </c>
      <c r="J536" s="212">
        <v>44559</v>
      </c>
      <c r="K536" s="211" t="s">
        <v>1371</v>
      </c>
      <c r="L536" s="213"/>
      <c r="M536" s="210" t="s">
        <v>1371</v>
      </c>
      <c r="N536" s="214">
        <v>30551.38</v>
      </c>
      <c r="O536" s="215"/>
      <c r="P536" s="213"/>
      <c r="Q536" s="213"/>
      <c r="R536" s="213"/>
      <c r="S536" s="213"/>
      <c r="T536" s="214" t="s">
        <v>1374</v>
      </c>
      <c r="U536" s="185">
        <v>1644</v>
      </c>
      <c r="V536" s="157" t="s">
        <v>999</v>
      </c>
      <c r="W536" s="157" t="s">
        <v>1003</v>
      </c>
    </row>
    <row r="537" spans="1:23" ht="16" customHeight="1">
      <c r="A537" s="210" t="s">
        <v>1375</v>
      </c>
      <c r="B537" s="210" t="s">
        <v>1376</v>
      </c>
      <c r="C537" s="211" t="s">
        <v>968</v>
      </c>
      <c r="D537" s="211">
        <v>16354</v>
      </c>
      <c r="E537" s="212">
        <v>44530</v>
      </c>
      <c r="F537" s="213"/>
      <c r="G537" s="213"/>
      <c r="H537" s="213"/>
      <c r="I537" s="214">
        <v>19760.990000000002</v>
      </c>
      <c r="J537" s="212">
        <v>44559</v>
      </c>
      <c r="K537" s="211" t="s">
        <v>1371</v>
      </c>
      <c r="L537" s="213"/>
      <c r="M537" s="210" t="s">
        <v>1371</v>
      </c>
      <c r="N537" s="214">
        <v>19760.990000000002</v>
      </c>
      <c r="O537" s="215"/>
      <c r="P537" s="213"/>
      <c r="Q537" s="213"/>
      <c r="R537" s="213"/>
      <c r="S537" s="213"/>
      <c r="T537" s="214" t="s">
        <v>1374</v>
      </c>
      <c r="U537" s="185">
        <v>1644</v>
      </c>
      <c r="V537" s="157" t="s">
        <v>999</v>
      </c>
      <c r="W537" s="157" t="s">
        <v>1003</v>
      </c>
    </row>
    <row r="538" spans="1:23" ht="16" customHeight="1">
      <c r="A538" s="210" t="s">
        <v>1375</v>
      </c>
      <c r="B538" s="210" t="s">
        <v>1376</v>
      </c>
      <c r="C538" s="211" t="s">
        <v>968</v>
      </c>
      <c r="D538" s="211">
        <v>16355</v>
      </c>
      <c r="E538" s="212">
        <v>44530</v>
      </c>
      <c r="F538" s="213"/>
      <c r="G538" s="213"/>
      <c r="H538" s="213"/>
      <c r="I538" s="214">
        <v>15407.81</v>
      </c>
      <c r="J538" s="212">
        <v>44559</v>
      </c>
      <c r="K538" s="211" t="s">
        <v>1371</v>
      </c>
      <c r="L538" s="213"/>
      <c r="M538" s="210" t="s">
        <v>1371</v>
      </c>
      <c r="N538" s="214">
        <v>15407.81</v>
      </c>
      <c r="O538" s="215"/>
      <c r="P538" s="213"/>
      <c r="Q538" s="213"/>
      <c r="R538" s="213"/>
      <c r="S538" s="213"/>
      <c r="T538" s="214" t="s">
        <v>1374</v>
      </c>
      <c r="U538" s="185">
        <v>1644</v>
      </c>
      <c r="V538" s="157" t="s">
        <v>999</v>
      </c>
      <c r="W538" s="157" t="s">
        <v>1003</v>
      </c>
    </row>
    <row r="539" spans="1:23" ht="16" customHeight="1">
      <c r="A539" s="210" t="s">
        <v>1375</v>
      </c>
      <c r="B539" s="210" t="s">
        <v>1376</v>
      </c>
      <c r="C539" s="211" t="s">
        <v>968</v>
      </c>
      <c r="D539" s="211">
        <v>16356</v>
      </c>
      <c r="E539" s="212">
        <v>44530</v>
      </c>
      <c r="F539" s="213"/>
      <c r="G539" s="213"/>
      <c r="H539" s="213"/>
      <c r="I539" s="214">
        <v>36198.29</v>
      </c>
      <c r="J539" s="212">
        <v>44559</v>
      </c>
      <c r="K539" s="211" t="s">
        <v>1371</v>
      </c>
      <c r="L539" s="213"/>
      <c r="M539" s="210" t="s">
        <v>1371</v>
      </c>
      <c r="N539" s="214">
        <v>36198.29</v>
      </c>
      <c r="O539" s="215"/>
      <c r="P539" s="213"/>
      <c r="Q539" s="213"/>
      <c r="R539" s="213"/>
      <c r="S539" s="213"/>
      <c r="T539" s="214" t="s">
        <v>1374</v>
      </c>
      <c r="U539" s="185">
        <v>1644</v>
      </c>
      <c r="V539" s="157" t="s">
        <v>999</v>
      </c>
      <c r="W539" s="157" t="s">
        <v>1003</v>
      </c>
    </row>
    <row r="540" spans="1:23" ht="16" customHeight="1">
      <c r="A540" s="210" t="s">
        <v>1375</v>
      </c>
      <c r="B540" s="210" t="s">
        <v>1376</v>
      </c>
      <c r="C540" s="211" t="s">
        <v>968</v>
      </c>
      <c r="D540" s="211">
        <v>16357</v>
      </c>
      <c r="E540" s="212">
        <v>44530</v>
      </c>
      <c r="F540" s="213"/>
      <c r="G540" s="213"/>
      <c r="H540" s="213"/>
      <c r="I540" s="214">
        <v>50740.95</v>
      </c>
      <c r="J540" s="212">
        <v>44559</v>
      </c>
      <c r="K540" s="211" t="s">
        <v>1371</v>
      </c>
      <c r="L540" s="213"/>
      <c r="M540" s="210" t="s">
        <v>1371</v>
      </c>
      <c r="N540" s="214">
        <v>50740.95</v>
      </c>
      <c r="O540" s="215"/>
      <c r="P540" s="213"/>
      <c r="Q540" s="213"/>
      <c r="R540" s="213"/>
      <c r="S540" s="213"/>
      <c r="T540" s="214" t="s">
        <v>1374</v>
      </c>
      <c r="U540" s="185">
        <v>1644</v>
      </c>
      <c r="V540" s="157" t="s">
        <v>999</v>
      </c>
      <c r="W540" s="157" t="s">
        <v>1003</v>
      </c>
    </row>
    <row r="541" spans="1:23" ht="16" customHeight="1">
      <c r="A541" s="210" t="s">
        <v>1375</v>
      </c>
      <c r="B541" s="210" t="s">
        <v>1376</v>
      </c>
      <c r="C541" s="211" t="s">
        <v>968</v>
      </c>
      <c r="D541" s="211">
        <v>16358</v>
      </c>
      <c r="E541" s="212">
        <v>44530</v>
      </c>
      <c r="F541" s="213"/>
      <c r="G541" s="213"/>
      <c r="H541" s="213"/>
      <c r="I541" s="214">
        <v>72918.42</v>
      </c>
      <c r="J541" s="212">
        <v>44559</v>
      </c>
      <c r="K541" s="211" t="s">
        <v>1371</v>
      </c>
      <c r="L541" s="213"/>
      <c r="M541" s="210" t="s">
        <v>1371</v>
      </c>
      <c r="N541" s="214">
        <v>72918.42</v>
      </c>
      <c r="O541" s="215"/>
      <c r="P541" s="213"/>
      <c r="Q541" s="213"/>
      <c r="R541" s="213"/>
      <c r="S541" s="213"/>
      <c r="T541" s="214" t="s">
        <v>1374</v>
      </c>
      <c r="U541" s="185">
        <v>1644</v>
      </c>
      <c r="V541" s="157" t="s">
        <v>999</v>
      </c>
      <c r="W541" s="157" t="s">
        <v>1003</v>
      </c>
    </row>
    <row r="542" spans="1:23" ht="16" customHeight="1">
      <c r="A542" s="210" t="s">
        <v>1375</v>
      </c>
      <c r="B542" s="210" t="s">
        <v>1376</v>
      </c>
      <c r="C542" s="211" t="s">
        <v>968</v>
      </c>
      <c r="D542" s="211">
        <v>16359</v>
      </c>
      <c r="E542" s="212">
        <v>44530</v>
      </c>
      <c r="F542" s="213"/>
      <c r="G542" s="213"/>
      <c r="H542" s="213"/>
      <c r="I542" s="214">
        <v>68655.5</v>
      </c>
      <c r="J542" s="212">
        <v>44559</v>
      </c>
      <c r="K542" s="211" t="s">
        <v>1371</v>
      </c>
      <c r="L542" s="213"/>
      <c r="M542" s="210" t="s">
        <v>1371</v>
      </c>
      <c r="N542" s="214">
        <v>68655.5</v>
      </c>
      <c r="O542" s="215"/>
      <c r="P542" s="213"/>
      <c r="Q542" s="213"/>
      <c r="R542" s="213"/>
      <c r="S542" s="213"/>
      <c r="T542" s="214" t="s">
        <v>1374</v>
      </c>
      <c r="U542" s="185">
        <v>1644</v>
      </c>
      <c r="V542" s="157" t="s">
        <v>999</v>
      </c>
      <c r="W542" s="157" t="s">
        <v>1003</v>
      </c>
    </row>
    <row r="543" spans="1:23" ht="16" customHeight="1">
      <c r="A543" s="210" t="s">
        <v>1375</v>
      </c>
      <c r="B543" s="210" t="s">
        <v>1376</v>
      </c>
      <c r="C543" s="211" t="s">
        <v>968</v>
      </c>
      <c r="D543" s="211">
        <v>16360</v>
      </c>
      <c r="E543" s="212">
        <v>44530</v>
      </c>
      <c r="F543" s="213"/>
      <c r="G543" s="213"/>
      <c r="H543" s="213"/>
      <c r="I543" s="214">
        <v>75794.91</v>
      </c>
      <c r="J543" s="212">
        <v>44559</v>
      </c>
      <c r="K543" s="211" t="s">
        <v>1371</v>
      </c>
      <c r="L543" s="213"/>
      <c r="M543" s="210" t="s">
        <v>1371</v>
      </c>
      <c r="N543" s="214">
        <v>75794.91</v>
      </c>
      <c r="O543" s="215"/>
      <c r="P543" s="213"/>
      <c r="Q543" s="213"/>
      <c r="R543" s="213"/>
      <c r="S543" s="213"/>
      <c r="T543" s="214" t="s">
        <v>1374</v>
      </c>
      <c r="U543" s="185">
        <v>1644</v>
      </c>
      <c r="V543" s="157" t="s">
        <v>999</v>
      </c>
      <c r="W543" s="157" t="s">
        <v>1003</v>
      </c>
    </row>
    <row r="544" spans="1:23" ht="16" customHeight="1">
      <c r="A544" s="210" t="s">
        <v>1375</v>
      </c>
      <c r="B544" s="210" t="s">
        <v>1376</v>
      </c>
      <c r="C544" s="211" t="s">
        <v>968</v>
      </c>
      <c r="D544" s="211">
        <v>16361</v>
      </c>
      <c r="E544" s="212">
        <v>44530</v>
      </c>
      <c r="F544" s="213"/>
      <c r="G544" s="213"/>
      <c r="H544" s="213"/>
      <c r="I544" s="214">
        <v>13368.19</v>
      </c>
      <c r="J544" s="212">
        <v>44559</v>
      </c>
      <c r="K544" s="211" t="s">
        <v>1371</v>
      </c>
      <c r="L544" s="213"/>
      <c r="M544" s="210" t="s">
        <v>1371</v>
      </c>
      <c r="N544" s="214">
        <v>13368.19</v>
      </c>
      <c r="O544" s="215"/>
      <c r="P544" s="213"/>
      <c r="Q544" s="213"/>
      <c r="R544" s="213"/>
      <c r="S544" s="213"/>
      <c r="T544" s="214" t="s">
        <v>1374</v>
      </c>
      <c r="U544" s="185">
        <v>1644</v>
      </c>
      <c r="V544" s="157" t="s">
        <v>999</v>
      </c>
      <c r="W544" s="157" t="s">
        <v>1003</v>
      </c>
    </row>
    <row r="545" spans="1:23" ht="16" customHeight="1">
      <c r="A545" s="210" t="s">
        <v>1375</v>
      </c>
      <c r="B545" s="210" t="s">
        <v>1376</v>
      </c>
      <c r="C545" s="211" t="s">
        <v>968</v>
      </c>
      <c r="D545" s="211">
        <v>16362</v>
      </c>
      <c r="E545" s="212">
        <v>44530</v>
      </c>
      <c r="F545" s="213"/>
      <c r="G545" s="213"/>
      <c r="H545" s="213"/>
      <c r="I545" s="214">
        <v>20623.97</v>
      </c>
      <c r="J545" s="212">
        <v>44559</v>
      </c>
      <c r="K545" s="211" t="s">
        <v>1371</v>
      </c>
      <c r="L545" s="213"/>
      <c r="M545" s="210" t="s">
        <v>1371</v>
      </c>
      <c r="N545" s="214">
        <v>20623.97</v>
      </c>
      <c r="O545" s="215"/>
      <c r="P545" s="213"/>
      <c r="Q545" s="213"/>
      <c r="R545" s="213"/>
      <c r="S545" s="213"/>
      <c r="T545" s="214" t="s">
        <v>1374</v>
      </c>
      <c r="U545" s="185">
        <v>1644</v>
      </c>
      <c r="V545" s="157" t="s">
        <v>999</v>
      </c>
      <c r="W545" s="157" t="s">
        <v>1003</v>
      </c>
    </row>
    <row r="546" spans="1:23" ht="16" customHeight="1">
      <c r="A546" s="210" t="s">
        <v>1375</v>
      </c>
      <c r="B546" s="210" t="s">
        <v>1376</v>
      </c>
      <c r="C546" s="211" t="s">
        <v>968</v>
      </c>
      <c r="D546" s="211">
        <v>16363</v>
      </c>
      <c r="E546" s="212">
        <v>44530</v>
      </c>
      <c r="F546" s="213"/>
      <c r="G546" s="213"/>
      <c r="H546" s="213"/>
      <c r="I546" s="214">
        <v>115798.24</v>
      </c>
      <c r="J546" s="212">
        <v>44559</v>
      </c>
      <c r="K546" s="211" t="s">
        <v>1371</v>
      </c>
      <c r="L546" s="213"/>
      <c r="M546" s="210" t="s">
        <v>1371</v>
      </c>
      <c r="N546" s="214">
        <v>115798.24</v>
      </c>
      <c r="O546" s="215"/>
      <c r="P546" s="213"/>
      <c r="Q546" s="213"/>
      <c r="R546" s="213"/>
      <c r="S546" s="213"/>
      <c r="T546" s="214" t="s">
        <v>1374</v>
      </c>
      <c r="U546" s="185">
        <v>1644</v>
      </c>
      <c r="V546" s="157" t="s">
        <v>999</v>
      </c>
      <c r="W546" s="157" t="s">
        <v>1003</v>
      </c>
    </row>
    <row r="547" spans="1:23" ht="16" customHeight="1">
      <c r="A547" s="210" t="s">
        <v>1375</v>
      </c>
      <c r="B547" s="210" t="s">
        <v>1376</v>
      </c>
      <c r="C547" s="211" t="s">
        <v>968</v>
      </c>
      <c r="D547" s="211">
        <v>16468</v>
      </c>
      <c r="E547" s="212">
        <v>44560</v>
      </c>
      <c r="F547" s="213"/>
      <c r="G547" s="213"/>
      <c r="H547" s="213"/>
      <c r="I547" s="214">
        <v>70086.64</v>
      </c>
      <c r="J547" s="212">
        <v>44592</v>
      </c>
      <c r="K547" s="211" t="s">
        <v>1371</v>
      </c>
      <c r="L547" s="213"/>
      <c r="M547" s="210" t="s">
        <v>1371</v>
      </c>
      <c r="N547" s="214">
        <v>70086.64</v>
      </c>
      <c r="O547" s="215"/>
      <c r="P547" s="213"/>
      <c r="Q547" s="213"/>
      <c r="R547" s="213"/>
      <c r="S547" s="213"/>
      <c r="T547" s="214" t="s">
        <v>1377</v>
      </c>
      <c r="U547" s="185">
        <v>1611</v>
      </c>
      <c r="V547" s="157" t="s">
        <v>999</v>
      </c>
      <c r="W547" s="157" t="s">
        <v>1003</v>
      </c>
    </row>
    <row r="548" spans="1:23" ht="16" customHeight="1">
      <c r="A548" s="210" t="s">
        <v>1375</v>
      </c>
      <c r="B548" s="210" t="s">
        <v>1376</v>
      </c>
      <c r="C548" s="211" t="s">
        <v>968</v>
      </c>
      <c r="D548" s="211">
        <v>16470</v>
      </c>
      <c r="E548" s="212">
        <v>44560</v>
      </c>
      <c r="F548" s="213"/>
      <c r="G548" s="213"/>
      <c r="H548" s="213"/>
      <c r="I548" s="214">
        <v>2964.46</v>
      </c>
      <c r="J548" s="212">
        <v>44592</v>
      </c>
      <c r="K548" s="211" t="s">
        <v>1371</v>
      </c>
      <c r="L548" s="213"/>
      <c r="M548" s="210" t="s">
        <v>1371</v>
      </c>
      <c r="N548" s="214">
        <v>2964.46</v>
      </c>
      <c r="O548" s="215"/>
      <c r="P548" s="213"/>
      <c r="Q548" s="213"/>
      <c r="R548" s="213"/>
      <c r="S548" s="213"/>
      <c r="T548" s="214" t="s">
        <v>1377</v>
      </c>
      <c r="U548" s="185">
        <v>1611</v>
      </c>
      <c r="V548" s="157" t="s">
        <v>999</v>
      </c>
      <c r="W548" s="157" t="s">
        <v>1003</v>
      </c>
    </row>
    <row r="549" spans="1:23" ht="16" customHeight="1">
      <c r="A549" s="210" t="s">
        <v>1375</v>
      </c>
      <c r="B549" s="210" t="s">
        <v>1376</v>
      </c>
      <c r="C549" s="211" t="s">
        <v>968</v>
      </c>
      <c r="D549" s="211">
        <v>16471</v>
      </c>
      <c r="E549" s="212">
        <v>44560</v>
      </c>
      <c r="F549" s="213"/>
      <c r="G549" s="213"/>
      <c r="H549" s="213"/>
      <c r="I549" s="214">
        <v>15183.07</v>
      </c>
      <c r="J549" s="212">
        <v>44592</v>
      </c>
      <c r="K549" s="211" t="s">
        <v>1371</v>
      </c>
      <c r="L549" s="213"/>
      <c r="M549" s="210" t="s">
        <v>1371</v>
      </c>
      <c r="N549" s="214">
        <v>15183.07</v>
      </c>
      <c r="O549" s="215"/>
      <c r="P549" s="213"/>
      <c r="Q549" s="213"/>
      <c r="R549" s="213"/>
      <c r="S549" s="213"/>
      <c r="T549" s="214" t="s">
        <v>1377</v>
      </c>
      <c r="U549" s="185">
        <v>1611</v>
      </c>
      <c r="V549" s="157" t="s">
        <v>999</v>
      </c>
      <c r="W549" s="157" t="s">
        <v>1003</v>
      </c>
    </row>
    <row r="550" spans="1:23" ht="16" customHeight="1">
      <c r="A550" s="210" t="s">
        <v>1375</v>
      </c>
      <c r="B550" s="210" t="s">
        <v>1376</v>
      </c>
      <c r="C550" s="211" t="s">
        <v>968</v>
      </c>
      <c r="D550" s="211">
        <v>16473</v>
      </c>
      <c r="E550" s="212">
        <v>44560</v>
      </c>
      <c r="F550" s="213"/>
      <c r="G550" s="213"/>
      <c r="H550" s="213"/>
      <c r="I550" s="214">
        <v>1338.41</v>
      </c>
      <c r="J550" s="212">
        <v>44592</v>
      </c>
      <c r="K550" s="211" t="s">
        <v>1371</v>
      </c>
      <c r="L550" s="213"/>
      <c r="M550" s="210" t="s">
        <v>1371</v>
      </c>
      <c r="N550" s="214">
        <v>1338.41</v>
      </c>
      <c r="O550" s="215"/>
      <c r="P550" s="213"/>
      <c r="Q550" s="213"/>
      <c r="R550" s="213"/>
      <c r="S550" s="213"/>
      <c r="T550" s="214" t="s">
        <v>1377</v>
      </c>
      <c r="U550" s="185">
        <v>1611</v>
      </c>
      <c r="V550" s="157" t="s">
        <v>999</v>
      </c>
      <c r="W550" s="157" t="s">
        <v>1003</v>
      </c>
    </row>
    <row r="551" spans="1:23" ht="16" customHeight="1">
      <c r="A551" s="210" t="s">
        <v>1375</v>
      </c>
      <c r="B551" s="210" t="s">
        <v>1376</v>
      </c>
      <c r="C551" s="211" t="s">
        <v>968</v>
      </c>
      <c r="D551" s="211">
        <v>16474</v>
      </c>
      <c r="E551" s="212">
        <v>44560</v>
      </c>
      <c r="F551" s="213"/>
      <c r="G551" s="213"/>
      <c r="H551" s="213"/>
      <c r="I551" s="214">
        <v>6223.18</v>
      </c>
      <c r="J551" s="212">
        <v>44592</v>
      </c>
      <c r="K551" s="211" t="s">
        <v>1371</v>
      </c>
      <c r="L551" s="213"/>
      <c r="M551" s="210" t="s">
        <v>1371</v>
      </c>
      <c r="N551" s="214">
        <v>6223.18</v>
      </c>
      <c r="O551" s="215"/>
      <c r="P551" s="213"/>
      <c r="Q551" s="213"/>
      <c r="R551" s="213"/>
      <c r="S551" s="213"/>
      <c r="T551" s="214" t="s">
        <v>1377</v>
      </c>
      <c r="U551" s="185">
        <v>1611</v>
      </c>
      <c r="V551" s="157" t="s">
        <v>999</v>
      </c>
      <c r="W551" s="157" t="s">
        <v>1003</v>
      </c>
    </row>
    <row r="552" spans="1:23" ht="16" customHeight="1">
      <c r="A552" s="210" t="s">
        <v>1375</v>
      </c>
      <c r="B552" s="210" t="s">
        <v>1376</v>
      </c>
      <c r="C552" s="211" t="s">
        <v>968</v>
      </c>
      <c r="D552" s="211">
        <v>16475</v>
      </c>
      <c r="E552" s="212">
        <v>44560</v>
      </c>
      <c r="F552" s="213"/>
      <c r="G552" s="213"/>
      <c r="H552" s="213"/>
      <c r="I552" s="214">
        <v>9868.7099999999991</v>
      </c>
      <c r="J552" s="212">
        <v>44592</v>
      </c>
      <c r="K552" s="211" t="s">
        <v>1371</v>
      </c>
      <c r="L552" s="213"/>
      <c r="M552" s="210" t="s">
        <v>1371</v>
      </c>
      <c r="N552" s="214">
        <v>9868.7099999999991</v>
      </c>
      <c r="O552" s="215"/>
      <c r="P552" s="213"/>
      <c r="Q552" s="213"/>
      <c r="R552" s="213"/>
      <c r="S552" s="213"/>
      <c r="T552" s="214" t="s">
        <v>1377</v>
      </c>
      <c r="U552" s="185">
        <v>1611</v>
      </c>
      <c r="V552" s="157" t="s">
        <v>999</v>
      </c>
      <c r="W552" s="157" t="s">
        <v>1003</v>
      </c>
    </row>
    <row r="553" spans="1:23" ht="16" customHeight="1">
      <c r="A553" s="210" t="s">
        <v>1375</v>
      </c>
      <c r="B553" s="210" t="s">
        <v>1376</v>
      </c>
      <c r="C553" s="211" t="s">
        <v>968</v>
      </c>
      <c r="D553" s="211">
        <v>16476</v>
      </c>
      <c r="E553" s="212">
        <v>44560</v>
      </c>
      <c r="F553" s="213"/>
      <c r="G553" s="213"/>
      <c r="H553" s="213"/>
      <c r="I553" s="214">
        <v>76565.06</v>
      </c>
      <c r="J553" s="212">
        <v>44592</v>
      </c>
      <c r="K553" s="211" t="s">
        <v>1371</v>
      </c>
      <c r="L553" s="213"/>
      <c r="M553" s="210" t="s">
        <v>1371</v>
      </c>
      <c r="N553" s="214">
        <v>76565.06</v>
      </c>
      <c r="O553" s="215"/>
      <c r="P553" s="213"/>
      <c r="Q553" s="213"/>
      <c r="R553" s="213"/>
      <c r="S553" s="213"/>
      <c r="T553" s="214" t="s">
        <v>1377</v>
      </c>
      <c r="U553" s="185">
        <v>1611</v>
      </c>
      <c r="V553" s="157" t="s">
        <v>999</v>
      </c>
      <c r="W553" s="157" t="s">
        <v>1003</v>
      </c>
    </row>
    <row r="554" spans="1:23" ht="16" customHeight="1">
      <c r="A554" s="210" t="s">
        <v>1375</v>
      </c>
      <c r="B554" s="210" t="s">
        <v>1376</v>
      </c>
      <c r="C554" s="211" t="s">
        <v>968</v>
      </c>
      <c r="D554" s="211">
        <v>16477</v>
      </c>
      <c r="E554" s="212">
        <v>44560</v>
      </c>
      <c r="F554" s="213"/>
      <c r="G554" s="213"/>
      <c r="H554" s="213"/>
      <c r="I554" s="214">
        <v>4488.45</v>
      </c>
      <c r="J554" s="212">
        <v>44592</v>
      </c>
      <c r="K554" s="211" t="s">
        <v>1371</v>
      </c>
      <c r="L554" s="213"/>
      <c r="M554" s="210" t="s">
        <v>1371</v>
      </c>
      <c r="N554" s="214">
        <v>4488.45</v>
      </c>
      <c r="O554" s="215"/>
      <c r="P554" s="213"/>
      <c r="Q554" s="213"/>
      <c r="R554" s="213"/>
      <c r="S554" s="213"/>
      <c r="T554" s="214" t="s">
        <v>1377</v>
      </c>
      <c r="U554" s="185">
        <v>1611</v>
      </c>
      <c r="V554" s="157" t="s">
        <v>999</v>
      </c>
      <c r="W554" s="157" t="s">
        <v>1003</v>
      </c>
    </row>
    <row r="555" spans="1:23" ht="16" customHeight="1">
      <c r="A555" s="210" t="s">
        <v>1375</v>
      </c>
      <c r="B555" s="210" t="s">
        <v>1376</v>
      </c>
      <c r="C555" s="211" t="s">
        <v>968</v>
      </c>
      <c r="D555" s="211">
        <v>16478</v>
      </c>
      <c r="E555" s="212">
        <v>44560</v>
      </c>
      <c r="F555" s="213"/>
      <c r="G555" s="213"/>
      <c r="H555" s="213"/>
      <c r="I555" s="214">
        <v>10169.14</v>
      </c>
      <c r="J555" s="212">
        <v>44592</v>
      </c>
      <c r="K555" s="211" t="s">
        <v>1371</v>
      </c>
      <c r="L555" s="213"/>
      <c r="M555" s="210" t="s">
        <v>1371</v>
      </c>
      <c r="N555" s="214">
        <v>10169.14</v>
      </c>
      <c r="O555" s="215"/>
      <c r="P555" s="213"/>
      <c r="Q555" s="213"/>
      <c r="R555" s="213"/>
      <c r="S555" s="213"/>
      <c r="T555" s="214" t="s">
        <v>1377</v>
      </c>
      <c r="U555" s="185">
        <v>1611</v>
      </c>
      <c r="V555" s="157" t="s">
        <v>999</v>
      </c>
      <c r="W555" s="157" t="s">
        <v>1003</v>
      </c>
    </row>
    <row r="556" spans="1:23" ht="16" customHeight="1">
      <c r="A556" s="210" t="s">
        <v>1375</v>
      </c>
      <c r="B556" s="210" t="s">
        <v>1376</v>
      </c>
      <c r="C556" s="211" t="s">
        <v>968</v>
      </c>
      <c r="D556" s="211">
        <v>16479</v>
      </c>
      <c r="E556" s="212">
        <v>44560</v>
      </c>
      <c r="F556" s="213"/>
      <c r="G556" s="213"/>
      <c r="H556" s="213"/>
      <c r="I556" s="214">
        <v>51439.46</v>
      </c>
      <c r="J556" s="212">
        <v>44592</v>
      </c>
      <c r="K556" s="211" t="s">
        <v>1371</v>
      </c>
      <c r="L556" s="213"/>
      <c r="M556" s="210" t="s">
        <v>1371</v>
      </c>
      <c r="N556" s="214">
        <v>51439.46</v>
      </c>
      <c r="O556" s="215"/>
      <c r="P556" s="213"/>
      <c r="Q556" s="213"/>
      <c r="R556" s="213"/>
      <c r="S556" s="213"/>
      <c r="T556" s="214" t="s">
        <v>1377</v>
      </c>
      <c r="U556" s="185">
        <v>1611</v>
      </c>
      <c r="V556" s="157" t="s">
        <v>999</v>
      </c>
      <c r="W556" s="157" t="s">
        <v>1003</v>
      </c>
    </row>
    <row r="557" spans="1:23" ht="16" customHeight="1">
      <c r="A557" s="210" t="s">
        <v>1375</v>
      </c>
      <c r="B557" s="210" t="s">
        <v>1376</v>
      </c>
      <c r="C557" s="211" t="s">
        <v>968</v>
      </c>
      <c r="D557" s="211">
        <v>16480</v>
      </c>
      <c r="E557" s="212">
        <v>44560</v>
      </c>
      <c r="F557" s="213"/>
      <c r="G557" s="213"/>
      <c r="H557" s="213"/>
      <c r="I557" s="214">
        <v>19165.84</v>
      </c>
      <c r="J557" s="212">
        <v>44592</v>
      </c>
      <c r="K557" s="211" t="s">
        <v>1371</v>
      </c>
      <c r="L557" s="213"/>
      <c r="M557" s="210" t="s">
        <v>1371</v>
      </c>
      <c r="N557" s="214">
        <v>19165.84</v>
      </c>
      <c r="O557" s="215"/>
      <c r="P557" s="213"/>
      <c r="Q557" s="213"/>
      <c r="R557" s="213"/>
      <c r="S557" s="213"/>
      <c r="T557" s="214" t="s">
        <v>1377</v>
      </c>
      <c r="U557" s="185">
        <v>1611</v>
      </c>
      <c r="V557" s="157" t="s">
        <v>999</v>
      </c>
      <c r="W557" s="157" t="s">
        <v>1003</v>
      </c>
    </row>
    <row r="558" spans="1:23" ht="16" customHeight="1">
      <c r="A558" s="210" t="s">
        <v>1375</v>
      </c>
      <c r="B558" s="210" t="s">
        <v>1376</v>
      </c>
      <c r="C558" s="211" t="s">
        <v>968</v>
      </c>
      <c r="D558" s="211">
        <v>16481</v>
      </c>
      <c r="E558" s="212">
        <v>44560</v>
      </c>
      <c r="F558" s="213"/>
      <c r="G558" s="213"/>
      <c r="H558" s="213"/>
      <c r="I558" s="214">
        <v>49180.41</v>
      </c>
      <c r="J558" s="212">
        <v>44592</v>
      </c>
      <c r="K558" s="211" t="s">
        <v>1371</v>
      </c>
      <c r="L558" s="213"/>
      <c r="M558" s="210" t="s">
        <v>1371</v>
      </c>
      <c r="N558" s="214">
        <v>49180.41</v>
      </c>
      <c r="O558" s="215"/>
      <c r="P558" s="213"/>
      <c r="Q558" s="213"/>
      <c r="R558" s="213"/>
      <c r="S558" s="213"/>
      <c r="T558" s="214" t="s">
        <v>1377</v>
      </c>
      <c r="U558" s="185">
        <v>1611</v>
      </c>
      <c r="V558" s="157" t="s">
        <v>999</v>
      </c>
      <c r="W558" s="157" t="s">
        <v>1003</v>
      </c>
    </row>
    <row r="559" spans="1:23" ht="16" customHeight="1">
      <c r="A559" s="210" t="s">
        <v>1375</v>
      </c>
      <c r="B559" s="210" t="s">
        <v>1376</v>
      </c>
      <c r="C559" s="211" t="s">
        <v>968</v>
      </c>
      <c r="D559" s="211">
        <v>16482</v>
      </c>
      <c r="E559" s="212">
        <v>44560</v>
      </c>
      <c r="F559" s="213"/>
      <c r="G559" s="213"/>
      <c r="H559" s="213"/>
      <c r="I559" s="214">
        <v>38207.879999999997</v>
      </c>
      <c r="J559" s="212">
        <v>44592</v>
      </c>
      <c r="K559" s="211" t="s">
        <v>1371</v>
      </c>
      <c r="L559" s="213"/>
      <c r="M559" s="210" t="s">
        <v>1371</v>
      </c>
      <c r="N559" s="214">
        <v>38207.879999999997</v>
      </c>
      <c r="O559" s="215"/>
      <c r="P559" s="213"/>
      <c r="Q559" s="213"/>
      <c r="R559" s="213"/>
      <c r="S559" s="213"/>
      <c r="T559" s="214" t="s">
        <v>1377</v>
      </c>
      <c r="U559" s="185">
        <v>1611</v>
      </c>
      <c r="V559" s="157" t="s">
        <v>999</v>
      </c>
      <c r="W559" s="157" t="s">
        <v>1003</v>
      </c>
    </row>
    <row r="560" spans="1:23" ht="16" customHeight="1">
      <c r="A560" s="210" t="s">
        <v>1375</v>
      </c>
      <c r="B560" s="210" t="s">
        <v>1376</v>
      </c>
      <c r="C560" s="211" t="s">
        <v>968</v>
      </c>
      <c r="D560" s="211">
        <v>16483</v>
      </c>
      <c r="E560" s="212">
        <v>44560</v>
      </c>
      <c r="F560" s="213"/>
      <c r="G560" s="213"/>
      <c r="H560" s="213"/>
      <c r="I560" s="214">
        <v>33660.879999999997</v>
      </c>
      <c r="J560" s="212">
        <v>44592</v>
      </c>
      <c r="K560" s="211" t="s">
        <v>1371</v>
      </c>
      <c r="L560" s="213"/>
      <c r="M560" s="210" t="s">
        <v>1371</v>
      </c>
      <c r="N560" s="214">
        <v>33660.879999999997</v>
      </c>
      <c r="O560" s="215"/>
      <c r="P560" s="213"/>
      <c r="Q560" s="213"/>
      <c r="R560" s="213"/>
      <c r="S560" s="213"/>
      <c r="T560" s="214" t="s">
        <v>1377</v>
      </c>
      <c r="U560" s="185">
        <v>1611</v>
      </c>
      <c r="V560" s="157" t="s">
        <v>999</v>
      </c>
      <c r="W560" s="157" t="s">
        <v>1003</v>
      </c>
    </row>
    <row r="561" spans="1:23" ht="16" customHeight="1">
      <c r="A561" s="210" t="s">
        <v>1375</v>
      </c>
      <c r="B561" s="210" t="s">
        <v>1376</v>
      </c>
      <c r="C561" s="211" t="s">
        <v>968</v>
      </c>
      <c r="D561" s="211">
        <v>16484</v>
      </c>
      <c r="E561" s="212">
        <v>44560</v>
      </c>
      <c r="F561" s="213"/>
      <c r="G561" s="213"/>
      <c r="H561" s="213"/>
      <c r="I561" s="214">
        <v>15800.79</v>
      </c>
      <c r="J561" s="212">
        <v>44592</v>
      </c>
      <c r="K561" s="211" t="s">
        <v>1371</v>
      </c>
      <c r="L561" s="213"/>
      <c r="M561" s="210" t="s">
        <v>1371</v>
      </c>
      <c r="N561" s="214">
        <v>15800.79</v>
      </c>
      <c r="O561" s="215"/>
      <c r="P561" s="213"/>
      <c r="Q561" s="213"/>
      <c r="R561" s="213"/>
      <c r="S561" s="213"/>
      <c r="T561" s="214" t="s">
        <v>1377</v>
      </c>
      <c r="U561" s="185">
        <v>1611</v>
      </c>
      <c r="V561" s="157" t="s">
        <v>999</v>
      </c>
      <c r="W561" s="157" t="s">
        <v>1003</v>
      </c>
    </row>
    <row r="562" spans="1:23" ht="16" customHeight="1">
      <c r="A562" s="210" t="s">
        <v>1375</v>
      </c>
      <c r="B562" s="210" t="s">
        <v>1376</v>
      </c>
      <c r="C562" s="211" t="s">
        <v>968</v>
      </c>
      <c r="D562" s="211">
        <v>16485</v>
      </c>
      <c r="E562" s="212">
        <v>44560</v>
      </c>
      <c r="F562" s="213"/>
      <c r="G562" s="213"/>
      <c r="H562" s="213"/>
      <c r="I562" s="214">
        <v>22558.28</v>
      </c>
      <c r="J562" s="212">
        <v>44592</v>
      </c>
      <c r="K562" s="211" t="s">
        <v>1371</v>
      </c>
      <c r="L562" s="213"/>
      <c r="M562" s="210" t="s">
        <v>1371</v>
      </c>
      <c r="N562" s="214">
        <v>22558.28</v>
      </c>
      <c r="O562" s="215"/>
      <c r="P562" s="213"/>
      <c r="Q562" s="213"/>
      <c r="R562" s="213"/>
      <c r="S562" s="213"/>
      <c r="T562" s="214" t="s">
        <v>1377</v>
      </c>
      <c r="U562" s="185">
        <v>1611</v>
      </c>
      <c r="V562" s="157" t="s">
        <v>999</v>
      </c>
      <c r="W562" s="157" t="s">
        <v>1003</v>
      </c>
    </row>
    <row r="563" spans="1:23" ht="16" customHeight="1">
      <c r="A563" s="210" t="s">
        <v>1375</v>
      </c>
      <c r="B563" s="210" t="s">
        <v>1376</v>
      </c>
      <c r="C563" s="211" t="s">
        <v>968</v>
      </c>
      <c r="D563" s="211">
        <v>16486</v>
      </c>
      <c r="E563" s="212">
        <v>44560</v>
      </c>
      <c r="F563" s="213"/>
      <c r="G563" s="213"/>
      <c r="H563" s="213"/>
      <c r="I563" s="214">
        <v>18578.61</v>
      </c>
      <c r="J563" s="212">
        <v>44592</v>
      </c>
      <c r="K563" s="211" t="s">
        <v>1371</v>
      </c>
      <c r="L563" s="213"/>
      <c r="M563" s="210" t="s">
        <v>1371</v>
      </c>
      <c r="N563" s="214">
        <v>18578.61</v>
      </c>
      <c r="O563" s="215"/>
      <c r="P563" s="213"/>
      <c r="Q563" s="213"/>
      <c r="R563" s="213"/>
      <c r="S563" s="213"/>
      <c r="T563" s="214" t="s">
        <v>1377</v>
      </c>
      <c r="U563" s="185">
        <v>1611</v>
      </c>
      <c r="V563" s="157" t="s">
        <v>999</v>
      </c>
      <c r="W563" s="157" t="s">
        <v>1003</v>
      </c>
    </row>
    <row r="564" spans="1:23" ht="16" customHeight="1">
      <c r="A564" s="210" t="s">
        <v>1375</v>
      </c>
      <c r="B564" s="210" t="s">
        <v>1376</v>
      </c>
      <c r="C564" s="211" t="s">
        <v>968</v>
      </c>
      <c r="D564" s="211">
        <v>16487</v>
      </c>
      <c r="E564" s="212">
        <v>44560</v>
      </c>
      <c r="F564" s="213"/>
      <c r="G564" s="213"/>
      <c r="H564" s="213"/>
      <c r="I564" s="214">
        <v>24467.95</v>
      </c>
      <c r="J564" s="212">
        <v>44592</v>
      </c>
      <c r="K564" s="211" t="s">
        <v>1371</v>
      </c>
      <c r="L564" s="213"/>
      <c r="M564" s="210" t="s">
        <v>1371</v>
      </c>
      <c r="N564" s="214">
        <v>24467.95</v>
      </c>
      <c r="O564" s="215"/>
      <c r="P564" s="213"/>
      <c r="Q564" s="213"/>
      <c r="R564" s="213"/>
      <c r="S564" s="213"/>
      <c r="T564" s="214" t="s">
        <v>1377</v>
      </c>
      <c r="U564" s="185">
        <v>1611</v>
      </c>
      <c r="V564" s="157" t="s">
        <v>999</v>
      </c>
      <c r="W564" s="157" t="s">
        <v>1003</v>
      </c>
    </row>
    <row r="565" spans="1:23" ht="16" customHeight="1">
      <c r="A565" s="210" t="s">
        <v>1375</v>
      </c>
      <c r="B565" s="210" t="s">
        <v>1376</v>
      </c>
      <c r="C565" s="211" t="s">
        <v>968</v>
      </c>
      <c r="D565" s="211">
        <v>16488</v>
      </c>
      <c r="E565" s="212">
        <v>44560</v>
      </c>
      <c r="F565" s="213"/>
      <c r="G565" s="213"/>
      <c r="H565" s="213"/>
      <c r="I565" s="214">
        <v>18488.080000000002</v>
      </c>
      <c r="J565" s="212">
        <v>44592</v>
      </c>
      <c r="K565" s="211" t="s">
        <v>1371</v>
      </c>
      <c r="L565" s="213"/>
      <c r="M565" s="210" t="s">
        <v>1371</v>
      </c>
      <c r="N565" s="214">
        <v>18488.080000000002</v>
      </c>
      <c r="O565" s="215"/>
      <c r="P565" s="213"/>
      <c r="Q565" s="213"/>
      <c r="R565" s="213"/>
      <c r="S565" s="213"/>
      <c r="T565" s="214" t="s">
        <v>1377</v>
      </c>
      <c r="U565" s="185">
        <v>1611</v>
      </c>
      <c r="V565" s="157" t="s">
        <v>999</v>
      </c>
      <c r="W565" s="157" t="s">
        <v>1003</v>
      </c>
    </row>
    <row r="566" spans="1:23" ht="16" customHeight="1">
      <c r="A566" s="210" t="s">
        <v>1375</v>
      </c>
      <c r="B566" s="210" t="s">
        <v>1376</v>
      </c>
      <c r="C566" s="211" t="s">
        <v>968</v>
      </c>
      <c r="D566" s="211">
        <v>16489</v>
      </c>
      <c r="E566" s="212">
        <v>44560</v>
      </c>
      <c r="F566" s="213"/>
      <c r="G566" s="213"/>
      <c r="H566" s="213"/>
      <c r="I566" s="214">
        <v>14824.87</v>
      </c>
      <c r="J566" s="212">
        <v>44592</v>
      </c>
      <c r="K566" s="211" t="s">
        <v>1371</v>
      </c>
      <c r="L566" s="213"/>
      <c r="M566" s="210" t="s">
        <v>1371</v>
      </c>
      <c r="N566" s="214">
        <v>14824.87</v>
      </c>
      <c r="O566" s="215"/>
      <c r="P566" s="213"/>
      <c r="Q566" s="213"/>
      <c r="R566" s="213"/>
      <c r="S566" s="213"/>
      <c r="T566" s="214" t="s">
        <v>1377</v>
      </c>
      <c r="U566" s="185">
        <v>1611</v>
      </c>
      <c r="V566" s="157" t="s">
        <v>999</v>
      </c>
      <c r="W566" s="157" t="s">
        <v>1003</v>
      </c>
    </row>
    <row r="567" spans="1:23" ht="16" customHeight="1">
      <c r="A567" s="210" t="s">
        <v>1375</v>
      </c>
      <c r="B567" s="210" t="s">
        <v>1376</v>
      </c>
      <c r="C567" s="211" t="s">
        <v>968</v>
      </c>
      <c r="D567" s="211">
        <v>16490</v>
      </c>
      <c r="E567" s="212">
        <v>44560</v>
      </c>
      <c r="F567" s="213"/>
      <c r="G567" s="213"/>
      <c r="H567" s="213"/>
      <c r="I567" s="214">
        <v>30389.55</v>
      </c>
      <c r="J567" s="212">
        <v>44592</v>
      </c>
      <c r="K567" s="211" t="s">
        <v>1371</v>
      </c>
      <c r="L567" s="213"/>
      <c r="M567" s="210" t="s">
        <v>1371</v>
      </c>
      <c r="N567" s="214">
        <v>30389.55</v>
      </c>
      <c r="O567" s="215"/>
      <c r="P567" s="213"/>
      <c r="Q567" s="213"/>
      <c r="R567" s="213"/>
      <c r="S567" s="213"/>
      <c r="T567" s="214" t="s">
        <v>1377</v>
      </c>
      <c r="U567" s="185">
        <v>1611</v>
      </c>
      <c r="V567" s="157" t="s">
        <v>999</v>
      </c>
      <c r="W567" s="157" t="s">
        <v>1003</v>
      </c>
    </row>
    <row r="568" spans="1:23" ht="16" customHeight="1">
      <c r="A568" s="210" t="s">
        <v>1375</v>
      </c>
      <c r="B568" s="210" t="s">
        <v>1376</v>
      </c>
      <c r="C568" s="211" t="s">
        <v>968</v>
      </c>
      <c r="D568" s="211">
        <v>16491</v>
      </c>
      <c r="E568" s="212">
        <v>44560</v>
      </c>
      <c r="F568" s="213"/>
      <c r="G568" s="213"/>
      <c r="H568" s="213"/>
      <c r="I568" s="214">
        <v>19638.060000000001</v>
      </c>
      <c r="J568" s="212">
        <v>44592</v>
      </c>
      <c r="K568" s="211" t="s">
        <v>1371</v>
      </c>
      <c r="L568" s="213"/>
      <c r="M568" s="210" t="s">
        <v>1371</v>
      </c>
      <c r="N568" s="214">
        <v>19638.060000000001</v>
      </c>
      <c r="O568" s="215"/>
      <c r="P568" s="213"/>
      <c r="Q568" s="213"/>
      <c r="R568" s="213"/>
      <c r="S568" s="213"/>
      <c r="T568" s="214" t="s">
        <v>1377</v>
      </c>
      <c r="U568" s="185">
        <v>1611</v>
      </c>
      <c r="V568" s="157" t="s">
        <v>999</v>
      </c>
      <c r="W568" s="157" t="s">
        <v>1003</v>
      </c>
    </row>
    <row r="569" spans="1:23" ht="16" customHeight="1">
      <c r="A569" s="210" t="s">
        <v>1375</v>
      </c>
      <c r="B569" s="210" t="s">
        <v>1376</v>
      </c>
      <c r="C569" s="211" t="s">
        <v>968</v>
      </c>
      <c r="D569" s="211">
        <v>16492</v>
      </c>
      <c r="E569" s="212">
        <v>44560</v>
      </c>
      <c r="F569" s="213"/>
      <c r="G569" s="213"/>
      <c r="H569" s="213"/>
      <c r="I569" s="214">
        <v>15210.35</v>
      </c>
      <c r="J569" s="212">
        <v>44592</v>
      </c>
      <c r="K569" s="211" t="s">
        <v>1371</v>
      </c>
      <c r="L569" s="213"/>
      <c r="M569" s="210" t="s">
        <v>1371</v>
      </c>
      <c r="N569" s="214">
        <v>15210.35</v>
      </c>
      <c r="O569" s="215"/>
      <c r="P569" s="213"/>
      <c r="Q569" s="213"/>
      <c r="R569" s="213"/>
      <c r="S569" s="213"/>
      <c r="T569" s="214" t="s">
        <v>1377</v>
      </c>
      <c r="U569" s="185">
        <v>1611</v>
      </c>
      <c r="V569" s="157" t="s">
        <v>999</v>
      </c>
      <c r="W569" s="157" t="s">
        <v>1003</v>
      </c>
    </row>
    <row r="570" spans="1:23" ht="16" customHeight="1">
      <c r="A570" s="210" t="s">
        <v>1375</v>
      </c>
      <c r="B570" s="210" t="s">
        <v>1376</v>
      </c>
      <c r="C570" s="211" t="s">
        <v>968</v>
      </c>
      <c r="D570" s="211">
        <v>16493</v>
      </c>
      <c r="E570" s="212">
        <v>44560</v>
      </c>
      <c r="F570" s="213"/>
      <c r="G570" s="213"/>
      <c r="H570" s="213"/>
      <c r="I570" s="214">
        <v>36106.699999999997</v>
      </c>
      <c r="J570" s="212">
        <v>44592</v>
      </c>
      <c r="K570" s="211" t="s">
        <v>1371</v>
      </c>
      <c r="L570" s="213"/>
      <c r="M570" s="210" t="s">
        <v>1371</v>
      </c>
      <c r="N570" s="214">
        <v>36106.699999999997</v>
      </c>
      <c r="O570" s="215"/>
      <c r="P570" s="213"/>
      <c r="Q570" s="213"/>
      <c r="R570" s="213"/>
      <c r="S570" s="213"/>
      <c r="T570" s="214" t="s">
        <v>1377</v>
      </c>
      <c r="U570" s="185">
        <v>1611</v>
      </c>
      <c r="V570" s="157" t="s">
        <v>999</v>
      </c>
      <c r="W570" s="157" t="s">
        <v>1003</v>
      </c>
    </row>
    <row r="571" spans="1:23" ht="16" customHeight="1">
      <c r="A571" s="210" t="s">
        <v>1375</v>
      </c>
      <c r="B571" s="210" t="s">
        <v>1376</v>
      </c>
      <c r="C571" s="211" t="s">
        <v>968</v>
      </c>
      <c r="D571" s="211">
        <v>16494</v>
      </c>
      <c r="E571" s="212">
        <v>44560</v>
      </c>
      <c r="F571" s="213"/>
      <c r="G571" s="213"/>
      <c r="H571" s="213"/>
      <c r="I571" s="214">
        <v>50448.25</v>
      </c>
      <c r="J571" s="212">
        <v>44592</v>
      </c>
      <c r="K571" s="211" t="s">
        <v>1371</v>
      </c>
      <c r="L571" s="213"/>
      <c r="M571" s="210" t="s">
        <v>1371</v>
      </c>
      <c r="N571" s="214">
        <v>50448.25</v>
      </c>
      <c r="O571" s="215"/>
      <c r="P571" s="213"/>
      <c r="Q571" s="213"/>
      <c r="R571" s="213"/>
      <c r="S571" s="213"/>
      <c r="T571" s="214" t="s">
        <v>1377</v>
      </c>
      <c r="U571" s="185">
        <v>1611</v>
      </c>
      <c r="V571" s="157" t="s">
        <v>999</v>
      </c>
      <c r="W571" s="157" t="s">
        <v>1003</v>
      </c>
    </row>
    <row r="572" spans="1:23" ht="16" customHeight="1">
      <c r="A572" s="210" t="s">
        <v>1375</v>
      </c>
      <c r="B572" s="210" t="s">
        <v>1376</v>
      </c>
      <c r="C572" s="211" t="s">
        <v>968</v>
      </c>
      <c r="D572" s="211">
        <v>16495</v>
      </c>
      <c r="E572" s="212">
        <v>44560</v>
      </c>
      <c r="F572" s="213"/>
      <c r="G572" s="213"/>
      <c r="H572" s="213"/>
      <c r="I572" s="214">
        <v>72918.42</v>
      </c>
      <c r="J572" s="212">
        <v>44592</v>
      </c>
      <c r="K572" s="211" t="s">
        <v>1371</v>
      </c>
      <c r="L572" s="213"/>
      <c r="M572" s="210" t="s">
        <v>1371</v>
      </c>
      <c r="N572" s="214">
        <v>72918.42</v>
      </c>
      <c r="O572" s="215"/>
      <c r="P572" s="213"/>
      <c r="Q572" s="213"/>
      <c r="R572" s="213"/>
      <c r="S572" s="213"/>
      <c r="T572" s="214" t="s">
        <v>1377</v>
      </c>
      <c r="U572" s="185">
        <v>1611</v>
      </c>
      <c r="V572" s="157" t="s">
        <v>999</v>
      </c>
      <c r="W572" s="157" t="s">
        <v>1003</v>
      </c>
    </row>
    <row r="573" spans="1:23" ht="16" customHeight="1">
      <c r="A573" s="210" t="s">
        <v>1375</v>
      </c>
      <c r="B573" s="210" t="s">
        <v>1376</v>
      </c>
      <c r="C573" s="211" t="s">
        <v>968</v>
      </c>
      <c r="D573" s="211">
        <v>16496</v>
      </c>
      <c r="E573" s="212">
        <v>44560</v>
      </c>
      <c r="F573" s="213"/>
      <c r="G573" s="213"/>
      <c r="H573" s="213"/>
      <c r="I573" s="214">
        <v>68655.78</v>
      </c>
      <c r="J573" s="212">
        <v>44592</v>
      </c>
      <c r="K573" s="211" t="s">
        <v>1371</v>
      </c>
      <c r="L573" s="213"/>
      <c r="M573" s="210" t="s">
        <v>1371</v>
      </c>
      <c r="N573" s="214">
        <v>68655.78</v>
      </c>
      <c r="O573" s="215"/>
      <c r="P573" s="213"/>
      <c r="Q573" s="213"/>
      <c r="R573" s="213"/>
      <c r="S573" s="213"/>
      <c r="T573" s="214" t="s">
        <v>1377</v>
      </c>
      <c r="U573" s="185">
        <v>1611</v>
      </c>
      <c r="V573" s="157" t="s">
        <v>999</v>
      </c>
      <c r="W573" s="157" t="s">
        <v>1003</v>
      </c>
    </row>
    <row r="574" spans="1:23" ht="16" customHeight="1">
      <c r="A574" s="210" t="s">
        <v>1375</v>
      </c>
      <c r="B574" s="210" t="s">
        <v>1376</v>
      </c>
      <c r="C574" s="211" t="s">
        <v>968</v>
      </c>
      <c r="D574" s="211">
        <v>16497</v>
      </c>
      <c r="E574" s="212">
        <v>44560</v>
      </c>
      <c r="F574" s="213"/>
      <c r="G574" s="213"/>
      <c r="H574" s="213"/>
      <c r="I574" s="214">
        <v>75794.91</v>
      </c>
      <c r="J574" s="212">
        <v>44592</v>
      </c>
      <c r="K574" s="211" t="s">
        <v>1371</v>
      </c>
      <c r="L574" s="213"/>
      <c r="M574" s="210" t="s">
        <v>1371</v>
      </c>
      <c r="N574" s="214">
        <v>75794.91</v>
      </c>
      <c r="O574" s="215"/>
      <c r="P574" s="213"/>
      <c r="Q574" s="213"/>
      <c r="R574" s="213"/>
      <c r="S574" s="213"/>
      <c r="T574" s="214" t="s">
        <v>1377</v>
      </c>
      <c r="U574" s="185">
        <v>1611</v>
      </c>
      <c r="V574" s="157" t="s">
        <v>999</v>
      </c>
      <c r="W574" s="157" t="s">
        <v>1003</v>
      </c>
    </row>
    <row r="575" spans="1:23" ht="16" customHeight="1">
      <c r="A575" s="210" t="s">
        <v>1375</v>
      </c>
      <c r="B575" s="210" t="s">
        <v>1376</v>
      </c>
      <c r="C575" s="211" t="s">
        <v>968</v>
      </c>
      <c r="D575" s="211">
        <v>16498</v>
      </c>
      <c r="E575" s="212">
        <v>44560</v>
      </c>
      <c r="F575" s="213"/>
      <c r="G575" s="213"/>
      <c r="H575" s="213"/>
      <c r="I575" s="214">
        <v>13368.19</v>
      </c>
      <c r="J575" s="212">
        <v>44592</v>
      </c>
      <c r="K575" s="211" t="s">
        <v>1371</v>
      </c>
      <c r="L575" s="213"/>
      <c r="M575" s="210" t="s">
        <v>1371</v>
      </c>
      <c r="N575" s="214">
        <v>13368.19</v>
      </c>
      <c r="O575" s="215"/>
      <c r="P575" s="213"/>
      <c r="Q575" s="213"/>
      <c r="R575" s="213"/>
      <c r="S575" s="213"/>
      <c r="T575" s="214" t="s">
        <v>1377</v>
      </c>
      <c r="U575" s="185">
        <v>1611</v>
      </c>
      <c r="V575" s="157" t="s">
        <v>999</v>
      </c>
      <c r="W575" s="157" t="s">
        <v>1003</v>
      </c>
    </row>
    <row r="576" spans="1:23" ht="16" customHeight="1">
      <c r="A576" s="210" t="s">
        <v>1375</v>
      </c>
      <c r="B576" s="210" t="s">
        <v>1376</v>
      </c>
      <c r="C576" s="211" t="s">
        <v>968</v>
      </c>
      <c r="D576" s="211">
        <v>16499</v>
      </c>
      <c r="E576" s="212">
        <v>44560</v>
      </c>
      <c r="F576" s="213"/>
      <c r="G576" s="213"/>
      <c r="H576" s="213"/>
      <c r="I576" s="214">
        <v>20623.97</v>
      </c>
      <c r="J576" s="212">
        <v>44592</v>
      </c>
      <c r="K576" s="211" t="s">
        <v>1371</v>
      </c>
      <c r="L576" s="213"/>
      <c r="M576" s="210" t="s">
        <v>1371</v>
      </c>
      <c r="N576" s="214">
        <v>20623.97</v>
      </c>
      <c r="O576" s="215"/>
      <c r="P576" s="213"/>
      <c r="Q576" s="213"/>
      <c r="R576" s="213"/>
      <c r="S576" s="213"/>
      <c r="T576" s="214" t="s">
        <v>1377</v>
      </c>
      <c r="U576" s="185">
        <v>1611</v>
      </c>
      <c r="V576" s="157" t="s">
        <v>999</v>
      </c>
      <c r="W576" s="157" t="s">
        <v>1003</v>
      </c>
    </row>
    <row r="577" spans="1:23" ht="16" customHeight="1">
      <c r="A577" s="210" t="s">
        <v>1375</v>
      </c>
      <c r="B577" s="210" t="s">
        <v>1376</v>
      </c>
      <c r="C577" s="211" t="s">
        <v>968</v>
      </c>
      <c r="D577" s="211">
        <v>16500</v>
      </c>
      <c r="E577" s="212">
        <v>44560</v>
      </c>
      <c r="F577" s="213"/>
      <c r="G577" s="213"/>
      <c r="H577" s="213"/>
      <c r="I577" s="214">
        <v>115798.24</v>
      </c>
      <c r="J577" s="212">
        <v>44592</v>
      </c>
      <c r="K577" s="211" t="s">
        <v>1371</v>
      </c>
      <c r="L577" s="213"/>
      <c r="M577" s="210" t="s">
        <v>1371</v>
      </c>
      <c r="N577" s="214">
        <v>115798.24</v>
      </c>
      <c r="O577" s="215"/>
      <c r="P577" s="213"/>
      <c r="Q577" s="213"/>
      <c r="R577" s="213"/>
      <c r="S577" s="213"/>
      <c r="T577" s="214" t="s">
        <v>1377</v>
      </c>
      <c r="U577" s="185">
        <v>1611</v>
      </c>
      <c r="V577" s="157" t="s">
        <v>999</v>
      </c>
      <c r="W577" s="157" t="s">
        <v>1003</v>
      </c>
    </row>
    <row r="578" spans="1:23" ht="16" customHeight="1">
      <c r="A578" s="210" t="s">
        <v>1375</v>
      </c>
      <c r="B578" s="210" t="s">
        <v>1376</v>
      </c>
      <c r="C578" s="211" t="s">
        <v>968</v>
      </c>
      <c r="D578" s="211">
        <v>16553</v>
      </c>
      <c r="E578" s="212">
        <v>44592</v>
      </c>
      <c r="F578" s="213"/>
      <c r="G578" s="213"/>
      <c r="H578" s="213"/>
      <c r="I578" s="214">
        <v>62242.43</v>
      </c>
      <c r="J578" s="212">
        <v>44620</v>
      </c>
      <c r="K578" s="211" t="s">
        <v>1371</v>
      </c>
      <c r="L578" s="213"/>
      <c r="M578" s="210" t="s">
        <v>1371</v>
      </c>
      <c r="N578" s="214">
        <v>62242.43</v>
      </c>
      <c r="O578" s="215"/>
      <c r="P578" s="213"/>
      <c r="Q578" s="213"/>
      <c r="R578" s="213"/>
      <c r="S578" s="213"/>
      <c r="T578" s="214" t="s">
        <v>1372</v>
      </c>
      <c r="U578" s="185">
        <v>1583</v>
      </c>
      <c r="V578" s="157" t="s">
        <v>999</v>
      </c>
      <c r="W578" s="157" t="s">
        <v>1003</v>
      </c>
    </row>
    <row r="579" spans="1:23" ht="16" customHeight="1">
      <c r="A579" s="210" t="s">
        <v>1375</v>
      </c>
      <c r="B579" s="210" t="s">
        <v>1376</v>
      </c>
      <c r="C579" s="211" t="s">
        <v>968</v>
      </c>
      <c r="D579" s="211">
        <v>16555</v>
      </c>
      <c r="E579" s="212">
        <v>44592</v>
      </c>
      <c r="F579" s="213"/>
      <c r="G579" s="213"/>
      <c r="H579" s="213"/>
      <c r="I579" s="214">
        <v>3201.06</v>
      </c>
      <c r="J579" s="212">
        <v>44620</v>
      </c>
      <c r="K579" s="211" t="s">
        <v>1371</v>
      </c>
      <c r="L579" s="213"/>
      <c r="M579" s="210" t="s">
        <v>1371</v>
      </c>
      <c r="N579" s="214">
        <v>3201.06</v>
      </c>
      <c r="O579" s="215"/>
      <c r="P579" s="213"/>
      <c r="Q579" s="213"/>
      <c r="R579" s="213"/>
      <c r="S579" s="213"/>
      <c r="T579" s="214" t="s">
        <v>1372</v>
      </c>
      <c r="U579" s="185">
        <v>1583</v>
      </c>
      <c r="V579" s="157" t="s">
        <v>999</v>
      </c>
      <c r="W579" s="157" t="s">
        <v>1003</v>
      </c>
    </row>
    <row r="580" spans="1:23" ht="16" customHeight="1">
      <c r="A580" s="210" t="s">
        <v>1375</v>
      </c>
      <c r="B580" s="210" t="s">
        <v>1376</v>
      </c>
      <c r="C580" s="211" t="s">
        <v>968</v>
      </c>
      <c r="D580" s="211">
        <v>16556</v>
      </c>
      <c r="E580" s="212">
        <v>44592</v>
      </c>
      <c r="F580" s="213"/>
      <c r="G580" s="213"/>
      <c r="H580" s="213"/>
      <c r="I580" s="214">
        <v>16822.3</v>
      </c>
      <c r="J580" s="212">
        <v>44620</v>
      </c>
      <c r="K580" s="211" t="s">
        <v>1371</v>
      </c>
      <c r="L580" s="213"/>
      <c r="M580" s="210" t="s">
        <v>1371</v>
      </c>
      <c r="N580" s="214">
        <v>16822.3</v>
      </c>
      <c r="O580" s="215"/>
      <c r="P580" s="213"/>
      <c r="Q580" s="213"/>
      <c r="R580" s="213"/>
      <c r="S580" s="213"/>
      <c r="T580" s="214" t="s">
        <v>1372</v>
      </c>
      <c r="U580" s="185">
        <v>1583</v>
      </c>
      <c r="V580" s="157" t="s">
        <v>999</v>
      </c>
      <c r="W580" s="157" t="s">
        <v>1003</v>
      </c>
    </row>
    <row r="581" spans="1:23" ht="16" customHeight="1">
      <c r="A581" s="210" t="s">
        <v>1375</v>
      </c>
      <c r="B581" s="210" t="s">
        <v>1376</v>
      </c>
      <c r="C581" s="211" t="s">
        <v>968</v>
      </c>
      <c r="D581" s="211">
        <v>16558</v>
      </c>
      <c r="E581" s="212">
        <v>44592</v>
      </c>
      <c r="F581" s="213"/>
      <c r="G581" s="213"/>
      <c r="H581" s="213"/>
      <c r="I581" s="214">
        <v>1410.13</v>
      </c>
      <c r="J581" s="212">
        <v>44620</v>
      </c>
      <c r="K581" s="211" t="s">
        <v>1371</v>
      </c>
      <c r="L581" s="213"/>
      <c r="M581" s="210" t="s">
        <v>1371</v>
      </c>
      <c r="N581" s="214">
        <v>1410.13</v>
      </c>
      <c r="O581" s="215"/>
      <c r="P581" s="213"/>
      <c r="Q581" s="213"/>
      <c r="R581" s="213"/>
      <c r="S581" s="213"/>
      <c r="T581" s="214" t="s">
        <v>1372</v>
      </c>
      <c r="U581" s="185">
        <v>1583</v>
      </c>
      <c r="V581" s="157" t="s">
        <v>999</v>
      </c>
      <c r="W581" s="157" t="s">
        <v>1003</v>
      </c>
    </row>
    <row r="582" spans="1:23" ht="16" customHeight="1">
      <c r="A582" s="210" t="s">
        <v>1375</v>
      </c>
      <c r="B582" s="210" t="s">
        <v>1376</v>
      </c>
      <c r="C582" s="211" t="s">
        <v>968</v>
      </c>
      <c r="D582" s="211">
        <v>16559</v>
      </c>
      <c r="E582" s="212">
        <v>44592</v>
      </c>
      <c r="F582" s="213"/>
      <c r="G582" s="213"/>
      <c r="H582" s="213"/>
      <c r="I582" s="214">
        <v>5982.5</v>
      </c>
      <c r="J582" s="212">
        <v>44620</v>
      </c>
      <c r="K582" s="211" t="s">
        <v>1371</v>
      </c>
      <c r="L582" s="213"/>
      <c r="M582" s="210" t="s">
        <v>1371</v>
      </c>
      <c r="N582" s="214">
        <v>5982.5</v>
      </c>
      <c r="O582" s="215"/>
      <c r="P582" s="213"/>
      <c r="Q582" s="213"/>
      <c r="R582" s="213"/>
      <c r="S582" s="213"/>
      <c r="T582" s="214" t="s">
        <v>1372</v>
      </c>
      <c r="U582" s="185">
        <v>1583</v>
      </c>
      <c r="V582" s="157" t="s">
        <v>999</v>
      </c>
      <c r="W582" s="157" t="s">
        <v>1003</v>
      </c>
    </row>
    <row r="583" spans="1:23" ht="16" customHeight="1">
      <c r="A583" s="210" t="s">
        <v>1375</v>
      </c>
      <c r="B583" s="210" t="s">
        <v>1376</v>
      </c>
      <c r="C583" s="211" t="s">
        <v>968</v>
      </c>
      <c r="D583" s="211">
        <v>16560</v>
      </c>
      <c r="E583" s="212">
        <v>44592</v>
      </c>
      <c r="F583" s="213"/>
      <c r="G583" s="213"/>
      <c r="H583" s="213"/>
      <c r="I583" s="214">
        <v>9868.7099999999991</v>
      </c>
      <c r="J583" s="212">
        <v>44620</v>
      </c>
      <c r="K583" s="211" t="s">
        <v>1371</v>
      </c>
      <c r="L583" s="213"/>
      <c r="M583" s="210" t="s">
        <v>1371</v>
      </c>
      <c r="N583" s="214">
        <v>9868.7099999999991</v>
      </c>
      <c r="O583" s="215"/>
      <c r="P583" s="213"/>
      <c r="Q583" s="213"/>
      <c r="R583" s="213"/>
      <c r="S583" s="213"/>
      <c r="T583" s="214" t="s">
        <v>1372</v>
      </c>
      <c r="U583" s="185">
        <v>1583</v>
      </c>
      <c r="V583" s="157" t="s">
        <v>999</v>
      </c>
      <c r="W583" s="157" t="s">
        <v>1003</v>
      </c>
    </row>
    <row r="584" spans="1:23" ht="16" customHeight="1">
      <c r="A584" s="210" t="s">
        <v>1375</v>
      </c>
      <c r="B584" s="210" t="s">
        <v>1376</v>
      </c>
      <c r="C584" s="211" t="s">
        <v>968</v>
      </c>
      <c r="D584" s="211">
        <v>16561</v>
      </c>
      <c r="E584" s="212">
        <v>44592</v>
      </c>
      <c r="F584" s="213"/>
      <c r="G584" s="213"/>
      <c r="H584" s="213"/>
      <c r="I584" s="214">
        <v>76565.06</v>
      </c>
      <c r="J584" s="212">
        <v>44620</v>
      </c>
      <c r="K584" s="211" t="s">
        <v>1371</v>
      </c>
      <c r="L584" s="213"/>
      <c r="M584" s="210" t="s">
        <v>1371</v>
      </c>
      <c r="N584" s="214">
        <v>76565.06</v>
      </c>
      <c r="O584" s="215"/>
      <c r="P584" s="213"/>
      <c r="Q584" s="213"/>
      <c r="R584" s="213"/>
      <c r="S584" s="213"/>
      <c r="T584" s="214" t="s">
        <v>1372</v>
      </c>
      <c r="U584" s="185">
        <v>1583</v>
      </c>
      <c r="V584" s="157" t="s">
        <v>999</v>
      </c>
      <c r="W584" s="157" t="s">
        <v>1003</v>
      </c>
    </row>
    <row r="585" spans="1:23" ht="16" customHeight="1">
      <c r="A585" s="210" t="s">
        <v>1375</v>
      </c>
      <c r="B585" s="210" t="s">
        <v>1376</v>
      </c>
      <c r="C585" s="211" t="s">
        <v>968</v>
      </c>
      <c r="D585" s="211">
        <v>16562</v>
      </c>
      <c r="E585" s="212">
        <v>44592</v>
      </c>
      <c r="F585" s="213"/>
      <c r="G585" s="213"/>
      <c r="H585" s="213"/>
      <c r="I585" s="214">
        <v>4597.6400000000003</v>
      </c>
      <c r="J585" s="212">
        <v>44620</v>
      </c>
      <c r="K585" s="211" t="s">
        <v>1371</v>
      </c>
      <c r="L585" s="213"/>
      <c r="M585" s="210" t="s">
        <v>1371</v>
      </c>
      <c r="N585" s="214">
        <v>4597.6400000000003</v>
      </c>
      <c r="O585" s="215"/>
      <c r="P585" s="213"/>
      <c r="Q585" s="213"/>
      <c r="R585" s="213"/>
      <c r="S585" s="213"/>
      <c r="T585" s="214" t="s">
        <v>1372</v>
      </c>
      <c r="U585" s="185">
        <v>1583</v>
      </c>
      <c r="V585" s="157" t="s">
        <v>999</v>
      </c>
      <c r="W585" s="157" t="s">
        <v>1003</v>
      </c>
    </row>
    <row r="586" spans="1:23" ht="16" customHeight="1">
      <c r="A586" s="210" t="s">
        <v>1375</v>
      </c>
      <c r="B586" s="210" t="s">
        <v>1376</v>
      </c>
      <c r="C586" s="211" t="s">
        <v>968</v>
      </c>
      <c r="D586" s="211">
        <v>16563</v>
      </c>
      <c r="E586" s="212">
        <v>44592</v>
      </c>
      <c r="F586" s="213"/>
      <c r="G586" s="213"/>
      <c r="H586" s="213"/>
      <c r="I586" s="214">
        <v>11140.48</v>
      </c>
      <c r="J586" s="212">
        <v>44620</v>
      </c>
      <c r="K586" s="211" t="s">
        <v>1371</v>
      </c>
      <c r="L586" s="213"/>
      <c r="M586" s="210" t="s">
        <v>1371</v>
      </c>
      <c r="N586" s="214">
        <v>11140.48</v>
      </c>
      <c r="O586" s="215"/>
      <c r="P586" s="213"/>
      <c r="Q586" s="213"/>
      <c r="R586" s="213"/>
      <c r="S586" s="213"/>
      <c r="T586" s="214" t="s">
        <v>1372</v>
      </c>
      <c r="U586" s="185">
        <v>1583</v>
      </c>
      <c r="V586" s="157" t="s">
        <v>999</v>
      </c>
      <c r="W586" s="157" t="s">
        <v>1003</v>
      </c>
    </row>
    <row r="587" spans="1:23" ht="16" customHeight="1">
      <c r="A587" s="210" t="s">
        <v>1375</v>
      </c>
      <c r="B587" s="210" t="s">
        <v>1376</v>
      </c>
      <c r="C587" s="211" t="s">
        <v>968</v>
      </c>
      <c r="D587" s="211">
        <v>16564</v>
      </c>
      <c r="E587" s="212">
        <v>44592</v>
      </c>
      <c r="F587" s="213"/>
      <c r="G587" s="213"/>
      <c r="H587" s="213"/>
      <c r="I587" s="214">
        <v>51619.5</v>
      </c>
      <c r="J587" s="212">
        <v>44620</v>
      </c>
      <c r="K587" s="211" t="s">
        <v>1371</v>
      </c>
      <c r="L587" s="213"/>
      <c r="M587" s="210" t="s">
        <v>1371</v>
      </c>
      <c r="N587" s="214">
        <v>51619.5</v>
      </c>
      <c r="O587" s="215"/>
      <c r="P587" s="213"/>
      <c r="Q587" s="213"/>
      <c r="R587" s="213"/>
      <c r="S587" s="213"/>
      <c r="T587" s="214" t="s">
        <v>1372</v>
      </c>
      <c r="U587" s="185">
        <v>1583</v>
      </c>
      <c r="V587" s="157" t="s">
        <v>999</v>
      </c>
      <c r="W587" s="157" t="s">
        <v>1003</v>
      </c>
    </row>
    <row r="588" spans="1:23" ht="16" customHeight="1">
      <c r="A588" s="210" t="s">
        <v>1375</v>
      </c>
      <c r="B588" s="210" t="s">
        <v>1376</v>
      </c>
      <c r="C588" s="211" t="s">
        <v>968</v>
      </c>
      <c r="D588" s="211">
        <v>16565</v>
      </c>
      <c r="E588" s="212">
        <v>44592</v>
      </c>
      <c r="F588" s="213"/>
      <c r="G588" s="213"/>
      <c r="H588" s="213"/>
      <c r="I588" s="214">
        <v>19220.849999999999</v>
      </c>
      <c r="J588" s="212">
        <v>44620</v>
      </c>
      <c r="K588" s="211" t="s">
        <v>1371</v>
      </c>
      <c r="L588" s="213"/>
      <c r="M588" s="210" t="s">
        <v>1371</v>
      </c>
      <c r="N588" s="214">
        <v>19220.849999999999</v>
      </c>
      <c r="O588" s="215"/>
      <c r="P588" s="213"/>
      <c r="Q588" s="213"/>
      <c r="R588" s="213"/>
      <c r="S588" s="213"/>
      <c r="T588" s="214" t="s">
        <v>1372</v>
      </c>
      <c r="U588" s="185">
        <v>1583</v>
      </c>
      <c r="V588" s="157" t="s">
        <v>999</v>
      </c>
      <c r="W588" s="157" t="s">
        <v>1003</v>
      </c>
    </row>
    <row r="589" spans="1:23" ht="16" customHeight="1">
      <c r="A589" s="210" t="s">
        <v>1375</v>
      </c>
      <c r="B589" s="210" t="s">
        <v>1376</v>
      </c>
      <c r="C589" s="211" t="s">
        <v>968</v>
      </c>
      <c r="D589" s="211">
        <v>16566</v>
      </c>
      <c r="E589" s="212">
        <v>44592</v>
      </c>
      <c r="F589" s="213"/>
      <c r="G589" s="213"/>
      <c r="H589" s="213"/>
      <c r="I589" s="214">
        <v>48139.839999999997</v>
      </c>
      <c r="J589" s="212">
        <v>44620</v>
      </c>
      <c r="K589" s="211" t="s">
        <v>1371</v>
      </c>
      <c r="L589" s="213"/>
      <c r="M589" s="210" t="s">
        <v>1371</v>
      </c>
      <c r="N589" s="214">
        <v>48139.839999999997</v>
      </c>
      <c r="O589" s="215"/>
      <c r="P589" s="213"/>
      <c r="Q589" s="213"/>
      <c r="R589" s="213"/>
      <c r="S589" s="213"/>
      <c r="T589" s="214" t="s">
        <v>1372</v>
      </c>
      <c r="U589" s="185">
        <v>1583</v>
      </c>
      <c r="V589" s="157" t="s">
        <v>999</v>
      </c>
      <c r="W589" s="157" t="s">
        <v>1003</v>
      </c>
    </row>
    <row r="590" spans="1:23" ht="16" customHeight="1">
      <c r="A590" s="210" t="s">
        <v>1375</v>
      </c>
      <c r="B590" s="210" t="s">
        <v>1376</v>
      </c>
      <c r="C590" s="211" t="s">
        <v>968</v>
      </c>
      <c r="D590" s="211">
        <v>16567</v>
      </c>
      <c r="E590" s="212">
        <v>44592</v>
      </c>
      <c r="F590" s="213"/>
      <c r="G590" s="213"/>
      <c r="H590" s="213"/>
      <c r="I590" s="214">
        <v>36806.949999999997</v>
      </c>
      <c r="J590" s="212">
        <v>44620</v>
      </c>
      <c r="K590" s="211" t="s">
        <v>1371</v>
      </c>
      <c r="L590" s="213"/>
      <c r="M590" s="210" t="s">
        <v>1371</v>
      </c>
      <c r="N590" s="214">
        <v>36806.949999999997</v>
      </c>
      <c r="O590" s="215"/>
      <c r="P590" s="213"/>
      <c r="Q590" s="213"/>
      <c r="R590" s="213"/>
      <c r="S590" s="213"/>
      <c r="T590" s="214" t="s">
        <v>1372</v>
      </c>
      <c r="U590" s="185">
        <v>1583</v>
      </c>
      <c r="V590" s="157" t="s">
        <v>999</v>
      </c>
      <c r="W590" s="157" t="s">
        <v>1003</v>
      </c>
    </row>
    <row r="591" spans="1:23" ht="16" customHeight="1">
      <c r="A591" s="210" t="s">
        <v>1375</v>
      </c>
      <c r="B591" s="210" t="s">
        <v>1376</v>
      </c>
      <c r="C591" s="211" t="s">
        <v>968</v>
      </c>
      <c r="D591" s="211">
        <v>16568</v>
      </c>
      <c r="E591" s="212">
        <v>44592</v>
      </c>
      <c r="F591" s="213"/>
      <c r="G591" s="213"/>
      <c r="H591" s="213"/>
      <c r="I591" s="214">
        <v>35543.5</v>
      </c>
      <c r="J591" s="212">
        <v>44620</v>
      </c>
      <c r="K591" s="211" t="s">
        <v>1371</v>
      </c>
      <c r="L591" s="213"/>
      <c r="M591" s="210" t="s">
        <v>1371</v>
      </c>
      <c r="N591" s="214">
        <v>35543.5</v>
      </c>
      <c r="O591" s="215"/>
      <c r="P591" s="213"/>
      <c r="Q591" s="213"/>
      <c r="R591" s="213"/>
      <c r="S591" s="213"/>
      <c r="T591" s="214" t="s">
        <v>1372</v>
      </c>
      <c r="U591" s="185">
        <v>1583</v>
      </c>
      <c r="V591" s="157" t="s">
        <v>999</v>
      </c>
      <c r="W591" s="157" t="s">
        <v>1003</v>
      </c>
    </row>
    <row r="592" spans="1:23" ht="16" customHeight="1">
      <c r="A592" s="210" t="s">
        <v>1375</v>
      </c>
      <c r="B592" s="210" t="s">
        <v>1376</v>
      </c>
      <c r="C592" s="211" t="s">
        <v>968</v>
      </c>
      <c r="D592" s="211">
        <v>16569</v>
      </c>
      <c r="E592" s="212">
        <v>44592</v>
      </c>
      <c r="F592" s="213"/>
      <c r="G592" s="213"/>
      <c r="H592" s="213"/>
      <c r="I592" s="214">
        <v>14250.03</v>
      </c>
      <c r="J592" s="212">
        <v>44620</v>
      </c>
      <c r="K592" s="211" t="s">
        <v>1371</v>
      </c>
      <c r="L592" s="213"/>
      <c r="M592" s="210" t="s">
        <v>1371</v>
      </c>
      <c r="N592" s="214">
        <v>14250.03</v>
      </c>
      <c r="O592" s="215"/>
      <c r="P592" s="213"/>
      <c r="Q592" s="213"/>
      <c r="R592" s="213"/>
      <c r="S592" s="213"/>
      <c r="T592" s="214" t="s">
        <v>1372</v>
      </c>
      <c r="U592" s="185">
        <v>1583</v>
      </c>
      <c r="V592" s="157" t="s">
        <v>999</v>
      </c>
      <c r="W592" s="157" t="s">
        <v>1003</v>
      </c>
    </row>
    <row r="593" spans="1:23" ht="16" customHeight="1">
      <c r="A593" s="210" t="s">
        <v>1375</v>
      </c>
      <c r="B593" s="210" t="s">
        <v>1376</v>
      </c>
      <c r="C593" s="211" t="s">
        <v>968</v>
      </c>
      <c r="D593" s="211">
        <v>16570</v>
      </c>
      <c r="E593" s="212">
        <v>44592</v>
      </c>
      <c r="F593" s="213"/>
      <c r="G593" s="213"/>
      <c r="H593" s="213"/>
      <c r="I593" s="214">
        <v>22883.64</v>
      </c>
      <c r="J593" s="212">
        <v>44620</v>
      </c>
      <c r="K593" s="211" t="s">
        <v>1371</v>
      </c>
      <c r="L593" s="213"/>
      <c r="M593" s="210" t="s">
        <v>1371</v>
      </c>
      <c r="N593" s="214">
        <v>22883.64</v>
      </c>
      <c r="O593" s="215"/>
      <c r="P593" s="213"/>
      <c r="Q593" s="213"/>
      <c r="R593" s="213"/>
      <c r="S593" s="213"/>
      <c r="T593" s="214" t="s">
        <v>1372</v>
      </c>
      <c r="U593" s="185">
        <v>1583</v>
      </c>
      <c r="V593" s="157" t="s">
        <v>999</v>
      </c>
      <c r="W593" s="157" t="s">
        <v>1003</v>
      </c>
    </row>
    <row r="594" spans="1:23" ht="16" customHeight="1">
      <c r="A594" s="210" t="s">
        <v>1375</v>
      </c>
      <c r="B594" s="210" t="s">
        <v>1376</v>
      </c>
      <c r="C594" s="211" t="s">
        <v>968</v>
      </c>
      <c r="D594" s="211">
        <v>16571</v>
      </c>
      <c r="E594" s="212">
        <v>44592</v>
      </c>
      <c r="F594" s="213"/>
      <c r="G594" s="213"/>
      <c r="H594" s="213"/>
      <c r="I594" s="214">
        <v>18256.169999999998</v>
      </c>
      <c r="J594" s="212">
        <v>44620</v>
      </c>
      <c r="K594" s="211" t="s">
        <v>1371</v>
      </c>
      <c r="L594" s="213"/>
      <c r="M594" s="210" t="s">
        <v>1371</v>
      </c>
      <c r="N594" s="214">
        <v>18256.169999999998</v>
      </c>
      <c r="O594" s="215"/>
      <c r="P594" s="213"/>
      <c r="Q594" s="213"/>
      <c r="R594" s="213"/>
      <c r="S594" s="213"/>
      <c r="T594" s="214" t="s">
        <v>1372</v>
      </c>
      <c r="U594" s="185">
        <v>1583</v>
      </c>
      <c r="V594" s="157" t="s">
        <v>999</v>
      </c>
      <c r="W594" s="157" t="s">
        <v>1003</v>
      </c>
    </row>
    <row r="595" spans="1:23" ht="16" customHeight="1">
      <c r="A595" s="210" t="s">
        <v>1375</v>
      </c>
      <c r="B595" s="210" t="s">
        <v>1376</v>
      </c>
      <c r="C595" s="211" t="s">
        <v>968</v>
      </c>
      <c r="D595" s="211">
        <v>16572</v>
      </c>
      <c r="E595" s="212">
        <v>44592</v>
      </c>
      <c r="F595" s="213"/>
      <c r="G595" s="213"/>
      <c r="H595" s="213"/>
      <c r="I595" s="214">
        <v>23848.87</v>
      </c>
      <c r="J595" s="212">
        <v>44620</v>
      </c>
      <c r="K595" s="211" t="s">
        <v>1371</v>
      </c>
      <c r="L595" s="213"/>
      <c r="M595" s="210" t="s">
        <v>1371</v>
      </c>
      <c r="N595" s="214">
        <v>23848.87</v>
      </c>
      <c r="O595" s="215"/>
      <c r="P595" s="213"/>
      <c r="Q595" s="213"/>
      <c r="R595" s="213"/>
      <c r="S595" s="213"/>
      <c r="T595" s="214" t="s">
        <v>1372</v>
      </c>
      <c r="U595" s="185">
        <v>1583</v>
      </c>
      <c r="V595" s="157" t="s">
        <v>999</v>
      </c>
      <c r="W595" s="157" t="s">
        <v>1003</v>
      </c>
    </row>
    <row r="596" spans="1:23" ht="16" customHeight="1">
      <c r="A596" s="210" t="s">
        <v>1375</v>
      </c>
      <c r="B596" s="210" t="s">
        <v>1376</v>
      </c>
      <c r="C596" s="211" t="s">
        <v>968</v>
      </c>
      <c r="D596" s="211">
        <v>16573</v>
      </c>
      <c r="E596" s="212">
        <v>44592</v>
      </c>
      <c r="F596" s="213"/>
      <c r="G596" s="213"/>
      <c r="H596" s="213"/>
      <c r="I596" s="214">
        <v>16990.18</v>
      </c>
      <c r="J596" s="212">
        <v>44620</v>
      </c>
      <c r="K596" s="211" t="s">
        <v>1371</v>
      </c>
      <c r="L596" s="213"/>
      <c r="M596" s="210" t="s">
        <v>1371</v>
      </c>
      <c r="N596" s="214">
        <v>16990.18</v>
      </c>
      <c r="O596" s="215"/>
      <c r="P596" s="213"/>
      <c r="Q596" s="213"/>
      <c r="R596" s="213"/>
      <c r="S596" s="213"/>
      <c r="T596" s="214" t="s">
        <v>1372</v>
      </c>
      <c r="U596" s="185">
        <v>1583</v>
      </c>
      <c r="V596" s="157" t="s">
        <v>999</v>
      </c>
      <c r="W596" s="157" t="s">
        <v>1003</v>
      </c>
    </row>
    <row r="597" spans="1:23" ht="16" customHeight="1">
      <c r="A597" s="210" t="s">
        <v>1375</v>
      </c>
      <c r="B597" s="210" t="s">
        <v>1376</v>
      </c>
      <c r="C597" s="211" t="s">
        <v>968</v>
      </c>
      <c r="D597" s="211">
        <v>16574</v>
      </c>
      <c r="E597" s="212">
        <v>44592</v>
      </c>
      <c r="F597" s="213"/>
      <c r="G597" s="213"/>
      <c r="H597" s="213"/>
      <c r="I597" s="214">
        <v>13759.53</v>
      </c>
      <c r="J597" s="212">
        <v>44620</v>
      </c>
      <c r="K597" s="211" t="s">
        <v>1371</v>
      </c>
      <c r="L597" s="213"/>
      <c r="M597" s="210" t="s">
        <v>1371</v>
      </c>
      <c r="N597" s="214">
        <v>13759.53</v>
      </c>
      <c r="O597" s="215"/>
      <c r="P597" s="213"/>
      <c r="Q597" s="213"/>
      <c r="R597" s="213"/>
      <c r="S597" s="213"/>
      <c r="T597" s="214" t="s">
        <v>1372</v>
      </c>
      <c r="U597" s="185">
        <v>1583</v>
      </c>
      <c r="V597" s="157" t="s">
        <v>999</v>
      </c>
      <c r="W597" s="157" t="s">
        <v>1003</v>
      </c>
    </row>
    <row r="598" spans="1:23" ht="16" customHeight="1">
      <c r="A598" s="210" t="s">
        <v>1375</v>
      </c>
      <c r="B598" s="210" t="s">
        <v>1376</v>
      </c>
      <c r="C598" s="211" t="s">
        <v>968</v>
      </c>
      <c r="D598" s="211">
        <v>16575</v>
      </c>
      <c r="E598" s="212">
        <v>44592</v>
      </c>
      <c r="F598" s="213"/>
      <c r="G598" s="213"/>
      <c r="H598" s="213"/>
      <c r="I598" s="214">
        <v>28836.81</v>
      </c>
      <c r="J598" s="212">
        <v>44620</v>
      </c>
      <c r="K598" s="211" t="s">
        <v>1371</v>
      </c>
      <c r="L598" s="213"/>
      <c r="M598" s="210" t="s">
        <v>1371</v>
      </c>
      <c r="N598" s="214">
        <v>28836.81</v>
      </c>
      <c r="O598" s="215"/>
      <c r="P598" s="213"/>
      <c r="Q598" s="213"/>
      <c r="R598" s="213"/>
      <c r="S598" s="213"/>
      <c r="T598" s="214" t="s">
        <v>1372</v>
      </c>
      <c r="U598" s="185">
        <v>1583</v>
      </c>
      <c r="V598" s="157" t="s">
        <v>999</v>
      </c>
      <c r="W598" s="157" t="s">
        <v>1003</v>
      </c>
    </row>
    <row r="599" spans="1:23" ht="16" customHeight="1">
      <c r="A599" s="210" t="s">
        <v>1375</v>
      </c>
      <c r="B599" s="210" t="s">
        <v>1376</v>
      </c>
      <c r="C599" s="211" t="s">
        <v>968</v>
      </c>
      <c r="D599" s="211">
        <v>16576</v>
      </c>
      <c r="E599" s="212">
        <v>44592</v>
      </c>
      <c r="F599" s="213"/>
      <c r="G599" s="213"/>
      <c r="H599" s="213"/>
      <c r="I599" s="214">
        <v>15956.36</v>
      </c>
      <c r="J599" s="212">
        <v>44620</v>
      </c>
      <c r="K599" s="211" t="s">
        <v>1371</v>
      </c>
      <c r="L599" s="213"/>
      <c r="M599" s="210" t="s">
        <v>1371</v>
      </c>
      <c r="N599" s="214">
        <v>15956.36</v>
      </c>
      <c r="O599" s="215"/>
      <c r="P599" s="213"/>
      <c r="Q599" s="213"/>
      <c r="R599" s="213"/>
      <c r="S599" s="213"/>
      <c r="T599" s="214" t="s">
        <v>1372</v>
      </c>
      <c r="U599" s="185">
        <v>1583</v>
      </c>
      <c r="V599" s="157" t="s">
        <v>999</v>
      </c>
      <c r="W599" s="157" t="s">
        <v>1003</v>
      </c>
    </row>
    <row r="600" spans="1:23" ht="16" customHeight="1">
      <c r="A600" s="210" t="s">
        <v>1375</v>
      </c>
      <c r="B600" s="210" t="s">
        <v>1376</v>
      </c>
      <c r="C600" s="211" t="s">
        <v>968</v>
      </c>
      <c r="D600" s="211">
        <v>16577</v>
      </c>
      <c r="E600" s="212">
        <v>44592</v>
      </c>
      <c r="F600" s="213"/>
      <c r="G600" s="213"/>
      <c r="H600" s="213"/>
      <c r="I600" s="214">
        <v>13971.6</v>
      </c>
      <c r="J600" s="212">
        <v>44620</v>
      </c>
      <c r="K600" s="211" t="s">
        <v>1371</v>
      </c>
      <c r="L600" s="213"/>
      <c r="M600" s="210" t="s">
        <v>1371</v>
      </c>
      <c r="N600" s="214">
        <v>13971.6</v>
      </c>
      <c r="O600" s="215"/>
      <c r="P600" s="213"/>
      <c r="Q600" s="213"/>
      <c r="R600" s="213"/>
      <c r="S600" s="213"/>
      <c r="T600" s="214" t="s">
        <v>1372</v>
      </c>
      <c r="U600" s="185">
        <v>1583</v>
      </c>
      <c r="V600" s="157" t="s">
        <v>999</v>
      </c>
      <c r="W600" s="157" t="s">
        <v>1003</v>
      </c>
    </row>
    <row r="601" spans="1:23" ht="16" customHeight="1">
      <c r="A601" s="210" t="s">
        <v>1375</v>
      </c>
      <c r="B601" s="210" t="s">
        <v>1376</v>
      </c>
      <c r="C601" s="211" t="s">
        <v>968</v>
      </c>
      <c r="D601" s="211">
        <v>16578</v>
      </c>
      <c r="E601" s="212">
        <v>44592</v>
      </c>
      <c r="F601" s="213"/>
      <c r="G601" s="213"/>
      <c r="H601" s="213"/>
      <c r="I601" s="214">
        <v>33638.85</v>
      </c>
      <c r="J601" s="212">
        <v>44620</v>
      </c>
      <c r="K601" s="211" t="s">
        <v>1371</v>
      </c>
      <c r="L601" s="213"/>
      <c r="M601" s="210" t="s">
        <v>1371</v>
      </c>
      <c r="N601" s="214">
        <v>33638.85</v>
      </c>
      <c r="O601" s="215"/>
      <c r="P601" s="213"/>
      <c r="Q601" s="213"/>
      <c r="R601" s="213"/>
      <c r="S601" s="213"/>
      <c r="T601" s="214" t="s">
        <v>1372</v>
      </c>
      <c r="U601" s="185">
        <v>1583</v>
      </c>
      <c r="V601" s="157" t="s">
        <v>999</v>
      </c>
      <c r="W601" s="157" t="s">
        <v>1003</v>
      </c>
    </row>
    <row r="602" spans="1:23" ht="16" customHeight="1">
      <c r="A602" s="210" t="s">
        <v>1375</v>
      </c>
      <c r="B602" s="210" t="s">
        <v>1376</v>
      </c>
      <c r="C602" s="211" t="s">
        <v>968</v>
      </c>
      <c r="D602" s="211">
        <v>16579</v>
      </c>
      <c r="E602" s="212">
        <v>44592</v>
      </c>
      <c r="F602" s="213"/>
      <c r="G602" s="213"/>
      <c r="H602" s="213"/>
      <c r="I602" s="214">
        <v>50622.45</v>
      </c>
      <c r="J602" s="212">
        <v>44620</v>
      </c>
      <c r="K602" s="211" t="s">
        <v>1371</v>
      </c>
      <c r="L602" s="213"/>
      <c r="M602" s="210" t="s">
        <v>1371</v>
      </c>
      <c r="N602" s="214">
        <v>50622.45</v>
      </c>
      <c r="O602" s="215"/>
      <c r="P602" s="213"/>
      <c r="Q602" s="213"/>
      <c r="R602" s="213"/>
      <c r="S602" s="213"/>
      <c r="T602" s="214" t="s">
        <v>1372</v>
      </c>
      <c r="U602" s="185">
        <v>1583</v>
      </c>
      <c r="V602" s="157" t="s">
        <v>999</v>
      </c>
      <c r="W602" s="157" t="s">
        <v>1003</v>
      </c>
    </row>
    <row r="603" spans="1:23" ht="16" customHeight="1">
      <c r="A603" s="210" t="s">
        <v>1375</v>
      </c>
      <c r="B603" s="210" t="s">
        <v>1376</v>
      </c>
      <c r="C603" s="211" t="s">
        <v>968</v>
      </c>
      <c r="D603" s="211">
        <v>16580</v>
      </c>
      <c r="E603" s="212">
        <v>44592</v>
      </c>
      <c r="F603" s="213"/>
      <c r="G603" s="213"/>
      <c r="H603" s="213"/>
      <c r="I603" s="214">
        <v>77689.460000000006</v>
      </c>
      <c r="J603" s="212">
        <v>44620</v>
      </c>
      <c r="K603" s="211" t="s">
        <v>1371</v>
      </c>
      <c r="L603" s="213"/>
      <c r="M603" s="210" t="s">
        <v>1371</v>
      </c>
      <c r="N603" s="214">
        <v>77689.460000000006</v>
      </c>
      <c r="O603" s="215"/>
      <c r="P603" s="213"/>
      <c r="Q603" s="213"/>
      <c r="R603" s="213"/>
      <c r="S603" s="213"/>
      <c r="T603" s="214" t="s">
        <v>1372</v>
      </c>
      <c r="U603" s="185">
        <v>1583</v>
      </c>
      <c r="V603" s="157" t="s">
        <v>999</v>
      </c>
      <c r="W603" s="157" t="s">
        <v>1003</v>
      </c>
    </row>
    <row r="604" spans="1:23" ht="16" customHeight="1">
      <c r="A604" s="210" t="s">
        <v>1375</v>
      </c>
      <c r="B604" s="210" t="s">
        <v>1376</v>
      </c>
      <c r="C604" s="211" t="s">
        <v>968</v>
      </c>
      <c r="D604" s="211">
        <v>16581</v>
      </c>
      <c r="E604" s="212">
        <v>44592</v>
      </c>
      <c r="F604" s="213"/>
      <c r="G604" s="213"/>
      <c r="H604" s="213"/>
      <c r="I604" s="214">
        <v>72816.31</v>
      </c>
      <c r="J604" s="212">
        <v>44620</v>
      </c>
      <c r="K604" s="211" t="s">
        <v>1371</v>
      </c>
      <c r="L604" s="213"/>
      <c r="M604" s="210" t="s">
        <v>1371</v>
      </c>
      <c r="N604" s="214">
        <v>72816.31</v>
      </c>
      <c r="O604" s="215"/>
      <c r="P604" s="213"/>
      <c r="Q604" s="213"/>
      <c r="R604" s="213"/>
      <c r="S604" s="213"/>
      <c r="T604" s="214" t="s">
        <v>1372</v>
      </c>
      <c r="U604" s="185">
        <v>1583</v>
      </c>
      <c r="V604" s="157" t="s">
        <v>999</v>
      </c>
      <c r="W604" s="157" t="s">
        <v>1003</v>
      </c>
    </row>
    <row r="605" spans="1:23" ht="16" customHeight="1">
      <c r="A605" s="210" t="s">
        <v>1375</v>
      </c>
      <c r="B605" s="210" t="s">
        <v>1376</v>
      </c>
      <c r="C605" s="211" t="s">
        <v>968</v>
      </c>
      <c r="D605" s="211">
        <v>16582</v>
      </c>
      <c r="E605" s="212">
        <v>44592</v>
      </c>
      <c r="F605" s="213"/>
      <c r="G605" s="213"/>
      <c r="H605" s="213"/>
      <c r="I605" s="214">
        <v>86652.63</v>
      </c>
      <c r="J605" s="212">
        <v>44620</v>
      </c>
      <c r="K605" s="211" t="s">
        <v>1371</v>
      </c>
      <c r="L605" s="213"/>
      <c r="M605" s="210" t="s">
        <v>1371</v>
      </c>
      <c r="N605" s="214">
        <v>86652.63</v>
      </c>
      <c r="O605" s="215"/>
      <c r="P605" s="213"/>
      <c r="Q605" s="213"/>
      <c r="R605" s="213"/>
      <c r="S605" s="213"/>
      <c r="T605" s="214" t="s">
        <v>1372</v>
      </c>
      <c r="U605" s="185">
        <v>1583</v>
      </c>
      <c r="V605" s="157" t="s">
        <v>999</v>
      </c>
      <c r="W605" s="157" t="s">
        <v>1003</v>
      </c>
    </row>
    <row r="606" spans="1:23" ht="16" customHeight="1">
      <c r="A606" s="210" t="s">
        <v>1375</v>
      </c>
      <c r="B606" s="210" t="s">
        <v>1376</v>
      </c>
      <c r="C606" s="211" t="s">
        <v>968</v>
      </c>
      <c r="D606" s="211">
        <v>16583</v>
      </c>
      <c r="E606" s="212">
        <v>44592</v>
      </c>
      <c r="F606" s="213"/>
      <c r="G606" s="213"/>
      <c r="H606" s="213"/>
      <c r="I606" s="214">
        <v>11080.16</v>
      </c>
      <c r="J606" s="212">
        <v>44620</v>
      </c>
      <c r="K606" s="211" t="s">
        <v>1371</v>
      </c>
      <c r="L606" s="213"/>
      <c r="M606" s="210" t="s">
        <v>1371</v>
      </c>
      <c r="N606" s="214">
        <v>11080.16</v>
      </c>
      <c r="O606" s="215"/>
      <c r="P606" s="213"/>
      <c r="Q606" s="213"/>
      <c r="R606" s="213"/>
      <c r="S606" s="213"/>
      <c r="T606" s="214" t="s">
        <v>1372</v>
      </c>
      <c r="U606" s="185">
        <v>1583</v>
      </c>
      <c r="V606" s="157" t="s">
        <v>999</v>
      </c>
      <c r="W606" s="157" t="s">
        <v>1003</v>
      </c>
    </row>
    <row r="607" spans="1:23" ht="16" customHeight="1">
      <c r="A607" s="210" t="s">
        <v>1375</v>
      </c>
      <c r="B607" s="210" t="s">
        <v>1376</v>
      </c>
      <c r="C607" s="211" t="s">
        <v>968</v>
      </c>
      <c r="D607" s="211">
        <v>16584</v>
      </c>
      <c r="E607" s="212">
        <v>44592</v>
      </c>
      <c r="F607" s="213"/>
      <c r="G607" s="213"/>
      <c r="H607" s="213"/>
      <c r="I607" s="214">
        <v>17534.38</v>
      </c>
      <c r="J607" s="212">
        <v>44620</v>
      </c>
      <c r="K607" s="211" t="s">
        <v>1371</v>
      </c>
      <c r="L607" s="213"/>
      <c r="M607" s="210" t="s">
        <v>1371</v>
      </c>
      <c r="N607" s="214">
        <v>17534.38</v>
      </c>
      <c r="O607" s="215"/>
      <c r="P607" s="213"/>
      <c r="Q607" s="213"/>
      <c r="R607" s="213"/>
      <c r="S607" s="213"/>
      <c r="T607" s="214" t="s">
        <v>1372</v>
      </c>
      <c r="U607" s="185">
        <v>1583</v>
      </c>
      <c r="V607" s="157" t="s">
        <v>999</v>
      </c>
      <c r="W607" s="157" t="s">
        <v>1003</v>
      </c>
    </row>
    <row r="608" spans="1:23" ht="16" customHeight="1">
      <c r="A608" s="210" t="s">
        <v>1375</v>
      </c>
      <c r="B608" s="210" t="s">
        <v>1376</v>
      </c>
      <c r="C608" s="211" t="s">
        <v>968</v>
      </c>
      <c r="D608" s="211">
        <v>16585</v>
      </c>
      <c r="E608" s="212">
        <v>44592</v>
      </c>
      <c r="F608" s="213"/>
      <c r="G608" s="213"/>
      <c r="H608" s="213"/>
      <c r="I608" s="214">
        <v>120299.09</v>
      </c>
      <c r="J608" s="212">
        <v>44620</v>
      </c>
      <c r="K608" s="211" t="s">
        <v>1371</v>
      </c>
      <c r="L608" s="213"/>
      <c r="M608" s="210" t="s">
        <v>1371</v>
      </c>
      <c r="N608" s="214">
        <v>120299.09</v>
      </c>
      <c r="O608" s="215"/>
      <c r="P608" s="213"/>
      <c r="Q608" s="213"/>
      <c r="R608" s="213"/>
      <c r="S608" s="213"/>
      <c r="T608" s="214" t="s">
        <v>1372</v>
      </c>
      <c r="U608" s="185">
        <v>1583</v>
      </c>
      <c r="V608" s="157" t="s">
        <v>999</v>
      </c>
      <c r="W608" s="157" t="s">
        <v>1003</v>
      </c>
    </row>
    <row r="609" spans="1:23" ht="16" customHeight="1">
      <c r="A609" s="210" t="s">
        <v>1375</v>
      </c>
      <c r="B609" s="210" t="s">
        <v>1376</v>
      </c>
      <c r="C609" s="211" t="s">
        <v>968</v>
      </c>
      <c r="D609" s="211">
        <v>16639</v>
      </c>
      <c r="E609" s="212">
        <v>44620</v>
      </c>
      <c r="F609" s="213"/>
      <c r="G609" s="213"/>
      <c r="H609" s="213"/>
      <c r="I609" s="214">
        <v>63044.17</v>
      </c>
      <c r="J609" s="212">
        <v>44651</v>
      </c>
      <c r="K609" s="211" t="s">
        <v>1371</v>
      </c>
      <c r="L609" s="213"/>
      <c r="M609" s="210" t="s">
        <v>1371</v>
      </c>
      <c r="N609" s="214">
        <v>63044.17</v>
      </c>
      <c r="O609" s="215"/>
      <c r="P609" s="213"/>
      <c r="Q609" s="213"/>
      <c r="R609" s="213"/>
      <c r="S609" s="213"/>
      <c r="T609" s="214" t="s">
        <v>1368</v>
      </c>
      <c r="U609" s="185">
        <v>1552</v>
      </c>
      <c r="V609" s="157" t="s">
        <v>999</v>
      </c>
      <c r="W609" s="157" t="s">
        <v>1003</v>
      </c>
    </row>
    <row r="610" spans="1:23" ht="16" customHeight="1">
      <c r="A610" s="210" t="s">
        <v>1375</v>
      </c>
      <c r="B610" s="210" t="s">
        <v>1376</v>
      </c>
      <c r="C610" s="211" t="s">
        <v>968</v>
      </c>
      <c r="D610" s="211">
        <v>16641</v>
      </c>
      <c r="E610" s="212">
        <v>44620</v>
      </c>
      <c r="F610" s="213"/>
      <c r="G610" s="213"/>
      <c r="H610" s="213"/>
      <c r="I610" s="214">
        <v>3201.06</v>
      </c>
      <c r="J610" s="212">
        <v>44651</v>
      </c>
      <c r="K610" s="211" t="s">
        <v>1371</v>
      </c>
      <c r="L610" s="213"/>
      <c r="M610" s="210" t="s">
        <v>1371</v>
      </c>
      <c r="N610" s="214">
        <v>3201.06</v>
      </c>
      <c r="O610" s="215"/>
      <c r="P610" s="213"/>
      <c r="Q610" s="213"/>
      <c r="R610" s="213"/>
      <c r="S610" s="213"/>
      <c r="T610" s="214" t="s">
        <v>1368</v>
      </c>
      <c r="U610" s="185">
        <v>1552</v>
      </c>
      <c r="V610" s="157" t="s">
        <v>999</v>
      </c>
      <c r="W610" s="157" t="s">
        <v>1003</v>
      </c>
    </row>
    <row r="611" spans="1:23" ht="16" customHeight="1">
      <c r="A611" s="210" t="s">
        <v>1375</v>
      </c>
      <c r="B611" s="210" t="s">
        <v>1376</v>
      </c>
      <c r="C611" s="211" t="s">
        <v>968</v>
      </c>
      <c r="D611" s="211">
        <v>16642</v>
      </c>
      <c r="E611" s="212">
        <v>44620</v>
      </c>
      <c r="F611" s="213"/>
      <c r="G611" s="213"/>
      <c r="H611" s="213"/>
      <c r="I611" s="214">
        <v>16822.3</v>
      </c>
      <c r="J611" s="212">
        <v>44651</v>
      </c>
      <c r="K611" s="211" t="s">
        <v>1371</v>
      </c>
      <c r="L611" s="213"/>
      <c r="M611" s="210" t="s">
        <v>1371</v>
      </c>
      <c r="N611" s="214">
        <v>16822.3</v>
      </c>
      <c r="O611" s="215"/>
      <c r="P611" s="213"/>
      <c r="Q611" s="213"/>
      <c r="R611" s="213"/>
      <c r="S611" s="213"/>
      <c r="T611" s="214" t="s">
        <v>1368</v>
      </c>
      <c r="U611" s="185">
        <v>1552</v>
      </c>
      <c r="V611" s="157" t="s">
        <v>999</v>
      </c>
      <c r="W611" s="157" t="s">
        <v>1003</v>
      </c>
    </row>
    <row r="612" spans="1:23" ht="16" customHeight="1">
      <c r="A612" s="210" t="s">
        <v>1375</v>
      </c>
      <c r="B612" s="210" t="s">
        <v>1376</v>
      </c>
      <c r="C612" s="211" t="s">
        <v>968</v>
      </c>
      <c r="D612" s="211">
        <v>16644</v>
      </c>
      <c r="E612" s="212">
        <v>44620</v>
      </c>
      <c r="F612" s="213"/>
      <c r="G612" s="213"/>
      <c r="H612" s="213"/>
      <c r="I612" s="214">
        <v>1410.13</v>
      </c>
      <c r="J612" s="212">
        <v>44651</v>
      </c>
      <c r="K612" s="211" t="s">
        <v>1371</v>
      </c>
      <c r="L612" s="213"/>
      <c r="M612" s="210" t="s">
        <v>1371</v>
      </c>
      <c r="N612" s="214">
        <v>1410.13</v>
      </c>
      <c r="O612" s="215"/>
      <c r="P612" s="213"/>
      <c r="Q612" s="213"/>
      <c r="R612" s="213"/>
      <c r="S612" s="213"/>
      <c r="T612" s="214" t="s">
        <v>1368</v>
      </c>
      <c r="U612" s="185">
        <v>1552</v>
      </c>
      <c r="V612" s="157" t="s">
        <v>999</v>
      </c>
      <c r="W612" s="157" t="s">
        <v>1003</v>
      </c>
    </row>
    <row r="613" spans="1:23" ht="16" customHeight="1">
      <c r="A613" s="210" t="s">
        <v>1375</v>
      </c>
      <c r="B613" s="210" t="s">
        <v>1376</v>
      </c>
      <c r="C613" s="211" t="s">
        <v>968</v>
      </c>
      <c r="D613" s="211">
        <v>16645</v>
      </c>
      <c r="E613" s="212">
        <v>44620</v>
      </c>
      <c r="F613" s="213"/>
      <c r="G613" s="213"/>
      <c r="H613" s="213"/>
      <c r="I613" s="214">
        <v>5982.5</v>
      </c>
      <c r="J613" s="212">
        <v>44651</v>
      </c>
      <c r="K613" s="211" t="s">
        <v>1371</v>
      </c>
      <c r="L613" s="213"/>
      <c r="M613" s="210" t="s">
        <v>1371</v>
      </c>
      <c r="N613" s="214">
        <v>5982.5</v>
      </c>
      <c r="O613" s="215"/>
      <c r="P613" s="213"/>
      <c r="Q613" s="213"/>
      <c r="R613" s="213"/>
      <c r="S613" s="213"/>
      <c r="T613" s="214" t="s">
        <v>1368</v>
      </c>
      <c r="U613" s="185">
        <v>1552</v>
      </c>
      <c r="V613" s="157" t="s">
        <v>999</v>
      </c>
      <c r="W613" s="157" t="s">
        <v>1003</v>
      </c>
    </row>
    <row r="614" spans="1:23" ht="16" customHeight="1">
      <c r="A614" s="210" t="s">
        <v>1375</v>
      </c>
      <c r="B614" s="210" t="s">
        <v>1376</v>
      </c>
      <c r="C614" s="211" t="s">
        <v>968</v>
      </c>
      <c r="D614" s="211">
        <v>16646</v>
      </c>
      <c r="E614" s="212">
        <v>44620</v>
      </c>
      <c r="F614" s="213"/>
      <c r="G614" s="213"/>
      <c r="H614" s="213"/>
      <c r="I614" s="214">
        <v>9842.9699999999993</v>
      </c>
      <c r="J614" s="212">
        <v>44651</v>
      </c>
      <c r="K614" s="211" t="s">
        <v>1371</v>
      </c>
      <c r="L614" s="213"/>
      <c r="M614" s="210" t="s">
        <v>1371</v>
      </c>
      <c r="N614" s="214">
        <v>9842.9699999999993</v>
      </c>
      <c r="O614" s="215"/>
      <c r="P614" s="213"/>
      <c r="Q614" s="213"/>
      <c r="R614" s="213"/>
      <c r="S614" s="213"/>
      <c r="T614" s="214" t="s">
        <v>1368</v>
      </c>
      <c r="U614" s="185">
        <v>1552</v>
      </c>
      <c r="V614" s="157" t="s">
        <v>999</v>
      </c>
      <c r="W614" s="157" t="s">
        <v>1003</v>
      </c>
    </row>
    <row r="615" spans="1:23" ht="16" customHeight="1">
      <c r="A615" s="210" t="s">
        <v>1375</v>
      </c>
      <c r="B615" s="210" t="s">
        <v>1376</v>
      </c>
      <c r="C615" s="211" t="s">
        <v>968</v>
      </c>
      <c r="D615" s="211">
        <v>16647</v>
      </c>
      <c r="E615" s="212">
        <v>44620</v>
      </c>
      <c r="F615" s="213"/>
      <c r="G615" s="213"/>
      <c r="H615" s="213"/>
      <c r="I615" s="214">
        <v>76565.06</v>
      </c>
      <c r="J615" s="212">
        <v>44651</v>
      </c>
      <c r="K615" s="211" t="s">
        <v>1371</v>
      </c>
      <c r="L615" s="213"/>
      <c r="M615" s="210" t="s">
        <v>1371</v>
      </c>
      <c r="N615" s="214">
        <v>76565.06</v>
      </c>
      <c r="O615" s="215"/>
      <c r="P615" s="213"/>
      <c r="Q615" s="213"/>
      <c r="R615" s="213"/>
      <c r="S615" s="213"/>
      <c r="T615" s="214" t="s">
        <v>1368</v>
      </c>
      <c r="U615" s="185">
        <v>1552</v>
      </c>
      <c r="V615" s="157" t="s">
        <v>999</v>
      </c>
      <c r="W615" s="157" t="s">
        <v>1003</v>
      </c>
    </row>
    <row r="616" spans="1:23" ht="16" customHeight="1">
      <c r="A616" s="210" t="s">
        <v>1375</v>
      </c>
      <c r="B616" s="210" t="s">
        <v>1376</v>
      </c>
      <c r="C616" s="211" t="s">
        <v>968</v>
      </c>
      <c r="D616" s="211">
        <v>16648</v>
      </c>
      <c r="E616" s="212">
        <v>44620</v>
      </c>
      <c r="F616" s="213"/>
      <c r="G616" s="213"/>
      <c r="H616" s="213"/>
      <c r="I616" s="214">
        <v>4596.74</v>
      </c>
      <c r="J616" s="212">
        <v>44651</v>
      </c>
      <c r="K616" s="211" t="s">
        <v>1371</v>
      </c>
      <c r="L616" s="213"/>
      <c r="M616" s="210" t="s">
        <v>1371</v>
      </c>
      <c r="N616" s="214">
        <v>4596.74</v>
      </c>
      <c r="O616" s="215"/>
      <c r="P616" s="213"/>
      <c r="Q616" s="213"/>
      <c r="R616" s="213"/>
      <c r="S616" s="213"/>
      <c r="T616" s="214" t="s">
        <v>1368</v>
      </c>
      <c r="U616" s="185">
        <v>1552</v>
      </c>
      <c r="V616" s="157" t="s">
        <v>999</v>
      </c>
      <c r="W616" s="157" t="s">
        <v>1003</v>
      </c>
    </row>
    <row r="617" spans="1:23" ht="16" customHeight="1">
      <c r="A617" s="210" t="s">
        <v>1375</v>
      </c>
      <c r="B617" s="210" t="s">
        <v>1376</v>
      </c>
      <c r="C617" s="211" t="s">
        <v>968</v>
      </c>
      <c r="D617" s="211">
        <v>16649</v>
      </c>
      <c r="E617" s="212">
        <v>44620</v>
      </c>
      <c r="F617" s="213"/>
      <c r="G617" s="213"/>
      <c r="H617" s="213"/>
      <c r="I617" s="214">
        <v>11140.48</v>
      </c>
      <c r="J617" s="212">
        <v>44651</v>
      </c>
      <c r="K617" s="211" t="s">
        <v>1371</v>
      </c>
      <c r="L617" s="213"/>
      <c r="M617" s="210" t="s">
        <v>1371</v>
      </c>
      <c r="N617" s="214">
        <v>11140.48</v>
      </c>
      <c r="O617" s="215"/>
      <c r="P617" s="213"/>
      <c r="Q617" s="213"/>
      <c r="R617" s="213"/>
      <c r="S617" s="213"/>
      <c r="T617" s="214" t="s">
        <v>1368</v>
      </c>
      <c r="U617" s="185">
        <v>1552</v>
      </c>
      <c r="V617" s="157" t="s">
        <v>999</v>
      </c>
      <c r="W617" s="157" t="s">
        <v>1003</v>
      </c>
    </row>
    <row r="618" spans="1:23" ht="16" customHeight="1">
      <c r="A618" s="210" t="s">
        <v>1375</v>
      </c>
      <c r="B618" s="210" t="s">
        <v>1376</v>
      </c>
      <c r="C618" s="211" t="s">
        <v>968</v>
      </c>
      <c r="D618" s="211">
        <v>16650</v>
      </c>
      <c r="E618" s="212">
        <v>44620</v>
      </c>
      <c r="F618" s="213"/>
      <c r="G618" s="213"/>
      <c r="H618" s="213"/>
      <c r="I618" s="214">
        <v>51431.17</v>
      </c>
      <c r="J618" s="212">
        <v>44651</v>
      </c>
      <c r="K618" s="211" t="s">
        <v>1371</v>
      </c>
      <c r="L618" s="213"/>
      <c r="M618" s="210" t="s">
        <v>1371</v>
      </c>
      <c r="N618" s="214">
        <v>51431.17</v>
      </c>
      <c r="O618" s="215"/>
      <c r="P618" s="213"/>
      <c r="Q618" s="213"/>
      <c r="R618" s="213"/>
      <c r="S618" s="213"/>
      <c r="T618" s="214" t="s">
        <v>1368</v>
      </c>
      <c r="U618" s="185">
        <v>1552</v>
      </c>
      <c r="V618" s="157" t="s">
        <v>999</v>
      </c>
      <c r="W618" s="157" t="s">
        <v>1003</v>
      </c>
    </row>
    <row r="619" spans="1:23" ht="16" customHeight="1">
      <c r="A619" s="210" t="s">
        <v>1375</v>
      </c>
      <c r="B619" s="210" t="s">
        <v>1376</v>
      </c>
      <c r="C619" s="211" t="s">
        <v>968</v>
      </c>
      <c r="D619" s="211">
        <v>16651</v>
      </c>
      <c r="E619" s="212">
        <v>44620</v>
      </c>
      <c r="F619" s="213"/>
      <c r="G619" s="213"/>
      <c r="H619" s="213"/>
      <c r="I619" s="214">
        <v>19206.05</v>
      </c>
      <c r="J619" s="212">
        <v>44651</v>
      </c>
      <c r="K619" s="211" t="s">
        <v>1371</v>
      </c>
      <c r="L619" s="213"/>
      <c r="M619" s="210" t="s">
        <v>1371</v>
      </c>
      <c r="N619" s="214">
        <v>19206.05</v>
      </c>
      <c r="O619" s="215"/>
      <c r="P619" s="213"/>
      <c r="Q619" s="213"/>
      <c r="R619" s="213"/>
      <c r="S619" s="213"/>
      <c r="T619" s="214" t="s">
        <v>1368</v>
      </c>
      <c r="U619" s="185">
        <v>1552</v>
      </c>
      <c r="V619" s="157" t="s">
        <v>999</v>
      </c>
      <c r="W619" s="157" t="s">
        <v>1003</v>
      </c>
    </row>
    <row r="620" spans="1:23" ht="16" customHeight="1">
      <c r="A620" s="210" t="s">
        <v>1375</v>
      </c>
      <c r="B620" s="210" t="s">
        <v>1376</v>
      </c>
      <c r="C620" s="211" t="s">
        <v>968</v>
      </c>
      <c r="D620" s="211">
        <v>16652</v>
      </c>
      <c r="E620" s="212">
        <v>44620</v>
      </c>
      <c r="F620" s="213"/>
      <c r="G620" s="213"/>
      <c r="H620" s="213"/>
      <c r="I620" s="214">
        <v>47410.51</v>
      </c>
      <c r="J620" s="212">
        <v>44651</v>
      </c>
      <c r="K620" s="211" t="s">
        <v>1371</v>
      </c>
      <c r="L620" s="213"/>
      <c r="M620" s="210" t="s">
        <v>1371</v>
      </c>
      <c r="N620" s="214">
        <v>47410.51</v>
      </c>
      <c r="O620" s="215"/>
      <c r="P620" s="213"/>
      <c r="Q620" s="213"/>
      <c r="R620" s="213"/>
      <c r="S620" s="213"/>
      <c r="T620" s="214" t="s">
        <v>1368</v>
      </c>
      <c r="U620" s="185">
        <v>1552</v>
      </c>
      <c r="V620" s="157" t="s">
        <v>999</v>
      </c>
      <c r="W620" s="157" t="s">
        <v>1003</v>
      </c>
    </row>
    <row r="621" spans="1:23" ht="16" customHeight="1">
      <c r="A621" s="210" t="s">
        <v>1375</v>
      </c>
      <c r="B621" s="210" t="s">
        <v>1376</v>
      </c>
      <c r="C621" s="211" t="s">
        <v>968</v>
      </c>
      <c r="D621" s="211">
        <v>16653</v>
      </c>
      <c r="E621" s="212">
        <v>44620</v>
      </c>
      <c r="F621" s="213"/>
      <c r="G621" s="213"/>
      <c r="H621" s="213"/>
      <c r="I621" s="214">
        <v>36797.18</v>
      </c>
      <c r="J621" s="212">
        <v>44651</v>
      </c>
      <c r="K621" s="211" t="s">
        <v>1371</v>
      </c>
      <c r="L621" s="213"/>
      <c r="M621" s="210" t="s">
        <v>1371</v>
      </c>
      <c r="N621" s="214">
        <v>36797.18</v>
      </c>
      <c r="O621" s="215"/>
      <c r="P621" s="213"/>
      <c r="Q621" s="213"/>
      <c r="R621" s="213"/>
      <c r="S621" s="213"/>
      <c r="T621" s="214" t="s">
        <v>1368</v>
      </c>
      <c r="U621" s="185">
        <v>1552</v>
      </c>
      <c r="V621" s="157" t="s">
        <v>999</v>
      </c>
      <c r="W621" s="157" t="s">
        <v>1003</v>
      </c>
    </row>
    <row r="622" spans="1:23" ht="16" customHeight="1">
      <c r="A622" s="210" t="s">
        <v>1375</v>
      </c>
      <c r="B622" s="210" t="s">
        <v>1376</v>
      </c>
      <c r="C622" s="211" t="s">
        <v>968</v>
      </c>
      <c r="D622" s="211">
        <v>16654</v>
      </c>
      <c r="E622" s="212">
        <v>44620</v>
      </c>
      <c r="F622" s="213"/>
      <c r="G622" s="213"/>
      <c r="H622" s="213"/>
      <c r="I622" s="214">
        <v>35385.97</v>
      </c>
      <c r="J622" s="212">
        <v>44651</v>
      </c>
      <c r="K622" s="211" t="s">
        <v>1371</v>
      </c>
      <c r="L622" s="213"/>
      <c r="M622" s="210" t="s">
        <v>1371</v>
      </c>
      <c r="N622" s="214">
        <v>35385.97</v>
      </c>
      <c r="O622" s="215"/>
      <c r="P622" s="213"/>
      <c r="Q622" s="213"/>
      <c r="R622" s="213"/>
      <c r="S622" s="213"/>
      <c r="T622" s="214" t="s">
        <v>1368</v>
      </c>
      <c r="U622" s="185">
        <v>1552</v>
      </c>
      <c r="V622" s="157" t="s">
        <v>999</v>
      </c>
      <c r="W622" s="157" t="s">
        <v>1003</v>
      </c>
    </row>
    <row r="623" spans="1:23" ht="16" customHeight="1">
      <c r="A623" s="210" t="s">
        <v>1375</v>
      </c>
      <c r="B623" s="210" t="s">
        <v>1376</v>
      </c>
      <c r="C623" s="211" t="s">
        <v>968</v>
      </c>
      <c r="D623" s="211">
        <v>16655</v>
      </c>
      <c r="E623" s="212">
        <v>44620</v>
      </c>
      <c r="F623" s="213"/>
      <c r="G623" s="213"/>
      <c r="H623" s="213"/>
      <c r="I623" s="214">
        <v>14250.03</v>
      </c>
      <c r="J623" s="212">
        <v>44651</v>
      </c>
      <c r="K623" s="211" t="s">
        <v>1371</v>
      </c>
      <c r="L623" s="213"/>
      <c r="M623" s="210" t="s">
        <v>1371</v>
      </c>
      <c r="N623" s="214">
        <v>14250.03</v>
      </c>
      <c r="O623" s="215"/>
      <c r="P623" s="213"/>
      <c r="Q623" s="213"/>
      <c r="R623" s="213"/>
      <c r="S623" s="213"/>
      <c r="T623" s="214" t="s">
        <v>1368</v>
      </c>
      <c r="U623" s="185">
        <v>1552</v>
      </c>
      <c r="V623" s="157" t="s">
        <v>999</v>
      </c>
      <c r="W623" s="157" t="s">
        <v>1003</v>
      </c>
    </row>
    <row r="624" spans="1:23" ht="16" customHeight="1">
      <c r="A624" s="210" t="s">
        <v>1375</v>
      </c>
      <c r="B624" s="210" t="s">
        <v>1376</v>
      </c>
      <c r="C624" s="211" t="s">
        <v>968</v>
      </c>
      <c r="D624" s="211">
        <v>16656</v>
      </c>
      <c r="E624" s="212">
        <v>44620</v>
      </c>
      <c r="F624" s="213"/>
      <c r="G624" s="213"/>
      <c r="H624" s="213"/>
      <c r="I624" s="214">
        <v>22883.64</v>
      </c>
      <c r="J624" s="212">
        <v>44651</v>
      </c>
      <c r="K624" s="211" t="s">
        <v>1371</v>
      </c>
      <c r="L624" s="213"/>
      <c r="M624" s="210" t="s">
        <v>1371</v>
      </c>
      <c r="N624" s="214">
        <v>22883.64</v>
      </c>
      <c r="O624" s="215"/>
      <c r="P624" s="213"/>
      <c r="Q624" s="213"/>
      <c r="R624" s="213"/>
      <c r="S624" s="213"/>
      <c r="T624" s="214" t="s">
        <v>1368</v>
      </c>
      <c r="U624" s="185">
        <v>1552</v>
      </c>
      <c r="V624" s="157" t="s">
        <v>999</v>
      </c>
      <c r="W624" s="157" t="s">
        <v>1003</v>
      </c>
    </row>
    <row r="625" spans="1:23" ht="16" customHeight="1">
      <c r="A625" s="210" t="s">
        <v>1375</v>
      </c>
      <c r="B625" s="210" t="s">
        <v>1376</v>
      </c>
      <c r="C625" s="211" t="s">
        <v>968</v>
      </c>
      <c r="D625" s="211">
        <v>16657</v>
      </c>
      <c r="E625" s="212">
        <v>44620</v>
      </c>
      <c r="F625" s="213"/>
      <c r="G625" s="213"/>
      <c r="H625" s="213"/>
      <c r="I625" s="214">
        <v>18256.169999999998</v>
      </c>
      <c r="J625" s="212">
        <v>44651</v>
      </c>
      <c r="K625" s="211" t="s">
        <v>1371</v>
      </c>
      <c r="L625" s="213"/>
      <c r="M625" s="210" t="s">
        <v>1371</v>
      </c>
      <c r="N625" s="214">
        <v>18256.169999999998</v>
      </c>
      <c r="O625" s="215"/>
      <c r="P625" s="213"/>
      <c r="Q625" s="213"/>
      <c r="R625" s="213"/>
      <c r="S625" s="213"/>
      <c r="T625" s="214" t="s">
        <v>1368</v>
      </c>
      <c r="U625" s="185">
        <v>1552</v>
      </c>
      <c r="V625" s="157" t="s">
        <v>999</v>
      </c>
      <c r="W625" s="157" t="s">
        <v>1003</v>
      </c>
    </row>
    <row r="626" spans="1:23" ht="16" customHeight="1">
      <c r="A626" s="210" t="s">
        <v>1375</v>
      </c>
      <c r="B626" s="210" t="s">
        <v>1376</v>
      </c>
      <c r="C626" s="211" t="s">
        <v>968</v>
      </c>
      <c r="D626" s="211">
        <v>16658</v>
      </c>
      <c r="E626" s="212">
        <v>44620</v>
      </c>
      <c r="F626" s="213"/>
      <c r="G626" s="213"/>
      <c r="H626" s="213"/>
      <c r="I626" s="214">
        <v>23853.53</v>
      </c>
      <c r="J626" s="212">
        <v>44651</v>
      </c>
      <c r="K626" s="211" t="s">
        <v>1371</v>
      </c>
      <c r="L626" s="213"/>
      <c r="M626" s="210" t="s">
        <v>1371</v>
      </c>
      <c r="N626" s="214">
        <v>23853.53</v>
      </c>
      <c r="O626" s="215"/>
      <c r="P626" s="213"/>
      <c r="Q626" s="213"/>
      <c r="R626" s="213"/>
      <c r="S626" s="213"/>
      <c r="T626" s="214" t="s">
        <v>1368</v>
      </c>
      <c r="U626" s="185">
        <v>1552</v>
      </c>
      <c r="V626" s="157" t="s">
        <v>999</v>
      </c>
      <c r="W626" s="157" t="s">
        <v>1003</v>
      </c>
    </row>
    <row r="627" spans="1:23" ht="16" customHeight="1">
      <c r="A627" s="210" t="s">
        <v>1375</v>
      </c>
      <c r="B627" s="210" t="s">
        <v>1376</v>
      </c>
      <c r="C627" s="211" t="s">
        <v>968</v>
      </c>
      <c r="D627" s="211">
        <v>16659</v>
      </c>
      <c r="E627" s="212">
        <v>44620</v>
      </c>
      <c r="F627" s="213"/>
      <c r="G627" s="213"/>
      <c r="H627" s="213"/>
      <c r="I627" s="214">
        <v>16775.599999999999</v>
      </c>
      <c r="J627" s="212">
        <v>44651</v>
      </c>
      <c r="K627" s="211" t="s">
        <v>1371</v>
      </c>
      <c r="L627" s="213"/>
      <c r="M627" s="210" t="s">
        <v>1371</v>
      </c>
      <c r="N627" s="214">
        <v>16775.599999999999</v>
      </c>
      <c r="O627" s="215"/>
      <c r="P627" s="213"/>
      <c r="Q627" s="213"/>
      <c r="R627" s="213"/>
      <c r="S627" s="213"/>
      <c r="T627" s="214" t="s">
        <v>1368</v>
      </c>
      <c r="U627" s="185">
        <v>1552</v>
      </c>
      <c r="V627" s="157" t="s">
        <v>999</v>
      </c>
      <c r="W627" s="157" t="s">
        <v>1003</v>
      </c>
    </row>
    <row r="628" spans="1:23" ht="16" customHeight="1">
      <c r="A628" s="210" t="s">
        <v>1375</v>
      </c>
      <c r="B628" s="210" t="s">
        <v>1376</v>
      </c>
      <c r="C628" s="211" t="s">
        <v>968</v>
      </c>
      <c r="D628" s="211">
        <v>16660</v>
      </c>
      <c r="E628" s="212">
        <v>44620</v>
      </c>
      <c r="F628" s="213"/>
      <c r="G628" s="213"/>
      <c r="H628" s="213"/>
      <c r="I628" s="214">
        <v>13605.66</v>
      </c>
      <c r="J628" s="212">
        <v>44651</v>
      </c>
      <c r="K628" s="211" t="s">
        <v>1371</v>
      </c>
      <c r="L628" s="213"/>
      <c r="M628" s="210" t="s">
        <v>1371</v>
      </c>
      <c r="N628" s="214">
        <v>13605.66</v>
      </c>
      <c r="O628" s="215"/>
      <c r="P628" s="213"/>
      <c r="Q628" s="213"/>
      <c r="R628" s="213"/>
      <c r="S628" s="213"/>
      <c r="T628" s="214" t="s">
        <v>1368</v>
      </c>
      <c r="U628" s="185">
        <v>1552</v>
      </c>
      <c r="V628" s="157" t="s">
        <v>999</v>
      </c>
      <c r="W628" s="157" t="s">
        <v>1003</v>
      </c>
    </row>
    <row r="629" spans="1:23" ht="16" customHeight="1">
      <c r="A629" s="210" t="s">
        <v>1375</v>
      </c>
      <c r="B629" s="210" t="s">
        <v>1376</v>
      </c>
      <c r="C629" s="211" t="s">
        <v>968</v>
      </c>
      <c r="D629" s="211">
        <v>16661</v>
      </c>
      <c r="E629" s="212">
        <v>44620</v>
      </c>
      <c r="F629" s="213"/>
      <c r="G629" s="213"/>
      <c r="H629" s="213"/>
      <c r="I629" s="214">
        <v>28847.84</v>
      </c>
      <c r="J629" s="212">
        <v>44651</v>
      </c>
      <c r="K629" s="211" t="s">
        <v>1371</v>
      </c>
      <c r="L629" s="213"/>
      <c r="M629" s="210" t="s">
        <v>1371</v>
      </c>
      <c r="N629" s="214">
        <v>28847.84</v>
      </c>
      <c r="O629" s="215"/>
      <c r="P629" s="213"/>
      <c r="Q629" s="213"/>
      <c r="R629" s="213"/>
      <c r="S629" s="213"/>
      <c r="T629" s="214" t="s">
        <v>1368</v>
      </c>
      <c r="U629" s="185">
        <v>1552</v>
      </c>
      <c r="V629" s="157" t="s">
        <v>999</v>
      </c>
      <c r="W629" s="157" t="s">
        <v>1003</v>
      </c>
    </row>
    <row r="630" spans="1:23" ht="16" customHeight="1">
      <c r="A630" s="210" t="s">
        <v>1375</v>
      </c>
      <c r="B630" s="210" t="s">
        <v>1376</v>
      </c>
      <c r="C630" s="211" t="s">
        <v>968</v>
      </c>
      <c r="D630" s="211">
        <v>16662</v>
      </c>
      <c r="E630" s="212">
        <v>44620</v>
      </c>
      <c r="F630" s="213"/>
      <c r="G630" s="213"/>
      <c r="H630" s="213"/>
      <c r="I630" s="214">
        <v>15784.52</v>
      </c>
      <c r="J630" s="212">
        <v>44651</v>
      </c>
      <c r="K630" s="211" t="s">
        <v>1371</v>
      </c>
      <c r="L630" s="213"/>
      <c r="M630" s="210" t="s">
        <v>1371</v>
      </c>
      <c r="N630" s="214">
        <v>15784.52</v>
      </c>
      <c r="O630" s="215"/>
      <c r="P630" s="213"/>
      <c r="Q630" s="213"/>
      <c r="R630" s="213"/>
      <c r="S630" s="213"/>
      <c r="T630" s="214" t="s">
        <v>1368</v>
      </c>
      <c r="U630" s="185">
        <v>1552</v>
      </c>
      <c r="V630" s="157" t="s">
        <v>999</v>
      </c>
      <c r="W630" s="157" t="s">
        <v>1003</v>
      </c>
    </row>
    <row r="631" spans="1:23" ht="16" customHeight="1">
      <c r="A631" s="210" t="s">
        <v>1375</v>
      </c>
      <c r="B631" s="210" t="s">
        <v>1376</v>
      </c>
      <c r="C631" s="211" t="s">
        <v>968</v>
      </c>
      <c r="D631" s="211">
        <v>16663</v>
      </c>
      <c r="E631" s="212">
        <v>44620</v>
      </c>
      <c r="F631" s="213"/>
      <c r="G631" s="213"/>
      <c r="H631" s="213"/>
      <c r="I631" s="214">
        <v>13965.34</v>
      </c>
      <c r="J631" s="212">
        <v>44651</v>
      </c>
      <c r="K631" s="211" t="s">
        <v>1371</v>
      </c>
      <c r="L631" s="213"/>
      <c r="M631" s="210" t="s">
        <v>1371</v>
      </c>
      <c r="N631" s="214">
        <v>13965.34</v>
      </c>
      <c r="O631" s="215"/>
      <c r="P631" s="213"/>
      <c r="Q631" s="213"/>
      <c r="R631" s="213"/>
      <c r="S631" s="213"/>
      <c r="T631" s="214" t="s">
        <v>1368</v>
      </c>
      <c r="U631" s="185">
        <v>1552</v>
      </c>
      <c r="V631" s="157" t="s">
        <v>999</v>
      </c>
      <c r="W631" s="157" t="s">
        <v>1003</v>
      </c>
    </row>
    <row r="632" spans="1:23" ht="16" customHeight="1">
      <c r="A632" s="210" t="s">
        <v>1375</v>
      </c>
      <c r="B632" s="210" t="s">
        <v>1376</v>
      </c>
      <c r="C632" s="211" t="s">
        <v>968</v>
      </c>
      <c r="D632" s="211">
        <v>16664</v>
      </c>
      <c r="E632" s="212">
        <v>44620</v>
      </c>
      <c r="F632" s="213"/>
      <c r="G632" s="213"/>
      <c r="H632" s="213"/>
      <c r="I632" s="214">
        <v>33625.67</v>
      </c>
      <c r="J632" s="212">
        <v>44651</v>
      </c>
      <c r="K632" s="211" t="s">
        <v>1371</v>
      </c>
      <c r="L632" s="213"/>
      <c r="M632" s="210" t="s">
        <v>1371</v>
      </c>
      <c r="N632" s="214">
        <v>33625.67</v>
      </c>
      <c r="O632" s="215"/>
      <c r="P632" s="213"/>
      <c r="Q632" s="213"/>
      <c r="R632" s="213"/>
      <c r="S632" s="213"/>
      <c r="T632" s="214" t="s">
        <v>1368</v>
      </c>
      <c r="U632" s="185">
        <v>1552</v>
      </c>
      <c r="V632" s="157" t="s">
        <v>999</v>
      </c>
      <c r="W632" s="157" t="s">
        <v>1003</v>
      </c>
    </row>
    <row r="633" spans="1:23" ht="16" customHeight="1">
      <c r="A633" s="210" t="s">
        <v>1375</v>
      </c>
      <c r="B633" s="210" t="s">
        <v>1376</v>
      </c>
      <c r="C633" s="211" t="s">
        <v>968</v>
      </c>
      <c r="D633" s="211">
        <v>16665</v>
      </c>
      <c r="E633" s="212">
        <v>44620</v>
      </c>
      <c r="F633" s="213"/>
      <c r="G633" s="213"/>
      <c r="H633" s="213"/>
      <c r="I633" s="214">
        <v>50297.34</v>
      </c>
      <c r="J633" s="212">
        <v>44651</v>
      </c>
      <c r="K633" s="211" t="s">
        <v>1371</v>
      </c>
      <c r="L633" s="213"/>
      <c r="M633" s="210" t="s">
        <v>1371</v>
      </c>
      <c r="N633" s="214">
        <v>50297.34</v>
      </c>
      <c r="O633" s="215"/>
      <c r="P633" s="213"/>
      <c r="Q633" s="213"/>
      <c r="R633" s="213"/>
      <c r="S633" s="213"/>
      <c r="T633" s="214" t="s">
        <v>1368</v>
      </c>
      <c r="U633" s="185">
        <v>1552</v>
      </c>
      <c r="V633" s="157" t="s">
        <v>999</v>
      </c>
      <c r="W633" s="157" t="s">
        <v>1003</v>
      </c>
    </row>
    <row r="634" spans="1:23" ht="16" customHeight="1">
      <c r="A634" s="210" t="s">
        <v>1375</v>
      </c>
      <c r="B634" s="210" t="s">
        <v>1376</v>
      </c>
      <c r="C634" s="211" t="s">
        <v>968</v>
      </c>
      <c r="D634" s="211">
        <v>16666</v>
      </c>
      <c r="E634" s="212">
        <v>44620</v>
      </c>
      <c r="F634" s="213"/>
      <c r="G634" s="213"/>
      <c r="H634" s="213"/>
      <c r="I634" s="214">
        <v>77603.5</v>
      </c>
      <c r="J634" s="212">
        <v>44651</v>
      </c>
      <c r="K634" s="211" t="s">
        <v>1371</v>
      </c>
      <c r="L634" s="213"/>
      <c r="M634" s="210" t="s">
        <v>1371</v>
      </c>
      <c r="N634" s="214">
        <v>77603.5</v>
      </c>
      <c r="O634" s="215"/>
      <c r="P634" s="213"/>
      <c r="Q634" s="213"/>
      <c r="R634" s="213"/>
      <c r="S634" s="213"/>
      <c r="T634" s="214" t="s">
        <v>1368</v>
      </c>
      <c r="U634" s="185">
        <v>1552</v>
      </c>
      <c r="V634" s="157" t="s">
        <v>999</v>
      </c>
      <c r="W634" s="157" t="s">
        <v>1003</v>
      </c>
    </row>
    <row r="635" spans="1:23" ht="16" customHeight="1">
      <c r="A635" s="210" t="s">
        <v>1375</v>
      </c>
      <c r="B635" s="210" t="s">
        <v>1376</v>
      </c>
      <c r="C635" s="211" t="s">
        <v>968</v>
      </c>
      <c r="D635" s="211">
        <v>16667</v>
      </c>
      <c r="E635" s="212">
        <v>44620</v>
      </c>
      <c r="F635" s="213"/>
      <c r="G635" s="213"/>
      <c r="H635" s="213"/>
      <c r="I635" s="214">
        <v>74281.39</v>
      </c>
      <c r="J635" s="212">
        <v>44651</v>
      </c>
      <c r="K635" s="211" t="s">
        <v>1371</v>
      </c>
      <c r="L635" s="213"/>
      <c r="M635" s="210" t="s">
        <v>1371</v>
      </c>
      <c r="N635" s="214">
        <v>74281.39</v>
      </c>
      <c r="O635" s="215"/>
      <c r="P635" s="213"/>
      <c r="Q635" s="213"/>
      <c r="R635" s="213"/>
      <c r="S635" s="213"/>
      <c r="T635" s="214" t="s">
        <v>1368</v>
      </c>
      <c r="U635" s="185">
        <v>1552</v>
      </c>
      <c r="V635" s="157" t="s">
        <v>999</v>
      </c>
      <c r="W635" s="157" t="s">
        <v>1003</v>
      </c>
    </row>
    <row r="636" spans="1:23" ht="16" customHeight="1">
      <c r="A636" s="210" t="s">
        <v>1375</v>
      </c>
      <c r="B636" s="210" t="s">
        <v>1376</v>
      </c>
      <c r="C636" s="211" t="s">
        <v>968</v>
      </c>
      <c r="D636" s="211">
        <v>16668</v>
      </c>
      <c r="E636" s="212">
        <v>44620</v>
      </c>
      <c r="F636" s="213"/>
      <c r="G636" s="213"/>
      <c r="H636" s="213"/>
      <c r="I636" s="214">
        <v>86652.63</v>
      </c>
      <c r="J636" s="212">
        <v>44651</v>
      </c>
      <c r="K636" s="211" t="s">
        <v>1371</v>
      </c>
      <c r="L636" s="213"/>
      <c r="M636" s="210" t="s">
        <v>1371</v>
      </c>
      <c r="N636" s="214">
        <v>86652.63</v>
      </c>
      <c r="O636" s="215"/>
      <c r="P636" s="213"/>
      <c r="Q636" s="213"/>
      <c r="R636" s="213"/>
      <c r="S636" s="213"/>
      <c r="T636" s="214" t="s">
        <v>1368</v>
      </c>
      <c r="U636" s="185">
        <v>1552</v>
      </c>
      <c r="V636" s="157" t="s">
        <v>999</v>
      </c>
      <c r="W636" s="157" t="s">
        <v>1003</v>
      </c>
    </row>
    <row r="637" spans="1:23" ht="16" customHeight="1">
      <c r="A637" s="210" t="s">
        <v>1375</v>
      </c>
      <c r="B637" s="210" t="s">
        <v>1376</v>
      </c>
      <c r="C637" s="211" t="s">
        <v>968</v>
      </c>
      <c r="D637" s="211">
        <v>16669</v>
      </c>
      <c r="E637" s="212">
        <v>44620</v>
      </c>
      <c r="F637" s="213"/>
      <c r="G637" s="213"/>
      <c r="H637" s="213"/>
      <c r="I637" s="214">
        <v>11080.16</v>
      </c>
      <c r="J637" s="212">
        <v>44651</v>
      </c>
      <c r="K637" s="211" t="s">
        <v>1371</v>
      </c>
      <c r="L637" s="213"/>
      <c r="M637" s="210" t="s">
        <v>1371</v>
      </c>
      <c r="N637" s="214">
        <v>11080.16</v>
      </c>
      <c r="O637" s="215"/>
      <c r="P637" s="213"/>
      <c r="Q637" s="213"/>
      <c r="R637" s="213"/>
      <c r="S637" s="213"/>
      <c r="T637" s="214" t="s">
        <v>1368</v>
      </c>
      <c r="U637" s="185">
        <v>1552</v>
      </c>
      <c r="V637" s="157" t="s">
        <v>999</v>
      </c>
      <c r="W637" s="157" t="s">
        <v>1003</v>
      </c>
    </row>
    <row r="638" spans="1:23" ht="16" customHeight="1">
      <c r="A638" s="210" t="s">
        <v>1375</v>
      </c>
      <c r="B638" s="210" t="s">
        <v>1376</v>
      </c>
      <c r="C638" s="211" t="s">
        <v>968</v>
      </c>
      <c r="D638" s="211">
        <v>16670</v>
      </c>
      <c r="E638" s="212">
        <v>44620</v>
      </c>
      <c r="F638" s="213"/>
      <c r="G638" s="213"/>
      <c r="H638" s="213"/>
      <c r="I638" s="214">
        <v>22096.2</v>
      </c>
      <c r="J638" s="212">
        <v>44651</v>
      </c>
      <c r="K638" s="211" t="s">
        <v>1371</v>
      </c>
      <c r="L638" s="213"/>
      <c r="M638" s="210" t="s">
        <v>1371</v>
      </c>
      <c r="N638" s="214">
        <v>22096.2</v>
      </c>
      <c r="O638" s="215"/>
      <c r="P638" s="213"/>
      <c r="Q638" s="213"/>
      <c r="R638" s="213"/>
      <c r="S638" s="213"/>
      <c r="T638" s="214" t="s">
        <v>1368</v>
      </c>
      <c r="U638" s="185">
        <v>1552</v>
      </c>
      <c r="V638" s="157" t="s">
        <v>999</v>
      </c>
      <c r="W638" s="157" t="s">
        <v>1003</v>
      </c>
    </row>
    <row r="639" spans="1:23" ht="16" customHeight="1">
      <c r="A639" s="210" t="s">
        <v>1375</v>
      </c>
      <c r="B639" s="210" t="s">
        <v>1376</v>
      </c>
      <c r="C639" s="211" t="s">
        <v>968</v>
      </c>
      <c r="D639" s="211">
        <v>16671</v>
      </c>
      <c r="E639" s="212">
        <v>44620</v>
      </c>
      <c r="F639" s="213"/>
      <c r="G639" s="213"/>
      <c r="H639" s="213"/>
      <c r="I639" s="214">
        <v>120299.09</v>
      </c>
      <c r="J639" s="212">
        <v>44651</v>
      </c>
      <c r="K639" s="211" t="s">
        <v>1371</v>
      </c>
      <c r="L639" s="213"/>
      <c r="M639" s="210" t="s">
        <v>1371</v>
      </c>
      <c r="N639" s="214">
        <v>120299.09</v>
      </c>
      <c r="O639" s="215"/>
      <c r="P639" s="213"/>
      <c r="Q639" s="213"/>
      <c r="R639" s="213"/>
      <c r="S639" s="213"/>
      <c r="T639" s="214" t="s">
        <v>1368</v>
      </c>
      <c r="U639" s="185">
        <v>1552</v>
      </c>
      <c r="V639" s="157" t="s">
        <v>999</v>
      </c>
      <c r="W639" s="157" t="s">
        <v>1003</v>
      </c>
    </row>
    <row r="640" spans="1:23" ht="16" customHeight="1">
      <c r="A640" s="210" t="s">
        <v>1375</v>
      </c>
      <c r="B640" s="210" t="s">
        <v>1376</v>
      </c>
      <c r="C640" s="211" t="s">
        <v>968</v>
      </c>
      <c r="D640" s="211">
        <v>16731</v>
      </c>
      <c r="E640" s="212">
        <v>44651</v>
      </c>
      <c r="F640" s="213"/>
      <c r="G640" s="213"/>
      <c r="H640" s="213"/>
      <c r="I640" s="214">
        <v>64304.54</v>
      </c>
      <c r="J640" s="212">
        <v>44681</v>
      </c>
      <c r="K640" s="211" t="s">
        <v>1371</v>
      </c>
      <c r="L640" s="213"/>
      <c r="M640" s="210" t="s">
        <v>1371</v>
      </c>
      <c r="N640" s="214">
        <v>64304.54</v>
      </c>
      <c r="O640" s="215"/>
      <c r="P640" s="213"/>
      <c r="Q640" s="213"/>
      <c r="R640" s="213"/>
      <c r="S640" s="213"/>
      <c r="T640" s="214" t="s">
        <v>1366</v>
      </c>
      <c r="U640" s="185">
        <v>1522</v>
      </c>
      <c r="V640" s="157" t="s">
        <v>999</v>
      </c>
      <c r="W640" s="157" t="s">
        <v>1003</v>
      </c>
    </row>
    <row r="641" spans="1:23" ht="16" customHeight="1">
      <c r="A641" s="210" t="s">
        <v>1375</v>
      </c>
      <c r="B641" s="210" t="s">
        <v>1376</v>
      </c>
      <c r="C641" s="211" t="s">
        <v>968</v>
      </c>
      <c r="D641" s="211">
        <v>16733</v>
      </c>
      <c r="E641" s="212">
        <v>44651</v>
      </c>
      <c r="F641" s="213"/>
      <c r="G641" s="213"/>
      <c r="H641" s="213"/>
      <c r="I641" s="214">
        <v>3063.75</v>
      </c>
      <c r="J641" s="212">
        <v>44681</v>
      </c>
      <c r="K641" s="211" t="s">
        <v>1371</v>
      </c>
      <c r="L641" s="213"/>
      <c r="M641" s="210" t="s">
        <v>1371</v>
      </c>
      <c r="N641" s="214">
        <v>3063.75</v>
      </c>
      <c r="O641" s="215"/>
      <c r="P641" s="213"/>
      <c r="Q641" s="213"/>
      <c r="R641" s="213"/>
      <c r="S641" s="213"/>
      <c r="T641" s="214" t="s">
        <v>1366</v>
      </c>
      <c r="U641" s="185">
        <v>1522</v>
      </c>
      <c r="V641" s="157" t="s">
        <v>999</v>
      </c>
      <c r="W641" s="157" t="s">
        <v>1003</v>
      </c>
    </row>
    <row r="642" spans="1:23" ht="16" customHeight="1">
      <c r="A642" s="210" t="s">
        <v>1375</v>
      </c>
      <c r="B642" s="210" t="s">
        <v>1376</v>
      </c>
      <c r="C642" s="211" t="s">
        <v>968</v>
      </c>
      <c r="D642" s="211">
        <v>16734</v>
      </c>
      <c r="E642" s="212">
        <v>44651</v>
      </c>
      <c r="F642" s="213"/>
      <c r="G642" s="213"/>
      <c r="H642" s="213"/>
      <c r="I642" s="214">
        <v>16342.14</v>
      </c>
      <c r="J642" s="212">
        <v>44681</v>
      </c>
      <c r="K642" s="211" t="s">
        <v>1371</v>
      </c>
      <c r="L642" s="213"/>
      <c r="M642" s="210" t="s">
        <v>1371</v>
      </c>
      <c r="N642" s="214">
        <v>16342.14</v>
      </c>
      <c r="O642" s="215"/>
      <c r="P642" s="213"/>
      <c r="Q642" s="213"/>
      <c r="R642" s="213"/>
      <c r="S642" s="213"/>
      <c r="T642" s="214" t="s">
        <v>1366</v>
      </c>
      <c r="U642" s="185">
        <v>1522</v>
      </c>
      <c r="V642" s="157" t="s">
        <v>999</v>
      </c>
      <c r="W642" s="157" t="s">
        <v>1003</v>
      </c>
    </row>
    <row r="643" spans="1:23" ht="16" customHeight="1">
      <c r="A643" s="210" t="s">
        <v>1375</v>
      </c>
      <c r="B643" s="210" t="s">
        <v>1376</v>
      </c>
      <c r="C643" s="211" t="s">
        <v>968</v>
      </c>
      <c r="D643" s="211">
        <v>16736</v>
      </c>
      <c r="E643" s="212">
        <v>44651</v>
      </c>
      <c r="F643" s="213"/>
      <c r="G643" s="213"/>
      <c r="H643" s="213"/>
      <c r="I643" s="214">
        <v>1410.13</v>
      </c>
      <c r="J643" s="212">
        <v>44681</v>
      </c>
      <c r="K643" s="211" t="s">
        <v>1371</v>
      </c>
      <c r="L643" s="213"/>
      <c r="M643" s="210" t="s">
        <v>1371</v>
      </c>
      <c r="N643" s="214">
        <v>1410.13</v>
      </c>
      <c r="O643" s="215"/>
      <c r="P643" s="213"/>
      <c r="Q643" s="213"/>
      <c r="R643" s="213"/>
      <c r="S643" s="213"/>
      <c r="T643" s="214" t="s">
        <v>1366</v>
      </c>
      <c r="U643" s="185">
        <v>1522</v>
      </c>
      <c r="V643" s="157" t="s">
        <v>999</v>
      </c>
      <c r="W643" s="157" t="s">
        <v>1003</v>
      </c>
    </row>
    <row r="644" spans="1:23" ht="16" customHeight="1">
      <c r="A644" s="210" t="s">
        <v>1375</v>
      </c>
      <c r="B644" s="210" t="s">
        <v>1376</v>
      </c>
      <c r="C644" s="211" t="s">
        <v>968</v>
      </c>
      <c r="D644" s="211">
        <v>16737</v>
      </c>
      <c r="E644" s="212">
        <v>44651</v>
      </c>
      <c r="F644" s="213"/>
      <c r="G644" s="213"/>
      <c r="H644" s="213"/>
      <c r="I644" s="214">
        <v>6033.14</v>
      </c>
      <c r="J644" s="212">
        <v>44681</v>
      </c>
      <c r="K644" s="211" t="s">
        <v>1371</v>
      </c>
      <c r="L644" s="213"/>
      <c r="M644" s="210" t="s">
        <v>1371</v>
      </c>
      <c r="N644" s="214">
        <v>6033.14</v>
      </c>
      <c r="O644" s="215"/>
      <c r="P644" s="213"/>
      <c r="Q644" s="213"/>
      <c r="R644" s="213"/>
      <c r="S644" s="213"/>
      <c r="T644" s="214" t="s">
        <v>1366</v>
      </c>
      <c r="U644" s="185">
        <v>1522</v>
      </c>
      <c r="V644" s="157" t="s">
        <v>999</v>
      </c>
      <c r="W644" s="157" t="s">
        <v>1003</v>
      </c>
    </row>
    <row r="645" spans="1:23" ht="16" customHeight="1">
      <c r="A645" s="210" t="s">
        <v>1375</v>
      </c>
      <c r="B645" s="210" t="s">
        <v>1376</v>
      </c>
      <c r="C645" s="211" t="s">
        <v>968</v>
      </c>
      <c r="D645" s="211">
        <v>16738</v>
      </c>
      <c r="E645" s="212">
        <v>44651</v>
      </c>
      <c r="F645" s="213"/>
      <c r="G645" s="213"/>
      <c r="H645" s="213"/>
      <c r="I645" s="214">
        <v>9842.9699999999993</v>
      </c>
      <c r="J645" s="212">
        <v>44681</v>
      </c>
      <c r="K645" s="211" t="s">
        <v>1371</v>
      </c>
      <c r="L645" s="213"/>
      <c r="M645" s="210" t="s">
        <v>1371</v>
      </c>
      <c r="N645" s="214">
        <v>9842.9699999999993</v>
      </c>
      <c r="O645" s="215"/>
      <c r="P645" s="213"/>
      <c r="Q645" s="213"/>
      <c r="R645" s="213"/>
      <c r="S645" s="213"/>
      <c r="T645" s="214" t="s">
        <v>1366</v>
      </c>
      <c r="U645" s="185">
        <v>1522</v>
      </c>
      <c r="V645" s="157" t="s">
        <v>999</v>
      </c>
      <c r="W645" s="157" t="s">
        <v>1003</v>
      </c>
    </row>
    <row r="646" spans="1:23" ht="16" customHeight="1">
      <c r="A646" s="210" t="s">
        <v>1375</v>
      </c>
      <c r="B646" s="210" t="s">
        <v>1376</v>
      </c>
      <c r="C646" s="211" t="s">
        <v>968</v>
      </c>
      <c r="D646" s="211">
        <v>16739</v>
      </c>
      <c r="E646" s="212">
        <v>44651</v>
      </c>
      <c r="F646" s="213"/>
      <c r="G646" s="213"/>
      <c r="H646" s="213"/>
      <c r="I646" s="214">
        <v>80329.64</v>
      </c>
      <c r="J646" s="212">
        <v>44681</v>
      </c>
      <c r="K646" s="211" t="s">
        <v>1371</v>
      </c>
      <c r="L646" s="213"/>
      <c r="M646" s="210" t="s">
        <v>1371</v>
      </c>
      <c r="N646" s="214">
        <v>80329.64</v>
      </c>
      <c r="O646" s="215"/>
      <c r="P646" s="213"/>
      <c r="Q646" s="213"/>
      <c r="R646" s="213"/>
      <c r="S646" s="213"/>
      <c r="T646" s="214" t="s">
        <v>1366</v>
      </c>
      <c r="U646" s="185">
        <v>1522</v>
      </c>
      <c r="V646" s="157" t="s">
        <v>999</v>
      </c>
      <c r="W646" s="157" t="s">
        <v>1003</v>
      </c>
    </row>
    <row r="647" spans="1:23" ht="16" customHeight="1">
      <c r="A647" s="210" t="s">
        <v>1375</v>
      </c>
      <c r="B647" s="210" t="s">
        <v>1376</v>
      </c>
      <c r="C647" s="211" t="s">
        <v>968</v>
      </c>
      <c r="D647" s="211">
        <v>16740</v>
      </c>
      <c r="E647" s="212">
        <v>44651</v>
      </c>
      <c r="F647" s="213"/>
      <c r="G647" s="213"/>
      <c r="H647" s="213"/>
      <c r="I647" s="214">
        <v>4834.3500000000004</v>
      </c>
      <c r="J647" s="212">
        <v>44681</v>
      </c>
      <c r="K647" s="211" t="s">
        <v>1371</v>
      </c>
      <c r="L647" s="213"/>
      <c r="M647" s="210" t="s">
        <v>1371</v>
      </c>
      <c r="N647" s="214">
        <v>4834.3500000000004</v>
      </c>
      <c r="O647" s="215"/>
      <c r="P647" s="213"/>
      <c r="Q647" s="213"/>
      <c r="R647" s="213"/>
      <c r="S647" s="213"/>
      <c r="T647" s="214" t="s">
        <v>1366</v>
      </c>
      <c r="U647" s="185">
        <v>1522</v>
      </c>
      <c r="V647" s="157" t="s">
        <v>999</v>
      </c>
      <c r="W647" s="157" t="s">
        <v>1003</v>
      </c>
    </row>
    <row r="648" spans="1:23" ht="16" customHeight="1">
      <c r="A648" s="210" t="s">
        <v>1375</v>
      </c>
      <c r="B648" s="210" t="s">
        <v>1376</v>
      </c>
      <c r="C648" s="211" t="s">
        <v>968</v>
      </c>
      <c r="D648" s="211">
        <v>16741</v>
      </c>
      <c r="E648" s="212">
        <v>44651</v>
      </c>
      <c r="F648" s="213"/>
      <c r="G648" s="213"/>
      <c r="H648" s="213"/>
      <c r="I648" s="214">
        <v>11140.48</v>
      </c>
      <c r="J648" s="212">
        <v>44681</v>
      </c>
      <c r="K648" s="211" t="s">
        <v>1371</v>
      </c>
      <c r="L648" s="213"/>
      <c r="M648" s="210" t="s">
        <v>1371</v>
      </c>
      <c r="N648" s="214">
        <v>11140.48</v>
      </c>
      <c r="O648" s="215"/>
      <c r="P648" s="213"/>
      <c r="Q648" s="213"/>
      <c r="R648" s="213"/>
      <c r="S648" s="213"/>
      <c r="T648" s="214" t="s">
        <v>1366</v>
      </c>
      <c r="U648" s="185">
        <v>1522</v>
      </c>
      <c r="V648" s="157" t="s">
        <v>999</v>
      </c>
      <c r="W648" s="157" t="s">
        <v>1003</v>
      </c>
    </row>
    <row r="649" spans="1:23" ht="16" customHeight="1">
      <c r="A649" s="210" t="s">
        <v>1375</v>
      </c>
      <c r="B649" s="210" t="s">
        <v>1376</v>
      </c>
      <c r="C649" s="211" t="s">
        <v>968</v>
      </c>
      <c r="D649" s="211">
        <v>16742</v>
      </c>
      <c r="E649" s="212">
        <v>44651</v>
      </c>
      <c r="F649" s="213"/>
      <c r="G649" s="213"/>
      <c r="H649" s="213"/>
      <c r="I649" s="214">
        <v>51735.98</v>
      </c>
      <c r="J649" s="212">
        <v>44681</v>
      </c>
      <c r="K649" s="211" t="s">
        <v>1371</v>
      </c>
      <c r="L649" s="213"/>
      <c r="M649" s="210" t="s">
        <v>1371</v>
      </c>
      <c r="N649" s="214">
        <v>51735.98</v>
      </c>
      <c r="O649" s="215"/>
      <c r="P649" s="213"/>
      <c r="Q649" s="213"/>
      <c r="R649" s="213"/>
      <c r="S649" s="213"/>
      <c r="T649" s="214" t="s">
        <v>1366</v>
      </c>
      <c r="U649" s="185">
        <v>1522</v>
      </c>
      <c r="V649" s="157" t="s">
        <v>999</v>
      </c>
      <c r="W649" s="157" t="s">
        <v>1003</v>
      </c>
    </row>
    <row r="650" spans="1:23" ht="16" customHeight="1">
      <c r="A650" s="210" t="s">
        <v>1375</v>
      </c>
      <c r="B650" s="210" t="s">
        <v>1376</v>
      </c>
      <c r="C650" s="211" t="s">
        <v>968</v>
      </c>
      <c r="D650" s="211">
        <v>16743</v>
      </c>
      <c r="E650" s="212">
        <v>44651</v>
      </c>
      <c r="F650" s="213"/>
      <c r="G650" s="213"/>
      <c r="H650" s="213"/>
      <c r="I650" s="214">
        <v>19880.810000000001</v>
      </c>
      <c r="J650" s="212">
        <v>44681</v>
      </c>
      <c r="K650" s="211" t="s">
        <v>1371</v>
      </c>
      <c r="L650" s="213"/>
      <c r="M650" s="210" t="s">
        <v>1371</v>
      </c>
      <c r="N650" s="214">
        <v>19880.810000000001</v>
      </c>
      <c r="O650" s="215"/>
      <c r="P650" s="213"/>
      <c r="Q650" s="213"/>
      <c r="R650" s="213"/>
      <c r="S650" s="213"/>
      <c r="T650" s="214" t="s">
        <v>1366</v>
      </c>
      <c r="U650" s="185">
        <v>1522</v>
      </c>
      <c r="V650" s="157" t="s">
        <v>999</v>
      </c>
      <c r="W650" s="157" t="s">
        <v>1003</v>
      </c>
    </row>
    <row r="651" spans="1:23" ht="16" customHeight="1">
      <c r="A651" s="210" t="s">
        <v>1375</v>
      </c>
      <c r="B651" s="210" t="s">
        <v>1376</v>
      </c>
      <c r="C651" s="211" t="s">
        <v>968</v>
      </c>
      <c r="D651" s="211">
        <v>16744</v>
      </c>
      <c r="E651" s="212">
        <v>44651</v>
      </c>
      <c r="F651" s="213"/>
      <c r="G651" s="213"/>
      <c r="H651" s="213"/>
      <c r="I651" s="214">
        <v>45226.47</v>
      </c>
      <c r="J651" s="212">
        <v>44681</v>
      </c>
      <c r="K651" s="211" t="s">
        <v>1371</v>
      </c>
      <c r="L651" s="213"/>
      <c r="M651" s="210" t="s">
        <v>1371</v>
      </c>
      <c r="N651" s="214">
        <v>45226.47</v>
      </c>
      <c r="O651" s="215"/>
      <c r="P651" s="213"/>
      <c r="Q651" s="213"/>
      <c r="R651" s="213"/>
      <c r="S651" s="213"/>
      <c r="T651" s="214" t="s">
        <v>1366</v>
      </c>
      <c r="U651" s="185">
        <v>1522</v>
      </c>
      <c r="V651" s="157" t="s">
        <v>999</v>
      </c>
      <c r="W651" s="157" t="s">
        <v>1003</v>
      </c>
    </row>
    <row r="652" spans="1:23" ht="16" customHeight="1">
      <c r="A652" s="210" t="s">
        <v>1375</v>
      </c>
      <c r="B652" s="210" t="s">
        <v>1376</v>
      </c>
      <c r="C652" s="211" t="s">
        <v>968</v>
      </c>
      <c r="D652" s="211">
        <v>16745</v>
      </c>
      <c r="E652" s="212">
        <v>44651</v>
      </c>
      <c r="F652" s="213"/>
      <c r="G652" s="213"/>
      <c r="H652" s="213"/>
      <c r="I652" s="214">
        <v>36816.230000000003</v>
      </c>
      <c r="J652" s="212">
        <v>44681</v>
      </c>
      <c r="K652" s="211" t="s">
        <v>1371</v>
      </c>
      <c r="L652" s="213"/>
      <c r="M652" s="210" t="s">
        <v>1371</v>
      </c>
      <c r="N652" s="214">
        <v>36816.230000000003</v>
      </c>
      <c r="O652" s="215"/>
      <c r="P652" s="213"/>
      <c r="Q652" s="213"/>
      <c r="R652" s="213"/>
      <c r="S652" s="213"/>
      <c r="T652" s="214" t="s">
        <v>1366</v>
      </c>
      <c r="U652" s="185">
        <v>1522</v>
      </c>
      <c r="V652" s="157" t="s">
        <v>999</v>
      </c>
      <c r="W652" s="157" t="s">
        <v>1003</v>
      </c>
    </row>
    <row r="653" spans="1:23" ht="16" customHeight="1">
      <c r="A653" s="210" t="s">
        <v>1375</v>
      </c>
      <c r="B653" s="210" t="s">
        <v>1376</v>
      </c>
      <c r="C653" s="211" t="s">
        <v>968</v>
      </c>
      <c r="D653" s="211">
        <v>16746</v>
      </c>
      <c r="E653" s="212">
        <v>44651</v>
      </c>
      <c r="F653" s="213"/>
      <c r="G653" s="213"/>
      <c r="H653" s="213"/>
      <c r="I653" s="214">
        <v>35955.33</v>
      </c>
      <c r="J653" s="212">
        <v>44681</v>
      </c>
      <c r="K653" s="211" t="s">
        <v>1371</v>
      </c>
      <c r="L653" s="213"/>
      <c r="M653" s="210" t="s">
        <v>1371</v>
      </c>
      <c r="N653" s="214">
        <v>35955.33</v>
      </c>
      <c r="O653" s="215"/>
      <c r="P653" s="213"/>
      <c r="Q653" s="213"/>
      <c r="R653" s="213"/>
      <c r="S653" s="213"/>
      <c r="T653" s="214" t="s">
        <v>1366</v>
      </c>
      <c r="U653" s="185">
        <v>1522</v>
      </c>
      <c r="V653" s="157" t="s">
        <v>999</v>
      </c>
      <c r="W653" s="157" t="s">
        <v>1003</v>
      </c>
    </row>
    <row r="654" spans="1:23" ht="16" customHeight="1">
      <c r="A654" s="210" t="s">
        <v>1375</v>
      </c>
      <c r="B654" s="210" t="s">
        <v>1376</v>
      </c>
      <c r="C654" s="211" t="s">
        <v>968</v>
      </c>
      <c r="D654" s="211">
        <v>16747</v>
      </c>
      <c r="E654" s="212">
        <v>44651</v>
      </c>
      <c r="F654" s="213"/>
      <c r="G654" s="213"/>
      <c r="H654" s="213"/>
      <c r="I654" s="214">
        <v>14250.03</v>
      </c>
      <c r="J654" s="212">
        <v>44681</v>
      </c>
      <c r="K654" s="211" t="s">
        <v>1371</v>
      </c>
      <c r="L654" s="213"/>
      <c r="M654" s="210" t="s">
        <v>1371</v>
      </c>
      <c r="N654" s="214">
        <v>14250.03</v>
      </c>
      <c r="O654" s="215"/>
      <c r="P654" s="213"/>
      <c r="Q654" s="213"/>
      <c r="R654" s="213"/>
      <c r="S654" s="213"/>
      <c r="T654" s="214" t="s">
        <v>1366</v>
      </c>
      <c r="U654" s="185">
        <v>1522</v>
      </c>
      <c r="V654" s="157" t="s">
        <v>999</v>
      </c>
      <c r="W654" s="157" t="s">
        <v>1003</v>
      </c>
    </row>
    <row r="655" spans="1:23" ht="16" customHeight="1">
      <c r="A655" s="210" t="s">
        <v>1375</v>
      </c>
      <c r="B655" s="210" t="s">
        <v>1376</v>
      </c>
      <c r="C655" s="211" t="s">
        <v>968</v>
      </c>
      <c r="D655" s="211">
        <v>16748</v>
      </c>
      <c r="E655" s="212">
        <v>44651</v>
      </c>
      <c r="F655" s="213"/>
      <c r="G655" s="213"/>
      <c r="H655" s="213"/>
      <c r="I655" s="214">
        <v>22883.64</v>
      </c>
      <c r="J655" s="212">
        <v>44681</v>
      </c>
      <c r="K655" s="211" t="s">
        <v>1371</v>
      </c>
      <c r="L655" s="213"/>
      <c r="M655" s="210" t="s">
        <v>1371</v>
      </c>
      <c r="N655" s="214">
        <v>22883.64</v>
      </c>
      <c r="O655" s="215"/>
      <c r="P655" s="213"/>
      <c r="Q655" s="213"/>
      <c r="R655" s="213"/>
      <c r="S655" s="213"/>
      <c r="T655" s="214" t="s">
        <v>1366</v>
      </c>
      <c r="U655" s="185">
        <v>1522</v>
      </c>
      <c r="V655" s="157" t="s">
        <v>999</v>
      </c>
      <c r="W655" s="157" t="s">
        <v>1003</v>
      </c>
    </row>
    <row r="656" spans="1:23" ht="16" customHeight="1">
      <c r="A656" s="210" t="s">
        <v>1375</v>
      </c>
      <c r="B656" s="210" t="s">
        <v>1376</v>
      </c>
      <c r="C656" s="211" t="s">
        <v>968</v>
      </c>
      <c r="D656" s="211">
        <v>16749</v>
      </c>
      <c r="E656" s="212">
        <v>44651</v>
      </c>
      <c r="F656" s="213"/>
      <c r="G656" s="213"/>
      <c r="H656" s="213"/>
      <c r="I656" s="214">
        <v>17572.490000000002</v>
      </c>
      <c r="J656" s="212">
        <v>44681</v>
      </c>
      <c r="K656" s="211" t="s">
        <v>1371</v>
      </c>
      <c r="L656" s="213"/>
      <c r="M656" s="210" t="s">
        <v>1371</v>
      </c>
      <c r="N656" s="214">
        <v>17572.490000000002</v>
      </c>
      <c r="O656" s="215"/>
      <c r="P656" s="213"/>
      <c r="Q656" s="213"/>
      <c r="R656" s="213"/>
      <c r="S656" s="213"/>
      <c r="T656" s="214" t="s">
        <v>1366</v>
      </c>
      <c r="U656" s="185">
        <v>1522</v>
      </c>
      <c r="V656" s="157" t="s">
        <v>999</v>
      </c>
      <c r="W656" s="157" t="s">
        <v>1003</v>
      </c>
    </row>
    <row r="657" spans="1:23" ht="16" customHeight="1">
      <c r="A657" s="210" t="s">
        <v>1375</v>
      </c>
      <c r="B657" s="210" t="s">
        <v>1376</v>
      </c>
      <c r="C657" s="211" t="s">
        <v>968</v>
      </c>
      <c r="D657" s="211">
        <v>16750</v>
      </c>
      <c r="E657" s="212">
        <v>44651</v>
      </c>
      <c r="F657" s="213"/>
      <c r="G657" s="213"/>
      <c r="H657" s="213"/>
      <c r="I657" s="214">
        <v>23627.49</v>
      </c>
      <c r="J657" s="212">
        <v>44681</v>
      </c>
      <c r="K657" s="211" t="s">
        <v>1371</v>
      </c>
      <c r="L657" s="213"/>
      <c r="M657" s="210" t="s">
        <v>1371</v>
      </c>
      <c r="N657" s="214">
        <v>23627.49</v>
      </c>
      <c r="O657" s="215"/>
      <c r="P657" s="213"/>
      <c r="Q657" s="213"/>
      <c r="R657" s="213"/>
      <c r="S657" s="213"/>
      <c r="T657" s="214" t="s">
        <v>1366</v>
      </c>
      <c r="U657" s="185">
        <v>1522</v>
      </c>
      <c r="V657" s="157" t="s">
        <v>999</v>
      </c>
      <c r="W657" s="157" t="s">
        <v>1003</v>
      </c>
    </row>
    <row r="658" spans="1:23" ht="16" customHeight="1">
      <c r="A658" s="210" t="s">
        <v>1375</v>
      </c>
      <c r="B658" s="210" t="s">
        <v>1376</v>
      </c>
      <c r="C658" s="211" t="s">
        <v>968</v>
      </c>
      <c r="D658" s="211">
        <v>16751</v>
      </c>
      <c r="E658" s="212">
        <v>44651</v>
      </c>
      <c r="F658" s="213"/>
      <c r="G658" s="213"/>
      <c r="H658" s="213"/>
      <c r="I658" s="214">
        <v>16456.09</v>
      </c>
      <c r="J658" s="212">
        <v>44681</v>
      </c>
      <c r="K658" s="211" t="s">
        <v>1371</v>
      </c>
      <c r="L658" s="213"/>
      <c r="M658" s="210" t="s">
        <v>1371</v>
      </c>
      <c r="N658" s="214">
        <v>16456.09</v>
      </c>
      <c r="O658" s="215"/>
      <c r="P658" s="213"/>
      <c r="Q658" s="213"/>
      <c r="R658" s="213"/>
      <c r="S658" s="213"/>
      <c r="T658" s="214" t="s">
        <v>1366</v>
      </c>
      <c r="U658" s="185">
        <v>1522</v>
      </c>
      <c r="V658" s="157" t="s">
        <v>999</v>
      </c>
      <c r="W658" s="157" t="s">
        <v>1003</v>
      </c>
    </row>
    <row r="659" spans="1:23" ht="16" customHeight="1">
      <c r="A659" s="210" t="s">
        <v>1375</v>
      </c>
      <c r="B659" s="210" t="s">
        <v>1376</v>
      </c>
      <c r="C659" s="211" t="s">
        <v>968</v>
      </c>
      <c r="D659" s="211">
        <v>16752</v>
      </c>
      <c r="E659" s="212">
        <v>44651</v>
      </c>
      <c r="F659" s="213"/>
      <c r="G659" s="213"/>
      <c r="H659" s="213"/>
      <c r="I659" s="214">
        <v>13591.54</v>
      </c>
      <c r="J659" s="212">
        <v>44681</v>
      </c>
      <c r="K659" s="211" t="s">
        <v>1371</v>
      </c>
      <c r="L659" s="213"/>
      <c r="M659" s="210" t="s">
        <v>1371</v>
      </c>
      <c r="N659" s="214">
        <v>13591.54</v>
      </c>
      <c r="O659" s="215"/>
      <c r="P659" s="213"/>
      <c r="Q659" s="213"/>
      <c r="R659" s="213"/>
      <c r="S659" s="213"/>
      <c r="T659" s="214" t="s">
        <v>1366</v>
      </c>
      <c r="U659" s="185">
        <v>1522</v>
      </c>
      <c r="V659" s="157" t="s">
        <v>999</v>
      </c>
      <c r="W659" s="157" t="s">
        <v>1003</v>
      </c>
    </row>
    <row r="660" spans="1:23" ht="16" customHeight="1">
      <c r="A660" s="210" t="s">
        <v>1375</v>
      </c>
      <c r="B660" s="210" t="s">
        <v>1376</v>
      </c>
      <c r="C660" s="211" t="s">
        <v>968</v>
      </c>
      <c r="D660" s="211">
        <v>16753</v>
      </c>
      <c r="E660" s="212">
        <v>44651</v>
      </c>
      <c r="F660" s="213"/>
      <c r="G660" s="213"/>
      <c r="H660" s="213"/>
      <c r="I660" s="214">
        <v>28820.53</v>
      </c>
      <c r="J660" s="212">
        <v>44681</v>
      </c>
      <c r="K660" s="211" t="s">
        <v>1371</v>
      </c>
      <c r="L660" s="213"/>
      <c r="M660" s="210" t="s">
        <v>1371</v>
      </c>
      <c r="N660" s="214">
        <v>28820.53</v>
      </c>
      <c r="O660" s="215"/>
      <c r="P660" s="213"/>
      <c r="Q660" s="213"/>
      <c r="R660" s="213"/>
      <c r="S660" s="213"/>
      <c r="T660" s="214" t="s">
        <v>1366</v>
      </c>
      <c r="U660" s="185">
        <v>1522</v>
      </c>
      <c r="V660" s="157" t="s">
        <v>999</v>
      </c>
      <c r="W660" s="157" t="s">
        <v>1003</v>
      </c>
    </row>
    <row r="661" spans="1:23" ht="16" customHeight="1">
      <c r="A661" s="210" t="s">
        <v>1375</v>
      </c>
      <c r="B661" s="210" t="s">
        <v>1376</v>
      </c>
      <c r="C661" s="211" t="s">
        <v>968</v>
      </c>
      <c r="D661" s="211">
        <v>16754</v>
      </c>
      <c r="E661" s="212">
        <v>44651</v>
      </c>
      <c r="F661" s="213"/>
      <c r="G661" s="213"/>
      <c r="H661" s="213"/>
      <c r="I661" s="214">
        <v>15784.52</v>
      </c>
      <c r="J661" s="212">
        <v>44681</v>
      </c>
      <c r="K661" s="211" t="s">
        <v>1371</v>
      </c>
      <c r="L661" s="213"/>
      <c r="M661" s="210" t="s">
        <v>1371</v>
      </c>
      <c r="N661" s="214">
        <v>15784.52</v>
      </c>
      <c r="O661" s="215"/>
      <c r="P661" s="213"/>
      <c r="Q661" s="213"/>
      <c r="R661" s="213"/>
      <c r="S661" s="213"/>
      <c r="T661" s="214" t="s">
        <v>1366</v>
      </c>
      <c r="U661" s="185">
        <v>1522</v>
      </c>
      <c r="V661" s="157" t="s">
        <v>999</v>
      </c>
      <c r="W661" s="157" t="s">
        <v>1003</v>
      </c>
    </row>
    <row r="662" spans="1:23" ht="16" customHeight="1">
      <c r="A662" s="210" t="s">
        <v>1375</v>
      </c>
      <c r="B662" s="210" t="s">
        <v>1376</v>
      </c>
      <c r="C662" s="211" t="s">
        <v>968</v>
      </c>
      <c r="D662" s="211">
        <v>16755</v>
      </c>
      <c r="E662" s="212">
        <v>44651</v>
      </c>
      <c r="F662" s="213"/>
      <c r="G662" s="213"/>
      <c r="H662" s="213"/>
      <c r="I662" s="214">
        <v>13920.93</v>
      </c>
      <c r="J662" s="212">
        <v>44681</v>
      </c>
      <c r="K662" s="211" t="s">
        <v>1371</v>
      </c>
      <c r="L662" s="213"/>
      <c r="M662" s="210" t="s">
        <v>1371</v>
      </c>
      <c r="N662" s="214">
        <v>13920.93</v>
      </c>
      <c r="O662" s="215"/>
      <c r="P662" s="213"/>
      <c r="Q662" s="213"/>
      <c r="R662" s="213"/>
      <c r="S662" s="213"/>
      <c r="T662" s="214" t="s">
        <v>1366</v>
      </c>
      <c r="U662" s="185">
        <v>1522</v>
      </c>
      <c r="V662" s="157" t="s">
        <v>999</v>
      </c>
      <c r="W662" s="157" t="s">
        <v>1003</v>
      </c>
    </row>
    <row r="663" spans="1:23" ht="16" customHeight="1">
      <c r="A663" s="210" t="s">
        <v>1375</v>
      </c>
      <c r="B663" s="210" t="s">
        <v>1376</v>
      </c>
      <c r="C663" s="211" t="s">
        <v>968</v>
      </c>
      <c r="D663" s="211">
        <v>16756</v>
      </c>
      <c r="E663" s="212">
        <v>44651</v>
      </c>
      <c r="F663" s="213"/>
      <c r="G663" s="213"/>
      <c r="H663" s="213"/>
      <c r="I663" s="214">
        <v>34047.11</v>
      </c>
      <c r="J663" s="212">
        <v>44681</v>
      </c>
      <c r="K663" s="211" t="s">
        <v>1371</v>
      </c>
      <c r="L663" s="213"/>
      <c r="M663" s="210" t="s">
        <v>1371</v>
      </c>
      <c r="N663" s="214">
        <v>34047.11</v>
      </c>
      <c r="O663" s="215"/>
      <c r="P663" s="213"/>
      <c r="Q663" s="213"/>
      <c r="R663" s="213"/>
      <c r="S663" s="213"/>
      <c r="T663" s="214" t="s">
        <v>1366</v>
      </c>
      <c r="U663" s="185">
        <v>1522</v>
      </c>
      <c r="V663" s="157" t="s">
        <v>999</v>
      </c>
      <c r="W663" s="157" t="s">
        <v>1003</v>
      </c>
    </row>
    <row r="664" spans="1:23" ht="16" customHeight="1">
      <c r="A664" s="210" t="s">
        <v>1375</v>
      </c>
      <c r="B664" s="210" t="s">
        <v>1376</v>
      </c>
      <c r="C664" s="211" t="s">
        <v>968</v>
      </c>
      <c r="D664" s="211">
        <v>16757</v>
      </c>
      <c r="E664" s="212">
        <v>44651</v>
      </c>
      <c r="F664" s="213"/>
      <c r="G664" s="213"/>
      <c r="H664" s="213"/>
      <c r="I664" s="214">
        <v>54360.39</v>
      </c>
      <c r="J664" s="212">
        <v>44681</v>
      </c>
      <c r="K664" s="211" t="s">
        <v>1371</v>
      </c>
      <c r="L664" s="213"/>
      <c r="M664" s="210" t="s">
        <v>1371</v>
      </c>
      <c r="N664" s="214">
        <v>54360.39</v>
      </c>
      <c r="O664" s="215"/>
      <c r="P664" s="213"/>
      <c r="Q664" s="213"/>
      <c r="R664" s="213"/>
      <c r="S664" s="213"/>
      <c r="T664" s="214" t="s">
        <v>1366</v>
      </c>
      <c r="U664" s="185">
        <v>1522</v>
      </c>
      <c r="V664" s="157" t="s">
        <v>999</v>
      </c>
      <c r="W664" s="157" t="s">
        <v>1003</v>
      </c>
    </row>
    <row r="665" spans="1:23" ht="16" customHeight="1">
      <c r="A665" s="210" t="s">
        <v>1375</v>
      </c>
      <c r="B665" s="210" t="s">
        <v>1376</v>
      </c>
      <c r="C665" s="211" t="s">
        <v>968</v>
      </c>
      <c r="D665" s="211">
        <v>16758</v>
      </c>
      <c r="E665" s="212">
        <v>44651</v>
      </c>
      <c r="F665" s="213"/>
      <c r="G665" s="213"/>
      <c r="H665" s="213"/>
      <c r="I665" s="214">
        <v>78914.649999999994</v>
      </c>
      <c r="J665" s="212">
        <v>44681</v>
      </c>
      <c r="K665" s="211" t="s">
        <v>1371</v>
      </c>
      <c r="L665" s="213"/>
      <c r="M665" s="210" t="s">
        <v>1371</v>
      </c>
      <c r="N665" s="214">
        <v>78914.649999999994</v>
      </c>
      <c r="O665" s="215"/>
      <c r="P665" s="213"/>
      <c r="Q665" s="213"/>
      <c r="R665" s="213"/>
      <c r="S665" s="213"/>
      <c r="T665" s="214" t="s">
        <v>1366</v>
      </c>
      <c r="U665" s="185">
        <v>1522</v>
      </c>
      <c r="V665" s="157" t="s">
        <v>999</v>
      </c>
      <c r="W665" s="157" t="s">
        <v>1003</v>
      </c>
    </row>
    <row r="666" spans="1:23" ht="16" customHeight="1">
      <c r="A666" s="210" t="s">
        <v>1375</v>
      </c>
      <c r="B666" s="210" t="s">
        <v>1376</v>
      </c>
      <c r="C666" s="211" t="s">
        <v>968</v>
      </c>
      <c r="D666" s="211">
        <v>16759</v>
      </c>
      <c r="E666" s="212">
        <v>44651</v>
      </c>
      <c r="F666" s="213"/>
      <c r="G666" s="213"/>
      <c r="H666" s="213"/>
      <c r="I666" s="214">
        <v>74281.39</v>
      </c>
      <c r="J666" s="212">
        <v>44681</v>
      </c>
      <c r="K666" s="211" t="s">
        <v>1371</v>
      </c>
      <c r="L666" s="213"/>
      <c r="M666" s="210" t="s">
        <v>1371</v>
      </c>
      <c r="N666" s="214">
        <v>74281.39</v>
      </c>
      <c r="O666" s="215"/>
      <c r="P666" s="213"/>
      <c r="Q666" s="213"/>
      <c r="R666" s="213"/>
      <c r="S666" s="213"/>
      <c r="T666" s="214" t="s">
        <v>1366</v>
      </c>
      <c r="U666" s="185">
        <v>1522</v>
      </c>
      <c r="V666" s="157" t="s">
        <v>999</v>
      </c>
      <c r="W666" s="157" t="s">
        <v>1003</v>
      </c>
    </row>
    <row r="667" spans="1:23" ht="16" customHeight="1">
      <c r="A667" s="210" t="s">
        <v>1375</v>
      </c>
      <c r="B667" s="210" t="s">
        <v>1376</v>
      </c>
      <c r="C667" s="211" t="s">
        <v>968</v>
      </c>
      <c r="D667" s="211">
        <v>16760</v>
      </c>
      <c r="E667" s="212">
        <v>44651</v>
      </c>
      <c r="F667" s="213"/>
      <c r="G667" s="213"/>
      <c r="H667" s="213"/>
      <c r="I667" s="214">
        <v>82279.38</v>
      </c>
      <c r="J667" s="212">
        <v>44681</v>
      </c>
      <c r="K667" s="211" t="s">
        <v>1371</v>
      </c>
      <c r="L667" s="213"/>
      <c r="M667" s="210" t="s">
        <v>1371</v>
      </c>
      <c r="N667" s="214">
        <v>82279.38</v>
      </c>
      <c r="O667" s="215"/>
      <c r="P667" s="213"/>
      <c r="Q667" s="213"/>
      <c r="R667" s="213"/>
      <c r="S667" s="213"/>
      <c r="T667" s="214" t="s">
        <v>1366</v>
      </c>
      <c r="U667" s="185">
        <v>1522</v>
      </c>
      <c r="V667" s="157" t="s">
        <v>999</v>
      </c>
      <c r="W667" s="157" t="s">
        <v>1003</v>
      </c>
    </row>
    <row r="668" spans="1:23" ht="16" customHeight="1">
      <c r="A668" s="210" t="s">
        <v>1375</v>
      </c>
      <c r="B668" s="210" t="s">
        <v>1376</v>
      </c>
      <c r="C668" s="211" t="s">
        <v>968</v>
      </c>
      <c r="D668" s="211">
        <v>16761</v>
      </c>
      <c r="E668" s="212">
        <v>44651</v>
      </c>
      <c r="F668" s="213"/>
      <c r="G668" s="213"/>
      <c r="H668" s="213"/>
      <c r="I668" s="214">
        <v>11077.5</v>
      </c>
      <c r="J668" s="212">
        <v>44681</v>
      </c>
      <c r="K668" s="211" t="s">
        <v>1371</v>
      </c>
      <c r="L668" s="213"/>
      <c r="M668" s="210" t="s">
        <v>1371</v>
      </c>
      <c r="N668" s="214">
        <v>11077.5</v>
      </c>
      <c r="O668" s="215"/>
      <c r="P668" s="213"/>
      <c r="Q668" s="213"/>
      <c r="R668" s="213"/>
      <c r="S668" s="213"/>
      <c r="T668" s="214" t="s">
        <v>1366</v>
      </c>
      <c r="U668" s="185">
        <v>1522</v>
      </c>
      <c r="V668" s="157" t="s">
        <v>999</v>
      </c>
      <c r="W668" s="157" t="s">
        <v>1003</v>
      </c>
    </row>
    <row r="669" spans="1:23" ht="16" customHeight="1">
      <c r="A669" s="210" t="s">
        <v>1375</v>
      </c>
      <c r="B669" s="210" t="s">
        <v>1376</v>
      </c>
      <c r="C669" s="211" t="s">
        <v>968</v>
      </c>
      <c r="D669" s="211">
        <v>16762</v>
      </c>
      <c r="E669" s="212">
        <v>44651</v>
      </c>
      <c r="F669" s="213"/>
      <c r="G669" s="213"/>
      <c r="H669" s="213"/>
      <c r="I669" s="214">
        <v>22925.62</v>
      </c>
      <c r="J669" s="212">
        <v>44681</v>
      </c>
      <c r="K669" s="211" t="s">
        <v>1371</v>
      </c>
      <c r="L669" s="213"/>
      <c r="M669" s="210" t="s">
        <v>1371</v>
      </c>
      <c r="N669" s="214">
        <v>22925.62</v>
      </c>
      <c r="O669" s="215"/>
      <c r="P669" s="213"/>
      <c r="Q669" s="213"/>
      <c r="R669" s="213"/>
      <c r="S669" s="213"/>
      <c r="T669" s="214" t="s">
        <v>1366</v>
      </c>
      <c r="U669" s="185">
        <v>1522</v>
      </c>
      <c r="V669" s="157" t="s">
        <v>999</v>
      </c>
      <c r="W669" s="157" t="s">
        <v>1003</v>
      </c>
    </row>
    <row r="670" spans="1:23" ht="16" customHeight="1">
      <c r="A670" s="210" t="s">
        <v>1375</v>
      </c>
      <c r="B670" s="210" t="s">
        <v>1376</v>
      </c>
      <c r="C670" s="211" t="s">
        <v>968</v>
      </c>
      <c r="D670" s="211">
        <v>16763</v>
      </c>
      <c r="E670" s="212">
        <v>44651</v>
      </c>
      <c r="F670" s="213"/>
      <c r="G670" s="213"/>
      <c r="H670" s="213"/>
      <c r="I670" s="214">
        <v>117448.33</v>
      </c>
      <c r="J670" s="212">
        <v>44681</v>
      </c>
      <c r="K670" s="211" t="s">
        <v>1371</v>
      </c>
      <c r="L670" s="213"/>
      <c r="M670" s="210" t="s">
        <v>1371</v>
      </c>
      <c r="N670" s="214">
        <v>117448.33</v>
      </c>
      <c r="O670" s="215"/>
      <c r="P670" s="213"/>
      <c r="Q670" s="213"/>
      <c r="R670" s="213"/>
      <c r="S670" s="213"/>
      <c r="T670" s="214" t="s">
        <v>1366</v>
      </c>
      <c r="U670" s="185">
        <v>1522</v>
      </c>
      <c r="V670" s="157" t="s">
        <v>999</v>
      </c>
      <c r="W670" s="157" t="s">
        <v>1003</v>
      </c>
    </row>
    <row r="671" spans="1:23" ht="16" customHeight="1">
      <c r="A671" s="210" t="s">
        <v>1375</v>
      </c>
      <c r="B671" s="210" t="s">
        <v>1376</v>
      </c>
      <c r="C671" s="211" t="s">
        <v>968</v>
      </c>
      <c r="D671" s="211">
        <v>16826</v>
      </c>
      <c r="E671" s="212">
        <v>44681</v>
      </c>
      <c r="F671" s="213"/>
      <c r="G671" s="213"/>
      <c r="H671" s="213"/>
      <c r="I671" s="214">
        <v>66180.62</v>
      </c>
      <c r="J671" s="212">
        <v>44712</v>
      </c>
      <c r="K671" s="211" t="s">
        <v>1371</v>
      </c>
      <c r="L671" s="213"/>
      <c r="M671" s="210" t="s">
        <v>1371</v>
      </c>
      <c r="N671" s="214">
        <v>66180.62</v>
      </c>
      <c r="O671" s="215"/>
      <c r="P671" s="213"/>
      <c r="Q671" s="213"/>
      <c r="R671" s="213"/>
      <c r="S671" s="213"/>
      <c r="T671" s="214" t="s">
        <v>1368</v>
      </c>
      <c r="U671" s="185">
        <v>1491</v>
      </c>
      <c r="V671" s="157" t="s">
        <v>999</v>
      </c>
      <c r="W671" s="157" t="s">
        <v>1003</v>
      </c>
    </row>
    <row r="672" spans="1:23" ht="16" customHeight="1">
      <c r="A672" s="210" t="s">
        <v>1375</v>
      </c>
      <c r="B672" s="210" t="s">
        <v>1376</v>
      </c>
      <c r="C672" s="211" t="s">
        <v>968</v>
      </c>
      <c r="D672" s="211">
        <v>16828</v>
      </c>
      <c r="E672" s="212">
        <v>44681</v>
      </c>
      <c r="F672" s="213"/>
      <c r="G672" s="213"/>
      <c r="H672" s="213"/>
      <c r="I672" s="214">
        <v>3233.52</v>
      </c>
      <c r="J672" s="212">
        <v>44712</v>
      </c>
      <c r="K672" s="211" t="s">
        <v>1371</v>
      </c>
      <c r="L672" s="213"/>
      <c r="M672" s="210" t="s">
        <v>1371</v>
      </c>
      <c r="N672" s="214">
        <v>3233.52</v>
      </c>
      <c r="O672" s="215"/>
      <c r="P672" s="213"/>
      <c r="Q672" s="213"/>
      <c r="R672" s="213"/>
      <c r="S672" s="213"/>
      <c r="T672" s="214" t="s">
        <v>1368</v>
      </c>
      <c r="U672" s="185">
        <v>1491</v>
      </c>
      <c r="V672" s="157" t="s">
        <v>999</v>
      </c>
      <c r="W672" s="157" t="s">
        <v>1003</v>
      </c>
    </row>
    <row r="673" spans="1:23" ht="16" customHeight="1">
      <c r="A673" s="210" t="s">
        <v>1375</v>
      </c>
      <c r="B673" s="210" t="s">
        <v>1376</v>
      </c>
      <c r="C673" s="211" t="s">
        <v>968</v>
      </c>
      <c r="D673" s="211">
        <v>16829</v>
      </c>
      <c r="E673" s="212">
        <v>44681</v>
      </c>
      <c r="F673" s="213"/>
      <c r="G673" s="213"/>
      <c r="H673" s="213"/>
      <c r="I673" s="214">
        <v>16193.2</v>
      </c>
      <c r="J673" s="212">
        <v>44712</v>
      </c>
      <c r="K673" s="211" t="s">
        <v>1371</v>
      </c>
      <c r="L673" s="213"/>
      <c r="M673" s="210" t="s">
        <v>1371</v>
      </c>
      <c r="N673" s="214">
        <v>16193.2</v>
      </c>
      <c r="O673" s="215"/>
      <c r="P673" s="213"/>
      <c r="Q673" s="213"/>
      <c r="R673" s="213"/>
      <c r="S673" s="213"/>
      <c r="T673" s="214" t="s">
        <v>1368</v>
      </c>
      <c r="U673" s="185">
        <v>1491</v>
      </c>
      <c r="V673" s="157" t="s">
        <v>999</v>
      </c>
      <c r="W673" s="157" t="s">
        <v>1003</v>
      </c>
    </row>
    <row r="674" spans="1:23" ht="16" customHeight="1">
      <c r="A674" s="210" t="s">
        <v>1375</v>
      </c>
      <c r="B674" s="210" t="s">
        <v>1376</v>
      </c>
      <c r="C674" s="211" t="s">
        <v>968</v>
      </c>
      <c r="D674" s="211">
        <v>16831</v>
      </c>
      <c r="E674" s="212">
        <v>44681</v>
      </c>
      <c r="F674" s="213"/>
      <c r="G674" s="213"/>
      <c r="H674" s="213"/>
      <c r="I674" s="214">
        <v>1461.14</v>
      </c>
      <c r="J674" s="212">
        <v>44712</v>
      </c>
      <c r="K674" s="211" t="s">
        <v>1371</v>
      </c>
      <c r="L674" s="213"/>
      <c r="M674" s="210" t="s">
        <v>1371</v>
      </c>
      <c r="N674" s="214">
        <v>1461.14</v>
      </c>
      <c r="O674" s="215"/>
      <c r="P674" s="213"/>
      <c r="Q674" s="213"/>
      <c r="R674" s="213"/>
      <c r="S674" s="213"/>
      <c r="T674" s="214" t="s">
        <v>1368</v>
      </c>
      <c r="U674" s="185">
        <v>1491</v>
      </c>
      <c r="V674" s="157" t="s">
        <v>999</v>
      </c>
      <c r="W674" s="157" t="s">
        <v>1003</v>
      </c>
    </row>
    <row r="675" spans="1:23" ht="16" customHeight="1">
      <c r="A675" s="210" t="s">
        <v>1375</v>
      </c>
      <c r="B675" s="210" t="s">
        <v>1376</v>
      </c>
      <c r="C675" s="211" t="s">
        <v>968</v>
      </c>
      <c r="D675" s="211">
        <v>16832</v>
      </c>
      <c r="E675" s="212">
        <v>44681</v>
      </c>
      <c r="F675" s="213"/>
      <c r="G675" s="213"/>
      <c r="H675" s="213"/>
      <c r="I675" s="214">
        <v>6030.08</v>
      </c>
      <c r="J675" s="212">
        <v>44712</v>
      </c>
      <c r="K675" s="211" t="s">
        <v>1371</v>
      </c>
      <c r="L675" s="213"/>
      <c r="M675" s="210" t="s">
        <v>1371</v>
      </c>
      <c r="N675" s="214">
        <v>6030.08</v>
      </c>
      <c r="O675" s="215"/>
      <c r="P675" s="213"/>
      <c r="Q675" s="213"/>
      <c r="R675" s="213"/>
      <c r="S675" s="213"/>
      <c r="T675" s="214" t="s">
        <v>1368</v>
      </c>
      <c r="U675" s="185">
        <v>1491</v>
      </c>
      <c r="V675" s="157" t="s">
        <v>999</v>
      </c>
      <c r="W675" s="157" t="s">
        <v>1003</v>
      </c>
    </row>
    <row r="676" spans="1:23" ht="16" customHeight="1">
      <c r="A676" s="210" t="s">
        <v>1375</v>
      </c>
      <c r="B676" s="210" t="s">
        <v>1376</v>
      </c>
      <c r="C676" s="211" t="s">
        <v>968</v>
      </c>
      <c r="D676" s="211">
        <v>16833</v>
      </c>
      <c r="E676" s="212">
        <v>44681</v>
      </c>
      <c r="F676" s="213"/>
      <c r="G676" s="213"/>
      <c r="H676" s="213"/>
      <c r="I676" s="214">
        <v>9842.9699999999993</v>
      </c>
      <c r="J676" s="212">
        <v>44712</v>
      </c>
      <c r="K676" s="211" t="s">
        <v>1371</v>
      </c>
      <c r="L676" s="213"/>
      <c r="M676" s="210" t="s">
        <v>1371</v>
      </c>
      <c r="N676" s="214">
        <v>9842.9699999999993</v>
      </c>
      <c r="O676" s="215"/>
      <c r="P676" s="213"/>
      <c r="Q676" s="213"/>
      <c r="R676" s="213"/>
      <c r="S676" s="213"/>
      <c r="T676" s="214" t="s">
        <v>1368</v>
      </c>
      <c r="U676" s="185">
        <v>1491</v>
      </c>
      <c r="V676" s="157" t="s">
        <v>999</v>
      </c>
      <c r="W676" s="157" t="s">
        <v>1003</v>
      </c>
    </row>
    <row r="677" spans="1:23" ht="16" customHeight="1">
      <c r="A677" s="210" t="s">
        <v>1375</v>
      </c>
      <c r="B677" s="210" t="s">
        <v>1376</v>
      </c>
      <c r="C677" s="211" t="s">
        <v>968</v>
      </c>
      <c r="D677" s="211">
        <v>16834</v>
      </c>
      <c r="E677" s="212">
        <v>44681</v>
      </c>
      <c r="F677" s="213"/>
      <c r="G677" s="213"/>
      <c r="H677" s="213"/>
      <c r="I677" s="214">
        <v>81401.08</v>
      </c>
      <c r="J677" s="212">
        <v>44712</v>
      </c>
      <c r="K677" s="211" t="s">
        <v>1371</v>
      </c>
      <c r="L677" s="213"/>
      <c r="M677" s="210" t="s">
        <v>1371</v>
      </c>
      <c r="N677" s="214">
        <v>81401.08</v>
      </c>
      <c r="O677" s="215"/>
      <c r="P677" s="213"/>
      <c r="Q677" s="213"/>
      <c r="R677" s="213"/>
      <c r="S677" s="213"/>
      <c r="T677" s="214" t="s">
        <v>1368</v>
      </c>
      <c r="U677" s="185">
        <v>1491</v>
      </c>
      <c r="V677" s="157" t="s">
        <v>999</v>
      </c>
      <c r="W677" s="157" t="s">
        <v>1003</v>
      </c>
    </row>
    <row r="678" spans="1:23" ht="16" customHeight="1">
      <c r="A678" s="210" t="s">
        <v>1375</v>
      </c>
      <c r="B678" s="210" t="s">
        <v>1376</v>
      </c>
      <c r="C678" s="211" t="s">
        <v>968</v>
      </c>
      <c r="D678" s="211">
        <v>16835</v>
      </c>
      <c r="E678" s="212">
        <v>44681</v>
      </c>
      <c r="F678" s="213"/>
      <c r="G678" s="213"/>
      <c r="H678" s="213"/>
      <c r="I678" s="214">
        <v>4961.72</v>
      </c>
      <c r="J678" s="212">
        <v>44712</v>
      </c>
      <c r="K678" s="211" t="s">
        <v>1371</v>
      </c>
      <c r="L678" s="213"/>
      <c r="M678" s="210" t="s">
        <v>1371</v>
      </c>
      <c r="N678" s="214">
        <v>4961.72</v>
      </c>
      <c r="O678" s="215"/>
      <c r="P678" s="213"/>
      <c r="Q678" s="213"/>
      <c r="R678" s="213"/>
      <c r="S678" s="213"/>
      <c r="T678" s="214" t="s">
        <v>1368</v>
      </c>
      <c r="U678" s="185">
        <v>1491</v>
      </c>
      <c r="V678" s="157" t="s">
        <v>999</v>
      </c>
      <c r="W678" s="157" t="s">
        <v>1003</v>
      </c>
    </row>
    <row r="679" spans="1:23" ht="16" customHeight="1">
      <c r="A679" s="210" t="s">
        <v>1375</v>
      </c>
      <c r="B679" s="210" t="s">
        <v>1376</v>
      </c>
      <c r="C679" s="211" t="s">
        <v>968</v>
      </c>
      <c r="D679" s="211">
        <v>16836</v>
      </c>
      <c r="E679" s="212">
        <v>44681</v>
      </c>
      <c r="F679" s="213"/>
      <c r="G679" s="213"/>
      <c r="H679" s="213"/>
      <c r="I679" s="214">
        <v>11302.65</v>
      </c>
      <c r="J679" s="212">
        <v>44712</v>
      </c>
      <c r="K679" s="211" t="s">
        <v>1371</v>
      </c>
      <c r="L679" s="213"/>
      <c r="M679" s="210" t="s">
        <v>1371</v>
      </c>
      <c r="N679" s="214">
        <v>11302.65</v>
      </c>
      <c r="O679" s="215"/>
      <c r="P679" s="213"/>
      <c r="Q679" s="213"/>
      <c r="R679" s="213"/>
      <c r="S679" s="213"/>
      <c r="T679" s="214" t="s">
        <v>1368</v>
      </c>
      <c r="U679" s="185">
        <v>1491</v>
      </c>
      <c r="V679" s="157" t="s">
        <v>999</v>
      </c>
      <c r="W679" s="157" t="s">
        <v>1003</v>
      </c>
    </row>
    <row r="680" spans="1:23" ht="16" customHeight="1">
      <c r="A680" s="210" t="s">
        <v>1375</v>
      </c>
      <c r="B680" s="210" t="s">
        <v>1376</v>
      </c>
      <c r="C680" s="211" t="s">
        <v>968</v>
      </c>
      <c r="D680" s="211">
        <v>16837</v>
      </c>
      <c r="E680" s="212">
        <v>44681</v>
      </c>
      <c r="F680" s="213"/>
      <c r="G680" s="213"/>
      <c r="H680" s="213"/>
      <c r="I680" s="214">
        <v>53096.5</v>
      </c>
      <c r="J680" s="212">
        <v>44712</v>
      </c>
      <c r="K680" s="211" t="s">
        <v>1371</v>
      </c>
      <c r="L680" s="213"/>
      <c r="M680" s="210" t="s">
        <v>1371</v>
      </c>
      <c r="N680" s="214">
        <v>53096.5</v>
      </c>
      <c r="O680" s="215"/>
      <c r="P680" s="213"/>
      <c r="Q680" s="213"/>
      <c r="R680" s="213"/>
      <c r="S680" s="213"/>
      <c r="T680" s="214" t="s">
        <v>1368</v>
      </c>
      <c r="U680" s="185">
        <v>1491</v>
      </c>
      <c r="V680" s="157" t="s">
        <v>999</v>
      </c>
      <c r="W680" s="157" t="s">
        <v>1003</v>
      </c>
    </row>
    <row r="681" spans="1:23" ht="16" customHeight="1">
      <c r="A681" s="210" t="s">
        <v>1375</v>
      </c>
      <c r="B681" s="210" t="s">
        <v>1376</v>
      </c>
      <c r="C681" s="211" t="s">
        <v>968</v>
      </c>
      <c r="D681" s="211">
        <v>16838</v>
      </c>
      <c r="E681" s="212">
        <v>44681</v>
      </c>
      <c r="F681" s="213"/>
      <c r="G681" s="213"/>
      <c r="H681" s="213"/>
      <c r="I681" s="214">
        <v>20429.28</v>
      </c>
      <c r="J681" s="212">
        <v>44712</v>
      </c>
      <c r="K681" s="211" t="s">
        <v>1371</v>
      </c>
      <c r="L681" s="213"/>
      <c r="M681" s="210" t="s">
        <v>1371</v>
      </c>
      <c r="N681" s="214">
        <v>20429.28</v>
      </c>
      <c r="O681" s="215"/>
      <c r="P681" s="213"/>
      <c r="Q681" s="213"/>
      <c r="R681" s="213"/>
      <c r="S681" s="213"/>
      <c r="T681" s="214" t="s">
        <v>1368</v>
      </c>
      <c r="U681" s="185">
        <v>1491</v>
      </c>
      <c r="V681" s="157" t="s">
        <v>999</v>
      </c>
      <c r="W681" s="157" t="s">
        <v>1003</v>
      </c>
    </row>
    <row r="682" spans="1:23" ht="16" customHeight="1">
      <c r="A682" s="210" t="s">
        <v>1375</v>
      </c>
      <c r="B682" s="210" t="s">
        <v>1376</v>
      </c>
      <c r="C682" s="211" t="s">
        <v>968</v>
      </c>
      <c r="D682" s="211">
        <v>16839</v>
      </c>
      <c r="E682" s="212">
        <v>44681</v>
      </c>
      <c r="F682" s="213"/>
      <c r="G682" s="213"/>
      <c r="H682" s="213"/>
      <c r="I682" s="214">
        <v>45094.77</v>
      </c>
      <c r="J682" s="212">
        <v>44712</v>
      </c>
      <c r="K682" s="211" t="s">
        <v>1371</v>
      </c>
      <c r="L682" s="213"/>
      <c r="M682" s="210" t="s">
        <v>1371</v>
      </c>
      <c r="N682" s="214">
        <v>45094.77</v>
      </c>
      <c r="O682" s="215"/>
      <c r="P682" s="213"/>
      <c r="Q682" s="213"/>
      <c r="R682" s="213"/>
      <c r="S682" s="213"/>
      <c r="T682" s="214" t="s">
        <v>1368</v>
      </c>
      <c r="U682" s="185">
        <v>1491</v>
      </c>
      <c r="V682" s="157" t="s">
        <v>999</v>
      </c>
      <c r="W682" s="157" t="s">
        <v>1003</v>
      </c>
    </row>
    <row r="683" spans="1:23" ht="16" customHeight="1">
      <c r="A683" s="210" t="s">
        <v>1375</v>
      </c>
      <c r="B683" s="210" t="s">
        <v>1376</v>
      </c>
      <c r="C683" s="211" t="s">
        <v>968</v>
      </c>
      <c r="D683" s="211">
        <v>16840</v>
      </c>
      <c r="E683" s="212">
        <v>44681</v>
      </c>
      <c r="F683" s="213"/>
      <c r="G683" s="213"/>
      <c r="H683" s="213"/>
      <c r="I683" s="214">
        <v>36829.01</v>
      </c>
      <c r="J683" s="212">
        <v>44712</v>
      </c>
      <c r="K683" s="211" t="s">
        <v>1371</v>
      </c>
      <c r="L683" s="213"/>
      <c r="M683" s="210" t="s">
        <v>1371</v>
      </c>
      <c r="N683" s="214">
        <v>36829.01</v>
      </c>
      <c r="O683" s="215"/>
      <c r="P683" s="213"/>
      <c r="Q683" s="213"/>
      <c r="R683" s="213"/>
      <c r="S683" s="213"/>
      <c r="T683" s="214" t="s">
        <v>1368</v>
      </c>
      <c r="U683" s="185">
        <v>1491</v>
      </c>
      <c r="V683" s="157" t="s">
        <v>999</v>
      </c>
      <c r="W683" s="157" t="s">
        <v>1003</v>
      </c>
    </row>
    <row r="684" spans="1:23" ht="16" customHeight="1">
      <c r="A684" s="210" t="s">
        <v>1375</v>
      </c>
      <c r="B684" s="210" t="s">
        <v>1376</v>
      </c>
      <c r="C684" s="211" t="s">
        <v>968</v>
      </c>
      <c r="D684" s="211">
        <v>16841</v>
      </c>
      <c r="E684" s="212">
        <v>44681</v>
      </c>
      <c r="F684" s="213"/>
      <c r="G684" s="213"/>
      <c r="H684" s="213"/>
      <c r="I684" s="214">
        <v>36502.879999999997</v>
      </c>
      <c r="J684" s="212">
        <v>44712</v>
      </c>
      <c r="K684" s="211" t="s">
        <v>1371</v>
      </c>
      <c r="L684" s="213"/>
      <c r="M684" s="210" t="s">
        <v>1371</v>
      </c>
      <c r="N684" s="214">
        <v>36502.879999999997</v>
      </c>
      <c r="O684" s="215"/>
      <c r="P684" s="213"/>
      <c r="Q684" s="213"/>
      <c r="R684" s="213"/>
      <c r="S684" s="213"/>
      <c r="T684" s="214" t="s">
        <v>1368</v>
      </c>
      <c r="U684" s="185">
        <v>1491</v>
      </c>
      <c r="V684" s="157" t="s">
        <v>999</v>
      </c>
      <c r="W684" s="157" t="s">
        <v>1003</v>
      </c>
    </row>
    <row r="685" spans="1:23" ht="16" customHeight="1">
      <c r="A685" s="210" t="s">
        <v>1375</v>
      </c>
      <c r="B685" s="210" t="s">
        <v>1376</v>
      </c>
      <c r="C685" s="211" t="s">
        <v>968</v>
      </c>
      <c r="D685" s="211">
        <v>16842</v>
      </c>
      <c r="E685" s="212">
        <v>44681</v>
      </c>
      <c r="F685" s="213"/>
      <c r="G685" s="213"/>
      <c r="H685" s="213"/>
      <c r="I685" s="214">
        <v>14250.03</v>
      </c>
      <c r="J685" s="212">
        <v>44712</v>
      </c>
      <c r="K685" s="211" t="s">
        <v>1371</v>
      </c>
      <c r="L685" s="213"/>
      <c r="M685" s="210" t="s">
        <v>1371</v>
      </c>
      <c r="N685" s="214">
        <v>14250.03</v>
      </c>
      <c r="O685" s="215"/>
      <c r="P685" s="213"/>
      <c r="Q685" s="213"/>
      <c r="R685" s="213"/>
      <c r="S685" s="213"/>
      <c r="T685" s="214" t="s">
        <v>1368</v>
      </c>
      <c r="U685" s="185">
        <v>1491</v>
      </c>
      <c r="V685" s="157" t="s">
        <v>999</v>
      </c>
      <c r="W685" s="157" t="s">
        <v>1003</v>
      </c>
    </row>
    <row r="686" spans="1:23" ht="16" customHeight="1">
      <c r="A686" s="210" t="s">
        <v>1375</v>
      </c>
      <c r="B686" s="210" t="s">
        <v>1376</v>
      </c>
      <c r="C686" s="211" t="s">
        <v>968</v>
      </c>
      <c r="D686" s="211">
        <v>16843</v>
      </c>
      <c r="E686" s="212">
        <v>44681</v>
      </c>
      <c r="F686" s="213"/>
      <c r="G686" s="213"/>
      <c r="H686" s="213"/>
      <c r="I686" s="214">
        <v>25155.62</v>
      </c>
      <c r="J686" s="212">
        <v>44712</v>
      </c>
      <c r="K686" s="211" t="s">
        <v>1371</v>
      </c>
      <c r="L686" s="213"/>
      <c r="M686" s="210" t="s">
        <v>1371</v>
      </c>
      <c r="N686" s="214">
        <v>25155.62</v>
      </c>
      <c r="O686" s="215"/>
      <c r="P686" s="213"/>
      <c r="Q686" s="213"/>
      <c r="R686" s="213"/>
      <c r="S686" s="213"/>
      <c r="T686" s="214" t="s">
        <v>1368</v>
      </c>
      <c r="U686" s="185">
        <v>1491</v>
      </c>
      <c r="V686" s="157" t="s">
        <v>999</v>
      </c>
      <c r="W686" s="157" t="s">
        <v>1003</v>
      </c>
    </row>
    <row r="687" spans="1:23" ht="16" customHeight="1">
      <c r="A687" s="210" t="s">
        <v>1375</v>
      </c>
      <c r="B687" s="210" t="s">
        <v>1376</v>
      </c>
      <c r="C687" s="211" t="s">
        <v>968</v>
      </c>
      <c r="D687" s="211">
        <v>16844</v>
      </c>
      <c r="E687" s="212">
        <v>44681</v>
      </c>
      <c r="F687" s="213"/>
      <c r="G687" s="213"/>
      <c r="H687" s="213"/>
      <c r="I687" s="214">
        <v>18396.41</v>
      </c>
      <c r="J687" s="212">
        <v>44712</v>
      </c>
      <c r="K687" s="211" t="s">
        <v>1371</v>
      </c>
      <c r="L687" s="213"/>
      <c r="M687" s="210" t="s">
        <v>1371</v>
      </c>
      <c r="N687" s="214">
        <v>18396.41</v>
      </c>
      <c r="O687" s="215"/>
      <c r="P687" s="213"/>
      <c r="Q687" s="213"/>
      <c r="R687" s="213"/>
      <c r="S687" s="213"/>
      <c r="T687" s="214" t="s">
        <v>1368</v>
      </c>
      <c r="U687" s="185">
        <v>1491</v>
      </c>
      <c r="V687" s="157" t="s">
        <v>999</v>
      </c>
      <c r="W687" s="157" t="s">
        <v>1003</v>
      </c>
    </row>
    <row r="688" spans="1:23" ht="16" customHeight="1">
      <c r="A688" s="210" t="s">
        <v>1375</v>
      </c>
      <c r="B688" s="210" t="s">
        <v>1376</v>
      </c>
      <c r="C688" s="211" t="s">
        <v>968</v>
      </c>
      <c r="D688" s="211">
        <v>16845</v>
      </c>
      <c r="E688" s="212">
        <v>44681</v>
      </c>
      <c r="F688" s="213"/>
      <c r="G688" s="213"/>
      <c r="H688" s="213"/>
      <c r="I688" s="214">
        <v>23304.62</v>
      </c>
      <c r="J688" s="212">
        <v>44712</v>
      </c>
      <c r="K688" s="211" t="s">
        <v>1371</v>
      </c>
      <c r="L688" s="213"/>
      <c r="M688" s="210" t="s">
        <v>1371</v>
      </c>
      <c r="N688" s="214">
        <v>23304.62</v>
      </c>
      <c r="O688" s="215"/>
      <c r="P688" s="213"/>
      <c r="Q688" s="213"/>
      <c r="R688" s="213"/>
      <c r="S688" s="213"/>
      <c r="T688" s="214" t="s">
        <v>1368</v>
      </c>
      <c r="U688" s="185">
        <v>1491</v>
      </c>
      <c r="V688" s="157" t="s">
        <v>999</v>
      </c>
      <c r="W688" s="157" t="s">
        <v>1003</v>
      </c>
    </row>
    <row r="689" spans="1:23" ht="16" customHeight="1">
      <c r="A689" s="210" t="s">
        <v>1375</v>
      </c>
      <c r="B689" s="210" t="s">
        <v>1376</v>
      </c>
      <c r="C689" s="211" t="s">
        <v>968</v>
      </c>
      <c r="D689" s="211">
        <v>16846</v>
      </c>
      <c r="E689" s="212">
        <v>44681</v>
      </c>
      <c r="F689" s="213"/>
      <c r="G689" s="213"/>
      <c r="H689" s="213"/>
      <c r="I689" s="214">
        <v>16455.25</v>
      </c>
      <c r="J689" s="212">
        <v>44712</v>
      </c>
      <c r="K689" s="211" t="s">
        <v>1371</v>
      </c>
      <c r="L689" s="213"/>
      <c r="M689" s="210" t="s">
        <v>1371</v>
      </c>
      <c r="N689" s="214">
        <v>16455.25</v>
      </c>
      <c r="O689" s="215"/>
      <c r="P689" s="213"/>
      <c r="Q689" s="213"/>
      <c r="R689" s="213"/>
      <c r="S689" s="213"/>
      <c r="T689" s="214" t="s">
        <v>1368</v>
      </c>
      <c r="U689" s="185">
        <v>1491</v>
      </c>
      <c r="V689" s="157" t="s">
        <v>999</v>
      </c>
      <c r="W689" s="157" t="s">
        <v>1003</v>
      </c>
    </row>
    <row r="690" spans="1:23" ht="16" customHeight="1">
      <c r="A690" s="210" t="s">
        <v>1375</v>
      </c>
      <c r="B690" s="210" t="s">
        <v>1376</v>
      </c>
      <c r="C690" s="211" t="s">
        <v>968</v>
      </c>
      <c r="D690" s="211">
        <v>16847</v>
      </c>
      <c r="E690" s="212">
        <v>44681</v>
      </c>
      <c r="F690" s="213"/>
      <c r="G690" s="213"/>
      <c r="H690" s="213"/>
      <c r="I690" s="214">
        <v>13573.01</v>
      </c>
      <c r="J690" s="212">
        <v>44712</v>
      </c>
      <c r="K690" s="211" t="s">
        <v>1371</v>
      </c>
      <c r="L690" s="213"/>
      <c r="M690" s="210" t="s">
        <v>1371</v>
      </c>
      <c r="N690" s="214">
        <v>13573.01</v>
      </c>
      <c r="O690" s="215"/>
      <c r="P690" s="213"/>
      <c r="Q690" s="213"/>
      <c r="R690" s="213"/>
      <c r="S690" s="213"/>
      <c r="T690" s="214" t="s">
        <v>1368</v>
      </c>
      <c r="U690" s="185">
        <v>1491</v>
      </c>
      <c r="V690" s="157" t="s">
        <v>999</v>
      </c>
      <c r="W690" s="157" t="s">
        <v>1003</v>
      </c>
    </row>
    <row r="691" spans="1:23" ht="16" customHeight="1">
      <c r="A691" s="210" t="s">
        <v>1375</v>
      </c>
      <c r="B691" s="210" t="s">
        <v>1376</v>
      </c>
      <c r="C691" s="211" t="s">
        <v>968</v>
      </c>
      <c r="D691" s="211">
        <v>16848</v>
      </c>
      <c r="E691" s="212">
        <v>44681</v>
      </c>
      <c r="F691" s="213"/>
      <c r="G691" s="213"/>
      <c r="H691" s="213"/>
      <c r="I691" s="214">
        <v>28820.53</v>
      </c>
      <c r="J691" s="212">
        <v>44712</v>
      </c>
      <c r="K691" s="211" t="s">
        <v>1371</v>
      </c>
      <c r="L691" s="213"/>
      <c r="M691" s="210" t="s">
        <v>1371</v>
      </c>
      <c r="N691" s="214">
        <v>28820.53</v>
      </c>
      <c r="O691" s="215"/>
      <c r="P691" s="213"/>
      <c r="Q691" s="213"/>
      <c r="R691" s="213"/>
      <c r="S691" s="213"/>
      <c r="T691" s="214" t="s">
        <v>1368</v>
      </c>
      <c r="U691" s="185">
        <v>1491</v>
      </c>
      <c r="V691" s="157" t="s">
        <v>999</v>
      </c>
      <c r="W691" s="157" t="s">
        <v>1003</v>
      </c>
    </row>
    <row r="692" spans="1:23" ht="16" customHeight="1">
      <c r="A692" s="210" t="s">
        <v>1375</v>
      </c>
      <c r="B692" s="210" t="s">
        <v>1376</v>
      </c>
      <c r="C692" s="211" t="s">
        <v>968</v>
      </c>
      <c r="D692" s="211">
        <v>16849</v>
      </c>
      <c r="E692" s="212">
        <v>44681</v>
      </c>
      <c r="F692" s="213"/>
      <c r="G692" s="213"/>
      <c r="H692" s="213"/>
      <c r="I692" s="214">
        <v>15784.52</v>
      </c>
      <c r="J692" s="212">
        <v>44712</v>
      </c>
      <c r="K692" s="211" t="s">
        <v>1371</v>
      </c>
      <c r="L692" s="213"/>
      <c r="M692" s="210" t="s">
        <v>1371</v>
      </c>
      <c r="N692" s="214">
        <v>15784.52</v>
      </c>
      <c r="O692" s="215"/>
      <c r="P692" s="213"/>
      <c r="Q692" s="213"/>
      <c r="R692" s="213"/>
      <c r="S692" s="213"/>
      <c r="T692" s="214" t="s">
        <v>1368</v>
      </c>
      <c r="U692" s="185">
        <v>1491</v>
      </c>
      <c r="V692" s="157" t="s">
        <v>999</v>
      </c>
      <c r="W692" s="157" t="s">
        <v>1003</v>
      </c>
    </row>
    <row r="693" spans="1:23" ht="16" customHeight="1">
      <c r="A693" s="210" t="s">
        <v>1375</v>
      </c>
      <c r="B693" s="210" t="s">
        <v>1376</v>
      </c>
      <c r="C693" s="211" t="s">
        <v>968</v>
      </c>
      <c r="D693" s="211">
        <v>16850</v>
      </c>
      <c r="E693" s="212">
        <v>44681</v>
      </c>
      <c r="F693" s="213"/>
      <c r="G693" s="213"/>
      <c r="H693" s="213"/>
      <c r="I693" s="214">
        <v>13947.74</v>
      </c>
      <c r="J693" s="212">
        <v>44712</v>
      </c>
      <c r="K693" s="211" t="s">
        <v>1371</v>
      </c>
      <c r="L693" s="213"/>
      <c r="M693" s="210" t="s">
        <v>1371</v>
      </c>
      <c r="N693" s="214">
        <v>13947.74</v>
      </c>
      <c r="O693" s="215"/>
      <c r="P693" s="213"/>
      <c r="Q693" s="213"/>
      <c r="R693" s="213"/>
      <c r="S693" s="213"/>
      <c r="T693" s="214" t="s">
        <v>1368</v>
      </c>
      <c r="U693" s="185">
        <v>1491</v>
      </c>
      <c r="V693" s="157" t="s">
        <v>999</v>
      </c>
      <c r="W693" s="157" t="s">
        <v>1003</v>
      </c>
    </row>
    <row r="694" spans="1:23" ht="16" customHeight="1">
      <c r="A694" s="210" t="s">
        <v>1375</v>
      </c>
      <c r="B694" s="210" t="s">
        <v>1376</v>
      </c>
      <c r="C694" s="211" t="s">
        <v>968</v>
      </c>
      <c r="D694" s="211">
        <v>16851</v>
      </c>
      <c r="E694" s="212">
        <v>44681</v>
      </c>
      <c r="F694" s="213"/>
      <c r="G694" s="213"/>
      <c r="H694" s="213"/>
      <c r="I694" s="214">
        <v>34946.68</v>
      </c>
      <c r="J694" s="212">
        <v>44712</v>
      </c>
      <c r="K694" s="211" t="s">
        <v>1371</v>
      </c>
      <c r="L694" s="213"/>
      <c r="M694" s="210" t="s">
        <v>1371</v>
      </c>
      <c r="N694" s="214">
        <v>34946.68</v>
      </c>
      <c r="O694" s="215"/>
      <c r="P694" s="213"/>
      <c r="Q694" s="213"/>
      <c r="R694" s="213"/>
      <c r="S694" s="213"/>
      <c r="T694" s="214" t="s">
        <v>1368</v>
      </c>
      <c r="U694" s="185">
        <v>1491</v>
      </c>
      <c r="V694" s="157" t="s">
        <v>999</v>
      </c>
      <c r="W694" s="157" t="s">
        <v>1003</v>
      </c>
    </row>
    <row r="695" spans="1:23" ht="16" customHeight="1">
      <c r="A695" s="210" t="s">
        <v>1375</v>
      </c>
      <c r="B695" s="210" t="s">
        <v>1376</v>
      </c>
      <c r="C695" s="211" t="s">
        <v>968</v>
      </c>
      <c r="D695" s="211">
        <v>16852</v>
      </c>
      <c r="E695" s="212">
        <v>44681</v>
      </c>
      <c r="F695" s="213"/>
      <c r="G695" s="213"/>
      <c r="H695" s="213"/>
      <c r="I695" s="214">
        <v>53553.53</v>
      </c>
      <c r="J695" s="212">
        <v>44712</v>
      </c>
      <c r="K695" s="211" t="s">
        <v>1371</v>
      </c>
      <c r="L695" s="213"/>
      <c r="M695" s="210" t="s">
        <v>1371</v>
      </c>
      <c r="N695" s="214">
        <v>53553.53</v>
      </c>
      <c r="O695" s="215"/>
      <c r="P695" s="213"/>
      <c r="Q695" s="213"/>
      <c r="R695" s="213"/>
      <c r="S695" s="213"/>
      <c r="T695" s="214" t="s">
        <v>1368</v>
      </c>
      <c r="U695" s="185">
        <v>1491</v>
      </c>
      <c r="V695" s="157" t="s">
        <v>999</v>
      </c>
      <c r="W695" s="157" t="s">
        <v>1003</v>
      </c>
    </row>
    <row r="696" spans="1:23" ht="16" customHeight="1">
      <c r="A696" s="210" t="s">
        <v>1375</v>
      </c>
      <c r="B696" s="210" t="s">
        <v>1376</v>
      </c>
      <c r="C696" s="211" t="s">
        <v>968</v>
      </c>
      <c r="D696" s="211">
        <v>16853</v>
      </c>
      <c r="E696" s="212">
        <v>44681</v>
      </c>
      <c r="F696" s="213"/>
      <c r="G696" s="213"/>
      <c r="H696" s="213"/>
      <c r="I696" s="214">
        <v>79639.83</v>
      </c>
      <c r="J696" s="212">
        <v>44712</v>
      </c>
      <c r="K696" s="211" t="s">
        <v>1371</v>
      </c>
      <c r="L696" s="213"/>
      <c r="M696" s="210" t="s">
        <v>1371</v>
      </c>
      <c r="N696" s="214">
        <v>79639.83</v>
      </c>
      <c r="O696" s="215"/>
      <c r="P696" s="213"/>
      <c r="Q696" s="213"/>
      <c r="R696" s="213"/>
      <c r="S696" s="213"/>
      <c r="T696" s="214" t="s">
        <v>1368</v>
      </c>
      <c r="U696" s="185">
        <v>1491</v>
      </c>
      <c r="V696" s="157" t="s">
        <v>999</v>
      </c>
      <c r="W696" s="157" t="s">
        <v>1003</v>
      </c>
    </row>
    <row r="697" spans="1:23" ht="16" customHeight="1">
      <c r="A697" s="210" t="s">
        <v>1375</v>
      </c>
      <c r="B697" s="210" t="s">
        <v>1376</v>
      </c>
      <c r="C697" s="211" t="s">
        <v>968</v>
      </c>
      <c r="D697" s="211">
        <v>16854</v>
      </c>
      <c r="E697" s="212">
        <v>44681</v>
      </c>
      <c r="F697" s="213"/>
      <c r="G697" s="213"/>
      <c r="H697" s="213"/>
      <c r="I697" s="214">
        <v>74558.240000000005</v>
      </c>
      <c r="J697" s="212">
        <v>44712</v>
      </c>
      <c r="K697" s="211" t="s">
        <v>1371</v>
      </c>
      <c r="L697" s="213"/>
      <c r="M697" s="210" t="s">
        <v>1371</v>
      </c>
      <c r="N697" s="214">
        <v>74558.240000000005</v>
      </c>
      <c r="O697" s="215"/>
      <c r="P697" s="213"/>
      <c r="Q697" s="213"/>
      <c r="R697" s="213"/>
      <c r="S697" s="213"/>
      <c r="T697" s="214" t="s">
        <v>1368</v>
      </c>
      <c r="U697" s="185">
        <v>1491</v>
      </c>
      <c r="V697" s="157" t="s">
        <v>999</v>
      </c>
      <c r="W697" s="157" t="s">
        <v>1003</v>
      </c>
    </row>
    <row r="698" spans="1:23" ht="16" customHeight="1">
      <c r="A698" s="210" t="s">
        <v>1375</v>
      </c>
      <c r="B698" s="210" t="s">
        <v>1376</v>
      </c>
      <c r="C698" s="211" t="s">
        <v>968</v>
      </c>
      <c r="D698" s="211">
        <v>16855</v>
      </c>
      <c r="E698" s="212">
        <v>44681</v>
      </c>
      <c r="F698" s="213"/>
      <c r="G698" s="213"/>
      <c r="H698" s="213"/>
      <c r="I698" s="214">
        <v>89519.39</v>
      </c>
      <c r="J698" s="212">
        <v>44712</v>
      </c>
      <c r="K698" s="211" t="s">
        <v>1371</v>
      </c>
      <c r="L698" s="213"/>
      <c r="M698" s="210" t="s">
        <v>1371</v>
      </c>
      <c r="N698" s="214">
        <v>89519.39</v>
      </c>
      <c r="O698" s="215"/>
      <c r="P698" s="213"/>
      <c r="Q698" s="213"/>
      <c r="R698" s="213"/>
      <c r="S698" s="213"/>
      <c r="T698" s="214" t="s">
        <v>1368</v>
      </c>
      <c r="U698" s="185">
        <v>1491</v>
      </c>
      <c r="V698" s="157" t="s">
        <v>999</v>
      </c>
      <c r="W698" s="157" t="s">
        <v>1003</v>
      </c>
    </row>
    <row r="699" spans="1:23" ht="16" customHeight="1">
      <c r="A699" s="210" t="s">
        <v>1375</v>
      </c>
      <c r="B699" s="210" t="s">
        <v>1376</v>
      </c>
      <c r="C699" s="211" t="s">
        <v>968</v>
      </c>
      <c r="D699" s="211">
        <v>16856</v>
      </c>
      <c r="E699" s="212">
        <v>44681</v>
      </c>
      <c r="F699" s="213"/>
      <c r="G699" s="213"/>
      <c r="H699" s="213"/>
      <c r="I699" s="214">
        <v>11073.67</v>
      </c>
      <c r="J699" s="212">
        <v>44712</v>
      </c>
      <c r="K699" s="211" t="s">
        <v>1371</v>
      </c>
      <c r="L699" s="213"/>
      <c r="M699" s="210" t="s">
        <v>1371</v>
      </c>
      <c r="N699" s="214">
        <v>11073.67</v>
      </c>
      <c r="O699" s="215"/>
      <c r="P699" s="213"/>
      <c r="Q699" s="213"/>
      <c r="R699" s="213"/>
      <c r="S699" s="213"/>
      <c r="T699" s="214" t="s">
        <v>1368</v>
      </c>
      <c r="U699" s="185">
        <v>1491</v>
      </c>
      <c r="V699" s="157" t="s">
        <v>999</v>
      </c>
      <c r="W699" s="157" t="s">
        <v>1003</v>
      </c>
    </row>
    <row r="700" spans="1:23" ht="16" customHeight="1">
      <c r="A700" s="210" t="s">
        <v>1375</v>
      </c>
      <c r="B700" s="210" t="s">
        <v>1376</v>
      </c>
      <c r="C700" s="211" t="s">
        <v>968</v>
      </c>
      <c r="D700" s="211">
        <v>16857</v>
      </c>
      <c r="E700" s="212">
        <v>44681</v>
      </c>
      <c r="F700" s="213"/>
      <c r="G700" s="213"/>
      <c r="H700" s="213"/>
      <c r="I700" s="214">
        <v>22925.62</v>
      </c>
      <c r="J700" s="212">
        <v>44712</v>
      </c>
      <c r="K700" s="211" t="s">
        <v>1371</v>
      </c>
      <c r="L700" s="213"/>
      <c r="M700" s="210" t="s">
        <v>1371</v>
      </c>
      <c r="N700" s="214">
        <v>22925.62</v>
      </c>
      <c r="O700" s="215"/>
      <c r="P700" s="213"/>
      <c r="Q700" s="213"/>
      <c r="R700" s="213"/>
      <c r="S700" s="213"/>
      <c r="T700" s="214" t="s">
        <v>1368</v>
      </c>
      <c r="U700" s="185">
        <v>1491</v>
      </c>
      <c r="V700" s="157" t="s">
        <v>999</v>
      </c>
      <c r="W700" s="157" t="s">
        <v>1003</v>
      </c>
    </row>
    <row r="701" spans="1:23" ht="16" customHeight="1">
      <c r="A701" s="210" t="s">
        <v>1375</v>
      </c>
      <c r="B701" s="210" t="s">
        <v>1376</v>
      </c>
      <c r="C701" s="211" t="s">
        <v>968</v>
      </c>
      <c r="D701" s="211">
        <v>16858</v>
      </c>
      <c r="E701" s="212">
        <v>44681</v>
      </c>
      <c r="F701" s="213"/>
      <c r="G701" s="213"/>
      <c r="H701" s="213"/>
      <c r="I701" s="214">
        <v>123628.73</v>
      </c>
      <c r="J701" s="212">
        <v>44712</v>
      </c>
      <c r="K701" s="211" t="s">
        <v>1371</v>
      </c>
      <c r="L701" s="213"/>
      <c r="M701" s="210" t="s">
        <v>1371</v>
      </c>
      <c r="N701" s="214">
        <v>123628.73</v>
      </c>
      <c r="O701" s="215"/>
      <c r="P701" s="213"/>
      <c r="Q701" s="213"/>
      <c r="R701" s="213"/>
      <c r="S701" s="213"/>
      <c r="T701" s="214" t="s">
        <v>1368</v>
      </c>
      <c r="U701" s="185">
        <v>1491</v>
      </c>
      <c r="V701" s="157" t="s">
        <v>999</v>
      </c>
      <c r="W701" s="157" t="s">
        <v>1003</v>
      </c>
    </row>
    <row r="702" spans="1:23" ht="16" customHeight="1">
      <c r="A702" s="210" t="s">
        <v>1375</v>
      </c>
      <c r="B702" s="210" t="s">
        <v>1376</v>
      </c>
      <c r="C702" s="211" t="s">
        <v>968</v>
      </c>
      <c r="D702" s="211">
        <v>16923</v>
      </c>
      <c r="E702" s="212">
        <v>44712</v>
      </c>
      <c r="F702" s="213"/>
      <c r="G702" s="213"/>
      <c r="H702" s="213"/>
      <c r="I702" s="214">
        <v>64305.79</v>
      </c>
      <c r="J702" s="212">
        <v>44742</v>
      </c>
      <c r="K702" s="211" t="s">
        <v>1371</v>
      </c>
      <c r="L702" s="213"/>
      <c r="M702" s="210" t="s">
        <v>1371</v>
      </c>
      <c r="N702" s="214">
        <v>64305.79</v>
      </c>
      <c r="O702" s="215"/>
      <c r="P702" s="213"/>
      <c r="Q702" s="213"/>
      <c r="R702" s="213"/>
      <c r="S702" s="213"/>
      <c r="T702" s="214" t="s">
        <v>1366</v>
      </c>
      <c r="U702" s="185">
        <v>1461</v>
      </c>
      <c r="V702" s="157" t="s">
        <v>999</v>
      </c>
      <c r="W702" s="157" t="s">
        <v>1003</v>
      </c>
    </row>
    <row r="703" spans="1:23" ht="16" customHeight="1">
      <c r="A703" s="210" t="s">
        <v>1375</v>
      </c>
      <c r="B703" s="210" t="s">
        <v>1376</v>
      </c>
      <c r="C703" s="211" t="s">
        <v>968</v>
      </c>
      <c r="D703" s="211">
        <v>16925</v>
      </c>
      <c r="E703" s="212">
        <v>44712</v>
      </c>
      <c r="F703" s="213"/>
      <c r="G703" s="213"/>
      <c r="H703" s="213"/>
      <c r="I703" s="214">
        <v>3252.36</v>
      </c>
      <c r="J703" s="212">
        <v>44742</v>
      </c>
      <c r="K703" s="211" t="s">
        <v>1371</v>
      </c>
      <c r="L703" s="213"/>
      <c r="M703" s="210" t="s">
        <v>1371</v>
      </c>
      <c r="N703" s="214">
        <v>3252.36</v>
      </c>
      <c r="O703" s="215"/>
      <c r="P703" s="213"/>
      <c r="Q703" s="213"/>
      <c r="R703" s="213"/>
      <c r="S703" s="213"/>
      <c r="T703" s="214" t="s">
        <v>1366</v>
      </c>
      <c r="U703" s="185">
        <v>1461</v>
      </c>
      <c r="V703" s="157" t="s">
        <v>999</v>
      </c>
      <c r="W703" s="157" t="s">
        <v>1003</v>
      </c>
    </row>
    <row r="704" spans="1:23" ht="16" customHeight="1">
      <c r="A704" s="210" t="s">
        <v>1375</v>
      </c>
      <c r="B704" s="210" t="s">
        <v>1376</v>
      </c>
      <c r="C704" s="211" t="s">
        <v>968</v>
      </c>
      <c r="D704" s="211">
        <v>16926</v>
      </c>
      <c r="E704" s="212">
        <v>44712</v>
      </c>
      <c r="F704" s="213"/>
      <c r="G704" s="213"/>
      <c r="H704" s="213"/>
      <c r="I704" s="214">
        <v>16440.77</v>
      </c>
      <c r="J704" s="212">
        <v>44742</v>
      </c>
      <c r="K704" s="211" t="s">
        <v>1371</v>
      </c>
      <c r="L704" s="213"/>
      <c r="M704" s="210" t="s">
        <v>1371</v>
      </c>
      <c r="N704" s="214">
        <v>16440.77</v>
      </c>
      <c r="O704" s="215"/>
      <c r="P704" s="213"/>
      <c r="Q704" s="213"/>
      <c r="R704" s="213"/>
      <c r="S704" s="213"/>
      <c r="T704" s="214" t="s">
        <v>1366</v>
      </c>
      <c r="U704" s="185">
        <v>1461</v>
      </c>
      <c r="V704" s="157" t="s">
        <v>999</v>
      </c>
      <c r="W704" s="157" t="s">
        <v>1003</v>
      </c>
    </row>
    <row r="705" spans="1:23" ht="16" customHeight="1">
      <c r="A705" s="210" t="s">
        <v>1375</v>
      </c>
      <c r="B705" s="210" t="s">
        <v>1376</v>
      </c>
      <c r="C705" s="211" t="s">
        <v>968</v>
      </c>
      <c r="D705" s="211">
        <v>16928</v>
      </c>
      <c r="E705" s="212">
        <v>44712</v>
      </c>
      <c r="F705" s="213"/>
      <c r="G705" s="213"/>
      <c r="H705" s="213"/>
      <c r="I705" s="214">
        <v>1486.08</v>
      </c>
      <c r="J705" s="212">
        <v>44742</v>
      </c>
      <c r="K705" s="211" t="s">
        <v>1371</v>
      </c>
      <c r="L705" s="213"/>
      <c r="M705" s="210" t="s">
        <v>1371</v>
      </c>
      <c r="N705" s="214">
        <v>1486.08</v>
      </c>
      <c r="O705" s="215"/>
      <c r="P705" s="213"/>
      <c r="Q705" s="213"/>
      <c r="R705" s="213"/>
      <c r="S705" s="213"/>
      <c r="T705" s="214" t="s">
        <v>1366</v>
      </c>
      <c r="U705" s="185">
        <v>1461</v>
      </c>
      <c r="V705" s="157" t="s">
        <v>999</v>
      </c>
      <c r="W705" s="157" t="s">
        <v>1003</v>
      </c>
    </row>
    <row r="706" spans="1:23" ht="16" customHeight="1">
      <c r="A706" s="210" t="s">
        <v>1375</v>
      </c>
      <c r="B706" s="210" t="s">
        <v>1376</v>
      </c>
      <c r="C706" s="211" t="s">
        <v>968</v>
      </c>
      <c r="D706" s="211">
        <v>16929</v>
      </c>
      <c r="E706" s="212">
        <v>44712</v>
      </c>
      <c r="F706" s="213"/>
      <c r="G706" s="213"/>
      <c r="H706" s="213"/>
      <c r="I706" s="214">
        <v>6077.66</v>
      </c>
      <c r="J706" s="212">
        <v>44742</v>
      </c>
      <c r="K706" s="211" t="s">
        <v>1371</v>
      </c>
      <c r="L706" s="213"/>
      <c r="M706" s="210" t="s">
        <v>1371</v>
      </c>
      <c r="N706" s="214">
        <v>6077.66</v>
      </c>
      <c r="O706" s="215"/>
      <c r="P706" s="213"/>
      <c r="Q706" s="213"/>
      <c r="R706" s="213"/>
      <c r="S706" s="213"/>
      <c r="T706" s="214" t="s">
        <v>1366</v>
      </c>
      <c r="U706" s="185">
        <v>1461</v>
      </c>
      <c r="V706" s="157" t="s">
        <v>999</v>
      </c>
      <c r="W706" s="157" t="s">
        <v>1003</v>
      </c>
    </row>
    <row r="707" spans="1:23" ht="16" customHeight="1">
      <c r="A707" s="210" t="s">
        <v>1375</v>
      </c>
      <c r="B707" s="210" t="s">
        <v>1376</v>
      </c>
      <c r="C707" s="211" t="s">
        <v>968</v>
      </c>
      <c r="D707" s="211">
        <v>16930</v>
      </c>
      <c r="E707" s="212">
        <v>44712</v>
      </c>
      <c r="F707" s="213"/>
      <c r="G707" s="213"/>
      <c r="H707" s="213"/>
      <c r="I707" s="214">
        <v>10889.52</v>
      </c>
      <c r="J707" s="212">
        <v>44742</v>
      </c>
      <c r="K707" s="211" t="s">
        <v>1371</v>
      </c>
      <c r="L707" s="213"/>
      <c r="M707" s="210" t="s">
        <v>1371</v>
      </c>
      <c r="N707" s="214">
        <v>10889.52</v>
      </c>
      <c r="O707" s="215"/>
      <c r="P707" s="213"/>
      <c r="Q707" s="213"/>
      <c r="R707" s="213"/>
      <c r="S707" s="213"/>
      <c r="T707" s="214" t="s">
        <v>1366</v>
      </c>
      <c r="U707" s="185">
        <v>1461</v>
      </c>
      <c r="V707" s="157" t="s">
        <v>999</v>
      </c>
      <c r="W707" s="157" t="s">
        <v>1003</v>
      </c>
    </row>
    <row r="708" spans="1:23" ht="16" customHeight="1">
      <c r="A708" s="210" t="s">
        <v>1375</v>
      </c>
      <c r="B708" s="210" t="s">
        <v>1376</v>
      </c>
      <c r="C708" s="211" t="s">
        <v>968</v>
      </c>
      <c r="D708" s="211">
        <v>16931</v>
      </c>
      <c r="E708" s="212">
        <v>44712</v>
      </c>
      <c r="F708" s="213"/>
      <c r="G708" s="213"/>
      <c r="H708" s="213"/>
      <c r="I708" s="214">
        <v>82462.960000000006</v>
      </c>
      <c r="J708" s="212">
        <v>44742</v>
      </c>
      <c r="K708" s="211" t="s">
        <v>1371</v>
      </c>
      <c r="L708" s="213"/>
      <c r="M708" s="210" t="s">
        <v>1371</v>
      </c>
      <c r="N708" s="214">
        <v>82462.960000000006</v>
      </c>
      <c r="O708" s="215"/>
      <c r="P708" s="213"/>
      <c r="Q708" s="213"/>
      <c r="R708" s="213"/>
      <c r="S708" s="213"/>
      <c r="T708" s="214" t="s">
        <v>1366</v>
      </c>
      <c r="U708" s="185">
        <v>1461</v>
      </c>
      <c r="V708" s="157" t="s">
        <v>999</v>
      </c>
      <c r="W708" s="157" t="s">
        <v>1003</v>
      </c>
    </row>
    <row r="709" spans="1:23" ht="16" customHeight="1">
      <c r="A709" s="210" t="s">
        <v>1375</v>
      </c>
      <c r="B709" s="210" t="s">
        <v>1376</v>
      </c>
      <c r="C709" s="211" t="s">
        <v>968</v>
      </c>
      <c r="D709" s="211">
        <v>16932</v>
      </c>
      <c r="E709" s="212">
        <v>44712</v>
      </c>
      <c r="F709" s="213"/>
      <c r="G709" s="213"/>
      <c r="H709" s="213"/>
      <c r="I709" s="214">
        <v>4961.72</v>
      </c>
      <c r="J709" s="212">
        <v>44742</v>
      </c>
      <c r="K709" s="211" t="s">
        <v>1371</v>
      </c>
      <c r="L709" s="213"/>
      <c r="M709" s="210" t="s">
        <v>1371</v>
      </c>
      <c r="N709" s="214">
        <v>4961.72</v>
      </c>
      <c r="O709" s="215"/>
      <c r="P709" s="213"/>
      <c r="Q709" s="213"/>
      <c r="R709" s="213"/>
      <c r="S709" s="213"/>
      <c r="T709" s="214" t="s">
        <v>1366</v>
      </c>
      <c r="U709" s="185">
        <v>1461</v>
      </c>
      <c r="V709" s="157" t="s">
        <v>999</v>
      </c>
      <c r="W709" s="157" t="s">
        <v>1003</v>
      </c>
    </row>
    <row r="710" spans="1:23" ht="16" customHeight="1">
      <c r="A710" s="210" t="s">
        <v>1375</v>
      </c>
      <c r="B710" s="210" t="s">
        <v>1376</v>
      </c>
      <c r="C710" s="211" t="s">
        <v>968</v>
      </c>
      <c r="D710" s="211">
        <v>16933</v>
      </c>
      <c r="E710" s="212">
        <v>44712</v>
      </c>
      <c r="F710" s="213"/>
      <c r="G710" s="213"/>
      <c r="H710" s="213"/>
      <c r="I710" s="214">
        <v>11515.87</v>
      </c>
      <c r="J710" s="212">
        <v>44742</v>
      </c>
      <c r="K710" s="211" t="s">
        <v>1371</v>
      </c>
      <c r="L710" s="213"/>
      <c r="M710" s="210" t="s">
        <v>1371</v>
      </c>
      <c r="N710" s="214">
        <v>11515.87</v>
      </c>
      <c r="O710" s="215"/>
      <c r="P710" s="213"/>
      <c r="Q710" s="213"/>
      <c r="R710" s="213"/>
      <c r="S710" s="213"/>
      <c r="T710" s="214" t="s">
        <v>1366</v>
      </c>
      <c r="U710" s="185">
        <v>1461</v>
      </c>
      <c r="V710" s="157" t="s">
        <v>999</v>
      </c>
      <c r="W710" s="157" t="s">
        <v>1003</v>
      </c>
    </row>
    <row r="711" spans="1:23" ht="16" customHeight="1">
      <c r="A711" s="210" t="s">
        <v>1375</v>
      </c>
      <c r="B711" s="210" t="s">
        <v>1376</v>
      </c>
      <c r="C711" s="211" t="s">
        <v>968</v>
      </c>
      <c r="D711" s="211">
        <v>16934</v>
      </c>
      <c r="E711" s="212">
        <v>44712</v>
      </c>
      <c r="F711" s="213"/>
      <c r="G711" s="213"/>
      <c r="H711" s="213"/>
      <c r="I711" s="214">
        <v>52684.86</v>
      </c>
      <c r="J711" s="212">
        <v>44742</v>
      </c>
      <c r="K711" s="211" t="s">
        <v>1371</v>
      </c>
      <c r="L711" s="213"/>
      <c r="M711" s="210" t="s">
        <v>1371</v>
      </c>
      <c r="N711" s="214">
        <v>52684.86</v>
      </c>
      <c r="O711" s="215"/>
      <c r="P711" s="213"/>
      <c r="Q711" s="213"/>
      <c r="R711" s="213"/>
      <c r="S711" s="213"/>
      <c r="T711" s="214" t="s">
        <v>1366</v>
      </c>
      <c r="U711" s="185">
        <v>1461</v>
      </c>
      <c r="V711" s="157" t="s">
        <v>999</v>
      </c>
      <c r="W711" s="157" t="s">
        <v>1003</v>
      </c>
    </row>
    <row r="712" spans="1:23" ht="16" customHeight="1">
      <c r="A712" s="210" t="s">
        <v>1375</v>
      </c>
      <c r="B712" s="210" t="s">
        <v>1376</v>
      </c>
      <c r="C712" s="211" t="s">
        <v>968</v>
      </c>
      <c r="D712" s="211">
        <v>16935</v>
      </c>
      <c r="E712" s="212">
        <v>44712</v>
      </c>
      <c r="F712" s="213"/>
      <c r="G712" s="213"/>
      <c r="H712" s="213"/>
      <c r="I712" s="214">
        <v>20426.28</v>
      </c>
      <c r="J712" s="212">
        <v>44742</v>
      </c>
      <c r="K712" s="211" t="s">
        <v>1371</v>
      </c>
      <c r="L712" s="213"/>
      <c r="M712" s="210" t="s">
        <v>1371</v>
      </c>
      <c r="N712" s="214">
        <v>20426.28</v>
      </c>
      <c r="O712" s="215"/>
      <c r="P712" s="213"/>
      <c r="Q712" s="213"/>
      <c r="R712" s="213"/>
      <c r="S712" s="213"/>
      <c r="T712" s="214" t="s">
        <v>1366</v>
      </c>
      <c r="U712" s="185">
        <v>1461</v>
      </c>
      <c r="V712" s="157" t="s">
        <v>999</v>
      </c>
      <c r="W712" s="157" t="s">
        <v>1003</v>
      </c>
    </row>
    <row r="713" spans="1:23" ht="16" customHeight="1">
      <c r="A713" s="210" t="s">
        <v>1375</v>
      </c>
      <c r="B713" s="210" t="s">
        <v>1376</v>
      </c>
      <c r="C713" s="211" t="s">
        <v>968</v>
      </c>
      <c r="D713" s="211">
        <v>16936</v>
      </c>
      <c r="E713" s="212">
        <v>44712</v>
      </c>
      <c r="F713" s="213"/>
      <c r="G713" s="213"/>
      <c r="H713" s="213"/>
      <c r="I713" s="214">
        <v>44944.77</v>
      </c>
      <c r="J713" s="212">
        <v>44742</v>
      </c>
      <c r="K713" s="211" t="s">
        <v>1371</v>
      </c>
      <c r="L713" s="213"/>
      <c r="M713" s="210" t="s">
        <v>1371</v>
      </c>
      <c r="N713" s="214">
        <v>44944.77</v>
      </c>
      <c r="O713" s="215"/>
      <c r="P713" s="213"/>
      <c r="Q713" s="213"/>
      <c r="R713" s="213"/>
      <c r="S713" s="213"/>
      <c r="T713" s="214" t="s">
        <v>1366</v>
      </c>
      <c r="U713" s="185">
        <v>1461</v>
      </c>
      <c r="V713" s="157" t="s">
        <v>999</v>
      </c>
      <c r="W713" s="157" t="s">
        <v>1003</v>
      </c>
    </row>
    <row r="714" spans="1:23" ht="16" customHeight="1">
      <c r="A714" s="210" t="s">
        <v>1375</v>
      </c>
      <c r="B714" s="210" t="s">
        <v>1376</v>
      </c>
      <c r="C714" s="211" t="s">
        <v>968</v>
      </c>
      <c r="D714" s="211">
        <v>16937</v>
      </c>
      <c r="E714" s="212">
        <v>44712</v>
      </c>
      <c r="F714" s="213"/>
      <c r="G714" s="213"/>
      <c r="H714" s="213"/>
      <c r="I714" s="214">
        <v>36840.129999999997</v>
      </c>
      <c r="J714" s="212">
        <v>44742</v>
      </c>
      <c r="K714" s="211" t="s">
        <v>1371</v>
      </c>
      <c r="L714" s="213"/>
      <c r="M714" s="210" t="s">
        <v>1371</v>
      </c>
      <c r="N714" s="214">
        <v>36840.129999999997</v>
      </c>
      <c r="O714" s="215"/>
      <c r="P714" s="213"/>
      <c r="Q714" s="213"/>
      <c r="R714" s="213"/>
      <c r="S714" s="213"/>
      <c r="T714" s="214" t="s">
        <v>1366</v>
      </c>
      <c r="U714" s="185">
        <v>1461</v>
      </c>
      <c r="V714" s="157" t="s">
        <v>999</v>
      </c>
      <c r="W714" s="157" t="s">
        <v>1003</v>
      </c>
    </row>
    <row r="715" spans="1:23" ht="16" customHeight="1">
      <c r="A715" s="210" t="s">
        <v>1375</v>
      </c>
      <c r="B715" s="210" t="s">
        <v>1376</v>
      </c>
      <c r="C715" s="211" t="s">
        <v>968</v>
      </c>
      <c r="D715" s="211">
        <v>16938</v>
      </c>
      <c r="E715" s="212">
        <v>44712</v>
      </c>
      <c r="F715" s="213"/>
      <c r="G715" s="213"/>
      <c r="H715" s="213"/>
      <c r="I715" s="214">
        <v>36138.68</v>
      </c>
      <c r="J715" s="212">
        <v>44742</v>
      </c>
      <c r="K715" s="211" t="s">
        <v>1371</v>
      </c>
      <c r="L715" s="213"/>
      <c r="M715" s="210" t="s">
        <v>1371</v>
      </c>
      <c r="N715" s="214">
        <v>36138.68</v>
      </c>
      <c r="O715" s="215"/>
      <c r="P715" s="213"/>
      <c r="Q715" s="213"/>
      <c r="R715" s="213"/>
      <c r="S715" s="213"/>
      <c r="T715" s="214" t="s">
        <v>1366</v>
      </c>
      <c r="U715" s="185">
        <v>1461</v>
      </c>
      <c r="V715" s="157" t="s">
        <v>999</v>
      </c>
      <c r="W715" s="157" t="s">
        <v>1003</v>
      </c>
    </row>
    <row r="716" spans="1:23" ht="16" customHeight="1">
      <c r="A716" s="210" t="s">
        <v>1375</v>
      </c>
      <c r="B716" s="210" t="s">
        <v>1376</v>
      </c>
      <c r="C716" s="211" t="s">
        <v>968</v>
      </c>
      <c r="D716" s="211">
        <v>16939</v>
      </c>
      <c r="E716" s="212">
        <v>44712</v>
      </c>
      <c r="F716" s="213"/>
      <c r="G716" s="213"/>
      <c r="H716" s="213"/>
      <c r="I716" s="214">
        <v>14250.03</v>
      </c>
      <c r="J716" s="212">
        <v>44742</v>
      </c>
      <c r="K716" s="211" t="s">
        <v>1371</v>
      </c>
      <c r="L716" s="213"/>
      <c r="M716" s="210" t="s">
        <v>1371</v>
      </c>
      <c r="N716" s="214">
        <v>14250.03</v>
      </c>
      <c r="O716" s="215"/>
      <c r="P716" s="213"/>
      <c r="Q716" s="213"/>
      <c r="R716" s="213"/>
      <c r="S716" s="213"/>
      <c r="T716" s="214" t="s">
        <v>1366</v>
      </c>
      <c r="U716" s="185">
        <v>1461</v>
      </c>
      <c r="V716" s="157" t="s">
        <v>999</v>
      </c>
      <c r="W716" s="157" t="s">
        <v>1003</v>
      </c>
    </row>
    <row r="717" spans="1:23" ht="16" customHeight="1">
      <c r="A717" s="210" t="s">
        <v>1375</v>
      </c>
      <c r="B717" s="210" t="s">
        <v>1376</v>
      </c>
      <c r="C717" s="211" t="s">
        <v>968</v>
      </c>
      <c r="D717" s="211">
        <v>16940</v>
      </c>
      <c r="E717" s="212">
        <v>44712</v>
      </c>
      <c r="F717" s="213"/>
      <c r="G717" s="213"/>
      <c r="H717" s="213"/>
      <c r="I717" s="214">
        <v>24574.84</v>
      </c>
      <c r="J717" s="212">
        <v>44742</v>
      </c>
      <c r="K717" s="211" t="s">
        <v>1371</v>
      </c>
      <c r="L717" s="213"/>
      <c r="M717" s="210" t="s">
        <v>1371</v>
      </c>
      <c r="N717" s="214">
        <v>24574.84</v>
      </c>
      <c r="O717" s="215"/>
      <c r="P717" s="213"/>
      <c r="Q717" s="213"/>
      <c r="R717" s="213"/>
      <c r="S717" s="213"/>
      <c r="T717" s="214" t="s">
        <v>1366</v>
      </c>
      <c r="U717" s="185">
        <v>1461</v>
      </c>
      <c r="V717" s="157" t="s">
        <v>999</v>
      </c>
      <c r="W717" s="157" t="s">
        <v>1003</v>
      </c>
    </row>
    <row r="718" spans="1:23" ht="16" customHeight="1">
      <c r="A718" s="210" t="s">
        <v>1375</v>
      </c>
      <c r="B718" s="210" t="s">
        <v>1376</v>
      </c>
      <c r="C718" s="211" t="s">
        <v>968</v>
      </c>
      <c r="D718" s="211">
        <v>16941</v>
      </c>
      <c r="E718" s="212">
        <v>44712</v>
      </c>
      <c r="F718" s="213"/>
      <c r="G718" s="213"/>
      <c r="H718" s="213"/>
      <c r="I718" s="214">
        <v>18337.009999999998</v>
      </c>
      <c r="J718" s="212">
        <v>44742</v>
      </c>
      <c r="K718" s="211" t="s">
        <v>1371</v>
      </c>
      <c r="L718" s="213"/>
      <c r="M718" s="210" t="s">
        <v>1371</v>
      </c>
      <c r="N718" s="214">
        <v>18337.009999999998</v>
      </c>
      <c r="O718" s="215"/>
      <c r="P718" s="213"/>
      <c r="Q718" s="213"/>
      <c r="R718" s="213"/>
      <c r="S718" s="213"/>
      <c r="T718" s="214" t="s">
        <v>1366</v>
      </c>
      <c r="U718" s="185">
        <v>1461</v>
      </c>
      <c r="V718" s="157" t="s">
        <v>999</v>
      </c>
      <c r="W718" s="157" t="s">
        <v>1003</v>
      </c>
    </row>
    <row r="719" spans="1:23" ht="16" customHeight="1">
      <c r="A719" s="210" t="s">
        <v>1375</v>
      </c>
      <c r="B719" s="210" t="s">
        <v>1376</v>
      </c>
      <c r="C719" s="211" t="s">
        <v>968</v>
      </c>
      <c r="D719" s="211">
        <v>16942</v>
      </c>
      <c r="E719" s="212">
        <v>44712</v>
      </c>
      <c r="F719" s="213"/>
      <c r="G719" s="213"/>
      <c r="H719" s="213"/>
      <c r="I719" s="214">
        <v>24302.19</v>
      </c>
      <c r="J719" s="212">
        <v>44742</v>
      </c>
      <c r="K719" s="211" t="s">
        <v>1371</v>
      </c>
      <c r="L719" s="213"/>
      <c r="M719" s="210" t="s">
        <v>1371</v>
      </c>
      <c r="N719" s="214">
        <v>24302.19</v>
      </c>
      <c r="O719" s="215"/>
      <c r="P719" s="213"/>
      <c r="Q719" s="213"/>
      <c r="R719" s="213"/>
      <c r="S719" s="213"/>
      <c r="T719" s="214" t="s">
        <v>1366</v>
      </c>
      <c r="U719" s="185">
        <v>1461</v>
      </c>
      <c r="V719" s="157" t="s">
        <v>999</v>
      </c>
      <c r="W719" s="157" t="s">
        <v>1003</v>
      </c>
    </row>
    <row r="720" spans="1:23" ht="16" customHeight="1">
      <c r="A720" s="210" t="s">
        <v>1375</v>
      </c>
      <c r="B720" s="210" t="s">
        <v>1376</v>
      </c>
      <c r="C720" s="211" t="s">
        <v>968</v>
      </c>
      <c r="D720" s="211">
        <v>16943</v>
      </c>
      <c r="E720" s="212">
        <v>44712</v>
      </c>
      <c r="F720" s="213"/>
      <c r="G720" s="213"/>
      <c r="H720" s="213"/>
      <c r="I720" s="214">
        <v>16455.3</v>
      </c>
      <c r="J720" s="212">
        <v>44742</v>
      </c>
      <c r="K720" s="211" t="s">
        <v>1371</v>
      </c>
      <c r="L720" s="213"/>
      <c r="M720" s="210" t="s">
        <v>1371</v>
      </c>
      <c r="N720" s="214">
        <v>16455.3</v>
      </c>
      <c r="O720" s="215"/>
      <c r="P720" s="213"/>
      <c r="Q720" s="213"/>
      <c r="R720" s="213"/>
      <c r="S720" s="213"/>
      <c r="T720" s="214" t="s">
        <v>1366</v>
      </c>
      <c r="U720" s="185">
        <v>1461</v>
      </c>
      <c r="V720" s="157" t="s">
        <v>999</v>
      </c>
      <c r="W720" s="157" t="s">
        <v>1003</v>
      </c>
    </row>
    <row r="721" spans="1:23" ht="16" customHeight="1">
      <c r="A721" s="210" t="s">
        <v>1375</v>
      </c>
      <c r="B721" s="210" t="s">
        <v>1376</v>
      </c>
      <c r="C721" s="211" t="s">
        <v>968</v>
      </c>
      <c r="D721" s="211">
        <v>16944</v>
      </c>
      <c r="E721" s="212">
        <v>44712</v>
      </c>
      <c r="F721" s="213"/>
      <c r="G721" s="213"/>
      <c r="H721" s="213"/>
      <c r="I721" s="214">
        <v>13581.07</v>
      </c>
      <c r="J721" s="212">
        <v>44742</v>
      </c>
      <c r="K721" s="211" t="s">
        <v>1371</v>
      </c>
      <c r="L721" s="213"/>
      <c r="M721" s="210" t="s">
        <v>1371</v>
      </c>
      <c r="N721" s="214">
        <v>13581.07</v>
      </c>
      <c r="O721" s="215"/>
      <c r="P721" s="213"/>
      <c r="Q721" s="213"/>
      <c r="R721" s="213"/>
      <c r="S721" s="213"/>
      <c r="T721" s="214" t="s">
        <v>1366</v>
      </c>
      <c r="U721" s="185">
        <v>1461</v>
      </c>
      <c r="V721" s="157" t="s">
        <v>999</v>
      </c>
      <c r="W721" s="157" t="s">
        <v>1003</v>
      </c>
    </row>
    <row r="722" spans="1:23" ht="16" customHeight="1">
      <c r="A722" s="210" t="s">
        <v>1375</v>
      </c>
      <c r="B722" s="210" t="s">
        <v>1376</v>
      </c>
      <c r="C722" s="211" t="s">
        <v>968</v>
      </c>
      <c r="D722" s="211">
        <v>16945</v>
      </c>
      <c r="E722" s="212">
        <v>44712</v>
      </c>
      <c r="F722" s="213"/>
      <c r="G722" s="213"/>
      <c r="H722" s="213"/>
      <c r="I722" s="214">
        <v>28850.59</v>
      </c>
      <c r="J722" s="212">
        <v>44742</v>
      </c>
      <c r="K722" s="211" t="s">
        <v>1371</v>
      </c>
      <c r="L722" s="213"/>
      <c r="M722" s="210" t="s">
        <v>1371</v>
      </c>
      <c r="N722" s="214">
        <v>28850.59</v>
      </c>
      <c r="O722" s="215"/>
      <c r="P722" s="213"/>
      <c r="Q722" s="213"/>
      <c r="R722" s="213"/>
      <c r="S722" s="213"/>
      <c r="T722" s="214" t="s">
        <v>1366</v>
      </c>
      <c r="U722" s="185">
        <v>1461</v>
      </c>
      <c r="V722" s="157" t="s">
        <v>999</v>
      </c>
      <c r="W722" s="157" t="s">
        <v>1003</v>
      </c>
    </row>
    <row r="723" spans="1:23" ht="16" customHeight="1">
      <c r="A723" s="210" t="s">
        <v>1375</v>
      </c>
      <c r="B723" s="210" t="s">
        <v>1376</v>
      </c>
      <c r="C723" s="211" t="s">
        <v>968</v>
      </c>
      <c r="D723" s="211">
        <v>16946</v>
      </c>
      <c r="E723" s="212">
        <v>44712</v>
      </c>
      <c r="F723" s="213"/>
      <c r="G723" s="213"/>
      <c r="H723" s="213"/>
      <c r="I723" s="214">
        <v>15784.52</v>
      </c>
      <c r="J723" s="212">
        <v>44742</v>
      </c>
      <c r="K723" s="211" t="s">
        <v>1371</v>
      </c>
      <c r="L723" s="213"/>
      <c r="M723" s="210" t="s">
        <v>1371</v>
      </c>
      <c r="N723" s="214">
        <v>15784.52</v>
      </c>
      <c r="O723" s="215"/>
      <c r="P723" s="213"/>
      <c r="Q723" s="213"/>
      <c r="R723" s="213"/>
      <c r="S723" s="213"/>
      <c r="T723" s="214" t="s">
        <v>1366</v>
      </c>
      <c r="U723" s="185">
        <v>1461</v>
      </c>
      <c r="V723" s="157" t="s">
        <v>999</v>
      </c>
      <c r="W723" s="157" t="s">
        <v>1003</v>
      </c>
    </row>
    <row r="724" spans="1:23" ht="16" customHeight="1">
      <c r="A724" s="210" t="s">
        <v>1375</v>
      </c>
      <c r="B724" s="210" t="s">
        <v>1376</v>
      </c>
      <c r="C724" s="211" t="s">
        <v>968</v>
      </c>
      <c r="D724" s="211">
        <v>16947</v>
      </c>
      <c r="E724" s="212">
        <v>44712</v>
      </c>
      <c r="F724" s="213"/>
      <c r="G724" s="213"/>
      <c r="H724" s="213"/>
      <c r="I724" s="214">
        <v>13952.11</v>
      </c>
      <c r="J724" s="212">
        <v>44742</v>
      </c>
      <c r="K724" s="211" t="s">
        <v>1371</v>
      </c>
      <c r="L724" s="213"/>
      <c r="M724" s="210" t="s">
        <v>1371</v>
      </c>
      <c r="N724" s="214">
        <v>13952.11</v>
      </c>
      <c r="O724" s="215"/>
      <c r="P724" s="213"/>
      <c r="Q724" s="213"/>
      <c r="R724" s="213"/>
      <c r="S724" s="213"/>
      <c r="T724" s="214" t="s">
        <v>1366</v>
      </c>
      <c r="U724" s="185">
        <v>1461</v>
      </c>
      <c r="V724" s="157" t="s">
        <v>999</v>
      </c>
      <c r="W724" s="157" t="s">
        <v>1003</v>
      </c>
    </row>
    <row r="725" spans="1:23" ht="16" customHeight="1">
      <c r="A725" s="210" t="s">
        <v>1375</v>
      </c>
      <c r="B725" s="210" t="s">
        <v>1376</v>
      </c>
      <c r="C725" s="211" t="s">
        <v>968</v>
      </c>
      <c r="D725" s="211">
        <v>16948</v>
      </c>
      <c r="E725" s="212">
        <v>44712</v>
      </c>
      <c r="F725" s="213"/>
      <c r="G725" s="213"/>
      <c r="H725" s="213"/>
      <c r="I725" s="214">
        <v>35819.79</v>
      </c>
      <c r="J725" s="212">
        <v>44742</v>
      </c>
      <c r="K725" s="211" t="s">
        <v>1371</v>
      </c>
      <c r="L725" s="213"/>
      <c r="M725" s="210" t="s">
        <v>1371</v>
      </c>
      <c r="N725" s="214">
        <v>35819.79</v>
      </c>
      <c r="O725" s="215"/>
      <c r="P725" s="213"/>
      <c r="Q725" s="213"/>
      <c r="R725" s="213"/>
      <c r="S725" s="213"/>
      <c r="T725" s="214" t="s">
        <v>1366</v>
      </c>
      <c r="U725" s="185">
        <v>1461</v>
      </c>
      <c r="V725" s="157" t="s">
        <v>999</v>
      </c>
      <c r="W725" s="157" t="s">
        <v>1003</v>
      </c>
    </row>
    <row r="726" spans="1:23" ht="16" customHeight="1">
      <c r="A726" s="210" t="s">
        <v>1375</v>
      </c>
      <c r="B726" s="210" t="s">
        <v>1376</v>
      </c>
      <c r="C726" s="211" t="s">
        <v>968</v>
      </c>
      <c r="D726" s="211">
        <v>16949</v>
      </c>
      <c r="E726" s="212">
        <v>44712</v>
      </c>
      <c r="F726" s="213"/>
      <c r="G726" s="213"/>
      <c r="H726" s="213"/>
      <c r="I726" s="214">
        <v>55119.32</v>
      </c>
      <c r="J726" s="212">
        <v>44742</v>
      </c>
      <c r="K726" s="211" t="s">
        <v>1371</v>
      </c>
      <c r="L726" s="213"/>
      <c r="M726" s="210" t="s">
        <v>1371</v>
      </c>
      <c r="N726" s="214">
        <v>55119.32</v>
      </c>
      <c r="O726" s="215"/>
      <c r="P726" s="213"/>
      <c r="Q726" s="213"/>
      <c r="R726" s="213"/>
      <c r="S726" s="213"/>
      <c r="T726" s="214" t="s">
        <v>1366</v>
      </c>
      <c r="U726" s="185">
        <v>1461</v>
      </c>
      <c r="V726" s="157" t="s">
        <v>999</v>
      </c>
      <c r="W726" s="157" t="s">
        <v>1003</v>
      </c>
    </row>
    <row r="727" spans="1:23" ht="16" customHeight="1">
      <c r="A727" s="210" t="s">
        <v>1375</v>
      </c>
      <c r="B727" s="210" t="s">
        <v>1376</v>
      </c>
      <c r="C727" s="211" t="s">
        <v>968</v>
      </c>
      <c r="D727" s="211">
        <v>16950</v>
      </c>
      <c r="E727" s="212">
        <v>44712</v>
      </c>
      <c r="F727" s="213"/>
      <c r="G727" s="213"/>
      <c r="H727" s="213"/>
      <c r="I727" s="214">
        <v>79663.22</v>
      </c>
      <c r="J727" s="212">
        <v>44742</v>
      </c>
      <c r="K727" s="211" t="s">
        <v>1371</v>
      </c>
      <c r="L727" s="213"/>
      <c r="M727" s="210" t="s">
        <v>1371</v>
      </c>
      <c r="N727" s="214">
        <v>79663.22</v>
      </c>
      <c r="O727" s="215"/>
      <c r="P727" s="213"/>
      <c r="Q727" s="213"/>
      <c r="R727" s="213"/>
      <c r="S727" s="213"/>
      <c r="T727" s="214" t="s">
        <v>1366</v>
      </c>
      <c r="U727" s="185">
        <v>1461</v>
      </c>
      <c r="V727" s="157" t="s">
        <v>999</v>
      </c>
      <c r="W727" s="157" t="s">
        <v>1003</v>
      </c>
    </row>
    <row r="728" spans="1:23" ht="16" customHeight="1">
      <c r="A728" s="210" t="s">
        <v>1375</v>
      </c>
      <c r="B728" s="210" t="s">
        <v>1376</v>
      </c>
      <c r="C728" s="211" t="s">
        <v>968</v>
      </c>
      <c r="D728" s="211">
        <v>16951</v>
      </c>
      <c r="E728" s="212">
        <v>44712</v>
      </c>
      <c r="F728" s="213"/>
      <c r="G728" s="213"/>
      <c r="H728" s="213"/>
      <c r="I728" s="214">
        <v>74558.240000000005</v>
      </c>
      <c r="J728" s="212">
        <v>44742</v>
      </c>
      <c r="K728" s="211" t="s">
        <v>1371</v>
      </c>
      <c r="L728" s="213"/>
      <c r="M728" s="210" t="s">
        <v>1371</v>
      </c>
      <c r="N728" s="214">
        <v>74558.240000000005</v>
      </c>
      <c r="O728" s="215"/>
      <c r="P728" s="213"/>
      <c r="Q728" s="213"/>
      <c r="R728" s="213"/>
      <c r="S728" s="213"/>
      <c r="T728" s="214" t="s">
        <v>1366</v>
      </c>
      <c r="U728" s="185">
        <v>1461</v>
      </c>
      <c r="V728" s="157" t="s">
        <v>999</v>
      </c>
      <c r="W728" s="157" t="s">
        <v>1003</v>
      </c>
    </row>
    <row r="729" spans="1:23" ht="16" customHeight="1">
      <c r="A729" s="210" t="s">
        <v>1375</v>
      </c>
      <c r="B729" s="210" t="s">
        <v>1376</v>
      </c>
      <c r="C729" s="211" t="s">
        <v>968</v>
      </c>
      <c r="D729" s="211">
        <v>16952</v>
      </c>
      <c r="E729" s="212">
        <v>44712</v>
      </c>
      <c r="F729" s="213"/>
      <c r="G729" s="213"/>
      <c r="H729" s="213"/>
      <c r="I729" s="214">
        <v>88943.679999999993</v>
      </c>
      <c r="J729" s="212">
        <v>44742</v>
      </c>
      <c r="K729" s="211" t="s">
        <v>1371</v>
      </c>
      <c r="L729" s="213"/>
      <c r="M729" s="210" t="s">
        <v>1371</v>
      </c>
      <c r="N729" s="214">
        <v>88943.679999999993</v>
      </c>
      <c r="O729" s="215"/>
      <c r="P729" s="213"/>
      <c r="Q729" s="213"/>
      <c r="R729" s="213"/>
      <c r="S729" s="213"/>
      <c r="T729" s="214" t="s">
        <v>1366</v>
      </c>
      <c r="U729" s="185">
        <v>1461</v>
      </c>
      <c r="V729" s="157" t="s">
        <v>999</v>
      </c>
      <c r="W729" s="157" t="s">
        <v>1003</v>
      </c>
    </row>
    <row r="730" spans="1:23" ht="16" customHeight="1">
      <c r="A730" s="210" t="s">
        <v>1375</v>
      </c>
      <c r="B730" s="210" t="s">
        <v>1376</v>
      </c>
      <c r="C730" s="211" t="s">
        <v>968</v>
      </c>
      <c r="D730" s="211">
        <v>16953</v>
      </c>
      <c r="E730" s="212">
        <v>44712</v>
      </c>
      <c r="F730" s="213"/>
      <c r="G730" s="213"/>
      <c r="H730" s="213"/>
      <c r="I730" s="214">
        <v>11066.09</v>
      </c>
      <c r="J730" s="212">
        <v>44742</v>
      </c>
      <c r="K730" s="211" t="s">
        <v>1371</v>
      </c>
      <c r="L730" s="213"/>
      <c r="M730" s="210" t="s">
        <v>1371</v>
      </c>
      <c r="N730" s="214">
        <v>11066.09</v>
      </c>
      <c r="O730" s="215"/>
      <c r="P730" s="213"/>
      <c r="Q730" s="213"/>
      <c r="R730" s="213"/>
      <c r="S730" s="213"/>
      <c r="T730" s="214" t="s">
        <v>1366</v>
      </c>
      <c r="U730" s="185">
        <v>1461</v>
      </c>
      <c r="V730" s="157" t="s">
        <v>999</v>
      </c>
      <c r="W730" s="157" t="s">
        <v>1003</v>
      </c>
    </row>
    <row r="731" spans="1:23" ht="16" customHeight="1">
      <c r="A731" s="210" t="s">
        <v>1375</v>
      </c>
      <c r="B731" s="210" t="s">
        <v>1376</v>
      </c>
      <c r="C731" s="211" t="s">
        <v>968</v>
      </c>
      <c r="D731" s="211">
        <v>16954</v>
      </c>
      <c r="E731" s="212">
        <v>44712</v>
      </c>
      <c r="F731" s="213"/>
      <c r="G731" s="213"/>
      <c r="H731" s="213"/>
      <c r="I731" s="214">
        <v>23477.13</v>
      </c>
      <c r="J731" s="212">
        <v>44742</v>
      </c>
      <c r="K731" s="211" t="s">
        <v>1371</v>
      </c>
      <c r="L731" s="213"/>
      <c r="M731" s="210" t="s">
        <v>1371</v>
      </c>
      <c r="N731" s="214">
        <v>23477.13</v>
      </c>
      <c r="O731" s="215"/>
      <c r="P731" s="213"/>
      <c r="Q731" s="213"/>
      <c r="R731" s="213"/>
      <c r="S731" s="213"/>
      <c r="T731" s="214" t="s">
        <v>1366</v>
      </c>
      <c r="U731" s="185">
        <v>1461</v>
      </c>
      <c r="V731" s="157" t="s">
        <v>999</v>
      </c>
      <c r="W731" s="157" t="s">
        <v>1003</v>
      </c>
    </row>
    <row r="732" spans="1:23" ht="16" customHeight="1">
      <c r="A732" s="210" t="s">
        <v>1375</v>
      </c>
      <c r="B732" s="210" t="s">
        <v>1376</v>
      </c>
      <c r="C732" s="211" t="s">
        <v>968</v>
      </c>
      <c r="D732" s="211">
        <v>16955</v>
      </c>
      <c r="E732" s="212">
        <v>44712</v>
      </c>
      <c r="F732" s="213"/>
      <c r="G732" s="213"/>
      <c r="H732" s="213"/>
      <c r="I732" s="214">
        <v>123961.09</v>
      </c>
      <c r="J732" s="212">
        <v>44742</v>
      </c>
      <c r="K732" s="211" t="s">
        <v>1371</v>
      </c>
      <c r="L732" s="213"/>
      <c r="M732" s="210" t="s">
        <v>1371</v>
      </c>
      <c r="N732" s="214">
        <v>123961.09</v>
      </c>
      <c r="O732" s="215"/>
      <c r="P732" s="213"/>
      <c r="Q732" s="213"/>
      <c r="R732" s="213"/>
      <c r="S732" s="213"/>
      <c r="T732" s="214" t="s">
        <v>1366</v>
      </c>
      <c r="U732" s="185">
        <v>1461</v>
      </c>
      <c r="V732" s="157" t="s">
        <v>999</v>
      </c>
      <c r="W732" s="157" t="s">
        <v>1003</v>
      </c>
    </row>
    <row r="733" spans="1:23" ht="16" customHeight="1">
      <c r="A733" s="210" t="s">
        <v>1375</v>
      </c>
      <c r="B733" s="210" t="s">
        <v>1376</v>
      </c>
      <c r="C733" s="211" t="s">
        <v>968</v>
      </c>
      <c r="D733" s="211">
        <v>17019</v>
      </c>
      <c r="E733" s="212">
        <v>44742</v>
      </c>
      <c r="F733" s="213"/>
      <c r="G733" s="213"/>
      <c r="H733" s="213"/>
      <c r="I733" s="214">
        <v>65633.06</v>
      </c>
      <c r="J733" s="212">
        <v>44773</v>
      </c>
      <c r="K733" s="211" t="s">
        <v>1371</v>
      </c>
      <c r="L733" s="213"/>
      <c r="M733" s="210" t="s">
        <v>1371</v>
      </c>
      <c r="N733" s="214">
        <v>65633.06</v>
      </c>
      <c r="O733" s="215"/>
      <c r="P733" s="213"/>
      <c r="Q733" s="213"/>
      <c r="R733" s="213"/>
      <c r="S733" s="213"/>
      <c r="T733" s="214" t="s">
        <v>1368</v>
      </c>
      <c r="U733" s="185">
        <v>1430</v>
      </c>
      <c r="V733" s="157" t="s">
        <v>999</v>
      </c>
      <c r="W733" s="157" t="s">
        <v>1003</v>
      </c>
    </row>
    <row r="734" spans="1:23" ht="16" customHeight="1">
      <c r="A734" s="210" t="s">
        <v>1375</v>
      </c>
      <c r="B734" s="210" t="s">
        <v>1376</v>
      </c>
      <c r="C734" s="211" t="s">
        <v>968</v>
      </c>
      <c r="D734" s="211">
        <v>17021</v>
      </c>
      <c r="E734" s="212">
        <v>44742</v>
      </c>
      <c r="F734" s="213"/>
      <c r="G734" s="213"/>
      <c r="H734" s="213"/>
      <c r="I734" s="214">
        <v>3250.89</v>
      </c>
      <c r="J734" s="212">
        <v>44773</v>
      </c>
      <c r="K734" s="211" t="s">
        <v>1371</v>
      </c>
      <c r="L734" s="213"/>
      <c r="M734" s="210" t="s">
        <v>1371</v>
      </c>
      <c r="N734" s="214">
        <v>3250.89</v>
      </c>
      <c r="O734" s="215"/>
      <c r="P734" s="213"/>
      <c r="Q734" s="213"/>
      <c r="R734" s="213"/>
      <c r="S734" s="213"/>
      <c r="T734" s="214" t="s">
        <v>1368</v>
      </c>
      <c r="U734" s="185">
        <v>1430</v>
      </c>
      <c r="V734" s="157" t="s">
        <v>999</v>
      </c>
      <c r="W734" s="157" t="s">
        <v>1003</v>
      </c>
    </row>
    <row r="735" spans="1:23" ht="16" customHeight="1">
      <c r="A735" s="210" t="s">
        <v>1375</v>
      </c>
      <c r="B735" s="210" t="s">
        <v>1376</v>
      </c>
      <c r="C735" s="211" t="s">
        <v>968</v>
      </c>
      <c r="D735" s="211">
        <v>17022</v>
      </c>
      <c r="E735" s="212">
        <v>44742</v>
      </c>
      <c r="F735" s="213"/>
      <c r="G735" s="213"/>
      <c r="H735" s="213"/>
      <c r="I735" s="214">
        <v>16430.62</v>
      </c>
      <c r="J735" s="212">
        <v>44773</v>
      </c>
      <c r="K735" s="211" t="s">
        <v>1371</v>
      </c>
      <c r="L735" s="213"/>
      <c r="M735" s="210" t="s">
        <v>1371</v>
      </c>
      <c r="N735" s="214">
        <v>16430.62</v>
      </c>
      <c r="O735" s="215"/>
      <c r="P735" s="213"/>
      <c r="Q735" s="213"/>
      <c r="R735" s="213"/>
      <c r="S735" s="213"/>
      <c r="T735" s="214" t="s">
        <v>1368</v>
      </c>
      <c r="U735" s="185">
        <v>1430</v>
      </c>
      <c r="V735" s="157" t="s">
        <v>999</v>
      </c>
      <c r="W735" s="157" t="s">
        <v>1003</v>
      </c>
    </row>
    <row r="736" spans="1:23" ht="16" customHeight="1">
      <c r="A736" s="210" t="s">
        <v>1375</v>
      </c>
      <c r="B736" s="210" t="s">
        <v>1376</v>
      </c>
      <c r="C736" s="211" t="s">
        <v>968</v>
      </c>
      <c r="D736" s="211">
        <v>17024</v>
      </c>
      <c r="E736" s="212">
        <v>44742</v>
      </c>
      <c r="F736" s="213"/>
      <c r="G736" s="213"/>
      <c r="H736" s="213"/>
      <c r="I736" s="214">
        <v>1485.29</v>
      </c>
      <c r="J736" s="212">
        <v>44773</v>
      </c>
      <c r="K736" s="211" t="s">
        <v>1371</v>
      </c>
      <c r="L736" s="213"/>
      <c r="M736" s="210" t="s">
        <v>1371</v>
      </c>
      <c r="N736" s="214">
        <v>1485.29</v>
      </c>
      <c r="O736" s="215"/>
      <c r="P736" s="213"/>
      <c r="Q736" s="213"/>
      <c r="R736" s="213"/>
      <c r="S736" s="213"/>
      <c r="T736" s="214" t="s">
        <v>1368</v>
      </c>
      <c r="U736" s="185">
        <v>1430</v>
      </c>
      <c r="V736" s="157" t="s">
        <v>999</v>
      </c>
      <c r="W736" s="157" t="s">
        <v>1003</v>
      </c>
    </row>
    <row r="737" spans="1:23" ht="16" customHeight="1">
      <c r="A737" s="210" t="s">
        <v>1375</v>
      </c>
      <c r="B737" s="210" t="s">
        <v>1376</v>
      </c>
      <c r="C737" s="211" t="s">
        <v>968</v>
      </c>
      <c r="D737" s="211">
        <v>17025</v>
      </c>
      <c r="E737" s="212">
        <v>44742</v>
      </c>
      <c r="F737" s="213"/>
      <c r="G737" s="213"/>
      <c r="H737" s="213"/>
      <c r="I737" s="214">
        <v>6074.71</v>
      </c>
      <c r="J737" s="212">
        <v>44773</v>
      </c>
      <c r="K737" s="211" t="s">
        <v>1371</v>
      </c>
      <c r="L737" s="213"/>
      <c r="M737" s="210" t="s">
        <v>1371</v>
      </c>
      <c r="N737" s="214">
        <v>6074.71</v>
      </c>
      <c r="O737" s="215"/>
      <c r="P737" s="213"/>
      <c r="Q737" s="213"/>
      <c r="R737" s="213"/>
      <c r="S737" s="213"/>
      <c r="T737" s="214" t="s">
        <v>1368</v>
      </c>
      <c r="U737" s="185">
        <v>1430</v>
      </c>
      <c r="V737" s="157" t="s">
        <v>999</v>
      </c>
      <c r="W737" s="157" t="s">
        <v>1003</v>
      </c>
    </row>
    <row r="738" spans="1:23" ht="16" customHeight="1">
      <c r="A738" s="210" t="s">
        <v>1375</v>
      </c>
      <c r="B738" s="210" t="s">
        <v>1376</v>
      </c>
      <c r="C738" s="211" t="s">
        <v>968</v>
      </c>
      <c r="D738" s="211">
        <v>17026</v>
      </c>
      <c r="E738" s="212">
        <v>44742</v>
      </c>
      <c r="F738" s="213"/>
      <c r="G738" s="213"/>
      <c r="H738" s="213"/>
      <c r="I738" s="214">
        <v>9992.48</v>
      </c>
      <c r="J738" s="212">
        <v>44773</v>
      </c>
      <c r="K738" s="211" t="s">
        <v>1371</v>
      </c>
      <c r="L738" s="213"/>
      <c r="M738" s="210" t="s">
        <v>1371</v>
      </c>
      <c r="N738" s="214">
        <v>9992.48</v>
      </c>
      <c r="O738" s="215"/>
      <c r="P738" s="213"/>
      <c r="Q738" s="213"/>
      <c r="R738" s="213"/>
      <c r="S738" s="213"/>
      <c r="T738" s="214" t="s">
        <v>1368</v>
      </c>
      <c r="U738" s="185">
        <v>1430</v>
      </c>
      <c r="V738" s="157" t="s">
        <v>999</v>
      </c>
      <c r="W738" s="157" t="s">
        <v>1003</v>
      </c>
    </row>
    <row r="739" spans="1:23" ht="16" customHeight="1">
      <c r="A739" s="210" t="s">
        <v>1375</v>
      </c>
      <c r="B739" s="210" t="s">
        <v>1376</v>
      </c>
      <c r="C739" s="211" t="s">
        <v>968</v>
      </c>
      <c r="D739" s="211">
        <v>17027</v>
      </c>
      <c r="E739" s="212">
        <v>44742</v>
      </c>
      <c r="F739" s="213"/>
      <c r="G739" s="213"/>
      <c r="H739" s="213"/>
      <c r="I739" s="214">
        <v>82273.789999999994</v>
      </c>
      <c r="J739" s="212">
        <v>44773</v>
      </c>
      <c r="K739" s="211" t="s">
        <v>1371</v>
      </c>
      <c r="L739" s="213"/>
      <c r="M739" s="210" t="s">
        <v>1371</v>
      </c>
      <c r="N739" s="214">
        <v>82273.789999999994</v>
      </c>
      <c r="O739" s="215"/>
      <c r="P739" s="213"/>
      <c r="Q739" s="213"/>
      <c r="R739" s="213"/>
      <c r="S739" s="213"/>
      <c r="T739" s="214" t="s">
        <v>1368</v>
      </c>
      <c r="U739" s="185">
        <v>1430</v>
      </c>
      <c r="V739" s="157" t="s">
        <v>999</v>
      </c>
      <c r="W739" s="157" t="s">
        <v>1003</v>
      </c>
    </row>
    <row r="740" spans="1:23" ht="16" customHeight="1">
      <c r="A740" s="210" t="s">
        <v>1375</v>
      </c>
      <c r="B740" s="210" t="s">
        <v>1376</v>
      </c>
      <c r="C740" s="211" t="s">
        <v>968</v>
      </c>
      <c r="D740" s="211">
        <v>17028</v>
      </c>
      <c r="E740" s="212">
        <v>44742</v>
      </c>
      <c r="F740" s="213"/>
      <c r="G740" s="213"/>
      <c r="H740" s="213"/>
      <c r="I740" s="214">
        <v>4967.42</v>
      </c>
      <c r="J740" s="212">
        <v>44773</v>
      </c>
      <c r="K740" s="211" t="s">
        <v>1371</v>
      </c>
      <c r="L740" s="213"/>
      <c r="M740" s="210" t="s">
        <v>1371</v>
      </c>
      <c r="N740" s="214">
        <v>4967.42</v>
      </c>
      <c r="O740" s="215"/>
      <c r="P740" s="213"/>
      <c r="Q740" s="213"/>
      <c r="R740" s="213"/>
      <c r="S740" s="213"/>
      <c r="T740" s="214" t="s">
        <v>1368</v>
      </c>
      <c r="U740" s="185">
        <v>1430</v>
      </c>
      <c r="V740" s="157" t="s">
        <v>999</v>
      </c>
      <c r="W740" s="157" t="s">
        <v>1003</v>
      </c>
    </row>
    <row r="741" spans="1:23" ht="16" customHeight="1">
      <c r="A741" s="210" t="s">
        <v>1375</v>
      </c>
      <c r="B741" s="210" t="s">
        <v>1376</v>
      </c>
      <c r="C741" s="211" t="s">
        <v>968</v>
      </c>
      <c r="D741" s="211">
        <v>17029</v>
      </c>
      <c r="E741" s="212">
        <v>44742</v>
      </c>
      <c r="F741" s="213"/>
      <c r="G741" s="213"/>
      <c r="H741" s="213"/>
      <c r="I741" s="214">
        <v>11797.49</v>
      </c>
      <c r="J741" s="212">
        <v>44773</v>
      </c>
      <c r="K741" s="211" t="s">
        <v>1371</v>
      </c>
      <c r="L741" s="213"/>
      <c r="M741" s="210" t="s">
        <v>1371</v>
      </c>
      <c r="N741" s="214">
        <v>11797.49</v>
      </c>
      <c r="O741" s="215"/>
      <c r="P741" s="213"/>
      <c r="Q741" s="213"/>
      <c r="R741" s="213"/>
      <c r="S741" s="213"/>
      <c r="T741" s="214" t="s">
        <v>1368</v>
      </c>
      <c r="U741" s="185">
        <v>1430</v>
      </c>
      <c r="V741" s="157" t="s">
        <v>999</v>
      </c>
      <c r="W741" s="157" t="s">
        <v>1003</v>
      </c>
    </row>
    <row r="742" spans="1:23" ht="16" customHeight="1">
      <c r="A742" s="210" t="s">
        <v>1375</v>
      </c>
      <c r="B742" s="210" t="s">
        <v>1376</v>
      </c>
      <c r="C742" s="211" t="s">
        <v>968</v>
      </c>
      <c r="D742" s="211">
        <v>17030</v>
      </c>
      <c r="E742" s="212">
        <v>44742</v>
      </c>
      <c r="F742" s="213"/>
      <c r="G742" s="213"/>
      <c r="H742" s="213"/>
      <c r="I742" s="214">
        <v>52721.7</v>
      </c>
      <c r="J742" s="212">
        <v>44773</v>
      </c>
      <c r="K742" s="211" t="s">
        <v>1371</v>
      </c>
      <c r="L742" s="213"/>
      <c r="M742" s="210" t="s">
        <v>1371</v>
      </c>
      <c r="N742" s="214">
        <v>52721.7</v>
      </c>
      <c r="O742" s="215"/>
      <c r="P742" s="213"/>
      <c r="Q742" s="213"/>
      <c r="R742" s="213"/>
      <c r="S742" s="213"/>
      <c r="T742" s="214" t="s">
        <v>1368</v>
      </c>
      <c r="U742" s="185">
        <v>1430</v>
      </c>
      <c r="V742" s="157" t="s">
        <v>999</v>
      </c>
      <c r="W742" s="157" t="s">
        <v>1003</v>
      </c>
    </row>
    <row r="743" spans="1:23" ht="16" customHeight="1">
      <c r="A743" s="210" t="s">
        <v>1375</v>
      </c>
      <c r="B743" s="210" t="s">
        <v>1376</v>
      </c>
      <c r="C743" s="211" t="s">
        <v>968</v>
      </c>
      <c r="D743" s="211">
        <v>17031</v>
      </c>
      <c r="E743" s="212">
        <v>44742</v>
      </c>
      <c r="F743" s="213"/>
      <c r="G743" s="213"/>
      <c r="H743" s="213"/>
      <c r="I743" s="214">
        <v>22457.06</v>
      </c>
      <c r="J743" s="212">
        <v>44773</v>
      </c>
      <c r="K743" s="211" t="s">
        <v>1371</v>
      </c>
      <c r="L743" s="213"/>
      <c r="M743" s="210" t="s">
        <v>1371</v>
      </c>
      <c r="N743" s="214">
        <v>22457.06</v>
      </c>
      <c r="O743" s="215"/>
      <c r="P743" s="213"/>
      <c r="Q743" s="213"/>
      <c r="R743" s="213"/>
      <c r="S743" s="213"/>
      <c r="T743" s="214" t="s">
        <v>1368</v>
      </c>
      <c r="U743" s="185">
        <v>1430</v>
      </c>
      <c r="V743" s="157" t="s">
        <v>999</v>
      </c>
      <c r="W743" s="157" t="s">
        <v>1003</v>
      </c>
    </row>
    <row r="744" spans="1:23" ht="16" customHeight="1">
      <c r="A744" s="210" t="s">
        <v>1375</v>
      </c>
      <c r="B744" s="210" t="s">
        <v>1376</v>
      </c>
      <c r="C744" s="211" t="s">
        <v>968</v>
      </c>
      <c r="D744" s="211">
        <v>17032</v>
      </c>
      <c r="E744" s="212">
        <v>44742</v>
      </c>
      <c r="F744" s="213"/>
      <c r="G744" s="213"/>
      <c r="H744" s="213"/>
      <c r="I744" s="214">
        <v>44939.12</v>
      </c>
      <c r="J744" s="212">
        <v>44773</v>
      </c>
      <c r="K744" s="211" t="s">
        <v>1371</v>
      </c>
      <c r="L744" s="213"/>
      <c r="M744" s="210" t="s">
        <v>1371</v>
      </c>
      <c r="N744" s="214">
        <v>44939.12</v>
      </c>
      <c r="O744" s="215"/>
      <c r="P744" s="213"/>
      <c r="Q744" s="213"/>
      <c r="R744" s="213"/>
      <c r="S744" s="213"/>
      <c r="T744" s="214" t="s">
        <v>1368</v>
      </c>
      <c r="U744" s="185">
        <v>1430</v>
      </c>
      <c r="V744" s="157" t="s">
        <v>999</v>
      </c>
      <c r="W744" s="157" t="s">
        <v>1003</v>
      </c>
    </row>
    <row r="745" spans="1:23" ht="16" customHeight="1">
      <c r="A745" s="210" t="s">
        <v>1375</v>
      </c>
      <c r="B745" s="210" t="s">
        <v>1376</v>
      </c>
      <c r="C745" s="211" t="s">
        <v>968</v>
      </c>
      <c r="D745" s="211">
        <v>17033</v>
      </c>
      <c r="E745" s="212">
        <v>44742</v>
      </c>
      <c r="F745" s="213"/>
      <c r="G745" s="213"/>
      <c r="H745" s="213"/>
      <c r="I745" s="214">
        <v>36828.400000000001</v>
      </c>
      <c r="J745" s="212">
        <v>44773</v>
      </c>
      <c r="K745" s="211" t="s">
        <v>1371</v>
      </c>
      <c r="L745" s="213"/>
      <c r="M745" s="210" t="s">
        <v>1371</v>
      </c>
      <c r="N745" s="214">
        <v>36828.400000000001</v>
      </c>
      <c r="O745" s="215"/>
      <c r="P745" s="213"/>
      <c r="Q745" s="213"/>
      <c r="R745" s="213"/>
      <c r="S745" s="213"/>
      <c r="T745" s="214" t="s">
        <v>1368</v>
      </c>
      <c r="U745" s="185">
        <v>1430</v>
      </c>
      <c r="V745" s="157" t="s">
        <v>999</v>
      </c>
      <c r="W745" s="157" t="s">
        <v>1003</v>
      </c>
    </row>
    <row r="746" spans="1:23" ht="16" customHeight="1">
      <c r="A746" s="210" t="s">
        <v>1375</v>
      </c>
      <c r="B746" s="210" t="s">
        <v>1376</v>
      </c>
      <c r="C746" s="211" t="s">
        <v>968</v>
      </c>
      <c r="D746" s="211">
        <v>17034</v>
      </c>
      <c r="E746" s="212">
        <v>44742</v>
      </c>
      <c r="F746" s="213"/>
      <c r="G746" s="213"/>
      <c r="H746" s="213"/>
      <c r="I746" s="214">
        <v>36740.660000000003</v>
      </c>
      <c r="J746" s="212">
        <v>44773</v>
      </c>
      <c r="K746" s="211" t="s">
        <v>1371</v>
      </c>
      <c r="L746" s="213"/>
      <c r="M746" s="210" t="s">
        <v>1371</v>
      </c>
      <c r="N746" s="214">
        <v>36740.660000000003</v>
      </c>
      <c r="O746" s="215"/>
      <c r="P746" s="213"/>
      <c r="Q746" s="213"/>
      <c r="R746" s="213"/>
      <c r="S746" s="213"/>
      <c r="T746" s="214" t="s">
        <v>1368</v>
      </c>
      <c r="U746" s="185">
        <v>1430</v>
      </c>
      <c r="V746" s="157" t="s">
        <v>999</v>
      </c>
      <c r="W746" s="157" t="s">
        <v>1003</v>
      </c>
    </row>
    <row r="747" spans="1:23" ht="16" customHeight="1">
      <c r="A747" s="210" t="s">
        <v>1375</v>
      </c>
      <c r="B747" s="210" t="s">
        <v>1376</v>
      </c>
      <c r="C747" s="211" t="s">
        <v>968</v>
      </c>
      <c r="D747" s="211">
        <v>17035</v>
      </c>
      <c r="E747" s="212">
        <v>44742</v>
      </c>
      <c r="F747" s="213"/>
      <c r="G747" s="213"/>
      <c r="H747" s="213"/>
      <c r="I747" s="214">
        <v>14250.03</v>
      </c>
      <c r="J747" s="212">
        <v>44773</v>
      </c>
      <c r="K747" s="211" t="s">
        <v>1371</v>
      </c>
      <c r="L747" s="213"/>
      <c r="M747" s="210" t="s">
        <v>1371</v>
      </c>
      <c r="N747" s="214">
        <v>14250.03</v>
      </c>
      <c r="O747" s="215"/>
      <c r="P747" s="213"/>
      <c r="Q747" s="213"/>
      <c r="R747" s="213"/>
      <c r="S747" s="213"/>
      <c r="T747" s="214" t="s">
        <v>1368</v>
      </c>
      <c r="U747" s="185">
        <v>1430</v>
      </c>
      <c r="V747" s="157" t="s">
        <v>999</v>
      </c>
      <c r="W747" s="157" t="s">
        <v>1003</v>
      </c>
    </row>
    <row r="748" spans="1:23" ht="16" customHeight="1">
      <c r="A748" s="210" t="s">
        <v>1375</v>
      </c>
      <c r="B748" s="210" t="s">
        <v>1376</v>
      </c>
      <c r="C748" s="211" t="s">
        <v>968</v>
      </c>
      <c r="D748" s="211">
        <v>17036</v>
      </c>
      <c r="E748" s="212">
        <v>44742</v>
      </c>
      <c r="F748" s="213"/>
      <c r="G748" s="213"/>
      <c r="H748" s="213"/>
      <c r="I748" s="214">
        <v>24575.51</v>
      </c>
      <c r="J748" s="212">
        <v>44773</v>
      </c>
      <c r="K748" s="211" t="s">
        <v>1371</v>
      </c>
      <c r="L748" s="213"/>
      <c r="M748" s="210" t="s">
        <v>1371</v>
      </c>
      <c r="N748" s="214">
        <v>24575.51</v>
      </c>
      <c r="O748" s="215"/>
      <c r="P748" s="213"/>
      <c r="Q748" s="213"/>
      <c r="R748" s="213"/>
      <c r="S748" s="213"/>
      <c r="T748" s="214" t="s">
        <v>1368</v>
      </c>
      <c r="U748" s="185">
        <v>1430</v>
      </c>
      <c r="V748" s="157" t="s">
        <v>999</v>
      </c>
      <c r="W748" s="157" t="s">
        <v>1003</v>
      </c>
    </row>
    <row r="749" spans="1:23" ht="16" customHeight="1">
      <c r="A749" s="210" t="s">
        <v>1375</v>
      </c>
      <c r="B749" s="210" t="s">
        <v>1376</v>
      </c>
      <c r="C749" s="211" t="s">
        <v>968</v>
      </c>
      <c r="D749" s="211">
        <v>17037</v>
      </c>
      <c r="E749" s="212">
        <v>44742</v>
      </c>
      <c r="F749" s="213"/>
      <c r="G749" s="213"/>
      <c r="H749" s="213"/>
      <c r="I749" s="214">
        <v>18315.39</v>
      </c>
      <c r="J749" s="212">
        <v>44773</v>
      </c>
      <c r="K749" s="211" t="s">
        <v>1371</v>
      </c>
      <c r="L749" s="213"/>
      <c r="M749" s="210" t="s">
        <v>1371</v>
      </c>
      <c r="N749" s="214">
        <v>18315.39</v>
      </c>
      <c r="O749" s="215"/>
      <c r="P749" s="213"/>
      <c r="Q749" s="213"/>
      <c r="R749" s="213"/>
      <c r="S749" s="213"/>
      <c r="T749" s="214" t="s">
        <v>1368</v>
      </c>
      <c r="U749" s="185">
        <v>1430</v>
      </c>
      <c r="V749" s="157" t="s">
        <v>999</v>
      </c>
      <c r="W749" s="157" t="s">
        <v>1003</v>
      </c>
    </row>
    <row r="750" spans="1:23" ht="16" customHeight="1">
      <c r="A750" s="210" t="s">
        <v>1375</v>
      </c>
      <c r="B750" s="210" t="s">
        <v>1376</v>
      </c>
      <c r="C750" s="211" t="s">
        <v>968</v>
      </c>
      <c r="D750" s="211">
        <v>17038</v>
      </c>
      <c r="E750" s="212">
        <v>44742</v>
      </c>
      <c r="F750" s="213"/>
      <c r="G750" s="213"/>
      <c r="H750" s="213"/>
      <c r="I750" s="214">
        <v>24300.67</v>
      </c>
      <c r="J750" s="212">
        <v>44773</v>
      </c>
      <c r="K750" s="211" t="s">
        <v>1371</v>
      </c>
      <c r="L750" s="213"/>
      <c r="M750" s="210" t="s">
        <v>1371</v>
      </c>
      <c r="N750" s="214">
        <v>24300.67</v>
      </c>
      <c r="O750" s="215"/>
      <c r="P750" s="213"/>
      <c r="Q750" s="213"/>
      <c r="R750" s="213"/>
      <c r="S750" s="213"/>
      <c r="T750" s="214" t="s">
        <v>1368</v>
      </c>
      <c r="U750" s="185">
        <v>1430</v>
      </c>
      <c r="V750" s="157" t="s">
        <v>999</v>
      </c>
      <c r="W750" s="157" t="s">
        <v>1003</v>
      </c>
    </row>
    <row r="751" spans="1:23" ht="16" customHeight="1">
      <c r="A751" s="210" t="s">
        <v>1375</v>
      </c>
      <c r="B751" s="210" t="s">
        <v>1376</v>
      </c>
      <c r="C751" s="211" t="s">
        <v>968</v>
      </c>
      <c r="D751" s="211">
        <v>17039</v>
      </c>
      <c r="E751" s="212">
        <v>44742</v>
      </c>
      <c r="F751" s="213"/>
      <c r="G751" s="213"/>
      <c r="H751" s="213"/>
      <c r="I751" s="214">
        <v>16475.89</v>
      </c>
      <c r="J751" s="212">
        <v>44773</v>
      </c>
      <c r="K751" s="211" t="s">
        <v>1371</v>
      </c>
      <c r="L751" s="213"/>
      <c r="M751" s="210" t="s">
        <v>1371</v>
      </c>
      <c r="N751" s="214">
        <v>16475.89</v>
      </c>
      <c r="O751" s="215"/>
      <c r="P751" s="213"/>
      <c r="Q751" s="213"/>
      <c r="R751" s="213"/>
      <c r="S751" s="213"/>
      <c r="T751" s="214" t="s">
        <v>1368</v>
      </c>
      <c r="U751" s="185">
        <v>1430</v>
      </c>
      <c r="V751" s="157" t="s">
        <v>999</v>
      </c>
      <c r="W751" s="157" t="s">
        <v>1003</v>
      </c>
    </row>
    <row r="752" spans="1:23" ht="16" customHeight="1">
      <c r="A752" s="210" t="s">
        <v>1375</v>
      </c>
      <c r="B752" s="210" t="s">
        <v>1376</v>
      </c>
      <c r="C752" s="211" t="s">
        <v>968</v>
      </c>
      <c r="D752" s="211">
        <v>17040</v>
      </c>
      <c r="E752" s="212">
        <v>44742</v>
      </c>
      <c r="F752" s="213"/>
      <c r="G752" s="213"/>
      <c r="H752" s="213"/>
      <c r="I752" s="214">
        <v>13610.93</v>
      </c>
      <c r="J752" s="212">
        <v>44773</v>
      </c>
      <c r="K752" s="211" t="s">
        <v>1371</v>
      </c>
      <c r="L752" s="213"/>
      <c r="M752" s="210" t="s">
        <v>1371</v>
      </c>
      <c r="N752" s="214">
        <v>13610.93</v>
      </c>
      <c r="O752" s="215"/>
      <c r="P752" s="213"/>
      <c r="Q752" s="213"/>
      <c r="R752" s="213"/>
      <c r="S752" s="213"/>
      <c r="T752" s="214" t="s">
        <v>1368</v>
      </c>
      <c r="U752" s="185">
        <v>1430</v>
      </c>
      <c r="V752" s="157" t="s">
        <v>999</v>
      </c>
      <c r="W752" s="157" t="s">
        <v>1003</v>
      </c>
    </row>
    <row r="753" spans="1:23" ht="16" customHeight="1">
      <c r="A753" s="210" t="s">
        <v>1375</v>
      </c>
      <c r="B753" s="210" t="s">
        <v>1376</v>
      </c>
      <c r="C753" s="211" t="s">
        <v>968</v>
      </c>
      <c r="D753" s="211">
        <v>17041</v>
      </c>
      <c r="E753" s="212">
        <v>44742</v>
      </c>
      <c r="F753" s="213"/>
      <c r="G753" s="213"/>
      <c r="H753" s="213"/>
      <c r="I753" s="214">
        <v>28836.81</v>
      </c>
      <c r="J753" s="212">
        <v>44773</v>
      </c>
      <c r="K753" s="211" t="s">
        <v>1371</v>
      </c>
      <c r="L753" s="213"/>
      <c r="M753" s="210" t="s">
        <v>1371</v>
      </c>
      <c r="N753" s="214">
        <v>28836.81</v>
      </c>
      <c r="O753" s="215"/>
      <c r="P753" s="213"/>
      <c r="Q753" s="213"/>
      <c r="R753" s="213"/>
      <c r="S753" s="213"/>
      <c r="T753" s="214" t="s">
        <v>1368</v>
      </c>
      <c r="U753" s="185">
        <v>1430</v>
      </c>
      <c r="V753" s="157" t="s">
        <v>999</v>
      </c>
      <c r="W753" s="157" t="s">
        <v>1003</v>
      </c>
    </row>
    <row r="754" spans="1:23" ht="16" customHeight="1">
      <c r="A754" s="210" t="s">
        <v>1375</v>
      </c>
      <c r="B754" s="210" t="s">
        <v>1376</v>
      </c>
      <c r="C754" s="211" t="s">
        <v>968</v>
      </c>
      <c r="D754" s="211">
        <v>17042</v>
      </c>
      <c r="E754" s="212">
        <v>44742</v>
      </c>
      <c r="F754" s="213"/>
      <c r="G754" s="213"/>
      <c r="H754" s="213"/>
      <c r="I754" s="214">
        <v>15784.52</v>
      </c>
      <c r="J754" s="212">
        <v>44773</v>
      </c>
      <c r="K754" s="211" t="s">
        <v>1371</v>
      </c>
      <c r="L754" s="213"/>
      <c r="M754" s="210" t="s">
        <v>1371</v>
      </c>
      <c r="N754" s="214">
        <v>15784.52</v>
      </c>
      <c r="O754" s="215"/>
      <c r="P754" s="213"/>
      <c r="Q754" s="213"/>
      <c r="R754" s="213"/>
      <c r="S754" s="213"/>
      <c r="T754" s="214" t="s">
        <v>1368</v>
      </c>
      <c r="U754" s="185">
        <v>1430</v>
      </c>
      <c r="V754" s="157" t="s">
        <v>999</v>
      </c>
      <c r="W754" s="157" t="s">
        <v>1003</v>
      </c>
    </row>
    <row r="755" spans="1:23" ht="16" customHeight="1">
      <c r="A755" s="210" t="s">
        <v>1375</v>
      </c>
      <c r="B755" s="210" t="s">
        <v>1376</v>
      </c>
      <c r="C755" s="211" t="s">
        <v>968</v>
      </c>
      <c r="D755" s="211">
        <v>17043</v>
      </c>
      <c r="E755" s="212">
        <v>44742</v>
      </c>
      <c r="F755" s="213"/>
      <c r="G755" s="213"/>
      <c r="H755" s="213"/>
      <c r="I755" s="214">
        <v>13967.42</v>
      </c>
      <c r="J755" s="212">
        <v>44773</v>
      </c>
      <c r="K755" s="211" t="s">
        <v>1371</v>
      </c>
      <c r="L755" s="213"/>
      <c r="M755" s="210" t="s">
        <v>1371</v>
      </c>
      <c r="N755" s="214">
        <v>13967.42</v>
      </c>
      <c r="O755" s="215"/>
      <c r="P755" s="213"/>
      <c r="Q755" s="213"/>
      <c r="R755" s="213"/>
      <c r="S755" s="213"/>
      <c r="T755" s="214" t="s">
        <v>1368</v>
      </c>
      <c r="U755" s="185">
        <v>1430</v>
      </c>
      <c r="V755" s="157" t="s">
        <v>999</v>
      </c>
      <c r="W755" s="157" t="s">
        <v>1003</v>
      </c>
    </row>
    <row r="756" spans="1:23" ht="16" customHeight="1">
      <c r="A756" s="210" t="s">
        <v>1375</v>
      </c>
      <c r="B756" s="210" t="s">
        <v>1376</v>
      </c>
      <c r="C756" s="211" t="s">
        <v>968</v>
      </c>
      <c r="D756" s="211">
        <v>17044</v>
      </c>
      <c r="E756" s="212">
        <v>44742</v>
      </c>
      <c r="F756" s="213"/>
      <c r="G756" s="213"/>
      <c r="H756" s="213"/>
      <c r="I756" s="214">
        <v>36363.040000000001</v>
      </c>
      <c r="J756" s="212">
        <v>44773</v>
      </c>
      <c r="K756" s="211" t="s">
        <v>1371</v>
      </c>
      <c r="L756" s="213"/>
      <c r="M756" s="210" t="s">
        <v>1371</v>
      </c>
      <c r="N756" s="214">
        <v>26971.69</v>
      </c>
      <c r="O756" s="215"/>
      <c r="P756" s="213"/>
      <c r="Q756" s="213"/>
      <c r="R756" s="213"/>
      <c r="S756" s="213"/>
      <c r="T756" s="214" t="s">
        <v>1368</v>
      </c>
      <c r="U756" s="185">
        <v>1430</v>
      </c>
      <c r="V756" s="157" t="s">
        <v>999</v>
      </c>
      <c r="W756" s="157" t="s">
        <v>1003</v>
      </c>
    </row>
    <row r="757" spans="1:23" ht="16" customHeight="1">
      <c r="A757" s="210" t="s">
        <v>1375</v>
      </c>
      <c r="B757" s="210" t="s">
        <v>1376</v>
      </c>
      <c r="C757" s="211" t="s">
        <v>968</v>
      </c>
      <c r="D757" s="211">
        <v>17045</v>
      </c>
      <c r="E757" s="212">
        <v>44742</v>
      </c>
      <c r="F757" s="213"/>
      <c r="G757" s="213"/>
      <c r="H757" s="213"/>
      <c r="I757" s="214">
        <v>55075.88</v>
      </c>
      <c r="J757" s="212">
        <v>44773</v>
      </c>
      <c r="K757" s="211" t="s">
        <v>1371</v>
      </c>
      <c r="L757" s="213"/>
      <c r="M757" s="210" t="s">
        <v>1371</v>
      </c>
      <c r="N757" s="214">
        <v>55075.88</v>
      </c>
      <c r="O757" s="215"/>
      <c r="P757" s="213"/>
      <c r="Q757" s="213"/>
      <c r="R757" s="213"/>
      <c r="S757" s="213"/>
      <c r="T757" s="214" t="s">
        <v>1368</v>
      </c>
      <c r="U757" s="185">
        <v>1430</v>
      </c>
      <c r="V757" s="157" t="s">
        <v>999</v>
      </c>
      <c r="W757" s="157" t="s">
        <v>1003</v>
      </c>
    </row>
    <row r="758" spans="1:23" ht="16" customHeight="1">
      <c r="A758" s="210" t="s">
        <v>1375</v>
      </c>
      <c r="B758" s="210" t="s">
        <v>1376</v>
      </c>
      <c r="C758" s="211" t="s">
        <v>968</v>
      </c>
      <c r="D758" s="211">
        <v>17046</v>
      </c>
      <c r="E758" s="212">
        <v>44742</v>
      </c>
      <c r="F758" s="213"/>
      <c r="G758" s="213"/>
      <c r="H758" s="213"/>
      <c r="I758" s="214">
        <v>79672.69</v>
      </c>
      <c r="J758" s="212">
        <v>44773</v>
      </c>
      <c r="K758" s="211" t="s">
        <v>1371</v>
      </c>
      <c r="L758" s="213"/>
      <c r="M758" s="210" t="s">
        <v>1371</v>
      </c>
      <c r="N758" s="214">
        <v>79672.69</v>
      </c>
      <c r="O758" s="215"/>
      <c r="P758" s="213"/>
      <c r="Q758" s="213"/>
      <c r="R758" s="213"/>
      <c r="S758" s="213"/>
      <c r="T758" s="214" t="s">
        <v>1368</v>
      </c>
      <c r="U758" s="185">
        <v>1430</v>
      </c>
      <c r="V758" s="157" t="s">
        <v>999</v>
      </c>
      <c r="W758" s="157" t="s">
        <v>1003</v>
      </c>
    </row>
    <row r="759" spans="1:23" ht="16" customHeight="1">
      <c r="A759" s="210" t="s">
        <v>1375</v>
      </c>
      <c r="B759" s="210" t="s">
        <v>1376</v>
      </c>
      <c r="C759" s="211" t="s">
        <v>968</v>
      </c>
      <c r="D759" s="211">
        <v>17047</v>
      </c>
      <c r="E759" s="212">
        <v>44742</v>
      </c>
      <c r="F759" s="213"/>
      <c r="G759" s="213"/>
      <c r="H759" s="213"/>
      <c r="I759" s="214">
        <v>74545.100000000006</v>
      </c>
      <c r="J759" s="212">
        <v>44773</v>
      </c>
      <c r="K759" s="211" t="s">
        <v>1371</v>
      </c>
      <c r="L759" s="213"/>
      <c r="M759" s="210" t="s">
        <v>1371</v>
      </c>
      <c r="N759" s="214">
        <v>74545.100000000006</v>
      </c>
      <c r="O759" s="215"/>
      <c r="P759" s="213"/>
      <c r="Q759" s="213"/>
      <c r="R759" s="213"/>
      <c r="S759" s="213"/>
      <c r="T759" s="214" t="s">
        <v>1368</v>
      </c>
      <c r="U759" s="185">
        <v>1430</v>
      </c>
      <c r="V759" s="157" t="s">
        <v>999</v>
      </c>
      <c r="W759" s="157" t="s">
        <v>1003</v>
      </c>
    </row>
    <row r="760" spans="1:23" ht="16" customHeight="1">
      <c r="A760" s="210" t="s">
        <v>1375</v>
      </c>
      <c r="B760" s="210" t="s">
        <v>1376</v>
      </c>
      <c r="C760" s="211" t="s">
        <v>968</v>
      </c>
      <c r="D760" s="211">
        <v>17048</v>
      </c>
      <c r="E760" s="212">
        <v>44742</v>
      </c>
      <c r="F760" s="213"/>
      <c r="G760" s="213"/>
      <c r="H760" s="213"/>
      <c r="I760" s="214">
        <v>92085</v>
      </c>
      <c r="J760" s="212">
        <v>44773</v>
      </c>
      <c r="K760" s="211" t="s">
        <v>1371</v>
      </c>
      <c r="L760" s="213"/>
      <c r="M760" s="210" t="s">
        <v>1371</v>
      </c>
      <c r="N760" s="214">
        <v>92085</v>
      </c>
      <c r="O760" s="215"/>
      <c r="P760" s="213"/>
      <c r="Q760" s="213"/>
      <c r="R760" s="213"/>
      <c r="S760" s="213"/>
      <c r="T760" s="214" t="s">
        <v>1368</v>
      </c>
      <c r="U760" s="185">
        <v>1430</v>
      </c>
      <c r="V760" s="157" t="s">
        <v>999</v>
      </c>
      <c r="W760" s="157" t="s">
        <v>1003</v>
      </c>
    </row>
    <row r="761" spans="1:23" ht="16" customHeight="1">
      <c r="A761" s="210" t="s">
        <v>1375</v>
      </c>
      <c r="B761" s="210" t="s">
        <v>1376</v>
      </c>
      <c r="C761" s="211" t="s">
        <v>968</v>
      </c>
      <c r="D761" s="211">
        <v>17049</v>
      </c>
      <c r="E761" s="212">
        <v>44742</v>
      </c>
      <c r="F761" s="213"/>
      <c r="G761" s="213"/>
      <c r="H761" s="213"/>
      <c r="I761" s="214">
        <v>11066.09</v>
      </c>
      <c r="J761" s="212">
        <v>44773</v>
      </c>
      <c r="K761" s="211" t="s">
        <v>1371</v>
      </c>
      <c r="L761" s="213"/>
      <c r="M761" s="210" t="s">
        <v>1371</v>
      </c>
      <c r="N761" s="214">
        <v>11066.09</v>
      </c>
      <c r="O761" s="215"/>
      <c r="P761" s="213"/>
      <c r="Q761" s="213"/>
      <c r="R761" s="213"/>
      <c r="S761" s="213"/>
      <c r="T761" s="214" t="s">
        <v>1368</v>
      </c>
      <c r="U761" s="185">
        <v>1430</v>
      </c>
      <c r="V761" s="157" t="s">
        <v>999</v>
      </c>
      <c r="W761" s="157" t="s">
        <v>1003</v>
      </c>
    </row>
    <row r="762" spans="1:23" ht="16" customHeight="1">
      <c r="A762" s="210" t="s">
        <v>1375</v>
      </c>
      <c r="B762" s="210" t="s">
        <v>1376</v>
      </c>
      <c r="C762" s="211" t="s">
        <v>968</v>
      </c>
      <c r="D762" s="211">
        <v>17050</v>
      </c>
      <c r="E762" s="212">
        <v>44742</v>
      </c>
      <c r="F762" s="213"/>
      <c r="G762" s="213"/>
      <c r="H762" s="213"/>
      <c r="I762" s="214">
        <v>23456.45</v>
      </c>
      <c r="J762" s="212">
        <v>44773</v>
      </c>
      <c r="K762" s="211" t="s">
        <v>1371</v>
      </c>
      <c r="L762" s="213"/>
      <c r="M762" s="210" t="s">
        <v>1371</v>
      </c>
      <c r="N762" s="214">
        <v>23456.45</v>
      </c>
      <c r="O762" s="215"/>
      <c r="P762" s="213"/>
      <c r="Q762" s="213"/>
      <c r="R762" s="213"/>
      <c r="S762" s="213"/>
      <c r="T762" s="214" t="s">
        <v>1368</v>
      </c>
      <c r="U762" s="185">
        <v>1430</v>
      </c>
      <c r="V762" s="157" t="s">
        <v>999</v>
      </c>
      <c r="W762" s="157" t="s">
        <v>1003</v>
      </c>
    </row>
    <row r="763" spans="1:23" ht="16" customHeight="1">
      <c r="A763" s="210" t="s">
        <v>1375</v>
      </c>
      <c r="B763" s="210" t="s">
        <v>1376</v>
      </c>
      <c r="C763" s="211" t="s">
        <v>968</v>
      </c>
      <c r="D763" s="211">
        <v>17051</v>
      </c>
      <c r="E763" s="212">
        <v>44742</v>
      </c>
      <c r="F763" s="213"/>
      <c r="G763" s="213"/>
      <c r="H763" s="213"/>
      <c r="I763" s="214">
        <v>126810.82</v>
      </c>
      <c r="J763" s="212">
        <v>44773</v>
      </c>
      <c r="K763" s="211" t="s">
        <v>1371</v>
      </c>
      <c r="L763" s="213"/>
      <c r="M763" s="210" t="s">
        <v>1371</v>
      </c>
      <c r="N763" s="214">
        <v>126810.82</v>
      </c>
      <c r="O763" s="215"/>
      <c r="P763" s="213"/>
      <c r="Q763" s="213"/>
      <c r="R763" s="213"/>
      <c r="S763" s="213"/>
      <c r="T763" s="214" t="s">
        <v>1368</v>
      </c>
      <c r="U763" s="185">
        <v>1430</v>
      </c>
      <c r="V763" s="157" t="s">
        <v>999</v>
      </c>
      <c r="W763" s="157" t="s">
        <v>1003</v>
      </c>
    </row>
    <row r="764" spans="1:23" ht="16" customHeight="1">
      <c r="A764" s="210" t="s">
        <v>1375</v>
      </c>
      <c r="B764" s="210" t="s">
        <v>1376</v>
      </c>
      <c r="C764" s="211" t="s">
        <v>968</v>
      </c>
      <c r="D764" s="211">
        <v>17114</v>
      </c>
      <c r="E764" s="212">
        <v>44773</v>
      </c>
      <c r="F764" s="213"/>
      <c r="G764" s="213"/>
      <c r="H764" s="213"/>
      <c r="I764" s="214">
        <v>62570.11</v>
      </c>
      <c r="J764" s="212">
        <v>44804</v>
      </c>
      <c r="K764" s="211" t="s">
        <v>1371</v>
      </c>
      <c r="L764" s="213"/>
      <c r="M764" s="210" t="s">
        <v>1371</v>
      </c>
      <c r="N764" s="214">
        <v>62570.11</v>
      </c>
      <c r="O764" s="215"/>
      <c r="P764" s="213"/>
      <c r="Q764" s="213"/>
      <c r="R764" s="213"/>
      <c r="S764" s="213"/>
      <c r="T764" s="214" t="s">
        <v>1368</v>
      </c>
      <c r="U764" s="185">
        <v>1399</v>
      </c>
      <c r="V764" s="157" t="s">
        <v>999</v>
      </c>
      <c r="W764" s="157" t="s">
        <v>1003</v>
      </c>
    </row>
    <row r="765" spans="1:23" ht="16" customHeight="1">
      <c r="A765" s="210" t="s">
        <v>1375</v>
      </c>
      <c r="B765" s="210" t="s">
        <v>1376</v>
      </c>
      <c r="C765" s="211" t="s">
        <v>968</v>
      </c>
      <c r="D765" s="211">
        <v>17116</v>
      </c>
      <c r="E765" s="212">
        <v>44773</v>
      </c>
      <c r="F765" s="213"/>
      <c r="G765" s="213"/>
      <c r="H765" s="213"/>
      <c r="I765" s="214">
        <v>3250.89</v>
      </c>
      <c r="J765" s="212">
        <v>44804</v>
      </c>
      <c r="K765" s="211" t="s">
        <v>1371</v>
      </c>
      <c r="L765" s="213"/>
      <c r="M765" s="210" t="s">
        <v>1371</v>
      </c>
      <c r="N765" s="214">
        <v>3250.89</v>
      </c>
      <c r="O765" s="215"/>
      <c r="P765" s="213"/>
      <c r="Q765" s="213"/>
      <c r="R765" s="213"/>
      <c r="S765" s="213"/>
      <c r="T765" s="214" t="s">
        <v>1368</v>
      </c>
      <c r="U765" s="185">
        <v>1399</v>
      </c>
      <c r="V765" s="157" t="s">
        <v>999</v>
      </c>
      <c r="W765" s="157" t="s">
        <v>1003</v>
      </c>
    </row>
    <row r="766" spans="1:23" ht="16" customHeight="1">
      <c r="A766" s="210" t="s">
        <v>1375</v>
      </c>
      <c r="B766" s="210" t="s">
        <v>1376</v>
      </c>
      <c r="C766" s="211" t="s">
        <v>968</v>
      </c>
      <c r="D766" s="211">
        <v>17117</v>
      </c>
      <c r="E766" s="212">
        <v>44773</v>
      </c>
      <c r="F766" s="213"/>
      <c r="G766" s="213"/>
      <c r="H766" s="213"/>
      <c r="I766" s="214">
        <v>16430.62</v>
      </c>
      <c r="J766" s="212">
        <v>44804</v>
      </c>
      <c r="K766" s="211" t="s">
        <v>1371</v>
      </c>
      <c r="L766" s="213"/>
      <c r="M766" s="210" t="s">
        <v>1371</v>
      </c>
      <c r="N766" s="214">
        <v>16430.62</v>
      </c>
      <c r="O766" s="215"/>
      <c r="P766" s="213"/>
      <c r="Q766" s="213"/>
      <c r="R766" s="213"/>
      <c r="S766" s="213"/>
      <c r="T766" s="214" t="s">
        <v>1368</v>
      </c>
      <c r="U766" s="185">
        <v>1399</v>
      </c>
      <c r="V766" s="157" t="s">
        <v>999</v>
      </c>
      <c r="W766" s="157" t="s">
        <v>1003</v>
      </c>
    </row>
    <row r="767" spans="1:23" ht="16" customHeight="1">
      <c r="A767" s="210" t="s">
        <v>1375</v>
      </c>
      <c r="B767" s="210" t="s">
        <v>1376</v>
      </c>
      <c r="C767" s="211" t="s">
        <v>968</v>
      </c>
      <c r="D767" s="211">
        <v>17119</v>
      </c>
      <c r="E767" s="212">
        <v>44773</v>
      </c>
      <c r="F767" s="213"/>
      <c r="G767" s="213"/>
      <c r="H767" s="213"/>
      <c r="I767" s="214">
        <v>1487.75</v>
      </c>
      <c r="J767" s="212">
        <v>44804</v>
      </c>
      <c r="K767" s="211" t="s">
        <v>1371</v>
      </c>
      <c r="L767" s="213"/>
      <c r="M767" s="210" t="s">
        <v>1371</v>
      </c>
      <c r="N767" s="214">
        <v>1487.75</v>
      </c>
      <c r="O767" s="215"/>
      <c r="P767" s="213"/>
      <c r="Q767" s="213"/>
      <c r="R767" s="213"/>
      <c r="S767" s="213"/>
      <c r="T767" s="214" t="s">
        <v>1368</v>
      </c>
      <c r="U767" s="185">
        <v>1399</v>
      </c>
      <c r="V767" s="157" t="s">
        <v>999</v>
      </c>
      <c r="W767" s="157" t="s">
        <v>1003</v>
      </c>
    </row>
    <row r="768" spans="1:23" ht="16" customHeight="1">
      <c r="A768" s="210" t="s">
        <v>1375</v>
      </c>
      <c r="B768" s="210" t="s">
        <v>1376</v>
      </c>
      <c r="C768" s="211" t="s">
        <v>968</v>
      </c>
      <c r="D768" s="211">
        <v>17120</v>
      </c>
      <c r="E768" s="212">
        <v>44773</v>
      </c>
      <c r="F768" s="213"/>
      <c r="G768" s="213"/>
      <c r="H768" s="213"/>
      <c r="I768" s="214">
        <v>6085.93</v>
      </c>
      <c r="J768" s="212">
        <v>44804</v>
      </c>
      <c r="K768" s="211" t="s">
        <v>1371</v>
      </c>
      <c r="L768" s="213"/>
      <c r="M768" s="210" t="s">
        <v>1371</v>
      </c>
      <c r="N768" s="214">
        <v>6085.93</v>
      </c>
      <c r="O768" s="215"/>
      <c r="P768" s="213"/>
      <c r="Q768" s="213"/>
      <c r="R768" s="213"/>
      <c r="S768" s="213"/>
      <c r="T768" s="214" t="s">
        <v>1368</v>
      </c>
      <c r="U768" s="185">
        <v>1399</v>
      </c>
      <c r="V768" s="157" t="s">
        <v>999</v>
      </c>
      <c r="W768" s="157" t="s">
        <v>1003</v>
      </c>
    </row>
    <row r="769" spans="1:23" ht="16" customHeight="1">
      <c r="A769" s="210" t="s">
        <v>1375</v>
      </c>
      <c r="B769" s="210" t="s">
        <v>1376</v>
      </c>
      <c r="C769" s="211" t="s">
        <v>968</v>
      </c>
      <c r="D769" s="211">
        <v>17121</v>
      </c>
      <c r="E769" s="212">
        <v>44773</v>
      </c>
      <c r="F769" s="213"/>
      <c r="G769" s="213"/>
      <c r="H769" s="213"/>
      <c r="I769" s="214">
        <v>9992.48</v>
      </c>
      <c r="J769" s="212">
        <v>44804</v>
      </c>
      <c r="K769" s="211" t="s">
        <v>1371</v>
      </c>
      <c r="L769" s="213"/>
      <c r="M769" s="210" t="s">
        <v>1371</v>
      </c>
      <c r="N769" s="214">
        <v>9992.48</v>
      </c>
      <c r="O769" s="215"/>
      <c r="P769" s="213"/>
      <c r="Q769" s="213"/>
      <c r="R769" s="213"/>
      <c r="S769" s="213"/>
      <c r="T769" s="214" t="s">
        <v>1368</v>
      </c>
      <c r="U769" s="185">
        <v>1399</v>
      </c>
      <c r="V769" s="157" t="s">
        <v>999</v>
      </c>
      <c r="W769" s="157" t="s">
        <v>1003</v>
      </c>
    </row>
    <row r="770" spans="1:23" ht="16" customHeight="1">
      <c r="A770" s="210" t="s">
        <v>1375</v>
      </c>
      <c r="B770" s="210" t="s">
        <v>1376</v>
      </c>
      <c r="C770" s="211" t="s">
        <v>968</v>
      </c>
      <c r="D770" s="211">
        <v>17122</v>
      </c>
      <c r="E770" s="212">
        <v>44773</v>
      </c>
      <c r="F770" s="213"/>
      <c r="G770" s="213"/>
      <c r="H770" s="213"/>
      <c r="I770" s="214">
        <v>82273.789999999994</v>
      </c>
      <c r="J770" s="212">
        <v>44804</v>
      </c>
      <c r="K770" s="211" t="s">
        <v>1371</v>
      </c>
      <c r="L770" s="213"/>
      <c r="M770" s="210" t="s">
        <v>1371</v>
      </c>
      <c r="N770" s="214">
        <v>82273.789999999994</v>
      </c>
      <c r="O770" s="215"/>
      <c r="P770" s="213"/>
      <c r="Q770" s="213"/>
      <c r="R770" s="213"/>
      <c r="S770" s="213"/>
      <c r="T770" s="214" t="s">
        <v>1368</v>
      </c>
      <c r="U770" s="185">
        <v>1399</v>
      </c>
      <c r="V770" s="157" t="s">
        <v>999</v>
      </c>
      <c r="W770" s="157" t="s">
        <v>1003</v>
      </c>
    </row>
    <row r="771" spans="1:23" ht="16" customHeight="1">
      <c r="A771" s="210" t="s">
        <v>1375</v>
      </c>
      <c r="B771" s="210" t="s">
        <v>1376</v>
      </c>
      <c r="C771" s="211" t="s">
        <v>968</v>
      </c>
      <c r="D771" s="211">
        <v>17123</v>
      </c>
      <c r="E771" s="212">
        <v>44773</v>
      </c>
      <c r="F771" s="213"/>
      <c r="G771" s="213"/>
      <c r="H771" s="213"/>
      <c r="I771" s="214">
        <v>4967.42</v>
      </c>
      <c r="J771" s="212">
        <v>44804</v>
      </c>
      <c r="K771" s="211" t="s">
        <v>1371</v>
      </c>
      <c r="L771" s="213"/>
      <c r="M771" s="210" t="s">
        <v>1371</v>
      </c>
      <c r="N771" s="214">
        <v>4967.42</v>
      </c>
      <c r="O771" s="215"/>
      <c r="P771" s="213"/>
      <c r="Q771" s="213"/>
      <c r="R771" s="213"/>
      <c r="S771" s="213"/>
      <c r="T771" s="214" t="s">
        <v>1368</v>
      </c>
      <c r="U771" s="185">
        <v>1399</v>
      </c>
      <c r="V771" s="157" t="s">
        <v>999</v>
      </c>
      <c r="W771" s="157" t="s">
        <v>1003</v>
      </c>
    </row>
    <row r="772" spans="1:23" ht="16" customHeight="1">
      <c r="A772" s="210" t="s">
        <v>1375</v>
      </c>
      <c r="B772" s="210" t="s">
        <v>1376</v>
      </c>
      <c r="C772" s="211" t="s">
        <v>968</v>
      </c>
      <c r="D772" s="211">
        <v>17124</v>
      </c>
      <c r="E772" s="212">
        <v>44773</v>
      </c>
      <c r="F772" s="213"/>
      <c r="G772" s="213"/>
      <c r="H772" s="213"/>
      <c r="I772" s="214">
        <v>11797.49</v>
      </c>
      <c r="J772" s="212">
        <v>44804</v>
      </c>
      <c r="K772" s="211" t="s">
        <v>1371</v>
      </c>
      <c r="L772" s="213"/>
      <c r="M772" s="210" t="s">
        <v>1371</v>
      </c>
      <c r="N772" s="214">
        <v>11797.49</v>
      </c>
      <c r="O772" s="215"/>
      <c r="P772" s="213"/>
      <c r="Q772" s="213"/>
      <c r="R772" s="213"/>
      <c r="S772" s="213"/>
      <c r="T772" s="214" t="s">
        <v>1368</v>
      </c>
      <c r="U772" s="185">
        <v>1399</v>
      </c>
      <c r="V772" s="157" t="s">
        <v>999</v>
      </c>
      <c r="W772" s="157" t="s">
        <v>1003</v>
      </c>
    </row>
    <row r="773" spans="1:23" ht="16" customHeight="1">
      <c r="A773" s="210" t="s">
        <v>1375</v>
      </c>
      <c r="B773" s="210" t="s">
        <v>1376</v>
      </c>
      <c r="C773" s="211" t="s">
        <v>968</v>
      </c>
      <c r="D773" s="211">
        <v>17125</v>
      </c>
      <c r="E773" s="212">
        <v>44773</v>
      </c>
      <c r="F773" s="213"/>
      <c r="G773" s="213"/>
      <c r="H773" s="213"/>
      <c r="I773" s="214">
        <v>52800.26</v>
      </c>
      <c r="J773" s="212">
        <v>44804</v>
      </c>
      <c r="K773" s="211" t="s">
        <v>1371</v>
      </c>
      <c r="L773" s="213"/>
      <c r="M773" s="210" t="s">
        <v>1371</v>
      </c>
      <c r="N773" s="214">
        <v>52800.26</v>
      </c>
      <c r="O773" s="215"/>
      <c r="P773" s="213"/>
      <c r="Q773" s="213"/>
      <c r="R773" s="213"/>
      <c r="S773" s="213"/>
      <c r="T773" s="214" t="s">
        <v>1368</v>
      </c>
      <c r="U773" s="185">
        <v>1399</v>
      </c>
      <c r="V773" s="157" t="s">
        <v>999</v>
      </c>
      <c r="W773" s="157" t="s">
        <v>1003</v>
      </c>
    </row>
    <row r="774" spans="1:23" ht="16" customHeight="1">
      <c r="A774" s="210" t="s">
        <v>1375</v>
      </c>
      <c r="B774" s="210" t="s">
        <v>1376</v>
      </c>
      <c r="C774" s="211" t="s">
        <v>968</v>
      </c>
      <c r="D774" s="211">
        <v>17126</v>
      </c>
      <c r="E774" s="212">
        <v>44773</v>
      </c>
      <c r="F774" s="213"/>
      <c r="G774" s="213"/>
      <c r="H774" s="213"/>
      <c r="I774" s="214">
        <v>22465.29</v>
      </c>
      <c r="J774" s="212">
        <v>44804</v>
      </c>
      <c r="K774" s="211" t="s">
        <v>1371</v>
      </c>
      <c r="L774" s="213"/>
      <c r="M774" s="210" t="s">
        <v>1371</v>
      </c>
      <c r="N774" s="214">
        <v>22465.29</v>
      </c>
      <c r="O774" s="215"/>
      <c r="P774" s="213"/>
      <c r="Q774" s="213"/>
      <c r="R774" s="213"/>
      <c r="S774" s="213"/>
      <c r="T774" s="214" t="s">
        <v>1368</v>
      </c>
      <c r="U774" s="185">
        <v>1399</v>
      </c>
      <c r="V774" s="157" t="s">
        <v>999</v>
      </c>
      <c r="W774" s="157" t="s">
        <v>1003</v>
      </c>
    </row>
    <row r="775" spans="1:23" ht="16" customHeight="1">
      <c r="A775" s="210" t="s">
        <v>1375</v>
      </c>
      <c r="B775" s="210" t="s">
        <v>1376</v>
      </c>
      <c r="C775" s="211" t="s">
        <v>968</v>
      </c>
      <c r="D775" s="211">
        <v>17127</v>
      </c>
      <c r="E775" s="212">
        <v>44773</v>
      </c>
      <c r="F775" s="213"/>
      <c r="G775" s="213"/>
      <c r="H775" s="213"/>
      <c r="I775" s="214">
        <v>46211.4</v>
      </c>
      <c r="J775" s="212">
        <v>44804</v>
      </c>
      <c r="K775" s="211" t="s">
        <v>1371</v>
      </c>
      <c r="L775" s="213"/>
      <c r="M775" s="210" t="s">
        <v>1371</v>
      </c>
      <c r="N775" s="214">
        <v>46211.4</v>
      </c>
      <c r="O775" s="215"/>
      <c r="P775" s="213"/>
      <c r="Q775" s="213"/>
      <c r="R775" s="213"/>
      <c r="S775" s="213"/>
      <c r="T775" s="214" t="s">
        <v>1368</v>
      </c>
      <c r="U775" s="185">
        <v>1399</v>
      </c>
      <c r="V775" s="157" t="s">
        <v>999</v>
      </c>
      <c r="W775" s="157" t="s">
        <v>1003</v>
      </c>
    </row>
    <row r="776" spans="1:23" ht="16" customHeight="1">
      <c r="A776" s="210" t="s">
        <v>1375</v>
      </c>
      <c r="B776" s="210" t="s">
        <v>1376</v>
      </c>
      <c r="C776" s="211" t="s">
        <v>968</v>
      </c>
      <c r="D776" s="211">
        <v>17128</v>
      </c>
      <c r="E776" s="212">
        <v>44773</v>
      </c>
      <c r="F776" s="213"/>
      <c r="G776" s="213"/>
      <c r="H776" s="213"/>
      <c r="I776" s="214">
        <v>36834.589999999997</v>
      </c>
      <c r="J776" s="212">
        <v>44804</v>
      </c>
      <c r="K776" s="211" t="s">
        <v>1371</v>
      </c>
      <c r="L776" s="213"/>
      <c r="M776" s="210" t="s">
        <v>1371</v>
      </c>
      <c r="N776" s="214">
        <v>36834.589999999997</v>
      </c>
      <c r="O776" s="215"/>
      <c r="P776" s="213"/>
      <c r="Q776" s="213"/>
      <c r="R776" s="213"/>
      <c r="S776" s="213"/>
      <c r="T776" s="214" t="s">
        <v>1368</v>
      </c>
      <c r="U776" s="185">
        <v>1399</v>
      </c>
      <c r="V776" s="157" t="s">
        <v>999</v>
      </c>
      <c r="W776" s="157" t="s">
        <v>1003</v>
      </c>
    </row>
    <row r="777" spans="1:23" ht="16" customHeight="1">
      <c r="A777" s="210" t="s">
        <v>1375</v>
      </c>
      <c r="B777" s="210" t="s">
        <v>1376</v>
      </c>
      <c r="C777" s="211" t="s">
        <v>968</v>
      </c>
      <c r="D777" s="211">
        <v>17129</v>
      </c>
      <c r="E777" s="212">
        <v>44773</v>
      </c>
      <c r="F777" s="213"/>
      <c r="G777" s="213"/>
      <c r="H777" s="213"/>
      <c r="I777" s="214">
        <v>36740.660000000003</v>
      </c>
      <c r="J777" s="212">
        <v>44804</v>
      </c>
      <c r="K777" s="211" t="s">
        <v>1371</v>
      </c>
      <c r="L777" s="213"/>
      <c r="M777" s="210" t="s">
        <v>1371</v>
      </c>
      <c r="N777" s="214">
        <v>36740.660000000003</v>
      </c>
      <c r="O777" s="215"/>
      <c r="P777" s="213"/>
      <c r="Q777" s="213"/>
      <c r="R777" s="213"/>
      <c r="S777" s="213"/>
      <c r="T777" s="214" t="s">
        <v>1368</v>
      </c>
      <c r="U777" s="185">
        <v>1399</v>
      </c>
      <c r="V777" s="157" t="s">
        <v>999</v>
      </c>
      <c r="W777" s="157" t="s">
        <v>1003</v>
      </c>
    </row>
    <row r="778" spans="1:23" ht="16" customHeight="1">
      <c r="A778" s="210" t="s">
        <v>1375</v>
      </c>
      <c r="B778" s="210" t="s">
        <v>1376</v>
      </c>
      <c r="C778" s="211" t="s">
        <v>968</v>
      </c>
      <c r="D778" s="211">
        <v>17130</v>
      </c>
      <c r="E778" s="212">
        <v>44773</v>
      </c>
      <c r="F778" s="213"/>
      <c r="G778" s="213"/>
      <c r="H778" s="213"/>
      <c r="I778" s="214">
        <v>14250.03</v>
      </c>
      <c r="J778" s="212">
        <v>44804</v>
      </c>
      <c r="K778" s="211" t="s">
        <v>1371</v>
      </c>
      <c r="L778" s="213"/>
      <c r="M778" s="210" t="s">
        <v>1371</v>
      </c>
      <c r="N778" s="214">
        <v>14250.03</v>
      </c>
      <c r="O778" s="215"/>
      <c r="P778" s="213"/>
      <c r="Q778" s="213"/>
      <c r="R778" s="213"/>
      <c r="S778" s="213"/>
      <c r="T778" s="214" t="s">
        <v>1368</v>
      </c>
      <c r="U778" s="185">
        <v>1399</v>
      </c>
      <c r="V778" s="157" t="s">
        <v>999</v>
      </c>
      <c r="W778" s="157" t="s">
        <v>1003</v>
      </c>
    </row>
    <row r="779" spans="1:23" ht="16" customHeight="1">
      <c r="A779" s="210" t="s">
        <v>1375</v>
      </c>
      <c r="B779" s="210" t="s">
        <v>1376</v>
      </c>
      <c r="C779" s="211" t="s">
        <v>968</v>
      </c>
      <c r="D779" s="211">
        <v>17131</v>
      </c>
      <c r="E779" s="212">
        <v>44773</v>
      </c>
      <c r="F779" s="213"/>
      <c r="G779" s="213"/>
      <c r="H779" s="213"/>
      <c r="I779" s="214">
        <v>24575.51</v>
      </c>
      <c r="J779" s="212">
        <v>44804</v>
      </c>
      <c r="K779" s="211" t="s">
        <v>1371</v>
      </c>
      <c r="L779" s="213"/>
      <c r="M779" s="210" t="s">
        <v>1371</v>
      </c>
      <c r="N779" s="214">
        <v>24575.51</v>
      </c>
      <c r="O779" s="215"/>
      <c r="P779" s="213"/>
      <c r="Q779" s="213"/>
      <c r="R779" s="213"/>
      <c r="S779" s="213"/>
      <c r="T779" s="214" t="s">
        <v>1368</v>
      </c>
      <c r="U779" s="185">
        <v>1399</v>
      </c>
      <c r="V779" s="157" t="s">
        <v>999</v>
      </c>
      <c r="W779" s="157" t="s">
        <v>1003</v>
      </c>
    </row>
    <row r="780" spans="1:23" ht="16" customHeight="1">
      <c r="A780" s="210" t="s">
        <v>1375</v>
      </c>
      <c r="B780" s="210" t="s">
        <v>1376</v>
      </c>
      <c r="C780" s="211" t="s">
        <v>968</v>
      </c>
      <c r="D780" s="211">
        <v>17132</v>
      </c>
      <c r="E780" s="212">
        <v>44773</v>
      </c>
      <c r="F780" s="213"/>
      <c r="G780" s="213"/>
      <c r="H780" s="213"/>
      <c r="I780" s="214">
        <v>18337.490000000002</v>
      </c>
      <c r="J780" s="212">
        <v>44804</v>
      </c>
      <c r="K780" s="211" t="s">
        <v>1371</v>
      </c>
      <c r="L780" s="213"/>
      <c r="M780" s="210" t="s">
        <v>1371</v>
      </c>
      <c r="N780" s="214">
        <v>18337.490000000002</v>
      </c>
      <c r="O780" s="215"/>
      <c r="P780" s="213"/>
      <c r="Q780" s="213"/>
      <c r="R780" s="213"/>
      <c r="S780" s="213"/>
      <c r="T780" s="214" t="s">
        <v>1368</v>
      </c>
      <c r="U780" s="185">
        <v>1399</v>
      </c>
      <c r="V780" s="157" t="s">
        <v>999</v>
      </c>
      <c r="W780" s="157" t="s">
        <v>1003</v>
      </c>
    </row>
    <row r="781" spans="1:23" ht="16" customHeight="1">
      <c r="A781" s="210" t="s">
        <v>1375</v>
      </c>
      <c r="B781" s="210" t="s">
        <v>1376</v>
      </c>
      <c r="C781" s="211" t="s">
        <v>968</v>
      </c>
      <c r="D781" s="211">
        <v>17133</v>
      </c>
      <c r="E781" s="212">
        <v>44773</v>
      </c>
      <c r="F781" s="213"/>
      <c r="G781" s="213"/>
      <c r="H781" s="213"/>
      <c r="I781" s="214">
        <v>24298.95</v>
      </c>
      <c r="J781" s="212">
        <v>44804</v>
      </c>
      <c r="K781" s="211" t="s">
        <v>1371</v>
      </c>
      <c r="L781" s="213"/>
      <c r="M781" s="210" t="s">
        <v>1371</v>
      </c>
      <c r="N781" s="214">
        <v>24298.95</v>
      </c>
      <c r="O781" s="215"/>
      <c r="P781" s="213"/>
      <c r="Q781" s="213"/>
      <c r="R781" s="213"/>
      <c r="S781" s="213"/>
      <c r="T781" s="214" t="s">
        <v>1368</v>
      </c>
      <c r="U781" s="185">
        <v>1399</v>
      </c>
      <c r="V781" s="157" t="s">
        <v>999</v>
      </c>
      <c r="W781" s="157" t="s">
        <v>1003</v>
      </c>
    </row>
    <row r="782" spans="1:23" ht="16" customHeight="1">
      <c r="A782" s="210" t="s">
        <v>1375</v>
      </c>
      <c r="B782" s="210" t="s">
        <v>1376</v>
      </c>
      <c r="C782" s="211" t="s">
        <v>968</v>
      </c>
      <c r="D782" s="211">
        <v>17134</v>
      </c>
      <c r="E782" s="212">
        <v>44773</v>
      </c>
      <c r="F782" s="213"/>
      <c r="G782" s="213"/>
      <c r="H782" s="213"/>
      <c r="I782" s="214">
        <v>16485.14</v>
      </c>
      <c r="J782" s="212">
        <v>44804</v>
      </c>
      <c r="K782" s="211" t="s">
        <v>1371</v>
      </c>
      <c r="L782" s="213"/>
      <c r="M782" s="210" t="s">
        <v>1371</v>
      </c>
      <c r="N782" s="214">
        <v>16485.14</v>
      </c>
      <c r="O782" s="215"/>
      <c r="P782" s="213"/>
      <c r="Q782" s="213"/>
      <c r="R782" s="213"/>
      <c r="S782" s="213"/>
      <c r="T782" s="214" t="s">
        <v>1368</v>
      </c>
      <c r="U782" s="185">
        <v>1399</v>
      </c>
      <c r="V782" s="157" t="s">
        <v>999</v>
      </c>
      <c r="W782" s="157" t="s">
        <v>1003</v>
      </c>
    </row>
    <row r="783" spans="1:23" ht="16" customHeight="1">
      <c r="A783" s="210" t="s">
        <v>1375</v>
      </c>
      <c r="B783" s="210" t="s">
        <v>1376</v>
      </c>
      <c r="C783" s="211" t="s">
        <v>968</v>
      </c>
      <c r="D783" s="211">
        <v>17135</v>
      </c>
      <c r="E783" s="212">
        <v>44773</v>
      </c>
      <c r="F783" s="213"/>
      <c r="G783" s="213"/>
      <c r="H783" s="213"/>
      <c r="I783" s="214">
        <v>13601.72</v>
      </c>
      <c r="J783" s="212">
        <v>44804</v>
      </c>
      <c r="K783" s="211" t="s">
        <v>1371</v>
      </c>
      <c r="L783" s="213"/>
      <c r="M783" s="210" t="s">
        <v>1371</v>
      </c>
      <c r="N783" s="214">
        <v>13601.72</v>
      </c>
      <c r="O783" s="215"/>
      <c r="P783" s="213"/>
      <c r="Q783" s="213"/>
      <c r="R783" s="213"/>
      <c r="S783" s="213"/>
      <c r="T783" s="214" t="s">
        <v>1368</v>
      </c>
      <c r="U783" s="185">
        <v>1399</v>
      </c>
      <c r="V783" s="157" t="s">
        <v>999</v>
      </c>
      <c r="W783" s="157" t="s">
        <v>1003</v>
      </c>
    </row>
    <row r="784" spans="1:23" ht="16" customHeight="1">
      <c r="A784" s="210" t="s">
        <v>1375</v>
      </c>
      <c r="B784" s="210" t="s">
        <v>1376</v>
      </c>
      <c r="C784" s="211" t="s">
        <v>968</v>
      </c>
      <c r="D784" s="211">
        <v>17136</v>
      </c>
      <c r="E784" s="212">
        <v>44773</v>
      </c>
      <c r="F784" s="213"/>
      <c r="G784" s="213"/>
      <c r="H784" s="213"/>
      <c r="I784" s="214">
        <v>28833.8</v>
      </c>
      <c r="J784" s="212">
        <v>44804</v>
      </c>
      <c r="K784" s="211" t="s">
        <v>1371</v>
      </c>
      <c r="L784" s="213"/>
      <c r="M784" s="210" t="s">
        <v>1371</v>
      </c>
      <c r="N784" s="214">
        <v>28833.8</v>
      </c>
      <c r="O784" s="215"/>
      <c r="P784" s="213"/>
      <c r="Q784" s="213"/>
      <c r="R784" s="213"/>
      <c r="S784" s="213"/>
      <c r="T784" s="214" t="s">
        <v>1368</v>
      </c>
      <c r="U784" s="185">
        <v>1399</v>
      </c>
      <c r="V784" s="157" t="s">
        <v>999</v>
      </c>
      <c r="W784" s="157" t="s">
        <v>1003</v>
      </c>
    </row>
    <row r="785" spans="1:23" ht="16" customHeight="1">
      <c r="A785" s="210" t="s">
        <v>1375</v>
      </c>
      <c r="B785" s="210" t="s">
        <v>1376</v>
      </c>
      <c r="C785" s="211" t="s">
        <v>968</v>
      </c>
      <c r="D785" s="211">
        <v>17137</v>
      </c>
      <c r="E785" s="212">
        <v>44773</v>
      </c>
      <c r="F785" s="213"/>
      <c r="G785" s="213"/>
      <c r="H785" s="213"/>
      <c r="I785" s="214">
        <v>15784.52</v>
      </c>
      <c r="J785" s="212">
        <v>44804</v>
      </c>
      <c r="K785" s="211" t="s">
        <v>1371</v>
      </c>
      <c r="L785" s="213"/>
      <c r="M785" s="210" t="s">
        <v>1371</v>
      </c>
      <c r="N785" s="214">
        <v>15784.52</v>
      </c>
      <c r="O785" s="215"/>
      <c r="P785" s="213"/>
      <c r="Q785" s="213"/>
      <c r="R785" s="213"/>
      <c r="S785" s="213"/>
      <c r="T785" s="214" t="s">
        <v>1368</v>
      </c>
      <c r="U785" s="185">
        <v>1399</v>
      </c>
      <c r="V785" s="157" t="s">
        <v>999</v>
      </c>
      <c r="W785" s="157" t="s">
        <v>1003</v>
      </c>
    </row>
    <row r="786" spans="1:23" ht="16" customHeight="1">
      <c r="A786" s="210" t="s">
        <v>1375</v>
      </c>
      <c r="B786" s="210" t="s">
        <v>1376</v>
      </c>
      <c r="C786" s="211" t="s">
        <v>968</v>
      </c>
      <c r="D786" s="211">
        <v>17138</v>
      </c>
      <c r="E786" s="212">
        <v>44773</v>
      </c>
      <c r="F786" s="213"/>
      <c r="G786" s="213"/>
      <c r="H786" s="213"/>
      <c r="I786" s="214">
        <v>13954.11</v>
      </c>
      <c r="J786" s="212">
        <v>44804</v>
      </c>
      <c r="K786" s="211" t="s">
        <v>1371</v>
      </c>
      <c r="L786" s="213"/>
      <c r="M786" s="210" t="s">
        <v>1371</v>
      </c>
      <c r="N786" s="214">
        <v>13954.11</v>
      </c>
      <c r="O786" s="215"/>
      <c r="P786" s="213"/>
      <c r="Q786" s="213"/>
      <c r="R786" s="213"/>
      <c r="S786" s="213"/>
      <c r="T786" s="214" t="s">
        <v>1368</v>
      </c>
      <c r="U786" s="185">
        <v>1399</v>
      </c>
      <c r="V786" s="157" t="s">
        <v>999</v>
      </c>
      <c r="W786" s="157" t="s">
        <v>1003</v>
      </c>
    </row>
    <row r="787" spans="1:23" ht="16" customHeight="1">
      <c r="A787" s="210" t="s">
        <v>1375</v>
      </c>
      <c r="B787" s="210" t="s">
        <v>1376</v>
      </c>
      <c r="C787" s="211" t="s">
        <v>968</v>
      </c>
      <c r="D787" s="211">
        <v>17139</v>
      </c>
      <c r="E787" s="212">
        <v>44773</v>
      </c>
      <c r="F787" s="213"/>
      <c r="G787" s="213"/>
      <c r="H787" s="213"/>
      <c r="I787" s="214">
        <v>36380.86</v>
      </c>
      <c r="J787" s="212">
        <v>44804</v>
      </c>
      <c r="K787" s="211" t="s">
        <v>1371</v>
      </c>
      <c r="L787" s="213"/>
      <c r="M787" s="210" t="s">
        <v>1371</v>
      </c>
      <c r="N787" s="214">
        <v>36380.86</v>
      </c>
      <c r="O787" s="215"/>
      <c r="P787" s="213"/>
      <c r="Q787" s="213"/>
      <c r="R787" s="213"/>
      <c r="S787" s="213"/>
      <c r="T787" s="214" t="s">
        <v>1368</v>
      </c>
      <c r="U787" s="185">
        <v>1399</v>
      </c>
      <c r="V787" s="157" t="s">
        <v>999</v>
      </c>
      <c r="W787" s="157" t="s">
        <v>1003</v>
      </c>
    </row>
    <row r="788" spans="1:23" ht="16" customHeight="1">
      <c r="A788" s="210" t="s">
        <v>1375</v>
      </c>
      <c r="B788" s="210" t="s">
        <v>1376</v>
      </c>
      <c r="C788" s="211" t="s">
        <v>968</v>
      </c>
      <c r="D788" s="211">
        <v>17140</v>
      </c>
      <c r="E788" s="212">
        <v>44773</v>
      </c>
      <c r="F788" s="213"/>
      <c r="G788" s="213"/>
      <c r="H788" s="213"/>
      <c r="I788" s="214">
        <v>55067.25</v>
      </c>
      <c r="J788" s="212">
        <v>44804</v>
      </c>
      <c r="K788" s="211" t="s">
        <v>1371</v>
      </c>
      <c r="L788" s="213"/>
      <c r="M788" s="210" t="s">
        <v>1371</v>
      </c>
      <c r="N788" s="214">
        <v>55067.25</v>
      </c>
      <c r="O788" s="215"/>
      <c r="P788" s="213"/>
      <c r="Q788" s="213"/>
      <c r="R788" s="213"/>
      <c r="S788" s="213"/>
      <c r="T788" s="214" t="s">
        <v>1368</v>
      </c>
      <c r="U788" s="185">
        <v>1399</v>
      </c>
      <c r="V788" s="157" t="s">
        <v>999</v>
      </c>
      <c r="W788" s="157" t="s">
        <v>1003</v>
      </c>
    </row>
    <row r="789" spans="1:23" ht="16" customHeight="1">
      <c r="A789" s="210" t="s">
        <v>1375</v>
      </c>
      <c r="B789" s="210" t="s">
        <v>1376</v>
      </c>
      <c r="C789" s="211" t="s">
        <v>968</v>
      </c>
      <c r="D789" s="211">
        <v>17141</v>
      </c>
      <c r="E789" s="212">
        <v>44773</v>
      </c>
      <c r="F789" s="213"/>
      <c r="G789" s="213"/>
      <c r="H789" s="213"/>
      <c r="I789" s="214">
        <v>79463.05</v>
      </c>
      <c r="J789" s="212">
        <v>44804</v>
      </c>
      <c r="K789" s="211" t="s">
        <v>1371</v>
      </c>
      <c r="L789" s="213"/>
      <c r="M789" s="210" t="s">
        <v>1371</v>
      </c>
      <c r="N789" s="214">
        <v>79463.05</v>
      </c>
      <c r="O789" s="215"/>
      <c r="P789" s="213"/>
      <c r="Q789" s="213"/>
      <c r="R789" s="213"/>
      <c r="S789" s="213"/>
      <c r="T789" s="214" t="s">
        <v>1368</v>
      </c>
      <c r="U789" s="185">
        <v>1399</v>
      </c>
      <c r="V789" s="157" t="s">
        <v>999</v>
      </c>
      <c r="W789" s="157" t="s">
        <v>1003</v>
      </c>
    </row>
    <row r="790" spans="1:23" ht="16" customHeight="1">
      <c r="A790" s="210" t="s">
        <v>1375</v>
      </c>
      <c r="B790" s="210" t="s">
        <v>1376</v>
      </c>
      <c r="C790" s="211" t="s">
        <v>968</v>
      </c>
      <c r="D790" s="211">
        <v>17142</v>
      </c>
      <c r="E790" s="212">
        <v>44773</v>
      </c>
      <c r="F790" s="213"/>
      <c r="G790" s="213"/>
      <c r="H790" s="213"/>
      <c r="I790" s="214">
        <v>74545.100000000006</v>
      </c>
      <c r="J790" s="212">
        <v>44804</v>
      </c>
      <c r="K790" s="211" t="s">
        <v>1371</v>
      </c>
      <c r="L790" s="213"/>
      <c r="M790" s="210" t="s">
        <v>1371</v>
      </c>
      <c r="N790" s="214">
        <v>74545.100000000006</v>
      </c>
      <c r="O790" s="215"/>
      <c r="P790" s="213"/>
      <c r="Q790" s="213"/>
      <c r="R790" s="213"/>
      <c r="S790" s="213"/>
      <c r="T790" s="214" t="s">
        <v>1368</v>
      </c>
      <c r="U790" s="185">
        <v>1399</v>
      </c>
      <c r="V790" s="157" t="s">
        <v>999</v>
      </c>
      <c r="W790" s="157" t="s">
        <v>1003</v>
      </c>
    </row>
    <row r="791" spans="1:23" ht="16" customHeight="1">
      <c r="A791" s="210" t="s">
        <v>1375</v>
      </c>
      <c r="B791" s="210" t="s">
        <v>1376</v>
      </c>
      <c r="C791" s="211" t="s">
        <v>968</v>
      </c>
      <c r="D791" s="211">
        <v>17143</v>
      </c>
      <c r="E791" s="212">
        <v>44773</v>
      </c>
      <c r="F791" s="213"/>
      <c r="G791" s="213"/>
      <c r="H791" s="213"/>
      <c r="I791" s="214">
        <v>92085</v>
      </c>
      <c r="J791" s="212">
        <v>44804</v>
      </c>
      <c r="K791" s="211" t="s">
        <v>1371</v>
      </c>
      <c r="L791" s="213"/>
      <c r="M791" s="210" t="s">
        <v>1371</v>
      </c>
      <c r="N791" s="214">
        <v>92085</v>
      </c>
      <c r="O791" s="215"/>
      <c r="P791" s="213"/>
      <c r="Q791" s="213"/>
      <c r="R791" s="213"/>
      <c r="S791" s="213"/>
      <c r="T791" s="214" t="s">
        <v>1368</v>
      </c>
      <c r="U791" s="185">
        <v>1399</v>
      </c>
      <c r="V791" s="157" t="s">
        <v>999</v>
      </c>
      <c r="W791" s="157" t="s">
        <v>1003</v>
      </c>
    </row>
    <row r="792" spans="1:23" ht="16" customHeight="1">
      <c r="A792" s="210" t="s">
        <v>1375</v>
      </c>
      <c r="B792" s="210" t="s">
        <v>1376</v>
      </c>
      <c r="C792" s="211" t="s">
        <v>968</v>
      </c>
      <c r="D792" s="211">
        <v>17144</v>
      </c>
      <c r="E792" s="212">
        <v>44773</v>
      </c>
      <c r="F792" s="213"/>
      <c r="G792" s="213"/>
      <c r="H792" s="213"/>
      <c r="I792" s="214">
        <v>11066.09</v>
      </c>
      <c r="J792" s="212">
        <v>44804</v>
      </c>
      <c r="K792" s="211" t="s">
        <v>1371</v>
      </c>
      <c r="L792" s="213"/>
      <c r="M792" s="210" t="s">
        <v>1371</v>
      </c>
      <c r="N792" s="214">
        <v>11066.09</v>
      </c>
      <c r="O792" s="215"/>
      <c r="P792" s="213"/>
      <c r="Q792" s="213"/>
      <c r="R792" s="213"/>
      <c r="S792" s="213"/>
      <c r="T792" s="214" t="s">
        <v>1368</v>
      </c>
      <c r="U792" s="185">
        <v>1399</v>
      </c>
      <c r="V792" s="157" t="s">
        <v>999</v>
      </c>
      <c r="W792" s="157" t="s">
        <v>1003</v>
      </c>
    </row>
    <row r="793" spans="1:23" ht="16" customHeight="1">
      <c r="A793" s="210" t="s">
        <v>1375</v>
      </c>
      <c r="B793" s="210" t="s">
        <v>1376</v>
      </c>
      <c r="C793" s="211" t="s">
        <v>968</v>
      </c>
      <c r="D793" s="211">
        <v>17145</v>
      </c>
      <c r="E793" s="212">
        <v>44773</v>
      </c>
      <c r="F793" s="213"/>
      <c r="G793" s="213"/>
      <c r="H793" s="213"/>
      <c r="I793" s="214">
        <v>23456.45</v>
      </c>
      <c r="J793" s="212">
        <v>44804</v>
      </c>
      <c r="K793" s="211" t="s">
        <v>1371</v>
      </c>
      <c r="L793" s="213"/>
      <c r="M793" s="210" t="s">
        <v>1371</v>
      </c>
      <c r="N793" s="214">
        <v>23456.45</v>
      </c>
      <c r="O793" s="215"/>
      <c r="P793" s="213"/>
      <c r="Q793" s="213"/>
      <c r="R793" s="213"/>
      <c r="S793" s="213"/>
      <c r="T793" s="214" t="s">
        <v>1368</v>
      </c>
      <c r="U793" s="185">
        <v>1399</v>
      </c>
      <c r="V793" s="157" t="s">
        <v>999</v>
      </c>
      <c r="W793" s="157" t="s">
        <v>1003</v>
      </c>
    </row>
    <row r="794" spans="1:23" ht="16" customHeight="1">
      <c r="A794" s="210" t="s">
        <v>1375</v>
      </c>
      <c r="B794" s="210" t="s">
        <v>1376</v>
      </c>
      <c r="C794" s="211" t="s">
        <v>968</v>
      </c>
      <c r="D794" s="211">
        <v>17146</v>
      </c>
      <c r="E794" s="212">
        <v>44773</v>
      </c>
      <c r="F794" s="213"/>
      <c r="G794" s="213"/>
      <c r="H794" s="213"/>
      <c r="I794" s="214">
        <v>126810.82</v>
      </c>
      <c r="J794" s="212">
        <v>44804</v>
      </c>
      <c r="K794" s="211" t="s">
        <v>1371</v>
      </c>
      <c r="L794" s="213"/>
      <c r="M794" s="210" t="s">
        <v>1371</v>
      </c>
      <c r="N794" s="214">
        <v>126810.82</v>
      </c>
      <c r="O794" s="215"/>
      <c r="P794" s="213"/>
      <c r="Q794" s="213"/>
      <c r="R794" s="213"/>
      <c r="S794" s="213"/>
      <c r="T794" s="214" t="s">
        <v>1368</v>
      </c>
      <c r="U794" s="185">
        <v>1399</v>
      </c>
      <c r="V794" s="157" t="s">
        <v>999</v>
      </c>
      <c r="W794" s="157" t="s">
        <v>1003</v>
      </c>
    </row>
    <row r="795" spans="1:23" ht="16" customHeight="1">
      <c r="A795" s="210" t="s">
        <v>1375</v>
      </c>
      <c r="B795" s="210" t="s">
        <v>1376</v>
      </c>
      <c r="C795" s="211" t="s">
        <v>968</v>
      </c>
      <c r="D795" s="211">
        <v>17210</v>
      </c>
      <c r="E795" s="212">
        <v>44804</v>
      </c>
      <c r="F795" s="213"/>
      <c r="G795" s="213"/>
      <c r="H795" s="213"/>
      <c r="I795" s="214">
        <v>62881.47</v>
      </c>
      <c r="J795" s="212">
        <v>44834</v>
      </c>
      <c r="K795" s="211" t="s">
        <v>1371</v>
      </c>
      <c r="L795" s="213"/>
      <c r="M795" s="210" t="s">
        <v>1371</v>
      </c>
      <c r="N795" s="214">
        <v>62881.47</v>
      </c>
      <c r="O795" s="215"/>
      <c r="P795" s="213"/>
      <c r="Q795" s="213"/>
      <c r="R795" s="213"/>
      <c r="S795" s="213"/>
      <c r="T795" s="214" t="s">
        <v>1366</v>
      </c>
      <c r="U795" s="185">
        <v>1369</v>
      </c>
      <c r="V795" s="157" t="s">
        <v>999</v>
      </c>
      <c r="W795" s="157" t="s">
        <v>1003</v>
      </c>
    </row>
    <row r="796" spans="1:23" ht="16" customHeight="1">
      <c r="A796" s="210" t="s">
        <v>1375</v>
      </c>
      <c r="B796" s="210" t="s">
        <v>1376</v>
      </c>
      <c r="C796" s="211" t="s">
        <v>968</v>
      </c>
      <c r="D796" s="211">
        <v>17212</v>
      </c>
      <c r="E796" s="212">
        <v>44804</v>
      </c>
      <c r="F796" s="213"/>
      <c r="G796" s="213"/>
      <c r="H796" s="213"/>
      <c r="I796" s="214">
        <v>3136.98</v>
      </c>
      <c r="J796" s="212">
        <v>44834</v>
      </c>
      <c r="K796" s="211" t="s">
        <v>1371</v>
      </c>
      <c r="L796" s="213"/>
      <c r="M796" s="210" t="s">
        <v>1371</v>
      </c>
      <c r="N796" s="214">
        <v>3136.98</v>
      </c>
      <c r="O796" s="215"/>
      <c r="P796" s="213"/>
      <c r="Q796" s="213"/>
      <c r="R796" s="213"/>
      <c r="S796" s="213"/>
      <c r="T796" s="214" t="s">
        <v>1366</v>
      </c>
      <c r="U796" s="185">
        <v>1369</v>
      </c>
      <c r="V796" s="157" t="s">
        <v>999</v>
      </c>
      <c r="W796" s="157" t="s">
        <v>1003</v>
      </c>
    </row>
    <row r="797" spans="1:23" ht="16" customHeight="1">
      <c r="A797" s="210" t="s">
        <v>1375</v>
      </c>
      <c r="B797" s="210" t="s">
        <v>1376</v>
      </c>
      <c r="C797" s="211" t="s">
        <v>968</v>
      </c>
      <c r="D797" s="211">
        <v>17213</v>
      </c>
      <c r="E797" s="212">
        <v>44804</v>
      </c>
      <c r="F797" s="213"/>
      <c r="G797" s="213"/>
      <c r="H797" s="213"/>
      <c r="I797" s="214">
        <v>15633.92</v>
      </c>
      <c r="J797" s="212">
        <v>44834</v>
      </c>
      <c r="K797" s="211" t="s">
        <v>1371</v>
      </c>
      <c r="L797" s="213"/>
      <c r="M797" s="210" t="s">
        <v>1371</v>
      </c>
      <c r="N797" s="214">
        <v>15633.92</v>
      </c>
      <c r="O797" s="215"/>
      <c r="P797" s="213"/>
      <c r="Q797" s="213"/>
      <c r="R797" s="213"/>
      <c r="S797" s="213"/>
      <c r="T797" s="214" t="s">
        <v>1366</v>
      </c>
      <c r="U797" s="185">
        <v>1369</v>
      </c>
      <c r="V797" s="157" t="s">
        <v>999</v>
      </c>
      <c r="W797" s="157" t="s">
        <v>1003</v>
      </c>
    </row>
    <row r="798" spans="1:23" ht="16" customHeight="1">
      <c r="A798" s="210" t="s">
        <v>1375</v>
      </c>
      <c r="B798" s="210" t="s">
        <v>1376</v>
      </c>
      <c r="C798" s="211" t="s">
        <v>968</v>
      </c>
      <c r="D798" s="211">
        <v>17215</v>
      </c>
      <c r="E798" s="212">
        <v>44804</v>
      </c>
      <c r="F798" s="213"/>
      <c r="G798" s="213"/>
      <c r="H798" s="213"/>
      <c r="I798" s="214">
        <v>1468.4</v>
      </c>
      <c r="J798" s="212">
        <v>44834</v>
      </c>
      <c r="K798" s="211" t="s">
        <v>1371</v>
      </c>
      <c r="L798" s="213"/>
      <c r="M798" s="210" t="s">
        <v>1371</v>
      </c>
      <c r="N798" s="214">
        <v>1468.4</v>
      </c>
      <c r="O798" s="215"/>
      <c r="P798" s="213"/>
      <c r="Q798" s="213"/>
      <c r="R798" s="213"/>
      <c r="S798" s="213"/>
      <c r="T798" s="214" t="s">
        <v>1366</v>
      </c>
      <c r="U798" s="185">
        <v>1369</v>
      </c>
      <c r="V798" s="157" t="s">
        <v>999</v>
      </c>
      <c r="W798" s="157" t="s">
        <v>1003</v>
      </c>
    </row>
    <row r="799" spans="1:23" ht="16" customHeight="1">
      <c r="A799" s="210" t="s">
        <v>1375</v>
      </c>
      <c r="B799" s="210" t="s">
        <v>1376</v>
      </c>
      <c r="C799" s="211" t="s">
        <v>968</v>
      </c>
      <c r="D799" s="211">
        <v>17216</v>
      </c>
      <c r="E799" s="212">
        <v>44804</v>
      </c>
      <c r="F799" s="213"/>
      <c r="G799" s="213"/>
      <c r="H799" s="213"/>
      <c r="I799" s="214">
        <v>5948.67</v>
      </c>
      <c r="J799" s="212">
        <v>44834</v>
      </c>
      <c r="K799" s="211" t="s">
        <v>1371</v>
      </c>
      <c r="L799" s="213"/>
      <c r="M799" s="210" t="s">
        <v>1371</v>
      </c>
      <c r="N799" s="214">
        <v>5948.67</v>
      </c>
      <c r="O799" s="215"/>
      <c r="P799" s="213"/>
      <c r="Q799" s="213"/>
      <c r="R799" s="213"/>
      <c r="S799" s="213"/>
      <c r="T799" s="214" t="s">
        <v>1366</v>
      </c>
      <c r="U799" s="185">
        <v>1369</v>
      </c>
      <c r="V799" s="157" t="s">
        <v>999</v>
      </c>
      <c r="W799" s="157" t="s">
        <v>1003</v>
      </c>
    </row>
    <row r="800" spans="1:23" ht="16" customHeight="1">
      <c r="A800" s="210" t="s">
        <v>1375</v>
      </c>
      <c r="B800" s="210" t="s">
        <v>1376</v>
      </c>
      <c r="C800" s="211" t="s">
        <v>968</v>
      </c>
      <c r="D800" s="211">
        <v>17217</v>
      </c>
      <c r="E800" s="212">
        <v>44804</v>
      </c>
      <c r="F800" s="213"/>
      <c r="G800" s="213"/>
      <c r="H800" s="213"/>
      <c r="I800" s="214">
        <v>9992.4699999999993</v>
      </c>
      <c r="J800" s="212">
        <v>44834</v>
      </c>
      <c r="K800" s="211" t="s">
        <v>1371</v>
      </c>
      <c r="L800" s="213"/>
      <c r="M800" s="210" t="s">
        <v>1371</v>
      </c>
      <c r="N800" s="214">
        <v>9992.4699999999993</v>
      </c>
      <c r="O800" s="215"/>
      <c r="P800" s="213"/>
      <c r="Q800" s="213"/>
      <c r="R800" s="213"/>
      <c r="S800" s="213"/>
      <c r="T800" s="214" t="s">
        <v>1366</v>
      </c>
      <c r="U800" s="185">
        <v>1369</v>
      </c>
      <c r="V800" s="157" t="s">
        <v>999</v>
      </c>
      <c r="W800" s="157" t="s">
        <v>1003</v>
      </c>
    </row>
    <row r="801" spans="1:23" ht="16" customHeight="1">
      <c r="A801" s="210" t="s">
        <v>1375</v>
      </c>
      <c r="B801" s="210" t="s">
        <v>1376</v>
      </c>
      <c r="C801" s="211" t="s">
        <v>968</v>
      </c>
      <c r="D801" s="211">
        <v>17218</v>
      </c>
      <c r="E801" s="212">
        <v>44804</v>
      </c>
      <c r="F801" s="213"/>
      <c r="G801" s="213"/>
      <c r="H801" s="213"/>
      <c r="I801" s="214">
        <v>82273.789999999994</v>
      </c>
      <c r="J801" s="212">
        <v>44834</v>
      </c>
      <c r="K801" s="211" t="s">
        <v>1371</v>
      </c>
      <c r="L801" s="213"/>
      <c r="M801" s="210" t="s">
        <v>1371</v>
      </c>
      <c r="N801" s="214">
        <v>82273.789999999994</v>
      </c>
      <c r="O801" s="215"/>
      <c r="P801" s="213"/>
      <c r="Q801" s="213"/>
      <c r="R801" s="213"/>
      <c r="S801" s="213"/>
      <c r="T801" s="214" t="s">
        <v>1366</v>
      </c>
      <c r="U801" s="185">
        <v>1369</v>
      </c>
      <c r="V801" s="157" t="s">
        <v>999</v>
      </c>
      <c r="W801" s="157" t="s">
        <v>1003</v>
      </c>
    </row>
    <row r="802" spans="1:23" ht="16" customHeight="1">
      <c r="A802" s="210" t="s">
        <v>1375</v>
      </c>
      <c r="B802" s="210" t="s">
        <v>1376</v>
      </c>
      <c r="C802" s="211" t="s">
        <v>968</v>
      </c>
      <c r="D802" s="211">
        <v>17219</v>
      </c>
      <c r="E802" s="212">
        <v>44804</v>
      </c>
      <c r="F802" s="213"/>
      <c r="G802" s="213"/>
      <c r="H802" s="213"/>
      <c r="I802" s="214">
        <v>4932.12</v>
      </c>
      <c r="J802" s="212">
        <v>44834</v>
      </c>
      <c r="K802" s="211" t="s">
        <v>1371</v>
      </c>
      <c r="L802" s="213"/>
      <c r="M802" s="210" t="s">
        <v>1371</v>
      </c>
      <c r="N802" s="214">
        <v>4932.12</v>
      </c>
      <c r="O802" s="215"/>
      <c r="P802" s="213"/>
      <c r="Q802" s="213"/>
      <c r="R802" s="213"/>
      <c r="S802" s="213"/>
      <c r="T802" s="214" t="s">
        <v>1366</v>
      </c>
      <c r="U802" s="185">
        <v>1369</v>
      </c>
      <c r="V802" s="157" t="s">
        <v>999</v>
      </c>
      <c r="W802" s="157" t="s">
        <v>1003</v>
      </c>
    </row>
    <row r="803" spans="1:23" ht="16" customHeight="1">
      <c r="A803" s="210" t="s">
        <v>1375</v>
      </c>
      <c r="B803" s="210" t="s">
        <v>1376</v>
      </c>
      <c r="C803" s="211" t="s">
        <v>968</v>
      </c>
      <c r="D803" s="211">
        <v>17220</v>
      </c>
      <c r="E803" s="212">
        <v>44804</v>
      </c>
      <c r="F803" s="213"/>
      <c r="G803" s="213"/>
      <c r="H803" s="213"/>
      <c r="I803" s="214">
        <v>10966.03</v>
      </c>
      <c r="J803" s="212">
        <v>44834</v>
      </c>
      <c r="K803" s="211" t="s">
        <v>1371</v>
      </c>
      <c r="L803" s="213"/>
      <c r="M803" s="210" t="s">
        <v>1371</v>
      </c>
      <c r="N803" s="214">
        <v>10966.03</v>
      </c>
      <c r="O803" s="215"/>
      <c r="P803" s="213"/>
      <c r="Q803" s="213"/>
      <c r="R803" s="213"/>
      <c r="S803" s="213"/>
      <c r="T803" s="214" t="s">
        <v>1366</v>
      </c>
      <c r="U803" s="185">
        <v>1369</v>
      </c>
      <c r="V803" s="157" t="s">
        <v>999</v>
      </c>
      <c r="W803" s="157" t="s">
        <v>1003</v>
      </c>
    </row>
    <row r="804" spans="1:23" ht="16" customHeight="1">
      <c r="A804" s="210" t="s">
        <v>1375</v>
      </c>
      <c r="B804" s="210" t="s">
        <v>1376</v>
      </c>
      <c r="C804" s="211" t="s">
        <v>968</v>
      </c>
      <c r="D804" s="211">
        <v>17221</v>
      </c>
      <c r="E804" s="212">
        <v>44804</v>
      </c>
      <c r="F804" s="213"/>
      <c r="G804" s="213"/>
      <c r="H804" s="213"/>
      <c r="I804" s="214">
        <v>52783.51</v>
      </c>
      <c r="J804" s="212">
        <v>44834</v>
      </c>
      <c r="K804" s="211" t="s">
        <v>1371</v>
      </c>
      <c r="L804" s="213"/>
      <c r="M804" s="210" t="s">
        <v>1371</v>
      </c>
      <c r="N804" s="214">
        <v>52783.51</v>
      </c>
      <c r="O804" s="215"/>
      <c r="P804" s="213"/>
      <c r="Q804" s="213"/>
      <c r="R804" s="213"/>
      <c r="S804" s="213"/>
      <c r="T804" s="214" t="s">
        <v>1366</v>
      </c>
      <c r="U804" s="185">
        <v>1369</v>
      </c>
      <c r="V804" s="157" t="s">
        <v>999</v>
      </c>
      <c r="W804" s="157" t="s">
        <v>1003</v>
      </c>
    </row>
    <row r="805" spans="1:23" ht="16" customHeight="1">
      <c r="A805" s="210" t="s">
        <v>1375</v>
      </c>
      <c r="B805" s="210" t="s">
        <v>1376</v>
      </c>
      <c r="C805" s="211" t="s">
        <v>968</v>
      </c>
      <c r="D805" s="211">
        <v>17222</v>
      </c>
      <c r="E805" s="212">
        <v>44804</v>
      </c>
      <c r="F805" s="213"/>
      <c r="G805" s="213"/>
      <c r="H805" s="213"/>
      <c r="I805" s="214">
        <v>19157.84</v>
      </c>
      <c r="J805" s="212">
        <v>44834</v>
      </c>
      <c r="K805" s="211" t="s">
        <v>1371</v>
      </c>
      <c r="L805" s="213"/>
      <c r="M805" s="210" t="s">
        <v>1371</v>
      </c>
      <c r="N805" s="214">
        <v>19157.84</v>
      </c>
      <c r="O805" s="215"/>
      <c r="P805" s="213"/>
      <c r="Q805" s="213"/>
      <c r="R805" s="213"/>
      <c r="S805" s="213"/>
      <c r="T805" s="214" t="s">
        <v>1366</v>
      </c>
      <c r="U805" s="185">
        <v>1369</v>
      </c>
      <c r="V805" s="157" t="s">
        <v>999</v>
      </c>
      <c r="W805" s="157" t="s">
        <v>1003</v>
      </c>
    </row>
    <row r="806" spans="1:23" ht="16" customHeight="1">
      <c r="A806" s="210" t="s">
        <v>1375</v>
      </c>
      <c r="B806" s="210" t="s">
        <v>1376</v>
      </c>
      <c r="C806" s="211" t="s">
        <v>968</v>
      </c>
      <c r="D806" s="211">
        <v>17223</v>
      </c>
      <c r="E806" s="212">
        <v>44804</v>
      </c>
      <c r="F806" s="213"/>
      <c r="G806" s="213"/>
      <c r="H806" s="213"/>
      <c r="I806" s="214">
        <v>44934.83</v>
      </c>
      <c r="J806" s="212">
        <v>44834</v>
      </c>
      <c r="K806" s="211" t="s">
        <v>1371</v>
      </c>
      <c r="L806" s="213"/>
      <c r="M806" s="210" t="s">
        <v>1371</v>
      </c>
      <c r="N806" s="214">
        <v>44934.83</v>
      </c>
      <c r="O806" s="215"/>
      <c r="P806" s="213"/>
      <c r="Q806" s="213"/>
      <c r="R806" s="213"/>
      <c r="S806" s="213"/>
      <c r="T806" s="214" t="s">
        <v>1366</v>
      </c>
      <c r="U806" s="185">
        <v>1369</v>
      </c>
      <c r="V806" s="157" t="s">
        <v>999</v>
      </c>
      <c r="W806" s="157" t="s">
        <v>1003</v>
      </c>
    </row>
    <row r="807" spans="1:23" ht="16" customHeight="1">
      <c r="A807" s="210" t="s">
        <v>1375</v>
      </c>
      <c r="B807" s="210" t="s">
        <v>1376</v>
      </c>
      <c r="C807" s="211" t="s">
        <v>968</v>
      </c>
      <c r="D807" s="211">
        <v>17224</v>
      </c>
      <c r="E807" s="212">
        <v>44804</v>
      </c>
      <c r="F807" s="213"/>
      <c r="G807" s="213"/>
      <c r="H807" s="213"/>
      <c r="I807" s="214">
        <v>36835.97</v>
      </c>
      <c r="J807" s="212">
        <v>44834</v>
      </c>
      <c r="K807" s="211" t="s">
        <v>1371</v>
      </c>
      <c r="L807" s="213"/>
      <c r="M807" s="210" t="s">
        <v>1371</v>
      </c>
      <c r="N807" s="214">
        <v>36835.97</v>
      </c>
      <c r="O807" s="215"/>
      <c r="P807" s="213"/>
      <c r="Q807" s="213"/>
      <c r="R807" s="213"/>
      <c r="S807" s="213"/>
      <c r="T807" s="214" t="s">
        <v>1366</v>
      </c>
      <c r="U807" s="185">
        <v>1369</v>
      </c>
      <c r="V807" s="157" t="s">
        <v>999</v>
      </c>
      <c r="W807" s="157" t="s">
        <v>1003</v>
      </c>
    </row>
    <row r="808" spans="1:23" ht="16" customHeight="1">
      <c r="A808" s="210" t="s">
        <v>1375</v>
      </c>
      <c r="B808" s="210" t="s">
        <v>1376</v>
      </c>
      <c r="C808" s="211" t="s">
        <v>968</v>
      </c>
      <c r="D808" s="211">
        <v>17225</v>
      </c>
      <c r="E808" s="212">
        <v>44804</v>
      </c>
      <c r="F808" s="213"/>
      <c r="G808" s="213"/>
      <c r="H808" s="213"/>
      <c r="I808" s="214">
        <v>35787.550000000003</v>
      </c>
      <c r="J808" s="212">
        <v>44834</v>
      </c>
      <c r="K808" s="211" t="s">
        <v>1371</v>
      </c>
      <c r="L808" s="213"/>
      <c r="M808" s="210" t="s">
        <v>1371</v>
      </c>
      <c r="N808" s="214">
        <v>35787.550000000003</v>
      </c>
      <c r="O808" s="215"/>
      <c r="P808" s="213"/>
      <c r="Q808" s="213"/>
      <c r="R808" s="213"/>
      <c r="S808" s="213"/>
      <c r="T808" s="214" t="s">
        <v>1366</v>
      </c>
      <c r="U808" s="185">
        <v>1369</v>
      </c>
      <c r="V808" s="157" t="s">
        <v>999</v>
      </c>
      <c r="W808" s="157" t="s">
        <v>1003</v>
      </c>
    </row>
    <row r="809" spans="1:23" ht="16" customHeight="1">
      <c r="A809" s="210" t="s">
        <v>1375</v>
      </c>
      <c r="B809" s="210" t="s">
        <v>1376</v>
      </c>
      <c r="C809" s="211" t="s">
        <v>968</v>
      </c>
      <c r="D809" s="211">
        <v>17226</v>
      </c>
      <c r="E809" s="212">
        <v>44804</v>
      </c>
      <c r="F809" s="213"/>
      <c r="G809" s="213"/>
      <c r="H809" s="213"/>
      <c r="I809" s="214">
        <v>14250.03</v>
      </c>
      <c r="J809" s="212">
        <v>44834</v>
      </c>
      <c r="K809" s="211" t="s">
        <v>1371</v>
      </c>
      <c r="L809" s="213"/>
      <c r="M809" s="210" t="s">
        <v>1371</v>
      </c>
      <c r="N809" s="214">
        <v>14250.03</v>
      </c>
      <c r="O809" s="215"/>
      <c r="P809" s="213"/>
      <c r="Q809" s="213"/>
      <c r="R809" s="213"/>
      <c r="S809" s="213"/>
      <c r="T809" s="214" t="s">
        <v>1366</v>
      </c>
      <c r="U809" s="185">
        <v>1369</v>
      </c>
      <c r="V809" s="157" t="s">
        <v>999</v>
      </c>
      <c r="W809" s="157" t="s">
        <v>1003</v>
      </c>
    </row>
    <row r="810" spans="1:23" ht="16" customHeight="1">
      <c r="A810" s="210" t="s">
        <v>1375</v>
      </c>
      <c r="B810" s="210" t="s">
        <v>1376</v>
      </c>
      <c r="C810" s="211" t="s">
        <v>968</v>
      </c>
      <c r="D810" s="211">
        <v>17227</v>
      </c>
      <c r="E810" s="212">
        <v>44804</v>
      </c>
      <c r="F810" s="213"/>
      <c r="G810" s="213"/>
      <c r="H810" s="213"/>
      <c r="I810" s="214">
        <v>25887.26</v>
      </c>
      <c r="J810" s="212">
        <v>44834</v>
      </c>
      <c r="K810" s="211" t="s">
        <v>1371</v>
      </c>
      <c r="L810" s="213"/>
      <c r="M810" s="210" t="s">
        <v>1371</v>
      </c>
      <c r="N810" s="214">
        <v>25887.26</v>
      </c>
      <c r="O810" s="215"/>
      <c r="P810" s="213"/>
      <c r="Q810" s="213"/>
      <c r="R810" s="213"/>
      <c r="S810" s="213"/>
      <c r="T810" s="214" t="s">
        <v>1366</v>
      </c>
      <c r="U810" s="185">
        <v>1369</v>
      </c>
      <c r="V810" s="157" t="s">
        <v>999</v>
      </c>
      <c r="W810" s="157" t="s">
        <v>1003</v>
      </c>
    </row>
    <row r="811" spans="1:23" ht="16" customHeight="1">
      <c r="A811" s="210" t="s">
        <v>1375</v>
      </c>
      <c r="B811" s="210" t="s">
        <v>1376</v>
      </c>
      <c r="C811" s="211" t="s">
        <v>968</v>
      </c>
      <c r="D811" s="211">
        <v>17228</v>
      </c>
      <c r="E811" s="212">
        <v>44804</v>
      </c>
      <c r="F811" s="213"/>
      <c r="G811" s="213"/>
      <c r="H811" s="213"/>
      <c r="I811" s="214">
        <v>16149.39</v>
      </c>
      <c r="J811" s="212">
        <v>44834</v>
      </c>
      <c r="K811" s="211" t="s">
        <v>1371</v>
      </c>
      <c r="L811" s="213"/>
      <c r="M811" s="210" t="s">
        <v>1371</v>
      </c>
      <c r="N811" s="214">
        <v>16149.39</v>
      </c>
      <c r="O811" s="215"/>
      <c r="P811" s="213"/>
      <c r="Q811" s="213"/>
      <c r="R811" s="213"/>
      <c r="S811" s="213"/>
      <c r="T811" s="214" t="s">
        <v>1366</v>
      </c>
      <c r="U811" s="185">
        <v>1369</v>
      </c>
      <c r="V811" s="157" t="s">
        <v>999</v>
      </c>
      <c r="W811" s="157" t="s">
        <v>1003</v>
      </c>
    </row>
    <row r="812" spans="1:23" ht="16" customHeight="1">
      <c r="A812" s="210" t="s">
        <v>1375</v>
      </c>
      <c r="B812" s="210" t="s">
        <v>1376</v>
      </c>
      <c r="C812" s="211" t="s">
        <v>968</v>
      </c>
      <c r="D812" s="211">
        <v>17229</v>
      </c>
      <c r="E812" s="212">
        <v>44804</v>
      </c>
      <c r="F812" s="213"/>
      <c r="G812" s="213"/>
      <c r="H812" s="213"/>
      <c r="I812" s="214">
        <v>21075.68</v>
      </c>
      <c r="J812" s="212">
        <v>44834</v>
      </c>
      <c r="K812" s="211" t="s">
        <v>1371</v>
      </c>
      <c r="L812" s="213"/>
      <c r="M812" s="210" t="s">
        <v>1371</v>
      </c>
      <c r="N812" s="214">
        <v>21075.68</v>
      </c>
      <c r="O812" s="215"/>
      <c r="P812" s="213"/>
      <c r="Q812" s="213"/>
      <c r="R812" s="213"/>
      <c r="S812" s="213"/>
      <c r="T812" s="214" t="s">
        <v>1366</v>
      </c>
      <c r="U812" s="185">
        <v>1369</v>
      </c>
      <c r="V812" s="157" t="s">
        <v>999</v>
      </c>
      <c r="W812" s="157" t="s">
        <v>1003</v>
      </c>
    </row>
    <row r="813" spans="1:23" ht="16" customHeight="1">
      <c r="A813" s="210" t="s">
        <v>1375</v>
      </c>
      <c r="B813" s="210" t="s">
        <v>1376</v>
      </c>
      <c r="C813" s="211" t="s">
        <v>968</v>
      </c>
      <c r="D813" s="211">
        <v>17230</v>
      </c>
      <c r="E813" s="212">
        <v>44804</v>
      </c>
      <c r="F813" s="213"/>
      <c r="G813" s="213"/>
      <c r="H813" s="213"/>
      <c r="I813" s="214">
        <v>16487.900000000001</v>
      </c>
      <c r="J813" s="212">
        <v>44834</v>
      </c>
      <c r="K813" s="211" t="s">
        <v>1371</v>
      </c>
      <c r="L813" s="213"/>
      <c r="M813" s="210" t="s">
        <v>1371</v>
      </c>
      <c r="N813" s="214">
        <v>16487.900000000001</v>
      </c>
      <c r="O813" s="215"/>
      <c r="P813" s="213"/>
      <c r="Q813" s="213"/>
      <c r="R813" s="213"/>
      <c r="S813" s="213"/>
      <c r="T813" s="214" t="s">
        <v>1366</v>
      </c>
      <c r="U813" s="185">
        <v>1369</v>
      </c>
      <c r="V813" s="157" t="s">
        <v>999</v>
      </c>
      <c r="W813" s="157" t="s">
        <v>1003</v>
      </c>
    </row>
    <row r="814" spans="1:23" ht="16" customHeight="1">
      <c r="A814" s="210" t="s">
        <v>1375</v>
      </c>
      <c r="B814" s="210" t="s">
        <v>1376</v>
      </c>
      <c r="C814" s="211" t="s">
        <v>968</v>
      </c>
      <c r="D814" s="211">
        <v>17231</v>
      </c>
      <c r="E814" s="212">
        <v>44804</v>
      </c>
      <c r="F814" s="213"/>
      <c r="G814" s="213"/>
      <c r="H814" s="213"/>
      <c r="I814" s="214">
        <v>13600.76</v>
      </c>
      <c r="J814" s="212">
        <v>44834</v>
      </c>
      <c r="K814" s="211" t="s">
        <v>1371</v>
      </c>
      <c r="L814" s="213"/>
      <c r="M814" s="210" t="s">
        <v>1371</v>
      </c>
      <c r="N814" s="214">
        <v>13600.76</v>
      </c>
      <c r="O814" s="215"/>
      <c r="P814" s="213"/>
      <c r="Q814" s="213"/>
      <c r="R814" s="213"/>
      <c r="S814" s="213"/>
      <c r="T814" s="214" t="s">
        <v>1366</v>
      </c>
      <c r="U814" s="185">
        <v>1369</v>
      </c>
      <c r="V814" s="157" t="s">
        <v>999</v>
      </c>
      <c r="W814" s="157" t="s">
        <v>1003</v>
      </c>
    </row>
    <row r="815" spans="1:23" ht="16" customHeight="1">
      <c r="A815" s="210" t="s">
        <v>1375</v>
      </c>
      <c r="B815" s="210" t="s">
        <v>1376</v>
      </c>
      <c r="C815" s="211" t="s">
        <v>968</v>
      </c>
      <c r="D815" s="211">
        <v>17232</v>
      </c>
      <c r="E815" s="212">
        <v>44804</v>
      </c>
      <c r="F815" s="213"/>
      <c r="G815" s="213"/>
      <c r="H815" s="213"/>
      <c r="I815" s="214">
        <v>28834.76</v>
      </c>
      <c r="J815" s="212">
        <v>44834</v>
      </c>
      <c r="K815" s="211" t="s">
        <v>1371</v>
      </c>
      <c r="L815" s="213"/>
      <c r="M815" s="210" t="s">
        <v>1371</v>
      </c>
      <c r="N815" s="214">
        <v>28834.76</v>
      </c>
      <c r="O815" s="215"/>
      <c r="P815" s="213"/>
      <c r="Q815" s="213"/>
      <c r="R815" s="213"/>
      <c r="S815" s="213"/>
      <c r="T815" s="214" t="s">
        <v>1366</v>
      </c>
      <c r="U815" s="185">
        <v>1369</v>
      </c>
      <c r="V815" s="157" t="s">
        <v>999</v>
      </c>
      <c r="W815" s="157" t="s">
        <v>1003</v>
      </c>
    </row>
    <row r="816" spans="1:23" ht="16" customHeight="1">
      <c r="A816" s="210" t="s">
        <v>1375</v>
      </c>
      <c r="B816" s="210" t="s">
        <v>1376</v>
      </c>
      <c r="C816" s="211" t="s">
        <v>968</v>
      </c>
      <c r="D816" s="211">
        <v>17233</v>
      </c>
      <c r="E816" s="212">
        <v>44804</v>
      </c>
      <c r="F816" s="213"/>
      <c r="G816" s="213"/>
      <c r="H816" s="213"/>
      <c r="I816" s="214">
        <v>15784.52</v>
      </c>
      <c r="J816" s="212">
        <v>44834</v>
      </c>
      <c r="K816" s="211" t="s">
        <v>1371</v>
      </c>
      <c r="L816" s="213"/>
      <c r="M816" s="210" t="s">
        <v>1371</v>
      </c>
      <c r="N816" s="214">
        <v>15784.52</v>
      </c>
      <c r="O816" s="215"/>
      <c r="P816" s="213"/>
      <c r="Q816" s="213"/>
      <c r="R816" s="213"/>
      <c r="S816" s="213"/>
      <c r="T816" s="214" t="s">
        <v>1366</v>
      </c>
      <c r="U816" s="185">
        <v>1369</v>
      </c>
      <c r="V816" s="157" t="s">
        <v>999</v>
      </c>
      <c r="W816" s="157" t="s">
        <v>1003</v>
      </c>
    </row>
    <row r="817" spans="1:23" ht="16" customHeight="1">
      <c r="A817" s="210" t="s">
        <v>1375</v>
      </c>
      <c r="B817" s="210" t="s">
        <v>1376</v>
      </c>
      <c r="C817" s="211" t="s">
        <v>968</v>
      </c>
      <c r="D817" s="211">
        <v>17234</v>
      </c>
      <c r="E817" s="212">
        <v>44804</v>
      </c>
      <c r="F817" s="213"/>
      <c r="G817" s="213"/>
      <c r="H817" s="213"/>
      <c r="I817" s="214">
        <v>13953.52</v>
      </c>
      <c r="J817" s="212">
        <v>44834</v>
      </c>
      <c r="K817" s="211" t="s">
        <v>1371</v>
      </c>
      <c r="L817" s="213"/>
      <c r="M817" s="210" t="s">
        <v>1371</v>
      </c>
      <c r="N817" s="214">
        <v>13953.52</v>
      </c>
      <c r="O817" s="215"/>
      <c r="P817" s="213"/>
      <c r="Q817" s="213"/>
      <c r="R817" s="213"/>
      <c r="S817" s="213"/>
      <c r="T817" s="214" t="s">
        <v>1366</v>
      </c>
      <c r="U817" s="185">
        <v>1369</v>
      </c>
      <c r="V817" s="157" t="s">
        <v>999</v>
      </c>
      <c r="W817" s="157" t="s">
        <v>1003</v>
      </c>
    </row>
    <row r="818" spans="1:23" ht="16" customHeight="1">
      <c r="A818" s="210" t="s">
        <v>1375</v>
      </c>
      <c r="B818" s="210" t="s">
        <v>1376</v>
      </c>
      <c r="C818" s="211" t="s">
        <v>968</v>
      </c>
      <c r="D818" s="211">
        <v>17235</v>
      </c>
      <c r="E818" s="212">
        <v>44804</v>
      </c>
      <c r="F818" s="213"/>
      <c r="G818" s="213"/>
      <c r="H818" s="213"/>
      <c r="I818" s="214">
        <v>34449.03</v>
      </c>
      <c r="J818" s="212">
        <v>44834</v>
      </c>
      <c r="K818" s="211" t="s">
        <v>1371</v>
      </c>
      <c r="L818" s="213"/>
      <c r="M818" s="210" t="s">
        <v>1371</v>
      </c>
      <c r="N818" s="214">
        <v>34449.03</v>
      </c>
      <c r="O818" s="215"/>
      <c r="P818" s="213"/>
      <c r="Q818" s="213"/>
      <c r="R818" s="213"/>
      <c r="S818" s="213"/>
      <c r="T818" s="214" t="s">
        <v>1366</v>
      </c>
      <c r="U818" s="185">
        <v>1369</v>
      </c>
      <c r="V818" s="157" t="s">
        <v>999</v>
      </c>
      <c r="W818" s="157" t="s">
        <v>1003</v>
      </c>
    </row>
    <row r="819" spans="1:23" ht="16" customHeight="1">
      <c r="A819" s="210" t="s">
        <v>1375</v>
      </c>
      <c r="B819" s="210" t="s">
        <v>1376</v>
      </c>
      <c r="C819" s="211" t="s">
        <v>968</v>
      </c>
      <c r="D819" s="211">
        <v>17236</v>
      </c>
      <c r="E819" s="212">
        <v>44804</v>
      </c>
      <c r="F819" s="213"/>
      <c r="G819" s="213"/>
      <c r="H819" s="213"/>
      <c r="I819" s="214">
        <v>55007.839999999997</v>
      </c>
      <c r="J819" s="212">
        <v>44834</v>
      </c>
      <c r="K819" s="211" t="s">
        <v>1371</v>
      </c>
      <c r="L819" s="213"/>
      <c r="M819" s="210" t="s">
        <v>1371</v>
      </c>
      <c r="N819" s="214">
        <v>55007.839999999997</v>
      </c>
      <c r="O819" s="215"/>
      <c r="P819" s="213"/>
      <c r="Q819" s="213"/>
      <c r="R819" s="213"/>
      <c r="S819" s="213"/>
      <c r="T819" s="214" t="s">
        <v>1366</v>
      </c>
      <c r="U819" s="185">
        <v>1369</v>
      </c>
      <c r="V819" s="157" t="s">
        <v>999</v>
      </c>
      <c r="W819" s="157" t="s">
        <v>1003</v>
      </c>
    </row>
    <row r="820" spans="1:23" ht="16" customHeight="1">
      <c r="A820" s="210" t="s">
        <v>1375</v>
      </c>
      <c r="B820" s="210" t="s">
        <v>1376</v>
      </c>
      <c r="C820" s="211" t="s">
        <v>968</v>
      </c>
      <c r="D820" s="211">
        <v>17237</v>
      </c>
      <c r="E820" s="212">
        <v>44804</v>
      </c>
      <c r="F820" s="213"/>
      <c r="G820" s="213"/>
      <c r="H820" s="213"/>
      <c r="I820" s="214">
        <v>79464.149999999994</v>
      </c>
      <c r="J820" s="212">
        <v>44834</v>
      </c>
      <c r="K820" s="211" t="s">
        <v>1371</v>
      </c>
      <c r="L820" s="213"/>
      <c r="M820" s="210" t="s">
        <v>1371</v>
      </c>
      <c r="N820" s="214">
        <v>79464.149999999994</v>
      </c>
      <c r="O820" s="215"/>
      <c r="P820" s="213"/>
      <c r="Q820" s="213"/>
      <c r="R820" s="213"/>
      <c r="S820" s="213"/>
      <c r="T820" s="214" t="s">
        <v>1366</v>
      </c>
      <c r="U820" s="185">
        <v>1369</v>
      </c>
      <c r="V820" s="157" t="s">
        <v>999</v>
      </c>
      <c r="W820" s="157" t="s">
        <v>1003</v>
      </c>
    </row>
    <row r="821" spans="1:23" ht="16" customHeight="1">
      <c r="A821" s="210" t="s">
        <v>1375</v>
      </c>
      <c r="B821" s="210" t="s">
        <v>1376</v>
      </c>
      <c r="C821" s="211" t="s">
        <v>968</v>
      </c>
      <c r="D821" s="211">
        <v>17238</v>
      </c>
      <c r="E821" s="212">
        <v>44804</v>
      </c>
      <c r="F821" s="213"/>
      <c r="G821" s="213"/>
      <c r="H821" s="213"/>
      <c r="I821" s="214">
        <v>74545.100000000006</v>
      </c>
      <c r="J821" s="212">
        <v>44834</v>
      </c>
      <c r="K821" s="211" t="s">
        <v>1371</v>
      </c>
      <c r="L821" s="213"/>
      <c r="M821" s="210" t="s">
        <v>1371</v>
      </c>
      <c r="N821" s="214">
        <v>74545.100000000006</v>
      </c>
      <c r="O821" s="215"/>
      <c r="P821" s="213"/>
      <c r="Q821" s="213"/>
      <c r="R821" s="213"/>
      <c r="S821" s="213"/>
      <c r="T821" s="214" t="s">
        <v>1366</v>
      </c>
      <c r="U821" s="185">
        <v>1369</v>
      </c>
      <c r="V821" s="157" t="s">
        <v>999</v>
      </c>
      <c r="W821" s="157" t="s">
        <v>1003</v>
      </c>
    </row>
    <row r="822" spans="1:23" ht="16" customHeight="1">
      <c r="A822" s="210" t="s">
        <v>1375</v>
      </c>
      <c r="B822" s="210" t="s">
        <v>1376</v>
      </c>
      <c r="C822" s="211" t="s">
        <v>968</v>
      </c>
      <c r="D822" s="211">
        <v>17239</v>
      </c>
      <c r="E822" s="212">
        <v>44804</v>
      </c>
      <c r="F822" s="213"/>
      <c r="G822" s="213"/>
      <c r="H822" s="213"/>
      <c r="I822" s="214">
        <v>83100.95</v>
      </c>
      <c r="J822" s="212">
        <v>44834</v>
      </c>
      <c r="K822" s="211" t="s">
        <v>1371</v>
      </c>
      <c r="L822" s="213"/>
      <c r="M822" s="210" t="s">
        <v>1371</v>
      </c>
      <c r="N822" s="214">
        <v>83100.95</v>
      </c>
      <c r="O822" s="215"/>
      <c r="P822" s="213"/>
      <c r="Q822" s="213"/>
      <c r="R822" s="213"/>
      <c r="S822" s="213"/>
      <c r="T822" s="214" t="s">
        <v>1366</v>
      </c>
      <c r="U822" s="185">
        <v>1369</v>
      </c>
      <c r="V822" s="157" t="s">
        <v>999</v>
      </c>
      <c r="W822" s="157" t="s">
        <v>1003</v>
      </c>
    </row>
    <row r="823" spans="1:23" ht="16" customHeight="1">
      <c r="A823" s="210" t="s">
        <v>1375</v>
      </c>
      <c r="B823" s="210" t="s">
        <v>1376</v>
      </c>
      <c r="C823" s="211" t="s">
        <v>968</v>
      </c>
      <c r="D823" s="211">
        <v>17240</v>
      </c>
      <c r="E823" s="212">
        <v>44804</v>
      </c>
      <c r="F823" s="213"/>
      <c r="G823" s="213"/>
      <c r="H823" s="213"/>
      <c r="I823" s="214">
        <v>11096.26</v>
      </c>
      <c r="J823" s="212">
        <v>44834</v>
      </c>
      <c r="K823" s="211" t="s">
        <v>1371</v>
      </c>
      <c r="L823" s="213"/>
      <c r="M823" s="210" t="s">
        <v>1371</v>
      </c>
      <c r="N823" s="214">
        <v>11096.26</v>
      </c>
      <c r="O823" s="215"/>
      <c r="P823" s="213"/>
      <c r="Q823" s="213"/>
      <c r="R823" s="213"/>
      <c r="S823" s="213"/>
      <c r="T823" s="214" t="s">
        <v>1366</v>
      </c>
      <c r="U823" s="185">
        <v>1369</v>
      </c>
      <c r="V823" s="157" t="s">
        <v>999</v>
      </c>
      <c r="W823" s="157" t="s">
        <v>1003</v>
      </c>
    </row>
    <row r="824" spans="1:23" ht="16" customHeight="1">
      <c r="A824" s="210" t="s">
        <v>1375</v>
      </c>
      <c r="B824" s="210" t="s">
        <v>1376</v>
      </c>
      <c r="C824" s="211" t="s">
        <v>968</v>
      </c>
      <c r="D824" s="211">
        <v>17241</v>
      </c>
      <c r="E824" s="212">
        <v>44804</v>
      </c>
      <c r="F824" s="213"/>
      <c r="G824" s="213"/>
      <c r="H824" s="213"/>
      <c r="I824" s="214">
        <v>21543.31</v>
      </c>
      <c r="J824" s="212">
        <v>44834</v>
      </c>
      <c r="K824" s="211" t="s">
        <v>1371</v>
      </c>
      <c r="L824" s="213"/>
      <c r="M824" s="210" t="s">
        <v>1371</v>
      </c>
      <c r="N824" s="214">
        <v>21543.31</v>
      </c>
      <c r="O824" s="215"/>
      <c r="P824" s="213"/>
      <c r="Q824" s="213"/>
      <c r="R824" s="213"/>
      <c r="S824" s="213"/>
      <c r="T824" s="214" t="s">
        <v>1366</v>
      </c>
      <c r="U824" s="185">
        <v>1369</v>
      </c>
      <c r="V824" s="157" t="s">
        <v>999</v>
      </c>
      <c r="W824" s="157" t="s">
        <v>1003</v>
      </c>
    </row>
    <row r="825" spans="1:23" ht="16" customHeight="1">
      <c r="A825" s="210" t="s">
        <v>1375</v>
      </c>
      <c r="B825" s="210" t="s">
        <v>1376</v>
      </c>
      <c r="C825" s="211" t="s">
        <v>968</v>
      </c>
      <c r="D825" s="211">
        <v>17242</v>
      </c>
      <c r="E825" s="212">
        <v>44804</v>
      </c>
      <c r="F825" s="213"/>
      <c r="G825" s="213"/>
      <c r="H825" s="213"/>
      <c r="I825" s="214">
        <v>119525.08</v>
      </c>
      <c r="J825" s="212">
        <v>44834</v>
      </c>
      <c r="K825" s="211" t="s">
        <v>1371</v>
      </c>
      <c r="L825" s="213"/>
      <c r="M825" s="210" t="s">
        <v>1371</v>
      </c>
      <c r="N825" s="214">
        <v>119525.08</v>
      </c>
      <c r="O825" s="215"/>
      <c r="P825" s="213"/>
      <c r="Q825" s="213"/>
      <c r="R825" s="213"/>
      <c r="S825" s="213"/>
      <c r="T825" s="214" t="s">
        <v>1366</v>
      </c>
      <c r="U825" s="185">
        <v>1369</v>
      </c>
      <c r="V825" s="157" t="s">
        <v>999</v>
      </c>
      <c r="W825" s="157" t="s">
        <v>1003</v>
      </c>
    </row>
    <row r="826" spans="1:23" ht="16" customHeight="1">
      <c r="A826" s="210" t="s">
        <v>1375</v>
      </c>
      <c r="B826" s="210" t="s">
        <v>1376</v>
      </c>
      <c r="C826" s="211" t="s">
        <v>968</v>
      </c>
      <c r="D826" s="211">
        <v>17303</v>
      </c>
      <c r="E826" s="212">
        <v>44834</v>
      </c>
      <c r="F826" s="213"/>
      <c r="G826" s="213"/>
      <c r="H826" s="213"/>
      <c r="I826" s="214">
        <v>74999.8</v>
      </c>
      <c r="J826" s="212">
        <v>44865</v>
      </c>
      <c r="K826" s="211" t="s">
        <v>1371</v>
      </c>
      <c r="L826" s="213"/>
      <c r="M826" s="210" t="s">
        <v>1371</v>
      </c>
      <c r="N826" s="214">
        <v>74999.8</v>
      </c>
      <c r="O826" s="215"/>
      <c r="P826" s="213"/>
      <c r="Q826" s="213"/>
      <c r="R826" s="213"/>
      <c r="S826" s="213"/>
      <c r="T826" s="214" t="s">
        <v>1368</v>
      </c>
      <c r="U826" s="185">
        <v>1338</v>
      </c>
      <c r="V826" s="157" t="s">
        <v>999</v>
      </c>
      <c r="W826" s="157" t="s">
        <v>1003</v>
      </c>
    </row>
    <row r="827" spans="1:23" ht="16" customHeight="1">
      <c r="A827" s="210" t="s">
        <v>1375</v>
      </c>
      <c r="B827" s="210" t="s">
        <v>1376</v>
      </c>
      <c r="C827" s="211" t="s">
        <v>968</v>
      </c>
      <c r="D827" s="211">
        <v>17304</v>
      </c>
      <c r="E827" s="212">
        <v>44834</v>
      </c>
      <c r="F827" s="213"/>
      <c r="G827" s="213"/>
      <c r="H827" s="213"/>
      <c r="I827" s="214">
        <v>38132.29</v>
      </c>
      <c r="J827" s="212">
        <v>44865</v>
      </c>
      <c r="K827" s="211" t="s">
        <v>1371</v>
      </c>
      <c r="L827" s="213"/>
      <c r="M827" s="210" t="s">
        <v>1371</v>
      </c>
      <c r="N827" s="214">
        <v>38132.29</v>
      </c>
      <c r="O827" s="215"/>
      <c r="P827" s="213"/>
      <c r="Q827" s="213"/>
      <c r="R827" s="213"/>
      <c r="S827" s="213"/>
      <c r="T827" s="214" t="s">
        <v>1368</v>
      </c>
      <c r="U827" s="185">
        <v>1338</v>
      </c>
      <c r="V827" s="157" t="s">
        <v>999</v>
      </c>
      <c r="W827" s="157" t="s">
        <v>1003</v>
      </c>
    </row>
    <row r="828" spans="1:23" ht="16" customHeight="1">
      <c r="A828" s="210" t="s">
        <v>1375</v>
      </c>
      <c r="B828" s="210" t="s">
        <v>1376</v>
      </c>
      <c r="C828" s="211" t="s">
        <v>968</v>
      </c>
      <c r="D828" s="211">
        <v>17305</v>
      </c>
      <c r="E828" s="212">
        <v>44834</v>
      </c>
      <c r="F828" s="213"/>
      <c r="G828" s="213"/>
      <c r="H828" s="213"/>
      <c r="I828" s="214">
        <v>62611.35</v>
      </c>
      <c r="J828" s="212">
        <v>44865</v>
      </c>
      <c r="K828" s="211" t="s">
        <v>1371</v>
      </c>
      <c r="L828" s="213"/>
      <c r="M828" s="210" t="s">
        <v>1371</v>
      </c>
      <c r="N828" s="214">
        <v>62611.35</v>
      </c>
      <c r="O828" s="215"/>
      <c r="P828" s="213"/>
      <c r="Q828" s="213"/>
      <c r="R828" s="213"/>
      <c r="S828" s="213"/>
      <c r="T828" s="214" t="s">
        <v>1368</v>
      </c>
      <c r="U828" s="185">
        <v>1338</v>
      </c>
      <c r="V828" s="157" t="s">
        <v>999</v>
      </c>
      <c r="W828" s="157" t="s">
        <v>1003</v>
      </c>
    </row>
    <row r="829" spans="1:23" ht="16" customHeight="1">
      <c r="A829" s="210" t="s">
        <v>1375</v>
      </c>
      <c r="B829" s="210" t="s">
        <v>1376</v>
      </c>
      <c r="C829" s="211" t="s">
        <v>968</v>
      </c>
      <c r="D829" s="211">
        <v>17306</v>
      </c>
      <c r="E829" s="212">
        <v>44834</v>
      </c>
      <c r="F829" s="213"/>
      <c r="G829" s="213"/>
      <c r="H829" s="213"/>
      <c r="I829" s="214">
        <v>6768.6</v>
      </c>
      <c r="J829" s="212">
        <v>44865</v>
      </c>
      <c r="K829" s="211" t="s">
        <v>1371</v>
      </c>
      <c r="L829" s="213"/>
      <c r="M829" s="210" t="s">
        <v>1371</v>
      </c>
      <c r="N829" s="214">
        <v>6768.6</v>
      </c>
      <c r="O829" s="215"/>
      <c r="P829" s="213"/>
      <c r="Q829" s="213"/>
      <c r="R829" s="213"/>
      <c r="S829" s="213"/>
      <c r="T829" s="214" t="s">
        <v>1368</v>
      </c>
      <c r="U829" s="185">
        <v>1338</v>
      </c>
      <c r="V829" s="157" t="s">
        <v>999</v>
      </c>
      <c r="W829" s="157" t="s">
        <v>1003</v>
      </c>
    </row>
    <row r="830" spans="1:23" ht="16" customHeight="1">
      <c r="A830" s="210" t="s">
        <v>1375</v>
      </c>
      <c r="B830" s="210" t="s">
        <v>1376</v>
      </c>
      <c r="C830" s="211" t="s">
        <v>968</v>
      </c>
      <c r="D830" s="211">
        <v>17307</v>
      </c>
      <c r="E830" s="212">
        <v>44834</v>
      </c>
      <c r="F830" s="213"/>
      <c r="G830" s="213"/>
      <c r="H830" s="213"/>
      <c r="I830" s="214">
        <v>3252.36</v>
      </c>
      <c r="J830" s="212">
        <v>44865</v>
      </c>
      <c r="K830" s="211" t="s">
        <v>1371</v>
      </c>
      <c r="L830" s="213"/>
      <c r="M830" s="210" t="s">
        <v>1371</v>
      </c>
      <c r="N830" s="214">
        <v>3252.36</v>
      </c>
      <c r="O830" s="215"/>
      <c r="P830" s="213"/>
      <c r="Q830" s="213"/>
      <c r="R830" s="213"/>
      <c r="S830" s="213"/>
      <c r="T830" s="214" t="s">
        <v>1368</v>
      </c>
      <c r="U830" s="185">
        <v>1338</v>
      </c>
      <c r="V830" s="157" t="s">
        <v>999</v>
      </c>
      <c r="W830" s="157" t="s">
        <v>1003</v>
      </c>
    </row>
    <row r="831" spans="1:23" ht="16" customHeight="1">
      <c r="A831" s="210" t="s">
        <v>1375</v>
      </c>
      <c r="B831" s="210" t="s">
        <v>1376</v>
      </c>
      <c r="C831" s="211" t="s">
        <v>968</v>
      </c>
      <c r="D831" s="211">
        <v>17308</v>
      </c>
      <c r="E831" s="212">
        <v>44834</v>
      </c>
      <c r="F831" s="213"/>
      <c r="G831" s="213"/>
      <c r="H831" s="213"/>
      <c r="I831" s="214">
        <v>15754.68</v>
      </c>
      <c r="J831" s="212">
        <v>44865</v>
      </c>
      <c r="K831" s="211" t="s">
        <v>1371</v>
      </c>
      <c r="L831" s="213"/>
      <c r="M831" s="210" t="s">
        <v>1371</v>
      </c>
      <c r="N831" s="214">
        <v>15754.68</v>
      </c>
      <c r="O831" s="215"/>
      <c r="P831" s="213"/>
      <c r="Q831" s="213"/>
      <c r="R831" s="213"/>
      <c r="S831" s="213"/>
      <c r="T831" s="214" t="s">
        <v>1368</v>
      </c>
      <c r="U831" s="185">
        <v>1338</v>
      </c>
      <c r="V831" s="157" t="s">
        <v>999</v>
      </c>
      <c r="W831" s="157" t="s">
        <v>1003</v>
      </c>
    </row>
    <row r="832" spans="1:23" ht="16" customHeight="1">
      <c r="A832" s="210" t="s">
        <v>1375</v>
      </c>
      <c r="B832" s="210" t="s">
        <v>1376</v>
      </c>
      <c r="C832" s="211" t="s">
        <v>968</v>
      </c>
      <c r="D832" s="211">
        <v>17309</v>
      </c>
      <c r="E832" s="212">
        <v>44834</v>
      </c>
      <c r="F832" s="213"/>
      <c r="G832" s="213"/>
      <c r="H832" s="213"/>
      <c r="I832" s="214">
        <v>14902.04</v>
      </c>
      <c r="J832" s="212">
        <v>44865</v>
      </c>
      <c r="K832" s="211" t="s">
        <v>1371</v>
      </c>
      <c r="L832" s="213"/>
      <c r="M832" s="210" t="s">
        <v>1371</v>
      </c>
      <c r="N832" s="214">
        <v>14902.04</v>
      </c>
      <c r="O832" s="215"/>
      <c r="P832" s="213"/>
      <c r="Q832" s="213"/>
      <c r="R832" s="213"/>
      <c r="S832" s="213"/>
      <c r="T832" s="214" t="s">
        <v>1368</v>
      </c>
      <c r="U832" s="185">
        <v>1338</v>
      </c>
      <c r="V832" s="157" t="s">
        <v>999</v>
      </c>
      <c r="W832" s="157" t="s">
        <v>1003</v>
      </c>
    </row>
    <row r="833" spans="1:23" ht="16" customHeight="1">
      <c r="A833" s="210" t="s">
        <v>1375</v>
      </c>
      <c r="B833" s="210" t="s">
        <v>1376</v>
      </c>
      <c r="C833" s="211" t="s">
        <v>968</v>
      </c>
      <c r="D833" s="211">
        <v>17310</v>
      </c>
      <c r="E833" s="212">
        <v>44834</v>
      </c>
      <c r="F833" s="213"/>
      <c r="G833" s="213"/>
      <c r="H833" s="213"/>
      <c r="I833" s="214">
        <v>1468.4</v>
      </c>
      <c r="J833" s="212">
        <v>44865</v>
      </c>
      <c r="K833" s="211" t="s">
        <v>1371</v>
      </c>
      <c r="L833" s="213"/>
      <c r="M833" s="210" t="s">
        <v>1371</v>
      </c>
      <c r="N833" s="214">
        <v>1468.4</v>
      </c>
      <c r="O833" s="215"/>
      <c r="P833" s="213"/>
      <c r="Q833" s="213"/>
      <c r="R833" s="213"/>
      <c r="S833" s="213"/>
      <c r="T833" s="214" t="s">
        <v>1368</v>
      </c>
      <c r="U833" s="185">
        <v>1338</v>
      </c>
      <c r="V833" s="157" t="s">
        <v>999</v>
      </c>
      <c r="W833" s="157" t="s">
        <v>1003</v>
      </c>
    </row>
    <row r="834" spans="1:23" ht="16" customHeight="1">
      <c r="A834" s="210" t="s">
        <v>1375</v>
      </c>
      <c r="B834" s="210" t="s">
        <v>1376</v>
      </c>
      <c r="C834" s="211" t="s">
        <v>968</v>
      </c>
      <c r="D834" s="211">
        <v>17311</v>
      </c>
      <c r="E834" s="212">
        <v>44834</v>
      </c>
      <c r="F834" s="213"/>
      <c r="G834" s="213"/>
      <c r="H834" s="213"/>
      <c r="I834" s="214">
        <v>5965.54</v>
      </c>
      <c r="J834" s="212">
        <v>44865</v>
      </c>
      <c r="K834" s="211" t="s">
        <v>1371</v>
      </c>
      <c r="L834" s="213"/>
      <c r="M834" s="210" t="s">
        <v>1371</v>
      </c>
      <c r="N834" s="214">
        <v>5965.54</v>
      </c>
      <c r="O834" s="215"/>
      <c r="P834" s="213"/>
      <c r="Q834" s="213"/>
      <c r="R834" s="213"/>
      <c r="S834" s="213"/>
      <c r="T834" s="214" t="s">
        <v>1368</v>
      </c>
      <c r="U834" s="185">
        <v>1338</v>
      </c>
      <c r="V834" s="157" t="s">
        <v>999</v>
      </c>
      <c r="W834" s="157" t="s">
        <v>1003</v>
      </c>
    </row>
    <row r="835" spans="1:23" ht="16" customHeight="1">
      <c r="A835" s="210" t="s">
        <v>1375</v>
      </c>
      <c r="B835" s="210" t="s">
        <v>1376</v>
      </c>
      <c r="C835" s="211" t="s">
        <v>968</v>
      </c>
      <c r="D835" s="211">
        <v>17312</v>
      </c>
      <c r="E835" s="212">
        <v>44834</v>
      </c>
      <c r="F835" s="213"/>
      <c r="G835" s="213"/>
      <c r="H835" s="213"/>
      <c r="I835" s="214">
        <v>9992.48</v>
      </c>
      <c r="J835" s="212">
        <v>44865</v>
      </c>
      <c r="K835" s="211" t="s">
        <v>1371</v>
      </c>
      <c r="L835" s="213"/>
      <c r="M835" s="210" t="s">
        <v>1371</v>
      </c>
      <c r="N835" s="214">
        <v>9992.48</v>
      </c>
      <c r="O835" s="215"/>
      <c r="P835" s="213"/>
      <c r="Q835" s="213"/>
      <c r="R835" s="213"/>
      <c r="S835" s="213"/>
      <c r="T835" s="214" t="s">
        <v>1368</v>
      </c>
      <c r="U835" s="185">
        <v>1338</v>
      </c>
      <c r="V835" s="157" t="s">
        <v>999</v>
      </c>
      <c r="W835" s="157" t="s">
        <v>1003</v>
      </c>
    </row>
    <row r="836" spans="1:23" ht="16" customHeight="1">
      <c r="A836" s="210" t="s">
        <v>1375</v>
      </c>
      <c r="B836" s="210" t="s">
        <v>1376</v>
      </c>
      <c r="C836" s="211" t="s">
        <v>968</v>
      </c>
      <c r="D836" s="211">
        <v>17313</v>
      </c>
      <c r="E836" s="212">
        <v>44834</v>
      </c>
      <c r="F836" s="213"/>
      <c r="G836" s="213"/>
      <c r="H836" s="213"/>
      <c r="I836" s="214">
        <v>79835.11</v>
      </c>
      <c r="J836" s="212">
        <v>44865</v>
      </c>
      <c r="K836" s="211" t="s">
        <v>1371</v>
      </c>
      <c r="L836" s="213"/>
      <c r="M836" s="210" t="s">
        <v>1371</v>
      </c>
      <c r="N836" s="214">
        <v>79835.11</v>
      </c>
      <c r="O836" s="215"/>
      <c r="P836" s="213"/>
      <c r="Q836" s="213"/>
      <c r="R836" s="213"/>
      <c r="S836" s="213"/>
      <c r="T836" s="214" t="s">
        <v>1368</v>
      </c>
      <c r="U836" s="185">
        <v>1338</v>
      </c>
      <c r="V836" s="157" t="s">
        <v>999</v>
      </c>
      <c r="W836" s="157" t="s">
        <v>1003</v>
      </c>
    </row>
    <row r="837" spans="1:23" ht="16" customHeight="1">
      <c r="A837" s="210" t="s">
        <v>1375</v>
      </c>
      <c r="B837" s="210" t="s">
        <v>1376</v>
      </c>
      <c r="C837" s="211" t="s">
        <v>968</v>
      </c>
      <c r="D837" s="211">
        <v>17314</v>
      </c>
      <c r="E837" s="212">
        <v>44834</v>
      </c>
      <c r="F837" s="213"/>
      <c r="G837" s="213"/>
      <c r="H837" s="213"/>
      <c r="I837" s="214">
        <v>4718.01</v>
      </c>
      <c r="J837" s="212">
        <v>44865</v>
      </c>
      <c r="K837" s="211" t="s">
        <v>1371</v>
      </c>
      <c r="L837" s="213"/>
      <c r="M837" s="210" t="s">
        <v>1371</v>
      </c>
      <c r="N837" s="214">
        <v>4718.01</v>
      </c>
      <c r="O837" s="215"/>
      <c r="P837" s="213"/>
      <c r="Q837" s="213"/>
      <c r="R837" s="213"/>
      <c r="S837" s="213"/>
      <c r="T837" s="214" t="s">
        <v>1368</v>
      </c>
      <c r="U837" s="185">
        <v>1338</v>
      </c>
      <c r="V837" s="157" t="s">
        <v>999</v>
      </c>
      <c r="W837" s="157" t="s">
        <v>1003</v>
      </c>
    </row>
    <row r="838" spans="1:23" ht="16" customHeight="1">
      <c r="A838" s="210" t="s">
        <v>1375</v>
      </c>
      <c r="B838" s="210" t="s">
        <v>1376</v>
      </c>
      <c r="C838" s="211" t="s">
        <v>968</v>
      </c>
      <c r="D838" s="211">
        <v>17315</v>
      </c>
      <c r="E838" s="212">
        <v>44834</v>
      </c>
      <c r="F838" s="213"/>
      <c r="G838" s="213"/>
      <c r="H838" s="213"/>
      <c r="I838" s="214">
        <v>10952.78</v>
      </c>
      <c r="J838" s="212">
        <v>44865</v>
      </c>
      <c r="K838" s="211" t="s">
        <v>1371</v>
      </c>
      <c r="L838" s="213"/>
      <c r="M838" s="210" t="s">
        <v>1371</v>
      </c>
      <c r="N838" s="214">
        <v>10952.78</v>
      </c>
      <c r="O838" s="215"/>
      <c r="P838" s="213"/>
      <c r="Q838" s="213"/>
      <c r="R838" s="213"/>
      <c r="S838" s="213"/>
      <c r="T838" s="214" t="s">
        <v>1368</v>
      </c>
      <c r="U838" s="185">
        <v>1338</v>
      </c>
      <c r="V838" s="157" t="s">
        <v>999</v>
      </c>
      <c r="W838" s="157" t="s">
        <v>1003</v>
      </c>
    </row>
    <row r="839" spans="1:23" ht="16" customHeight="1">
      <c r="A839" s="210" t="s">
        <v>1375</v>
      </c>
      <c r="B839" s="210" t="s">
        <v>1376</v>
      </c>
      <c r="C839" s="211" t="s">
        <v>968</v>
      </c>
      <c r="D839" s="211">
        <v>17316</v>
      </c>
      <c r="E839" s="212">
        <v>44834</v>
      </c>
      <c r="F839" s="213"/>
      <c r="G839" s="213"/>
      <c r="H839" s="213"/>
      <c r="I839" s="214">
        <v>49689.34</v>
      </c>
      <c r="J839" s="212">
        <v>44865</v>
      </c>
      <c r="K839" s="211" t="s">
        <v>1371</v>
      </c>
      <c r="L839" s="213"/>
      <c r="M839" s="210" t="s">
        <v>1371</v>
      </c>
      <c r="N839" s="214">
        <v>49689.34</v>
      </c>
      <c r="O839" s="215"/>
      <c r="P839" s="213"/>
      <c r="Q839" s="213"/>
      <c r="R839" s="213"/>
      <c r="S839" s="213"/>
      <c r="T839" s="214" t="s">
        <v>1368</v>
      </c>
      <c r="U839" s="185">
        <v>1338</v>
      </c>
      <c r="V839" s="157" t="s">
        <v>999</v>
      </c>
      <c r="W839" s="157" t="s">
        <v>1003</v>
      </c>
    </row>
    <row r="840" spans="1:23" ht="16" customHeight="1">
      <c r="A840" s="210" t="s">
        <v>1375</v>
      </c>
      <c r="B840" s="210" t="s">
        <v>1376</v>
      </c>
      <c r="C840" s="211" t="s">
        <v>968</v>
      </c>
      <c r="D840" s="211">
        <v>17317</v>
      </c>
      <c r="E840" s="212">
        <v>44834</v>
      </c>
      <c r="F840" s="213"/>
      <c r="G840" s="213"/>
      <c r="H840" s="213"/>
      <c r="I840" s="214">
        <v>19342.11</v>
      </c>
      <c r="J840" s="212">
        <v>44865</v>
      </c>
      <c r="K840" s="211" t="s">
        <v>1371</v>
      </c>
      <c r="L840" s="213"/>
      <c r="M840" s="210" t="s">
        <v>1371</v>
      </c>
      <c r="N840" s="214">
        <v>19342.11</v>
      </c>
      <c r="O840" s="215"/>
      <c r="P840" s="213"/>
      <c r="Q840" s="213"/>
      <c r="R840" s="213"/>
      <c r="S840" s="213"/>
      <c r="T840" s="214" t="s">
        <v>1368</v>
      </c>
      <c r="U840" s="185">
        <v>1338</v>
      </c>
      <c r="V840" s="157" t="s">
        <v>999</v>
      </c>
      <c r="W840" s="157" t="s">
        <v>1003</v>
      </c>
    </row>
    <row r="841" spans="1:23" ht="16" customHeight="1">
      <c r="A841" s="210" t="s">
        <v>1375</v>
      </c>
      <c r="B841" s="210" t="s">
        <v>1376</v>
      </c>
      <c r="C841" s="211" t="s">
        <v>968</v>
      </c>
      <c r="D841" s="211">
        <v>17318</v>
      </c>
      <c r="E841" s="212">
        <v>44834</v>
      </c>
      <c r="F841" s="213"/>
      <c r="G841" s="213"/>
      <c r="H841" s="213"/>
      <c r="I841" s="214">
        <v>44934.83</v>
      </c>
      <c r="J841" s="212">
        <v>44865</v>
      </c>
      <c r="K841" s="211" t="s">
        <v>1371</v>
      </c>
      <c r="L841" s="213"/>
      <c r="M841" s="210" t="s">
        <v>1371</v>
      </c>
      <c r="N841" s="214">
        <v>44934.83</v>
      </c>
      <c r="O841" s="215"/>
      <c r="P841" s="213"/>
      <c r="Q841" s="213"/>
      <c r="R841" s="213"/>
      <c r="S841" s="213"/>
      <c r="T841" s="214" t="s">
        <v>1368</v>
      </c>
      <c r="U841" s="185">
        <v>1338</v>
      </c>
      <c r="V841" s="157" t="s">
        <v>999</v>
      </c>
      <c r="W841" s="157" t="s">
        <v>1003</v>
      </c>
    </row>
    <row r="842" spans="1:23" ht="16" customHeight="1">
      <c r="A842" s="210" t="s">
        <v>1375</v>
      </c>
      <c r="B842" s="210" t="s">
        <v>1376</v>
      </c>
      <c r="C842" s="211" t="s">
        <v>968</v>
      </c>
      <c r="D842" s="211">
        <v>17319</v>
      </c>
      <c r="E842" s="212">
        <v>44834</v>
      </c>
      <c r="F842" s="213"/>
      <c r="G842" s="213"/>
      <c r="H842" s="213"/>
      <c r="I842" s="214">
        <v>36835.97</v>
      </c>
      <c r="J842" s="212">
        <v>44865</v>
      </c>
      <c r="K842" s="211" t="s">
        <v>1371</v>
      </c>
      <c r="L842" s="213"/>
      <c r="M842" s="210" t="s">
        <v>1371</v>
      </c>
      <c r="N842" s="214">
        <v>36835.97</v>
      </c>
      <c r="O842" s="215"/>
      <c r="P842" s="213"/>
      <c r="Q842" s="213"/>
      <c r="R842" s="213"/>
      <c r="S842" s="213"/>
      <c r="T842" s="214" t="s">
        <v>1368</v>
      </c>
      <c r="U842" s="185">
        <v>1338</v>
      </c>
      <c r="V842" s="157" t="s">
        <v>999</v>
      </c>
      <c r="W842" s="157" t="s">
        <v>1003</v>
      </c>
    </row>
    <row r="843" spans="1:23" ht="16" customHeight="1">
      <c r="A843" s="210" t="s">
        <v>1375</v>
      </c>
      <c r="B843" s="210" t="s">
        <v>1376</v>
      </c>
      <c r="C843" s="211" t="s">
        <v>968</v>
      </c>
      <c r="D843" s="211">
        <v>17320</v>
      </c>
      <c r="E843" s="212">
        <v>44834</v>
      </c>
      <c r="F843" s="213"/>
      <c r="G843" s="213"/>
      <c r="H843" s="213"/>
      <c r="I843" s="214">
        <v>35291.5</v>
      </c>
      <c r="J843" s="212">
        <v>44865</v>
      </c>
      <c r="K843" s="211" t="s">
        <v>1371</v>
      </c>
      <c r="L843" s="213"/>
      <c r="M843" s="210" t="s">
        <v>1371</v>
      </c>
      <c r="N843" s="214">
        <v>35291.5</v>
      </c>
      <c r="O843" s="215"/>
      <c r="P843" s="213"/>
      <c r="Q843" s="213"/>
      <c r="R843" s="213"/>
      <c r="S843" s="213"/>
      <c r="T843" s="214" t="s">
        <v>1368</v>
      </c>
      <c r="U843" s="185">
        <v>1338</v>
      </c>
      <c r="V843" s="157" t="s">
        <v>999</v>
      </c>
      <c r="W843" s="157" t="s">
        <v>1003</v>
      </c>
    </row>
    <row r="844" spans="1:23" ht="16" customHeight="1">
      <c r="A844" s="210" t="s">
        <v>1375</v>
      </c>
      <c r="B844" s="210" t="s">
        <v>1376</v>
      </c>
      <c r="C844" s="211" t="s">
        <v>968</v>
      </c>
      <c r="D844" s="211">
        <v>17321</v>
      </c>
      <c r="E844" s="212">
        <v>44834</v>
      </c>
      <c r="F844" s="213"/>
      <c r="G844" s="213"/>
      <c r="H844" s="213"/>
      <c r="I844" s="214">
        <v>14250.03</v>
      </c>
      <c r="J844" s="212">
        <v>44865</v>
      </c>
      <c r="K844" s="211" t="s">
        <v>1371</v>
      </c>
      <c r="L844" s="213"/>
      <c r="M844" s="210" t="s">
        <v>1371</v>
      </c>
      <c r="N844" s="214">
        <v>14250.03</v>
      </c>
      <c r="O844" s="215"/>
      <c r="P844" s="213"/>
      <c r="Q844" s="213"/>
      <c r="R844" s="213"/>
      <c r="S844" s="213"/>
      <c r="T844" s="214" t="s">
        <v>1368</v>
      </c>
      <c r="U844" s="185">
        <v>1338</v>
      </c>
      <c r="V844" s="157" t="s">
        <v>999</v>
      </c>
      <c r="W844" s="157" t="s">
        <v>1003</v>
      </c>
    </row>
    <row r="845" spans="1:23" ht="16" customHeight="1">
      <c r="A845" s="210" t="s">
        <v>1375</v>
      </c>
      <c r="B845" s="210" t="s">
        <v>1376</v>
      </c>
      <c r="C845" s="211" t="s">
        <v>968</v>
      </c>
      <c r="D845" s="211">
        <v>17322</v>
      </c>
      <c r="E845" s="212">
        <v>44834</v>
      </c>
      <c r="F845" s="213"/>
      <c r="G845" s="213"/>
      <c r="H845" s="213"/>
      <c r="I845" s="214">
        <v>21903.07</v>
      </c>
      <c r="J845" s="212">
        <v>44865</v>
      </c>
      <c r="K845" s="211" t="s">
        <v>1371</v>
      </c>
      <c r="L845" s="213"/>
      <c r="M845" s="210" t="s">
        <v>1371</v>
      </c>
      <c r="N845" s="214">
        <v>21903.07</v>
      </c>
      <c r="O845" s="215"/>
      <c r="P845" s="213"/>
      <c r="Q845" s="213"/>
      <c r="R845" s="213"/>
      <c r="S845" s="213"/>
      <c r="T845" s="214" t="s">
        <v>1368</v>
      </c>
      <c r="U845" s="185">
        <v>1338</v>
      </c>
      <c r="V845" s="157" t="s">
        <v>999</v>
      </c>
      <c r="W845" s="157" t="s">
        <v>1003</v>
      </c>
    </row>
    <row r="846" spans="1:23" ht="16" customHeight="1">
      <c r="A846" s="210" t="s">
        <v>1375</v>
      </c>
      <c r="B846" s="210" t="s">
        <v>1376</v>
      </c>
      <c r="C846" s="211" t="s">
        <v>968</v>
      </c>
      <c r="D846" s="211">
        <v>17323</v>
      </c>
      <c r="E846" s="212">
        <v>44834</v>
      </c>
      <c r="F846" s="213"/>
      <c r="G846" s="213"/>
      <c r="H846" s="213"/>
      <c r="I846" s="214">
        <v>16118.61</v>
      </c>
      <c r="J846" s="212">
        <v>44865</v>
      </c>
      <c r="K846" s="211" t="s">
        <v>1371</v>
      </c>
      <c r="L846" s="213"/>
      <c r="M846" s="210" t="s">
        <v>1371</v>
      </c>
      <c r="N846" s="214">
        <v>16118.61</v>
      </c>
      <c r="O846" s="215"/>
      <c r="P846" s="213"/>
      <c r="Q846" s="213"/>
      <c r="R846" s="213"/>
      <c r="S846" s="213"/>
      <c r="T846" s="214" t="s">
        <v>1368</v>
      </c>
      <c r="U846" s="185">
        <v>1338</v>
      </c>
      <c r="V846" s="157" t="s">
        <v>999</v>
      </c>
      <c r="W846" s="157" t="s">
        <v>1003</v>
      </c>
    </row>
    <row r="847" spans="1:23" ht="16" customHeight="1">
      <c r="A847" s="210" t="s">
        <v>1375</v>
      </c>
      <c r="B847" s="210" t="s">
        <v>1376</v>
      </c>
      <c r="C847" s="211" t="s">
        <v>968</v>
      </c>
      <c r="D847" s="211">
        <v>17324</v>
      </c>
      <c r="E847" s="212">
        <v>44834</v>
      </c>
      <c r="F847" s="213"/>
      <c r="G847" s="213"/>
      <c r="H847" s="213"/>
      <c r="I847" s="214">
        <v>21056.15</v>
      </c>
      <c r="J847" s="212">
        <v>44865</v>
      </c>
      <c r="K847" s="211" t="s">
        <v>1371</v>
      </c>
      <c r="L847" s="213"/>
      <c r="M847" s="210" t="s">
        <v>1371</v>
      </c>
      <c r="N847" s="214">
        <v>21056.15</v>
      </c>
      <c r="O847" s="215"/>
      <c r="P847" s="213"/>
      <c r="Q847" s="213"/>
      <c r="R847" s="213"/>
      <c r="S847" s="213"/>
      <c r="T847" s="214" t="s">
        <v>1368</v>
      </c>
      <c r="U847" s="185">
        <v>1338</v>
      </c>
      <c r="V847" s="157" t="s">
        <v>999</v>
      </c>
      <c r="W847" s="157" t="s">
        <v>1003</v>
      </c>
    </row>
    <row r="848" spans="1:23" ht="16" customHeight="1">
      <c r="A848" s="210" t="s">
        <v>1375</v>
      </c>
      <c r="B848" s="210" t="s">
        <v>1376</v>
      </c>
      <c r="C848" s="211" t="s">
        <v>968</v>
      </c>
      <c r="D848" s="211">
        <v>17325</v>
      </c>
      <c r="E848" s="212">
        <v>44834</v>
      </c>
      <c r="F848" s="213"/>
      <c r="G848" s="213"/>
      <c r="H848" s="213"/>
      <c r="I848" s="214">
        <v>16487.900000000001</v>
      </c>
      <c r="J848" s="212">
        <v>44865</v>
      </c>
      <c r="K848" s="211" t="s">
        <v>1371</v>
      </c>
      <c r="L848" s="213"/>
      <c r="M848" s="210" t="s">
        <v>1371</v>
      </c>
      <c r="N848" s="214">
        <v>16487.900000000001</v>
      </c>
      <c r="O848" s="215"/>
      <c r="P848" s="213"/>
      <c r="Q848" s="213"/>
      <c r="R848" s="213"/>
      <c r="S848" s="213"/>
      <c r="T848" s="214" t="s">
        <v>1368</v>
      </c>
      <c r="U848" s="185">
        <v>1338</v>
      </c>
      <c r="V848" s="157" t="s">
        <v>999</v>
      </c>
      <c r="W848" s="157" t="s">
        <v>1003</v>
      </c>
    </row>
    <row r="849" spans="1:23" ht="16" customHeight="1">
      <c r="A849" s="210" t="s">
        <v>1375</v>
      </c>
      <c r="B849" s="210" t="s">
        <v>1376</v>
      </c>
      <c r="C849" s="211" t="s">
        <v>968</v>
      </c>
      <c r="D849" s="211">
        <v>17326</v>
      </c>
      <c r="E849" s="212">
        <v>44834</v>
      </c>
      <c r="F849" s="213"/>
      <c r="G849" s="213"/>
      <c r="H849" s="213"/>
      <c r="I849" s="214">
        <v>13600.76</v>
      </c>
      <c r="J849" s="212">
        <v>44865</v>
      </c>
      <c r="K849" s="211" t="s">
        <v>1371</v>
      </c>
      <c r="L849" s="213"/>
      <c r="M849" s="210" t="s">
        <v>1371</v>
      </c>
      <c r="N849" s="214">
        <v>13600.76</v>
      </c>
      <c r="O849" s="215"/>
      <c r="P849" s="213"/>
      <c r="Q849" s="213"/>
      <c r="R849" s="213"/>
      <c r="S849" s="213"/>
      <c r="T849" s="214" t="s">
        <v>1368</v>
      </c>
      <c r="U849" s="185">
        <v>1338</v>
      </c>
      <c r="V849" s="157" t="s">
        <v>999</v>
      </c>
      <c r="W849" s="157" t="s">
        <v>1003</v>
      </c>
    </row>
    <row r="850" spans="1:23" ht="16" customHeight="1">
      <c r="A850" s="210" t="s">
        <v>1375</v>
      </c>
      <c r="B850" s="210" t="s">
        <v>1376</v>
      </c>
      <c r="C850" s="211" t="s">
        <v>968</v>
      </c>
      <c r="D850" s="211">
        <v>17327</v>
      </c>
      <c r="E850" s="212">
        <v>44834</v>
      </c>
      <c r="F850" s="213"/>
      <c r="G850" s="213"/>
      <c r="H850" s="213"/>
      <c r="I850" s="214">
        <v>28834.76</v>
      </c>
      <c r="J850" s="212">
        <v>44865</v>
      </c>
      <c r="K850" s="211" t="s">
        <v>1371</v>
      </c>
      <c r="L850" s="213"/>
      <c r="M850" s="210" t="s">
        <v>1371</v>
      </c>
      <c r="N850" s="214">
        <v>28834.76</v>
      </c>
      <c r="O850" s="215"/>
      <c r="P850" s="213"/>
      <c r="Q850" s="213"/>
      <c r="R850" s="213"/>
      <c r="S850" s="213"/>
      <c r="T850" s="214" t="s">
        <v>1368</v>
      </c>
      <c r="U850" s="185">
        <v>1338</v>
      </c>
      <c r="V850" s="157" t="s">
        <v>999</v>
      </c>
      <c r="W850" s="157" t="s">
        <v>1003</v>
      </c>
    </row>
    <row r="851" spans="1:23" ht="16" customHeight="1">
      <c r="A851" s="210" t="s">
        <v>1375</v>
      </c>
      <c r="B851" s="210" t="s">
        <v>1376</v>
      </c>
      <c r="C851" s="211" t="s">
        <v>968</v>
      </c>
      <c r="D851" s="211">
        <v>17328</v>
      </c>
      <c r="E851" s="212">
        <v>44834</v>
      </c>
      <c r="F851" s="213"/>
      <c r="G851" s="213"/>
      <c r="H851" s="213"/>
      <c r="I851" s="214">
        <v>15784.52</v>
      </c>
      <c r="J851" s="212">
        <v>44865</v>
      </c>
      <c r="K851" s="211" t="s">
        <v>1371</v>
      </c>
      <c r="L851" s="213"/>
      <c r="M851" s="210" t="s">
        <v>1371</v>
      </c>
      <c r="N851" s="214">
        <v>15784.52</v>
      </c>
      <c r="O851" s="215"/>
      <c r="P851" s="213"/>
      <c r="Q851" s="213"/>
      <c r="R851" s="213"/>
      <c r="S851" s="213"/>
      <c r="T851" s="214" t="s">
        <v>1368</v>
      </c>
      <c r="U851" s="185">
        <v>1338</v>
      </c>
      <c r="V851" s="157" t="s">
        <v>999</v>
      </c>
      <c r="W851" s="157" t="s">
        <v>1003</v>
      </c>
    </row>
    <row r="852" spans="1:23" ht="16" customHeight="1">
      <c r="A852" s="210" t="s">
        <v>1375</v>
      </c>
      <c r="B852" s="210" t="s">
        <v>1376</v>
      </c>
      <c r="C852" s="211" t="s">
        <v>968</v>
      </c>
      <c r="D852" s="211">
        <v>17329</v>
      </c>
      <c r="E852" s="212">
        <v>44834</v>
      </c>
      <c r="F852" s="213"/>
      <c r="G852" s="213"/>
      <c r="H852" s="213"/>
      <c r="I852" s="214">
        <v>13953.52</v>
      </c>
      <c r="J852" s="212">
        <v>44865</v>
      </c>
      <c r="K852" s="211" t="s">
        <v>1371</v>
      </c>
      <c r="L852" s="213"/>
      <c r="M852" s="210" t="s">
        <v>1371</v>
      </c>
      <c r="N852" s="214">
        <v>13953.52</v>
      </c>
      <c r="O852" s="215"/>
      <c r="P852" s="213"/>
      <c r="Q852" s="213"/>
      <c r="R852" s="213"/>
      <c r="S852" s="213"/>
      <c r="T852" s="214" t="s">
        <v>1368</v>
      </c>
      <c r="U852" s="185">
        <v>1338</v>
      </c>
      <c r="V852" s="157" t="s">
        <v>999</v>
      </c>
      <c r="W852" s="157" t="s">
        <v>1003</v>
      </c>
    </row>
    <row r="853" spans="1:23" ht="16" customHeight="1">
      <c r="A853" s="210" t="s">
        <v>1375</v>
      </c>
      <c r="B853" s="210" t="s">
        <v>1376</v>
      </c>
      <c r="C853" s="211" t="s">
        <v>968</v>
      </c>
      <c r="D853" s="211">
        <v>17330</v>
      </c>
      <c r="E853" s="212">
        <v>44834</v>
      </c>
      <c r="F853" s="213"/>
      <c r="G853" s="213"/>
      <c r="H853" s="213"/>
      <c r="I853" s="214">
        <v>34465.01</v>
      </c>
      <c r="J853" s="212">
        <v>44865</v>
      </c>
      <c r="K853" s="211" t="s">
        <v>1371</v>
      </c>
      <c r="L853" s="213"/>
      <c r="M853" s="210" t="s">
        <v>1371</v>
      </c>
      <c r="N853" s="214">
        <v>34465.01</v>
      </c>
      <c r="O853" s="215"/>
      <c r="P853" s="213"/>
      <c r="Q853" s="213"/>
      <c r="R853" s="213"/>
      <c r="S853" s="213"/>
      <c r="T853" s="214" t="s">
        <v>1368</v>
      </c>
      <c r="U853" s="185">
        <v>1338</v>
      </c>
      <c r="V853" s="157" t="s">
        <v>999</v>
      </c>
      <c r="W853" s="157" t="s">
        <v>1003</v>
      </c>
    </row>
    <row r="854" spans="1:23" ht="16" customHeight="1">
      <c r="A854" s="210" t="s">
        <v>1375</v>
      </c>
      <c r="B854" s="210" t="s">
        <v>1376</v>
      </c>
      <c r="C854" s="211" t="s">
        <v>968</v>
      </c>
      <c r="D854" s="211">
        <v>17331</v>
      </c>
      <c r="E854" s="212">
        <v>44834</v>
      </c>
      <c r="F854" s="213"/>
      <c r="G854" s="213"/>
      <c r="H854" s="213"/>
      <c r="I854" s="214">
        <v>52401.55</v>
      </c>
      <c r="J854" s="212">
        <v>44865</v>
      </c>
      <c r="K854" s="211" t="s">
        <v>1371</v>
      </c>
      <c r="L854" s="213"/>
      <c r="M854" s="210" t="s">
        <v>1371</v>
      </c>
      <c r="N854" s="214">
        <v>52401.55</v>
      </c>
      <c r="O854" s="215"/>
      <c r="P854" s="213"/>
      <c r="Q854" s="213"/>
      <c r="R854" s="213"/>
      <c r="S854" s="213"/>
      <c r="T854" s="214" t="s">
        <v>1368</v>
      </c>
      <c r="U854" s="185">
        <v>1338</v>
      </c>
      <c r="V854" s="157" t="s">
        <v>999</v>
      </c>
      <c r="W854" s="157" t="s">
        <v>1003</v>
      </c>
    </row>
    <row r="855" spans="1:23" ht="16" customHeight="1">
      <c r="A855" s="210" t="s">
        <v>1375</v>
      </c>
      <c r="B855" s="210" t="s">
        <v>1376</v>
      </c>
      <c r="C855" s="211" t="s">
        <v>968</v>
      </c>
      <c r="D855" s="211">
        <v>17332</v>
      </c>
      <c r="E855" s="212">
        <v>44834</v>
      </c>
      <c r="F855" s="213"/>
      <c r="G855" s="213"/>
      <c r="H855" s="213"/>
      <c r="I855" s="214">
        <v>76651.490000000005</v>
      </c>
      <c r="J855" s="212">
        <v>44865</v>
      </c>
      <c r="K855" s="211" t="s">
        <v>1371</v>
      </c>
      <c r="L855" s="213"/>
      <c r="M855" s="210" t="s">
        <v>1371</v>
      </c>
      <c r="N855" s="214">
        <v>76651.490000000005</v>
      </c>
      <c r="O855" s="215"/>
      <c r="P855" s="213"/>
      <c r="Q855" s="213"/>
      <c r="R855" s="213"/>
      <c r="S855" s="213"/>
      <c r="T855" s="214" t="s">
        <v>1368</v>
      </c>
      <c r="U855" s="185">
        <v>1338</v>
      </c>
      <c r="V855" s="157" t="s">
        <v>999</v>
      </c>
      <c r="W855" s="157" t="s">
        <v>1003</v>
      </c>
    </row>
    <row r="856" spans="1:23" ht="16" customHeight="1">
      <c r="A856" s="210" t="s">
        <v>1375</v>
      </c>
      <c r="B856" s="210" t="s">
        <v>1376</v>
      </c>
      <c r="C856" s="211" t="s">
        <v>968</v>
      </c>
      <c r="D856" s="211">
        <v>17333</v>
      </c>
      <c r="E856" s="212">
        <v>44834</v>
      </c>
      <c r="F856" s="213"/>
      <c r="G856" s="213"/>
      <c r="H856" s="213"/>
      <c r="I856" s="214">
        <v>71613.919999999998</v>
      </c>
      <c r="J856" s="212">
        <v>44865</v>
      </c>
      <c r="K856" s="211" t="s">
        <v>1371</v>
      </c>
      <c r="L856" s="213"/>
      <c r="M856" s="210" t="s">
        <v>1371</v>
      </c>
      <c r="N856" s="214">
        <v>71613.919999999998</v>
      </c>
      <c r="O856" s="215"/>
      <c r="P856" s="213"/>
      <c r="Q856" s="213"/>
      <c r="R856" s="213"/>
      <c r="S856" s="213"/>
      <c r="T856" s="214" t="s">
        <v>1368</v>
      </c>
      <c r="U856" s="185">
        <v>1338</v>
      </c>
      <c r="V856" s="157" t="s">
        <v>999</v>
      </c>
      <c r="W856" s="157" t="s">
        <v>1003</v>
      </c>
    </row>
    <row r="857" spans="1:23" ht="16" customHeight="1">
      <c r="A857" s="210" t="s">
        <v>1375</v>
      </c>
      <c r="B857" s="210" t="s">
        <v>1376</v>
      </c>
      <c r="C857" s="211" t="s">
        <v>968</v>
      </c>
      <c r="D857" s="211">
        <v>17334</v>
      </c>
      <c r="E857" s="212">
        <v>44834</v>
      </c>
      <c r="F857" s="213"/>
      <c r="G857" s="213"/>
      <c r="H857" s="213"/>
      <c r="I857" s="214">
        <v>82706.12</v>
      </c>
      <c r="J857" s="212">
        <v>44865</v>
      </c>
      <c r="K857" s="211" t="s">
        <v>1371</v>
      </c>
      <c r="L857" s="213"/>
      <c r="M857" s="210" t="s">
        <v>1371</v>
      </c>
      <c r="N857" s="214">
        <v>82706.12</v>
      </c>
      <c r="O857" s="215"/>
      <c r="P857" s="213"/>
      <c r="Q857" s="213"/>
      <c r="R857" s="213"/>
      <c r="S857" s="213"/>
      <c r="T857" s="214" t="s">
        <v>1368</v>
      </c>
      <c r="U857" s="185">
        <v>1338</v>
      </c>
      <c r="V857" s="157" t="s">
        <v>999</v>
      </c>
      <c r="W857" s="157" t="s">
        <v>1003</v>
      </c>
    </row>
    <row r="858" spans="1:23" ht="16" customHeight="1">
      <c r="A858" s="210" t="s">
        <v>1375</v>
      </c>
      <c r="B858" s="210" t="s">
        <v>1376</v>
      </c>
      <c r="C858" s="211" t="s">
        <v>968</v>
      </c>
      <c r="D858" s="211">
        <v>17335</v>
      </c>
      <c r="E858" s="212">
        <v>44834</v>
      </c>
      <c r="F858" s="213"/>
      <c r="G858" s="213"/>
      <c r="H858" s="213"/>
      <c r="I858" s="214">
        <v>11096.26</v>
      </c>
      <c r="J858" s="212">
        <v>44865</v>
      </c>
      <c r="K858" s="211" t="s">
        <v>1371</v>
      </c>
      <c r="L858" s="213"/>
      <c r="M858" s="210" t="s">
        <v>1371</v>
      </c>
      <c r="N858" s="214">
        <v>11096.26</v>
      </c>
      <c r="O858" s="215"/>
      <c r="P858" s="213"/>
      <c r="Q858" s="213"/>
      <c r="R858" s="213"/>
      <c r="S858" s="213"/>
      <c r="T858" s="214" t="s">
        <v>1368</v>
      </c>
      <c r="U858" s="185">
        <v>1338</v>
      </c>
      <c r="V858" s="157" t="s">
        <v>999</v>
      </c>
      <c r="W858" s="157" t="s">
        <v>1003</v>
      </c>
    </row>
    <row r="859" spans="1:23" ht="16" customHeight="1">
      <c r="A859" s="210" t="s">
        <v>1375</v>
      </c>
      <c r="B859" s="210" t="s">
        <v>1376</v>
      </c>
      <c r="C859" s="211" t="s">
        <v>968</v>
      </c>
      <c r="D859" s="211">
        <v>17336</v>
      </c>
      <c r="E859" s="212">
        <v>44834</v>
      </c>
      <c r="F859" s="213"/>
      <c r="G859" s="213"/>
      <c r="H859" s="213"/>
      <c r="I859" s="214">
        <v>21269.67</v>
      </c>
      <c r="J859" s="212">
        <v>44865</v>
      </c>
      <c r="K859" s="211" t="s">
        <v>1371</v>
      </c>
      <c r="L859" s="213"/>
      <c r="M859" s="210" t="s">
        <v>1371</v>
      </c>
      <c r="N859" s="214">
        <v>21269.67</v>
      </c>
      <c r="O859" s="215"/>
      <c r="P859" s="213"/>
      <c r="Q859" s="213"/>
      <c r="R859" s="213"/>
      <c r="S859" s="213"/>
      <c r="T859" s="214" t="s">
        <v>1368</v>
      </c>
      <c r="U859" s="185">
        <v>1338</v>
      </c>
      <c r="V859" s="157" t="s">
        <v>999</v>
      </c>
      <c r="W859" s="157" t="s">
        <v>1003</v>
      </c>
    </row>
    <row r="860" spans="1:23" ht="16" customHeight="1">
      <c r="A860" s="210" t="s">
        <v>1375</v>
      </c>
      <c r="B860" s="210" t="s">
        <v>1376</v>
      </c>
      <c r="C860" s="211" t="s">
        <v>968</v>
      </c>
      <c r="D860" s="211">
        <v>17337</v>
      </c>
      <c r="E860" s="212">
        <v>44834</v>
      </c>
      <c r="F860" s="213"/>
      <c r="G860" s="213"/>
      <c r="H860" s="213"/>
      <c r="I860" s="214">
        <v>119145.02</v>
      </c>
      <c r="J860" s="212">
        <v>44865</v>
      </c>
      <c r="K860" s="211" t="s">
        <v>1371</v>
      </c>
      <c r="L860" s="213"/>
      <c r="M860" s="210" t="s">
        <v>1371</v>
      </c>
      <c r="N860" s="214">
        <v>119145.02</v>
      </c>
      <c r="O860" s="215"/>
      <c r="P860" s="213"/>
      <c r="Q860" s="213"/>
      <c r="R860" s="213"/>
      <c r="S860" s="213"/>
      <c r="T860" s="214" t="s">
        <v>1368</v>
      </c>
      <c r="U860" s="185">
        <v>1338</v>
      </c>
      <c r="V860" s="157" t="s">
        <v>999</v>
      </c>
      <c r="W860" s="157" t="s">
        <v>1003</v>
      </c>
    </row>
    <row r="861" spans="1:23" ht="16" customHeight="1">
      <c r="A861" s="210" t="s">
        <v>1375</v>
      </c>
      <c r="B861" s="210" t="s">
        <v>1376</v>
      </c>
      <c r="C861" s="211" t="s">
        <v>968</v>
      </c>
      <c r="D861" s="211">
        <v>17338</v>
      </c>
      <c r="E861" s="212">
        <v>44834</v>
      </c>
      <c r="F861" s="213"/>
      <c r="G861" s="213"/>
      <c r="H861" s="213"/>
      <c r="I861" s="214">
        <v>22856.3</v>
      </c>
      <c r="J861" s="212">
        <v>44865</v>
      </c>
      <c r="K861" s="211" t="s">
        <v>1371</v>
      </c>
      <c r="L861" s="213"/>
      <c r="M861" s="210" t="s">
        <v>1371</v>
      </c>
      <c r="N861" s="214">
        <v>22856.3</v>
      </c>
      <c r="O861" s="215"/>
      <c r="P861" s="213"/>
      <c r="Q861" s="213"/>
      <c r="R861" s="213"/>
      <c r="S861" s="213"/>
      <c r="T861" s="214" t="s">
        <v>1368</v>
      </c>
      <c r="U861" s="185">
        <v>1338</v>
      </c>
      <c r="V861" s="157" t="s">
        <v>999</v>
      </c>
      <c r="W861" s="157" t="s">
        <v>1003</v>
      </c>
    </row>
    <row r="862" spans="1:23" ht="16" customHeight="1">
      <c r="A862" s="210" t="s">
        <v>1375</v>
      </c>
      <c r="B862" s="210" t="s">
        <v>1376</v>
      </c>
      <c r="C862" s="211" t="s">
        <v>968</v>
      </c>
      <c r="D862" s="211">
        <v>17339</v>
      </c>
      <c r="E862" s="212">
        <v>44834</v>
      </c>
      <c r="F862" s="213"/>
      <c r="G862" s="213"/>
      <c r="H862" s="213"/>
      <c r="I862" s="214">
        <v>18035.259999999998</v>
      </c>
      <c r="J862" s="212">
        <v>44865</v>
      </c>
      <c r="K862" s="211" t="s">
        <v>1371</v>
      </c>
      <c r="L862" s="213"/>
      <c r="M862" s="210" t="s">
        <v>1371</v>
      </c>
      <c r="N862" s="214">
        <v>18035.259999999998</v>
      </c>
      <c r="O862" s="215"/>
      <c r="P862" s="213"/>
      <c r="Q862" s="213"/>
      <c r="R862" s="213"/>
      <c r="S862" s="213"/>
      <c r="T862" s="214" t="s">
        <v>1368</v>
      </c>
      <c r="U862" s="185">
        <v>1338</v>
      </c>
      <c r="V862" s="157" t="s">
        <v>999</v>
      </c>
      <c r="W862" s="157" t="s">
        <v>1003</v>
      </c>
    </row>
    <row r="863" spans="1:23" ht="16" customHeight="1">
      <c r="A863" s="210" t="s">
        <v>1375</v>
      </c>
      <c r="B863" s="210" t="s">
        <v>1376</v>
      </c>
      <c r="C863" s="211" t="s">
        <v>968</v>
      </c>
      <c r="D863" s="211">
        <v>17398</v>
      </c>
      <c r="E863" s="212">
        <v>44865</v>
      </c>
      <c r="F863" s="213"/>
      <c r="G863" s="213"/>
      <c r="H863" s="213"/>
      <c r="I863" s="214">
        <v>74570.789999999994</v>
      </c>
      <c r="J863" s="212">
        <v>44895</v>
      </c>
      <c r="K863" s="211" t="s">
        <v>1371</v>
      </c>
      <c r="L863" s="213"/>
      <c r="M863" s="210" t="s">
        <v>1371</v>
      </c>
      <c r="N863" s="214">
        <v>74570.789999999994</v>
      </c>
      <c r="O863" s="215"/>
      <c r="P863" s="213"/>
      <c r="Q863" s="213"/>
      <c r="R863" s="213"/>
      <c r="S863" s="213"/>
      <c r="T863" s="214" t="s">
        <v>1366</v>
      </c>
      <c r="U863" s="185">
        <v>1308</v>
      </c>
      <c r="V863" s="157" t="s">
        <v>999</v>
      </c>
      <c r="W863" s="157" t="s">
        <v>1003</v>
      </c>
    </row>
    <row r="864" spans="1:23" ht="16" customHeight="1">
      <c r="A864" s="210" t="s">
        <v>1375</v>
      </c>
      <c r="B864" s="210" t="s">
        <v>1376</v>
      </c>
      <c r="C864" s="211" t="s">
        <v>968</v>
      </c>
      <c r="D864" s="211">
        <v>17399</v>
      </c>
      <c r="E864" s="212">
        <v>44865</v>
      </c>
      <c r="F864" s="213"/>
      <c r="G864" s="213"/>
      <c r="H864" s="213"/>
      <c r="I864" s="214">
        <v>38182.6</v>
      </c>
      <c r="J864" s="212">
        <v>44895</v>
      </c>
      <c r="K864" s="211" t="s">
        <v>1371</v>
      </c>
      <c r="L864" s="213"/>
      <c r="M864" s="210" t="s">
        <v>1371</v>
      </c>
      <c r="N864" s="214">
        <v>38182.6</v>
      </c>
      <c r="O864" s="215"/>
      <c r="P864" s="213"/>
      <c r="Q864" s="213"/>
      <c r="R864" s="213"/>
      <c r="S864" s="213"/>
      <c r="T864" s="214" t="s">
        <v>1366</v>
      </c>
      <c r="U864" s="185">
        <v>1308</v>
      </c>
      <c r="V864" s="157" t="s">
        <v>999</v>
      </c>
      <c r="W864" s="157" t="s">
        <v>1003</v>
      </c>
    </row>
    <row r="865" spans="1:23" ht="16" customHeight="1">
      <c r="A865" s="210" t="s">
        <v>1375</v>
      </c>
      <c r="B865" s="210" t="s">
        <v>1376</v>
      </c>
      <c r="C865" s="211" t="s">
        <v>968</v>
      </c>
      <c r="D865" s="211">
        <v>17400</v>
      </c>
      <c r="E865" s="212">
        <v>44865</v>
      </c>
      <c r="F865" s="213"/>
      <c r="G865" s="213"/>
      <c r="H865" s="213"/>
      <c r="I865" s="214">
        <v>62519.360000000001</v>
      </c>
      <c r="J865" s="212">
        <v>44895</v>
      </c>
      <c r="K865" s="211" t="s">
        <v>1371</v>
      </c>
      <c r="L865" s="213"/>
      <c r="M865" s="210" t="s">
        <v>1371</v>
      </c>
      <c r="N865" s="214">
        <v>62519.360000000001</v>
      </c>
      <c r="O865" s="215"/>
      <c r="P865" s="213"/>
      <c r="Q865" s="213"/>
      <c r="R865" s="213"/>
      <c r="S865" s="213"/>
      <c r="T865" s="214" t="s">
        <v>1366</v>
      </c>
      <c r="U865" s="185">
        <v>1308</v>
      </c>
      <c r="V865" s="157" t="s">
        <v>999</v>
      </c>
      <c r="W865" s="157" t="s">
        <v>1003</v>
      </c>
    </row>
    <row r="866" spans="1:23" ht="16" customHeight="1">
      <c r="A866" s="210" t="s">
        <v>1375</v>
      </c>
      <c r="B866" s="210" t="s">
        <v>1376</v>
      </c>
      <c r="C866" s="211" t="s">
        <v>968</v>
      </c>
      <c r="D866" s="211">
        <v>17401</v>
      </c>
      <c r="E866" s="212">
        <v>44865</v>
      </c>
      <c r="F866" s="213"/>
      <c r="G866" s="213"/>
      <c r="H866" s="213"/>
      <c r="I866" s="214">
        <v>6783.62</v>
      </c>
      <c r="J866" s="212">
        <v>44895</v>
      </c>
      <c r="K866" s="211" t="s">
        <v>1371</v>
      </c>
      <c r="L866" s="213"/>
      <c r="M866" s="210" t="s">
        <v>1371</v>
      </c>
      <c r="N866" s="214">
        <v>6783.62</v>
      </c>
      <c r="O866" s="215"/>
      <c r="P866" s="213"/>
      <c r="Q866" s="213"/>
      <c r="R866" s="213"/>
      <c r="S866" s="213"/>
      <c r="T866" s="214" t="s">
        <v>1366</v>
      </c>
      <c r="U866" s="185">
        <v>1308</v>
      </c>
      <c r="V866" s="157" t="s">
        <v>999</v>
      </c>
      <c r="W866" s="157" t="s">
        <v>1003</v>
      </c>
    </row>
    <row r="867" spans="1:23" ht="16" customHeight="1">
      <c r="A867" s="210" t="s">
        <v>1375</v>
      </c>
      <c r="B867" s="210" t="s">
        <v>1376</v>
      </c>
      <c r="C867" s="211" t="s">
        <v>968</v>
      </c>
      <c r="D867" s="211">
        <v>17402</v>
      </c>
      <c r="E867" s="212">
        <v>44865</v>
      </c>
      <c r="F867" s="213"/>
      <c r="G867" s="213"/>
      <c r="H867" s="213"/>
      <c r="I867" s="214">
        <v>3049.48</v>
      </c>
      <c r="J867" s="212">
        <v>44895</v>
      </c>
      <c r="K867" s="211" t="s">
        <v>1371</v>
      </c>
      <c r="L867" s="213"/>
      <c r="M867" s="210" t="s">
        <v>1371</v>
      </c>
      <c r="N867" s="214">
        <v>3049.48</v>
      </c>
      <c r="O867" s="215"/>
      <c r="P867" s="213"/>
      <c r="Q867" s="213"/>
      <c r="R867" s="213"/>
      <c r="S867" s="213"/>
      <c r="T867" s="214" t="s">
        <v>1366</v>
      </c>
      <c r="U867" s="185">
        <v>1308</v>
      </c>
      <c r="V867" s="157" t="s">
        <v>999</v>
      </c>
      <c r="W867" s="157" t="s">
        <v>1003</v>
      </c>
    </row>
    <row r="868" spans="1:23" ht="16" customHeight="1">
      <c r="A868" s="210" t="s">
        <v>1375</v>
      </c>
      <c r="B868" s="210" t="s">
        <v>1376</v>
      </c>
      <c r="C868" s="211" t="s">
        <v>968</v>
      </c>
      <c r="D868" s="211">
        <v>17403</v>
      </c>
      <c r="E868" s="212">
        <v>44865</v>
      </c>
      <c r="F868" s="213"/>
      <c r="G868" s="213"/>
      <c r="H868" s="213"/>
      <c r="I868" s="214">
        <v>15835.6</v>
      </c>
      <c r="J868" s="212">
        <v>44895</v>
      </c>
      <c r="K868" s="211" t="s">
        <v>1371</v>
      </c>
      <c r="L868" s="213"/>
      <c r="M868" s="210" t="s">
        <v>1371</v>
      </c>
      <c r="N868" s="214">
        <v>15835.6</v>
      </c>
      <c r="O868" s="215"/>
      <c r="P868" s="213"/>
      <c r="Q868" s="213"/>
      <c r="R868" s="213"/>
      <c r="S868" s="213"/>
      <c r="T868" s="214" t="s">
        <v>1366</v>
      </c>
      <c r="U868" s="185">
        <v>1308</v>
      </c>
      <c r="V868" s="157" t="s">
        <v>999</v>
      </c>
      <c r="W868" s="157" t="s">
        <v>1003</v>
      </c>
    </row>
    <row r="869" spans="1:23" ht="16" customHeight="1">
      <c r="A869" s="210" t="s">
        <v>1375</v>
      </c>
      <c r="B869" s="210" t="s">
        <v>1376</v>
      </c>
      <c r="C869" s="211" t="s">
        <v>968</v>
      </c>
      <c r="D869" s="211">
        <v>17404</v>
      </c>
      <c r="E869" s="212">
        <v>44865</v>
      </c>
      <c r="F869" s="213"/>
      <c r="G869" s="213"/>
      <c r="H869" s="213"/>
      <c r="I869" s="214">
        <v>14913.27</v>
      </c>
      <c r="J869" s="212">
        <v>44895</v>
      </c>
      <c r="K869" s="211" t="s">
        <v>1371</v>
      </c>
      <c r="L869" s="213"/>
      <c r="M869" s="210" t="s">
        <v>1371</v>
      </c>
      <c r="N869" s="214">
        <v>14913.27</v>
      </c>
      <c r="O869" s="215"/>
      <c r="P869" s="213"/>
      <c r="Q869" s="213"/>
      <c r="R869" s="213"/>
      <c r="S869" s="213"/>
      <c r="T869" s="214" t="s">
        <v>1366</v>
      </c>
      <c r="U869" s="185">
        <v>1308</v>
      </c>
      <c r="V869" s="157" t="s">
        <v>999</v>
      </c>
      <c r="W869" s="157" t="s">
        <v>1003</v>
      </c>
    </row>
    <row r="870" spans="1:23" ht="16" customHeight="1">
      <c r="A870" s="210" t="s">
        <v>1375</v>
      </c>
      <c r="B870" s="210" t="s">
        <v>1376</v>
      </c>
      <c r="C870" s="211" t="s">
        <v>968</v>
      </c>
      <c r="D870" s="211">
        <v>17405</v>
      </c>
      <c r="E870" s="212">
        <v>44865</v>
      </c>
      <c r="F870" s="213"/>
      <c r="G870" s="213"/>
      <c r="H870" s="213"/>
      <c r="I870" s="214">
        <v>1468.74</v>
      </c>
      <c r="J870" s="212">
        <v>44895</v>
      </c>
      <c r="K870" s="211" t="s">
        <v>1371</v>
      </c>
      <c r="L870" s="213"/>
      <c r="M870" s="210" t="s">
        <v>1371</v>
      </c>
      <c r="N870" s="214">
        <v>1468.74</v>
      </c>
      <c r="O870" s="215"/>
      <c r="P870" s="213"/>
      <c r="Q870" s="213"/>
      <c r="R870" s="213"/>
      <c r="S870" s="213"/>
      <c r="T870" s="214" t="s">
        <v>1366</v>
      </c>
      <c r="U870" s="185">
        <v>1308</v>
      </c>
      <c r="V870" s="157" t="s">
        <v>999</v>
      </c>
      <c r="W870" s="157" t="s">
        <v>1003</v>
      </c>
    </row>
    <row r="871" spans="1:23" ht="16" customHeight="1">
      <c r="A871" s="210" t="s">
        <v>1375</v>
      </c>
      <c r="B871" s="210" t="s">
        <v>1376</v>
      </c>
      <c r="C871" s="211" t="s">
        <v>968</v>
      </c>
      <c r="D871" s="211">
        <v>17406</v>
      </c>
      <c r="E871" s="212">
        <v>44865</v>
      </c>
      <c r="F871" s="213"/>
      <c r="G871" s="213"/>
      <c r="H871" s="213"/>
      <c r="I871" s="214">
        <v>6004.31</v>
      </c>
      <c r="J871" s="212">
        <v>44895</v>
      </c>
      <c r="K871" s="211" t="s">
        <v>1371</v>
      </c>
      <c r="L871" s="213"/>
      <c r="M871" s="210" t="s">
        <v>1371</v>
      </c>
      <c r="N871" s="214">
        <v>6004.31</v>
      </c>
      <c r="O871" s="215"/>
      <c r="P871" s="213"/>
      <c r="Q871" s="213"/>
      <c r="R871" s="213"/>
      <c r="S871" s="213"/>
      <c r="T871" s="214" t="s">
        <v>1366</v>
      </c>
      <c r="U871" s="185">
        <v>1308</v>
      </c>
      <c r="V871" s="157" t="s">
        <v>999</v>
      </c>
      <c r="W871" s="157" t="s">
        <v>1003</v>
      </c>
    </row>
    <row r="872" spans="1:23" ht="16" customHeight="1">
      <c r="A872" s="210" t="s">
        <v>1375</v>
      </c>
      <c r="B872" s="210" t="s">
        <v>1376</v>
      </c>
      <c r="C872" s="211" t="s">
        <v>968</v>
      </c>
      <c r="D872" s="211">
        <v>17407</v>
      </c>
      <c r="E872" s="212">
        <v>44865</v>
      </c>
      <c r="F872" s="213"/>
      <c r="G872" s="213"/>
      <c r="H872" s="213"/>
      <c r="I872" s="214">
        <v>10016.98</v>
      </c>
      <c r="J872" s="212">
        <v>44895</v>
      </c>
      <c r="K872" s="211" t="s">
        <v>1371</v>
      </c>
      <c r="L872" s="213"/>
      <c r="M872" s="210" t="s">
        <v>1371</v>
      </c>
      <c r="N872" s="214">
        <v>10016.98</v>
      </c>
      <c r="O872" s="215"/>
      <c r="P872" s="213"/>
      <c r="Q872" s="213"/>
      <c r="R872" s="213"/>
      <c r="S872" s="213"/>
      <c r="T872" s="214" t="s">
        <v>1366</v>
      </c>
      <c r="U872" s="185">
        <v>1308</v>
      </c>
      <c r="V872" s="157" t="s">
        <v>999</v>
      </c>
      <c r="W872" s="157" t="s">
        <v>1003</v>
      </c>
    </row>
    <row r="873" spans="1:23" ht="16" customHeight="1">
      <c r="A873" s="210" t="s">
        <v>1375</v>
      </c>
      <c r="B873" s="210" t="s">
        <v>1376</v>
      </c>
      <c r="C873" s="211" t="s">
        <v>968</v>
      </c>
      <c r="D873" s="211">
        <v>17408</v>
      </c>
      <c r="E873" s="212">
        <v>44865</v>
      </c>
      <c r="F873" s="213"/>
      <c r="G873" s="213"/>
      <c r="H873" s="213"/>
      <c r="I873" s="214">
        <v>80378.42</v>
      </c>
      <c r="J873" s="212">
        <v>44895</v>
      </c>
      <c r="K873" s="211" t="s">
        <v>1371</v>
      </c>
      <c r="L873" s="213"/>
      <c r="M873" s="210" t="s">
        <v>1371</v>
      </c>
      <c r="N873" s="214">
        <v>80378.42</v>
      </c>
      <c r="O873" s="215"/>
      <c r="P873" s="213"/>
      <c r="Q873" s="213"/>
      <c r="R873" s="213"/>
      <c r="S873" s="213"/>
      <c r="T873" s="214" t="s">
        <v>1366</v>
      </c>
      <c r="U873" s="185">
        <v>1308</v>
      </c>
      <c r="V873" s="157" t="s">
        <v>999</v>
      </c>
      <c r="W873" s="157" t="s">
        <v>1003</v>
      </c>
    </row>
    <row r="874" spans="1:23" ht="16" customHeight="1">
      <c r="A874" s="210" t="s">
        <v>1375</v>
      </c>
      <c r="B874" s="210" t="s">
        <v>1376</v>
      </c>
      <c r="C874" s="211" t="s">
        <v>968</v>
      </c>
      <c r="D874" s="211">
        <v>17409</v>
      </c>
      <c r="E874" s="212">
        <v>44865</v>
      </c>
      <c r="F874" s="213"/>
      <c r="G874" s="213"/>
      <c r="H874" s="213"/>
      <c r="I874" s="214">
        <v>4724.22</v>
      </c>
      <c r="J874" s="212">
        <v>44895</v>
      </c>
      <c r="K874" s="211" t="s">
        <v>1371</v>
      </c>
      <c r="L874" s="213"/>
      <c r="M874" s="210" t="s">
        <v>1371</v>
      </c>
      <c r="N874" s="214">
        <v>4724.22</v>
      </c>
      <c r="O874" s="215"/>
      <c r="P874" s="213"/>
      <c r="Q874" s="213"/>
      <c r="R874" s="213"/>
      <c r="S874" s="213"/>
      <c r="T874" s="214" t="s">
        <v>1366</v>
      </c>
      <c r="U874" s="185">
        <v>1308</v>
      </c>
      <c r="V874" s="157" t="s">
        <v>999</v>
      </c>
      <c r="W874" s="157" t="s">
        <v>1003</v>
      </c>
    </row>
    <row r="875" spans="1:23" ht="16" customHeight="1">
      <c r="A875" s="210" t="s">
        <v>1375</v>
      </c>
      <c r="B875" s="210" t="s">
        <v>1376</v>
      </c>
      <c r="C875" s="211" t="s">
        <v>968</v>
      </c>
      <c r="D875" s="211">
        <v>17410</v>
      </c>
      <c r="E875" s="212">
        <v>44865</v>
      </c>
      <c r="F875" s="213"/>
      <c r="G875" s="213"/>
      <c r="H875" s="213"/>
      <c r="I875" s="214">
        <v>10477.459999999999</v>
      </c>
      <c r="J875" s="212">
        <v>44895</v>
      </c>
      <c r="K875" s="211" t="s">
        <v>1371</v>
      </c>
      <c r="L875" s="213"/>
      <c r="M875" s="210" t="s">
        <v>1371</v>
      </c>
      <c r="N875" s="214">
        <v>10477.459999999999</v>
      </c>
      <c r="O875" s="215"/>
      <c r="P875" s="213"/>
      <c r="Q875" s="213"/>
      <c r="R875" s="213"/>
      <c r="S875" s="213"/>
      <c r="T875" s="214" t="s">
        <v>1366</v>
      </c>
      <c r="U875" s="185">
        <v>1308</v>
      </c>
      <c r="V875" s="157" t="s">
        <v>999</v>
      </c>
      <c r="W875" s="157" t="s">
        <v>1003</v>
      </c>
    </row>
    <row r="876" spans="1:23" ht="16" customHeight="1">
      <c r="A876" s="210" t="s">
        <v>1375</v>
      </c>
      <c r="B876" s="210" t="s">
        <v>1376</v>
      </c>
      <c r="C876" s="211" t="s">
        <v>968</v>
      </c>
      <c r="D876" s="211">
        <v>17411</v>
      </c>
      <c r="E876" s="212">
        <v>44865</v>
      </c>
      <c r="F876" s="213"/>
      <c r="G876" s="213"/>
      <c r="H876" s="213"/>
      <c r="I876" s="214">
        <v>49311.79</v>
      </c>
      <c r="J876" s="212">
        <v>44895</v>
      </c>
      <c r="K876" s="211" t="s">
        <v>1371</v>
      </c>
      <c r="L876" s="213"/>
      <c r="M876" s="210" t="s">
        <v>1371</v>
      </c>
      <c r="N876" s="214">
        <v>49311.79</v>
      </c>
      <c r="O876" s="215"/>
      <c r="P876" s="213"/>
      <c r="Q876" s="213"/>
      <c r="R876" s="213"/>
      <c r="S876" s="213"/>
      <c r="T876" s="214" t="s">
        <v>1366</v>
      </c>
      <c r="U876" s="185">
        <v>1308</v>
      </c>
      <c r="V876" s="157" t="s">
        <v>999</v>
      </c>
      <c r="W876" s="157" t="s">
        <v>1003</v>
      </c>
    </row>
    <row r="877" spans="1:23" ht="16" customHeight="1">
      <c r="A877" s="210" t="s">
        <v>1375</v>
      </c>
      <c r="B877" s="210" t="s">
        <v>1376</v>
      </c>
      <c r="C877" s="211" t="s">
        <v>968</v>
      </c>
      <c r="D877" s="211">
        <v>17412</v>
      </c>
      <c r="E877" s="212">
        <v>44865</v>
      </c>
      <c r="F877" s="213"/>
      <c r="G877" s="213"/>
      <c r="H877" s="213"/>
      <c r="I877" s="214">
        <v>19139.810000000001</v>
      </c>
      <c r="J877" s="212">
        <v>44895</v>
      </c>
      <c r="K877" s="211" t="s">
        <v>1371</v>
      </c>
      <c r="L877" s="213"/>
      <c r="M877" s="210" t="s">
        <v>1371</v>
      </c>
      <c r="N877" s="214">
        <v>19139.810000000001</v>
      </c>
      <c r="O877" s="215"/>
      <c r="P877" s="213"/>
      <c r="Q877" s="213"/>
      <c r="R877" s="213"/>
      <c r="S877" s="213"/>
      <c r="T877" s="214" t="s">
        <v>1366</v>
      </c>
      <c r="U877" s="185">
        <v>1308</v>
      </c>
      <c r="V877" s="157" t="s">
        <v>999</v>
      </c>
      <c r="W877" s="157" t="s">
        <v>1003</v>
      </c>
    </row>
    <row r="878" spans="1:23" ht="16" customHeight="1">
      <c r="A878" s="210" t="s">
        <v>1375</v>
      </c>
      <c r="B878" s="210" t="s">
        <v>1376</v>
      </c>
      <c r="C878" s="211" t="s">
        <v>968</v>
      </c>
      <c r="D878" s="211">
        <v>17413</v>
      </c>
      <c r="E878" s="212">
        <v>44865</v>
      </c>
      <c r="F878" s="213"/>
      <c r="G878" s="213"/>
      <c r="H878" s="213"/>
      <c r="I878" s="214">
        <v>44934.83</v>
      </c>
      <c r="J878" s="212">
        <v>44895</v>
      </c>
      <c r="K878" s="211" t="s">
        <v>1371</v>
      </c>
      <c r="L878" s="213"/>
      <c r="M878" s="210" t="s">
        <v>1371</v>
      </c>
      <c r="N878" s="214">
        <v>44934.83</v>
      </c>
      <c r="O878" s="215"/>
      <c r="P878" s="213"/>
      <c r="Q878" s="213"/>
      <c r="R878" s="213"/>
      <c r="S878" s="213"/>
      <c r="T878" s="214" t="s">
        <v>1366</v>
      </c>
      <c r="U878" s="185">
        <v>1308</v>
      </c>
      <c r="V878" s="157" t="s">
        <v>999</v>
      </c>
      <c r="W878" s="157" t="s">
        <v>1003</v>
      </c>
    </row>
    <row r="879" spans="1:23" ht="16" customHeight="1">
      <c r="A879" s="210" t="s">
        <v>1375</v>
      </c>
      <c r="B879" s="210" t="s">
        <v>1376</v>
      </c>
      <c r="C879" s="211" t="s">
        <v>968</v>
      </c>
      <c r="D879" s="211">
        <v>17414</v>
      </c>
      <c r="E879" s="212">
        <v>44865</v>
      </c>
      <c r="F879" s="213"/>
      <c r="G879" s="213"/>
      <c r="H879" s="213"/>
      <c r="I879" s="214">
        <v>36835.97</v>
      </c>
      <c r="J879" s="212">
        <v>44895</v>
      </c>
      <c r="K879" s="211" t="s">
        <v>1371</v>
      </c>
      <c r="L879" s="213"/>
      <c r="M879" s="210" t="s">
        <v>1371</v>
      </c>
      <c r="N879" s="214">
        <v>36835.97</v>
      </c>
      <c r="O879" s="215"/>
      <c r="P879" s="213"/>
      <c r="Q879" s="213"/>
      <c r="R879" s="213"/>
      <c r="S879" s="213"/>
      <c r="T879" s="214" t="s">
        <v>1366</v>
      </c>
      <c r="U879" s="185">
        <v>1308</v>
      </c>
      <c r="V879" s="157" t="s">
        <v>999</v>
      </c>
      <c r="W879" s="157" t="s">
        <v>1003</v>
      </c>
    </row>
    <row r="880" spans="1:23" ht="16" customHeight="1">
      <c r="A880" s="210" t="s">
        <v>1375</v>
      </c>
      <c r="B880" s="210" t="s">
        <v>1376</v>
      </c>
      <c r="C880" s="211" t="s">
        <v>968</v>
      </c>
      <c r="D880" s="211">
        <v>17415</v>
      </c>
      <c r="E880" s="212">
        <v>44865</v>
      </c>
      <c r="F880" s="213"/>
      <c r="G880" s="213"/>
      <c r="H880" s="213"/>
      <c r="I880" s="214">
        <v>35242.080000000002</v>
      </c>
      <c r="J880" s="212">
        <v>44895</v>
      </c>
      <c r="K880" s="211" t="s">
        <v>1371</v>
      </c>
      <c r="L880" s="213"/>
      <c r="M880" s="210" t="s">
        <v>1371</v>
      </c>
      <c r="N880" s="214">
        <v>35242.080000000002</v>
      </c>
      <c r="O880" s="215"/>
      <c r="P880" s="213"/>
      <c r="Q880" s="213"/>
      <c r="R880" s="213"/>
      <c r="S880" s="213"/>
      <c r="T880" s="214" t="s">
        <v>1366</v>
      </c>
      <c r="U880" s="185">
        <v>1308</v>
      </c>
      <c r="V880" s="157" t="s">
        <v>999</v>
      </c>
      <c r="W880" s="157" t="s">
        <v>1003</v>
      </c>
    </row>
    <row r="881" spans="1:23" ht="16" customHeight="1">
      <c r="A881" s="210" t="s">
        <v>1375</v>
      </c>
      <c r="B881" s="210" t="s">
        <v>1376</v>
      </c>
      <c r="C881" s="211" t="s">
        <v>968</v>
      </c>
      <c r="D881" s="211">
        <v>17416</v>
      </c>
      <c r="E881" s="212">
        <v>44865</v>
      </c>
      <c r="F881" s="213"/>
      <c r="G881" s="213"/>
      <c r="H881" s="213"/>
      <c r="I881" s="214">
        <v>14250.03</v>
      </c>
      <c r="J881" s="212">
        <v>44895</v>
      </c>
      <c r="K881" s="211" t="s">
        <v>1371</v>
      </c>
      <c r="L881" s="213"/>
      <c r="M881" s="210" t="s">
        <v>1371</v>
      </c>
      <c r="N881" s="214">
        <v>14250.03</v>
      </c>
      <c r="O881" s="215"/>
      <c r="P881" s="213"/>
      <c r="Q881" s="213"/>
      <c r="R881" s="213"/>
      <c r="S881" s="213"/>
      <c r="T881" s="214" t="s">
        <v>1366</v>
      </c>
      <c r="U881" s="185">
        <v>1308</v>
      </c>
      <c r="V881" s="157" t="s">
        <v>999</v>
      </c>
      <c r="W881" s="157" t="s">
        <v>1003</v>
      </c>
    </row>
    <row r="882" spans="1:23" ht="16" customHeight="1">
      <c r="A882" s="210" t="s">
        <v>1375</v>
      </c>
      <c r="B882" s="210" t="s">
        <v>1376</v>
      </c>
      <c r="C882" s="211" t="s">
        <v>968</v>
      </c>
      <c r="D882" s="211">
        <v>17417</v>
      </c>
      <c r="E882" s="212">
        <v>44865</v>
      </c>
      <c r="F882" s="213"/>
      <c r="G882" s="213"/>
      <c r="H882" s="213"/>
      <c r="I882" s="214">
        <v>21424.44</v>
      </c>
      <c r="J882" s="212">
        <v>44895</v>
      </c>
      <c r="K882" s="211" t="s">
        <v>1371</v>
      </c>
      <c r="L882" s="213"/>
      <c r="M882" s="210" t="s">
        <v>1371</v>
      </c>
      <c r="N882" s="214">
        <v>21424.44</v>
      </c>
      <c r="O882" s="215"/>
      <c r="P882" s="213"/>
      <c r="Q882" s="213"/>
      <c r="R882" s="213"/>
      <c r="S882" s="213"/>
      <c r="T882" s="214" t="s">
        <v>1366</v>
      </c>
      <c r="U882" s="185">
        <v>1308</v>
      </c>
      <c r="V882" s="157" t="s">
        <v>999</v>
      </c>
      <c r="W882" s="157" t="s">
        <v>1003</v>
      </c>
    </row>
    <row r="883" spans="1:23" ht="16" customHeight="1">
      <c r="A883" s="210" t="s">
        <v>1375</v>
      </c>
      <c r="B883" s="210" t="s">
        <v>1376</v>
      </c>
      <c r="C883" s="211" t="s">
        <v>968</v>
      </c>
      <c r="D883" s="211">
        <v>17418</v>
      </c>
      <c r="E883" s="212">
        <v>44865</v>
      </c>
      <c r="F883" s="213"/>
      <c r="G883" s="213"/>
      <c r="H883" s="213"/>
      <c r="I883" s="214">
        <v>16150.64</v>
      </c>
      <c r="J883" s="212">
        <v>44895</v>
      </c>
      <c r="K883" s="211" t="s">
        <v>1371</v>
      </c>
      <c r="L883" s="213"/>
      <c r="M883" s="210" t="s">
        <v>1371</v>
      </c>
      <c r="N883" s="214">
        <v>16150.64</v>
      </c>
      <c r="O883" s="215"/>
      <c r="P883" s="213"/>
      <c r="Q883" s="213"/>
      <c r="R883" s="213"/>
      <c r="S883" s="213"/>
      <c r="T883" s="214" t="s">
        <v>1366</v>
      </c>
      <c r="U883" s="185">
        <v>1308</v>
      </c>
      <c r="V883" s="157" t="s">
        <v>999</v>
      </c>
      <c r="W883" s="157" t="s">
        <v>1003</v>
      </c>
    </row>
    <row r="884" spans="1:23" ht="16" customHeight="1">
      <c r="A884" s="210" t="s">
        <v>1375</v>
      </c>
      <c r="B884" s="210" t="s">
        <v>1376</v>
      </c>
      <c r="C884" s="211" t="s">
        <v>968</v>
      </c>
      <c r="D884" s="211">
        <v>17419</v>
      </c>
      <c r="E884" s="212">
        <v>44865</v>
      </c>
      <c r="F884" s="213"/>
      <c r="G884" s="213"/>
      <c r="H884" s="213"/>
      <c r="I884" s="214">
        <v>20998.22</v>
      </c>
      <c r="J884" s="212">
        <v>44895</v>
      </c>
      <c r="K884" s="211" t="s">
        <v>1371</v>
      </c>
      <c r="L884" s="213"/>
      <c r="M884" s="210" t="s">
        <v>1371</v>
      </c>
      <c r="N884" s="214">
        <v>20998.22</v>
      </c>
      <c r="O884" s="215"/>
      <c r="P884" s="213"/>
      <c r="Q884" s="213"/>
      <c r="R884" s="213"/>
      <c r="S884" s="213"/>
      <c r="T884" s="214" t="s">
        <v>1366</v>
      </c>
      <c r="U884" s="185">
        <v>1308</v>
      </c>
      <c r="V884" s="157" t="s">
        <v>999</v>
      </c>
      <c r="W884" s="157" t="s">
        <v>1003</v>
      </c>
    </row>
    <row r="885" spans="1:23" ht="16" customHeight="1">
      <c r="A885" s="210" t="s">
        <v>1375</v>
      </c>
      <c r="B885" s="210" t="s">
        <v>1376</v>
      </c>
      <c r="C885" s="211" t="s">
        <v>968</v>
      </c>
      <c r="D885" s="211">
        <v>17420</v>
      </c>
      <c r="E885" s="212">
        <v>44865</v>
      </c>
      <c r="F885" s="213"/>
      <c r="G885" s="213"/>
      <c r="H885" s="213"/>
      <c r="I885" s="214">
        <v>16470.91</v>
      </c>
      <c r="J885" s="212">
        <v>44895</v>
      </c>
      <c r="K885" s="211" t="s">
        <v>1371</v>
      </c>
      <c r="L885" s="213"/>
      <c r="M885" s="210" t="s">
        <v>1371</v>
      </c>
      <c r="N885" s="214">
        <v>16470.91</v>
      </c>
      <c r="O885" s="215"/>
      <c r="P885" s="213"/>
      <c r="Q885" s="213"/>
      <c r="R885" s="213"/>
      <c r="S885" s="213"/>
      <c r="T885" s="214" t="s">
        <v>1366</v>
      </c>
      <c r="U885" s="185">
        <v>1308</v>
      </c>
      <c r="V885" s="157" t="s">
        <v>999</v>
      </c>
      <c r="W885" s="157" t="s">
        <v>1003</v>
      </c>
    </row>
    <row r="886" spans="1:23" ht="16" customHeight="1">
      <c r="A886" s="210" t="s">
        <v>1375</v>
      </c>
      <c r="B886" s="210" t="s">
        <v>1376</v>
      </c>
      <c r="C886" s="211" t="s">
        <v>968</v>
      </c>
      <c r="D886" s="211">
        <v>17421</v>
      </c>
      <c r="E886" s="212">
        <v>44865</v>
      </c>
      <c r="F886" s="213"/>
      <c r="G886" s="213"/>
      <c r="H886" s="213"/>
      <c r="I886" s="214">
        <v>13600.76</v>
      </c>
      <c r="J886" s="212">
        <v>44895</v>
      </c>
      <c r="K886" s="211" t="s">
        <v>1371</v>
      </c>
      <c r="L886" s="213"/>
      <c r="M886" s="210" t="s">
        <v>1371</v>
      </c>
      <c r="N886" s="214">
        <v>13600.76</v>
      </c>
      <c r="O886" s="215"/>
      <c r="P886" s="213"/>
      <c r="Q886" s="213"/>
      <c r="R886" s="213"/>
      <c r="S886" s="213"/>
      <c r="T886" s="214" t="s">
        <v>1366</v>
      </c>
      <c r="U886" s="185">
        <v>1308</v>
      </c>
      <c r="V886" s="157" t="s">
        <v>999</v>
      </c>
      <c r="W886" s="157" t="s">
        <v>1003</v>
      </c>
    </row>
    <row r="887" spans="1:23" ht="16" customHeight="1">
      <c r="A887" s="210" t="s">
        <v>1375</v>
      </c>
      <c r="B887" s="210" t="s">
        <v>1376</v>
      </c>
      <c r="C887" s="211" t="s">
        <v>968</v>
      </c>
      <c r="D887" s="211">
        <v>17422</v>
      </c>
      <c r="E887" s="212">
        <v>44865</v>
      </c>
      <c r="F887" s="213"/>
      <c r="G887" s="213"/>
      <c r="H887" s="213"/>
      <c r="I887" s="214">
        <v>29015.5</v>
      </c>
      <c r="J887" s="212">
        <v>44895</v>
      </c>
      <c r="K887" s="211" t="s">
        <v>1371</v>
      </c>
      <c r="L887" s="213"/>
      <c r="M887" s="210" t="s">
        <v>1371</v>
      </c>
      <c r="N887" s="214">
        <v>29015.5</v>
      </c>
      <c r="O887" s="215"/>
      <c r="P887" s="213"/>
      <c r="Q887" s="213"/>
      <c r="R887" s="213"/>
      <c r="S887" s="213"/>
      <c r="T887" s="214" t="s">
        <v>1366</v>
      </c>
      <c r="U887" s="185">
        <v>1308</v>
      </c>
      <c r="V887" s="157" t="s">
        <v>999</v>
      </c>
      <c r="W887" s="157" t="s">
        <v>1003</v>
      </c>
    </row>
    <row r="888" spans="1:23" ht="16" customHeight="1">
      <c r="A888" s="210" t="s">
        <v>1375</v>
      </c>
      <c r="B888" s="210" t="s">
        <v>1376</v>
      </c>
      <c r="C888" s="211" t="s">
        <v>968</v>
      </c>
      <c r="D888" s="211">
        <v>17423</v>
      </c>
      <c r="E888" s="212">
        <v>44865</v>
      </c>
      <c r="F888" s="213"/>
      <c r="G888" s="213"/>
      <c r="H888" s="213"/>
      <c r="I888" s="214">
        <v>15784.52</v>
      </c>
      <c r="J888" s="212">
        <v>44895</v>
      </c>
      <c r="K888" s="211" t="s">
        <v>1371</v>
      </c>
      <c r="L888" s="213"/>
      <c r="M888" s="210" t="s">
        <v>1371</v>
      </c>
      <c r="N888" s="214">
        <v>15784.52</v>
      </c>
      <c r="O888" s="215"/>
      <c r="P888" s="213"/>
      <c r="Q888" s="213"/>
      <c r="R888" s="213"/>
      <c r="S888" s="213"/>
      <c r="T888" s="214" t="s">
        <v>1366</v>
      </c>
      <c r="U888" s="185">
        <v>1308</v>
      </c>
      <c r="V888" s="157" t="s">
        <v>999</v>
      </c>
      <c r="W888" s="157" t="s">
        <v>1003</v>
      </c>
    </row>
    <row r="889" spans="1:23" ht="16" customHeight="1">
      <c r="A889" s="210" t="s">
        <v>1375</v>
      </c>
      <c r="B889" s="210" t="s">
        <v>1376</v>
      </c>
      <c r="C889" s="211" t="s">
        <v>968</v>
      </c>
      <c r="D889" s="211">
        <v>17424</v>
      </c>
      <c r="E889" s="212">
        <v>44865</v>
      </c>
      <c r="F889" s="213"/>
      <c r="G889" s="213"/>
      <c r="H889" s="213"/>
      <c r="I889" s="214">
        <v>13953.52</v>
      </c>
      <c r="J889" s="212">
        <v>44895</v>
      </c>
      <c r="K889" s="211" t="s">
        <v>1371</v>
      </c>
      <c r="L889" s="213"/>
      <c r="M889" s="210" t="s">
        <v>1371</v>
      </c>
      <c r="N889" s="214">
        <v>13953.52</v>
      </c>
      <c r="O889" s="215"/>
      <c r="P889" s="213"/>
      <c r="Q889" s="213"/>
      <c r="R889" s="213"/>
      <c r="S889" s="213"/>
      <c r="T889" s="214" t="s">
        <v>1366</v>
      </c>
      <c r="U889" s="185">
        <v>1308</v>
      </c>
      <c r="V889" s="157" t="s">
        <v>999</v>
      </c>
      <c r="W889" s="157" t="s">
        <v>1003</v>
      </c>
    </row>
    <row r="890" spans="1:23" ht="16" customHeight="1">
      <c r="A890" s="210" t="s">
        <v>1375</v>
      </c>
      <c r="B890" s="210" t="s">
        <v>1376</v>
      </c>
      <c r="C890" s="211" t="s">
        <v>968</v>
      </c>
      <c r="D890" s="211">
        <v>17425</v>
      </c>
      <c r="E890" s="212">
        <v>44865</v>
      </c>
      <c r="F890" s="213"/>
      <c r="G890" s="213"/>
      <c r="H890" s="213"/>
      <c r="I890" s="214">
        <v>34089.24</v>
      </c>
      <c r="J890" s="212">
        <v>44895</v>
      </c>
      <c r="K890" s="211" t="s">
        <v>1371</v>
      </c>
      <c r="L890" s="213"/>
      <c r="M890" s="210" t="s">
        <v>1371</v>
      </c>
      <c r="N890" s="214">
        <v>34089.24</v>
      </c>
      <c r="O890" s="215"/>
      <c r="P890" s="213"/>
      <c r="Q890" s="213"/>
      <c r="R890" s="213"/>
      <c r="S890" s="213"/>
      <c r="T890" s="214" t="s">
        <v>1366</v>
      </c>
      <c r="U890" s="185">
        <v>1308</v>
      </c>
      <c r="V890" s="157" t="s">
        <v>999</v>
      </c>
      <c r="W890" s="157" t="s">
        <v>1003</v>
      </c>
    </row>
    <row r="891" spans="1:23" ht="16" customHeight="1">
      <c r="A891" s="210" t="s">
        <v>1375</v>
      </c>
      <c r="B891" s="210" t="s">
        <v>1376</v>
      </c>
      <c r="C891" s="211" t="s">
        <v>968</v>
      </c>
      <c r="D891" s="211">
        <v>17426</v>
      </c>
      <c r="E891" s="212">
        <v>44865</v>
      </c>
      <c r="F891" s="213"/>
      <c r="G891" s="213"/>
      <c r="H891" s="213"/>
      <c r="I891" s="214">
        <v>50926.38</v>
      </c>
      <c r="J891" s="212">
        <v>44895</v>
      </c>
      <c r="K891" s="211" t="s">
        <v>1371</v>
      </c>
      <c r="L891" s="213"/>
      <c r="M891" s="210" t="s">
        <v>1371</v>
      </c>
      <c r="N891" s="214">
        <v>50926.38</v>
      </c>
      <c r="O891" s="215"/>
      <c r="P891" s="213"/>
      <c r="Q891" s="213"/>
      <c r="R891" s="213"/>
      <c r="S891" s="213"/>
      <c r="T891" s="214" t="s">
        <v>1366</v>
      </c>
      <c r="U891" s="185">
        <v>1308</v>
      </c>
      <c r="V891" s="157" t="s">
        <v>999</v>
      </c>
      <c r="W891" s="157" t="s">
        <v>1003</v>
      </c>
    </row>
    <row r="892" spans="1:23" ht="16" customHeight="1">
      <c r="A892" s="210" t="s">
        <v>1375</v>
      </c>
      <c r="B892" s="210" t="s">
        <v>1376</v>
      </c>
      <c r="C892" s="211" t="s">
        <v>968</v>
      </c>
      <c r="D892" s="211">
        <v>17427</v>
      </c>
      <c r="E892" s="212">
        <v>44865</v>
      </c>
      <c r="F892" s="213"/>
      <c r="G892" s="213"/>
      <c r="H892" s="213"/>
      <c r="I892" s="214">
        <v>76651.490000000005</v>
      </c>
      <c r="J892" s="212">
        <v>44895</v>
      </c>
      <c r="K892" s="211" t="s">
        <v>1371</v>
      </c>
      <c r="L892" s="213"/>
      <c r="M892" s="210" t="s">
        <v>1371</v>
      </c>
      <c r="N892" s="214">
        <v>76651.490000000005</v>
      </c>
      <c r="O892" s="215"/>
      <c r="P892" s="213"/>
      <c r="Q892" s="213"/>
      <c r="R892" s="213"/>
      <c r="S892" s="213"/>
      <c r="T892" s="214" t="s">
        <v>1366</v>
      </c>
      <c r="U892" s="185">
        <v>1308</v>
      </c>
      <c r="V892" s="157" t="s">
        <v>999</v>
      </c>
      <c r="W892" s="157" t="s">
        <v>1003</v>
      </c>
    </row>
    <row r="893" spans="1:23" ht="16" customHeight="1">
      <c r="A893" s="210" t="s">
        <v>1375</v>
      </c>
      <c r="B893" s="210" t="s">
        <v>1376</v>
      </c>
      <c r="C893" s="211" t="s">
        <v>968</v>
      </c>
      <c r="D893" s="211">
        <v>17428</v>
      </c>
      <c r="E893" s="212">
        <v>44865</v>
      </c>
      <c r="F893" s="213"/>
      <c r="G893" s="213"/>
      <c r="H893" s="213"/>
      <c r="I893" s="214">
        <v>71644.25</v>
      </c>
      <c r="J893" s="212">
        <v>44895</v>
      </c>
      <c r="K893" s="211" t="s">
        <v>1371</v>
      </c>
      <c r="L893" s="213"/>
      <c r="M893" s="210" t="s">
        <v>1371</v>
      </c>
      <c r="N893" s="214">
        <v>71644.25</v>
      </c>
      <c r="O893" s="215"/>
      <c r="P893" s="213"/>
      <c r="Q893" s="213"/>
      <c r="R893" s="213"/>
      <c r="S893" s="213"/>
      <c r="T893" s="214" t="s">
        <v>1366</v>
      </c>
      <c r="U893" s="185">
        <v>1308</v>
      </c>
      <c r="V893" s="157" t="s">
        <v>999</v>
      </c>
      <c r="W893" s="157" t="s">
        <v>1003</v>
      </c>
    </row>
    <row r="894" spans="1:23" ht="16" customHeight="1">
      <c r="A894" s="210" t="s">
        <v>1375</v>
      </c>
      <c r="B894" s="210" t="s">
        <v>1376</v>
      </c>
      <c r="C894" s="211" t="s">
        <v>968</v>
      </c>
      <c r="D894" s="211">
        <v>17429</v>
      </c>
      <c r="E894" s="212">
        <v>44865</v>
      </c>
      <c r="F894" s="213"/>
      <c r="G894" s="213"/>
      <c r="H894" s="213"/>
      <c r="I894" s="214">
        <v>84051.82</v>
      </c>
      <c r="J894" s="212">
        <v>44895</v>
      </c>
      <c r="K894" s="211" t="s">
        <v>1371</v>
      </c>
      <c r="L894" s="213"/>
      <c r="M894" s="210" t="s">
        <v>1371</v>
      </c>
      <c r="N894" s="214">
        <v>84051.82</v>
      </c>
      <c r="O894" s="215"/>
      <c r="P894" s="213"/>
      <c r="Q894" s="213"/>
      <c r="R894" s="213"/>
      <c r="S894" s="213"/>
      <c r="T894" s="214" t="s">
        <v>1366</v>
      </c>
      <c r="U894" s="185">
        <v>1308</v>
      </c>
      <c r="V894" s="157" t="s">
        <v>999</v>
      </c>
      <c r="W894" s="157" t="s">
        <v>1003</v>
      </c>
    </row>
    <row r="895" spans="1:23" ht="16" customHeight="1">
      <c r="A895" s="210" t="s">
        <v>1375</v>
      </c>
      <c r="B895" s="210" t="s">
        <v>1376</v>
      </c>
      <c r="C895" s="211" t="s">
        <v>968</v>
      </c>
      <c r="D895" s="211">
        <v>17430</v>
      </c>
      <c r="E895" s="212">
        <v>44865</v>
      </c>
      <c r="F895" s="213"/>
      <c r="G895" s="213"/>
      <c r="H895" s="213"/>
      <c r="I895" s="214">
        <v>11096.26</v>
      </c>
      <c r="J895" s="212">
        <v>44895</v>
      </c>
      <c r="K895" s="211" t="s">
        <v>1371</v>
      </c>
      <c r="L895" s="213"/>
      <c r="M895" s="210" t="s">
        <v>1371</v>
      </c>
      <c r="N895" s="214">
        <v>11096.26</v>
      </c>
      <c r="O895" s="215"/>
      <c r="P895" s="213"/>
      <c r="Q895" s="213"/>
      <c r="R895" s="213"/>
      <c r="S895" s="213"/>
      <c r="T895" s="214" t="s">
        <v>1366</v>
      </c>
      <c r="U895" s="185">
        <v>1308</v>
      </c>
      <c r="V895" s="157" t="s">
        <v>999</v>
      </c>
      <c r="W895" s="157" t="s">
        <v>1003</v>
      </c>
    </row>
    <row r="896" spans="1:23" ht="16" customHeight="1">
      <c r="A896" s="210" t="s">
        <v>1375</v>
      </c>
      <c r="B896" s="210" t="s">
        <v>1376</v>
      </c>
      <c r="C896" s="211" t="s">
        <v>968</v>
      </c>
      <c r="D896" s="211">
        <v>17431</v>
      </c>
      <c r="E896" s="212">
        <v>44865</v>
      </c>
      <c r="F896" s="213"/>
      <c r="G896" s="213"/>
      <c r="H896" s="213"/>
      <c r="I896" s="214">
        <v>21527.89</v>
      </c>
      <c r="J896" s="212">
        <v>44895</v>
      </c>
      <c r="K896" s="211" t="s">
        <v>1371</v>
      </c>
      <c r="L896" s="213"/>
      <c r="M896" s="210" t="s">
        <v>1371</v>
      </c>
      <c r="N896" s="214">
        <v>21527.89</v>
      </c>
      <c r="O896" s="215"/>
      <c r="P896" s="213"/>
      <c r="Q896" s="213"/>
      <c r="R896" s="213"/>
      <c r="S896" s="213"/>
      <c r="T896" s="214" t="s">
        <v>1366</v>
      </c>
      <c r="U896" s="185">
        <v>1308</v>
      </c>
      <c r="V896" s="157" t="s">
        <v>999</v>
      </c>
      <c r="W896" s="157" t="s">
        <v>1003</v>
      </c>
    </row>
    <row r="897" spans="1:23" ht="16" customHeight="1">
      <c r="A897" s="210" t="s">
        <v>1375</v>
      </c>
      <c r="B897" s="210" t="s">
        <v>1376</v>
      </c>
      <c r="C897" s="211" t="s">
        <v>968</v>
      </c>
      <c r="D897" s="211">
        <v>17432</v>
      </c>
      <c r="E897" s="212">
        <v>44865</v>
      </c>
      <c r="F897" s="213"/>
      <c r="G897" s="213"/>
      <c r="H897" s="213"/>
      <c r="I897" s="214">
        <v>119145.02</v>
      </c>
      <c r="J897" s="212">
        <v>44895</v>
      </c>
      <c r="K897" s="211" t="s">
        <v>1371</v>
      </c>
      <c r="L897" s="213"/>
      <c r="M897" s="210" t="s">
        <v>1371</v>
      </c>
      <c r="N897" s="214">
        <v>119145.02</v>
      </c>
      <c r="O897" s="215"/>
      <c r="P897" s="213"/>
      <c r="Q897" s="213"/>
      <c r="R897" s="213"/>
      <c r="S897" s="213"/>
      <c r="T897" s="214" t="s">
        <v>1366</v>
      </c>
      <c r="U897" s="185">
        <v>1308</v>
      </c>
      <c r="V897" s="157" t="s">
        <v>999</v>
      </c>
      <c r="W897" s="157" t="s">
        <v>1003</v>
      </c>
    </row>
    <row r="898" spans="1:23" ht="16" customHeight="1">
      <c r="A898" s="210" t="s">
        <v>1375</v>
      </c>
      <c r="B898" s="210" t="s">
        <v>1376</v>
      </c>
      <c r="C898" s="211" t="s">
        <v>968</v>
      </c>
      <c r="D898" s="211">
        <v>17433</v>
      </c>
      <c r="E898" s="212">
        <v>44865</v>
      </c>
      <c r="F898" s="213"/>
      <c r="G898" s="213"/>
      <c r="H898" s="213"/>
      <c r="I898" s="214">
        <v>23882.91</v>
      </c>
      <c r="J898" s="212">
        <v>44895</v>
      </c>
      <c r="K898" s="211" t="s">
        <v>1371</v>
      </c>
      <c r="L898" s="213"/>
      <c r="M898" s="210" t="s">
        <v>1371</v>
      </c>
      <c r="N898" s="214">
        <v>23882.91</v>
      </c>
      <c r="O898" s="215"/>
      <c r="P898" s="213"/>
      <c r="Q898" s="213"/>
      <c r="R898" s="213"/>
      <c r="S898" s="213"/>
      <c r="T898" s="214" t="s">
        <v>1366</v>
      </c>
      <c r="U898" s="185">
        <v>1308</v>
      </c>
      <c r="V898" s="157" t="s">
        <v>999</v>
      </c>
      <c r="W898" s="157" t="s">
        <v>1003</v>
      </c>
    </row>
    <row r="899" spans="1:23" ht="16" customHeight="1">
      <c r="A899" s="210" t="s">
        <v>1375</v>
      </c>
      <c r="B899" s="210" t="s">
        <v>1376</v>
      </c>
      <c r="C899" s="211" t="s">
        <v>968</v>
      </c>
      <c r="D899" s="211">
        <v>17434</v>
      </c>
      <c r="E899" s="212">
        <v>44865</v>
      </c>
      <c r="F899" s="213"/>
      <c r="G899" s="213"/>
      <c r="H899" s="213"/>
      <c r="I899" s="214">
        <v>18008.830000000002</v>
      </c>
      <c r="J899" s="212">
        <v>44895</v>
      </c>
      <c r="K899" s="211" t="s">
        <v>1371</v>
      </c>
      <c r="L899" s="213"/>
      <c r="M899" s="210" t="s">
        <v>1371</v>
      </c>
      <c r="N899" s="214">
        <v>18008.830000000002</v>
      </c>
      <c r="O899" s="215"/>
      <c r="P899" s="213"/>
      <c r="Q899" s="213"/>
      <c r="R899" s="213"/>
      <c r="S899" s="213"/>
      <c r="T899" s="214" t="s">
        <v>1366</v>
      </c>
      <c r="U899" s="185">
        <v>1308</v>
      </c>
      <c r="V899" s="157" t="s">
        <v>999</v>
      </c>
      <c r="W899" s="157" t="s">
        <v>1003</v>
      </c>
    </row>
    <row r="900" spans="1:23" ht="16" customHeight="1">
      <c r="A900" s="210" t="s">
        <v>1375</v>
      </c>
      <c r="B900" s="210" t="s">
        <v>1376</v>
      </c>
      <c r="C900" s="211" t="s">
        <v>968</v>
      </c>
      <c r="D900" s="211">
        <v>17494</v>
      </c>
      <c r="E900" s="212">
        <v>44895</v>
      </c>
      <c r="F900" s="213"/>
      <c r="G900" s="213"/>
      <c r="H900" s="213"/>
      <c r="I900" s="214">
        <v>74873.570000000007</v>
      </c>
      <c r="J900" s="212">
        <v>44924</v>
      </c>
      <c r="K900" s="211" t="s">
        <v>1371</v>
      </c>
      <c r="L900" s="213"/>
      <c r="M900" s="210" t="s">
        <v>1371</v>
      </c>
      <c r="N900" s="214">
        <v>74873.570000000007</v>
      </c>
      <c r="O900" s="215"/>
      <c r="P900" s="213"/>
      <c r="Q900" s="213"/>
      <c r="R900" s="213"/>
      <c r="S900" s="213"/>
      <c r="T900" s="214" t="s">
        <v>1374</v>
      </c>
      <c r="U900" s="185">
        <v>1279</v>
      </c>
      <c r="V900" s="157" t="s">
        <v>999</v>
      </c>
      <c r="W900" s="157" t="s">
        <v>1003</v>
      </c>
    </row>
    <row r="901" spans="1:23" ht="16" customHeight="1">
      <c r="A901" s="210" t="s">
        <v>1375</v>
      </c>
      <c r="B901" s="210" t="s">
        <v>1376</v>
      </c>
      <c r="C901" s="211" t="s">
        <v>968</v>
      </c>
      <c r="D901" s="211">
        <v>17495</v>
      </c>
      <c r="E901" s="212">
        <v>44895</v>
      </c>
      <c r="F901" s="213"/>
      <c r="G901" s="213"/>
      <c r="H901" s="213"/>
      <c r="I901" s="214">
        <v>39302.5</v>
      </c>
      <c r="J901" s="212">
        <v>44924</v>
      </c>
      <c r="K901" s="211" t="s">
        <v>1371</v>
      </c>
      <c r="L901" s="213"/>
      <c r="M901" s="210" t="s">
        <v>1371</v>
      </c>
      <c r="N901" s="214">
        <v>39302.5</v>
      </c>
      <c r="O901" s="215"/>
      <c r="P901" s="213"/>
      <c r="Q901" s="213"/>
      <c r="R901" s="213"/>
      <c r="S901" s="213"/>
      <c r="T901" s="214" t="s">
        <v>1374</v>
      </c>
      <c r="U901" s="185">
        <v>1279</v>
      </c>
      <c r="V901" s="157" t="s">
        <v>999</v>
      </c>
      <c r="W901" s="157" t="s">
        <v>1003</v>
      </c>
    </row>
    <row r="902" spans="1:23" ht="16" customHeight="1">
      <c r="A902" s="210" t="s">
        <v>1375</v>
      </c>
      <c r="B902" s="210" t="s">
        <v>1376</v>
      </c>
      <c r="C902" s="211" t="s">
        <v>968</v>
      </c>
      <c r="D902" s="211">
        <v>17496</v>
      </c>
      <c r="E902" s="212">
        <v>44895</v>
      </c>
      <c r="F902" s="213"/>
      <c r="G902" s="213"/>
      <c r="H902" s="213"/>
      <c r="I902" s="214">
        <v>62663.86</v>
      </c>
      <c r="J902" s="212">
        <v>44924</v>
      </c>
      <c r="K902" s="211" t="s">
        <v>1371</v>
      </c>
      <c r="L902" s="213"/>
      <c r="M902" s="210" t="s">
        <v>1371</v>
      </c>
      <c r="N902" s="214">
        <v>62663.86</v>
      </c>
      <c r="O902" s="215"/>
      <c r="P902" s="213"/>
      <c r="Q902" s="213"/>
      <c r="R902" s="213"/>
      <c r="S902" s="213"/>
      <c r="T902" s="214" t="s">
        <v>1374</v>
      </c>
      <c r="U902" s="185">
        <v>1279</v>
      </c>
      <c r="V902" s="157" t="s">
        <v>999</v>
      </c>
      <c r="W902" s="157" t="s">
        <v>1003</v>
      </c>
    </row>
    <row r="903" spans="1:23" ht="16" customHeight="1">
      <c r="A903" s="210" t="s">
        <v>1375</v>
      </c>
      <c r="B903" s="210" t="s">
        <v>1376</v>
      </c>
      <c r="C903" s="211" t="s">
        <v>968</v>
      </c>
      <c r="D903" s="211">
        <v>17497</v>
      </c>
      <c r="E903" s="212">
        <v>44895</v>
      </c>
      <c r="F903" s="213"/>
      <c r="G903" s="213"/>
      <c r="H903" s="213"/>
      <c r="I903" s="214">
        <v>6741.12</v>
      </c>
      <c r="J903" s="212">
        <v>44924</v>
      </c>
      <c r="K903" s="211" t="s">
        <v>1371</v>
      </c>
      <c r="L903" s="213"/>
      <c r="M903" s="210" t="s">
        <v>1371</v>
      </c>
      <c r="N903" s="214">
        <v>6741.12</v>
      </c>
      <c r="O903" s="215"/>
      <c r="P903" s="213"/>
      <c r="Q903" s="213"/>
      <c r="R903" s="213"/>
      <c r="S903" s="213"/>
      <c r="T903" s="214" t="s">
        <v>1374</v>
      </c>
      <c r="U903" s="185">
        <v>1279</v>
      </c>
      <c r="V903" s="157" t="s">
        <v>999</v>
      </c>
      <c r="W903" s="157" t="s">
        <v>1003</v>
      </c>
    </row>
    <row r="904" spans="1:23" ht="16" customHeight="1">
      <c r="A904" s="210" t="s">
        <v>1375</v>
      </c>
      <c r="B904" s="210" t="s">
        <v>1376</v>
      </c>
      <c r="C904" s="211" t="s">
        <v>968</v>
      </c>
      <c r="D904" s="211">
        <v>17498</v>
      </c>
      <c r="E904" s="212">
        <v>44895</v>
      </c>
      <c r="F904" s="213"/>
      <c r="G904" s="213"/>
      <c r="H904" s="213"/>
      <c r="I904" s="214">
        <v>3044.63</v>
      </c>
      <c r="J904" s="212">
        <v>44924</v>
      </c>
      <c r="K904" s="211" t="s">
        <v>1371</v>
      </c>
      <c r="L904" s="213"/>
      <c r="M904" s="210" t="s">
        <v>1371</v>
      </c>
      <c r="N904" s="214">
        <v>3044.63</v>
      </c>
      <c r="O904" s="215"/>
      <c r="P904" s="213"/>
      <c r="Q904" s="213"/>
      <c r="R904" s="213"/>
      <c r="S904" s="213"/>
      <c r="T904" s="214" t="s">
        <v>1374</v>
      </c>
      <c r="U904" s="185">
        <v>1279</v>
      </c>
      <c r="V904" s="157" t="s">
        <v>999</v>
      </c>
      <c r="W904" s="157" t="s">
        <v>1003</v>
      </c>
    </row>
    <row r="905" spans="1:23" ht="16" customHeight="1">
      <c r="A905" s="210" t="s">
        <v>1375</v>
      </c>
      <c r="B905" s="210" t="s">
        <v>1376</v>
      </c>
      <c r="C905" s="211" t="s">
        <v>968</v>
      </c>
      <c r="D905" s="211">
        <v>17499</v>
      </c>
      <c r="E905" s="212">
        <v>44895</v>
      </c>
      <c r="F905" s="213"/>
      <c r="G905" s="213"/>
      <c r="H905" s="213"/>
      <c r="I905" s="214">
        <v>15698.27</v>
      </c>
      <c r="J905" s="212">
        <v>44924</v>
      </c>
      <c r="K905" s="211" t="s">
        <v>1371</v>
      </c>
      <c r="L905" s="213"/>
      <c r="M905" s="210" t="s">
        <v>1371</v>
      </c>
      <c r="N905" s="214">
        <v>15698.27</v>
      </c>
      <c r="O905" s="215"/>
      <c r="P905" s="213"/>
      <c r="Q905" s="213"/>
      <c r="R905" s="213"/>
      <c r="S905" s="213"/>
      <c r="T905" s="214" t="s">
        <v>1374</v>
      </c>
      <c r="U905" s="185">
        <v>1279</v>
      </c>
      <c r="V905" s="157" t="s">
        <v>999</v>
      </c>
      <c r="W905" s="157" t="s">
        <v>1003</v>
      </c>
    </row>
    <row r="906" spans="1:23" ht="16" customHeight="1">
      <c r="A906" s="210" t="s">
        <v>1375</v>
      </c>
      <c r="B906" s="210" t="s">
        <v>1376</v>
      </c>
      <c r="C906" s="211" t="s">
        <v>968</v>
      </c>
      <c r="D906" s="211">
        <v>17500</v>
      </c>
      <c r="E906" s="212">
        <v>44895</v>
      </c>
      <c r="F906" s="213"/>
      <c r="G906" s="213"/>
      <c r="H906" s="213"/>
      <c r="I906" s="214">
        <v>14872.08</v>
      </c>
      <c r="J906" s="212">
        <v>44924</v>
      </c>
      <c r="K906" s="211" t="s">
        <v>1371</v>
      </c>
      <c r="L906" s="213"/>
      <c r="M906" s="210" t="s">
        <v>1371</v>
      </c>
      <c r="N906" s="214">
        <v>14872.08</v>
      </c>
      <c r="O906" s="215"/>
      <c r="P906" s="213"/>
      <c r="Q906" s="213"/>
      <c r="R906" s="213"/>
      <c r="S906" s="213"/>
      <c r="T906" s="214" t="s">
        <v>1374</v>
      </c>
      <c r="U906" s="185">
        <v>1279</v>
      </c>
      <c r="V906" s="157" t="s">
        <v>999</v>
      </c>
      <c r="W906" s="157" t="s">
        <v>1003</v>
      </c>
    </row>
    <row r="907" spans="1:23" ht="16" customHeight="1">
      <c r="A907" s="210" t="s">
        <v>1375</v>
      </c>
      <c r="B907" s="210" t="s">
        <v>1376</v>
      </c>
      <c r="C907" s="211" t="s">
        <v>968</v>
      </c>
      <c r="D907" s="211">
        <v>17501</v>
      </c>
      <c r="E907" s="212">
        <v>44895</v>
      </c>
      <c r="F907" s="213"/>
      <c r="G907" s="213"/>
      <c r="H907" s="213"/>
      <c r="I907" s="214">
        <v>1446.67</v>
      </c>
      <c r="J907" s="212">
        <v>44924</v>
      </c>
      <c r="K907" s="211" t="s">
        <v>1371</v>
      </c>
      <c r="L907" s="213"/>
      <c r="M907" s="210" t="s">
        <v>1371</v>
      </c>
      <c r="N907" s="214">
        <v>1446.67</v>
      </c>
      <c r="O907" s="215"/>
      <c r="P907" s="213"/>
      <c r="Q907" s="213"/>
      <c r="R907" s="213"/>
      <c r="S907" s="213"/>
      <c r="T907" s="214" t="s">
        <v>1374</v>
      </c>
      <c r="U907" s="185">
        <v>1279</v>
      </c>
      <c r="V907" s="157" t="s">
        <v>999</v>
      </c>
      <c r="W907" s="157" t="s">
        <v>1003</v>
      </c>
    </row>
    <row r="908" spans="1:23" ht="16" customHeight="1">
      <c r="A908" s="210" t="s">
        <v>1375</v>
      </c>
      <c r="B908" s="210" t="s">
        <v>1376</v>
      </c>
      <c r="C908" s="211" t="s">
        <v>968</v>
      </c>
      <c r="D908" s="211">
        <v>17502</v>
      </c>
      <c r="E908" s="212">
        <v>44895</v>
      </c>
      <c r="F908" s="213"/>
      <c r="G908" s="213"/>
      <c r="H908" s="213"/>
      <c r="I908" s="214">
        <v>5936.88</v>
      </c>
      <c r="J908" s="212">
        <v>44924</v>
      </c>
      <c r="K908" s="211" t="s">
        <v>1371</v>
      </c>
      <c r="L908" s="213"/>
      <c r="M908" s="210" t="s">
        <v>1371</v>
      </c>
      <c r="N908" s="214">
        <v>5936.88</v>
      </c>
      <c r="O908" s="215"/>
      <c r="P908" s="213"/>
      <c r="Q908" s="213"/>
      <c r="R908" s="213"/>
      <c r="S908" s="213"/>
      <c r="T908" s="214" t="s">
        <v>1374</v>
      </c>
      <c r="U908" s="185">
        <v>1279</v>
      </c>
      <c r="V908" s="157" t="s">
        <v>999</v>
      </c>
      <c r="W908" s="157" t="s">
        <v>1003</v>
      </c>
    </row>
    <row r="909" spans="1:23" ht="16" customHeight="1">
      <c r="A909" s="210" t="s">
        <v>1375</v>
      </c>
      <c r="B909" s="210" t="s">
        <v>1376</v>
      </c>
      <c r="C909" s="211" t="s">
        <v>968</v>
      </c>
      <c r="D909" s="211">
        <v>17503</v>
      </c>
      <c r="E909" s="212">
        <v>44895</v>
      </c>
      <c r="F909" s="213"/>
      <c r="G909" s="213"/>
      <c r="H909" s="213"/>
      <c r="I909" s="214">
        <v>10021.98</v>
      </c>
      <c r="J909" s="212">
        <v>44924</v>
      </c>
      <c r="K909" s="211" t="s">
        <v>1371</v>
      </c>
      <c r="L909" s="213"/>
      <c r="M909" s="210" t="s">
        <v>1371</v>
      </c>
      <c r="N909" s="214">
        <v>10021.98</v>
      </c>
      <c r="O909" s="215"/>
      <c r="P909" s="213"/>
      <c r="Q909" s="213"/>
      <c r="R909" s="213"/>
      <c r="S909" s="213"/>
      <c r="T909" s="214" t="s">
        <v>1374</v>
      </c>
      <c r="U909" s="185">
        <v>1279</v>
      </c>
      <c r="V909" s="157" t="s">
        <v>999</v>
      </c>
      <c r="W909" s="157" t="s">
        <v>1003</v>
      </c>
    </row>
    <row r="910" spans="1:23" ht="16" customHeight="1">
      <c r="A910" s="210" t="s">
        <v>1375</v>
      </c>
      <c r="B910" s="210" t="s">
        <v>1376</v>
      </c>
      <c r="C910" s="211" t="s">
        <v>968</v>
      </c>
      <c r="D910" s="211">
        <v>17504</v>
      </c>
      <c r="E910" s="212">
        <v>44895</v>
      </c>
      <c r="F910" s="213"/>
      <c r="G910" s="213"/>
      <c r="H910" s="213"/>
      <c r="I910" s="214">
        <v>79831.399999999994</v>
      </c>
      <c r="J910" s="212">
        <v>44924</v>
      </c>
      <c r="K910" s="211" t="s">
        <v>1371</v>
      </c>
      <c r="L910" s="213"/>
      <c r="M910" s="210" t="s">
        <v>1371</v>
      </c>
      <c r="N910" s="214">
        <v>79831.399999999994</v>
      </c>
      <c r="O910" s="215"/>
      <c r="P910" s="213"/>
      <c r="Q910" s="213"/>
      <c r="R910" s="213"/>
      <c r="S910" s="213"/>
      <c r="T910" s="214" t="s">
        <v>1374</v>
      </c>
      <c r="U910" s="185">
        <v>1279</v>
      </c>
      <c r="V910" s="157" t="s">
        <v>999</v>
      </c>
      <c r="W910" s="157" t="s">
        <v>1003</v>
      </c>
    </row>
    <row r="911" spans="1:23" ht="16" customHeight="1">
      <c r="A911" s="210" t="s">
        <v>1375</v>
      </c>
      <c r="B911" s="210" t="s">
        <v>1376</v>
      </c>
      <c r="C911" s="211" t="s">
        <v>968</v>
      </c>
      <c r="D911" s="211">
        <v>17505</v>
      </c>
      <c r="E911" s="212">
        <v>44895</v>
      </c>
      <c r="F911" s="213"/>
      <c r="G911" s="213"/>
      <c r="H911" s="213"/>
      <c r="I911" s="214">
        <v>4752.04</v>
      </c>
      <c r="J911" s="212">
        <v>44924</v>
      </c>
      <c r="K911" s="211" t="s">
        <v>1371</v>
      </c>
      <c r="L911" s="213"/>
      <c r="M911" s="210" t="s">
        <v>1371</v>
      </c>
      <c r="N911" s="214">
        <v>4752.04</v>
      </c>
      <c r="O911" s="215"/>
      <c r="P911" s="213"/>
      <c r="Q911" s="213"/>
      <c r="R911" s="213"/>
      <c r="S911" s="213"/>
      <c r="T911" s="214" t="s">
        <v>1374</v>
      </c>
      <c r="U911" s="185">
        <v>1279</v>
      </c>
      <c r="V911" s="157" t="s">
        <v>999</v>
      </c>
      <c r="W911" s="157" t="s">
        <v>1003</v>
      </c>
    </row>
    <row r="912" spans="1:23" ht="16" customHeight="1">
      <c r="A912" s="210" t="s">
        <v>1375</v>
      </c>
      <c r="B912" s="210" t="s">
        <v>1376</v>
      </c>
      <c r="C912" s="211" t="s">
        <v>968</v>
      </c>
      <c r="D912" s="211">
        <v>17506</v>
      </c>
      <c r="E912" s="212">
        <v>44895</v>
      </c>
      <c r="F912" s="213"/>
      <c r="G912" s="213"/>
      <c r="H912" s="213"/>
      <c r="I912" s="214">
        <v>10595.21</v>
      </c>
      <c r="J912" s="212">
        <v>44924</v>
      </c>
      <c r="K912" s="211" t="s">
        <v>1371</v>
      </c>
      <c r="L912" s="213"/>
      <c r="M912" s="210" t="s">
        <v>1371</v>
      </c>
      <c r="N912" s="214">
        <v>10595.21</v>
      </c>
      <c r="O912" s="215"/>
      <c r="P912" s="213"/>
      <c r="Q912" s="213"/>
      <c r="R912" s="213"/>
      <c r="S912" s="213"/>
      <c r="T912" s="214" t="s">
        <v>1374</v>
      </c>
      <c r="U912" s="185">
        <v>1279</v>
      </c>
      <c r="V912" s="157" t="s">
        <v>999</v>
      </c>
      <c r="W912" s="157" t="s">
        <v>1003</v>
      </c>
    </row>
    <row r="913" spans="1:23" ht="16" customHeight="1">
      <c r="A913" s="210" t="s">
        <v>1375</v>
      </c>
      <c r="B913" s="210" t="s">
        <v>1376</v>
      </c>
      <c r="C913" s="211" t="s">
        <v>968</v>
      </c>
      <c r="D913" s="211">
        <v>17507</v>
      </c>
      <c r="E913" s="212">
        <v>44895</v>
      </c>
      <c r="F913" s="213"/>
      <c r="G913" s="213"/>
      <c r="H913" s="213"/>
      <c r="I913" s="214">
        <v>49375.44</v>
      </c>
      <c r="J913" s="212">
        <v>44924</v>
      </c>
      <c r="K913" s="211" t="s">
        <v>1371</v>
      </c>
      <c r="L913" s="213"/>
      <c r="M913" s="210" t="s">
        <v>1371</v>
      </c>
      <c r="N913" s="214">
        <v>49375.44</v>
      </c>
      <c r="O913" s="215"/>
      <c r="P913" s="213"/>
      <c r="Q913" s="213"/>
      <c r="R913" s="213"/>
      <c r="S913" s="213"/>
      <c r="T913" s="214" t="s">
        <v>1374</v>
      </c>
      <c r="U913" s="185">
        <v>1279</v>
      </c>
      <c r="V913" s="157" t="s">
        <v>999</v>
      </c>
      <c r="W913" s="157" t="s">
        <v>1003</v>
      </c>
    </row>
    <row r="914" spans="1:23" ht="16" customHeight="1">
      <c r="A914" s="210" t="s">
        <v>1375</v>
      </c>
      <c r="B914" s="210" t="s">
        <v>1376</v>
      </c>
      <c r="C914" s="211" t="s">
        <v>968</v>
      </c>
      <c r="D914" s="211">
        <v>17508</v>
      </c>
      <c r="E914" s="212">
        <v>44895</v>
      </c>
      <c r="F914" s="213"/>
      <c r="G914" s="213"/>
      <c r="H914" s="213"/>
      <c r="I914" s="214">
        <v>18934.87</v>
      </c>
      <c r="J914" s="212">
        <v>44924</v>
      </c>
      <c r="K914" s="211" t="s">
        <v>1371</v>
      </c>
      <c r="L914" s="213"/>
      <c r="M914" s="210" t="s">
        <v>1371</v>
      </c>
      <c r="N914" s="214">
        <v>18934.87</v>
      </c>
      <c r="O914" s="215"/>
      <c r="P914" s="213"/>
      <c r="Q914" s="213"/>
      <c r="R914" s="213"/>
      <c r="S914" s="213"/>
      <c r="T914" s="214" t="s">
        <v>1374</v>
      </c>
      <c r="U914" s="185">
        <v>1279</v>
      </c>
      <c r="V914" s="157" t="s">
        <v>999</v>
      </c>
      <c r="W914" s="157" t="s">
        <v>1003</v>
      </c>
    </row>
    <row r="915" spans="1:23" ht="16" customHeight="1">
      <c r="A915" s="210" t="s">
        <v>1375</v>
      </c>
      <c r="B915" s="210" t="s">
        <v>1376</v>
      </c>
      <c r="C915" s="211" t="s">
        <v>968</v>
      </c>
      <c r="D915" s="211">
        <v>17509</v>
      </c>
      <c r="E915" s="212">
        <v>44895</v>
      </c>
      <c r="F915" s="213"/>
      <c r="G915" s="213"/>
      <c r="H915" s="213"/>
      <c r="I915" s="214">
        <v>44934.83</v>
      </c>
      <c r="J915" s="212">
        <v>44924</v>
      </c>
      <c r="K915" s="211" t="s">
        <v>1371</v>
      </c>
      <c r="L915" s="213"/>
      <c r="M915" s="210" t="s">
        <v>1371</v>
      </c>
      <c r="N915" s="214">
        <v>44934.83</v>
      </c>
      <c r="O915" s="215"/>
      <c r="P915" s="213"/>
      <c r="Q915" s="213"/>
      <c r="R915" s="213"/>
      <c r="S915" s="213"/>
      <c r="T915" s="214" t="s">
        <v>1374</v>
      </c>
      <c r="U915" s="185">
        <v>1279</v>
      </c>
      <c r="V915" s="157" t="s">
        <v>999</v>
      </c>
      <c r="W915" s="157" t="s">
        <v>1003</v>
      </c>
    </row>
    <row r="916" spans="1:23" ht="16" customHeight="1">
      <c r="A916" s="210" t="s">
        <v>1375</v>
      </c>
      <c r="B916" s="210" t="s">
        <v>1376</v>
      </c>
      <c r="C916" s="211" t="s">
        <v>968</v>
      </c>
      <c r="D916" s="211">
        <v>17510</v>
      </c>
      <c r="E916" s="212">
        <v>44895</v>
      </c>
      <c r="F916" s="213"/>
      <c r="G916" s="213"/>
      <c r="H916" s="213"/>
      <c r="I916" s="214">
        <v>36835.97</v>
      </c>
      <c r="J916" s="212">
        <v>44924</v>
      </c>
      <c r="K916" s="211" t="s">
        <v>1371</v>
      </c>
      <c r="L916" s="213"/>
      <c r="M916" s="210" t="s">
        <v>1371</v>
      </c>
      <c r="N916" s="214">
        <v>36835.97</v>
      </c>
      <c r="O916" s="215"/>
      <c r="P916" s="213"/>
      <c r="Q916" s="213"/>
      <c r="R916" s="213"/>
      <c r="S916" s="213"/>
      <c r="T916" s="214" t="s">
        <v>1374</v>
      </c>
      <c r="U916" s="185">
        <v>1279</v>
      </c>
      <c r="V916" s="157" t="s">
        <v>999</v>
      </c>
      <c r="W916" s="157" t="s">
        <v>1003</v>
      </c>
    </row>
    <row r="917" spans="1:23" ht="16" customHeight="1">
      <c r="A917" s="210" t="s">
        <v>1375</v>
      </c>
      <c r="B917" s="210" t="s">
        <v>1376</v>
      </c>
      <c r="C917" s="211" t="s">
        <v>968</v>
      </c>
      <c r="D917" s="211">
        <v>17511</v>
      </c>
      <c r="E917" s="212">
        <v>44895</v>
      </c>
      <c r="F917" s="213"/>
      <c r="G917" s="213"/>
      <c r="H917" s="213"/>
      <c r="I917" s="214">
        <v>35152.79</v>
      </c>
      <c r="J917" s="212">
        <v>44924</v>
      </c>
      <c r="K917" s="211" t="s">
        <v>1371</v>
      </c>
      <c r="L917" s="213"/>
      <c r="M917" s="210" t="s">
        <v>1371</v>
      </c>
      <c r="N917" s="214">
        <v>35152.79</v>
      </c>
      <c r="O917" s="215"/>
      <c r="P917" s="213"/>
      <c r="Q917" s="213"/>
      <c r="R917" s="213"/>
      <c r="S917" s="213"/>
      <c r="T917" s="214" t="s">
        <v>1374</v>
      </c>
      <c r="U917" s="185">
        <v>1279</v>
      </c>
      <c r="V917" s="157" t="s">
        <v>999</v>
      </c>
      <c r="W917" s="157" t="s">
        <v>1003</v>
      </c>
    </row>
    <row r="918" spans="1:23" ht="16" customHeight="1">
      <c r="A918" s="210" t="s">
        <v>1375</v>
      </c>
      <c r="B918" s="210" t="s">
        <v>1376</v>
      </c>
      <c r="C918" s="211" t="s">
        <v>968</v>
      </c>
      <c r="D918" s="211">
        <v>17512</v>
      </c>
      <c r="E918" s="212">
        <v>44895</v>
      </c>
      <c r="F918" s="213"/>
      <c r="G918" s="213"/>
      <c r="H918" s="213"/>
      <c r="I918" s="214">
        <v>14250.03</v>
      </c>
      <c r="J918" s="212">
        <v>44924</v>
      </c>
      <c r="K918" s="211" t="s">
        <v>1371</v>
      </c>
      <c r="L918" s="213"/>
      <c r="M918" s="210" t="s">
        <v>1371</v>
      </c>
      <c r="N918" s="214">
        <v>14250.03</v>
      </c>
      <c r="O918" s="215"/>
      <c r="P918" s="213"/>
      <c r="Q918" s="213"/>
      <c r="R918" s="213"/>
      <c r="S918" s="213"/>
      <c r="T918" s="214" t="s">
        <v>1374</v>
      </c>
      <c r="U918" s="185">
        <v>1279</v>
      </c>
      <c r="V918" s="157" t="s">
        <v>999</v>
      </c>
      <c r="W918" s="157" t="s">
        <v>1003</v>
      </c>
    </row>
    <row r="919" spans="1:23" ht="16" customHeight="1">
      <c r="A919" s="210" t="s">
        <v>1375</v>
      </c>
      <c r="B919" s="210" t="s">
        <v>1376</v>
      </c>
      <c r="C919" s="211" t="s">
        <v>968</v>
      </c>
      <c r="D919" s="211">
        <v>17513</v>
      </c>
      <c r="E919" s="212">
        <v>44895</v>
      </c>
      <c r="F919" s="213"/>
      <c r="G919" s="213"/>
      <c r="H919" s="213"/>
      <c r="I919" s="214">
        <v>21725.26</v>
      </c>
      <c r="J919" s="212">
        <v>44924</v>
      </c>
      <c r="K919" s="211" t="s">
        <v>1371</v>
      </c>
      <c r="L919" s="213"/>
      <c r="M919" s="210" t="s">
        <v>1371</v>
      </c>
      <c r="N919" s="214">
        <v>21725.26</v>
      </c>
      <c r="O919" s="215"/>
      <c r="P919" s="213"/>
      <c r="Q919" s="213"/>
      <c r="R919" s="213"/>
      <c r="S919" s="213"/>
      <c r="T919" s="214" t="s">
        <v>1374</v>
      </c>
      <c r="U919" s="185">
        <v>1279</v>
      </c>
      <c r="V919" s="157" t="s">
        <v>999</v>
      </c>
      <c r="W919" s="157" t="s">
        <v>1003</v>
      </c>
    </row>
    <row r="920" spans="1:23" ht="16" customHeight="1">
      <c r="A920" s="210" t="s">
        <v>1375</v>
      </c>
      <c r="B920" s="210" t="s">
        <v>1376</v>
      </c>
      <c r="C920" s="211" t="s">
        <v>968</v>
      </c>
      <c r="D920" s="211">
        <v>17514</v>
      </c>
      <c r="E920" s="212">
        <v>44895</v>
      </c>
      <c r="F920" s="213"/>
      <c r="G920" s="213"/>
      <c r="H920" s="213"/>
      <c r="I920" s="214">
        <v>15996.76</v>
      </c>
      <c r="J920" s="212">
        <v>44924</v>
      </c>
      <c r="K920" s="211" t="s">
        <v>1371</v>
      </c>
      <c r="L920" s="213"/>
      <c r="M920" s="210" t="s">
        <v>1371</v>
      </c>
      <c r="N920" s="214">
        <v>15996.76</v>
      </c>
      <c r="O920" s="215"/>
      <c r="P920" s="213"/>
      <c r="Q920" s="213"/>
      <c r="R920" s="213"/>
      <c r="S920" s="213"/>
      <c r="T920" s="214" t="s">
        <v>1374</v>
      </c>
      <c r="U920" s="185">
        <v>1279</v>
      </c>
      <c r="V920" s="157" t="s">
        <v>999</v>
      </c>
      <c r="W920" s="157" t="s">
        <v>1003</v>
      </c>
    </row>
    <row r="921" spans="1:23" ht="16" customHeight="1">
      <c r="A921" s="210" t="s">
        <v>1375</v>
      </c>
      <c r="B921" s="210" t="s">
        <v>1376</v>
      </c>
      <c r="C921" s="211" t="s">
        <v>968</v>
      </c>
      <c r="D921" s="211">
        <v>17515</v>
      </c>
      <c r="E921" s="212">
        <v>44895</v>
      </c>
      <c r="F921" s="213"/>
      <c r="G921" s="213"/>
      <c r="H921" s="213"/>
      <c r="I921" s="214">
        <v>21061.51</v>
      </c>
      <c r="J921" s="212">
        <v>44924</v>
      </c>
      <c r="K921" s="211" t="s">
        <v>1371</v>
      </c>
      <c r="L921" s="213"/>
      <c r="M921" s="210" t="s">
        <v>1371</v>
      </c>
      <c r="N921" s="214">
        <v>21061.51</v>
      </c>
      <c r="O921" s="215"/>
      <c r="P921" s="213"/>
      <c r="Q921" s="213"/>
      <c r="R921" s="213"/>
      <c r="S921" s="213"/>
      <c r="T921" s="214" t="s">
        <v>1374</v>
      </c>
      <c r="U921" s="185">
        <v>1279</v>
      </c>
      <c r="V921" s="157" t="s">
        <v>999</v>
      </c>
      <c r="W921" s="157" t="s">
        <v>1003</v>
      </c>
    </row>
    <row r="922" spans="1:23" ht="16" customHeight="1">
      <c r="A922" s="210" t="s">
        <v>1375</v>
      </c>
      <c r="B922" s="210" t="s">
        <v>1376</v>
      </c>
      <c r="C922" s="211" t="s">
        <v>968</v>
      </c>
      <c r="D922" s="211">
        <v>17516</v>
      </c>
      <c r="E922" s="212">
        <v>44895</v>
      </c>
      <c r="F922" s="213"/>
      <c r="G922" s="213"/>
      <c r="H922" s="213"/>
      <c r="I922" s="214">
        <v>16433.11</v>
      </c>
      <c r="J922" s="212">
        <v>44924</v>
      </c>
      <c r="K922" s="211" t="s">
        <v>1371</v>
      </c>
      <c r="L922" s="213"/>
      <c r="M922" s="210" t="s">
        <v>1371</v>
      </c>
      <c r="N922" s="214">
        <v>16433.11</v>
      </c>
      <c r="O922" s="215"/>
      <c r="P922" s="213"/>
      <c r="Q922" s="213"/>
      <c r="R922" s="213"/>
      <c r="S922" s="213"/>
      <c r="T922" s="214" t="s">
        <v>1374</v>
      </c>
      <c r="U922" s="185">
        <v>1279</v>
      </c>
      <c r="V922" s="157" t="s">
        <v>999</v>
      </c>
      <c r="W922" s="157" t="s">
        <v>1003</v>
      </c>
    </row>
    <row r="923" spans="1:23" ht="16" customHeight="1">
      <c r="A923" s="210" t="s">
        <v>1375</v>
      </c>
      <c r="B923" s="210" t="s">
        <v>1376</v>
      </c>
      <c r="C923" s="211" t="s">
        <v>968</v>
      </c>
      <c r="D923" s="211">
        <v>17517</v>
      </c>
      <c r="E923" s="212">
        <v>44895</v>
      </c>
      <c r="F923" s="213"/>
      <c r="G923" s="213"/>
      <c r="H923" s="213"/>
      <c r="I923" s="214">
        <v>13600.76</v>
      </c>
      <c r="J923" s="212">
        <v>44924</v>
      </c>
      <c r="K923" s="211" t="s">
        <v>1371</v>
      </c>
      <c r="L923" s="213"/>
      <c r="M923" s="210" t="s">
        <v>1371</v>
      </c>
      <c r="N923" s="214">
        <v>13600.76</v>
      </c>
      <c r="O923" s="215"/>
      <c r="P923" s="213"/>
      <c r="Q923" s="213"/>
      <c r="R923" s="213"/>
      <c r="S923" s="213"/>
      <c r="T923" s="214" t="s">
        <v>1374</v>
      </c>
      <c r="U923" s="185">
        <v>1279</v>
      </c>
      <c r="V923" s="157" t="s">
        <v>999</v>
      </c>
      <c r="W923" s="157" t="s">
        <v>1003</v>
      </c>
    </row>
    <row r="924" spans="1:23" ht="16" customHeight="1">
      <c r="A924" s="210" t="s">
        <v>1375</v>
      </c>
      <c r="B924" s="210" t="s">
        <v>1376</v>
      </c>
      <c r="C924" s="211" t="s">
        <v>968</v>
      </c>
      <c r="D924" s="211">
        <v>17518</v>
      </c>
      <c r="E924" s="212">
        <v>44895</v>
      </c>
      <c r="F924" s="213"/>
      <c r="G924" s="213"/>
      <c r="H924" s="213"/>
      <c r="I924" s="214">
        <v>28834.76</v>
      </c>
      <c r="J924" s="212">
        <v>44924</v>
      </c>
      <c r="K924" s="211" t="s">
        <v>1371</v>
      </c>
      <c r="L924" s="213"/>
      <c r="M924" s="210" t="s">
        <v>1371</v>
      </c>
      <c r="N924" s="214">
        <v>28834.76</v>
      </c>
      <c r="O924" s="215"/>
      <c r="P924" s="213"/>
      <c r="Q924" s="213"/>
      <c r="R924" s="213"/>
      <c r="S924" s="213"/>
      <c r="T924" s="214" t="s">
        <v>1374</v>
      </c>
      <c r="U924" s="185">
        <v>1279</v>
      </c>
      <c r="V924" s="157" t="s">
        <v>999</v>
      </c>
      <c r="W924" s="157" t="s">
        <v>1003</v>
      </c>
    </row>
    <row r="925" spans="1:23" ht="16" customHeight="1">
      <c r="A925" s="210" t="s">
        <v>1375</v>
      </c>
      <c r="B925" s="210" t="s">
        <v>1376</v>
      </c>
      <c r="C925" s="211" t="s">
        <v>968</v>
      </c>
      <c r="D925" s="211">
        <v>17519</v>
      </c>
      <c r="E925" s="212">
        <v>44895</v>
      </c>
      <c r="F925" s="213"/>
      <c r="G925" s="213"/>
      <c r="H925" s="213"/>
      <c r="I925" s="214">
        <v>15784.52</v>
      </c>
      <c r="J925" s="212">
        <v>44924</v>
      </c>
      <c r="K925" s="211" t="s">
        <v>1371</v>
      </c>
      <c r="L925" s="213"/>
      <c r="M925" s="210" t="s">
        <v>1371</v>
      </c>
      <c r="N925" s="214">
        <v>15784.52</v>
      </c>
      <c r="O925" s="215"/>
      <c r="P925" s="213"/>
      <c r="Q925" s="213"/>
      <c r="R925" s="213"/>
      <c r="S925" s="213"/>
      <c r="T925" s="214" t="s">
        <v>1374</v>
      </c>
      <c r="U925" s="185">
        <v>1279</v>
      </c>
      <c r="V925" s="157" t="s">
        <v>999</v>
      </c>
      <c r="W925" s="157" t="s">
        <v>1003</v>
      </c>
    </row>
    <row r="926" spans="1:23" ht="16" customHeight="1">
      <c r="A926" s="210" t="s">
        <v>1375</v>
      </c>
      <c r="B926" s="210" t="s">
        <v>1376</v>
      </c>
      <c r="C926" s="211" t="s">
        <v>968</v>
      </c>
      <c r="D926" s="211">
        <v>17520</v>
      </c>
      <c r="E926" s="212">
        <v>44895</v>
      </c>
      <c r="F926" s="213"/>
      <c r="G926" s="213"/>
      <c r="H926" s="213"/>
      <c r="I926" s="214">
        <v>13944.59</v>
      </c>
      <c r="J926" s="212">
        <v>44924</v>
      </c>
      <c r="K926" s="211" t="s">
        <v>1371</v>
      </c>
      <c r="L926" s="213"/>
      <c r="M926" s="210" t="s">
        <v>1371</v>
      </c>
      <c r="N926" s="214">
        <v>13944.59</v>
      </c>
      <c r="O926" s="215"/>
      <c r="P926" s="213"/>
      <c r="Q926" s="213"/>
      <c r="R926" s="213"/>
      <c r="S926" s="213"/>
      <c r="T926" s="214" t="s">
        <v>1374</v>
      </c>
      <c r="U926" s="185">
        <v>1279</v>
      </c>
      <c r="V926" s="157" t="s">
        <v>999</v>
      </c>
      <c r="W926" s="157" t="s">
        <v>1003</v>
      </c>
    </row>
    <row r="927" spans="1:23" ht="16" customHeight="1">
      <c r="A927" s="210" t="s">
        <v>1375</v>
      </c>
      <c r="B927" s="210" t="s">
        <v>1376</v>
      </c>
      <c r="C927" s="211" t="s">
        <v>968</v>
      </c>
      <c r="D927" s="211">
        <v>17521</v>
      </c>
      <c r="E927" s="212">
        <v>44895</v>
      </c>
      <c r="F927" s="213"/>
      <c r="G927" s="213"/>
      <c r="H927" s="213"/>
      <c r="I927" s="214">
        <v>34044.199999999997</v>
      </c>
      <c r="J927" s="212">
        <v>44924</v>
      </c>
      <c r="K927" s="211" t="s">
        <v>1371</v>
      </c>
      <c r="L927" s="213"/>
      <c r="M927" s="210" t="s">
        <v>1371</v>
      </c>
      <c r="N927" s="214">
        <v>34044.199999999997</v>
      </c>
      <c r="O927" s="215"/>
      <c r="P927" s="213"/>
      <c r="Q927" s="213"/>
      <c r="R927" s="213"/>
      <c r="S927" s="213"/>
      <c r="T927" s="214" t="s">
        <v>1374</v>
      </c>
      <c r="U927" s="185">
        <v>1279</v>
      </c>
      <c r="V927" s="157" t="s">
        <v>999</v>
      </c>
      <c r="W927" s="157" t="s">
        <v>1003</v>
      </c>
    </row>
    <row r="928" spans="1:23" ht="16" customHeight="1">
      <c r="A928" s="210" t="s">
        <v>1375</v>
      </c>
      <c r="B928" s="210" t="s">
        <v>1376</v>
      </c>
      <c r="C928" s="211" t="s">
        <v>968</v>
      </c>
      <c r="D928" s="211">
        <v>17522</v>
      </c>
      <c r="E928" s="212">
        <v>44895</v>
      </c>
      <c r="F928" s="213"/>
      <c r="G928" s="213"/>
      <c r="H928" s="213"/>
      <c r="I928" s="214">
        <v>52134.45</v>
      </c>
      <c r="J928" s="212">
        <v>44924</v>
      </c>
      <c r="K928" s="211" t="s">
        <v>1371</v>
      </c>
      <c r="L928" s="213"/>
      <c r="M928" s="210" t="s">
        <v>1371</v>
      </c>
      <c r="N928" s="214">
        <v>52134.45</v>
      </c>
      <c r="O928" s="215"/>
      <c r="P928" s="213"/>
      <c r="Q928" s="213"/>
      <c r="R928" s="213"/>
      <c r="S928" s="213"/>
      <c r="T928" s="214" t="s">
        <v>1374</v>
      </c>
      <c r="U928" s="185">
        <v>1279</v>
      </c>
      <c r="V928" s="157" t="s">
        <v>999</v>
      </c>
      <c r="W928" s="157" t="s">
        <v>1003</v>
      </c>
    </row>
    <row r="929" spans="1:23" ht="16" customHeight="1">
      <c r="A929" s="210" t="s">
        <v>1375</v>
      </c>
      <c r="B929" s="210" t="s">
        <v>1376</v>
      </c>
      <c r="C929" s="211" t="s">
        <v>968</v>
      </c>
      <c r="D929" s="211">
        <v>17523</v>
      </c>
      <c r="E929" s="212">
        <v>44895</v>
      </c>
      <c r="F929" s="213"/>
      <c r="G929" s="213"/>
      <c r="H929" s="213"/>
      <c r="I929" s="214">
        <v>76661.75</v>
      </c>
      <c r="J929" s="212">
        <v>44924</v>
      </c>
      <c r="K929" s="211" t="s">
        <v>1371</v>
      </c>
      <c r="L929" s="213"/>
      <c r="M929" s="210" t="s">
        <v>1371</v>
      </c>
      <c r="N929" s="214">
        <v>76661.75</v>
      </c>
      <c r="O929" s="215"/>
      <c r="P929" s="213"/>
      <c r="Q929" s="213"/>
      <c r="R929" s="213"/>
      <c r="S929" s="213"/>
      <c r="T929" s="214" t="s">
        <v>1374</v>
      </c>
      <c r="U929" s="185">
        <v>1279</v>
      </c>
      <c r="V929" s="157" t="s">
        <v>999</v>
      </c>
      <c r="W929" s="157" t="s">
        <v>1003</v>
      </c>
    </row>
    <row r="930" spans="1:23" ht="16" customHeight="1">
      <c r="A930" s="210" t="s">
        <v>1375</v>
      </c>
      <c r="B930" s="210" t="s">
        <v>1376</v>
      </c>
      <c r="C930" s="211" t="s">
        <v>968</v>
      </c>
      <c r="D930" s="211">
        <v>17524</v>
      </c>
      <c r="E930" s="212">
        <v>44895</v>
      </c>
      <c r="F930" s="213"/>
      <c r="G930" s="213"/>
      <c r="H930" s="213"/>
      <c r="I930" s="214">
        <v>71644.25</v>
      </c>
      <c r="J930" s="212">
        <v>44924</v>
      </c>
      <c r="K930" s="211" t="s">
        <v>1371</v>
      </c>
      <c r="L930" s="213"/>
      <c r="M930" s="210" t="s">
        <v>1371</v>
      </c>
      <c r="N930" s="214">
        <v>71644.25</v>
      </c>
      <c r="O930" s="215"/>
      <c r="P930" s="213"/>
      <c r="Q930" s="213"/>
      <c r="R930" s="213"/>
      <c r="S930" s="213"/>
      <c r="T930" s="214" t="s">
        <v>1374</v>
      </c>
      <c r="U930" s="185">
        <v>1279</v>
      </c>
      <c r="V930" s="157" t="s">
        <v>999</v>
      </c>
      <c r="W930" s="157" t="s">
        <v>1003</v>
      </c>
    </row>
    <row r="931" spans="1:23" ht="16" customHeight="1">
      <c r="A931" s="210" t="s">
        <v>1375</v>
      </c>
      <c r="B931" s="210" t="s">
        <v>1376</v>
      </c>
      <c r="C931" s="211" t="s">
        <v>968</v>
      </c>
      <c r="D931" s="211">
        <v>17525</v>
      </c>
      <c r="E931" s="212">
        <v>44895</v>
      </c>
      <c r="F931" s="213"/>
      <c r="G931" s="213"/>
      <c r="H931" s="213"/>
      <c r="I931" s="214">
        <v>83421.59</v>
      </c>
      <c r="J931" s="212">
        <v>44924</v>
      </c>
      <c r="K931" s="211" t="s">
        <v>1371</v>
      </c>
      <c r="L931" s="213"/>
      <c r="M931" s="210" t="s">
        <v>1371</v>
      </c>
      <c r="N931" s="214">
        <v>83421.59</v>
      </c>
      <c r="O931" s="215"/>
      <c r="P931" s="213"/>
      <c r="Q931" s="213"/>
      <c r="R931" s="213"/>
      <c r="S931" s="213"/>
      <c r="T931" s="214" t="s">
        <v>1374</v>
      </c>
      <c r="U931" s="185">
        <v>1279</v>
      </c>
      <c r="V931" s="157" t="s">
        <v>999</v>
      </c>
      <c r="W931" s="157" t="s">
        <v>1003</v>
      </c>
    </row>
    <row r="932" spans="1:23" ht="16" customHeight="1">
      <c r="A932" s="210" t="s">
        <v>1375</v>
      </c>
      <c r="B932" s="210" t="s">
        <v>1376</v>
      </c>
      <c r="C932" s="211" t="s">
        <v>968</v>
      </c>
      <c r="D932" s="211">
        <v>17526</v>
      </c>
      <c r="E932" s="212">
        <v>44895</v>
      </c>
      <c r="F932" s="213"/>
      <c r="G932" s="213"/>
      <c r="H932" s="213"/>
      <c r="I932" s="214">
        <v>11096.26</v>
      </c>
      <c r="J932" s="212">
        <v>44924</v>
      </c>
      <c r="K932" s="211" t="s">
        <v>1371</v>
      </c>
      <c r="L932" s="213"/>
      <c r="M932" s="210" t="s">
        <v>1371</v>
      </c>
      <c r="N932" s="214">
        <v>11096.26</v>
      </c>
      <c r="O932" s="215"/>
      <c r="P932" s="213"/>
      <c r="Q932" s="213"/>
      <c r="R932" s="213"/>
      <c r="S932" s="213"/>
      <c r="T932" s="214" t="s">
        <v>1374</v>
      </c>
      <c r="U932" s="185">
        <v>1279</v>
      </c>
      <c r="V932" s="157" t="s">
        <v>999</v>
      </c>
      <c r="W932" s="157" t="s">
        <v>1003</v>
      </c>
    </row>
    <row r="933" spans="1:23" ht="16" customHeight="1">
      <c r="A933" s="210" t="s">
        <v>1375</v>
      </c>
      <c r="B933" s="210" t="s">
        <v>1376</v>
      </c>
      <c r="C933" s="211" t="s">
        <v>968</v>
      </c>
      <c r="D933" s="211">
        <v>17527</v>
      </c>
      <c r="E933" s="212">
        <v>44895</v>
      </c>
      <c r="F933" s="213"/>
      <c r="G933" s="213"/>
      <c r="H933" s="213"/>
      <c r="I933" s="214">
        <v>21572.39</v>
      </c>
      <c r="J933" s="212">
        <v>44924</v>
      </c>
      <c r="K933" s="211" t="s">
        <v>1371</v>
      </c>
      <c r="L933" s="213"/>
      <c r="M933" s="210" t="s">
        <v>1371</v>
      </c>
      <c r="N933" s="214">
        <v>21572.39</v>
      </c>
      <c r="O933" s="215"/>
      <c r="P933" s="213"/>
      <c r="Q933" s="213"/>
      <c r="R933" s="213"/>
      <c r="S933" s="213"/>
      <c r="T933" s="214" t="s">
        <v>1374</v>
      </c>
      <c r="U933" s="185">
        <v>1279</v>
      </c>
      <c r="V933" s="157" t="s">
        <v>999</v>
      </c>
      <c r="W933" s="157" t="s">
        <v>1003</v>
      </c>
    </row>
    <row r="934" spans="1:23" ht="16" customHeight="1">
      <c r="A934" s="210" t="s">
        <v>1375</v>
      </c>
      <c r="B934" s="210" t="s">
        <v>1376</v>
      </c>
      <c r="C934" s="211" t="s">
        <v>968</v>
      </c>
      <c r="D934" s="211">
        <v>17528</v>
      </c>
      <c r="E934" s="212">
        <v>44895</v>
      </c>
      <c r="F934" s="213"/>
      <c r="G934" s="213"/>
      <c r="H934" s="213"/>
      <c r="I934" s="214">
        <v>120334.95</v>
      </c>
      <c r="J934" s="212">
        <v>44924</v>
      </c>
      <c r="K934" s="211" t="s">
        <v>1371</v>
      </c>
      <c r="L934" s="213"/>
      <c r="M934" s="210" t="s">
        <v>1371</v>
      </c>
      <c r="N934" s="214">
        <v>120334.95</v>
      </c>
      <c r="O934" s="215"/>
      <c r="P934" s="213"/>
      <c r="Q934" s="213"/>
      <c r="R934" s="213"/>
      <c r="S934" s="213"/>
      <c r="T934" s="214" t="s">
        <v>1374</v>
      </c>
      <c r="U934" s="185">
        <v>1279</v>
      </c>
      <c r="V934" s="157" t="s">
        <v>999</v>
      </c>
      <c r="W934" s="157" t="s">
        <v>1003</v>
      </c>
    </row>
    <row r="935" spans="1:23" ht="16" customHeight="1">
      <c r="A935" s="210" t="s">
        <v>1375</v>
      </c>
      <c r="B935" s="210" t="s">
        <v>1376</v>
      </c>
      <c r="C935" s="211" t="s">
        <v>968</v>
      </c>
      <c r="D935" s="211">
        <v>17529</v>
      </c>
      <c r="E935" s="212">
        <v>44895</v>
      </c>
      <c r="F935" s="213"/>
      <c r="G935" s="213"/>
      <c r="H935" s="213"/>
      <c r="I935" s="214">
        <v>23080.59</v>
      </c>
      <c r="J935" s="212">
        <v>44924</v>
      </c>
      <c r="K935" s="211" t="s">
        <v>1371</v>
      </c>
      <c r="L935" s="213"/>
      <c r="M935" s="210" t="s">
        <v>1371</v>
      </c>
      <c r="N935" s="214">
        <v>23080.59</v>
      </c>
      <c r="O935" s="215"/>
      <c r="P935" s="213"/>
      <c r="Q935" s="213"/>
      <c r="R935" s="213"/>
      <c r="S935" s="213"/>
      <c r="T935" s="214" t="s">
        <v>1374</v>
      </c>
      <c r="U935" s="185">
        <v>1279</v>
      </c>
      <c r="V935" s="157" t="s">
        <v>999</v>
      </c>
      <c r="W935" s="157" t="s">
        <v>1003</v>
      </c>
    </row>
    <row r="936" spans="1:23" ht="16" customHeight="1">
      <c r="A936" s="210" t="s">
        <v>1375</v>
      </c>
      <c r="B936" s="210" t="s">
        <v>1376</v>
      </c>
      <c r="C936" s="211" t="s">
        <v>968</v>
      </c>
      <c r="D936" s="211">
        <v>17530</v>
      </c>
      <c r="E936" s="212">
        <v>44895</v>
      </c>
      <c r="F936" s="213"/>
      <c r="G936" s="213"/>
      <c r="H936" s="213"/>
      <c r="I936" s="214">
        <v>18068</v>
      </c>
      <c r="J936" s="212">
        <v>44924</v>
      </c>
      <c r="K936" s="211" t="s">
        <v>1371</v>
      </c>
      <c r="L936" s="213"/>
      <c r="M936" s="210" t="s">
        <v>1371</v>
      </c>
      <c r="N936" s="214">
        <v>18068</v>
      </c>
      <c r="O936" s="215"/>
      <c r="P936" s="213"/>
      <c r="Q936" s="213"/>
      <c r="R936" s="213"/>
      <c r="S936" s="213"/>
      <c r="T936" s="214" t="s">
        <v>1374</v>
      </c>
      <c r="U936" s="185">
        <v>1279</v>
      </c>
      <c r="V936" s="157" t="s">
        <v>999</v>
      </c>
      <c r="W936" s="157" t="s">
        <v>1003</v>
      </c>
    </row>
    <row r="937" spans="1:23" ht="16" customHeight="1">
      <c r="A937" s="210" t="s">
        <v>1375</v>
      </c>
      <c r="B937" s="210" t="s">
        <v>1376</v>
      </c>
      <c r="C937" s="211" t="s">
        <v>968</v>
      </c>
      <c r="D937" s="211">
        <v>17628</v>
      </c>
      <c r="E937" s="212">
        <v>44924</v>
      </c>
      <c r="F937" s="213"/>
      <c r="G937" s="213"/>
      <c r="H937" s="213"/>
      <c r="I937" s="214">
        <v>75184.38</v>
      </c>
      <c r="J937" s="212">
        <v>44957</v>
      </c>
      <c r="K937" s="211" t="s">
        <v>1371</v>
      </c>
      <c r="L937" s="213"/>
      <c r="M937" s="210" t="s">
        <v>1371</v>
      </c>
      <c r="N937" s="214">
        <v>75184.38</v>
      </c>
      <c r="O937" s="215"/>
      <c r="P937" s="213"/>
      <c r="Q937" s="213"/>
      <c r="R937" s="213"/>
      <c r="S937" s="213"/>
      <c r="T937" s="214" t="s">
        <v>1373</v>
      </c>
      <c r="U937" s="185">
        <v>1246</v>
      </c>
      <c r="V937" s="157" t="s">
        <v>999</v>
      </c>
      <c r="W937" s="157" t="s">
        <v>1003</v>
      </c>
    </row>
    <row r="938" spans="1:23" ht="16" customHeight="1">
      <c r="A938" s="210" t="s">
        <v>1375</v>
      </c>
      <c r="B938" s="210" t="s">
        <v>1376</v>
      </c>
      <c r="C938" s="211" t="s">
        <v>968</v>
      </c>
      <c r="D938" s="211">
        <v>17629</v>
      </c>
      <c r="E938" s="212">
        <v>44924</v>
      </c>
      <c r="F938" s="213"/>
      <c r="G938" s="213"/>
      <c r="H938" s="213"/>
      <c r="I938" s="214">
        <v>37447.14</v>
      </c>
      <c r="J938" s="212">
        <v>44957</v>
      </c>
      <c r="K938" s="211" t="s">
        <v>1371</v>
      </c>
      <c r="L938" s="213"/>
      <c r="M938" s="210" t="s">
        <v>1371</v>
      </c>
      <c r="N938" s="214">
        <v>37447.14</v>
      </c>
      <c r="O938" s="215"/>
      <c r="P938" s="213"/>
      <c r="Q938" s="213"/>
      <c r="R938" s="213"/>
      <c r="S938" s="213"/>
      <c r="T938" s="214" t="s">
        <v>1373</v>
      </c>
      <c r="U938" s="185">
        <v>1246</v>
      </c>
      <c r="V938" s="157" t="s">
        <v>999</v>
      </c>
      <c r="W938" s="157" t="s">
        <v>1003</v>
      </c>
    </row>
    <row r="939" spans="1:23" ht="16" customHeight="1">
      <c r="A939" s="210" t="s">
        <v>1375</v>
      </c>
      <c r="B939" s="210" t="s">
        <v>1376</v>
      </c>
      <c r="C939" s="211" t="s">
        <v>968</v>
      </c>
      <c r="D939" s="211">
        <v>17630</v>
      </c>
      <c r="E939" s="212">
        <v>44924</v>
      </c>
      <c r="F939" s="213"/>
      <c r="G939" s="213"/>
      <c r="H939" s="213"/>
      <c r="I939" s="214">
        <v>63439.92</v>
      </c>
      <c r="J939" s="212">
        <v>44957</v>
      </c>
      <c r="K939" s="211" t="s">
        <v>1371</v>
      </c>
      <c r="L939" s="213"/>
      <c r="M939" s="210" t="s">
        <v>1371</v>
      </c>
      <c r="N939" s="214">
        <v>63439.92</v>
      </c>
      <c r="O939" s="215"/>
      <c r="P939" s="213"/>
      <c r="Q939" s="213"/>
      <c r="R939" s="213"/>
      <c r="S939" s="213"/>
      <c r="T939" s="214" t="s">
        <v>1373</v>
      </c>
      <c r="U939" s="185">
        <v>1246</v>
      </c>
      <c r="V939" s="157" t="s">
        <v>999</v>
      </c>
      <c r="W939" s="157" t="s">
        <v>1003</v>
      </c>
    </row>
    <row r="940" spans="1:23" ht="16" customHeight="1">
      <c r="A940" s="210" t="s">
        <v>1375</v>
      </c>
      <c r="B940" s="210" t="s">
        <v>1376</v>
      </c>
      <c r="C940" s="211" t="s">
        <v>968</v>
      </c>
      <c r="D940" s="211">
        <v>17631</v>
      </c>
      <c r="E940" s="212">
        <v>44924</v>
      </c>
      <c r="F940" s="213"/>
      <c r="G940" s="213"/>
      <c r="H940" s="213"/>
      <c r="I940" s="214">
        <v>6783.62</v>
      </c>
      <c r="J940" s="212">
        <v>44957</v>
      </c>
      <c r="K940" s="211" t="s">
        <v>1371</v>
      </c>
      <c r="L940" s="213"/>
      <c r="M940" s="210" t="s">
        <v>1371</v>
      </c>
      <c r="N940" s="214">
        <v>6783.62</v>
      </c>
      <c r="O940" s="215"/>
      <c r="P940" s="213"/>
      <c r="Q940" s="213"/>
      <c r="R940" s="213"/>
      <c r="S940" s="213"/>
      <c r="T940" s="214" t="s">
        <v>1373</v>
      </c>
      <c r="U940" s="185">
        <v>1246</v>
      </c>
      <c r="V940" s="157" t="s">
        <v>999</v>
      </c>
      <c r="W940" s="157" t="s">
        <v>1003</v>
      </c>
    </row>
    <row r="941" spans="1:23" ht="16" customHeight="1">
      <c r="A941" s="210" t="s">
        <v>1375</v>
      </c>
      <c r="B941" s="210" t="s">
        <v>1376</v>
      </c>
      <c r="C941" s="211" t="s">
        <v>968</v>
      </c>
      <c r="D941" s="211">
        <v>17632</v>
      </c>
      <c r="E941" s="212">
        <v>44924</v>
      </c>
      <c r="F941" s="213"/>
      <c r="G941" s="213"/>
      <c r="H941" s="213"/>
      <c r="I941" s="214">
        <v>3049.48</v>
      </c>
      <c r="J941" s="212">
        <v>44957</v>
      </c>
      <c r="K941" s="211" t="s">
        <v>1371</v>
      </c>
      <c r="L941" s="213"/>
      <c r="M941" s="210" t="s">
        <v>1371</v>
      </c>
      <c r="N941" s="214">
        <v>3049.48</v>
      </c>
      <c r="O941" s="215"/>
      <c r="P941" s="213"/>
      <c r="Q941" s="213"/>
      <c r="R941" s="213"/>
      <c r="S941" s="213"/>
      <c r="T941" s="214" t="s">
        <v>1373</v>
      </c>
      <c r="U941" s="185">
        <v>1246</v>
      </c>
      <c r="V941" s="157" t="s">
        <v>999</v>
      </c>
      <c r="W941" s="157" t="s">
        <v>1003</v>
      </c>
    </row>
    <row r="942" spans="1:23" ht="16" customHeight="1">
      <c r="A942" s="210" t="s">
        <v>1375</v>
      </c>
      <c r="B942" s="210" t="s">
        <v>1376</v>
      </c>
      <c r="C942" s="211" t="s">
        <v>968</v>
      </c>
      <c r="D942" s="211">
        <v>17633</v>
      </c>
      <c r="E942" s="212">
        <v>44924</v>
      </c>
      <c r="F942" s="213"/>
      <c r="G942" s="213"/>
      <c r="H942" s="213"/>
      <c r="I942" s="214">
        <v>15700.25</v>
      </c>
      <c r="J942" s="212">
        <v>44957</v>
      </c>
      <c r="K942" s="211" t="s">
        <v>1371</v>
      </c>
      <c r="L942" s="213"/>
      <c r="M942" s="210" t="s">
        <v>1371</v>
      </c>
      <c r="N942" s="214">
        <v>15700.25</v>
      </c>
      <c r="O942" s="215"/>
      <c r="P942" s="213"/>
      <c r="Q942" s="213"/>
      <c r="R942" s="213"/>
      <c r="S942" s="213"/>
      <c r="T942" s="214" t="s">
        <v>1373</v>
      </c>
      <c r="U942" s="185">
        <v>1246</v>
      </c>
      <c r="V942" s="157" t="s">
        <v>999</v>
      </c>
      <c r="W942" s="157" t="s">
        <v>1003</v>
      </c>
    </row>
    <row r="943" spans="1:23" ht="16" customHeight="1">
      <c r="A943" s="210" t="s">
        <v>1375</v>
      </c>
      <c r="B943" s="210" t="s">
        <v>1376</v>
      </c>
      <c r="C943" s="211" t="s">
        <v>968</v>
      </c>
      <c r="D943" s="211">
        <v>17634</v>
      </c>
      <c r="E943" s="212">
        <v>44924</v>
      </c>
      <c r="F943" s="213"/>
      <c r="G943" s="213"/>
      <c r="H943" s="213"/>
      <c r="I943" s="214">
        <v>15003.06</v>
      </c>
      <c r="J943" s="212">
        <v>44957</v>
      </c>
      <c r="K943" s="211" t="s">
        <v>1371</v>
      </c>
      <c r="L943" s="213"/>
      <c r="M943" s="210" t="s">
        <v>1371</v>
      </c>
      <c r="N943" s="214">
        <v>15003.06</v>
      </c>
      <c r="O943" s="215"/>
      <c r="P943" s="213"/>
      <c r="Q943" s="213"/>
      <c r="R943" s="213"/>
      <c r="S943" s="213"/>
      <c r="T943" s="214" t="s">
        <v>1373</v>
      </c>
      <c r="U943" s="185">
        <v>1246</v>
      </c>
      <c r="V943" s="157" t="s">
        <v>999</v>
      </c>
      <c r="W943" s="157" t="s">
        <v>1003</v>
      </c>
    </row>
    <row r="944" spans="1:23" ht="16" customHeight="1">
      <c r="A944" s="210" t="s">
        <v>1375</v>
      </c>
      <c r="B944" s="210" t="s">
        <v>1376</v>
      </c>
      <c r="C944" s="211" t="s">
        <v>968</v>
      </c>
      <c r="D944" s="211">
        <v>17635</v>
      </c>
      <c r="E944" s="212">
        <v>44924</v>
      </c>
      <c r="F944" s="213"/>
      <c r="G944" s="213"/>
      <c r="H944" s="213"/>
      <c r="I944" s="214">
        <v>1431.22</v>
      </c>
      <c r="J944" s="212">
        <v>44957</v>
      </c>
      <c r="K944" s="211" t="s">
        <v>1371</v>
      </c>
      <c r="L944" s="213"/>
      <c r="M944" s="210" t="s">
        <v>1371</v>
      </c>
      <c r="N944" s="214">
        <v>1431.22</v>
      </c>
      <c r="O944" s="215"/>
      <c r="P944" s="213"/>
      <c r="Q944" s="213"/>
      <c r="R944" s="213"/>
      <c r="S944" s="213"/>
      <c r="T944" s="214" t="s">
        <v>1373</v>
      </c>
      <c r="U944" s="185">
        <v>1246</v>
      </c>
      <c r="V944" s="157" t="s">
        <v>999</v>
      </c>
      <c r="W944" s="157" t="s">
        <v>1003</v>
      </c>
    </row>
    <row r="945" spans="1:23" ht="16" customHeight="1">
      <c r="A945" s="210" t="s">
        <v>1375</v>
      </c>
      <c r="B945" s="210" t="s">
        <v>1376</v>
      </c>
      <c r="C945" s="211" t="s">
        <v>968</v>
      </c>
      <c r="D945" s="211">
        <v>17636</v>
      </c>
      <c r="E945" s="212">
        <v>44924</v>
      </c>
      <c r="F945" s="213"/>
      <c r="G945" s="213"/>
      <c r="H945" s="213"/>
      <c r="I945" s="214">
        <v>5953.65</v>
      </c>
      <c r="J945" s="212">
        <v>44957</v>
      </c>
      <c r="K945" s="211" t="s">
        <v>1371</v>
      </c>
      <c r="L945" s="213"/>
      <c r="M945" s="210" t="s">
        <v>1371</v>
      </c>
      <c r="N945" s="214">
        <v>5953.65</v>
      </c>
      <c r="O945" s="215"/>
      <c r="P945" s="213"/>
      <c r="Q945" s="213"/>
      <c r="R945" s="213"/>
      <c r="S945" s="213"/>
      <c r="T945" s="214" t="s">
        <v>1373</v>
      </c>
      <c r="U945" s="185">
        <v>1246</v>
      </c>
      <c r="V945" s="157" t="s">
        <v>999</v>
      </c>
      <c r="W945" s="157" t="s">
        <v>1003</v>
      </c>
    </row>
    <row r="946" spans="1:23" ht="16" customHeight="1">
      <c r="A946" s="210" t="s">
        <v>1375</v>
      </c>
      <c r="B946" s="210" t="s">
        <v>1376</v>
      </c>
      <c r="C946" s="211" t="s">
        <v>968</v>
      </c>
      <c r="D946" s="211">
        <v>17637</v>
      </c>
      <c r="E946" s="212">
        <v>44924</v>
      </c>
      <c r="F946" s="213"/>
      <c r="G946" s="213"/>
      <c r="H946" s="213"/>
      <c r="I946" s="214">
        <v>10349.14</v>
      </c>
      <c r="J946" s="212">
        <v>44957</v>
      </c>
      <c r="K946" s="211" t="s">
        <v>1371</v>
      </c>
      <c r="L946" s="213"/>
      <c r="M946" s="210" t="s">
        <v>1371</v>
      </c>
      <c r="N946" s="214">
        <v>10349.14</v>
      </c>
      <c r="O946" s="215"/>
      <c r="P946" s="213"/>
      <c r="Q946" s="213"/>
      <c r="R946" s="213"/>
      <c r="S946" s="213"/>
      <c r="T946" s="214" t="s">
        <v>1373</v>
      </c>
      <c r="U946" s="185">
        <v>1246</v>
      </c>
      <c r="V946" s="157" t="s">
        <v>999</v>
      </c>
      <c r="W946" s="157" t="s">
        <v>1003</v>
      </c>
    </row>
    <row r="947" spans="1:23" ht="16" customHeight="1">
      <c r="A947" s="210" t="s">
        <v>1375</v>
      </c>
      <c r="B947" s="210" t="s">
        <v>1376</v>
      </c>
      <c r="C947" s="211" t="s">
        <v>968</v>
      </c>
      <c r="D947" s="211">
        <v>17638</v>
      </c>
      <c r="E947" s="212">
        <v>44924</v>
      </c>
      <c r="F947" s="213"/>
      <c r="G947" s="213"/>
      <c r="H947" s="213"/>
      <c r="I947" s="214">
        <v>80374.91</v>
      </c>
      <c r="J947" s="212">
        <v>44957</v>
      </c>
      <c r="K947" s="211" t="s">
        <v>1371</v>
      </c>
      <c r="L947" s="213"/>
      <c r="M947" s="210" t="s">
        <v>1371</v>
      </c>
      <c r="N947" s="214">
        <v>80374.91</v>
      </c>
      <c r="O947" s="215"/>
      <c r="P947" s="213"/>
      <c r="Q947" s="213"/>
      <c r="R947" s="213"/>
      <c r="S947" s="213"/>
      <c r="T947" s="214" t="s">
        <v>1373</v>
      </c>
      <c r="U947" s="185">
        <v>1246</v>
      </c>
      <c r="V947" s="157" t="s">
        <v>999</v>
      </c>
      <c r="W947" s="157" t="s">
        <v>1003</v>
      </c>
    </row>
    <row r="948" spans="1:23" ht="16" customHeight="1">
      <c r="A948" s="210" t="s">
        <v>1375</v>
      </c>
      <c r="B948" s="210" t="s">
        <v>1376</v>
      </c>
      <c r="C948" s="211" t="s">
        <v>968</v>
      </c>
      <c r="D948" s="211">
        <v>17639</v>
      </c>
      <c r="E948" s="212">
        <v>44924</v>
      </c>
      <c r="F948" s="213"/>
      <c r="G948" s="213"/>
      <c r="H948" s="213"/>
      <c r="I948" s="214">
        <v>4729.79</v>
      </c>
      <c r="J948" s="212">
        <v>44957</v>
      </c>
      <c r="K948" s="211" t="s">
        <v>1371</v>
      </c>
      <c r="L948" s="213"/>
      <c r="M948" s="210" t="s">
        <v>1371</v>
      </c>
      <c r="N948" s="214">
        <v>4729.79</v>
      </c>
      <c r="O948" s="215"/>
      <c r="P948" s="213"/>
      <c r="Q948" s="213"/>
      <c r="R948" s="213"/>
      <c r="S948" s="213"/>
      <c r="T948" s="214" t="s">
        <v>1373</v>
      </c>
      <c r="U948" s="185">
        <v>1246</v>
      </c>
      <c r="V948" s="157" t="s">
        <v>999</v>
      </c>
      <c r="W948" s="157" t="s">
        <v>1003</v>
      </c>
    </row>
    <row r="949" spans="1:23" ht="16" customHeight="1">
      <c r="A949" s="210" t="s">
        <v>1375</v>
      </c>
      <c r="B949" s="210" t="s">
        <v>1376</v>
      </c>
      <c r="C949" s="211" t="s">
        <v>968</v>
      </c>
      <c r="D949" s="211">
        <v>17640</v>
      </c>
      <c r="E949" s="212">
        <v>44924</v>
      </c>
      <c r="F949" s="213"/>
      <c r="G949" s="213"/>
      <c r="H949" s="213"/>
      <c r="I949" s="214">
        <v>10598.67</v>
      </c>
      <c r="J949" s="212">
        <v>44957</v>
      </c>
      <c r="K949" s="211" t="s">
        <v>1371</v>
      </c>
      <c r="L949" s="213"/>
      <c r="M949" s="210" t="s">
        <v>1371</v>
      </c>
      <c r="N949" s="214">
        <v>10598.67</v>
      </c>
      <c r="O949" s="215"/>
      <c r="P949" s="213"/>
      <c r="Q949" s="213"/>
      <c r="R949" s="213"/>
      <c r="S949" s="213"/>
      <c r="T949" s="214" t="s">
        <v>1373</v>
      </c>
      <c r="U949" s="185">
        <v>1246</v>
      </c>
      <c r="V949" s="157" t="s">
        <v>999</v>
      </c>
      <c r="W949" s="157" t="s">
        <v>1003</v>
      </c>
    </row>
    <row r="950" spans="1:23" ht="16" customHeight="1">
      <c r="A950" s="210" t="s">
        <v>1375</v>
      </c>
      <c r="B950" s="210" t="s">
        <v>1376</v>
      </c>
      <c r="C950" s="211" t="s">
        <v>968</v>
      </c>
      <c r="D950" s="211">
        <v>17641</v>
      </c>
      <c r="E950" s="212">
        <v>44924</v>
      </c>
      <c r="F950" s="213"/>
      <c r="G950" s="213"/>
      <c r="H950" s="213"/>
      <c r="I950" s="214">
        <v>50775.040000000001</v>
      </c>
      <c r="J950" s="212">
        <v>44957</v>
      </c>
      <c r="K950" s="211" t="s">
        <v>1371</v>
      </c>
      <c r="L950" s="213"/>
      <c r="M950" s="210" t="s">
        <v>1371</v>
      </c>
      <c r="N950" s="214">
        <v>50775.040000000001</v>
      </c>
      <c r="O950" s="215"/>
      <c r="P950" s="213"/>
      <c r="Q950" s="213"/>
      <c r="R950" s="213"/>
      <c r="S950" s="213"/>
      <c r="T950" s="214" t="s">
        <v>1373</v>
      </c>
      <c r="U950" s="185">
        <v>1246</v>
      </c>
      <c r="V950" s="157" t="s">
        <v>999</v>
      </c>
      <c r="W950" s="157" t="s">
        <v>1003</v>
      </c>
    </row>
    <row r="951" spans="1:23" ht="16" customHeight="1">
      <c r="A951" s="210" t="s">
        <v>1375</v>
      </c>
      <c r="B951" s="210" t="s">
        <v>1376</v>
      </c>
      <c r="C951" s="211" t="s">
        <v>968</v>
      </c>
      <c r="D951" s="211">
        <v>17642</v>
      </c>
      <c r="E951" s="212">
        <v>44924</v>
      </c>
      <c r="F951" s="213"/>
      <c r="G951" s="213"/>
      <c r="H951" s="213"/>
      <c r="I951" s="214">
        <v>18952.02</v>
      </c>
      <c r="J951" s="212">
        <v>44957</v>
      </c>
      <c r="K951" s="211" t="s">
        <v>1371</v>
      </c>
      <c r="L951" s="213"/>
      <c r="M951" s="210" t="s">
        <v>1371</v>
      </c>
      <c r="N951" s="214">
        <v>18952.02</v>
      </c>
      <c r="O951" s="215"/>
      <c r="P951" s="213"/>
      <c r="Q951" s="213"/>
      <c r="R951" s="213"/>
      <c r="S951" s="213"/>
      <c r="T951" s="214" t="s">
        <v>1373</v>
      </c>
      <c r="U951" s="185">
        <v>1246</v>
      </c>
      <c r="V951" s="157" t="s">
        <v>999</v>
      </c>
      <c r="W951" s="157" t="s">
        <v>1003</v>
      </c>
    </row>
    <row r="952" spans="1:23" ht="16" customHeight="1">
      <c r="A952" s="210" t="s">
        <v>1375</v>
      </c>
      <c r="B952" s="210" t="s">
        <v>1376</v>
      </c>
      <c r="C952" s="211" t="s">
        <v>968</v>
      </c>
      <c r="D952" s="211">
        <v>17643</v>
      </c>
      <c r="E952" s="212">
        <v>44924</v>
      </c>
      <c r="F952" s="213"/>
      <c r="G952" s="213"/>
      <c r="H952" s="213"/>
      <c r="I952" s="214">
        <v>44252.55</v>
      </c>
      <c r="J952" s="212">
        <v>44957</v>
      </c>
      <c r="K952" s="211" t="s">
        <v>1371</v>
      </c>
      <c r="L952" s="213"/>
      <c r="M952" s="210" t="s">
        <v>1371</v>
      </c>
      <c r="N952" s="214">
        <v>44252.55</v>
      </c>
      <c r="O952" s="215"/>
      <c r="P952" s="213"/>
      <c r="Q952" s="213"/>
      <c r="R952" s="213"/>
      <c r="S952" s="213"/>
      <c r="T952" s="214" t="s">
        <v>1373</v>
      </c>
      <c r="U952" s="185">
        <v>1246</v>
      </c>
      <c r="V952" s="157" t="s">
        <v>999</v>
      </c>
      <c r="W952" s="157" t="s">
        <v>1003</v>
      </c>
    </row>
    <row r="953" spans="1:23" ht="16" customHeight="1">
      <c r="A953" s="210" t="s">
        <v>1375</v>
      </c>
      <c r="B953" s="210" t="s">
        <v>1376</v>
      </c>
      <c r="C953" s="211" t="s">
        <v>968</v>
      </c>
      <c r="D953" s="211">
        <v>17644</v>
      </c>
      <c r="E953" s="212">
        <v>44924</v>
      </c>
      <c r="F953" s="213"/>
      <c r="G953" s="213"/>
      <c r="H953" s="213"/>
      <c r="I953" s="214">
        <v>36821.69</v>
      </c>
      <c r="J953" s="212">
        <v>44957</v>
      </c>
      <c r="K953" s="211" t="s">
        <v>1371</v>
      </c>
      <c r="L953" s="213"/>
      <c r="M953" s="210" t="s">
        <v>1371</v>
      </c>
      <c r="N953" s="214">
        <v>36821.69</v>
      </c>
      <c r="O953" s="215"/>
      <c r="P953" s="213"/>
      <c r="Q953" s="213"/>
      <c r="R953" s="213"/>
      <c r="S953" s="213"/>
      <c r="T953" s="214" t="s">
        <v>1373</v>
      </c>
      <c r="U953" s="185">
        <v>1246</v>
      </c>
      <c r="V953" s="157" t="s">
        <v>999</v>
      </c>
      <c r="W953" s="157" t="s">
        <v>1003</v>
      </c>
    </row>
    <row r="954" spans="1:23" ht="16" customHeight="1">
      <c r="A954" s="210" t="s">
        <v>1375</v>
      </c>
      <c r="B954" s="210" t="s">
        <v>1376</v>
      </c>
      <c r="C954" s="211" t="s">
        <v>968</v>
      </c>
      <c r="D954" s="211">
        <v>17645</v>
      </c>
      <c r="E954" s="212">
        <v>44924</v>
      </c>
      <c r="F954" s="213"/>
      <c r="G954" s="213"/>
      <c r="H954" s="213"/>
      <c r="I954" s="214">
        <v>35375.82</v>
      </c>
      <c r="J954" s="212">
        <v>44957</v>
      </c>
      <c r="K954" s="211" t="s">
        <v>1371</v>
      </c>
      <c r="L954" s="213"/>
      <c r="M954" s="210" t="s">
        <v>1371</v>
      </c>
      <c r="N954" s="214">
        <v>35375.82</v>
      </c>
      <c r="O954" s="215"/>
      <c r="P954" s="213"/>
      <c r="Q954" s="213"/>
      <c r="R954" s="213"/>
      <c r="S954" s="213"/>
      <c r="T954" s="214" t="s">
        <v>1373</v>
      </c>
      <c r="U954" s="185">
        <v>1246</v>
      </c>
      <c r="V954" s="157" t="s">
        <v>999</v>
      </c>
      <c r="W954" s="157" t="s">
        <v>1003</v>
      </c>
    </row>
    <row r="955" spans="1:23" ht="16" customHeight="1">
      <c r="A955" s="210" t="s">
        <v>1375</v>
      </c>
      <c r="B955" s="210" t="s">
        <v>1376</v>
      </c>
      <c r="C955" s="211" t="s">
        <v>968</v>
      </c>
      <c r="D955" s="211">
        <v>17646</v>
      </c>
      <c r="E955" s="212">
        <v>44924</v>
      </c>
      <c r="F955" s="213"/>
      <c r="G955" s="213"/>
      <c r="H955" s="213"/>
      <c r="I955" s="214">
        <v>14250.03</v>
      </c>
      <c r="J955" s="212">
        <v>44957</v>
      </c>
      <c r="K955" s="211" t="s">
        <v>1371</v>
      </c>
      <c r="L955" s="213"/>
      <c r="M955" s="210" t="s">
        <v>1371</v>
      </c>
      <c r="N955" s="214">
        <v>14250.03</v>
      </c>
      <c r="O955" s="215"/>
      <c r="P955" s="213"/>
      <c r="Q955" s="213"/>
      <c r="R955" s="213"/>
      <c r="S955" s="213"/>
      <c r="T955" s="214" t="s">
        <v>1373</v>
      </c>
      <c r="U955" s="185">
        <v>1246</v>
      </c>
      <c r="V955" s="157" t="s">
        <v>999</v>
      </c>
      <c r="W955" s="157" t="s">
        <v>1003</v>
      </c>
    </row>
    <row r="956" spans="1:23" ht="16" customHeight="1">
      <c r="A956" s="210" t="s">
        <v>1375</v>
      </c>
      <c r="B956" s="210" t="s">
        <v>1376</v>
      </c>
      <c r="C956" s="211" t="s">
        <v>968</v>
      </c>
      <c r="D956" s="211">
        <v>17647</v>
      </c>
      <c r="E956" s="212">
        <v>44924</v>
      </c>
      <c r="F956" s="213"/>
      <c r="G956" s="213"/>
      <c r="H956" s="213"/>
      <c r="I956" s="214">
        <v>22743.06</v>
      </c>
      <c r="J956" s="212">
        <v>44957</v>
      </c>
      <c r="K956" s="211" t="s">
        <v>1371</v>
      </c>
      <c r="L956" s="213"/>
      <c r="M956" s="210" t="s">
        <v>1371</v>
      </c>
      <c r="N956" s="214">
        <v>22743.06</v>
      </c>
      <c r="O956" s="215"/>
      <c r="P956" s="213"/>
      <c r="Q956" s="213"/>
      <c r="R956" s="213"/>
      <c r="S956" s="213"/>
      <c r="T956" s="214" t="s">
        <v>1373</v>
      </c>
      <c r="U956" s="185">
        <v>1246</v>
      </c>
      <c r="V956" s="157" t="s">
        <v>999</v>
      </c>
      <c r="W956" s="157" t="s">
        <v>1003</v>
      </c>
    </row>
    <row r="957" spans="1:23" ht="16" customHeight="1">
      <c r="A957" s="210" t="s">
        <v>1375</v>
      </c>
      <c r="B957" s="210" t="s">
        <v>1376</v>
      </c>
      <c r="C957" s="211" t="s">
        <v>968</v>
      </c>
      <c r="D957" s="211">
        <v>17648</v>
      </c>
      <c r="E957" s="212">
        <v>44924</v>
      </c>
      <c r="F957" s="213"/>
      <c r="G957" s="213"/>
      <c r="H957" s="213"/>
      <c r="I957" s="214">
        <v>15997.68</v>
      </c>
      <c r="J957" s="212">
        <v>44957</v>
      </c>
      <c r="K957" s="211" t="s">
        <v>1371</v>
      </c>
      <c r="L957" s="213"/>
      <c r="M957" s="210" t="s">
        <v>1371</v>
      </c>
      <c r="N957" s="214">
        <v>15997.68</v>
      </c>
      <c r="O957" s="215"/>
      <c r="P957" s="213"/>
      <c r="Q957" s="213"/>
      <c r="R957" s="213"/>
      <c r="S957" s="213"/>
      <c r="T957" s="214" t="s">
        <v>1373</v>
      </c>
      <c r="U957" s="185">
        <v>1246</v>
      </c>
      <c r="V957" s="157" t="s">
        <v>999</v>
      </c>
      <c r="W957" s="157" t="s">
        <v>1003</v>
      </c>
    </row>
    <row r="958" spans="1:23" ht="16" customHeight="1">
      <c r="A958" s="210" t="s">
        <v>1375</v>
      </c>
      <c r="B958" s="210" t="s">
        <v>1376</v>
      </c>
      <c r="C958" s="211" t="s">
        <v>968</v>
      </c>
      <c r="D958" s="211">
        <v>17649</v>
      </c>
      <c r="E958" s="212">
        <v>44924</v>
      </c>
      <c r="F958" s="213"/>
      <c r="G958" s="213"/>
      <c r="H958" s="213"/>
      <c r="I958" s="214">
        <v>21062</v>
      </c>
      <c r="J958" s="212">
        <v>44957</v>
      </c>
      <c r="K958" s="211" t="s">
        <v>1371</v>
      </c>
      <c r="L958" s="213"/>
      <c r="M958" s="210" t="s">
        <v>1371</v>
      </c>
      <c r="N958" s="214">
        <v>21062</v>
      </c>
      <c r="O958" s="215"/>
      <c r="P958" s="213"/>
      <c r="Q958" s="213"/>
      <c r="R958" s="213"/>
      <c r="S958" s="213"/>
      <c r="T958" s="214" t="s">
        <v>1373</v>
      </c>
      <c r="U958" s="185">
        <v>1246</v>
      </c>
      <c r="V958" s="157" t="s">
        <v>999</v>
      </c>
      <c r="W958" s="157" t="s">
        <v>1003</v>
      </c>
    </row>
    <row r="959" spans="1:23" ht="16" customHeight="1">
      <c r="A959" s="210" t="s">
        <v>1375</v>
      </c>
      <c r="B959" s="210" t="s">
        <v>1376</v>
      </c>
      <c r="C959" s="211" t="s">
        <v>968</v>
      </c>
      <c r="D959" s="211">
        <v>17650</v>
      </c>
      <c r="E959" s="212">
        <v>44924</v>
      </c>
      <c r="F959" s="213"/>
      <c r="G959" s="213"/>
      <c r="H959" s="213"/>
      <c r="I959" s="214">
        <v>16500.47</v>
      </c>
      <c r="J959" s="212">
        <v>44957</v>
      </c>
      <c r="K959" s="211" t="s">
        <v>1371</v>
      </c>
      <c r="L959" s="213"/>
      <c r="M959" s="210" t="s">
        <v>1371</v>
      </c>
      <c r="N959" s="214">
        <v>16500.47</v>
      </c>
      <c r="O959" s="215"/>
      <c r="P959" s="213"/>
      <c r="Q959" s="213"/>
      <c r="R959" s="213"/>
      <c r="S959" s="213"/>
      <c r="T959" s="214" t="s">
        <v>1373</v>
      </c>
      <c r="U959" s="185">
        <v>1246</v>
      </c>
      <c r="V959" s="157" t="s">
        <v>999</v>
      </c>
      <c r="W959" s="157" t="s">
        <v>1003</v>
      </c>
    </row>
    <row r="960" spans="1:23" ht="16" customHeight="1">
      <c r="A960" s="210" t="s">
        <v>1375</v>
      </c>
      <c r="B960" s="210" t="s">
        <v>1376</v>
      </c>
      <c r="C960" s="211" t="s">
        <v>968</v>
      </c>
      <c r="D960" s="211">
        <v>17651</v>
      </c>
      <c r="E960" s="212">
        <v>44924</v>
      </c>
      <c r="F960" s="213"/>
      <c r="G960" s="213"/>
      <c r="H960" s="213"/>
      <c r="I960" s="214">
        <v>13600.76</v>
      </c>
      <c r="J960" s="212">
        <v>44957</v>
      </c>
      <c r="K960" s="211" t="s">
        <v>1371</v>
      </c>
      <c r="L960" s="213"/>
      <c r="M960" s="210" t="s">
        <v>1371</v>
      </c>
      <c r="N960" s="214">
        <v>13600.76</v>
      </c>
      <c r="O960" s="215"/>
      <c r="P960" s="213"/>
      <c r="Q960" s="213"/>
      <c r="R960" s="213"/>
      <c r="S960" s="213"/>
      <c r="T960" s="214" t="s">
        <v>1373</v>
      </c>
      <c r="U960" s="185">
        <v>1246</v>
      </c>
      <c r="V960" s="157" t="s">
        <v>999</v>
      </c>
      <c r="W960" s="157" t="s">
        <v>1003</v>
      </c>
    </row>
    <row r="961" spans="1:23" ht="16" customHeight="1">
      <c r="A961" s="210" t="s">
        <v>1375</v>
      </c>
      <c r="B961" s="210" t="s">
        <v>1376</v>
      </c>
      <c r="C961" s="211" t="s">
        <v>968</v>
      </c>
      <c r="D961" s="211">
        <v>17652</v>
      </c>
      <c r="E961" s="212">
        <v>44924</v>
      </c>
      <c r="F961" s="213"/>
      <c r="G961" s="213"/>
      <c r="H961" s="213"/>
      <c r="I961" s="214">
        <v>28834.76</v>
      </c>
      <c r="J961" s="212">
        <v>44957</v>
      </c>
      <c r="K961" s="211" t="s">
        <v>1371</v>
      </c>
      <c r="L961" s="213"/>
      <c r="M961" s="210" t="s">
        <v>1371</v>
      </c>
      <c r="N961" s="214">
        <v>28834.76</v>
      </c>
      <c r="O961" s="215"/>
      <c r="P961" s="213"/>
      <c r="Q961" s="213"/>
      <c r="R961" s="213"/>
      <c r="S961" s="213"/>
      <c r="T961" s="214" t="s">
        <v>1373</v>
      </c>
      <c r="U961" s="185">
        <v>1246</v>
      </c>
      <c r="V961" s="157" t="s">
        <v>999</v>
      </c>
      <c r="W961" s="157" t="s">
        <v>1003</v>
      </c>
    </row>
    <row r="962" spans="1:23" ht="16" customHeight="1">
      <c r="A962" s="210" t="s">
        <v>1375</v>
      </c>
      <c r="B962" s="210" t="s">
        <v>1376</v>
      </c>
      <c r="C962" s="211" t="s">
        <v>968</v>
      </c>
      <c r="D962" s="211">
        <v>17653</v>
      </c>
      <c r="E962" s="212">
        <v>44924</v>
      </c>
      <c r="F962" s="213"/>
      <c r="G962" s="213"/>
      <c r="H962" s="213"/>
      <c r="I962" s="214">
        <v>15784.52</v>
      </c>
      <c r="J962" s="212">
        <v>44957</v>
      </c>
      <c r="K962" s="211" t="s">
        <v>1371</v>
      </c>
      <c r="L962" s="213"/>
      <c r="M962" s="210" t="s">
        <v>1371</v>
      </c>
      <c r="N962" s="214">
        <v>15784.52</v>
      </c>
      <c r="O962" s="215"/>
      <c r="P962" s="213"/>
      <c r="Q962" s="213"/>
      <c r="R962" s="213"/>
      <c r="S962" s="213"/>
      <c r="T962" s="214" t="s">
        <v>1373</v>
      </c>
      <c r="U962" s="185">
        <v>1246</v>
      </c>
      <c r="V962" s="157" t="s">
        <v>999</v>
      </c>
      <c r="W962" s="157" t="s">
        <v>1003</v>
      </c>
    </row>
    <row r="963" spans="1:23" ht="16" customHeight="1">
      <c r="A963" s="210" t="s">
        <v>1375</v>
      </c>
      <c r="B963" s="210" t="s">
        <v>1376</v>
      </c>
      <c r="C963" s="211" t="s">
        <v>968</v>
      </c>
      <c r="D963" s="211">
        <v>17654</v>
      </c>
      <c r="E963" s="212">
        <v>44924</v>
      </c>
      <c r="F963" s="213"/>
      <c r="G963" s="213"/>
      <c r="H963" s="213"/>
      <c r="I963" s="214">
        <v>13926.19</v>
      </c>
      <c r="J963" s="212">
        <v>44957</v>
      </c>
      <c r="K963" s="211" t="s">
        <v>1371</v>
      </c>
      <c r="L963" s="213"/>
      <c r="M963" s="210" t="s">
        <v>1371</v>
      </c>
      <c r="N963" s="214">
        <v>13926.19</v>
      </c>
      <c r="O963" s="215"/>
      <c r="P963" s="213"/>
      <c r="Q963" s="213"/>
      <c r="R963" s="213"/>
      <c r="S963" s="213"/>
      <c r="T963" s="214" t="s">
        <v>1373</v>
      </c>
      <c r="U963" s="185">
        <v>1246</v>
      </c>
      <c r="V963" s="157" t="s">
        <v>999</v>
      </c>
      <c r="W963" s="157" t="s">
        <v>1003</v>
      </c>
    </row>
    <row r="964" spans="1:23" ht="16" customHeight="1">
      <c r="A964" s="210" t="s">
        <v>1375</v>
      </c>
      <c r="B964" s="210" t="s">
        <v>1376</v>
      </c>
      <c r="C964" s="211" t="s">
        <v>968</v>
      </c>
      <c r="D964" s="211">
        <v>17655</v>
      </c>
      <c r="E964" s="212">
        <v>44924</v>
      </c>
      <c r="F964" s="213"/>
      <c r="G964" s="213"/>
      <c r="H964" s="213"/>
      <c r="I964" s="214">
        <v>34131.449999999997</v>
      </c>
      <c r="J964" s="212">
        <v>44957</v>
      </c>
      <c r="K964" s="211" t="s">
        <v>1371</v>
      </c>
      <c r="L964" s="213"/>
      <c r="M964" s="210" t="s">
        <v>1371</v>
      </c>
      <c r="N964" s="214">
        <v>34131.449999999997</v>
      </c>
      <c r="O964" s="215"/>
      <c r="P964" s="213"/>
      <c r="Q964" s="213"/>
      <c r="R964" s="213"/>
      <c r="S964" s="213"/>
      <c r="T964" s="214" t="s">
        <v>1373</v>
      </c>
      <c r="U964" s="185">
        <v>1246</v>
      </c>
      <c r="V964" s="157" t="s">
        <v>999</v>
      </c>
      <c r="W964" s="157" t="s">
        <v>1003</v>
      </c>
    </row>
    <row r="965" spans="1:23" ht="16" customHeight="1">
      <c r="A965" s="210" t="s">
        <v>1375</v>
      </c>
      <c r="B965" s="210" t="s">
        <v>1376</v>
      </c>
      <c r="C965" s="211" t="s">
        <v>968</v>
      </c>
      <c r="D965" s="211">
        <v>17656</v>
      </c>
      <c r="E965" s="212">
        <v>44924</v>
      </c>
      <c r="F965" s="213"/>
      <c r="G965" s="213"/>
      <c r="H965" s="213"/>
      <c r="I965" s="214">
        <v>52131.24</v>
      </c>
      <c r="J965" s="212">
        <v>44957</v>
      </c>
      <c r="K965" s="211" t="s">
        <v>1371</v>
      </c>
      <c r="L965" s="213"/>
      <c r="M965" s="210" t="s">
        <v>1371</v>
      </c>
      <c r="N965" s="214">
        <v>52131.24</v>
      </c>
      <c r="O965" s="215"/>
      <c r="P965" s="213"/>
      <c r="Q965" s="213"/>
      <c r="R965" s="213"/>
      <c r="S965" s="213"/>
      <c r="T965" s="214" t="s">
        <v>1373</v>
      </c>
      <c r="U965" s="185">
        <v>1246</v>
      </c>
      <c r="V965" s="157" t="s">
        <v>999</v>
      </c>
      <c r="W965" s="157" t="s">
        <v>1003</v>
      </c>
    </row>
    <row r="966" spans="1:23" ht="16" customHeight="1">
      <c r="A966" s="210" t="s">
        <v>1375</v>
      </c>
      <c r="B966" s="210" t="s">
        <v>1376</v>
      </c>
      <c r="C966" s="211" t="s">
        <v>968</v>
      </c>
      <c r="D966" s="211">
        <v>17657</v>
      </c>
      <c r="E966" s="212">
        <v>44924</v>
      </c>
      <c r="F966" s="213"/>
      <c r="G966" s="213"/>
      <c r="H966" s="213"/>
      <c r="I966" s="214">
        <v>76779.67</v>
      </c>
      <c r="J966" s="212">
        <v>44957</v>
      </c>
      <c r="K966" s="211" t="s">
        <v>1371</v>
      </c>
      <c r="L966" s="213"/>
      <c r="M966" s="210" t="s">
        <v>1371</v>
      </c>
      <c r="N966" s="214">
        <v>76779.67</v>
      </c>
      <c r="O966" s="215"/>
      <c r="P966" s="213"/>
      <c r="Q966" s="213"/>
      <c r="R966" s="213"/>
      <c r="S966" s="213"/>
      <c r="T966" s="214" t="s">
        <v>1373</v>
      </c>
      <c r="U966" s="185">
        <v>1246</v>
      </c>
      <c r="V966" s="157" t="s">
        <v>999</v>
      </c>
      <c r="W966" s="157" t="s">
        <v>1003</v>
      </c>
    </row>
    <row r="967" spans="1:23" ht="16" customHeight="1">
      <c r="A967" s="210" t="s">
        <v>1375</v>
      </c>
      <c r="B967" s="210" t="s">
        <v>1376</v>
      </c>
      <c r="C967" s="211" t="s">
        <v>968</v>
      </c>
      <c r="D967" s="211">
        <v>17658</v>
      </c>
      <c r="E967" s="212">
        <v>44924</v>
      </c>
      <c r="F967" s="213"/>
      <c r="G967" s="213"/>
      <c r="H967" s="213"/>
      <c r="I967" s="214">
        <v>71644.25</v>
      </c>
      <c r="J967" s="212">
        <v>44957</v>
      </c>
      <c r="K967" s="211" t="s">
        <v>1371</v>
      </c>
      <c r="L967" s="213"/>
      <c r="M967" s="210" t="s">
        <v>1371</v>
      </c>
      <c r="N967" s="214">
        <v>71644.25</v>
      </c>
      <c r="O967" s="215"/>
      <c r="P967" s="213"/>
      <c r="Q967" s="213"/>
      <c r="R967" s="213"/>
      <c r="S967" s="213"/>
      <c r="T967" s="214" t="s">
        <v>1373</v>
      </c>
      <c r="U967" s="185">
        <v>1246</v>
      </c>
      <c r="V967" s="157" t="s">
        <v>999</v>
      </c>
      <c r="W967" s="157" t="s">
        <v>1003</v>
      </c>
    </row>
    <row r="968" spans="1:23" ht="16" customHeight="1">
      <c r="A968" s="210" t="s">
        <v>1375</v>
      </c>
      <c r="B968" s="210" t="s">
        <v>1376</v>
      </c>
      <c r="C968" s="211" t="s">
        <v>968</v>
      </c>
      <c r="D968" s="211">
        <v>17659</v>
      </c>
      <c r="E968" s="212">
        <v>44924</v>
      </c>
      <c r="F968" s="213"/>
      <c r="G968" s="213"/>
      <c r="H968" s="213"/>
      <c r="I968" s="214">
        <v>82974.429999999993</v>
      </c>
      <c r="J968" s="212">
        <v>44957</v>
      </c>
      <c r="K968" s="211" t="s">
        <v>1371</v>
      </c>
      <c r="L968" s="213"/>
      <c r="M968" s="210" t="s">
        <v>1371</v>
      </c>
      <c r="N968" s="214">
        <v>82974.429999999993</v>
      </c>
      <c r="O968" s="215"/>
      <c r="P968" s="213"/>
      <c r="Q968" s="213"/>
      <c r="R968" s="213"/>
      <c r="S968" s="213"/>
      <c r="T968" s="214" t="s">
        <v>1373</v>
      </c>
      <c r="U968" s="185">
        <v>1246</v>
      </c>
      <c r="V968" s="157" t="s">
        <v>999</v>
      </c>
      <c r="W968" s="157" t="s">
        <v>1003</v>
      </c>
    </row>
    <row r="969" spans="1:23" ht="16" customHeight="1">
      <c r="A969" s="210" t="s">
        <v>1375</v>
      </c>
      <c r="B969" s="210" t="s">
        <v>1376</v>
      </c>
      <c r="C969" s="211" t="s">
        <v>968</v>
      </c>
      <c r="D969" s="211">
        <v>17660</v>
      </c>
      <c r="E969" s="212">
        <v>44924</v>
      </c>
      <c r="F969" s="213"/>
      <c r="G969" s="213"/>
      <c r="H969" s="213"/>
      <c r="I969" s="214">
        <v>11096.26</v>
      </c>
      <c r="J969" s="212">
        <v>44957</v>
      </c>
      <c r="K969" s="211" t="s">
        <v>1371</v>
      </c>
      <c r="L969" s="213"/>
      <c r="M969" s="210" t="s">
        <v>1371</v>
      </c>
      <c r="N969" s="214">
        <v>11096.26</v>
      </c>
      <c r="O969" s="215"/>
      <c r="P969" s="213"/>
      <c r="Q969" s="213"/>
      <c r="R969" s="213"/>
      <c r="S969" s="213"/>
      <c r="T969" s="214" t="s">
        <v>1373</v>
      </c>
      <c r="U969" s="185">
        <v>1246</v>
      </c>
      <c r="V969" s="157" t="s">
        <v>999</v>
      </c>
      <c r="W969" s="157" t="s">
        <v>1003</v>
      </c>
    </row>
    <row r="970" spans="1:23" ht="16" customHeight="1">
      <c r="A970" s="210" t="s">
        <v>1375</v>
      </c>
      <c r="B970" s="210" t="s">
        <v>1376</v>
      </c>
      <c r="C970" s="211" t="s">
        <v>968</v>
      </c>
      <c r="D970" s="211">
        <v>17661</v>
      </c>
      <c r="E970" s="212">
        <v>44924</v>
      </c>
      <c r="F970" s="213"/>
      <c r="G970" s="213"/>
      <c r="H970" s="213"/>
      <c r="I970" s="214">
        <v>21711.42</v>
      </c>
      <c r="J970" s="212">
        <v>44957</v>
      </c>
      <c r="K970" s="211" t="s">
        <v>1371</v>
      </c>
      <c r="L970" s="213"/>
      <c r="M970" s="210" t="s">
        <v>1371</v>
      </c>
      <c r="N970" s="214">
        <v>21711.42</v>
      </c>
      <c r="O970" s="215"/>
      <c r="P970" s="213"/>
      <c r="Q970" s="213"/>
      <c r="R970" s="213"/>
      <c r="S970" s="213"/>
      <c r="T970" s="214" t="s">
        <v>1373</v>
      </c>
      <c r="U970" s="185">
        <v>1246</v>
      </c>
      <c r="V970" s="157" t="s">
        <v>999</v>
      </c>
      <c r="W970" s="157" t="s">
        <v>1003</v>
      </c>
    </row>
    <row r="971" spans="1:23" ht="16" customHeight="1">
      <c r="A971" s="210" t="s">
        <v>1375</v>
      </c>
      <c r="B971" s="210" t="s">
        <v>1376</v>
      </c>
      <c r="C971" s="211" t="s">
        <v>968</v>
      </c>
      <c r="D971" s="211">
        <v>17662</v>
      </c>
      <c r="E971" s="212">
        <v>44924</v>
      </c>
      <c r="F971" s="213"/>
      <c r="G971" s="213"/>
      <c r="H971" s="213"/>
      <c r="I971" s="214">
        <v>122135.78</v>
      </c>
      <c r="J971" s="212">
        <v>44957</v>
      </c>
      <c r="K971" s="211" t="s">
        <v>1371</v>
      </c>
      <c r="L971" s="213"/>
      <c r="M971" s="210" t="s">
        <v>1371</v>
      </c>
      <c r="N971" s="214">
        <v>122135.78</v>
      </c>
      <c r="O971" s="215"/>
      <c r="P971" s="213"/>
      <c r="Q971" s="213"/>
      <c r="R971" s="213"/>
      <c r="S971" s="213"/>
      <c r="T971" s="214" t="s">
        <v>1373</v>
      </c>
      <c r="U971" s="185">
        <v>1246</v>
      </c>
      <c r="V971" s="157" t="s">
        <v>999</v>
      </c>
      <c r="W971" s="157" t="s">
        <v>1003</v>
      </c>
    </row>
    <row r="972" spans="1:23" ht="16" customHeight="1">
      <c r="A972" s="210" t="s">
        <v>1375</v>
      </c>
      <c r="B972" s="210" t="s">
        <v>1376</v>
      </c>
      <c r="C972" s="211" t="s">
        <v>968</v>
      </c>
      <c r="D972" s="211">
        <v>17663</v>
      </c>
      <c r="E972" s="212">
        <v>44924</v>
      </c>
      <c r="F972" s="213"/>
      <c r="G972" s="213"/>
      <c r="H972" s="213"/>
      <c r="I972" s="214">
        <v>23074.61</v>
      </c>
      <c r="J972" s="212">
        <v>44957</v>
      </c>
      <c r="K972" s="211" t="s">
        <v>1371</v>
      </c>
      <c r="L972" s="213"/>
      <c r="M972" s="210" t="s">
        <v>1371</v>
      </c>
      <c r="N972" s="214">
        <v>23074.61</v>
      </c>
      <c r="O972" s="215"/>
      <c r="P972" s="213"/>
      <c r="Q972" s="213"/>
      <c r="R972" s="213"/>
      <c r="S972" s="213"/>
      <c r="T972" s="214" t="s">
        <v>1373</v>
      </c>
      <c r="U972" s="185">
        <v>1246</v>
      </c>
      <c r="V972" s="157" t="s">
        <v>999</v>
      </c>
      <c r="W972" s="157" t="s">
        <v>1003</v>
      </c>
    </row>
    <row r="973" spans="1:23" ht="16" customHeight="1">
      <c r="A973" s="210" t="s">
        <v>1375</v>
      </c>
      <c r="B973" s="210" t="s">
        <v>1376</v>
      </c>
      <c r="C973" s="211" t="s">
        <v>968</v>
      </c>
      <c r="D973" s="211">
        <v>17664</v>
      </c>
      <c r="E973" s="212">
        <v>44924</v>
      </c>
      <c r="F973" s="213"/>
      <c r="G973" s="213"/>
      <c r="H973" s="213"/>
      <c r="I973" s="214">
        <v>18050.13</v>
      </c>
      <c r="J973" s="212">
        <v>44957</v>
      </c>
      <c r="K973" s="211" t="s">
        <v>1371</v>
      </c>
      <c r="L973" s="213"/>
      <c r="M973" s="210" t="s">
        <v>1371</v>
      </c>
      <c r="N973" s="214">
        <v>18050.13</v>
      </c>
      <c r="O973" s="215"/>
      <c r="P973" s="213"/>
      <c r="Q973" s="213"/>
      <c r="R973" s="213"/>
      <c r="S973" s="213"/>
      <c r="T973" s="214" t="s">
        <v>1373</v>
      </c>
      <c r="U973" s="185">
        <v>1246</v>
      </c>
      <c r="V973" s="157" t="s">
        <v>999</v>
      </c>
      <c r="W973" s="157" t="s">
        <v>1003</v>
      </c>
    </row>
    <row r="974" spans="1:23" ht="16" customHeight="1">
      <c r="A974" s="210" t="s">
        <v>1375</v>
      </c>
      <c r="B974" s="210" t="s">
        <v>1376</v>
      </c>
      <c r="C974" s="211" t="s">
        <v>968</v>
      </c>
      <c r="D974" s="211">
        <v>17714</v>
      </c>
      <c r="E974" s="212">
        <v>44957</v>
      </c>
      <c r="F974" s="213"/>
      <c r="G974" s="213"/>
      <c r="H974" s="213"/>
      <c r="I974" s="214">
        <v>77327.070000000007</v>
      </c>
      <c r="J974" s="212">
        <v>44985</v>
      </c>
      <c r="K974" s="211" t="s">
        <v>1371</v>
      </c>
      <c r="L974" s="213"/>
      <c r="M974" s="210" t="s">
        <v>1371</v>
      </c>
      <c r="N974" s="214">
        <v>77327.070000000007</v>
      </c>
      <c r="O974" s="215"/>
      <c r="P974" s="213"/>
      <c r="Q974" s="213"/>
      <c r="R974" s="213"/>
      <c r="S974" s="213"/>
      <c r="T974" s="214" t="s">
        <v>1372</v>
      </c>
      <c r="U974" s="185">
        <v>1218</v>
      </c>
      <c r="V974" s="157" t="s">
        <v>999</v>
      </c>
      <c r="W974" s="157" t="s">
        <v>1003</v>
      </c>
    </row>
    <row r="975" spans="1:23" ht="16" customHeight="1">
      <c r="A975" s="210" t="s">
        <v>1375</v>
      </c>
      <c r="B975" s="210" t="s">
        <v>1376</v>
      </c>
      <c r="C975" s="211" t="s">
        <v>968</v>
      </c>
      <c r="D975" s="211">
        <v>17715</v>
      </c>
      <c r="E975" s="212">
        <v>44957</v>
      </c>
      <c r="F975" s="213"/>
      <c r="G975" s="213"/>
      <c r="H975" s="213"/>
      <c r="I975" s="214">
        <v>40019.17</v>
      </c>
      <c r="J975" s="212">
        <v>44985</v>
      </c>
      <c r="K975" s="211" t="s">
        <v>1371</v>
      </c>
      <c r="L975" s="213"/>
      <c r="M975" s="210" t="s">
        <v>1371</v>
      </c>
      <c r="N975" s="214">
        <v>40019.17</v>
      </c>
      <c r="O975" s="215"/>
      <c r="P975" s="213"/>
      <c r="Q975" s="213"/>
      <c r="R975" s="213"/>
      <c r="S975" s="213"/>
      <c r="T975" s="214" t="s">
        <v>1372</v>
      </c>
      <c r="U975" s="185">
        <v>1218</v>
      </c>
      <c r="V975" s="157" t="s">
        <v>999</v>
      </c>
      <c r="W975" s="157" t="s">
        <v>1003</v>
      </c>
    </row>
    <row r="976" spans="1:23" ht="16" customHeight="1">
      <c r="A976" s="210" t="s">
        <v>1375</v>
      </c>
      <c r="B976" s="210" t="s">
        <v>1376</v>
      </c>
      <c r="C976" s="211" t="s">
        <v>968</v>
      </c>
      <c r="D976" s="211">
        <v>17716</v>
      </c>
      <c r="E976" s="212">
        <v>44957</v>
      </c>
      <c r="F976" s="213"/>
      <c r="G976" s="213"/>
      <c r="H976" s="213"/>
      <c r="I976" s="214">
        <v>62789.73</v>
      </c>
      <c r="J976" s="212">
        <v>44985</v>
      </c>
      <c r="K976" s="211" t="s">
        <v>1371</v>
      </c>
      <c r="L976" s="213"/>
      <c r="M976" s="210" t="s">
        <v>1371</v>
      </c>
      <c r="N976" s="214">
        <v>62789.73</v>
      </c>
      <c r="O976" s="215"/>
      <c r="P976" s="213"/>
      <c r="Q976" s="213"/>
      <c r="R976" s="213"/>
      <c r="S976" s="213"/>
      <c r="T976" s="214" t="s">
        <v>1372</v>
      </c>
      <c r="U976" s="185">
        <v>1218</v>
      </c>
      <c r="V976" s="157" t="s">
        <v>999</v>
      </c>
      <c r="W976" s="157" t="s">
        <v>1003</v>
      </c>
    </row>
    <row r="977" spans="1:23" ht="16" customHeight="1">
      <c r="A977" s="210" t="s">
        <v>1375</v>
      </c>
      <c r="B977" s="210" t="s">
        <v>1376</v>
      </c>
      <c r="C977" s="211" t="s">
        <v>968</v>
      </c>
      <c r="D977" s="211">
        <v>17717</v>
      </c>
      <c r="E977" s="212">
        <v>44957</v>
      </c>
      <c r="F977" s="213"/>
      <c r="G977" s="213"/>
      <c r="H977" s="213"/>
      <c r="I977" s="214">
        <v>50207.01</v>
      </c>
      <c r="J977" s="212">
        <v>44985</v>
      </c>
      <c r="K977" s="211" t="s">
        <v>1371</v>
      </c>
      <c r="L977" s="213"/>
      <c r="M977" s="210" t="s">
        <v>1371</v>
      </c>
      <c r="N977" s="214">
        <v>50207.01</v>
      </c>
      <c r="O977" s="215"/>
      <c r="P977" s="213"/>
      <c r="Q977" s="213"/>
      <c r="R977" s="213"/>
      <c r="S977" s="213"/>
      <c r="T977" s="214" t="s">
        <v>1372</v>
      </c>
      <c r="U977" s="185">
        <v>1218</v>
      </c>
      <c r="V977" s="157" t="s">
        <v>999</v>
      </c>
      <c r="W977" s="157" t="s">
        <v>1003</v>
      </c>
    </row>
    <row r="978" spans="1:23" ht="16" customHeight="1">
      <c r="A978" s="210" t="s">
        <v>1375</v>
      </c>
      <c r="B978" s="210" t="s">
        <v>1376</v>
      </c>
      <c r="C978" s="211" t="s">
        <v>968</v>
      </c>
      <c r="D978" s="211">
        <v>17718</v>
      </c>
      <c r="E978" s="212">
        <v>44957</v>
      </c>
      <c r="F978" s="213"/>
      <c r="G978" s="213"/>
      <c r="H978" s="213"/>
      <c r="I978" s="214">
        <v>3062.45</v>
      </c>
      <c r="J978" s="212">
        <v>44985</v>
      </c>
      <c r="K978" s="211" t="s">
        <v>1371</v>
      </c>
      <c r="L978" s="213"/>
      <c r="M978" s="210" t="s">
        <v>1371</v>
      </c>
      <c r="N978" s="214">
        <v>3062.45</v>
      </c>
      <c r="O978" s="215"/>
      <c r="P978" s="213"/>
      <c r="Q978" s="213"/>
      <c r="R978" s="213"/>
      <c r="S978" s="213"/>
      <c r="T978" s="214" t="s">
        <v>1372</v>
      </c>
      <c r="U978" s="185">
        <v>1218</v>
      </c>
      <c r="V978" s="157" t="s">
        <v>999</v>
      </c>
      <c r="W978" s="157" t="s">
        <v>1003</v>
      </c>
    </row>
    <row r="979" spans="1:23" ht="16" customHeight="1">
      <c r="A979" s="210" t="s">
        <v>1375</v>
      </c>
      <c r="B979" s="210" t="s">
        <v>1376</v>
      </c>
      <c r="C979" s="211" t="s">
        <v>968</v>
      </c>
      <c r="D979" s="211">
        <v>17719</v>
      </c>
      <c r="E979" s="212">
        <v>44957</v>
      </c>
      <c r="F979" s="213"/>
      <c r="G979" s="213"/>
      <c r="H979" s="213"/>
      <c r="I979" s="214">
        <v>16481.55</v>
      </c>
      <c r="J979" s="212">
        <v>44985</v>
      </c>
      <c r="K979" s="211" t="s">
        <v>1371</v>
      </c>
      <c r="L979" s="213"/>
      <c r="M979" s="210" t="s">
        <v>1371</v>
      </c>
      <c r="N979" s="214">
        <v>16481.55</v>
      </c>
      <c r="O979" s="215"/>
      <c r="P979" s="213"/>
      <c r="Q979" s="213"/>
      <c r="R979" s="213"/>
      <c r="S979" s="213"/>
      <c r="T979" s="214" t="s">
        <v>1372</v>
      </c>
      <c r="U979" s="185">
        <v>1218</v>
      </c>
      <c r="V979" s="157" t="s">
        <v>999</v>
      </c>
      <c r="W979" s="157" t="s">
        <v>1003</v>
      </c>
    </row>
    <row r="980" spans="1:23" ht="16" customHeight="1">
      <c r="A980" s="210" t="s">
        <v>1375</v>
      </c>
      <c r="B980" s="210" t="s">
        <v>1376</v>
      </c>
      <c r="C980" s="211" t="s">
        <v>968</v>
      </c>
      <c r="D980" s="211">
        <v>17720</v>
      </c>
      <c r="E980" s="212">
        <v>44957</v>
      </c>
      <c r="F980" s="213"/>
      <c r="G980" s="213"/>
      <c r="H980" s="213"/>
      <c r="I980" s="214">
        <v>14942.49</v>
      </c>
      <c r="J980" s="212">
        <v>44985</v>
      </c>
      <c r="K980" s="211" t="s">
        <v>1371</v>
      </c>
      <c r="L980" s="213"/>
      <c r="M980" s="210" t="s">
        <v>1371</v>
      </c>
      <c r="N980" s="214">
        <v>14942.49</v>
      </c>
      <c r="O980" s="215"/>
      <c r="P980" s="213"/>
      <c r="Q980" s="213"/>
      <c r="R980" s="213"/>
      <c r="S980" s="213"/>
      <c r="T980" s="214" t="s">
        <v>1372</v>
      </c>
      <c r="U980" s="185">
        <v>1218</v>
      </c>
      <c r="V980" s="157" t="s">
        <v>999</v>
      </c>
      <c r="W980" s="157" t="s">
        <v>1003</v>
      </c>
    </row>
    <row r="981" spans="1:23" ht="16" customHeight="1">
      <c r="A981" s="210" t="s">
        <v>1375</v>
      </c>
      <c r="B981" s="210" t="s">
        <v>1376</v>
      </c>
      <c r="C981" s="211" t="s">
        <v>968</v>
      </c>
      <c r="D981" s="211">
        <v>17721</v>
      </c>
      <c r="E981" s="212">
        <v>44957</v>
      </c>
      <c r="F981" s="213"/>
      <c r="G981" s="213"/>
      <c r="H981" s="213"/>
      <c r="I981" s="214">
        <v>1423.87</v>
      </c>
      <c r="J981" s="212">
        <v>44985</v>
      </c>
      <c r="K981" s="211" t="s">
        <v>1371</v>
      </c>
      <c r="L981" s="213"/>
      <c r="M981" s="210" t="s">
        <v>1371</v>
      </c>
      <c r="N981" s="214">
        <v>1423.87</v>
      </c>
      <c r="O981" s="215"/>
      <c r="P981" s="213"/>
      <c r="Q981" s="213"/>
      <c r="R981" s="213"/>
      <c r="S981" s="213"/>
      <c r="T981" s="214" t="s">
        <v>1372</v>
      </c>
      <c r="U981" s="185">
        <v>1218</v>
      </c>
      <c r="V981" s="157" t="s">
        <v>999</v>
      </c>
      <c r="W981" s="157" t="s">
        <v>1003</v>
      </c>
    </row>
    <row r="982" spans="1:23" ht="16" customHeight="1">
      <c r="A982" s="210" t="s">
        <v>1375</v>
      </c>
      <c r="B982" s="210" t="s">
        <v>1376</v>
      </c>
      <c r="C982" s="211" t="s">
        <v>968</v>
      </c>
      <c r="D982" s="211">
        <v>17722</v>
      </c>
      <c r="E982" s="212">
        <v>44957</v>
      </c>
      <c r="F982" s="213"/>
      <c r="G982" s="213"/>
      <c r="H982" s="213"/>
      <c r="I982" s="214">
        <v>5904.5</v>
      </c>
      <c r="J982" s="212">
        <v>44985</v>
      </c>
      <c r="K982" s="211" t="s">
        <v>1371</v>
      </c>
      <c r="L982" s="213"/>
      <c r="M982" s="210" t="s">
        <v>1371</v>
      </c>
      <c r="N982" s="214">
        <v>5904.5</v>
      </c>
      <c r="O982" s="215"/>
      <c r="P982" s="213"/>
      <c r="Q982" s="213"/>
      <c r="R982" s="213"/>
      <c r="S982" s="213"/>
      <c r="T982" s="214" t="s">
        <v>1372</v>
      </c>
      <c r="U982" s="185">
        <v>1218</v>
      </c>
      <c r="V982" s="157" t="s">
        <v>999</v>
      </c>
      <c r="W982" s="157" t="s">
        <v>1003</v>
      </c>
    </row>
    <row r="983" spans="1:23" ht="16" customHeight="1">
      <c r="A983" s="210" t="s">
        <v>1375</v>
      </c>
      <c r="B983" s="210" t="s">
        <v>1376</v>
      </c>
      <c r="C983" s="211" t="s">
        <v>968</v>
      </c>
      <c r="D983" s="211">
        <v>17723</v>
      </c>
      <c r="E983" s="212">
        <v>44957</v>
      </c>
      <c r="F983" s="213"/>
      <c r="G983" s="213"/>
      <c r="H983" s="213"/>
      <c r="I983" s="214">
        <v>10185.07</v>
      </c>
      <c r="J983" s="212">
        <v>44985</v>
      </c>
      <c r="K983" s="211" t="s">
        <v>1371</v>
      </c>
      <c r="L983" s="213"/>
      <c r="M983" s="210" t="s">
        <v>1371</v>
      </c>
      <c r="N983" s="214">
        <v>10185.07</v>
      </c>
      <c r="O983" s="215"/>
      <c r="P983" s="213"/>
      <c r="Q983" s="213"/>
      <c r="R983" s="213"/>
      <c r="S983" s="213"/>
      <c r="T983" s="214" t="s">
        <v>1372</v>
      </c>
      <c r="U983" s="185">
        <v>1218</v>
      </c>
      <c r="V983" s="157" t="s">
        <v>999</v>
      </c>
      <c r="W983" s="157" t="s">
        <v>1003</v>
      </c>
    </row>
    <row r="984" spans="1:23" ht="16" customHeight="1">
      <c r="A984" s="210" t="s">
        <v>1375</v>
      </c>
      <c r="B984" s="210" t="s">
        <v>1376</v>
      </c>
      <c r="C984" s="211" t="s">
        <v>968</v>
      </c>
      <c r="D984" s="211">
        <v>17724</v>
      </c>
      <c r="E984" s="212">
        <v>44957</v>
      </c>
      <c r="F984" s="213"/>
      <c r="G984" s="213"/>
      <c r="H984" s="213"/>
      <c r="I984" s="214">
        <v>80758.31</v>
      </c>
      <c r="J984" s="212">
        <v>44985</v>
      </c>
      <c r="K984" s="211" t="s">
        <v>1371</v>
      </c>
      <c r="L984" s="213"/>
      <c r="M984" s="210" t="s">
        <v>1371</v>
      </c>
      <c r="N984" s="214">
        <v>80758.31</v>
      </c>
      <c r="O984" s="215"/>
      <c r="P984" s="213"/>
      <c r="Q984" s="213"/>
      <c r="R984" s="213"/>
      <c r="S984" s="213"/>
      <c r="T984" s="214" t="s">
        <v>1372</v>
      </c>
      <c r="U984" s="185">
        <v>1218</v>
      </c>
      <c r="V984" s="157" t="s">
        <v>999</v>
      </c>
      <c r="W984" s="157" t="s">
        <v>1003</v>
      </c>
    </row>
    <row r="985" spans="1:23" ht="16" customHeight="1">
      <c r="A985" s="210" t="s">
        <v>1375</v>
      </c>
      <c r="B985" s="210" t="s">
        <v>1376</v>
      </c>
      <c r="C985" s="211" t="s">
        <v>968</v>
      </c>
      <c r="D985" s="211">
        <v>17725</v>
      </c>
      <c r="E985" s="212">
        <v>44957</v>
      </c>
      <c r="F985" s="213"/>
      <c r="G985" s="213"/>
      <c r="H985" s="213"/>
      <c r="I985" s="214">
        <v>26917.14</v>
      </c>
      <c r="J985" s="212">
        <v>44985</v>
      </c>
      <c r="K985" s="211" t="s">
        <v>1371</v>
      </c>
      <c r="L985" s="213"/>
      <c r="M985" s="210" t="s">
        <v>1371</v>
      </c>
      <c r="N985" s="214">
        <v>26917.14</v>
      </c>
      <c r="O985" s="215"/>
      <c r="P985" s="213"/>
      <c r="Q985" s="213"/>
      <c r="R985" s="213"/>
      <c r="S985" s="213"/>
      <c r="T985" s="214" t="s">
        <v>1372</v>
      </c>
      <c r="U985" s="185">
        <v>1218</v>
      </c>
      <c r="V985" s="157" t="s">
        <v>999</v>
      </c>
      <c r="W985" s="157" t="s">
        <v>1003</v>
      </c>
    </row>
    <row r="986" spans="1:23" ht="16" customHeight="1">
      <c r="A986" s="210" t="s">
        <v>1375</v>
      </c>
      <c r="B986" s="210" t="s">
        <v>1376</v>
      </c>
      <c r="C986" s="211" t="s">
        <v>968</v>
      </c>
      <c r="D986" s="211">
        <v>17726</v>
      </c>
      <c r="E986" s="212">
        <v>44957</v>
      </c>
      <c r="F986" s="213"/>
      <c r="G986" s="213"/>
      <c r="H986" s="213"/>
      <c r="I986" s="214">
        <v>10509.82</v>
      </c>
      <c r="J986" s="212">
        <v>44985</v>
      </c>
      <c r="K986" s="211" t="s">
        <v>1371</v>
      </c>
      <c r="L986" s="213"/>
      <c r="M986" s="210" t="s">
        <v>1371</v>
      </c>
      <c r="N986" s="214">
        <v>10509.82</v>
      </c>
      <c r="O986" s="215"/>
      <c r="P986" s="213"/>
      <c r="Q986" s="213"/>
      <c r="R986" s="213"/>
      <c r="S986" s="213"/>
      <c r="T986" s="214" t="s">
        <v>1372</v>
      </c>
      <c r="U986" s="185">
        <v>1218</v>
      </c>
      <c r="V986" s="157" t="s">
        <v>999</v>
      </c>
      <c r="W986" s="157" t="s">
        <v>1003</v>
      </c>
    </row>
    <row r="987" spans="1:23" ht="16" customHeight="1">
      <c r="A987" s="210" t="s">
        <v>1375</v>
      </c>
      <c r="B987" s="210" t="s">
        <v>1376</v>
      </c>
      <c r="C987" s="211" t="s">
        <v>968</v>
      </c>
      <c r="D987" s="211">
        <v>17727</v>
      </c>
      <c r="E987" s="212">
        <v>44957</v>
      </c>
      <c r="F987" s="213"/>
      <c r="G987" s="213"/>
      <c r="H987" s="213"/>
      <c r="I987" s="214">
        <v>50758.36</v>
      </c>
      <c r="J987" s="212">
        <v>44985</v>
      </c>
      <c r="K987" s="211" t="s">
        <v>1371</v>
      </c>
      <c r="L987" s="213"/>
      <c r="M987" s="210" t="s">
        <v>1371</v>
      </c>
      <c r="N987" s="214">
        <v>50758.36</v>
      </c>
      <c r="O987" s="215"/>
      <c r="P987" s="213"/>
      <c r="Q987" s="213"/>
      <c r="R987" s="213"/>
      <c r="S987" s="213"/>
      <c r="T987" s="214" t="s">
        <v>1372</v>
      </c>
      <c r="U987" s="185">
        <v>1218</v>
      </c>
      <c r="V987" s="157" t="s">
        <v>999</v>
      </c>
      <c r="W987" s="157" t="s">
        <v>1003</v>
      </c>
    </row>
    <row r="988" spans="1:23" ht="16" customHeight="1">
      <c r="A988" s="210" t="s">
        <v>1375</v>
      </c>
      <c r="B988" s="210" t="s">
        <v>1376</v>
      </c>
      <c r="C988" s="211" t="s">
        <v>968</v>
      </c>
      <c r="D988" s="211">
        <v>17728</v>
      </c>
      <c r="E988" s="212">
        <v>44957</v>
      </c>
      <c r="F988" s="213"/>
      <c r="G988" s="213"/>
      <c r="H988" s="213"/>
      <c r="I988" s="214">
        <v>19870.88</v>
      </c>
      <c r="J988" s="212">
        <v>44985</v>
      </c>
      <c r="K988" s="211" t="s">
        <v>1371</v>
      </c>
      <c r="L988" s="213"/>
      <c r="M988" s="210" t="s">
        <v>1371</v>
      </c>
      <c r="N988" s="214">
        <v>19870.88</v>
      </c>
      <c r="O988" s="215"/>
      <c r="P988" s="213"/>
      <c r="Q988" s="213"/>
      <c r="R988" s="213"/>
      <c r="S988" s="213"/>
      <c r="T988" s="214" t="s">
        <v>1372</v>
      </c>
      <c r="U988" s="185">
        <v>1218</v>
      </c>
      <c r="V988" s="157" t="s">
        <v>999</v>
      </c>
      <c r="W988" s="157" t="s">
        <v>1003</v>
      </c>
    </row>
    <row r="989" spans="1:23" ht="16" customHeight="1">
      <c r="A989" s="210" t="s">
        <v>1375</v>
      </c>
      <c r="B989" s="210" t="s">
        <v>1376</v>
      </c>
      <c r="C989" s="211" t="s">
        <v>968</v>
      </c>
      <c r="D989" s="211">
        <v>17729</v>
      </c>
      <c r="E989" s="212">
        <v>44957</v>
      </c>
      <c r="F989" s="213"/>
      <c r="G989" s="213"/>
      <c r="H989" s="213"/>
      <c r="I989" s="214">
        <v>44195.39</v>
      </c>
      <c r="J989" s="212">
        <v>44985</v>
      </c>
      <c r="K989" s="211" t="s">
        <v>1371</v>
      </c>
      <c r="L989" s="213"/>
      <c r="M989" s="210" t="s">
        <v>1371</v>
      </c>
      <c r="N989" s="214">
        <v>44195.39</v>
      </c>
      <c r="O989" s="215"/>
      <c r="P989" s="213"/>
      <c r="Q989" s="213"/>
      <c r="R989" s="213"/>
      <c r="S989" s="213"/>
      <c r="T989" s="214" t="s">
        <v>1372</v>
      </c>
      <c r="U989" s="185">
        <v>1218</v>
      </c>
      <c r="V989" s="157" t="s">
        <v>999</v>
      </c>
      <c r="W989" s="157" t="s">
        <v>1003</v>
      </c>
    </row>
    <row r="990" spans="1:23" ht="16" customHeight="1">
      <c r="A990" s="210" t="s">
        <v>1375</v>
      </c>
      <c r="B990" s="210" t="s">
        <v>1376</v>
      </c>
      <c r="C990" s="211" t="s">
        <v>968</v>
      </c>
      <c r="D990" s="211">
        <v>17730</v>
      </c>
      <c r="E990" s="212">
        <v>44957</v>
      </c>
      <c r="F990" s="213"/>
      <c r="G990" s="213"/>
      <c r="H990" s="213"/>
      <c r="I990" s="214">
        <v>36793.99</v>
      </c>
      <c r="J990" s="212">
        <v>44985</v>
      </c>
      <c r="K990" s="211" t="s">
        <v>1371</v>
      </c>
      <c r="L990" s="213"/>
      <c r="M990" s="210" t="s">
        <v>1371</v>
      </c>
      <c r="N990" s="214">
        <v>36793.99</v>
      </c>
      <c r="O990" s="215"/>
      <c r="P990" s="213"/>
      <c r="Q990" s="213"/>
      <c r="R990" s="213"/>
      <c r="S990" s="213"/>
      <c r="T990" s="214" t="s">
        <v>1372</v>
      </c>
      <c r="U990" s="185">
        <v>1218</v>
      </c>
      <c r="V990" s="157" t="s">
        <v>999</v>
      </c>
      <c r="W990" s="157" t="s">
        <v>1003</v>
      </c>
    </row>
    <row r="991" spans="1:23" ht="16" customHeight="1">
      <c r="A991" s="210" t="s">
        <v>1375</v>
      </c>
      <c r="B991" s="210" t="s">
        <v>1376</v>
      </c>
      <c r="C991" s="211" t="s">
        <v>968</v>
      </c>
      <c r="D991" s="211">
        <v>17731</v>
      </c>
      <c r="E991" s="212">
        <v>44957</v>
      </c>
      <c r="F991" s="213"/>
      <c r="G991" s="213"/>
      <c r="H991" s="213"/>
      <c r="I991" s="214">
        <v>35337.360000000001</v>
      </c>
      <c r="J991" s="212">
        <v>44985</v>
      </c>
      <c r="K991" s="211" t="s">
        <v>1371</v>
      </c>
      <c r="L991" s="213"/>
      <c r="M991" s="210" t="s">
        <v>1371</v>
      </c>
      <c r="N991" s="214">
        <v>35337.360000000001</v>
      </c>
      <c r="O991" s="215"/>
      <c r="P991" s="213"/>
      <c r="Q991" s="213"/>
      <c r="R991" s="213"/>
      <c r="S991" s="213"/>
      <c r="T991" s="214" t="s">
        <v>1372</v>
      </c>
      <c r="U991" s="185">
        <v>1218</v>
      </c>
      <c r="V991" s="157" t="s">
        <v>999</v>
      </c>
      <c r="W991" s="157" t="s">
        <v>1003</v>
      </c>
    </row>
    <row r="992" spans="1:23" ht="16" customHeight="1">
      <c r="A992" s="210" t="s">
        <v>1375</v>
      </c>
      <c r="B992" s="210" t="s">
        <v>1376</v>
      </c>
      <c r="C992" s="211" t="s">
        <v>968</v>
      </c>
      <c r="D992" s="211">
        <v>17732</v>
      </c>
      <c r="E992" s="212">
        <v>44957</v>
      </c>
      <c r="F992" s="213"/>
      <c r="G992" s="213"/>
      <c r="H992" s="213"/>
      <c r="I992" s="214">
        <v>14250.03</v>
      </c>
      <c r="J992" s="212">
        <v>44985</v>
      </c>
      <c r="K992" s="211" t="s">
        <v>1371</v>
      </c>
      <c r="L992" s="213"/>
      <c r="M992" s="210" t="s">
        <v>1371</v>
      </c>
      <c r="N992" s="214">
        <v>14250.03</v>
      </c>
      <c r="O992" s="215"/>
      <c r="P992" s="213"/>
      <c r="Q992" s="213"/>
      <c r="R992" s="213"/>
      <c r="S992" s="213"/>
      <c r="T992" s="214" t="s">
        <v>1372</v>
      </c>
      <c r="U992" s="185">
        <v>1218</v>
      </c>
      <c r="V992" s="157" t="s">
        <v>999</v>
      </c>
      <c r="W992" s="157" t="s">
        <v>1003</v>
      </c>
    </row>
    <row r="993" spans="1:23" ht="16" customHeight="1">
      <c r="A993" s="210" t="s">
        <v>1375</v>
      </c>
      <c r="B993" s="210" t="s">
        <v>1376</v>
      </c>
      <c r="C993" s="211" t="s">
        <v>968</v>
      </c>
      <c r="D993" s="211">
        <v>17733</v>
      </c>
      <c r="E993" s="212">
        <v>44957</v>
      </c>
      <c r="F993" s="213"/>
      <c r="G993" s="213"/>
      <c r="H993" s="213"/>
      <c r="I993" s="214">
        <v>22753.5</v>
      </c>
      <c r="J993" s="212">
        <v>44985</v>
      </c>
      <c r="K993" s="211" t="s">
        <v>1371</v>
      </c>
      <c r="L993" s="213"/>
      <c r="M993" s="210" t="s">
        <v>1371</v>
      </c>
      <c r="N993" s="214">
        <v>22753.5</v>
      </c>
      <c r="O993" s="215"/>
      <c r="P993" s="213"/>
      <c r="Q993" s="213"/>
      <c r="R993" s="213"/>
      <c r="S993" s="213"/>
      <c r="T993" s="214" t="s">
        <v>1372</v>
      </c>
      <c r="U993" s="185">
        <v>1218</v>
      </c>
      <c r="V993" s="157" t="s">
        <v>999</v>
      </c>
      <c r="W993" s="157" t="s">
        <v>1003</v>
      </c>
    </row>
    <row r="994" spans="1:23" ht="16" customHeight="1">
      <c r="A994" s="210" t="s">
        <v>1375</v>
      </c>
      <c r="B994" s="210" t="s">
        <v>1376</v>
      </c>
      <c r="C994" s="211" t="s">
        <v>968</v>
      </c>
      <c r="D994" s="211">
        <v>17734</v>
      </c>
      <c r="E994" s="212">
        <v>44957</v>
      </c>
      <c r="F994" s="213"/>
      <c r="G994" s="213"/>
      <c r="H994" s="213"/>
      <c r="I994" s="214">
        <v>16298.26</v>
      </c>
      <c r="J994" s="212">
        <v>44985</v>
      </c>
      <c r="K994" s="211" t="s">
        <v>1371</v>
      </c>
      <c r="L994" s="213"/>
      <c r="M994" s="210" t="s">
        <v>1371</v>
      </c>
      <c r="N994" s="214">
        <v>16298.26</v>
      </c>
      <c r="O994" s="215"/>
      <c r="P994" s="213"/>
      <c r="Q994" s="213"/>
      <c r="R994" s="213"/>
      <c r="S994" s="213"/>
      <c r="T994" s="214" t="s">
        <v>1372</v>
      </c>
      <c r="U994" s="185">
        <v>1218</v>
      </c>
      <c r="V994" s="157" t="s">
        <v>999</v>
      </c>
      <c r="W994" s="157" t="s">
        <v>1003</v>
      </c>
    </row>
    <row r="995" spans="1:23" ht="16" customHeight="1">
      <c r="A995" s="210" t="s">
        <v>1375</v>
      </c>
      <c r="B995" s="210" t="s">
        <v>1376</v>
      </c>
      <c r="C995" s="211" t="s">
        <v>968</v>
      </c>
      <c r="D995" s="211">
        <v>17735</v>
      </c>
      <c r="E995" s="212">
        <v>44957</v>
      </c>
      <c r="F995" s="213"/>
      <c r="G995" s="213"/>
      <c r="H995" s="213"/>
      <c r="I995" s="214">
        <v>21399.35</v>
      </c>
      <c r="J995" s="212">
        <v>44985</v>
      </c>
      <c r="K995" s="211" t="s">
        <v>1371</v>
      </c>
      <c r="L995" s="213"/>
      <c r="M995" s="210" t="s">
        <v>1371</v>
      </c>
      <c r="N995" s="214">
        <v>21399.35</v>
      </c>
      <c r="O995" s="215"/>
      <c r="P995" s="213"/>
      <c r="Q995" s="213"/>
      <c r="R995" s="213"/>
      <c r="S995" s="213"/>
      <c r="T995" s="214" t="s">
        <v>1372</v>
      </c>
      <c r="U995" s="185">
        <v>1218</v>
      </c>
      <c r="V995" s="157" t="s">
        <v>999</v>
      </c>
      <c r="W995" s="157" t="s">
        <v>1003</v>
      </c>
    </row>
    <row r="996" spans="1:23" ht="16" customHeight="1">
      <c r="A996" s="210" t="s">
        <v>1375</v>
      </c>
      <c r="B996" s="210" t="s">
        <v>1376</v>
      </c>
      <c r="C996" s="211" t="s">
        <v>968</v>
      </c>
      <c r="D996" s="211">
        <v>17736</v>
      </c>
      <c r="E996" s="212">
        <v>44957</v>
      </c>
      <c r="F996" s="213"/>
      <c r="G996" s="213"/>
      <c r="H996" s="213"/>
      <c r="I996" s="214">
        <v>16501.599999999999</v>
      </c>
      <c r="J996" s="212">
        <v>44985</v>
      </c>
      <c r="K996" s="211" t="s">
        <v>1371</v>
      </c>
      <c r="L996" s="213"/>
      <c r="M996" s="210" t="s">
        <v>1371</v>
      </c>
      <c r="N996" s="214">
        <v>16501.599999999999</v>
      </c>
      <c r="O996" s="215"/>
      <c r="P996" s="213"/>
      <c r="Q996" s="213"/>
      <c r="R996" s="213"/>
      <c r="S996" s="213"/>
      <c r="T996" s="214" t="s">
        <v>1372</v>
      </c>
      <c r="U996" s="185">
        <v>1218</v>
      </c>
      <c r="V996" s="157" t="s">
        <v>999</v>
      </c>
      <c r="W996" s="157" t="s">
        <v>1003</v>
      </c>
    </row>
    <row r="997" spans="1:23" ht="16" customHeight="1">
      <c r="A997" s="210" t="s">
        <v>1375</v>
      </c>
      <c r="B997" s="210" t="s">
        <v>1376</v>
      </c>
      <c r="C997" s="211" t="s">
        <v>968</v>
      </c>
      <c r="D997" s="211">
        <v>17737</v>
      </c>
      <c r="E997" s="212">
        <v>44957</v>
      </c>
      <c r="F997" s="213"/>
      <c r="G997" s="213"/>
      <c r="H997" s="213"/>
      <c r="I997" s="214">
        <v>13570.08</v>
      </c>
      <c r="J997" s="212">
        <v>44985</v>
      </c>
      <c r="K997" s="211" t="s">
        <v>1371</v>
      </c>
      <c r="L997" s="213"/>
      <c r="M997" s="210" t="s">
        <v>1371</v>
      </c>
      <c r="N997" s="214">
        <v>13570.08</v>
      </c>
      <c r="O997" s="215"/>
      <c r="P997" s="213"/>
      <c r="Q997" s="213"/>
      <c r="R997" s="213"/>
      <c r="S997" s="213"/>
      <c r="T997" s="214" t="s">
        <v>1372</v>
      </c>
      <c r="U997" s="185">
        <v>1218</v>
      </c>
      <c r="V997" s="157" t="s">
        <v>999</v>
      </c>
      <c r="W997" s="157" t="s">
        <v>1003</v>
      </c>
    </row>
    <row r="998" spans="1:23" ht="16" customHeight="1">
      <c r="A998" s="210" t="s">
        <v>1375</v>
      </c>
      <c r="B998" s="210" t="s">
        <v>1376</v>
      </c>
      <c r="C998" s="211" t="s">
        <v>968</v>
      </c>
      <c r="D998" s="211">
        <v>17738</v>
      </c>
      <c r="E998" s="212">
        <v>44957</v>
      </c>
      <c r="F998" s="213"/>
      <c r="G998" s="213"/>
      <c r="H998" s="213"/>
      <c r="I998" s="214">
        <v>28822.15</v>
      </c>
      <c r="J998" s="212">
        <v>44985</v>
      </c>
      <c r="K998" s="211" t="s">
        <v>1371</v>
      </c>
      <c r="L998" s="213"/>
      <c r="M998" s="210" t="s">
        <v>1371</v>
      </c>
      <c r="N998" s="214">
        <v>28822.15</v>
      </c>
      <c r="O998" s="215"/>
      <c r="P998" s="213"/>
      <c r="Q998" s="213"/>
      <c r="R998" s="213"/>
      <c r="S998" s="213"/>
      <c r="T998" s="214" t="s">
        <v>1372</v>
      </c>
      <c r="U998" s="185">
        <v>1218</v>
      </c>
      <c r="V998" s="157" t="s">
        <v>999</v>
      </c>
      <c r="W998" s="157" t="s">
        <v>1003</v>
      </c>
    </row>
    <row r="999" spans="1:23" ht="16" customHeight="1">
      <c r="A999" s="210" t="s">
        <v>1375</v>
      </c>
      <c r="B999" s="210" t="s">
        <v>1376</v>
      </c>
      <c r="C999" s="211" t="s">
        <v>968</v>
      </c>
      <c r="D999" s="211">
        <v>17739</v>
      </c>
      <c r="E999" s="212">
        <v>44957</v>
      </c>
      <c r="F999" s="213"/>
      <c r="G999" s="213"/>
      <c r="H999" s="213"/>
      <c r="I999" s="214">
        <v>16682.810000000001</v>
      </c>
      <c r="J999" s="212">
        <v>44985</v>
      </c>
      <c r="K999" s="211" t="s">
        <v>1371</v>
      </c>
      <c r="L999" s="213"/>
      <c r="M999" s="210" t="s">
        <v>1371</v>
      </c>
      <c r="N999" s="214">
        <v>16682.810000000001</v>
      </c>
      <c r="O999" s="215"/>
      <c r="P999" s="213"/>
      <c r="Q999" s="213"/>
      <c r="R999" s="213"/>
      <c r="S999" s="213"/>
      <c r="T999" s="214" t="s">
        <v>1372</v>
      </c>
      <c r="U999" s="185">
        <v>1218</v>
      </c>
      <c r="V999" s="157" t="s">
        <v>999</v>
      </c>
      <c r="W999" s="157" t="s">
        <v>1003</v>
      </c>
    </row>
    <row r="1000" spans="1:23" ht="16" customHeight="1">
      <c r="A1000" s="210" t="s">
        <v>1375</v>
      </c>
      <c r="B1000" s="210" t="s">
        <v>1376</v>
      </c>
      <c r="C1000" s="211" t="s">
        <v>968</v>
      </c>
      <c r="D1000" s="211">
        <v>17740</v>
      </c>
      <c r="E1000" s="212">
        <v>44957</v>
      </c>
      <c r="F1000" s="213"/>
      <c r="G1000" s="213"/>
      <c r="H1000" s="213"/>
      <c r="I1000" s="214">
        <v>13922.4</v>
      </c>
      <c r="J1000" s="212">
        <v>44985</v>
      </c>
      <c r="K1000" s="211" t="s">
        <v>1371</v>
      </c>
      <c r="L1000" s="213"/>
      <c r="M1000" s="210" t="s">
        <v>1371</v>
      </c>
      <c r="N1000" s="214">
        <v>13922.4</v>
      </c>
      <c r="O1000" s="215"/>
      <c r="P1000" s="213"/>
      <c r="Q1000" s="213"/>
      <c r="R1000" s="213"/>
      <c r="S1000" s="213"/>
      <c r="T1000" s="214" t="s">
        <v>1372</v>
      </c>
      <c r="U1000" s="185">
        <v>1218</v>
      </c>
      <c r="V1000" s="157" t="s">
        <v>999</v>
      </c>
      <c r="W1000" s="157" t="s">
        <v>1003</v>
      </c>
    </row>
    <row r="1001" spans="1:23" ht="16" customHeight="1">
      <c r="A1001" s="210" t="s">
        <v>1375</v>
      </c>
      <c r="B1001" s="210" t="s">
        <v>1376</v>
      </c>
      <c r="C1001" s="211" t="s">
        <v>968</v>
      </c>
      <c r="D1001" s="211">
        <v>17741</v>
      </c>
      <c r="E1001" s="212">
        <v>44957</v>
      </c>
      <c r="F1001" s="213"/>
      <c r="G1001" s="213"/>
      <c r="H1001" s="213"/>
      <c r="I1001" s="214">
        <v>29005.45</v>
      </c>
      <c r="J1001" s="212">
        <v>44985</v>
      </c>
      <c r="K1001" s="211" t="s">
        <v>1371</v>
      </c>
      <c r="L1001" s="213"/>
      <c r="M1001" s="210" t="s">
        <v>1371</v>
      </c>
      <c r="N1001" s="214">
        <v>29005.45</v>
      </c>
      <c r="O1001" s="215"/>
      <c r="P1001" s="213"/>
      <c r="Q1001" s="213"/>
      <c r="R1001" s="213"/>
      <c r="S1001" s="213"/>
      <c r="T1001" s="214" t="s">
        <v>1372</v>
      </c>
      <c r="U1001" s="185">
        <v>1218</v>
      </c>
      <c r="V1001" s="157" t="s">
        <v>999</v>
      </c>
      <c r="W1001" s="157" t="s">
        <v>1003</v>
      </c>
    </row>
    <row r="1002" spans="1:23" ht="16" customHeight="1">
      <c r="A1002" s="210" t="s">
        <v>1375</v>
      </c>
      <c r="B1002" s="210" t="s">
        <v>1376</v>
      </c>
      <c r="C1002" s="211" t="s">
        <v>968</v>
      </c>
      <c r="D1002" s="211">
        <v>17742</v>
      </c>
      <c r="E1002" s="212">
        <v>44957</v>
      </c>
      <c r="F1002" s="213"/>
      <c r="G1002" s="213"/>
      <c r="H1002" s="213"/>
      <c r="I1002" s="214">
        <v>53833.15</v>
      </c>
      <c r="J1002" s="212">
        <v>44985</v>
      </c>
      <c r="K1002" s="211" t="s">
        <v>1371</v>
      </c>
      <c r="L1002" s="213"/>
      <c r="M1002" s="210" t="s">
        <v>1371</v>
      </c>
      <c r="N1002" s="214">
        <v>53833.15</v>
      </c>
      <c r="O1002" s="215"/>
      <c r="P1002" s="213"/>
      <c r="Q1002" s="213"/>
      <c r="R1002" s="213"/>
      <c r="S1002" s="213"/>
      <c r="T1002" s="214" t="s">
        <v>1372</v>
      </c>
      <c r="U1002" s="185">
        <v>1218</v>
      </c>
      <c r="V1002" s="157" t="s">
        <v>999</v>
      </c>
      <c r="W1002" s="157" t="s">
        <v>1003</v>
      </c>
    </row>
    <row r="1003" spans="1:23" ht="16" customHeight="1">
      <c r="A1003" s="210" t="s">
        <v>1375</v>
      </c>
      <c r="B1003" s="210" t="s">
        <v>1376</v>
      </c>
      <c r="C1003" s="211" t="s">
        <v>968</v>
      </c>
      <c r="D1003" s="211">
        <v>17743</v>
      </c>
      <c r="E1003" s="212">
        <v>44957</v>
      </c>
      <c r="F1003" s="213"/>
      <c r="G1003" s="213"/>
      <c r="H1003" s="213"/>
      <c r="I1003" s="214">
        <v>77844.929999999993</v>
      </c>
      <c r="J1003" s="212">
        <v>44985</v>
      </c>
      <c r="K1003" s="211" t="s">
        <v>1371</v>
      </c>
      <c r="L1003" s="213"/>
      <c r="M1003" s="210" t="s">
        <v>1371</v>
      </c>
      <c r="N1003" s="214">
        <v>77844.929999999993</v>
      </c>
      <c r="O1003" s="215"/>
      <c r="P1003" s="213"/>
      <c r="Q1003" s="213"/>
      <c r="R1003" s="213"/>
      <c r="S1003" s="213"/>
      <c r="T1003" s="214" t="s">
        <v>1372</v>
      </c>
      <c r="U1003" s="185">
        <v>1218</v>
      </c>
      <c r="V1003" s="157" t="s">
        <v>999</v>
      </c>
      <c r="W1003" s="157" t="s">
        <v>1003</v>
      </c>
    </row>
    <row r="1004" spans="1:23" ht="16" customHeight="1">
      <c r="A1004" s="210" t="s">
        <v>1375</v>
      </c>
      <c r="B1004" s="210" t="s">
        <v>1376</v>
      </c>
      <c r="C1004" s="211" t="s">
        <v>968</v>
      </c>
      <c r="D1004" s="211">
        <v>17744</v>
      </c>
      <c r="E1004" s="212">
        <v>44957</v>
      </c>
      <c r="F1004" s="213"/>
      <c r="G1004" s="213"/>
      <c r="H1004" s="213"/>
      <c r="I1004" s="214">
        <v>72108.23</v>
      </c>
      <c r="J1004" s="212">
        <v>44985</v>
      </c>
      <c r="K1004" s="211" t="s">
        <v>1371</v>
      </c>
      <c r="L1004" s="213"/>
      <c r="M1004" s="210" t="s">
        <v>1371</v>
      </c>
      <c r="N1004" s="214">
        <v>72108.23</v>
      </c>
      <c r="O1004" s="215"/>
      <c r="P1004" s="213"/>
      <c r="Q1004" s="213"/>
      <c r="R1004" s="213"/>
      <c r="S1004" s="213"/>
      <c r="T1004" s="214" t="s">
        <v>1372</v>
      </c>
      <c r="U1004" s="185">
        <v>1218</v>
      </c>
      <c r="V1004" s="157" t="s">
        <v>999</v>
      </c>
      <c r="W1004" s="157" t="s">
        <v>1003</v>
      </c>
    </row>
    <row r="1005" spans="1:23" ht="16" customHeight="1">
      <c r="A1005" s="210" t="s">
        <v>1375</v>
      </c>
      <c r="B1005" s="210" t="s">
        <v>1376</v>
      </c>
      <c r="C1005" s="211" t="s">
        <v>968</v>
      </c>
      <c r="D1005" s="211">
        <v>17745</v>
      </c>
      <c r="E1005" s="212">
        <v>44957</v>
      </c>
      <c r="F1005" s="213"/>
      <c r="G1005" s="213"/>
      <c r="H1005" s="213"/>
      <c r="I1005" s="214">
        <v>83384.5</v>
      </c>
      <c r="J1005" s="212">
        <v>44985</v>
      </c>
      <c r="K1005" s="211" t="s">
        <v>1371</v>
      </c>
      <c r="L1005" s="213"/>
      <c r="M1005" s="210" t="s">
        <v>1371</v>
      </c>
      <c r="N1005" s="214">
        <v>83384.5</v>
      </c>
      <c r="O1005" s="215"/>
      <c r="P1005" s="213"/>
      <c r="Q1005" s="213"/>
      <c r="R1005" s="213"/>
      <c r="S1005" s="213"/>
      <c r="T1005" s="214" t="s">
        <v>1372</v>
      </c>
      <c r="U1005" s="185">
        <v>1218</v>
      </c>
      <c r="V1005" s="157" t="s">
        <v>999</v>
      </c>
      <c r="W1005" s="157" t="s">
        <v>1003</v>
      </c>
    </row>
    <row r="1006" spans="1:23" ht="16" customHeight="1">
      <c r="A1006" s="210" t="s">
        <v>1375</v>
      </c>
      <c r="B1006" s="210" t="s">
        <v>1376</v>
      </c>
      <c r="C1006" s="211" t="s">
        <v>968</v>
      </c>
      <c r="D1006" s="211">
        <v>17746</v>
      </c>
      <c r="E1006" s="212">
        <v>44957</v>
      </c>
      <c r="F1006" s="213"/>
      <c r="G1006" s="213"/>
      <c r="H1006" s="213"/>
      <c r="I1006" s="214">
        <v>11096.26</v>
      </c>
      <c r="J1006" s="212">
        <v>44985</v>
      </c>
      <c r="K1006" s="211" t="s">
        <v>1371</v>
      </c>
      <c r="L1006" s="213"/>
      <c r="M1006" s="210" t="s">
        <v>1371</v>
      </c>
      <c r="N1006" s="214">
        <v>11096.26</v>
      </c>
      <c r="O1006" s="215"/>
      <c r="P1006" s="213"/>
      <c r="Q1006" s="213"/>
      <c r="R1006" s="213"/>
      <c r="S1006" s="213"/>
      <c r="T1006" s="214" t="s">
        <v>1372</v>
      </c>
      <c r="U1006" s="185">
        <v>1218</v>
      </c>
      <c r="V1006" s="157" t="s">
        <v>999</v>
      </c>
      <c r="W1006" s="157" t="s">
        <v>1003</v>
      </c>
    </row>
    <row r="1007" spans="1:23" ht="16" customHeight="1">
      <c r="A1007" s="210" t="s">
        <v>1375</v>
      </c>
      <c r="B1007" s="210" t="s">
        <v>1376</v>
      </c>
      <c r="C1007" s="211" t="s">
        <v>968</v>
      </c>
      <c r="D1007" s="211">
        <v>17747</v>
      </c>
      <c r="E1007" s="212">
        <v>44957</v>
      </c>
      <c r="F1007" s="213"/>
      <c r="G1007" s="213"/>
      <c r="H1007" s="213"/>
      <c r="I1007" s="214">
        <v>22220.7</v>
      </c>
      <c r="J1007" s="212">
        <v>44985</v>
      </c>
      <c r="K1007" s="211" t="s">
        <v>1371</v>
      </c>
      <c r="L1007" s="213"/>
      <c r="M1007" s="210" t="s">
        <v>1371</v>
      </c>
      <c r="N1007" s="214">
        <v>22220.7</v>
      </c>
      <c r="O1007" s="215"/>
      <c r="P1007" s="213"/>
      <c r="Q1007" s="213"/>
      <c r="R1007" s="213"/>
      <c r="S1007" s="213"/>
      <c r="T1007" s="214" t="s">
        <v>1372</v>
      </c>
      <c r="U1007" s="185">
        <v>1218</v>
      </c>
      <c r="V1007" s="157" t="s">
        <v>999</v>
      </c>
      <c r="W1007" s="157" t="s">
        <v>1003</v>
      </c>
    </row>
    <row r="1008" spans="1:23" ht="16" customHeight="1">
      <c r="A1008" s="210" t="s">
        <v>1375</v>
      </c>
      <c r="B1008" s="210" t="s">
        <v>1376</v>
      </c>
      <c r="C1008" s="211" t="s">
        <v>968</v>
      </c>
      <c r="D1008" s="211">
        <v>17748</v>
      </c>
      <c r="E1008" s="212">
        <v>44957</v>
      </c>
      <c r="F1008" s="213"/>
      <c r="G1008" s="213"/>
      <c r="H1008" s="213"/>
      <c r="I1008" s="214">
        <v>118157.93</v>
      </c>
      <c r="J1008" s="212">
        <v>44985</v>
      </c>
      <c r="K1008" s="211" t="s">
        <v>1371</v>
      </c>
      <c r="L1008" s="213"/>
      <c r="M1008" s="210" t="s">
        <v>1371</v>
      </c>
      <c r="N1008" s="214">
        <v>118157.93</v>
      </c>
      <c r="O1008" s="215"/>
      <c r="P1008" s="213"/>
      <c r="Q1008" s="213"/>
      <c r="R1008" s="213"/>
      <c r="S1008" s="213"/>
      <c r="T1008" s="214" t="s">
        <v>1372</v>
      </c>
      <c r="U1008" s="185">
        <v>1218</v>
      </c>
      <c r="V1008" s="157" t="s">
        <v>999</v>
      </c>
      <c r="W1008" s="157" t="s">
        <v>1003</v>
      </c>
    </row>
    <row r="1009" spans="1:23" ht="16" customHeight="1">
      <c r="A1009" s="210" t="s">
        <v>1375</v>
      </c>
      <c r="B1009" s="210" t="s">
        <v>1376</v>
      </c>
      <c r="C1009" s="211" t="s">
        <v>968</v>
      </c>
      <c r="D1009" s="211">
        <v>17749</v>
      </c>
      <c r="E1009" s="212">
        <v>44957</v>
      </c>
      <c r="F1009" s="213"/>
      <c r="G1009" s="213"/>
      <c r="H1009" s="213"/>
      <c r="I1009" s="214">
        <v>23715.85</v>
      </c>
      <c r="J1009" s="212">
        <v>44985</v>
      </c>
      <c r="K1009" s="211" t="s">
        <v>1371</v>
      </c>
      <c r="L1009" s="213"/>
      <c r="M1009" s="210" t="s">
        <v>1371</v>
      </c>
      <c r="N1009" s="214">
        <v>23715.85</v>
      </c>
      <c r="O1009" s="215"/>
      <c r="P1009" s="213"/>
      <c r="Q1009" s="213"/>
      <c r="R1009" s="213"/>
      <c r="S1009" s="213"/>
      <c r="T1009" s="214" t="s">
        <v>1372</v>
      </c>
      <c r="U1009" s="185">
        <v>1218</v>
      </c>
      <c r="V1009" s="157" t="s">
        <v>999</v>
      </c>
      <c r="W1009" s="157" t="s">
        <v>1003</v>
      </c>
    </row>
    <row r="1010" spans="1:23" ht="16" customHeight="1">
      <c r="A1010" s="210" t="s">
        <v>1375</v>
      </c>
      <c r="B1010" s="210" t="s">
        <v>1376</v>
      </c>
      <c r="C1010" s="211" t="s">
        <v>968</v>
      </c>
      <c r="D1010" s="211">
        <v>17750</v>
      </c>
      <c r="E1010" s="212">
        <v>44957</v>
      </c>
      <c r="F1010" s="213"/>
      <c r="G1010" s="213"/>
      <c r="H1010" s="213"/>
      <c r="I1010" s="214">
        <v>19022.55</v>
      </c>
      <c r="J1010" s="212">
        <v>44985</v>
      </c>
      <c r="K1010" s="211" t="s">
        <v>1371</v>
      </c>
      <c r="L1010" s="213"/>
      <c r="M1010" s="210" t="s">
        <v>1371</v>
      </c>
      <c r="N1010" s="214">
        <v>19022.55</v>
      </c>
      <c r="O1010" s="215"/>
      <c r="P1010" s="213"/>
      <c r="Q1010" s="213"/>
      <c r="R1010" s="213"/>
      <c r="S1010" s="213"/>
      <c r="T1010" s="214" t="s">
        <v>1372</v>
      </c>
      <c r="U1010" s="185">
        <v>1218</v>
      </c>
      <c r="V1010" s="157" t="s">
        <v>999</v>
      </c>
      <c r="W1010" s="157" t="s">
        <v>1003</v>
      </c>
    </row>
    <row r="1011" spans="1:23" ht="16" customHeight="1">
      <c r="A1011" s="210" t="s">
        <v>1375</v>
      </c>
      <c r="B1011" s="210" t="s">
        <v>1376</v>
      </c>
      <c r="C1011" s="211" t="s">
        <v>968</v>
      </c>
      <c r="D1011" s="211">
        <v>17804</v>
      </c>
      <c r="E1011" s="212">
        <v>44985</v>
      </c>
      <c r="F1011" s="213"/>
      <c r="G1011" s="213"/>
      <c r="H1011" s="213"/>
      <c r="I1011" s="214">
        <v>77367.23</v>
      </c>
      <c r="J1011" s="212">
        <v>45016</v>
      </c>
      <c r="K1011" s="211" t="s">
        <v>1371</v>
      </c>
      <c r="L1011" s="213"/>
      <c r="M1011" s="210" t="s">
        <v>1371</v>
      </c>
      <c r="N1011" s="214">
        <v>77367.23</v>
      </c>
      <c r="O1011" s="215"/>
      <c r="P1011" s="213"/>
      <c r="Q1011" s="213"/>
      <c r="R1011" s="213"/>
      <c r="S1011" s="213"/>
      <c r="T1011" s="214" t="s">
        <v>1368</v>
      </c>
      <c r="U1011" s="185">
        <v>1187</v>
      </c>
      <c r="V1011" s="157" t="s">
        <v>999</v>
      </c>
      <c r="W1011" s="157" t="s">
        <v>1003</v>
      </c>
    </row>
    <row r="1012" spans="1:23" ht="16" customHeight="1">
      <c r="A1012" s="210" t="s">
        <v>1375</v>
      </c>
      <c r="B1012" s="210" t="s">
        <v>1376</v>
      </c>
      <c r="C1012" s="211" t="s">
        <v>968</v>
      </c>
      <c r="D1012" s="211">
        <v>17805</v>
      </c>
      <c r="E1012" s="212">
        <v>44985</v>
      </c>
      <c r="F1012" s="213"/>
      <c r="G1012" s="213"/>
      <c r="H1012" s="213"/>
      <c r="I1012" s="214">
        <v>40032.68</v>
      </c>
      <c r="J1012" s="212">
        <v>45016</v>
      </c>
      <c r="K1012" s="211" t="s">
        <v>1371</v>
      </c>
      <c r="L1012" s="213"/>
      <c r="M1012" s="210" t="s">
        <v>1371</v>
      </c>
      <c r="N1012" s="214">
        <v>40032.68</v>
      </c>
      <c r="O1012" s="215"/>
      <c r="P1012" s="213"/>
      <c r="Q1012" s="213"/>
      <c r="R1012" s="213"/>
      <c r="S1012" s="213"/>
      <c r="T1012" s="214" t="s">
        <v>1368</v>
      </c>
      <c r="U1012" s="185">
        <v>1187</v>
      </c>
      <c r="V1012" s="157" t="s">
        <v>999</v>
      </c>
      <c r="W1012" s="157" t="s">
        <v>1003</v>
      </c>
    </row>
    <row r="1013" spans="1:23" ht="16" customHeight="1">
      <c r="A1013" s="210" t="s">
        <v>1375</v>
      </c>
      <c r="B1013" s="210" t="s">
        <v>1376</v>
      </c>
      <c r="C1013" s="211" t="s">
        <v>968</v>
      </c>
      <c r="D1013" s="211">
        <v>17806</v>
      </c>
      <c r="E1013" s="212">
        <v>44985</v>
      </c>
      <c r="F1013" s="213"/>
      <c r="G1013" s="213"/>
      <c r="H1013" s="213"/>
      <c r="I1013" s="214">
        <v>63100.53</v>
      </c>
      <c r="J1013" s="212">
        <v>45016</v>
      </c>
      <c r="K1013" s="211" t="s">
        <v>1371</v>
      </c>
      <c r="L1013" s="213"/>
      <c r="M1013" s="210" t="s">
        <v>1371</v>
      </c>
      <c r="N1013" s="214">
        <v>63100.53</v>
      </c>
      <c r="O1013" s="215"/>
      <c r="P1013" s="213"/>
      <c r="Q1013" s="213"/>
      <c r="R1013" s="213"/>
      <c r="S1013" s="213"/>
      <c r="T1013" s="214" t="s">
        <v>1368</v>
      </c>
      <c r="U1013" s="185">
        <v>1187</v>
      </c>
      <c r="V1013" s="157" t="s">
        <v>999</v>
      </c>
      <c r="W1013" s="157" t="s">
        <v>1003</v>
      </c>
    </row>
    <row r="1014" spans="1:23" ht="16" customHeight="1">
      <c r="A1014" s="210" t="s">
        <v>1375</v>
      </c>
      <c r="B1014" s="210" t="s">
        <v>1376</v>
      </c>
      <c r="C1014" s="211" t="s">
        <v>968</v>
      </c>
      <c r="D1014" s="211">
        <v>17807</v>
      </c>
      <c r="E1014" s="212">
        <v>44985</v>
      </c>
      <c r="F1014" s="213"/>
      <c r="G1014" s="213"/>
      <c r="H1014" s="213"/>
      <c r="I1014" s="214">
        <v>53227.95</v>
      </c>
      <c r="J1014" s="212">
        <v>45016</v>
      </c>
      <c r="K1014" s="211" t="s">
        <v>1371</v>
      </c>
      <c r="L1014" s="213"/>
      <c r="M1014" s="210" t="s">
        <v>1371</v>
      </c>
      <c r="N1014" s="214">
        <v>53227.95</v>
      </c>
      <c r="O1014" s="215"/>
      <c r="P1014" s="213"/>
      <c r="Q1014" s="213"/>
      <c r="R1014" s="213"/>
      <c r="S1014" s="213"/>
      <c r="T1014" s="214" t="s">
        <v>1368</v>
      </c>
      <c r="U1014" s="185">
        <v>1187</v>
      </c>
      <c r="V1014" s="157" t="s">
        <v>999</v>
      </c>
      <c r="W1014" s="157" t="s">
        <v>1003</v>
      </c>
    </row>
    <row r="1015" spans="1:23" ht="16" customHeight="1">
      <c r="A1015" s="210" t="s">
        <v>1375</v>
      </c>
      <c r="B1015" s="210" t="s">
        <v>1376</v>
      </c>
      <c r="C1015" s="211" t="s">
        <v>968</v>
      </c>
      <c r="D1015" s="211">
        <v>17808</v>
      </c>
      <c r="E1015" s="212">
        <v>44985</v>
      </c>
      <c r="F1015" s="213"/>
      <c r="G1015" s="213"/>
      <c r="H1015" s="213"/>
      <c r="I1015" s="214">
        <v>3049.7</v>
      </c>
      <c r="J1015" s="212">
        <v>45016</v>
      </c>
      <c r="K1015" s="211" t="s">
        <v>1371</v>
      </c>
      <c r="L1015" s="213"/>
      <c r="M1015" s="210" t="s">
        <v>1371</v>
      </c>
      <c r="N1015" s="214">
        <v>3049.7</v>
      </c>
      <c r="O1015" s="215"/>
      <c r="P1015" s="213"/>
      <c r="Q1015" s="213"/>
      <c r="R1015" s="213"/>
      <c r="S1015" s="213"/>
      <c r="T1015" s="214" t="s">
        <v>1368</v>
      </c>
      <c r="U1015" s="185">
        <v>1187</v>
      </c>
      <c r="V1015" s="157" t="s">
        <v>999</v>
      </c>
      <c r="W1015" s="157" t="s">
        <v>1003</v>
      </c>
    </row>
    <row r="1016" spans="1:23" ht="16" customHeight="1">
      <c r="A1016" s="210" t="s">
        <v>1375</v>
      </c>
      <c r="B1016" s="210" t="s">
        <v>1376</v>
      </c>
      <c r="C1016" s="211" t="s">
        <v>968</v>
      </c>
      <c r="D1016" s="211">
        <v>17809</v>
      </c>
      <c r="E1016" s="212">
        <v>44985</v>
      </c>
      <c r="F1016" s="213"/>
      <c r="G1016" s="213"/>
      <c r="H1016" s="213"/>
      <c r="I1016" s="214">
        <v>16521.95</v>
      </c>
      <c r="J1016" s="212">
        <v>45016</v>
      </c>
      <c r="K1016" s="211" t="s">
        <v>1371</v>
      </c>
      <c r="L1016" s="213"/>
      <c r="M1016" s="210" t="s">
        <v>1371</v>
      </c>
      <c r="N1016" s="214">
        <v>16521.95</v>
      </c>
      <c r="O1016" s="215"/>
      <c r="P1016" s="213"/>
      <c r="Q1016" s="213"/>
      <c r="R1016" s="213"/>
      <c r="S1016" s="213"/>
      <c r="T1016" s="214" t="s">
        <v>1368</v>
      </c>
      <c r="U1016" s="185">
        <v>1187</v>
      </c>
      <c r="V1016" s="157" t="s">
        <v>999</v>
      </c>
      <c r="W1016" s="157" t="s">
        <v>1003</v>
      </c>
    </row>
    <row r="1017" spans="1:23" ht="16" customHeight="1">
      <c r="A1017" s="210" t="s">
        <v>1375</v>
      </c>
      <c r="B1017" s="210" t="s">
        <v>1376</v>
      </c>
      <c r="C1017" s="211" t="s">
        <v>968</v>
      </c>
      <c r="D1017" s="211">
        <v>17810</v>
      </c>
      <c r="E1017" s="212">
        <v>44985</v>
      </c>
      <c r="F1017" s="213"/>
      <c r="G1017" s="213"/>
      <c r="H1017" s="213"/>
      <c r="I1017" s="214">
        <v>14942.88</v>
      </c>
      <c r="J1017" s="212">
        <v>45016</v>
      </c>
      <c r="K1017" s="211" t="s">
        <v>1371</v>
      </c>
      <c r="L1017" s="213"/>
      <c r="M1017" s="210" t="s">
        <v>1371</v>
      </c>
      <c r="N1017" s="214">
        <v>14942.88</v>
      </c>
      <c r="O1017" s="215"/>
      <c r="P1017" s="213"/>
      <c r="Q1017" s="213"/>
      <c r="R1017" s="213"/>
      <c r="S1017" s="213"/>
      <c r="T1017" s="214" t="s">
        <v>1368</v>
      </c>
      <c r="U1017" s="185">
        <v>1187</v>
      </c>
      <c r="V1017" s="157" t="s">
        <v>999</v>
      </c>
      <c r="W1017" s="157" t="s">
        <v>1003</v>
      </c>
    </row>
    <row r="1018" spans="1:23" ht="16" customHeight="1">
      <c r="A1018" s="210" t="s">
        <v>1375</v>
      </c>
      <c r="B1018" s="210" t="s">
        <v>1376</v>
      </c>
      <c r="C1018" s="211" t="s">
        <v>968</v>
      </c>
      <c r="D1018" s="211">
        <v>17811</v>
      </c>
      <c r="E1018" s="212">
        <v>44985</v>
      </c>
      <c r="F1018" s="213"/>
      <c r="G1018" s="213"/>
      <c r="H1018" s="213"/>
      <c r="I1018" s="214">
        <v>1423.85</v>
      </c>
      <c r="J1018" s="212">
        <v>45016</v>
      </c>
      <c r="K1018" s="211" t="s">
        <v>1371</v>
      </c>
      <c r="L1018" s="213"/>
      <c r="M1018" s="210" t="s">
        <v>1371</v>
      </c>
      <c r="N1018" s="214">
        <v>1423.85</v>
      </c>
      <c r="O1018" s="215"/>
      <c r="P1018" s="213"/>
      <c r="Q1018" s="213"/>
      <c r="R1018" s="213"/>
      <c r="S1018" s="213"/>
      <c r="T1018" s="214" t="s">
        <v>1368</v>
      </c>
      <c r="U1018" s="185">
        <v>1187</v>
      </c>
      <c r="V1018" s="157" t="s">
        <v>999</v>
      </c>
      <c r="W1018" s="157" t="s">
        <v>1003</v>
      </c>
    </row>
    <row r="1019" spans="1:23" ht="16" customHeight="1">
      <c r="A1019" s="210" t="s">
        <v>1375</v>
      </c>
      <c r="B1019" s="210" t="s">
        <v>1376</v>
      </c>
      <c r="C1019" s="211" t="s">
        <v>968</v>
      </c>
      <c r="D1019" s="211">
        <v>17812</v>
      </c>
      <c r="E1019" s="212">
        <v>44985</v>
      </c>
      <c r="F1019" s="213"/>
      <c r="G1019" s="213"/>
      <c r="H1019" s="213"/>
      <c r="I1019" s="214">
        <v>5939.21</v>
      </c>
      <c r="J1019" s="212">
        <v>45016</v>
      </c>
      <c r="K1019" s="211" t="s">
        <v>1371</v>
      </c>
      <c r="L1019" s="213"/>
      <c r="M1019" s="210" t="s">
        <v>1371</v>
      </c>
      <c r="N1019" s="214">
        <v>5939.21</v>
      </c>
      <c r="O1019" s="215"/>
      <c r="P1019" s="213"/>
      <c r="Q1019" s="213"/>
      <c r="R1019" s="213"/>
      <c r="S1019" s="213"/>
      <c r="T1019" s="214" t="s">
        <v>1368</v>
      </c>
      <c r="U1019" s="185">
        <v>1187</v>
      </c>
      <c r="V1019" s="157" t="s">
        <v>999</v>
      </c>
      <c r="W1019" s="157" t="s">
        <v>1003</v>
      </c>
    </row>
    <row r="1020" spans="1:23" ht="16" customHeight="1">
      <c r="A1020" s="210" t="s">
        <v>1375</v>
      </c>
      <c r="B1020" s="210" t="s">
        <v>1376</v>
      </c>
      <c r="C1020" s="211" t="s">
        <v>968</v>
      </c>
      <c r="D1020" s="211">
        <v>17813</v>
      </c>
      <c r="E1020" s="212">
        <v>44985</v>
      </c>
      <c r="F1020" s="213"/>
      <c r="G1020" s="213"/>
      <c r="H1020" s="213"/>
      <c r="I1020" s="214">
        <v>10188.57</v>
      </c>
      <c r="J1020" s="212">
        <v>45016</v>
      </c>
      <c r="K1020" s="211" t="s">
        <v>1371</v>
      </c>
      <c r="L1020" s="213"/>
      <c r="M1020" s="210" t="s">
        <v>1371</v>
      </c>
      <c r="N1020" s="214">
        <v>10188.57</v>
      </c>
      <c r="O1020" s="215"/>
      <c r="P1020" s="213"/>
      <c r="Q1020" s="213"/>
      <c r="R1020" s="213"/>
      <c r="S1020" s="213"/>
      <c r="T1020" s="214" t="s">
        <v>1368</v>
      </c>
      <c r="U1020" s="185">
        <v>1187</v>
      </c>
      <c r="V1020" s="157" t="s">
        <v>999</v>
      </c>
      <c r="W1020" s="157" t="s">
        <v>1003</v>
      </c>
    </row>
    <row r="1021" spans="1:23" ht="16" customHeight="1">
      <c r="A1021" s="210" t="s">
        <v>1375</v>
      </c>
      <c r="B1021" s="210" t="s">
        <v>1376</v>
      </c>
      <c r="C1021" s="211" t="s">
        <v>968</v>
      </c>
      <c r="D1021" s="211">
        <v>17814</v>
      </c>
      <c r="E1021" s="212">
        <v>44985</v>
      </c>
      <c r="F1021" s="213"/>
      <c r="G1021" s="213"/>
      <c r="H1021" s="213"/>
      <c r="I1021" s="214">
        <v>80787.87</v>
      </c>
      <c r="J1021" s="212">
        <v>45016</v>
      </c>
      <c r="K1021" s="211" t="s">
        <v>1371</v>
      </c>
      <c r="L1021" s="213"/>
      <c r="M1021" s="210" t="s">
        <v>1371</v>
      </c>
      <c r="N1021" s="214">
        <v>80787.87</v>
      </c>
      <c r="O1021" s="215"/>
      <c r="P1021" s="213"/>
      <c r="Q1021" s="213"/>
      <c r="R1021" s="213"/>
      <c r="S1021" s="213"/>
      <c r="T1021" s="214" t="s">
        <v>1368</v>
      </c>
      <c r="U1021" s="185">
        <v>1187</v>
      </c>
      <c r="V1021" s="157" t="s">
        <v>999</v>
      </c>
      <c r="W1021" s="157" t="s">
        <v>1003</v>
      </c>
    </row>
    <row r="1022" spans="1:23" ht="16" customHeight="1">
      <c r="A1022" s="210" t="s">
        <v>1375</v>
      </c>
      <c r="B1022" s="210" t="s">
        <v>1376</v>
      </c>
      <c r="C1022" s="211" t="s">
        <v>968</v>
      </c>
      <c r="D1022" s="211">
        <v>17815</v>
      </c>
      <c r="E1022" s="212">
        <v>44985</v>
      </c>
      <c r="F1022" s="213"/>
      <c r="G1022" s="213"/>
      <c r="H1022" s="213"/>
      <c r="I1022" s="214">
        <v>28517.01</v>
      </c>
      <c r="J1022" s="212">
        <v>45016</v>
      </c>
      <c r="K1022" s="211" t="s">
        <v>1371</v>
      </c>
      <c r="L1022" s="213"/>
      <c r="M1022" s="210" t="s">
        <v>1371</v>
      </c>
      <c r="N1022" s="214">
        <v>28517.01</v>
      </c>
      <c r="O1022" s="215"/>
      <c r="P1022" s="213"/>
      <c r="Q1022" s="213"/>
      <c r="R1022" s="213"/>
      <c r="S1022" s="213"/>
      <c r="T1022" s="214" t="s">
        <v>1368</v>
      </c>
      <c r="U1022" s="185">
        <v>1187</v>
      </c>
      <c r="V1022" s="157" t="s">
        <v>999</v>
      </c>
      <c r="W1022" s="157" t="s">
        <v>1003</v>
      </c>
    </row>
    <row r="1023" spans="1:23" ht="16" customHeight="1">
      <c r="A1023" s="210" t="s">
        <v>1375</v>
      </c>
      <c r="B1023" s="210" t="s">
        <v>1376</v>
      </c>
      <c r="C1023" s="211" t="s">
        <v>968</v>
      </c>
      <c r="D1023" s="211">
        <v>17816</v>
      </c>
      <c r="E1023" s="212">
        <v>44985</v>
      </c>
      <c r="F1023" s="213"/>
      <c r="G1023" s="213"/>
      <c r="H1023" s="213"/>
      <c r="I1023" s="214">
        <v>10487.3</v>
      </c>
      <c r="J1023" s="212">
        <v>45016</v>
      </c>
      <c r="K1023" s="211" t="s">
        <v>1371</v>
      </c>
      <c r="L1023" s="213"/>
      <c r="M1023" s="210" t="s">
        <v>1371</v>
      </c>
      <c r="N1023" s="214">
        <v>10487.3</v>
      </c>
      <c r="O1023" s="215"/>
      <c r="P1023" s="213"/>
      <c r="Q1023" s="213"/>
      <c r="R1023" s="213"/>
      <c r="S1023" s="213"/>
      <c r="T1023" s="214" t="s">
        <v>1368</v>
      </c>
      <c r="U1023" s="185">
        <v>1187</v>
      </c>
      <c r="V1023" s="157" t="s">
        <v>999</v>
      </c>
      <c r="W1023" s="157" t="s">
        <v>1003</v>
      </c>
    </row>
    <row r="1024" spans="1:23" ht="16" customHeight="1">
      <c r="A1024" s="210" t="s">
        <v>1375</v>
      </c>
      <c r="B1024" s="210" t="s">
        <v>1376</v>
      </c>
      <c r="C1024" s="211" t="s">
        <v>968</v>
      </c>
      <c r="D1024" s="211">
        <v>17817</v>
      </c>
      <c r="E1024" s="212">
        <v>44985</v>
      </c>
      <c r="F1024" s="213"/>
      <c r="G1024" s="213"/>
      <c r="H1024" s="213"/>
      <c r="I1024" s="214">
        <v>50759.75</v>
      </c>
      <c r="J1024" s="212">
        <v>45016</v>
      </c>
      <c r="K1024" s="211" t="s">
        <v>1371</v>
      </c>
      <c r="L1024" s="213"/>
      <c r="M1024" s="210" t="s">
        <v>1371</v>
      </c>
      <c r="N1024" s="214">
        <v>50759.75</v>
      </c>
      <c r="O1024" s="215"/>
      <c r="P1024" s="213"/>
      <c r="Q1024" s="213"/>
      <c r="R1024" s="213"/>
      <c r="S1024" s="213"/>
      <c r="T1024" s="214" t="s">
        <v>1368</v>
      </c>
      <c r="U1024" s="185">
        <v>1187</v>
      </c>
      <c r="V1024" s="157" t="s">
        <v>999</v>
      </c>
      <c r="W1024" s="157" t="s">
        <v>1003</v>
      </c>
    </row>
    <row r="1025" spans="1:23" ht="16" customHeight="1">
      <c r="A1025" s="210" t="s">
        <v>1375</v>
      </c>
      <c r="B1025" s="210" t="s">
        <v>1376</v>
      </c>
      <c r="C1025" s="211" t="s">
        <v>968</v>
      </c>
      <c r="D1025" s="211">
        <v>17818</v>
      </c>
      <c r="E1025" s="212">
        <v>44985</v>
      </c>
      <c r="F1025" s="213"/>
      <c r="G1025" s="213"/>
      <c r="H1025" s="213"/>
      <c r="I1025" s="214">
        <v>19858.16</v>
      </c>
      <c r="J1025" s="212">
        <v>45016</v>
      </c>
      <c r="K1025" s="211" t="s">
        <v>1371</v>
      </c>
      <c r="L1025" s="213"/>
      <c r="M1025" s="210" t="s">
        <v>1371</v>
      </c>
      <c r="N1025" s="214">
        <v>19858.16</v>
      </c>
      <c r="O1025" s="215"/>
      <c r="P1025" s="213"/>
      <c r="Q1025" s="213"/>
      <c r="R1025" s="213"/>
      <c r="S1025" s="213"/>
      <c r="T1025" s="214" t="s">
        <v>1368</v>
      </c>
      <c r="U1025" s="185">
        <v>1187</v>
      </c>
      <c r="V1025" s="157" t="s">
        <v>999</v>
      </c>
      <c r="W1025" s="157" t="s">
        <v>1003</v>
      </c>
    </row>
    <row r="1026" spans="1:23" ht="16" customHeight="1">
      <c r="A1026" s="210" t="s">
        <v>1375</v>
      </c>
      <c r="B1026" s="210" t="s">
        <v>1376</v>
      </c>
      <c r="C1026" s="211" t="s">
        <v>968</v>
      </c>
      <c r="D1026" s="211">
        <v>17819</v>
      </c>
      <c r="E1026" s="212">
        <v>44985</v>
      </c>
      <c r="F1026" s="213"/>
      <c r="G1026" s="213"/>
      <c r="H1026" s="213"/>
      <c r="I1026" s="214">
        <v>44195.15</v>
      </c>
      <c r="J1026" s="212">
        <v>45016</v>
      </c>
      <c r="K1026" s="211" t="s">
        <v>1371</v>
      </c>
      <c r="L1026" s="213"/>
      <c r="M1026" s="210" t="s">
        <v>1371</v>
      </c>
      <c r="N1026" s="214">
        <v>44195.15</v>
      </c>
      <c r="O1026" s="215"/>
      <c r="P1026" s="213"/>
      <c r="Q1026" s="213"/>
      <c r="R1026" s="213"/>
      <c r="S1026" s="213"/>
      <c r="T1026" s="214" t="s">
        <v>1368</v>
      </c>
      <c r="U1026" s="185">
        <v>1187</v>
      </c>
      <c r="V1026" s="157" t="s">
        <v>999</v>
      </c>
      <c r="W1026" s="157" t="s">
        <v>1003</v>
      </c>
    </row>
    <row r="1027" spans="1:23" ht="16" customHeight="1">
      <c r="A1027" s="210" t="s">
        <v>1375</v>
      </c>
      <c r="B1027" s="210" t="s">
        <v>1376</v>
      </c>
      <c r="C1027" s="211" t="s">
        <v>968</v>
      </c>
      <c r="D1027" s="211">
        <v>17820</v>
      </c>
      <c r="E1027" s="212">
        <v>44985</v>
      </c>
      <c r="F1027" s="213"/>
      <c r="G1027" s="213"/>
      <c r="H1027" s="213"/>
      <c r="I1027" s="214">
        <v>36812.57</v>
      </c>
      <c r="J1027" s="212">
        <v>45016</v>
      </c>
      <c r="K1027" s="211" t="s">
        <v>1371</v>
      </c>
      <c r="L1027" s="213"/>
      <c r="M1027" s="210" t="s">
        <v>1371</v>
      </c>
      <c r="N1027" s="214">
        <v>36812.57</v>
      </c>
      <c r="O1027" s="215"/>
      <c r="P1027" s="213"/>
      <c r="Q1027" s="213"/>
      <c r="R1027" s="213"/>
      <c r="S1027" s="213"/>
      <c r="T1027" s="214" t="s">
        <v>1368</v>
      </c>
      <c r="U1027" s="185">
        <v>1187</v>
      </c>
      <c r="V1027" s="157" t="s">
        <v>999</v>
      </c>
      <c r="W1027" s="157" t="s">
        <v>1003</v>
      </c>
    </row>
    <row r="1028" spans="1:23" ht="16" customHeight="1">
      <c r="A1028" s="210" t="s">
        <v>1375</v>
      </c>
      <c r="B1028" s="210" t="s">
        <v>1376</v>
      </c>
      <c r="C1028" s="211" t="s">
        <v>968</v>
      </c>
      <c r="D1028" s="211">
        <v>17821</v>
      </c>
      <c r="E1028" s="212">
        <v>44985</v>
      </c>
      <c r="F1028" s="213"/>
      <c r="G1028" s="213"/>
      <c r="H1028" s="213"/>
      <c r="I1028" s="214">
        <v>35314.959999999999</v>
      </c>
      <c r="J1028" s="212">
        <v>45016</v>
      </c>
      <c r="K1028" s="211" t="s">
        <v>1371</v>
      </c>
      <c r="L1028" s="213"/>
      <c r="M1028" s="210" t="s">
        <v>1371</v>
      </c>
      <c r="N1028" s="214">
        <v>35314.959999999999</v>
      </c>
      <c r="O1028" s="215"/>
      <c r="P1028" s="213"/>
      <c r="Q1028" s="213"/>
      <c r="R1028" s="213"/>
      <c r="S1028" s="213"/>
      <c r="T1028" s="214" t="s">
        <v>1368</v>
      </c>
      <c r="U1028" s="185">
        <v>1187</v>
      </c>
      <c r="V1028" s="157" t="s">
        <v>999</v>
      </c>
      <c r="W1028" s="157" t="s">
        <v>1003</v>
      </c>
    </row>
    <row r="1029" spans="1:23" ht="16" customHeight="1">
      <c r="A1029" s="210" t="s">
        <v>1375</v>
      </c>
      <c r="B1029" s="210" t="s">
        <v>1376</v>
      </c>
      <c r="C1029" s="211" t="s">
        <v>968</v>
      </c>
      <c r="D1029" s="211">
        <v>17822</v>
      </c>
      <c r="E1029" s="212">
        <v>44985</v>
      </c>
      <c r="F1029" s="213"/>
      <c r="G1029" s="213"/>
      <c r="H1029" s="213"/>
      <c r="I1029" s="214">
        <v>14250.03</v>
      </c>
      <c r="J1029" s="212">
        <v>45016</v>
      </c>
      <c r="K1029" s="211" t="s">
        <v>1371</v>
      </c>
      <c r="L1029" s="213"/>
      <c r="M1029" s="210" t="s">
        <v>1371</v>
      </c>
      <c r="N1029" s="214">
        <v>14250.03</v>
      </c>
      <c r="O1029" s="215"/>
      <c r="P1029" s="213"/>
      <c r="Q1029" s="213"/>
      <c r="R1029" s="213"/>
      <c r="S1029" s="213"/>
      <c r="T1029" s="214" t="s">
        <v>1368</v>
      </c>
      <c r="U1029" s="185">
        <v>1187</v>
      </c>
      <c r="V1029" s="157" t="s">
        <v>999</v>
      </c>
      <c r="W1029" s="157" t="s">
        <v>1003</v>
      </c>
    </row>
    <row r="1030" spans="1:23" ht="16" customHeight="1">
      <c r="A1030" s="210" t="s">
        <v>1375</v>
      </c>
      <c r="B1030" s="210" t="s">
        <v>1376</v>
      </c>
      <c r="C1030" s="211" t="s">
        <v>968</v>
      </c>
      <c r="D1030" s="211">
        <v>17823</v>
      </c>
      <c r="E1030" s="212">
        <v>44985</v>
      </c>
      <c r="F1030" s="213"/>
      <c r="G1030" s="213"/>
      <c r="H1030" s="213"/>
      <c r="I1030" s="214">
        <v>22753.5</v>
      </c>
      <c r="J1030" s="212">
        <v>45016</v>
      </c>
      <c r="K1030" s="211" t="s">
        <v>1371</v>
      </c>
      <c r="L1030" s="213"/>
      <c r="M1030" s="210" t="s">
        <v>1371</v>
      </c>
      <c r="N1030" s="214">
        <v>22753.5</v>
      </c>
      <c r="O1030" s="215"/>
      <c r="P1030" s="213"/>
      <c r="Q1030" s="213"/>
      <c r="R1030" s="213"/>
      <c r="S1030" s="213"/>
      <c r="T1030" s="214" t="s">
        <v>1368</v>
      </c>
      <c r="U1030" s="185">
        <v>1187</v>
      </c>
      <c r="V1030" s="157" t="s">
        <v>999</v>
      </c>
      <c r="W1030" s="157" t="s">
        <v>1003</v>
      </c>
    </row>
    <row r="1031" spans="1:23" ht="16" customHeight="1">
      <c r="A1031" s="210" t="s">
        <v>1375</v>
      </c>
      <c r="B1031" s="210" t="s">
        <v>1376</v>
      </c>
      <c r="C1031" s="211" t="s">
        <v>968</v>
      </c>
      <c r="D1031" s="211">
        <v>17824</v>
      </c>
      <c r="E1031" s="212">
        <v>44985</v>
      </c>
      <c r="F1031" s="213"/>
      <c r="G1031" s="213"/>
      <c r="H1031" s="213"/>
      <c r="I1031" s="214">
        <v>16269.42</v>
      </c>
      <c r="J1031" s="212">
        <v>45016</v>
      </c>
      <c r="K1031" s="211" t="s">
        <v>1371</v>
      </c>
      <c r="L1031" s="213"/>
      <c r="M1031" s="210" t="s">
        <v>1371</v>
      </c>
      <c r="N1031" s="214">
        <v>16269.42</v>
      </c>
      <c r="O1031" s="215"/>
      <c r="P1031" s="213"/>
      <c r="Q1031" s="213"/>
      <c r="R1031" s="213"/>
      <c r="S1031" s="213"/>
      <c r="T1031" s="214" t="s">
        <v>1368</v>
      </c>
      <c r="U1031" s="185">
        <v>1187</v>
      </c>
      <c r="V1031" s="157" t="s">
        <v>999</v>
      </c>
      <c r="W1031" s="157" t="s">
        <v>1003</v>
      </c>
    </row>
    <row r="1032" spans="1:23" ht="16" customHeight="1">
      <c r="A1032" s="210" t="s">
        <v>1375</v>
      </c>
      <c r="B1032" s="210" t="s">
        <v>1376</v>
      </c>
      <c r="C1032" s="211" t="s">
        <v>968</v>
      </c>
      <c r="D1032" s="211">
        <v>17825</v>
      </c>
      <c r="E1032" s="212">
        <v>44985</v>
      </c>
      <c r="F1032" s="213"/>
      <c r="G1032" s="213"/>
      <c r="H1032" s="213"/>
      <c r="I1032" s="214">
        <v>21434.94</v>
      </c>
      <c r="J1032" s="212">
        <v>45016</v>
      </c>
      <c r="K1032" s="211" t="s">
        <v>1371</v>
      </c>
      <c r="L1032" s="213"/>
      <c r="M1032" s="210" t="s">
        <v>1371</v>
      </c>
      <c r="N1032" s="214">
        <v>21434.94</v>
      </c>
      <c r="O1032" s="215"/>
      <c r="P1032" s="213"/>
      <c r="Q1032" s="213"/>
      <c r="R1032" s="213"/>
      <c r="S1032" s="213"/>
      <c r="T1032" s="214" t="s">
        <v>1368</v>
      </c>
      <c r="U1032" s="185">
        <v>1187</v>
      </c>
      <c r="V1032" s="157" t="s">
        <v>999</v>
      </c>
      <c r="W1032" s="157" t="s">
        <v>1003</v>
      </c>
    </row>
    <row r="1033" spans="1:23" ht="16" customHeight="1">
      <c r="A1033" s="210" t="s">
        <v>1375</v>
      </c>
      <c r="B1033" s="210" t="s">
        <v>1376</v>
      </c>
      <c r="C1033" s="211" t="s">
        <v>968</v>
      </c>
      <c r="D1033" s="211">
        <v>17826</v>
      </c>
      <c r="E1033" s="212">
        <v>44985</v>
      </c>
      <c r="F1033" s="213"/>
      <c r="G1033" s="213"/>
      <c r="H1033" s="213"/>
      <c r="I1033" s="214">
        <v>16501.599999999999</v>
      </c>
      <c r="J1033" s="212">
        <v>45016</v>
      </c>
      <c r="K1033" s="211" t="s">
        <v>1371</v>
      </c>
      <c r="L1033" s="213"/>
      <c r="M1033" s="210" t="s">
        <v>1371</v>
      </c>
      <c r="N1033" s="214">
        <v>16501.599999999999</v>
      </c>
      <c r="O1033" s="215"/>
      <c r="P1033" s="213"/>
      <c r="Q1033" s="213"/>
      <c r="R1033" s="213"/>
      <c r="S1033" s="213"/>
      <c r="T1033" s="214" t="s">
        <v>1368</v>
      </c>
      <c r="U1033" s="185">
        <v>1187</v>
      </c>
      <c r="V1033" s="157" t="s">
        <v>999</v>
      </c>
      <c r="W1033" s="157" t="s">
        <v>1003</v>
      </c>
    </row>
    <row r="1034" spans="1:23" ht="16" customHeight="1">
      <c r="A1034" s="210" t="s">
        <v>1375</v>
      </c>
      <c r="B1034" s="210" t="s">
        <v>1376</v>
      </c>
      <c r="C1034" s="211" t="s">
        <v>968</v>
      </c>
      <c r="D1034" s="211">
        <v>17827</v>
      </c>
      <c r="E1034" s="212">
        <v>44985</v>
      </c>
      <c r="F1034" s="213"/>
      <c r="G1034" s="213"/>
      <c r="H1034" s="213"/>
      <c r="I1034" s="214">
        <v>13579.54</v>
      </c>
      <c r="J1034" s="212">
        <v>45016</v>
      </c>
      <c r="K1034" s="211" t="s">
        <v>1371</v>
      </c>
      <c r="L1034" s="213"/>
      <c r="M1034" s="210" t="s">
        <v>1371</v>
      </c>
      <c r="N1034" s="214">
        <v>13579.54</v>
      </c>
      <c r="O1034" s="215"/>
      <c r="P1034" s="213"/>
      <c r="Q1034" s="213"/>
      <c r="R1034" s="213"/>
      <c r="S1034" s="213"/>
      <c r="T1034" s="214" t="s">
        <v>1368</v>
      </c>
      <c r="U1034" s="185">
        <v>1187</v>
      </c>
      <c r="V1034" s="157" t="s">
        <v>999</v>
      </c>
      <c r="W1034" s="157" t="s">
        <v>1003</v>
      </c>
    </row>
    <row r="1035" spans="1:23" ht="16" customHeight="1">
      <c r="A1035" s="210" t="s">
        <v>1375</v>
      </c>
      <c r="B1035" s="210" t="s">
        <v>1376</v>
      </c>
      <c r="C1035" s="211" t="s">
        <v>968</v>
      </c>
      <c r="D1035" s="211">
        <v>17828</v>
      </c>
      <c r="E1035" s="212">
        <v>44985</v>
      </c>
      <c r="F1035" s="213"/>
      <c r="G1035" s="213"/>
      <c r="H1035" s="213"/>
      <c r="I1035" s="214">
        <v>28822.15</v>
      </c>
      <c r="J1035" s="212">
        <v>45016</v>
      </c>
      <c r="K1035" s="211" t="s">
        <v>1371</v>
      </c>
      <c r="L1035" s="213"/>
      <c r="M1035" s="210" t="s">
        <v>1371</v>
      </c>
      <c r="N1035" s="214">
        <v>28822.15</v>
      </c>
      <c r="O1035" s="215"/>
      <c r="P1035" s="213"/>
      <c r="Q1035" s="213"/>
      <c r="R1035" s="213"/>
      <c r="S1035" s="213"/>
      <c r="T1035" s="214" t="s">
        <v>1368</v>
      </c>
      <c r="U1035" s="185">
        <v>1187</v>
      </c>
      <c r="V1035" s="157" t="s">
        <v>999</v>
      </c>
      <c r="W1035" s="157" t="s">
        <v>1003</v>
      </c>
    </row>
    <row r="1036" spans="1:23" ht="16" customHeight="1">
      <c r="A1036" s="210" t="s">
        <v>1375</v>
      </c>
      <c r="B1036" s="210" t="s">
        <v>1376</v>
      </c>
      <c r="C1036" s="211" t="s">
        <v>968</v>
      </c>
      <c r="D1036" s="211">
        <v>17829</v>
      </c>
      <c r="E1036" s="212">
        <v>44985</v>
      </c>
      <c r="F1036" s="213"/>
      <c r="G1036" s="213"/>
      <c r="H1036" s="213"/>
      <c r="I1036" s="214">
        <v>16729.11</v>
      </c>
      <c r="J1036" s="212">
        <v>45016</v>
      </c>
      <c r="K1036" s="211" t="s">
        <v>1371</v>
      </c>
      <c r="L1036" s="213"/>
      <c r="M1036" s="210" t="s">
        <v>1371</v>
      </c>
      <c r="N1036" s="214">
        <v>16729.11</v>
      </c>
      <c r="O1036" s="215"/>
      <c r="P1036" s="213"/>
      <c r="Q1036" s="213"/>
      <c r="R1036" s="213"/>
      <c r="S1036" s="213"/>
      <c r="T1036" s="214" t="s">
        <v>1368</v>
      </c>
      <c r="U1036" s="185">
        <v>1187</v>
      </c>
      <c r="V1036" s="157" t="s">
        <v>999</v>
      </c>
      <c r="W1036" s="157" t="s">
        <v>1003</v>
      </c>
    </row>
    <row r="1037" spans="1:23" ht="16" customHeight="1">
      <c r="A1037" s="210" t="s">
        <v>1375</v>
      </c>
      <c r="B1037" s="210" t="s">
        <v>1376</v>
      </c>
      <c r="C1037" s="211" t="s">
        <v>968</v>
      </c>
      <c r="D1037" s="211">
        <v>17830</v>
      </c>
      <c r="E1037" s="212">
        <v>44985</v>
      </c>
      <c r="F1037" s="213"/>
      <c r="G1037" s="213"/>
      <c r="H1037" s="213"/>
      <c r="I1037" s="214">
        <v>13922.4</v>
      </c>
      <c r="J1037" s="212">
        <v>45016</v>
      </c>
      <c r="K1037" s="211" t="s">
        <v>1371</v>
      </c>
      <c r="L1037" s="213"/>
      <c r="M1037" s="210" t="s">
        <v>1371</v>
      </c>
      <c r="N1037" s="214">
        <v>13922.4</v>
      </c>
      <c r="O1037" s="215"/>
      <c r="P1037" s="213"/>
      <c r="Q1037" s="213"/>
      <c r="R1037" s="213"/>
      <c r="S1037" s="213"/>
      <c r="T1037" s="214" t="s">
        <v>1368</v>
      </c>
      <c r="U1037" s="185">
        <v>1187</v>
      </c>
      <c r="V1037" s="157" t="s">
        <v>999</v>
      </c>
      <c r="W1037" s="157" t="s">
        <v>1003</v>
      </c>
    </row>
    <row r="1038" spans="1:23" ht="16" customHeight="1">
      <c r="A1038" s="210" t="s">
        <v>1375</v>
      </c>
      <c r="B1038" s="210" t="s">
        <v>1376</v>
      </c>
      <c r="C1038" s="211" t="s">
        <v>968</v>
      </c>
      <c r="D1038" s="211">
        <v>17831</v>
      </c>
      <c r="E1038" s="212">
        <v>44985</v>
      </c>
      <c r="F1038" s="213"/>
      <c r="G1038" s="213"/>
      <c r="H1038" s="213"/>
      <c r="I1038" s="214">
        <v>27915.14</v>
      </c>
      <c r="J1038" s="212">
        <v>45016</v>
      </c>
      <c r="K1038" s="211" t="s">
        <v>1371</v>
      </c>
      <c r="L1038" s="213"/>
      <c r="M1038" s="210" t="s">
        <v>1371</v>
      </c>
      <c r="N1038" s="214">
        <v>27915.14</v>
      </c>
      <c r="O1038" s="215"/>
      <c r="P1038" s="213"/>
      <c r="Q1038" s="213"/>
      <c r="R1038" s="213"/>
      <c r="S1038" s="213"/>
      <c r="T1038" s="214" t="s">
        <v>1368</v>
      </c>
      <c r="U1038" s="185">
        <v>1187</v>
      </c>
      <c r="V1038" s="157" t="s">
        <v>999</v>
      </c>
      <c r="W1038" s="157" t="s">
        <v>1003</v>
      </c>
    </row>
    <row r="1039" spans="1:23" ht="16" customHeight="1">
      <c r="A1039" s="210" t="s">
        <v>1375</v>
      </c>
      <c r="B1039" s="210" t="s">
        <v>1376</v>
      </c>
      <c r="C1039" s="211" t="s">
        <v>968</v>
      </c>
      <c r="D1039" s="211">
        <v>17832</v>
      </c>
      <c r="E1039" s="212">
        <v>44985</v>
      </c>
      <c r="F1039" s="213"/>
      <c r="G1039" s="213"/>
      <c r="H1039" s="213"/>
      <c r="I1039" s="214">
        <v>53804.36</v>
      </c>
      <c r="J1039" s="212">
        <v>45016</v>
      </c>
      <c r="K1039" s="211" t="s">
        <v>1371</v>
      </c>
      <c r="L1039" s="213"/>
      <c r="M1039" s="210" t="s">
        <v>1371</v>
      </c>
      <c r="N1039" s="214">
        <v>53804.36</v>
      </c>
      <c r="O1039" s="215"/>
      <c r="P1039" s="213"/>
      <c r="Q1039" s="213"/>
      <c r="R1039" s="213"/>
      <c r="S1039" s="213"/>
      <c r="T1039" s="214" t="s">
        <v>1368</v>
      </c>
      <c r="U1039" s="185">
        <v>1187</v>
      </c>
      <c r="V1039" s="157" t="s">
        <v>999</v>
      </c>
      <c r="W1039" s="157" t="s">
        <v>1003</v>
      </c>
    </row>
    <row r="1040" spans="1:23" ht="16" customHeight="1">
      <c r="A1040" s="210" t="s">
        <v>1375</v>
      </c>
      <c r="B1040" s="210" t="s">
        <v>1376</v>
      </c>
      <c r="C1040" s="211" t="s">
        <v>968</v>
      </c>
      <c r="D1040" s="211">
        <v>17833</v>
      </c>
      <c r="E1040" s="212">
        <v>44985</v>
      </c>
      <c r="F1040" s="213"/>
      <c r="G1040" s="213"/>
      <c r="H1040" s="213"/>
      <c r="I1040" s="214">
        <v>77862.13</v>
      </c>
      <c r="J1040" s="212">
        <v>45016</v>
      </c>
      <c r="K1040" s="211" t="s">
        <v>1371</v>
      </c>
      <c r="L1040" s="213"/>
      <c r="M1040" s="210" t="s">
        <v>1371</v>
      </c>
      <c r="N1040" s="214">
        <v>77862.13</v>
      </c>
      <c r="O1040" s="215"/>
      <c r="P1040" s="213"/>
      <c r="Q1040" s="213"/>
      <c r="R1040" s="213"/>
      <c r="S1040" s="213"/>
      <c r="T1040" s="214" t="s">
        <v>1368</v>
      </c>
      <c r="U1040" s="185">
        <v>1187</v>
      </c>
      <c r="V1040" s="157" t="s">
        <v>999</v>
      </c>
      <c r="W1040" s="157" t="s">
        <v>1003</v>
      </c>
    </row>
    <row r="1041" spans="1:23" ht="16" customHeight="1">
      <c r="A1041" s="210" t="s">
        <v>1375</v>
      </c>
      <c r="B1041" s="210" t="s">
        <v>1376</v>
      </c>
      <c r="C1041" s="211" t="s">
        <v>968</v>
      </c>
      <c r="D1041" s="211">
        <v>17834</v>
      </c>
      <c r="E1041" s="212">
        <v>44985</v>
      </c>
      <c r="F1041" s="213"/>
      <c r="G1041" s="213"/>
      <c r="H1041" s="213"/>
      <c r="I1041" s="214">
        <v>71995.87</v>
      </c>
      <c r="J1041" s="212">
        <v>45016</v>
      </c>
      <c r="K1041" s="211" t="s">
        <v>1371</v>
      </c>
      <c r="L1041" s="213"/>
      <c r="M1041" s="210" t="s">
        <v>1371</v>
      </c>
      <c r="N1041" s="214">
        <v>71995.87</v>
      </c>
      <c r="O1041" s="215"/>
      <c r="P1041" s="213"/>
      <c r="Q1041" s="213"/>
      <c r="R1041" s="213"/>
      <c r="S1041" s="213"/>
      <c r="T1041" s="214" t="s">
        <v>1368</v>
      </c>
      <c r="U1041" s="185">
        <v>1187</v>
      </c>
      <c r="V1041" s="157" t="s">
        <v>999</v>
      </c>
      <c r="W1041" s="157" t="s">
        <v>1003</v>
      </c>
    </row>
    <row r="1042" spans="1:23" ht="16" customHeight="1">
      <c r="A1042" s="210" t="s">
        <v>1375</v>
      </c>
      <c r="B1042" s="210" t="s">
        <v>1376</v>
      </c>
      <c r="C1042" s="211" t="s">
        <v>968</v>
      </c>
      <c r="D1042" s="211">
        <v>17835</v>
      </c>
      <c r="E1042" s="212">
        <v>44985</v>
      </c>
      <c r="F1042" s="213"/>
      <c r="G1042" s="213"/>
      <c r="H1042" s="213"/>
      <c r="I1042" s="214">
        <v>83291.91</v>
      </c>
      <c r="J1042" s="212">
        <v>45016</v>
      </c>
      <c r="K1042" s="211" t="s">
        <v>1371</v>
      </c>
      <c r="L1042" s="213"/>
      <c r="M1042" s="210" t="s">
        <v>1371</v>
      </c>
      <c r="N1042" s="214">
        <v>83291.91</v>
      </c>
      <c r="O1042" s="215"/>
      <c r="P1042" s="213"/>
      <c r="Q1042" s="213"/>
      <c r="R1042" s="213"/>
      <c r="S1042" s="213"/>
      <c r="T1042" s="214" t="s">
        <v>1368</v>
      </c>
      <c r="U1042" s="185">
        <v>1187</v>
      </c>
      <c r="V1042" s="157" t="s">
        <v>999</v>
      </c>
      <c r="W1042" s="157" t="s">
        <v>1003</v>
      </c>
    </row>
    <row r="1043" spans="1:23" ht="16" customHeight="1">
      <c r="A1043" s="210" t="s">
        <v>1375</v>
      </c>
      <c r="B1043" s="210" t="s">
        <v>1376</v>
      </c>
      <c r="C1043" s="211" t="s">
        <v>968</v>
      </c>
      <c r="D1043" s="211">
        <v>17836</v>
      </c>
      <c r="E1043" s="212">
        <v>44985</v>
      </c>
      <c r="F1043" s="213"/>
      <c r="G1043" s="213"/>
      <c r="H1043" s="213"/>
      <c r="I1043" s="214">
        <v>11096.26</v>
      </c>
      <c r="J1043" s="212">
        <v>45016</v>
      </c>
      <c r="K1043" s="211" t="s">
        <v>1371</v>
      </c>
      <c r="L1043" s="213"/>
      <c r="M1043" s="210" t="s">
        <v>1371</v>
      </c>
      <c r="N1043" s="214">
        <v>11096.26</v>
      </c>
      <c r="O1043" s="215"/>
      <c r="P1043" s="213"/>
      <c r="Q1043" s="213"/>
      <c r="R1043" s="213"/>
      <c r="S1043" s="213"/>
      <c r="T1043" s="214" t="s">
        <v>1368</v>
      </c>
      <c r="U1043" s="185">
        <v>1187</v>
      </c>
      <c r="V1043" s="157" t="s">
        <v>999</v>
      </c>
      <c r="W1043" s="157" t="s">
        <v>1003</v>
      </c>
    </row>
    <row r="1044" spans="1:23" ht="16" customHeight="1">
      <c r="A1044" s="210" t="s">
        <v>1375</v>
      </c>
      <c r="B1044" s="210" t="s">
        <v>1376</v>
      </c>
      <c r="C1044" s="211" t="s">
        <v>968</v>
      </c>
      <c r="D1044" s="211">
        <v>17837</v>
      </c>
      <c r="E1044" s="212">
        <v>44985</v>
      </c>
      <c r="F1044" s="213"/>
      <c r="G1044" s="213"/>
      <c r="H1044" s="213"/>
      <c r="I1044" s="214">
        <v>22105.01</v>
      </c>
      <c r="J1044" s="212">
        <v>45016</v>
      </c>
      <c r="K1044" s="211" t="s">
        <v>1371</v>
      </c>
      <c r="L1044" s="213"/>
      <c r="M1044" s="210" t="s">
        <v>1371</v>
      </c>
      <c r="N1044" s="214">
        <v>22105.01</v>
      </c>
      <c r="O1044" s="215"/>
      <c r="P1044" s="213"/>
      <c r="Q1044" s="213"/>
      <c r="R1044" s="213"/>
      <c r="S1044" s="213"/>
      <c r="T1044" s="214" t="s">
        <v>1368</v>
      </c>
      <c r="U1044" s="185">
        <v>1187</v>
      </c>
      <c r="V1044" s="157" t="s">
        <v>999</v>
      </c>
      <c r="W1044" s="157" t="s">
        <v>1003</v>
      </c>
    </row>
    <row r="1045" spans="1:23" ht="16" customHeight="1">
      <c r="A1045" s="210" t="s">
        <v>1375</v>
      </c>
      <c r="B1045" s="210" t="s">
        <v>1376</v>
      </c>
      <c r="C1045" s="211" t="s">
        <v>968</v>
      </c>
      <c r="D1045" s="211">
        <v>17838</v>
      </c>
      <c r="E1045" s="212">
        <v>44985</v>
      </c>
      <c r="F1045" s="213"/>
      <c r="G1045" s="213"/>
      <c r="H1045" s="213"/>
      <c r="I1045" s="214">
        <v>118164.07</v>
      </c>
      <c r="J1045" s="212">
        <v>45016</v>
      </c>
      <c r="K1045" s="211" t="s">
        <v>1371</v>
      </c>
      <c r="L1045" s="213"/>
      <c r="M1045" s="210" t="s">
        <v>1371</v>
      </c>
      <c r="N1045" s="214">
        <v>118164.07</v>
      </c>
      <c r="O1045" s="215"/>
      <c r="P1045" s="213"/>
      <c r="Q1045" s="213"/>
      <c r="R1045" s="213"/>
      <c r="S1045" s="213"/>
      <c r="T1045" s="214" t="s">
        <v>1368</v>
      </c>
      <c r="U1045" s="185">
        <v>1187</v>
      </c>
      <c r="V1045" s="157" t="s">
        <v>999</v>
      </c>
      <c r="W1045" s="157" t="s">
        <v>1003</v>
      </c>
    </row>
    <row r="1046" spans="1:23" ht="16" customHeight="1">
      <c r="A1046" s="210" t="s">
        <v>1375</v>
      </c>
      <c r="B1046" s="210" t="s">
        <v>1376</v>
      </c>
      <c r="C1046" s="211" t="s">
        <v>968</v>
      </c>
      <c r="D1046" s="211">
        <v>17839</v>
      </c>
      <c r="E1046" s="212">
        <v>44985</v>
      </c>
      <c r="F1046" s="213"/>
      <c r="G1046" s="213"/>
      <c r="H1046" s="213"/>
      <c r="I1046" s="214">
        <v>25269.19</v>
      </c>
      <c r="J1046" s="212">
        <v>45016</v>
      </c>
      <c r="K1046" s="211" t="s">
        <v>1371</v>
      </c>
      <c r="L1046" s="213"/>
      <c r="M1046" s="210" t="s">
        <v>1371</v>
      </c>
      <c r="N1046" s="214">
        <v>25269.19</v>
      </c>
      <c r="O1046" s="215"/>
      <c r="P1046" s="213"/>
      <c r="Q1046" s="213"/>
      <c r="R1046" s="213"/>
      <c r="S1046" s="213"/>
      <c r="T1046" s="214" t="s">
        <v>1368</v>
      </c>
      <c r="U1046" s="185">
        <v>1187</v>
      </c>
      <c r="V1046" s="157" t="s">
        <v>999</v>
      </c>
      <c r="W1046" s="157" t="s">
        <v>1003</v>
      </c>
    </row>
    <row r="1047" spans="1:23" ht="16" customHeight="1">
      <c r="A1047" s="210" t="s">
        <v>1375</v>
      </c>
      <c r="B1047" s="210" t="s">
        <v>1376</v>
      </c>
      <c r="C1047" s="211" t="s">
        <v>968</v>
      </c>
      <c r="D1047" s="211">
        <v>17840</v>
      </c>
      <c r="E1047" s="212">
        <v>44985</v>
      </c>
      <c r="F1047" s="213"/>
      <c r="G1047" s="213"/>
      <c r="H1047" s="213"/>
      <c r="I1047" s="214">
        <v>18981.96</v>
      </c>
      <c r="J1047" s="212">
        <v>45016</v>
      </c>
      <c r="K1047" s="211" t="s">
        <v>1371</v>
      </c>
      <c r="L1047" s="213"/>
      <c r="M1047" s="210" t="s">
        <v>1371</v>
      </c>
      <c r="N1047" s="214">
        <v>18981.96</v>
      </c>
      <c r="O1047" s="215"/>
      <c r="P1047" s="213"/>
      <c r="Q1047" s="213"/>
      <c r="R1047" s="213"/>
      <c r="S1047" s="213"/>
      <c r="T1047" s="214" t="s">
        <v>1368</v>
      </c>
      <c r="U1047" s="185">
        <v>1187</v>
      </c>
      <c r="V1047" s="157" t="s">
        <v>999</v>
      </c>
      <c r="W1047" s="157" t="s">
        <v>1003</v>
      </c>
    </row>
    <row r="1048" spans="1:23" ht="16" customHeight="1">
      <c r="A1048" s="210" t="s">
        <v>1375</v>
      </c>
      <c r="B1048" s="210" t="s">
        <v>1376</v>
      </c>
      <c r="C1048" s="211" t="s">
        <v>968</v>
      </c>
      <c r="D1048" s="211">
        <v>17905</v>
      </c>
      <c r="E1048" s="212">
        <v>45016</v>
      </c>
      <c r="F1048" s="213"/>
      <c r="G1048" s="213"/>
      <c r="H1048" s="213"/>
      <c r="I1048" s="214">
        <v>95313.83</v>
      </c>
      <c r="J1048" s="212">
        <v>45044</v>
      </c>
      <c r="K1048" s="211" t="s">
        <v>1371</v>
      </c>
      <c r="L1048" s="213"/>
      <c r="M1048" s="210" t="s">
        <v>1371</v>
      </c>
      <c r="N1048" s="214">
        <v>95313.83</v>
      </c>
      <c r="O1048" s="215"/>
      <c r="P1048" s="213"/>
      <c r="Q1048" s="213"/>
      <c r="R1048" s="213"/>
      <c r="S1048" s="213"/>
      <c r="T1048" s="214" t="s">
        <v>1372</v>
      </c>
      <c r="U1048" s="185">
        <v>1159</v>
      </c>
      <c r="V1048" s="157" t="s">
        <v>999</v>
      </c>
      <c r="W1048" s="157" t="s">
        <v>1003</v>
      </c>
    </row>
    <row r="1049" spans="1:23" ht="16" customHeight="1">
      <c r="A1049" s="210" t="s">
        <v>1375</v>
      </c>
      <c r="B1049" s="210" t="s">
        <v>1376</v>
      </c>
      <c r="C1049" s="211" t="s">
        <v>968</v>
      </c>
      <c r="D1049" s="211">
        <v>17906</v>
      </c>
      <c r="E1049" s="212">
        <v>45016</v>
      </c>
      <c r="F1049" s="213"/>
      <c r="G1049" s="213"/>
      <c r="H1049" s="213"/>
      <c r="I1049" s="214">
        <v>48436.58</v>
      </c>
      <c r="J1049" s="212">
        <v>45044</v>
      </c>
      <c r="K1049" s="211" t="s">
        <v>1371</v>
      </c>
      <c r="L1049" s="213"/>
      <c r="M1049" s="210" t="s">
        <v>1371</v>
      </c>
      <c r="N1049" s="214">
        <v>48436.58</v>
      </c>
      <c r="O1049" s="215"/>
      <c r="P1049" s="213"/>
      <c r="Q1049" s="213"/>
      <c r="R1049" s="213"/>
      <c r="S1049" s="213"/>
      <c r="T1049" s="214" t="s">
        <v>1372</v>
      </c>
      <c r="U1049" s="185">
        <v>1159</v>
      </c>
      <c r="V1049" s="157" t="s">
        <v>999</v>
      </c>
      <c r="W1049" s="157" t="s">
        <v>1003</v>
      </c>
    </row>
    <row r="1050" spans="1:23" ht="16" customHeight="1">
      <c r="A1050" s="210" t="s">
        <v>1375</v>
      </c>
      <c r="B1050" s="210" t="s">
        <v>1376</v>
      </c>
      <c r="C1050" s="211" t="s">
        <v>968</v>
      </c>
      <c r="D1050" s="211">
        <v>17907</v>
      </c>
      <c r="E1050" s="212">
        <v>45016</v>
      </c>
      <c r="F1050" s="213"/>
      <c r="G1050" s="213"/>
      <c r="H1050" s="213"/>
      <c r="I1050" s="214">
        <v>75895.75</v>
      </c>
      <c r="J1050" s="212">
        <v>45044</v>
      </c>
      <c r="K1050" s="211" t="s">
        <v>1371</v>
      </c>
      <c r="L1050" s="213"/>
      <c r="M1050" s="210" t="s">
        <v>1371</v>
      </c>
      <c r="N1050" s="214">
        <v>75895.75</v>
      </c>
      <c r="O1050" s="215"/>
      <c r="P1050" s="213"/>
      <c r="Q1050" s="213"/>
      <c r="R1050" s="213"/>
      <c r="S1050" s="213"/>
      <c r="T1050" s="214" t="s">
        <v>1372</v>
      </c>
      <c r="U1050" s="185">
        <v>1159</v>
      </c>
      <c r="V1050" s="157" t="s">
        <v>999</v>
      </c>
      <c r="W1050" s="157" t="s">
        <v>1003</v>
      </c>
    </row>
    <row r="1051" spans="1:23" ht="16" customHeight="1">
      <c r="A1051" s="210" t="s">
        <v>1375</v>
      </c>
      <c r="B1051" s="210" t="s">
        <v>1376</v>
      </c>
      <c r="C1051" s="211" t="s">
        <v>968</v>
      </c>
      <c r="D1051" s="211">
        <v>17908</v>
      </c>
      <c r="E1051" s="212">
        <v>45016</v>
      </c>
      <c r="F1051" s="213"/>
      <c r="G1051" s="213"/>
      <c r="H1051" s="213"/>
      <c r="I1051" s="214">
        <v>66302.559999999998</v>
      </c>
      <c r="J1051" s="212">
        <v>45044</v>
      </c>
      <c r="K1051" s="211" t="s">
        <v>1371</v>
      </c>
      <c r="L1051" s="213"/>
      <c r="M1051" s="210" t="s">
        <v>1371</v>
      </c>
      <c r="N1051" s="214">
        <v>66302.559999999998</v>
      </c>
      <c r="O1051" s="215"/>
      <c r="P1051" s="213"/>
      <c r="Q1051" s="213"/>
      <c r="R1051" s="213"/>
      <c r="S1051" s="213"/>
      <c r="T1051" s="214" t="s">
        <v>1372</v>
      </c>
      <c r="U1051" s="185">
        <v>1159</v>
      </c>
      <c r="V1051" s="157" t="s">
        <v>999</v>
      </c>
      <c r="W1051" s="157" t="s">
        <v>1003</v>
      </c>
    </row>
    <row r="1052" spans="1:23" ht="16" customHeight="1">
      <c r="A1052" s="210" t="s">
        <v>1375</v>
      </c>
      <c r="B1052" s="210" t="s">
        <v>1376</v>
      </c>
      <c r="C1052" s="211" t="s">
        <v>968</v>
      </c>
      <c r="D1052" s="211">
        <v>17909</v>
      </c>
      <c r="E1052" s="212">
        <v>45016</v>
      </c>
      <c r="F1052" s="213"/>
      <c r="G1052" s="213"/>
      <c r="H1052" s="213"/>
      <c r="I1052" s="214">
        <v>3805.77</v>
      </c>
      <c r="J1052" s="212">
        <v>45044</v>
      </c>
      <c r="K1052" s="211" t="s">
        <v>1371</v>
      </c>
      <c r="L1052" s="213"/>
      <c r="M1052" s="210" t="s">
        <v>1371</v>
      </c>
      <c r="N1052" s="214">
        <v>3805.77</v>
      </c>
      <c r="O1052" s="215"/>
      <c r="P1052" s="213"/>
      <c r="Q1052" s="213"/>
      <c r="R1052" s="213"/>
      <c r="S1052" s="213"/>
      <c r="T1052" s="214" t="s">
        <v>1372</v>
      </c>
      <c r="U1052" s="185">
        <v>1159</v>
      </c>
      <c r="V1052" s="157" t="s">
        <v>999</v>
      </c>
      <c r="W1052" s="157" t="s">
        <v>1003</v>
      </c>
    </row>
    <row r="1053" spans="1:23" ht="16" customHeight="1">
      <c r="A1053" s="210" t="s">
        <v>1375</v>
      </c>
      <c r="B1053" s="210" t="s">
        <v>1376</v>
      </c>
      <c r="C1053" s="211" t="s">
        <v>968</v>
      </c>
      <c r="D1053" s="211">
        <v>17910</v>
      </c>
      <c r="E1053" s="212">
        <v>45016</v>
      </c>
      <c r="F1053" s="213"/>
      <c r="G1053" s="213"/>
      <c r="H1053" s="213"/>
      <c r="I1053" s="214">
        <v>20174.400000000001</v>
      </c>
      <c r="J1053" s="212">
        <v>45044</v>
      </c>
      <c r="K1053" s="211" t="s">
        <v>1371</v>
      </c>
      <c r="L1053" s="213"/>
      <c r="M1053" s="210" t="s">
        <v>1371</v>
      </c>
      <c r="N1053" s="214">
        <v>20174.400000000001</v>
      </c>
      <c r="O1053" s="215"/>
      <c r="P1053" s="213"/>
      <c r="Q1053" s="213"/>
      <c r="R1053" s="213"/>
      <c r="S1053" s="213"/>
      <c r="T1053" s="214" t="s">
        <v>1372</v>
      </c>
      <c r="U1053" s="185">
        <v>1159</v>
      </c>
      <c r="V1053" s="157" t="s">
        <v>999</v>
      </c>
      <c r="W1053" s="157" t="s">
        <v>1003</v>
      </c>
    </row>
    <row r="1054" spans="1:23" ht="16" customHeight="1">
      <c r="A1054" s="210" t="s">
        <v>1375</v>
      </c>
      <c r="B1054" s="210" t="s">
        <v>1376</v>
      </c>
      <c r="C1054" s="211" t="s">
        <v>968</v>
      </c>
      <c r="D1054" s="211">
        <v>17911</v>
      </c>
      <c r="E1054" s="212">
        <v>45016</v>
      </c>
      <c r="F1054" s="213"/>
      <c r="G1054" s="213"/>
      <c r="H1054" s="213"/>
      <c r="I1054" s="214">
        <v>17506.169999999998</v>
      </c>
      <c r="J1054" s="212">
        <v>45044</v>
      </c>
      <c r="K1054" s="211" t="s">
        <v>1371</v>
      </c>
      <c r="L1054" s="213"/>
      <c r="M1054" s="210" t="s">
        <v>1371</v>
      </c>
      <c r="N1054" s="214">
        <v>17506.169999999998</v>
      </c>
      <c r="O1054" s="215"/>
      <c r="P1054" s="213"/>
      <c r="Q1054" s="213"/>
      <c r="R1054" s="213"/>
      <c r="S1054" s="213"/>
      <c r="T1054" s="214" t="s">
        <v>1372</v>
      </c>
      <c r="U1054" s="185">
        <v>1159</v>
      </c>
      <c r="V1054" s="157" t="s">
        <v>999</v>
      </c>
      <c r="W1054" s="157" t="s">
        <v>1003</v>
      </c>
    </row>
    <row r="1055" spans="1:23" ht="16" customHeight="1">
      <c r="A1055" s="210" t="s">
        <v>1375</v>
      </c>
      <c r="B1055" s="210" t="s">
        <v>1376</v>
      </c>
      <c r="C1055" s="211" t="s">
        <v>968</v>
      </c>
      <c r="D1055" s="211">
        <v>17912</v>
      </c>
      <c r="E1055" s="212">
        <v>45016</v>
      </c>
      <c r="F1055" s="213"/>
      <c r="G1055" s="213"/>
      <c r="H1055" s="213"/>
      <c r="I1055" s="214">
        <v>1693.3</v>
      </c>
      <c r="J1055" s="212">
        <v>45044</v>
      </c>
      <c r="K1055" s="211" t="s">
        <v>1371</v>
      </c>
      <c r="L1055" s="213"/>
      <c r="M1055" s="210" t="s">
        <v>1371</v>
      </c>
      <c r="N1055" s="214">
        <v>1693.3</v>
      </c>
      <c r="O1055" s="215"/>
      <c r="P1055" s="213"/>
      <c r="Q1055" s="213"/>
      <c r="R1055" s="213"/>
      <c r="S1055" s="213"/>
      <c r="T1055" s="214" t="s">
        <v>1372</v>
      </c>
      <c r="U1055" s="185">
        <v>1159</v>
      </c>
      <c r="V1055" s="157" t="s">
        <v>999</v>
      </c>
      <c r="W1055" s="157" t="s">
        <v>1003</v>
      </c>
    </row>
    <row r="1056" spans="1:23" ht="16" customHeight="1">
      <c r="A1056" s="210" t="s">
        <v>1375</v>
      </c>
      <c r="B1056" s="210" t="s">
        <v>1376</v>
      </c>
      <c r="C1056" s="211" t="s">
        <v>968</v>
      </c>
      <c r="D1056" s="211">
        <v>17913</v>
      </c>
      <c r="E1056" s="212">
        <v>45016</v>
      </c>
      <c r="F1056" s="213"/>
      <c r="G1056" s="213"/>
      <c r="H1056" s="213"/>
      <c r="I1056" s="214">
        <v>7274.31</v>
      </c>
      <c r="J1056" s="212">
        <v>45044</v>
      </c>
      <c r="K1056" s="211" t="s">
        <v>1371</v>
      </c>
      <c r="L1056" s="213"/>
      <c r="M1056" s="210" t="s">
        <v>1371</v>
      </c>
      <c r="N1056" s="214">
        <v>7274.31</v>
      </c>
      <c r="O1056" s="215"/>
      <c r="P1056" s="213"/>
      <c r="Q1056" s="213"/>
      <c r="R1056" s="213"/>
      <c r="S1056" s="213"/>
      <c r="T1056" s="214" t="s">
        <v>1372</v>
      </c>
      <c r="U1056" s="185">
        <v>1159</v>
      </c>
      <c r="V1056" s="157" t="s">
        <v>999</v>
      </c>
      <c r="W1056" s="157" t="s">
        <v>1003</v>
      </c>
    </row>
    <row r="1057" spans="1:23" ht="16" customHeight="1">
      <c r="A1057" s="210" t="s">
        <v>1375</v>
      </c>
      <c r="B1057" s="210" t="s">
        <v>1376</v>
      </c>
      <c r="C1057" s="211" t="s">
        <v>968</v>
      </c>
      <c r="D1057" s="211">
        <v>17914</v>
      </c>
      <c r="E1057" s="212">
        <v>45016</v>
      </c>
      <c r="F1057" s="213"/>
      <c r="G1057" s="213"/>
      <c r="H1057" s="213"/>
      <c r="I1057" s="214">
        <v>12157.1</v>
      </c>
      <c r="J1057" s="212">
        <v>45044</v>
      </c>
      <c r="K1057" s="211" t="s">
        <v>1371</v>
      </c>
      <c r="L1057" s="213"/>
      <c r="M1057" s="210" t="s">
        <v>1371</v>
      </c>
      <c r="N1057" s="214">
        <v>12157.1</v>
      </c>
      <c r="O1057" s="215"/>
      <c r="P1057" s="213"/>
      <c r="Q1057" s="213"/>
      <c r="R1057" s="213"/>
      <c r="S1057" s="213"/>
      <c r="T1057" s="214" t="s">
        <v>1372</v>
      </c>
      <c r="U1057" s="185">
        <v>1159</v>
      </c>
      <c r="V1057" s="157" t="s">
        <v>999</v>
      </c>
      <c r="W1057" s="157" t="s">
        <v>1003</v>
      </c>
    </row>
    <row r="1058" spans="1:23" ht="16" customHeight="1">
      <c r="A1058" s="210" t="s">
        <v>1375</v>
      </c>
      <c r="B1058" s="210" t="s">
        <v>1376</v>
      </c>
      <c r="C1058" s="211" t="s">
        <v>968</v>
      </c>
      <c r="D1058" s="211">
        <v>17915</v>
      </c>
      <c r="E1058" s="212">
        <v>45016</v>
      </c>
      <c r="F1058" s="213"/>
      <c r="G1058" s="213"/>
      <c r="H1058" s="213"/>
      <c r="I1058" s="214">
        <v>99038.78</v>
      </c>
      <c r="J1058" s="212">
        <v>45044</v>
      </c>
      <c r="K1058" s="211" t="s">
        <v>1371</v>
      </c>
      <c r="L1058" s="213"/>
      <c r="M1058" s="210" t="s">
        <v>1371</v>
      </c>
      <c r="N1058" s="214">
        <v>99038.78</v>
      </c>
      <c r="O1058" s="215"/>
      <c r="P1058" s="213"/>
      <c r="Q1058" s="213"/>
      <c r="R1058" s="213"/>
      <c r="S1058" s="213"/>
      <c r="T1058" s="214" t="s">
        <v>1372</v>
      </c>
      <c r="U1058" s="185">
        <v>1159</v>
      </c>
      <c r="V1058" s="157" t="s">
        <v>999</v>
      </c>
      <c r="W1058" s="157" t="s">
        <v>1003</v>
      </c>
    </row>
    <row r="1059" spans="1:23" ht="16" customHeight="1">
      <c r="A1059" s="210" t="s">
        <v>1375</v>
      </c>
      <c r="B1059" s="210" t="s">
        <v>1376</v>
      </c>
      <c r="C1059" s="211" t="s">
        <v>968</v>
      </c>
      <c r="D1059" s="211">
        <v>17916</v>
      </c>
      <c r="E1059" s="212">
        <v>45016</v>
      </c>
      <c r="F1059" s="213"/>
      <c r="G1059" s="213"/>
      <c r="H1059" s="213"/>
      <c r="I1059" s="214">
        <v>35201.129999999997</v>
      </c>
      <c r="J1059" s="212">
        <v>45044</v>
      </c>
      <c r="K1059" s="211" t="s">
        <v>1371</v>
      </c>
      <c r="L1059" s="213"/>
      <c r="M1059" s="210" t="s">
        <v>1371</v>
      </c>
      <c r="N1059" s="214">
        <v>35201.129999999997</v>
      </c>
      <c r="O1059" s="215"/>
      <c r="P1059" s="213"/>
      <c r="Q1059" s="213"/>
      <c r="R1059" s="213"/>
      <c r="S1059" s="213"/>
      <c r="T1059" s="214" t="s">
        <v>1372</v>
      </c>
      <c r="U1059" s="185">
        <v>1159</v>
      </c>
      <c r="V1059" s="157" t="s">
        <v>999</v>
      </c>
      <c r="W1059" s="157" t="s">
        <v>1003</v>
      </c>
    </row>
    <row r="1060" spans="1:23" ht="16" customHeight="1">
      <c r="A1060" s="210" t="s">
        <v>1375</v>
      </c>
      <c r="B1060" s="210" t="s">
        <v>1376</v>
      </c>
      <c r="C1060" s="211" t="s">
        <v>968</v>
      </c>
      <c r="D1060" s="211">
        <v>17917</v>
      </c>
      <c r="E1060" s="212">
        <v>45016</v>
      </c>
      <c r="F1060" s="213"/>
      <c r="G1060" s="213"/>
      <c r="H1060" s="213"/>
      <c r="I1060" s="214">
        <v>12757.23</v>
      </c>
      <c r="J1060" s="212">
        <v>45044</v>
      </c>
      <c r="K1060" s="211" t="s">
        <v>1371</v>
      </c>
      <c r="L1060" s="213"/>
      <c r="M1060" s="210" t="s">
        <v>1371</v>
      </c>
      <c r="N1060" s="214">
        <v>12757.23</v>
      </c>
      <c r="O1060" s="215"/>
      <c r="P1060" s="213"/>
      <c r="Q1060" s="213"/>
      <c r="R1060" s="213"/>
      <c r="S1060" s="213"/>
      <c r="T1060" s="214" t="s">
        <v>1372</v>
      </c>
      <c r="U1060" s="185">
        <v>1159</v>
      </c>
      <c r="V1060" s="157" t="s">
        <v>999</v>
      </c>
      <c r="W1060" s="157" t="s">
        <v>1003</v>
      </c>
    </row>
    <row r="1061" spans="1:23" ht="16" customHeight="1">
      <c r="A1061" s="210" t="s">
        <v>1375</v>
      </c>
      <c r="B1061" s="210" t="s">
        <v>1376</v>
      </c>
      <c r="C1061" s="211" t="s">
        <v>968</v>
      </c>
      <c r="D1061" s="211">
        <v>17918</v>
      </c>
      <c r="E1061" s="212">
        <v>45016</v>
      </c>
      <c r="F1061" s="213"/>
      <c r="G1061" s="213"/>
      <c r="H1061" s="213"/>
      <c r="I1061" s="214">
        <v>60593.51</v>
      </c>
      <c r="J1061" s="212">
        <v>45044</v>
      </c>
      <c r="K1061" s="211" t="s">
        <v>1371</v>
      </c>
      <c r="L1061" s="213"/>
      <c r="M1061" s="210" t="s">
        <v>1371</v>
      </c>
      <c r="N1061" s="214">
        <v>60593.51</v>
      </c>
      <c r="O1061" s="215"/>
      <c r="P1061" s="213"/>
      <c r="Q1061" s="213"/>
      <c r="R1061" s="213"/>
      <c r="S1061" s="213"/>
      <c r="T1061" s="214" t="s">
        <v>1372</v>
      </c>
      <c r="U1061" s="185">
        <v>1159</v>
      </c>
      <c r="V1061" s="157" t="s">
        <v>999</v>
      </c>
      <c r="W1061" s="157" t="s">
        <v>1003</v>
      </c>
    </row>
    <row r="1062" spans="1:23" ht="16" customHeight="1">
      <c r="A1062" s="210" t="s">
        <v>1375</v>
      </c>
      <c r="B1062" s="210" t="s">
        <v>1376</v>
      </c>
      <c r="C1062" s="211" t="s">
        <v>968</v>
      </c>
      <c r="D1062" s="211">
        <v>17919</v>
      </c>
      <c r="E1062" s="212">
        <v>45016</v>
      </c>
      <c r="F1062" s="213"/>
      <c r="G1062" s="213"/>
      <c r="H1062" s="213"/>
      <c r="I1062" s="214">
        <v>24956.1</v>
      </c>
      <c r="J1062" s="212">
        <v>45044</v>
      </c>
      <c r="K1062" s="211" t="s">
        <v>1371</v>
      </c>
      <c r="L1062" s="213"/>
      <c r="M1062" s="210" t="s">
        <v>1371</v>
      </c>
      <c r="N1062" s="214">
        <v>24956.1</v>
      </c>
      <c r="O1062" s="215"/>
      <c r="P1062" s="213"/>
      <c r="Q1062" s="213"/>
      <c r="R1062" s="213"/>
      <c r="S1062" s="213"/>
      <c r="T1062" s="214" t="s">
        <v>1372</v>
      </c>
      <c r="U1062" s="185">
        <v>1159</v>
      </c>
      <c r="V1062" s="157" t="s">
        <v>999</v>
      </c>
      <c r="W1062" s="157" t="s">
        <v>1003</v>
      </c>
    </row>
    <row r="1063" spans="1:23" ht="16" customHeight="1">
      <c r="A1063" s="210" t="s">
        <v>1375</v>
      </c>
      <c r="B1063" s="210" t="s">
        <v>1376</v>
      </c>
      <c r="C1063" s="211" t="s">
        <v>968</v>
      </c>
      <c r="D1063" s="211">
        <v>17920</v>
      </c>
      <c r="E1063" s="212">
        <v>45016</v>
      </c>
      <c r="F1063" s="213"/>
      <c r="G1063" s="213"/>
      <c r="H1063" s="213"/>
      <c r="I1063" s="214">
        <v>53128.19</v>
      </c>
      <c r="J1063" s="212">
        <v>45044</v>
      </c>
      <c r="K1063" s="211" t="s">
        <v>1371</v>
      </c>
      <c r="L1063" s="213"/>
      <c r="M1063" s="210" t="s">
        <v>1371</v>
      </c>
      <c r="N1063" s="214">
        <v>53128.19</v>
      </c>
      <c r="O1063" s="215"/>
      <c r="P1063" s="213"/>
      <c r="Q1063" s="213"/>
      <c r="R1063" s="213"/>
      <c r="S1063" s="213"/>
      <c r="T1063" s="214" t="s">
        <v>1372</v>
      </c>
      <c r="U1063" s="185">
        <v>1159</v>
      </c>
      <c r="V1063" s="157" t="s">
        <v>999</v>
      </c>
      <c r="W1063" s="157" t="s">
        <v>1003</v>
      </c>
    </row>
    <row r="1064" spans="1:23" ht="16" customHeight="1">
      <c r="A1064" s="210" t="s">
        <v>1375</v>
      </c>
      <c r="B1064" s="210" t="s">
        <v>1376</v>
      </c>
      <c r="C1064" s="211" t="s">
        <v>968</v>
      </c>
      <c r="D1064" s="211">
        <v>17921</v>
      </c>
      <c r="E1064" s="212">
        <v>45016</v>
      </c>
      <c r="F1064" s="213"/>
      <c r="G1064" s="213"/>
      <c r="H1064" s="213"/>
      <c r="I1064" s="214">
        <v>45295.78</v>
      </c>
      <c r="J1064" s="212">
        <v>45044</v>
      </c>
      <c r="K1064" s="211" t="s">
        <v>1371</v>
      </c>
      <c r="L1064" s="213"/>
      <c r="M1064" s="210" t="s">
        <v>1371</v>
      </c>
      <c r="N1064" s="214">
        <v>45295.78</v>
      </c>
      <c r="O1064" s="215"/>
      <c r="P1064" s="213"/>
      <c r="Q1064" s="213"/>
      <c r="R1064" s="213"/>
      <c r="S1064" s="213"/>
      <c r="T1064" s="214" t="s">
        <v>1372</v>
      </c>
      <c r="U1064" s="185">
        <v>1159</v>
      </c>
      <c r="V1064" s="157" t="s">
        <v>999</v>
      </c>
      <c r="W1064" s="157" t="s">
        <v>1003</v>
      </c>
    </row>
    <row r="1065" spans="1:23" ht="16" customHeight="1">
      <c r="A1065" s="210" t="s">
        <v>1375</v>
      </c>
      <c r="B1065" s="210" t="s">
        <v>1376</v>
      </c>
      <c r="C1065" s="211" t="s">
        <v>968</v>
      </c>
      <c r="D1065" s="211">
        <v>17922</v>
      </c>
      <c r="E1065" s="212">
        <v>45016</v>
      </c>
      <c r="F1065" s="213"/>
      <c r="G1065" s="213"/>
      <c r="H1065" s="213"/>
      <c r="I1065" s="214">
        <v>43273.08</v>
      </c>
      <c r="J1065" s="212">
        <v>45044</v>
      </c>
      <c r="K1065" s="211" t="s">
        <v>1371</v>
      </c>
      <c r="L1065" s="213"/>
      <c r="M1065" s="210" t="s">
        <v>1371</v>
      </c>
      <c r="N1065" s="214">
        <v>43273.08</v>
      </c>
      <c r="O1065" s="215"/>
      <c r="P1065" s="213"/>
      <c r="Q1065" s="213"/>
      <c r="R1065" s="213"/>
      <c r="S1065" s="213"/>
      <c r="T1065" s="214" t="s">
        <v>1372</v>
      </c>
      <c r="U1065" s="185">
        <v>1159</v>
      </c>
      <c r="V1065" s="157" t="s">
        <v>999</v>
      </c>
      <c r="W1065" s="157" t="s">
        <v>1003</v>
      </c>
    </row>
    <row r="1066" spans="1:23" ht="16" customHeight="1">
      <c r="A1066" s="210" t="s">
        <v>1375</v>
      </c>
      <c r="B1066" s="210" t="s">
        <v>1376</v>
      </c>
      <c r="C1066" s="211" t="s">
        <v>968</v>
      </c>
      <c r="D1066" s="211">
        <v>17923</v>
      </c>
      <c r="E1066" s="212">
        <v>45016</v>
      </c>
      <c r="F1066" s="213"/>
      <c r="G1066" s="213"/>
      <c r="H1066" s="213"/>
      <c r="I1066" s="214">
        <v>17712.87</v>
      </c>
      <c r="J1066" s="212">
        <v>45044</v>
      </c>
      <c r="K1066" s="211" t="s">
        <v>1371</v>
      </c>
      <c r="L1066" s="213"/>
      <c r="M1066" s="210" t="s">
        <v>1371</v>
      </c>
      <c r="N1066" s="214">
        <v>17712.87</v>
      </c>
      <c r="O1066" s="215"/>
      <c r="P1066" s="213"/>
      <c r="Q1066" s="213"/>
      <c r="R1066" s="213"/>
      <c r="S1066" s="213"/>
      <c r="T1066" s="214" t="s">
        <v>1372</v>
      </c>
      <c r="U1066" s="185">
        <v>1159</v>
      </c>
      <c r="V1066" s="157" t="s">
        <v>999</v>
      </c>
      <c r="W1066" s="157" t="s">
        <v>1003</v>
      </c>
    </row>
    <row r="1067" spans="1:23" ht="16" customHeight="1">
      <c r="A1067" s="210" t="s">
        <v>1375</v>
      </c>
      <c r="B1067" s="210" t="s">
        <v>1376</v>
      </c>
      <c r="C1067" s="211" t="s">
        <v>968</v>
      </c>
      <c r="D1067" s="211">
        <v>17924</v>
      </c>
      <c r="E1067" s="212">
        <v>45016</v>
      </c>
      <c r="F1067" s="213"/>
      <c r="G1067" s="213"/>
      <c r="H1067" s="213"/>
      <c r="I1067" s="214">
        <v>26638.02</v>
      </c>
      <c r="J1067" s="212">
        <v>45044</v>
      </c>
      <c r="K1067" s="211" t="s">
        <v>1371</v>
      </c>
      <c r="L1067" s="213"/>
      <c r="M1067" s="210" t="s">
        <v>1371</v>
      </c>
      <c r="N1067" s="214">
        <v>26638.02</v>
      </c>
      <c r="O1067" s="215"/>
      <c r="P1067" s="213"/>
      <c r="Q1067" s="213"/>
      <c r="R1067" s="213"/>
      <c r="S1067" s="213"/>
      <c r="T1067" s="214" t="s">
        <v>1372</v>
      </c>
      <c r="U1067" s="185">
        <v>1159</v>
      </c>
      <c r="V1067" s="157" t="s">
        <v>999</v>
      </c>
      <c r="W1067" s="157" t="s">
        <v>1003</v>
      </c>
    </row>
    <row r="1068" spans="1:23" ht="16" customHeight="1">
      <c r="A1068" s="210" t="s">
        <v>1375</v>
      </c>
      <c r="B1068" s="210" t="s">
        <v>1376</v>
      </c>
      <c r="C1068" s="211" t="s">
        <v>968</v>
      </c>
      <c r="D1068" s="211">
        <v>17925</v>
      </c>
      <c r="E1068" s="212">
        <v>45016</v>
      </c>
      <c r="F1068" s="213"/>
      <c r="G1068" s="213"/>
      <c r="H1068" s="213"/>
      <c r="I1068" s="214">
        <v>20791.88</v>
      </c>
      <c r="J1068" s="212">
        <v>45044</v>
      </c>
      <c r="K1068" s="211" t="s">
        <v>1371</v>
      </c>
      <c r="L1068" s="213"/>
      <c r="M1068" s="210" t="s">
        <v>1371</v>
      </c>
      <c r="N1068" s="214">
        <v>20791.88</v>
      </c>
      <c r="O1068" s="215"/>
      <c r="P1068" s="213"/>
      <c r="Q1068" s="213"/>
      <c r="R1068" s="213"/>
      <c r="S1068" s="213"/>
      <c r="T1068" s="214" t="s">
        <v>1372</v>
      </c>
      <c r="U1068" s="185">
        <v>1159</v>
      </c>
      <c r="V1068" s="157" t="s">
        <v>999</v>
      </c>
      <c r="W1068" s="157" t="s">
        <v>1003</v>
      </c>
    </row>
    <row r="1069" spans="1:23" ht="16" customHeight="1">
      <c r="A1069" s="210" t="s">
        <v>1375</v>
      </c>
      <c r="B1069" s="210" t="s">
        <v>1376</v>
      </c>
      <c r="C1069" s="211" t="s">
        <v>968</v>
      </c>
      <c r="D1069" s="211">
        <v>17926</v>
      </c>
      <c r="E1069" s="212">
        <v>45016</v>
      </c>
      <c r="F1069" s="213"/>
      <c r="G1069" s="213"/>
      <c r="H1069" s="213"/>
      <c r="I1069" s="214">
        <v>26398.62</v>
      </c>
      <c r="J1069" s="212">
        <v>45044</v>
      </c>
      <c r="K1069" s="211" t="s">
        <v>1371</v>
      </c>
      <c r="L1069" s="213"/>
      <c r="M1069" s="210" t="s">
        <v>1371</v>
      </c>
      <c r="N1069" s="214">
        <v>26398.62</v>
      </c>
      <c r="O1069" s="215"/>
      <c r="P1069" s="213"/>
      <c r="Q1069" s="213"/>
      <c r="R1069" s="213"/>
      <c r="S1069" s="213"/>
      <c r="T1069" s="214" t="s">
        <v>1372</v>
      </c>
      <c r="U1069" s="185">
        <v>1159</v>
      </c>
      <c r="V1069" s="157" t="s">
        <v>999</v>
      </c>
      <c r="W1069" s="157" t="s">
        <v>1003</v>
      </c>
    </row>
    <row r="1070" spans="1:23" ht="16" customHeight="1">
      <c r="A1070" s="210" t="s">
        <v>1375</v>
      </c>
      <c r="B1070" s="210" t="s">
        <v>1376</v>
      </c>
      <c r="C1070" s="211" t="s">
        <v>968</v>
      </c>
      <c r="D1070" s="211">
        <v>17927</v>
      </c>
      <c r="E1070" s="212">
        <v>45016</v>
      </c>
      <c r="F1070" s="213"/>
      <c r="G1070" s="213"/>
      <c r="H1070" s="213"/>
      <c r="I1070" s="214">
        <v>20420.810000000001</v>
      </c>
      <c r="J1070" s="212">
        <v>45044</v>
      </c>
      <c r="K1070" s="211" t="s">
        <v>1371</v>
      </c>
      <c r="L1070" s="213"/>
      <c r="M1070" s="210" t="s">
        <v>1371</v>
      </c>
      <c r="N1070" s="214">
        <v>20420.810000000001</v>
      </c>
      <c r="O1070" s="215"/>
      <c r="P1070" s="213"/>
      <c r="Q1070" s="213"/>
      <c r="R1070" s="213"/>
      <c r="S1070" s="213"/>
      <c r="T1070" s="214" t="s">
        <v>1372</v>
      </c>
      <c r="U1070" s="185">
        <v>1159</v>
      </c>
      <c r="V1070" s="157" t="s">
        <v>999</v>
      </c>
      <c r="W1070" s="157" t="s">
        <v>1003</v>
      </c>
    </row>
    <row r="1071" spans="1:23" ht="16" customHeight="1">
      <c r="A1071" s="210" t="s">
        <v>1375</v>
      </c>
      <c r="B1071" s="210" t="s">
        <v>1376</v>
      </c>
      <c r="C1071" s="211" t="s">
        <v>968</v>
      </c>
      <c r="D1071" s="211">
        <v>17928</v>
      </c>
      <c r="E1071" s="212">
        <v>45016</v>
      </c>
      <c r="F1071" s="213"/>
      <c r="G1071" s="213"/>
      <c r="H1071" s="213"/>
      <c r="I1071" s="214">
        <v>16503.189999999999</v>
      </c>
      <c r="J1071" s="212">
        <v>45044</v>
      </c>
      <c r="K1071" s="211" t="s">
        <v>1371</v>
      </c>
      <c r="L1071" s="213"/>
      <c r="M1071" s="210" t="s">
        <v>1371</v>
      </c>
      <c r="N1071" s="214">
        <v>16503.189999999999</v>
      </c>
      <c r="O1071" s="215"/>
      <c r="P1071" s="213"/>
      <c r="Q1071" s="213"/>
      <c r="R1071" s="213"/>
      <c r="S1071" s="213"/>
      <c r="T1071" s="214" t="s">
        <v>1372</v>
      </c>
      <c r="U1071" s="185">
        <v>1159</v>
      </c>
      <c r="V1071" s="157" t="s">
        <v>999</v>
      </c>
      <c r="W1071" s="157" t="s">
        <v>1003</v>
      </c>
    </row>
    <row r="1072" spans="1:23" ht="16" customHeight="1">
      <c r="A1072" s="210" t="s">
        <v>1375</v>
      </c>
      <c r="B1072" s="210" t="s">
        <v>1376</v>
      </c>
      <c r="C1072" s="211" t="s">
        <v>968</v>
      </c>
      <c r="D1072" s="211">
        <v>17929</v>
      </c>
      <c r="E1072" s="212">
        <v>45016</v>
      </c>
      <c r="F1072" s="213"/>
      <c r="G1072" s="213"/>
      <c r="H1072" s="213"/>
      <c r="I1072" s="214">
        <v>35987.65</v>
      </c>
      <c r="J1072" s="212">
        <v>45044</v>
      </c>
      <c r="K1072" s="211" t="s">
        <v>1371</v>
      </c>
      <c r="L1072" s="213"/>
      <c r="M1072" s="210" t="s">
        <v>1371</v>
      </c>
      <c r="N1072" s="214">
        <v>35987.65</v>
      </c>
      <c r="O1072" s="215"/>
      <c r="P1072" s="213"/>
      <c r="Q1072" s="213"/>
      <c r="R1072" s="213"/>
      <c r="S1072" s="213"/>
      <c r="T1072" s="214" t="s">
        <v>1372</v>
      </c>
      <c r="U1072" s="185">
        <v>1159</v>
      </c>
      <c r="V1072" s="157" t="s">
        <v>999</v>
      </c>
      <c r="W1072" s="157" t="s">
        <v>1003</v>
      </c>
    </row>
    <row r="1073" spans="1:23" ht="16" customHeight="1">
      <c r="A1073" s="210" t="s">
        <v>1375</v>
      </c>
      <c r="B1073" s="210" t="s">
        <v>1376</v>
      </c>
      <c r="C1073" s="211" t="s">
        <v>968</v>
      </c>
      <c r="D1073" s="211">
        <v>17930</v>
      </c>
      <c r="E1073" s="212">
        <v>45016</v>
      </c>
      <c r="F1073" s="213"/>
      <c r="G1073" s="213"/>
      <c r="H1073" s="213"/>
      <c r="I1073" s="214">
        <v>20254.84</v>
      </c>
      <c r="J1073" s="212">
        <v>45044</v>
      </c>
      <c r="K1073" s="211" t="s">
        <v>1371</v>
      </c>
      <c r="L1073" s="213"/>
      <c r="M1073" s="210" t="s">
        <v>1371</v>
      </c>
      <c r="N1073" s="214">
        <v>20254.84</v>
      </c>
      <c r="O1073" s="215"/>
      <c r="P1073" s="213"/>
      <c r="Q1073" s="213"/>
      <c r="R1073" s="213"/>
      <c r="S1073" s="213"/>
      <c r="T1073" s="214" t="s">
        <v>1372</v>
      </c>
      <c r="U1073" s="185">
        <v>1159</v>
      </c>
      <c r="V1073" s="157" t="s">
        <v>999</v>
      </c>
      <c r="W1073" s="157" t="s">
        <v>1003</v>
      </c>
    </row>
    <row r="1074" spans="1:23" ht="16" customHeight="1">
      <c r="A1074" s="210" t="s">
        <v>1375</v>
      </c>
      <c r="B1074" s="210" t="s">
        <v>1376</v>
      </c>
      <c r="C1074" s="211" t="s">
        <v>968</v>
      </c>
      <c r="D1074" s="211">
        <v>17931</v>
      </c>
      <c r="E1074" s="212">
        <v>45016</v>
      </c>
      <c r="F1074" s="213"/>
      <c r="G1074" s="213"/>
      <c r="H1074" s="213"/>
      <c r="I1074" s="214">
        <v>17381.78</v>
      </c>
      <c r="J1074" s="212">
        <v>45044</v>
      </c>
      <c r="K1074" s="211" t="s">
        <v>1371</v>
      </c>
      <c r="L1074" s="213"/>
      <c r="M1074" s="210" t="s">
        <v>1371</v>
      </c>
      <c r="N1074" s="214">
        <v>17381.78</v>
      </c>
      <c r="O1074" s="215"/>
      <c r="P1074" s="213"/>
      <c r="Q1074" s="213"/>
      <c r="R1074" s="213"/>
      <c r="S1074" s="213"/>
      <c r="T1074" s="214" t="s">
        <v>1372</v>
      </c>
      <c r="U1074" s="185">
        <v>1159</v>
      </c>
      <c r="V1074" s="157" t="s">
        <v>999</v>
      </c>
      <c r="W1074" s="157" t="s">
        <v>1003</v>
      </c>
    </row>
    <row r="1075" spans="1:23" ht="16" customHeight="1">
      <c r="A1075" s="210" t="s">
        <v>1375</v>
      </c>
      <c r="B1075" s="210" t="s">
        <v>1376</v>
      </c>
      <c r="C1075" s="211" t="s">
        <v>968</v>
      </c>
      <c r="D1075" s="211">
        <v>17932</v>
      </c>
      <c r="E1075" s="212">
        <v>45016</v>
      </c>
      <c r="F1075" s="213"/>
      <c r="G1075" s="213"/>
      <c r="H1075" s="213"/>
      <c r="I1075" s="214">
        <v>34444.5</v>
      </c>
      <c r="J1075" s="212">
        <v>45044</v>
      </c>
      <c r="K1075" s="211" t="s">
        <v>1371</v>
      </c>
      <c r="L1075" s="213"/>
      <c r="M1075" s="210" t="s">
        <v>1371</v>
      </c>
      <c r="N1075" s="214">
        <v>34444.5</v>
      </c>
      <c r="O1075" s="215"/>
      <c r="P1075" s="213"/>
      <c r="Q1075" s="213"/>
      <c r="R1075" s="213"/>
      <c r="S1075" s="213"/>
      <c r="T1075" s="214" t="s">
        <v>1372</v>
      </c>
      <c r="U1075" s="185">
        <v>1159</v>
      </c>
      <c r="V1075" s="157" t="s">
        <v>999</v>
      </c>
      <c r="W1075" s="157" t="s">
        <v>1003</v>
      </c>
    </row>
    <row r="1076" spans="1:23" ht="16" customHeight="1">
      <c r="A1076" s="210" t="s">
        <v>1375</v>
      </c>
      <c r="B1076" s="210" t="s">
        <v>1376</v>
      </c>
      <c r="C1076" s="211" t="s">
        <v>968</v>
      </c>
      <c r="D1076" s="211">
        <v>17933</v>
      </c>
      <c r="E1076" s="212">
        <v>45016</v>
      </c>
      <c r="F1076" s="213"/>
      <c r="G1076" s="213"/>
      <c r="H1076" s="213"/>
      <c r="I1076" s="214">
        <v>66826.02</v>
      </c>
      <c r="J1076" s="212">
        <v>45044</v>
      </c>
      <c r="K1076" s="211" t="s">
        <v>1371</v>
      </c>
      <c r="L1076" s="213"/>
      <c r="M1076" s="210" t="s">
        <v>1371</v>
      </c>
      <c r="N1076" s="214">
        <v>66826.02</v>
      </c>
      <c r="O1076" s="215"/>
      <c r="P1076" s="213"/>
      <c r="Q1076" s="213"/>
      <c r="R1076" s="213"/>
      <c r="S1076" s="213"/>
      <c r="T1076" s="214" t="s">
        <v>1372</v>
      </c>
      <c r="U1076" s="185">
        <v>1159</v>
      </c>
      <c r="V1076" s="157" t="s">
        <v>999</v>
      </c>
      <c r="W1076" s="157" t="s">
        <v>1003</v>
      </c>
    </row>
    <row r="1077" spans="1:23" ht="16" customHeight="1">
      <c r="A1077" s="210" t="s">
        <v>1375</v>
      </c>
      <c r="B1077" s="210" t="s">
        <v>1376</v>
      </c>
      <c r="C1077" s="211" t="s">
        <v>968</v>
      </c>
      <c r="D1077" s="211">
        <v>17934</v>
      </c>
      <c r="E1077" s="212">
        <v>45016</v>
      </c>
      <c r="F1077" s="213"/>
      <c r="G1077" s="213"/>
      <c r="H1077" s="213"/>
      <c r="I1077" s="214">
        <v>92067.56</v>
      </c>
      <c r="J1077" s="212">
        <v>45044</v>
      </c>
      <c r="K1077" s="211" t="s">
        <v>1371</v>
      </c>
      <c r="L1077" s="213"/>
      <c r="M1077" s="210" t="s">
        <v>1371</v>
      </c>
      <c r="N1077" s="214">
        <v>92067.56</v>
      </c>
      <c r="O1077" s="215"/>
      <c r="P1077" s="213"/>
      <c r="Q1077" s="213"/>
      <c r="R1077" s="213"/>
      <c r="S1077" s="213"/>
      <c r="T1077" s="214" t="s">
        <v>1372</v>
      </c>
      <c r="U1077" s="185">
        <v>1159</v>
      </c>
      <c r="V1077" s="157" t="s">
        <v>999</v>
      </c>
      <c r="W1077" s="157" t="s">
        <v>1003</v>
      </c>
    </row>
    <row r="1078" spans="1:23" ht="16" customHeight="1">
      <c r="A1078" s="210" t="s">
        <v>1375</v>
      </c>
      <c r="B1078" s="210" t="s">
        <v>1376</v>
      </c>
      <c r="C1078" s="211" t="s">
        <v>968</v>
      </c>
      <c r="D1078" s="211">
        <v>17935</v>
      </c>
      <c r="E1078" s="212">
        <v>45016</v>
      </c>
      <c r="F1078" s="213"/>
      <c r="G1078" s="213"/>
      <c r="H1078" s="213"/>
      <c r="I1078" s="214">
        <v>86752.639999999999</v>
      </c>
      <c r="J1078" s="212">
        <v>45044</v>
      </c>
      <c r="K1078" s="211" t="s">
        <v>1371</v>
      </c>
      <c r="L1078" s="213"/>
      <c r="M1078" s="210" t="s">
        <v>1371</v>
      </c>
      <c r="N1078" s="214">
        <v>86752.639999999999</v>
      </c>
      <c r="O1078" s="215"/>
      <c r="P1078" s="213"/>
      <c r="Q1078" s="213"/>
      <c r="R1078" s="213"/>
      <c r="S1078" s="213"/>
      <c r="T1078" s="214" t="s">
        <v>1372</v>
      </c>
      <c r="U1078" s="185">
        <v>1159</v>
      </c>
      <c r="V1078" s="157" t="s">
        <v>999</v>
      </c>
      <c r="W1078" s="157" t="s">
        <v>1003</v>
      </c>
    </row>
    <row r="1079" spans="1:23" ht="16" customHeight="1">
      <c r="A1079" s="210" t="s">
        <v>1375</v>
      </c>
      <c r="B1079" s="210" t="s">
        <v>1376</v>
      </c>
      <c r="C1079" s="211" t="s">
        <v>968</v>
      </c>
      <c r="D1079" s="211">
        <v>17936</v>
      </c>
      <c r="E1079" s="212">
        <v>45016</v>
      </c>
      <c r="F1079" s="213"/>
      <c r="G1079" s="213"/>
      <c r="H1079" s="213"/>
      <c r="I1079" s="214">
        <v>102627.48</v>
      </c>
      <c r="J1079" s="212">
        <v>45044</v>
      </c>
      <c r="K1079" s="211" t="s">
        <v>1371</v>
      </c>
      <c r="L1079" s="213"/>
      <c r="M1079" s="210" t="s">
        <v>1371</v>
      </c>
      <c r="N1079" s="214">
        <v>102627.48</v>
      </c>
      <c r="O1079" s="215"/>
      <c r="P1079" s="213"/>
      <c r="Q1079" s="213"/>
      <c r="R1079" s="213"/>
      <c r="S1079" s="213"/>
      <c r="T1079" s="214" t="s">
        <v>1372</v>
      </c>
      <c r="U1079" s="185">
        <v>1159</v>
      </c>
      <c r="V1079" s="157" t="s">
        <v>999</v>
      </c>
      <c r="W1079" s="157" t="s">
        <v>1003</v>
      </c>
    </row>
    <row r="1080" spans="1:23" ht="16" customHeight="1">
      <c r="A1080" s="210" t="s">
        <v>1375</v>
      </c>
      <c r="B1080" s="210" t="s">
        <v>1376</v>
      </c>
      <c r="C1080" s="211" t="s">
        <v>968</v>
      </c>
      <c r="D1080" s="211">
        <v>17937</v>
      </c>
      <c r="E1080" s="212">
        <v>45016</v>
      </c>
      <c r="F1080" s="213"/>
      <c r="G1080" s="213"/>
      <c r="H1080" s="213"/>
      <c r="I1080" s="214">
        <v>13784.1</v>
      </c>
      <c r="J1080" s="212">
        <v>45044</v>
      </c>
      <c r="K1080" s="211" t="s">
        <v>1371</v>
      </c>
      <c r="L1080" s="213"/>
      <c r="M1080" s="210" t="s">
        <v>1371</v>
      </c>
      <c r="N1080" s="214">
        <v>13784.1</v>
      </c>
      <c r="O1080" s="215"/>
      <c r="P1080" s="213"/>
      <c r="Q1080" s="213"/>
      <c r="R1080" s="213"/>
      <c r="S1080" s="213"/>
      <c r="T1080" s="214" t="s">
        <v>1372</v>
      </c>
      <c r="U1080" s="185">
        <v>1159</v>
      </c>
      <c r="V1080" s="157" t="s">
        <v>999</v>
      </c>
      <c r="W1080" s="157" t="s">
        <v>1003</v>
      </c>
    </row>
    <row r="1081" spans="1:23" ht="16" customHeight="1">
      <c r="A1081" s="210" t="s">
        <v>1375</v>
      </c>
      <c r="B1081" s="210" t="s">
        <v>1376</v>
      </c>
      <c r="C1081" s="211" t="s">
        <v>968</v>
      </c>
      <c r="D1081" s="211">
        <v>17938</v>
      </c>
      <c r="E1081" s="212">
        <v>45016</v>
      </c>
      <c r="F1081" s="213"/>
      <c r="G1081" s="213"/>
      <c r="H1081" s="213"/>
      <c r="I1081" s="214">
        <v>26232</v>
      </c>
      <c r="J1081" s="212">
        <v>45044</v>
      </c>
      <c r="K1081" s="211" t="s">
        <v>1371</v>
      </c>
      <c r="L1081" s="213"/>
      <c r="M1081" s="210" t="s">
        <v>1371</v>
      </c>
      <c r="N1081" s="214">
        <v>26232</v>
      </c>
      <c r="O1081" s="215"/>
      <c r="P1081" s="213"/>
      <c r="Q1081" s="213"/>
      <c r="R1081" s="213"/>
      <c r="S1081" s="213"/>
      <c r="T1081" s="214" t="s">
        <v>1372</v>
      </c>
      <c r="U1081" s="185">
        <v>1159</v>
      </c>
      <c r="V1081" s="157" t="s">
        <v>999</v>
      </c>
      <c r="W1081" s="157" t="s">
        <v>1003</v>
      </c>
    </row>
    <row r="1082" spans="1:23" ht="16" customHeight="1">
      <c r="A1082" s="210" t="s">
        <v>1375</v>
      </c>
      <c r="B1082" s="210" t="s">
        <v>1376</v>
      </c>
      <c r="C1082" s="211" t="s">
        <v>968</v>
      </c>
      <c r="D1082" s="211">
        <v>17939</v>
      </c>
      <c r="E1082" s="212">
        <v>45016</v>
      </c>
      <c r="F1082" s="213"/>
      <c r="G1082" s="213"/>
      <c r="H1082" s="213"/>
      <c r="I1082" s="214">
        <v>144798.85</v>
      </c>
      <c r="J1082" s="212">
        <v>45044</v>
      </c>
      <c r="K1082" s="211" t="s">
        <v>1371</v>
      </c>
      <c r="L1082" s="213"/>
      <c r="M1082" s="210" t="s">
        <v>1371</v>
      </c>
      <c r="N1082" s="214">
        <v>144798.85</v>
      </c>
      <c r="O1082" s="215"/>
      <c r="P1082" s="213"/>
      <c r="Q1082" s="213"/>
      <c r="R1082" s="213"/>
      <c r="S1082" s="213"/>
      <c r="T1082" s="214" t="s">
        <v>1372</v>
      </c>
      <c r="U1082" s="185">
        <v>1159</v>
      </c>
      <c r="V1082" s="157" t="s">
        <v>999</v>
      </c>
      <c r="W1082" s="157" t="s">
        <v>1003</v>
      </c>
    </row>
    <row r="1083" spans="1:23" ht="16" customHeight="1">
      <c r="A1083" s="210" t="s">
        <v>1375</v>
      </c>
      <c r="B1083" s="210" t="s">
        <v>1376</v>
      </c>
      <c r="C1083" s="211" t="s">
        <v>968</v>
      </c>
      <c r="D1083" s="211">
        <v>17940</v>
      </c>
      <c r="E1083" s="212">
        <v>45016</v>
      </c>
      <c r="F1083" s="213"/>
      <c r="G1083" s="213"/>
      <c r="H1083" s="213"/>
      <c r="I1083" s="214">
        <v>31546.33</v>
      </c>
      <c r="J1083" s="212">
        <v>45044</v>
      </c>
      <c r="K1083" s="211" t="s">
        <v>1371</v>
      </c>
      <c r="L1083" s="213"/>
      <c r="M1083" s="210" t="s">
        <v>1371</v>
      </c>
      <c r="N1083" s="214">
        <v>31546.33</v>
      </c>
      <c r="O1083" s="215"/>
      <c r="P1083" s="213"/>
      <c r="Q1083" s="213"/>
      <c r="R1083" s="213"/>
      <c r="S1083" s="213"/>
      <c r="T1083" s="214" t="s">
        <v>1372</v>
      </c>
      <c r="U1083" s="185">
        <v>1159</v>
      </c>
      <c r="V1083" s="157" t="s">
        <v>999</v>
      </c>
      <c r="W1083" s="157" t="s">
        <v>1003</v>
      </c>
    </row>
    <row r="1084" spans="1:23" ht="16" customHeight="1">
      <c r="A1084" s="210" t="s">
        <v>1375</v>
      </c>
      <c r="B1084" s="210" t="s">
        <v>1376</v>
      </c>
      <c r="C1084" s="211" t="s">
        <v>968</v>
      </c>
      <c r="D1084" s="211">
        <v>17941</v>
      </c>
      <c r="E1084" s="212">
        <v>45016</v>
      </c>
      <c r="F1084" s="213"/>
      <c r="G1084" s="213"/>
      <c r="H1084" s="213"/>
      <c r="I1084" s="214">
        <v>23040.05</v>
      </c>
      <c r="J1084" s="212">
        <v>45044</v>
      </c>
      <c r="K1084" s="211" t="s">
        <v>1371</v>
      </c>
      <c r="L1084" s="213"/>
      <c r="M1084" s="210" t="s">
        <v>1371</v>
      </c>
      <c r="N1084" s="214">
        <v>23040.05</v>
      </c>
      <c r="O1084" s="215"/>
      <c r="P1084" s="213"/>
      <c r="Q1084" s="213"/>
      <c r="R1084" s="213"/>
      <c r="S1084" s="213"/>
      <c r="T1084" s="214" t="s">
        <v>1372</v>
      </c>
      <c r="U1084" s="185">
        <v>1159</v>
      </c>
      <c r="V1084" s="157" t="s">
        <v>999</v>
      </c>
      <c r="W1084" s="157" t="s">
        <v>1003</v>
      </c>
    </row>
    <row r="1085" spans="1:23" ht="16" customHeight="1">
      <c r="A1085" s="210" t="s">
        <v>1375</v>
      </c>
      <c r="B1085" s="210" t="s">
        <v>1376</v>
      </c>
      <c r="C1085" s="211" t="s">
        <v>968</v>
      </c>
      <c r="D1085" s="211">
        <v>18019</v>
      </c>
      <c r="E1085" s="212">
        <v>45044</v>
      </c>
      <c r="F1085" s="213"/>
      <c r="G1085" s="213"/>
      <c r="H1085" s="213"/>
      <c r="I1085" s="214">
        <v>98777.17</v>
      </c>
      <c r="J1085" s="212">
        <v>45077</v>
      </c>
      <c r="K1085" s="211" t="s">
        <v>1371</v>
      </c>
      <c r="L1085" s="213"/>
      <c r="M1085" s="210" t="s">
        <v>1371</v>
      </c>
      <c r="N1085" s="214">
        <v>98777.17</v>
      </c>
      <c r="O1085" s="215"/>
      <c r="P1085" s="213"/>
      <c r="Q1085" s="213"/>
      <c r="R1085" s="213"/>
      <c r="S1085" s="213"/>
      <c r="T1085" s="214" t="s">
        <v>1373</v>
      </c>
      <c r="U1085" s="185">
        <v>1126</v>
      </c>
      <c r="V1085" s="157" t="s">
        <v>999</v>
      </c>
      <c r="W1085" s="157" t="s">
        <v>1003</v>
      </c>
    </row>
    <row r="1086" spans="1:23" ht="16" customHeight="1">
      <c r="A1086" s="210" t="s">
        <v>1375</v>
      </c>
      <c r="B1086" s="210" t="s">
        <v>1376</v>
      </c>
      <c r="C1086" s="211" t="s">
        <v>968</v>
      </c>
      <c r="D1086" s="211">
        <v>18020</v>
      </c>
      <c r="E1086" s="212">
        <v>45044</v>
      </c>
      <c r="F1086" s="213"/>
      <c r="G1086" s="213"/>
      <c r="H1086" s="213"/>
      <c r="I1086" s="214">
        <v>46574.29</v>
      </c>
      <c r="J1086" s="212">
        <v>45077</v>
      </c>
      <c r="K1086" s="211" t="s">
        <v>1371</v>
      </c>
      <c r="L1086" s="213"/>
      <c r="M1086" s="210" t="s">
        <v>1371</v>
      </c>
      <c r="N1086" s="214">
        <v>46574.29</v>
      </c>
      <c r="O1086" s="215"/>
      <c r="P1086" s="213"/>
      <c r="Q1086" s="213"/>
      <c r="R1086" s="213"/>
      <c r="S1086" s="213"/>
      <c r="T1086" s="214" t="s">
        <v>1373</v>
      </c>
      <c r="U1086" s="185">
        <v>1126</v>
      </c>
      <c r="V1086" s="157" t="s">
        <v>999</v>
      </c>
      <c r="W1086" s="157" t="s">
        <v>1003</v>
      </c>
    </row>
    <row r="1087" spans="1:23" ht="16" customHeight="1">
      <c r="A1087" s="210" t="s">
        <v>1375</v>
      </c>
      <c r="B1087" s="210" t="s">
        <v>1376</v>
      </c>
      <c r="C1087" s="211" t="s">
        <v>968</v>
      </c>
      <c r="D1087" s="211">
        <v>18021</v>
      </c>
      <c r="E1087" s="212">
        <v>45044</v>
      </c>
      <c r="F1087" s="213"/>
      <c r="G1087" s="213"/>
      <c r="H1087" s="213"/>
      <c r="I1087" s="214">
        <v>66025.45</v>
      </c>
      <c r="J1087" s="212">
        <v>45077</v>
      </c>
      <c r="K1087" s="211" t="s">
        <v>1371</v>
      </c>
      <c r="L1087" s="213"/>
      <c r="M1087" s="210" t="s">
        <v>1371</v>
      </c>
      <c r="N1087" s="214">
        <v>66025.45</v>
      </c>
      <c r="O1087" s="215"/>
      <c r="P1087" s="213"/>
      <c r="Q1087" s="213"/>
      <c r="R1087" s="213"/>
      <c r="S1087" s="213"/>
      <c r="T1087" s="214" t="s">
        <v>1373</v>
      </c>
      <c r="U1087" s="185">
        <v>1126</v>
      </c>
      <c r="V1087" s="157" t="s">
        <v>999</v>
      </c>
      <c r="W1087" s="157" t="s">
        <v>1003</v>
      </c>
    </row>
    <row r="1088" spans="1:23" ht="16" customHeight="1">
      <c r="A1088" s="210" t="s">
        <v>1375</v>
      </c>
      <c r="B1088" s="210" t="s">
        <v>1376</v>
      </c>
      <c r="C1088" s="211" t="s">
        <v>968</v>
      </c>
      <c r="D1088" s="211">
        <v>18022</v>
      </c>
      <c r="E1088" s="212">
        <v>45044</v>
      </c>
      <c r="F1088" s="213"/>
      <c r="G1088" s="213"/>
      <c r="H1088" s="213"/>
      <c r="I1088" s="214">
        <v>17575.150000000001</v>
      </c>
      <c r="J1088" s="212">
        <v>45077</v>
      </c>
      <c r="K1088" s="211" t="s">
        <v>1371</v>
      </c>
      <c r="L1088" s="213"/>
      <c r="M1088" s="210" t="s">
        <v>1371</v>
      </c>
      <c r="N1088" s="214">
        <v>17575.150000000001</v>
      </c>
      <c r="O1088" s="215"/>
      <c r="P1088" s="213"/>
      <c r="Q1088" s="213"/>
      <c r="R1088" s="213"/>
      <c r="S1088" s="213"/>
      <c r="T1088" s="214" t="s">
        <v>1373</v>
      </c>
      <c r="U1088" s="185">
        <v>1126</v>
      </c>
      <c r="V1088" s="157" t="s">
        <v>999</v>
      </c>
      <c r="W1088" s="157" t="s">
        <v>1003</v>
      </c>
    </row>
    <row r="1089" spans="1:23" ht="16" customHeight="1">
      <c r="A1089" s="210" t="s">
        <v>1375</v>
      </c>
      <c r="B1089" s="210" t="s">
        <v>1376</v>
      </c>
      <c r="C1089" s="211" t="s">
        <v>968</v>
      </c>
      <c r="D1089" s="211">
        <v>18023</v>
      </c>
      <c r="E1089" s="212">
        <v>45044</v>
      </c>
      <c r="F1089" s="213"/>
      <c r="G1089" s="213"/>
      <c r="H1089" s="213"/>
      <c r="I1089" s="214">
        <v>30987.279999999999</v>
      </c>
      <c r="J1089" s="212">
        <v>45077</v>
      </c>
      <c r="K1089" s="211" t="s">
        <v>1371</v>
      </c>
      <c r="L1089" s="213"/>
      <c r="M1089" s="210" t="s">
        <v>1371</v>
      </c>
      <c r="N1089" s="214">
        <v>30987.279999999999</v>
      </c>
      <c r="O1089" s="215"/>
      <c r="P1089" s="213"/>
      <c r="Q1089" s="213"/>
      <c r="R1089" s="213"/>
      <c r="S1089" s="213"/>
      <c r="T1089" s="214" t="s">
        <v>1373</v>
      </c>
      <c r="U1089" s="185">
        <v>1126</v>
      </c>
      <c r="V1089" s="157" t="s">
        <v>999</v>
      </c>
      <c r="W1089" s="157" t="s">
        <v>1003</v>
      </c>
    </row>
    <row r="1090" spans="1:23" ht="16" customHeight="1">
      <c r="A1090" s="210" t="s">
        <v>1375</v>
      </c>
      <c r="B1090" s="210" t="s">
        <v>1376</v>
      </c>
      <c r="C1090" s="211" t="s">
        <v>968</v>
      </c>
      <c r="D1090" s="211">
        <v>18024</v>
      </c>
      <c r="E1090" s="212">
        <v>45044</v>
      </c>
      <c r="F1090" s="213"/>
      <c r="G1090" s="213"/>
      <c r="H1090" s="213"/>
      <c r="I1090" s="214">
        <v>23537.75</v>
      </c>
      <c r="J1090" s="212">
        <v>45077</v>
      </c>
      <c r="K1090" s="211" t="s">
        <v>1371</v>
      </c>
      <c r="L1090" s="213"/>
      <c r="M1090" s="210" t="s">
        <v>1371</v>
      </c>
      <c r="N1090" s="214">
        <v>23537.75</v>
      </c>
      <c r="O1090" s="215"/>
      <c r="P1090" s="213"/>
      <c r="Q1090" s="213"/>
      <c r="R1090" s="213"/>
      <c r="S1090" s="213"/>
      <c r="T1090" s="214" t="s">
        <v>1373</v>
      </c>
      <c r="U1090" s="185">
        <v>1126</v>
      </c>
      <c r="V1090" s="157" t="s">
        <v>999</v>
      </c>
      <c r="W1090" s="157" t="s">
        <v>1003</v>
      </c>
    </row>
    <row r="1091" spans="1:23" ht="16" customHeight="1">
      <c r="A1091" s="210" t="s">
        <v>1375</v>
      </c>
      <c r="B1091" s="210" t="s">
        <v>1376</v>
      </c>
      <c r="C1091" s="211" t="s">
        <v>968</v>
      </c>
      <c r="D1091" s="211">
        <v>18100</v>
      </c>
      <c r="E1091" s="212">
        <v>45077</v>
      </c>
      <c r="F1091" s="213"/>
      <c r="G1091" s="213"/>
      <c r="H1091" s="213"/>
      <c r="I1091" s="214">
        <v>35987.440000000002</v>
      </c>
      <c r="J1091" s="212">
        <v>45107</v>
      </c>
      <c r="K1091" s="211" t="s">
        <v>1371</v>
      </c>
      <c r="L1091" s="213"/>
      <c r="M1091" s="210" t="s">
        <v>1371</v>
      </c>
      <c r="N1091" s="214">
        <v>35987.440000000002</v>
      </c>
      <c r="O1091" s="215"/>
      <c r="P1091" s="213"/>
      <c r="Q1091" s="213"/>
      <c r="R1091" s="213"/>
      <c r="S1091" s="213"/>
      <c r="T1091" s="214" t="s">
        <v>1366</v>
      </c>
      <c r="U1091" s="185">
        <v>1096</v>
      </c>
      <c r="V1091" s="157" t="s">
        <v>999</v>
      </c>
      <c r="W1091" s="157" t="s">
        <v>1003</v>
      </c>
    </row>
    <row r="1092" spans="1:23" ht="16" customHeight="1">
      <c r="A1092" s="210" t="s">
        <v>1375</v>
      </c>
      <c r="B1092" s="210" t="s">
        <v>1376</v>
      </c>
      <c r="C1092" s="211" t="s">
        <v>968</v>
      </c>
      <c r="D1092" s="211">
        <v>18101</v>
      </c>
      <c r="E1092" s="212">
        <v>45077</v>
      </c>
      <c r="F1092" s="213"/>
      <c r="G1092" s="213"/>
      <c r="H1092" s="213"/>
      <c r="I1092" s="214">
        <v>61418.58</v>
      </c>
      <c r="J1092" s="212">
        <v>45107</v>
      </c>
      <c r="K1092" s="211" t="s">
        <v>1371</v>
      </c>
      <c r="L1092" s="213"/>
      <c r="M1092" s="210" t="s">
        <v>1371</v>
      </c>
      <c r="N1092" s="214">
        <v>61418.58</v>
      </c>
      <c r="O1092" s="215"/>
      <c r="P1092" s="213"/>
      <c r="Q1092" s="213"/>
      <c r="R1092" s="213"/>
      <c r="S1092" s="213"/>
      <c r="T1092" s="214" t="s">
        <v>1366</v>
      </c>
      <c r="U1092" s="185">
        <v>1096</v>
      </c>
      <c r="V1092" s="157" t="s">
        <v>999</v>
      </c>
      <c r="W1092" s="157" t="s">
        <v>1003</v>
      </c>
    </row>
    <row r="1093" spans="1:23" ht="16" customHeight="1">
      <c r="A1093" s="210" t="s">
        <v>1375</v>
      </c>
      <c r="B1093" s="210" t="s">
        <v>1376</v>
      </c>
      <c r="C1093" s="211" t="s">
        <v>968</v>
      </c>
      <c r="D1093" s="211">
        <v>18102</v>
      </c>
      <c r="E1093" s="212">
        <v>45077</v>
      </c>
      <c r="F1093" s="213"/>
      <c r="G1093" s="213"/>
      <c r="H1093" s="213"/>
      <c r="I1093" s="214">
        <v>15760.1</v>
      </c>
      <c r="J1093" s="212">
        <v>45107</v>
      </c>
      <c r="K1093" s="211" t="s">
        <v>1371</v>
      </c>
      <c r="L1093" s="213"/>
      <c r="M1093" s="210" t="s">
        <v>1371</v>
      </c>
      <c r="N1093" s="214">
        <v>15760.1</v>
      </c>
      <c r="O1093" s="215"/>
      <c r="P1093" s="213"/>
      <c r="Q1093" s="213"/>
      <c r="R1093" s="213"/>
      <c r="S1093" s="213"/>
      <c r="T1093" s="214" t="s">
        <v>1366</v>
      </c>
      <c r="U1093" s="185">
        <v>1096</v>
      </c>
      <c r="V1093" s="157" t="s">
        <v>999</v>
      </c>
      <c r="W1093" s="157" t="s">
        <v>1003</v>
      </c>
    </row>
    <row r="1094" spans="1:23" ht="16" customHeight="1">
      <c r="A1094" s="210" t="s">
        <v>1375</v>
      </c>
      <c r="B1094" s="210" t="s">
        <v>1376</v>
      </c>
      <c r="C1094" s="211" t="s">
        <v>968</v>
      </c>
      <c r="D1094" s="211">
        <v>18103</v>
      </c>
      <c r="E1094" s="212">
        <v>45077</v>
      </c>
      <c r="F1094" s="213"/>
      <c r="G1094" s="213"/>
      <c r="H1094" s="213"/>
      <c r="I1094" s="214">
        <v>12902.12</v>
      </c>
      <c r="J1094" s="212">
        <v>45107</v>
      </c>
      <c r="K1094" s="211" t="s">
        <v>1371</v>
      </c>
      <c r="L1094" s="213"/>
      <c r="M1094" s="210" t="s">
        <v>1371</v>
      </c>
      <c r="N1094" s="214">
        <v>12902.12</v>
      </c>
      <c r="O1094" s="215"/>
      <c r="P1094" s="213"/>
      <c r="Q1094" s="213"/>
      <c r="R1094" s="213"/>
      <c r="S1094" s="213"/>
      <c r="T1094" s="214" t="s">
        <v>1366</v>
      </c>
      <c r="U1094" s="185">
        <v>1096</v>
      </c>
      <c r="V1094" s="157" t="s">
        <v>999</v>
      </c>
      <c r="W1094" s="157" t="s">
        <v>1003</v>
      </c>
    </row>
    <row r="1095" spans="1:23" ht="16" customHeight="1">
      <c r="A1095" s="210" t="s">
        <v>1375</v>
      </c>
      <c r="B1095" s="210" t="s">
        <v>1376</v>
      </c>
      <c r="C1095" s="211" t="s">
        <v>968</v>
      </c>
      <c r="D1095" s="211">
        <v>18104</v>
      </c>
      <c r="E1095" s="212">
        <v>45077</v>
      </c>
      <c r="F1095" s="213"/>
      <c r="G1095" s="213"/>
      <c r="H1095" s="213"/>
      <c r="I1095" s="214">
        <v>10029.66</v>
      </c>
      <c r="J1095" s="212">
        <v>45107</v>
      </c>
      <c r="K1095" s="211" t="s">
        <v>1371</v>
      </c>
      <c r="L1095" s="213"/>
      <c r="M1095" s="210" t="s">
        <v>1371</v>
      </c>
      <c r="N1095" s="214">
        <v>10029.66</v>
      </c>
      <c r="O1095" s="215"/>
      <c r="P1095" s="213"/>
      <c r="Q1095" s="213"/>
      <c r="R1095" s="213"/>
      <c r="S1095" s="213"/>
      <c r="T1095" s="214" t="s">
        <v>1366</v>
      </c>
      <c r="U1095" s="185">
        <v>1096</v>
      </c>
      <c r="V1095" s="157" t="s">
        <v>999</v>
      </c>
      <c r="W1095" s="157" t="s">
        <v>1003</v>
      </c>
    </row>
    <row r="1096" spans="1:23" ht="16" customHeight="1">
      <c r="A1096" s="210" t="s">
        <v>1375</v>
      </c>
      <c r="B1096" s="210" t="s">
        <v>1376</v>
      </c>
      <c r="C1096" s="211" t="s">
        <v>968</v>
      </c>
      <c r="D1096" s="211">
        <v>18139</v>
      </c>
      <c r="E1096" s="212">
        <v>45077</v>
      </c>
      <c r="F1096" s="213"/>
      <c r="G1096" s="213"/>
      <c r="H1096" s="213"/>
      <c r="I1096" s="214">
        <v>71205.45</v>
      </c>
      <c r="J1096" s="212">
        <v>45107</v>
      </c>
      <c r="K1096" s="211" t="s">
        <v>1371</v>
      </c>
      <c r="L1096" s="213"/>
      <c r="M1096" s="210" t="s">
        <v>1371</v>
      </c>
      <c r="N1096" s="214">
        <v>71205.45</v>
      </c>
      <c r="O1096" s="215"/>
      <c r="P1096" s="213"/>
      <c r="Q1096" s="213"/>
      <c r="R1096" s="213"/>
      <c r="S1096" s="213"/>
      <c r="T1096" s="214" t="s">
        <v>1366</v>
      </c>
      <c r="U1096" s="185">
        <v>1096</v>
      </c>
      <c r="V1096" s="157" t="s">
        <v>999</v>
      </c>
      <c r="W1096" s="157" t="s">
        <v>1003</v>
      </c>
    </row>
    <row r="1097" spans="1:23" ht="16" customHeight="1">
      <c r="A1097" s="210" t="s">
        <v>1375</v>
      </c>
      <c r="B1097" s="210" t="s">
        <v>1376</v>
      </c>
      <c r="C1097" s="211" t="s">
        <v>968</v>
      </c>
      <c r="D1097" s="211">
        <v>18178</v>
      </c>
      <c r="E1097" s="212">
        <v>45107</v>
      </c>
      <c r="F1097" s="213"/>
      <c r="G1097" s="213"/>
      <c r="H1097" s="213"/>
      <c r="I1097" s="214">
        <v>96499.13</v>
      </c>
      <c r="J1097" s="212">
        <v>45138</v>
      </c>
      <c r="K1097" s="211" t="s">
        <v>1371</v>
      </c>
      <c r="L1097" s="213"/>
      <c r="M1097" s="210" t="s">
        <v>1371</v>
      </c>
      <c r="N1097" s="214">
        <v>96499.13</v>
      </c>
      <c r="O1097" s="215"/>
      <c r="P1097" s="213"/>
      <c r="Q1097" s="213"/>
      <c r="R1097" s="213"/>
      <c r="S1097" s="213"/>
      <c r="T1097" s="214" t="s">
        <v>1368</v>
      </c>
      <c r="U1097" s="185">
        <v>1065</v>
      </c>
      <c r="V1097" s="157" t="s">
        <v>999</v>
      </c>
      <c r="W1097" s="157" t="s">
        <v>1003</v>
      </c>
    </row>
    <row r="1098" spans="1:23" ht="16" customHeight="1">
      <c r="A1098" s="210" t="s">
        <v>1375</v>
      </c>
      <c r="B1098" s="210" t="s">
        <v>1376</v>
      </c>
      <c r="C1098" s="211" t="s">
        <v>968</v>
      </c>
      <c r="D1098" s="211">
        <v>18179</v>
      </c>
      <c r="E1098" s="212">
        <v>45107</v>
      </c>
      <c r="F1098" s="213"/>
      <c r="G1098" s="213"/>
      <c r="H1098" s="213"/>
      <c r="I1098" s="214">
        <v>45056.43</v>
      </c>
      <c r="J1098" s="212">
        <v>45138</v>
      </c>
      <c r="K1098" s="211" t="s">
        <v>1371</v>
      </c>
      <c r="L1098" s="213"/>
      <c r="M1098" s="210" t="s">
        <v>1371</v>
      </c>
      <c r="N1098" s="214">
        <v>45056.43</v>
      </c>
      <c r="O1098" s="215"/>
      <c r="P1098" s="213"/>
      <c r="Q1098" s="213"/>
      <c r="R1098" s="213"/>
      <c r="S1098" s="213"/>
      <c r="T1098" s="214" t="s">
        <v>1368</v>
      </c>
      <c r="U1098" s="185">
        <v>1065</v>
      </c>
      <c r="V1098" s="157" t="s">
        <v>999</v>
      </c>
      <c r="W1098" s="157" t="s">
        <v>1003</v>
      </c>
    </row>
    <row r="1099" spans="1:23" ht="16" customHeight="1">
      <c r="A1099" s="210" t="s">
        <v>1375</v>
      </c>
      <c r="B1099" s="210" t="s">
        <v>1376</v>
      </c>
      <c r="C1099" s="211" t="s">
        <v>968</v>
      </c>
      <c r="D1099" s="211">
        <v>18180</v>
      </c>
      <c r="E1099" s="212">
        <v>45107</v>
      </c>
      <c r="F1099" s="213"/>
      <c r="G1099" s="213"/>
      <c r="H1099" s="213"/>
      <c r="I1099" s="214">
        <v>65261.47</v>
      </c>
      <c r="J1099" s="212">
        <v>45138</v>
      </c>
      <c r="K1099" s="211" t="s">
        <v>1371</v>
      </c>
      <c r="L1099" s="213"/>
      <c r="M1099" s="210" t="s">
        <v>1371</v>
      </c>
      <c r="N1099" s="214">
        <v>65261.47</v>
      </c>
      <c r="O1099" s="215"/>
      <c r="P1099" s="213"/>
      <c r="Q1099" s="213"/>
      <c r="R1099" s="213"/>
      <c r="S1099" s="213"/>
      <c r="T1099" s="214" t="s">
        <v>1368</v>
      </c>
      <c r="U1099" s="185">
        <v>1065</v>
      </c>
      <c r="V1099" s="157" t="s">
        <v>999</v>
      </c>
      <c r="W1099" s="157" t="s">
        <v>1003</v>
      </c>
    </row>
    <row r="1100" spans="1:23" ht="16" customHeight="1">
      <c r="A1100" s="210" t="s">
        <v>1375</v>
      </c>
      <c r="B1100" s="210" t="s">
        <v>1376</v>
      </c>
      <c r="C1100" s="211" t="s">
        <v>968</v>
      </c>
      <c r="D1100" s="211">
        <v>18181</v>
      </c>
      <c r="E1100" s="212">
        <v>45107</v>
      </c>
      <c r="F1100" s="213"/>
      <c r="G1100" s="213"/>
      <c r="H1100" s="213"/>
      <c r="I1100" s="214">
        <v>17331.34</v>
      </c>
      <c r="J1100" s="212">
        <v>45138</v>
      </c>
      <c r="K1100" s="211" t="s">
        <v>1371</v>
      </c>
      <c r="L1100" s="213"/>
      <c r="M1100" s="210" t="s">
        <v>1371</v>
      </c>
      <c r="N1100" s="214">
        <v>17331.34</v>
      </c>
      <c r="O1100" s="215"/>
      <c r="P1100" s="213"/>
      <c r="Q1100" s="213"/>
      <c r="R1100" s="213"/>
      <c r="S1100" s="213"/>
      <c r="T1100" s="214" t="s">
        <v>1368</v>
      </c>
      <c r="U1100" s="185">
        <v>1065</v>
      </c>
      <c r="V1100" s="157" t="s">
        <v>999</v>
      </c>
      <c r="W1100" s="157" t="s">
        <v>1003</v>
      </c>
    </row>
    <row r="1101" spans="1:23" ht="16" customHeight="1">
      <c r="A1101" s="210" t="s">
        <v>1375</v>
      </c>
      <c r="B1101" s="210" t="s">
        <v>1376</v>
      </c>
      <c r="C1101" s="211" t="s">
        <v>968</v>
      </c>
      <c r="D1101" s="211">
        <v>18182</v>
      </c>
      <c r="E1101" s="212">
        <v>45107</v>
      </c>
      <c r="F1101" s="213"/>
      <c r="G1101" s="213"/>
      <c r="H1101" s="213"/>
      <c r="I1101" s="214">
        <v>6269.36</v>
      </c>
      <c r="J1101" s="212">
        <v>45138</v>
      </c>
      <c r="K1101" s="211" t="s">
        <v>1371</v>
      </c>
      <c r="L1101" s="213"/>
      <c r="M1101" s="210" t="s">
        <v>1371</v>
      </c>
      <c r="N1101" s="214">
        <v>6269.36</v>
      </c>
      <c r="O1101" s="215"/>
      <c r="P1101" s="213"/>
      <c r="Q1101" s="213"/>
      <c r="R1101" s="213"/>
      <c r="S1101" s="213"/>
      <c r="T1101" s="214" t="s">
        <v>1368</v>
      </c>
      <c r="U1101" s="185">
        <v>1065</v>
      </c>
      <c r="V1101" s="157" t="s">
        <v>999</v>
      </c>
      <c r="W1101" s="157" t="s">
        <v>1003</v>
      </c>
    </row>
    <row r="1102" spans="1:23" ht="16" customHeight="1">
      <c r="A1102" s="210" t="s">
        <v>1375</v>
      </c>
      <c r="B1102" s="210" t="s">
        <v>1376</v>
      </c>
      <c r="C1102" s="211" t="s">
        <v>968</v>
      </c>
      <c r="D1102" s="211">
        <v>18183</v>
      </c>
      <c r="E1102" s="212">
        <v>45107</v>
      </c>
      <c r="F1102" s="213"/>
      <c r="G1102" s="213"/>
      <c r="H1102" s="213"/>
      <c r="I1102" s="214">
        <v>13943.76</v>
      </c>
      <c r="J1102" s="212">
        <v>45138</v>
      </c>
      <c r="K1102" s="211" t="s">
        <v>1371</v>
      </c>
      <c r="L1102" s="213"/>
      <c r="M1102" s="210" t="s">
        <v>1371</v>
      </c>
      <c r="N1102" s="214">
        <v>13943.76</v>
      </c>
      <c r="O1102" s="215"/>
      <c r="P1102" s="213"/>
      <c r="Q1102" s="213"/>
      <c r="R1102" s="213"/>
      <c r="S1102" s="213"/>
      <c r="T1102" s="214" t="s">
        <v>1368</v>
      </c>
      <c r="U1102" s="185">
        <v>1065</v>
      </c>
      <c r="V1102" s="157" t="s">
        <v>999</v>
      </c>
      <c r="W1102" s="157" t="s">
        <v>1003</v>
      </c>
    </row>
    <row r="1103" spans="1:23" ht="16" customHeight="1">
      <c r="A1103" s="210" t="s">
        <v>1375</v>
      </c>
      <c r="B1103" s="210" t="s">
        <v>1376</v>
      </c>
      <c r="C1103" s="211" t="s">
        <v>968</v>
      </c>
      <c r="D1103" s="211">
        <v>18257</v>
      </c>
      <c r="E1103" s="212">
        <v>45138</v>
      </c>
      <c r="F1103" s="213"/>
      <c r="G1103" s="213"/>
      <c r="H1103" s="213"/>
      <c r="I1103" s="214">
        <v>90872.67</v>
      </c>
      <c r="J1103" s="212">
        <v>45169</v>
      </c>
      <c r="K1103" s="211" t="s">
        <v>1371</v>
      </c>
      <c r="L1103" s="213"/>
      <c r="M1103" s="210" t="s">
        <v>1371</v>
      </c>
      <c r="N1103" s="214">
        <v>90872.67</v>
      </c>
      <c r="O1103" s="215"/>
      <c r="P1103" s="213"/>
      <c r="Q1103" s="213"/>
      <c r="R1103" s="213"/>
      <c r="S1103" s="213"/>
      <c r="T1103" s="214" t="s">
        <v>1368</v>
      </c>
      <c r="U1103" s="185">
        <v>1034</v>
      </c>
      <c r="V1103" s="157" t="s">
        <v>999</v>
      </c>
      <c r="W1103" s="157" t="s">
        <v>1003</v>
      </c>
    </row>
    <row r="1104" spans="1:23" ht="16" customHeight="1">
      <c r="A1104" s="210" t="s">
        <v>1375</v>
      </c>
      <c r="B1104" s="210" t="s">
        <v>1376</v>
      </c>
      <c r="C1104" s="211" t="s">
        <v>968</v>
      </c>
      <c r="D1104" s="211">
        <v>18258</v>
      </c>
      <c r="E1104" s="212">
        <v>45138</v>
      </c>
      <c r="F1104" s="213"/>
      <c r="G1104" s="213"/>
      <c r="H1104" s="213"/>
      <c r="I1104" s="214">
        <v>45056.43</v>
      </c>
      <c r="J1104" s="212">
        <v>45169</v>
      </c>
      <c r="K1104" s="211" t="s">
        <v>1371</v>
      </c>
      <c r="L1104" s="213"/>
      <c r="M1104" s="210" t="s">
        <v>1371</v>
      </c>
      <c r="N1104" s="214">
        <v>45056.43</v>
      </c>
      <c r="O1104" s="215"/>
      <c r="P1104" s="213"/>
      <c r="Q1104" s="213"/>
      <c r="R1104" s="213"/>
      <c r="S1104" s="213"/>
      <c r="T1104" s="214" t="s">
        <v>1368</v>
      </c>
      <c r="U1104" s="185">
        <v>1034</v>
      </c>
      <c r="V1104" s="157" t="s">
        <v>999</v>
      </c>
      <c r="W1104" s="157" t="s">
        <v>1003</v>
      </c>
    </row>
    <row r="1105" spans="1:23" ht="16" customHeight="1">
      <c r="A1105" s="210" t="s">
        <v>1375</v>
      </c>
      <c r="B1105" s="210" t="s">
        <v>1376</v>
      </c>
      <c r="C1105" s="211" t="s">
        <v>968</v>
      </c>
      <c r="D1105" s="211">
        <v>18259</v>
      </c>
      <c r="E1105" s="212">
        <v>45138</v>
      </c>
      <c r="F1105" s="213"/>
      <c r="G1105" s="213"/>
      <c r="H1105" s="213"/>
      <c r="I1105" s="214">
        <v>65129.72</v>
      </c>
      <c r="J1105" s="212">
        <v>45169</v>
      </c>
      <c r="K1105" s="211" t="s">
        <v>1371</v>
      </c>
      <c r="L1105" s="213"/>
      <c r="M1105" s="210" t="s">
        <v>1371</v>
      </c>
      <c r="N1105" s="214">
        <v>65129.72</v>
      </c>
      <c r="O1105" s="215"/>
      <c r="P1105" s="213"/>
      <c r="Q1105" s="213"/>
      <c r="R1105" s="213"/>
      <c r="S1105" s="213"/>
      <c r="T1105" s="214" t="s">
        <v>1368</v>
      </c>
      <c r="U1105" s="185">
        <v>1034</v>
      </c>
      <c r="V1105" s="157" t="s">
        <v>999</v>
      </c>
      <c r="W1105" s="157" t="s">
        <v>1003</v>
      </c>
    </row>
    <row r="1106" spans="1:23" ht="16" customHeight="1">
      <c r="A1106" s="210" t="s">
        <v>1375</v>
      </c>
      <c r="B1106" s="210" t="s">
        <v>1376</v>
      </c>
      <c r="C1106" s="211" t="s">
        <v>968</v>
      </c>
      <c r="D1106" s="211">
        <v>18260</v>
      </c>
      <c r="E1106" s="212">
        <v>45138</v>
      </c>
      <c r="F1106" s="213"/>
      <c r="G1106" s="213"/>
      <c r="H1106" s="213"/>
      <c r="I1106" s="214">
        <v>17331.34</v>
      </c>
      <c r="J1106" s="212">
        <v>45169</v>
      </c>
      <c r="K1106" s="211" t="s">
        <v>1371</v>
      </c>
      <c r="L1106" s="213"/>
      <c r="M1106" s="210" t="s">
        <v>1371</v>
      </c>
      <c r="N1106" s="214">
        <v>17331.34</v>
      </c>
      <c r="O1106" s="215"/>
      <c r="P1106" s="213"/>
      <c r="Q1106" s="213"/>
      <c r="R1106" s="213"/>
      <c r="S1106" s="213"/>
      <c r="T1106" s="214" t="s">
        <v>1368</v>
      </c>
      <c r="U1106" s="185">
        <v>1034</v>
      </c>
      <c r="V1106" s="157" t="s">
        <v>999</v>
      </c>
      <c r="W1106" s="157" t="s">
        <v>1003</v>
      </c>
    </row>
    <row r="1107" spans="1:23" ht="16" customHeight="1">
      <c r="A1107" s="210" t="s">
        <v>1375</v>
      </c>
      <c r="B1107" s="210" t="s">
        <v>1376</v>
      </c>
      <c r="C1107" s="211" t="s">
        <v>968</v>
      </c>
      <c r="D1107" s="211">
        <v>18261</v>
      </c>
      <c r="E1107" s="212">
        <v>45138</v>
      </c>
      <c r="F1107" s="213"/>
      <c r="G1107" s="213"/>
      <c r="H1107" s="213"/>
      <c r="I1107" s="214">
        <v>26114</v>
      </c>
      <c r="J1107" s="212">
        <v>45169</v>
      </c>
      <c r="K1107" s="211" t="s">
        <v>1371</v>
      </c>
      <c r="L1107" s="213"/>
      <c r="M1107" s="210" t="s">
        <v>1371</v>
      </c>
      <c r="N1107" s="214">
        <v>26114</v>
      </c>
      <c r="O1107" s="215"/>
      <c r="P1107" s="213"/>
      <c r="Q1107" s="213"/>
      <c r="R1107" s="213"/>
      <c r="S1107" s="213"/>
      <c r="T1107" s="214" t="s">
        <v>1368</v>
      </c>
      <c r="U1107" s="185">
        <v>1034</v>
      </c>
      <c r="V1107" s="157" t="s">
        <v>999</v>
      </c>
      <c r="W1107" s="157" t="s">
        <v>1003</v>
      </c>
    </row>
    <row r="1108" spans="1:23" ht="16" customHeight="1">
      <c r="A1108" s="210" t="s">
        <v>1375</v>
      </c>
      <c r="B1108" s="210" t="s">
        <v>1376</v>
      </c>
      <c r="C1108" s="211" t="s">
        <v>968</v>
      </c>
      <c r="D1108" s="211">
        <v>18262</v>
      </c>
      <c r="E1108" s="212">
        <v>45138</v>
      </c>
      <c r="F1108" s="213"/>
      <c r="G1108" s="213"/>
      <c r="H1108" s="213"/>
      <c r="I1108" s="214">
        <v>18888.310000000001</v>
      </c>
      <c r="J1108" s="212">
        <v>45169</v>
      </c>
      <c r="K1108" s="211" t="s">
        <v>1371</v>
      </c>
      <c r="L1108" s="213"/>
      <c r="M1108" s="210" t="s">
        <v>1371</v>
      </c>
      <c r="N1108" s="214">
        <v>18888.310000000001</v>
      </c>
      <c r="O1108" s="215"/>
      <c r="P1108" s="213"/>
      <c r="Q1108" s="213"/>
      <c r="R1108" s="213"/>
      <c r="S1108" s="213"/>
      <c r="T1108" s="214" t="s">
        <v>1368</v>
      </c>
      <c r="U1108" s="185">
        <v>1034</v>
      </c>
      <c r="V1108" s="157" t="s">
        <v>999</v>
      </c>
      <c r="W1108" s="157" t="s">
        <v>1003</v>
      </c>
    </row>
    <row r="1109" spans="1:23" ht="16" customHeight="1">
      <c r="A1109" s="210" t="s">
        <v>1375</v>
      </c>
      <c r="B1109" s="210" t="s">
        <v>1376</v>
      </c>
      <c r="C1109" s="211" t="s">
        <v>968</v>
      </c>
      <c r="D1109" s="211">
        <v>18339</v>
      </c>
      <c r="E1109" s="212">
        <v>45169</v>
      </c>
      <c r="F1109" s="213"/>
      <c r="G1109" s="213"/>
      <c r="H1109" s="213"/>
      <c r="I1109" s="214">
        <v>89538.44</v>
      </c>
      <c r="J1109" s="212">
        <v>45198</v>
      </c>
      <c r="K1109" s="211" t="s">
        <v>1371</v>
      </c>
      <c r="L1109" s="213"/>
      <c r="M1109" s="210" t="s">
        <v>1371</v>
      </c>
      <c r="N1109" s="214">
        <v>89538.44</v>
      </c>
      <c r="O1109" s="215"/>
      <c r="P1109" s="213"/>
      <c r="Q1109" s="213"/>
      <c r="R1109" s="213"/>
      <c r="S1109" s="213"/>
      <c r="T1109" s="214" t="s">
        <v>1374</v>
      </c>
      <c r="U1109" s="185">
        <v>1005</v>
      </c>
      <c r="V1109" s="157" t="s">
        <v>999</v>
      </c>
      <c r="W1109" s="157" t="s">
        <v>1003</v>
      </c>
    </row>
    <row r="1110" spans="1:23" ht="16" customHeight="1">
      <c r="A1110" s="210" t="s">
        <v>1375</v>
      </c>
      <c r="B1110" s="210" t="s">
        <v>1376</v>
      </c>
      <c r="C1110" s="211" t="s">
        <v>968</v>
      </c>
      <c r="D1110" s="211">
        <v>18340</v>
      </c>
      <c r="E1110" s="212">
        <v>45169</v>
      </c>
      <c r="F1110" s="213"/>
      <c r="G1110" s="213"/>
      <c r="H1110" s="213"/>
      <c r="I1110" s="214">
        <v>43675.12</v>
      </c>
      <c r="J1110" s="212">
        <v>45198</v>
      </c>
      <c r="K1110" s="211" t="s">
        <v>1371</v>
      </c>
      <c r="L1110" s="213"/>
      <c r="M1110" s="210" t="s">
        <v>1371</v>
      </c>
      <c r="N1110" s="214">
        <v>43675.12</v>
      </c>
      <c r="O1110" s="215"/>
      <c r="P1110" s="213"/>
      <c r="Q1110" s="213"/>
      <c r="R1110" s="213"/>
      <c r="S1110" s="213"/>
      <c r="T1110" s="214" t="s">
        <v>1374</v>
      </c>
      <c r="U1110" s="185">
        <v>1005</v>
      </c>
      <c r="V1110" s="157" t="s">
        <v>999</v>
      </c>
      <c r="W1110" s="157" t="s">
        <v>1003</v>
      </c>
    </row>
    <row r="1111" spans="1:23" ht="16" customHeight="1">
      <c r="A1111" s="210" t="s">
        <v>1375</v>
      </c>
      <c r="B1111" s="210" t="s">
        <v>1376</v>
      </c>
      <c r="C1111" s="211" t="s">
        <v>968</v>
      </c>
      <c r="D1111" s="211">
        <v>18341</v>
      </c>
      <c r="E1111" s="212">
        <v>45169</v>
      </c>
      <c r="F1111" s="213"/>
      <c r="G1111" s="213"/>
      <c r="H1111" s="213"/>
      <c r="I1111" s="214">
        <v>64021.14</v>
      </c>
      <c r="J1111" s="212">
        <v>45198</v>
      </c>
      <c r="K1111" s="211" t="s">
        <v>1371</v>
      </c>
      <c r="L1111" s="213"/>
      <c r="M1111" s="210" t="s">
        <v>1371</v>
      </c>
      <c r="N1111" s="214">
        <v>64021.14</v>
      </c>
      <c r="O1111" s="215"/>
      <c r="P1111" s="213"/>
      <c r="Q1111" s="213"/>
      <c r="R1111" s="213"/>
      <c r="S1111" s="213"/>
      <c r="T1111" s="214" t="s">
        <v>1374</v>
      </c>
      <c r="U1111" s="185">
        <v>1005</v>
      </c>
      <c r="V1111" s="157" t="s">
        <v>999</v>
      </c>
      <c r="W1111" s="157" t="s">
        <v>1003</v>
      </c>
    </row>
    <row r="1112" spans="1:23" ht="16" customHeight="1">
      <c r="A1112" s="210" t="s">
        <v>1375</v>
      </c>
      <c r="B1112" s="210" t="s">
        <v>1376</v>
      </c>
      <c r="C1112" s="211" t="s">
        <v>968</v>
      </c>
      <c r="D1112" s="211">
        <v>18342</v>
      </c>
      <c r="E1112" s="212">
        <v>45169</v>
      </c>
      <c r="F1112" s="213"/>
      <c r="G1112" s="213"/>
      <c r="H1112" s="213"/>
      <c r="I1112" s="214">
        <v>17461.330000000002</v>
      </c>
      <c r="J1112" s="212">
        <v>45198</v>
      </c>
      <c r="K1112" s="211" t="s">
        <v>1371</v>
      </c>
      <c r="L1112" s="213"/>
      <c r="M1112" s="210" t="s">
        <v>1371</v>
      </c>
      <c r="N1112" s="214">
        <v>17461.330000000002</v>
      </c>
      <c r="O1112" s="215"/>
      <c r="P1112" s="213"/>
      <c r="Q1112" s="213"/>
      <c r="R1112" s="213"/>
      <c r="S1112" s="213"/>
      <c r="T1112" s="214" t="s">
        <v>1374</v>
      </c>
      <c r="U1112" s="185">
        <v>1005</v>
      </c>
      <c r="V1112" s="157" t="s">
        <v>999</v>
      </c>
      <c r="W1112" s="157" t="s">
        <v>1003</v>
      </c>
    </row>
    <row r="1113" spans="1:23" ht="16" customHeight="1">
      <c r="A1113" s="210" t="s">
        <v>1375</v>
      </c>
      <c r="B1113" s="210" t="s">
        <v>1376</v>
      </c>
      <c r="C1113" s="211" t="s">
        <v>968</v>
      </c>
      <c r="D1113" s="211">
        <v>18343</v>
      </c>
      <c r="E1113" s="212">
        <v>45169</v>
      </c>
      <c r="F1113" s="213"/>
      <c r="G1113" s="213"/>
      <c r="H1113" s="213"/>
      <c r="I1113" s="214">
        <v>23364.97</v>
      </c>
      <c r="J1113" s="212">
        <v>45198</v>
      </c>
      <c r="K1113" s="211" t="s">
        <v>1371</v>
      </c>
      <c r="L1113" s="213"/>
      <c r="M1113" s="210" t="s">
        <v>1371</v>
      </c>
      <c r="N1113" s="214">
        <v>23364.97</v>
      </c>
      <c r="O1113" s="215"/>
      <c r="P1113" s="213"/>
      <c r="Q1113" s="213"/>
      <c r="R1113" s="213"/>
      <c r="S1113" s="213"/>
      <c r="T1113" s="214" t="s">
        <v>1374</v>
      </c>
      <c r="U1113" s="185">
        <v>1005</v>
      </c>
      <c r="V1113" s="157" t="s">
        <v>999</v>
      </c>
      <c r="W1113" s="157" t="s">
        <v>1003</v>
      </c>
    </row>
    <row r="1114" spans="1:23" ht="16" customHeight="1">
      <c r="A1114" s="210" t="s">
        <v>1375</v>
      </c>
      <c r="B1114" s="210" t="s">
        <v>1376</v>
      </c>
      <c r="C1114" s="211" t="s">
        <v>968</v>
      </c>
      <c r="D1114" s="211">
        <v>18344</v>
      </c>
      <c r="E1114" s="212">
        <v>45169</v>
      </c>
      <c r="F1114" s="213"/>
      <c r="G1114" s="213"/>
      <c r="H1114" s="213"/>
      <c r="I1114" s="214">
        <v>16848.490000000002</v>
      </c>
      <c r="J1114" s="212">
        <v>45198</v>
      </c>
      <c r="K1114" s="211" t="s">
        <v>1371</v>
      </c>
      <c r="L1114" s="213"/>
      <c r="M1114" s="210" t="s">
        <v>1371</v>
      </c>
      <c r="N1114" s="214">
        <v>16848.490000000002</v>
      </c>
      <c r="O1114" s="215"/>
      <c r="P1114" s="213"/>
      <c r="Q1114" s="213"/>
      <c r="R1114" s="213"/>
      <c r="S1114" s="213"/>
      <c r="T1114" s="214" t="s">
        <v>1374</v>
      </c>
      <c r="U1114" s="185">
        <v>1005</v>
      </c>
      <c r="V1114" s="157" t="s">
        <v>999</v>
      </c>
      <c r="W1114" s="157" t="s">
        <v>1003</v>
      </c>
    </row>
    <row r="1115" spans="1:23" ht="16" customHeight="1">
      <c r="A1115" s="210" t="s">
        <v>1375</v>
      </c>
      <c r="B1115" s="210" t="s">
        <v>1376</v>
      </c>
      <c r="C1115" s="211" t="s">
        <v>968</v>
      </c>
      <c r="D1115" s="211">
        <v>18418</v>
      </c>
      <c r="E1115" s="212">
        <v>45198</v>
      </c>
      <c r="F1115" s="213"/>
      <c r="G1115" s="213"/>
      <c r="H1115" s="213"/>
      <c r="I1115" s="214">
        <v>66566.97</v>
      </c>
      <c r="J1115" s="212">
        <v>45230</v>
      </c>
      <c r="K1115" s="211" t="s">
        <v>1371</v>
      </c>
      <c r="L1115" s="213"/>
      <c r="M1115" s="210" t="s">
        <v>1371</v>
      </c>
      <c r="N1115" s="214">
        <v>66566.97</v>
      </c>
      <c r="O1115" s="215"/>
      <c r="P1115" s="213"/>
      <c r="Q1115" s="213"/>
      <c r="R1115" s="213"/>
      <c r="S1115" s="213"/>
      <c r="T1115" s="214" t="s">
        <v>1377</v>
      </c>
      <c r="U1115" s="185">
        <v>973</v>
      </c>
      <c r="V1115" s="157" t="s">
        <v>999</v>
      </c>
      <c r="W1115" s="157" t="s">
        <v>1003</v>
      </c>
    </row>
    <row r="1116" spans="1:23" ht="16" customHeight="1">
      <c r="A1116" s="210" t="s">
        <v>1375</v>
      </c>
      <c r="B1116" s="210" t="s">
        <v>1376</v>
      </c>
      <c r="C1116" s="211" t="s">
        <v>968</v>
      </c>
      <c r="D1116" s="211">
        <v>18419</v>
      </c>
      <c r="E1116" s="212">
        <v>45198</v>
      </c>
      <c r="F1116" s="213"/>
      <c r="G1116" s="213"/>
      <c r="H1116" s="213"/>
      <c r="I1116" s="214">
        <v>35484.17</v>
      </c>
      <c r="J1116" s="212">
        <v>45230</v>
      </c>
      <c r="K1116" s="211" t="s">
        <v>1371</v>
      </c>
      <c r="L1116" s="213"/>
      <c r="M1116" s="210" t="s">
        <v>1371</v>
      </c>
      <c r="N1116" s="214">
        <v>35484.17</v>
      </c>
      <c r="O1116" s="215"/>
      <c r="P1116" s="213"/>
      <c r="Q1116" s="213"/>
      <c r="R1116" s="213"/>
      <c r="S1116" s="213"/>
      <c r="T1116" s="214" t="s">
        <v>1377</v>
      </c>
      <c r="U1116" s="185">
        <v>973</v>
      </c>
      <c r="V1116" s="157" t="s">
        <v>999</v>
      </c>
      <c r="W1116" s="157" t="s">
        <v>1003</v>
      </c>
    </row>
    <row r="1117" spans="1:23" ht="16" customHeight="1">
      <c r="A1117" s="210" t="s">
        <v>1375</v>
      </c>
      <c r="B1117" s="210" t="s">
        <v>1376</v>
      </c>
      <c r="C1117" s="211" t="s">
        <v>968</v>
      </c>
      <c r="D1117" s="211">
        <v>18420</v>
      </c>
      <c r="E1117" s="212">
        <v>45198</v>
      </c>
      <c r="F1117" s="213"/>
      <c r="G1117" s="213"/>
      <c r="H1117" s="213"/>
      <c r="I1117" s="214">
        <v>59376.99</v>
      </c>
      <c r="J1117" s="212">
        <v>45230</v>
      </c>
      <c r="K1117" s="211" t="s">
        <v>1371</v>
      </c>
      <c r="L1117" s="213"/>
      <c r="M1117" s="210" t="s">
        <v>1371</v>
      </c>
      <c r="N1117" s="214">
        <v>59376.99</v>
      </c>
      <c r="O1117" s="215"/>
      <c r="P1117" s="213"/>
      <c r="Q1117" s="213"/>
      <c r="R1117" s="213"/>
      <c r="S1117" s="213"/>
      <c r="T1117" s="214" t="s">
        <v>1377</v>
      </c>
      <c r="U1117" s="185">
        <v>973</v>
      </c>
      <c r="V1117" s="157" t="s">
        <v>999</v>
      </c>
      <c r="W1117" s="157" t="s">
        <v>1003</v>
      </c>
    </row>
    <row r="1118" spans="1:23" ht="16" customHeight="1">
      <c r="A1118" s="210" t="s">
        <v>1375</v>
      </c>
      <c r="B1118" s="210" t="s">
        <v>1376</v>
      </c>
      <c r="C1118" s="211" t="s">
        <v>968</v>
      </c>
      <c r="D1118" s="211">
        <v>18421</v>
      </c>
      <c r="E1118" s="212">
        <v>45198</v>
      </c>
      <c r="F1118" s="213"/>
      <c r="G1118" s="213"/>
      <c r="H1118" s="213"/>
      <c r="I1118" s="214">
        <v>14915.77</v>
      </c>
      <c r="J1118" s="212">
        <v>45230</v>
      </c>
      <c r="K1118" s="211" t="s">
        <v>1371</v>
      </c>
      <c r="L1118" s="213"/>
      <c r="M1118" s="210" t="s">
        <v>1371</v>
      </c>
      <c r="N1118" s="214">
        <v>14915.77</v>
      </c>
      <c r="O1118" s="215"/>
      <c r="P1118" s="213"/>
      <c r="Q1118" s="213"/>
      <c r="R1118" s="213"/>
      <c r="S1118" s="213"/>
      <c r="T1118" s="214" t="s">
        <v>1377</v>
      </c>
      <c r="U1118" s="185">
        <v>973</v>
      </c>
      <c r="V1118" s="157" t="s">
        <v>999</v>
      </c>
      <c r="W1118" s="157" t="s">
        <v>1003</v>
      </c>
    </row>
    <row r="1119" spans="1:23" ht="16" customHeight="1">
      <c r="A1119" s="210" t="s">
        <v>1375</v>
      </c>
      <c r="B1119" s="210" t="s">
        <v>1376</v>
      </c>
      <c r="C1119" s="211" t="s">
        <v>968</v>
      </c>
      <c r="D1119" s="211">
        <v>18422</v>
      </c>
      <c r="E1119" s="212">
        <v>45198</v>
      </c>
      <c r="F1119" s="213"/>
      <c r="G1119" s="213"/>
      <c r="H1119" s="213"/>
      <c r="I1119" s="214">
        <v>14711.56</v>
      </c>
      <c r="J1119" s="212">
        <v>45230</v>
      </c>
      <c r="K1119" s="211" t="s">
        <v>1371</v>
      </c>
      <c r="L1119" s="213"/>
      <c r="M1119" s="210" t="s">
        <v>1371</v>
      </c>
      <c r="N1119" s="214">
        <v>14711.56</v>
      </c>
      <c r="O1119" s="215"/>
      <c r="P1119" s="213"/>
      <c r="Q1119" s="213"/>
      <c r="R1119" s="213"/>
      <c r="S1119" s="213"/>
      <c r="T1119" s="214" t="s">
        <v>1377</v>
      </c>
      <c r="U1119" s="185">
        <v>973</v>
      </c>
      <c r="V1119" s="157" t="s">
        <v>999</v>
      </c>
      <c r="W1119" s="157" t="s">
        <v>1003</v>
      </c>
    </row>
    <row r="1120" spans="1:23" ht="16" customHeight="1">
      <c r="A1120" s="210" t="s">
        <v>1375</v>
      </c>
      <c r="B1120" s="210" t="s">
        <v>1376</v>
      </c>
      <c r="C1120" s="211" t="s">
        <v>968</v>
      </c>
      <c r="D1120" s="211">
        <v>18423</v>
      </c>
      <c r="E1120" s="212">
        <v>45198</v>
      </c>
      <c r="F1120" s="213"/>
      <c r="G1120" s="213"/>
      <c r="H1120" s="213"/>
      <c r="I1120" s="214">
        <v>5688.13</v>
      </c>
      <c r="J1120" s="212">
        <v>45230</v>
      </c>
      <c r="K1120" s="211" t="s">
        <v>1371</v>
      </c>
      <c r="L1120" s="213"/>
      <c r="M1120" s="210" t="s">
        <v>1371</v>
      </c>
      <c r="N1120" s="214">
        <v>5688.13</v>
      </c>
      <c r="O1120" s="215"/>
      <c r="P1120" s="213"/>
      <c r="Q1120" s="213"/>
      <c r="R1120" s="213"/>
      <c r="S1120" s="213"/>
      <c r="T1120" s="214" t="s">
        <v>1377</v>
      </c>
      <c r="U1120" s="185">
        <v>973</v>
      </c>
      <c r="V1120" s="157" t="s">
        <v>999</v>
      </c>
      <c r="W1120" s="157" t="s">
        <v>1003</v>
      </c>
    </row>
    <row r="1121" spans="1:23" ht="16" customHeight="1">
      <c r="A1121" s="210" t="s">
        <v>1375</v>
      </c>
      <c r="B1121" s="210" t="s">
        <v>1376</v>
      </c>
      <c r="C1121" s="211" t="s">
        <v>968</v>
      </c>
      <c r="D1121" s="211">
        <v>18497</v>
      </c>
      <c r="E1121" s="212">
        <v>45230</v>
      </c>
      <c r="F1121" s="213"/>
      <c r="G1121" s="213"/>
      <c r="H1121" s="213"/>
      <c r="I1121" s="214">
        <v>58073.41</v>
      </c>
      <c r="J1121" s="212">
        <v>45260</v>
      </c>
      <c r="K1121" s="211" t="s">
        <v>1371</v>
      </c>
      <c r="L1121" s="213"/>
      <c r="M1121" s="210" t="s">
        <v>1371</v>
      </c>
      <c r="N1121" s="214">
        <v>58073.41</v>
      </c>
      <c r="O1121" s="215"/>
      <c r="P1121" s="213"/>
      <c r="Q1121" s="213"/>
      <c r="R1121" s="213"/>
      <c r="S1121" s="213"/>
      <c r="T1121" s="214" t="s">
        <v>1366</v>
      </c>
      <c r="U1121" s="185">
        <v>943</v>
      </c>
      <c r="V1121" s="157" t="s">
        <v>999</v>
      </c>
      <c r="W1121" s="157" t="s">
        <v>1003</v>
      </c>
    </row>
    <row r="1122" spans="1:23" ht="16" customHeight="1">
      <c r="A1122" s="210" t="s">
        <v>1375</v>
      </c>
      <c r="B1122" s="210" t="s">
        <v>1376</v>
      </c>
      <c r="C1122" s="211" t="s">
        <v>968</v>
      </c>
      <c r="D1122" s="211">
        <v>18571</v>
      </c>
      <c r="E1122" s="212">
        <v>45260</v>
      </c>
      <c r="F1122" s="213"/>
      <c r="G1122" s="213"/>
      <c r="H1122" s="213"/>
      <c r="I1122" s="214">
        <v>78264.05</v>
      </c>
      <c r="J1122" s="212">
        <v>45288</v>
      </c>
      <c r="K1122" s="211" t="s">
        <v>1371</v>
      </c>
      <c r="L1122" s="213"/>
      <c r="M1122" s="210" t="s">
        <v>1371</v>
      </c>
      <c r="N1122" s="214">
        <v>78264.05</v>
      </c>
      <c r="O1122" s="215"/>
      <c r="P1122" s="213"/>
      <c r="Q1122" s="213"/>
      <c r="R1122" s="213"/>
      <c r="S1122" s="213"/>
      <c r="T1122" s="214" t="s">
        <v>1372</v>
      </c>
      <c r="U1122" s="185">
        <v>915</v>
      </c>
      <c r="V1122" s="157" t="s">
        <v>999</v>
      </c>
      <c r="W1122" s="157" t="s">
        <v>1003</v>
      </c>
    </row>
    <row r="1123" spans="1:23" ht="16" customHeight="1">
      <c r="A1123" s="210" t="s">
        <v>1375</v>
      </c>
      <c r="B1123" s="210" t="s">
        <v>1376</v>
      </c>
      <c r="C1123" s="211" t="s">
        <v>968</v>
      </c>
      <c r="D1123" s="211">
        <v>18711</v>
      </c>
      <c r="E1123" s="212">
        <v>45289</v>
      </c>
      <c r="F1123" s="213"/>
      <c r="G1123" s="213"/>
      <c r="H1123" s="213"/>
      <c r="I1123" s="214">
        <v>93143</v>
      </c>
      <c r="J1123" s="212">
        <v>45322</v>
      </c>
      <c r="K1123" s="211" t="s">
        <v>1371</v>
      </c>
      <c r="L1123" s="213"/>
      <c r="M1123" s="210" t="s">
        <v>1371</v>
      </c>
      <c r="N1123" s="214">
        <v>93143</v>
      </c>
      <c r="O1123" s="215"/>
      <c r="P1123" s="213"/>
      <c r="Q1123" s="213"/>
      <c r="R1123" s="213"/>
      <c r="S1123" s="213"/>
      <c r="T1123" s="214" t="s">
        <v>1373</v>
      </c>
      <c r="U1123" s="185">
        <v>881</v>
      </c>
      <c r="V1123" s="157" t="s">
        <v>999</v>
      </c>
      <c r="W1123" s="157" t="s">
        <v>1003</v>
      </c>
    </row>
    <row r="1124" spans="1:23" ht="16" customHeight="1">
      <c r="A1124" s="210" t="s">
        <v>1375</v>
      </c>
      <c r="B1124" s="210" t="s">
        <v>1376</v>
      </c>
      <c r="C1124" s="211" t="s">
        <v>968</v>
      </c>
      <c r="D1124" s="211">
        <v>18801</v>
      </c>
      <c r="E1124" s="212">
        <v>45322</v>
      </c>
      <c r="F1124" s="213"/>
      <c r="G1124" s="213"/>
      <c r="H1124" s="213"/>
      <c r="I1124" s="214">
        <v>91563.86</v>
      </c>
      <c r="J1124" s="212">
        <v>45351</v>
      </c>
      <c r="K1124" s="211" t="s">
        <v>1371</v>
      </c>
      <c r="L1124" s="213"/>
      <c r="M1124" s="210" t="s">
        <v>1371</v>
      </c>
      <c r="N1124" s="214">
        <v>91563.86</v>
      </c>
      <c r="O1124" s="215"/>
      <c r="P1124" s="213"/>
      <c r="Q1124" s="213"/>
      <c r="R1124" s="213"/>
      <c r="S1124" s="213"/>
      <c r="T1124" s="214" t="s">
        <v>1374</v>
      </c>
      <c r="U1124" s="185">
        <v>852</v>
      </c>
      <c r="V1124" s="157" t="s">
        <v>999</v>
      </c>
      <c r="W1124" s="157" t="s">
        <v>1003</v>
      </c>
    </row>
    <row r="1125" spans="1:23" ht="16" customHeight="1">
      <c r="A1125" s="210" t="s">
        <v>1375</v>
      </c>
      <c r="B1125" s="210" t="s">
        <v>1376</v>
      </c>
      <c r="C1125" s="211" t="s">
        <v>968</v>
      </c>
      <c r="D1125" s="211">
        <v>18890</v>
      </c>
      <c r="E1125" s="212">
        <v>45351</v>
      </c>
      <c r="F1125" s="213"/>
      <c r="G1125" s="213"/>
      <c r="H1125" s="213"/>
      <c r="I1125" s="214">
        <v>94637.02</v>
      </c>
      <c r="J1125" s="212">
        <v>45382</v>
      </c>
      <c r="K1125" s="211" t="s">
        <v>1371</v>
      </c>
      <c r="L1125" s="213"/>
      <c r="M1125" s="210" t="s">
        <v>1371</v>
      </c>
      <c r="N1125" s="214">
        <v>94637.02</v>
      </c>
      <c r="O1125" s="215"/>
      <c r="P1125" s="213"/>
      <c r="Q1125" s="213"/>
      <c r="R1125" s="213"/>
      <c r="S1125" s="213"/>
      <c r="T1125" s="214" t="s">
        <v>1368</v>
      </c>
      <c r="U1125" s="185">
        <v>821</v>
      </c>
      <c r="V1125" s="157" t="s">
        <v>999</v>
      </c>
      <c r="W1125" s="157" t="s">
        <v>1003</v>
      </c>
    </row>
    <row r="1126" spans="1:23" ht="16" customHeight="1">
      <c r="A1126" s="210" t="s">
        <v>1375</v>
      </c>
      <c r="B1126" s="210" t="s">
        <v>1376</v>
      </c>
      <c r="C1126" s="211" t="s">
        <v>968</v>
      </c>
      <c r="D1126" s="211">
        <v>18990</v>
      </c>
      <c r="E1126" s="212">
        <v>45382</v>
      </c>
      <c r="F1126" s="213"/>
      <c r="G1126" s="213"/>
      <c r="H1126" s="213"/>
      <c r="I1126" s="214">
        <v>96545.33</v>
      </c>
      <c r="J1126" s="212">
        <v>45412</v>
      </c>
      <c r="K1126" s="211" t="s">
        <v>1371</v>
      </c>
      <c r="L1126" s="213"/>
      <c r="M1126" s="210" t="s">
        <v>1371</v>
      </c>
      <c r="N1126" s="214">
        <v>96545.33</v>
      </c>
      <c r="O1126" s="215"/>
      <c r="P1126" s="213"/>
      <c r="Q1126" s="213"/>
      <c r="R1126" s="213"/>
      <c r="S1126" s="213"/>
      <c r="T1126" s="214" t="s">
        <v>1366</v>
      </c>
      <c r="U1126" s="185">
        <v>791</v>
      </c>
      <c r="V1126" s="157" t="s">
        <v>999</v>
      </c>
      <c r="W1126" s="157" t="s">
        <v>1003</v>
      </c>
    </row>
    <row r="1127" spans="1:23" ht="16" customHeight="1">
      <c r="A1127" s="210" t="s">
        <v>1375</v>
      </c>
      <c r="B1127" s="210" t="s">
        <v>1376</v>
      </c>
      <c r="C1127" s="211" t="s">
        <v>968</v>
      </c>
      <c r="D1127" s="211">
        <v>19095</v>
      </c>
      <c r="E1127" s="212">
        <v>45412</v>
      </c>
      <c r="F1127" s="213"/>
      <c r="G1127" s="213"/>
      <c r="H1127" s="213"/>
      <c r="I1127" s="214">
        <v>94657.71</v>
      </c>
      <c r="J1127" s="212">
        <v>45443</v>
      </c>
      <c r="K1127" s="211" t="s">
        <v>1371</v>
      </c>
      <c r="L1127" s="213"/>
      <c r="M1127" s="210" t="s">
        <v>1371</v>
      </c>
      <c r="N1127" s="214">
        <v>94657.71</v>
      </c>
      <c r="O1127" s="215"/>
      <c r="P1127" s="213"/>
      <c r="Q1127" s="213"/>
      <c r="R1127" s="213"/>
      <c r="S1127" s="213"/>
      <c r="T1127" s="214" t="s">
        <v>1368</v>
      </c>
      <c r="U1127" s="185">
        <v>760</v>
      </c>
      <c r="V1127" s="157" t="s">
        <v>999</v>
      </c>
      <c r="W1127" s="157" t="s">
        <v>1003</v>
      </c>
    </row>
    <row r="1128" spans="1:23" ht="16" customHeight="1">
      <c r="A1128" s="210" t="s">
        <v>1375</v>
      </c>
      <c r="B1128" s="210" t="s">
        <v>1376</v>
      </c>
      <c r="C1128" s="211" t="s">
        <v>968</v>
      </c>
      <c r="D1128" s="211">
        <v>19196</v>
      </c>
      <c r="E1128" s="212">
        <v>45444</v>
      </c>
      <c r="F1128" s="213"/>
      <c r="G1128" s="213"/>
      <c r="H1128" s="213"/>
      <c r="I1128" s="214">
        <v>99582.12</v>
      </c>
      <c r="J1128" s="212">
        <v>45474</v>
      </c>
      <c r="K1128" s="211" t="s">
        <v>1371</v>
      </c>
      <c r="L1128" s="213"/>
      <c r="M1128" s="210" t="s">
        <v>1371</v>
      </c>
      <c r="N1128" s="214">
        <v>99582.12</v>
      </c>
      <c r="O1128" s="215"/>
      <c r="P1128" s="213"/>
      <c r="Q1128" s="213"/>
      <c r="R1128" s="213"/>
      <c r="S1128" s="213"/>
      <c r="T1128" s="214" t="s">
        <v>1366</v>
      </c>
      <c r="U1128" s="185">
        <v>729</v>
      </c>
      <c r="V1128" s="157" t="s">
        <v>999</v>
      </c>
      <c r="W1128" s="157" t="s">
        <v>1003</v>
      </c>
    </row>
    <row r="1129" spans="1:23" ht="16" customHeight="1">
      <c r="A1129" s="210" t="s">
        <v>1375</v>
      </c>
      <c r="B1129" s="210" t="s">
        <v>1376</v>
      </c>
      <c r="C1129" s="211" t="s">
        <v>968</v>
      </c>
      <c r="D1129" s="211">
        <v>19297</v>
      </c>
      <c r="E1129" s="212">
        <v>45473</v>
      </c>
      <c r="F1129" s="213"/>
      <c r="G1129" s="213"/>
      <c r="H1129" s="213"/>
      <c r="I1129" s="214">
        <v>99685.16</v>
      </c>
      <c r="J1129" s="212">
        <v>45504</v>
      </c>
      <c r="K1129" s="211" t="s">
        <v>1371</v>
      </c>
      <c r="L1129" s="213"/>
      <c r="M1129" s="210" t="s">
        <v>1371</v>
      </c>
      <c r="N1129" s="214">
        <v>99685.16</v>
      </c>
      <c r="O1129" s="215"/>
      <c r="P1129" s="213"/>
      <c r="Q1129" s="213"/>
      <c r="R1129" s="213"/>
      <c r="S1129" s="213"/>
      <c r="T1129" s="214" t="s">
        <v>1368</v>
      </c>
      <c r="U1129" s="185">
        <v>699</v>
      </c>
      <c r="V1129" s="157" t="s">
        <v>999</v>
      </c>
      <c r="W1129" s="157" t="s">
        <v>1003</v>
      </c>
    </row>
    <row r="1130" spans="1:23" ht="16" customHeight="1">
      <c r="A1130" s="210" t="s">
        <v>1375</v>
      </c>
      <c r="B1130" s="210" t="s">
        <v>1376</v>
      </c>
      <c r="C1130" s="211" t="s">
        <v>968</v>
      </c>
      <c r="D1130" s="211">
        <v>19399</v>
      </c>
      <c r="E1130" s="212">
        <v>45504</v>
      </c>
      <c r="F1130" s="213"/>
      <c r="G1130" s="213"/>
      <c r="H1130" s="213"/>
      <c r="I1130" s="214">
        <v>96847.05</v>
      </c>
      <c r="J1130" s="212">
        <v>45535</v>
      </c>
      <c r="K1130" s="211" t="s">
        <v>1371</v>
      </c>
      <c r="L1130" s="213"/>
      <c r="M1130" s="210" t="s">
        <v>1371</v>
      </c>
      <c r="N1130" s="214">
        <v>96847.05</v>
      </c>
      <c r="O1130" s="215"/>
      <c r="P1130" s="213"/>
      <c r="Q1130" s="213"/>
      <c r="R1130" s="213"/>
      <c r="S1130" s="213"/>
      <c r="T1130" s="214" t="s">
        <v>1368</v>
      </c>
      <c r="U1130" s="185">
        <v>668</v>
      </c>
      <c r="V1130" s="157" t="s">
        <v>999</v>
      </c>
      <c r="W1130" s="157" t="s">
        <v>1003</v>
      </c>
    </row>
    <row r="1131" spans="1:23" ht="16" customHeight="1">
      <c r="A1131" s="210" t="s">
        <v>1375</v>
      </c>
      <c r="B1131" s="210" t="s">
        <v>1376</v>
      </c>
      <c r="C1131" s="211" t="s">
        <v>968</v>
      </c>
      <c r="D1131" s="211">
        <v>19501</v>
      </c>
      <c r="E1131" s="212">
        <v>45535</v>
      </c>
      <c r="F1131" s="213"/>
      <c r="G1131" s="213"/>
      <c r="H1131" s="213"/>
      <c r="I1131" s="214">
        <v>92884.03</v>
      </c>
      <c r="J1131" s="212">
        <v>45565</v>
      </c>
      <c r="K1131" s="211" t="s">
        <v>1371</v>
      </c>
      <c r="L1131" s="213"/>
      <c r="M1131" s="210" t="s">
        <v>1371</v>
      </c>
      <c r="N1131" s="214">
        <v>92884.03</v>
      </c>
      <c r="O1131" s="215"/>
      <c r="P1131" s="213"/>
      <c r="Q1131" s="213"/>
      <c r="R1131" s="213"/>
      <c r="S1131" s="213"/>
      <c r="T1131" s="214" t="s">
        <v>1366</v>
      </c>
      <c r="U1131" s="185">
        <v>638</v>
      </c>
      <c r="V1131" s="157" t="s">
        <v>999</v>
      </c>
      <c r="W1131" s="157" t="s">
        <v>1003</v>
      </c>
    </row>
    <row r="1132" spans="1:23" ht="16" customHeight="1">
      <c r="A1132" s="210" t="s">
        <v>1375</v>
      </c>
      <c r="B1132" s="210" t="s">
        <v>1376</v>
      </c>
      <c r="C1132" s="211" t="s">
        <v>968</v>
      </c>
      <c r="D1132" s="211">
        <v>19604</v>
      </c>
      <c r="E1132" s="212">
        <v>45565</v>
      </c>
      <c r="F1132" s="213"/>
      <c r="G1132" s="213"/>
      <c r="H1132" s="213"/>
      <c r="I1132" s="214">
        <v>49320.33</v>
      </c>
      <c r="J1132" s="212">
        <v>45596</v>
      </c>
      <c r="K1132" s="211" t="s">
        <v>1371</v>
      </c>
      <c r="L1132" s="213"/>
      <c r="M1132" s="210" t="s">
        <v>1371</v>
      </c>
      <c r="N1132" s="214">
        <v>49320.33</v>
      </c>
      <c r="O1132" s="215"/>
      <c r="P1132" s="213"/>
      <c r="Q1132" s="213"/>
      <c r="R1132" s="213"/>
      <c r="S1132" s="213"/>
      <c r="T1132" s="214" t="s">
        <v>1368</v>
      </c>
      <c r="U1132" s="185">
        <v>607</v>
      </c>
      <c r="V1132" s="157" t="s">
        <v>999</v>
      </c>
      <c r="W1132" s="157" t="s">
        <v>1003</v>
      </c>
    </row>
    <row r="1133" spans="1:23" ht="16" customHeight="1">
      <c r="A1133" s="210" t="s">
        <v>1375</v>
      </c>
      <c r="B1133" s="210" t="s">
        <v>1376</v>
      </c>
      <c r="C1133" s="211" t="s">
        <v>968</v>
      </c>
      <c r="D1133" s="211">
        <v>19706</v>
      </c>
      <c r="E1133" s="212">
        <v>45596</v>
      </c>
      <c r="F1133" s="213"/>
      <c r="G1133" s="213"/>
      <c r="H1133" s="213"/>
      <c r="I1133" s="214">
        <v>41262.36</v>
      </c>
      <c r="J1133" s="212">
        <v>45626</v>
      </c>
      <c r="K1133" s="211" t="s">
        <v>1371</v>
      </c>
      <c r="L1133" s="213"/>
      <c r="M1133" s="210" t="s">
        <v>1371</v>
      </c>
      <c r="N1133" s="214">
        <v>41262.36</v>
      </c>
      <c r="O1133" s="215"/>
      <c r="P1133" s="213"/>
      <c r="Q1133" s="213"/>
      <c r="R1133" s="213"/>
      <c r="S1133" s="213"/>
      <c r="T1133" s="214" t="s">
        <v>1366</v>
      </c>
      <c r="U1133" s="185">
        <v>577</v>
      </c>
      <c r="V1133" s="157" t="s">
        <v>999</v>
      </c>
      <c r="W1133" s="157" t="s">
        <v>1003</v>
      </c>
    </row>
    <row r="1134" spans="1:23" ht="16" customHeight="1">
      <c r="A1134" s="210" t="s">
        <v>1375</v>
      </c>
      <c r="B1134" s="210" t="s">
        <v>1376</v>
      </c>
      <c r="C1134" s="211" t="s">
        <v>968</v>
      </c>
      <c r="D1134" s="211">
        <v>19811</v>
      </c>
      <c r="E1134" s="212">
        <v>45626</v>
      </c>
      <c r="F1134" s="213"/>
      <c r="G1134" s="213"/>
      <c r="H1134" s="213"/>
      <c r="I1134" s="214">
        <v>57385.29</v>
      </c>
      <c r="J1134" s="212">
        <v>45656</v>
      </c>
      <c r="K1134" s="211" t="s">
        <v>1371</v>
      </c>
      <c r="L1134" s="213"/>
      <c r="M1134" s="210" t="s">
        <v>1371</v>
      </c>
      <c r="N1134" s="214">
        <v>57385.29</v>
      </c>
      <c r="O1134" s="215"/>
      <c r="P1134" s="213"/>
      <c r="Q1134" s="213"/>
      <c r="R1134" s="213"/>
      <c r="S1134" s="213"/>
      <c r="T1134" s="214" t="s">
        <v>1366</v>
      </c>
      <c r="U1134" s="185">
        <v>547</v>
      </c>
      <c r="V1134" s="157" t="s">
        <v>999</v>
      </c>
      <c r="W1134" s="157" t="s">
        <v>1003</v>
      </c>
    </row>
    <row r="1135" spans="1:23" ht="16" customHeight="1">
      <c r="A1135" s="210" t="s">
        <v>1375</v>
      </c>
      <c r="B1135" s="210" t="s">
        <v>1376</v>
      </c>
      <c r="C1135" s="211" t="s">
        <v>968</v>
      </c>
      <c r="D1135" s="211">
        <v>19957</v>
      </c>
      <c r="E1135" s="212">
        <v>45656</v>
      </c>
      <c r="F1135" s="213"/>
      <c r="G1135" s="213"/>
      <c r="H1135" s="213"/>
      <c r="I1135" s="214">
        <v>59698.81</v>
      </c>
      <c r="J1135" s="212">
        <v>45688</v>
      </c>
      <c r="K1135" s="211" t="s">
        <v>1371</v>
      </c>
      <c r="L1135" s="213"/>
      <c r="M1135" s="210" t="s">
        <v>1371</v>
      </c>
      <c r="N1135" s="214">
        <v>59698.81</v>
      </c>
      <c r="O1135" s="215"/>
      <c r="P1135" s="213"/>
      <c r="Q1135" s="213"/>
      <c r="R1135" s="213"/>
      <c r="S1135" s="213"/>
      <c r="T1135" s="214" t="s">
        <v>1377</v>
      </c>
      <c r="U1135" s="185">
        <v>515</v>
      </c>
      <c r="V1135" s="157" t="s">
        <v>999</v>
      </c>
      <c r="W1135" s="157" t="s">
        <v>1003</v>
      </c>
    </row>
    <row r="1136" spans="1:23" ht="16" customHeight="1">
      <c r="A1136" s="210" t="s">
        <v>1375</v>
      </c>
      <c r="B1136" s="210" t="s">
        <v>1376</v>
      </c>
      <c r="C1136" s="211" t="s">
        <v>968</v>
      </c>
      <c r="D1136" s="211">
        <v>20057</v>
      </c>
      <c r="E1136" s="212">
        <v>45688</v>
      </c>
      <c r="F1136" s="213"/>
      <c r="G1136" s="213"/>
      <c r="H1136" s="213"/>
      <c r="I1136" s="214">
        <v>49740.82</v>
      </c>
      <c r="J1136" s="212">
        <v>45716</v>
      </c>
      <c r="K1136" s="211" t="s">
        <v>1371</v>
      </c>
      <c r="L1136" s="213"/>
      <c r="M1136" s="210" t="s">
        <v>1371</v>
      </c>
      <c r="N1136" s="214">
        <v>49740.82</v>
      </c>
      <c r="O1136" s="215"/>
      <c r="P1136" s="213"/>
      <c r="Q1136" s="213"/>
      <c r="R1136" s="213"/>
      <c r="S1136" s="213"/>
      <c r="T1136" s="214" t="s">
        <v>1372</v>
      </c>
      <c r="U1136" s="185">
        <v>487</v>
      </c>
      <c r="V1136" s="157" t="s">
        <v>999</v>
      </c>
      <c r="W1136" s="157" t="s">
        <v>1003</v>
      </c>
    </row>
    <row r="1137" spans="1:23" ht="16" customHeight="1">
      <c r="A1137" s="210" t="s">
        <v>1375</v>
      </c>
      <c r="B1137" s="210" t="s">
        <v>1376</v>
      </c>
      <c r="C1137" s="211" t="s">
        <v>968</v>
      </c>
      <c r="D1137" s="211">
        <v>20229</v>
      </c>
      <c r="E1137" s="212">
        <v>45734</v>
      </c>
      <c r="F1137" s="213"/>
      <c r="G1137" s="213"/>
      <c r="H1137" s="213"/>
      <c r="I1137" s="214">
        <v>49740.82</v>
      </c>
      <c r="J1137" s="212">
        <v>45764</v>
      </c>
      <c r="K1137" s="211" t="s">
        <v>1371</v>
      </c>
      <c r="L1137" s="213"/>
      <c r="M1137" s="210" t="s">
        <v>1371</v>
      </c>
      <c r="N1137" s="214">
        <v>49740.82</v>
      </c>
      <c r="O1137" s="215"/>
      <c r="P1137" s="213"/>
      <c r="Q1137" s="213"/>
      <c r="R1137" s="213"/>
      <c r="S1137" s="213"/>
      <c r="T1137" s="214" t="s">
        <v>1366</v>
      </c>
      <c r="U1137" s="185">
        <v>439</v>
      </c>
      <c r="V1137" s="157" t="s">
        <v>999</v>
      </c>
      <c r="W1137" s="157" t="s">
        <v>1003</v>
      </c>
    </row>
    <row r="1138" spans="1:23" ht="16" customHeight="1">
      <c r="A1138" s="210" t="s">
        <v>1375</v>
      </c>
      <c r="B1138" s="210" t="s">
        <v>1376</v>
      </c>
      <c r="C1138" s="211" t="s">
        <v>968</v>
      </c>
      <c r="D1138" s="211">
        <v>20297</v>
      </c>
      <c r="E1138" s="212">
        <v>45748</v>
      </c>
      <c r="F1138" s="213"/>
      <c r="G1138" s="213"/>
      <c r="H1138" s="213"/>
      <c r="I1138" s="214">
        <v>46555.56</v>
      </c>
      <c r="J1138" s="212">
        <v>45777</v>
      </c>
      <c r="K1138" s="211" t="s">
        <v>1371</v>
      </c>
      <c r="L1138" s="213"/>
      <c r="M1138" s="210" t="s">
        <v>1371</v>
      </c>
      <c r="N1138" s="214">
        <v>46555.56</v>
      </c>
      <c r="O1138" s="215"/>
      <c r="P1138" s="213"/>
      <c r="Q1138" s="213"/>
      <c r="R1138" s="213"/>
      <c r="S1138" s="213"/>
      <c r="T1138" s="214" t="s">
        <v>1374</v>
      </c>
      <c r="U1138" s="185">
        <v>426</v>
      </c>
      <c r="V1138" s="157" t="s">
        <v>999</v>
      </c>
      <c r="W1138" s="157" t="s">
        <v>1003</v>
      </c>
    </row>
    <row r="1139" spans="1:23" ht="16" customHeight="1">
      <c r="A1139" s="210" t="s">
        <v>1375</v>
      </c>
      <c r="B1139" s="210" t="s">
        <v>1376</v>
      </c>
      <c r="C1139" s="211" t="s">
        <v>968</v>
      </c>
      <c r="D1139" s="211">
        <v>20409</v>
      </c>
      <c r="E1139" s="212">
        <v>45777</v>
      </c>
      <c r="F1139" s="213"/>
      <c r="G1139" s="213"/>
      <c r="H1139" s="213"/>
      <c r="I1139" s="214">
        <v>47870.19</v>
      </c>
      <c r="J1139" s="212">
        <v>45808</v>
      </c>
      <c r="K1139" s="211" t="s">
        <v>1371</v>
      </c>
      <c r="L1139" s="213"/>
      <c r="M1139" s="210" t="s">
        <v>1371</v>
      </c>
      <c r="N1139" s="214">
        <v>47870.19</v>
      </c>
      <c r="O1139" s="215"/>
      <c r="P1139" s="213"/>
      <c r="Q1139" s="213"/>
      <c r="R1139" s="213"/>
      <c r="S1139" s="213"/>
      <c r="T1139" s="214" t="s">
        <v>1368</v>
      </c>
      <c r="U1139" s="185">
        <v>395</v>
      </c>
      <c r="V1139" s="157" t="s">
        <v>999</v>
      </c>
      <c r="W1139" s="157" t="s">
        <v>1003</v>
      </c>
    </row>
    <row r="1140" spans="1:23" ht="16" customHeight="1">
      <c r="A1140" s="210" t="s">
        <v>1375</v>
      </c>
      <c r="B1140" s="210" t="s">
        <v>1376</v>
      </c>
      <c r="C1140" s="211" t="s">
        <v>968</v>
      </c>
      <c r="D1140" s="211">
        <v>20523</v>
      </c>
      <c r="E1140" s="212">
        <v>45807</v>
      </c>
      <c r="F1140" s="213"/>
      <c r="G1140" s="213"/>
      <c r="H1140" s="213"/>
      <c r="I1140" s="214">
        <v>50464.51</v>
      </c>
      <c r="J1140" s="212">
        <v>45838</v>
      </c>
      <c r="K1140" s="211" t="s">
        <v>1371</v>
      </c>
      <c r="L1140" s="213"/>
      <c r="M1140" s="210" t="s">
        <v>1371</v>
      </c>
      <c r="N1140" s="214">
        <v>50464.51</v>
      </c>
      <c r="O1140" s="215"/>
      <c r="P1140" s="213"/>
      <c r="Q1140" s="213"/>
      <c r="R1140" s="213"/>
      <c r="S1140" s="213"/>
      <c r="T1140" s="214" t="s">
        <v>1368</v>
      </c>
      <c r="U1140" s="185">
        <v>365</v>
      </c>
      <c r="V1140" s="157" t="s">
        <v>998</v>
      </c>
      <c r="W1140" s="157" t="s">
        <v>1003</v>
      </c>
    </row>
    <row r="1141" spans="1:23" ht="16" customHeight="1">
      <c r="A1141" s="210" t="s">
        <v>1375</v>
      </c>
      <c r="B1141" s="210" t="s">
        <v>1376</v>
      </c>
      <c r="C1141" s="211" t="s">
        <v>968</v>
      </c>
      <c r="D1141" s="211">
        <v>20640</v>
      </c>
      <c r="E1141" s="212">
        <v>45838</v>
      </c>
      <c r="F1141" s="213"/>
      <c r="G1141" s="213"/>
      <c r="H1141" s="213"/>
      <c r="I1141" s="214">
        <v>54478.400000000001</v>
      </c>
      <c r="J1141" s="212">
        <v>45869</v>
      </c>
      <c r="K1141" s="211" t="s">
        <v>1371</v>
      </c>
      <c r="L1141" s="213"/>
      <c r="M1141" s="210" t="s">
        <v>1371</v>
      </c>
      <c r="N1141" s="214">
        <v>54478.400000000001</v>
      </c>
      <c r="O1141" s="215"/>
      <c r="P1141" s="213"/>
      <c r="Q1141" s="213"/>
      <c r="R1141" s="213"/>
      <c r="S1141" s="213"/>
      <c r="T1141" s="214" t="s">
        <v>1368</v>
      </c>
      <c r="U1141" s="185">
        <v>334</v>
      </c>
      <c r="V1141" s="157" t="s">
        <v>998</v>
      </c>
      <c r="W1141" s="157" t="s">
        <v>1003</v>
      </c>
    </row>
    <row r="1142" spans="1:23" ht="16" customHeight="1">
      <c r="A1142" s="210" t="s">
        <v>1375</v>
      </c>
      <c r="B1142" s="210" t="s">
        <v>1376</v>
      </c>
      <c r="C1142" s="211" t="s">
        <v>968</v>
      </c>
      <c r="D1142" s="211">
        <v>20778</v>
      </c>
      <c r="E1142" s="212">
        <v>45869</v>
      </c>
      <c r="F1142" s="213"/>
      <c r="G1142" s="213"/>
      <c r="H1142" s="213"/>
      <c r="I1142" s="214">
        <v>50200.03</v>
      </c>
      <c r="J1142" s="212">
        <v>45898</v>
      </c>
      <c r="K1142" s="211" t="s">
        <v>1371</v>
      </c>
      <c r="L1142" s="213"/>
      <c r="M1142" s="210" t="s">
        <v>1371</v>
      </c>
      <c r="N1142" s="214">
        <v>50200.03</v>
      </c>
      <c r="O1142" s="215"/>
      <c r="P1142" s="213"/>
      <c r="Q1142" s="213"/>
      <c r="R1142" s="213"/>
      <c r="S1142" s="213"/>
      <c r="T1142" s="214" t="s">
        <v>1374</v>
      </c>
      <c r="U1142" s="185">
        <v>305</v>
      </c>
      <c r="V1142" s="157" t="s">
        <v>998</v>
      </c>
      <c r="W1142" s="157" t="s">
        <v>1003</v>
      </c>
    </row>
    <row r="1143" spans="1:23" ht="16" customHeight="1">
      <c r="A1143" s="210" t="s">
        <v>1375</v>
      </c>
      <c r="B1143" s="210" t="s">
        <v>1376</v>
      </c>
      <c r="C1143" s="211" t="s">
        <v>968</v>
      </c>
      <c r="D1143" s="211">
        <v>20896</v>
      </c>
      <c r="E1143" s="212">
        <v>45898</v>
      </c>
      <c r="F1143" s="213"/>
      <c r="G1143" s="213"/>
      <c r="H1143" s="213"/>
      <c r="I1143" s="214">
        <v>54352.19</v>
      </c>
      <c r="J1143" s="212">
        <v>45930</v>
      </c>
      <c r="K1143" s="211" t="s">
        <v>1371</v>
      </c>
      <c r="L1143" s="213"/>
      <c r="M1143" s="210" t="s">
        <v>1371</v>
      </c>
      <c r="N1143" s="214">
        <v>54352.19</v>
      </c>
      <c r="O1143" s="215"/>
      <c r="P1143" s="213"/>
      <c r="Q1143" s="213"/>
      <c r="R1143" s="213"/>
      <c r="S1143" s="213"/>
      <c r="T1143" s="214" t="s">
        <v>1377</v>
      </c>
      <c r="U1143" s="185">
        <v>273</v>
      </c>
      <c r="V1143" s="157" t="s">
        <v>998</v>
      </c>
      <c r="W1143" s="157" t="s">
        <v>1003</v>
      </c>
    </row>
    <row r="1144" spans="1:23" ht="16" customHeight="1">
      <c r="A1144" s="210" t="s">
        <v>1375</v>
      </c>
      <c r="B1144" s="210" t="s">
        <v>1376</v>
      </c>
      <c r="C1144" s="211" t="s">
        <v>968</v>
      </c>
      <c r="D1144" s="211">
        <v>21018</v>
      </c>
      <c r="E1144" s="212">
        <v>45930</v>
      </c>
      <c r="F1144" s="213"/>
      <c r="G1144" s="213"/>
      <c r="H1144" s="213"/>
      <c r="I1144" s="214">
        <v>47321.599999999999</v>
      </c>
      <c r="J1144" s="212">
        <v>45961</v>
      </c>
      <c r="K1144" s="211" t="s">
        <v>1371</v>
      </c>
      <c r="L1144" s="213"/>
      <c r="M1144" s="210" t="s">
        <v>1371</v>
      </c>
      <c r="N1144" s="214">
        <v>47321.599999999999</v>
      </c>
      <c r="O1144" s="215"/>
      <c r="P1144" s="213"/>
      <c r="Q1144" s="213"/>
      <c r="R1144" s="213"/>
      <c r="S1144" s="213"/>
      <c r="T1144" s="214" t="s">
        <v>1368</v>
      </c>
      <c r="U1144" s="185">
        <v>242</v>
      </c>
      <c r="V1144" s="157" t="s">
        <v>998</v>
      </c>
      <c r="W1144" s="157" t="s">
        <v>1003</v>
      </c>
    </row>
    <row r="1145" spans="1:23" ht="16" customHeight="1">
      <c r="A1145" s="210" t="s">
        <v>1375</v>
      </c>
      <c r="B1145" s="210" t="s">
        <v>1376</v>
      </c>
      <c r="C1145" s="211" t="s">
        <v>968</v>
      </c>
      <c r="D1145" s="211">
        <v>21141</v>
      </c>
      <c r="E1145" s="212">
        <v>45961</v>
      </c>
      <c r="F1145" s="213"/>
      <c r="G1145" s="213"/>
      <c r="H1145" s="213"/>
      <c r="I1145" s="214">
        <v>38217.14</v>
      </c>
      <c r="J1145" s="212">
        <v>45989</v>
      </c>
      <c r="K1145" s="211" t="s">
        <v>1371</v>
      </c>
      <c r="L1145" s="213"/>
      <c r="M1145" s="210" t="s">
        <v>1371</v>
      </c>
      <c r="N1145" s="214">
        <v>38217.14</v>
      </c>
      <c r="O1145" s="215"/>
      <c r="P1145" s="213"/>
      <c r="Q1145" s="213"/>
      <c r="R1145" s="213"/>
      <c r="S1145" s="213"/>
      <c r="T1145" s="214" t="s">
        <v>1372</v>
      </c>
      <c r="U1145" s="185">
        <v>214</v>
      </c>
      <c r="V1145" s="157" t="s">
        <v>998</v>
      </c>
      <c r="W1145" s="157" t="s">
        <v>1003</v>
      </c>
    </row>
    <row r="1146" spans="1:23" ht="16" customHeight="1">
      <c r="A1146" s="210" t="s">
        <v>1375</v>
      </c>
      <c r="B1146" s="210" t="s">
        <v>1376</v>
      </c>
      <c r="C1146" s="211" t="s">
        <v>968</v>
      </c>
      <c r="D1146" s="211">
        <v>21264</v>
      </c>
      <c r="E1146" s="212">
        <v>45989</v>
      </c>
      <c r="F1146" s="213"/>
      <c r="G1146" s="213"/>
      <c r="H1146" s="213"/>
      <c r="I1146" s="214">
        <v>47047.96</v>
      </c>
      <c r="J1146" s="212">
        <v>46021</v>
      </c>
      <c r="K1146" s="211" t="s">
        <v>1371</v>
      </c>
      <c r="L1146" s="213"/>
      <c r="M1146" s="210" t="s">
        <v>1371</v>
      </c>
      <c r="N1146" s="214">
        <v>47047.96</v>
      </c>
      <c r="O1146" s="215"/>
      <c r="P1146" s="213"/>
      <c r="Q1146" s="213"/>
      <c r="R1146" s="213"/>
      <c r="S1146" s="213"/>
      <c r="T1146" s="214" t="s">
        <v>1377</v>
      </c>
      <c r="U1146" s="185">
        <v>182</v>
      </c>
      <c r="V1146" s="157" t="s">
        <v>998</v>
      </c>
      <c r="W1146" s="157" t="s">
        <v>1003</v>
      </c>
    </row>
    <row r="1147" spans="1:23" ht="16" customHeight="1">
      <c r="A1147" s="210" t="s">
        <v>1375</v>
      </c>
      <c r="B1147" s="210" t="s">
        <v>1376</v>
      </c>
      <c r="C1147" s="211" t="s">
        <v>968</v>
      </c>
      <c r="D1147" s="211">
        <v>21385</v>
      </c>
      <c r="E1147" s="212">
        <v>46021</v>
      </c>
      <c r="F1147" s="213"/>
      <c r="G1147" s="213"/>
      <c r="H1147" s="213"/>
      <c r="I1147" s="214">
        <v>44418.6</v>
      </c>
      <c r="J1147" s="212">
        <v>46052</v>
      </c>
      <c r="K1147" s="211" t="s">
        <v>1371</v>
      </c>
      <c r="L1147" s="213"/>
      <c r="M1147" s="210" t="s">
        <v>1371</v>
      </c>
      <c r="N1147" s="214">
        <v>44418.6</v>
      </c>
      <c r="O1147" s="215"/>
      <c r="P1147" s="213"/>
      <c r="Q1147" s="213"/>
      <c r="R1147" s="213"/>
      <c r="S1147" s="213"/>
      <c r="T1147" s="214" t="s">
        <v>1368</v>
      </c>
      <c r="U1147" s="185">
        <v>151</v>
      </c>
      <c r="V1147" s="157" t="s">
        <v>997</v>
      </c>
      <c r="W1147" s="157" t="s">
        <v>1003</v>
      </c>
    </row>
    <row r="1148" spans="1:23" ht="16" customHeight="1">
      <c r="A1148" s="210" t="s">
        <v>1375</v>
      </c>
      <c r="B1148" s="210" t="s">
        <v>1376</v>
      </c>
      <c r="C1148" s="211" t="s">
        <v>968</v>
      </c>
      <c r="D1148" s="211">
        <v>21494</v>
      </c>
      <c r="E1148" s="212">
        <v>46052</v>
      </c>
      <c r="F1148" s="213"/>
      <c r="G1148" s="213"/>
      <c r="H1148" s="213"/>
      <c r="I1148" s="214">
        <v>44460.14</v>
      </c>
      <c r="J1148" s="212">
        <v>46080</v>
      </c>
      <c r="K1148" s="211" t="s">
        <v>1371</v>
      </c>
      <c r="L1148" s="213"/>
      <c r="M1148" s="210" t="s">
        <v>1371</v>
      </c>
      <c r="N1148" s="214">
        <v>44460.14</v>
      </c>
      <c r="O1148" s="215"/>
      <c r="P1148" s="213"/>
      <c r="Q1148" s="213"/>
      <c r="R1148" s="213"/>
      <c r="S1148" s="213"/>
      <c r="T1148" s="214" t="s">
        <v>1372</v>
      </c>
      <c r="U1148" s="185">
        <v>123</v>
      </c>
      <c r="V1148" s="157" t="s">
        <v>996</v>
      </c>
      <c r="W1148" s="157" t="s">
        <v>1003</v>
      </c>
    </row>
    <row r="1149" spans="1:23" ht="16" customHeight="1">
      <c r="A1149" s="210" t="s">
        <v>1375</v>
      </c>
      <c r="B1149" s="210" t="s">
        <v>1376</v>
      </c>
      <c r="C1149" s="211" t="s">
        <v>968</v>
      </c>
      <c r="D1149" s="211">
        <v>21716</v>
      </c>
      <c r="E1149" s="212">
        <v>46082</v>
      </c>
      <c r="F1149" s="213"/>
      <c r="G1149" s="213"/>
      <c r="H1149" s="213"/>
      <c r="I1149" s="214">
        <v>44958.79</v>
      </c>
      <c r="J1149" s="212">
        <v>46112</v>
      </c>
      <c r="K1149" s="211" t="s">
        <v>1371</v>
      </c>
      <c r="L1149" s="213"/>
      <c r="M1149" s="210" t="s">
        <v>1371</v>
      </c>
      <c r="N1149" s="214">
        <v>44958.79</v>
      </c>
      <c r="O1149" s="215"/>
      <c r="P1149" s="213"/>
      <c r="Q1149" s="213"/>
      <c r="R1149" s="213"/>
      <c r="S1149" s="213"/>
      <c r="T1149" s="214" t="s">
        <v>1366</v>
      </c>
      <c r="U1149" s="185">
        <v>91</v>
      </c>
      <c r="V1149" s="157" t="s">
        <v>995</v>
      </c>
      <c r="W1149" s="157" t="s">
        <v>1003</v>
      </c>
    </row>
    <row r="1150" spans="1:23" ht="16" customHeight="1">
      <c r="A1150" s="210" t="s">
        <v>1375</v>
      </c>
      <c r="B1150" s="210" t="s">
        <v>1376</v>
      </c>
      <c r="C1150" s="211" t="s">
        <v>968</v>
      </c>
      <c r="D1150" s="211">
        <v>21827</v>
      </c>
      <c r="E1150" s="212">
        <v>46113</v>
      </c>
      <c r="F1150" s="213"/>
      <c r="G1150" s="213"/>
      <c r="H1150" s="213"/>
      <c r="I1150" s="214">
        <v>41842.78</v>
      </c>
      <c r="J1150" s="212">
        <v>46142</v>
      </c>
      <c r="K1150" s="211" t="s">
        <v>1371</v>
      </c>
      <c r="L1150" s="213"/>
      <c r="M1150" s="210" t="s">
        <v>1371</v>
      </c>
      <c r="N1150" s="214">
        <v>41842.78</v>
      </c>
      <c r="O1150" s="215"/>
      <c r="P1150" s="213"/>
      <c r="Q1150" s="213"/>
      <c r="R1150" s="213"/>
      <c r="S1150" s="213"/>
      <c r="T1150" s="214" t="s">
        <v>1374</v>
      </c>
      <c r="U1150" s="185">
        <v>61</v>
      </c>
      <c r="V1150" s="157" t="s">
        <v>994</v>
      </c>
      <c r="W1150" s="157" t="s">
        <v>1003</v>
      </c>
    </row>
    <row r="1151" spans="1:23" ht="16" customHeight="1">
      <c r="A1151" s="210" t="s">
        <v>1375</v>
      </c>
      <c r="B1151" s="210" t="s">
        <v>1376</v>
      </c>
      <c r="C1151" s="211" t="s">
        <v>968</v>
      </c>
      <c r="D1151" s="211">
        <v>21937</v>
      </c>
      <c r="E1151" s="212">
        <v>46143</v>
      </c>
      <c r="F1151" s="213"/>
      <c r="G1151" s="213"/>
      <c r="H1151" s="213"/>
      <c r="I1151" s="214">
        <v>53924.19</v>
      </c>
      <c r="J1151" s="212">
        <v>46171</v>
      </c>
      <c r="K1151" s="211" t="s">
        <v>1371</v>
      </c>
      <c r="L1151" s="213"/>
      <c r="M1151" s="210" t="s">
        <v>1371</v>
      </c>
      <c r="N1151" s="214">
        <v>53924.19</v>
      </c>
      <c r="O1151" s="215"/>
      <c r="P1151" s="213"/>
      <c r="Q1151" s="213"/>
      <c r="R1151" s="213"/>
      <c r="S1151" s="213"/>
      <c r="T1151" s="214" t="s">
        <v>1372</v>
      </c>
      <c r="U1151" s="185">
        <v>32</v>
      </c>
      <c r="V1151" s="157" t="s">
        <v>993</v>
      </c>
      <c r="W1151" s="157" t="s">
        <v>1003</v>
      </c>
    </row>
    <row r="1152" spans="1:23" ht="16" customHeight="1">
      <c r="A1152" s="210" t="s">
        <v>1375</v>
      </c>
      <c r="B1152" s="210" t="s">
        <v>1376</v>
      </c>
      <c r="C1152" s="211" t="s">
        <v>968</v>
      </c>
      <c r="D1152" s="211">
        <v>22050</v>
      </c>
      <c r="E1152" s="212">
        <v>46174</v>
      </c>
      <c r="F1152" s="213"/>
      <c r="G1152" s="213"/>
      <c r="H1152" s="213"/>
      <c r="I1152" s="214">
        <v>53347.76</v>
      </c>
      <c r="J1152" s="212">
        <v>46203</v>
      </c>
      <c r="K1152" s="211" t="s">
        <v>1371</v>
      </c>
      <c r="L1152" s="213"/>
      <c r="M1152" s="210" t="s">
        <v>1371</v>
      </c>
      <c r="N1152" s="214">
        <v>53347.76</v>
      </c>
      <c r="O1152" s="215"/>
      <c r="P1152" s="213"/>
      <c r="Q1152" s="213"/>
      <c r="R1152" s="213"/>
      <c r="S1152" s="213"/>
      <c r="T1152" s="214" t="s">
        <v>1374</v>
      </c>
      <c r="U1152" s="185">
        <v>1</v>
      </c>
      <c r="V1152" s="157" t="s">
        <v>992</v>
      </c>
      <c r="W1152" s="157" t="s">
        <v>1003</v>
      </c>
    </row>
    <row r="1153" spans="1:23" ht="16" hidden="1" customHeight="1">
      <c r="A1153" s="210" t="s">
        <v>825</v>
      </c>
      <c r="B1153" s="210" t="s">
        <v>1378</v>
      </c>
      <c r="C1153" s="211" t="s">
        <v>972</v>
      </c>
      <c r="D1153" s="211">
        <v>8471</v>
      </c>
      <c r="E1153" s="212">
        <v>46176</v>
      </c>
      <c r="F1153" s="211" t="s">
        <v>1784</v>
      </c>
      <c r="G1153" s="211" t="s">
        <v>1784</v>
      </c>
      <c r="H1153" s="216">
        <v>46174</v>
      </c>
      <c r="I1153" s="214">
        <v>17809.88</v>
      </c>
      <c r="J1153" s="212">
        <v>46206</v>
      </c>
      <c r="K1153" s="211" t="s">
        <v>1784</v>
      </c>
      <c r="L1153" s="211" t="s">
        <v>1785</v>
      </c>
      <c r="M1153" s="210" t="s">
        <v>1786</v>
      </c>
      <c r="N1153" s="214">
        <v>17809.88</v>
      </c>
      <c r="O1153" s="217">
        <v>46174</v>
      </c>
      <c r="P1153" s="213"/>
      <c r="Q1153" s="213"/>
      <c r="R1153" s="214" t="s">
        <v>1787</v>
      </c>
      <c r="S1153" s="213"/>
      <c r="T1153" s="214" t="s">
        <v>1366</v>
      </c>
      <c r="U1153" s="185">
        <v>0</v>
      </c>
      <c r="V1153" s="157" t="s">
        <v>991</v>
      </c>
      <c r="W1153" s="157" t="s">
        <v>1002</v>
      </c>
    </row>
    <row r="1154" spans="1:23" ht="16" hidden="1" customHeight="1">
      <c r="A1154" s="210" t="s">
        <v>1847</v>
      </c>
      <c r="B1154" s="210" t="s">
        <v>1848</v>
      </c>
      <c r="C1154" s="211" t="s">
        <v>972</v>
      </c>
      <c r="D1154" s="211">
        <v>8530</v>
      </c>
      <c r="E1154" s="212">
        <v>46176</v>
      </c>
      <c r="F1154" s="211" t="s">
        <v>2135</v>
      </c>
      <c r="G1154" s="211" t="s">
        <v>2135</v>
      </c>
      <c r="H1154" s="216">
        <v>46174</v>
      </c>
      <c r="I1154" s="214">
        <v>15669.34</v>
      </c>
      <c r="J1154" s="212">
        <v>46206</v>
      </c>
      <c r="K1154" s="211" t="s">
        <v>2135</v>
      </c>
      <c r="L1154" s="211" t="s">
        <v>2136</v>
      </c>
      <c r="M1154" s="210" t="s">
        <v>2137</v>
      </c>
      <c r="N1154" s="214">
        <v>15669.34</v>
      </c>
      <c r="O1154" s="217">
        <v>46174</v>
      </c>
      <c r="P1154" s="213"/>
      <c r="Q1154" s="213"/>
      <c r="R1154" s="214" t="s">
        <v>2138</v>
      </c>
      <c r="S1154" s="213"/>
      <c r="T1154" s="214" t="s">
        <v>1366</v>
      </c>
      <c r="U1154" s="185">
        <v>0</v>
      </c>
      <c r="V1154" s="157" t="s">
        <v>991</v>
      </c>
      <c r="W1154" s="157" t="s">
        <v>1002</v>
      </c>
    </row>
    <row r="1155" spans="1:23" ht="16" customHeight="1">
      <c r="A1155" s="210" t="s">
        <v>6758</v>
      </c>
      <c r="B1155" s="210" t="s">
        <v>6759</v>
      </c>
      <c r="C1155" s="211" t="s">
        <v>968</v>
      </c>
      <c r="D1155" s="211">
        <v>22093</v>
      </c>
      <c r="E1155" s="212">
        <v>46174</v>
      </c>
      <c r="F1155" s="213"/>
      <c r="G1155" s="213"/>
      <c r="H1155" s="213"/>
      <c r="I1155" s="214">
        <v>5966.41</v>
      </c>
      <c r="J1155" s="212">
        <v>46203</v>
      </c>
      <c r="K1155" s="211" t="s">
        <v>1371</v>
      </c>
      <c r="L1155" s="213"/>
      <c r="M1155" s="210" t="s">
        <v>1371</v>
      </c>
      <c r="N1155" s="214">
        <v>5966.41</v>
      </c>
      <c r="O1155" s="215"/>
      <c r="P1155" s="213"/>
      <c r="Q1155" s="213"/>
      <c r="R1155" s="213"/>
      <c r="S1155" s="213"/>
      <c r="T1155" s="214" t="s">
        <v>1374</v>
      </c>
      <c r="U1155" s="185">
        <v>1</v>
      </c>
      <c r="V1155" s="157" t="s">
        <v>992</v>
      </c>
      <c r="W1155" s="157" t="s">
        <v>1003</v>
      </c>
    </row>
    <row r="1156" spans="1:23" ht="16" customHeight="1">
      <c r="A1156" s="210" t="s">
        <v>923</v>
      </c>
      <c r="B1156" s="210" t="s">
        <v>1379</v>
      </c>
      <c r="C1156" s="211" t="s">
        <v>968</v>
      </c>
      <c r="D1156" s="211">
        <v>21337</v>
      </c>
      <c r="E1156" s="212">
        <v>46021</v>
      </c>
      <c r="F1156" s="213"/>
      <c r="G1156" s="213"/>
      <c r="H1156" s="213"/>
      <c r="I1156" s="214">
        <v>11515.88</v>
      </c>
      <c r="J1156" s="212">
        <v>46052</v>
      </c>
      <c r="K1156" s="211" t="s">
        <v>1371</v>
      </c>
      <c r="L1156" s="213"/>
      <c r="M1156" s="210" t="s">
        <v>1371</v>
      </c>
      <c r="N1156" s="214">
        <v>11515.88</v>
      </c>
      <c r="O1156" s="215"/>
      <c r="P1156" s="213"/>
      <c r="Q1156" s="213"/>
      <c r="R1156" s="213"/>
      <c r="S1156" s="213"/>
      <c r="T1156" s="214" t="s">
        <v>1368</v>
      </c>
      <c r="U1156" s="185">
        <v>151</v>
      </c>
      <c r="V1156" s="157" t="s">
        <v>997</v>
      </c>
      <c r="W1156" s="157" t="s">
        <v>1003</v>
      </c>
    </row>
    <row r="1157" spans="1:23" ht="16" customHeight="1">
      <c r="A1157" s="210" t="s">
        <v>923</v>
      </c>
      <c r="B1157" s="210" t="s">
        <v>1379</v>
      </c>
      <c r="C1157" s="211" t="s">
        <v>968</v>
      </c>
      <c r="D1157" s="211">
        <v>21762</v>
      </c>
      <c r="E1157" s="212">
        <v>46113</v>
      </c>
      <c r="F1157" s="213"/>
      <c r="G1157" s="213"/>
      <c r="H1157" s="213"/>
      <c r="I1157" s="214">
        <v>13313.49</v>
      </c>
      <c r="J1157" s="212">
        <v>46142</v>
      </c>
      <c r="K1157" s="211" t="s">
        <v>1371</v>
      </c>
      <c r="L1157" s="213"/>
      <c r="M1157" s="210" t="s">
        <v>1371</v>
      </c>
      <c r="N1157" s="214">
        <v>13313.49</v>
      </c>
      <c r="O1157" s="215"/>
      <c r="P1157" s="213"/>
      <c r="Q1157" s="213"/>
      <c r="R1157" s="213"/>
      <c r="S1157" s="213"/>
      <c r="T1157" s="214" t="s">
        <v>1374</v>
      </c>
      <c r="U1157" s="185">
        <v>61</v>
      </c>
      <c r="V1157" s="157" t="s">
        <v>994</v>
      </c>
      <c r="W1157" s="157" t="s">
        <v>1003</v>
      </c>
    </row>
    <row r="1158" spans="1:23" ht="16" customHeight="1">
      <c r="A1158" s="210" t="s">
        <v>923</v>
      </c>
      <c r="B1158" s="210" t="s">
        <v>1379</v>
      </c>
      <c r="C1158" s="211" t="s">
        <v>968</v>
      </c>
      <c r="D1158" s="211">
        <v>21763</v>
      </c>
      <c r="E1158" s="212">
        <v>46113</v>
      </c>
      <c r="F1158" s="213"/>
      <c r="G1158" s="213"/>
      <c r="H1158" s="213"/>
      <c r="I1158" s="214">
        <v>20714.900000000001</v>
      </c>
      <c r="J1158" s="212">
        <v>46142</v>
      </c>
      <c r="K1158" s="211" t="s">
        <v>1371</v>
      </c>
      <c r="L1158" s="213"/>
      <c r="M1158" s="210" t="s">
        <v>1371</v>
      </c>
      <c r="N1158" s="214">
        <v>20714.900000000001</v>
      </c>
      <c r="O1158" s="215"/>
      <c r="P1158" s="213"/>
      <c r="Q1158" s="213"/>
      <c r="R1158" s="213"/>
      <c r="S1158" s="213"/>
      <c r="T1158" s="214" t="s">
        <v>1374</v>
      </c>
      <c r="U1158" s="185">
        <v>61</v>
      </c>
      <c r="V1158" s="157" t="s">
        <v>994</v>
      </c>
      <c r="W1158" s="157" t="s">
        <v>1003</v>
      </c>
    </row>
    <row r="1159" spans="1:23" ht="16" customHeight="1">
      <c r="A1159" s="210" t="s">
        <v>923</v>
      </c>
      <c r="B1159" s="210" t="s">
        <v>1379</v>
      </c>
      <c r="C1159" s="211" t="s">
        <v>968</v>
      </c>
      <c r="D1159" s="211">
        <v>21764</v>
      </c>
      <c r="E1159" s="212">
        <v>46113</v>
      </c>
      <c r="F1159" s="213"/>
      <c r="G1159" s="213"/>
      <c r="H1159" s="213"/>
      <c r="I1159" s="214">
        <v>15212.33</v>
      </c>
      <c r="J1159" s="212">
        <v>46142</v>
      </c>
      <c r="K1159" s="211" t="s">
        <v>1371</v>
      </c>
      <c r="L1159" s="213"/>
      <c r="M1159" s="210" t="s">
        <v>1371</v>
      </c>
      <c r="N1159" s="214">
        <v>15212.33</v>
      </c>
      <c r="O1159" s="215"/>
      <c r="P1159" s="213"/>
      <c r="Q1159" s="213"/>
      <c r="R1159" s="213"/>
      <c r="S1159" s="213"/>
      <c r="T1159" s="214" t="s">
        <v>1374</v>
      </c>
      <c r="U1159" s="185">
        <v>61</v>
      </c>
      <c r="V1159" s="157" t="s">
        <v>994</v>
      </c>
      <c r="W1159" s="157" t="s">
        <v>1003</v>
      </c>
    </row>
    <row r="1160" spans="1:23" ht="16" customHeight="1">
      <c r="A1160" s="210" t="s">
        <v>923</v>
      </c>
      <c r="B1160" s="210" t="s">
        <v>1379</v>
      </c>
      <c r="C1160" s="211" t="s">
        <v>968</v>
      </c>
      <c r="D1160" s="211">
        <v>21765</v>
      </c>
      <c r="E1160" s="212">
        <v>46113</v>
      </c>
      <c r="F1160" s="213"/>
      <c r="G1160" s="213"/>
      <c r="H1160" s="213"/>
      <c r="I1160" s="214">
        <v>9678.39</v>
      </c>
      <c r="J1160" s="212">
        <v>46142</v>
      </c>
      <c r="K1160" s="211" t="s">
        <v>1371</v>
      </c>
      <c r="L1160" s="213"/>
      <c r="M1160" s="210" t="s">
        <v>1371</v>
      </c>
      <c r="N1160" s="214">
        <v>9678.39</v>
      </c>
      <c r="O1160" s="215"/>
      <c r="P1160" s="213"/>
      <c r="Q1160" s="213"/>
      <c r="R1160" s="213"/>
      <c r="S1160" s="213"/>
      <c r="T1160" s="214" t="s">
        <v>1374</v>
      </c>
      <c r="U1160" s="185">
        <v>61</v>
      </c>
      <c r="V1160" s="157" t="s">
        <v>994</v>
      </c>
      <c r="W1160" s="157" t="s">
        <v>1003</v>
      </c>
    </row>
    <row r="1161" spans="1:23" ht="16" customHeight="1">
      <c r="A1161" s="210" t="s">
        <v>923</v>
      </c>
      <c r="B1161" s="210" t="s">
        <v>1379</v>
      </c>
      <c r="C1161" s="211" t="s">
        <v>968</v>
      </c>
      <c r="D1161" s="211">
        <v>21766</v>
      </c>
      <c r="E1161" s="212">
        <v>46113</v>
      </c>
      <c r="F1161" s="213"/>
      <c r="G1161" s="213"/>
      <c r="H1161" s="213"/>
      <c r="I1161" s="214">
        <v>15421.66</v>
      </c>
      <c r="J1161" s="212">
        <v>46142</v>
      </c>
      <c r="K1161" s="211" t="s">
        <v>1371</v>
      </c>
      <c r="L1161" s="213"/>
      <c r="M1161" s="210" t="s">
        <v>1371</v>
      </c>
      <c r="N1161" s="214">
        <v>15421.66</v>
      </c>
      <c r="O1161" s="215"/>
      <c r="P1161" s="213"/>
      <c r="Q1161" s="213"/>
      <c r="R1161" s="213"/>
      <c r="S1161" s="213"/>
      <c r="T1161" s="214" t="s">
        <v>1374</v>
      </c>
      <c r="U1161" s="185">
        <v>61</v>
      </c>
      <c r="V1161" s="157" t="s">
        <v>994</v>
      </c>
      <c r="W1161" s="157" t="s">
        <v>1003</v>
      </c>
    </row>
    <row r="1162" spans="1:23" ht="16" customHeight="1">
      <c r="A1162" s="210" t="s">
        <v>923</v>
      </c>
      <c r="B1162" s="210" t="s">
        <v>1379</v>
      </c>
      <c r="C1162" s="211" t="s">
        <v>968</v>
      </c>
      <c r="D1162" s="211">
        <v>21767</v>
      </c>
      <c r="E1162" s="212">
        <v>46113</v>
      </c>
      <c r="F1162" s="213"/>
      <c r="G1162" s="213"/>
      <c r="H1162" s="213"/>
      <c r="I1162" s="214">
        <v>10393.64</v>
      </c>
      <c r="J1162" s="212">
        <v>46142</v>
      </c>
      <c r="K1162" s="211" t="s">
        <v>1371</v>
      </c>
      <c r="L1162" s="213"/>
      <c r="M1162" s="210" t="s">
        <v>1371</v>
      </c>
      <c r="N1162" s="214">
        <v>10393.64</v>
      </c>
      <c r="O1162" s="215"/>
      <c r="P1162" s="213"/>
      <c r="Q1162" s="213"/>
      <c r="R1162" s="213"/>
      <c r="S1162" s="213"/>
      <c r="T1162" s="214" t="s">
        <v>1374</v>
      </c>
      <c r="U1162" s="185">
        <v>61</v>
      </c>
      <c r="V1162" s="157" t="s">
        <v>994</v>
      </c>
      <c r="W1162" s="157" t="s">
        <v>1003</v>
      </c>
    </row>
    <row r="1163" spans="1:23" ht="16" customHeight="1">
      <c r="A1163" s="210" t="s">
        <v>923</v>
      </c>
      <c r="B1163" s="210" t="s">
        <v>1379</v>
      </c>
      <c r="C1163" s="211" t="s">
        <v>968</v>
      </c>
      <c r="D1163" s="211">
        <v>21768</v>
      </c>
      <c r="E1163" s="212">
        <v>46113</v>
      </c>
      <c r="F1163" s="213"/>
      <c r="G1163" s="213"/>
      <c r="H1163" s="213"/>
      <c r="I1163" s="214">
        <v>7590.88</v>
      </c>
      <c r="J1163" s="212">
        <v>46142</v>
      </c>
      <c r="K1163" s="211" t="s">
        <v>1371</v>
      </c>
      <c r="L1163" s="213"/>
      <c r="M1163" s="210" t="s">
        <v>1371</v>
      </c>
      <c r="N1163" s="214">
        <v>7590.88</v>
      </c>
      <c r="O1163" s="215"/>
      <c r="P1163" s="213"/>
      <c r="Q1163" s="213"/>
      <c r="R1163" s="213"/>
      <c r="S1163" s="213"/>
      <c r="T1163" s="214" t="s">
        <v>1374</v>
      </c>
      <c r="U1163" s="185">
        <v>61</v>
      </c>
      <c r="V1163" s="157" t="s">
        <v>994</v>
      </c>
      <c r="W1163" s="157" t="s">
        <v>1003</v>
      </c>
    </row>
    <row r="1164" spans="1:23" ht="16" customHeight="1">
      <c r="A1164" s="210" t="s">
        <v>923</v>
      </c>
      <c r="B1164" s="210" t="s">
        <v>1379</v>
      </c>
      <c r="C1164" s="211" t="s">
        <v>968</v>
      </c>
      <c r="D1164" s="211">
        <v>21769</v>
      </c>
      <c r="E1164" s="212">
        <v>46113</v>
      </c>
      <c r="F1164" s="213"/>
      <c r="G1164" s="213"/>
      <c r="H1164" s="213"/>
      <c r="I1164" s="214">
        <v>20004.48</v>
      </c>
      <c r="J1164" s="212">
        <v>46142</v>
      </c>
      <c r="K1164" s="211" t="s">
        <v>1371</v>
      </c>
      <c r="L1164" s="213"/>
      <c r="M1164" s="210" t="s">
        <v>1371</v>
      </c>
      <c r="N1164" s="214">
        <v>20004.48</v>
      </c>
      <c r="O1164" s="215"/>
      <c r="P1164" s="213"/>
      <c r="Q1164" s="213"/>
      <c r="R1164" s="213"/>
      <c r="S1164" s="213"/>
      <c r="T1164" s="214" t="s">
        <v>1374</v>
      </c>
      <c r="U1164" s="185">
        <v>61</v>
      </c>
      <c r="V1164" s="157" t="s">
        <v>994</v>
      </c>
      <c r="W1164" s="157" t="s">
        <v>1003</v>
      </c>
    </row>
    <row r="1165" spans="1:23" ht="16" customHeight="1">
      <c r="A1165" s="210" t="s">
        <v>923</v>
      </c>
      <c r="B1165" s="210" t="s">
        <v>1379</v>
      </c>
      <c r="C1165" s="211" t="s">
        <v>968</v>
      </c>
      <c r="D1165" s="211">
        <v>21770</v>
      </c>
      <c r="E1165" s="212">
        <v>46113</v>
      </c>
      <c r="F1165" s="213"/>
      <c r="G1165" s="213"/>
      <c r="H1165" s="213"/>
      <c r="I1165" s="214">
        <v>22878.31</v>
      </c>
      <c r="J1165" s="212">
        <v>46142</v>
      </c>
      <c r="K1165" s="211" t="s">
        <v>1371</v>
      </c>
      <c r="L1165" s="213"/>
      <c r="M1165" s="210" t="s">
        <v>1371</v>
      </c>
      <c r="N1165" s="214">
        <v>22878.31</v>
      </c>
      <c r="O1165" s="215"/>
      <c r="P1165" s="213"/>
      <c r="Q1165" s="213"/>
      <c r="R1165" s="213"/>
      <c r="S1165" s="213"/>
      <c r="T1165" s="214" t="s">
        <v>1374</v>
      </c>
      <c r="U1165" s="185">
        <v>61</v>
      </c>
      <c r="V1165" s="157" t="s">
        <v>994</v>
      </c>
      <c r="W1165" s="157" t="s">
        <v>1003</v>
      </c>
    </row>
    <row r="1166" spans="1:23" ht="16" customHeight="1">
      <c r="A1166" s="210" t="s">
        <v>923</v>
      </c>
      <c r="B1166" s="210" t="s">
        <v>1379</v>
      </c>
      <c r="C1166" s="211" t="s">
        <v>968</v>
      </c>
      <c r="D1166" s="211">
        <v>21771</v>
      </c>
      <c r="E1166" s="212">
        <v>46113</v>
      </c>
      <c r="F1166" s="213"/>
      <c r="G1166" s="213"/>
      <c r="H1166" s="213"/>
      <c r="I1166" s="214">
        <v>5941.66</v>
      </c>
      <c r="J1166" s="212">
        <v>46142</v>
      </c>
      <c r="K1166" s="211" t="s">
        <v>1371</v>
      </c>
      <c r="L1166" s="213"/>
      <c r="M1166" s="210" t="s">
        <v>1371</v>
      </c>
      <c r="N1166" s="214">
        <v>5941.66</v>
      </c>
      <c r="O1166" s="215"/>
      <c r="P1166" s="213"/>
      <c r="Q1166" s="213"/>
      <c r="R1166" s="213"/>
      <c r="S1166" s="213"/>
      <c r="T1166" s="214" t="s">
        <v>1374</v>
      </c>
      <c r="U1166" s="185">
        <v>61</v>
      </c>
      <c r="V1166" s="157" t="s">
        <v>994</v>
      </c>
      <c r="W1166" s="157" t="s">
        <v>1003</v>
      </c>
    </row>
    <row r="1167" spans="1:23" ht="16" customHeight="1">
      <c r="A1167" s="210" t="s">
        <v>923</v>
      </c>
      <c r="B1167" s="210" t="s">
        <v>1379</v>
      </c>
      <c r="C1167" s="211" t="s">
        <v>968</v>
      </c>
      <c r="D1167" s="211">
        <v>21772</v>
      </c>
      <c r="E1167" s="212">
        <v>46113</v>
      </c>
      <c r="F1167" s="213"/>
      <c r="G1167" s="213"/>
      <c r="H1167" s="213"/>
      <c r="I1167" s="214">
        <v>5293.15</v>
      </c>
      <c r="J1167" s="212">
        <v>46142</v>
      </c>
      <c r="K1167" s="211" t="s">
        <v>1371</v>
      </c>
      <c r="L1167" s="213"/>
      <c r="M1167" s="210" t="s">
        <v>1371</v>
      </c>
      <c r="N1167" s="214">
        <v>5293.15</v>
      </c>
      <c r="O1167" s="215"/>
      <c r="P1167" s="213"/>
      <c r="Q1167" s="213"/>
      <c r="R1167" s="213"/>
      <c r="S1167" s="213"/>
      <c r="T1167" s="214" t="s">
        <v>1374</v>
      </c>
      <c r="U1167" s="185">
        <v>61</v>
      </c>
      <c r="V1167" s="157" t="s">
        <v>994</v>
      </c>
      <c r="W1167" s="157" t="s">
        <v>1003</v>
      </c>
    </row>
    <row r="1168" spans="1:23" ht="16" customHeight="1">
      <c r="A1168" s="210" t="s">
        <v>923</v>
      </c>
      <c r="B1168" s="210" t="s">
        <v>1379</v>
      </c>
      <c r="C1168" s="211" t="s">
        <v>968</v>
      </c>
      <c r="D1168" s="211">
        <v>21773</v>
      </c>
      <c r="E1168" s="212">
        <v>46113</v>
      </c>
      <c r="F1168" s="213"/>
      <c r="G1168" s="213"/>
      <c r="H1168" s="213"/>
      <c r="I1168" s="214">
        <v>14077.8</v>
      </c>
      <c r="J1168" s="212">
        <v>46142</v>
      </c>
      <c r="K1168" s="211" t="s">
        <v>1371</v>
      </c>
      <c r="L1168" s="213"/>
      <c r="M1168" s="210" t="s">
        <v>1371</v>
      </c>
      <c r="N1168" s="214">
        <v>14077.8</v>
      </c>
      <c r="O1168" s="215"/>
      <c r="P1168" s="213"/>
      <c r="Q1168" s="213"/>
      <c r="R1168" s="213"/>
      <c r="S1168" s="213"/>
      <c r="T1168" s="214" t="s">
        <v>1374</v>
      </c>
      <c r="U1168" s="185">
        <v>61</v>
      </c>
      <c r="V1168" s="157" t="s">
        <v>994</v>
      </c>
      <c r="W1168" s="157" t="s">
        <v>1003</v>
      </c>
    </row>
    <row r="1169" spans="1:23" ht="16" customHeight="1">
      <c r="A1169" s="210" t="s">
        <v>923</v>
      </c>
      <c r="B1169" s="210" t="s">
        <v>1379</v>
      </c>
      <c r="C1169" s="211" t="s">
        <v>968</v>
      </c>
      <c r="D1169" s="211">
        <v>21774</v>
      </c>
      <c r="E1169" s="212">
        <v>46113</v>
      </c>
      <c r="F1169" s="213"/>
      <c r="G1169" s="213"/>
      <c r="H1169" s="213"/>
      <c r="I1169" s="214">
        <v>6536.58</v>
      </c>
      <c r="J1169" s="212">
        <v>46142</v>
      </c>
      <c r="K1169" s="211" t="s">
        <v>1371</v>
      </c>
      <c r="L1169" s="213"/>
      <c r="M1169" s="210" t="s">
        <v>1371</v>
      </c>
      <c r="N1169" s="214">
        <v>6536.58</v>
      </c>
      <c r="O1169" s="215"/>
      <c r="P1169" s="213"/>
      <c r="Q1169" s="213"/>
      <c r="R1169" s="213"/>
      <c r="S1169" s="213"/>
      <c r="T1169" s="214" t="s">
        <v>1374</v>
      </c>
      <c r="U1169" s="185">
        <v>61</v>
      </c>
      <c r="V1169" s="157" t="s">
        <v>994</v>
      </c>
      <c r="W1169" s="157" t="s">
        <v>1003</v>
      </c>
    </row>
    <row r="1170" spans="1:23" ht="16" customHeight="1">
      <c r="A1170" s="210" t="s">
        <v>923</v>
      </c>
      <c r="B1170" s="210" t="s">
        <v>1379</v>
      </c>
      <c r="C1170" s="211" t="s">
        <v>968</v>
      </c>
      <c r="D1170" s="211">
        <v>21775</v>
      </c>
      <c r="E1170" s="212">
        <v>46113</v>
      </c>
      <c r="F1170" s="213"/>
      <c r="G1170" s="213"/>
      <c r="H1170" s="213"/>
      <c r="I1170" s="214">
        <v>8238.52</v>
      </c>
      <c r="J1170" s="212">
        <v>46142</v>
      </c>
      <c r="K1170" s="211" t="s">
        <v>1371</v>
      </c>
      <c r="L1170" s="213"/>
      <c r="M1170" s="210" t="s">
        <v>1371</v>
      </c>
      <c r="N1170" s="214">
        <v>8238.52</v>
      </c>
      <c r="O1170" s="215"/>
      <c r="P1170" s="213"/>
      <c r="Q1170" s="213"/>
      <c r="R1170" s="213"/>
      <c r="S1170" s="213"/>
      <c r="T1170" s="214" t="s">
        <v>1374</v>
      </c>
      <c r="U1170" s="185">
        <v>61</v>
      </c>
      <c r="V1170" s="157" t="s">
        <v>994</v>
      </c>
      <c r="W1170" s="157" t="s">
        <v>1003</v>
      </c>
    </row>
    <row r="1171" spans="1:23" ht="16" customHeight="1">
      <c r="A1171" s="210" t="s">
        <v>923</v>
      </c>
      <c r="B1171" s="210" t="s">
        <v>1379</v>
      </c>
      <c r="C1171" s="211" t="s">
        <v>968</v>
      </c>
      <c r="D1171" s="211">
        <v>21776</v>
      </c>
      <c r="E1171" s="212">
        <v>46113</v>
      </c>
      <c r="F1171" s="213"/>
      <c r="G1171" s="213"/>
      <c r="H1171" s="213"/>
      <c r="I1171" s="214">
        <v>5953.91</v>
      </c>
      <c r="J1171" s="212">
        <v>46142</v>
      </c>
      <c r="K1171" s="211" t="s">
        <v>1371</v>
      </c>
      <c r="L1171" s="213"/>
      <c r="M1171" s="210" t="s">
        <v>1371</v>
      </c>
      <c r="N1171" s="214">
        <v>5953.91</v>
      </c>
      <c r="O1171" s="215"/>
      <c r="P1171" s="213"/>
      <c r="Q1171" s="213"/>
      <c r="R1171" s="213"/>
      <c r="S1171" s="213"/>
      <c r="T1171" s="214" t="s">
        <v>1374</v>
      </c>
      <c r="U1171" s="185">
        <v>61</v>
      </c>
      <c r="V1171" s="157" t="s">
        <v>994</v>
      </c>
      <c r="W1171" s="157" t="s">
        <v>1003</v>
      </c>
    </row>
    <row r="1172" spans="1:23" ht="16" customHeight="1">
      <c r="A1172" s="210" t="s">
        <v>923</v>
      </c>
      <c r="B1172" s="210" t="s">
        <v>1379</v>
      </c>
      <c r="C1172" s="211" t="s">
        <v>968</v>
      </c>
      <c r="D1172" s="211">
        <v>21777</v>
      </c>
      <c r="E1172" s="212">
        <v>46113</v>
      </c>
      <c r="F1172" s="213"/>
      <c r="G1172" s="213"/>
      <c r="H1172" s="213"/>
      <c r="I1172" s="214">
        <v>13086.28</v>
      </c>
      <c r="J1172" s="212">
        <v>46142</v>
      </c>
      <c r="K1172" s="211" t="s">
        <v>1371</v>
      </c>
      <c r="L1172" s="213"/>
      <c r="M1172" s="210" t="s">
        <v>1371</v>
      </c>
      <c r="N1172" s="214">
        <v>13086.28</v>
      </c>
      <c r="O1172" s="215"/>
      <c r="P1172" s="213"/>
      <c r="Q1172" s="213"/>
      <c r="R1172" s="213"/>
      <c r="S1172" s="213"/>
      <c r="T1172" s="214" t="s">
        <v>1374</v>
      </c>
      <c r="U1172" s="185">
        <v>61</v>
      </c>
      <c r="V1172" s="157" t="s">
        <v>994</v>
      </c>
      <c r="W1172" s="157" t="s">
        <v>1003</v>
      </c>
    </row>
    <row r="1173" spans="1:23" ht="16" customHeight="1">
      <c r="A1173" s="210" t="s">
        <v>923</v>
      </c>
      <c r="B1173" s="210" t="s">
        <v>1379</v>
      </c>
      <c r="C1173" s="211" t="s">
        <v>968</v>
      </c>
      <c r="D1173" s="211">
        <v>21778</v>
      </c>
      <c r="E1173" s="212">
        <v>46113</v>
      </c>
      <c r="F1173" s="213"/>
      <c r="G1173" s="213"/>
      <c r="H1173" s="213"/>
      <c r="I1173" s="214">
        <v>6609.36</v>
      </c>
      <c r="J1173" s="212">
        <v>46142</v>
      </c>
      <c r="K1173" s="211" t="s">
        <v>1371</v>
      </c>
      <c r="L1173" s="213"/>
      <c r="M1173" s="210" t="s">
        <v>1371</v>
      </c>
      <c r="N1173" s="214">
        <v>6609.36</v>
      </c>
      <c r="O1173" s="215"/>
      <c r="P1173" s="213"/>
      <c r="Q1173" s="213"/>
      <c r="R1173" s="213"/>
      <c r="S1173" s="213"/>
      <c r="T1173" s="214" t="s">
        <v>1374</v>
      </c>
      <c r="U1173" s="185">
        <v>61</v>
      </c>
      <c r="V1173" s="157" t="s">
        <v>994</v>
      </c>
      <c r="W1173" s="157" t="s">
        <v>1003</v>
      </c>
    </row>
    <row r="1174" spans="1:23" ht="16" customHeight="1">
      <c r="A1174" s="210" t="s">
        <v>923</v>
      </c>
      <c r="B1174" s="210" t="s">
        <v>1379</v>
      </c>
      <c r="C1174" s="211" t="s">
        <v>968</v>
      </c>
      <c r="D1174" s="211">
        <v>21779</v>
      </c>
      <c r="E1174" s="212">
        <v>46113</v>
      </c>
      <c r="F1174" s="213"/>
      <c r="G1174" s="213"/>
      <c r="H1174" s="213"/>
      <c r="I1174" s="214">
        <v>1662.9</v>
      </c>
      <c r="J1174" s="212">
        <v>46142</v>
      </c>
      <c r="K1174" s="211" t="s">
        <v>1371</v>
      </c>
      <c r="L1174" s="213"/>
      <c r="M1174" s="210" t="s">
        <v>1371</v>
      </c>
      <c r="N1174" s="214">
        <v>1662.9</v>
      </c>
      <c r="O1174" s="215"/>
      <c r="P1174" s="213"/>
      <c r="Q1174" s="213"/>
      <c r="R1174" s="213"/>
      <c r="S1174" s="213"/>
      <c r="T1174" s="214" t="s">
        <v>1374</v>
      </c>
      <c r="U1174" s="185">
        <v>61</v>
      </c>
      <c r="V1174" s="157" t="s">
        <v>994</v>
      </c>
      <c r="W1174" s="157" t="s">
        <v>1003</v>
      </c>
    </row>
    <row r="1175" spans="1:23" ht="16" customHeight="1">
      <c r="A1175" s="210" t="s">
        <v>923</v>
      </c>
      <c r="B1175" s="210" t="s">
        <v>1379</v>
      </c>
      <c r="C1175" s="211" t="s">
        <v>968</v>
      </c>
      <c r="D1175" s="211">
        <v>21780</v>
      </c>
      <c r="E1175" s="212">
        <v>46113</v>
      </c>
      <c r="F1175" s="213"/>
      <c r="G1175" s="213"/>
      <c r="H1175" s="213"/>
      <c r="I1175" s="214">
        <v>29588.78</v>
      </c>
      <c r="J1175" s="212">
        <v>46142</v>
      </c>
      <c r="K1175" s="211" t="s">
        <v>1371</v>
      </c>
      <c r="L1175" s="213"/>
      <c r="M1175" s="210" t="s">
        <v>1371</v>
      </c>
      <c r="N1175" s="214">
        <v>29588.78</v>
      </c>
      <c r="O1175" s="215"/>
      <c r="P1175" s="213"/>
      <c r="Q1175" s="213"/>
      <c r="R1175" s="213"/>
      <c r="S1175" s="213"/>
      <c r="T1175" s="214" t="s">
        <v>1374</v>
      </c>
      <c r="U1175" s="185">
        <v>61</v>
      </c>
      <c r="V1175" s="157" t="s">
        <v>994</v>
      </c>
      <c r="W1175" s="157" t="s">
        <v>1003</v>
      </c>
    </row>
    <row r="1176" spans="1:23" ht="16" customHeight="1">
      <c r="A1176" s="210" t="s">
        <v>923</v>
      </c>
      <c r="B1176" s="210" t="s">
        <v>1379</v>
      </c>
      <c r="C1176" s="211" t="s">
        <v>968</v>
      </c>
      <c r="D1176" s="211">
        <v>21984</v>
      </c>
      <c r="E1176" s="212">
        <v>46174</v>
      </c>
      <c r="F1176" s="213"/>
      <c r="G1176" s="213"/>
      <c r="H1176" s="213"/>
      <c r="I1176" s="214">
        <v>13110.96</v>
      </c>
      <c r="J1176" s="212">
        <v>46203</v>
      </c>
      <c r="K1176" s="211" t="s">
        <v>1371</v>
      </c>
      <c r="L1176" s="213"/>
      <c r="M1176" s="210" t="s">
        <v>1371</v>
      </c>
      <c r="N1176" s="214">
        <v>13110.96</v>
      </c>
      <c r="O1176" s="215"/>
      <c r="P1176" s="213"/>
      <c r="Q1176" s="213"/>
      <c r="R1176" s="213"/>
      <c r="S1176" s="213"/>
      <c r="T1176" s="214" t="s">
        <v>1374</v>
      </c>
      <c r="U1176" s="185">
        <v>1</v>
      </c>
      <c r="V1176" s="157" t="s">
        <v>992</v>
      </c>
      <c r="W1176" s="157" t="s">
        <v>1003</v>
      </c>
    </row>
    <row r="1177" spans="1:23" ht="16" customHeight="1">
      <c r="A1177" s="210" t="s">
        <v>923</v>
      </c>
      <c r="B1177" s="210" t="s">
        <v>1379</v>
      </c>
      <c r="C1177" s="211" t="s">
        <v>968</v>
      </c>
      <c r="D1177" s="211">
        <v>21985</v>
      </c>
      <c r="E1177" s="212">
        <v>46174</v>
      </c>
      <c r="F1177" s="213"/>
      <c r="G1177" s="213"/>
      <c r="H1177" s="213"/>
      <c r="I1177" s="214">
        <v>20594.82</v>
      </c>
      <c r="J1177" s="212">
        <v>46203</v>
      </c>
      <c r="K1177" s="211" t="s">
        <v>1371</v>
      </c>
      <c r="L1177" s="213"/>
      <c r="M1177" s="210" t="s">
        <v>1371</v>
      </c>
      <c r="N1177" s="214">
        <v>20594.82</v>
      </c>
      <c r="O1177" s="215"/>
      <c r="P1177" s="213"/>
      <c r="Q1177" s="213"/>
      <c r="R1177" s="213"/>
      <c r="S1177" s="213"/>
      <c r="T1177" s="214" t="s">
        <v>1374</v>
      </c>
      <c r="U1177" s="185">
        <v>1</v>
      </c>
      <c r="V1177" s="157" t="s">
        <v>992</v>
      </c>
      <c r="W1177" s="157" t="s">
        <v>1003</v>
      </c>
    </row>
    <row r="1178" spans="1:23" ht="16" customHeight="1">
      <c r="A1178" s="210" t="s">
        <v>923</v>
      </c>
      <c r="B1178" s="210" t="s">
        <v>1379</v>
      </c>
      <c r="C1178" s="211" t="s">
        <v>968</v>
      </c>
      <c r="D1178" s="211">
        <v>21986</v>
      </c>
      <c r="E1178" s="212">
        <v>46174</v>
      </c>
      <c r="F1178" s="213"/>
      <c r="G1178" s="213"/>
      <c r="H1178" s="213"/>
      <c r="I1178" s="214">
        <v>17572.41</v>
      </c>
      <c r="J1178" s="212">
        <v>46203</v>
      </c>
      <c r="K1178" s="211" t="s">
        <v>1371</v>
      </c>
      <c r="L1178" s="213"/>
      <c r="M1178" s="210" t="s">
        <v>1371</v>
      </c>
      <c r="N1178" s="214">
        <v>17572.41</v>
      </c>
      <c r="O1178" s="215"/>
      <c r="P1178" s="213"/>
      <c r="Q1178" s="213"/>
      <c r="R1178" s="213"/>
      <c r="S1178" s="213"/>
      <c r="T1178" s="214" t="s">
        <v>1374</v>
      </c>
      <c r="U1178" s="185">
        <v>1</v>
      </c>
      <c r="V1178" s="157" t="s">
        <v>992</v>
      </c>
      <c r="W1178" s="157" t="s">
        <v>1003</v>
      </c>
    </row>
    <row r="1179" spans="1:23" ht="16" customHeight="1">
      <c r="A1179" s="210" t="s">
        <v>923</v>
      </c>
      <c r="B1179" s="210" t="s">
        <v>1379</v>
      </c>
      <c r="C1179" s="211" t="s">
        <v>968</v>
      </c>
      <c r="D1179" s="211">
        <v>21987</v>
      </c>
      <c r="E1179" s="212">
        <v>46174</v>
      </c>
      <c r="F1179" s="213"/>
      <c r="G1179" s="213"/>
      <c r="H1179" s="213"/>
      <c r="I1179" s="214">
        <v>9457.57</v>
      </c>
      <c r="J1179" s="212">
        <v>46203</v>
      </c>
      <c r="K1179" s="211" t="s">
        <v>1371</v>
      </c>
      <c r="L1179" s="213"/>
      <c r="M1179" s="210" t="s">
        <v>1371</v>
      </c>
      <c r="N1179" s="214">
        <v>9457.57</v>
      </c>
      <c r="O1179" s="215"/>
      <c r="P1179" s="213"/>
      <c r="Q1179" s="213"/>
      <c r="R1179" s="213"/>
      <c r="S1179" s="213"/>
      <c r="T1179" s="214" t="s">
        <v>1374</v>
      </c>
      <c r="U1179" s="185">
        <v>1</v>
      </c>
      <c r="V1179" s="157" t="s">
        <v>992</v>
      </c>
      <c r="W1179" s="157" t="s">
        <v>1003</v>
      </c>
    </row>
    <row r="1180" spans="1:23" ht="16" customHeight="1">
      <c r="A1180" s="210" t="s">
        <v>923</v>
      </c>
      <c r="B1180" s="210" t="s">
        <v>1379</v>
      </c>
      <c r="C1180" s="211" t="s">
        <v>968</v>
      </c>
      <c r="D1180" s="211">
        <v>21988</v>
      </c>
      <c r="E1180" s="212">
        <v>46174</v>
      </c>
      <c r="F1180" s="213"/>
      <c r="G1180" s="213"/>
      <c r="H1180" s="213"/>
      <c r="I1180" s="214">
        <v>15460.03</v>
      </c>
      <c r="J1180" s="212">
        <v>46203</v>
      </c>
      <c r="K1180" s="211" t="s">
        <v>1371</v>
      </c>
      <c r="L1180" s="213"/>
      <c r="M1180" s="210" t="s">
        <v>1371</v>
      </c>
      <c r="N1180" s="214">
        <v>15460.03</v>
      </c>
      <c r="O1180" s="215"/>
      <c r="P1180" s="213"/>
      <c r="Q1180" s="213"/>
      <c r="R1180" s="213"/>
      <c r="S1180" s="213"/>
      <c r="T1180" s="214" t="s">
        <v>1374</v>
      </c>
      <c r="U1180" s="185">
        <v>1</v>
      </c>
      <c r="V1180" s="157" t="s">
        <v>992</v>
      </c>
      <c r="W1180" s="157" t="s">
        <v>1003</v>
      </c>
    </row>
    <row r="1181" spans="1:23" ht="16" customHeight="1">
      <c r="A1181" s="210" t="s">
        <v>923</v>
      </c>
      <c r="B1181" s="210" t="s">
        <v>1379</v>
      </c>
      <c r="C1181" s="211" t="s">
        <v>968</v>
      </c>
      <c r="D1181" s="211">
        <v>21989</v>
      </c>
      <c r="E1181" s="212">
        <v>46174</v>
      </c>
      <c r="F1181" s="213"/>
      <c r="G1181" s="213"/>
      <c r="H1181" s="213"/>
      <c r="I1181" s="214">
        <v>13028.44</v>
      </c>
      <c r="J1181" s="212">
        <v>46203</v>
      </c>
      <c r="K1181" s="211" t="s">
        <v>1371</v>
      </c>
      <c r="L1181" s="213"/>
      <c r="M1181" s="210" t="s">
        <v>1371</v>
      </c>
      <c r="N1181" s="214">
        <v>13028.44</v>
      </c>
      <c r="O1181" s="215"/>
      <c r="P1181" s="213"/>
      <c r="Q1181" s="213"/>
      <c r="R1181" s="213"/>
      <c r="S1181" s="213"/>
      <c r="T1181" s="214" t="s">
        <v>1374</v>
      </c>
      <c r="U1181" s="185">
        <v>1</v>
      </c>
      <c r="V1181" s="157" t="s">
        <v>992</v>
      </c>
      <c r="W1181" s="157" t="s">
        <v>1003</v>
      </c>
    </row>
    <row r="1182" spans="1:23" ht="16" customHeight="1">
      <c r="A1182" s="210" t="s">
        <v>923</v>
      </c>
      <c r="B1182" s="210" t="s">
        <v>1379</v>
      </c>
      <c r="C1182" s="211" t="s">
        <v>968</v>
      </c>
      <c r="D1182" s="211">
        <v>21990</v>
      </c>
      <c r="E1182" s="212">
        <v>46174</v>
      </c>
      <c r="F1182" s="213"/>
      <c r="G1182" s="213"/>
      <c r="H1182" s="213"/>
      <c r="I1182" s="214">
        <v>7575.37</v>
      </c>
      <c r="J1182" s="212">
        <v>46203</v>
      </c>
      <c r="K1182" s="211" t="s">
        <v>1371</v>
      </c>
      <c r="L1182" s="213"/>
      <c r="M1182" s="210" t="s">
        <v>1371</v>
      </c>
      <c r="N1182" s="214">
        <v>7575.37</v>
      </c>
      <c r="O1182" s="215"/>
      <c r="P1182" s="213"/>
      <c r="Q1182" s="213"/>
      <c r="R1182" s="213"/>
      <c r="S1182" s="213"/>
      <c r="T1182" s="214" t="s">
        <v>1374</v>
      </c>
      <c r="U1182" s="185">
        <v>1</v>
      </c>
      <c r="V1182" s="157" t="s">
        <v>992</v>
      </c>
      <c r="W1182" s="157" t="s">
        <v>1003</v>
      </c>
    </row>
    <row r="1183" spans="1:23" ht="16" customHeight="1">
      <c r="A1183" s="210" t="s">
        <v>923</v>
      </c>
      <c r="B1183" s="210" t="s">
        <v>1379</v>
      </c>
      <c r="C1183" s="211" t="s">
        <v>968</v>
      </c>
      <c r="D1183" s="211">
        <v>21991</v>
      </c>
      <c r="E1183" s="212">
        <v>46174</v>
      </c>
      <c r="F1183" s="213"/>
      <c r="G1183" s="213"/>
      <c r="H1183" s="213"/>
      <c r="I1183" s="214">
        <v>19393.57</v>
      </c>
      <c r="J1183" s="212">
        <v>46203</v>
      </c>
      <c r="K1183" s="211" t="s">
        <v>1371</v>
      </c>
      <c r="L1183" s="213"/>
      <c r="M1183" s="210" t="s">
        <v>1371</v>
      </c>
      <c r="N1183" s="214">
        <v>19393.57</v>
      </c>
      <c r="O1183" s="215"/>
      <c r="P1183" s="213"/>
      <c r="Q1183" s="213"/>
      <c r="R1183" s="213"/>
      <c r="S1183" s="213"/>
      <c r="T1183" s="214" t="s">
        <v>1374</v>
      </c>
      <c r="U1183" s="185">
        <v>1</v>
      </c>
      <c r="V1183" s="157" t="s">
        <v>992</v>
      </c>
      <c r="W1183" s="157" t="s">
        <v>1003</v>
      </c>
    </row>
    <row r="1184" spans="1:23" ht="16" customHeight="1">
      <c r="A1184" s="210" t="s">
        <v>923</v>
      </c>
      <c r="B1184" s="210" t="s">
        <v>1379</v>
      </c>
      <c r="C1184" s="211" t="s">
        <v>968</v>
      </c>
      <c r="D1184" s="211">
        <v>21992</v>
      </c>
      <c r="E1184" s="212">
        <v>46174</v>
      </c>
      <c r="F1184" s="213"/>
      <c r="G1184" s="213"/>
      <c r="H1184" s="213"/>
      <c r="I1184" s="214">
        <v>23754.41</v>
      </c>
      <c r="J1184" s="212">
        <v>46203</v>
      </c>
      <c r="K1184" s="211" t="s">
        <v>1371</v>
      </c>
      <c r="L1184" s="213"/>
      <c r="M1184" s="210" t="s">
        <v>1371</v>
      </c>
      <c r="N1184" s="214">
        <v>23754.41</v>
      </c>
      <c r="O1184" s="215"/>
      <c r="P1184" s="213"/>
      <c r="Q1184" s="213"/>
      <c r="R1184" s="213"/>
      <c r="S1184" s="213"/>
      <c r="T1184" s="214" t="s">
        <v>1374</v>
      </c>
      <c r="U1184" s="185">
        <v>1</v>
      </c>
      <c r="V1184" s="157" t="s">
        <v>992</v>
      </c>
      <c r="W1184" s="157" t="s">
        <v>1003</v>
      </c>
    </row>
    <row r="1185" spans="1:23" ht="16" customHeight="1">
      <c r="A1185" s="210" t="s">
        <v>923</v>
      </c>
      <c r="B1185" s="210" t="s">
        <v>1379</v>
      </c>
      <c r="C1185" s="211" t="s">
        <v>968</v>
      </c>
      <c r="D1185" s="211">
        <v>21993</v>
      </c>
      <c r="E1185" s="212">
        <v>46174</v>
      </c>
      <c r="F1185" s="213"/>
      <c r="G1185" s="213"/>
      <c r="H1185" s="213"/>
      <c r="I1185" s="214">
        <v>5940.02</v>
      </c>
      <c r="J1185" s="212">
        <v>46203</v>
      </c>
      <c r="K1185" s="211" t="s">
        <v>1371</v>
      </c>
      <c r="L1185" s="213"/>
      <c r="M1185" s="210" t="s">
        <v>1371</v>
      </c>
      <c r="N1185" s="214">
        <v>5940.02</v>
      </c>
      <c r="O1185" s="215"/>
      <c r="P1185" s="213"/>
      <c r="Q1185" s="213"/>
      <c r="R1185" s="213"/>
      <c r="S1185" s="213"/>
      <c r="T1185" s="214" t="s">
        <v>1374</v>
      </c>
      <c r="U1185" s="185">
        <v>1</v>
      </c>
      <c r="V1185" s="157" t="s">
        <v>992</v>
      </c>
      <c r="W1185" s="157" t="s">
        <v>1003</v>
      </c>
    </row>
    <row r="1186" spans="1:23" ht="16" customHeight="1">
      <c r="A1186" s="210" t="s">
        <v>923</v>
      </c>
      <c r="B1186" s="210" t="s">
        <v>1379</v>
      </c>
      <c r="C1186" s="211" t="s">
        <v>968</v>
      </c>
      <c r="D1186" s="211">
        <v>21994</v>
      </c>
      <c r="E1186" s="212">
        <v>46174</v>
      </c>
      <c r="F1186" s="213"/>
      <c r="G1186" s="213"/>
      <c r="H1186" s="213"/>
      <c r="I1186" s="214">
        <v>5293.32</v>
      </c>
      <c r="J1186" s="212">
        <v>46203</v>
      </c>
      <c r="K1186" s="211" t="s">
        <v>1371</v>
      </c>
      <c r="L1186" s="213"/>
      <c r="M1186" s="210" t="s">
        <v>1371</v>
      </c>
      <c r="N1186" s="214">
        <v>5293.32</v>
      </c>
      <c r="O1186" s="215"/>
      <c r="P1186" s="213"/>
      <c r="Q1186" s="213"/>
      <c r="R1186" s="213"/>
      <c r="S1186" s="213"/>
      <c r="T1186" s="214" t="s">
        <v>1374</v>
      </c>
      <c r="U1186" s="185">
        <v>1</v>
      </c>
      <c r="V1186" s="157" t="s">
        <v>992</v>
      </c>
      <c r="W1186" s="157" t="s">
        <v>1003</v>
      </c>
    </row>
    <row r="1187" spans="1:23" ht="16" customHeight="1">
      <c r="A1187" s="210" t="s">
        <v>923</v>
      </c>
      <c r="B1187" s="210" t="s">
        <v>1379</v>
      </c>
      <c r="C1187" s="211" t="s">
        <v>968</v>
      </c>
      <c r="D1187" s="211">
        <v>21995</v>
      </c>
      <c r="E1187" s="212">
        <v>46174</v>
      </c>
      <c r="F1187" s="213"/>
      <c r="G1187" s="213"/>
      <c r="H1187" s="213"/>
      <c r="I1187" s="214">
        <v>14531.21</v>
      </c>
      <c r="J1187" s="212">
        <v>46203</v>
      </c>
      <c r="K1187" s="211" t="s">
        <v>1371</v>
      </c>
      <c r="L1187" s="213"/>
      <c r="M1187" s="210" t="s">
        <v>1371</v>
      </c>
      <c r="N1187" s="214">
        <v>14531.21</v>
      </c>
      <c r="O1187" s="215"/>
      <c r="P1187" s="213"/>
      <c r="Q1187" s="213"/>
      <c r="R1187" s="213"/>
      <c r="S1187" s="213"/>
      <c r="T1187" s="214" t="s">
        <v>1374</v>
      </c>
      <c r="U1187" s="185">
        <v>1</v>
      </c>
      <c r="V1187" s="157" t="s">
        <v>992</v>
      </c>
      <c r="W1187" s="157" t="s">
        <v>1003</v>
      </c>
    </row>
    <row r="1188" spans="1:23" ht="16" customHeight="1">
      <c r="A1188" s="210" t="s">
        <v>923</v>
      </c>
      <c r="B1188" s="210" t="s">
        <v>1379</v>
      </c>
      <c r="C1188" s="211" t="s">
        <v>968</v>
      </c>
      <c r="D1188" s="211">
        <v>21996</v>
      </c>
      <c r="E1188" s="212">
        <v>46174</v>
      </c>
      <c r="F1188" s="213"/>
      <c r="G1188" s="213"/>
      <c r="H1188" s="213"/>
      <c r="I1188" s="214">
        <v>6540.89</v>
      </c>
      <c r="J1188" s="212">
        <v>46203</v>
      </c>
      <c r="K1188" s="211" t="s">
        <v>1371</v>
      </c>
      <c r="L1188" s="213"/>
      <c r="M1188" s="210" t="s">
        <v>1371</v>
      </c>
      <c r="N1188" s="214">
        <v>6540.89</v>
      </c>
      <c r="O1188" s="215"/>
      <c r="P1188" s="213"/>
      <c r="Q1188" s="213"/>
      <c r="R1188" s="213"/>
      <c r="S1188" s="213"/>
      <c r="T1188" s="214" t="s">
        <v>1374</v>
      </c>
      <c r="U1188" s="185">
        <v>1</v>
      </c>
      <c r="V1188" s="157" t="s">
        <v>992</v>
      </c>
      <c r="W1188" s="157" t="s">
        <v>1003</v>
      </c>
    </row>
    <row r="1189" spans="1:23" ht="16" customHeight="1">
      <c r="A1189" s="210" t="s">
        <v>923</v>
      </c>
      <c r="B1189" s="210" t="s">
        <v>1379</v>
      </c>
      <c r="C1189" s="211" t="s">
        <v>968</v>
      </c>
      <c r="D1189" s="211">
        <v>21997</v>
      </c>
      <c r="E1189" s="212">
        <v>46174</v>
      </c>
      <c r="F1189" s="213"/>
      <c r="G1189" s="213"/>
      <c r="H1189" s="213"/>
      <c r="I1189" s="214">
        <v>7122.47</v>
      </c>
      <c r="J1189" s="212">
        <v>46203</v>
      </c>
      <c r="K1189" s="211" t="s">
        <v>1371</v>
      </c>
      <c r="L1189" s="213"/>
      <c r="M1189" s="210" t="s">
        <v>1371</v>
      </c>
      <c r="N1189" s="214">
        <v>7122.47</v>
      </c>
      <c r="O1189" s="215"/>
      <c r="P1189" s="213"/>
      <c r="Q1189" s="213"/>
      <c r="R1189" s="213"/>
      <c r="S1189" s="213"/>
      <c r="T1189" s="214" t="s">
        <v>1374</v>
      </c>
      <c r="U1189" s="185">
        <v>1</v>
      </c>
      <c r="V1189" s="157" t="s">
        <v>992</v>
      </c>
      <c r="W1189" s="157" t="s">
        <v>1003</v>
      </c>
    </row>
    <row r="1190" spans="1:23" ht="16" customHeight="1">
      <c r="A1190" s="210" t="s">
        <v>923</v>
      </c>
      <c r="B1190" s="210" t="s">
        <v>1379</v>
      </c>
      <c r="C1190" s="211" t="s">
        <v>968</v>
      </c>
      <c r="D1190" s="211">
        <v>21998</v>
      </c>
      <c r="E1190" s="212">
        <v>46174</v>
      </c>
      <c r="F1190" s="213"/>
      <c r="G1190" s="213"/>
      <c r="H1190" s="213"/>
      <c r="I1190" s="214">
        <v>7659.02</v>
      </c>
      <c r="J1190" s="212">
        <v>46203</v>
      </c>
      <c r="K1190" s="211" t="s">
        <v>1371</v>
      </c>
      <c r="L1190" s="213"/>
      <c r="M1190" s="210" t="s">
        <v>1371</v>
      </c>
      <c r="N1190" s="214">
        <v>7659.02</v>
      </c>
      <c r="O1190" s="215"/>
      <c r="P1190" s="213"/>
      <c r="Q1190" s="213"/>
      <c r="R1190" s="213"/>
      <c r="S1190" s="213"/>
      <c r="T1190" s="214" t="s">
        <v>1374</v>
      </c>
      <c r="U1190" s="185">
        <v>1</v>
      </c>
      <c r="V1190" s="157" t="s">
        <v>992</v>
      </c>
      <c r="W1190" s="157" t="s">
        <v>1003</v>
      </c>
    </row>
    <row r="1191" spans="1:23" ht="16" customHeight="1">
      <c r="A1191" s="210" t="s">
        <v>923</v>
      </c>
      <c r="B1191" s="210" t="s">
        <v>1379</v>
      </c>
      <c r="C1191" s="211" t="s">
        <v>968</v>
      </c>
      <c r="D1191" s="211">
        <v>21999</v>
      </c>
      <c r="E1191" s="212">
        <v>46174</v>
      </c>
      <c r="F1191" s="213"/>
      <c r="G1191" s="213"/>
      <c r="H1191" s="213"/>
      <c r="I1191" s="214">
        <v>12883.71</v>
      </c>
      <c r="J1191" s="212">
        <v>46203</v>
      </c>
      <c r="K1191" s="211" t="s">
        <v>1371</v>
      </c>
      <c r="L1191" s="213"/>
      <c r="M1191" s="210" t="s">
        <v>1371</v>
      </c>
      <c r="N1191" s="214">
        <v>12883.71</v>
      </c>
      <c r="O1191" s="215"/>
      <c r="P1191" s="213"/>
      <c r="Q1191" s="213"/>
      <c r="R1191" s="213"/>
      <c r="S1191" s="213"/>
      <c r="T1191" s="214" t="s">
        <v>1374</v>
      </c>
      <c r="U1191" s="185">
        <v>1</v>
      </c>
      <c r="V1191" s="157" t="s">
        <v>992</v>
      </c>
      <c r="W1191" s="157" t="s">
        <v>1003</v>
      </c>
    </row>
    <row r="1192" spans="1:23" ht="16" customHeight="1">
      <c r="A1192" s="210" t="s">
        <v>923</v>
      </c>
      <c r="B1192" s="210" t="s">
        <v>1379</v>
      </c>
      <c r="C1192" s="211" t="s">
        <v>968</v>
      </c>
      <c r="D1192" s="211">
        <v>22000</v>
      </c>
      <c r="E1192" s="212">
        <v>46174</v>
      </c>
      <c r="F1192" s="213"/>
      <c r="G1192" s="213"/>
      <c r="H1192" s="213"/>
      <c r="I1192" s="214">
        <v>6772.91</v>
      </c>
      <c r="J1192" s="212">
        <v>46203</v>
      </c>
      <c r="K1192" s="211" t="s">
        <v>1371</v>
      </c>
      <c r="L1192" s="213"/>
      <c r="M1192" s="210" t="s">
        <v>1371</v>
      </c>
      <c r="N1192" s="214">
        <v>6772.91</v>
      </c>
      <c r="O1192" s="215"/>
      <c r="P1192" s="213"/>
      <c r="Q1192" s="213"/>
      <c r="R1192" s="213"/>
      <c r="S1192" s="213"/>
      <c r="T1192" s="214" t="s">
        <v>1374</v>
      </c>
      <c r="U1192" s="185">
        <v>1</v>
      </c>
      <c r="V1192" s="157" t="s">
        <v>992</v>
      </c>
      <c r="W1192" s="157" t="s">
        <v>1003</v>
      </c>
    </row>
    <row r="1193" spans="1:23" ht="16" customHeight="1">
      <c r="A1193" s="210" t="s">
        <v>923</v>
      </c>
      <c r="B1193" s="210" t="s">
        <v>1379</v>
      </c>
      <c r="C1193" s="211" t="s">
        <v>968</v>
      </c>
      <c r="D1193" s="211">
        <v>22001</v>
      </c>
      <c r="E1193" s="212">
        <v>46174</v>
      </c>
      <c r="F1193" s="213"/>
      <c r="G1193" s="213"/>
      <c r="H1193" s="213"/>
      <c r="I1193" s="214">
        <v>1452.75</v>
      </c>
      <c r="J1193" s="212">
        <v>46203</v>
      </c>
      <c r="K1193" s="211" t="s">
        <v>1371</v>
      </c>
      <c r="L1193" s="213"/>
      <c r="M1193" s="210" t="s">
        <v>1371</v>
      </c>
      <c r="N1193" s="214">
        <v>1452.75</v>
      </c>
      <c r="O1193" s="215"/>
      <c r="P1193" s="213"/>
      <c r="Q1193" s="213"/>
      <c r="R1193" s="213"/>
      <c r="S1193" s="213"/>
      <c r="T1193" s="214" t="s">
        <v>1374</v>
      </c>
      <c r="U1193" s="185">
        <v>1</v>
      </c>
      <c r="V1193" s="157" t="s">
        <v>992</v>
      </c>
      <c r="W1193" s="157" t="s">
        <v>1003</v>
      </c>
    </row>
    <row r="1194" spans="1:23" ht="16" customHeight="1">
      <c r="A1194" s="210" t="s">
        <v>923</v>
      </c>
      <c r="B1194" s="210" t="s">
        <v>1379</v>
      </c>
      <c r="C1194" s="211" t="s">
        <v>968</v>
      </c>
      <c r="D1194" s="211">
        <v>22002</v>
      </c>
      <c r="E1194" s="212">
        <v>46174</v>
      </c>
      <c r="F1194" s="213"/>
      <c r="G1194" s="213"/>
      <c r="H1194" s="213"/>
      <c r="I1194" s="214">
        <v>29588.78</v>
      </c>
      <c r="J1194" s="212">
        <v>46203</v>
      </c>
      <c r="K1194" s="211" t="s">
        <v>1371</v>
      </c>
      <c r="L1194" s="213"/>
      <c r="M1194" s="210" t="s">
        <v>1371</v>
      </c>
      <c r="N1194" s="214">
        <v>29588.78</v>
      </c>
      <c r="O1194" s="215"/>
      <c r="P1194" s="213"/>
      <c r="Q1194" s="213"/>
      <c r="R1194" s="213"/>
      <c r="S1194" s="213"/>
      <c r="T1194" s="214" t="s">
        <v>1374</v>
      </c>
      <c r="U1194" s="185">
        <v>1</v>
      </c>
      <c r="V1194" s="157" t="s">
        <v>992</v>
      </c>
      <c r="W1194" s="157" t="s">
        <v>1003</v>
      </c>
    </row>
    <row r="1195" spans="1:23" ht="16" hidden="1" customHeight="1">
      <c r="A1195" s="210" t="s">
        <v>1883</v>
      </c>
      <c r="B1195" s="210" t="s">
        <v>2269</v>
      </c>
      <c r="C1195" s="211" t="s">
        <v>972</v>
      </c>
      <c r="D1195" s="211">
        <v>8459</v>
      </c>
      <c r="E1195" s="212">
        <v>46176</v>
      </c>
      <c r="F1195" s="211" t="s">
        <v>2270</v>
      </c>
      <c r="G1195" s="211" t="s">
        <v>2270</v>
      </c>
      <c r="H1195" s="216">
        <v>46174</v>
      </c>
      <c r="I1195" s="214">
        <v>18389.77</v>
      </c>
      <c r="J1195" s="212">
        <v>46206</v>
      </c>
      <c r="K1195" s="211" t="s">
        <v>2270</v>
      </c>
      <c r="L1195" s="211" t="s">
        <v>2271</v>
      </c>
      <c r="M1195" s="210" t="s">
        <v>2272</v>
      </c>
      <c r="N1195" s="214">
        <v>18389.77</v>
      </c>
      <c r="O1195" s="217">
        <v>46174</v>
      </c>
      <c r="P1195" s="213"/>
      <c r="Q1195" s="213"/>
      <c r="R1195" s="214" t="s">
        <v>2273</v>
      </c>
      <c r="S1195" s="213"/>
      <c r="T1195" s="214" t="s">
        <v>1366</v>
      </c>
      <c r="U1195" s="185">
        <v>0</v>
      </c>
      <c r="V1195" s="157" t="s">
        <v>991</v>
      </c>
      <c r="W1195" s="157" t="s">
        <v>1002</v>
      </c>
    </row>
    <row r="1196" spans="1:23" ht="16" hidden="1" customHeight="1">
      <c r="A1196" s="210" t="s">
        <v>973</v>
      </c>
      <c r="B1196" s="210" t="s">
        <v>1380</v>
      </c>
      <c r="C1196" s="211" t="s">
        <v>972</v>
      </c>
      <c r="D1196" s="211">
        <v>8545</v>
      </c>
      <c r="E1196" s="212">
        <v>46176</v>
      </c>
      <c r="F1196" s="211" t="s">
        <v>1849</v>
      </c>
      <c r="G1196" s="211" t="s">
        <v>1849</v>
      </c>
      <c r="H1196" s="216">
        <v>46174</v>
      </c>
      <c r="I1196" s="214">
        <v>18496.82</v>
      </c>
      <c r="J1196" s="212">
        <v>46206</v>
      </c>
      <c r="K1196" s="211" t="s">
        <v>1849</v>
      </c>
      <c r="L1196" s="211" t="s">
        <v>1850</v>
      </c>
      <c r="M1196" s="210" t="s">
        <v>1851</v>
      </c>
      <c r="N1196" s="214">
        <v>18496.82</v>
      </c>
      <c r="O1196" s="217">
        <v>46174</v>
      </c>
      <c r="P1196" s="213"/>
      <c r="Q1196" s="213"/>
      <c r="R1196" s="214" t="s">
        <v>1852</v>
      </c>
      <c r="S1196" s="213"/>
      <c r="T1196" s="214" t="s">
        <v>1366</v>
      </c>
      <c r="U1196" s="185">
        <v>0</v>
      </c>
      <c r="V1196" s="157" t="s">
        <v>991</v>
      </c>
      <c r="W1196" s="157" t="s">
        <v>1002</v>
      </c>
    </row>
    <row r="1197" spans="1:23" ht="16" customHeight="1">
      <c r="A1197" s="210" t="s">
        <v>974</v>
      </c>
      <c r="B1197" s="210" t="s">
        <v>1381</v>
      </c>
      <c r="C1197" s="211" t="s">
        <v>968</v>
      </c>
      <c r="D1197" s="211">
        <v>22005</v>
      </c>
      <c r="E1197" s="212">
        <v>46174</v>
      </c>
      <c r="F1197" s="213"/>
      <c r="G1197" s="213"/>
      <c r="H1197" s="213"/>
      <c r="I1197" s="214">
        <v>11560.94</v>
      </c>
      <c r="J1197" s="212">
        <v>46203</v>
      </c>
      <c r="K1197" s="211" t="s">
        <v>1371</v>
      </c>
      <c r="L1197" s="213"/>
      <c r="M1197" s="210" t="s">
        <v>1371</v>
      </c>
      <c r="N1197" s="214">
        <v>11560.94</v>
      </c>
      <c r="O1197" s="215"/>
      <c r="P1197" s="213"/>
      <c r="Q1197" s="213"/>
      <c r="R1197" s="213"/>
      <c r="S1197" s="213"/>
      <c r="T1197" s="214" t="s">
        <v>1374</v>
      </c>
      <c r="U1197" s="185">
        <v>1</v>
      </c>
      <c r="V1197" s="157" t="s">
        <v>992</v>
      </c>
      <c r="W1197" s="157" t="s">
        <v>1003</v>
      </c>
    </row>
    <row r="1198" spans="1:23" ht="16" customHeight="1">
      <c r="A1198" s="210" t="s">
        <v>974</v>
      </c>
      <c r="B1198" s="210" t="s">
        <v>1381</v>
      </c>
      <c r="C1198" s="211" t="s">
        <v>968</v>
      </c>
      <c r="D1198" s="211">
        <v>22006</v>
      </c>
      <c r="E1198" s="212">
        <v>46174</v>
      </c>
      <c r="F1198" s="213"/>
      <c r="G1198" s="213"/>
      <c r="H1198" s="213"/>
      <c r="I1198" s="214">
        <v>17425.79</v>
      </c>
      <c r="J1198" s="212">
        <v>46203</v>
      </c>
      <c r="K1198" s="211" t="s">
        <v>1371</v>
      </c>
      <c r="L1198" s="213"/>
      <c r="M1198" s="210" t="s">
        <v>1371</v>
      </c>
      <c r="N1198" s="214">
        <v>17425.79</v>
      </c>
      <c r="O1198" s="215"/>
      <c r="P1198" s="213"/>
      <c r="Q1198" s="213"/>
      <c r="R1198" s="213"/>
      <c r="S1198" s="213"/>
      <c r="T1198" s="214" t="s">
        <v>1374</v>
      </c>
      <c r="U1198" s="185">
        <v>1</v>
      </c>
      <c r="V1198" s="157" t="s">
        <v>992</v>
      </c>
      <c r="W1198" s="157" t="s">
        <v>1003</v>
      </c>
    </row>
    <row r="1199" spans="1:23" ht="16" customHeight="1">
      <c r="A1199" s="210" t="s">
        <v>974</v>
      </c>
      <c r="B1199" s="210" t="s">
        <v>1381</v>
      </c>
      <c r="C1199" s="211" t="s">
        <v>968</v>
      </c>
      <c r="D1199" s="211">
        <v>22007</v>
      </c>
      <c r="E1199" s="212">
        <v>46174</v>
      </c>
      <c r="F1199" s="213"/>
      <c r="G1199" s="213"/>
      <c r="H1199" s="213"/>
      <c r="I1199" s="214">
        <v>16400.47</v>
      </c>
      <c r="J1199" s="212">
        <v>46203</v>
      </c>
      <c r="K1199" s="211" t="s">
        <v>1371</v>
      </c>
      <c r="L1199" s="213"/>
      <c r="M1199" s="210" t="s">
        <v>1371</v>
      </c>
      <c r="N1199" s="214">
        <v>16400.47</v>
      </c>
      <c r="O1199" s="215"/>
      <c r="P1199" s="213"/>
      <c r="Q1199" s="213"/>
      <c r="R1199" s="213"/>
      <c r="S1199" s="213"/>
      <c r="T1199" s="214" t="s">
        <v>1374</v>
      </c>
      <c r="U1199" s="185">
        <v>1</v>
      </c>
      <c r="V1199" s="157" t="s">
        <v>992</v>
      </c>
      <c r="W1199" s="157" t="s">
        <v>1003</v>
      </c>
    </row>
    <row r="1200" spans="1:23" ht="16" customHeight="1">
      <c r="A1200" s="210" t="s">
        <v>974</v>
      </c>
      <c r="B1200" s="210" t="s">
        <v>1381</v>
      </c>
      <c r="C1200" s="211" t="s">
        <v>968</v>
      </c>
      <c r="D1200" s="211">
        <v>22008</v>
      </c>
      <c r="E1200" s="212">
        <v>46174</v>
      </c>
      <c r="F1200" s="213"/>
      <c r="G1200" s="213"/>
      <c r="H1200" s="213"/>
      <c r="I1200" s="214">
        <v>10829.58</v>
      </c>
      <c r="J1200" s="212">
        <v>46203</v>
      </c>
      <c r="K1200" s="211" t="s">
        <v>1371</v>
      </c>
      <c r="L1200" s="213"/>
      <c r="M1200" s="210" t="s">
        <v>1371</v>
      </c>
      <c r="N1200" s="214">
        <v>10829.58</v>
      </c>
      <c r="O1200" s="215"/>
      <c r="P1200" s="213"/>
      <c r="Q1200" s="213"/>
      <c r="R1200" s="213"/>
      <c r="S1200" s="213"/>
      <c r="T1200" s="214" t="s">
        <v>1374</v>
      </c>
      <c r="U1200" s="185">
        <v>1</v>
      </c>
      <c r="V1200" s="157" t="s">
        <v>992</v>
      </c>
      <c r="W1200" s="157" t="s">
        <v>1003</v>
      </c>
    </row>
    <row r="1201" spans="1:23" ht="16" customHeight="1">
      <c r="A1201" s="210" t="s">
        <v>974</v>
      </c>
      <c r="B1201" s="210" t="s">
        <v>1381</v>
      </c>
      <c r="C1201" s="211" t="s">
        <v>968</v>
      </c>
      <c r="D1201" s="211">
        <v>22009</v>
      </c>
      <c r="E1201" s="212">
        <v>46174</v>
      </c>
      <c r="F1201" s="213"/>
      <c r="G1201" s="213"/>
      <c r="H1201" s="213"/>
      <c r="I1201" s="214">
        <v>10458.56</v>
      </c>
      <c r="J1201" s="212">
        <v>46203</v>
      </c>
      <c r="K1201" s="211" t="s">
        <v>1371</v>
      </c>
      <c r="L1201" s="213"/>
      <c r="M1201" s="210" t="s">
        <v>1371</v>
      </c>
      <c r="N1201" s="214">
        <v>10458.56</v>
      </c>
      <c r="O1201" s="215"/>
      <c r="P1201" s="213"/>
      <c r="Q1201" s="213"/>
      <c r="R1201" s="213"/>
      <c r="S1201" s="213"/>
      <c r="T1201" s="214" t="s">
        <v>1374</v>
      </c>
      <c r="U1201" s="185">
        <v>1</v>
      </c>
      <c r="V1201" s="157" t="s">
        <v>992</v>
      </c>
      <c r="W1201" s="157" t="s">
        <v>1003</v>
      </c>
    </row>
    <row r="1202" spans="1:23" ht="16" customHeight="1">
      <c r="A1202" s="210" t="s">
        <v>974</v>
      </c>
      <c r="B1202" s="210" t="s">
        <v>1381</v>
      </c>
      <c r="C1202" s="211" t="s">
        <v>968</v>
      </c>
      <c r="D1202" s="211">
        <v>22010</v>
      </c>
      <c r="E1202" s="212">
        <v>46174</v>
      </c>
      <c r="F1202" s="213"/>
      <c r="G1202" s="213"/>
      <c r="H1202" s="213"/>
      <c r="I1202" s="214">
        <v>8502.0499999999993</v>
      </c>
      <c r="J1202" s="212">
        <v>46203</v>
      </c>
      <c r="K1202" s="211" t="s">
        <v>1371</v>
      </c>
      <c r="L1202" s="213"/>
      <c r="M1202" s="210" t="s">
        <v>1371</v>
      </c>
      <c r="N1202" s="214">
        <v>8502.0499999999993</v>
      </c>
      <c r="O1202" s="215"/>
      <c r="P1202" s="213"/>
      <c r="Q1202" s="213"/>
      <c r="R1202" s="213"/>
      <c r="S1202" s="213"/>
      <c r="T1202" s="214" t="s">
        <v>1374</v>
      </c>
      <c r="U1202" s="185">
        <v>1</v>
      </c>
      <c r="V1202" s="157" t="s">
        <v>992</v>
      </c>
      <c r="W1202" s="157" t="s">
        <v>1003</v>
      </c>
    </row>
    <row r="1203" spans="1:23" ht="16" customHeight="1">
      <c r="A1203" s="210" t="s">
        <v>974</v>
      </c>
      <c r="B1203" s="210" t="s">
        <v>1381</v>
      </c>
      <c r="C1203" s="211" t="s">
        <v>968</v>
      </c>
      <c r="D1203" s="211">
        <v>22011</v>
      </c>
      <c r="E1203" s="212">
        <v>46174</v>
      </c>
      <c r="F1203" s="213"/>
      <c r="G1203" s="213"/>
      <c r="H1203" s="213"/>
      <c r="I1203" s="214">
        <v>8602.2999999999993</v>
      </c>
      <c r="J1203" s="212">
        <v>46203</v>
      </c>
      <c r="K1203" s="211" t="s">
        <v>1371</v>
      </c>
      <c r="L1203" s="213"/>
      <c r="M1203" s="210" t="s">
        <v>1371</v>
      </c>
      <c r="N1203" s="214">
        <v>8602.2999999999993</v>
      </c>
      <c r="O1203" s="215"/>
      <c r="P1203" s="213"/>
      <c r="Q1203" s="213"/>
      <c r="R1203" s="213"/>
      <c r="S1203" s="213"/>
      <c r="T1203" s="214" t="s">
        <v>1374</v>
      </c>
      <c r="U1203" s="185">
        <v>1</v>
      </c>
      <c r="V1203" s="157" t="s">
        <v>992</v>
      </c>
      <c r="W1203" s="157" t="s">
        <v>1003</v>
      </c>
    </row>
    <row r="1204" spans="1:23" ht="16" customHeight="1">
      <c r="A1204" s="210" t="s">
        <v>974</v>
      </c>
      <c r="B1204" s="210" t="s">
        <v>1381</v>
      </c>
      <c r="C1204" s="211" t="s">
        <v>968</v>
      </c>
      <c r="D1204" s="211">
        <v>22012</v>
      </c>
      <c r="E1204" s="212">
        <v>46174</v>
      </c>
      <c r="F1204" s="213"/>
      <c r="G1204" s="213"/>
      <c r="H1204" s="213"/>
      <c r="I1204" s="214">
        <v>19842.21</v>
      </c>
      <c r="J1204" s="212">
        <v>46203</v>
      </c>
      <c r="K1204" s="211" t="s">
        <v>1371</v>
      </c>
      <c r="L1204" s="213"/>
      <c r="M1204" s="210" t="s">
        <v>1371</v>
      </c>
      <c r="N1204" s="214">
        <v>19842.21</v>
      </c>
      <c r="O1204" s="215"/>
      <c r="P1204" s="213"/>
      <c r="Q1204" s="213"/>
      <c r="R1204" s="213"/>
      <c r="S1204" s="213"/>
      <c r="T1204" s="214" t="s">
        <v>1374</v>
      </c>
      <c r="U1204" s="185">
        <v>1</v>
      </c>
      <c r="V1204" s="157" t="s">
        <v>992</v>
      </c>
      <c r="W1204" s="157" t="s">
        <v>1003</v>
      </c>
    </row>
    <row r="1205" spans="1:23" ht="16" customHeight="1">
      <c r="A1205" s="210" t="s">
        <v>974</v>
      </c>
      <c r="B1205" s="210" t="s">
        <v>1381</v>
      </c>
      <c r="C1205" s="211" t="s">
        <v>968</v>
      </c>
      <c r="D1205" s="211">
        <v>22013</v>
      </c>
      <c r="E1205" s="212">
        <v>46174</v>
      </c>
      <c r="F1205" s="213"/>
      <c r="G1205" s="213"/>
      <c r="H1205" s="213"/>
      <c r="I1205" s="214">
        <v>17953.21</v>
      </c>
      <c r="J1205" s="212">
        <v>46203</v>
      </c>
      <c r="K1205" s="211" t="s">
        <v>1371</v>
      </c>
      <c r="L1205" s="213"/>
      <c r="M1205" s="210" t="s">
        <v>1371</v>
      </c>
      <c r="N1205" s="214">
        <v>17953.21</v>
      </c>
      <c r="O1205" s="215"/>
      <c r="P1205" s="213"/>
      <c r="Q1205" s="213"/>
      <c r="R1205" s="213"/>
      <c r="S1205" s="213"/>
      <c r="T1205" s="214" t="s">
        <v>1374</v>
      </c>
      <c r="U1205" s="185">
        <v>1</v>
      </c>
      <c r="V1205" s="157" t="s">
        <v>992</v>
      </c>
      <c r="W1205" s="157" t="s">
        <v>1003</v>
      </c>
    </row>
    <row r="1206" spans="1:23" ht="16" customHeight="1">
      <c r="A1206" s="210" t="s">
        <v>974</v>
      </c>
      <c r="B1206" s="210" t="s">
        <v>1381</v>
      </c>
      <c r="C1206" s="211" t="s">
        <v>968</v>
      </c>
      <c r="D1206" s="211">
        <v>22014</v>
      </c>
      <c r="E1206" s="212">
        <v>46174</v>
      </c>
      <c r="F1206" s="213"/>
      <c r="G1206" s="213"/>
      <c r="H1206" s="213"/>
      <c r="I1206" s="214">
        <v>58155.55</v>
      </c>
      <c r="J1206" s="212">
        <v>46203</v>
      </c>
      <c r="K1206" s="211" t="s">
        <v>1371</v>
      </c>
      <c r="L1206" s="213"/>
      <c r="M1206" s="210" t="s">
        <v>1371</v>
      </c>
      <c r="N1206" s="214">
        <v>58155.55</v>
      </c>
      <c r="O1206" s="215"/>
      <c r="P1206" s="213"/>
      <c r="Q1206" s="213"/>
      <c r="R1206" s="213"/>
      <c r="S1206" s="213"/>
      <c r="T1206" s="214" t="s">
        <v>1374</v>
      </c>
      <c r="U1206" s="185">
        <v>1</v>
      </c>
      <c r="V1206" s="157" t="s">
        <v>992</v>
      </c>
      <c r="W1206" s="157" t="s">
        <v>1003</v>
      </c>
    </row>
    <row r="1207" spans="1:23" ht="16" customHeight="1">
      <c r="A1207" s="210" t="s">
        <v>974</v>
      </c>
      <c r="B1207" s="210" t="s">
        <v>1381</v>
      </c>
      <c r="C1207" s="211" t="s">
        <v>968</v>
      </c>
      <c r="D1207" s="211">
        <v>22015</v>
      </c>
      <c r="E1207" s="212">
        <v>46174</v>
      </c>
      <c r="F1207" s="213"/>
      <c r="G1207" s="213"/>
      <c r="H1207" s="213"/>
      <c r="I1207" s="214">
        <v>4873.6000000000004</v>
      </c>
      <c r="J1207" s="212">
        <v>46203</v>
      </c>
      <c r="K1207" s="211" t="s">
        <v>1371</v>
      </c>
      <c r="L1207" s="213"/>
      <c r="M1207" s="210" t="s">
        <v>1371</v>
      </c>
      <c r="N1207" s="214">
        <v>4873.6000000000004</v>
      </c>
      <c r="O1207" s="215"/>
      <c r="P1207" s="213"/>
      <c r="Q1207" s="213"/>
      <c r="R1207" s="213"/>
      <c r="S1207" s="213"/>
      <c r="T1207" s="214" t="s">
        <v>1374</v>
      </c>
      <c r="U1207" s="185">
        <v>1</v>
      </c>
      <c r="V1207" s="157" t="s">
        <v>992</v>
      </c>
      <c r="W1207" s="157" t="s">
        <v>1003</v>
      </c>
    </row>
    <row r="1208" spans="1:23" ht="16" customHeight="1">
      <c r="A1208" s="210" t="s">
        <v>974</v>
      </c>
      <c r="B1208" s="210" t="s">
        <v>1381</v>
      </c>
      <c r="C1208" s="211" t="s">
        <v>968</v>
      </c>
      <c r="D1208" s="211">
        <v>22016</v>
      </c>
      <c r="E1208" s="212">
        <v>46174</v>
      </c>
      <c r="F1208" s="213"/>
      <c r="G1208" s="213"/>
      <c r="H1208" s="213"/>
      <c r="I1208" s="214">
        <v>14227.09</v>
      </c>
      <c r="J1208" s="212">
        <v>46203</v>
      </c>
      <c r="K1208" s="211" t="s">
        <v>1371</v>
      </c>
      <c r="L1208" s="213"/>
      <c r="M1208" s="210" t="s">
        <v>1371</v>
      </c>
      <c r="N1208" s="214">
        <v>14227.09</v>
      </c>
      <c r="O1208" s="215"/>
      <c r="P1208" s="213"/>
      <c r="Q1208" s="213"/>
      <c r="R1208" s="213"/>
      <c r="S1208" s="213"/>
      <c r="T1208" s="214" t="s">
        <v>1374</v>
      </c>
      <c r="U1208" s="185">
        <v>1</v>
      </c>
      <c r="V1208" s="157" t="s">
        <v>992</v>
      </c>
      <c r="W1208" s="157" t="s">
        <v>1003</v>
      </c>
    </row>
    <row r="1209" spans="1:23" ht="16" customHeight="1">
      <c r="A1209" s="210" t="s">
        <v>974</v>
      </c>
      <c r="B1209" s="210" t="s">
        <v>1381</v>
      </c>
      <c r="C1209" s="211" t="s">
        <v>968</v>
      </c>
      <c r="D1209" s="211">
        <v>22017</v>
      </c>
      <c r="E1209" s="212">
        <v>46174</v>
      </c>
      <c r="F1209" s="213"/>
      <c r="G1209" s="213"/>
      <c r="H1209" s="213"/>
      <c r="I1209" s="214">
        <v>16861.55</v>
      </c>
      <c r="J1209" s="212">
        <v>46203</v>
      </c>
      <c r="K1209" s="211" t="s">
        <v>1371</v>
      </c>
      <c r="L1209" s="213"/>
      <c r="M1209" s="210" t="s">
        <v>1371</v>
      </c>
      <c r="N1209" s="214">
        <v>16861.55</v>
      </c>
      <c r="O1209" s="215"/>
      <c r="P1209" s="213"/>
      <c r="Q1209" s="213"/>
      <c r="R1209" s="213"/>
      <c r="S1209" s="213"/>
      <c r="T1209" s="214" t="s">
        <v>1374</v>
      </c>
      <c r="U1209" s="185">
        <v>1</v>
      </c>
      <c r="V1209" s="157" t="s">
        <v>992</v>
      </c>
      <c r="W1209" s="157" t="s">
        <v>1003</v>
      </c>
    </row>
    <row r="1210" spans="1:23" ht="16" customHeight="1">
      <c r="A1210" s="210" t="s">
        <v>974</v>
      </c>
      <c r="B1210" s="210" t="s">
        <v>1381</v>
      </c>
      <c r="C1210" s="211" t="s">
        <v>968</v>
      </c>
      <c r="D1210" s="211">
        <v>22018</v>
      </c>
      <c r="E1210" s="212">
        <v>46174</v>
      </c>
      <c r="F1210" s="213"/>
      <c r="G1210" s="213"/>
      <c r="H1210" s="213"/>
      <c r="I1210" s="214">
        <v>10140.83</v>
      </c>
      <c r="J1210" s="212">
        <v>46203</v>
      </c>
      <c r="K1210" s="211" t="s">
        <v>1371</v>
      </c>
      <c r="L1210" s="213"/>
      <c r="M1210" s="210" t="s">
        <v>1371</v>
      </c>
      <c r="N1210" s="214">
        <v>10140.83</v>
      </c>
      <c r="O1210" s="215"/>
      <c r="P1210" s="213"/>
      <c r="Q1210" s="213"/>
      <c r="R1210" s="213"/>
      <c r="S1210" s="213"/>
      <c r="T1210" s="214" t="s">
        <v>1374</v>
      </c>
      <c r="U1210" s="185">
        <v>1</v>
      </c>
      <c r="V1210" s="157" t="s">
        <v>992</v>
      </c>
      <c r="W1210" s="157" t="s">
        <v>1003</v>
      </c>
    </row>
    <row r="1211" spans="1:23" ht="16" customHeight="1">
      <c r="A1211" s="210" t="s">
        <v>974</v>
      </c>
      <c r="B1211" s="210" t="s">
        <v>1381</v>
      </c>
      <c r="C1211" s="211" t="s">
        <v>968</v>
      </c>
      <c r="D1211" s="211">
        <v>22019</v>
      </c>
      <c r="E1211" s="212">
        <v>46174</v>
      </c>
      <c r="F1211" s="213"/>
      <c r="G1211" s="213"/>
      <c r="H1211" s="213"/>
      <c r="I1211" s="214">
        <v>18894.88</v>
      </c>
      <c r="J1211" s="212">
        <v>46203</v>
      </c>
      <c r="K1211" s="211" t="s">
        <v>1371</v>
      </c>
      <c r="L1211" s="213"/>
      <c r="M1211" s="210" t="s">
        <v>1371</v>
      </c>
      <c r="N1211" s="214">
        <v>18894.88</v>
      </c>
      <c r="O1211" s="215"/>
      <c r="P1211" s="213"/>
      <c r="Q1211" s="213"/>
      <c r="R1211" s="213"/>
      <c r="S1211" s="213"/>
      <c r="T1211" s="214" t="s">
        <v>1374</v>
      </c>
      <c r="U1211" s="185">
        <v>1</v>
      </c>
      <c r="V1211" s="157" t="s">
        <v>992</v>
      </c>
      <c r="W1211" s="157" t="s">
        <v>1003</v>
      </c>
    </row>
    <row r="1212" spans="1:23" ht="16" customHeight="1">
      <c r="A1212" s="210" t="s">
        <v>974</v>
      </c>
      <c r="B1212" s="210" t="s">
        <v>1381</v>
      </c>
      <c r="C1212" s="211" t="s">
        <v>968</v>
      </c>
      <c r="D1212" s="211">
        <v>22020</v>
      </c>
      <c r="E1212" s="212">
        <v>46174</v>
      </c>
      <c r="F1212" s="213"/>
      <c r="G1212" s="213"/>
      <c r="H1212" s="213"/>
      <c r="I1212" s="214">
        <v>8528.3799999999992</v>
      </c>
      <c r="J1212" s="212">
        <v>46203</v>
      </c>
      <c r="K1212" s="211" t="s">
        <v>1371</v>
      </c>
      <c r="L1212" s="213"/>
      <c r="M1212" s="210" t="s">
        <v>1371</v>
      </c>
      <c r="N1212" s="214">
        <v>8528.3799999999992</v>
      </c>
      <c r="O1212" s="215"/>
      <c r="P1212" s="213"/>
      <c r="Q1212" s="213"/>
      <c r="R1212" s="213"/>
      <c r="S1212" s="213"/>
      <c r="T1212" s="214" t="s">
        <v>1374</v>
      </c>
      <c r="U1212" s="185">
        <v>1</v>
      </c>
      <c r="V1212" s="157" t="s">
        <v>992</v>
      </c>
      <c r="W1212" s="157" t="s">
        <v>1003</v>
      </c>
    </row>
    <row r="1213" spans="1:23" ht="16" customHeight="1">
      <c r="A1213" s="210" t="s">
        <v>974</v>
      </c>
      <c r="B1213" s="210" t="s">
        <v>1381</v>
      </c>
      <c r="C1213" s="211" t="s">
        <v>968</v>
      </c>
      <c r="D1213" s="211">
        <v>22021</v>
      </c>
      <c r="E1213" s="212">
        <v>46174</v>
      </c>
      <c r="F1213" s="213"/>
      <c r="G1213" s="213"/>
      <c r="H1213" s="213"/>
      <c r="I1213" s="214">
        <v>63584.3</v>
      </c>
      <c r="J1213" s="212">
        <v>46203</v>
      </c>
      <c r="K1213" s="211" t="s">
        <v>1371</v>
      </c>
      <c r="L1213" s="213"/>
      <c r="M1213" s="210" t="s">
        <v>1371</v>
      </c>
      <c r="N1213" s="214">
        <v>63584.3</v>
      </c>
      <c r="O1213" s="215"/>
      <c r="P1213" s="213"/>
      <c r="Q1213" s="213"/>
      <c r="R1213" s="213"/>
      <c r="S1213" s="213"/>
      <c r="T1213" s="214" t="s">
        <v>1374</v>
      </c>
      <c r="U1213" s="185">
        <v>1</v>
      </c>
      <c r="V1213" s="157" t="s">
        <v>992</v>
      </c>
      <c r="W1213" s="157" t="s">
        <v>1003</v>
      </c>
    </row>
    <row r="1214" spans="1:23" ht="16" customHeight="1">
      <c r="A1214" s="210" t="s">
        <v>974</v>
      </c>
      <c r="B1214" s="210" t="s">
        <v>1381</v>
      </c>
      <c r="C1214" s="211" t="s">
        <v>968</v>
      </c>
      <c r="D1214" s="211">
        <v>22022</v>
      </c>
      <c r="E1214" s="212">
        <v>46174</v>
      </c>
      <c r="F1214" s="213"/>
      <c r="G1214" s="213"/>
      <c r="H1214" s="213"/>
      <c r="I1214" s="214">
        <v>8914.44</v>
      </c>
      <c r="J1214" s="212">
        <v>46203</v>
      </c>
      <c r="K1214" s="211" t="s">
        <v>1371</v>
      </c>
      <c r="L1214" s="213"/>
      <c r="M1214" s="210" t="s">
        <v>1371</v>
      </c>
      <c r="N1214" s="214">
        <v>8914.44</v>
      </c>
      <c r="O1214" s="215"/>
      <c r="P1214" s="213"/>
      <c r="Q1214" s="213"/>
      <c r="R1214" s="213"/>
      <c r="S1214" s="213"/>
      <c r="T1214" s="214" t="s">
        <v>1374</v>
      </c>
      <c r="U1214" s="185">
        <v>1</v>
      </c>
      <c r="V1214" s="157" t="s">
        <v>992</v>
      </c>
      <c r="W1214" s="157" t="s">
        <v>1003</v>
      </c>
    </row>
    <row r="1215" spans="1:23" ht="16" customHeight="1">
      <c r="A1215" s="210" t="s">
        <v>974</v>
      </c>
      <c r="B1215" s="210" t="s">
        <v>1381</v>
      </c>
      <c r="C1215" s="211" t="s">
        <v>968</v>
      </c>
      <c r="D1215" s="211">
        <v>22023</v>
      </c>
      <c r="E1215" s="212">
        <v>46174</v>
      </c>
      <c r="F1215" s="213"/>
      <c r="G1215" s="213"/>
      <c r="H1215" s="213"/>
      <c r="I1215" s="214">
        <v>32780.49</v>
      </c>
      <c r="J1215" s="212">
        <v>46203</v>
      </c>
      <c r="K1215" s="211" t="s">
        <v>1371</v>
      </c>
      <c r="L1215" s="213"/>
      <c r="M1215" s="210" t="s">
        <v>1371</v>
      </c>
      <c r="N1215" s="214">
        <v>32780.49</v>
      </c>
      <c r="O1215" s="215"/>
      <c r="P1215" s="213"/>
      <c r="Q1215" s="213"/>
      <c r="R1215" s="213"/>
      <c r="S1215" s="213"/>
      <c r="T1215" s="214" t="s">
        <v>1374</v>
      </c>
      <c r="U1215" s="185">
        <v>1</v>
      </c>
      <c r="V1215" s="157" t="s">
        <v>992</v>
      </c>
      <c r="W1215" s="157" t="s">
        <v>1003</v>
      </c>
    </row>
    <row r="1216" spans="1:23" ht="16" customHeight="1">
      <c r="A1216" s="210" t="s">
        <v>974</v>
      </c>
      <c r="B1216" s="210" t="s">
        <v>1381</v>
      </c>
      <c r="C1216" s="211" t="s">
        <v>968</v>
      </c>
      <c r="D1216" s="211">
        <v>22024</v>
      </c>
      <c r="E1216" s="212">
        <v>46174</v>
      </c>
      <c r="F1216" s="213"/>
      <c r="G1216" s="213"/>
      <c r="H1216" s="213"/>
      <c r="I1216" s="214">
        <v>13069.35</v>
      </c>
      <c r="J1216" s="212">
        <v>46203</v>
      </c>
      <c r="K1216" s="211" t="s">
        <v>1371</v>
      </c>
      <c r="L1216" s="213"/>
      <c r="M1216" s="210" t="s">
        <v>1371</v>
      </c>
      <c r="N1216" s="214">
        <v>13069.35</v>
      </c>
      <c r="O1216" s="215"/>
      <c r="P1216" s="213"/>
      <c r="Q1216" s="213"/>
      <c r="R1216" s="213"/>
      <c r="S1216" s="213"/>
      <c r="T1216" s="214" t="s">
        <v>1374</v>
      </c>
      <c r="U1216" s="185">
        <v>1</v>
      </c>
      <c r="V1216" s="157" t="s">
        <v>992</v>
      </c>
      <c r="W1216" s="157" t="s">
        <v>1003</v>
      </c>
    </row>
    <row r="1217" spans="1:23" ht="16" customHeight="1">
      <c r="A1217" s="210" t="s">
        <v>974</v>
      </c>
      <c r="B1217" s="210" t="s">
        <v>1381</v>
      </c>
      <c r="C1217" s="211" t="s">
        <v>968</v>
      </c>
      <c r="D1217" s="211">
        <v>22025</v>
      </c>
      <c r="E1217" s="212">
        <v>46174</v>
      </c>
      <c r="F1217" s="213"/>
      <c r="G1217" s="213"/>
      <c r="H1217" s="213"/>
      <c r="I1217" s="214">
        <v>9976.98</v>
      </c>
      <c r="J1217" s="212">
        <v>46203</v>
      </c>
      <c r="K1217" s="211" t="s">
        <v>1371</v>
      </c>
      <c r="L1217" s="213"/>
      <c r="M1217" s="210" t="s">
        <v>1371</v>
      </c>
      <c r="N1217" s="214">
        <v>9976.98</v>
      </c>
      <c r="O1217" s="215"/>
      <c r="P1217" s="213"/>
      <c r="Q1217" s="213"/>
      <c r="R1217" s="213"/>
      <c r="S1217" s="213"/>
      <c r="T1217" s="214" t="s">
        <v>1374</v>
      </c>
      <c r="U1217" s="185">
        <v>1</v>
      </c>
      <c r="V1217" s="157" t="s">
        <v>992</v>
      </c>
      <c r="W1217" s="157" t="s">
        <v>1003</v>
      </c>
    </row>
    <row r="1218" spans="1:23" ht="16" customHeight="1">
      <c r="A1218" s="210" t="s">
        <v>974</v>
      </c>
      <c r="B1218" s="210" t="s">
        <v>1381</v>
      </c>
      <c r="C1218" s="211" t="s">
        <v>968</v>
      </c>
      <c r="D1218" s="211">
        <v>22026</v>
      </c>
      <c r="E1218" s="212">
        <v>46174</v>
      </c>
      <c r="F1218" s="213"/>
      <c r="G1218" s="213"/>
      <c r="H1218" s="213"/>
      <c r="I1218" s="214">
        <v>99067.72</v>
      </c>
      <c r="J1218" s="212">
        <v>46203</v>
      </c>
      <c r="K1218" s="211" t="s">
        <v>1371</v>
      </c>
      <c r="L1218" s="213"/>
      <c r="M1218" s="210" t="s">
        <v>1371</v>
      </c>
      <c r="N1218" s="214">
        <v>99067.72</v>
      </c>
      <c r="O1218" s="215"/>
      <c r="P1218" s="213"/>
      <c r="Q1218" s="213"/>
      <c r="R1218" s="213"/>
      <c r="S1218" s="213"/>
      <c r="T1218" s="214" t="s">
        <v>1374</v>
      </c>
      <c r="U1218" s="185">
        <v>1</v>
      </c>
      <c r="V1218" s="157" t="s">
        <v>992</v>
      </c>
      <c r="W1218" s="157" t="s">
        <v>1003</v>
      </c>
    </row>
    <row r="1219" spans="1:23" ht="16" customHeight="1">
      <c r="A1219" s="210" t="s">
        <v>974</v>
      </c>
      <c r="B1219" s="210" t="s">
        <v>1381</v>
      </c>
      <c r="C1219" s="211" t="s">
        <v>968</v>
      </c>
      <c r="D1219" s="211">
        <v>22027</v>
      </c>
      <c r="E1219" s="212">
        <v>46174</v>
      </c>
      <c r="F1219" s="213"/>
      <c r="G1219" s="213"/>
      <c r="H1219" s="213"/>
      <c r="I1219" s="214">
        <v>82673.81</v>
      </c>
      <c r="J1219" s="212">
        <v>46203</v>
      </c>
      <c r="K1219" s="211" t="s">
        <v>1371</v>
      </c>
      <c r="L1219" s="213"/>
      <c r="M1219" s="210" t="s">
        <v>1371</v>
      </c>
      <c r="N1219" s="214">
        <v>82673.81</v>
      </c>
      <c r="O1219" s="215"/>
      <c r="P1219" s="213"/>
      <c r="Q1219" s="213"/>
      <c r="R1219" s="213"/>
      <c r="S1219" s="213"/>
      <c r="T1219" s="214" t="s">
        <v>1374</v>
      </c>
      <c r="U1219" s="185">
        <v>1</v>
      </c>
      <c r="V1219" s="157" t="s">
        <v>992</v>
      </c>
      <c r="W1219" s="157" t="s">
        <v>1003</v>
      </c>
    </row>
    <row r="1220" spans="1:23" ht="16" customHeight="1">
      <c r="A1220" s="210" t="s">
        <v>974</v>
      </c>
      <c r="B1220" s="210" t="s">
        <v>1381</v>
      </c>
      <c r="C1220" s="211" t="s">
        <v>968</v>
      </c>
      <c r="D1220" s="211">
        <v>22028</v>
      </c>
      <c r="E1220" s="212">
        <v>46174</v>
      </c>
      <c r="F1220" s="213"/>
      <c r="G1220" s="213"/>
      <c r="H1220" s="213"/>
      <c r="I1220" s="214">
        <v>19628.32</v>
      </c>
      <c r="J1220" s="212">
        <v>46203</v>
      </c>
      <c r="K1220" s="211" t="s">
        <v>1371</v>
      </c>
      <c r="L1220" s="213"/>
      <c r="M1220" s="210" t="s">
        <v>1371</v>
      </c>
      <c r="N1220" s="214">
        <v>19628.32</v>
      </c>
      <c r="O1220" s="215"/>
      <c r="P1220" s="213"/>
      <c r="Q1220" s="213"/>
      <c r="R1220" s="213"/>
      <c r="S1220" s="213"/>
      <c r="T1220" s="214" t="s">
        <v>1374</v>
      </c>
      <c r="U1220" s="185">
        <v>1</v>
      </c>
      <c r="V1220" s="157" t="s">
        <v>992</v>
      </c>
      <c r="W1220" s="157" t="s">
        <v>1003</v>
      </c>
    </row>
    <row r="1221" spans="1:23" ht="16" customHeight="1">
      <c r="A1221" s="210" t="s">
        <v>974</v>
      </c>
      <c r="B1221" s="210" t="s">
        <v>1381</v>
      </c>
      <c r="C1221" s="211" t="s">
        <v>968</v>
      </c>
      <c r="D1221" s="211">
        <v>22029</v>
      </c>
      <c r="E1221" s="212">
        <v>46174</v>
      </c>
      <c r="F1221" s="213"/>
      <c r="G1221" s="213"/>
      <c r="H1221" s="213"/>
      <c r="I1221" s="214">
        <v>27767.48</v>
      </c>
      <c r="J1221" s="212">
        <v>46203</v>
      </c>
      <c r="K1221" s="211" t="s">
        <v>1371</v>
      </c>
      <c r="L1221" s="213"/>
      <c r="M1221" s="210" t="s">
        <v>1371</v>
      </c>
      <c r="N1221" s="214">
        <v>27767.48</v>
      </c>
      <c r="O1221" s="215"/>
      <c r="P1221" s="213"/>
      <c r="Q1221" s="213"/>
      <c r="R1221" s="213"/>
      <c r="S1221" s="213"/>
      <c r="T1221" s="214" t="s">
        <v>1374</v>
      </c>
      <c r="U1221" s="185">
        <v>1</v>
      </c>
      <c r="V1221" s="157" t="s">
        <v>992</v>
      </c>
      <c r="W1221" s="157" t="s">
        <v>1003</v>
      </c>
    </row>
    <row r="1222" spans="1:23" ht="16" customHeight="1">
      <c r="A1222" s="210" t="s">
        <v>974</v>
      </c>
      <c r="B1222" s="210" t="s">
        <v>1381</v>
      </c>
      <c r="C1222" s="211" t="s">
        <v>968</v>
      </c>
      <c r="D1222" s="211">
        <v>22030</v>
      </c>
      <c r="E1222" s="212">
        <v>46174</v>
      </c>
      <c r="F1222" s="213"/>
      <c r="G1222" s="213"/>
      <c r="H1222" s="213"/>
      <c r="I1222" s="214">
        <v>8920.4</v>
      </c>
      <c r="J1222" s="212">
        <v>46203</v>
      </c>
      <c r="K1222" s="211" t="s">
        <v>1371</v>
      </c>
      <c r="L1222" s="213"/>
      <c r="M1222" s="210" t="s">
        <v>1371</v>
      </c>
      <c r="N1222" s="214">
        <v>8920.4</v>
      </c>
      <c r="O1222" s="215"/>
      <c r="P1222" s="213"/>
      <c r="Q1222" s="213"/>
      <c r="R1222" s="213"/>
      <c r="S1222" s="213"/>
      <c r="T1222" s="214" t="s">
        <v>1374</v>
      </c>
      <c r="U1222" s="185">
        <v>1</v>
      </c>
      <c r="V1222" s="157" t="s">
        <v>992</v>
      </c>
      <c r="W1222" s="157" t="s">
        <v>1003</v>
      </c>
    </row>
    <row r="1223" spans="1:23" ht="16" customHeight="1">
      <c r="A1223" s="210" t="s">
        <v>974</v>
      </c>
      <c r="B1223" s="210" t="s">
        <v>1381</v>
      </c>
      <c r="C1223" s="211" t="s">
        <v>968</v>
      </c>
      <c r="D1223" s="211">
        <v>22031</v>
      </c>
      <c r="E1223" s="212">
        <v>46174</v>
      </c>
      <c r="F1223" s="213"/>
      <c r="G1223" s="213"/>
      <c r="H1223" s="213"/>
      <c r="I1223" s="214">
        <v>34786.06</v>
      </c>
      <c r="J1223" s="212">
        <v>46203</v>
      </c>
      <c r="K1223" s="211" t="s">
        <v>1371</v>
      </c>
      <c r="L1223" s="213"/>
      <c r="M1223" s="210" t="s">
        <v>1371</v>
      </c>
      <c r="N1223" s="214">
        <v>34786.06</v>
      </c>
      <c r="O1223" s="215"/>
      <c r="P1223" s="213"/>
      <c r="Q1223" s="213"/>
      <c r="R1223" s="213"/>
      <c r="S1223" s="213"/>
      <c r="T1223" s="214" t="s">
        <v>1374</v>
      </c>
      <c r="U1223" s="185">
        <v>1</v>
      </c>
      <c r="V1223" s="157" t="s">
        <v>992</v>
      </c>
      <c r="W1223" s="157" t="s">
        <v>1003</v>
      </c>
    </row>
    <row r="1224" spans="1:23" ht="16" customHeight="1">
      <c r="A1224" s="210" t="s">
        <v>974</v>
      </c>
      <c r="B1224" s="210" t="s">
        <v>1381</v>
      </c>
      <c r="C1224" s="211" t="s">
        <v>968</v>
      </c>
      <c r="D1224" s="211">
        <v>22032</v>
      </c>
      <c r="E1224" s="212">
        <v>46174</v>
      </c>
      <c r="F1224" s="213"/>
      <c r="G1224" s="213"/>
      <c r="H1224" s="213"/>
      <c r="I1224" s="214">
        <v>10702.86</v>
      </c>
      <c r="J1224" s="212">
        <v>46203</v>
      </c>
      <c r="K1224" s="211" t="s">
        <v>1371</v>
      </c>
      <c r="L1224" s="213"/>
      <c r="M1224" s="210" t="s">
        <v>1371</v>
      </c>
      <c r="N1224" s="214">
        <v>10702.86</v>
      </c>
      <c r="O1224" s="215"/>
      <c r="P1224" s="213"/>
      <c r="Q1224" s="213"/>
      <c r="R1224" s="213"/>
      <c r="S1224" s="213"/>
      <c r="T1224" s="214" t="s">
        <v>1374</v>
      </c>
      <c r="U1224" s="185">
        <v>1</v>
      </c>
      <c r="V1224" s="157" t="s">
        <v>992</v>
      </c>
      <c r="W1224" s="157" t="s">
        <v>1003</v>
      </c>
    </row>
    <row r="1225" spans="1:23" ht="16" customHeight="1">
      <c r="A1225" s="210" t="s">
        <v>974</v>
      </c>
      <c r="B1225" s="210" t="s">
        <v>1381</v>
      </c>
      <c r="C1225" s="211" t="s">
        <v>968</v>
      </c>
      <c r="D1225" s="211">
        <v>22033</v>
      </c>
      <c r="E1225" s="212">
        <v>46174</v>
      </c>
      <c r="F1225" s="213"/>
      <c r="G1225" s="213"/>
      <c r="H1225" s="213"/>
      <c r="I1225" s="214">
        <v>15627.88</v>
      </c>
      <c r="J1225" s="212">
        <v>46203</v>
      </c>
      <c r="K1225" s="211" t="s">
        <v>1371</v>
      </c>
      <c r="L1225" s="213"/>
      <c r="M1225" s="210" t="s">
        <v>1371</v>
      </c>
      <c r="N1225" s="214">
        <v>15627.88</v>
      </c>
      <c r="O1225" s="215"/>
      <c r="P1225" s="213"/>
      <c r="Q1225" s="213"/>
      <c r="R1225" s="213"/>
      <c r="S1225" s="213"/>
      <c r="T1225" s="214" t="s">
        <v>1374</v>
      </c>
      <c r="U1225" s="185">
        <v>1</v>
      </c>
      <c r="V1225" s="157" t="s">
        <v>992</v>
      </c>
      <c r="W1225" s="157" t="s">
        <v>1003</v>
      </c>
    </row>
    <row r="1226" spans="1:23" ht="16" customHeight="1">
      <c r="A1226" s="210" t="s">
        <v>974</v>
      </c>
      <c r="B1226" s="210" t="s">
        <v>1381</v>
      </c>
      <c r="C1226" s="211" t="s">
        <v>968</v>
      </c>
      <c r="D1226" s="211">
        <v>22034</v>
      </c>
      <c r="E1226" s="212">
        <v>46174</v>
      </c>
      <c r="F1226" s="213"/>
      <c r="G1226" s="213"/>
      <c r="H1226" s="213"/>
      <c r="I1226" s="214">
        <v>27739.77</v>
      </c>
      <c r="J1226" s="212">
        <v>46203</v>
      </c>
      <c r="K1226" s="211" t="s">
        <v>1371</v>
      </c>
      <c r="L1226" s="213"/>
      <c r="M1226" s="210" t="s">
        <v>1371</v>
      </c>
      <c r="N1226" s="214">
        <v>27739.77</v>
      </c>
      <c r="O1226" s="215"/>
      <c r="P1226" s="213"/>
      <c r="Q1226" s="213"/>
      <c r="R1226" s="213"/>
      <c r="S1226" s="213"/>
      <c r="T1226" s="214" t="s">
        <v>1374</v>
      </c>
      <c r="U1226" s="185">
        <v>1</v>
      </c>
      <c r="V1226" s="157" t="s">
        <v>992</v>
      </c>
      <c r="W1226" s="157" t="s">
        <v>1003</v>
      </c>
    </row>
    <row r="1227" spans="1:23" ht="16" customHeight="1">
      <c r="A1227" s="210" t="s">
        <v>974</v>
      </c>
      <c r="B1227" s="210" t="s">
        <v>1381</v>
      </c>
      <c r="C1227" s="211" t="s">
        <v>968</v>
      </c>
      <c r="D1227" s="211">
        <v>22035</v>
      </c>
      <c r="E1227" s="212">
        <v>46174</v>
      </c>
      <c r="F1227" s="213"/>
      <c r="G1227" s="213"/>
      <c r="H1227" s="213"/>
      <c r="I1227" s="214">
        <v>10491.76</v>
      </c>
      <c r="J1227" s="212">
        <v>46203</v>
      </c>
      <c r="K1227" s="211" t="s">
        <v>1371</v>
      </c>
      <c r="L1227" s="213"/>
      <c r="M1227" s="210" t="s">
        <v>1371</v>
      </c>
      <c r="N1227" s="214">
        <v>10491.76</v>
      </c>
      <c r="O1227" s="215"/>
      <c r="P1227" s="213"/>
      <c r="Q1227" s="213"/>
      <c r="R1227" s="213"/>
      <c r="S1227" s="213"/>
      <c r="T1227" s="214" t="s">
        <v>1374</v>
      </c>
      <c r="U1227" s="185">
        <v>1</v>
      </c>
      <c r="V1227" s="157" t="s">
        <v>992</v>
      </c>
      <c r="W1227" s="157" t="s">
        <v>1003</v>
      </c>
    </row>
    <row r="1228" spans="1:23" ht="16" customHeight="1">
      <c r="A1228" s="210" t="s">
        <v>974</v>
      </c>
      <c r="B1228" s="210" t="s">
        <v>1381</v>
      </c>
      <c r="C1228" s="211" t="s">
        <v>968</v>
      </c>
      <c r="D1228" s="211">
        <v>22036</v>
      </c>
      <c r="E1228" s="212">
        <v>46174</v>
      </c>
      <c r="F1228" s="213"/>
      <c r="G1228" s="213"/>
      <c r="H1228" s="213"/>
      <c r="I1228" s="214">
        <v>10962.48</v>
      </c>
      <c r="J1228" s="212">
        <v>46203</v>
      </c>
      <c r="K1228" s="211" t="s">
        <v>1371</v>
      </c>
      <c r="L1228" s="213"/>
      <c r="M1228" s="210" t="s">
        <v>1371</v>
      </c>
      <c r="N1228" s="214">
        <v>10962.48</v>
      </c>
      <c r="O1228" s="215"/>
      <c r="P1228" s="213"/>
      <c r="Q1228" s="213"/>
      <c r="R1228" s="213"/>
      <c r="S1228" s="213"/>
      <c r="T1228" s="214" t="s">
        <v>1374</v>
      </c>
      <c r="U1228" s="185">
        <v>1</v>
      </c>
      <c r="V1228" s="157" t="s">
        <v>992</v>
      </c>
      <c r="W1228" s="157" t="s">
        <v>1003</v>
      </c>
    </row>
    <row r="1229" spans="1:23" ht="16" customHeight="1">
      <c r="A1229" s="210" t="s">
        <v>974</v>
      </c>
      <c r="B1229" s="210" t="s">
        <v>1381</v>
      </c>
      <c r="C1229" s="211" t="s">
        <v>968</v>
      </c>
      <c r="D1229" s="211">
        <v>22037</v>
      </c>
      <c r="E1229" s="212">
        <v>46174</v>
      </c>
      <c r="F1229" s="213"/>
      <c r="G1229" s="213"/>
      <c r="H1229" s="213"/>
      <c r="I1229" s="214">
        <v>28696.54</v>
      </c>
      <c r="J1229" s="212">
        <v>46203</v>
      </c>
      <c r="K1229" s="211" t="s">
        <v>1371</v>
      </c>
      <c r="L1229" s="213"/>
      <c r="M1229" s="210" t="s">
        <v>1371</v>
      </c>
      <c r="N1229" s="214">
        <v>28696.54</v>
      </c>
      <c r="O1229" s="215"/>
      <c r="P1229" s="213"/>
      <c r="Q1229" s="213"/>
      <c r="R1229" s="213"/>
      <c r="S1229" s="213"/>
      <c r="T1229" s="214" t="s">
        <v>1374</v>
      </c>
      <c r="U1229" s="185">
        <v>1</v>
      </c>
      <c r="V1229" s="157" t="s">
        <v>992</v>
      </c>
      <c r="W1229" s="157" t="s">
        <v>1003</v>
      </c>
    </row>
    <row r="1230" spans="1:23" ht="16" customHeight="1">
      <c r="A1230" s="210" t="s">
        <v>974</v>
      </c>
      <c r="B1230" s="210" t="s">
        <v>1381</v>
      </c>
      <c r="C1230" s="211" t="s">
        <v>968</v>
      </c>
      <c r="D1230" s="211">
        <v>22038</v>
      </c>
      <c r="E1230" s="212">
        <v>46174</v>
      </c>
      <c r="F1230" s="213"/>
      <c r="G1230" s="213"/>
      <c r="H1230" s="213"/>
      <c r="I1230" s="214">
        <v>98347.31</v>
      </c>
      <c r="J1230" s="212">
        <v>46203</v>
      </c>
      <c r="K1230" s="211" t="s">
        <v>1371</v>
      </c>
      <c r="L1230" s="213"/>
      <c r="M1230" s="210" t="s">
        <v>1371</v>
      </c>
      <c r="N1230" s="214">
        <v>98347.31</v>
      </c>
      <c r="O1230" s="215"/>
      <c r="P1230" s="213"/>
      <c r="Q1230" s="213"/>
      <c r="R1230" s="213"/>
      <c r="S1230" s="213"/>
      <c r="T1230" s="214" t="s">
        <v>1374</v>
      </c>
      <c r="U1230" s="185">
        <v>1</v>
      </c>
      <c r="V1230" s="157" t="s">
        <v>992</v>
      </c>
      <c r="W1230" s="157" t="s">
        <v>1003</v>
      </c>
    </row>
    <row r="1231" spans="1:23" ht="16" customHeight="1">
      <c r="A1231" s="210" t="s">
        <v>974</v>
      </c>
      <c r="B1231" s="210" t="s">
        <v>1381</v>
      </c>
      <c r="C1231" s="211" t="s">
        <v>968</v>
      </c>
      <c r="D1231" s="211">
        <v>22039</v>
      </c>
      <c r="E1231" s="212">
        <v>46174</v>
      </c>
      <c r="F1231" s="213"/>
      <c r="G1231" s="213"/>
      <c r="H1231" s="213"/>
      <c r="I1231" s="214">
        <v>41715.19</v>
      </c>
      <c r="J1231" s="212">
        <v>46203</v>
      </c>
      <c r="K1231" s="211" t="s">
        <v>1371</v>
      </c>
      <c r="L1231" s="213"/>
      <c r="M1231" s="210" t="s">
        <v>1371</v>
      </c>
      <c r="N1231" s="214">
        <v>41715.19</v>
      </c>
      <c r="O1231" s="215"/>
      <c r="P1231" s="213"/>
      <c r="Q1231" s="213"/>
      <c r="R1231" s="213"/>
      <c r="S1231" s="213"/>
      <c r="T1231" s="214" t="s">
        <v>1374</v>
      </c>
      <c r="U1231" s="185">
        <v>1</v>
      </c>
      <c r="V1231" s="157" t="s">
        <v>992</v>
      </c>
      <c r="W1231" s="157" t="s">
        <v>1003</v>
      </c>
    </row>
    <row r="1232" spans="1:23" ht="16" customHeight="1">
      <c r="A1232" s="210" t="s">
        <v>974</v>
      </c>
      <c r="B1232" s="210" t="s">
        <v>1381</v>
      </c>
      <c r="C1232" s="211" t="s">
        <v>968</v>
      </c>
      <c r="D1232" s="211">
        <v>22040</v>
      </c>
      <c r="E1232" s="212">
        <v>46174</v>
      </c>
      <c r="F1232" s="213"/>
      <c r="G1232" s="213"/>
      <c r="H1232" s="213"/>
      <c r="I1232" s="214">
        <v>27110.52</v>
      </c>
      <c r="J1232" s="212">
        <v>46203</v>
      </c>
      <c r="K1232" s="211" t="s">
        <v>1371</v>
      </c>
      <c r="L1232" s="213"/>
      <c r="M1232" s="210" t="s">
        <v>1371</v>
      </c>
      <c r="N1232" s="214">
        <v>27110.52</v>
      </c>
      <c r="O1232" s="215"/>
      <c r="P1232" s="213"/>
      <c r="Q1232" s="213"/>
      <c r="R1232" s="213"/>
      <c r="S1232" s="213"/>
      <c r="T1232" s="214" t="s">
        <v>1374</v>
      </c>
      <c r="U1232" s="185">
        <v>1</v>
      </c>
      <c r="V1232" s="157" t="s">
        <v>992</v>
      </c>
      <c r="W1232" s="157" t="s">
        <v>1003</v>
      </c>
    </row>
    <row r="1233" spans="1:23" ht="16" customHeight="1">
      <c r="A1233" s="210" t="s">
        <v>974</v>
      </c>
      <c r="B1233" s="210" t="s">
        <v>1381</v>
      </c>
      <c r="C1233" s="211" t="s">
        <v>968</v>
      </c>
      <c r="D1233" s="211">
        <v>22041</v>
      </c>
      <c r="E1233" s="212">
        <v>46174</v>
      </c>
      <c r="F1233" s="213"/>
      <c r="G1233" s="213"/>
      <c r="H1233" s="213"/>
      <c r="I1233" s="214">
        <v>52076.28</v>
      </c>
      <c r="J1233" s="212">
        <v>46203</v>
      </c>
      <c r="K1233" s="211" t="s">
        <v>1371</v>
      </c>
      <c r="L1233" s="213"/>
      <c r="M1233" s="210" t="s">
        <v>1371</v>
      </c>
      <c r="N1233" s="214">
        <v>52076.28</v>
      </c>
      <c r="O1233" s="215"/>
      <c r="P1233" s="213"/>
      <c r="Q1233" s="213"/>
      <c r="R1233" s="213"/>
      <c r="S1233" s="213"/>
      <c r="T1233" s="214" t="s">
        <v>1374</v>
      </c>
      <c r="U1233" s="185">
        <v>1</v>
      </c>
      <c r="V1233" s="157" t="s">
        <v>992</v>
      </c>
      <c r="W1233" s="157" t="s">
        <v>1003</v>
      </c>
    </row>
    <row r="1234" spans="1:23" ht="16" customHeight="1">
      <c r="A1234" s="210" t="s">
        <v>974</v>
      </c>
      <c r="B1234" s="210" t="s">
        <v>1381</v>
      </c>
      <c r="C1234" s="211" t="s">
        <v>968</v>
      </c>
      <c r="D1234" s="211">
        <v>22042</v>
      </c>
      <c r="E1234" s="212">
        <v>46174</v>
      </c>
      <c r="F1234" s="213"/>
      <c r="G1234" s="213"/>
      <c r="H1234" s="213"/>
      <c r="I1234" s="214">
        <v>8835.83</v>
      </c>
      <c r="J1234" s="212">
        <v>46203</v>
      </c>
      <c r="K1234" s="211" t="s">
        <v>1371</v>
      </c>
      <c r="L1234" s="213"/>
      <c r="M1234" s="210" t="s">
        <v>1371</v>
      </c>
      <c r="N1234" s="214">
        <v>8835.83</v>
      </c>
      <c r="O1234" s="215"/>
      <c r="P1234" s="213"/>
      <c r="Q1234" s="213"/>
      <c r="R1234" s="213"/>
      <c r="S1234" s="213"/>
      <c r="T1234" s="214" t="s">
        <v>1374</v>
      </c>
      <c r="U1234" s="185">
        <v>1</v>
      </c>
      <c r="V1234" s="157" t="s">
        <v>992</v>
      </c>
      <c r="W1234" s="157" t="s">
        <v>1003</v>
      </c>
    </row>
    <row r="1235" spans="1:23" ht="16" customHeight="1">
      <c r="A1235" s="210" t="s">
        <v>974</v>
      </c>
      <c r="B1235" s="210" t="s">
        <v>1381</v>
      </c>
      <c r="C1235" s="211" t="s">
        <v>968</v>
      </c>
      <c r="D1235" s="211">
        <v>22043</v>
      </c>
      <c r="E1235" s="212">
        <v>46174</v>
      </c>
      <c r="F1235" s="213"/>
      <c r="G1235" s="213"/>
      <c r="H1235" s="213"/>
      <c r="I1235" s="214">
        <v>31876.79</v>
      </c>
      <c r="J1235" s="212">
        <v>46203</v>
      </c>
      <c r="K1235" s="211" t="s">
        <v>1371</v>
      </c>
      <c r="L1235" s="213"/>
      <c r="M1235" s="210" t="s">
        <v>1371</v>
      </c>
      <c r="N1235" s="214">
        <v>31876.79</v>
      </c>
      <c r="O1235" s="215"/>
      <c r="P1235" s="213"/>
      <c r="Q1235" s="213"/>
      <c r="R1235" s="213"/>
      <c r="S1235" s="213"/>
      <c r="T1235" s="214" t="s">
        <v>1374</v>
      </c>
      <c r="U1235" s="185">
        <v>1</v>
      </c>
      <c r="V1235" s="157" t="s">
        <v>992</v>
      </c>
      <c r="W1235" s="157" t="s">
        <v>1003</v>
      </c>
    </row>
    <row r="1236" spans="1:23" ht="16" customHeight="1">
      <c r="A1236" s="210" t="s">
        <v>974</v>
      </c>
      <c r="B1236" s="210" t="s">
        <v>1381</v>
      </c>
      <c r="C1236" s="211" t="s">
        <v>968</v>
      </c>
      <c r="D1236" s="211">
        <v>22044</v>
      </c>
      <c r="E1236" s="212">
        <v>46174</v>
      </c>
      <c r="F1236" s="213"/>
      <c r="G1236" s="213"/>
      <c r="H1236" s="213"/>
      <c r="I1236" s="214">
        <v>37571.589999999997</v>
      </c>
      <c r="J1236" s="212">
        <v>46203</v>
      </c>
      <c r="K1236" s="211" t="s">
        <v>1371</v>
      </c>
      <c r="L1236" s="213"/>
      <c r="M1236" s="210" t="s">
        <v>1371</v>
      </c>
      <c r="N1236" s="214">
        <v>37571.589999999997</v>
      </c>
      <c r="O1236" s="215"/>
      <c r="P1236" s="213"/>
      <c r="Q1236" s="213"/>
      <c r="R1236" s="213"/>
      <c r="S1236" s="213"/>
      <c r="T1236" s="214" t="s">
        <v>1374</v>
      </c>
      <c r="U1236" s="185">
        <v>1</v>
      </c>
      <c r="V1236" s="157" t="s">
        <v>992</v>
      </c>
      <c r="W1236" s="157" t="s">
        <v>1003</v>
      </c>
    </row>
    <row r="1237" spans="1:23" ht="16" customHeight="1">
      <c r="A1237" s="210" t="s">
        <v>974</v>
      </c>
      <c r="B1237" s="210" t="s">
        <v>1381</v>
      </c>
      <c r="C1237" s="211" t="s">
        <v>968</v>
      </c>
      <c r="D1237" s="211">
        <v>22045</v>
      </c>
      <c r="E1237" s="212">
        <v>46174</v>
      </c>
      <c r="F1237" s="213"/>
      <c r="G1237" s="213"/>
      <c r="H1237" s="213"/>
      <c r="I1237" s="214">
        <v>24948.43</v>
      </c>
      <c r="J1237" s="212">
        <v>46203</v>
      </c>
      <c r="K1237" s="211" t="s">
        <v>1371</v>
      </c>
      <c r="L1237" s="213"/>
      <c r="M1237" s="210" t="s">
        <v>1371</v>
      </c>
      <c r="N1237" s="214">
        <v>24948.43</v>
      </c>
      <c r="O1237" s="215"/>
      <c r="P1237" s="213"/>
      <c r="Q1237" s="213"/>
      <c r="R1237" s="213"/>
      <c r="S1237" s="213"/>
      <c r="T1237" s="214" t="s">
        <v>1374</v>
      </c>
      <c r="U1237" s="185">
        <v>1</v>
      </c>
      <c r="V1237" s="157" t="s">
        <v>992</v>
      </c>
      <c r="W1237" s="157" t="s">
        <v>1003</v>
      </c>
    </row>
    <row r="1238" spans="1:23" ht="16" customHeight="1">
      <c r="A1238" s="210" t="s">
        <v>974</v>
      </c>
      <c r="B1238" s="210" t="s">
        <v>1381</v>
      </c>
      <c r="C1238" s="211" t="s">
        <v>968</v>
      </c>
      <c r="D1238" s="211">
        <v>22046</v>
      </c>
      <c r="E1238" s="212">
        <v>46174</v>
      </c>
      <c r="F1238" s="213"/>
      <c r="G1238" s="213"/>
      <c r="H1238" s="213"/>
      <c r="I1238" s="214">
        <v>54577.24</v>
      </c>
      <c r="J1238" s="212">
        <v>46203</v>
      </c>
      <c r="K1238" s="211" t="s">
        <v>1371</v>
      </c>
      <c r="L1238" s="213"/>
      <c r="M1238" s="210" t="s">
        <v>1371</v>
      </c>
      <c r="N1238" s="214">
        <v>54577.24</v>
      </c>
      <c r="O1238" s="215"/>
      <c r="P1238" s="213"/>
      <c r="Q1238" s="213"/>
      <c r="R1238" s="213"/>
      <c r="S1238" s="213"/>
      <c r="T1238" s="214" t="s">
        <v>1374</v>
      </c>
      <c r="U1238" s="185">
        <v>1</v>
      </c>
      <c r="V1238" s="157" t="s">
        <v>992</v>
      </c>
      <c r="W1238" s="157" t="s">
        <v>1003</v>
      </c>
    </row>
    <row r="1239" spans="1:23" ht="16" customHeight="1">
      <c r="A1239" s="210" t="s">
        <v>974</v>
      </c>
      <c r="B1239" s="210" t="s">
        <v>1381</v>
      </c>
      <c r="C1239" s="211" t="s">
        <v>968</v>
      </c>
      <c r="D1239" s="211">
        <v>22047</v>
      </c>
      <c r="E1239" s="212">
        <v>46174</v>
      </c>
      <c r="F1239" s="213"/>
      <c r="G1239" s="213"/>
      <c r="H1239" s="213"/>
      <c r="I1239" s="214">
        <v>34414.99</v>
      </c>
      <c r="J1239" s="212">
        <v>46203</v>
      </c>
      <c r="K1239" s="211" t="s">
        <v>1371</v>
      </c>
      <c r="L1239" s="213"/>
      <c r="M1239" s="210" t="s">
        <v>1371</v>
      </c>
      <c r="N1239" s="214">
        <v>34414.99</v>
      </c>
      <c r="O1239" s="215"/>
      <c r="P1239" s="213"/>
      <c r="Q1239" s="213"/>
      <c r="R1239" s="213"/>
      <c r="S1239" s="213"/>
      <c r="T1239" s="214" t="s">
        <v>1374</v>
      </c>
      <c r="U1239" s="185">
        <v>1</v>
      </c>
      <c r="V1239" s="157" t="s">
        <v>992</v>
      </c>
      <c r="W1239" s="157" t="s">
        <v>1003</v>
      </c>
    </row>
    <row r="1240" spans="1:23" ht="16" customHeight="1">
      <c r="A1240" s="210" t="s">
        <v>974</v>
      </c>
      <c r="B1240" s="210" t="s">
        <v>1381</v>
      </c>
      <c r="C1240" s="211" t="s">
        <v>968</v>
      </c>
      <c r="D1240" s="211">
        <v>22048</v>
      </c>
      <c r="E1240" s="212">
        <v>46174</v>
      </c>
      <c r="F1240" s="213"/>
      <c r="G1240" s="213"/>
      <c r="H1240" s="213"/>
      <c r="I1240" s="214">
        <v>10125.33</v>
      </c>
      <c r="J1240" s="212">
        <v>46203</v>
      </c>
      <c r="K1240" s="211" t="s">
        <v>1371</v>
      </c>
      <c r="L1240" s="213"/>
      <c r="M1240" s="210" t="s">
        <v>1371</v>
      </c>
      <c r="N1240" s="214">
        <v>10125.33</v>
      </c>
      <c r="O1240" s="215"/>
      <c r="P1240" s="213"/>
      <c r="Q1240" s="213"/>
      <c r="R1240" s="213"/>
      <c r="S1240" s="213"/>
      <c r="T1240" s="214" t="s">
        <v>1374</v>
      </c>
      <c r="U1240" s="185">
        <v>1</v>
      </c>
      <c r="V1240" s="157" t="s">
        <v>992</v>
      </c>
      <c r="W1240" s="157" t="s">
        <v>1003</v>
      </c>
    </row>
    <row r="1241" spans="1:23" ht="16" hidden="1" customHeight="1">
      <c r="A1241" s="210" t="s">
        <v>909</v>
      </c>
      <c r="B1241" s="210" t="s">
        <v>1382</v>
      </c>
      <c r="C1241" s="211" t="s">
        <v>972</v>
      </c>
      <c r="D1241" s="211">
        <v>8572</v>
      </c>
      <c r="E1241" s="212">
        <v>46176</v>
      </c>
      <c r="F1241" s="211" t="s">
        <v>1383</v>
      </c>
      <c r="G1241" s="211" t="s">
        <v>1383</v>
      </c>
      <c r="H1241" s="216">
        <v>46174</v>
      </c>
      <c r="I1241" s="214">
        <v>21717.29</v>
      </c>
      <c r="J1241" s="212">
        <v>46206</v>
      </c>
      <c r="K1241" s="211" t="s">
        <v>1383</v>
      </c>
      <c r="L1241" s="211" t="s">
        <v>1384</v>
      </c>
      <c r="M1241" s="210" t="s">
        <v>1385</v>
      </c>
      <c r="N1241" s="214">
        <v>21717.29</v>
      </c>
      <c r="O1241" s="217">
        <v>46174</v>
      </c>
      <c r="P1241" s="213"/>
      <c r="Q1241" s="213"/>
      <c r="R1241" s="214" t="s">
        <v>1386</v>
      </c>
      <c r="S1241" s="213"/>
      <c r="T1241" s="214" t="s">
        <v>1366</v>
      </c>
      <c r="U1241" s="185">
        <v>0</v>
      </c>
      <c r="V1241" s="157" t="s">
        <v>991</v>
      </c>
      <c r="W1241" s="157" t="s">
        <v>1002</v>
      </c>
    </row>
    <row r="1242" spans="1:23" ht="16" hidden="1" customHeight="1">
      <c r="A1242" s="210" t="s">
        <v>1941</v>
      </c>
      <c r="B1242" s="210" t="s">
        <v>1942</v>
      </c>
      <c r="C1242" s="211" t="s">
        <v>972</v>
      </c>
      <c r="D1242" s="211">
        <v>8483</v>
      </c>
      <c r="E1242" s="212">
        <v>46176</v>
      </c>
      <c r="F1242" s="211" t="s">
        <v>1943</v>
      </c>
      <c r="G1242" s="211" t="s">
        <v>1943</v>
      </c>
      <c r="H1242" s="216">
        <v>46174</v>
      </c>
      <c r="I1242" s="214">
        <v>20738.12</v>
      </c>
      <c r="J1242" s="212">
        <v>46206</v>
      </c>
      <c r="K1242" s="211" t="s">
        <v>1943</v>
      </c>
      <c r="L1242" s="211" t="s">
        <v>1944</v>
      </c>
      <c r="M1242" s="210" t="s">
        <v>1945</v>
      </c>
      <c r="N1242" s="214">
        <v>20738.12</v>
      </c>
      <c r="O1242" s="217">
        <v>46174</v>
      </c>
      <c r="P1242" s="213"/>
      <c r="Q1242" s="213"/>
      <c r="R1242" s="214" t="s">
        <v>1946</v>
      </c>
      <c r="S1242" s="213"/>
      <c r="T1242" s="214" t="s">
        <v>1366</v>
      </c>
      <c r="U1242" s="185">
        <v>0</v>
      </c>
      <c r="V1242" s="157" t="s">
        <v>991</v>
      </c>
      <c r="W1242" s="157" t="s">
        <v>1002</v>
      </c>
    </row>
    <row r="1243" spans="1:23" ht="16" hidden="1" customHeight="1">
      <c r="A1243" s="210" t="s">
        <v>509</v>
      </c>
      <c r="B1243" s="210" t="s">
        <v>1387</v>
      </c>
      <c r="C1243" s="211" t="s">
        <v>972</v>
      </c>
      <c r="D1243" s="211">
        <v>8474</v>
      </c>
      <c r="E1243" s="212">
        <v>46176</v>
      </c>
      <c r="F1243" s="211" t="s">
        <v>1947</v>
      </c>
      <c r="G1243" s="211" t="s">
        <v>1947</v>
      </c>
      <c r="H1243" s="216">
        <v>46174</v>
      </c>
      <c r="I1243" s="214">
        <v>17389.650000000001</v>
      </c>
      <c r="J1243" s="212">
        <v>46206</v>
      </c>
      <c r="K1243" s="211" t="s">
        <v>1947</v>
      </c>
      <c r="L1243" s="211" t="s">
        <v>1948</v>
      </c>
      <c r="M1243" s="210" t="s">
        <v>1949</v>
      </c>
      <c r="N1243" s="214">
        <v>17389.650000000001</v>
      </c>
      <c r="O1243" s="217">
        <v>46174</v>
      </c>
      <c r="P1243" s="213"/>
      <c r="Q1243" s="213"/>
      <c r="R1243" s="214" t="s">
        <v>1950</v>
      </c>
      <c r="S1243" s="213"/>
      <c r="T1243" s="214" t="s">
        <v>1366</v>
      </c>
      <c r="U1243" s="185">
        <v>0</v>
      </c>
      <c r="V1243" s="157" t="s">
        <v>991</v>
      </c>
      <c r="W1243" s="157" t="s">
        <v>1002</v>
      </c>
    </row>
    <row r="1244" spans="1:23" ht="16" hidden="1" customHeight="1">
      <c r="A1244" s="210" t="s">
        <v>820</v>
      </c>
      <c r="B1244" s="210" t="s">
        <v>1388</v>
      </c>
      <c r="C1244" s="211" t="s">
        <v>972</v>
      </c>
      <c r="D1244" s="211">
        <v>8521</v>
      </c>
      <c r="E1244" s="212">
        <v>46176</v>
      </c>
      <c r="F1244" s="211" t="s">
        <v>1951</v>
      </c>
      <c r="G1244" s="211" t="s">
        <v>1951</v>
      </c>
      <c r="H1244" s="216">
        <v>46174</v>
      </c>
      <c r="I1244" s="214">
        <v>17916.009999999998</v>
      </c>
      <c r="J1244" s="212">
        <v>46206</v>
      </c>
      <c r="K1244" s="211" t="s">
        <v>1951</v>
      </c>
      <c r="L1244" s="211" t="s">
        <v>1952</v>
      </c>
      <c r="M1244" s="210" t="s">
        <v>1953</v>
      </c>
      <c r="N1244" s="214">
        <v>17916.009999999998</v>
      </c>
      <c r="O1244" s="217">
        <v>46174</v>
      </c>
      <c r="P1244" s="213"/>
      <c r="Q1244" s="213"/>
      <c r="R1244" s="214" t="s">
        <v>1954</v>
      </c>
      <c r="S1244" s="213"/>
      <c r="T1244" s="214" t="s">
        <v>1366</v>
      </c>
      <c r="U1244" s="185">
        <v>0</v>
      </c>
      <c r="V1244" s="157" t="s">
        <v>991</v>
      </c>
      <c r="W1244" s="157" t="s">
        <v>1002</v>
      </c>
    </row>
    <row r="1245" spans="1:23" ht="16" hidden="1" customHeight="1">
      <c r="A1245" s="210" t="s">
        <v>821</v>
      </c>
      <c r="B1245" s="210" t="s">
        <v>1389</v>
      </c>
      <c r="C1245" s="211" t="s">
        <v>972</v>
      </c>
      <c r="D1245" s="211">
        <v>8469</v>
      </c>
      <c r="E1245" s="212">
        <v>46176</v>
      </c>
      <c r="F1245" s="211" t="s">
        <v>1956</v>
      </c>
      <c r="G1245" s="211" t="s">
        <v>1956</v>
      </c>
      <c r="H1245" s="216">
        <v>46174</v>
      </c>
      <c r="I1245" s="214">
        <v>26580.61</v>
      </c>
      <c r="J1245" s="212">
        <v>46206</v>
      </c>
      <c r="K1245" s="211" t="s">
        <v>1956</v>
      </c>
      <c r="L1245" s="211" t="s">
        <v>1957</v>
      </c>
      <c r="M1245" s="210" t="s">
        <v>1958</v>
      </c>
      <c r="N1245" s="214">
        <v>26580.61</v>
      </c>
      <c r="O1245" s="217">
        <v>46174</v>
      </c>
      <c r="P1245" s="213"/>
      <c r="Q1245" s="213"/>
      <c r="R1245" s="214" t="s">
        <v>1959</v>
      </c>
      <c r="S1245" s="213"/>
      <c r="T1245" s="214" t="s">
        <v>1366</v>
      </c>
      <c r="U1245" s="185">
        <v>0</v>
      </c>
      <c r="V1245" s="157" t="s">
        <v>991</v>
      </c>
      <c r="W1245" s="157" t="s">
        <v>1002</v>
      </c>
    </row>
    <row r="1246" spans="1:23" ht="16" hidden="1" customHeight="1">
      <c r="A1246" s="210" t="s">
        <v>840</v>
      </c>
      <c r="B1246" s="210" t="s">
        <v>1390</v>
      </c>
      <c r="C1246" s="211" t="s">
        <v>972</v>
      </c>
      <c r="D1246" s="211">
        <v>8426</v>
      </c>
      <c r="E1246" s="212">
        <v>46176</v>
      </c>
      <c r="F1246" s="211" t="s">
        <v>2274</v>
      </c>
      <c r="G1246" s="211" t="s">
        <v>2274</v>
      </c>
      <c r="H1246" s="216">
        <v>46174</v>
      </c>
      <c r="I1246" s="214">
        <v>21897.32</v>
      </c>
      <c r="J1246" s="212">
        <v>46206</v>
      </c>
      <c r="K1246" s="211" t="s">
        <v>2274</v>
      </c>
      <c r="L1246" s="211" t="s">
        <v>2275</v>
      </c>
      <c r="M1246" s="210" t="s">
        <v>2276</v>
      </c>
      <c r="N1246" s="214">
        <v>21897.32</v>
      </c>
      <c r="O1246" s="217">
        <v>46174</v>
      </c>
      <c r="P1246" s="213"/>
      <c r="Q1246" s="213"/>
      <c r="R1246" s="214" t="s">
        <v>2277</v>
      </c>
      <c r="S1246" s="213"/>
      <c r="T1246" s="214" t="s">
        <v>1366</v>
      </c>
      <c r="U1246" s="185">
        <v>0</v>
      </c>
      <c r="V1246" s="157" t="s">
        <v>991</v>
      </c>
      <c r="W1246" s="157" t="s">
        <v>1002</v>
      </c>
    </row>
    <row r="1247" spans="1:23" ht="16" customHeight="1">
      <c r="A1247" s="210" t="s">
        <v>839</v>
      </c>
      <c r="B1247" s="210" t="s">
        <v>1391</v>
      </c>
      <c r="C1247" s="211" t="s">
        <v>972</v>
      </c>
      <c r="D1247" s="211">
        <v>7849</v>
      </c>
      <c r="E1247" s="212">
        <v>46057</v>
      </c>
      <c r="F1247" s="211" t="s">
        <v>1960</v>
      </c>
      <c r="G1247" s="211" t="s">
        <v>1960</v>
      </c>
      <c r="H1247" s="216">
        <v>46054</v>
      </c>
      <c r="I1247" s="214">
        <v>22704.55</v>
      </c>
      <c r="J1247" s="212">
        <v>46087</v>
      </c>
      <c r="K1247" s="211" t="s">
        <v>1960</v>
      </c>
      <c r="L1247" s="211" t="s">
        <v>1961</v>
      </c>
      <c r="M1247" s="210" t="s">
        <v>1962</v>
      </c>
      <c r="N1247" s="214">
        <v>22704.55</v>
      </c>
      <c r="O1247" s="217">
        <v>46054</v>
      </c>
      <c r="P1247" s="213"/>
      <c r="Q1247" s="213"/>
      <c r="R1247" s="214" t="s">
        <v>1963</v>
      </c>
      <c r="S1247" s="213"/>
      <c r="T1247" s="214" t="s">
        <v>1366</v>
      </c>
      <c r="U1247" s="185">
        <v>116</v>
      </c>
      <c r="V1247" s="157" t="s">
        <v>995</v>
      </c>
      <c r="W1247" s="157" t="s">
        <v>1002</v>
      </c>
    </row>
    <row r="1248" spans="1:23" ht="16" customHeight="1">
      <c r="A1248" s="210" t="s">
        <v>839</v>
      </c>
      <c r="B1248" s="210" t="s">
        <v>1391</v>
      </c>
      <c r="C1248" s="211" t="s">
        <v>972</v>
      </c>
      <c r="D1248" s="211">
        <v>8042</v>
      </c>
      <c r="E1248" s="212">
        <v>46085</v>
      </c>
      <c r="F1248" s="211" t="s">
        <v>1960</v>
      </c>
      <c r="G1248" s="211" t="s">
        <v>1960</v>
      </c>
      <c r="H1248" s="216">
        <v>46082</v>
      </c>
      <c r="I1248" s="214">
        <v>22704.55</v>
      </c>
      <c r="J1248" s="212">
        <v>46115</v>
      </c>
      <c r="K1248" s="211" t="s">
        <v>1960</v>
      </c>
      <c r="L1248" s="211" t="s">
        <v>1961</v>
      </c>
      <c r="M1248" s="210" t="s">
        <v>1962</v>
      </c>
      <c r="N1248" s="214">
        <v>22704.55</v>
      </c>
      <c r="O1248" s="217">
        <v>46082</v>
      </c>
      <c r="P1248" s="213"/>
      <c r="Q1248" s="213"/>
      <c r="R1248" s="214" t="s">
        <v>1963</v>
      </c>
      <c r="S1248" s="213"/>
      <c r="T1248" s="214" t="s">
        <v>1366</v>
      </c>
      <c r="U1248" s="185">
        <v>88</v>
      </c>
      <c r="V1248" s="157" t="s">
        <v>994</v>
      </c>
      <c r="W1248" s="157" t="s">
        <v>1002</v>
      </c>
    </row>
    <row r="1249" spans="1:23" ht="16" customHeight="1">
      <c r="A1249" s="210" t="s">
        <v>839</v>
      </c>
      <c r="B1249" s="210" t="s">
        <v>1391</v>
      </c>
      <c r="C1249" s="211" t="s">
        <v>972</v>
      </c>
      <c r="D1249" s="211">
        <v>8225</v>
      </c>
      <c r="E1249" s="212">
        <v>46118</v>
      </c>
      <c r="F1249" s="211" t="s">
        <v>1960</v>
      </c>
      <c r="G1249" s="211" t="s">
        <v>1960</v>
      </c>
      <c r="H1249" s="216">
        <v>46113</v>
      </c>
      <c r="I1249" s="214">
        <v>22704.55</v>
      </c>
      <c r="J1249" s="212">
        <v>46148</v>
      </c>
      <c r="K1249" s="211" t="s">
        <v>1960</v>
      </c>
      <c r="L1249" s="211" t="s">
        <v>1961</v>
      </c>
      <c r="M1249" s="210" t="s">
        <v>1962</v>
      </c>
      <c r="N1249" s="214">
        <v>22704.55</v>
      </c>
      <c r="O1249" s="217">
        <v>46113</v>
      </c>
      <c r="P1249" s="213"/>
      <c r="Q1249" s="213"/>
      <c r="R1249" s="214" t="s">
        <v>1963</v>
      </c>
      <c r="S1249" s="213"/>
      <c r="T1249" s="214" t="s">
        <v>1366</v>
      </c>
      <c r="U1249" s="185">
        <v>55</v>
      </c>
      <c r="V1249" s="157" t="s">
        <v>993</v>
      </c>
      <c r="W1249" s="157" t="s">
        <v>1002</v>
      </c>
    </row>
    <row r="1250" spans="1:23" ht="16" customHeight="1">
      <c r="A1250" s="210" t="s">
        <v>839</v>
      </c>
      <c r="B1250" s="210" t="s">
        <v>1391</v>
      </c>
      <c r="C1250" s="211" t="s">
        <v>972</v>
      </c>
      <c r="D1250" s="211">
        <v>8351</v>
      </c>
      <c r="E1250" s="212">
        <v>46148</v>
      </c>
      <c r="F1250" s="211" t="s">
        <v>1960</v>
      </c>
      <c r="G1250" s="211" t="s">
        <v>1960</v>
      </c>
      <c r="H1250" s="216">
        <v>46143</v>
      </c>
      <c r="I1250" s="214">
        <v>22704.55</v>
      </c>
      <c r="J1250" s="212">
        <v>46178</v>
      </c>
      <c r="K1250" s="211" t="s">
        <v>1960</v>
      </c>
      <c r="L1250" s="211" t="s">
        <v>1961</v>
      </c>
      <c r="M1250" s="210" t="s">
        <v>1962</v>
      </c>
      <c r="N1250" s="214">
        <v>22704.55</v>
      </c>
      <c r="O1250" s="217">
        <v>46143</v>
      </c>
      <c r="P1250" s="213"/>
      <c r="Q1250" s="213"/>
      <c r="R1250" s="214" t="s">
        <v>1963</v>
      </c>
      <c r="S1250" s="213"/>
      <c r="T1250" s="214" t="s">
        <v>1366</v>
      </c>
      <c r="U1250" s="185">
        <v>25</v>
      </c>
      <c r="V1250" s="157" t="s">
        <v>992</v>
      </c>
      <c r="W1250" s="157" t="s">
        <v>1002</v>
      </c>
    </row>
    <row r="1251" spans="1:23" ht="16" hidden="1" customHeight="1">
      <c r="A1251" s="210" t="s">
        <v>839</v>
      </c>
      <c r="B1251" s="210" t="s">
        <v>1391</v>
      </c>
      <c r="C1251" s="211" t="s">
        <v>972</v>
      </c>
      <c r="D1251" s="211">
        <v>8475</v>
      </c>
      <c r="E1251" s="212">
        <v>46176</v>
      </c>
      <c r="F1251" s="211" t="s">
        <v>1960</v>
      </c>
      <c r="G1251" s="211" t="s">
        <v>1960</v>
      </c>
      <c r="H1251" s="216">
        <v>46174</v>
      </c>
      <c r="I1251" s="214">
        <v>22704.55</v>
      </c>
      <c r="J1251" s="212">
        <v>46206</v>
      </c>
      <c r="K1251" s="211" t="s">
        <v>1960</v>
      </c>
      <c r="L1251" s="211" t="s">
        <v>1961</v>
      </c>
      <c r="M1251" s="210" t="s">
        <v>1962</v>
      </c>
      <c r="N1251" s="214">
        <v>22704.55</v>
      </c>
      <c r="O1251" s="217">
        <v>46174</v>
      </c>
      <c r="P1251" s="213"/>
      <c r="Q1251" s="213"/>
      <c r="R1251" s="214" t="s">
        <v>1963</v>
      </c>
      <c r="S1251" s="213"/>
      <c r="T1251" s="214" t="s">
        <v>1366</v>
      </c>
      <c r="U1251" s="185">
        <v>0</v>
      </c>
      <c r="V1251" s="157" t="s">
        <v>991</v>
      </c>
      <c r="W1251" s="157" t="s">
        <v>1002</v>
      </c>
    </row>
    <row r="1252" spans="1:23" ht="16" hidden="1" customHeight="1">
      <c r="A1252" s="210" t="s">
        <v>1392</v>
      </c>
      <c r="B1252" s="210" t="s">
        <v>1393</v>
      </c>
      <c r="C1252" s="211" t="s">
        <v>972</v>
      </c>
      <c r="D1252" s="211">
        <v>8575</v>
      </c>
      <c r="E1252" s="212">
        <v>46176</v>
      </c>
      <c r="F1252" s="211" t="s">
        <v>1394</v>
      </c>
      <c r="G1252" s="211" t="s">
        <v>1394</v>
      </c>
      <c r="H1252" s="216">
        <v>46174</v>
      </c>
      <c r="I1252" s="214">
        <v>19176.68</v>
      </c>
      <c r="J1252" s="212">
        <v>46206</v>
      </c>
      <c r="K1252" s="211" t="s">
        <v>1394</v>
      </c>
      <c r="L1252" s="211" t="s">
        <v>1395</v>
      </c>
      <c r="M1252" s="210" t="s">
        <v>1396</v>
      </c>
      <c r="N1252" s="214">
        <v>19176.68</v>
      </c>
      <c r="O1252" s="217">
        <v>46174</v>
      </c>
      <c r="P1252" s="213"/>
      <c r="Q1252" s="213"/>
      <c r="R1252" s="214" t="s">
        <v>1397</v>
      </c>
      <c r="S1252" s="213"/>
      <c r="T1252" s="214" t="s">
        <v>1366</v>
      </c>
      <c r="U1252" s="185">
        <v>0</v>
      </c>
      <c r="V1252" s="157" t="s">
        <v>991</v>
      </c>
      <c r="W1252" s="157" t="s">
        <v>1002</v>
      </c>
    </row>
    <row r="1253" spans="1:23" ht="16" customHeight="1">
      <c r="A1253" s="210" t="s">
        <v>1398</v>
      </c>
      <c r="B1253" s="210" t="s">
        <v>1399</v>
      </c>
      <c r="C1253" s="211" t="s">
        <v>972</v>
      </c>
      <c r="D1253" s="211">
        <v>7918</v>
      </c>
      <c r="E1253" s="212">
        <v>46085</v>
      </c>
      <c r="F1253" s="211" t="s">
        <v>1400</v>
      </c>
      <c r="G1253" s="211" t="s">
        <v>1400</v>
      </c>
      <c r="H1253" s="216">
        <v>46082</v>
      </c>
      <c r="I1253" s="214">
        <v>22400.38</v>
      </c>
      <c r="J1253" s="212">
        <v>46115</v>
      </c>
      <c r="K1253" s="211" t="s">
        <v>1400</v>
      </c>
      <c r="L1253" s="211" t="s">
        <v>1401</v>
      </c>
      <c r="M1253" s="210" t="s">
        <v>1402</v>
      </c>
      <c r="N1253" s="214">
        <v>22400.38</v>
      </c>
      <c r="O1253" s="217">
        <v>46082</v>
      </c>
      <c r="P1253" s="213"/>
      <c r="Q1253" s="213"/>
      <c r="R1253" s="214" t="s">
        <v>1403</v>
      </c>
      <c r="S1253" s="213"/>
      <c r="T1253" s="214" t="s">
        <v>1366</v>
      </c>
      <c r="U1253" s="185">
        <v>88</v>
      </c>
      <c r="V1253" s="157" t="s">
        <v>994</v>
      </c>
      <c r="W1253" s="157" t="s">
        <v>1002</v>
      </c>
    </row>
    <row r="1254" spans="1:23" ht="16" customHeight="1">
      <c r="A1254" s="210" t="s">
        <v>1398</v>
      </c>
      <c r="B1254" s="210" t="s">
        <v>1399</v>
      </c>
      <c r="C1254" s="211" t="s">
        <v>972</v>
      </c>
      <c r="D1254" s="211">
        <v>8219</v>
      </c>
      <c r="E1254" s="212">
        <v>46118</v>
      </c>
      <c r="F1254" s="211" t="s">
        <v>1400</v>
      </c>
      <c r="G1254" s="211" t="s">
        <v>1400</v>
      </c>
      <c r="H1254" s="216">
        <v>46082</v>
      </c>
      <c r="I1254" s="214">
        <v>24524.41</v>
      </c>
      <c r="J1254" s="212">
        <v>46148</v>
      </c>
      <c r="K1254" s="211" t="s">
        <v>1400</v>
      </c>
      <c r="L1254" s="211" t="s">
        <v>1401</v>
      </c>
      <c r="M1254" s="210" t="s">
        <v>1402</v>
      </c>
      <c r="N1254" s="214">
        <v>24524.41</v>
      </c>
      <c r="O1254" s="217">
        <v>46082</v>
      </c>
      <c r="P1254" s="213"/>
      <c r="Q1254" s="213"/>
      <c r="R1254" s="214" t="s">
        <v>1403</v>
      </c>
      <c r="S1254" s="213"/>
      <c r="T1254" s="214" t="s">
        <v>1366</v>
      </c>
      <c r="U1254" s="185">
        <v>55</v>
      </c>
      <c r="V1254" s="157" t="s">
        <v>993</v>
      </c>
      <c r="W1254" s="157" t="s">
        <v>1002</v>
      </c>
    </row>
    <row r="1255" spans="1:23" ht="16" customHeight="1">
      <c r="A1255" s="210" t="s">
        <v>1398</v>
      </c>
      <c r="B1255" s="210" t="s">
        <v>1399</v>
      </c>
      <c r="C1255" s="211" t="s">
        <v>972</v>
      </c>
      <c r="D1255" s="211">
        <v>8271</v>
      </c>
      <c r="E1255" s="212">
        <v>46148</v>
      </c>
      <c r="F1255" s="211" t="s">
        <v>1400</v>
      </c>
      <c r="G1255" s="211" t="s">
        <v>1400</v>
      </c>
      <c r="H1255" s="216">
        <v>46143</v>
      </c>
      <c r="I1255" s="214">
        <v>23193.35</v>
      </c>
      <c r="J1255" s="212">
        <v>46178</v>
      </c>
      <c r="K1255" s="211" t="s">
        <v>1400</v>
      </c>
      <c r="L1255" s="211" t="s">
        <v>1401</v>
      </c>
      <c r="M1255" s="210" t="s">
        <v>1402</v>
      </c>
      <c r="N1255" s="214">
        <v>23193.35</v>
      </c>
      <c r="O1255" s="217">
        <v>46143</v>
      </c>
      <c r="P1255" s="213"/>
      <c r="Q1255" s="213"/>
      <c r="R1255" s="214" t="s">
        <v>1403</v>
      </c>
      <c r="S1255" s="213"/>
      <c r="T1255" s="214" t="s">
        <v>1366</v>
      </c>
      <c r="U1255" s="185">
        <v>25</v>
      </c>
      <c r="V1255" s="157" t="s">
        <v>992</v>
      </c>
      <c r="W1255" s="157" t="s">
        <v>1002</v>
      </c>
    </row>
    <row r="1256" spans="1:23" ht="16" hidden="1" customHeight="1">
      <c r="A1256" s="210" t="s">
        <v>1398</v>
      </c>
      <c r="B1256" s="210" t="s">
        <v>1399</v>
      </c>
      <c r="C1256" s="211" t="s">
        <v>972</v>
      </c>
      <c r="D1256" s="211">
        <v>8523</v>
      </c>
      <c r="E1256" s="212">
        <v>46176</v>
      </c>
      <c r="F1256" s="211" t="s">
        <v>1400</v>
      </c>
      <c r="G1256" s="211" t="s">
        <v>1400</v>
      </c>
      <c r="H1256" s="216">
        <v>46174</v>
      </c>
      <c r="I1256" s="214">
        <v>23193.35</v>
      </c>
      <c r="J1256" s="212">
        <v>46206</v>
      </c>
      <c r="K1256" s="211" t="s">
        <v>1400</v>
      </c>
      <c r="L1256" s="211" t="s">
        <v>1401</v>
      </c>
      <c r="M1256" s="210" t="s">
        <v>1402</v>
      </c>
      <c r="N1256" s="214">
        <v>23193.35</v>
      </c>
      <c r="O1256" s="217">
        <v>46174</v>
      </c>
      <c r="P1256" s="213"/>
      <c r="Q1256" s="213"/>
      <c r="R1256" s="214" t="s">
        <v>1403</v>
      </c>
      <c r="S1256" s="213"/>
      <c r="T1256" s="214" t="s">
        <v>1366</v>
      </c>
      <c r="U1256" s="185">
        <v>0</v>
      </c>
      <c r="V1256" s="157" t="s">
        <v>991</v>
      </c>
      <c r="W1256" s="157" t="s">
        <v>1002</v>
      </c>
    </row>
    <row r="1257" spans="1:23" ht="16" customHeight="1">
      <c r="A1257" s="210" t="s">
        <v>975</v>
      </c>
      <c r="B1257" s="210" t="s">
        <v>1404</v>
      </c>
      <c r="C1257" s="211" t="s">
        <v>968</v>
      </c>
      <c r="D1257" s="211">
        <v>21495</v>
      </c>
      <c r="E1257" s="212">
        <v>46052</v>
      </c>
      <c r="F1257" s="213"/>
      <c r="G1257" s="213"/>
      <c r="H1257" s="213"/>
      <c r="I1257" s="214">
        <v>18500.490000000002</v>
      </c>
      <c r="J1257" s="212">
        <v>46080</v>
      </c>
      <c r="K1257" s="211" t="s">
        <v>1371</v>
      </c>
      <c r="L1257" s="213"/>
      <c r="M1257" s="210" t="s">
        <v>1371</v>
      </c>
      <c r="N1257" s="214">
        <v>0.49</v>
      </c>
      <c r="O1257" s="215"/>
      <c r="P1257" s="213"/>
      <c r="Q1257" s="213"/>
      <c r="R1257" s="213"/>
      <c r="S1257" s="213"/>
      <c r="T1257" s="214" t="s">
        <v>1372</v>
      </c>
      <c r="U1257" s="185">
        <v>123</v>
      </c>
      <c r="V1257" s="157" t="s">
        <v>996</v>
      </c>
      <c r="W1257" s="157" t="s">
        <v>1003</v>
      </c>
    </row>
    <row r="1258" spans="1:23" ht="16" customHeight="1">
      <c r="A1258" s="210" t="s">
        <v>975</v>
      </c>
      <c r="B1258" s="210" t="s">
        <v>1404</v>
      </c>
      <c r="C1258" s="211" t="s">
        <v>968</v>
      </c>
      <c r="D1258" s="211">
        <v>22051</v>
      </c>
      <c r="E1258" s="212">
        <v>46174</v>
      </c>
      <c r="F1258" s="213"/>
      <c r="G1258" s="213"/>
      <c r="H1258" s="213"/>
      <c r="I1258" s="214">
        <v>18524.78</v>
      </c>
      <c r="J1258" s="212">
        <v>46203</v>
      </c>
      <c r="K1258" s="211" t="s">
        <v>1371</v>
      </c>
      <c r="L1258" s="213"/>
      <c r="M1258" s="210" t="s">
        <v>1371</v>
      </c>
      <c r="N1258" s="214">
        <v>18524.78</v>
      </c>
      <c r="O1258" s="215"/>
      <c r="P1258" s="213"/>
      <c r="Q1258" s="213"/>
      <c r="R1258" s="213"/>
      <c r="S1258" s="213"/>
      <c r="T1258" s="214" t="s">
        <v>1374</v>
      </c>
      <c r="U1258" s="185">
        <v>1</v>
      </c>
      <c r="V1258" s="157" t="s">
        <v>992</v>
      </c>
      <c r="W1258" s="157" t="s">
        <v>1003</v>
      </c>
    </row>
    <row r="1259" spans="1:23" ht="16" hidden="1" customHeight="1">
      <c r="A1259" s="210" t="s">
        <v>900</v>
      </c>
      <c r="B1259" s="210" t="s">
        <v>1405</v>
      </c>
      <c r="C1259" s="211" t="s">
        <v>972</v>
      </c>
      <c r="D1259" s="211">
        <v>8563</v>
      </c>
      <c r="E1259" s="212">
        <v>46176</v>
      </c>
      <c r="F1259" s="211" t="s">
        <v>2161</v>
      </c>
      <c r="G1259" s="211" t="s">
        <v>2161</v>
      </c>
      <c r="H1259" s="216">
        <v>46174</v>
      </c>
      <c r="I1259" s="214">
        <v>21189.97</v>
      </c>
      <c r="J1259" s="212">
        <v>46206</v>
      </c>
      <c r="K1259" s="211" t="s">
        <v>2161</v>
      </c>
      <c r="L1259" s="211" t="s">
        <v>2162</v>
      </c>
      <c r="M1259" s="210" t="s">
        <v>2163</v>
      </c>
      <c r="N1259" s="214">
        <v>21189.97</v>
      </c>
      <c r="O1259" s="217">
        <v>46174</v>
      </c>
      <c r="P1259" s="213"/>
      <c r="Q1259" s="213"/>
      <c r="R1259" s="214" t="s">
        <v>2164</v>
      </c>
      <c r="S1259" s="213"/>
      <c r="T1259" s="214" t="s">
        <v>1366</v>
      </c>
      <c r="U1259" s="185">
        <v>0</v>
      </c>
      <c r="V1259" s="157" t="s">
        <v>991</v>
      </c>
      <c r="W1259" s="157" t="s">
        <v>1002</v>
      </c>
    </row>
    <row r="1260" spans="1:23" ht="16" hidden="1" customHeight="1">
      <c r="A1260" s="210" t="s">
        <v>877</v>
      </c>
      <c r="B1260" s="210" t="s">
        <v>1406</v>
      </c>
      <c r="C1260" s="211" t="s">
        <v>972</v>
      </c>
      <c r="D1260" s="211">
        <v>8452</v>
      </c>
      <c r="E1260" s="212">
        <v>46176</v>
      </c>
      <c r="F1260" s="211" t="s">
        <v>1964</v>
      </c>
      <c r="G1260" s="211" t="s">
        <v>1964</v>
      </c>
      <c r="H1260" s="216">
        <v>46174</v>
      </c>
      <c r="I1260" s="214">
        <v>27324.83</v>
      </c>
      <c r="J1260" s="212">
        <v>46206</v>
      </c>
      <c r="K1260" s="211" t="s">
        <v>1964</v>
      </c>
      <c r="L1260" s="211" t="s">
        <v>1965</v>
      </c>
      <c r="M1260" s="210" t="s">
        <v>1407</v>
      </c>
      <c r="N1260" s="214">
        <v>27324.83</v>
      </c>
      <c r="O1260" s="217">
        <v>46174</v>
      </c>
      <c r="P1260" s="213"/>
      <c r="Q1260" s="213"/>
      <c r="R1260" s="214" t="s">
        <v>1966</v>
      </c>
      <c r="S1260" s="213"/>
      <c r="T1260" s="214" t="s">
        <v>1366</v>
      </c>
      <c r="U1260" s="185">
        <v>0</v>
      </c>
      <c r="V1260" s="157" t="s">
        <v>991</v>
      </c>
      <c r="W1260" s="157" t="s">
        <v>1002</v>
      </c>
    </row>
    <row r="1261" spans="1:23" ht="16" hidden="1" customHeight="1">
      <c r="A1261" s="210" t="s">
        <v>854</v>
      </c>
      <c r="B1261" s="210" t="s">
        <v>1408</v>
      </c>
      <c r="C1261" s="211" t="s">
        <v>972</v>
      </c>
      <c r="D1261" s="211">
        <v>8509</v>
      </c>
      <c r="E1261" s="212">
        <v>46176</v>
      </c>
      <c r="F1261" s="211" t="s">
        <v>1409</v>
      </c>
      <c r="G1261" s="211" t="s">
        <v>1409</v>
      </c>
      <c r="H1261" s="216">
        <v>46174</v>
      </c>
      <c r="I1261" s="214">
        <v>17619.62</v>
      </c>
      <c r="J1261" s="212">
        <v>46206</v>
      </c>
      <c r="K1261" s="211" t="s">
        <v>1409</v>
      </c>
      <c r="L1261" s="211" t="s">
        <v>1410</v>
      </c>
      <c r="M1261" s="210" t="s">
        <v>1411</v>
      </c>
      <c r="N1261" s="214">
        <v>17619.62</v>
      </c>
      <c r="O1261" s="217">
        <v>46174</v>
      </c>
      <c r="P1261" s="213"/>
      <c r="Q1261" s="213"/>
      <c r="R1261" s="214" t="s">
        <v>1412</v>
      </c>
      <c r="S1261" s="213"/>
      <c r="T1261" s="214" t="s">
        <v>1366</v>
      </c>
      <c r="U1261" s="185">
        <v>0</v>
      </c>
      <c r="V1261" s="157" t="s">
        <v>991</v>
      </c>
      <c r="W1261" s="157" t="s">
        <v>1002</v>
      </c>
    </row>
    <row r="1262" spans="1:23" ht="16" customHeight="1">
      <c r="A1262" s="210" t="s">
        <v>918</v>
      </c>
      <c r="B1262" s="210" t="s">
        <v>1414</v>
      </c>
      <c r="C1262" s="211" t="s">
        <v>972</v>
      </c>
      <c r="D1262" s="211">
        <v>5805</v>
      </c>
      <c r="E1262" s="212">
        <v>45726</v>
      </c>
      <c r="F1262" s="211" t="s">
        <v>1773</v>
      </c>
      <c r="G1262" s="211" t="s">
        <v>1773</v>
      </c>
      <c r="H1262" s="216">
        <v>45717</v>
      </c>
      <c r="I1262" s="214">
        <v>29750.6</v>
      </c>
      <c r="J1262" s="212">
        <v>45756</v>
      </c>
      <c r="K1262" s="211" t="s">
        <v>1773</v>
      </c>
      <c r="L1262" s="211" t="s">
        <v>1774</v>
      </c>
      <c r="M1262" s="210" t="s">
        <v>1775</v>
      </c>
      <c r="N1262" s="214">
        <v>29750.6</v>
      </c>
      <c r="O1262" s="217">
        <v>45717</v>
      </c>
      <c r="P1262" s="214" t="s">
        <v>1369</v>
      </c>
      <c r="Q1262" s="213"/>
      <c r="R1262" s="214" t="s">
        <v>1776</v>
      </c>
      <c r="S1262" s="213"/>
      <c r="T1262" s="214" t="s">
        <v>1366</v>
      </c>
      <c r="U1262" s="185">
        <v>447</v>
      </c>
      <c r="V1262" s="157" t="s">
        <v>999</v>
      </c>
      <c r="W1262" s="157" t="s">
        <v>1002</v>
      </c>
    </row>
    <row r="1263" spans="1:23" ht="16" customHeight="1">
      <c r="A1263" s="210" t="s">
        <v>918</v>
      </c>
      <c r="B1263" s="210" t="s">
        <v>1414</v>
      </c>
      <c r="C1263" s="211" t="s">
        <v>972</v>
      </c>
      <c r="D1263" s="211">
        <v>5987</v>
      </c>
      <c r="E1263" s="212">
        <v>45750</v>
      </c>
      <c r="F1263" s="211" t="s">
        <v>1773</v>
      </c>
      <c r="G1263" s="211" t="s">
        <v>1773</v>
      </c>
      <c r="H1263" s="216">
        <v>45748</v>
      </c>
      <c r="I1263" s="214">
        <v>29750.6</v>
      </c>
      <c r="J1263" s="212">
        <v>45780</v>
      </c>
      <c r="K1263" s="211" t="s">
        <v>1773</v>
      </c>
      <c r="L1263" s="211" t="s">
        <v>1774</v>
      </c>
      <c r="M1263" s="210" t="s">
        <v>1775</v>
      </c>
      <c r="N1263" s="214">
        <v>29750.6</v>
      </c>
      <c r="O1263" s="217">
        <v>45748</v>
      </c>
      <c r="P1263" s="214" t="s">
        <v>1369</v>
      </c>
      <c r="Q1263" s="213"/>
      <c r="R1263" s="214" t="s">
        <v>1776</v>
      </c>
      <c r="S1263" s="213"/>
      <c r="T1263" s="214" t="s">
        <v>1366</v>
      </c>
      <c r="U1263" s="185">
        <v>423</v>
      </c>
      <c r="V1263" s="157" t="s">
        <v>999</v>
      </c>
      <c r="W1263" s="157" t="s">
        <v>1002</v>
      </c>
    </row>
    <row r="1264" spans="1:23" ht="16" customHeight="1">
      <c r="A1264" s="210" t="s">
        <v>918</v>
      </c>
      <c r="B1264" s="210" t="s">
        <v>1414</v>
      </c>
      <c r="C1264" s="211" t="s">
        <v>972</v>
      </c>
      <c r="D1264" s="211">
        <v>6143</v>
      </c>
      <c r="E1264" s="212">
        <v>45783</v>
      </c>
      <c r="F1264" s="211" t="s">
        <v>1773</v>
      </c>
      <c r="G1264" s="211" t="s">
        <v>1773</v>
      </c>
      <c r="H1264" s="216">
        <v>45778</v>
      </c>
      <c r="I1264" s="214">
        <v>29750.6</v>
      </c>
      <c r="J1264" s="212">
        <v>45813</v>
      </c>
      <c r="K1264" s="211" t="s">
        <v>1773</v>
      </c>
      <c r="L1264" s="211" t="s">
        <v>1774</v>
      </c>
      <c r="M1264" s="210" t="s">
        <v>1775</v>
      </c>
      <c r="N1264" s="214">
        <v>29750.6</v>
      </c>
      <c r="O1264" s="217">
        <v>45778</v>
      </c>
      <c r="P1264" s="214" t="s">
        <v>1369</v>
      </c>
      <c r="Q1264" s="213"/>
      <c r="R1264" s="214" t="s">
        <v>1776</v>
      </c>
      <c r="S1264" s="213"/>
      <c r="T1264" s="214" t="s">
        <v>1366</v>
      </c>
      <c r="U1264" s="185">
        <v>390</v>
      </c>
      <c r="V1264" s="157" t="s">
        <v>999</v>
      </c>
      <c r="W1264" s="157" t="s">
        <v>1002</v>
      </c>
    </row>
    <row r="1265" spans="1:23" ht="16" customHeight="1">
      <c r="A1265" s="210" t="s">
        <v>918</v>
      </c>
      <c r="B1265" s="210" t="s">
        <v>1414</v>
      </c>
      <c r="C1265" s="211" t="s">
        <v>972</v>
      </c>
      <c r="D1265" s="211">
        <v>6287</v>
      </c>
      <c r="E1265" s="212">
        <v>45812</v>
      </c>
      <c r="F1265" s="211" t="s">
        <v>1773</v>
      </c>
      <c r="G1265" s="211" t="s">
        <v>1773</v>
      </c>
      <c r="H1265" s="216">
        <v>45809</v>
      </c>
      <c r="I1265" s="214">
        <v>29750.6</v>
      </c>
      <c r="J1265" s="212">
        <v>45842</v>
      </c>
      <c r="K1265" s="211" t="s">
        <v>1773</v>
      </c>
      <c r="L1265" s="211" t="s">
        <v>1774</v>
      </c>
      <c r="M1265" s="210" t="s">
        <v>1775</v>
      </c>
      <c r="N1265" s="214">
        <v>29750.6</v>
      </c>
      <c r="O1265" s="217">
        <v>45809</v>
      </c>
      <c r="P1265" s="214" t="s">
        <v>1369</v>
      </c>
      <c r="Q1265" s="213"/>
      <c r="R1265" s="214" t="s">
        <v>1776</v>
      </c>
      <c r="S1265" s="213"/>
      <c r="T1265" s="214" t="s">
        <v>1366</v>
      </c>
      <c r="U1265" s="185">
        <v>361</v>
      </c>
      <c r="V1265" s="157" t="s">
        <v>998</v>
      </c>
      <c r="W1265" s="157" t="s">
        <v>1002</v>
      </c>
    </row>
    <row r="1266" spans="1:23" ht="16" customHeight="1">
      <c r="A1266" s="210" t="s">
        <v>918</v>
      </c>
      <c r="B1266" s="210" t="s">
        <v>1414</v>
      </c>
      <c r="C1266" s="211" t="s">
        <v>972</v>
      </c>
      <c r="D1266" s="211">
        <v>6517</v>
      </c>
      <c r="E1266" s="212">
        <v>45841</v>
      </c>
      <c r="F1266" s="211" t="s">
        <v>1773</v>
      </c>
      <c r="G1266" s="211" t="s">
        <v>1773</v>
      </c>
      <c r="H1266" s="216">
        <v>45839</v>
      </c>
      <c r="I1266" s="214">
        <v>31297.63</v>
      </c>
      <c r="J1266" s="212">
        <v>45871</v>
      </c>
      <c r="K1266" s="211" t="s">
        <v>1773</v>
      </c>
      <c r="L1266" s="211" t="s">
        <v>1774</v>
      </c>
      <c r="M1266" s="210" t="s">
        <v>1775</v>
      </c>
      <c r="N1266" s="214">
        <v>31297.63</v>
      </c>
      <c r="O1266" s="217">
        <v>45839</v>
      </c>
      <c r="P1266" s="214" t="s">
        <v>1369</v>
      </c>
      <c r="Q1266" s="213"/>
      <c r="R1266" s="214" t="s">
        <v>1776</v>
      </c>
      <c r="S1266" s="213"/>
      <c r="T1266" s="214" t="s">
        <v>1366</v>
      </c>
      <c r="U1266" s="185">
        <v>332</v>
      </c>
      <c r="V1266" s="157" t="s">
        <v>998</v>
      </c>
      <c r="W1266" s="157" t="s">
        <v>1002</v>
      </c>
    </row>
    <row r="1267" spans="1:23" ht="16" customHeight="1">
      <c r="A1267" s="210" t="s">
        <v>918</v>
      </c>
      <c r="B1267" s="210" t="s">
        <v>1414</v>
      </c>
      <c r="C1267" s="211" t="s">
        <v>972</v>
      </c>
      <c r="D1267" s="211">
        <v>6800</v>
      </c>
      <c r="E1267" s="212">
        <v>45874</v>
      </c>
      <c r="F1267" s="211" t="s">
        <v>1773</v>
      </c>
      <c r="G1267" s="211" t="s">
        <v>1773</v>
      </c>
      <c r="H1267" s="216">
        <v>45870</v>
      </c>
      <c r="I1267" s="214">
        <v>31297.63</v>
      </c>
      <c r="J1267" s="212">
        <v>45904</v>
      </c>
      <c r="K1267" s="211" t="s">
        <v>1773</v>
      </c>
      <c r="L1267" s="211" t="s">
        <v>1774</v>
      </c>
      <c r="M1267" s="210" t="s">
        <v>1775</v>
      </c>
      <c r="N1267" s="214">
        <v>31297.63</v>
      </c>
      <c r="O1267" s="217">
        <v>45870</v>
      </c>
      <c r="P1267" s="214" t="s">
        <v>1369</v>
      </c>
      <c r="Q1267" s="213"/>
      <c r="R1267" s="214" t="s">
        <v>1776</v>
      </c>
      <c r="S1267" s="213"/>
      <c r="T1267" s="214" t="s">
        <v>1366</v>
      </c>
      <c r="U1267" s="185">
        <v>299</v>
      </c>
      <c r="V1267" s="157" t="s">
        <v>998</v>
      </c>
      <c r="W1267" s="157" t="s">
        <v>1002</v>
      </c>
    </row>
    <row r="1268" spans="1:23" ht="16" customHeight="1">
      <c r="A1268" s="210" t="s">
        <v>918</v>
      </c>
      <c r="B1268" s="210" t="s">
        <v>1414</v>
      </c>
      <c r="C1268" s="211" t="s">
        <v>972</v>
      </c>
      <c r="D1268" s="211">
        <v>6899</v>
      </c>
      <c r="E1268" s="212">
        <v>45903</v>
      </c>
      <c r="F1268" s="211" t="s">
        <v>1773</v>
      </c>
      <c r="G1268" s="211" t="s">
        <v>1773</v>
      </c>
      <c r="H1268" s="216">
        <v>45901</v>
      </c>
      <c r="I1268" s="214">
        <v>31297.63</v>
      </c>
      <c r="J1268" s="212">
        <v>45933</v>
      </c>
      <c r="K1268" s="211" t="s">
        <v>1773</v>
      </c>
      <c r="L1268" s="211" t="s">
        <v>1774</v>
      </c>
      <c r="M1268" s="210" t="s">
        <v>1775</v>
      </c>
      <c r="N1268" s="214">
        <v>31297.63</v>
      </c>
      <c r="O1268" s="217">
        <v>45901</v>
      </c>
      <c r="P1268" s="214" t="s">
        <v>1369</v>
      </c>
      <c r="Q1268" s="213"/>
      <c r="R1268" s="214" t="s">
        <v>1776</v>
      </c>
      <c r="S1268" s="213"/>
      <c r="T1268" s="214" t="s">
        <v>1366</v>
      </c>
      <c r="U1268" s="185">
        <v>270</v>
      </c>
      <c r="V1268" s="157" t="s">
        <v>998</v>
      </c>
      <c r="W1268" s="157" t="s">
        <v>1002</v>
      </c>
    </row>
    <row r="1269" spans="1:23" ht="16" customHeight="1">
      <c r="A1269" s="210" t="s">
        <v>918</v>
      </c>
      <c r="B1269" s="210" t="s">
        <v>1414</v>
      </c>
      <c r="C1269" s="211" t="s">
        <v>972</v>
      </c>
      <c r="D1269" s="211">
        <v>7164</v>
      </c>
      <c r="E1269" s="212">
        <v>45936</v>
      </c>
      <c r="F1269" s="211" t="s">
        <v>1773</v>
      </c>
      <c r="G1269" s="211" t="s">
        <v>1773</v>
      </c>
      <c r="H1269" s="216">
        <v>45931</v>
      </c>
      <c r="I1269" s="214">
        <v>31297.63</v>
      </c>
      <c r="J1269" s="212">
        <v>45966</v>
      </c>
      <c r="K1269" s="211" t="s">
        <v>1773</v>
      </c>
      <c r="L1269" s="211" t="s">
        <v>1774</v>
      </c>
      <c r="M1269" s="210" t="s">
        <v>1775</v>
      </c>
      <c r="N1269" s="214">
        <v>31297.63</v>
      </c>
      <c r="O1269" s="217">
        <v>45931</v>
      </c>
      <c r="P1269" s="214" t="s">
        <v>1369</v>
      </c>
      <c r="Q1269" s="213"/>
      <c r="R1269" s="214" t="s">
        <v>1776</v>
      </c>
      <c r="S1269" s="213"/>
      <c r="T1269" s="214" t="s">
        <v>1366</v>
      </c>
      <c r="U1269" s="185">
        <v>237</v>
      </c>
      <c r="V1269" s="157" t="s">
        <v>998</v>
      </c>
      <c r="W1269" s="157" t="s">
        <v>1002</v>
      </c>
    </row>
    <row r="1270" spans="1:23" ht="16" customHeight="1">
      <c r="A1270" s="210" t="s">
        <v>918</v>
      </c>
      <c r="B1270" s="210" t="s">
        <v>1414</v>
      </c>
      <c r="C1270" s="211" t="s">
        <v>972</v>
      </c>
      <c r="D1270" s="211">
        <v>7247</v>
      </c>
      <c r="E1270" s="212">
        <v>45966</v>
      </c>
      <c r="F1270" s="211" t="s">
        <v>1773</v>
      </c>
      <c r="G1270" s="211" t="s">
        <v>1773</v>
      </c>
      <c r="H1270" s="216">
        <v>45962</v>
      </c>
      <c r="I1270" s="214">
        <v>31297.63</v>
      </c>
      <c r="J1270" s="212">
        <v>45996</v>
      </c>
      <c r="K1270" s="211" t="s">
        <v>1773</v>
      </c>
      <c r="L1270" s="211" t="s">
        <v>1774</v>
      </c>
      <c r="M1270" s="210" t="s">
        <v>1775</v>
      </c>
      <c r="N1270" s="214">
        <v>31297.63</v>
      </c>
      <c r="O1270" s="217">
        <v>45962</v>
      </c>
      <c r="P1270" s="214" t="s">
        <v>1369</v>
      </c>
      <c r="Q1270" s="213"/>
      <c r="R1270" s="214" t="s">
        <v>1776</v>
      </c>
      <c r="S1270" s="213"/>
      <c r="T1270" s="214" t="s">
        <v>1366</v>
      </c>
      <c r="U1270" s="185">
        <v>207</v>
      </c>
      <c r="V1270" s="157" t="s">
        <v>998</v>
      </c>
      <c r="W1270" s="157" t="s">
        <v>1002</v>
      </c>
    </row>
    <row r="1271" spans="1:23" ht="16" customHeight="1">
      <c r="A1271" s="210" t="s">
        <v>918</v>
      </c>
      <c r="B1271" s="210" t="s">
        <v>1414</v>
      </c>
      <c r="C1271" s="211" t="s">
        <v>972</v>
      </c>
      <c r="D1271" s="211">
        <v>7379</v>
      </c>
      <c r="E1271" s="212">
        <v>45994</v>
      </c>
      <c r="F1271" s="211" t="s">
        <v>1773</v>
      </c>
      <c r="G1271" s="211" t="s">
        <v>1773</v>
      </c>
      <c r="H1271" s="216">
        <v>45992</v>
      </c>
      <c r="I1271" s="214">
        <v>31297.63</v>
      </c>
      <c r="J1271" s="212">
        <v>46024</v>
      </c>
      <c r="K1271" s="211" t="s">
        <v>1773</v>
      </c>
      <c r="L1271" s="211" t="s">
        <v>1774</v>
      </c>
      <c r="M1271" s="210" t="s">
        <v>1775</v>
      </c>
      <c r="N1271" s="214">
        <v>31297.63</v>
      </c>
      <c r="O1271" s="217">
        <v>45992</v>
      </c>
      <c r="P1271" s="214" t="s">
        <v>1369</v>
      </c>
      <c r="Q1271" s="213"/>
      <c r="R1271" s="214" t="s">
        <v>1776</v>
      </c>
      <c r="S1271" s="213"/>
      <c r="T1271" s="214" t="s">
        <v>1366</v>
      </c>
      <c r="U1271" s="185">
        <v>179</v>
      </c>
      <c r="V1271" s="157" t="s">
        <v>997</v>
      </c>
      <c r="W1271" s="157" t="s">
        <v>1002</v>
      </c>
    </row>
    <row r="1272" spans="1:23" ht="16" customHeight="1">
      <c r="A1272" s="210" t="s">
        <v>918</v>
      </c>
      <c r="B1272" s="210" t="s">
        <v>1414</v>
      </c>
      <c r="C1272" s="211" t="s">
        <v>972</v>
      </c>
      <c r="D1272" s="211">
        <v>7552</v>
      </c>
      <c r="E1272" s="212">
        <v>46029</v>
      </c>
      <c r="F1272" s="211" t="s">
        <v>1773</v>
      </c>
      <c r="G1272" s="211" t="s">
        <v>1773</v>
      </c>
      <c r="H1272" s="216">
        <v>46023</v>
      </c>
      <c r="I1272" s="214">
        <v>31297.63</v>
      </c>
      <c r="J1272" s="212">
        <v>46059</v>
      </c>
      <c r="K1272" s="211" t="s">
        <v>1773</v>
      </c>
      <c r="L1272" s="211" t="s">
        <v>1774</v>
      </c>
      <c r="M1272" s="210" t="s">
        <v>1775</v>
      </c>
      <c r="N1272" s="214">
        <v>31297.63</v>
      </c>
      <c r="O1272" s="217">
        <v>46023</v>
      </c>
      <c r="P1272" s="214" t="s">
        <v>1369</v>
      </c>
      <c r="Q1272" s="213"/>
      <c r="R1272" s="214" t="s">
        <v>1776</v>
      </c>
      <c r="S1272" s="213"/>
      <c r="T1272" s="214" t="s">
        <v>1366</v>
      </c>
      <c r="U1272" s="185">
        <v>144</v>
      </c>
      <c r="V1272" s="157" t="s">
        <v>996</v>
      </c>
      <c r="W1272" s="157" t="s">
        <v>1002</v>
      </c>
    </row>
    <row r="1273" spans="1:23" ht="16" customHeight="1">
      <c r="A1273" s="210" t="s">
        <v>918</v>
      </c>
      <c r="B1273" s="210" t="s">
        <v>1414</v>
      </c>
      <c r="C1273" s="211" t="s">
        <v>972</v>
      </c>
      <c r="D1273" s="211">
        <v>7751</v>
      </c>
      <c r="E1273" s="212">
        <v>46057</v>
      </c>
      <c r="F1273" s="211" t="s">
        <v>1773</v>
      </c>
      <c r="G1273" s="211" t="s">
        <v>1773</v>
      </c>
      <c r="H1273" s="216">
        <v>46054</v>
      </c>
      <c r="I1273" s="214">
        <v>31297.63</v>
      </c>
      <c r="J1273" s="212">
        <v>46087</v>
      </c>
      <c r="K1273" s="211" t="s">
        <v>1773</v>
      </c>
      <c r="L1273" s="211" t="s">
        <v>1774</v>
      </c>
      <c r="M1273" s="210" t="s">
        <v>1775</v>
      </c>
      <c r="N1273" s="214">
        <v>31297.63</v>
      </c>
      <c r="O1273" s="217">
        <v>46054</v>
      </c>
      <c r="P1273" s="213"/>
      <c r="Q1273" s="213"/>
      <c r="R1273" s="214" t="s">
        <v>1776</v>
      </c>
      <c r="S1273" s="213"/>
      <c r="T1273" s="214" t="s">
        <v>1366</v>
      </c>
      <c r="U1273" s="185">
        <v>116</v>
      </c>
      <c r="V1273" s="157" t="s">
        <v>995</v>
      </c>
      <c r="W1273" s="157" t="s">
        <v>1002</v>
      </c>
    </row>
    <row r="1274" spans="1:23" ht="16" customHeight="1">
      <c r="A1274" s="210" t="s">
        <v>918</v>
      </c>
      <c r="B1274" s="210" t="s">
        <v>1414</v>
      </c>
      <c r="C1274" s="211" t="s">
        <v>972</v>
      </c>
      <c r="D1274" s="211">
        <v>7952</v>
      </c>
      <c r="E1274" s="212">
        <v>46085</v>
      </c>
      <c r="F1274" s="211" t="s">
        <v>1773</v>
      </c>
      <c r="G1274" s="211" t="s">
        <v>1773</v>
      </c>
      <c r="H1274" s="216">
        <v>46082</v>
      </c>
      <c r="I1274" s="214">
        <v>31297.63</v>
      </c>
      <c r="J1274" s="212">
        <v>46115</v>
      </c>
      <c r="K1274" s="211" t="s">
        <v>1773</v>
      </c>
      <c r="L1274" s="211" t="s">
        <v>1774</v>
      </c>
      <c r="M1274" s="210" t="s">
        <v>1775</v>
      </c>
      <c r="N1274" s="214">
        <v>31297.63</v>
      </c>
      <c r="O1274" s="217">
        <v>46082</v>
      </c>
      <c r="P1274" s="213"/>
      <c r="Q1274" s="213"/>
      <c r="R1274" s="214" t="s">
        <v>1776</v>
      </c>
      <c r="S1274" s="213"/>
      <c r="T1274" s="214" t="s">
        <v>1366</v>
      </c>
      <c r="U1274" s="185">
        <v>88</v>
      </c>
      <c r="V1274" s="157" t="s">
        <v>994</v>
      </c>
      <c r="W1274" s="157" t="s">
        <v>1002</v>
      </c>
    </row>
    <row r="1275" spans="1:23" ht="16" customHeight="1">
      <c r="A1275" s="210" t="s">
        <v>918</v>
      </c>
      <c r="B1275" s="210" t="s">
        <v>1414</v>
      </c>
      <c r="C1275" s="211" t="s">
        <v>972</v>
      </c>
      <c r="D1275" s="211">
        <v>8118</v>
      </c>
      <c r="E1275" s="212">
        <v>46118</v>
      </c>
      <c r="F1275" s="211" t="s">
        <v>1773</v>
      </c>
      <c r="G1275" s="211" t="s">
        <v>1773</v>
      </c>
      <c r="H1275" s="216">
        <v>46113</v>
      </c>
      <c r="I1275" s="214">
        <v>31297.63</v>
      </c>
      <c r="J1275" s="212">
        <v>46148</v>
      </c>
      <c r="K1275" s="211" t="s">
        <v>1773</v>
      </c>
      <c r="L1275" s="211" t="s">
        <v>1774</v>
      </c>
      <c r="M1275" s="210" t="s">
        <v>1775</v>
      </c>
      <c r="N1275" s="214">
        <v>31297.63</v>
      </c>
      <c r="O1275" s="217">
        <v>46113</v>
      </c>
      <c r="P1275" s="213"/>
      <c r="Q1275" s="213"/>
      <c r="R1275" s="214" t="s">
        <v>1776</v>
      </c>
      <c r="S1275" s="213"/>
      <c r="T1275" s="214" t="s">
        <v>1366</v>
      </c>
      <c r="U1275" s="185">
        <v>55</v>
      </c>
      <c r="V1275" s="157" t="s">
        <v>993</v>
      </c>
      <c r="W1275" s="157" t="s">
        <v>1002</v>
      </c>
    </row>
    <row r="1276" spans="1:23" ht="16" customHeight="1">
      <c r="A1276" s="210" t="s">
        <v>918</v>
      </c>
      <c r="B1276" s="210" t="s">
        <v>1414</v>
      </c>
      <c r="C1276" s="211" t="s">
        <v>972</v>
      </c>
      <c r="D1276" s="211">
        <v>8355</v>
      </c>
      <c r="E1276" s="212">
        <v>46148</v>
      </c>
      <c r="F1276" s="211" t="s">
        <v>1773</v>
      </c>
      <c r="G1276" s="211" t="s">
        <v>1773</v>
      </c>
      <c r="H1276" s="216">
        <v>46143</v>
      </c>
      <c r="I1276" s="214">
        <v>31297.63</v>
      </c>
      <c r="J1276" s="212">
        <v>46178</v>
      </c>
      <c r="K1276" s="211" t="s">
        <v>1773</v>
      </c>
      <c r="L1276" s="211" t="s">
        <v>1774</v>
      </c>
      <c r="M1276" s="210" t="s">
        <v>1775</v>
      </c>
      <c r="N1276" s="214">
        <v>31297.63</v>
      </c>
      <c r="O1276" s="217">
        <v>46143</v>
      </c>
      <c r="P1276" s="213"/>
      <c r="Q1276" s="213"/>
      <c r="R1276" s="214" t="s">
        <v>1776</v>
      </c>
      <c r="S1276" s="213"/>
      <c r="T1276" s="214" t="s">
        <v>1366</v>
      </c>
      <c r="U1276" s="185">
        <v>25</v>
      </c>
      <c r="V1276" s="157" t="s">
        <v>992</v>
      </c>
      <c r="W1276" s="157" t="s">
        <v>1002</v>
      </c>
    </row>
    <row r="1277" spans="1:23" ht="16" hidden="1" customHeight="1">
      <c r="A1277" s="210" t="s">
        <v>918</v>
      </c>
      <c r="B1277" s="210" t="s">
        <v>1414</v>
      </c>
      <c r="C1277" s="211" t="s">
        <v>972</v>
      </c>
      <c r="D1277" s="211">
        <v>8442</v>
      </c>
      <c r="E1277" s="212">
        <v>46176</v>
      </c>
      <c r="F1277" s="211" t="s">
        <v>1773</v>
      </c>
      <c r="G1277" s="211" t="s">
        <v>1773</v>
      </c>
      <c r="H1277" s="216">
        <v>46174</v>
      </c>
      <c r="I1277" s="214">
        <v>31297.63</v>
      </c>
      <c r="J1277" s="212">
        <v>46206</v>
      </c>
      <c r="K1277" s="211" t="s">
        <v>1773</v>
      </c>
      <c r="L1277" s="211" t="s">
        <v>1774</v>
      </c>
      <c r="M1277" s="210" t="s">
        <v>1775</v>
      </c>
      <c r="N1277" s="214">
        <v>31297.63</v>
      </c>
      <c r="O1277" s="217">
        <v>46174</v>
      </c>
      <c r="P1277" s="213"/>
      <c r="Q1277" s="213"/>
      <c r="R1277" s="214" t="s">
        <v>1776</v>
      </c>
      <c r="S1277" s="213"/>
      <c r="T1277" s="214" t="s">
        <v>1366</v>
      </c>
      <c r="U1277" s="185">
        <v>0</v>
      </c>
      <c r="V1277" s="157" t="s">
        <v>991</v>
      </c>
      <c r="W1277" s="157" t="s">
        <v>1002</v>
      </c>
    </row>
    <row r="1278" spans="1:23" ht="16" hidden="1" customHeight="1">
      <c r="A1278" s="210" t="s">
        <v>869</v>
      </c>
      <c r="B1278" s="210" t="s">
        <v>1415</v>
      </c>
      <c r="C1278" s="211" t="s">
        <v>972</v>
      </c>
      <c r="D1278" s="211">
        <v>8454</v>
      </c>
      <c r="E1278" s="212">
        <v>46176</v>
      </c>
      <c r="F1278" s="211" t="s">
        <v>1416</v>
      </c>
      <c r="G1278" s="211" t="s">
        <v>1416</v>
      </c>
      <c r="H1278" s="216">
        <v>46174</v>
      </c>
      <c r="I1278" s="214">
        <v>19844.13</v>
      </c>
      <c r="J1278" s="212">
        <v>46206</v>
      </c>
      <c r="K1278" s="211" t="s">
        <v>1416</v>
      </c>
      <c r="L1278" s="211" t="s">
        <v>1417</v>
      </c>
      <c r="M1278" s="210" t="s">
        <v>1418</v>
      </c>
      <c r="N1278" s="214">
        <v>19844.13</v>
      </c>
      <c r="O1278" s="217">
        <v>46174</v>
      </c>
      <c r="P1278" s="213"/>
      <c r="Q1278" s="213"/>
      <c r="R1278" s="214" t="s">
        <v>1419</v>
      </c>
      <c r="S1278" s="213"/>
      <c r="T1278" s="214" t="s">
        <v>1366</v>
      </c>
      <c r="U1278" s="185">
        <v>0</v>
      </c>
      <c r="V1278" s="157" t="s">
        <v>991</v>
      </c>
      <c r="W1278" s="157" t="s">
        <v>1002</v>
      </c>
    </row>
    <row r="1279" spans="1:23" ht="16" hidden="1" customHeight="1">
      <c r="A1279" s="210" t="s">
        <v>852</v>
      </c>
      <c r="B1279" s="210" t="s">
        <v>1420</v>
      </c>
      <c r="C1279" s="211" t="s">
        <v>972</v>
      </c>
      <c r="D1279" s="211">
        <v>8438</v>
      </c>
      <c r="E1279" s="212">
        <v>46176</v>
      </c>
      <c r="F1279" s="211" t="s">
        <v>1421</v>
      </c>
      <c r="G1279" s="211" t="s">
        <v>1421</v>
      </c>
      <c r="H1279" s="216">
        <v>46174</v>
      </c>
      <c r="I1279" s="214">
        <v>20375.73</v>
      </c>
      <c r="J1279" s="212">
        <v>46206</v>
      </c>
      <c r="K1279" s="211" t="s">
        <v>1421</v>
      </c>
      <c r="L1279" s="211" t="s">
        <v>1422</v>
      </c>
      <c r="M1279" s="210" t="s">
        <v>1423</v>
      </c>
      <c r="N1279" s="214">
        <v>20375.73</v>
      </c>
      <c r="O1279" s="217">
        <v>46174</v>
      </c>
      <c r="P1279" s="213"/>
      <c r="Q1279" s="213"/>
      <c r="R1279" s="214" t="s">
        <v>1424</v>
      </c>
      <c r="S1279" s="213"/>
      <c r="T1279" s="214" t="s">
        <v>1366</v>
      </c>
      <c r="U1279" s="185">
        <v>0</v>
      </c>
      <c r="V1279" s="157" t="s">
        <v>991</v>
      </c>
      <c r="W1279" s="157" t="s">
        <v>1002</v>
      </c>
    </row>
    <row r="1280" spans="1:23" ht="16" hidden="1" customHeight="1">
      <c r="A1280" s="210" t="s">
        <v>1360</v>
      </c>
      <c r="B1280" s="210" t="s">
        <v>1425</v>
      </c>
      <c r="C1280" s="211" t="s">
        <v>972</v>
      </c>
      <c r="D1280" s="211">
        <v>8551</v>
      </c>
      <c r="E1280" s="212">
        <v>46176</v>
      </c>
      <c r="F1280" s="211" t="s">
        <v>1426</v>
      </c>
      <c r="G1280" s="211" t="s">
        <v>1426</v>
      </c>
      <c r="H1280" s="216">
        <v>46174</v>
      </c>
      <c r="I1280" s="214">
        <v>19197.330000000002</v>
      </c>
      <c r="J1280" s="212">
        <v>46206</v>
      </c>
      <c r="K1280" s="211" t="s">
        <v>1426</v>
      </c>
      <c r="L1280" s="211" t="s">
        <v>1427</v>
      </c>
      <c r="M1280" s="210" t="s">
        <v>1428</v>
      </c>
      <c r="N1280" s="214">
        <v>19197.330000000002</v>
      </c>
      <c r="O1280" s="217">
        <v>46174</v>
      </c>
      <c r="P1280" s="213"/>
      <c r="Q1280" s="213"/>
      <c r="R1280" s="214" t="s">
        <v>1429</v>
      </c>
      <c r="S1280" s="213"/>
      <c r="T1280" s="214" t="s">
        <v>1366</v>
      </c>
      <c r="U1280" s="185">
        <v>0</v>
      </c>
      <c r="V1280" s="157" t="s">
        <v>991</v>
      </c>
      <c r="W1280" s="157" t="s">
        <v>1002</v>
      </c>
    </row>
    <row r="1281" spans="1:23" ht="16" hidden="1" customHeight="1">
      <c r="A1281" s="210" t="s">
        <v>1841</v>
      </c>
      <c r="B1281" s="210" t="s">
        <v>1842</v>
      </c>
      <c r="C1281" s="211" t="s">
        <v>972</v>
      </c>
      <c r="D1281" s="211">
        <v>8457</v>
      </c>
      <c r="E1281" s="212">
        <v>46176</v>
      </c>
      <c r="F1281" s="211" t="s">
        <v>1843</v>
      </c>
      <c r="G1281" s="211" t="s">
        <v>1843</v>
      </c>
      <c r="H1281" s="216">
        <v>46143</v>
      </c>
      <c r="I1281" s="214">
        <v>19679.810000000001</v>
      </c>
      <c r="J1281" s="212">
        <v>46206</v>
      </c>
      <c r="K1281" s="211" t="s">
        <v>1843</v>
      </c>
      <c r="L1281" s="211" t="s">
        <v>1844</v>
      </c>
      <c r="M1281" s="210" t="s">
        <v>1845</v>
      </c>
      <c r="N1281" s="214">
        <v>19679.810000000001</v>
      </c>
      <c r="O1281" s="217">
        <v>46143</v>
      </c>
      <c r="P1281" s="213"/>
      <c r="Q1281" s="213"/>
      <c r="R1281" s="214" t="s">
        <v>1846</v>
      </c>
      <c r="S1281" s="213"/>
      <c r="T1281" s="214" t="s">
        <v>1366</v>
      </c>
      <c r="U1281" s="185">
        <v>0</v>
      </c>
      <c r="V1281" s="157" t="s">
        <v>991</v>
      </c>
      <c r="W1281" s="157" t="s">
        <v>1002</v>
      </c>
    </row>
    <row r="1282" spans="1:23" ht="16" hidden="1" customHeight="1">
      <c r="A1282" s="210" t="s">
        <v>819</v>
      </c>
      <c r="B1282" s="210" t="s">
        <v>1430</v>
      </c>
      <c r="C1282" s="211" t="s">
        <v>972</v>
      </c>
      <c r="D1282" s="211">
        <v>8583</v>
      </c>
      <c r="E1282" s="212">
        <v>46176</v>
      </c>
      <c r="F1282" s="211" t="s">
        <v>1967</v>
      </c>
      <c r="G1282" s="211" t="s">
        <v>1967</v>
      </c>
      <c r="H1282" s="216">
        <v>46174</v>
      </c>
      <c r="I1282" s="214">
        <v>25625.4</v>
      </c>
      <c r="J1282" s="212">
        <v>46206</v>
      </c>
      <c r="K1282" s="211" t="s">
        <v>1967</v>
      </c>
      <c r="L1282" s="211" t="s">
        <v>1968</v>
      </c>
      <c r="M1282" s="210" t="s">
        <v>1969</v>
      </c>
      <c r="N1282" s="214">
        <v>25625.4</v>
      </c>
      <c r="O1282" s="217">
        <v>46174</v>
      </c>
      <c r="P1282" s="213"/>
      <c r="Q1282" s="213"/>
      <c r="R1282" s="214" t="s">
        <v>1970</v>
      </c>
      <c r="S1282" s="213"/>
      <c r="T1282" s="214" t="s">
        <v>1366</v>
      </c>
      <c r="U1282" s="185">
        <v>0</v>
      </c>
      <c r="V1282" s="157" t="s">
        <v>991</v>
      </c>
      <c r="W1282" s="157" t="s">
        <v>1002</v>
      </c>
    </row>
    <row r="1283" spans="1:23" ht="16" hidden="1" customHeight="1">
      <c r="A1283" s="210" t="s">
        <v>824</v>
      </c>
      <c r="B1283" s="210" t="s">
        <v>1431</v>
      </c>
      <c r="C1283" s="211" t="s">
        <v>972</v>
      </c>
      <c r="D1283" s="211">
        <v>8492</v>
      </c>
      <c r="E1283" s="212">
        <v>46176</v>
      </c>
      <c r="F1283" s="211" t="s">
        <v>1971</v>
      </c>
      <c r="G1283" s="211" t="s">
        <v>1971</v>
      </c>
      <c r="H1283" s="216">
        <v>46174</v>
      </c>
      <c r="I1283" s="214">
        <v>19597.37</v>
      </c>
      <c r="J1283" s="212">
        <v>46206</v>
      </c>
      <c r="K1283" s="211" t="s">
        <v>1971</v>
      </c>
      <c r="L1283" s="211" t="s">
        <v>1972</v>
      </c>
      <c r="M1283" s="210" t="s">
        <v>1973</v>
      </c>
      <c r="N1283" s="214">
        <v>19597.37</v>
      </c>
      <c r="O1283" s="217">
        <v>46174</v>
      </c>
      <c r="P1283" s="213"/>
      <c r="Q1283" s="213"/>
      <c r="R1283" s="214" t="s">
        <v>1974</v>
      </c>
      <c r="S1283" s="213"/>
      <c r="T1283" s="214" t="s">
        <v>1366</v>
      </c>
      <c r="U1283" s="185">
        <v>0</v>
      </c>
      <c r="V1283" s="157" t="s">
        <v>991</v>
      </c>
      <c r="W1283" s="157" t="s">
        <v>1002</v>
      </c>
    </row>
    <row r="1284" spans="1:23" ht="16" hidden="1" customHeight="1">
      <c r="A1284" s="210" t="s">
        <v>834</v>
      </c>
      <c r="B1284" s="210" t="s">
        <v>1432</v>
      </c>
      <c r="C1284" s="211" t="s">
        <v>972</v>
      </c>
      <c r="D1284" s="211">
        <v>8443</v>
      </c>
      <c r="E1284" s="212">
        <v>46176</v>
      </c>
      <c r="F1284" s="211" t="s">
        <v>1975</v>
      </c>
      <c r="G1284" s="211" t="s">
        <v>1975</v>
      </c>
      <c r="H1284" s="216">
        <v>46174</v>
      </c>
      <c r="I1284" s="214">
        <v>19660.07</v>
      </c>
      <c r="J1284" s="212">
        <v>46206</v>
      </c>
      <c r="K1284" s="211" t="s">
        <v>1975</v>
      </c>
      <c r="L1284" s="211" t="s">
        <v>1976</v>
      </c>
      <c r="M1284" s="210" t="s">
        <v>1977</v>
      </c>
      <c r="N1284" s="214">
        <v>19660.07</v>
      </c>
      <c r="O1284" s="217">
        <v>46174</v>
      </c>
      <c r="P1284" s="213"/>
      <c r="Q1284" s="213"/>
      <c r="R1284" s="214" t="s">
        <v>1978</v>
      </c>
      <c r="S1284" s="213"/>
      <c r="T1284" s="214" t="s">
        <v>1366</v>
      </c>
      <c r="U1284" s="185">
        <v>0</v>
      </c>
      <c r="V1284" s="157" t="s">
        <v>991</v>
      </c>
      <c r="W1284" s="157" t="s">
        <v>1002</v>
      </c>
    </row>
    <row r="1285" spans="1:23" ht="16" customHeight="1">
      <c r="A1285" s="210" t="s">
        <v>976</v>
      </c>
      <c r="B1285" s="210" t="s">
        <v>1433</v>
      </c>
      <c r="C1285" s="211" t="s">
        <v>972</v>
      </c>
      <c r="D1285" s="211">
        <v>1915</v>
      </c>
      <c r="E1285" s="212">
        <v>45055</v>
      </c>
      <c r="F1285" s="211" t="s">
        <v>1434</v>
      </c>
      <c r="G1285" s="211" t="s">
        <v>1434</v>
      </c>
      <c r="H1285" s="216">
        <v>45047</v>
      </c>
      <c r="I1285" s="214">
        <v>19005.7</v>
      </c>
      <c r="J1285" s="212">
        <v>45592</v>
      </c>
      <c r="K1285" s="211" t="s">
        <v>1434</v>
      </c>
      <c r="L1285" s="211" t="s">
        <v>1435</v>
      </c>
      <c r="M1285" s="210" t="s">
        <v>1436</v>
      </c>
      <c r="N1285" s="214">
        <v>19005.7</v>
      </c>
      <c r="O1285" s="217">
        <v>45047</v>
      </c>
      <c r="P1285" s="214" t="s">
        <v>1369</v>
      </c>
      <c r="Q1285" s="213"/>
      <c r="R1285" s="214" t="s">
        <v>1437</v>
      </c>
      <c r="S1285" s="213"/>
      <c r="T1285" s="214" t="s">
        <v>1366</v>
      </c>
      <c r="U1285" s="185">
        <v>611</v>
      </c>
      <c r="V1285" s="157" t="s">
        <v>999</v>
      </c>
      <c r="W1285" s="157" t="s">
        <v>1002</v>
      </c>
    </row>
    <row r="1286" spans="1:23" ht="16" customHeight="1">
      <c r="A1286" s="210" t="s">
        <v>976</v>
      </c>
      <c r="B1286" s="210" t="s">
        <v>1433</v>
      </c>
      <c r="C1286" s="211" t="s">
        <v>972</v>
      </c>
      <c r="D1286" s="211">
        <v>2608</v>
      </c>
      <c r="E1286" s="212">
        <v>45170</v>
      </c>
      <c r="F1286" s="211" t="s">
        <v>1434</v>
      </c>
      <c r="G1286" s="211" t="s">
        <v>1434</v>
      </c>
      <c r="H1286" s="216">
        <v>45170</v>
      </c>
      <c r="I1286" s="214">
        <v>19005.7</v>
      </c>
      <c r="J1286" s="212">
        <v>45200</v>
      </c>
      <c r="K1286" s="211" t="s">
        <v>1434</v>
      </c>
      <c r="L1286" s="211" t="s">
        <v>1435</v>
      </c>
      <c r="M1286" s="210" t="s">
        <v>1436</v>
      </c>
      <c r="N1286" s="214">
        <v>19005.7</v>
      </c>
      <c r="O1286" s="217">
        <v>45170</v>
      </c>
      <c r="P1286" s="214" t="s">
        <v>1369</v>
      </c>
      <c r="Q1286" s="213"/>
      <c r="R1286" s="214" t="s">
        <v>1437</v>
      </c>
      <c r="S1286" s="213"/>
      <c r="T1286" s="214" t="s">
        <v>1366</v>
      </c>
      <c r="U1286" s="185">
        <v>1003</v>
      </c>
      <c r="V1286" s="157" t="s">
        <v>999</v>
      </c>
      <c r="W1286" s="157" t="s">
        <v>1002</v>
      </c>
    </row>
    <row r="1287" spans="1:23" ht="16" customHeight="1">
      <c r="A1287" s="210" t="s">
        <v>976</v>
      </c>
      <c r="B1287" s="210" t="s">
        <v>1433</v>
      </c>
      <c r="C1287" s="211" t="s">
        <v>972</v>
      </c>
      <c r="D1287" s="211">
        <v>2808</v>
      </c>
      <c r="E1287" s="212">
        <v>45215</v>
      </c>
      <c r="F1287" s="211" t="s">
        <v>1434</v>
      </c>
      <c r="G1287" s="211" t="s">
        <v>1434</v>
      </c>
      <c r="H1287" s="216">
        <v>45200</v>
      </c>
      <c r="I1287" s="214">
        <v>1857.84</v>
      </c>
      <c r="J1287" s="212">
        <v>45245</v>
      </c>
      <c r="K1287" s="211" t="s">
        <v>1434</v>
      </c>
      <c r="L1287" s="211" t="s">
        <v>1435</v>
      </c>
      <c r="M1287" s="210" t="s">
        <v>1436</v>
      </c>
      <c r="N1287" s="214">
        <v>89.18</v>
      </c>
      <c r="O1287" s="217">
        <v>45200</v>
      </c>
      <c r="P1287" s="214" t="s">
        <v>1369</v>
      </c>
      <c r="Q1287" s="213"/>
      <c r="R1287" s="214" t="s">
        <v>1437</v>
      </c>
      <c r="S1287" s="213"/>
      <c r="T1287" s="214" t="s">
        <v>1366</v>
      </c>
      <c r="U1287" s="185">
        <v>958</v>
      </c>
      <c r="V1287" s="157" t="s">
        <v>999</v>
      </c>
      <c r="W1287" s="157" t="s">
        <v>1002</v>
      </c>
    </row>
    <row r="1288" spans="1:23" ht="16" customHeight="1">
      <c r="A1288" s="210" t="s">
        <v>976</v>
      </c>
      <c r="B1288" s="210" t="s">
        <v>1433</v>
      </c>
      <c r="C1288" s="211" t="s">
        <v>972</v>
      </c>
      <c r="D1288" s="211">
        <v>3247</v>
      </c>
      <c r="E1288" s="212">
        <v>45296</v>
      </c>
      <c r="F1288" s="211" t="s">
        <v>1434</v>
      </c>
      <c r="G1288" s="211" t="s">
        <v>1434</v>
      </c>
      <c r="H1288" s="216">
        <v>45292</v>
      </c>
      <c r="I1288" s="214">
        <v>19638.59</v>
      </c>
      <c r="J1288" s="212">
        <v>45326</v>
      </c>
      <c r="K1288" s="211" t="s">
        <v>1434</v>
      </c>
      <c r="L1288" s="211" t="s">
        <v>1435</v>
      </c>
      <c r="M1288" s="210" t="s">
        <v>1436</v>
      </c>
      <c r="N1288" s="214">
        <v>942.65</v>
      </c>
      <c r="O1288" s="217">
        <v>45292</v>
      </c>
      <c r="P1288" s="214" t="s">
        <v>1369</v>
      </c>
      <c r="Q1288" s="213"/>
      <c r="R1288" s="214" t="s">
        <v>1437</v>
      </c>
      <c r="S1288" s="213"/>
      <c r="T1288" s="214" t="s">
        <v>1366</v>
      </c>
      <c r="U1288" s="185">
        <v>877</v>
      </c>
      <c r="V1288" s="157" t="s">
        <v>999</v>
      </c>
      <c r="W1288" s="157" t="s">
        <v>1002</v>
      </c>
    </row>
    <row r="1289" spans="1:23" ht="16" customHeight="1">
      <c r="A1289" s="210" t="s">
        <v>976</v>
      </c>
      <c r="B1289" s="210" t="s">
        <v>1433</v>
      </c>
      <c r="C1289" s="211" t="s">
        <v>972</v>
      </c>
      <c r="D1289" s="211">
        <v>3503</v>
      </c>
      <c r="E1289" s="212">
        <v>45357</v>
      </c>
      <c r="F1289" s="211" t="s">
        <v>1434</v>
      </c>
      <c r="G1289" s="211" t="s">
        <v>1434</v>
      </c>
      <c r="H1289" s="216">
        <v>45352</v>
      </c>
      <c r="I1289" s="214">
        <v>19638.59</v>
      </c>
      <c r="J1289" s="212">
        <v>45649</v>
      </c>
      <c r="K1289" s="211" t="s">
        <v>1434</v>
      </c>
      <c r="L1289" s="211" t="s">
        <v>1435</v>
      </c>
      <c r="M1289" s="210" t="s">
        <v>1436</v>
      </c>
      <c r="N1289" s="214">
        <v>1232.46</v>
      </c>
      <c r="O1289" s="217">
        <v>45352</v>
      </c>
      <c r="P1289" s="214" t="s">
        <v>1369</v>
      </c>
      <c r="Q1289" s="213"/>
      <c r="R1289" s="214" t="s">
        <v>1437</v>
      </c>
      <c r="S1289" s="213"/>
      <c r="T1289" s="214" t="s">
        <v>1366</v>
      </c>
      <c r="U1289" s="185">
        <v>554</v>
      </c>
      <c r="V1289" s="157" t="s">
        <v>999</v>
      </c>
      <c r="W1289" s="157" t="s">
        <v>1002</v>
      </c>
    </row>
    <row r="1290" spans="1:23" ht="16" customHeight="1">
      <c r="A1290" s="210" t="s">
        <v>976</v>
      </c>
      <c r="B1290" s="210" t="s">
        <v>1433</v>
      </c>
      <c r="C1290" s="211" t="s">
        <v>972</v>
      </c>
      <c r="D1290" s="211">
        <v>3678</v>
      </c>
      <c r="E1290" s="212">
        <v>45387</v>
      </c>
      <c r="F1290" s="211" t="s">
        <v>1434</v>
      </c>
      <c r="G1290" s="211" t="s">
        <v>1434</v>
      </c>
      <c r="H1290" s="216">
        <v>45383</v>
      </c>
      <c r="I1290" s="214">
        <v>19638.59</v>
      </c>
      <c r="J1290" s="212">
        <v>45417</v>
      </c>
      <c r="K1290" s="211" t="s">
        <v>1434</v>
      </c>
      <c r="L1290" s="211" t="s">
        <v>1435</v>
      </c>
      <c r="M1290" s="210" t="s">
        <v>1436</v>
      </c>
      <c r="N1290" s="214">
        <v>19638.59</v>
      </c>
      <c r="O1290" s="217">
        <v>45383</v>
      </c>
      <c r="P1290" s="214" t="s">
        <v>1369</v>
      </c>
      <c r="Q1290" s="213"/>
      <c r="R1290" s="214" t="s">
        <v>1437</v>
      </c>
      <c r="S1290" s="213"/>
      <c r="T1290" s="214" t="s">
        <v>1366</v>
      </c>
      <c r="U1290" s="185">
        <v>786</v>
      </c>
      <c r="V1290" s="157" t="s">
        <v>999</v>
      </c>
      <c r="W1290" s="157" t="s">
        <v>1002</v>
      </c>
    </row>
    <row r="1291" spans="1:23" ht="16" customHeight="1">
      <c r="A1291" s="210" t="s">
        <v>976</v>
      </c>
      <c r="B1291" s="210" t="s">
        <v>1433</v>
      </c>
      <c r="C1291" s="211" t="s">
        <v>972</v>
      </c>
      <c r="D1291" s="211">
        <v>4080</v>
      </c>
      <c r="E1291" s="212">
        <v>45448</v>
      </c>
      <c r="F1291" s="211" t="s">
        <v>1434</v>
      </c>
      <c r="G1291" s="211" t="s">
        <v>1434</v>
      </c>
      <c r="H1291" s="216">
        <v>45444</v>
      </c>
      <c r="I1291" s="214">
        <v>19638.59</v>
      </c>
      <c r="J1291" s="212">
        <v>45478</v>
      </c>
      <c r="K1291" s="211" t="s">
        <v>1434</v>
      </c>
      <c r="L1291" s="211" t="s">
        <v>1435</v>
      </c>
      <c r="M1291" s="210" t="s">
        <v>1436</v>
      </c>
      <c r="N1291" s="214">
        <v>19638.59</v>
      </c>
      <c r="O1291" s="217">
        <v>45444</v>
      </c>
      <c r="P1291" s="214" t="s">
        <v>1369</v>
      </c>
      <c r="Q1291" s="213"/>
      <c r="R1291" s="214" t="s">
        <v>1437</v>
      </c>
      <c r="S1291" s="213"/>
      <c r="T1291" s="214" t="s">
        <v>1366</v>
      </c>
      <c r="U1291" s="185">
        <v>725</v>
      </c>
      <c r="V1291" s="157" t="s">
        <v>999</v>
      </c>
      <c r="W1291" s="157" t="s">
        <v>1002</v>
      </c>
    </row>
    <row r="1292" spans="1:23" ht="16" customHeight="1">
      <c r="A1292" s="210" t="s">
        <v>976</v>
      </c>
      <c r="B1292" s="210" t="s">
        <v>1433</v>
      </c>
      <c r="C1292" s="211" t="s">
        <v>972</v>
      </c>
      <c r="D1292" s="211">
        <v>4351</v>
      </c>
      <c r="E1292" s="212">
        <v>45476</v>
      </c>
      <c r="F1292" s="211" t="s">
        <v>1434</v>
      </c>
      <c r="G1292" s="211" t="s">
        <v>1434</v>
      </c>
      <c r="H1292" s="216">
        <v>45474</v>
      </c>
      <c r="I1292" s="214">
        <v>19638.59</v>
      </c>
      <c r="J1292" s="212">
        <v>45506</v>
      </c>
      <c r="K1292" s="211" t="s">
        <v>1434</v>
      </c>
      <c r="L1292" s="211" t="s">
        <v>1435</v>
      </c>
      <c r="M1292" s="210" t="s">
        <v>1436</v>
      </c>
      <c r="N1292" s="214">
        <v>19638.59</v>
      </c>
      <c r="O1292" s="217">
        <v>45474</v>
      </c>
      <c r="P1292" s="214" t="s">
        <v>1369</v>
      </c>
      <c r="Q1292" s="213"/>
      <c r="R1292" s="214" t="s">
        <v>1437</v>
      </c>
      <c r="S1292" s="213"/>
      <c r="T1292" s="214" t="s">
        <v>1366</v>
      </c>
      <c r="U1292" s="185">
        <v>697</v>
      </c>
      <c r="V1292" s="157" t="s">
        <v>999</v>
      </c>
      <c r="W1292" s="157" t="s">
        <v>1002</v>
      </c>
    </row>
    <row r="1293" spans="1:23" ht="16" customHeight="1">
      <c r="A1293" s="210" t="s">
        <v>976</v>
      </c>
      <c r="B1293" s="210" t="s">
        <v>1433</v>
      </c>
      <c r="C1293" s="211" t="s">
        <v>972</v>
      </c>
      <c r="D1293" s="211">
        <v>4484</v>
      </c>
      <c r="E1293" s="212">
        <v>45509</v>
      </c>
      <c r="F1293" s="211" t="s">
        <v>1434</v>
      </c>
      <c r="G1293" s="211" t="s">
        <v>1434</v>
      </c>
      <c r="H1293" s="216">
        <v>45505</v>
      </c>
      <c r="I1293" s="214">
        <v>19638.59</v>
      </c>
      <c r="J1293" s="212">
        <v>45539</v>
      </c>
      <c r="K1293" s="211" t="s">
        <v>1434</v>
      </c>
      <c r="L1293" s="211" t="s">
        <v>1435</v>
      </c>
      <c r="M1293" s="210" t="s">
        <v>1436</v>
      </c>
      <c r="N1293" s="214">
        <v>19638.59</v>
      </c>
      <c r="O1293" s="217">
        <v>45505</v>
      </c>
      <c r="P1293" s="214" t="s">
        <v>1369</v>
      </c>
      <c r="Q1293" s="213"/>
      <c r="R1293" s="214" t="s">
        <v>1437</v>
      </c>
      <c r="S1293" s="213"/>
      <c r="T1293" s="214" t="s">
        <v>1366</v>
      </c>
      <c r="U1293" s="185">
        <v>664</v>
      </c>
      <c r="V1293" s="157" t="s">
        <v>999</v>
      </c>
      <c r="W1293" s="157" t="s">
        <v>1002</v>
      </c>
    </row>
    <row r="1294" spans="1:23" ht="16" customHeight="1">
      <c r="A1294" s="210" t="s">
        <v>976</v>
      </c>
      <c r="B1294" s="210" t="s">
        <v>1433</v>
      </c>
      <c r="C1294" s="211" t="s">
        <v>972</v>
      </c>
      <c r="D1294" s="211">
        <v>4644</v>
      </c>
      <c r="E1294" s="212">
        <v>45539</v>
      </c>
      <c r="F1294" s="211" t="s">
        <v>1434</v>
      </c>
      <c r="G1294" s="211" t="s">
        <v>1434</v>
      </c>
      <c r="H1294" s="216">
        <v>45536</v>
      </c>
      <c r="I1294" s="214">
        <v>19638.59</v>
      </c>
      <c r="J1294" s="212">
        <v>45569</v>
      </c>
      <c r="K1294" s="211" t="s">
        <v>1434</v>
      </c>
      <c r="L1294" s="211" t="s">
        <v>1435</v>
      </c>
      <c r="M1294" s="210" t="s">
        <v>1436</v>
      </c>
      <c r="N1294" s="214">
        <v>19638.59</v>
      </c>
      <c r="O1294" s="217">
        <v>45536</v>
      </c>
      <c r="P1294" s="214" t="s">
        <v>1369</v>
      </c>
      <c r="Q1294" s="213"/>
      <c r="R1294" s="214" t="s">
        <v>1437</v>
      </c>
      <c r="S1294" s="213"/>
      <c r="T1294" s="214" t="s">
        <v>1366</v>
      </c>
      <c r="U1294" s="185">
        <v>634</v>
      </c>
      <c r="V1294" s="157" t="s">
        <v>999</v>
      </c>
      <c r="W1294" s="157" t="s">
        <v>1002</v>
      </c>
    </row>
    <row r="1295" spans="1:23" ht="16" customHeight="1">
      <c r="A1295" s="210" t="s">
        <v>976</v>
      </c>
      <c r="B1295" s="210" t="s">
        <v>1433</v>
      </c>
      <c r="C1295" s="211" t="s">
        <v>972</v>
      </c>
      <c r="D1295" s="211">
        <v>4763</v>
      </c>
      <c r="E1295" s="212">
        <v>45558</v>
      </c>
      <c r="F1295" s="211" t="s">
        <v>1434</v>
      </c>
      <c r="G1295" s="211" t="s">
        <v>1434</v>
      </c>
      <c r="H1295" s="216">
        <v>45536</v>
      </c>
      <c r="I1295" s="214">
        <v>1353.16</v>
      </c>
      <c r="J1295" s="212">
        <v>45588</v>
      </c>
      <c r="K1295" s="211" t="s">
        <v>1434</v>
      </c>
      <c r="L1295" s="211" t="s">
        <v>1435</v>
      </c>
      <c r="M1295" s="210" t="s">
        <v>1436</v>
      </c>
      <c r="N1295" s="214">
        <v>318.8</v>
      </c>
      <c r="O1295" s="217">
        <v>45536</v>
      </c>
      <c r="P1295" s="214" t="s">
        <v>1369</v>
      </c>
      <c r="Q1295" s="213"/>
      <c r="R1295" s="214" t="s">
        <v>1437</v>
      </c>
      <c r="S1295" s="213"/>
      <c r="T1295" s="214" t="s">
        <v>1366</v>
      </c>
      <c r="U1295" s="185">
        <v>615</v>
      </c>
      <c r="V1295" s="157" t="s">
        <v>999</v>
      </c>
      <c r="W1295" s="157" t="s">
        <v>1002</v>
      </c>
    </row>
    <row r="1296" spans="1:23" ht="16" customHeight="1">
      <c r="A1296" s="210" t="s">
        <v>976</v>
      </c>
      <c r="B1296" s="210" t="s">
        <v>1433</v>
      </c>
      <c r="C1296" s="211" t="s">
        <v>972</v>
      </c>
      <c r="D1296" s="211">
        <v>4932</v>
      </c>
      <c r="E1296" s="212">
        <v>45568</v>
      </c>
      <c r="F1296" s="211" t="s">
        <v>1434</v>
      </c>
      <c r="G1296" s="211" t="s">
        <v>1434</v>
      </c>
      <c r="H1296" s="216">
        <v>45566</v>
      </c>
      <c r="I1296" s="214">
        <v>20337.72</v>
      </c>
      <c r="J1296" s="212">
        <v>45598</v>
      </c>
      <c r="K1296" s="211" t="s">
        <v>1434</v>
      </c>
      <c r="L1296" s="211" t="s">
        <v>1435</v>
      </c>
      <c r="M1296" s="210" t="s">
        <v>1436</v>
      </c>
      <c r="N1296" s="214">
        <v>20337.72</v>
      </c>
      <c r="O1296" s="217">
        <v>45566</v>
      </c>
      <c r="P1296" s="214" t="s">
        <v>1369</v>
      </c>
      <c r="Q1296" s="213"/>
      <c r="R1296" s="214" t="s">
        <v>1437</v>
      </c>
      <c r="S1296" s="213"/>
      <c r="T1296" s="214" t="s">
        <v>1366</v>
      </c>
      <c r="U1296" s="185">
        <v>605</v>
      </c>
      <c r="V1296" s="157" t="s">
        <v>999</v>
      </c>
      <c r="W1296" s="157" t="s">
        <v>1002</v>
      </c>
    </row>
    <row r="1297" spans="1:23" ht="16" customHeight="1">
      <c r="A1297" s="210" t="s">
        <v>976</v>
      </c>
      <c r="B1297" s="210" t="s">
        <v>1433</v>
      </c>
      <c r="C1297" s="211" t="s">
        <v>972</v>
      </c>
      <c r="D1297" s="211">
        <v>5051</v>
      </c>
      <c r="E1297" s="212">
        <v>45601</v>
      </c>
      <c r="F1297" s="211" t="s">
        <v>1434</v>
      </c>
      <c r="G1297" s="211" t="s">
        <v>1434</v>
      </c>
      <c r="H1297" s="216">
        <v>45597</v>
      </c>
      <c r="I1297" s="214">
        <v>20337.72</v>
      </c>
      <c r="J1297" s="212">
        <v>45631</v>
      </c>
      <c r="K1297" s="211" t="s">
        <v>1434</v>
      </c>
      <c r="L1297" s="211" t="s">
        <v>1435</v>
      </c>
      <c r="M1297" s="210" t="s">
        <v>1436</v>
      </c>
      <c r="N1297" s="214">
        <v>20337.72</v>
      </c>
      <c r="O1297" s="217">
        <v>45597</v>
      </c>
      <c r="P1297" s="214" t="s">
        <v>1369</v>
      </c>
      <c r="Q1297" s="213"/>
      <c r="R1297" s="214" t="s">
        <v>1437</v>
      </c>
      <c r="S1297" s="213"/>
      <c r="T1297" s="214" t="s">
        <v>1366</v>
      </c>
      <c r="U1297" s="185">
        <v>572</v>
      </c>
      <c r="V1297" s="157" t="s">
        <v>999</v>
      </c>
      <c r="W1297" s="157" t="s">
        <v>1002</v>
      </c>
    </row>
    <row r="1298" spans="1:23" ht="16" customHeight="1">
      <c r="A1298" s="210" t="s">
        <v>976</v>
      </c>
      <c r="B1298" s="210" t="s">
        <v>1433</v>
      </c>
      <c r="C1298" s="211" t="s">
        <v>972</v>
      </c>
      <c r="D1298" s="211">
        <v>5330</v>
      </c>
      <c r="E1298" s="212">
        <v>45630</v>
      </c>
      <c r="F1298" s="211" t="s">
        <v>1434</v>
      </c>
      <c r="G1298" s="211" t="s">
        <v>1434</v>
      </c>
      <c r="H1298" s="216">
        <v>45627</v>
      </c>
      <c r="I1298" s="214">
        <v>20337.72</v>
      </c>
      <c r="J1298" s="212">
        <v>45660</v>
      </c>
      <c r="K1298" s="211" t="s">
        <v>1434</v>
      </c>
      <c r="L1298" s="211" t="s">
        <v>1435</v>
      </c>
      <c r="M1298" s="210" t="s">
        <v>1436</v>
      </c>
      <c r="N1298" s="214">
        <v>20337.72</v>
      </c>
      <c r="O1298" s="217">
        <v>45627</v>
      </c>
      <c r="P1298" s="214" t="s">
        <v>1369</v>
      </c>
      <c r="Q1298" s="213"/>
      <c r="R1298" s="214" t="s">
        <v>1437</v>
      </c>
      <c r="S1298" s="213"/>
      <c r="T1298" s="214" t="s">
        <v>1366</v>
      </c>
      <c r="U1298" s="185">
        <v>543</v>
      </c>
      <c r="V1298" s="157" t="s">
        <v>999</v>
      </c>
      <c r="W1298" s="157" t="s">
        <v>1002</v>
      </c>
    </row>
    <row r="1299" spans="1:23" ht="16" customHeight="1">
      <c r="A1299" s="210" t="s">
        <v>976</v>
      </c>
      <c r="B1299" s="210" t="s">
        <v>1433</v>
      </c>
      <c r="C1299" s="211" t="s">
        <v>972</v>
      </c>
      <c r="D1299" s="211">
        <v>5653</v>
      </c>
      <c r="E1299" s="212">
        <v>45693</v>
      </c>
      <c r="F1299" s="211" t="s">
        <v>1434</v>
      </c>
      <c r="G1299" s="211" t="s">
        <v>1434</v>
      </c>
      <c r="H1299" s="216">
        <v>45689</v>
      </c>
      <c r="I1299" s="214">
        <v>20337.72</v>
      </c>
      <c r="J1299" s="212">
        <v>45723</v>
      </c>
      <c r="K1299" s="211" t="s">
        <v>1434</v>
      </c>
      <c r="L1299" s="211" t="s">
        <v>1435</v>
      </c>
      <c r="M1299" s="210" t="s">
        <v>1436</v>
      </c>
      <c r="N1299" s="214">
        <v>20337.72</v>
      </c>
      <c r="O1299" s="217">
        <v>45689</v>
      </c>
      <c r="P1299" s="214" t="s">
        <v>1369</v>
      </c>
      <c r="Q1299" s="213"/>
      <c r="R1299" s="214" t="s">
        <v>1437</v>
      </c>
      <c r="S1299" s="213"/>
      <c r="T1299" s="214" t="s">
        <v>1366</v>
      </c>
      <c r="U1299" s="185">
        <v>480</v>
      </c>
      <c r="V1299" s="157" t="s">
        <v>999</v>
      </c>
      <c r="W1299" s="157" t="s">
        <v>1002</v>
      </c>
    </row>
    <row r="1300" spans="1:23" ht="16" customHeight="1">
      <c r="A1300" s="210" t="s">
        <v>976</v>
      </c>
      <c r="B1300" s="210" t="s">
        <v>1433</v>
      </c>
      <c r="C1300" s="211" t="s">
        <v>972</v>
      </c>
      <c r="D1300" s="211">
        <v>5723</v>
      </c>
      <c r="E1300" s="212">
        <v>45727</v>
      </c>
      <c r="F1300" s="211" t="s">
        <v>1434</v>
      </c>
      <c r="G1300" s="211" t="s">
        <v>1434</v>
      </c>
      <c r="H1300" s="216">
        <v>45717</v>
      </c>
      <c r="I1300" s="214">
        <v>20337.72</v>
      </c>
      <c r="J1300" s="212">
        <v>45757</v>
      </c>
      <c r="K1300" s="211" t="s">
        <v>1434</v>
      </c>
      <c r="L1300" s="211" t="s">
        <v>1435</v>
      </c>
      <c r="M1300" s="210" t="s">
        <v>1436</v>
      </c>
      <c r="N1300" s="214">
        <v>19389.86</v>
      </c>
      <c r="O1300" s="217">
        <v>45717</v>
      </c>
      <c r="P1300" s="214" t="s">
        <v>1369</v>
      </c>
      <c r="Q1300" s="213"/>
      <c r="R1300" s="214" t="s">
        <v>1437</v>
      </c>
      <c r="S1300" s="213"/>
      <c r="T1300" s="214" t="s">
        <v>1366</v>
      </c>
      <c r="U1300" s="185">
        <v>446</v>
      </c>
      <c r="V1300" s="157" t="s">
        <v>999</v>
      </c>
      <c r="W1300" s="157" t="s">
        <v>1002</v>
      </c>
    </row>
    <row r="1301" spans="1:23" ht="16" customHeight="1">
      <c r="A1301" s="210" t="s">
        <v>976</v>
      </c>
      <c r="B1301" s="210" t="s">
        <v>1433</v>
      </c>
      <c r="C1301" s="211" t="s">
        <v>972</v>
      </c>
      <c r="D1301" s="211">
        <v>5937</v>
      </c>
      <c r="E1301" s="212">
        <v>45750</v>
      </c>
      <c r="F1301" s="211" t="s">
        <v>1434</v>
      </c>
      <c r="G1301" s="211" t="s">
        <v>1434</v>
      </c>
      <c r="H1301" s="216">
        <v>45748</v>
      </c>
      <c r="I1301" s="214">
        <v>20337.72</v>
      </c>
      <c r="J1301" s="212">
        <v>45780</v>
      </c>
      <c r="K1301" s="211" t="s">
        <v>1434</v>
      </c>
      <c r="L1301" s="211" t="s">
        <v>1435</v>
      </c>
      <c r="M1301" s="210" t="s">
        <v>1436</v>
      </c>
      <c r="N1301" s="214">
        <v>20337.72</v>
      </c>
      <c r="O1301" s="217">
        <v>45748</v>
      </c>
      <c r="P1301" s="214" t="s">
        <v>1369</v>
      </c>
      <c r="Q1301" s="213"/>
      <c r="R1301" s="214" t="s">
        <v>1437</v>
      </c>
      <c r="S1301" s="213"/>
      <c r="T1301" s="214" t="s">
        <v>1366</v>
      </c>
      <c r="U1301" s="185">
        <v>423</v>
      </c>
      <c r="V1301" s="157" t="s">
        <v>999</v>
      </c>
      <c r="W1301" s="157" t="s">
        <v>1002</v>
      </c>
    </row>
    <row r="1302" spans="1:23" ht="16" customHeight="1">
      <c r="A1302" s="210" t="s">
        <v>976</v>
      </c>
      <c r="B1302" s="210" t="s">
        <v>1433</v>
      </c>
      <c r="C1302" s="211" t="s">
        <v>972</v>
      </c>
      <c r="D1302" s="211">
        <v>6157</v>
      </c>
      <c r="E1302" s="212">
        <v>45783</v>
      </c>
      <c r="F1302" s="211" t="s">
        <v>1434</v>
      </c>
      <c r="G1302" s="211" t="s">
        <v>1434</v>
      </c>
      <c r="H1302" s="216">
        <v>45778</v>
      </c>
      <c r="I1302" s="214">
        <v>20337.72</v>
      </c>
      <c r="J1302" s="212">
        <v>45813</v>
      </c>
      <c r="K1302" s="211" t="s">
        <v>1434</v>
      </c>
      <c r="L1302" s="211" t="s">
        <v>1435</v>
      </c>
      <c r="M1302" s="210" t="s">
        <v>1436</v>
      </c>
      <c r="N1302" s="214">
        <v>20337.72</v>
      </c>
      <c r="O1302" s="217">
        <v>45778</v>
      </c>
      <c r="P1302" s="214" t="s">
        <v>1369</v>
      </c>
      <c r="Q1302" s="213"/>
      <c r="R1302" s="214" t="s">
        <v>1437</v>
      </c>
      <c r="S1302" s="213"/>
      <c r="T1302" s="214" t="s">
        <v>1366</v>
      </c>
      <c r="U1302" s="185">
        <v>390</v>
      </c>
      <c r="V1302" s="157" t="s">
        <v>999</v>
      </c>
      <c r="W1302" s="157" t="s">
        <v>1002</v>
      </c>
    </row>
    <row r="1303" spans="1:23" ht="16" customHeight="1">
      <c r="A1303" s="210" t="s">
        <v>976</v>
      </c>
      <c r="B1303" s="210" t="s">
        <v>1433</v>
      </c>
      <c r="C1303" s="211" t="s">
        <v>972</v>
      </c>
      <c r="D1303" s="211">
        <v>6436</v>
      </c>
      <c r="E1303" s="212">
        <v>45812</v>
      </c>
      <c r="F1303" s="211" t="s">
        <v>1434</v>
      </c>
      <c r="G1303" s="211" t="s">
        <v>1434</v>
      </c>
      <c r="H1303" s="216">
        <v>45809</v>
      </c>
      <c r="I1303" s="214">
        <v>20337.72</v>
      </c>
      <c r="J1303" s="212">
        <v>45842</v>
      </c>
      <c r="K1303" s="211" t="s">
        <v>1434</v>
      </c>
      <c r="L1303" s="211" t="s">
        <v>1435</v>
      </c>
      <c r="M1303" s="210" t="s">
        <v>1436</v>
      </c>
      <c r="N1303" s="214">
        <v>20337.72</v>
      </c>
      <c r="O1303" s="217">
        <v>45809</v>
      </c>
      <c r="P1303" s="214" t="s">
        <v>1369</v>
      </c>
      <c r="Q1303" s="213"/>
      <c r="R1303" s="214" t="s">
        <v>1437</v>
      </c>
      <c r="S1303" s="213"/>
      <c r="T1303" s="214" t="s">
        <v>1366</v>
      </c>
      <c r="U1303" s="185">
        <v>361</v>
      </c>
      <c r="V1303" s="157" t="s">
        <v>998</v>
      </c>
      <c r="W1303" s="157" t="s">
        <v>1002</v>
      </c>
    </row>
    <row r="1304" spans="1:23" ht="16" customHeight="1">
      <c r="A1304" s="210" t="s">
        <v>976</v>
      </c>
      <c r="B1304" s="210" t="s">
        <v>1433</v>
      </c>
      <c r="C1304" s="211" t="s">
        <v>972</v>
      </c>
      <c r="D1304" s="211">
        <v>6467</v>
      </c>
      <c r="E1304" s="212">
        <v>45841</v>
      </c>
      <c r="F1304" s="211" t="s">
        <v>1434</v>
      </c>
      <c r="G1304" s="211" t="s">
        <v>1434</v>
      </c>
      <c r="H1304" s="216">
        <v>45839</v>
      </c>
      <c r="I1304" s="214">
        <v>20337.72</v>
      </c>
      <c r="J1304" s="212">
        <v>45871</v>
      </c>
      <c r="K1304" s="211" t="s">
        <v>1434</v>
      </c>
      <c r="L1304" s="211" t="s">
        <v>1435</v>
      </c>
      <c r="M1304" s="210" t="s">
        <v>1436</v>
      </c>
      <c r="N1304" s="214">
        <v>20337.72</v>
      </c>
      <c r="O1304" s="217">
        <v>45839</v>
      </c>
      <c r="P1304" s="214" t="s">
        <v>1369</v>
      </c>
      <c r="Q1304" s="213"/>
      <c r="R1304" s="214" t="s">
        <v>1437</v>
      </c>
      <c r="S1304" s="213"/>
      <c r="T1304" s="214" t="s">
        <v>1366</v>
      </c>
      <c r="U1304" s="185">
        <v>332</v>
      </c>
      <c r="V1304" s="157" t="s">
        <v>998</v>
      </c>
      <c r="W1304" s="157" t="s">
        <v>1002</v>
      </c>
    </row>
    <row r="1305" spans="1:23" ht="16" customHeight="1">
      <c r="A1305" s="210" t="s">
        <v>976</v>
      </c>
      <c r="B1305" s="210" t="s">
        <v>1433</v>
      </c>
      <c r="C1305" s="211" t="s">
        <v>972</v>
      </c>
      <c r="D1305" s="211">
        <v>6750</v>
      </c>
      <c r="E1305" s="212">
        <v>45874</v>
      </c>
      <c r="F1305" s="211" t="s">
        <v>1434</v>
      </c>
      <c r="G1305" s="211" t="s">
        <v>1434</v>
      </c>
      <c r="H1305" s="216">
        <v>45870</v>
      </c>
      <c r="I1305" s="214">
        <v>20337.72</v>
      </c>
      <c r="J1305" s="212">
        <v>45904</v>
      </c>
      <c r="K1305" s="211" t="s">
        <v>1434</v>
      </c>
      <c r="L1305" s="211" t="s">
        <v>1435</v>
      </c>
      <c r="M1305" s="210" t="s">
        <v>1436</v>
      </c>
      <c r="N1305" s="214">
        <v>20337.72</v>
      </c>
      <c r="O1305" s="217">
        <v>45870</v>
      </c>
      <c r="P1305" s="214" t="s">
        <v>1369</v>
      </c>
      <c r="Q1305" s="213"/>
      <c r="R1305" s="214" t="s">
        <v>1437</v>
      </c>
      <c r="S1305" s="213"/>
      <c r="T1305" s="214" t="s">
        <v>1366</v>
      </c>
      <c r="U1305" s="185">
        <v>299</v>
      </c>
      <c r="V1305" s="157" t="s">
        <v>998</v>
      </c>
      <c r="W1305" s="157" t="s">
        <v>1002</v>
      </c>
    </row>
    <row r="1306" spans="1:23" ht="16" customHeight="1">
      <c r="A1306" s="210" t="s">
        <v>976</v>
      </c>
      <c r="B1306" s="210" t="s">
        <v>1433</v>
      </c>
      <c r="C1306" s="211" t="s">
        <v>972</v>
      </c>
      <c r="D1306" s="211">
        <v>6939</v>
      </c>
      <c r="E1306" s="212">
        <v>45903</v>
      </c>
      <c r="F1306" s="211" t="s">
        <v>1434</v>
      </c>
      <c r="G1306" s="211" t="s">
        <v>1434</v>
      </c>
      <c r="H1306" s="216">
        <v>45901</v>
      </c>
      <c r="I1306" s="214">
        <v>20337.72</v>
      </c>
      <c r="J1306" s="212">
        <v>45933</v>
      </c>
      <c r="K1306" s="211" t="s">
        <v>1434</v>
      </c>
      <c r="L1306" s="211" t="s">
        <v>1435</v>
      </c>
      <c r="M1306" s="210" t="s">
        <v>1436</v>
      </c>
      <c r="N1306" s="214">
        <v>20337.72</v>
      </c>
      <c r="O1306" s="217">
        <v>45901</v>
      </c>
      <c r="P1306" s="214" t="s">
        <v>1369</v>
      </c>
      <c r="Q1306" s="213"/>
      <c r="R1306" s="214" t="s">
        <v>1437</v>
      </c>
      <c r="S1306" s="213"/>
      <c r="T1306" s="214" t="s">
        <v>1366</v>
      </c>
      <c r="U1306" s="185">
        <v>270</v>
      </c>
      <c r="V1306" s="157" t="s">
        <v>998</v>
      </c>
      <c r="W1306" s="157" t="s">
        <v>1002</v>
      </c>
    </row>
    <row r="1307" spans="1:23" ht="16" customHeight="1">
      <c r="A1307" s="210" t="s">
        <v>976</v>
      </c>
      <c r="B1307" s="210" t="s">
        <v>1433</v>
      </c>
      <c r="C1307" s="211" t="s">
        <v>972</v>
      </c>
      <c r="D1307" s="211">
        <v>6999</v>
      </c>
      <c r="E1307" s="212">
        <v>45924</v>
      </c>
      <c r="F1307" s="211" t="s">
        <v>1434</v>
      </c>
      <c r="G1307" s="211" t="s">
        <v>1434</v>
      </c>
      <c r="H1307" s="216">
        <v>45901</v>
      </c>
      <c r="I1307" s="214">
        <v>1936.68</v>
      </c>
      <c r="J1307" s="212">
        <v>45954</v>
      </c>
      <c r="K1307" s="211" t="s">
        <v>1434</v>
      </c>
      <c r="L1307" s="211" t="s">
        <v>1435</v>
      </c>
      <c r="M1307" s="210" t="s">
        <v>1436</v>
      </c>
      <c r="N1307" s="214">
        <v>1936.68</v>
      </c>
      <c r="O1307" s="217">
        <v>45901</v>
      </c>
      <c r="P1307" s="214" t="s">
        <v>1369</v>
      </c>
      <c r="Q1307" s="213"/>
      <c r="R1307" s="214" t="s">
        <v>1437</v>
      </c>
      <c r="S1307" s="213"/>
      <c r="T1307" s="214" t="s">
        <v>1366</v>
      </c>
      <c r="U1307" s="185">
        <v>249</v>
      </c>
      <c r="V1307" s="157" t="s">
        <v>998</v>
      </c>
      <c r="W1307" s="157" t="s">
        <v>1002</v>
      </c>
    </row>
    <row r="1308" spans="1:23" ht="16" customHeight="1">
      <c r="A1308" s="210" t="s">
        <v>976</v>
      </c>
      <c r="B1308" s="210" t="s">
        <v>1433</v>
      </c>
      <c r="C1308" s="211" t="s">
        <v>972</v>
      </c>
      <c r="D1308" s="211">
        <v>7114</v>
      </c>
      <c r="E1308" s="212">
        <v>45936</v>
      </c>
      <c r="F1308" s="211" t="s">
        <v>1434</v>
      </c>
      <c r="G1308" s="211" t="s">
        <v>1434</v>
      </c>
      <c r="H1308" s="216">
        <v>45931</v>
      </c>
      <c r="I1308" s="214">
        <v>21338.34</v>
      </c>
      <c r="J1308" s="212">
        <v>45966</v>
      </c>
      <c r="K1308" s="211" t="s">
        <v>1434</v>
      </c>
      <c r="L1308" s="211" t="s">
        <v>1435</v>
      </c>
      <c r="M1308" s="210" t="s">
        <v>1436</v>
      </c>
      <c r="N1308" s="214">
        <v>21338.34</v>
      </c>
      <c r="O1308" s="217">
        <v>45931</v>
      </c>
      <c r="P1308" s="214" t="s">
        <v>1369</v>
      </c>
      <c r="Q1308" s="213"/>
      <c r="R1308" s="214" t="s">
        <v>1437</v>
      </c>
      <c r="S1308" s="213"/>
      <c r="T1308" s="214" t="s">
        <v>1366</v>
      </c>
      <c r="U1308" s="185">
        <v>237</v>
      </c>
      <c r="V1308" s="157" t="s">
        <v>998</v>
      </c>
      <c r="W1308" s="157" t="s">
        <v>1002</v>
      </c>
    </row>
    <row r="1309" spans="1:23" ht="16" customHeight="1">
      <c r="A1309" s="210" t="s">
        <v>976</v>
      </c>
      <c r="B1309" s="210" t="s">
        <v>1433</v>
      </c>
      <c r="C1309" s="211" t="s">
        <v>972</v>
      </c>
      <c r="D1309" s="211">
        <v>7226</v>
      </c>
      <c r="E1309" s="212">
        <v>45966</v>
      </c>
      <c r="F1309" s="211" t="s">
        <v>1434</v>
      </c>
      <c r="G1309" s="211" t="s">
        <v>1434</v>
      </c>
      <c r="H1309" s="216">
        <v>45962</v>
      </c>
      <c r="I1309" s="214">
        <v>21338.34</v>
      </c>
      <c r="J1309" s="212">
        <v>45996</v>
      </c>
      <c r="K1309" s="211" t="s">
        <v>1434</v>
      </c>
      <c r="L1309" s="211" t="s">
        <v>1435</v>
      </c>
      <c r="M1309" s="210" t="s">
        <v>1436</v>
      </c>
      <c r="N1309" s="214">
        <v>21338.34</v>
      </c>
      <c r="O1309" s="217">
        <v>45962</v>
      </c>
      <c r="P1309" s="214" t="s">
        <v>1369</v>
      </c>
      <c r="Q1309" s="213"/>
      <c r="R1309" s="214" t="s">
        <v>1437</v>
      </c>
      <c r="S1309" s="213"/>
      <c r="T1309" s="214" t="s">
        <v>1366</v>
      </c>
      <c r="U1309" s="185">
        <v>207</v>
      </c>
      <c r="V1309" s="157" t="s">
        <v>998</v>
      </c>
      <c r="W1309" s="157" t="s">
        <v>1002</v>
      </c>
    </row>
    <row r="1310" spans="1:23" ht="16" customHeight="1">
      <c r="A1310" s="210" t="s">
        <v>976</v>
      </c>
      <c r="B1310" s="210" t="s">
        <v>1433</v>
      </c>
      <c r="C1310" s="211" t="s">
        <v>972</v>
      </c>
      <c r="D1310" s="211">
        <v>7523</v>
      </c>
      <c r="E1310" s="212">
        <v>45994</v>
      </c>
      <c r="F1310" s="211" t="s">
        <v>1434</v>
      </c>
      <c r="G1310" s="211" t="s">
        <v>1434</v>
      </c>
      <c r="H1310" s="216">
        <v>45992</v>
      </c>
      <c r="I1310" s="214">
        <v>21338.34</v>
      </c>
      <c r="J1310" s="212">
        <v>46024</v>
      </c>
      <c r="K1310" s="211" t="s">
        <v>1434</v>
      </c>
      <c r="L1310" s="211" t="s">
        <v>1435</v>
      </c>
      <c r="M1310" s="210" t="s">
        <v>1436</v>
      </c>
      <c r="N1310" s="214">
        <v>21338.34</v>
      </c>
      <c r="O1310" s="217">
        <v>45992</v>
      </c>
      <c r="P1310" s="214" t="s">
        <v>1369</v>
      </c>
      <c r="Q1310" s="213"/>
      <c r="R1310" s="214" t="s">
        <v>1437</v>
      </c>
      <c r="S1310" s="213"/>
      <c r="T1310" s="214" t="s">
        <v>1366</v>
      </c>
      <c r="U1310" s="185">
        <v>179</v>
      </c>
      <c r="V1310" s="157" t="s">
        <v>997</v>
      </c>
      <c r="W1310" s="157" t="s">
        <v>1002</v>
      </c>
    </row>
    <row r="1311" spans="1:23" ht="16" customHeight="1">
      <c r="A1311" s="210" t="s">
        <v>976</v>
      </c>
      <c r="B1311" s="210" t="s">
        <v>1433</v>
      </c>
      <c r="C1311" s="211" t="s">
        <v>972</v>
      </c>
      <c r="D1311" s="211">
        <v>7698</v>
      </c>
      <c r="E1311" s="212">
        <v>46029</v>
      </c>
      <c r="F1311" s="211" t="s">
        <v>1434</v>
      </c>
      <c r="G1311" s="211" t="s">
        <v>1434</v>
      </c>
      <c r="H1311" s="216">
        <v>46023</v>
      </c>
      <c r="I1311" s="214">
        <v>21338.34</v>
      </c>
      <c r="J1311" s="212">
        <v>46059</v>
      </c>
      <c r="K1311" s="211" t="s">
        <v>1434</v>
      </c>
      <c r="L1311" s="211" t="s">
        <v>1435</v>
      </c>
      <c r="M1311" s="210" t="s">
        <v>1436</v>
      </c>
      <c r="N1311" s="214">
        <v>21338.34</v>
      </c>
      <c r="O1311" s="217">
        <v>46023</v>
      </c>
      <c r="P1311" s="214" t="s">
        <v>1369</v>
      </c>
      <c r="Q1311" s="213"/>
      <c r="R1311" s="214" t="s">
        <v>1437</v>
      </c>
      <c r="S1311" s="213"/>
      <c r="T1311" s="214" t="s">
        <v>1366</v>
      </c>
      <c r="U1311" s="185">
        <v>144</v>
      </c>
      <c r="V1311" s="157" t="s">
        <v>996</v>
      </c>
      <c r="W1311" s="157" t="s">
        <v>1002</v>
      </c>
    </row>
    <row r="1312" spans="1:23" ht="16" customHeight="1">
      <c r="A1312" s="210" t="s">
        <v>976</v>
      </c>
      <c r="B1312" s="210" t="s">
        <v>1433</v>
      </c>
      <c r="C1312" s="211" t="s">
        <v>972</v>
      </c>
      <c r="D1312" s="211">
        <v>7840</v>
      </c>
      <c r="E1312" s="212">
        <v>46057</v>
      </c>
      <c r="F1312" s="211" t="s">
        <v>1434</v>
      </c>
      <c r="G1312" s="211" t="s">
        <v>1434</v>
      </c>
      <c r="H1312" s="216">
        <v>46054</v>
      </c>
      <c r="I1312" s="214">
        <v>21338.34</v>
      </c>
      <c r="J1312" s="212">
        <v>46087</v>
      </c>
      <c r="K1312" s="211" t="s">
        <v>1434</v>
      </c>
      <c r="L1312" s="211" t="s">
        <v>1435</v>
      </c>
      <c r="M1312" s="210" t="s">
        <v>1436</v>
      </c>
      <c r="N1312" s="214">
        <v>21338.34</v>
      </c>
      <c r="O1312" s="217">
        <v>46054</v>
      </c>
      <c r="P1312" s="214" t="s">
        <v>1369</v>
      </c>
      <c r="Q1312" s="213"/>
      <c r="R1312" s="214" t="s">
        <v>1437</v>
      </c>
      <c r="S1312" s="213"/>
      <c r="T1312" s="214" t="s">
        <v>1366</v>
      </c>
      <c r="U1312" s="185">
        <v>116</v>
      </c>
      <c r="V1312" s="157" t="s">
        <v>995</v>
      </c>
      <c r="W1312" s="157" t="s">
        <v>1002</v>
      </c>
    </row>
    <row r="1313" spans="1:23" ht="16" customHeight="1">
      <c r="A1313" s="210" t="s">
        <v>976</v>
      </c>
      <c r="B1313" s="210" t="s">
        <v>1433</v>
      </c>
      <c r="C1313" s="211" t="s">
        <v>972</v>
      </c>
      <c r="D1313" s="211">
        <v>7961</v>
      </c>
      <c r="E1313" s="212">
        <v>46085</v>
      </c>
      <c r="F1313" s="211" t="s">
        <v>1434</v>
      </c>
      <c r="G1313" s="211" t="s">
        <v>1434</v>
      </c>
      <c r="H1313" s="216">
        <v>46082</v>
      </c>
      <c r="I1313" s="214">
        <v>21338.34</v>
      </c>
      <c r="J1313" s="212">
        <v>46115</v>
      </c>
      <c r="K1313" s="211" t="s">
        <v>1434</v>
      </c>
      <c r="L1313" s="211" t="s">
        <v>1435</v>
      </c>
      <c r="M1313" s="210" t="s">
        <v>1436</v>
      </c>
      <c r="N1313" s="214">
        <v>21338.34</v>
      </c>
      <c r="O1313" s="217">
        <v>46082</v>
      </c>
      <c r="P1313" s="214" t="s">
        <v>1369</v>
      </c>
      <c r="Q1313" s="213"/>
      <c r="R1313" s="214" t="s">
        <v>1437</v>
      </c>
      <c r="S1313" s="213"/>
      <c r="T1313" s="214" t="s">
        <v>1366</v>
      </c>
      <c r="U1313" s="185">
        <v>88</v>
      </c>
      <c r="V1313" s="157" t="s">
        <v>994</v>
      </c>
      <c r="W1313" s="157" t="s">
        <v>1002</v>
      </c>
    </row>
    <row r="1314" spans="1:23" ht="16" customHeight="1">
      <c r="A1314" s="210" t="s">
        <v>976</v>
      </c>
      <c r="B1314" s="210" t="s">
        <v>1433</v>
      </c>
      <c r="C1314" s="211" t="s">
        <v>972</v>
      </c>
      <c r="D1314" s="211">
        <v>8180</v>
      </c>
      <c r="E1314" s="212">
        <v>46118</v>
      </c>
      <c r="F1314" s="211" t="s">
        <v>1434</v>
      </c>
      <c r="G1314" s="211" t="s">
        <v>1434</v>
      </c>
      <c r="H1314" s="216">
        <v>46113</v>
      </c>
      <c r="I1314" s="214">
        <v>21338.34</v>
      </c>
      <c r="J1314" s="212">
        <v>46148</v>
      </c>
      <c r="K1314" s="211" t="s">
        <v>1434</v>
      </c>
      <c r="L1314" s="211" t="s">
        <v>1435</v>
      </c>
      <c r="M1314" s="210" t="s">
        <v>1436</v>
      </c>
      <c r="N1314" s="214">
        <v>21338.34</v>
      </c>
      <c r="O1314" s="217">
        <v>46113</v>
      </c>
      <c r="P1314" s="214" t="s">
        <v>1369</v>
      </c>
      <c r="Q1314" s="213"/>
      <c r="R1314" s="214" t="s">
        <v>1437</v>
      </c>
      <c r="S1314" s="213"/>
      <c r="T1314" s="214" t="s">
        <v>1366</v>
      </c>
      <c r="U1314" s="185">
        <v>55</v>
      </c>
      <c r="V1314" s="157" t="s">
        <v>993</v>
      </c>
      <c r="W1314" s="157" t="s">
        <v>1002</v>
      </c>
    </row>
    <row r="1315" spans="1:23" ht="16" customHeight="1">
      <c r="A1315" s="210" t="s">
        <v>976</v>
      </c>
      <c r="B1315" s="210" t="s">
        <v>1433</v>
      </c>
      <c r="C1315" s="211" t="s">
        <v>972</v>
      </c>
      <c r="D1315" s="211">
        <v>8317</v>
      </c>
      <c r="E1315" s="212">
        <v>46148</v>
      </c>
      <c r="F1315" s="211" t="s">
        <v>1434</v>
      </c>
      <c r="G1315" s="211" t="s">
        <v>1434</v>
      </c>
      <c r="H1315" s="216">
        <v>46143</v>
      </c>
      <c r="I1315" s="214">
        <v>21338.34</v>
      </c>
      <c r="J1315" s="212">
        <v>46178</v>
      </c>
      <c r="K1315" s="211" t="s">
        <v>1434</v>
      </c>
      <c r="L1315" s="211" t="s">
        <v>1435</v>
      </c>
      <c r="M1315" s="210" t="s">
        <v>1436</v>
      </c>
      <c r="N1315" s="214">
        <v>21338.34</v>
      </c>
      <c r="O1315" s="217">
        <v>46143</v>
      </c>
      <c r="P1315" s="214" t="s">
        <v>1369</v>
      </c>
      <c r="Q1315" s="213"/>
      <c r="R1315" s="214" t="s">
        <v>1437</v>
      </c>
      <c r="S1315" s="213"/>
      <c r="T1315" s="214" t="s">
        <v>1366</v>
      </c>
      <c r="U1315" s="185">
        <v>25</v>
      </c>
      <c r="V1315" s="157" t="s">
        <v>992</v>
      </c>
      <c r="W1315" s="157" t="s">
        <v>1002</v>
      </c>
    </row>
    <row r="1316" spans="1:23" ht="16" hidden="1" customHeight="1">
      <c r="A1316" s="210" t="s">
        <v>976</v>
      </c>
      <c r="B1316" s="210" t="s">
        <v>1433</v>
      </c>
      <c r="C1316" s="211" t="s">
        <v>972</v>
      </c>
      <c r="D1316" s="211">
        <v>8518</v>
      </c>
      <c r="E1316" s="212">
        <v>46176</v>
      </c>
      <c r="F1316" s="211" t="s">
        <v>1434</v>
      </c>
      <c r="G1316" s="211" t="s">
        <v>1434</v>
      </c>
      <c r="H1316" s="216">
        <v>46174</v>
      </c>
      <c r="I1316" s="214">
        <v>21338.34</v>
      </c>
      <c r="J1316" s="212">
        <v>46206</v>
      </c>
      <c r="K1316" s="211" t="s">
        <v>1434</v>
      </c>
      <c r="L1316" s="211" t="s">
        <v>1435</v>
      </c>
      <c r="M1316" s="210" t="s">
        <v>1436</v>
      </c>
      <c r="N1316" s="214">
        <v>21338.34</v>
      </c>
      <c r="O1316" s="217">
        <v>46174</v>
      </c>
      <c r="P1316" s="214" t="s">
        <v>1369</v>
      </c>
      <c r="Q1316" s="213"/>
      <c r="R1316" s="214" t="s">
        <v>1437</v>
      </c>
      <c r="S1316" s="213"/>
      <c r="T1316" s="214" t="s">
        <v>1366</v>
      </c>
      <c r="U1316" s="185">
        <v>0</v>
      </c>
      <c r="V1316" s="157" t="s">
        <v>991</v>
      </c>
      <c r="W1316" s="157" t="s">
        <v>1002</v>
      </c>
    </row>
    <row r="1317" spans="1:23" ht="16" hidden="1" customHeight="1">
      <c r="A1317" s="210" t="s">
        <v>977</v>
      </c>
      <c r="B1317" s="210" t="s">
        <v>1438</v>
      </c>
      <c r="C1317" s="211" t="s">
        <v>972</v>
      </c>
      <c r="D1317" s="211">
        <v>8561</v>
      </c>
      <c r="E1317" s="212">
        <v>46176</v>
      </c>
      <c r="F1317" s="211" t="s">
        <v>1439</v>
      </c>
      <c r="G1317" s="211" t="s">
        <v>1439</v>
      </c>
      <c r="H1317" s="216">
        <v>46174</v>
      </c>
      <c r="I1317" s="214">
        <v>30634.04</v>
      </c>
      <c r="J1317" s="212">
        <v>46206</v>
      </c>
      <c r="K1317" s="211" t="s">
        <v>1439</v>
      </c>
      <c r="L1317" s="211" t="s">
        <v>1440</v>
      </c>
      <c r="M1317" s="210" t="s">
        <v>1441</v>
      </c>
      <c r="N1317" s="214">
        <v>30634.04</v>
      </c>
      <c r="O1317" s="217">
        <v>46174</v>
      </c>
      <c r="P1317" s="213"/>
      <c r="Q1317" s="213"/>
      <c r="R1317" s="214" t="s">
        <v>1442</v>
      </c>
      <c r="S1317" s="213"/>
      <c r="T1317" s="214" t="s">
        <v>1366</v>
      </c>
      <c r="U1317" s="185">
        <v>0</v>
      </c>
      <c r="V1317" s="157" t="s">
        <v>991</v>
      </c>
      <c r="W1317" s="157" t="s">
        <v>1002</v>
      </c>
    </row>
    <row r="1318" spans="1:23" ht="16" hidden="1" customHeight="1">
      <c r="A1318" s="210" t="s">
        <v>830</v>
      </c>
      <c r="B1318" s="210" t="s">
        <v>1443</v>
      </c>
      <c r="C1318" s="211" t="s">
        <v>972</v>
      </c>
      <c r="D1318" s="211">
        <v>8514</v>
      </c>
      <c r="E1318" s="212">
        <v>46176</v>
      </c>
      <c r="F1318" s="211" t="s">
        <v>2165</v>
      </c>
      <c r="G1318" s="211" t="s">
        <v>2165</v>
      </c>
      <c r="H1318" s="216">
        <v>46174</v>
      </c>
      <c r="I1318" s="214">
        <v>45994.63</v>
      </c>
      <c r="J1318" s="212">
        <v>46206</v>
      </c>
      <c r="K1318" s="211" t="s">
        <v>2165</v>
      </c>
      <c r="L1318" s="211" t="s">
        <v>2166</v>
      </c>
      <c r="M1318" s="210" t="s">
        <v>1444</v>
      </c>
      <c r="N1318" s="214">
        <v>45994.63</v>
      </c>
      <c r="O1318" s="217">
        <v>46174</v>
      </c>
      <c r="P1318" s="213"/>
      <c r="Q1318" s="213"/>
      <c r="R1318" s="214" t="s">
        <v>2167</v>
      </c>
      <c r="S1318" s="213"/>
      <c r="T1318" s="214" t="s">
        <v>1366</v>
      </c>
      <c r="U1318" s="185">
        <v>0</v>
      </c>
      <c r="V1318" s="157" t="s">
        <v>991</v>
      </c>
      <c r="W1318" s="157" t="s">
        <v>1002</v>
      </c>
    </row>
    <row r="1319" spans="1:23" ht="16" hidden="1" customHeight="1">
      <c r="A1319" s="210" t="s">
        <v>860</v>
      </c>
      <c r="B1319" s="210" t="s">
        <v>1445</v>
      </c>
      <c r="C1319" s="211" t="s">
        <v>972</v>
      </c>
      <c r="D1319" s="211">
        <v>8552</v>
      </c>
      <c r="E1319" s="212">
        <v>46176</v>
      </c>
      <c r="F1319" s="211" t="s">
        <v>1979</v>
      </c>
      <c r="G1319" s="211" t="s">
        <v>1979</v>
      </c>
      <c r="H1319" s="216">
        <v>46174</v>
      </c>
      <c r="I1319" s="214">
        <v>16535.41</v>
      </c>
      <c r="J1319" s="212">
        <v>46206</v>
      </c>
      <c r="K1319" s="211" t="s">
        <v>1979</v>
      </c>
      <c r="L1319" s="211" t="s">
        <v>1980</v>
      </c>
      <c r="M1319" s="210" t="s">
        <v>1981</v>
      </c>
      <c r="N1319" s="214">
        <v>16535.41</v>
      </c>
      <c r="O1319" s="217">
        <v>46174</v>
      </c>
      <c r="P1319" s="213"/>
      <c r="Q1319" s="213"/>
      <c r="R1319" s="214" t="s">
        <v>1982</v>
      </c>
      <c r="S1319" s="213"/>
      <c r="T1319" s="214" t="s">
        <v>1366</v>
      </c>
      <c r="U1319" s="185">
        <v>0</v>
      </c>
      <c r="V1319" s="157" t="s">
        <v>991</v>
      </c>
      <c r="W1319" s="157" t="s">
        <v>1002</v>
      </c>
    </row>
    <row r="1320" spans="1:23" ht="16" customHeight="1">
      <c r="A1320" s="210" t="s">
        <v>978</v>
      </c>
      <c r="B1320" s="210" t="s">
        <v>1446</v>
      </c>
      <c r="C1320" s="211" t="s">
        <v>972</v>
      </c>
      <c r="D1320" s="211">
        <v>7865</v>
      </c>
      <c r="E1320" s="212">
        <v>46057</v>
      </c>
      <c r="F1320" s="211" t="s">
        <v>1447</v>
      </c>
      <c r="G1320" s="211" t="s">
        <v>1447</v>
      </c>
      <c r="H1320" s="216">
        <v>46054</v>
      </c>
      <c r="I1320" s="214">
        <v>27499.200000000001</v>
      </c>
      <c r="J1320" s="212">
        <v>46087</v>
      </c>
      <c r="K1320" s="211" t="s">
        <v>1447</v>
      </c>
      <c r="L1320" s="211" t="s">
        <v>1448</v>
      </c>
      <c r="M1320" s="210" t="s">
        <v>1449</v>
      </c>
      <c r="N1320" s="214">
        <v>27499.200000000001</v>
      </c>
      <c r="O1320" s="217">
        <v>46054</v>
      </c>
      <c r="P1320" s="213"/>
      <c r="Q1320" s="213"/>
      <c r="R1320" s="214" t="s">
        <v>1450</v>
      </c>
      <c r="S1320" s="213"/>
      <c r="T1320" s="214" t="s">
        <v>1366</v>
      </c>
      <c r="U1320" s="185">
        <v>116</v>
      </c>
      <c r="V1320" s="157" t="s">
        <v>995</v>
      </c>
      <c r="W1320" s="157" t="s">
        <v>1002</v>
      </c>
    </row>
    <row r="1321" spans="1:23" ht="16" customHeight="1">
      <c r="A1321" s="210" t="s">
        <v>978</v>
      </c>
      <c r="B1321" s="210" t="s">
        <v>1446</v>
      </c>
      <c r="C1321" s="211" t="s">
        <v>972</v>
      </c>
      <c r="D1321" s="211">
        <v>7931</v>
      </c>
      <c r="E1321" s="212">
        <v>46085</v>
      </c>
      <c r="F1321" s="211" t="s">
        <v>1447</v>
      </c>
      <c r="G1321" s="211" t="s">
        <v>1447</v>
      </c>
      <c r="H1321" s="216">
        <v>46082</v>
      </c>
      <c r="I1321" s="214">
        <v>27499.200000000001</v>
      </c>
      <c r="J1321" s="212">
        <v>46115</v>
      </c>
      <c r="K1321" s="211" t="s">
        <v>1447</v>
      </c>
      <c r="L1321" s="211" t="s">
        <v>1448</v>
      </c>
      <c r="M1321" s="210" t="s">
        <v>1449</v>
      </c>
      <c r="N1321" s="214">
        <v>27499.200000000001</v>
      </c>
      <c r="O1321" s="217">
        <v>46082</v>
      </c>
      <c r="P1321" s="213"/>
      <c r="Q1321" s="213"/>
      <c r="R1321" s="214" t="s">
        <v>1450</v>
      </c>
      <c r="S1321" s="213"/>
      <c r="T1321" s="214" t="s">
        <v>1366</v>
      </c>
      <c r="U1321" s="185">
        <v>88</v>
      </c>
      <c r="V1321" s="157" t="s">
        <v>994</v>
      </c>
      <c r="W1321" s="157" t="s">
        <v>1002</v>
      </c>
    </row>
    <row r="1322" spans="1:23" ht="16" customHeight="1">
      <c r="A1322" s="210" t="s">
        <v>978</v>
      </c>
      <c r="B1322" s="210" t="s">
        <v>1446</v>
      </c>
      <c r="C1322" s="211" t="s">
        <v>972</v>
      </c>
      <c r="D1322" s="211">
        <v>8081</v>
      </c>
      <c r="E1322" s="212">
        <v>46118</v>
      </c>
      <c r="F1322" s="211" t="s">
        <v>1447</v>
      </c>
      <c r="G1322" s="211" t="s">
        <v>1447</v>
      </c>
      <c r="H1322" s="216">
        <v>46113</v>
      </c>
      <c r="I1322" s="214">
        <v>27499.200000000001</v>
      </c>
      <c r="J1322" s="212">
        <v>46148</v>
      </c>
      <c r="K1322" s="211" t="s">
        <v>1447</v>
      </c>
      <c r="L1322" s="211" t="s">
        <v>1448</v>
      </c>
      <c r="M1322" s="210" t="s">
        <v>1449</v>
      </c>
      <c r="N1322" s="214">
        <v>27499.200000000001</v>
      </c>
      <c r="O1322" s="217">
        <v>46113</v>
      </c>
      <c r="P1322" s="213"/>
      <c r="Q1322" s="213"/>
      <c r="R1322" s="214" t="s">
        <v>1450</v>
      </c>
      <c r="S1322" s="213"/>
      <c r="T1322" s="214" t="s">
        <v>1366</v>
      </c>
      <c r="U1322" s="185">
        <v>55</v>
      </c>
      <c r="V1322" s="157" t="s">
        <v>993</v>
      </c>
      <c r="W1322" s="157" t="s">
        <v>1002</v>
      </c>
    </row>
    <row r="1323" spans="1:23" ht="16" customHeight="1">
      <c r="A1323" s="210" t="s">
        <v>978</v>
      </c>
      <c r="B1323" s="210" t="s">
        <v>1446</v>
      </c>
      <c r="C1323" s="211" t="s">
        <v>972</v>
      </c>
      <c r="D1323" s="211">
        <v>8304</v>
      </c>
      <c r="E1323" s="212">
        <v>46148</v>
      </c>
      <c r="F1323" s="211" t="s">
        <v>1447</v>
      </c>
      <c r="G1323" s="211" t="s">
        <v>1447</v>
      </c>
      <c r="H1323" s="216">
        <v>46113</v>
      </c>
      <c r="I1323" s="214">
        <v>30176.91</v>
      </c>
      <c r="J1323" s="212">
        <v>46178</v>
      </c>
      <c r="K1323" s="211" t="s">
        <v>1447</v>
      </c>
      <c r="L1323" s="211" t="s">
        <v>1448</v>
      </c>
      <c r="M1323" s="210" t="s">
        <v>1449</v>
      </c>
      <c r="N1323" s="214">
        <v>30176.91</v>
      </c>
      <c r="O1323" s="217">
        <v>46113</v>
      </c>
      <c r="P1323" s="213"/>
      <c r="Q1323" s="213"/>
      <c r="R1323" s="214" t="s">
        <v>1450</v>
      </c>
      <c r="S1323" s="213"/>
      <c r="T1323" s="214" t="s">
        <v>1366</v>
      </c>
      <c r="U1323" s="185">
        <v>25</v>
      </c>
      <c r="V1323" s="157" t="s">
        <v>992</v>
      </c>
      <c r="W1323" s="157" t="s">
        <v>1002</v>
      </c>
    </row>
    <row r="1324" spans="1:23" ht="16" hidden="1" customHeight="1">
      <c r="A1324" s="210" t="s">
        <v>978</v>
      </c>
      <c r="B1324" s="210" t="s">
        <v>1446</v>
      </c>
      <c r="C1324" s="211" t="s">
        <v>972</v>
      </c>
      <c r="D1324" s="211">
        <v>8534</v>
      </c>
      <c r="E1324" s="212">
        <v>46176</v>
      </c>
      <c r="F1324" s="211" t="s">
        <v>1447</v>
      </c>
      <c r="G1324" s="211" t="s">
        <v>1447</v>
      </c>
      <c r="H1324" s="216">
        <v>46174</v>
      </c>
      <c r="I1324" s="214">
        <v>28464.42</v>
      </c>
      <c r="J1324" s="212">
        <v>46206</v>
      </c>
      <c r="K1324" s="211" t="s">
        <v>1447</v>
      </c>
      <c r="L1324" s="211" t="s">
        <v>1448</v>
      </c>
      <c r="M1324" s="210" t="s">
        <v>1449</v>
      </c>
      <c r="N1324" s="214">
        <v>28464.42</v>
      </c>
      <c r="O1324" s="217">
        <v>46174</v>
      </c>
      <c r="P1324" s="213"/>
      <c r="Q1324" s="213"/>
      <c r="R1324" s="214" t="s">
        <v>1450</v>
      </c>
      <c r="S1324" s="213"/>
      <c r="T1324" s="214" t="s">
        <v>1366</v>
      </c>
      <c r="U1324" s="185">
        <v>0</v>
      </c>
      <c r="V1324" s="157" t="s">
        <v>991</v>
      </c>
      <c r="W1324" s="157" t="s">
        <v>1002</v>
      </c>
    </row>
    <row r="1325" spans="1:23" ht="16" customHeight="1">
      <c r="A1325" s="210" t="s">
        <v>832</v>
      </c>
      <c r="B1325" s="210" t="s">
        <v>1451</v>
      </c>
      <c r="C1325" s="211" t="s">
        <v>972</v>
      </c>
      <c r="D1325" s="211">
        <v>8370</v>
      </c>
      <c r="E1325" s="212">
        <v>46148</v>
      </c>
      <c r="F1325" s="211" t="s">
        <v>1452</v>
      </c>
      <c r="G1325" s="211" t="s">
        <v>1452</v>
      </c>
      <c r="H1325" s="216">
        <v>46143</v>
      </c>
      <c r="I1325" s="214">
        <v>20796.939999999999</v>
      </c>
      <c r="J1325" s="212">
        <v>46178</v>
      </c>
      <c r="K1325" s="211" t="s">
        <v>1452</v>
      </c>
      <c r="L1325" s="211" t="s">
        <v>1453</v>
      </c>
      <c r="M1325" s="210" t="s">
        <v>1454</v>
      </c>
      <c r="N1325" s="214">
        <v>20796.939999999999</v>
      </c>
      <c r="O1325" s="217">
        <v>46143</v>
      </c>
      <c r="P1325" s="213"/>
      <c r="Q1325" s="213"/>
      <c r="R1325" s="214" t="s">
        <v>1455</v>
      </c>
      <c r="S1325" s="213"/>
      <c r="T1325" s="214" t="s">
        <v>1366</v>
      </c>
      <c r="U1325" s="185">
        <v>25</v>
      </c>
      <c r="V1325" s="157" t="s">
        <v>992</v>
      </c>
      <c r="W1325" s="157" t="s">
        <v>1002</v>
      </c>
    </row>
    <row r="1326" spans="1:23" ht="16" hidden="1" customHeight="1">
      <c r="A1326" s="210" t="s">
        <v>832</v>
      </c>
      <c r="B1326" s="210" t="s">
        <v>1451</v>
      </c>
      <c r="C1326" s="211" t="s">
        <v>972</v>
      </c>
      <c r="D1326" s="211">
        <v>8542</v>
      </c>
      <c r="E1326" s="212">
        <v>46176</v>
      </c>
      <c r="F1326" s="211" t="s">
        <v>1452</v>
      </c>
      <c r="G1326" s="211" t="s">
        <v>1452</v>
      </c>
      <c r="H1326" s="216">
        <v>46174</v>
      </c>
      <c r="I1326" s="214">
        <v>20796.939999999999</v>
      </c>
      <c r="J1326" s="212">
        <v>46206</v>
      </c>
      <c r="K1326" s="211" t="s">
        <v>1452</v>
      </c>
      <c r="L1326" s="211" t="s">
        <v>1453</v>
      </c>
      <c r="M1326" s="210" t="s">
        <v>1454</v>
      </c>
      <c r="N1326" s="214">
        <v>20796.939999999999</v>
      </c>
      <c r="O1326" s="217">
        <v>46174</v>
      </c>
      <c r="P1326" s="213"/>
      <c r="Q1326" s="213"/>
      <c r="R1326" s="214" t="s">
        <v>1455</v>
      </c>
      <c r="S1326" s="213"/>
      <c r="T1326" s="214" t="s">
        <v>1366</v>
      </c>
      <c r="U1326" s="185">
        <v>0</v>
      </c>
      <c r="V1326" s="157" t="s">
        <v>991</v>
      </c>
      <c r="W1326" s="157" t="s">
        <v>1002</v>
      </c>
    </row>
    <row r="1327" spans="1:23" ht="16" customHeight="1">
      <c r="A1327" s="210" t="s">
        <v>924</v>
      </c>
      <c r="B1327" s="210" t="s">
        <v>1456</v>
      </c>
      <c r="C1327" s="211" t="s">
        <v>968</v>
      </c>
      <c r="D1327" s="211">
        <v>22058</v>
      </c>
      <c r="E1327" s="212">
        <v>46174</v>
      </c>
      <c r="F1327" s="213"/>
      <c r="G1327" s="213"/>
      <c r="H1327" s="213"/>
      <c r="I1327" s="214">
        <v>2328.79</v>
      </c>
      <c r="J1327" s="212">
        <v>46203</v>
      </c>
      <c r="K1327" s="211" t="s">
        <v>1371</v>
      </c>
      <c r="L1327" s="213"/>
      <c r="M1327" s="210" t="s">
        <v>1371</v>
      </c>
      <c r="N1327" s="214">
        <v>2328.79</v>
      </c>
      <c r="O1327" s="215"/>
      <c r="P1327" s="213"/>
      <c r="Q1327" s="213"/>
      <c r="R1327" s="213"/>
      <c r="S1327" s="213"/>
      <c r="T1327" s="214" t="s">
        <v>1374</v>
      </c>
      <c r="U1327" s="185">
        <v>1</v>
      </c>
      <c r="V1327" s="157" t="s">
        <v>992</v>
      </c>
      <c r="W1327" s="157" t="s">
        <v>1003</v>
      </c>
    </row>
    <row r="1328" spans="1:23" ht="16" hidden="1" customHeight="1">
      <c r="A1328" s="210" t="s">
        <v>486</v>
      </c>
      <c r="B1328" s="210" t="s">
        <v>1457</v>
      </c>
      <c r="C1328" s="211" t="s">
        <v>972</v>
      </c>
      <c r="D1328" s="211">
        <v>8548</v>
      </c>
      <c r="E1328" s="212">
        <v>46176</v>
      </c>
      <c r="F1328" s="211" t="s">
        <v>1458</v>
      </c>
      <c r="G1328" s="211" t="s">
        <v>1458</v>
      </c>
      <c r="H1328" s="216">
        <v>46174</v>
      </c>
      <c r="I1328" s="214">
        <v>24455.15</v>
      </c>
      <c r="J1328" s="212">
        <v>46206</v>
      </c>
      <c r="K1328" s="211" t="s">
        <v>1458</v>
      </c>
      <c r="L1328" s="211" t="s">
        <v>1459</v>
      </c>
      <c r="M1328" s="210" t="s">
        <v>1460</v>
      </c>
      <c r="N1328" s="214">
        <v>24455.15</v>
      </c>
      <c r="O1328" s="217">
        <v>46174</v>
      </c>
      <c r="P1328" s="213"/>
      <c r="Q1328" s="213"/>
      <c r="R1328" s="214" t="s">
        <v>1461</v>
      </c>
      <c r="S1328" s="213"/>
      <c r="T1328" s="214" t="s">
        <v>1366</v>
      </c>
      <c r="U1328" s="185">
        <v>0</v>
      </c>
      <c r="V1328" s="157" t="s">
        <v>991</v>
      </c>
      <c r="W1328" s="157" t="s">
        <v>1002</v>
      </c>
    </row>
    <row r="1329" spans="1:23" ht="16" hidden="1" customHeight="1">
      <c r="A1329" s="210" t="s">
        <v>815</v>
      </c>
      <c r="B1329" s="210" t="s">
        <v>1462</v>
      </c>
      <c r="C1329" s="211" t="s">
        <v>972</v>
      </c>
      <c r="D1329" s="211">
        <v>8434</v>
      </c>
      <c r="E1329" s="212">
        <v>46176</v>
      </c>
      <c r="F1329" s="211" t="s">
        <v>1788</v>
      </c>
      <c r="G1329" s="211" t="s">
        <v>1788</v>
      </c>
      <c r="H1329" s="216">
        <v>46174</v>
      </c>
      <c r="I1329" s="214">
        <v>19235.810000000001</v>
      </c>
      <c r="J1329" s="212">
        <v>46206</v>
      </c>
      <c r="K1329" s="211" t="s">
        <v>1788</v>
      </c>
      <c r="L1329" s="211" t="s">
        <v>1789</v>
      </c>
      <c r="M1329" s="210" t="s">
        <v>1790</v>
      </c>
      <c r="N1329" s="214">
        <v>19235.810000000001</v>
      </c>
      <c r="O1329" s="217">
        <v>46174</v>
      </c>
      <c r="P1329" s="213"/>
      <c r="Q1329" s="213"/>
      <c r="R1329" s="214" t="s">
        <v>1791</v>
      </c>
      <c r="S1329" s="213"/>
      <c r="T1329" s="214" t="s">
        <v>1366</v>
      </c>
      <c r="U1329" s="185">
        <v>0</v>
      </c>
      <c r="V1329" s="157" t="s">
        <v>991</v>
      </c>
      <c r="W1329" s="157" t="s">
        <v>1002</v>
      </c>
    </row>
    <row r="1330" spans="1:23" ht="16" hidden="1" customHeight="1">
      <c r="A1330" s="210" t="s">
        <v>1463</v>
      </c>
      <c r="B1330" s="210" t="s">
        <v>1464</v>
      </c>
      <c r="C1330" s="211" t="s">
        <v>972</v>
      </c>
      <c r="D1330" s="211">
        <v>8544</v>
      </c>
      <c r="E1330" s="212">
        <v>46176</v>
      </c>
      <c r="F1330" s="211" t="s">
        <v>2168</v>
      </c>
      <c r="G1330" s="211" t="s">
        <v>2168</v>
      </c>
      <c r="H1330" s="216">
        <v>46174</v>
      </c>
      <c r="I1330" s="214">
        <v>23018.14</v>
      </c>
      <c r="J1330" s="212">
        <v>46206</v>
      </c>
      <c r="K1330" s="211" t="s">
        <v>2168</v>
      </c>
      <c r="L1330" s="211" t="s">
        <v>2169</v>
      </c>
      <c r="M1330" s="210" t="s">
        <v>2170</v>
      </c>
      <c r="N1330" s="214">
        <v>23018.14</v>
      </c>
      <c r="O1330" s="217">
        <v>46174</v>
      </c>
      <c r="P1330" s="213"/>
      <c r="Q1330" s="213"/>
      <c r="R1330" s="214" t="s">
        <v>2171</v>
      </c>
      <c r="S1330" s="213"/>
      <c r="T1330" s="214" t="s">
        <v>1366</v>
      </c>
      <c r="U1330" s="185">
        <v>0</v>
      </c>
      <c r="V1330" s="157" t="s">
        <v>991</v>
      </c>
      <c r="W1330" s="157" t="s">
        <v>1002</v>
      </c>
    </row>
    <row r="1331" spans="1:23" ht="16" hidden="1" customHeight="1">
      <c r="A1331" s="210" t="s">
        <v>873</v>
      </c>
      <c r="B1331" s="210" t="s">
        <v>1465</v>
      </c>
      <c r="C1331" s="211" t="s">
        <v>972</v>
      </c>
      <c r="D1331" s="211">
        <v>8529</v>
      </c>
      <c r="E1331" s="212">
        <v>46176</v>
      </c>
      <c r="F1331" s="211" t="s">
        <v>1466</v>
      </c>
      <c r="G1331" s="211" t="s">
        <v>1466</v>
      </c>
      <c r="H1331" s="216">
        <v>46174</v>
      </c>
      <c r="I1331" s="214">
        <v>18647.79</v>
      </c>
      <c r="J1331" s="212">
        <v>46206</v>
      </c>
      <c r="K1331" s="211" t="s">
        <v>1466</v>
      </c>
      <c r="L1331" s="211" t="s">
        <v>1467</v>
      </c>
      <c r="M1331" s="210" t="s">
        <v>1468</v>
      </c>
      <c r="N1331" s="214">
        <v>18647.79</v>
      </c>
      <c r="O1331" s="217">
        <v>46174</v>
      </c>
      <c r="P1331" s="213"/>
      <c r="Q1331" s="213"/>
      <c r="R1331" s="214" t="s">
        <v>1469</v>
      </c>
      <c r="S1331" s="213"/>
      <c r="T1331" s="214" t="s">
        <v>1366</v>
      </c>
      <c r="U1331" s="185">
        <v>0</v>
      </c>
      <c r="V1331" s="157" t="s">
        <v>991</v>
      </c>
      <c r="W1331" s="157" t="s">
        <v>1002</v>
      </c>
    </row>
    <row r="1332" spans="1:23" ht="16" hidden="1" customHeight="1">
      <c r="A1332" s="210" t="s">
        <v>856</v>
      </c>
      <c r="B1332" s="210" t="s">
        <v>1470</v>
      </c>
      <c r="C1332" s="211" t="s">
        <v>972</v>
      </c>
      <c r="D1332" s="211">
        <v>8477</v>
      </c>
      <c r="E1332" s="212">
        <v>46176</v>
      </c>
      <c r="F1332" s="211" t="s">
        <v>1983</v>
      </c>
      <c r="G1332" s="211" t="s">
        <v>1983</v>
      </c>
      <c r="H1332" s="216">
        <v>46174</v>
      </c>
      <c r="I1332" s="214">
        <v>20695.97</v>
      </c>
      <c r="J1332" s="212">
        <v>46206</v>
      </c>
      <c r="K1332" s="211" t="s">
        <v>1983</v>
      </c>
      <c r="L1332" s="211" t="s">
        <v>1984</v>
      </c>
      <c r="M1332" s="210" t="s">
        <v>1985</v>
      </c>
      <c r="N1332" s="214">
        <v>20695.97</v>
      </c>
      <c r="O1332" s="217">
        <v>46174</v>
      </c>
      <c r="P1332" s="213"/>
      <c r="Q1332" s="213"/>
      <c r="R1332" s="214" t="s">
        <v>1986</v>
      </c>
      <c r="S1332" s="213"/>
      <c r="T1332" s="214" t="s">
        <v>1366</v>
      </c>
      <c r="U1332" s="185">
        <v>0</v>
      </c>
      <c r="V1332" s="157" t="s">
        <v>991</v>
      </c>
      <c r="W1332" s="157" t="s">
        <v>1002</v>
      </c>
    </row>
    <row r="1333" spans="1:23" ht="16" hidden="1" customHeight="1">
      <c r="A1333" s="210" t="s">
        <v>865</v>
      </c>
      <c r="B1333" s="210" t="s">
        <v>1471</v>
      </c>
      <c r="C1333" s="211" t="s">
        <v>972</v>
      </c>
      <c r="D1333" s="211">
        <v>8528</v>
      </c>
      <c r="E1333" s="212">
        <v>46176</v>
      </c>
      <c r="F1333" s="211" t="s">
        <v>2172</v>
      </c>
      <c r="G1333" s="211" t="s">
        <v>2172</v>
      </c>
      <c r="H1333" s="216">
        <v>46174</v>
      </c>
      <c r="I1333" s="214">
        <v>28225.61</v>
      </c>
      <c r="J1333" s="212">
        <v>46206</v>
      </c>
      <c r="K1333" s="211" t="s">
        <v>2172</v>
      </c>
      <c r="L1333" s="211" t="s">
        <v>2173</v>
      </c>
      <c r="M1333" s="210" t="s">
        <v>1472</v>
      </c>
      <c r="N1333" s="214">
        <v>28225.61</v>
      </c>
      <c r="O1333" s="217">
        <v>46174</v>
      </c>
      <c r="P1333" s="213"/>
      <c r="Q1333" s="213"/>
      <c r="R1333" s="214" t="s">
        <v>2174</v>
      </c>
      <c r="S1333" s="213"/>
      <c r="T1333" s="214" t="s">
        <v>1366</v>
      </c>
      <c r="U1333" s="185">
        <v>0</v>
      </c>
      <c r="V1333" s="157" t="s">
        <v>991</v>
      </c>
      <c r="W1333" s="157" t="s">
        <v>1002</v>
      </c>
    </row>
    <row r="1334" spans="1:23" ht="16" hidden="1" customHeight="1">
      <c r="A1334" s="210" t="s">
        <v>1865</v>
      </c>
      <c r="B1334" s="210" t="s">
        <v>1866</v>
      </c>
      <c r="C1334" s="211" t="s">
        <v>972</v>
      </c>
      <c r="D1334" s="211">
        <v>8476</v>
      </c>
      <c r="E1334" s="212">
        <v>46176</v>
      </c>
      <c r="F1334" s="211" t="s">
        <v>1987</v>
      </c>
      <c r="G1334" s="211" t="s">
        <v>1987</v>
      </c>
      <c r="H1334" s="216">
        <v>46174</v>
      </c>
      <c r="I1334" s="214">
        <v>22861.8</v>
      </c>
      <c r="J1334" s="212">
        <v>46206</v>
      </c>
      <c r="K1334" s="211" t="s">
        <v>1987</v>
      </c>
      <c r="L1334" s="211" t="s">
        <v>1988</v>
      </c>
      <c r="M1334" s="210" t="s">
        <v>1989</v>
      </c>
      <c r="N1334" s="214">
        <v>22861.8</v>
      </c>
      <c r="O1334" s="217">
        <v>46174</v>
      </c>
      <c r="P1334" s="213"/>
      <c r="Q1334" s="213"/>
      <c r="R1334" s="214" t="s">
        <v>1990</v>
      </c>
      <c r="S1334" s="213"/>
      <c r="T1334" s="214" t="s">
        <v>1366</v>
      </c>
      <c r="U1334" s="185">
        <v>0</v>
      </c>
      <c r="V1334" s="157" t="s">
        <v>991</v>
      </c>
      <c r="W1334" s="157" t="s">
        <v>1002</v>
      </c>
    </row>
    <row r="1335" spans="1:23" ht="16" customHeight="1">
      <c r="A1335" s="210" t="s">
        <v>1473</v>
      </c>
      <c r="B1335" s="210" t="s">
        <v>1474</v>
      </c>
      <c r="C1335" s="211" t="s">
        <v>972</v>
      </c>
      <c r="D1335" s="211">
        <v>8192</v>
      </c>
      <c r="E1335" s="212">
        <v>46118</v>
      </c>
      <c r="F1335" s="211" t="s">
        <v>1475</v>
      </c>
      <c r="G1335" s="211" t="s">
        <v>1475</v>
      </c>
      <c r="H1335" s="216">
        <v>46113</v>
      </c>
      <c r="I1335" s="214">
        <v>18583.84</v>
      </c>
      <c r="J1335" s="212">
        <v>46148</v>
      </c>
      <c r="K1335" s="211" t="s">
        <v>1475</v>
      </c>
      <c r="L1335" s="211" t="s">
        <v>1476</v>
      </c>
      <c r="M1335" s="210" t="s">
        <v>1477</v>
      </c>
      <c r="N1335" s="214">
        <v>18583.84</v>
      </c>
      <c r="O1335" s="217">
        <v>46113</v>
      </c>
      <c r="P1335" s="213"/>
      <c r="Q1335" s="213"/>
      <c r="R1335" s="214" t="s">
        <v>1478</v>
      </c>
      <c r="S1335" s="213"/>
      <c r="T1335" s="214" t="s">
        <v>1366</v>
      </c>
      <c r="U1335" s="185">
        <v>55</v>
      </c>
      <c r="V1335" s="157" t="s">
        <v>993</v>
      </c>
      <c r="W1335" s="157" t="s">
        <v>1002</v>
      </c>
    </row>
    <row r="1336" spans="1:23" ht="16" customHeight="1">
      <c r="A1336" s="210" t="s">
        <v>1473</v>
      </c>
      <c r="B1336" s="210" t="s">
        <v>1474</v>
      </c>
      <c r="C1336" s="211" t="s">
        <v>972</v>
      </c>
      <c r="D1336" s="211">
        <v>8398</v>
      </c>
      <c r="E1336" s="212">
        <v>46148</v>
      </c>
      <c r="F1336" s="211" t="s">
        <v>1475</v>
      </c>
      <c r="G1336" s="211" t="s">
        <v>1475</v>
      </c>
      <c r="H1336" s="216">
        <v>46143</v>
      </c>
      <c r="I1336" s="214">
        <v>18583.84</v>
      </c>
      <c r="J1336" s="212">
        <v>46178</v>
      </c>
      <c r="K1336" s="211" t="s">
        <v>1475</v>
      </c>
      <c r="L1336" s="211" t="s">
        <v>1476</v>
      </c>
      <c r="M1336" s="210" t="s">
        <v>1477</v>
      </c>
      <c r="N1336" s="214">
        <v>18583.84</v>
      </c>
      <c r="O1336" s="217">
        <v>46143</v>
      </c>
      <c r="P1336" s="213"/>
      <c r="Q1336" s="213"/>
      <c r="R1336" s="214" t="s">
        <v>1478</v>
      </c>
      <c r="S1336" s="213"/>
      <c r="T1336" s="214" t="s">
        <v>1366</v>
      </c>
      <c r="U1336" s="185">
        <v>25</v>
      </c>
      <c r="V1336" s="157" t="s">
        <v>992</v>
      </c>
      <c r="W1336" s="157" t="s">
        <v>1002</v>
      </c>
    </row>
    <row r="1337" spans="1:23" ht="16" hidden="1" customHeight="1">
      <c r="A1337" s="210" t="s">
        <v>1473</v>
      </c>
      <c r="B1337" s="210" t="s">
        <v>1474</v>
      </c>
      <c r="C1337" s="211" t="s">
        <v>972</v>
      </c>
      <c r="D1337" s="211">
        <v>8466</v>
      </c>
      <c r="E1337" s="212">
        <v>46176</v>
      </c>
      <c r="F1337" s="211" t="s">
        <v>1475</v>
      </c>
      <c r="G1337" s="211" t="s">
        <v>1475</v>
      </c>
      <c r="H1337" s="216">
        <v>46174</v>
      </c>
      <c r="I1337" s="214">
        <v>18583.84</v>
      </c>
      <c r="J1337" s="212">
        <v>46206</v>
      </c>
      <c r="K1337" s="211" t="s">
        <v>1475</v>
      </c>
      <c r="L1337" s="211" t="s">
        <v>1476</v>
      </c>
      <c r="M1337" s="210" t="s">
        <v>1477</v>
      </c>
      <c r="N1337" s="214">
        <v>18583.84</v>
      </c>
      <c r="O1337" s="217">
        <v>46174</v>
      </c>
      <c r="P1337" s="213"/>
      <c r="Q1337" s="213"/>
      <c r="R1337" s="214" t="s">
        <v>1478</v>
      </c>
      <c r="S1337" s="213"/>
      <c r="T1337" s="214" t="s">
        <v>1366</v>
      </c>
      <c r="U1337" s="185">
        <v>0</v>
      </c>
      <c r="V1337" s="157" t="s">
        <v>991</v>
      </c>
      <c r="W1337" s="157" t="s">
        <v>1002</v>
      </c>
    </row>
    <row r="1338" spans="1:23" ht="16" customHeight="1">
      <c r="A1338" s="210" t="s">
        <v>1479</v>
      </c>
      <c r="B1338" s="210" t="s">
        <v>1480</v>
      </c>
      <c r="C1338" s="211" t="s">
        <v>972</v>
      </c>
      <c r="D1338" s="211">
        <v>6421</v>
      </c>
      <c r="E1338" s="212">
        <v>45812</v>
      </c>
      <c r="F1338" s="211" t="s">
        <v>1481</v>
      </c>
      <c r="G1338" s="211" t="s">
        <v>1481</v>
      </c>
      <c r="H1338" s="216">
        <v>45809</v>
      </c>
      <c r="I1338" s="214">
        <v>22198.18</v>
      </c>
      <c r="J1338" s="212">
        <v>45842</v>
      </c>
      <c r="K1338" s="211" t="s">
        <v>1481</v>
      </c>
      <c r="L1338" s="211" t="s">
        <v>1482</v>
      </c>
      <c r="M1338" s="210" t="s">
        <v>1483</v>
      </c>
      <c r="N1338" s="214">
        <v>22198.18</v>
      </c>
      <c r="O1338" s="217">
        <v>45809</v>
      </c>
      <c r="P1338" s="214" t="s">
        <v>1369</v>
      </c>
      <c r="Q1338" s="213"/>
      <c r="R1338" s="214" t="s">
        <v>1484</v>
      </c>
      <c r="S1338" s="213"/>
      <c r="T1338" s="214" t="s">
        <v>1366</v>
      </c>
      <c r="U1338" s="185">
        <v>361</v>
      </c>
      <c r="V1338" s="157" t="s">
        <v>998</v>
      </c>
      <c r="W1338" s="157" t="s">
        <v>1002</v>
      </c>
    </row>
    <row r="1339" spans="1:23" ht="16" customHeight="1">
      <c r="A1339" s="210" t="s">
        <v>1479</v>
      </c>
      <c r="B1339" s="210" t="s">
        <v>1480</v>
      </c>
      <c r="C1339" s="211" t="s">
        <v>972</v>
      </c>
      <c r="D1339" s="211">
        <v>6558</v>
      </c>
      <c r="E1339" s="212">
        <v>45841</v>
      </c>
      <c r="F1339" s="211" t="s">
        <v>1481</v>
      </c>
      <c r="G1339" s="211" t="s">
        <v>1481</v>
      </c>
      <c r="H1339" s="216">
        <v>45839</v>
      </c>
      <c r="I1339" s="214">
        <v>22198.18</v>
      </c>
      <c r="J1339" s="212">
        <v>45871</v>
      </c>
      <c r="K1339" s="211" t="s">
        <v>1481</v>
      </c>
      <c r="L1339" s="211" t="s">
        <v>1482</v>
      </c>
      <c r="M1339" s="210" t="s">
        <v>1483</v>
      </c>
      <c r="N1339" s="214">
        <v>22198.18</v>
      </c>
      <c r="O1339" s="217">
        <v>45839</v>
      </c>
      <c r="P1339" s="214" t="s">
        <v>1369</v>
      </c>
      <c r="Q1339" s="213"/>
      <c r="R1339" s="214" t="s">
        <v>1484</v>
      </c>
      <c r="S1339" s="213"/>
      <c r="T1339" s="214" t="s">
        <v>1366</v>
      </c>
      <c r="U1339" s="185">
        <v>332</v>
      </c>
      <c r="V1339" s="157" t="s">
        <v>998</v>
      </c>
      <c r="W1339" s="157" t="s">
        <v>1002</v>
      </c>
    </row>
    <row r="1340" spans="1:23" ht="16" customHeight="1">
      <c r="A1340" s="210" t="s">
        <v>1479</v>
      </c>
      <c r="B1340" s="210" t="s">
        <v>1480</v>
      </c>
      <c r="C1340" s="211" t="s">
        <v>972</v>
      </c>
      <c r="D1340" s="211">
        <v>6673</v>
      </c>
      <c r="E1340" s="212">
        <v>45874</v>
      </c>
      <c r="F1340" s="211" t="s">
        <v>1481</v>
      </c>
      <c r="G1340" s="211" t="s">
        <v>1481</v>
      </c>
      <c r="H1340" s="216">
        <v>45870</v>
      </c>
      <c r="I1340" s="214">
        <v>22198.18</v>
      </c>
      <c r="J1340" s="212">
        <v>45904</v>
      </c>
      <c r="K1340" s="211" t="s">
        <v>1481</v>
      </c>
      <c r="L1340" s="211" t="s">
        <v>1482</v>
      </c>
      <c r="M1340" s="210" t="s">
        <v>1483</v>
      </c>
      <c r="N1340" s="214">
        <v>22198.18</v>
      </c>
      <c r="O1340" s="217">
        <v>45870</v>
      </c>
      <c r="P1340" s="214" t="s">
        <v>1369</v>
      </c>
      <c r="Q1340" s="213"/>
      <c r="R1340" s="214" t="s">
        <v>1484</v>
      </c>
      <c r="S1340" s="213"/>
      <c r="T1340" s="214" t="s">
        <v>1366</v>
      </c>
      <c r="U1340" s="185">
        <v>299</v>
      </c>
      <c r="V1340" s="157" t="s">
        <v>998</v>
      </c>
      <c r="W1340" s="157" t="s">
        <v>1002</v>
      </c>
    </row>
    <row r="1341" spans="1:23" ht="16" customHeight="1">
      <c r="A1341" s="210" t="s">
        <v>1479</v>
      </c>
      <c r="B1341" s="210" t="s">
        <v>1480</v>
      </c>
      <c r="C1341" s="211" t="s">
        <v>972</v>
      </c>
      <c r="D1341" s="211">
        <v>6888</v>
      </c>
      <c r="E1341" s="212">
        <v>45903</v>
      </c>
      <c r="F1341" s="211" t="s">
        <v>1481</v>
      </c>
      <c r="G1341" s="211" t="s">
        <v>1481</v>
      </c>
      <c r="H1341" s="216">
        <v>45901</v>
      </c>
      <c r="I1341" s="214">
        <v>22198.18</v>
      </c>
      <c r="J1341" s="212">
        <v>45933</v>
      </c>
      <c r="K1341" s="211" t="s">
        <v>1481</v>
      </c>
      <c r="L1341" s="211" t="s">
        <v>1482</v>
      </c>
      <c r="M1341" s="210" t="s">
        <v>1483</v>
      </c>
      <c r="N1341" s="214">
        <v>22198.18</v>
      </c>
      <c r="O1341" s="217">
        <v>45901</v>
      </c>
      <c r="P1341" s="214" t="s">
        <v>1369</v>
      </c>
      <c r="Q1341" s="213"/>
      <c r="R1341" s="214" t="s">
        <v>1484</v>
      </c>
      <c r="S1341" s="213"/>
      <c r="T1341" s="214" t="s">
        <v>1366</v>
      </c>
      <c r="U1341" s="185">
        <v>270</v>
      </c>
      <c r="V1341" s="157" t="s">
        <v>998</v>
      </c>
      <c r="W1341" s="157" t="s">
        <v>1002</v>
      </c>
    </row>
    <row r="1342" spans="1:23" ht="16" customHeight="1">
      <c r="A1342" s="210" t="s">
        <v>1479</v>
      </c>
      <c r="B1342" s="210" t="s">
        <v>1480</v>
      </c>
      <c r="C1342" s="211" t="s">
        <v>972</v>
      </c>
      <c r="D1342" s="211">
        <v>7085</v>
      </c>
      <c r="E1342" s="212">
        <v>45936</v>
      </c>
      <c r="F1342" s="211" t="s">
        <v>1481</v>
      </c>
      <c r="G1342" s="211" t="s">
        <v>1481</v>
      </c>
      <c r="H1342" s="216">
        <v>45931</v>
      </c>
      <c r="I1342" s="214">
        <v>22198.18</v>
      </c>
      <c r="J1342" s="212">
        <v>45966</v>
      </c>
      <c r="K1342" s="211" t="s">
        <v>1481</v>
      </c>
      <c r="L1342" s="211" t="s">
        <v>1482</v>
      </c>
      <c r="M1342" s="210" t="s">
        <v>1483</v>
      </c>
      <c r="N1342" s="214">
        <v>22198.18</v>
      </c>
      <c r="O1342" s="217">
        <v>45931</v>
      </c>
      <c r="P1342" s="214" t="s">
        <v>1369</v>
      </c>
      <c r="Q1342" s="213"/>
      <c r="R1342" s="214" t="s">
        <v>1484</v>
      </c>
      <c r="S1342" s="213"/>
      <c r="T1342" s="214" t="s">
        <v>1366</v>
      </c>
      <c r="U1342" s="185">
        <v>237</v>
      </c>
      <c r="V1342" s="157" t="s">
        <v>998</v>
      </c>
      <c r="W1342" s="157" t="s">
        <v>1002</v>
      </c>
    </row>
    <row r="1343" spans="1:23" ht="16" customHeight="1">
      <c r="A1343" s="210" t="s">
        <v>855</v>
      </c>
      <c r="B1343" s="210" t="s">
        <v>1485</v>
      </c>
      <c r="C1343" s="211" t="s">
        <v>972</v>
      </c>
      <c r="D1343" s="211">
        <v>8331</v>
      </c>
      <c r="E1343" s="212">
        <v>46148</v>
      </c>
      <c r="F1343" s="211" t="s">
        <v>1486</v>
      </c>
      <c r="G1343" s="211" t="s">
        <v>1486</v>
      </c>
      <c r="H1343" s="216">
        <v>46143</v>
      </c>
      <c r="I1343" s="214">
        <v>16499.36</v>
      </c>
      <c r="J1343" s="212">
        <v>46178</v>
      </c>
      <c r="K1343" s="211" t="s">
        <v>1486</v>
      </c>
      <c r="L1343" s="211" t="s">
        <v>1487</v>
      </c>
      <c r="M1343" s="210" t="s">
        <v>1488</v>
      </c>
      <c r="N1343" s="214">
        <v>16499.36</v>
      </c>
      <c r="O1343" s="217">
        <v>46143</v>
      </c>
      <c r="P1343" s="213"/>
      <c r="Q1343" s="213"/>
      <c r="R1343" s="214" t="s">
        <v>1489</v>
      </c>
      <c r="S1343" s="213"/>
      <c r="T1343" s="214" t="s">
        <v>1366</v>
      </c>
      <c r="U1343" s="185">
        <v>25</v>
      </c>
      <c r="V1343" s="157" t="s">
        <v>992</v>
      </c>
      <c r="W1343" s="157" t="s">
        <v>1002</v>
      </c>
    </row>
    <row r="1344" spans="1:23" ht="16" hidden="1" customHeight="1">
      <c r="A1344" s="210" t="s">
        <v>855</v>
      </c>
      <c r="B1344" s="210" t="s">
        <v>1485</v>
      </c>
      <c r="C1344" s="211" t="s">
        <v>972</v>
      </c>
      <c r="D1344" s="211">
        <v>8429</v>
      </c>
      <c r="E1344" s="212">
        <v>46176</v>
      </c>
      <c r="F1344" s="211" t="s">
        <v>1486</v>
      </c>
      <c r="G1344" s="211" t="s">
        <v>1486</v>
      </c>
      <c r="H1344" s="216">
        <v>46174</v>
      </c>
      <c r="I1344" s="214">
        <v>16499.36</v>
      </c>
      <c r="J1344" s="212">
        <v>46206</v>
      </c>
      <c r="K1344" s="211" t="s">
        <v>1486</v>
      </c>
      <c r="L1344" s="211" t="s">
        <v>1487</v>
      </c>
      <c r="M1344" s="210" t="s">
        <v>1488</v>
      </c>
      <c r="N1344" s="214">
        <v>16499.36</v>
      </c>
      <c r="O1344" s="217">
        <v>46174</v>
      </c>
      <c r="P1344" s="213"/>
      <c r="Q1344" s="213"/>
      <c r="R1344" s="214" t="s">
        <v>1489</v>
      </c>
      <c r="S1344" s="213"/>
      <c r="T1344" s="214" t="s">
        <v>1366</v>
      </c>
      <c r="U1344" s="185">
        <v>0</v>
      </c>
      <c r="V1344" s="157" t="s">
        <v>991</v>
      </c>
      <c r="W1344" s="157" t="s">
        <v>1002</v>
      </c>
    </row>
    <row r="1345" spans="1:23" ht="16" hidden="1" customHeight="1">
      <c r="A1345" s="210" t="s">
        <v>811</v>
      </c>
      <c r="B1345" s="210" t="s">
        <v>1490</v>
      </c>
      <c r="C1345" s="211" t="s">
        <v>972</v>
      </c>
      <c r="D1345" s="211">
        <v>8580</v>
      </c>
      <c r="E1345" s="212">
        <v>46176</v>
      </c>
      <c r="F1345" s="211" t="s">
        <v>1894</v>
      </c>
      <c r="G1345" s="211" t="s">
        <v>1894</v>
      </c>
      <c r="H1345" s="216">
        <v>46174</v>
      </c>
      <c r="I1345" s="214">
        <v>23806.11</v>
      </c>
      <c r="J1345" s="212">
        <v>46206</v>
      </c>
      <c r="K1345" s="211" t="s">
        <v>1894</v>
      </c>
      <c r="L1345" s="211" t="s">
        <v>1895</v>
      </c>
      <c r="M1345" s="210" t="s">
        <v>1896</v>
      </c>
      <c r="N1345" s="214">
        <v>23806.11</v>
      </c>
      <c r="O1345" s="217">
        <v>46174</v>
      </c>
      <c r="P1345" s="213"/>
      <c r="Q1345" s="213"/>
      <c r="R1345" s="214" t="s">
        <v>1897</v>
      </c>
      <c r="S1345" s="213"/>
      <c r="T1345" s="214" t="s">
        <v>1366</v>
      </c>
      <c r="U1345" s="185">
        <v>0</v>
      </c>
      <c r="V1345" s="157" t="s">
        <v>991</v>
      </c>
      <c r="W1345" s="157" t="s">
        <v>1002</v>
      </c>
    </row>
    <row r="1346" spans="1:23" ht="16" hidden="1" customHeight="1">
      <c r="A1346" s="210" t="s">
        <v>822</v>
      </c>
      <c r="B1346" s="210" t="s">
        <v>1491</v>
      </c>
      <c r="C1346" s="211" t="s">
        <v>972</v>
      </c>
      <c r="D1346" s="211">
        <v>8479</v>
      </c>
      <c r="E1346" s="212">
        <v>46176</v>
      </c>
      <c r="F1346" s="211" t="s">
        <v>2139</v>
      </c>
      <c r="G1346" s="211" t="s">
        <v>2139</v>
      </c>
      <c r="H1346" s="216">
        <v>46174</v>
      </c>
      <c r="I1346" s="214">
        <v>22607.279999999999</v>
      </c>
      <c r="J1346" s="212">
        <v>46206</v>
      </c>
      <c r="K1346" s="211" t="s">
        <v>2139</v>
      </c>
      <c r="L1346" s="211" t="s">
        <v>2140</v>
      </c>
      <c r="M1346" s="210" t="s">
        <v>2141</v>
      </c>
      <c r="N1346" s="214">
        <v>22607.279999999999</v>
      </c>
      <c r="O1346" s="217">
        <v>46174</v>
      </c>
      <c r="P1346" s="213"/>
      <c r="Q1346" s="213"/>
      <c r="R1346" s="214" t="s">
        <v>2142</v>
      </c>
      <c r="S1346" s="213"/>
      <c r="T1346" s="214" t="s">
        <v>1366</v>
      </c>
      <c r="U1346" s="185">
        <v>0</v>
      </c>
      <c r="V1346" s="157" t="s">
        <v>991</v>
      </c>
      <c r="W1346" s="157" t="s">
        <v>1002</v>
      </c>
    </row>
    <row r="1347" spans="1:23" ht="16" hidden="1" customHeight="1">
      <c r="A1347" s="210" t="s">
        <v>814</v>
      </c>
      <c r="B1347" s="210" t="s">
        <v>1492</v>
      </c>
      <c r="C1347" s="211" t="s">
        <v>972</v>
      </c>
      <c r="D1347" s="211">
        <v>8478</v>
      </c>
      <c r="E1347" s="212">
        <v>46176</v>
      </c>
      <c r="F1347" s="211" t="s">
        <v>1991</v>
      </c>
      <c r="G1347" s="211" t="s">
        <v>1991</v>
      </c>
      <c r="H1347" s="216">
        <v>46174</v>
      </c>
      <c r="I1347" s="214">
        <v>22371.65</v>
      </c>
      <c r="J1347" s="212">
        <v>46206</v>
      </c>
      <c r="K1347" s="211" t="s">
        <v>1991</v>
      </c>
      <c r="L1347" s="211" t="s">
        <v>1992</v>
      </c>
      <c r="M1347" s="210" t="s">
        <v>1993</v>
      </c>
      <c r="N1347" s="214">
        <v>22371.65</v>
      </c>
      <c r="O1347" s="217">
        <v>46174</v>
      </c>
      <c r="P1347" s="213"/>
      <c r="Q1347" s="213"/>
      <c r="R1347" s="214" t="s">
        <v>1994</v>
      </c>
      <c r="S1347" s="213"/>
      <c r="T1347" s="214" t="s">
        <v>1366</v>
      </c>
      <c r="U1347" s="185">
        <v>0</v>
      </c>
      <c r="V1347" s="157" t="s">
        <v>991</v>
      </c>
      <c r="W1347" s="157" t="s">
        <v>1002</v>
      </c>
    </row>
    <row r="1348" spans="1:23" ht="16" hidden="1" customHeight="1">
      <c r="A1348" s="210" t="s">
        <v>831</v>
      </c>
      <c r="B1348" s="210" t="s">
        <v>1493</v>
      </c>
      <c r="C1348" s="211" t="s">
        <v>972</v>
      </c>
      <c r="D1348" s="211">
        <v>8422</v>
      </c>
      <c r="E1348" s="212">
        <v>46176</v>
      </c>
      <c r="F1348" s="211" t="s">
        <v>1792</v>
      </c>
      <c r="G1348" s="211" t="s">
        <v>1792</v>
      </c>
      <c r="H1348" s="216">
        <v>46174</v>
      </c>
      <c r="I1348" s="214">
        <v>19337.150000000001</v>
      </c>
      <c r="J1348" s="212">
        <v>46206</v>
      </c>
      <c r="K1348" s="211" t="s">
        <v>1792</v>
      </c>
      <c r="L1348" s="211" t="s">
        <v>1793</v>
      </c>
      <c r="M1348" s="210" t="s">
        <v>1794</v>
      </c>
      <c r="N1348" s="214">
        <v>19337.150000000001</v>
      </c>
      <c r="O1348" s="217">
        <v>46174</v>
      </c>
      <c r="P1348" s="213"/>
      <c r="Q1348" s="213"/>
      <c r="R1348" s="214" t="s">
        <v>1795</v>
      </c>
      <c r="S1348" s="213"/>
      <c r="T1348" s="214" t="s">
        <v>1366</v>
      </c>
      <c r="U1348" s="185">
        <v>0</v>
      </c>
      <c r="V1348" s="157" t="s">
        <v>991</v>
      </c>
      <c r="W1348" s="157" t="s">
        <v>1002</v>
      </c>
    </row>
    <row r="1349" spans="1:23" ht="16" customHeight="1">
      <c r="A1349" s="210" t="s">
        <v>1494</v>
      </c>
      <c r="B1349" s="210" t="s">
        <v>1495</v>
      </c>
      <c r="C1349" s="211" t="s">
        <v>972</v>
      </c>
      <c r="D1349" s="211">
        <v>8232</v>
      </c>
      <c r="E1349" s="212">
        <v>46118</v>
      </c>
      <c r="F1349" s="211" t="s">
        <v>2175</v>
      </c>
      <c r="G1349" s="211" t="s">
        <v>2175</v>
      </c>
      <c r="H1349" s="216">
        <v>46113</v>
      </c>
      <c r="I1349" s="214">
        <v>16769.14</v>
      </c>
      <c r="J1349" s="212">
        <v>46148</v>
      </c>
      <c r="K1349" s="211" t="s">
        <v>2175</v>
      </c>
      <c r="L1349" s="211" t="s">
        <v>2176</v>
      </c>
      <c r="M1349" s="210" t="s">
        <v>2177</v>
      </c>
      <c r="N1349" s="214">
        <v>16769.14</v>
      </c>
      <c r="O1349" s="217">
        <v>46113</v>
      </c>
      <c r="P1349" s="213"/>
      <c r="Q1349" s="213"/>
      <c r="R1349" s="214" t="s">
        <v>2178</v>
      </c>
      <c r="S1349" s="213"/>
      <c r="T1349" s="214" t="s">
        <v>1366</v>
      </c>
      <c r="U1349" s="185">
        <v>55</v>
      </c>
      <c r="V1349" s="157" t="s">
        <v>993</v>
      </c>
      <c r="W1349" s="157" t="s">
        <v>1002</v>
      </c>
    </row>
    <row r="1350" spans="1:23" ht="16" hidden="1" customHeight="1">
      <c r="A1350" s="210" t="s">
        <v>892</v>
      </c>
      <c r="B1350" s="210" t="s">
        <v>1496</v>
      </c>
      <c r="C1350" s="211" t="s">
        <v>972</v>
      </c>
      <c r="D1350" s="211">
        <v>8559</v>
      </c>
      <c r="E1350" s="212">
        <v>46176</v>
      </c>
      <c r="F1350" s="211" t="s">
        <v>1796</v>
      </c>
      <c r="G1350" s="211" t="s">
        <v>1796</v>
      </c>
      <c r="H1350" s="216">
        <v>46174</v>
      </c>
      <c r="I1350" s="214">
        <v>21009.17</v>
      </c>
      <c r="J1350" s="212">
        <v>46206</v>
      </c>
      <c r="K1350" s="211" t="s">
        <v>1796</v>
      </c>
      <c r="L1350" s="211" t="s">
        <v>1797</v>
      </c>
      <c r="M1350" s="210" t="s">
        <v>1798</v>
      </c>
      <c r="N1350" s="214">
        <v>21009.17</v>
      </c>
      <c r="O1350" s="217">
        <v>46174</v>
      </c>
      <c r="P1350" s="213"/>
      <c r="Q1350" s="213"/>
      <c r="R1350" s="214" t="s">
        <v>1799</v>
      </c>
      <c r="S1350" s="213"/>
      <c r="T1350" s="214" t="s">
        <v>1366</v>
      </c>
      <c r="U1350" s="185">
        <v>0</v>
      </c>
      <c r="V1350" s="157" t="s">
        <v>991</v>
      </c>
      <c r="W1350" s="157" t="s">
        <v>1002</v>
      </c>
    </row>
    <row r="1351" spans="1:23" ht="16" hidden="1" customHeight="1">
      <c r="A1351" s="210" t="s">
        <v>817</v>
      </c>
      <c r="B1351" s="210" t="s">
        <v>1497</v>
      </c>
      <c r="C1351" s="211" t="s">
        <v>972</v>
      </c>
      <c r="D1351" s="211">
        <v>8543</v>
      </c>
      <c r="E1351" s="212">
        <v>46176</v>
      </c>
      <c r="F1351" s="211" t="s">
        <v>1800</v>
      </c>
      <c r="G1351" s="211" t="s">
        <v>1800</v>
      </c>
      <c r="H1351" s="216">
        <v>46174</v>
      </c>
      <c r="I1351" s="214">
        <v>16598.14</v>
      </c>
      <c r="J1351" s="212">
        <v>46206</v>
      </c>
      <c r="K1351" s="211" t="s">
        <v>1800</v>
      </c>
      <c r="L1351" s="211" t="s">
        <v>1801</v>
      </c>
      <c r="M1351" s="210" t="s">
        <v>1802</v>
      </c>
      <c r="N1351" s="214">
        <v>16598.14</v>
      </c>
      <c r="O1351" s="217">
        <v>46174</v>
      </c>
      <c r="P1351" s="213"/>
      <c r="Q1351" s="213"/>
      <c r="R1351" s="214" t="s">
        <v>1803</v>
      </c>
      <c r="S1351" s="213"/>
      <c r="T1351" s="214" t="s">
        <v>1366</v>
      </c>
      <c r="U1351" s="185">
        <v>0</v>
      </c>
      <c r="V1351" s="157" t="s">
        <v>991</v>
      </c>
      <c r="W1351" s="157" t="s">
        <v>1002</v>
      </c>
    </row>
    <row r="1352" spans="1:23" ht="16" hidden="1" customHeight="1">
      <c r="A1352" s="210" t="s">
        <v>884</v>
      </c>
      <c r="B1352" s="210" t="s">
        <v>1498</v>
      </c>
      <c r="C1352" s="211" t="s">
        <v>972</v>
      </c>
      <c r="D1352" s="211">
        <v>8553</v>
      </c>
      <c r="E1352" s="212">
        <v>46176</v>
      </c>
      <c r="F1352" s="211" t="s">
        <v>1499</v>
      </c>
      <c r="G1352" s="211" t="s">
        <v>1499</v>
      </c>
      <c r="H1352" s="216">
        <v>46174</v>
      </c>
      <c r="I1352" s="214">
        <v>17523.45</v>
      </c>
      <c r="J1352" s="212">
        <v>46206</v>
      </c>
      <c r="K1352" s="211" t="s">
        <v>1499</v>
      </c>
      <c r="L1352" s="211" t="s">
        <v>1500</v>
      </c>
      <c r="M1352" s="210" t="s">
        <v>1501</v>
      </c>
      <c r="N1352" s="214">
        <v>17523.45</v>
      </c>
      <c r="O1352" s="217">
        <v>46174</v>
      </c>
      <c r="P1352" s="213"/>
      <c r="Q1352" s="213"/>
      <c r="R1352" s="214" t="s">
        <v>1502</v>
      </c>
      <c r="S1352" s="213"/>
      <c r="T1352" s="214" t="s">
        <v>1366</v>
      </c>
      <c r="U1352" s="185">
        <v>0</v>
      </c>
      <c r="V1352" s="157" t="s">
        <v>991</v>
      </c>
      <c r="W1352" s="157" t="s">
        <v>1002</v>
      </c>
    </row>
    <row r="1353" spans="1:23" ht="16" hidden="1" customHeight="1">
      <c r="A1353" s="210" t="s">
        <v>899</v>
      </c>
      <c r="B1353" s="210" t="s">
        <v>1503</v>
      </c>
      <c r="C1353" s="211" t="s">
        <v>972</v>
      </c>
      <c r="D1353" s="211">
        <v>8581</v>
      </c>
      <c r="E1353" s="212">
        <v>46176</v>
      </c>
      <c r="F1353" s="211" t="s">
        <v>1504</v>
      </c>
      <c r="G1353" s="211" t="s">
        <v>1504</v>
      </c>
      <c r="H1353" s="216">
        <v>46174</v>
      </c>
      <c r="I1353" s="214">
        <v>24399.9</v>
      </c>
      <c r="J1353" s="212">
        <v>46206</v>
      </c>
      <c r="K1353" s="211" t="s">
        <v>1504</v>
      </c>
      <c r="L1353" s="211" t="s">
        <v>1505</v>
      </c>
      <c r="M1353" s="210" t="s">
        <v>1506</v>
      </c>
      <c r="N1353" s="214">
        <v>24399.9</v>
      </c>
      <c r="O1353" s="217">
        <v>46174</v>
      </c>
      <c r="P1353" s="213"/>
      <c r="Q1353" s="213"/>
      <c r="R1353" s="214" t="s">
        <v>1507</v>
      </c>
      <c r="S1353" s="213"/>
      <c r="T1353" s="214" t="s">
        <v>1366</v>
      </c>
      <c r="U1353" s="185">
        <v>0</v>
      </c>
      <c r="V1353" s="157" t="s">
        <v>991</v>
      </c>
      <c r="W1353" s="157" t="s">
        <v>1002</v>
      </c>
    </row>
    <row r="1354" spans="1:23" ht="16" hidden="1" customHeight="1">
      <c r="A1354" s="210" t="s">
        <v>870</v>
      </c>
      <c r="B1354" s="210" t="s">
        <v>1508</v>
      </c>
      <c r="C1354" s="211" t="s">
        <v>972</v>
      </c>
      <c r="D1354" s="211">
        <v>8541</v>
      </c>
      <c r="E1354" s="212">
        <v>46176</v>
      </c>
      <c r="F1354" s="211" t="s">
        <v>1995</v>
      </c>
      <c r="G1354" s="211" t="s">
        <v>1995</v>
      </c>
      <c r="H1354" s="216">
        <v>46174</v>
      </c>
      <c r="I1354" s="214">
        <v>18673.689999999999</v>
      </c>
      <c r="J1354" s="212">
        <v>46206</v>
      </c>
      <c r="K1354" s="211" t="s">
        <v>1995</v>
      </c>
      <c r="L1354" s="211" t="s">
        <v>1996</v>
      </c>
      <c r="M1354" s="210" t="s">
        <v>1997</v>
      </c>
      <c r="N1354" s="214">
        <v>18673.689999999999</v>
      </c>
      <c r="O1354" s="217">
        <v>46174</v>
      </c>
      <c r="P1354" s="213"/>
      <c r="Q1354" s="213"/>
      <c r="R1354" s="214" t="s">
        <v>1998</v>
      </c>
      <c r="S1354" s="213"/>
      <c r="T1354" s="214" t="s">
        <v>1366</v>
      </c>
      <c r="U1354" s="185">
        <v>0</v>
      </c>
      <c r="V1354" s="157" t="s">
        <v>991</v>
      </c>
      <c r="W1354" s="157" t="s">
        <v>1002</v>
      </c>
    </row>
    <row r="1355" spans="1:23" ht="16" hidden="1" customHeight="1">
      <c r="A1355" s="210" t="s">
        <v>828</v>
      </c>
      <c r="B1355" s="210" t="s">
        <v>1804</v>
      </c>
      <c r="C1355" s="211" t="s">
        <v>972</v>
      </c>
      <c r="D1355" s="211">
        <v>8461</v>
      </c>
      <c r="E1355" s="212">
        <v>46176</v>
      </c>
      <c r="F1355" s="211" t="s">
        <v>1999</v>
      </c>
      <c r="G1355" s="211" t="s">
        <v>1999</v>
      </c>
      <c r="H1355" s="216">
        <v>46143</v>
      </c>
      <c r="I1355" s="214">
        <v>18504.86</v>
      </c>
      <c r="J1355" s="212">
        <v>46206</v>
      </c>
      <c r="K1355" s="211" t="s">
        <v>1999</v>
      </c>
      <c r="L1355" s="211" t="s">
        <v>2000</v>
      </c>
      <c r="M1355" s="210" t="s">
        <v>2001</v>
      </c>
      <c r="N1355" s="214">
        <v>18504.86</v>
      </c>
      <c r="O1355" s="217">
        <v>46143</v>
      </c>
      <c r="P1355" s="213"/>
      <c r="Q1355" s="213"/>
      <c r="R1355" s="214" t="s">
        <v>2002</v>
      </c>
      <c r="S1355" s="213"/>
      <c r="T1355" s="214" t="s">
        <v>1366</v>
      </c>
      <c r="U1355" s="185">
        <v>0</v>
      </c>
      <c r="V1355" s="157" t="s">
        <v>991</v>
      </c>
      <c r="W1355" s="157" t="s">
        <v>1002</v>
      </c>
    </row>
    <row r="1356" spans="1:23" ht="16" hidden="1" customHeight="1">
      <c r="A1356" s="210" t="s">
        <v>842</v>
      </c>
      <c r="B1356" s="210" t="s">
        <v>1509</v>
      </c>
      <c r="C1356" s="211" t="s">
        <v>972</v>
      </c>
      <c r="D1356" s="211">
        <v>8456</v>
      </c>
      <c r="E1356" s="212">
        <v>46176</v>
      </c>
      <c r="F1356" s="211" t="s">
        <v>1510</v>
      </c>
      <c r="G1356" s="211" t="s">
        <v>1510</v>
      </c>
      <c r="H1356" s="216">
        <v>46174</v>
      </c>
      <c r="I1356" s="214">
        <v>22054.07</v>
      </c>
      <c r="J1356" s="212">
        <v>46206</v>
      </c>
      <c r="K1356" s="211" t="s">
        <v>1510</v>
      </c>
      <c r="L1356" s="211" t="s">
        <v>1511</v>
      </c>
      <c r="M1356" s="210" t="s">
        <v>1512</v>
      </c>
      <c r="N1356" s="214">
        <v>22054.07</v>
      </c>
      <c r="O1356" s="217">
        <v>46174</v>
      </c>
      <c r="P1356" s="213"/>
      <c r="Q1356" s="213"/>
      <c r="R1356" s="214" t="s">
        <v>1513</v>
      </c>
      <c r="S1356" s="213"/>
      <c r="T1356" s="214" t="s">
        <v>1366</v>
      </c>
      <c r="U1356" s="185">
        <v>0</v>
      </c>
      <c r="V1356" s="157" t="s">
        <v>991</v>
      </c>
      <c r="W1356" s="157" t="s">
        <v>1002</v>
      </c>
    </row>
    <row r="1357" spans="1:23" ht="16" hidden="1" customHeight="1">
      <c r="A1357" s="210" t="s">
        <v>875</v>
      </c>
      <c r="B1357" s="210" t="s">
        <v>1514</v>
      </c>
      <c r="C1357" s="211" t="s">
        <v>972</v>
      </c>
      <c r="D1357" s="211">
        <v>8444</v>
      </c>
      <c r="E1357" s="212">
        <v>46176</v>
      </c>
      <c r="F1357" s="211" t="s">
        <v>2003</v>
      </c>
      <c r="G1357" s="211" t="s">
        <v>2003</v>
      </c>
      <c r="H1357" s="216">
        <v>46174</v>
      </c>
      <c r="I1357" s="214">
        <v>13583.1</v>
      </c>
      <c r="J1357" s="212">
        <v>46206</v>
      </c>
      <c r="K1357" s="211" t="s">
        <v>2003</v>
      </c>
      <c r="L1357" s="211" t="s">
        <v>2004</v>
      </c>
      <c r="M1357" s="210" t="s">
        <v>2005</v>
      </c>
      <c r="N1357" s="214">
        <v>13583.1</v>
      </c>
      <c r="O1357" s="217">
        <v>46174</v>
      </c>
      <c r="P1357" s="213"/>
      <c r="Q1357" s="213"/>
      <c r="R1357" s="214" t="s">
        <v>2006</v>
      </c>
      <c r="S1357" s="213"/>
      <c r="T1357" s="214" t="s">
        <v>1366</v>
      </c>
      <c r="U1357" s="185">
        <v>0</v>
      </c>
      <c r="V1357" s="157" t="s">
        <v>991</v>
      </c>
      <c r="W1357" s="157" t="s">
        <v>1002</v>
      </c>
    </row>
    <row r="1358" spans="1:23" ht="16" hidden="1" customHeight="1">
      <c r="A1358" s="210" t="s">
        <v>896</v>
      </c>
      <c r="B1358" s="210" t="s">
        <v>1515</v>
      </c>
      <c r="C1358" s="211" t="s">
        <v>972</v>
      </c>
      <c r="D1358" s="211">
        <v>8516</v>
      </c>
      <c r="E1358" s="212">
        <v>46176</v>
      </c>
      <c r="F1358" s="211" t="s">
        <v>1516</v>
      </c>
      <c r="G1358" s="211" t="s">
        <v>1516</v>
      </c>
      <c r="H1358" s="216">
        <v>46174</v>
      </c>
      <c r="I1358" s="214">
        <v>20828.939999999999</v>
      </c>
      <c r="J1358" s="212">
        <v>46206</v>
      </c>
      <c r="K1358" s="211" t="s">
        <v>1516</v>
      </c>
      <c r="L1358" s="211" t="s">
        <v>1517</v>
      </c>
      <c r="M1358" s="210" t="s">
        <v>1518</v>
      </c>
      <c r="N1358" s="214">
        <v>20828.939999999999</v>
      </c>
      <c r="O1358" s="217">
        <v>46174</v>
      </c>
      <c r="P1358" s="213"/>
      <c r="Q1358" s="213"/>
      <c r="R1358" s="214" t="s">
        <v>1519</v>
      </c>
      <c r="S1358" s="213"/>
      <c r="T1358" s="214" t="s">
        <v>1366</v>
      </c>
      <c r="U1358" s="185">
        <v>0</v>
      </c>
      <c r="V1358" s="157" t="s">
        <v>991</v>
      </c>
      <c r="W1358" s="157" t="s">
        <v>1002</v>
      </c>
    </row>
    <row r="1359" spans="1:23" ht="16" hidden="1" customHeight="1">
      <c r="A1359" s="210" t="s">
        <v>917</v>
      </c>
      <c r="B1359" s="210" t="s">
        <v>1520</v>
      </c>
      <c r="C1359" s="211" t="s">
        <v>972</v>
      </c>
      <c r="D1359" s="211">
        <v>8499</v>
      </c>
      <c r="E1359" s="212">
        <v>46176</v>
      </c>
      <c r="F1359" s="211" t="s">
        <v>1521</v>
      </c>
      <c r="G1359" s="211" t="s">
        <v>1521</v>
      </c>
      <c r="H1359" s="216">
        <v>46174</v>
      </c>
      <c r="I1359" s="214">
        <v>25048.85</v>
      </c>
      <c r="J1359" s="212">
        <v>46206</v>
      </c>
      <c r="K1359" s="211" t="s">
        <v>1521</v>
      </c>
      <c r="L1359" s="211" t="s">
        <v>1522</v>
      </c>
      <c r="M1359" s="210" t="s">
        <v>1523</v>
      </c>
      <c r="N1359" s="214">
        <v>25048.85</v>
      </c>
      <c r="O1359" s="217">
        <v>46174</v>
      </c>
      <c r="P1359" s="213"/>
      <c r="Q1359" s="213"/>
      <c r="R1359" s="214" t="s">
        <v>1524</v>
      </c>
      <c r="S1359" s="213"/>
      <c r="T1359" s="214" t="s">
        <v>1366</v>
      </c>
      <c r="U1359" s="185">
        <v>0</v>
      </c>
      <c r="V1359" s="157" t="s">
        <v>991</v>
      </c>
      <c r="W1359" s="157" t="s">
        <v>1002</v>
      </c>
    </row>
    <row r="1360" spans="1:23" ht="16" hidden="1" customHeight="1">
      <c r="A1360" s="210" t="s">
        <v>908</v>
      </c>
      <c r="B1360" s="210" t="s">
        <v>1525</v>
      </c>
      <c r="C1360" s="211" t="s">
        <v>972</v>
      </c>
      <c r="D1360" s="211">
        <v>8582</v>
      </c>
      <c r="E1360" s="212">
        <v>46176</v>
      </c>
      <c r="F1360" s="211" t="s">
        <v>1931</v>
      </c>
      <c r="G1360" s="211" t="s">
        <v>1931</v>
      </c>
      <c r="H1360" s="216">
        <v>46174</v>
      </c>
      <c r="I1360" s="214">
        <v>23318.27</v>
      </c>
      <c r="J1360" s="212">
        <v>46206</v>
      </c>
      <c r="K1360" s="211" t="s">
        <v>1931</v>
      </c>
      <c r="L1360" s="211" t="s">
        <v>1932</v>
      </c>
      <c r="M1360" s="210" t="s">
        <v>1933</v>
      </c>
      <c r="N1360" s="214">
        <v>23318.27</v>
      </c>
      <c r="O1360" s="217">
        <v>46174</v>
      </c>
      <c r="P1360" s="213"/>
      <c r="Q1360" s="213"/>
      <c r="R1360" s="214" t="s">
        <v>1934</v>
      </c>
      <c r="S1360" s="213"/>
      <c r="T1360" s="214" t="s">
        <v>1366</v>
      </c>
      <c r="U1360" s="185">
        <v>0</v>
      </c>
      <c r="V1360" s="157" t="s">
        <v>991</v>
      </c>
      <c r="W1360" s="157" t="s">
        <v>1002</v>
      </c>
    </row>
    <row r="1361" spans="1:23" ht="16" hidden="1" customHeight="1">
      <c r="A1361" s="210" t="s">
        <v>882</v>
      </c>
      <c r="B1361" s="210" t="s">
        <v>1526</v>
      </c>
      <c r="C1361" s="211" t="s">
        <v>972</v>
      </c>
      <c r="D1361" s="211">
        <v>8450</v>
      </c>
      <c r="E1361" s="212">
        <v>46176</v>
      </c>
      <c r="F1361" s="211" t="s">
        <v>2007</v>
      </c>
      <c r="G1361" s="211" t="s">
        <v>2007</v>
      </c>
      <c r="H1361" s="216">
        <v>46174</v>
      </c>
      <c r="I1361" s="214">
        <v>28918.3</v>
      </c>
      <c r="J1361" s="212">
        <v>46206</v>
      </c>
      <c r="K1361" s="211" t="s">
        <v>2007</v>
      </c>
      <c r="L1361" s="211" t="s">
        <v>2008</v>
      </c>
      <c r="M1361" s="210" t="s">
        <v>2009</v>
      </c>
      <c r="N1361" s="214">
        <v>28918.3</v>
      </c>
      <c r="O1361" s="217">
        <v>46174</v>
      </c>
      <c r="P1361" s="213"/>
      <c r="Q1361" s="213"/>
      <c r="R1361" s="214" t="s">
        <v>2010</v>
      </c>
      <c r="S1361" s="213"/>
      <c r="T1361" s="214" t="s">
        <v>1366</v>
      </c>
      <c r="U1361" s="185">
        <v>0</v>
      </c>
      <c r="V1361" s="157" t="s">
        <v>991</v>
      </c>
      <c r="W1361" s="157" t="s">
        <v>1002</v>
      </c>
    </row>
    <row r="1362" spans="1:23" ht="16" customHeight="1">
      <c r="A1362" s="210" t="s">
        <v>812</v>
      </c>
      <c r="B1362" s="210" t="s">
        <v>1527</v>
      </c>
      <c r="C1362" s="211" t="s">
        <v>972</v>
      </c>
      <c r="D1362" s="211">
        <v>8260</v>
      </c>
      <c r="E1362" s="212">
        <v>46148</v>
      </c>
      <c r="F1362" s="211" t="s">
        <v>1867</v>
      </c>
      <c r="G1362" s="211" t="s">
        <v>1867</v>
      </c>
      <c r="H1362" s="216">
        <v>46143</v>
      </c>
      <c r="I1362" s="214">
        <v>21506.79</v>
      </c>
      <c r="J1362" s="212">
        <v>46178</v>
      </c>
      <c r="K1362" s="211" t="s">
        <v>1867</v>
      </c>
      <c r="L1362" s="211" t="s">
        <v>1868</v>
      </c>
      <c r="M1362" s="210" t="s">
        <v>1869</v>
      </c>
      <c r="N1362" s="214">
        <v>21506.79</v>
      </c>
      <c r="O1362" s="217">
        <v>46143</v>
      </c>
      <c r="P1362" s="213"/>
      <c r="Q1362" s="213"/>
      <c r="R1362" s="214" t="s">
        <v>1870</v>
      </c>
      <c r="S1362" s="213"/>
      <c r="T1362" s="214" t="s">
        <v>1366</v>
      </c>
      <c r="U1362" s="185">
        <v>25</v>
      </c>
      <c r="V1362" s="157" t="s">
        <v>992</v>
      </c>
      <c r="W1362" s="157" t="s">
        <v>1002</v>
      </c>
    </row>
    <row r="1363" spans="1:23" ht="16" hidden="1" customHeight="1">
      <c r="A1363" s="210" t="s">
        <v>812</v>
      </c>
      <c r="B1363" s="210" t="s">
        <v>1527</v>
      </c>
      <c r="C1363" s="211" t="s">
        <v>972</v>
      </c>
      <c r="D1363" s="211">
        <v>8564</v>
      </c>
      <c r="E1363" s="212">
        <v>46176</v>
      </c>
      <c r="F1363" s="211" t="s">
        <v>1867</v>
      </c>
      <c r="G1363" s="211" t="s">
        <v>1867</v>
      </c>
      <c r="H1363" s="216">
        <v>46174</v>
      </c>
      <c r="I1363" s="214">
        <v>21506.79</v>
      </c>
      <c r="J1363" s="212">
        <v>46206</v>
      </c>
      <c r="K1363" s="211" t="s">
        <v>1867</v>
      </c>
      <c r="L1363" s="211" t="s">
        <v>1868</v>
      </c>
      <c r="M1363" s="210" t="s">
        <v>1869</v>
      </c>
      <c r="N1363" s="214">
        <v>21506.79</v>
      </c>
      <c r="O1363" s="217">
        <v>46174</v>
      </c>
      <c r="P1363" s="213"/>
      <c r="Q1363" s="213"/>
      <c r="R1363" s="214" t="s">
        <v>1870</v>
      </c>
      <c r="S1363" s="213"/>
      <c r="T1363" s="214" t="s">
        <v>1366</v>
      </c>
      <c r="U1363" s="185">
        <v>0</v>
      </c>
      <c r="V1363" s="157" t="s">
        <v>991</v>
      </c>
      <c r="W1363" s="157" t="s">
        <v>1002</v>
      </c>
    </row>
    <row r="1364" spans="1:23" ht="16" customHeight="1">
      <c r="A1364" s="210" t="s">
        <v>926</v>
      </c>
      <c r="B1364" s="210" t="s">
        <v>1528</v>
      </c>
      <c r="C1364" s="211" t="s">
        <v>968</v>
      </c>
      <c r="D1364" s="211">
        <v>22056</v>
      </c>
      <c r="E1364" s="212">
        <v>46174</v>
      </c>
      <c r="F1364" s="213"/>
      <c r="G1364" s="213"/>
      <c r="H1364" s="213"/>
      <c r="I1364" s="214">
        <v>26105.05</v>
      </c>
      <c r="J1364" s="212">
        <v>46203</v>
      </c>
      <c r="K1364" s="211" t="s">
        <v>1371</v>
      </c>
      <c r="L1364" s="213"/>
      <c r="M1364" s="210" t="s">
        <v>1371</v>
      </c>
      <c r="N1364" s="214">
        <v>13790.15</v>
      </c>
      <c r="O1364" s="215"/>
      <c r="P1364" s="213"/>
      <c r="Q1364" s="213"/>
      <c r="R1364" s="213"/>
      <c r="S1364" s="213"/>
      <c r="T1364" s="214" t="s">
        <v>1374</v>
      </c>
      <c r="U1364" s="185">
        <v>1</v>
      </c>
      <c r="V1364" s="157" t="s">
        <v>992</v>
      </c>
      <c r="W1364" s="157" t="s">
        <v>1003</v>
      </c>
    </row>
    <row r="1365" spans="1:23" ht="16" hidden="1" customHeight="1">
      <c r="A1365" s="210" t="s">
        <v>894</v>
      </c>
      <c r="B1365" s="210" t="s">
        <v>1529</v>
      </c>
      <c r="C1365" s="211" t="s">
        <v>972</v>
      </c>
      <c r="D1365" s="211">
        <v>8437</v>
      </c>
      <c r="E1365" s="212">
        <v>46176</v>
      </c>
      <c r="F1365" s="211" t="s">
        <v>2179</v>
      </c>
      <c r="G1365" s="211" t="s">
        <v>2179</v>
      </c>
      <c r="H1365" s="216">
        <v>46174</v>
      </c>
      <c r="I1365" s="214">
        <v>23820.52</v>
      </c>
      <c r="J1365" s="212">
        <v>46206</v>
      </c>
      <c r="K1365" s="211" t="s">
        <v>2179</v>
      </c>
      <c r="L1365" s="211" t="s">
        <v>2180</v>
      </c>
      <c r="M1365" s="210" t="s">
        <v>2181</v>
      </c>
      <c r="N1365" s="214">
        <v>23820.52</v>
      </c>
      <c r="O1365" s="217">
        <v>46174</v>
      </c>
      <c r="P1365" s="213"/>
      <c r="Q1365" s="213"/>
      <c r="R1365" s="214" t="s">
        <v>2182</v>
      </c>
      <c r="S1365" s="213"/>
      <c r="T1365" s="214" t="s">
        <v>1366</v>
      </c>
      <c r="U1365" s="185">
        <v>0</v>
      </c>
      <c r="V1365" s="157" t="s">
        <v>991</v>
      </c>
      <c r="W1365" s="157" t="s">
        <v>1002</v>
      </c>
    </row>
    <row r="1366" spans="1:23" ht="16" hidden="1" customHeight="1">
      <c r="A1366" s="210" t="s">
        <v>510</v>
      </c>
      <c r="B1366" s="210" t="s">
        <v>1530</v>
      </c>
      <c r="C1366" s="211" t="s">
        <v>972</v>
      </c>
      <c r="D1366" s="211">
        <v>8502</v>
      </c>
      <c r="E1366" s="212">
        <v>46176</v>
      </c>
      <c r="F1366" s="211" t="s">
        <v>1531</v>
      </c>
      <c r="G1366" s="211" t="s">
        <v>1531</v>
      </c>
      <c r="H1366" s="216">
        <v>46174</v>
      </c>
      <c r="I1366" s="214">
        <v>20920.71</v>
      </c>
      <c r="J1366" s="212">
        <v>46206</v>
      </c>
      <c r="K1366" s="211" t="s">
        <v>1531</v>
      </c>
      <c r="L1366" s="211" t="s">
        <v>1532</v>
      </c>
      <c r="M1366" s="210" t="s">
        <v>1533</v>
      </c>
      <c r="N1366" s="214">
        <v>20920.71</v>
      </c>
      <c r="O1366" s="217">
        <v>46174</v>
      </c>
      <c r="P1366" s="213"/>
      <c r="Q1366" s="213"/>
      <c r="R1366" s="214" t="s">
        <v>1534</v>
      </c>
      <c r="S1366" s="213"/>
      <c r="T1366" s="214" t="s">
        <v>1366</v>
      </c>
      <c r="U1366" s="185">
        <v>0</v>
      </c>
      <c r="V1366" s="157" t="s">
        <v>991</v>
      </c>
      <c r="W1366" s="157" t="s">
        <v>1002</v>
      </c>
    </row>
    <row r="1367" spans="1:23" ht="16" hidden="1" customHeight="1">
      <c r="A1367" s="210" t="s">
        <v>921</v>
      </c>
      <c r="B1367" s="210" t="s">
        <v>1535</v>
      </c>
      <c r="C1367" s="211" t="s">
        <v>972</v>
      </c>
      <c r="D1367" s="211">
        <v>8532</v>
      </c>
      <c r="E1367" s="212">
        <v>46176</v>
      </c>
      <c r="F1367" s="211" t="s">
        <v>2183</v>
      </c>
      <c r="G1367" s="211" t="s">
        <v>2183</v>
      </c>
      <c r="H1367" s="216">
        <v>46174</v>
      </c>
      <c r="I1367" s="214">
        <v>20870.47</v>
      </c>
      <c r="J1367" s="212">
        <v>46206</v>
      </c>
      <c r="K1367" s="211" t="s">
        <v>2183</v>
      </c>
      <c r="L1367" s="211" t="s">
        <v>2184</v>
      </c>
      <c r="M1367" s="210" t="s">
        <v>2185</v>
      </c>
      <c r="N1367" s="214">
        <v>20870.47</v>
      </c>
      <c r="O1367" s="217">
        <v>46174</v>
      </c>
      <c r="P1367" s="213"/>
      <c r="Q1367" s="213"/>
      <c r="R1367" s="214" t="s">
        <v>2186</v>
      </c>
      <c r="S1367" s="213"/>
      <c r="T1367" s="214" t="s">
        <v>1366</v>
      </c>
      <c r="U1367" s="185">
        <v>0</v>
      </c>
      <c r="V1367" s="157" t="s">
        <v>991</v>
      </c>
      <c r="W1367" s="157" t="s">
        <v>1002</v>
      </c>
    </row>
    <row r="1368" spans="1:23" ht="16" hidden="1" customHeight="1">
      <c r="A1368" s="210" t="s">
        <v>879</v>
      </c>
      <c r="B1368" s="210" t="s">
        <v>1536</v>
      </c>
      <c r="C1368" s="211" t="s">
        <v>972</v>
      </c>
      <c r="D1368" s="211">
        <v>8511</v>
      </c>
      <c r="E1368" s="212">
        <v>46176</v>
      </c>
      <c r="F1368" s="211" t="s">
        <v>2143</v>
      </c>
      <c r="G1368" s="211" t="s">
        <v>2143</v>
      </c>
      <c r="H1368" s="216">
        <v>46174</v>
      </c>
      <c r="I1368" s="214">
        <v>54458.11</v>
      </c>
      <c r="J1368" s="212">
        <v>46206</v>
      </c>
      <c r="K1368" s="211" t="s">
        <v>2143</v>
      </c>
      <c r="L1368" s="211" t="s">
        <v>2144</v>
      </c>
      <c r="M1368" s="210" t="s">
        <v>1875</v>
      </c>
      <c r="N1368" s="214">
        <v>54458.11</v>
      </c>
      <c r="O1368" s="217">
        <v>46174</v>
      </c>
      <c r="P1368" s="213"/>
      <c r="Q1368" s="213"/>
      <c r="R1368" s="214" t="s">
        <v>2145</v>
      </c>
      <c r="S1368" s="213"/>
      <c r="T1368" s="214" t="s">
        <v>1366</v>
      </c>
      <c r="U1368" s="185">
        <v>0</v>
      </c>
      <c r="V1368" s="157" t="s">
        <v>991</v>
      </c>
      <c r="W1368" s="157" t="s">
        <v>1002</v>
      </c>
    </row>
    <row r="1369" spans="1:23" ht="16" hidden="1" customHeight="1">
      <c r="A1369" s="210" t="s">
        <v>980</v>
      </c>
      <c r="B1369" s="210" t="s">
        <v>1537</v>
      </c>
      <c r="C1369" s="211" t="s">
        <v>972</v>
      </c>
      <c r="D1369" s="211">
        <v>8510</v>
      </c>
      <c r="E1369" s="212">
        <v>46176</v>
      </c>
      <c r="F1369" s="211" t="s">
        <v>2011</v>
      </c>
      <c r="G1369" s="211" t="s">
        <v>2011</v>
      </c>
      <c r="H1369" s="216">
        <v>46174</v>
      </c>
      <c r="I1369" s="214">
        <v>35638.43</v>
      </c>
      <c r="J1369" s="212">
        <v>46206</v>
      </c>
      <c r="K1369" s="211" t="s">
        <v>2011</v>
      </c>
      <c r="L1369" s="211" t="s">
        <v>2012</v>
      </c>
      <c r="M1369" s="210" t="s">
        <v>1915</v>
      </c>
      <c r="N1369" s="214">
        <v>35638.43</v>
      </c>
      <c r="O1369" s="217">
        <v>46174</v>
      </c>
      <c r="P1369" s="213"/>
      <c r="Q1369" s="213"/>
      <c r="R1369" s="214" t="s">
        <v>2013</v>
      </c>
      <c r="S1369" s="213"/>
      <c r="T1369" s="214" t="s">
        <v>1366</v>
      </c>
      <c r="U1369" s="185">
        <v>0</v>
      </c>
      <c r="V1369" s="157" t="s">
        <v>991</v>
      </c>
      <c r="W1369" s="157" t="s">
        <v>1002</v>
      </c>
    </row>
    <row r="1370" spans="1:23" ht="16" customHeight="1">
      <c r="A1370" s="210" t="s">
        <v>488</v>
      </c>
      <c r="B1370" s="210" t="s">
        <v>1538</v>
      </c>
      <c r="C1370" s="211" t="s">
        <v>968</v>
      </c>
      <c r="D1370" s="211">
        <v>22052</v>
      </c>
      <c r="E1370" s="212">
        <v>46174</v>
      </c>
      <c r="F1370" s="213"/>
      <c r="G1370" s="213"/>
      <c r="H1370" s="213"/>
      <c r="I1370" s="214">
        <v>82675.13</v>
      </c>
      <c r="J1370" s="212">
        <v>46203</v>
      </c>
      <c r="K1370" s="211" t="s">
        <v>1371</v>
      </c>
      <c r="L1370" s="213"/>
      <c r="M1370" s="210" t="s">
        <v>1371</v>
      </c>
      <c r="N1370" s="214">
        <v>82675.13</v>
      </c>
      <c r="O1370" s="215"/>
      <c r="P1370" s="213"/>
      <c r="Q1370" s="213"/>
      <c r="R1370" s="213"/>
      <c r="S1370" s="213"/>
      <c r="T1370" s="214" t="s">
        <v>1374</v>
      </c>
      <c r="U1370" s="185">
        <v>1</v>
      </c>
      <c r="V1370" s="157" t="s">
        <v>992</v>
      </c>
      <c r="W1370" s="157" t="s">
        <v>1003</v>
      </c>
    </row>
    <row r="1371" spans="1:23" ht="16" hidden="1" customHeight="1">
      <c r="A1371" s="210" t="s">
        <v>1539</v>
      </c>
      <c r="B1371" s="210" t="s">
        <v>1540</v>
      </c>
      <c r="C1371" s="211" t="s">
        <v>972</v>
      </c>
      <c r="D1371" s="211">
        <v>8498</v>
      </c>
      <c r="E1371" s="212">
        <v>46176</v>
      </c>
      <c r="F1371" s="211" t="s">
        <v>1779</v>
      </c>
      <c r="G1371" s="211" t="s">
        <v>1779</v>
      </c>
      <c r="H1371" s="216">
        <v>46174</v>
      </c>
      <c r="I1371" s="214">
        <v>22536.76</v>
      </c>
      <c r="J1371" s="212">
        <v>46206</v>
      </c>
      <c r="K1371" s="211" t="s">
        <v>1779</v>
      </c>
      <c r="L1371" s="211" t="s">
        <v>1780</v>
      </c>
      <c r="M1371" s="210" t="s">
        <v>1781</v>
      </c>
      <c r="N1371" s="214">
        <v>22536.76</v>
      </c>
      <c r="O1371" s="217">
        <v>46174</v>
      </c>
      <c r="P1371" s="213"/>
      <c r="Q1371" s="213"/>
      <c r="R1371" s="214" t="s">
        <v>1782</v>
      </c>
      <c r="S1371" s="213"/>
      <c r="T1371" s="214" t="s">
        <v>1366</v>
      </c>
      <c r="U1371" s="185">
        <v>0</v>
      </c>
      <c r="V1371" s="157" t="s">
        <v>991</v>
      </c>
      <c r="W1371" s="157" t="s">
        <v>1002</v>
      </c>
    </row>
    <row r="1372" spans="1:23" ht="16" hidden="1" customHeight="1">
      <c r="A1372" s="210" t="s">
        <v>1541</v>
      </c>
      <c r="B1372" s="210" t="s">
        <v>1542</v>
      </c>
      <c r="C1372" s="211" t="s">
        <v>972</v>
      </c>
      <c r="D1372" s="211">
        <v>8536</v>
      </c>
      <c r="E1372" s="212">
        <v>46176</v>
      </c>
      <c r="F1372" s="211" t="s">
        <v>2278</v>
      </c>
      <c r="G1372" s="211" t="s">
        <v>2278</v>
      </c>
      <c r="H1372" s="216">
        <v>46174</v>
      </c>
      <c r="I1372" s="214">
        <v>45105.39</v>
      </c>
      <c r="J1372" s="212">
        <v>46206</v>
      </c>
      <c r="K1372" s="211" t="s">
        <v>2278</v>
      </c>
      <c r="L1372" s="211" t="s">
        <v>2279</v>
      </c>
      <c r="M1372" s="210" t="s">
        <v>2280</v>
      </c>
      <c r="N1372" s="214">
        <v>45105.39</v>
      </c>
      <c r="O1372" s="217">
        <v>46174</v>
      </c>
      <c r="P1372" s="213"/>
      <c r="Q1372" s="213"/>
      <c r="R1372" s="214" t="s">
        <v>2281</v>
      </c>
      <c r="S1372" s="213"/>
      <c r="T1372" s="214" t="s">
        <v>1366</v>
      </c>
      <c r="U1372" s="185">
        <v>0</v>
      </c>
      <c r="V1372" s="157" t="s">
        <v>991</v>
      </c>
      <c r="W1372" s="157" t="s">
        <v>1002</v>
      </c>
    </row>
    <row r="1373" spans="1:23" ht="16" hidden="1" customHeight="1">
      <c r="A1373" s="210" t="s">
        <v>836</v>
      </c>
      <c r="B1373" s="210" t="s">
        <v>1543</v>
      </c>
      <c r="C1373" s="211" t="s">
        <v>972</v>
      </c>
      <c r="D1373" s="211">
        <v>8519</v>
      </c>
      <c r="E1373" s="212">
        <v>46176</v>
      </c>
      <c r="F1373" s="211" t="s">
        <v>1805</v>
      </c>
      <c r="G1373" s="211" t="s">
        <v>1805</v>
      </c>
      <c r="H1373" s="216">
        <v>46174</v>
      </c>
      <c r="I1373" s="214">
        <v>19661.12</v>
      </c>
      <c r="J1373" s="212">
        <v>46206</v>
      </c>
      <c r="K1373" s="211" t="s">
        <v>1805</v>
      </c>
      <c r="L1373" s="211" t="s">
        <v>1806</v>
      </c>
      <c r="M1373" s="210" t="s">
        <v>1807</v>
      </c>
      <c r="N1373" s="214">
        <v>19661.12</v>
      </c>
      <c r="O1373" s="217">
        <v>46174</v>
      </c>
      <c r="P1373" s="213"/>
      <c r="Q1373" s="213"/>
      <c r="R1373" s="214" t="s">
        <v>1808</v>
      </c>
      <c r="S1373" s="213"/>
      <c r="T1373" s="214" t="s">
        <v>1366</v>
      </c>
      <c r="U1373" s="185">
        <v>0</v>
      </c>
      <c r="V1373" s="157" t="s">
        <v>991</v>
      </c>
      <c r="W1373" s="157" t="s">
        <v>1002</v>
      </c>
    </row>
    <row r="1374" spans="1:23" ht="16" hidden="1" customHeight="1">
      <c r="A1374" s="210" t="s">
        <v>487</v>
      </c>
      <c r="B1374" s="210" t="s">
        <v>1544</v>
      </c>
      <c r="C1374" s="211" t="s">
        <v>972</v>
      </c>
      <c r="D1374" s="211">
        <v>8462</v>
      </c>
      <c r="E1374" s="212">
        <v>46176</v>
      </c>
      <c r="F1374" s="211" t="s">
        <v>1545</v>
      </c>
      <c r="G1374" s="211" t="s">
        <v>1545</v>
      </c>
      <c r="H1374" s="216">
        <v>46174</v>
      </c>
      <c r="I1374" s="214">
        <v>20264.38</v>
      </c>
      <c r="J1374" s="212">
        <v>46206</v>
      </c>
      <c r="K1374" s="211" t="s">
        <v>1545</v>
      </c>
      <c r="L1374" s="211" t="s">
        <v>1546</v>
      </c>
      <c r="M1374" s="210" t="s">
        <v>1547</v>
      </c>
      <c r="N1374" s="214">
        <v>20264.38</v>
      </c>
      <c r="O1374" s="217">
        <v>46174</v>
      </c>
      <c r="P1374" s="213"/>
      <c r="Q1374" s="213"/>
      <c r="R1374" s="214" t="s">
        <v>1548</v>
      </c>
      <c r="S1374" s="213"/>
      <c r="T1374" s="214" t="s">
        <v>1366</v>
      </c>
      <c r="U1374" s="185">
        <v>0</v>
      </c>
      <c r="V1374" s="157" t="s">
        <v>991</v>
      </c>
      <c r="W1374" s="157" t="s">
        <v>1002</v>
      </c>
    </row>
    <row r="1375" spans="1:23" ht="16" hidden="1" customHeight="1">
      <c r="A1375" s="210" t="s">
        <v>861</v>
      </c>
      <c r="B1375" s="210" t="s">
        <v>1809</v>
      </c>
      <c r="C1375" s="211" t="s">
        <v>972</v>
      </c>
      <c r="D1375" s="211">
        <v>8574</v>
      </c>
      <c r="E1375" s="212">
        <v>46176</v>
      </c>
      <c r="F1375" s="211" t="s">
        <v>2014</v>
      </c>
      <c r="G1375" s="211" t="s">
        <v>2014</v>
      </c>
      <c r="H1375" s="216">
        <v>46174</v>
      </c>
      <c r="I1375" s="214">
        <v>19710.98</v>
      </c>
      <c r="J1375" s="212">
        <v>46206</v>
      </c>
      <c r="K1375" s="211" t="s">
        <v>2014</v>
      </c>
      <c r="L1375" s="211" t="s">
        <v>2015</v>
      </c>
      <c r="M1375" s="210" t="s">
        <v>2016</v>
      </c>
      <c r="N1375" s="214">
        <v>19710.98</v>
      </c>
      <c r="O1375" s="217">
        <v>46174</v>
      </c>
      <c r="P1375" s="213"/>
      <c r="Q1375" s="213"/>
      <c r="R1375" s="214" t="s">
        <v>2017</v>
      </c>
      <c r="S1375" s="213"/>
      <c r="T1375" s="214" t="s">
        <v>1366</v>
      </c>
      <c r="U1375" s="185">
        <v>0</v>
      </c>
      <c r="V1375" s="157" t="s">
        <v>991</v>
      </c>
      <c r="W1375" s="157" t="s">
        <v>1002</v>
      </c>
    </row>
    <row r="1376" spans="1:23" ht="16" customHeight="1">
      <c r="A1376" s="210" t="s">
        <v>2018</v>
      </c>
      <c r="B1376" s="210" t="s">
        <v>2019</v>
      </c>
      <c r="C1376" s="211" t="s">
        <v>972</v>
      </c>
      <c r="D1376" s="211">
        <v>8410</v>
      </c>
      <c r="E1376" s="212">
        <v>46148</v>
      </c>
      <c r="F1376" s="211" t="s">
        <v>2020</v>
      </c>
      <c r="G1376" s="211" t="s">
        <v>2020</v>
      </c>
      <c r="H1376" s="216">
        <v>46143</v>
      </c>
      <c r="I1376" s="214">
        <v>37555.39</v>
      </c>
      <c r="J1376" s="212">
        <v>46178</v>
      </c>
      <c r="K1376" s="211" t="s">
        <v>2020</v>
      </c>
      <c r="L1376" s="211" t="s">
        <v>2021</v>
      </c>
      <c r="M1376" s="210" t="s">
        <v>2022</v>
      </c>
      <c r="N1376" s="214">
        <v>37555.39</v>
      </c>
      <c r="O1376" s="217">
        <v>46143</v>
      </c>
      <c r="P1376" s="213"/>
      <c r="Q1376" s="213"/>
      <c r="R1376" s="214" t="s">
        <v>2023</v>
      </c>
      <c r="S1376" s="213"/>
      <c r="T1376" s="214" t="s">
        <v>1366</v>
      </c>
      <c r="U1376" s="185">
        <v>25</v>
      </c>
      <c r="V1376" s="157" t="s">
        <v>992</v>
      </c>
      <c r="W1376" s="157" t="s">
        <v>1002</v>
      </c>
    </row>
    <row r="1377" spans="1:23" ht="16" hidden="1" customHeight="1">
      <c r="A1377" s="210" t="s">
        <v>2018</v>
      </c>
      <c r="B1377" s="210" t="s">
        <v>2019</v>
      </c>
      <c r="C1377" s="211" t="s">
        <v>972</v>
      </c>
      <c r="D1377" s="211">
        <v>8550</v>
      </c>
      <c r="E1377" s="212">
        <v>46176</v>
      </c>
      <c r="F1377" s="211" t="s">
        <v>2020</v>
      </c>
      <c r="G1377" s="211" t="s">
        <v>2020</v>
      </c>
      <c r="H1377" s="216">
        <v>46174</v>
      </c>
      <c r="I1377" s="214">
        <v>37555.39</v>
      </c>
      <c r="J1377" s="212">
        <v>46206</v>
      </c>
      <c r="K1377" s="211" t="s">
        <v>2020</v>
      </c>
      <c r="L1377" s="211" t="s">
        <v>2021</v>
      </c>
      <c r="M1377" s="210" t="s">
        <v>2022</v>
      </c>
      <c r="N1377" s="214">
        <v>37555.39</v>
      </c>
      <c r="O1377" s="217">
        <v>46174</v>
      </c>
      <c r="P1377" s="213"/>
      <c r="Q1377" s="213"/>
      <c r="R1377" s="214" t="s">
        <v>2023</v>
      </c>
      <c r="S1377" s="213"/>
      <c r="T1377" s="214" t="s">
        <v>1366</v>
      </c>
      <c r="U1377" s="185">
        <v>0</v>
      </c>
      <c r="V1377" s="157" t="s">
        <v>991</v>
      </c>
      <c r="W1377" s="157" t="s">
        <v>1002</v>
      </c>
    </row>
    <row r="1378" spans="1:23" ht="16" hidden="1" customHeight="1">
      <c r="A1378" s="210" t="s">
        <v>868</v>
      </c>
      <c r="B1378" s="210" t="s">
        <v>1549</v>
      </c>
      <c r="C1378" s="211" t="s">
        <v>972</v>
      </c>
      <c r="D1378" s="211">
        <v>8522</v>
      </c>
      <c r="E1378" s="212">
        <v>46176</v>
      </c>
      <c r="F1378" s="211" t="s">
        <v>1550</v>
      </c>
      <c r="G1378" s="211" t="s">
        <v>1550</v>
      </c>
      <c r="H1378" s="216">
        <v>46143</v>
      </c>
      <c r="I1378" s="214">
        <v>14285.73</v>
      </c>
      <c r="J1378" s="212">
        <v>46206</v>
      </c>
      <c r="K1378" s="211" t="s">
        <v>1550</v>
      </c>
      <c r="L1378" s="211" t="s">
        <v>1551</v>
      </c>
      <c r="M1378" s="210" t="s">
        <v>1552</v>
      </c>
      <c r="N1378" s="214">
        <v>14285.73</v>
      </c>
      <c r="O1378" s="217">
        <v>46143</v>
      </c>
      <c r="P1378" s="213"/>
      <c r="Q1378" s="213"/>
      <c r="R1378" s="214" t="s">
        <v>1553</v>
      </c>
      <c r="S1378" s="213"/>
      <c r="T1378" s="214" t="s">
        <v>1366</v>
      </c>
      <c r="U1378" s="185">
        <v>0</v>
      </c>
      <c r="V1378" s="157" t="s">
        <v>991</v>
      </c>
      <c r="W1378" s="157" t="s">
        <v>1002</v>
      </c>
    </row>
    <row r="1379" spans="1:23" ht="16" hidden="1" customHeight="1">
      <c r="A1379" s="210" t="s">
        <v>881</v>
      </c>
      <c r="B1379" s="210" t="s">
        <v>1554</v>
      </c>
      <c r="C1379" s="211" t="s">
        <v>972</v>
      </c>
      <c r="D1379" s="211">
        <v>8468</v>
      </c>
      <c r="E1379" s="212">
        <v>46176</v>
      </c>
      <c r="F1379" s="211" t="s">
        <v>1555</v>
      </c>
      <c r="G1379" s="211" t="s">
        <v>1555</v>
      </c>
      <c r="H1379" s="216">
        <v>46174</v>
      </c>
      <c r="I1379" s="214">
        <v>17633.98</v>
      </c>
      <c r="J1379" s="212">
        <v>46206</v>
      </c>
      <c r="K1379" s="211" t="s">
        <v>1555</v>
      </c>
      <c r="L1379" s="211" t="s">
        <v>1556</v>
      </c>
      <c r="M1379" s="210" t="s">
        <v>1557</v>
      </c>
      <c r="N1379" s="214">
        <v>17633.98</v>
      </c>
      <c r="O1379" s="217">
        <v>46174</v>
      </c>
      <c r="P1379" s="213"/>
      <c r="Q1379" s="213"/>
      <c r="R1379" s="214" t="s">
        <v>1558</v>
      </c>
      <c r="S1379" s="213"/>
      <c r="T1379" s="214" t="s">
        <v>1366</v>
      </c>
      <c r="U1379" s="185">
        <v>0</v>
      </c>
      <c r="V1379" s="157" t="s">
        <v>991</v>
      </c>
      <c r="W1379" s="157" t="s">
        <v>1002</v>
      </c>
    </row>
    <row r="1380" spans="1:23" ht="16" hidden="1" customHeight="1">
      <c r="A1380" s="210" t="s">
        <v>850</v>
      </c>
      <c r="B1380" s="210" t="s">
        <v>1559</v>
      </c>
      <c r="C1380" s="211" t="s">
        <v>972</v>
      </c>
      <c r="D1380" s="211">
        <v>8489</v>
      </c>
      <c r="E1380" s="212">
        <v>46176</v>
      </c>
      <c r="F1380" s="211" t="s">
        <v>1560</v>
      </c>
      <c r="G1380" s="211" t="s">
        <v>1560</v>
      </c>
      <c r="H1380" s="216">
        <v>46174</v>
      </c>
      <c r="I1380" s="214">
        <v>20180.23</v>
      </c>
      <c r="J1380" s="212">
        <v>46206</v>
      </c>
      <c r="K1380" s="211" t="s">
        <v>1560</v>
      </c>
      <c r="L1380" s="211" t="s">
        <v>1561</v>
      </c>
      <c r="M1380" s="210" t="s">
        <v>1562</v>
      </c>
      <c r="N1380" s="214">
        <v>20180.23</v>
      </c>
      <c r="O1380" s="217">
        <v>46174</v>
      </c>
      <c r="P1380" s="213"/>
      <c r="Q1380" s="213"/>
      <c r="R1380" s="214" t="s">
        <v>1563</v>
      </c>
      <c r="S1380" s="213"/>
      <c r="T1380" s="214" t="s">
        <v>1366</v>
      </c>
      <c r="U1380" s="185">
        <v>0</v>
      </c>
      <c r="V1380" s="157" t="s">
        <v>991</v>
      </c>
      <c r="W1380" s="157" t="s">
        <v>1002</v>
      </c>
    </row>
    <row r="1381" spans="1:23" ht="16" customHeight="1">
      <c r="A1381" s="210" t="s">
        <v>1564</v>
      </c>
      <c r="B1381" s="210" t="s">
        <v>1565</v>
      </c>
      <c r="C1381" s="211" t="s">
        <v>972</v>
      </c>
      <c r="D1381" s="211">
        <v>8340</v>
      </c>
      <c r="E1381" s="212">
        <v>46148</v>
      </c>
      <c r="F1381" s="211" t="s">
        <v>2187</v>
      </c>
      <c r="G1381" s="211" t="s">
        <v>2187</v>
      </c>
      <c r="H1381" s="216">
        <v>46143</v>
      </c>
      <c r="I1381" s="214">
        <v>18985.689999999999</v>
      </c>
      <c r="J1381" s="212">
        <v>46178</v>
      </c>
      <c r="K1381" s="211" t="s">
        <v>2187</v>
      </c>
      <c r="L1381" s="211" t="s">
        <v>2188</v>
      </c>
      <c r="M1381" s="210" t="s">
        <v>2189</v>
      </c>
      <c r="N1381" s="214">
        <v>18985.689999999999</v>
      </c>
      <c r="O1381" s="217">
        <v>46143</v>
      </c>
      <c r="P1381" s="213"/>
      <c r="Q1381" s="213"/>
      <c r="R1381" s="214" t="s">
        <v>2190</v>
      </c>
      <c r="S1381" s="213"/>
      <c r="T1381" s="214" t="s">
        <v>1366</v>
      </c>
      <c r="U1381" s="185">
        <v>25</v>
      </c>
      <c r="V1381" s="157" t="s">
        <v>992</v>
      </c>
      <c r="W1381" s="157" t="s">
        <v>1002</v>
      </c>
    </row>
    <row r="1382" spans="1:23" ht="16" hidden="1" customHeight="1">
      <c r="A1382" s="210" t="s">
        <v>1564</v>
      </c>
      <c r="B1382" s="210" t="s">
        <v>1565</v>
      </c>
      <c r="C1382" s="211" t="s">
        <v>972</v>
      </c>
      <c r="D1382" s="211">
        <v>8436</v>
      </c>
      <c r="E1382" s="212">
        <v>46176</v>
      </c>
      <c r="F1382" s="211" t="s">
        <v>2187</v>
      </c>
      <c r="G1382" s="211" t="s">
        <v>2187</v>
      </c>
      <c r="H1382" s="216">
        <v>46174</v>
      </c>
      <c r="I1382" s="214">
        <v>18985.689999999999</v>
      </c>
      <c r="J1382" s="212">
        <v>46206</v>
      </c>
      <c r="K1382" s="211" t="s">
        <v>2187</v>
      </c>
      <c r="L1382" s="211" t="s">
        <v>2188</v>
      </c>
      <c r="M1382" s="210" t="s">
        <v>2189</v>
      </c>
      <c r="N1382" s="214">
        <v>18985.689999999999</v>
      </c>
      <c r="O1382" s="217">
        <v>46174</v>
      </c>
      <c r="P1382" s="213"/>
      <c r="Q1382" s="213"/>
      <c r="R1382" s="214" t="s">
        <v>2190</v>
      </c>
      <c r="S1382" s="213"/>
      <c r="T1382" s="214" t="s">
        <v>1366</v>
      </c>
      <c r="U1382" s="185">
        <v>0</v>
      </c>
      <c r="V1382" s="157" t="s">
        <v>991</v>
      </c>
      <c r="W1382" s="157" t="s">
        <v>1002</v>
      </c>
    </row>
    <row r="1383" spans="1:23" ht="16" hidden="1" customHeight="1">
      <c r="A1383" s="210" t="s">
        <v>981</v>
      </c>
      <c r="B1383" s="210" t="s">
        <v>1566</v>
      </c>
      <c r="C1383" s="211" t="s">
        <v>972</v>
      </c>
      <c r="D1383" s="211">
        <v>8448</v>
      </c>
      <c r="E1383" s="212">
        <v>46176</v>
      </c>
      <c r="F1383" s="211" t="s">
        <v>1567</v>
      </c>
      <c r="G1383" s="211" t="s">
        <v>1567</v>
      </c>
      <c r="H1383" s="216">
        <v>46174</v>
      </c>
      <c r="I1383" s="214">
        <v>18525.259999999998</v>
      </c>
      <c r="J1383" s="212">
        <v>46206</v>
      </c>
      <c r="K1383" s="211" t="s">
        <v>1567</v>
      </c>
      <c r="L1383" s="211" t="s">
        <v>1568</v>
      </c>
      <c r="M1383" s="210" t="s">
        <v>1569</v>
      </c>
      <c r="N1383" s="214">
        <v>18525.259999999998</v>
      </c>
      <c r="O1383" s="217">
        <v>46174</v>
      </c>
      <c r="P1383" s="213"/>
      <c r="Q1383" s="213"/>
      <c r="R1383" s="214" t="s">
        <v>1570</v>
      </c>
      <c r="S1383" s="213"/>
      <c r="T1383" s="214" t="s">
        <v>1366</v>
      </c>
      <c r="U1383" s="185">
        <v>0</v>
      </c>
      <c r="V1383" s="157" t="s">
        <v>991</v>
      </c>
      <c r="W1383" s="157" t="s">
        <v>1002</v>
      </c>
    </row>
    <row r="1384" spans="1:23" ht="16" hidden="1" customHeight="1">
      <c r="A1384" s="210" t="s">
        <v>867</v>
      </c>
      <c r="B1384" s="210" t="s">
        <v>1571</v>
      </c>
      <c r="C1384" s="211" t="s">
        <v>972</v>
      </c>
      <c r="D1384" s="211">
        <v>8427</v>
      </c>
      <c r="E1384" s="212">
        <v>46176</v>
      </c>
      <c r="F1384" s="211" t="s">
        <v>1572</v>
      </c>
      <c r="G1384" s="211" t="s">
        <v>1572</v>
      </c>
      <c r="H1384" s="216">
        <v>46174</v>
      </c>
      <c r="I1384" s="214">
        <v>18084.98</v>
      </c>
      <c r="J1384" s="212">
        <v>46206</v>
      </c>
      <c r="K1384" s="211" t="s">
        <v>1572</v>
      </c>
      <c r="L1384" s="211" t="s">
        <v>1573</v>
      </c>
      <c r="M1384" s="210" t="s">
        <v>1574</v>
      </c>
      <c r="N1384" s="214">
        <v>18084.98</v>
      </c>
      <c r="O1384" s="217">
        <v>46174</v>
      </c>
      <c r="P1384" s="213"/>
      <c r="Q1384" s="213"/>
      <c r="R1384" s="214" t="s">
        <v>1575</v>
      </c>
      <c r="S1384" s="213"/>
      <c r="T1384" s="214" t="s">
        <v>1366</v>
      </c>
      <c r="U1384" s="185">
        <v>0</v>
      </c>
      <c r="V1384" s="157" t="s">
        <v>991</v>
      </c>
      <c r="W1384" s="157" t="s">
        <v>1002</v>
      </c>
    </row>
    <row r="1385" spans="1:23" ht="16" hidden="1" customHeight="1">
      <c r="A1385" s="210" t="s">
        <v>862</v>
      </c>
      <c r="B1385" s="210" t="s">
        <v>1576</v>
      </c>
      <c r="C1385" s="211" t="s">
        <v>972</v>
      </c>
      <c r="D1385" s="211">
        <v>8525</v>
      </c>
      <c r="E1385" s="212">
        <v>46176</v>
      </c>
      <c r="F1385" s="211" t="s">
        <v>1810</v>
      </c>
      <c r="G1385" s="211" t="s">
        <v>1810</v>
      </c>
      <c r="H1385" s="216">
        <v>46174</v>
      </c>
      <c r="I1385" s="214">
        <v>20991.43</v>
      </c>
      <c r="J1385" s="212">
        <v>46206</v>
      </c>
      <c r="K1385" s="211" t="s">
        <v>1810</v>
      </c>
      <c r="L1385" s="211" t="s">
        <v>1811</v>
      </c>
      <c r="M1385" s="210" t="s">
        <v>1812</v>
      </c>
      <c r="N1385" s="214">
        <v>20991.43</v>
      </c>
      <c r="O1385" s="217">
        <v>46174</v>
      </c>
      <c r="P1385" s="213"/>
      <c r="Q1385" s="213"/>
      <c r="R1385" s="214" t="s">
        <v>1813</v>
      </c>
      <c r="S1385" s="213"/>
      <c r="T1385" s="214" t="s">
        <v>1366</v>
      </c>
      <c r="U1385" s="185">
        <v>0</v>
      </c>
      <c r="V1385" s="157" t="s">
        <v>991</v>
      </c>
      <c r="W1385" s="157" t="s">
        <v>1002</v>
      </c>
    </row>
    <row r="1386" spans="1:23" ht="16" hidden="1" customHeight="1">
      <c r="A1386" s="210" t="s">
        <v>983</v>
      </c>
      <c r="B1386" s="210" t="s">
        <v>1577</v>
      </c>
      <c r="C1386" s="211" t="s">
        <v>972</v>
      </c>
      <c r="D1386" s="211">
        <v>8570</v>
      </c>
      <c r="E1386" s="212">
        <v>46176</v>
      </c>
      <c r="F1386" s="211" t="s">
        <v>2025</v>
      </c>
      <c r="G1386" s="211" t="s">
        <v>2025</v>
      </c>
      <c r="H1386" s="216">
        <v>46174</v>
      </c>
      <c r="I1386" s="214">
        <v>24934.84</v>
      </c>
      <c r="J1386" s="212">
        <v>46206</v>
      </c>
      <c r="K1386" s="211" t="s">
        <v>2025</v>
      </c>
      <c r="L1386" s="211" t="s">
        <v>2026</v>
      </c>
      <c r="M1386" s="210" t="s">
        <v>2027</v>
      </c>
      <c r="N1386" s="214">
        <v>24934.84</v>
      </c>
      <c r="O1386" s="217">
        <v>46174</v>
      </c>
      <c r="P1386" s="213"/>
      <c r="Q1386" s="213"/>
      <c r="R1386" s="214" t="s">
        <v>2028</v>
      </c>
      <c r="S1386" s="213"/>
      <c r="T1386" s="214" t="s">
        <v>1366</v>
      </c>
      <c r="U1386" s="185">
        <v>0</v>
      </c>
      <c r="V1386" s="157" t="s">
        <v>991</v>
      </c>
      <c r="W1386" s="157" t="s">
        <v>1002</v>
      </c>
    </row>
    <row r="1387" spans="1:23" ht="16" hidden="1" customHeight="1">
      <c r="A1387" s="210" t="s">
        <v>897</v>
      </c>
      <c r="B1387" s="210" t="s">
        <v>1578</v>
      </c>
      <c r="C1387" s="211" t="s">
        <v>972</v>
      </c>
      <c r="D1387" s="211">
        <v>8417</v>
      </c>
      <c r="E1387" s="212">
        <v>46176</v>
      </c>
      <c r="F1387" s="211" t="s">
        <v>2282</v>
      </c>
      <c r="G1387" s="211" t="s">
        <v>2282</v>
      </c>
      <c r="H1387" s="216">
        <v>46174</v>
      </c>
      <c r="I1387" s="214">
        <v>51306.79</v>
      </c>
      <c r="J1387" s="212">
        <v>46206</v>
      </c>
      <c r="K1387" s="211" t="s">
        <v>2282</v>
      </c>
      <c r="L1387" s="211" t="s">
        <v>2283</v>
      </c>
      <c r="M1387" s="210" t="s">
        <v>2284</v>
      </c>
      <c r="N1387" s="214">
        <v>51306.79</v>
      </c>
      <c r="O1387" s="217">
        <v>46174</v>
      </c>
      <c r="P1387" s="213"/>
      <c r="Q1387" s="213"/>
      <c r="R1387" s="214" t="s">
        <v>2285</v>
      </c>
      <c r="S1387" s="213"/>
      <c r="T1387" s="214" t="s">
        <v>1366</v>
      </c>
      <c r="U1387" s="185">
        <v>0</v>
      </c>
      <c r="V1387" s="157" t="s">
        <v>991</v>
      </c>
      <c r="W1387" s="157" t="s">
        <v>1002</v>
      </c>
    </row>
    <row r="1388" spans="1:23" ht="16" hidden="1" customHeight="1">
      <c r="A1388" s="210" t="s">
        <v>897</v>
      </c>
      <c r="B1388" s="210" t="s">
        <v>1578</v>
      </c>
      <c r="C1388" s="211" t="s">
        <v>972</v>
      </c>
      <c r="D1388" s="211">
        <v>8586</v>
      </c>
      <c r="E1388" s="212">
        <v>46176</v>
      </c>
      <c r="F1388" s="211" t="s">
        <v>2282</v>
      </c>
      <c r="G1388" s="211" t="s">
        <v>2282</v>
      </c>
      <c r="H1388" s="216">
        <v>46174</v>
      </c>
      <c r="I1388" s="214">
        <v>6620.23</v>
      </c>
      <c r="J1388" s="212">
        <v>46206</v>
      </c>
      <c r="K1388" s="211" t="s">
        <v>2282</v>
      </c>
      <c r="L1388" s="211" t="s">
        <v>2283</v>
      </c>
      <c r="M1388" s="210" t="s">
        <v>2284</v>
      </c>
      <c r="N1388" s="214">
        <v>6620.23</v>
      </c>
      <c r="O1388" s="217">
        <v>46174</v>
      </c>
      <c r="P1388" s="213"/>
      <c r="Q1388" s="213"/>
      <c r="R1388" s="214" t="s">
        <v>2285</v>
      </c>
      <c r="S1388" s="213"/>
      <c r="T1388" s="214" t="s">
        <v>1366</v>
      </c>
      <c r="U1388" s="185">
        <v>0</v>
      </c>
      <c r="V1388" s="157" t="s">
        <v>991</v>
      </c>
      <c r="W1388" s="157" t="s">
        <v>1002</v>
      </c>
    </row>
    <row r="1389" spans="1:23" ht="16" hidden="1" customHeight="1">
      <c r="A1389" s="210" t="s">
        <v>897</v>
      </c>
      <c r="B1389" s="210" t="s">
        <v>1578</v>
      </c>
      <c r="C1389" s="211" t="s">
        <v>972</v>
      </c>
      <c r="D1389" s="211">
        <v>8587</v>
      </c>
      <c r="E1389" s="212">
        <v>46176</v>
      </c>
      <c r="F1389" s="211" t="s">
        <v>2282</v>
      </c>
      <c r="G1389" s="211" t="s">
        <v>2282</v>
      </c>
      <c r="H1389" s="216">
        <v>46174</v>
      </c>
      <c r="I1389" s="214">
        <v>51306.79</v>
      </c>
      <c r="J1389" s="212">
        <v>46206</v>
      </c>
      <c r="K1389" s="211" t="s">
        <v>2282</v>
      </c>
      <c r="L1389" s="211" t="s">
        <v>2283</v>
      </c>
      <c r="M1389" s="210" t="s">
        <v>2284</v>
      </c>
      <c r="N1389" s="214">
        <v>51306.79</v>
      </c>
      <c r="O1389" s="217">
        <v>46174</v>
      </c>
      <c r="P1389" s="213"/>
      <c r="Q1389" s="213"/>
      <c r="R1389" s="214" t="s">
        <v>2285</v>
      </c>
      <c r="S1389" s="213"/>
      <c r="T1389" s="214" t="s">
        <v>1366</v>
      </c>
      <c r="U1389" s="185">
        <v>0</v>
      </c>
      <c r="V1389" s="157" t="s">
        <v>991</v>
      </c>
      <c r="W1389" s="157" t="s">
        <v>1002</v>
      </c>
    </row>
    <row r="1390" spans="1:23" ht="16" hidden="1" customHeight="1">
      <c r="A1390" s="210" t="s">
        <v>897</v>
      </c>
      <c r="B1390" s="210" t="s">
        <v>1578</v>
      </c>
      <c r="C1390" s="211" t="s">
        <v>972</v>
      </c>
      <c r="D1390" s="211">
        <v>8588</v>
      </c>
      <c r="E1390" s="212">
        <v>46176</v>
      </c>
      <c r="F1390" s="211" t="s">
        <v>2282</v>
      </c>
      <c r="G1390" s="211" t="s">
        <v>2282</v>
      </c>
      <c r="H1390" s="216">
        <v>46174</v>
      </c>
      <c r="I1390" s="214">
        <v>51306.79</v>
      </c>
      <c r="J1390" s="212">
        <v>46206</v>
      </c>
      <c r="K1390" s="211" t="s">
        <v>2282</v>
      </c>
      <c r="L1390" s="211" t="s">
        <v>2283</v>
      </c>
      <c r="M1390" s="210" t="s">
        <v>2284</v>
      </c>
      <c r="N1390" s="214">
        <v>51306.79</v>
      </c>
      <c r="O1390" s="217">
        <v>46174</v>
      </c>
      <c r="P1390" s="213"/>
      <c r="Q1390" s="213"/>
      <c r="R1390" s="214" t="s">
        <v>2285</v>
      </c>
      <c r="S1390" s="213"/>
      <c r="T1390" s="214" t="s">
        <v>1366</v>
      </c>
      <c r="U1390" s="185">
        <v>0</v>
      </c>
      <c r="V1390" s="157" t="s">
        <v>991</v>
      </c>
      <c r="W1390" s="157" t="s">
        <v>1002</v>
      </c>
    </row>
    <row r="1391" spans="1:23" ht="16" hidden="1" customHeight="1">
      <c r="A1391" s="210" t="s">
        <v>897</v>
      </c>
      <c r="B1391" s="210" t="s">
        <v>1578</v>
      </c>
      <c r="C1391" s="211" t="s">
        <v>972</v>
      </c>
      <c r="D1391" s="211">
        <v>8589</v>
      </c>
      <c r="E1391" s="212">
        <v>46176</v>
      </c>
      <c r="F1391" s="211" t="s">
        <v>2282</v>
      </c>
      <c r="G1391" s="211" t="s">
        <v>2282</v>
      </c>
      <c r="H1391" s="216">
        <v>46174</v>
      </c>
      <c r="I1391" s="214">
        <v>51306.79</v>
      </c>
      <c r="J1391" s="212">
        <v>46206</v>
      </c>
      <c r="K1391" s="211" t="s">
        <v>2282</v>
      </c>
      <c r="L1391" s="211" t="s">
        <v>2283</v>
      </c>
      <c r="M1391" s="210" t="s">
        <v>2284</v>
      </c>
      <c r="N1391" s="214">
        <v>51306.79</v>
      </c>
      <c r="O1391" s="217">
        <v>46174</v>
      </c>
      <c r="P1391" s="213"/>
      <c r="Q1391" s="213"/>
      <c r="R1391" s="214" t="s">
        <v>2285</v>
      </c>
      <c r="S1391" s="213"/>
      <c r="T1391" s="214" t="s">
        <v>1366</v>
      </c>
      <c r="U1391" s="185">
        <v>0</v>
      </c>
      <c r="V1391" s="157" t="s">
        <v>991</v>
      </c>
      <c r="W1391" s="157" t="s">
        <v>1002</v>
      </c>
    </row>
    <row r="1392" spans="1:23" ht="16" hidden="1" customHeight="1">
      <c r="A1392" s="210" t="s">
        <v>897</v>
      </c>
      <c r="B1392" s="210" t="s">
        <v>1578</v>
      </c>
      <c r="C1392" s="211" t="s">
        <v>972</v>
      </c>
      <c r="D1392" s="211">
        <v>8590</v>
      </c>
      <c r="E1392" s="212">
        <v>46176</v>
      </c>
      <c r="F1392" s="211" t="s">
        <v>2282</v>
      </c>
      <c r="G1392" s="211" t="s">
        <v>2282</v>
      </c>
      <c r="H1392" s="216">
        <v>46174</v>
      </c>
      <c r="I1392" s="214">
        <v>15392.04</v>
      </c>
      <c r="J1392" s="212">
        <v>46206</v>
      </c>
      <c r="K1392" s="211" t="s">
        <v>2282</v>
      </c>
      <c r="L1392" s="211" t="s">
        <v>2283</v>
      </c>
      <c r="M1392" s="210" t="s">
        <v>2284</v>
      </c>
      <c r="N1392" s="214">
        <v>15392.04</v>
      </c>
      <c r="O1392" s="217">
        <v>46174</v>
      </c>
      <c r="P1392" s="213"/>
      <c r="Q1392" s="213"/>
      <c r="R1392" s="214" t="s">
        <v>2285</v>
      </c>
      <c r="S1392" s="213"/>
      <c r="T1392" s="214" t="s">
        <v>1366</v>
      </c>
      <c r="U1392" s="185">
        <v>0</v>
      </c>
      <c r="V1392" s="157" t="s">
        <v>991</v>
      </c>
      <c r="W1392" s="157" t="s">
        <v>1002</v>
      </c>
    </row>
    <row r="1393" spans="1:23" ht="16" hidden="1" customHeight="1">
      <c r="A1393" s="210" t="s">
        <v>2029</v>
      </c>
      <c r="B1393" s="210" t="s">
        <v>2030</v>
      </c>
      <c r="C1393" s="211" t="s">
        <v>972</v>
      </c>
      <c r="D1393" s="211">
        <v>8460</v>
      </c>
      <c r="E1393" s="212">
        <v>46176</v>
      </c>
      <c r="F1393" s="211" t="s">
        <v>2191</v>
      </c>
      <c r="G1393" s="211" t="s">
        <v>2191</v>
      </c>
      <c r="H1393" s="216">
        <v>46174</v>
      </c>
      <c r="I1393" s="214">
        <v>25468.05</v>
      </c>
      <c r="J1393" s="212">
        <v>46206</v>
      </c>
      <c r="K1393" s="211" t="s">
        <v>2191</v>
      </c>
      <c r="L1393" s="211" t="s">
        <v>2192</v>
      </c>
      <c r="M1393" s="210" t="s">
        <v>2193</v>
      </c>
      <c r="N1393" s="214">
        <v>25468.05</v>
      </c>
      <c r="O1393" s="217">
        <v>46174</v>
      </c>
      <c r="P1393" s="213"/>
      <c r="Q1393" s="213"/>
      <c r="R1393" s="214" t="s">
        <v>2194</v>
      </c>
      <c r="S1393" s="213"/>
      <c r="T1393" s="214" t="s">
        <v>1366</v>
      </c>
      <c r="U1393" s="185">
        <v>0</v>
      </c>
      <c r="V1393" s="157" t="s">
        <v>991</v>
      </c>
      <c r="W1393" s="157" t="s">
        <v>1002</v>
      </c>
    </row>
    <row r="1394" spans="1:23" ht="16" hidden="1" customHeight="1">
      <c r="A1394" s="210" t="s">
        <v>878</v>
      </c>
      <c r="B1394" s="210" t="s">
        <v>1579</v>
      </c>
      <c r="C1394" s="211" t="s">
        <v>972</v>
      </c>
      <c r="D1394" s="211">
        <v>8423</v>
      </c>
      <c r="E1394" s="212">
        <v>46176</v>
      </c>
      <c r="F1394" s="211" t="s">
        <v>1814</v>
      </c>
      <c r="G1394" s="211" t="s">
        <v>1814</v>
      </c>
      <c r="H1394" s="216">
        <v>46174</v>
      </c>
      <c r="I1394" s="214">
        <v>21181.84</v>
      </c>
      <c r="J1394" s="212">
        <v>46206</v>
      </c>
      <c r="K1394" s="211" t="s">
        <v>1814</v>
      </c>
      <c r="L1394" s="211" t="s">
        <v>1815</v>
      </c>
      <c r="M1394" s="210" t="s">
        <v>1816</v>
      </c>
      <c r="N1394" s="214">
        <v>21181.84</v>
      </c>
      <c r="O1394" s="217">
        <v>46174</v>
      </c>
      <c r="P1394" s="213"/>
      <c r="Q1394" s="213"/>
      <c r="R1394" s="214" t="s">
        <v>1817</v>
      </c>
      <c r="S1394" s="213"/>
      <c r="T1394" s="214" t="s">
        <v>1366</v>
      </c>
      <c r="U1394" s="185">
        <v>0</v>
      </c>
      <c r="V1394" s="157" t="s">
        <v>991</v>
      </c>
      <c r="W1394" s="157" t="s">
        <v>1002</v>
      </c>
    </row>
    <row r="1395" spans="1:23" ht="16" hidden="1" customHeight="1">
      <c r="A1395" s="210" t="s">
        <v>890</v>
      </c>
      <c r="B1395" s="210" t="s">
        <v>1580</v>
      </c>
      <c r="C1395" s="211" t="s">
        <v>972</v>
      </c>
      <c r="D1395" s="211">
        <v>8480</v>
      </c>
      <c r="E1395" s="212">
        <v>46176</v>
      </c>
      <c r="F1395" s="211" t="s">
        <v>1916</v>
      </c>
      <c r="G1395" s="211" t="s">
        <v>1916</v>
      </c>
      <c r="H1395" s="216">
        <v>46174</v>
      </c>
      <c r="I1395" s="214">
        <v>23112.720000000001</v>
      </c>
      <c r="J1395" s="212">
        <v>46206</v>
      </c>
      <c r="K1395" s="211" t="s">
        <v>1916</v>
      </c>
      <c r="L1395" s="211" t="s">
        <v>1917</v>
      </c>
      <c r="M1395" s="210" t="s">
        <v>1918</v>
      </c>
      <c r="N1395" s="214">
        <v>23112.720000000001</v>
      </c>
      <c r="O1395" s="217">
        <v>46174</v>
      </c>
      <c r="P1395" s="213"/>
      <c r="Q1395" s="213"/>
      <c r="R1395" s="214" t="s">
        <v>1919</v>
      </c>
      <c r="S1395" s="213"/>
      <c r="T1395" s="214" t="s">
        <v>1366</v>
      </c>
      <c r="U1395" s="185">
        <v>0</v>
      </c>
      <c r="V1395" s="157" t="s">
        <v>991</v>
      </c>
      <c r="W1395" s="157" t="s">
        <v>1002</v>
      </c>
    </row>
    <row r="1396" spans="1:23" ht="16" hidden="1" customHeight="1">
      <c r="A1396" s="210" t="s">
        <v>2286</v>
      </c>
      <c r="B1396" s="210" t="s">
        <v>2287</v>
      </c>
      <c r="C1396" s="211" t="s">
        <v>972</v>
      </c>
      <c r="D1396" s="211">
        <v>8440</v>
      </c>
      <c r="E1396" s="212">
        <v>46176</v>
      </c>
      <c r="F1396" s="211" t="s">
        <v>2288</v>
      </c>
      <c r="G1396" s="211" t="s">
        <v>2288</v>
      </c>
      <c r="H1396" s="216">
        <v>46174</v>
      </c>
      <c r="I1396" s="214">
        <v>20045.18</v>
      </c>
      <c r="J1396" s="212">
        <v>46206</v>
      </c>
      <c r="K1396" s="211" t="s">
        <v>2288</v>
      </c>
      <c r="L1396" s="211" t="s">
        <v>2289</v>
      </c>
      <c r="M1396" s="210" t="s">
        <v>2290</v>
      </c>
      <c r="N1396" s="214">
        <v>20045.18</v>
      </c>
      <c r="O1396" s="217">
        <v>46174</v>
      </c>
      <c r="P1396" s="213"/>
      <c r="Q1396" s="213"/>
      <c r="R1396" s="214" t="s">
        <v>2291</v>
      </c>
      <c r="S1396" s="213"/>
      <c r="T1396" s="214" t="s">
        <v>1366</v>
      </c>
      <c r="U1396" s="185">
        <v>0</v>
      </c>
      <c r="V1396" s="157" t="s">
        <v>991</v>
      </c>
      <c r="W1396" s="157" t="s">
        <v>1002</v>
      </c>
    </row>
    <row r="1397" spans="1:23" ht="16" hidden="1" customHeight="1">
      <c r="A1397" s="210" t="s">
        <v>866</v>
      </c>
      <c r="B1397" s="210" t="s">
        <v>1581</v>
      </c>
      <c r="C1397" s="211" t="s">
        <v>972</v>
      </c>
      <c r="D1397" s="211">
        <v>8419</v>
      </c>
      <c r="E1397" s="212">
        <v>46176</v>
      </c>
      <c r="F1397" s="211" t="s">
        <v>2031</v>
      </c>
      <c r="G1397" s="211" t="s">
        <v>2031</v>
      </c>
      <c r="H1397" s="216">
        <v>46174</v>
      </c>
      <c r="I1397" s="214">
        <v>19192.96</v>
      </c>
      <c r="J1397" s="212">
        <v>46206</v>
      </c>
      <c r="K1397" s="211" t="s">
        <v>2031</v>
      </c>
      <c r="L1397" s="211" t="s">
        <v>2032</v>
      </c>
      <c r="M1397" s="210" t="s">
        <v>2033</v>
      </c>
      <c r="N1397" s="214">
        <v>19192.96</v>
      </c>
      <c r="O1397" s="217">
        <v>46174</v>
      </c>
      <c r="P1397" s="213"/>
      <c r="Q1397" s="213"/>
      <c r="R1397" s="214" t="s">
        <v>2034</v>
      </c>
      <c r="S1397" s="213"/>
      <c r="T1397" s="214" t="s">
        <v>1366</v>
      </c>
      <c r="U1397" s="185">
        <v>0</v>
      </c>
      <c r="V1397" s="157" t="s">
        <v>991</v>
      </c>
      <c r="W1397" s="157" t="s">
        <v>1002</v>
      </c>
    </row>
    <row r="1398" spans="1:23" ht="16" customHeight="1">
      <c r="A1398" s="210" t="s">
        <v>984</v>
      </c>
      <c r="B1398" s="210" t="s">
        <v>1582</v>
      </c>
      <c r="C1398" s="211" t="s">
        <v>972</v>
      </c>
      <c r="D1398" s="211">
        <v>7905</v>
      </c>
      <c r="E1398" s="212">
        <v>46085</v>
      </c>
      <c r="F1398" s="211" t="s">
        <v>1876</v>
      </c>
      <c r="G1398" s="211" t="s">
        <v>1876</v>
      </c>
      <c r="H1398" s="216">
        <v>46054</v>
      </c>
      <c r="I1398" s="214">
        <v>1107.1400000000001</v>
      </c>
      <c r="J1398" s="212">
        <v>46115</v>
      </c>
      <c r="K1398" s="211" t="s">
        <v>1876</v>
      </c>
      <c r="L1398" s="211" t="s">
        <v>1877</v>
      </c>
      <c r="M1398" s="210" t="s">
        <v>1878</v>
      </c>
      <c r="N1398" s="214">
        <v>1107.1400000000001</v>
      </c>
      <c r="O1398" s="217">
        <v>46054</v>
      </c>
      <c r="P1398" s="213"/>
      <c r="Q1398" s="213"/>
      <c r="R1398" s="214" t="s">
        <v>1879</v>
      </c>
      <c r="S1398" s="213"/>
      <c r="T1398" s="214" t="s">
        <v>1366</v>
      </c>
      <c r="U1398" s="185">
        <v>88</v>
      </c>
      <c r="V1398" s="157" t="s">
        <v>994</v>
      </c>
      <c r="W1398" s="157" t="s">
        <v>1002</v>
      </c>
    </row>
    <row r="1399" spans="1:23" ht="16" customHeight="1">
      <c r="A1399" s="210" t="s">
        <v>984</v>
      </c>
      <c r="B1399" s="210" t="s">
        <v>1582</v>
      </c>
      <c r="C1399" s="211" t="s">
        <v>972</v>
      </c>
      <c r="D1399" s="211">
        <v>7995</v>
      </c>
      <c r="E1399" s="212">
        <v>46085</v>
      </c>
      <c r="F1399" s="211" t="s">
        <v>1876</v>
      </c>
      <c r="G1399" s="211" t="s">
        <v>1876</v>
      </c>
      <c r="H1399" s="216">
        <v>46082</v>
      </c>
      <c r="I1399" s="214">
        <v>18687.53</v>
      </c>
      <c r="J1399" s="212">
        <v>46115</v>
      </c>
      <c r="K1399" s="211" t="s">
        <v>1876</v>
      </c>
      <c r="L1399" s="211" t="s">
        <v>1877</v>
      </c>
      <c r="M1399" s="210" t="s">
        <v>1878</v>
      </c>
      <c r="N1399" s="214">
        <v>18687.53</v>
      </c>
      <c r="O1399" s="217">
        <v>46082</v>
      </c>
      <c r="P1399" s="213"/>
      <c r="Q1399" s="213"/>
      <c r="R1399" s="214" t="s">
        <v>1879</v>
      </c>
      <c r="S1399" s="213"/>
      <c r="T1399" s="214" t="s">
        <v>1366</v>
      </c>
      <c r="U1399" s="185">
        <v>88</v>
      </c>
      <c r="V1399" s="157" t="s">
        <v>994</v>
      </c>
      <c r="W1399" s="157" t="s">
        <v>1002</v>
      </c>
    </row>
    <row r="1400" spans="1:23" ht="16" customHeight="1">
      <c r="A1400" s="210" t="s">
        <v>984</v>
      </c>
      <c r="B1400" s="210" t="s">
        <v>1582</v>
      </c>
      <c r="C1400" s="211" t="s">
        <v>972</v>
      </c>
      <c r="D1400" s="211">
        <v>8092</v>
      </c>
      <c r="E1400" s="212">
        <v>46118</v>
      </c>
      <c r="F1400" s="211" t="s">
        <v>1876</v>
      </c>
      <c r="G1400" s="211" t="s">
        <v>1876</v>
      </c>
      <c r="H1400" s="216">
        <v>46113</v>
      </c>
      <c r="I1400" s="214">
        <v>18690.25</v>
      </c>
      <c r="J1400" s="212">
        <v>46148</v>
      </c>
      <c r="K1400" s="211" t="s">
        <v>1876</v>
      </c>
      <c r="L1400" s="211" t="s">
        <v>1877</v>
      </c>
      <c r="M1400" s="210" t="s">
        <v>1878</v>
      </c>
      <c r="N1400" s="214">
        <v>18690.25</v>
      </c>
      <c r="O1400" s="217">
        <v>46113</v>
      </c>
      <c r="P1400" s="213"/>
      <c r="Q1400" s="213"/>
      <c r="R1400" s="214" t="s">
        <v>1879</v>
      </c>
      <c r="S1400" s="213"/>
      <c r="T1400" s="214" t="s">
        <v>1366</v>
      </c>
      <c r="U1400" s="185">
        <v>55</v>
      </c>
      <c r="V1400" s="157" t="s">
        <v>993</v>
      </c>
      <c r="W1400" s="157" t="s">
        <v>1002</v>
      </c>
    </row>
    <row r="1401" spans="1:23" ht="16" hidden="1" customHeight="1">
      <c r="A1401" s="210" t="s">
        <v>915</v>
      </c>
      <c r="B1401" s="210" t="s">
        <v>1583</v>
      </c>
      <c r="C1401" s="211" t="s">
        <v>972</v>
      </c>
      <c r="D1401" s="211">
        <v>8420</v>
      </c>
      <c r="E1401" s="212">
        <v>46176</v>
      </c>
      <c r="F1401" s="211" t="s">
        <v>1584</v>
      </c>
      <c r="G1401" s="211" t="s">
        <v>1584</v>
      </c>
      <c r="H1401" s="216">
        <v>46143</v>
      </c>
      <c r="I1401" s="214">
        <v>27754.67</v>
      </c>
      <c r="J1401" s="212">
        <v>46206</v>
      </c>
      <c r="K1401" s="211" t="s">
        <v>1584</v>
      </c>
      <c r="L1401" s="211" t="s">
        <v>1585</v>
      </c>
      <c r="M1401" s="210" t="s">
        <v>1586</v>
      </c>
      <c r="N1401" s="214">
        <v>27754.67</v>
      </c>
      <c r="O1401" s="217">
        <v>46143</v>
      </c>
      <c r="P1401" s="213"/>
      <c r="Q1401" s="213"/>
      <c r="R1401" s="214" t="s">
        <v>1587</v>
      </c>
      <c r="S1401" s="213"/>
      <c r="T1401" s="214" t="s">
        <v>1366</v>
      </c>
      <c r="U1401" s="185">
        <v>0</v>
      </c>
      <c r="V1401" s="157" t="s">
        <v>991</v>
      </c>
      <c r="W1401" s="157" t="s">
        <v>1002</v>
      </c>
    </row>
    <row r="1402" spans="1:23" ht="16" hidden="1" customHeight="1">
      <c r="A1402" s="210" t="s">
        <v>823</v>
      </c>
      <c r="B1402" s="210" t="s">
        <v>1588</v>
      </c>
      <c r="C1402" s="211" t="s">
        <v>972</v>
      </c>
      <c r="D1402" s="211">
        <v>8560</v>
      </c>
      <c r="E1402" s="212">
        <v>46176</v>
      </c>
      <c r="F1402" s="211" t="s">
        <v>2035</v>
      </c>
      <c r="G1402" s="211" t="s">
        <v>2035</v>
      </c>
      <c r="H1402" s="216">
        <v>46174</v>
      </c>
      <c r="I1402" s="214">
        <v>36318.89</v>
      </c>
      <c r="J1402" s="212">
        <v>46206</v>
      </c>
      <c r="K1402" s="211" t="s">
        <v>2035</v>
      </c>
      <c r="L1402" s="211" t="s">
        <v>2036</v>
      </c>
      <c r="M1402" s="210" t="s">
        <v>2037</v>
      </c>
      <c r="N1402" s="214">
        <v>36318.89</v>
      </c>
      <c r="O1402" s="217">
        <v>46174</v>
      </c>
      <c r="P1402" s="213"/>
      <c r="Q1402" s="213"/>
      <c r="R1402" s="214" t="s">
        <v>2038</v>
      </c>
      <c r="S1402" s="213"/>
      <c r="T1402" s="214" t="s">
        <v>1366</v>
      </c>
      <c r="U1402" s="185">
        <v>0</v>
      </c>
      <c r="V1402" s="157" t="s">
        <v>991</v>
      </c>
      <c r="W1402" s="157" t="s">
        <v>1002</v>
      </c>
    </row>
    <row r="1403" spans="1:23" ht="16" hidden="1" customHeight="1">
      <c r="A1403" s="210" t="s">
        <v>888</v>
      </c>
      <c r="B1403" s="210" t="s">
        <v>1589</v>
      </c>
      <c r="C1403" s="211" t="s">
        <v>972</v>
      </c>
      <c r="D1403" s="211">
        <v>8446</v>
      </c>
      <c r="E1403" s="212">
        <v>46176</v>
      </c>
      <c r="F1403" s="211" t="s">
        <v>1898</v>
      </c>
      <c r="G1403" s="211" t="s">
        <v>1898</v>
      </c>
      <c r="H1403" s="216">
        <v>46174</v>
      </c>
      <c r="I1403" s="214">
        <v>32827.57</v>
      </c>
      <c r="J1403" s="212">
        <v>46206</v>
      </c>
      <c r="K1403" s="211" t="s">
        <v>1898</v>
      </c>
      <c r="L1403" s="211" t="s">
        <v>1899</v>
      </c>
      <c r="M1403" s="210" t="s">
        <v>1900</v>
      </c>
      <c r="N1403" s="214">
        <v>32827.57</v>
      </c>
      <c r="O1403" s="217">
        <v>46174</v>
      </c>
      <c r="P1403" s="213"/>
      <c r="Q1403" s="213"/>
      <c r="R1403" s="214" t="s">
        <v>1901</v>
      </c>
      <c r="S1403" s="213"/>
      <c r="T1403" s="214" t="s">
        <v>1366</v>
      </c>
      <c r="U1403" s="185">
        <v>0</v>
      </c>
      <c r="V1403" s="157" t="s">
        <v>991</v>
      </c>
      <c r="W1403" s="157" t="s">
        <v>1002</v>
      </c>
    </row>
    <row r="1404" spans="1:23" ht="16" customHeight="1">
      <c r="A1404" s="210" t="s">
        <v>985</v>
      </c>
      <c r="B1404" s="210" t="s">
        <v>1590</v>
      </c>
      <c r="C1404" s="211" t="s">
        <v>972</v>
      </c>
      <c r="D1404" s="211">
        <v>8361</v>
      </c>
      <c r="E1404" s="212">
        <v>46148</v>
      </c>
      <c r="F1404" s="211" t="s">
        <v>1591</v>
      </c>
      <c r="G1404" s="211" t="s">
        <v>1591</v>
      </c>
      <c r="H1404" s="216">
        <v>46143</v>
      </c>
      <c r="I1404" s="214">
        <v>20790.419999999998</v>
      </c>
      <c r="J1404" s="212">
        <v>46178</v>
      </c>
      <c r="K1404" s="211" t="s">
        <v>1591</v>
      </c>
      <c r="L1404" s="211" t="s">
        <v>1592</v>
      </c>
      <c r="M1404" s="210" t="s">
        <v>1593</v>
      </c>
      <c r="N1404" s="214">
        <v>20790.419999999998</v>
      </c>
      <c r="O1404" s="217">
        <v>46143</v>
      </c>
      <c r="P1404" s="213"/>
      <c r="Q1404" s="213"/>
      <c r="R1404" s="214" t="s">
        <v>1594</v>
      </c>
      <c r="S1404" s="213"/>
      <c r="T1404" s="214" t="s">
        <v>1366</v>
      </c>
      <c r="U1404" s="185">
        <v>25</v>
      </c>
      <c r="V1404" s="157" t="s">
        <v>992</v>
      </c>
      <c r="W1404" s="157" t="s">
        <v>1002</v>
      </c>
    </row>
    <row r="1405" spans="1:23" ht="16" hidden="1" customHeight="1">
      <c r="A1405" s="210" t="s">
        <v>985</v>
      </c>
      <c r="B1405" s="210" t="s">
        <v>1590</v>
      </c>
      <c r="C1405" s="211" t="s">
        <v>972</v>
      </c>
      <c r="D1405" s="211">
        <v>8484</v>
      </c>
      <c r="E1405" s="212">
        <v>46176</v>
      </c>
      <c r="F1405" s="211" t="s">
        <v>1591</v>
      </c>
      <c r="G1405" s="211" t="s">
        <v>1591</v>
      </c>
      <c r="H1405" s="216">
        <v>46174</v>
      </c>
      <c r="I1405" s="214">
        <v>20790.419999999998</v>
      </c>
      <c r="J1405" s="212">
        <v>46206</v>
      </c>
      <c r="K1405" s="211" t="s">
        <v>1591</v>
      </c>
      <c r="L1405" s="211" t="s">
        <v>1592</v>
      </c>
      <c r="M1405" s="210" t="s">
        <v>1593</v>
      </c>
      <c r="N1405" s="214">
        <v>20790.419999999998</v>
      </c>
      <c r="O1405" s="217">
        <v>46174</v>
      </c>
      <c r="P1405" s="213"/>
      <c r="Q1405" s="213"/>
      <c r="R1405" s="214" t="s">
        <v>1594</v>
      </c>
      <c r="S1405" s="213"/>
      <c r="T1405" s="214" t="s">
        <v>1366</v>
      </c>
      <c r="U1405" s="185">
        <v>0</v>
      </c>
      <c r="V1405" s="157" t="s">
        <v>991</v>
      </c>
      <c r="W1405" s="157" t="s">
        <v>1002</v>
      </c>
    </row>
    <row r="1406" spans="1:23" ht="16" hidden="1" customHeight="1">
      <c r="A1406" s="210" t="s">
        <v>818</v>
      </c>
      <c r="B1406" s="210" t="s">
        <v>1595</v>
      </c>
      <c r="C1406" s="211" t="s">
        <v>972</v>
      </c>
      <c r="D1406" s="211">
        <v>8566</v>
      </c>
      <c r="E1406" s="212">
        <v>46176</v>
      </c>
      <c r="F1406" s="211" t="s">
        <v>2039</v>
      </c>
      <c r="G1406" s="211" t="s">
        <v>2039</v>
      </c>
      <c r="H1406" s="216">
        <v>46174</v>
      </c>
      <c r="I1406" s="214">
        <v>39456.660000000003</v>
      </c>
      <c r="J1406" s="212">
        <v>46206</v>
      </c>
      <c r="K1406" s="211" t="s">
        <v>2039</v>
      </c>
      <c r="L1406" s="211" t="s">
        <v>2040</v>
      </c>
      <c r="M1406" s="210" t="s">
        <v>2041</v>
      </c>
      <c r="N1406" s="214">
        <v>39456.660000000003</v>
      </c>
      <c r="O1406" s="217">
        <v>46174</v>
      </c>
      <c r="P1406" s="213"/>
      <c r="Q1406" s="213"/>
      <c r="R1406" s="214" t="s">
        <v>2042</v>
      </c>
      <c r="S1406" s="213"/>
      <c r="T1406" s="214" t="s">
        <v>1366</v>
      </c>
      <c r="U1406" s="185">
        <v>0</v>
      </c>
      <c r="V1406" s="157" t="s">
        <v>991</v>
      </c>
      <c r="W1406" s="157" t="s">
        <v>1002</v>
      </c>
    </row>
    <row r="1407" spans="1:23" ht="16" hidden="1" customHeight="1">
      <c r="A1407" s="210" t="s">
        <v>843</v>
      </c>
      <c r="B1407" s="210" t="s">
        <v>1596</v>
      </c>
      <c r="C1407" s="211" t="s">
        <v>972</v>
      </c>
      <c r="D1407" s="211">
        <v>8486</v>
      </c>
      <c r="E1407" s="212">
        <v>46176</v>
      </c>
      <c r="F1407" s="211" t="s">
        <v>2043</v>
      </c>
      <c r="G1407" s="211" t="s">
        <v>2043</v>
      </c>
      <c r="H1407" s="216">
        <v>46174</v>
      </c>
      <c r="I1407" s="214">
        <v>51696.02</v>
      </c>
      <c r="J1407" s="212">
        <v>46206</v>
      </c>
      <c r="K1407" s="211" t="s">
        <v>2043</v>
      </c>
      <c r="L1407" s="211" t="s">
        <v>2044</v>
      </c>
      <c r="M1407" s="210" t="s">
        <v>2045</v>
      </c>
      <c r="N1407" s="214">
        <v>51696.02</v>
      </c>
      <c r="O1407" s="217">
        <v>46174</v>
      </c>
      <c r="P1407" s="213"/>
      <c r="Q1407" s="213"/>
      <c r="R1407" s="214" t="s">
        <v>2046</v>
      </c>
      <c r="S1407" s="213"/>
      <c r="T1407" s="214" t="s">
        <v>1366</v>
      </c>
      <c r="U1407" s="185">
        <v>0</v>
      </c>
      <c r="V1407" s="157" t="s">
        <v>991</v>
      </c>
      <c r="W1407" s="157" t="s">
        <v>1002</v>
      </c>
    </row>
    <row r="1408" spans="1:23" ht="16" hidden="1" customHeight="1">
      <c r="A1408" s="210" t="s">
        <v>841</v>
      </c>
      <c r="B1408" s="210" t="s">
        <v>1597</v>
      </c>
      <c r="C1408" s="211" t="s">
        <v>972</v>
      </c>
      <c r="D1408" s="211">
        <v>8555</v>
      </c>
      <c r="E1408" s="212">
        <v>46176</v>
      </c>
      <c r="F1408" s="211" t="s">
        <v>2047</v>
      </c>
      <c r="G1408" s="211" t="s">
        <v>2047</v>
      </c>
      <c r="H1408" s="216">
        <v>46174</v>
      </c>
      <c r="I1408" s="214">
        <v>44436.95</v>
      </c>
      <c r="J1408" s="212">
        <v>46206</v>
      </c>
      <c r="K1408" s="211" t="s">
        <v>2047</v>
      </c>
      <c r="L1408" s="211" t="s">
        <v>2048</v>
      </c>
      <c r="M1408" s="210" t="s">
        <v>2049</v>
      </c>
      <c r="N1408" s="214">
        <v>44436.95</v>
      </c>
      <c r="O1408" s="217">
        <v>46174</v>
      </c>
      <c r="P1408" s="213"/>
      <c r="Q1408" s="213"/>
      <c r="R1408" s="214" t="s">
        <v>2050</v>
      </c>
      <c r="S1408" s="213"/>
      <c r="T1408" s="214" t="s">
        <v>1366</v>
      </c>
      <c r="U1408" s="185">
        <v>0</v>
      </c>
      <c r="V1408" s="157" t="s">
        <v>991</v>
      </c>
      <c r="W1408" s="157" t="s">
        <v>1002</v>
      </c>
    </row>
    <row r="1409" spans="1:23" ht="16" hidden="1" customHeight="1">
      <c r="A1409" s="210" t="s">
        <v>847</v>
      </c>
      <c r="B1409" s="210" t="s">
        <v>1598</v>
      </c>
      <c r="C1409" s="211" t="s">
        <v>972</v>
      </c>
      <c r="D1409" s="211">
        <v>8517</v>
      </c>
      <c r="E1409" s="212">
        <v>46176</v>
      </c>
      <c r="F1409" s="211" t="s">
        <v>1599</v>
      </c>
      <c r="G1409" s="211" t="s">
        <v>1599</v>
      </c>
      <c r="H1409" s="216">
        <v>46174</v>
      </c>
      <c r="I1409" s="214">
        <v>36593.040000000001</v>
      </c>
      <c r="J1409" s="212">
        <v>46206</v>
      </c>
      <c r="K1409" s="211" t="s">
        <v>1599</v>
      </c>
      <c r="L1409" s="211" t="s">
        <v>1600</v>
      </c>
      <c r="M1409" s="210" t="s">
        <v>1601</v>
      </c>
      <c r="N1409" s="214">
        <v>36593.040000000001</v>
      </c>
      <c r="O1409" s="217">
        <v>46174</v>
      </c>
      <c r="P1409" s="213"/>
      <c r="Q1409" s="213"/>
      <c r="R1409" s="214" t="s">
        <v>1602</v>
      </c>
      <c r="S1409" s="213"/>
      <c r="T1409" s="214" t="s">
        <v>1366</v>
      </c>
      <c r="U1409" s="185">
        <v>0</v>
      </c>
      <c r="V1409" s="157" t="s">
        <v>991</v>
      </c>
      <c r="W1409" s="157" t="s">
        <v>1002</v>
      </c>
    </row>
    <row r="1410" spans="1:23" ht="16" customHeight="1">
      <c r="A1410" s="210" t="s">
        <v>1603</v>
      </c>
      <c r="B1410" s="210" t="s">
        <v>1604</v>
      </c>
      <c r="C1410" s="211" t="s">
        <v>972</v>
      </c>
      <c r="D1410" s="211">
        <v>7343</v>
      </c>
      <c r="E1410" s="212">
        <v>45979</v>
      </c>
      <c r="F1410" s="211" t="s">
        <v>1920</v>
      </c>
      <c r="G1410" s="211" t="s">
        <v>1920</v>
      </c>
      <c r="H1410" s="216">
        <v>45901</v>
      </c>
      <c r="I1410" s="214">
        <v>116128.39</v>
      </c>
      <c r="J1410" s="212">
        <v>46009</v>
      </c>
      <c r="K1410" s="211" t="s">
        <v>1920</v>
      </c>
      <c r="L1410" s="211" t="s">
        <v>1921</v>
      </c>
      <c r="M1410" s="210" t="s">
        <v>1922</v>
      </c>
      <c r="N1410" s="214">
        <v>116128.39</v>
      </c>
      <c r="O1410" s="217">
        <v>45901</v>
      </c>
      <c r="P1410" s="214" t="s">
        <v>1369</v>
      </c>
      <c r="Q1410" s="213"/>
      <c r="R1410" s="214" t="s">
        <v>1923</v>
      </c>
      <c r="S1410" s="213"/>
      <c r="T1410" s="214" t="s">
        <v>1366</v>
      </c>
      <c r="U1410" s="185">
        <v>194</v>
      </c>
      <c r="V1410" s="157" t="s">
        <v>998</v>
      </c>
      <c r="W1410" s="157" t="s">
        <v>1002</v>
      </c>
    </row>
    <row r="1411" spans="1:23" ht="16" customHeight="1">
      <c r="A1411" s="210" t="s">
        <v>1603</v>
      </c>
      <c r="B1411" s="210" t="s">
        <v>1604</v>
      </c>
      <c r="C1411" s="211" t="s">
        <v>972</v>
      </c>
      <c r="D1411" s="211">
        <v>7344</v>
      </c>
      <c r="E1411" s="212">
        <v>45979</v>
      </c>
      <c r="F1411" s="211" t="s">
        <v>1920</v>
      </c>
      <c r="G1411" s="211" t="s">
        <v>1920</v>
      </c>
      <c r="H1411" s="216">
        <v>45901</v>
      </c>
      <c r="I1411" s="214">
        <v>3739.79</v>
      </c>
      <c r="J1411" s="212">
        <v>46009</v>
      </c>
      <c r="K1411" s="211" t="s">
        <v>1920</v>
      </c>
      <c r="L1411" s="211" t="s">
        <v>1921</v>
      </c>
      <c r="M1411" s="210" t="s">
        <v>1922</v>
      </c>
      <c r="N1411" s="214">
        <v>3739.79</v>
      </c>
      <c r="O1411" s="217">
        <v>45901</v>
      </c>
      <c r="P1411" s="214" t="s">
        <v>1369</v>
      </c>
      <c r="Q1411" s="213"/>
      <c r="R1411" s="214" t="s">
        <v>1923</v>
      </c>
      <c r="S1411" s="213"/>
      <c r="T1411" s="214" t="s">
        <v>1366</v>
      </c>
      <c r="U1411" s="185">
        <v>194</v>
      </c>
      <c r="V1411" s="157" t="s">
        <v>998</v>
      </c>
      <c r="W1411" s="157" t="s">
        <v>1002</v>
      </c>
    </row>
    <row r="1412" spans="1:23" ht="16" customHeight="1">
      <c r="A1412" s="210" t="s">
        <v>1603</v>
      </c>
      <c r="B1412" s="210" t="s">
        <v>1604</v>
      </c>
      <c r="C1412" s="211" t="s">
        <v>972</v>
      </c>
      <c r="D1412" s="211">
        <v>7345</v>
      </c>
      <c r="E1412" s="212">
        <v>45979</v>
      </c>
      <c r="F1412" s="211" t="s">
        <v>1920</v>
      </c>
      <c r="G1412" s="211" t="s">
        <v>1920</v>
      </c>
      <c r="H1412" s="216">
        <v>45931</v>
      </c>
      <c r="I1412" s="214">
        <v>16027.69</v>
      </c>
      <c r="J1412" s="212">
        <v>46009</v>
      </c>
      <c r="K1412" s="211" t="s">
        <v>1920</v>
      </c>
      <c r="L1412" s="211" t="s">
        <v>1921</v>
      </c>
      <c r="M1412" s="210" t="s">
        <v>1922</v>
      </c>
      <c r="N1412" s="214">
        <v>16027.69</v>
      </c>
      <c r="O1412" s="217">
        <v>45931</v>
      </c>
      <c r="P1412" s="214" t="s">
        <v>1369</v>
      </c>
      <c r="Q1412" s="213"/>
      <c r="R1412" s="214" t="s">
        <v>1923</v>
      </c>
      <c r="S1412" s="213"/>
      <c r="T1412" s="214" t="s">
        <v>1366</v>
      </c>
      <c r="U1412" s="185">
        <v>194</v>
      </c>
      <c r="V1412" s="157" t="s">
        <v>998</v>
      </c>
      <c r="W1412" s="157" t="s">
        <v>1002</v>
      </c>
    </row>
    <row r="1413" spans="1:23" ht="16" customHeight="1">
      <c r="A1413" s="210" t="s">
        <v>1603</v>
      </c>
      <c r="B1413" s="210" t="s">
        <v>1604</v>
      </c>
      <c r="C1413" s="211" t="s">
        <v>972</v>
      </c>
      <c r="D1413" s="211">
        <v>7346</v>
      </c>
      <c r="E1413" s="212">
        <v>45979</v>
      </c>
      <c r="F1413" s="211" t="s">
        <v>1920</v>
      </c>
      <c r="G1413" s="211" t="s">
        <v>1920</v>
      </c>
      <c r="H1413" s="216">
        <v>45962</v>
      </c>
      <c r="I1413" s="214">
        <v>16027.69</v>
      </c>
      <c r="J1413" s="212">
        <v>46009</v>
      </c>
      <c r="K1413" s="211" t="s">
        <v>1920</v>
      </c>
      <c r="L1413" s="211" t="s">
        <v>1921</v>
      </c>
      <c r="M1413" s="210" t="s">
        <v>1922</v>
      </c>
      <c r="N1413" s="214">
        <v>16027.69</v>
      </c>
      <c r="O1413" s="217">
        <v>45962</v>
      </c>
      <c r="P1413" s="214" t="s">
        <v>1369</v>
      </c>
      <c r="Q1413" s="213"/>
      <c r="R1413" s="214" t="s">
        <v>1923</v>
      </c>
      <c r="S1413" s="213"/>
      <c r="T1413" s="214" t="s">
        <v>1366</v>
      </c>
      <c r="U1413" s="185">
        <v>194</v>
      </c>
      <c r="V1413" s="157" t="s">
        <v>998</v>
      </c>
      <c r="W1413" s="157" t="s">
        <v>1002</v>
      </c>
    </row>
    <row r="1414" spans="1:23" ht="16" customHeight="1">
      <c r="A1414" s="210" t="s">
        <v>1603</v>
      </c>
      <c r="B1414" s="210" t="s">
        <v>1604</v>
      </c>
      <c r="C1414" s="211" t="s">
        <v>972</v>
      </c>
      <c r="D1414" s="211">
        <v>7502</v>
      </c>
      <c r="E1414" s="212">
        <v>45994</v>
      </c>
      <c r="F1414" s="211" t="s">
        <v>1920</v>
      </c>
      <c r="G1414" s="211" t="s">
        <v>1920</v>
      </c>
      <c r="H1414" s="216">
        <v>45992</v>
      </c>
      <c r="I1414" s="214">
        <v>16027.69</v>
      </c>
      <c r="J1414" s="212">
        <v>46024</v>
      </c>
      <c r="K1414" s="211" t="s">
        <v>1920</v>
      </c>
      <c r="L1414" s="211" t="s">
        <v>1921</v>
      </c>
      <c r="M1414" s="210" t="s">
        <v>1922</v>
      </c>
      <c r="N1414" s="214">
        <v>16027.69</v>
      </c>
      <c r="O1414" s="217">
        <v>45992</v>
      </c>
      <c r="P1414" s="214" t="s">
        <v>1369</v>
      </c>
      <c r="Q1414" s="213"/>
      <c r="R1414" s="214" t="s">
        <v>1923</v>
      </c>
      <c r="S1414" s="213"/>
      <c r="T1414" s="214" t="s">
        <v>1366</v>
      </c>
      <c r="U1414" s="185">
        <v>179</v>
      </c>
      <c r="V1414" s="157" t="s">
        <v>997</v>
      </c>
      <c r="W1414" s="157" t="s">
        <v>1002</v>
      </c>
    </row>
    <row r="1415" spans="1:23" ht="16" customHeight="1">
      <c r="A1415" s="210" t="s">
        <v>1603</v>
      </c>
      <c r="B1415" s="210" t="s">
        <v>1604</v>
      </c>
      <c r="C1415" s="211" t="s">
        <v>972</v>
      </c>
      <c r="D1415" s="211">
        <v>7672</v>
      </c>
      <c r="E1415" s="212">
        <v>46029</v>
      </c>
      <c r="F1415" s="211" t="s">
        <v>1920</v>
      </c>
      <c r="G1415" s="211" t="s">
        <v>1920</v>
      </c>
      <c r="H1415" s="216">
        <v>46023</v>
      </c>
      <c r="I1415" s="214">
        <v>16027.69</v>
      </c>
      <c r="J1415" s="212">
        <v>46059</v>
      </c>
      <c r="K1415" s="211" t="s">
        <v>1920</v>
      </c>
      <c r="L1415" s="211" t="s">
        <v>1921</v>
      </c>
      <c r="M1415" s="210" t="s">
        <v>1922</v>
      </c>
      <c r="N1415" s="214">
        <v>16027.69</v>
      </c>
      <c r="O1415" s="217">
        <v>46023</v>
      </c>
      <c r="P1415" s="214" t="s">
        <v>1369</v>
      </c>
      <c r="Q1415" s="213"/>
      <c r="R1415" s="214" t="s">
        <v>1923</v>
      </c>
      <c r="S1415" s="213"/>
      <c r="T1415" s="214" t="s">
        <v>1366</v>
      </c>
      <c r="U1415" s="185">
        <v>144</v>
      </c>
      <c r="V1415" s="157" t="s">
        <v>996</v>
      </c>
      <c r="W1415" s="157" t="s">
        <v>1002</v>
      </c>
    </row>
    <row r="1416" spans="1:23" ht="16" customHeight="1">
      <c r="A1416" s="210" t="s">
        <v>1603</v>
      </c>
      <c r="B1416" s="210" t="s">
        <v>1604</v>
      </c>
      <c r="C1416" s="211" t="s">
        <v>972</v>
      </c>
      <c r="D1416" s="211">
        <v>7708</v>
      </c>
      <c r="E1416" s="212">
        <v>46034</v>
      </c>
      <c r="F1416" s="211" t="s">
        <v>1920</v>
      </c>
      <c r="G1416" s="211" t="s">
        <v>1920</v>
      </c>
      <c r="H1416" s="216">
        <v>46023</v>
      </c>
      <c r="I1416" s="214">
        <v>673.27</v>
      </c>
      <c r="J1416" s="212">
        <v>46064</v>
      </c>
      <c r="K1416" s="211" t="s">
        <v>1920</v>
      </c>
      <c r="L1416" s="211" t="s">
        <v>1921</v>
      </c>
      <c r="M1416" s="210" t="s">
        <v>1922</v>
      </c>
      <c r="N1416" s="214">
        <v>673.27</v>
      </c>
      <c r="O1416" s="217">
        <v>46023</v>
      </c>
      <c r="P1416" s="214" t="s">
        <v>1369</v>
      </c>
      <c r="Q1416" s="213"/>
      <c r="R1416" s="214" t="s">
        <v>1923</v>
      </c>
      <c r="S1416" s="213"/>
      <c r="T1416" s="214" t="s">
        <v>1366</v>
      </c>
      <c r="U1416" s="185">
        <v>139</v>
      </c>
      <c r="V1416" s="157" t="s">
        <v>996</v>
      </c>
      <c r="W1416" s="157" t="s">
        <v>1002</v>
      </c>
    </row>
    <row r="1417" spans="1:23" ht="16" customHeight="1">
      <c r="A1417" s="210" t="s">
        <v>1603</v>
      </c>
      <c r="B1417" s="210" t="s">
        <v>1604</v>
      </c>
      <c r="C1417" s="211" t="s">
        <v>972</v>
      </c>
      <c r="D1417" s="211">
        <v>7871</v>
      </c>
      <c r="E1417" s="212">
        <v>46057</v>
      </c>
      <c r="F1417" s="211" t="s">
        <v>1920</v>
      </c>
      <c r="G1417" s="211" t="s">
        <v>1920</v>
      </c>
      <c r="H1417" s="216">
        <v>46054</v>
      </c>
      <c r="I1417" s="214">
        <v>16641.55</v>
      </c>
      <c r="J1417" s="212">
        <v>46087</v>
      </c>
      <c r="K1417" s="211" t="s">
        <v>1920</v>
      </c>
      <c r="L1417" s="211" t="s">
        <v>1921</v>
      </c>
      <c r="M1417" s="210" t="s">
        <v>1922</v>
      </c>
      <c r="N1417" s="214">
        <v>16641.55</v>
      </c>
      <c r="O1417" s="217">
        <v>46054</v>
      </c>
      <c r="P1417" s="214" t="s">
        <v>6757</v>
      </c>
      <c r="Q1417" s="213"/>
      <c r="R1417" s="214" t="s">
        <v>1923</v>
      </c>
      <c r="S1417" s="213"/>
      <c r="T1417" s="214" t="s">
        <v>1366</v>
      </c>
      <c r="U1417" s="185">
        <v>116</v>
      </c>
      <c r="V1417" s="157" t="s">
        <v>995</v>
      </c>
      <c r="W1417" s="157" t="s">
        <v>1002</v>
      </c>
    </row>
    <row r="1418" spans="1:23" ht="16" customHeight="1">
      <c r="A1418" s="210" t="s">
        <v>1603</v>
      </c>
      <c r="B1418" s="210" t="s">
        <v>1604</v>
      </c>
      <c r="C1418" s="211" t="s">
        <v>972</v>
      </c>
      <c r="D1418" s="211">
        <v>7967</v>
      </c>
      <c r="E1418" s="212">
        <v>46085</v>
      </c>
      <c r="F1418" s="211" t="s">
        <v>1920</v>
      </c>
      <c r="G1418" s="211" t="s">
        <v>1920</v>
      </c>
      <c r="H1418" s="216">
        <v>46082</v>
      </c>
      <c r="I1418" s="214">
        <v>16641.55</v>
      </c>
      <c r="J1418" s="212">
        <v>46115</v>
      </c>
      <c r="K1418" s="211" t="s">
        <v>1920</v>
      </c>
      <c r="L1418" s="211" t="s">
        <v>1921</v>
      </c>
      <c r="M1418" s="210" t="s">
        <v>1922</v>
      </c>
      <c r="N1418" s="214">
        <v>16641.55</v>
      </c>
      <c r="O1418" s="217">
        <v>46082</v>
      </c>
      <c r="P1418" s="214" t="s">
        <v>6757</v>
      </c>
      <c r="Q1418" s="213"/>
      <c r="R1418" s="214" t="s">
        <v>1923</v>
      </c>
      <c r="S1418" s="213"/>
      <c r="T1418" s="214" t="s">
        <v>1366</v>
      </c>
      <c r="U1418" s="185">
        <v>88</v>
      </c>
      <c r="V1418" s="157" t="s">
        <v>994</v>
      </c>
      <c r="W1418" s="157" t="s">
        <v>1002</v>
      </c>
    </row>
    <row r="1419" spans="1:23" ht="16" customHeight="1">
      <c r="A1419" s="210" t="s">
        <v>1603</v>
      </c>
      <c r="B1419" s="210" t="s">
        <v>1604</v>
      </c>
      <c r="C1419" s="211" t="s">
        <v>972</v>
      </c>
      <c r="D1419" s="211">
        <v>8102</v>
      </c>
      <c r="E1419" s="212">
        <v>46118</v>
      </c>
      <c r="F1419" s="211" t="s">
        <v>1920</v>
      </c>
      <c r="G1419" s="211" t="s">
        <v>1920</v>
      </c>
      <c r="H1419" s="216">
        <v>46113</v>
      </c>
      <c r="I1419" s="214">
        <v>16641.55</v>
      </c>
      <c r="J1419" s="212">
        <v>46148</v>
      </c>
      <c r="K1419" s="211" t="s">
        <v>1920</v>
      </c>
      <c r="L1419" s="211" t="s">
        <v>1921</v>
      </c>
      <c r="M1419" s="210" t="s">
        <v>1922</v>
      </c>
      <c r="N1419" s="214">
        <v>16641.55</v>
      </c>
      <c r="O1419" s="217">
        <v>46113</v>
      </c>
      <c r="P1419" s="214" t="s">
        <v>6757</v>
      </c>
      <c r="Q1419" s="213"/>
      <c r="R1419" s="214" t="s">
        <v>1923</v>
      </c>
      <c r="S1419" s="213"/>
      <c r="T1419" s="214" t="s">
        <v>1366</v>
      </c>
      <c r="U1419" s="185">
        <v>55</v>
      </c>
      <c r="V1419" s="157" t="s">
        <v>993</v>
      </c>
      <c r="W1419" s="157" t="s">
        <v>1002</v>
      </c>
    </row>
    <row r="1420" spans="1:23" ht="16" customHeight="1">
      <c r="A1420" s="210" t="s">
        <v>1603</v>
      </c>
      <c r="B1420" s="210" t="s">
        <v>1604</v>
      </c>
      <c r="C1420" s="211" t="s">
        <v>972</v>
      </c>
      <c r="D1420" s="211">
        <v>8396</v>
      </c>
      <c r="E1420" s="212">
        <v>46148</v>
      </c>
      <c r="F1420" s="211" t="s">
        <v>1920</v>
      </c>
      <c r="G1420" s="211" t="s">
        <v>1920</v>
      </c>
      <c r="H1420" s="216">
        <v>46143</v>
      </c>
      <c r="I1420" s="214">
        <v>16641.55</v>
      </c>
      <c r="J1420" s="212">
        <v>46178</v>
      </c>
      <c r="K1420" s="211" t="s">
        <v>1920</v>
      </c>
      <c r="L1420" s="211" t="s">
        <v>1921</v>
      </c>
      <c r="M1420" s="210" t="s">
        <v>1922</v>
      </c>
      <c r="N1420" s="214">
        <v>16641.55</v>
      </c>
      <c r="O1420" s="217">
        <v>46143</v>
      </c>
      <c r="P1420" s="214" t="s">
        <v>6757</v>
      </c>
      <c r="Q1420" s="213"/>
      <c r="R1420" s="214" t="s">
        <v>1923</v>
      </c>
      <c r="S1420" s="213"/>
      <c r="T1420" s="214" t="s">
        <v>1366</v>
      </c>
      <c r="U1420" s="185">
        <v>25</v>
      </c>
      <c r="V1420" s="157" t="s">
        <v>992</v>
      </c>
      <c r="W1420" s="157" t="s">
        <v>1002</v>
      </c>
    </row>
    <row r="1421" spans="1:23" ht="16" hidden="1" customHeight="1">
      <c r="A1421" s="210" t="s">
        <v>1603</v>
      </c>
      <c r="B1421" s="210" t="s">
        <v>1604</v>
      </c>
      <c r="C1421" s="211" t="s">
        <v>972</v>
      </c>
      <c r="D1421" s="211">
        <v>8556</v>
      </c>
      <c r="E1421" s="212">
        <v>46176</v>
      </c>
      <c r="F1421" s="211" t="s">
        <v>1920</v>
      </c>
      <c r="G1421" s="211" t="s">
        <v>1920</v>
      </c>
      <c r="H1421" s="216">
        <v>46174</v>
      </c>
      <c r="I1421" s="214">
        <v>16641.55</v>
      </c>
      <c r="J1421" s="212">
        <v>46206</v>
      </c>
      <c r="K1421" s="211" t="s">
        <v>1920</v>
      </c>
      <c r="L1421" s="211" t="s">
        <v>1921</v>
      </c>
      <c r="M1421" s="210" t="s">
        <v>1922</v>
      </c>
      <c r="N1421" s="214">
        <v>16641.55</v>
      </c>
      <c r="O1421" s="217">
        <v>46174</v>
      </c>
      <c r="P1421" s="214" t="s">
        <v>6757</v>
      </c>
      <c r="Q1421" s="213"/>
      <c r="R1421" s="214" t="s">
        <v>1923</v>
      </c>
      <c r="S1421" s="213"/>
      <c r="T1421" s="214" t="s">
        <v>1366</v>
      </c>
      <c r="U1421" s="185">
        <v>0</v>
      </c>
      <c r="V1421" s="157" t="s">
        <v>991</v>
      </c>
      <c r="W1421" s="157" t="s">
        <v>1002</v>
      </c>
    </row>
    <row r="1422" spans="1:23" ht="16" hidden="1" customHeight="1">
      <c r="A1422" s="210" t="s">
        <v>1605</v>
      </c>
      <c r="B1422" s="210" t="s">
        <v>1606</v>
      </c>
      <c r="C1422" s="211" t="s">
        <v>972</v>
      </c>
      <c r="D1422" s="211">
        <v>8491</v>
      </c>
      <c r="E1422" s="212">
        <v>46176</v>
      </c>
      <c r="F1422" s="211" t="s">
        <v>2051</v>
      </c>
      <c r="G1422" s="211" t="s">
        <v>2051</v>
      </c>
      <c r="H1422" s="216">
        <v>46174</v>
      </c>
      <c r="I1422" s="214">
        <v>26324.14</v>
      </c>
      <c r="J1422" s="212">
        <v>46206</v>
      </c>
      <c r="K1422" s="211" t="s">
        <v>2051</v>
      </c>
      <c r="L1422" s="211" t="s">
        <v>2052</v>
      </c>
      <c r="M1422" s="210" t="s">
        <v>2053</v>
      </c>
      <c r="N1422" s="214">
        <v>26324.14</v>
      </c>
      <c r="O1422" s="217">
        <v>46174</v>
      </c>
      <c r="P1422" s="213"/>
      <c r="Q1422" s="213"/>
      <c r="R1422" s="214" t="s">
        <v>2054</v>
      </c>
      <c r="S1422" s="213"/>
      <c r="T1422" s="214" t="s">
        <v>1366</v>
      </c>
      <c r="U1422" s="185">
        <v>0</v>
      </c>
      <c r="V1422" s="157" t="s">
        <v>991</v>
      </c>
      <c r="W1422" s="157" t="s">
        <v>1002</v>
      </c>
    </row>
    <row r="1423" spans="1:23" ht="16" hidden="1" customHeight="1">
      <c r="A1423" s="210" t="s">
        <v>914</v>
      </c>
      <c r="B1423" s="210" t="s">
        <v>1607</v>
      </c>
      <c r="C1423" s="211" t="s">
        <v>972</v>
      </c>
      <c r="D1423" s="211">
        <v>8505</v>
      </c>
      <c r="E1423" s="212">
        <v>46176</v>
      </c>
      <c r="F1423" s="211" t="s">
        <v>1608</v>
      </c>
      <c r="G1423" s="211" t="s">
        <v>1608</v>
      </c>
      <c r="H1423" s="216">
        <v>46174</v>
      </c>
      <c r="I1423" s="214">
        <v>27371.02</v>
      </c>
      <c r="J1423" s="212">
        <v>46206</v>
      </c>
      <c r="K1423" s="211" t="s">
        <v>1608</v>
      </c>
      <c r="L1423" s="211" t="s">
        <v>1609</v>
      </c>
      <c r="M1423" s="210" t="s">
        <v>1610</v>
      </c>
      <c r="N1423" s="214">
        <v>27371.02</v>
      </c>
      <c r="O1423" s="217">
        <v>46174</v>
      </c>
      <c r="P1423" s="213"/>
      <c r="Q1423" s="213"/>
      <c r="R1423" s="214" t="s">
        <v>1611</v>
      </c>
      <c r="S1423" s="213"/>
      <c r="T1423" s="214" t="s">
        <v>1366</v>
      </c>
      <c r="U1423" s="185">
        <v>0</v>
      </c>
      <c r="V1423" s="157" t="s">
        <v>991</v>
      </c>
      <c r="W1423" s="157" t="s">
        <v>1002</v>
      </c>
    </row>
    <row r="1424" spans="1:23" ht="16" hidden="1" customHeight="1">
      <c r="A1424" s="210" t="s">
        <v>857</v>
      </c>
      <c r="B1424" s="210" t="s">
        <v>1612</v>
      </c>
      <c r="C1424" s="211" t="s">
        <v>972</v>
      </c>
      <c r="D1424" s="211">
        <v>8527</v>
      </c>
      <c r="E1424" s="212">
        <v>46176</v>
      </c>
      <c r="F1424" s="211" t="s">
        <v>1613</v>
      </c>
      <c r="G1424" s="211" t="s">
        <v>1613</v>
      </c>
      <c r="H1424" s="216">
        <v>46174</v>
      </c>
      <c r="I1424" s="214">
        <v>20229.91</v>
      </c>
      <c r="J1424" s="212">
        <v>46206</v>
      </c>
      <c r="K1424" s="211" t="s">
        <v>1613</v>
      </c>
      <c r="L1424" s="211" t="s">
        <v>1614</v>
      </c>
      <c r="M1424" s="210" t="s">
        <v>1615</v>
      </c>
      <c r="N1424" s="214">
        <v>20229.91</v>
      </c>
      <c r="O1424" s="217">
        <v>46174</v>
      </c>
      <c r="P1424" s="213"/>
      <c r="Q1424" s="213"/>
      <c r="R1424" s="214" t="s">
        <v>1616</v>
      </c>
      <c r="S1424" s="213"/>
      <c r="T1424" s="214" t="s">
        <v>1366</v>
      </c>
      <c r="U1424" s="185">
        <v>0</v>
      </c>
      <c r="V1424" s="157" t="s">
        <v>991</v>
      </c>
      <c r="W1424" s="157" t="s">
        <v>1002</v>
      </c>
    </row>
    <row r="1425" spans="1:23" ht="16" hidden="1" customHeight="1">
      <c r="A1425" s="210" t="s">
        <v>1617</v>
      </c>
      <c r="B1425" s="210" t="s">
        <v>1618</v>
      </c>
      <c r="C1425" s="211" t="s">
        <v>972</v>
      </c>
      <c r="D1425" s="211">
        <v>8549</v>
      </c>
      <c r="E1425" s="212">
        <v>46176</v>
      </c>
      <c r="F1425" s="211" t="s">
        <v>2195</v>
      </c>
      <c r="G1425" s="211" t="s">
        <v>2195</v>
      </c>
      <c r="H1425" s="216">
        <v>46174</v>
      </c>
      <c r="I1425" s="214">
        <v>22547.4</v>
      </c>
      <c r="J1425" s="212">
        <v>46206</v>
      </c>
      <c r="K1425" s="211" t="s">
        <v>2195</v>
      </c>
      <c r="L1425" s="211" t="s">
        <v>2196</v>
      </c>
      <c r="M1425" s="210" t="s">
        <v>2197</v>
      </c>
      <c r="N1425" s="214">
        <v>22547.4</v>
      </c>
      <c r="O1425" s="217">
        <v>46174</v>
      </c>
      <c r="P1425" s="213"/>
      <c r="Q1425" s="213"/>
      <c r="R1425" s="214" t="s">
        <v>2198</v>
      </c>
      <c r="S1425" s="213"/>
      <c r="T1425" s="214" t="s">
        <v>1366</v>
      </c>
      <c r="U1425" s="185">
        <v>0</v>
      </c>
      <c r="V1425" s="157" t="s">
        <v>991</v>
      </c>
      <c r="W1425" s="157" t="s">
        <v>1002</v>
      </c>
    </row>
    <row r="1426" spans="1:23" ht="16" hidden="1" customHeight="1">
      <c r="A1426" s="210" t="s">
        <v>883</v>
      </c>
      <c r="B1426" s="210" t="s">
        <v>1619</v>
      </c>
      <c r="C1426" s="211" t="s">
        <v>972</v>
      </c>
      <c r="D1426" s="211">
        <v>8433</v>
      </c>
      <c r="E1426" s="212">
        <v>46176</v>
      </c>
      <c r="F1426" s="211" t="s">
        <v>1620</v>
      </c>
      <c r="G1426" s="211" t="s">
        <v>1620</v>
      </c>
      <c r="H1426" s="216">
        <v>46174</v>
      </c>
      <c r="I1426" s="214">
        <v>33935.94</v>
      </c>
      <c r="J1426" s="212">
        <v>46206</v>
      </c>
      <c r="K1426" s="211" t="s">
        <v>1620</v>
      </c>
      <c r="L1426" s="211" t="s">
        <v>1621</v>
      </c>
      <c r="M1426" s="210" t="s">
        <v>1622</v>
      </c>
      <c r="N1426" s="214">
        <v>33935.94</v>
      </c>
      <c r="O1426" s="217">
        <v>46174</v>
      </c>
      <c r="P1426" s="213"/>
      <c r="Q1426" s="213"/>
      <c r="R1426" s="214" t="s">
        <v>1623</v>
      </c>
      <c r="S1426" s="213"/>
      <c r="T1426" s="214" t="s">
        <v>1366</v>
      </c>
      <c r="U1426" s="185">
        <v>0</v>
      </c>
      <c r="V1426" s="157" t="s">
        <v>991</v>
      </c>
      <c r="W1426" s="157" t="s">
        <v>1002</v>
      </c>
    </row>
    <row r="1427" spans="1:23" ht="16" hidden="1" customHeight="1">
      <c r="A1427" s="210" t="s">
        <v>827</v>
      </c>
      <c r="B1427" s="210" t="s">
        <v>1624</v>
      </c>
      <c r="C1427" s="211" t="s">
        <v>972</v>
      </c>
      <c r="D1427" s="211">
        <v>8547</v>
      </c>
      <c r="E1427" s="212">
        <v>46176</v>
      </c>
      <c r="F1427" s="211" t="s">
        <v>2055</v>
      </c>
      <c r="G1427" s="211" t="s">
        <v>2055</v>
      </c>
      <c r="H1427" s="216">
        <v>46174</v>
      </c>
      <c r="I1427" s="214">
        <v>19177.95</v>
      </c>
      <c r="J1427" s="212">
        <v>46206</v>
      </c>
      <c r="K1427" s="211" t="s">
        <v>2055</v>
      </c>
      <c r="L1427" s="211" t="s">
        <v>2056</v>
      </c>
      <c r="M1427" s="210" t="s">
        <v>2057</v>
      </c>
      <c r="N1427" s="214">
        <v>19177.95</v>
      </c>
      <c r="O1427" s="217">
        <v>46174</v>
      </c>
      <c r="P1427" s="213"/>
      <c r="Q1427" s="213"/>
      <c r="R1427" s="214" t="s">
        <v>2058</v>
      </c>
      <c r="S1427" s="213"/>
      <c r="T1427" s="214" t="s">
        <v>1366</v>
      </c>
      <c r="U1427" s="185">
        <v>0</v>
      </c>
      <c r="V1427" s="157" t="s">
        <v>991</v>
      </c>
      <c r="W1427" s="157" t="s">
        <v>1002</v>
      </c>
    </row>
    <row r="1428" spans="1:23" ht="16" hidden="1" customHeight="1">
      <c r="A1428" s="210" t="s">
        <v>838</v>
      </c>
      <c r="B1428" s="210" t="s">
        <v>1625</v>
      </c>
      <c r="C1428" s="211" t="s">
        <v>972</v>
      </c>
      <c r="D1428" s="211">
        <v>8538</v>
      </c>
      <c r="E1428" s="212">
        <v>46176</v>
      </c>
      <c r="F1428" s="211" t="s">
        <v>1626</v>
      </c>
      <c r="G1428" s="211" t="s">
        <v>1626</v>
      </c>
      <c r="H1428" s="216">
        <v>46174</v>
      </c>
      <c r="I1428" s="214">
        <v>22065.18</v>
      </c>
      <c r="J1428" s="212">
        <v>46206</v>
      </c>
      <c r="K1428" s="211" t="s">
        <v>1626</v>
      </c>
      <c r="L1428" s="211" t="s">
        <v>1627</v>
      </c>
      <c r="M1428" s="210" t="s">
        <v>1628</v>
      </c>
      <c r="N1428" s="214">
        <v>22065.18</v>
      </c>
      <c r="O1428" s="217">
        <v>46174</v>
      </c>
      <c r="P1428" s="213"/>
      <c r="Q1428" s="213"/>
      <c r="R1428" s="214" t="s">
        <v>1629</v>
      </c>
      <c r="S1428" s="213"/>
      <c r="T1428" s="214" t="s">
        <v>1366</v>
      </c>
      <c r="U1428" s="185">
        <v>0</v>
      </c>
      <c r="V1428" s="157" t="s">
        <v>991</v>
      </c>
      <c r="W1428" s="157" t="s">
        <v>1002</v>
      </c>
    </row>
    <row r="1429" spans="1:23" ht="16" hidden="1" customHeight="1">
      <c r="A1429" s="210" t="s">
        <v>846</v>
      </c>
      <c r="B1429" s="210" t="s">
        <v>1630</v>
      </c>
      <c r="C1429" s="211" t="s">
        <v>972</v>
      </c>
      <c r="D1429" s="211">
        <v>8524</v>
      </c>
      <c r="E1429" s="212">
        <v>46176</v>
      </c>
      <c r="F1429" s="211" t="s">
        <v>1871</v>
      </c>
      <c r="G1429" s="211" t="s">
        <v>1871</v>
      </c>
      <c r="H1429" s="216">
        <v>46174</v>
      </c>
      <c r="I1429" s="214">
        <v>19906.259999999998</v>
      </c>
      <c r="J1429" s="212">
        <v>46206</v>
      </c>
      <c r="K1429" s="211" t="s">
        <v>1871</v>
      </c>
      <c r="L1429" s="211" t="s">
        <v>1872</v>
      </c>
      <c r="M1429" s="210" t="s">
        <v>1873</v>
      </c>
      <c r="N1429" s="214">
        <v>19906.259999999998</v>
      </c>
      <c r="O1429" s="217">
        <v>46174</v>
      </c>
      <c r="P1429" s="213"/>
      <c r="Q1429" s="213"/>
      <c r="R1429" s="214" t="s">
        <v>1874</v>
      </c>
      <c r="S1429" s="213"/>
      <c r="T1429" s="214" t="s">
        <v>1366</v>
      </c>
      <c r="U1429" s="185">
        <v>0</v>
      </c>
      <c r="V1429" s="157" t="s">
        <v>991</v>
      </c>
      <c r="W1429" s="157" t="s">
        <v>1002</v>
      </c>
    </row>
    <row r="1430" spans="1:23" ht="16" hidden="1" customHeight="1">
      <c r="A1430" s="210" t="s">
        <v>2059</v>
      </c>
      <c r="B1430" s="210" t="s">
        <v>2060</v>
      </c>
      <c r="C1430" s="211" t="s">
        <v>972</v>
      </c>
      <c r="D1430" s="211">
        <v>8568</v>
      </c>
      <c r="E1430" s="212">
        <v>46176</v>
      </c>
      <c r="F1430" s="211" t="s">
        <v>2199</v>
      </c>
      <c r="G1430" s="211" t="s">
        <v>2199</v>
      </c>
      <c r="H1430" s="216">
        <v>46174</v>
      </c>
      <c r="I1430" s="214">
        <v>25185.77</v>
      </c>
      <c r="J1430" s="212">
        <v>46206</v>
      </c>
      <c r="K1430" s="211" t="s">
        <v>2199</v>
      </c>
      <c r="L1430" s="211" t="s">
        <v>2200</v>
      </c>
      <c r="M1430" s="210" t="s">
        <v>2061</v>
      </c>
      <c r="N1430" s="214">
        <v>25185.77</v>
      </c>
      <c r="O1430" s="217">
        <v>46174</v>
      </c>
      <c r="P1430" s="213"/>
      <c r="Q1430" s="213"/>
      <c r="R1430" s="214" t="s">
        <v>2201</v>
      </c>
      <c r="S1430" s="213"/>
      <c r="T1430" s="214" t="s">
        <v>1366</v>
      </c>
      <c r="U1430" s="185">
        <v>0</v>
      </c>
      <c r="V1430" s="157" t="s">
        <v>991</v>
      </c>
      <c r="W1430" s="157" t="s">
        <v>1002</v>
      </c>
    </row>
    <row r="1431" spans="1:23" ht="16" hidden="1" customHeight="1">
      <c r="A1431" s="210" t="s">
        <v>491</v>
      </c>
      <c r="B1431" s="210" t="s">
        <v>1631</v>
      </c>
      <c r="C1431" s="211" t="s">
        <v>972</v>
      </c>
      <c r="D1431" s="211">
        <v>8439</v>
      </c>
      <c r="E1431" s="212">
        <v>46176</v>
      </c>
      <c r="F1431" s="211" t="s">
        <v>1818</v>
      </c>
      <c r="G1431" s="211" t="s">
        <v>1818</v>
      </c>
      <c r="H1431" s="216">
        <v>46174</v>
      </c>
      <c r="I1431" s="214">
        <v>21375.119999999999</v>
      </c>
      <c r="J1431" s="212">
        <v>46206</v>
      </c>
      <c r="K1431" s="211" t="s">
        <v>1818</v>
      </c>
      <c r="L1431" s="211" t="s">
        <v>1819</v>
      </c>
      <c r="M1431" s="210" t="s">
        <v>1820</v>
      </c>
      <c r="N1431" s="214">
        <v>21375.119999999999</v>
      </c>
      <c r="O1431" s="217">
        <v>46174</v>
      </c>
      <c r="P1431" s="213"/>
      <c r="Q1431" s="213"/>
      <c r="R1431" s="214" t="s">
        <v>1821</v>
      </c>
      <c r="S1431" s="213"/>
      <c r="T1431" s="214" t="s">
        <v>1366</v>
      </c>
      <c r="U1431" s="185">
        <v>0</v>
      </c>
      <c r="V1431" s="157" t="s">
        <v>991</v>
      </c>
      <c r="W1431" s="157" t="s">
        <v>1002</v>
      </c>
    </row>
    <row r="1432" spans="1:23" ht="16" hidden="1" customHeight="1">
      <c r="A1432" s="210" t="s">
        <v>919</v>
      </c>
      <c r="B1432" s="210" t="s">
        <v>1632</v>
      </c>
      <c r="C1432" s="211" t="s">
        <v>972</v>
      </c>
      <c r="D1432" s="211">
        <v>8497</v>
      </c>
      <c r="E1432" s="212">
        <v>46176</v>
      </c>
      <c r="F1432" s="211" t="s">
        <v>1633</v>
      </c>
      <c r="G1432" s="211" t="s">
        <v>1633</v>
      </c>
      <c r="H1432" s="216">
        <v>46174</v>
      </c>
      <c r="I1432" s="214">
        <v>19648.68</v>
      </c>
      <c r="J1432" s="212">
        <v>46206</v>
      </c>
      <c r="K1432" s="211" t="s">
        <v>1633</v>
      </c>
      <c r="L1432" s="211" t="s">
        <v>1634</v>
      </c>
      <c r="M1432" s="210" t="s">
        <v>1635</v>
      </c>
      <c r="N1432" s="214">
        <v>19648.68</v>
      </c>
      <c r="O1432" s="217">
        <v>46174</v>
      </c>
      <c r="P1432" s="213"/>
      <c r="Q1432" s="213"/>
      <c r="R1432" s="214" t="s">
        <v>1636</v>
      </c>
      <c r="S1432" s="213"/>
      <c r="T1432" s="214" t="s">
        <v>1366</v>
      </c>
      <c r="U1432" s="185">
        <v>0</v>
      </c>
      <c r="V1432" s="157" t="s">
        <v>991</v>
      </c>
      <c r="W1432" s="157" t="s">
        <v>1002</v>
      </c>
    </row>
    <row r="1433" spans="1:23" ht="16" hidden="1" customHeight="1">
      <c r="A1433" s="210" t="s">
        <v>987</v>
      </c>
      <c r="B1433" s="210" t="s">
        <v>1637</v>
      </c>
      <c r="C1433" s="211" t="s">
        <v>972</v>
      </c>
      <c r="D1433" s="211">
        <v>8558</v>
      </c>
      <c r="E1433" s="212">
        <v>46176</v>
      </c>
      <c r="F1433" s="211" t="s">
        <v>2062</v>
      </c>
      <c r="G1433" s="211" t="s">
        <v>2062</v>
      </c>
      <c r="H1433" s="216">
        <v>46174</v>
      </c>
      <c r="I1433" s="214">
        <v>20035.25</v>
      </c>
      <c r="J1433" s="212">
        <v>46206</v>
      </c>
      <c r="K1433" s="211" t="s">
        <v>2062</v>
      </c>
      <c r="L1433" s="211" t="s">
        <v>2063</v>
      </c>
      <c r="M1433" s="210" t="s">
        <v>2064</v>
      </c>
      <c r="N1433" s="214">
        <v>20035.25</v>
      </c>
      <c r="O1433" s="217">
        <v>46174</v>
      </c>
      <c r="P1433" s="213"/>
      <c r="Q1433" s="213"/>
      <c r="R1433" s="214" t="s">
        <v>2065</v>
      </c>
      <c r="S1433" s="213"/>
      <c r="T1433" s="214" t="s">
        <v>1366</v>
      </c>
      <c r="U1433" s="185">
        <v>0</v>
      </c>
      <c r="V1433" s="157" t="s">
        <v>991</v>
      </c>
      <c r="W1433" s="157" t="s">
        <v>1002</v>
      </c>
    </row>
    <row r="1434" spans="1:23" ht="16" hidden="1" customHeight="1">
      <c r="A1434" s="210" t="s">
        <v>837</v>
      </c>
      <c r="B1434" s="210" t="s">
        <v>1638</v>
      </c>
      <c r="C1434" s="211" t="s">
        <v>972</v>
      </c>
      <c r="D1434" s="211">
        <v>8554</v>
      </c>
      <c r="E1434" s="212">
        <v>46176</v>
      </c>
      <c r="F1434" s="211" t="s">
        <v>2066</v>
      </c>
      <c r="G1434" s="211" t="s">
        <v>2066</v>
      </c>
      <c r="H1434" s="216">
        <v>46174</v>
      </c>
      <c r="I1434" s="214">
        <v>22695.35</v>
      </c>
      <c r="J1434" s="212">
        <v>46206</v>
      </c>
      <c r="K1434" s="211" t="s">
        <v>2066</v>
      </c>
      <c r="L1434" s="211" t="s">
        <v>2067</v>
      </c>
      <c r="M1434" s="210" t="s">
        <v>2068</v>
      </c>
      <c r="N1434" s="214">
        <v>22695.35</v>
      </c>
      <c r="O1434" s="217">
        <v>46174</v>
      </c>
      <c r="P1434" s="213"/>
      <c r="Q1434" s="213"/>
      <c r="R1434" s="214" t="s">
        <v>2069</v>
      </c>
      <c r="S1434" s="213"/>
      <c r="T1434" s="214" t="s">
        <v>1366</v>
      </c>
      <c r="U1434" s="185">
        <v>0</v>
      </c>
      <c r="V1434" s="157" t="s">
        <v>991</v>
      </c>
      <c r="W1434" s="157" t="s">
        <v>1002</v>
      </c>
    </row>
    <row r="1435" spans="1:23" ht="16" hidden="1" customHeight="1">
      <c r="A1435" s="210" t="s">
        <v>2292</v>
      </c>
      <c r="B1435" s="210" t="s">
        <v>2293</v>
      </c>
      <c r="C1435" s="211" t="s">
        <v>972</v>
      </c>
      <c r="D1435" s="211">
        <v>8467</v>
      </c>
      <c r="E1435" s="212">
        <v>46176</v>
      </c>
      <c r="F1435" s="211" t="s">
        <v>2294</v>
      </c>
      <c r="G1435" s="211" t="s">
        <v>2294</v>
      </c>
      <c r="H1435" s="216">
        <v>46174</v>
      </c>
      <c r="I1435" s="214">
        <v>17486.099999999999</v>
      </c>
      <c r="J1435" s="212">
        <v>46206</v>
      </c>
      <c r="K1435" s="211" t="s">
        <v>2294</v>
      </c>
      <c r="L1435" s="211" t="s">
        <v>2295</v>
      </c>
      <c r="M1435" s="210" t="s">
        <v>2296</v>
      </c>
      <c r="N1435" s="214">
        <v>17486.099999999999</v>
      </c>
      <c r="O1435" s="217">
        <v>46174</v>
      </c>
      <c r="P1435" s="213"/>
      <c r="Q1435" s="213"/>
      <c r="R1435" s="214" t="s">
        <v>2297</v>
      </c>
      <c r="S1435" s="213"/>
      <c r="T1435" s="214" t="s">
        <v>1366</v>
      </c>
      <c r="U1435" s="185">
        <v>0</v>
      </c>
      <c r="V1435" s="157" t="s">
        <v>991</v>
      </c>
      <c r="W1435" s="157" t="s">
        <v>1002</v>
      </c>
    </row>
    <row r="1436" spans="1:23" ht="16" hidden="1" customHeight="1">
      <c r="A1436" s="210" t="s">
        <v>905</v>
      </c>
      <c r="B1436" s="210" t="s">
        <v>1639</v>
      </c>
      <c r="C1436" s="211" t="s">
        <v>972</v>
      </c>
      <c r="D1436" s="211">
        <v>8520</v>
      </c>
      <c r="E1436" s="212">
        <v>46176</v>
      </c>
      <c r="F1436" s="211" t="s">
        <v>2070</v>
      </c>
      <c r="G1436" s="211" t="s">
        <v>2070</v>
      </c>
      <c r="H1436" s="216">
        <v>46174</v>
      </c>
      <c r="I1436" s="214">
        <v>21254</v>
      </c>
      <c r="J1436" s="212">
        <v>46206</v>
      </c>
      <c r="K1436" s="211" t="s">
        <v>2070</v>
      </c>
      <c r="L1436" s="211" t="s">
        <v>2071</v>
      </c>
      <c r="M1436" s="210" t="s">
        <v>2072</v>
      </c>
      <c r="N1436" s="214">
        <v>21254</v>
      </c>
      <c r="O1436" s="217">
        <v>46174</v>
      </c>
      <c r="P1436" s="213"/>
      <c r="Q1436" s="213"/>
      <c r="R1436" s="214" t="s">
        <v>2073</v>
      </c>
      <c r="S1436" s="213"/>
      <c r="T1436" s="214" t="s">
        <v>1366</v>
      </c>
      <c r="U1436" s="185">
        <v>0</v>
      </c>
      <c r="V1436" s="157" t="s">
        <v>991</v>
      </c>
      <c r="W1436" s="157" t="s">
        <v>1002</v>
      </c>
    </row>
    <row r="1437" spans="1:23" ht="16" customHeight="1">
      <c r="A1437" s="210" t="s">
        <v>848</v>
      </c>
      <c r="B1437" s="210" t="s">
        <v>1640</v>
      </c>
      <c r="C1437" s="211" t="s">
        <v>972</v>
      </c>
      <c r="D1437" s="211">
        <v>8325</v>
      </c>
      <c r="E1437" s="212">
        <v>46148</v>
      </c>
      <c r="F1437" s="211" t="s">
        <v>1641</v>
      </c>
      <c r="G1437" s="211" t="s">
        <v>1641</v>
      </c>
      <c r="H1437" s="216">
        <v>46113</v>
      </c>
      <c r="I1437" s="214">
        <v>17581.98</v>
      </c>
      <c r="J1437" s="212">
        <v>46178</v>
      </c>
      <c r="K1437" s="211" t="s">
        <v>1641</v>
      </c>
      <c r="L1437" s="211" t="s">
        <v>1642</v>
      </c>
      <c r="M1437" s="210" t="s">
        <v>1643</v>
      </c>
      <c r="N1437" s="214">
        <v>17581.98</v>
      </c>
      <c r="O1437" s="217">
        <v>46113</v>
      </c>
      <c r="P1437" s="213"/>
      <c r="Q1437" s="213"/>
      <c r="R1437" s="214" t="s">
        <v>1644</v>
      </c>
      <c r="S1437" s="213"/>
      <c r="T1437" s="214" t="s">
        <v>1366</v>
      </c>
      <c r="U1437" s="185">
        <v>25</v>
      </c>
      <c r="V1437" s="157" t="s">
        <v>992</v>
      </c>
      <c r="W1437" s="157" t="s">
        <v>1002</v>
      </c>
    </row>
    <row r="1438" spans="1:23" ht="16" hidden="1" customHeight="1">
      <c r="A1438" s="210" t="s">
        <v>848</v>
      </c>
      <c r="B1438" s="210" t="s">
        <v>1640</v>
      </c>
      <c r="C1438" s="211" t="s">
        <v>972</v>
      </c>
      <c r="D1438" s="211">
        <v>8465</v>
      </c>
      <c r="E1438" s="212">
        <v>46176</v>
      </c>
      <c r="F1438" s="211" t="s">
        <v>1641</v>
      </c>
      <c r="G1438" s="211" t="s">
        <v>1641</v>
      </c>
      <c r="H1438" s="216">
        <v>46174</v>
      </c>
      <c r="I1438" s="214">
        <v>16584.23</v>
      </c>
      <c r="J1438" s="212">
        <v>46206</v>
      </c>
      <c r="K1438" s="211" t="s">
        <v>1641</v>
      </c>
      <c r="L1438" s="211" t="s">
        <v>1642</v>
      </c>
      <c r="M1438" s="210" t="s">
        <v>1643</v>
      </c>
      <c r="N1438" s="214">
        <v>16584.23</v>
      </c>
      <c r="O1438" s="217">
        <v>46174</v>
      </c>
      <c r="P1438" s="213"/>
      <c r="Q1438" s="213"/>
      <c r="R1438" s="214" t="s">
        <v>1644</v>
      </c>
      <c r="S1438" s="213"/>
      <c r="T1438" s="214" t="s">
        <v>1366</v>
      </c>
      <c r="U1438" s="185">
        <v>0</v>
      </c>
      <c r="V1438" s="157" t="s">
        <v>991</v>
      </c>
      <c r="W1438" s="157" t="s">
        <v>1002</v>
      </c>
    </row>
    <row r="1439" spans="1:23" ht="16" hidden="1" customHeight="1">
      <c r="A1439" s="210" t="s">
        <v>988</v>
      </c>
      <c r="B1439" s="210" t="s">
        <v>1645</v>
      </c>
      <c r="C1439" s="211" t="s">
        <v>972</v>
      </c>
      <c r="D1439" s="211">
        <v>8501</v>
      </c>
      <c r="E1439" s="212">
        <v>46176</v>
      </c>
      <c r="F1439" s="211" t="s">
        <v>2074</v>
      </c>
      <c r="G1439" s="211" t="s">
        <v>2074</v>
      </c>
      <c r="H1439" s="216">
        <v>46143</v>
      </c>
      <c r="I1439" s="214">
        <v>19123.78</v>
      </c>
      <c r="J1439" s="212">
        <v>46206</v>
      </c>
      <c r="K1439" s="211" t="s">
        <v>2074</v>
      </c>
      <c r="L1439" s="211" t="s">
        <v>2075</v>
      </c>
      <c r="M1439" s="210" t="s">
        <v>2076</v>
      </c>
      <c r="N1439" s="214">
        <v>19123.78</v>
      </c>
      <c r="O1439" s="217">
        <v>46143</v>
      </c>
      <c r="P1439" s="213"/>
      <c r="Q1439" s="213"/>
      <c r="R1439" s="214" t="s">
        <v>2077</v>
      </c>
      <c r="S1439" s="213"/>
      <c r="T1439" s="214" t="s">
        <v>1366</v>
      </c>
      <c r="U1439" s="185">
        <v>0</v>
      </c>
      <c r="V1439" s="157" t="s">
        <v>991</v>
      </c>
      <c r="W1439" s="157" t="s">
        <v>1002</v>
      </c>
    </row>
    <row r="1440" spans="1:23" ht="16" hidden="1" customHeight="1">
      <c r="A1440" s="210" t="s">
        <v>863</v>
      </c>
      <c r="B1440" s="210" t="s">
        <v>1646</v>
      </c>
      <c r="C1440" s="211" t="s">
        <v>972</v>
      </c>
      <c r="D1440" s="211">
        <v>8546</v>
      </c>
      <c r="E1440" s="212">
        <v>46176</v>
      </c>
      <c r="F1440" s="211" t="s">
        <v>1853</v>
      </c>
      <c r="G1440" s="211" t="s">
        <v>1853</v>
      </c>
      <c r="H1440" s="216">
        <v>46174</v>
      </c>
      <c r="I1440" s="214">
        <v>22271.9</v>
      </c>
      <c r="J1440" s="212">
        <v>46206</v>
      </c>
      <c r="K1440" s="211" t="s">
        <v>1853</v>
      </c>
      <c r="L1440" s="211" t="s">
        <v>1854</v>
      </c>
      <c r="M1440" s="210" t="s">
        <v>1855</v>
      </c>
      <c r="N1440" s="214">
        <v>22271.9</v>
      </c>
      <c r="O1440" s="217">
        <v>46174</v>
      </c>
      <c r="P1440" s="213"/>
      <c r="Q1440" s="213"/>
      <c r="R1440" s="214" t="s">
        <v>1856</v>
      </c>
      <c r="S1440" s="213"/>
      <c r="T1440" s="214" t="s">
        <v>1366</v>
      </c>
      <c r="U1440" s="185">
        <v>0</v>
      </c>
      <c r="V1440" s="157" t="s">
        <v>991</v>
      </c>
      <c r="W1440" s="157" t="s">
        <v>1002</v>
      </c>
    </row>
    <row r="1441" spans="1:23" ht="16" hidden="1" customHeight="1">
      <c r="A1441" s="210" t="s">
        <v>1647</v>
      </c>
      <c r="B1441" s="210" t="s">
        <v>1648</v>
      </c>
      <c r="C1441" s="211" t="s">
        <v>972</v>
      </c>
      <c r="D1441" s="211">
        <v>8535</v>
      </c>
      <c r="E1441" s="212">
        <v>46176</v>
      </c>
      <c r="F1441" s="211" t="s">
        <v>1649</v>
      </c>
      <c r="G1441" s="211" t="s">
        <v>1649</v>
      </c>
      <c r="H1441" s="216">
        <v>46174</v>
      </c>
      <c r="I1441" s="214">
        <v>22567.43</v>
      </c>
      <c r="J1441" s="212">
        <v>46206</v>
      </c>
      <c r="K1441" s="211" t="s">
        <v>1649</v>
      </c>
      <c r="L1441" s="211" t="s">
        <v>1650</v>
      </c>
      <c r="M1441" s="210" t="s">
        <v>1651</v>
      </c>
      <c r="N1441" s="214">
        <v>22567.43</v>
      </c>
      <c r="O1441" s="217">
        <v>46174</v>
      </c>
      <c r="P1441" s="213"/>
      <c r="Q1441" s="213"/>
      <c r="R1441" s="214" t="s">
        <v>1652</v>
      </c>
      <c r="S1441" s="213"/>
      <c r="T1441" s="214" t="s">
        <v>1366</v>
      </c>
      <c r="U1441" s="185">
        <v>0</v>
      </c>
      <c r="V1441" s="157" t="s">
        <v>991</v>
      </c>
      <c r="W1441" s="157" t="s">
        <v>1002</v>
      </c>
    </row>
    <row r="1442" spans="1:23" ht="16" hidden="1" customHeight="1">
      <c r="A1442" s="210" t="s">
        <v>876</v>
      </c>
      <c r="B1442" s="210" t="s">
        <v>1653</v>
      </c>
      <c r="C1442" s="211" t="s">
        <v>972</v>
      </c>
      <c r="D1442" s="211">
        <v>8451</v>
      </c>
      <c r="E1442" s="212">
        <v>46176</v>
      </c>
      <c r="F1442" s="211" t="s">
        <v>1822</v>
      </c>
      <c r="G1442" s="211" t="s">
        <v>1822</v>
      </c>
      <c r="H1442" s="216">
        <v>46174</v>
      </c>
      <c r="I1442" s="214">
        <v>22227.95</v>
      </c>
      <c r="J1442" s="212">
        <v>46206</v>
      </c>
      <c r="K1442" s="211" t="s">
        <v>1822</v>
      </c>
      <c r="L1442" s="211" t="s">
        <v>1823</v>
      </c>
      <c r="M1442" s="210" t="s">
        <v>1824</v>
      </c>
      <c r="N1442" s="214">
        <v>22227.95</v>
      </c>
      <c r="O1442" s="217">
        <v>46174</v>
      </c>
      <c r="P1442" s="213"/>
      <c r="Q1442" s="213"/>
      <c r="R1442" s="214" t="s">
        <v>1825</v>
      </c>
      <c r="S1442" s="213"/>
      <c r="T1442" s="214" t="s">
        <v>1366</v>
      </c>
      <c r="U1442" s="185">
        <v>0</v>
      </c>
      <c r="V1442" s="157" t="s">
        <v>991</v>
      </c>
      <c r="W1442" s="157" t="s">
        <v>1002</v>
      </c>
    </row>
    <row r="1443" spans="1:23" ht="16" hidden="1" customHeight="1">
      <c r="A1443" s="210" t="s">
        <v>893</v>
      </c>
      <c r="B1443" s="210" t="s">
        <v>1654</v>
      </c>
      <c r="C1443" s="211" t="s">
        <v>972</v>
      </c>
      <c r="D1443" s="211">
        <v>8567</v>
      </c>
      <c r="E1443" s="212">
        <v>46176</v>
      </c>
      <c r="F1443" s="211" t="s">
        <v>2078</v>
      </c>
      <c r="G1443" s="211" t="s">
        <v>2078</v>
      </c>
      <c r="H1443" s="216">
        <v>46174</v>
      </c>
      <c r="I1443" s="214">
        <v>24493.23</v>
      </c>
      <c r="J1443" s="212">
        <v>46206</v>
      </c>
      <c r="K1443" s="211" t="s">
        <v>2078</v>
      </c>
      <c r="L1443" s="211" t="s">
        <v>2079</v>
      </c>
      <c r="M1443" s="210" t="s">
        <v>2080</v>
      </c>
      <c r="N1443" s="214">
        <v>24493.23</v>
      </c>
      <c r="O1443" s="217">
        <v>46174</v>
      </c>
      <c r="P1443" s="213"/>
      <c r="Q1443" s="213"/>
      <c r="R1443" s="214" t="s">
        <v>2081</v>
      </c>
      <c r="S1443" s="213"/>
      <c r="T1443" s="214" t="s">
        <v>1366</v>
      </c>
      <c r="U1443" s="185">
        <v>0</v>
      </c>
      <c r="V1443" s="157" t="s">
        <v>991</v>
      </c>
      <c r="W1443" s="157" t="s">
        <v>1002</v>
      </c>
    </row>
    <row r="1444" spans="1:23" ht="16" hidden="1" customHeight="1">
      <c r="A1444" s="210" t="s">
        <v>1655</v>
      </c>
      <c r="B1444" s="210" t="s">
        <v>1656</v>
      </c>
      <c r="C1444" s="211" t="s">
        <v>972</v>
      </c>
      <c r="D1444" s="211">
        <v>8533</v>
      </c>
      <c r="E1444" s="212">
        <v>46176</v>
      </c>
      <c r="F1444" s="211" t="s">
        <v>1657</v>
      </c>
      <c r="G1444" s="211" t="s">
        <v>1657</v>
      </c>
      <c r="H1444" s="216">
        <v>46174</v>
      </c>
      <c r="I1444" s="214">
        <v>21817.46</v>
      </c>
      <c r="J1444" s="212">
        <v>46206</v>
      </c>
      <c r="K1444" s="211" t="s">
        <v>1657</v>
      </c>
      <c r="L1444" s="211" t="s">
        <v>1658</v>
      </c>
      <c r="M1444" s="210" t="s">
        <v>1659</v>
      </c>
      <c r="N1444" s="214">
        <v>21817.46</v>
      </c>
      <c r="O1444" s="217">
        <v>46174</v>
      </c>
      <c r="P1444" s="213"/>
      <c r="Q1444" s="213"/>
      <c r="R1444" s="214" t="s">
        <v>1660</v>
      </c>
      <c r="S1444" s="213"/>
      <c r="T1444" s="214" t="s">
        <v>1366</v>
      </c>
      <c r="U1444" s="185">
        <v>0</v>
      </c>
      <c r="V1444" s="157" t="s">
        <v>991</v>
      </c>
      <c r="W1444" s="157" t="s">
        <v>1002</v>
      </c>
    </row>
    <row r="1445" spans="1:23" ht="16" hidden="1" customHeight="1">
      <c r="A1445" s="210" t="s">
        <v>853</v>
      </c>
      <c r="B1445" s="210" t="s">
        <v>1661</v>
      </c>
      <c r="C1445" s="211" t="s">
        <v>972</v>
      </c>
      <c r="D1445" s="211">
        <v>8571</v>
      </c>
      <c r="E1445" s="212">
        <v>46176</v>
      </c>
      <c r="F1445" s="211" t="s">
        <v>2082</v>
      </c>
      <c r="G1445" s="211" t="s">
        <v>2082</v>
      </c>
      <c r="H1445" s="216">
        <v>46174</v>
      </c>
      <c r="I1445" s="214">
        <v>19718.490000000002</v>
      </c>
      <c r="J1445" s="212">
        <v>46206</v>
      </c>
      <c r="K1445" s="211" t="s">
        <v>2082</v>
      </c>
      <c r="L1445" s="211" t="s">
        <v>2083</v>
      </c>
      <c r="M1445" s="210" t="s">
        <v>2084</v>
      </c>
      <c r="N1445" s="214">
        <v>19718.490000000002</v>
      </c>
      <c r="O1445" s="217">
        <v>46174</v>
      </c>
      <c r="P1445" s="213"/>
      <c r="Q1445" s="213"/>
      <c r="R1445" s="214" t="s">
        <v>2085</v>
      </c>
      <c r="S1445" s="213"/>
      <c r="T1445" s="214" t="s">
        <v>1366</v>
      </c>
      <c r="U1445" s="185">
        <v>0</v>
      </c>
      <c r="V1445" s="157" t="s">
        <v>991</v>
      </c>
      <c r="W1445" s="157" t="s">
        <v>1002</v>
      </c>
    </row>
    <row r="1446" spans="1:23" ht="16" hidden="1" customHeight="1">
      <c r="A1446" s="210" t="s">
        <v>816</v>
      </c>
      <c r="B1446" s="210" t="s">
        <v>1662</v>
      </c>
      <c r="C1446" s="211" t="s">
        <v>972</v>
      </c>
      <c r="D1446" s="211">
        <v>8458</v>
      </c>
      <c r="E1446" s="212">
        <v>46176</v>
      </c>
      <c r="F1446" s="211" t="s">
        <v>2086</v>
      </c>
      <c r="G1446" s="211" t="s">
        <v>2086</v>
      </c>
      <c r="H1446" s="216">
        <v>46174</v>
      </c>
      <c r="I1446" s="214">
        <v>17266.490000000002</v>
      </c>
      <c r="J1446" s="212">
        <v>46206</v>
      </c>
      <c r="K1446" s="211" t="s">
        <v>2086</v>
      </c>
      <c r="L1446" s="211" t="s">
        <v>2087</v>
      </c>
      <c r="M1446" s="210" t="s">
        <v>2088</v>
      </c>
      <c r="N1446" s="214">
        <v>17266.490000000002</v>
      </c>
      <c r="O1446" s="217">
        <v>46174</v>
      </c>
      <c r="P1446" s="213"/>
      <c r="Q1446" s="213"/>
      <c r="R1446" s="214" t="s">
        <v>2089</v>
      </c>
      <c r="S1446" s="213"/>
      <c r="T1446" s="214" t="s">
        <v>1366</v>
      </c>
      <c r="U1446" s="185">
        <v>0</v>
      </c>
      <c r="V1446" s="157" t="s">
        <v>991</v>
      </c>
      <c r="W1446" s="157" t="s">
        <v>1002</v>
      </c>
    </row>
    <row r="1447" spans="1:23" ht="16" hidden="1" customHeight="1">
      <c r="A1447" s="210" t="s">
        <v>903</v>
      </c>
      <c r="B1447" s="210" t="s">
        <v>1663</v>
      </c>
      <c r="C1447" s="211" t="s">
        <v>972</v>
      </c>
      <c r="D1447" s="211">
        <v>8496</v>
      </c>
      <c r="E1447" s="212">
        <v>46176</v>
      </c>
      <c r="F1447" s="211" t="s">
        <v>2298</v>
      </c>
      <c r="G1447" s="211" t="s">
        <v>2298</v>
      </c>
      <c r="H1447" s="216">
        <v>46174</v>
      </c>
      <c r="I1447" s="214">
        <v>20096.53</v>
      </c>
      <c r="J1447" s="212">
        <v>46206</v>
      </c>
      <c r="K1447" s="211" t="s">
        <v>2298</v>
      </c>
      <c r="L1447" s="211" t="s">
        <v>2299</v>
      </c>
      <c r="M1447" s="210" t="s">
        <v>2300</v>
      </c>
      <c r="N1447" s="214">
        <v>20096.53</v>
      </c>
      <c r="O1447" s="217">
        <v>46174</v>
      </c>
      <c r="P1447" s="213"/>
      <c r="Q1447" s="213"/>
      <c r="R1447" s="214" t="s">
        <v>2301</v>
      </c>
      <c r="S1447" s="213"/>
      <c r="T1447" s="214" t="s">
        <v>1366</v>
      </c>
      <c r="U1447" s="185">
        <v>0</v>
      </c>
      <c r="V1447" s="157" t="s">
        <v>991</v>
      </c>
      <c r="W1447" s="157" t="s">
        <v>1002</v>
      </c>
    </row>
    <row r="1448" spans="1:23" ht="16" customHeight="1">
      <c r="A1448" s="210" t="s">
        <v>1664</v>
      </c>
      <c r="B1448" s="210" t="s">
        <v>1665</v>
      </c>
      <c r="C1448" s="211" t="s">
        <v>972</v>
      </c>
      <c r="D1448" s="211">
        <v>7859</v>
      </c>
      <c r="E1448" s="212">
        <v>46057</v>
      </c>
      <c r="F1448" s="211" t="s">
        <v>1666</v>
      </c>
      <c r="G1448" s="211" t="s">
        <v>1666</v>
      </c>
      <c r="H1448" s="216">
        <v>46054</v>
      </c>
      <c r="I1448" s="214">
        <v>17683.669999999998</v>
      </c>
      <c r="J1448" s="212">
        <v>46087</v>
      </c>
      <c r="K1448" s="211" t="s">
        <v>1666</v>
      </c>
      <c r="L1448" s="211" t="s">
        <v>1667</v>
      </c>
      <c r="M1448" s="210" t="s">
        <v>1668</v>
      </c>
      <c r="N1448" s="214">
        <v>17683.669999999998</v>
      </c>
      <c r="O1448" s="217">
        <v>46054</v>
      </c>
      <c r="P1448" s="213"/>
      <c r="Q1448" s="213"/>
      <c r="R1448" s="214" t="s">
        <v>1669</v>
      </c>
      <c r="S1448" s="213"/>
      <c r="T1448" s="214" t="s">
        <v>1366</v>
      </c>
      <c r="U1448" s="185">
        <v>116</v>
      </c>
      <c r="V1448" s="157" t="s">
        <v>995</v>
      </c>
      <c r="W1448" s="157" t="s">
        <v>1002</v>
      </c>
    </row>
    <row r="1449" spans="1:23" ht="16" customHeight="1">
      <c r="A1449" s="210" t="s">
        <v>1664</v>
      </c>
      <c r="B1449" s="210" t="s">
        <v>1665</v>
      </c>
      <c r="C1449" s="211" t="s">
        <v>972</v>
      </c>
      <c r="D1449" s="211">
        <v>8071</v>
      </c>
      <c r="E1449" s="212">
        <v>46085</v>
      </c>
      <c r="F1449" s="211" t="s">
        <v>1666</v>
      </c>
      <c r="G1449" s="211" t="s">
        <v>1666</v>
      </c>
      <c r="H1449" s="216">
        <v>46082</v>
      </c>
      <c r="I1449" s="214">
        <v>17683.669999999998</v>
      </c>
      <c r="J1449" s="212">
        <v>46115</v>
      </c>
      <c r="K1449" s="211" t="s">
        <v>1666</v>
      </c>
      <c r="L1449" s="211" t="s">
        <v>1667</v>
      </c>
      <c r="M1449" s="210" t="s">
        <v>1668</v>
      </c>
      <c r="N1449" s="214">
        <v>17683.669999999998</v>
      </c>
      <c r="O1449" s="217">
        <v>46082</v>
      </c>
      <c r="P1449" s="213"/>
      <c r="Q1449" s="213"/>
      <c r="R1449" s="214" t="s">
        <v>1669</v>
      </c>
      <c r="S1449" s="213"/>
      <c r="T1449" s="214" t="s">
        <v>1366</v>
      </c>
      <c r="U1449" s="185">
        <v>88</v>
      </c>
      <c r="V1449" s="157" t="s">
        <v>994</v>
      </c>
      <c r="W1449" s="157" t="s">
        <v>1002</v>
      </c>
    </row>
    <row r="1450" spans="1:23" ht="16" customHeight="1">
      <c r="A1450" s="210" t="s">
        <v>1664</v>
      </c>
      <c r="B1450" s="210" t="s">
        <v>1665</v>
      </c>
      <c r="C1450" s="211" t="s">
        <v>972</v>
      </c>
      <c r="D1450" s="211">
        <v>8237</v>
      </c>
      <c r="E1450" s="212">
        <v>46118</v>
      </c>
      <c r="F1450" s="211" t="s">
        <v>1666</v>
      </c>
      <c r="G1450" s="211" t="s">
        <v>1666</v>
      </c>
      <c r="H1450" s="216">
        <v>46113</v>
      </c>
      <c r="I1450" s="214">
        <v>17683.669999999998</v>
      </c>
      <c r="J1450" s="212">
        <v>46148</v>
      </c>
      <c r="K1450" s="211" t="s">
        <v>1666</v>
      </c>
      <c r="L1450" s="211" t="s">
        <v>1667</v>
      </c>
      <c r="M1450" s="210" t="s">
        <v>1668</v>
      </c>
      <c r="N1450" s="214">
        <v>17683.669999999998</v>
      </c>
      <c r="O1450" s="217">
        <v>46113</v>
      </c>
      <c r="P1450" s="213"/>
      <c r="Q1450" s="213"/>
      <c r="R1450" s="214" t="s">
        <v>1669</v>
      </c>
      <c r="S1450" s="213"/>
      <c r="T1450" s="214" t="s">
        <v>1366</v>
      </c>
      <c r="U1450" s="185">
        <v>55</v>
      </c>
      <c r="V1450" s="157" t="s">
        <v>993</v>
      </c>
      <c r="W1450" s="157" t="s">
        <v>1002</v>
      </c>
    </row>
    <row r="1451" spans="1:23" ht="16" customHeight="1">
      <c r="A1451" s="210" t="s">
        <v>1664</v>
      </c>
      <c r="B1451" s="210" t="s">
        <v>1665</v>
      </c>
      <c r="C1451" s="211" t="s">
        <v>972</v>
      </c>
      <c r="D1451" s="211">
        <v>8365</v>
      </c>
      <c r="E1451" s="212">
        <v>46148</v>
      </c>
      <c r="F1451" s="211" t="s">
        <v>1666</v>
      </c>
      <c r="G1451" s="211" t="s">
        <v>1666</v>
      </c>
      <c r="H1451" s="216">
        <v>46143</v>
      </c>
      <c r="I1451" s="214">
        <v>17683.669999999998</v>
      </c>
      <c r="J1451" s="212">
        <v>46178</v>
      </c>
      <c r="K1451" s="211" t="s">
        <v>1666</v>
      </c>
      <c r="L1451" s="211" t="s">
        <v>1667</v>
      </c>
      <c r="M1451" s="210" t="s">
        <v>1668</v>
      </c>
      <c r="N1451" s="214">
        <v>17683.669999999998</v>
      </c>
      <c r="O1451" s="217">
        <v>46143</v>
      </c>
      <c r="P1451" s="213"/>
      <c r="Q1451" s="213"/>
      <c r="R1451" s="214" t="s">
        <v>1669</v>
      </c>
      <c r="S1451" s="213"/>
      <c r="T1451" s="214" t="s">
        <v>1366</v>
      </c>
      <c r="U1451" s="185">
        <v>25</v>
      </c>
      <c r="V1451" s="157" t="s">
        <v>992</v>
      </c>
      <c r="W1451" s="157" t="s">
        <v>1002</v>
      </c>
    </row>
    <row r="1452" spans="1:23" ht="16" hidden="1" customHeight="1">
      <c r="A1452" s="210" t="s">
        <v>1664</v>
      </c>
      <c r="B1452" s="210" t="s">
        <v>1665</v>
      </c>
      <c r="C1452" s="211" t="s">
        <v>972</v>
      </c>
      <c r="D1452" s="211">
        <v>8569</v>
      </c>
      <c r="E1452" s="212">
        <v>46176</v>
      </c>
      <c r="F1452" s="211" t="s">
        <v>1666</v>
      </c>
      <c r="G1452" s="211" t="s">
        <v>1666</v>
      </c>
      <c r="H1452" s="216">
        <v>46143</v>
      </c>
      <c r="I1452" s="214">
        <v>18951.82</v>
      </c>
      <c r="J1452" s="212">
        <v>46206</v>
      </c>
      <c r="K1452" s="211" t="s">
        <v>1666</v>
      </c>
      <c r="L1452" s="211" t="s">
        <v>1667</v>
      </c>
      <c r="M1452" s="210" t="s">
        <v>1668</v>
      </c>
      <c r="N1452" s="214">
        <v>18951.82</v>
      </c>
      <c r="O1452" s="217">
        <v>46143</v>
      </c>
      <c r="P1452" s="213"/>
      <c r="Q1452" s="213"/>
      <c r="R1452" s="214" t="s">
        <v>1669</v>
      </c>
      <c r="S1452" s="213"/>
      <c r="T1452" s="214" t="s">
        <v>1366</v>
      </c>
      <c r="U1452" s="185">
        <v>0</v>
      </c>
      <c r="V1452" s="157" t="s">
        <v>991</v>
      </c>
      <c r="W1452" s="157" t="s">
        <v>1002</v>
      </c>
    </row>
    <row r="1453" spans="1:23" ht="16" hidden="1" customHeight="1">
      <c r="A1453" s="210" t="s">
        <v>920</v>
      </c>
      <c r="B1453" s="210" t="s">
        <v>1670</v>
      </c>
      <c r="C1453" s="211" t="s">
        <v>972</v>
      </c>
      <c r="D1453" s="211">
        <v>8504</v>
      </c>
      <c r="E1453" s="212">
        <v>46176</v>
      </c>
      <c r="F1453" s="211" t="s">
        <v>2090</v>
      </c>
      <c r="G1453" s="211" t="s">
        <v>2090</v>
      </c>
      <c r="H1453" s="216">
        <v>46174</v>
      </c>
      <c r="I1453" s="214">
        <v>19809.060000000001</v>
      </c>
      <c r="J1453" s="212">
        <v>46206</v>
      </c>
      <c r="K1453" s="211" t="s">
        <v>2090</v>
      </c>
      <c r="L1453" s="211" t="s">
        <v>2091</v>
      </c>
      <c r="M1453" s="210" t="s">
        <v>2092</v>
      </c>
      <c r="N1453" s="214">
        <v>19809.060000000001</v>
      </c>
      <c r="O1453" s="217">
        <v>46174</v>
      </c>
      <c r="P1453" s="213"/>
      <c r="Q1453" s="213"/>
      <c r="R1453" s="214" t="s">
        <v>2093</v>
      </c>
      <c r="S1453" s="213"/>
      <c r="T1453" s="214" t="s">
        <v>1366</v>
      </c>
      <c r="U1453" s="185">
        <v>0</v>
      </c>
      <c r="V1453" s="157" t="s">
        <v>991</v>
      </c>
      <c r="W1453" s="157" t="s">
        <v>1002</v>
      </c>
    </row>
    <row r="1454" spans="1:23" ht="16" hidden="1" customHeight="1">
      <c r="A1454" s="210" t="s">
        <v>1857</v>
      </c>
      <c r="B1454" s="210" t="s">
        <v>1858</v>
      </c>
      <c r="C1454" s="211" t="s">
        <v>972</v>
      </c>
      <c r="D1454" s="211">
        <v>8578</v>
      </c>
      <c r="E1454" s="212">
        <v>46176</v>
      </c>
      <c r="F1454" s="211" t="s">
        <v>1859</v>
      </c>
      <c r="G1454" s="211" t="s">
        <v>1859</v>
      </c>
      <c r="H1454" s="216">
        <v>46174</v>
      </c>
      <c r="I1454" s="214">
        <v>19040.490000000002</v>
      </c>
      <c r="J1454" s="212">
        <v>46206</v>
      </c>
      <c r="K1454" s="211" t="s">
        <v>1859</v>
      </c>
      <c r="L1454" s="211" t="s">
        <v>1860</v>
      </c>
      <c r="M1454" s="210" t="s">
        <v>1861</v>
      </c>
      <c r="N1454" s="214">
        <v>19040.490000000002</v>
      </c>
      <c r="O1454" s="217">
        <v>46174</v>
      </c>
      <c r="P1454" s="213"/>
      <c r="Q1454" s="213"/>
      <c r="R1454" s="214" t="s">
        <v>1862</v>
      </c>
      <c r="S1454" s="213"/>
      <c r="T1454" s="214" t="s">
        <v>1366</v>
      </c>
      <c r="U1454" s="185">
        <v>0</v>
      </c>
      <c r="V1454" s="157" t="s">
        <v>991</v>
      </c>
      <c r="W1454" s="157" t="s">
        <v>1002</v>
      </c>
    </row>
    <row r="1455" spans="1:23" ht="16" hidden="1" customHeight="1">
      <c r="A1455" s="210" t="s">
        <v>891</v>
      </c>
      <c r="B1455" s="210" t="s">
        <v>1671</v>
      </c>
      <c r="C1455" s="211" t="s">
        <v>972</v>
      </c>
      <c r="D1455" s="211">
        <v>8506</v>
      </c>
      <c r="E1455" s="212">
        <v>46176</v>
      </c>
      <c r="F1455" s="211" t="s">
        <v>1672</v>
      </c>
      <c r="G1455" s="211" t="s">
        <v>1672</v>
      </c>
      <c r="H1455" s="216">
        <v>46174</v>
      </c>
      <c r="I1455" s="214">
        <v>41202.71</v>
      </c>
      <c r="J1455" s="212">
        <v>46206</v>
      </c>
      <c r="K1455" s="211" t="s">
        <v>1672</v>
      </c>
      <c r="L1455" s="211" t="s">
        <v>1673</v>
      </c>
      <c r="M1455" s="210" t="s">
        <v>1674</v>
      </c>
      <c r="N1455" s="214">
        <v>41202.71</v>
      </c>
      <c r="O1455" s="217">
        <v>46174</v>
      </c>
      <c r="P1455" s="213"/>
      <c r="Q1455" s="213"/>
      <c r="R1455" s="214" t="s">
        <v>1675</v>
      </c>
      <c r="S1455" s="213"/>
      <c r="T1455" s="214" t="s">
        <v>1366</v>
      </c>
      <c r="U1455" s="185">
        <v>0</v>
      </c>
      <c r="V1455" s="157" t="s">
        <v>991</v>
      </c>
      <c r="W1455" s="157" t="s">
        <v>1002</v>
      </c>
    </row>
    <row r="1456" spans="1:23" ht="16" customHeight="1">
      <c r="A1456" s="210" t="s">
        <v>813</v>
      </c>
      <c r="B1456" s="210" t="s">
        <v>1676</v>
      </c>
      <c r="C1456" s="211" t="s">
        <v>972</v>
      </c>
      <c r="D1456" s="211">
        <v>8352</v>
      </c>
      <c r="E1456" s="212">
        <v>46148</v>
      </c>
      <c r="F1456" s="211" t="s">
        <v>2094</v>
      </c>
      <c r="G1456" s="211" t="s">
        <v>2094</v>
      </c>
      <c r="H1456" s="216">
        <v>46143</v>
      </c>
      <c r="I1456" s="214">
        <v>26624.53</v>
      </c>
      <c r="J1456" s="212">
        <v>46178</v>
      </c>
      <c r="K1456" s="211" t="s">
        <v>2094</v>
      </c>
      <c r="L1456" s="211" t="s">
        <v>2095</v>
      </c>
      <c r="M1456" s="210" t="s">
        <v>1826</v>
      </c>
      <c r="N1456" s="214">
        <v>26624.53</v>
      </c>
      <c r="O1456" s="217">
        <v>46143</v>
      </c>
      <c r="P1456" s="213"/>
      <c r="Q1456" s="213"/>
      <c r="R1456" s="214" t="s">
        <v>2096</v>
      </c>
      <c r="S1456" s="213"/>
      <c r="T1456" s="214" t="s">
        <v>1366</v>
      </c>
      <c r="U1456" s="185">
        <v>25</v>
      </c>
      <c r="V1456" s="157" t="s">
        <v>992</v>
      </c>
      <c r="W1456" s="157" t="s">
        <v>1002</v>
      </c>
    </row>
    <row r="1457" spans="1:23" ht="16" hidden="1" customHeight="1">
      <c r="A1457" s="210" t="s">
        <v>813</v>
      </c>
      <c r="B1457" s="210" t="s">
        <v>1676</v>
      </c>
      <c r="C1457" s="211" t="s">
        <v>972</v>
      </c>
      <c r="D1457" s="211">
        <v>8421</v>
      </c>
      <c r="E1457" s="212">
        <v>46176</v>
      </c>
      <c r="F1457" s="211" t="s">
        <v>2094</v>
      </c>
      <c r="G1457" s="211" t="s">
        <v>2094</v>
      </c>
      <c r="H1457" s="216">
        <v>46174</v>
      </c>
      <c r="I1457" s="214">
        <v>26624.53</v>
      </c>
      <c r="J1457" s="212">
        <v>46206</v>
      </c>
      <c r="K1457" s="211" t="s">
        <v>2094</v>
      </c>
      <c r="L1457" s="211" t="s">
        <v>2095</v>
      </c>
      <c r="M1457" s="210" t="s">
        <v>1826</v>
      </c>
      <c r="N1457" s="214">
        <v>26624.53</v>
      </c>
      <c r="O1457" s="217">
        <v>46174</v>
      </c>
      <c r="P1457" s="213"/>
      <c r="Q1457" s="213"/>
      <c r="R1457" s="214" t="s">
        <v>2096</v>
      </c>
      <c r="S1457" s="213"/>
      <c r="T1457" s="214" t="s">
        <v>1366</v>
      </c>
      <c r="U1457" s="185">
        <v>0</v>
      </c>
      <c r="V1457" s="157" t="s">
        <v>991</v>
      </c>
      <c r="W1457" s="157" t="s">
        <v>1002</v>
      </c>
    </row>
    <row r="1458" spans="1:23" ht="16" hidden="1" customHeight="1">
      <c r="A1458" s="210" t="s">
        <v>2202</v>
      </c>
      <c r="B1458" s="210" t="s">
        <v>1677</v>
      </c>
      <c r="C1458" s="211" t="s">
        <v>972</v>
      </c>
      <c r="D1458" s="211">
        <v>8576</v>
      </c>
      <c r="E1458" s="212">
        <v>46176</v>
      </c>
      <c r="F1458" s="211" t="s">
        <v>1678</v>
      </c>
      <c r="G1458" s="211" t="s">
        <v>1678</v>
      </c>
      <c r="H1458" s="216">
        <v>46174</v>
      </c>
      <c r="I1458" s="214">
        <v>8576.0499999999993</v>
      </c>
      <c r="J1458" s="212">
        <v>46206</v>
      </c>
      <c r="K1458" s="211" t="s">
        <v>1678</v>
      </c>
      <c r="L1458" s="211" t="s">
        <v>1679</v>
      </c>
      <c r="M1458" s="210" t="s">
        <v>1680</v>
      </c>
      <c r="N1458" s="214">
        <v>8576.0499999999993</v>
      </c>
      <c r="O1458" s="217">
        <v>46174</v>
      </c>
      <c r="P1458" s="213"/>
      <c r="Q1458" s="213"/>
      <c r="R1458" s="214" t="s">
        <v>1681</v>
      </c>
      <c r="S1458" s="213"/>
      <c r="T1458" s="214" t="s">
        <v>1366</v>
      </c>
      <c r="U1458" s="185">
        <v>0</v>
      </c>
      <c r="V1458" s="157" t="s">
        <v>991</v>
      </c>
      <c r="W1458" s="157" t="s">
        <v>1002</v>
      </c>
    </row>
    <row r="1459" spans="1:23" ht="16" customHeight="1">
      <c r="A1459" s="210" t="s">
        <v>913</v>
      </c>
      <c r="B1459" s="210" t="s">
        <v>1682</v>
      </c>
      <c r="C1459" s="211" t="s">
        <v>972</v>
      </c>
      <c r="D1459" s="211">
        <v>2020</v>
      </c>
      <c r="E1459" s="212">
        <v>45084</v>
      </c>
      <c r="F1459" s="211" t="s">
        <v>1683</v>
      </c>
      <c r="G1459" s="211" t="s">
        <v>1683</v>
      </c>
      <c r="H1459" s="216">
        <v>45078</v>
      </c>
      <c r="I1459" s="214">
        <v>12547.6</v>
      </c>
      <c r="J1459" s="212">
        <v>45804</v>
      </c>
      <c r="K1459" s="211" t="s">
        <v>1683</v>
      </c>
      <c r="L1459" s="211" t="s">
        <v>1684</v>
      </c>
      <c r="M1459" s="210" t="s">
        <v>1685</v>
      </c>
      <c r="N1459" s="214">
        <v>12547.6</v>
      </c>
      <c r="O1459" s="217">
        <v>45078</v>
      </c>
      <c r="P1459" s="214" t="s">
        <v>1369</v>
      </c>
      <c r="Q1459" s="213"/>
      <c r="R1459" s="214" t="s">
        <v>1686</v>
      </c>
      <c r="S1459" s="213"/>
      <c r="T1459" s="214" t="s">
        <v>1366</v>
      </c>
      <c r="U1459" s="185">
        <v>399</v>
      </c>
      <c r="V1459" s="157" t="s">
        <v>999</v>
      </c>
      <c r="W1459" s="157" t="s">
        <v>1002</v>
      </c>
    </row>
    <row r="1460" spans="1:23" ht="16" hidden="1" customHeight="1">
      <c r="A1460" s="210" t="s">
        <v>913</v>
      </c>
      <c r="B1460" s="210" t="s">
        <v>1682</v>
      </c>
      <c r="C1460" s="211" t="s">
        <v>972</v>
      </c>
      <c r="D1460" s="211">
        <v>8531</v>
      </c>
      <c r="E1460" s="212">
        <v>46176</v>
      </c>
      <c r="F1460" s="211" t="s">
        <v>1683</v>
      </c>
      <c r="G1460" s="211" t="s">
        <v>1683</v>
      </c>
      <c r="H1460" s="216">
        <v>46174</v>
      </c>
      <c r="I1460" s="214">
        <v>17653.509999999998</v>
      </c>
      <c r="J1460" s="212">
        <v>46206</v>
      </c>
      <c r="K1460" s="211" t="s">
        <v>1683</v>
      </c>
      <c r="L1460" s="211" t="s">
        <v>1684</v>
      </c>
      <c r="M1460" s="210" t="s">
        <v>1685</v>
      </c>
      <c r="N1460" s="214">
        <v>17653.509999999998</v>
      </c>
      <c r="O1460" s="217">
        <v>46174</v>
      </c>
      <c r="P1460" s="213"/>
      <c r="Q1460" s="213"/>
      <c r="R1460" s="214" t="s">
        <v>1686</v>
      </c>
      <c r="S1460" s="213"/>
      <c r="T1460" s="214" t="s">
        <v>1366</v>
      </c>
      <c r="U1460" s="185">
        <v>0</v>
      </c>
      <c r="V1460" s="157" t="s">
        <v>991</v>
      </c>
      <c r="W1460" s="157" t="s">
        <v>1002</v>
      </c>
    </row>
    <row r="1461" spans="1:23" ht="16" customHeight="1">
      <c r="A1461" s="210" t="s">
        <v>895</v>
      </c>
      <c r="B1461" s="210" t="s">
        <v>1687</v>
      </c>
      <c r="C1461" s="211" t="s">
        <v>972</v>
      </c>
      <c r="D1461" s="211">
        <v>2079</v>
      </c>
      <c r="E1461" s="212">
        <v>45084</v>
      </c>
      <c r="F1461" s="211" t="s">
        <v>1688</v>
      </c>
      <c r="G1461" s="211" t="s">
        <v>1688</v>
      </c>
      <c r="H1461" s="216">
        <v>45078</v>
      </c>
      <c r="I1461" s="214">
        <v>14281.44</v>
      </c>
      <c r="J1461" s="212">
        <v>45114</v>
      </c>
      <c r="K1461" s="211" t="s">
        <v>1688</v>
      </c>
      <c r="L1461" s="211" t="s">
        <v>1689</v>
      </c>
      <c r="M1461" s="210" t="s">
        <v>1690</v>
      </c>
      <c r="N1461" s="214">
        <v>14281.44</v>
      </c>
      <c r="O1461" s="217">
        <v>45078</v>
      </c>
      <c r="P1461" s="214" t="s">
        <v>1369</v>
      </c>
      <c r="Q1461" s="213"/>
      <c r="R1461" s="214" t="s">
        <v>1691</v>
      </c>
      <c r="S1461" s="213"/>
      <c r="T1461" s="214" t="s">
        <v>1366</v>
      </c>
      <c r="U1461" s="185">
        <v>1089</v>
      </c>
      <c r="V1461" s="157" t="s">
        <v>999</v>
      </c>
      <c r="W1461" s="157" t="s">
        <v>1002</v>
      </c>
    </row>
    <row r="1462" spans="1:23" ht="16" hidden="1" customHeight="1">
      <c r="A1462" s="210" t="s">
        <v>895</v>
      </c>
      <c r="B1462" s="210" t="s">
        <v>1687</v>
      </c>
      <c r="C1462" s="211" t="s">
        <v>972</v>
      </c>
      <c r="D1462" s="211">
        <v>8487</v>
      </c>
      <c r="E1462" s="212">
        <v>46176</v>
      </c>
      <c r="F1462" s="211" t="s">
        <v>1688</v>
      </c>
      <c r="G1462" s="211" t="s">
        <v>1688</v>
      </c>
      <c r="H1462" s="216">
        <v>46174</v>
      </c>
      <c r="I1462" s="214">
        <v>18257.28</v>
      </c>
      <c r="J1462" s="212">
        <v>46206</v>
      </c>
      <c r="K1462" s="211" t="s">
        <v>1688</v>
      </c>
      <c r="L1462" s="211" t="s">
        <v>1689</v>
      </c>
      <c r="M1462" s="210" t="s">
        <v>1690</v>
      </c>
      <c r="N1462" s="214">
        <v>18257.28</v>
      </c>
      <c r="O1462" s="217">
        <v>46174</v>
      </c>
      <c r="P1462" s="213"/>
      <c r="Q1462" s="213"/>
      <c r="R1462" s="214" t="s">
        <v>1691</v>
      </c>
      <c r="S1462" s="213"/>
      <c r="T1462" s="214" t="s">
        <v>1366</v>
      </c>
      <c r="U1462" s="185">
        <v>0</v>
      </c>
      <c r="V1462" s="157" t="s">
        <v>991</v>
      </c>
      <c r="W1462" s="157" t="s">
        <v>1002</v>
      </c>
    </row>
    <row r="1463" spans="1:23" ht="16" hidden="1" customHeight="1">
      <c r="A1463" s="210" t="s">
        <v>885</v>
      </c>
      <c r="B1463" s="210" t="s">
        <v>1692</v>
      </c>
      <c r="C1463" s="211" t="s">
        <v>972</v>
      </c>
      <c r="D1463" s="211">
        <v>8513</v>
      </c>
      <c r="E1463" s="212">
        <v>46176</v>
      </c>
      <c r="F1463" s="211" t="s">
        <v>1693</v>
      </c>
      <c r="G1463" s="211" t="s">
        <v>1693</v>
      </c>
      <c r="H1463" s="216">
        <v>46174</v>
      </c>
      <c r="I1463" s="214">
        <v>22053.23</v>
      </c>
      <c r="J1463" s="212">
        <v>46206</v>
      </c>
      <c r="K1463" s="211" t="s">
        <v>1693</v>
      </c>
      <c r="L1463" s="211" t="s">
        <v>1694</v>
      </c>
      <c r="M1463" s="210" t="s">
        <v>1695</v>
      </c>
      <c r="N1463" s="214">
        <v>22053.23</v>
      </c>
      <c r="O1463" s="217">
        <v>46174</v>
      </c>
      <c r="P1463" s="213"/>
      <c r="Q1463" s="213"/>
      <c r="R1463" s="214" t="s">
        <v>1696</v>
      </c>
      <c r="S1463" s="213"/>
      <c r="T1463" s="214" t="s">
        <v>1366</v>
      </c>
      <c r="U1463" s="185">
        <v>0</v>
      </c>
      <c r="V1463" s="157" t="s">
        <v>991</v>
      </c>
      <c r="W1463" s="157" t="s">
        <v>1002</v>
      </c>
    </row>
    <row r="1464" spans="1:23" ht="16" hidden="1" customHeight="1">
      <c r="A1464" s="210" t="s">
        <v>508</v>
      </c>
      <c r="B1464" s="210" t="s">
        <v>1697</v>
      </c>
      <c r="C1464" s="211" t="s">
        <v>972</v>
      </c>
      <c r="D1464" s="211">
        <v>8500</v>
      </c>
      <c r="E1464" s="212">
        <v>46176</v>
      </c>
      <c r="F1464" s="211" t="s">
        <v>2097</v>
      </c>
      <c r="G1464" s="211" t="s">
        <v>2097</v>
      </c>
      <c r="H1464" s="216">
        <v>46174</v>
      </c>
      <c r="I1464" s="214">
        <v>19686.73</v>
      </c>
      <c r="J1464" s="212">
        <v>46206</v>
      </c>
      <c r="K1464" s="211" t="s">
        <v>2097</v>
      </c>
      <c r="L1464" s="211" t="s">
        <v>2098</v>
      </c>
      <c r="M1464" s="210" t="s">
        <v>2099</v>
      </c>
      <c r="N1464" s="214">
        <v>19686.73</v>
      </c>
      <c r="O1464" s="217">
        <v>46174</v>
      </c>
      <c r="P1464" s="213"/>
      <c r="Q1464" s="213"/>
      <c r="R1464" s="214" t="s">
        <v>2100</v>
      </c>
      <c r="S1464" s="213"/>
      <c r="T1464" s="214" t="s">
        <v>1366</v>
      </c>
      <c r="U1464" s="185">
        <v>0</v>
      </c>
      <c r="V1464" s="157" t="s">
        <v>991</v>
      </c>
      <c r="W1464" s="157" t="s">
        <v>1002</v>
      </c>
    </row>
    <row r="1465" spans="1:23" ht="16" hidden="1" customHeight="1">
      <c r="A1465" s="210" t="s">
        <v>849</v>
      </c>
      <c r="B1465" s="210" t="s">
        <v>1698</v>
      </c>
      <c r="C1465" s="211" t="s">
        <v>972</v>
      </c>
      <c r="D1465" s="211">
        <v>8449</v>
      </c>
      <c r="E1465" s="212">
        <v>46176</v>
      </c>
      <c r="F1465" s="211" t="s">
        <v>2101</v>
      </c>
      <c r="G1465" s="211" t="s">
        <v>2101</v>
      </c>
      <c r="H1465" s="216">
        <v>46174</v>
      </c>
      <c r="I1465" s="214">
        <v>33409.42</v>
      </c>
      <c r="J1465" s="212">
        <v>46206</v>
      </c>
      <c r="K1465" s="211" t="s">
        <v>2101</v>
      </c>
      <c r="L1465" s="211" t="s">
        <v>2102</v>
      </c>
      <c r="M1465" s="210" t="s">
        <v>2103</v>
      </c>
      <c r="N1465" s="214">
        <v>33409.42</v>
      </c>
      <c r="O1465" s="217">
        <v>46174</v>
      </c>
      <c r="P1465" s="213"/>
      <c r="Q1465" s="213"/>
      <c r="R1465" s="214" t="s">
        <v>2104</v>
      </c>
      <c r="S1465" s="213"/>
      <c r="T1465" s="214" t="s">
        <v>1366</v>
      </c>
      <c r="U1465" s="185">
        <v>0</v>
      </c>
      <c r="V1465" s="157" t="s">
        <v>991</v>
      </c>
      <c r="W1465" s="157" t="s">
        <v>1002</v>
      </c>
    </row>
    <row r="1466" spans="1:23" ht="16" hidden="1" customHeight="1">
      <c r="A1466" s="210" t="s">
        <v>851</v>
      </c>
      <c r="B1466" s="210" t="s">
        <v>1699</v>
      </c>
      <c r="C1466" s="211" t="s">
        <v>972</v>
      </c>
      <c r="D1466" s="211">
        <v>8431</v>
      </c>
      <c r="E1466" s="212">
        <v>46176</v>
      </c>
      <c r="F1466" s="211" t="s">
        <v>2105</v>
      </c>
      <c r="G1466" s="211" t="s">
        <v>2105</v>
      </c>
      <c r="H1466" s="216">
        <v>46174</v>
      </c>
      <c r="I1466" s="214">
        <v>27371.759999999998</v>
      </c>
      <c r="J1466" s="212">
        <v>46206</v>
      </c>
      <c r="K1466" s="211" t="s">
        <v>2105</v>
      </c>
      <c r="L1466" s="211" t="s">
        <v>2106</v>
      </c>
      <c r="M1466" s="210" t="s">
        <v>2107</v>
      </c>
      <c r="N1466" s="214">
        <v>27371.759999999998</v>
      </c>
      <c r="O1466" s="217">
        <v>46174</v>
      </c>
      <c r="P1466" s="213"/>
      <c r="Q1466" s="213"/>
      <c r="R1466" s="214" t="s">
        <v>2108</v>
      </c>
      <c r="S1466" s="213"/>
      <c r="T1466" s="214" t="s">
        <v>1366</v>
      </c>
      <c r="U1466" s="185">
        <v>0</v>
      </c>
      <c r="V1466" s="157" t="s">
        <v>991</v>
      </c>
      <c r="W1466" s="157" t="s">
        <v>1002</v>
      </c>
    </row>
    <row r="1467" spans="1:23" ht="16" customHeight="1">
      <c r="A1467" s="210" t="s">
        <v>1700</v>
      </c>
      <c r="B1467" s="210" t="s">
        <v>1701</v>
      </c>
      <c r="C1467" s="211" t="s">
        <v>968</v>
      </c>
      <c r="D1467" s="211" t="s">
        <v>1702</v>
      </c>
      <c r="E1467" s="212">
        <v>40056</v>
      </c>
      <c r="F1467" s="213"/>
      <c r="G1467" s="213"/>
      <c r="H1467" s="213"/>
      <c r="I1467" s="214">
        <v>6270.14</v>
      </c>
      <c r="J1467" s="212">
        <v>40086</v>
      </c>
      <c r="K1467" s="211" t="s">
        <v>1371</v>
      </c>
      <c r="L1467" s="213"/>
      <c r="M1467" s="210" t="s">
        <v>1371</v>
      </c>
      <c r="N1467" s="214">
        <v>6270.14</v>
      </c>
      <c r="O1467" s="215"/>
      <c r="P1467" s="213"/>
      <c r="Q1467" s="213"/>
      <c r="R1467" s="213"/>
      <c r="S1467" s="213"/>
      <c r="T1467" s="214" t="s">
        <v>1367</v>
      </c>
      <c r="U1467" s="185">
        <v>6117</v>
      </c>
      <c r="V1467" s="157" t="s">
        <v>999</v>
      </c>
      <c r="W1467" s="157" t="s">
        <v>1003</v>
      </c>
    </row>
    <row r="1468" spans="1:23" ht="16" customHeight="1">
      <c r="A1468" s="210" t="s">
        <v>1700</v>
      </c>
      <c r="B1468" s="210" t="s">
        <v>1701</v>
      </c>
      <c r="C1468" s="211" t="s">
        <v>968</v>
      </c>
      <c r="D1468" s="211" t="s">
        <v>1703</v>
      </c>
      <c r="E1468" s="212">
        <v>40086</v>
      </c>
      <c r="F1468" s="213"/>
      <c r="G1468" s="213"/>
      <c r="H1468" s="213"/>
      <c r="I1468" s="214">
        <v>8939.14</v>
      </c>
      <c r="J1468" s="212">
        <v>40116</v>
      </c>
      <c r="K1468" s="211" t="s">
        <v>1371</v>
      </c>
      <c r="L1468" s="213"/>
      <c r="M1468" s="210" t="s">
        <v>1371</v>
      </c>
      <c r="N1468" s="214">
        <v>8939.14</v>
      </c>
      <c r="O1468" s="215"/>
      <c r="P1468" s="213"/>
      <c r="Q1468" s="213"/>
      <c r="R1468" s="213"/>
      <c r="S1468" s="213"/>
      <c r="T1468" s="214" t="s">
        <v>1367</v>
      </c>
      <c r="U1468" s="185">
        <v>6087</v>
      </c>
      <c r="V1468" s="157" t="s">
        <v>999</v>
      </c>
      <c r="W1468" s="157" t="s">
        <v>1003</v>
      </c>
    </row>
    <row r="1469" spans="1:23" ht="16" customHeight="1">
      <c r="A1469" s="210" t="s">
        <v>1700</v>
      </c>
      <c r="B1469" s="210" t="s">
        <v>1701</v>
      </c>
      <c r="C1469" s="211" t="s">
        <v>968</v>
      </c>
      <c r="D1469" s="211" t="s">
        <v>1704</v>
      </c>
      <c r="E1469" s="212">
        <v>40134</v>
      </c>
      <c r="F1469" s="213"/>
      <c r="G1469" s="213"/>
      <c r="H1469" s="213"/>
      <c r="I1469" s="214">
        <v>7548.94</v>
      </c>
      <c r="J1469" s="212">
        <v>40164</v>
      </c>
      <c r="K1469" s="211" t="s">
        <v>1371</v>
      </c>
      <c r="L1469" s="213"/>
      <c r="M1469" s="210" t="s">
        <v>1371</v>
      </c>
      <c r="N1469" s="214">
        <v>7548.94</v>
      </c>
      <c r="O1469" s="215"/>
      <c r="P1469" s="213"/>
      <c r="Q1469" s="213"/>
      <c r="R1469" s="213"/>
      <c r="S1469" s="213"/>
      <c r="T1469" s="214" t="s">
        <v>1367</v>
      </c>
      <c r="U1469" s="185">
        <v>6039</v>
      </c>
      <c r="V1469" s="157" t="s">
        <v>999</v>
      </c>
      <c r="W1469" s="157" t="s">
        <v>1003</v>
      </c>
    </row>
    <row r="1470" spans="1:23" ht="16" customHeight="1">
      <c r="A1470" s="210" t="s">
        <v>1700</v>
      </c>
      <c r="B1470" s="210" t="s">
        <v>1701</v>
      </c>
      <c r="C1470" s="211" t="s">
        <v>968</v>
      </c>
      <c r="D1470" s="211" t="s">
        <v>1705</v>
      </c>
      <c r="E1470" s="212">
        <v>40147</v>
      </c>
      <c r="F1470" s="213"/>
      <c r="G1470" s="213"/>
      <c r="H1470" s="213"/>
      <c r="I1470" s="214">
        <v>7568.94</v>
      </c>
      <c r="J1470" s="212">
        <v>40177</v>
      </c>
      <c r="K1470" s="211" t="s">
        <v>1371</v>
      </c>
      <c r="L1470" s="213"/>
      <c r="M1470" s="210" t="s">
        <v>1371</v>
      </c>
      <c r="N1470" s="214">
        <v>7568.94</v>
      </c>
      <c r="O1470" s="215"/>
      <c r="P1470" s="213"/>
      <c r="Q1470" s="213"/>
      <c r="R1470" s="213"/>
      <c r="S1470" s="213"/>
      <c r="T1470" s="214" t="s">
        <v>1367</v>
      </c>
      <c r="U1470" s="185">
        <v>6026</v>
      </c>
      <c r="V1470" s="157" t="s">
        <v>999</v>
      </c>
      <c r="W1470" s="157" t="s">
        <v>1003</v>
      </c>
    </row>
    <row r="1471" spans="1:23" ht="16" customHeight="1">
      <c r="A1471" s="210" t="s">
        <v>1700</v>
      </c>
      <c r="B1471" s="210" t="s">
        <v>1701</v>
      </c>
      <c r="C1471" s="211" t="s">
        <v>968</v>
      </c>
      <c r="D1471" s="211" t="s">
        <v>1706</v>
      </c>
      <c r="E1471" s="212">
        <v>40178</v>
      </c>
      <c r="F1471" s="213"/>
      <c r="G1471" s="213"/>
      <c r="H1471" s="213"/>
      <c r="I1471" s="214">
        <v>7568.94</v>
      </c>
      <c r="J1471" s="212">
        <v>40208</v>
      </c>
      <c r="K1471" s="211" t="s">
        <v>1371</v>
      </c>
      <c r="L1471" s="213"/>
      <c r="M1471" s="210" t="s">
        <v>1371</v>
      </c>
      <c r="N1471" s="214">
        <v>7568.94</v>
      </c>
      <c r="O1471" s="215"/>
      <c r="P1471" s="213"/>
      <c r="Q1471" s="213"/>
      <c r="R1471" s="213"/>
      <c r="S1471" s="213"/>
      <c r="T1471" s="214" t="s">
        <v>1367</v>
      </c>
      <c r="U1471" s="185">
        <v>5995</v>
      </c>
      <c r="V1471" s="157" t="s">
        <v>999</v>
      </c>
      <c r="W1471" s="157" t="s">
        <v>1003</v>
      </c>
    </row>
    <row r="1472" spans="1:23" ht="16" customHeight="1">
      <c r="A1472" s="210" t="s">
        <v>1700</v>
      </c>
      <c r="B1472" s="210" t="s">
        <v>1701</v>
      </c>
      <c r="C1472" s="211" t="s">
        <v>968</v>
      </c>
      <c r="D1472" s="211" t="s">
        <v>1707</v>
      </c>
      <c r="E1472" s="212">
        <v>40207</v>
      </c>
      <c r="F1472" s="213"/>
      <c r="G1472" s="213"/>
      <c r="H1472" s="213"/>
      <c r="I1472" s="214">
        <v>7619.94</v>
      </c>
      <c r="J1472" s="212">
        <v>40237</v>
      </c>
      <c r="K1472" s="211" t="s">
        <v>1371</v>
      </c>
      <c r="L1472" s="213"/>
      <c r="M1472" s="210" t="s">
        <v>1371</v>
      </c>
      <c r="N1472" s="214">
        <v>7619.94</v>
      </c>
      <c r="O1472" s="215"/>
      <c r="P1472" s="213"/>
      <c r="Q1472" s="213"/>
      <c r="R1472" s="213"/>
      <c r="S1472" s="213"/>
      <c r="T1472" s="214" t="s">
        <v>1367</v>
      </c>
      <c r="U1472" s="185">
        <v>5966</v>
      </c>
      <c r="V1472" s="157" t="s">
        <v>999</v>
      </c>
      <c r="W1472" s="157" t="s">
        <v>1003</v>
      </c>
    </row>
    <row r="1473" spans="1:23" ht="16" customHeight="1">
      <c r="A1473" s="210" t="s">
        <v>1700</v>
      </c>
      <c r="B1473" s="210" t="s">
        <v>1701</v>
      </c>
      <c r="C1473" s="211" t="s">
        <v>968</v>
      </c>
      <c r="D1473" s="211" t="s">
        <v>1708</v>
      </c>
      <c r="E1473" s="212">
        <v>40235</v>
      </c>
      <c r="F1473" s="213"/>
      <c r="G1473" s="213"/>
      <c r="H1473" s="213"/>
      <c r="I1473" s="214">
        <v>7643.94</v>
      </c>
      <c r="J1473" s="212">
        <v>40265</v>
      </c>
      <c r="K1473" s="211" t="s">
        <v>1371</v>
      </c>
      <c r="L1473" s="213"/>
      <c r="M1473" s="210" t="s">
        <v>1371</v>
      </c>
      <c r="N1473" s="214">
        <v>7643.94</v>
      </c>
      <c r="O1473" s="215"/>
      <c r="P1473" s="213"/>
      <c r="Q1473" s="213"/>
      <c r="R1473" s="213"/>
      <c r="S1473" s="213"/>
      <c r="T1473" s="214" t="s">
        <v>1367</v>
      </c>
      <c r="U1473" s="185">
        <v>5938</v>
      </c>
      <c r="V1473" s="157" t="s">
        <v>999</v>
      </c>
      <c r="W1473" s="157" t="s">
        <v>1003</v>
      </c>
    </row>
    <row r="1474" spans="1:23" ht="16" customHeight="1">
      <c r="A1474" s="210" t="s">
        <v>1700</v>
      </c>
      <c r="B1474" s="210" t="s">
        <v>1701</v>
      </c>
      <c r="C1474" s="211" t="s">
        <v>968</v>
      </c>
      <c r="D1474" s="211" t="s">
        <v>1709</v>
      </c>
      <c r="E1474" s="212">
        <v>40268</v>
      </c>
      <c r="F1474" s="213"/>
      <c r="G1474" s="213"/>
      <c r="H1474" s="213"/>
      <c r="I1474" s="214">
        <v>7614.94</v>
      </c>
      <c r="J1474" s="212">
        <v>40298</v>
      </c>
      <c r="K1474" s="211" t="s">
        <v>1371</v>
      </c>
      <c r="L1474" s="213"/>
      <c r="M1474" s="210" t="s">
        <v>1371</v>
      </c>
      <c r="N1474" s="214">
        <v>7614.94</v>
      </c>
      <c r="O1474" s="215"/>
      <c r="P1474" s="213"/>
      <c r="Q1474" s="213"/>
      <c r="R1474" s="213"/>
      <c r="S1474" s="213"/>
      <c r="T1474" s="214" t="s">
        <v>1367</v>
      </c>
      <c r="U1474" s="185">
        <v>5905</v>
      </c>
      <c r="V1474" s="157" t="s">
        <v>999</v>
      </c>
      <c r="W1474" s="157" t="s">
        <v>1003</v>
      </c>
    </row>
    <row r="1475" spans="1:23" ht="16" customHeight="1">
      <c r="A1475" s="210" t="s">
        <v>1700</v>
      </c>
      <c r="B1475" s="210" t="s">
        <v>1701</v>
      </c>
      <c r="C1475" s="211" t="s">
        <v>968</v>
      </c>
      <c r="D1475" s="211" t="s">
        <v>1710</v>
      </c>
      <c r="E1475" s="212">
        <v>40298</v>
      </c>
      <c r="F1475" s="213"/>
      <c r="G1475" s="213"/>
      <c r="H1475" s="213"/>
      <c r="I1475" s="214">
        <v>7628.94</v>
      </c>
      <c r="J1475" s="212">
        <v>40328</v>
      </c>
      <c r="K1475" s="211" t="s">
        <v>1371</v>
      </c>
      <c r="L1475" s="213"/>
      <c r="M1475" s="210" t="s">
        <v>1371</v>
      </c>
      <c r="N1475" s="214">
        <v>7628.94</v>
      </c>
      <c r="O1475" s="215"/>
      <c r="P1475" s="213"/>
      <c r="Q1475" s="213"/>
      <c r="R1475" s="213"/>
      <c r="S1475" s="213"/>
      <c r="T1475" s="214" t="s">
        <v>1367</v>
      </c>
      <c r="U1475" s="185">
        <v>5875</v>
      </c>
      <c r="V1475" s="157" t="s">
        <v>999</v>
      </c>
      <c r="W1475" s="157" t="s">
        <v>1003</v>
      </c>
    </row>
    <row r="1476" spans="1:23" ht="16" customHeight="1">
      <c r="A1476" s="210" t="s">
        <v>1700</v>
      </c>
      <c r="B1476" s="210" t="s">
        <v>1701</v>
      </c>
      <c r="C1476" s="211" t="s">
        <v>968</v>
      </c>
      <c r="D1476" s="211" t="s">
        <v>1711</v>
      </c>
      <c r="E1476" s="212">
        <v>40329</v>
      </c>
      <c r="F1476" s="213"/>
      <c r="G1476" s="213"/>
      <c r="H1476" s="213"/>
      <c r="I1476" s="214">
        <v>7618.94</v>
      </c>
      <c r="J1476" s="212">
        <v>40359</v>
      </c>
      <c r="K1476" s="211" t="s">
        <v>1371</v>
      </c>
      <c r="L1476" s="213"/>
      <c r="M1476" s="210" t="s">
        <v>1371</v>
      </c>
      <c r="N1476" s="214">
        <v>7618.94</v>
      </c>
      <c r="O1476" s="215"/>
      <c r="P1476" s="213"/>
      <c r="Q1476" s="213"/>
      <c r="R1476" s="213"/>
      <c r="S1476" s="213"/>
      <c r="T1476" s="214" t="s">
        <v>1367</v>
      </c>
      <c r="U1476" s="185">
        <v>5844</v>
      </c>
      <c r="V1476" s="157" t="s">
        <v>999</v>
      </c>
      <c r="W1476" s="157" t="s">
        <v>1003</v>
      </c>
    </row>
    <row r="1477" spans="1:23" ht="16" customHeight="1">
      <c r="A1477" s="210" t="s">
        <v>1700</v>
      </c>
      <c r="B1477" s="210" t="s">
        <v>1701</v>
      </c>
      <c r="C1477" s="211" t="s">
        <v>968</v>
      </c>
      <c r="D1477" s="211" t="s">
        <v>1712</v>
      </c>
      <c r="E1477" s="212">
        <v>40359</v>
      </c>
      <c r="F1477" s="213"/>
      <c r="G1477" s="213"/>
      <c r="H1477" s="213"/>
      <c r="I1477" s="214">
        <v>7614.94</v>
      </c>
      <c r="J1477" s="212">
        <v>40389</v>
      </c>
      <c r="K1477" s="211" t="s">
        <v>1371</v>
      </c>
      <c r="L1477" s="213"/>
      <c r="M1477" s="210" t="s">
        <v>1371</v>
      </c>
      <c r="N1477" s="214">
        <v>7614.94</v>
      </c>
      <c r="O1477" s="215"/>
      <c r="P1477" s="213"/>
      <c r="Q1477" s="213"/>
      <c r="R1477" s="213"/>
      <c r="S1477" s="213"/>
      <c r="T1477" s="214" t="s">
        <v>1367</v>
      </c>
      <c r="U1477" s="185">
        <v>5814</v>
      </c>
      <c r="V1477" s="157" t="s">
        <v>999</v>
      </c>
      <c r="W1477" s="157" t="s">
        <v>1003</v>
      </c>
    </row>
    <row r="1478" spans="1:23" ht="16" customHeight="1">
      <c r="A1478" s="210" t="s">
        <v>1700</v>
      </c>
      <c r="B1478" s="210" t="s">
        <v>1701</v>
      </c>
      <c r="C1478" s="211" t="s">
        <v>968</v>
      </c>
      <c r="D1478" s="211" t="s">
        <v>1713</v>
      </c>
      <c r="E1478" s="212">
        <v>40389</v>
      </c>
      <c r="F1478" s="213"/>
      <c r="G1478" s="213"/>
      <c r="H1478" s="213"/>
      <c r="I1478" s="214">
        <v>13410.47</v>
      </c>
      <c r="J1478" s="212">
        <v>40419</v>
      </c>
      <c r="K1478" s="211" t="s">
        <v>1371</v>
      </c>
      <c r="L1478" s="213"/>
      <c r="M1478" s="210" t="s">
        <v>1371</v>
      </c>
      <c r="N1478" s="214">
        <v>13410.47</v>
      </c>
      <c r="O1478" s="215"/>
      <c r="P1478" s="213"/>
      <c r="Q1478" s="213"/>
      <c r="R1478" s="213"/>
      <c r="S1478" s="213"/>
      <c r="T1478" s="214" t="s">
        <v>1367</v>
      </c>
      <c r="U1478" s="185">
        <v>5784</v>
      </c>
      <c r="V1478" s="157" t="s">
        <v>999</v>
      </c>
      <c r="W1478" s="157" t="s">
        <v>1003</v>
      </c>
    </row>
    <row r="1479" spans="1:23" ht="16" customHeight="1">
      <c r="A1479" s="210" t="s">
        <v>1700</v>
      </c>
      <c r="B1479" s="210" t="s">
        <v>1701</v>
      </c>
      <c r="C1479" s="211" t="s">
        <v>968</v>
      </c>
      <c r="D1479" s="211" t="s">
        <v>1714</v>
      </c>
      <c r="E1479" s="212">
        <v>40421</v>
      </c>
      <c r="F1479" s="213"/>
      <c r="G1479" s="213"/>
      <c r="H1479" s="213"/>
      <c r="I1479" s="214">
        <v>14221.07</v>
      </c>
      <c r="J1479" s="212">
        <v>40451</v>
      </c>
      <c r="K1479" s="211" t="s">
        <v>1371</v>
      </c>
      <c r="L1479" s="213"/>
      <c r="M1479" s="210" t="s">
        <v>1371</v>
      </c>
      <c r="N1479" s="214">
        <v>14221.07</v>
      </c>
      <c r="O1479" s="215"/>
      <c r="P1479" s="213"/>
      <c r="Q1479" s="213"/>
      <c r="R1479" s="213"/>
      <c r="S1479" s="213"/>
      <c r="T1479" s="214" t="s">
        <v>1367</v>
      </c>
      <c r="U1479" s="185">
        <v>5752</v>
      </c>
      <c r="V1479" s="157" t="s">
        <v>999</v>
      </c>
      <c r="W1479" s="157" t="s">
        <v>1003</v>
      </c>
    </row>
    <row r="1480" spans="1:23" ht="16" customHeight="1">
      <c r="A1480" s="210" t="s">
        <v>1700</v>
      </c>
      <c r="B1480" s="210" t="s">
        <v>1701</v>
      </c>
      <c r="C1480" s="211" t="s">
        <v>968</v>
      </c>
      <c r="D1480" s="211" t="s">
        <v>1715</v>
      </c>
      <c r="E1480" s="212">
        <v>40451</v>
      </c>
      <c r="F1480" s="213"/>
      <c r="G1480" s="213"/>
      <c r="H1480" s="213"/>
      <c r="I1480" s="214">
        <v>14292.07</v>
      </c>
      <c r="J1480" s="212">
        <v>40481</v>
      </c>
      <c r="K1480" s="211" t="s">
        <v>1371</v>
      </c>
      <c r="L1480" s="213"/>
      <c r="M1480" s="210" t="s">
        <v>1371</v>
      </c>
      <c r="N1480" s="214">
        <v>14292.07</v>
      </c>
      <c r="O1480" s="215"/>
      <c r="P1480" s="213"/>
      <c r="Q1480" s="213"/>
      <c r="R1480" s="213"/>
      <c r="S1480" s="213"/>
      <c r="T1480" s="214" t="s">
        <v>1367</v>
      </c>
      <c r="U1480" s="185">
        <v>5722</v>
      </c>
      <c r="V1480" s="157" t="s">
        <v>999</v>
      </c>
      <c r="W1480" s="157" t="s">
        <v>1003</v>
      </c>
    </row>
    <row r="1481" spans="1:23" ht="16" customHeight="1">
      <c r="A1481" s="210" t="s">
        <v>1700</v>
      </c>
      <c r="B1481" s="210" t="s">
        <v>1701</v>
      </c>
      <c r="C1481" s="211" t="s">
        <v>968</v>
      </c>
      <c r="D1481" s="211" t="s">
        <v>1716</v>
      </c>
      <c r="E1481" s="212">
        <v>40480</v>
      </c>
      <c r="F1481" s="213"/>
      <c r="G1481" s="213"/>
      <c r="H1481" s="213"/>
      <c r="I1481" s="214">
        <v>14295.07</v>
      </c>
      <c r="J1481" s="212">
        <v>40510</v>
      </c>
      <c r="K1481" s="211" t="s">
        <v>1371</v>
      </c>
      <c r="L1481" s="213"/>
      <c r="M1481" s="210" t="s">
        <v>1371</v>
      </c>
      <c r="N1481" s="214">
        <v>14295.07</v>
      </c>
      <c r="O1481" s="215"/>
      <c r="P1481" s="213"/>
      <c r="Q1481" s="213"/>
      <c r="R1481" s="213"/>
      <c r="S1481" s="213"/>
      <c r="T1481" s="214" t="s">
        <v>1367</v>
      </c>
      <c r="U1481" s="185">
        <v>5693</v>
      </c>
      <c r="V1481" s="157" t="s">
        <v>999</v>
      </c>
      <c r="W1481" s="157" t="s">
        <v>1003</v>
      </c>
    </row>
    <row r="1482" spans="1:23" ht="16" customHeight="1">
      <c r="A1482" s="210" t="s">
        <v>1700</v>
      </c>
      <c r="B1482" s="210" t="s">
        <v>1701</v>
      </c>
      <c r="C1482" s="211" t="s">
        <v>968</v>
      </c>
      <c r="D1482" s="211" t="s">
        <v>1717</v>
      </c>
      <c r="E1482" s="212">
        <v>40512</v>
      </c>
      <c r="F1482" s="213"/>
      <c r="G1482" s="213"/>
      <c r="H1482" s="213"/>
      <c r="I1482" s="214">
        <v>14416.07</v>
      </c>
      <c r="J1482" s="212">
        <v>40542</v>
      </c>
      <c r="K1482" s="211" t="s">
        <v>1371</v>
      </c>
      <c r="L1482" s="213"/>
      <c r="M1482" s="210" t="s">
        <v>1371</v>
      </c>
      <c r="N1482" s="214">
        <v>14416.07</v>
      </c>
      <c r="O1482" s="215"/>
      <c r="P1482" s="213"/>
      <c r="Q1482" s="213"/>
      <c r="R1482" s="213"/>
      <c r="S1482" s="213"/>
      <c r="T1482" s="214" t="s">
        <v>1367</v>
      </c>
      <c r="U1482" s="185">
        <v>5661</v>
      </c>
      <c r="V1482" s="157" t="s">
        <v>999</v>
      </c>
      <c r="W1482" s="157" t="s">
        <v>1003</v>
      </c>
    </row>
    <row r="1483" spans="1:23" ht="16" customHeight="1">
      <c r="A1483" s="210" t="s">
        <v>1700</v>
      </c>
      <c r="B1483" s="210" t="s">
        <v>1701</v>
      </c>
      <c r="C1483" s="211" t="s">
        <v>968</v>
      </c>
      <c r="D1483" s="211" t="s">
        <v>1718</v>
      </c>
      <c r="E1483" s="212">
        <v>40543</v>
      </c>
      <c r="F1483" s="213"/>
      <c r="G1483" s="213"/>
      <c r="H1483" s="213"/>
      <c r="I1483" s="214">
        <v>14510.07</v>
      </c>
      <c r="J1483" s="212">
        <v>40573</v>
      </c>
      <c r="K1483" s="211" t="s">
        <v>1371</v>
      </c>
      <c r="L1483" s="213"/>
      <c r="M1483" s="210" t="s">
        <v>1371</v>
      </c>
      <c r="N1483" s="214">
        <v>14510.07</v>
      </c>
      <c r="O1483" s="215"/>
      <c r="P1483" s="213"/>
      <c r="Q1483" s="213"/>
      <c r="R1483" s="213"/>
      <c r="S1483" s="213"/>
      <c r="T1483" s="214" t="s">
        <v>1367</v>
      </c>
      <c r="U1483" s="185">
        <v>5630</v>
      </c>
      <c r="V1483" s="157" t="s">
        <v>999</v>
      </c>
      <c r="W1483" s="157" t="s">
        <v>1003</v>
      </c>
    </row>
    <row r="1484" spans="1:23" ht="16" customHeight="1">
      <c r="A1484" s="210" t="s">
        <v>1700</v>
      </c>
      <c r="B1484" s="210" t="s">
        <v>1701</v>
      </c>
      <c r="C1484" s="211" t="s">
        <v>968</v>
      </c>
      <c r="D1484" s="211" t="s">
        <v>1719</v>
      </c>
      <c r="E1484" s="212">
        <v>40574</v>
      </c>
      <c r="F1484" s="213"/>
      <c r="G1484" s="213"/>
      <c r="H1484" s="213"/>
      <c r="I1484" s="214">
        <v>14512.07</v>
      </c>
      <c r="J1484" s="212">
        <v>40595</v>
      </c>
      <c r="K1484" s="211" t="s">
        <v>1371</v>
      </c>
      <c r="L1484" s="213"/>
      <c r="M1484" s="210" t="s">
        <v>1371</v>
      </c>
      <c r="N1484" s="214">
        <v>14512.07</v>
      </c>
      <c r="O1484" s="215"/>
      <c r="P1484" s="213"/>
      <c r="Q1484" s="213"/>
      <c r="R1484" s="213"/>
      <c r="S1484" s="213"/>
      <c r="T1484" s="214" t="s">
        <v>1367</v>
      </c>
      <c r="U1484" s="185">
        <v>5608</v>
      </c>
      <c r="V1484" s="157" t="s">
        <v>999</v>
      </c>
      <c r="W1484" s="157" t="s">
        <v>1003</v>
      </c>
    </row>
    <row r="1485" spans="1:23" ht="16" customHeight="1">
      <c r="A1485" s="210" t="s">
        <v>1700</v>
      </c>
      <c r="B1485" s="210" t="s">
        <v>1701</v>
      </c>
      <c r="C1485" s="211" t="s">
        <v>968</v>
      </c>
      <c r="D1485" s="211" t="s">
        <v>1720</v>
      </c>
      <c r="E1485" s="212">
        <v>40602</v>
      </c>
      <c r="F1485" s="213"/>
      <c r="G1485" s="213"/>
      <c r="H1485" s="213"/>
      <c r="I1485" s="214">
        <v>14029.07</v>
      </c>
      <c r="J1485" s="212">
        <v>40632</v>
      </c>
      <c r="K1485" s="211" t="s">
        <v>1371</v>
      </c>
      <c r="L1485" s="213"/>
      <c r="M1485" s="210" t="s">
        <v>1371</v>
      </c>
      <c r="N1485" s="214">
        <v>14029.07</v>
      </c>
      <c r="O1485" s="215"/>
      <c r="P1485" s="213"/>
      <c r="Q1485" s="213"/>
      <c r="R1485" s="213"/>
      <c r="S1485" s="213"/>
      <c r="T1485" s="214" t="s">
        <v>1367</v>
      </c>
      <c r="U1485" s="185">
        <v>5571</v>
      </c>
      <c r="V1485" s="157" t="s">
        <v>999</v>
      </c>
      <c r="W1485" s="157" t="s">
        <v>1003</v>
      </c>
    </row>
    <row r="1486" spans="1:23" ht="16" customHeight="1">
      <c r="A1486" s="210" t="s">
        <v>1700</v>
      </c>
      <c r="B1486" s="210" t="s">
        <v>1701</v>
      </c>
      <c r="C1486" s="211" t="s">
        <v>968</v>
      </c>
      <c r="D1486" s="211" t="s">
        <v>1721</v>
      </c>
      <c r="E1486" s="212">
        <v>40633</v>
      </c>
      <c r="F1486" s="213"/>
      <c r="G1486" s="213"/>
      <c r="H1486" s="213"/>
      <c r="I1486" s="214">
        <v>14642.07</v>
      </c>
      <c r="J1486" s="212">
        <v>40663</v>
      </c>
      <c r="K1486" s="211" t="s">
        <v>1371</v>
      </c>
      <c r="L1486" s="213"/>
      <c r="M1486" s="210" t="s">
        <v>1371</v>
      </c>
      <c r="N1486" s="214">
        <v>14642.07</v>
      </c>
      <c r="O1486" s="215"/>
      <c r="P1486" s="213"/>
      <c r="Q1486" s="213"/>
      <c r="R1486" s="213"/>
      <c r="S1486" s="213"/>
      <c r="T1486" s="214" t="s">
        <v>1367</v>
      </c>
      <c r="U1486" s="185">
        <v>5540</v>
      </c>
      <c r="V1486" s="157" t="s">
        <v>999</v>
      </c>
      <c r="W1486" s="157" t="s">
        <v>1003</v>
      </c>
    </row>
    <row r="1487" spans="1:23" ht="16" customHeight="1">
      <c r="A1487" s="210" t="s">
        <v>1700</v>
      </c>
      <c r="B1487" s="210" t="s">
        <v>1701</v>
      </c>
      <c r="C1487" s="211" t="s">
        <v>968</v>
      </c>
      <c r="D1487" s="211" t="s">
        <v>1722</v>
      </c>
      <c r="E1487" s="212">
        <v>40662</v>
      </c>
      <c r="F1487" s="213"/>
      <c r="G1487" s="213"/>
      <c r="H1487" s="213"/>
      <c r="I1487" s="214">
        <v>14596.07</v>
      </c>
      <c r="J1487" s="212">
        <v>40692</v>
      </c>
      <c r="K1487" s="211" t="s">
        <v>1371</v>
      </c>
      <c r="L1487" s="213"/>
      <c r="M1487" s="210" t="s">
        <v>1371</v>
      </c>
      <c r="N1487" s="214">
        <v>14596.07</v>
      </c>
      <c r="O1487" s="215"/>
      <c r="P1487" s="213"/>
      <c r="Q1487" s="213"/>
      <c r="R1487" s="213"/>
      <c r="S1487" s="213"/>
      <c r="T1487" s="214" t="s">
        <v>1367</v>
      </c>
      <c r="U1487" s="185">
        <v>5511</v>
      </c>
      <c r="V1487" s="157" t="s">
        <v>999</v>
      </c>
      <c r="W1487" s="157" t="s">
        <v>1003</v>
      </c>
    </row>
    <row r="1488" spans="1:23" ht="16" customHeight="1">
      <c r="A1488" s="210" t="s">
        <v>1700</v>
      </c>
      <c r="B1488" s="210" t="s">
        <v>1701</v>
      </c>
      <c r="C1488" s="211" t="s">
        <v>968</v>
      </c>
      <c r="D1488" s="211" t="s">
        <v>1723</v>
      </c>
      <c r="E1488" s="212">
        <v>40694</v>
      </c>
      <c r="F1488" s="213"/>
      <c r="G1488" s="213"/>
      <c r="H1488" s="213"/>
      <c r="I1488" s="214">
        <v>14620.07</v>
      </c>
      <c r="J1488" s="212">
        <v>40724</v>
      </c>
      <c r="K1488" s="211" t="s">
        <v>1371</v>
      </c>
      <c r="L1488" s="213"/>
      <c r="M1488" s="210" t="s">
        <v>1371</v>
      </c>
      <c r="N1488" s="214">
        <v>14620.07</v>
      </c>
      <c r="O1488" s="215"/>
      <c r="P1488" s="213"/>
      <c r="Q1488" s="213"/>
      <c r="R1488" s="213"/>
      <c r="S1488" s="213"/>
      <c r="T1488" s="214" t="s">
        <v>1367</v>
      </c>
      <c r="U1488" s="185">
        <v>5479</v>
      </c>
      <c r="V1488" s="157" t="s">
        <v>999</v>
      </c>
      <c r="W1488" s="157" t="s">
        <v>1003</v>
      </c>
    </row>
    <row r="1489" spans="1:23" ht="16" customHeight="1">
      <c r="A1489" s="210" t="s">
        <v>1700</v>
      </c>
      <c r="B1489" s="210" t="s">
        <v>1701</v>
      </c>
      <c r="C1489" s="211" t="s">
        <v>968</v>
      </c>
      <c r="D1489" s="211" t="s">
        <v>1724</v>
      </c>
      <c r="E1489" s="212">
        <v>40724</v>
      </c>
      <c r="F1489" s="213"/>
      <c r="G1489" s="213"/>
      <c r="H1489" s="213"/>
      <c r="I1489" s="214">
        <v>14673.07</v>
      </c>
      <c r="J1489" s="212">
        <v>40754</v>
      </c>
      <c r="K1489" s="211" t="s">
        <v>1371</v>
      </c>
      <c r="L1489" s="213"/>
      <c r="M1489" s="210" t="s">
        <v>1371</v>
      </c>
      <c r="N1489" s="214">
        <v>14673.07</v>
      </c>
      <c r="O1489" s="215"/>
      <c r="P1489" s="213"/>
      <c r="Q1489" s="213"/>
      <c r="R1489" s="213"/>
      <c r="S1489" s="213"/>
      <c r="T1489" s="214" t="s">
        <v>1367</v>
      </c>
      <c r="U1489" s="185">
        <v>5449</v>
      </c>
      <c r="V1489" s="157" t="s">
        <v>999</v>
      </c>
      <c r="W1489" s="157" t="s">
        <v>1003</v>
      </c>
    </row>
    <row r="1490" spans="1:23" ht="16" customHeight="1">
      <c r="A1490" s="210" t="s">
        <v>1700</v>
      </c>
      <c r="B1490" s="210" t="s">
        <v>1701</v>
      </c>
      <c r="C1490" s="211" t="s">
        <v>968</v>
      </c>
      <c r="D1490" s="211" t="s">
        <v>1725</v>
      </c>
      <c r="E1490" s="212">
        <v>40753</v>
      </c>
      <c r="F1490" s="213"/>
      <c r="G1490" s="213"/>
      <c r="H1490" s="213"/>
      <c r="I1490" s="214">
        <v>14532.07</v>
      </c>
      <c r="J1490" s="212">
        <v>40783</v>
      </c>
      <c r="K1490" s="211" t="s">
        <v>1371</v>
      </c>
      <c r="L1490" s="213"/>
      <c r="M1490" s="210" t="s">
        <v>1371</v>
      </c>
      <c r="N1490" s="214">
        <v>14532.07</v>
      </c>
      <c r="O1490" s="215"/>
      <c r="P1490" s="213"/>
      <c r="Q1490" s="213"/>
      <c r="R1490" s="213"/>
      <c r="S1490" s="213"/>
      <c r="T1490" s="214" t="s">
        <v>1367</v>
      </c>
      <c r="U1490" s="185">
        <v>5420</v>
      </c>
      <c r="V1490" s="157" t="s">
        <v>999</v>
      </c>
      <c r="W1490" s="157" t="s">
        <v>1003</v>
      </c>
    </row>
    <row r="1491" spans="1:23" ht="16" customHeight="1">
      <c r="A1491" s="210" t="s">
        <v>1700</v>
      </c>
      <c r="B1491" s="210" t="s">
        <v>1701</v>
      </c>
      <c r="C1491" s="211" t="s">
        <v>968</v>
      </c>
      <c r="D1491" s="211" t="s">
        <v>1726</v>
      </c>
      <c r="E1491" s="212">
        <v>40786</v>
      </c>
      <c r="F1491" s="213"/>
      <c r="G1491" s="213"/>
      <c r="H1491" s="213"/>
      <c r="I1491" s="214">
        <v>14209.07</v>
      </c>
      <c r="J1491" s="212">
        <v>40812</v>
      </c>
      <c r="K1491" s="211" t="s">
        <v>1371</v>
      </c>
      <c r="L1491" s="213"/>
      <c r="M1491" s="210" t="s">
        <v>1371</v>
      </c>
      <c r="N1491" s="214">
        <v>14209.07</v>
      </c>
      <c r="O1491" s="215"/>
      <c r="P1491" s="213"/>
      <c r="Q1491" s="213"/>
      <c r="R1491" s="213"/>
      <c r="S1491" s="213"/>
      <c r="T1491" s="214" t="s">
        <v>1367</v>
      </c>
      <c r="U1491" s="185">
        <v>5391</v>
      </c>
      <c r="V1491" s="157" t="s">
        <v>999</v>
      </c>
      <c r="W1491" s="157" t="s">
        <v>1003</v>
      </c>
    </row>
    <row r="1492" spans="1:23" ht="16" customHeight="1">
      <c r="A1492" s="210" t="s">
        <v>1700</v>
      </c>
      <c r="B1492" s="210" t="s">
        <v>1701</v>
      </c>
      <c r="C1492" s="211" t="s">
        <v>968</v>
      </c>
      <c r="D1492" s="211" t="s">
        <v>1727</v>
      </c>
      <c r="E1492" s="212">
        <v>40816</v>
      </c>
      <c r="F1492" s="213"/>
      <c r="G1492" s="213"/>
      <c r="H1492" s="213"/>
      <c r="I1492" s="214">
        <v>14479.07</v>
      </c>
      <c r="J1492" s="212">
        <v>40842</v>
      </c>
      <c r="K1492" s="211" t="s">
        <v>1371</v>
      </c>
      <c r="L1492" s="213"/>
      <c r="M1492" s="210" t="s">
        <v>1371</v>
      </c>
      <c r="N1492" s="214">
        <v>14479.07</v>
      </c>
      <c r="O1492" s="215"/>
      <c r="P1492" s="213"/>
      <c r="Q1492" s="213"/>
      <c r="R1492" s="213"/>
      <c r="S1492" s="213"/>
      <c r="T1492" s="214" t="s">
        <v>1367</v>
      </c>
      <c r="U1492" s="185">
        <v>5361</v>
      </c>
      <c r="V1492" s="157" t="s">
        <v>999</v>
      </c>
      <c r="W1492" s="157" t="s">
        <v>1003</v>
      </c>
    </row>
    <row r="1493" spans="1:23" ht="16" customHeight="1">
      <c r="A1493" s="210" t="s">
        <v>1700</v>
      </c>
      <c r="B1493" s="210" t="s">
        <v>1701</v>
      </c>
      <c r="C1493" s="211" t="s">
        <v>968</v>
      </c>
      <c r="D1493" s="211">
        <v>1239</v>
      </c>
      <c r="E1493" s="212">
        <v>40847</v>
      </c>
      <c r="F1493" s="213"/>
      <c r="G1493" s="213"/>
      <c r="H1493" s="213"/>
      <c r="I1493" s="214">
        <v>14641.07</v>
      </c>
      <c r="J1493" s="212">
        <v>40877</v>
      </c>
      <c r="K1493" s="213"/>
      <c r="L1493" s="213"/>
      <c r="M1493" s="210" t="s">
        <v>1728</v>
      </c>
      <c r="N1493" s="214">
        <v>14641.07</v>
      </c>
      <c r="O1493" s="215"/>
      <c r="P1493" s="213"/>
      <c r="Q1493" s="213"/>
      <c r="R1493" s="213"/>
      <c r="S1493" s="213"/>
      <c r="T1493" s="214" t="s">
        <v>1366</v>
      </c>
      <c r="U1493" s="185">
        <v>5326</v>
      </c>
      <c r="V1493" s="157" t="s">
        <v>999</v>
      </c>
      <c r="W1493" s="157" t="s">
        <v>1003</v>
      </c>
    </row>
    <row r="1494" spans="1:23" ht="16" customHeight="1">
      <c r="A1494" s="210" t="s">
        <v>1700</v>
      </c>
      <c r="B1494" s="210" t="s">
        <v>1701</v>
      </c>
      <c r="C1494" s="211" t="s">
        <v>968</v>
      </c>
      <c r="D1494" s="211">
        <v>1329</v>
      </c>
      <c r="E1494" s="212">
        <v>40877</v>
      </c>
      <c r="F1494" s="213"/>
      <c r="G1494" s="213"/>
      <c r="H1494" s="213"/>
      <c r="I1494" s="214">
        <v>14749.07</v>
      </c>
      <c r="J1494" s="212">
        <v>40907</v>
      </c>
      <c r="K1494" s="213"/>
      <c r="L1494" s="213"/>
      <c r="M1494" s="210" t="s">
        <v>1728</v>
      </c>
      <c r="N1494" s="214">
        <v>14749.07</v>
      </c>
      <c r="O1494" s="215"/>
      <c r="P1494" s="213"/>
      <c r="Q1494" s="213"/>
      <c r="R1494" s="213"/>
      <c r="S1494" s="213"/>
      <c r="T1494" s="214" t="s">
        <v>1366</v>
      </c>
      <c r="U1494" s="185">
        <v>5296</v>
      </c>
      <c r="V1494" s="157" t="s">
        <v>999</v>
      </c>
      <c r="W1494" s="157" t="s">
        <v>1003</v>
      </c>
    </row>
    <row r="1495" spans="1:23" ht="16" customHeight="1">
      <c r="A1495" s="210" t="s">
        <v>1700</v>
      </c>
      <c r="B1495" s="210" t="s">
        <v>1701</v>
      </c>
      <c r="C1495" s="211" t="s">
        <v>968</v>
      </c>
      <c r="D1495" s="211">
        <v>1420</v>
      </c>
      <c r="E1495" s="212">
        <v>40907</v>
      </c>
      <c r="F1495" s="213"/>
      <c r="G1495" s="213"/>
      <c r="H1495" s="213"/>
      <c r="I1495" s="214">
        <v>14870.07</v>
      </c>
      <c r="J1495" s="212">
        <v>40938</v>
      </c>
      <c r="K1495" s="211" t="s">
        <v>1371</v>
      </c>
      <c r="L1495" s="213"/>
      <c r="M1495" s="210" t="s">
        <v>1371</v>
      </c>
      <c r="N1495" s="214">
        <v>14870.07</v>
      </c>
      <c r="O1495" s="215"/>
      <c r="P1495" s="213"/>
      <c r="Q1495" s="213"/>
      <c r="R1495" s="213"/>
      <c r="S1495" s="213"/>
      <c r="T1495" s="214" t="s">
        <v>1367</v>
      </c>
      <c r="U1495" s="185">
        <v>5265</v>
      </c>
      <c r="V1495" s="157" t="s">
        <v>999</v>
      </c>
      <c r="W1495" s="157" t="s">
        <v>1003</v>
      </c>
    </row>
    <row r="1496" spans="1:23" ht="16" customHeight="1">
      <c r="A1496" s="210" t="s">
        <v>1700</v>
      </c>
      <c r="B1496" s="210" t="s">
        <v>1701</v>
      </c>
      <c r="C1496" s="211" t="s">
        <v>968</v>
      </c>
      <c r="D1496" s="211">
        <v>1513</v>
      </c>
      <c r="E1496" s="212">
        <v>40939</v>
      </c>
      <c r="F1496" s="213"/>
      <c r="G1496" s="213"/>
      <c r="H1496" s="213"/>
      <c r="I1496" s="214">
        <v>14355.07</v>
      </c>
      <c r="J1496" s="212">
        <v>40968</v>
      </c>
      <c r="K1496" s="211" t="s">
        <v>1371</v>
      </c>
      <c r="L1496" s="213"/>
      <c r="M1496" s="210" t="s">
        <v>1371</v>
      </c>
      <c r="N1496" s="214">
        <v>14355.07</v>
      </c>
      <c r="O1496" s="215"/>
      <c r="P1496" s="213"/>
      <c r="Q1496" s="213"/>
      <c r="R1496" s="213"/>
      <c r="S1496" s="213"/>
      <c r="T1496" s="214" t="s">
        <v>1367</v>
      </c>
      <c r="U1496" s="185">
        <v>5235</v>
      </c>
      <c r="V1496" s="157" t="s">
        <v>999</v>
      </c>
      <c r="W1496" s="157" t="s">
        <v>1003</v>
      </c>
    </row>
    <row r="1497" spans="1:23" ht="16" customHeight="1">
      <c r="A1497" s="210" t="s">
        <v>1700</v>
      </c>
      <c r="B1497" s="210" t="s">
        <v>1701</v>
      </c>
      <c r="C1497" s="211" t="s">
        <v>968</v>
      </c>
      <c r="D1497" s="211">
        <v>1600</v>
      </c>
      <c r="E1497" s="212">
        <v>40968</v>
      </c>
      <c r="F1497" s="213"/>
      <c r="G1497" s="213"/>
      <c r="H1497" s="213"/>
      <c r="I1497" s="214">
        <v>30999.59</v>
      </c>
      <c r="J1497" s="212">
        <v>40998</v>
      </c>
      <c r="K1497" s="211" t="s">
        <v>1371</v>
      </c>
      <c r="L1497" s="213"/>
      <c r="M1497" s="210" t="s">
        <v>1371</v>
      </c>
      <c r="N1497" s="214">
        <v>30999.59</v>
      </c>
      <c r="O1497" s="215"/>
      <c r="P1497" s="213"/>
      <c r="Q1497" s="213"/>
      <c r="R1497" s="213"/>
      <c r="S1497" s="213"/>
      <c r="T1497" s="214" t="s">
        <v>1367</v>
      </c>
      <c r="U1497" s="185">
        <v>5205</v>
      </c>
      <c r="V1497" s="157" t="s">
        <v>999</v>
      </c>
      <c r="W1497" s="157" t="s">
        <v>1003</v>
      </c>
    </row>
    <row r="1498" spans="1:23" ht="16" customHeight="1">
      <c r="A1498" s="210" t="s">
        <v>1700</v>
      </c>
      <c r="B1498" s="210" t="s">
        <v>1701</v>
      </c>
      <c r="C1498" s="211" t="s">
        <v>968</v>
      </c>
      <c r="D1498" s="211">
        <v>1606</v>
      </c>
      <c r="E1498" s="212">
        <v>40968</v>
      </c>
      <c r="F1498" s="213"/>
      <c r="G1498" s="213"/>
      <c r="H1498" s="213"/>
      <c r="I1498" s="214">
        <v>14305.07</v>
      </c>
      <c r="J1498" s="212">
        <v>40998</v>
      </c>
      <c r="K1498" s="211" t="s">
        <v>1371</v>
      </c>
      <c r="L1498" s="213"/>
      <c r="M1498" s="210" t="s">
        <v>1371</v>
      </c>
      <c r="N1498" s="214">
        <v>14305.07</v>
      </c>
      <c r="O1498" s="215"/>
      <c r="P1498" s="213"/>
      <c r="Q1498" s="213"/>
      <c r="R1498" s="213"/>
      <c r="S1498" s="213"/>
      <c r="T1498" s="214" t="s">
        <v>1367</v>
      </c>
      <c r="U1498" s="185">
        <v>5205</v>
      </c>
      <c r="V1498" s="157" t="s">
        <v>999</v>
      </c>
      <c r="W1498" s="157" t="s">
        <v>1003</v>
      </c>
    </row>
    <row r="1499" spans="1:23" ht="16" customHeight="1">
      <c r="A1499" s="210" t="s">
        <v>1700</v>
      </c>
      <c r="B1499" s="210" t="s">
        <v>1701</v>
      </c>
      <c r="C1499" s="211" t="s">
        <v>968</v>
      </c>
      <c r="D1499" s="211">
        <v>1692</v>
      </c>
      <c r="E1499" s="212">
        <v>40998</v>
      </c>
      <c r="F1499" s="213"/>
      <c r="G1499" s="213"/>
      <c r="H1499" s="213"/>
      <c r="I1499" s="214">
        <v>34506.79</v>
      </c>
      <c r="J1499" s="212">
        <v>41029</v>
      </c>
      <c r="K1499" s="211" t="s">
        <v>1371</v>
      </c>
      <c r="L1499" s="213"/>
      <c r="M1499" s="210" t="s">
        <v>1371</v>
      </c>
      <c r="N1499" s="214">
        <v>34506.79</v>
      </c>
      <c r="O1499" s="215"/>
      <c r="P1499" s="213"/>
      <c r="Q1499" s="213"/>
      <c r="R1499" s="213"/>
      <c r="S1499" s="213"/>
      <c r="T1499" s="214" t="s">
        <v>1367</v>
      </c>
      <c r="U1499" s="185">
        <v>5174</v>
      </c>
      <c r="V1499" s="157" t="s">
        <v>999</v>
      </c>
      <c r="W1499" s="157" t="s">
        <v>1003</v>
      </c>
    </row>
    <row r="1500" spans="1:23" ht="16" customHeight="1">
      <c r="A1500" s="210" t="s">
        <v>1700</v>
      </c>
      <c r="B1500" s="210" t="s">
        <v>1701</v>
      </c>
      <c r="C1500" s="211" t="s">
        <v>968</v>
      </c>
      <c r="D1500" s="211">
        <v>1697</v>
      </c>
      <c r="E1500" s="212">
        <v>40998</v>
      </c>
      <c r="F1500" s="213"/>
      <c r="G1500" s="213"/>
      <c r="H1500" s="213"/>
      <c r="I1500" s="214">
        <v>14464.07</v>
      </c>
      <c r="J1500" s="212">
        <v>41029</v>
      </c>
      <c r="K1500" s="211" t="s">
        <v>1371</v>
      </c>
      <c r="L1500" s="213"/>
      <c r="M1500" s="210" t="s">
        <v>1371</v>
      </c>
      <c r="N1500" s="214">
        <v>14464.07</v>
      </c>
      <c r="O1500" s="215"/>
      <c r="P1500" s="213"/>
      <c r="Q1500" s="213"/>
      <c r="R1500" s="213"/>
      <c r="S1500" s="213"/>
      <c r="T1500" s="214" t="s">
        <v>1367</v>
      </c>
      <c r="U1500" s="185">
        <v>5174</v>
      </c>
      <c r="V1500" s="157" t="s">
        <v>999</v>
      </c>
      <c r="W1500" s="157" t="s">
        <v>1003</v>
      </c>
    </row>
    <row r="1501" spans="1:23" ht="16" customHeight="1">
      <c r="A1501" s="210" t="s">
        <v>1700</v>
      </c>
      <c r="B1501" s="210" t="s">
        <v>1701</v>
      </c>
      <c r="C1501" s="211" t="s">
        <v>968</v>
      </c>
      <c r="D1501" s="211">
        <v>1779</v>
      </c>
      <c r="E1501" s="212">
        <v>41029</v>
      </c>
      <c r="F1501" s="213"/>
      <c r="G1501" s="213"/>
      <c r="H1501" s="213"/>
      <c r="I1501" s="214">
        <v>36289.75</v>
      </c>
      <c r="J1501" s="212">
        <v>41059</v>
      </c>
      <c r="K1501" s="211" t="s">
        <v>1371</v>
      </c>
      <c r="L1501" s="213"/>
      <c r="M1501" s="210" t="s">
        <v>1371</v>
      </c>
      <c r="N1501" s="214">
        <v>36289.75</v>
      </c>
      <c r="O1501" s="215"/>
      <c r="P1501" s="213"/>
      <c r="Q1501" s="213"/>
      <c r="R1501" s="213"/>
      <c r="S1501" s="213"/>
      <c r="T1501" s="214" t="s">
        <v>1367</v>
      </c>
      <c r="U1501" s="185">
        <v>5144</v>
      </c>
      <c r="V1501" s="157" t="s">
        <v>999</v>
      </c>
      <c r="W1501" s="157" t="s">
        <v>1003</v>
      </c>
    </row>
    <row r="1502" spans="1:23" ht="16" customHeight="1">
      <c r="A1502" s="210" t="s">
        <v>1700</v>
      </c>
      <c r="B1502" s="210" t="s">
        <v>1701</v>
      </c>
      <c r="C1502" s="211" t="s">
        <v>968</v>
      </c>
      <c r="D1502" s="211">
        <v>1784</v>
      </c>
      <c r="E1502" s="212">
        <v>41029</v>
      </c>
      <c r="F1502" s="213"/>
      <c r="G1502" s="213"/>
      <c r="H1502" s="213"/>
      <c r="I1502" s="214">
        <v>14782.07</v>
      </c>
      <c r="J1502" s="212">
        <v>41059</v>
      </c>
      <c r="K1502" s="211" t="s">
        <v>1371</v>
      </c>
      <c r="L1502" s="213"/>
      <c r="M1502" s="210" t="s">
        <v>1371</v>
      </c>
      <c r="N1502" s="214">
        <v>14782.07</v>
      </c>
      <c r="O1502" s="215"/>
      <c r="P1502" s="213"/>
      <c r="Q1502" s="213"/>
      <c r="R1502" s="213"/>
      <c r="S1502" s="213"/>
      <c r="T1502" s="214" t="s">
        <v>1367</v>
      </c>
      <c r="U1502" s="185">
        <v>5144</v>
      </c>
      <c r="V1502" s="157" t="s">
        <v>999</v>
      </c>
      <c r="W1502" s="157" t="s">
        <v>1003</v>
      </c>
    </row>
    <row r="1503" spans="1:23" ht="16" customHeight="1">
      <c r="A1503" s="210" t="s">
        <v>1700</v>
      </c>
      <c r="B1503" s="210" t="s">
        <v>1701</v>
      </c>
      <c r="C1503" s="211" t="s">
        <v>968</v>
      </c>
      <c r="D1503" s="211">
        <v>1865</v>
      </c>
      <c r="E1503" s="212">
        <v>41060</v>
      </c>
      <c r="F1503" s="213"/>
      <c r="G1503" s="213"/>
      <c r="H1503" s="213"/>
      <c r="I1503" s="214">
        <v>38158.730000000003</v>
      </c>
      <c r="J1503" s="212">
        <v>41090</v>
      </c>
      <c r="K1503" s="211" t="s">
        <v>1371</v>
      </c>
      <c r="L1503" s="213"/>
      <c r="M1503" s="210" t="s">
        <v>1371</v>
      </c>
      <c r="N1503" s="214">
        <v>38158.730000000003</v>
      </c>
      <c r="O1503" s="215"/>
      <c r="P1503" s="213"/>
      <c r="Q1503" s="213"/>
      <c r="R1503" s="213"/>
      <c r="S1503" s="213"/>
      <c r="T1503" s="214" t="s">
        <v>1367</v>
      </c>
      <c r="U1503" s="185">
        <v>5113</v>
      </c>
      <c r="V1503" s="157" t="s">
        <v>999</v>
      </c>
      <c r="W1503" s="157" t="s">
        <v>1003</v>
      </c>
    </row>
    <row r="1504" spans="1:23" ht="16" customHeight="1">
      <c r="A1504" s="210" t="s">
        <v>1700</v>
      </c>
      <c r="B1504" s="210" t="s">
        <v>1701</v>
      </c>
      <c r="C1504" s="211" t="s">
        <v>968</v>
      </c>
      <c r="D1504" s="211">
        <v>1870</v>
      </c>
      <c r="E1504" s="212">
        <v>41060</v>
      </c>
      <c r="F1504" s="213"/>
      <c r="G1504" s="213"/>
      <c r="H1504" s="213"/>
      <c r="I1504" s="214">
        <v>11334.31</v>
      </c>
      <c r="J1504" s="212">
        <v>41090</v>
      </c>
      <c r="K1504" s="211" t="s">
        <v>1371</v>
      </c>
      <c r="L1504" s="213"/>
      <c r="M1504" s="210" t="s">
        <v>1371</v>
      </c>
      <c r="N1504" s="214">
        <v>11334.31</v>
      </c>
      <c r="O1504" s="215"/>
      <c r="P1504" s="213"/>
      <c r="Q1504" s="213"/>
      <c r="R1504" s="213"/>
      <c r="S1504" s="213"/>
      <c r="T1504" s="214" t="s">
        <v>1367</v>
      </c>
      <c r="U1504" s="185">
        <v>5113</v>
      </c>
      <c r="V1504" s="157" t="s">
        <v>999</v>
      </c>
      <c r="W1504" s="157" t="s">
        <v>1003</v>
      </c>
    </row>
    <row r="1505" spans="1:23" ht="16" customHeight="1">
      <c r="A1505" s="210" t="s">
        <v>1700</v>
      </c>
      <c r="B1505" s="210" t="s">
        <v>1701</v>
      </c>
      <c r="C1505" s="211" t="s">
        <v>968</v>
      </c>
      <c r="D1505" s="211">
        <v>1952</v>
      </c>
      <c r="E1505" s="212">
        <v>41089</v>
      </c>
      <c r="F1505" s="213"/>
      <c r="G1505" s="213"/>
      <c r="H1505" s="213"/>
      <c r="I1505" s="214">
        <v>29489.54</v>
      </c>
      <c r="J1505" s="212">
        <v>41120</v>
      </c>
      <c r="K1505" s="211" t="s">
        <v>1371</v>
      </c>
      <c r="L1505" s="213"/>
      <c r="M1505" s="210" t="s">
        <v>1371</v>
      </c>
      <c r="N1505" s="214">
        <v>29489.54</v>
      </c>
      <c r="O1505" s="215"/>
      <c r="P1505" s="213"/>
      <c r="Q1505" s="213"/>
      <c r="R1505" s="213"/>
      <c r="S1505" s="213"/>
      <c r="T1505" s="214" t="s">
        <v>1367</v>
      </c>
      <c r="U1505" s="185">
        <v>5083</v>
      </c>
      <c r="V1505" s="157" t="s">
        <v>999</v>
      </c>
      <c r="W1505" s="157" t="s">
        <v>1003</v>
      </c>
    </row>
    <row r="1506" spans="1:23" ht="16" customHeight="1">
      <c r="A1506" s="210" t="s">
        <v>1700</v>
      </c>
      <c r="B1506" s="210" t="s">
        <v>1701</v>
      </c>
      <c r="C1506" s="211" t="s">
        <v>968</v>
      </c>
      <c r="D1506" s="211">
        <v>1957</v>
      </c>
      <c r="E1506" s="212">
        <v>41089</v>
      </c>
      <c r="F1506" s="213"/>
      <c r="G1506" s="213"/>
      <c r="H1506" s="213"/>
      <c r="I1506" s="214">
        <v>11325.34</v>
      </c>
      <c r="J1506" s="212">
        <v>41120</v>
      </c>
      <c r="K1506" s="211" t="s">
        <v>1371</v>
      </c>
      <c r="L1506" s="213"/>
      <c r="M1506" s="210" t="s">
        <v>1371</v>
      </c>
      <c r="N1506" s="214">
        <v>11325.34</v>
      </c>
      <c r="O1506" s="215"/>
      <c r="P1506" s="213"/>
      <c r="Q1506" s="213"/>
      <c r="R1506" s="213"/>
      <c r="S1506" s="213"/>
      <c r="T1506" s="214" t="s">
        <v>1367</v>
      </c>
      <c r="U1506" s="185">
        <v>5083</v>
      </c>
      <c r="V1506" s="157" t="s">
        <v>999</v>
      </c>
      <c r="W1506" s="157" t="s">
        <v>1003</v>
      </c>
    </row>
    <row r="1507" spans="1:23" ht="16" customHeight="1">
      <c r="A1507" s="210" t="s">
        <v>1700</v>
      </c>
      <c r="B1507" s="210" t="s">
        <v>1701</v>
      </c>
      <c r="C1507" s="211" t="s">
        <v>968</v>
      </c>
      <c r="D1507" s="211">
        <v>2039</v>
      </c>
      <c r="E1507" s="212">
        <v>41121</v>
      </c>
      <c r="F1507" s="213"/>
      <c r="G1507" s="213"/>
      <c r="H1507" s="213"/>
      <c r="I1507" s="214">
        <v>33258.67</v>
      </c>
      <c r="J1507" s="212">
        <v>41151</v>
      </c>
      <c r="K1507" s="211" t="s">
        <v>1371</v>
      </c>
      <c r="L1507" s="213"/>
      <c r="M1507" s="210" t="s">
        <v>1371</v>
      </c>
      <c r="N1507" s="214">
        <v>33258.67</v>
      </c>
      <c r="O1507" s="215"/>
      <c r="P1507" s="213"/>
      <c r="Q1507" s="213"/>
      <c r="R1507" s="213"/>
      <c r="S1507" s="213"/>
      <c r="T1507" s="214" t="s">
        <v>1367</v>
      </c>
      <c r="U1507" s="185">
        <v>5052</v>
      </c>
      <c r="V1507" s="157" t="s">
        <v>999</v>
      </c>
      <c r="W1507" s="157" t="s">
        <v>1003</v>
      </c>
    </row>
    <row r="1508" spans="1:23" ht="16" customHeight="1">
      <c r="A1508" s="210" t="s">
        <v>1700</v>
      </c>
      <c r="B1508" s="210" t="s">
        <v>1701</v>
      </c>
      <c r="C1508" s="211" t="s">
        <v>968</v>
      </c>
      <c r="D1508" s="211">
        <v>2044</v>
      </c>
      <c r="E1508" s="212">
        <v>41121</v>
      </c>
      <c r="F1508" s="213"/>
      <c r="G1508" s="213"/>
      <c r="H1508" s="213"/>
      <c r="I1508" s="214">
        <v>11901.7</v>
      </c>
      <c r="J1508" s="212">
        <v>41151</v>
      </c>
      <c r="K1508" s="211" t="s">
        <v>1371</v>
      </c>
      <c r="L1508" s="213"/>
      <c r="M1508" s="210" t="s">
        <v>1371</v>
      </c>
      <c r="N1508" s="214">
        <v>11901.7</v>
      </c>
      <c r="O1508" s="215"/>
      <c r="P1508" s="213"/>
      <c r="Q1508" s="213"/>
      <c r="R1508" s="213"/>
      <c r="S1508" s="213"/>
      <c r="T1508" s="214" t="s">
        <v>1367</v>
      </c>
      <c r="U1508" s="185">
        <v>5052</v>
      </c>
      <c r="V1508" s="157" t="s">
        <v>999</v>
      </c>
      <c r="W1508" s="157" t="s">
        <v>1003</v>
      </c>
    </row>
    <row r="1509" spans="1:23" ht="16" customHeight="1">
      <c r="A1509" s="210" t="s">
        <v>1700</v>
      </c>
      <c r="B1509" s="210" t="s">
        <v>1701</v>
      </c>
      <c r="C1509" s="211" t="s">
        <v>968</v>
      </c>
      <c r="D1509" s="211">
        <v>2126</v>
      </c>
      <c r="E1509" s="212">
        <v>41152</v>
      </c>
      <c r="F1509" s="213"/>
      <c r="G1509" s="213"/>
      <c r="H1509" s="213"/>
      <c r="I1509" s="214">
        <v>41578.129999999997</v>
      </c>
      <c r="J1509" s="212">
        <v>41180</v>
      </c>
      <c r="K1509" s="211" t="s">
        <v>1371</v>
      </c>
      <c r="L1509" s="213"/>
      <c r="M1509" s="210" t="s">
        <v>1371</v>
      </c>
      <c r="N1509" s="214">
        <v>41578.129999999997</v>
      </c>
      <c r="O1509" s="215"/>
      <c r="P1509" s="213"/>
      <c r="Q1509" s="213"/>
      <c r="R1509" s="213"/>
      <c r="S1509" s="213"/>
      <c r="T1509" s="214" t="s">
        <v>1367</v>
      </c>
      <c r="U1509" s="185">
        <v>5023</v>
      </c>
      <c r="V1509" s="157" t="s">
        <v>999</v>
      </c>
      <c r="W1509" s="157" t="s">
        <v>1003</v>
      </c>
    </row>
    <row r="1510" spans="1:23" ht="16" customHeight="1">
      <c r="A1510" s="210" t="s">
        <v>1700</v>
      </c>
      <c r="B1510" s="210" t="s">
        <v>1701</v>
      </c>
      <c r="C1510" s="211" t="s">
        <v>968</v>
      </c>
      <c r="D1510" s="211">
        <v>2131</v>
      </c>
      <c r="E1510" s="212">
        <v>41152</v>
      </c>
      <c r="F1510" s="213"/>
      <c r="G1510" s="213"/>
      <c r="H1510" s="213"/>
      <c r="I1510" s="214">
        <v>10903.45</v>
      </c>
      <c r="J1510" s="212">
        <v>41180</v>
      </c>
      <c r="K1510" s="211" t="s">
        <v>1371</v>
      </c>
      <c r="L1510" s="213"/>
      <c r="M1510" s="210" t="s">
        <v>1371</v>
      </c>
      <c r="N1510" s="214">
        <v>10903.45</v>
      </c>
      <c r="O1510" s="215"/>
      <c r="P1510" s="213"/>
      <c r="Q1510" s="213"/>
      <c r="R1510" s="213"/>
      <c r="S1510" s="213"/>
      <c r="T1510" s="214" t="s">
        <v>1367</v>
      </c>
      <c r="U1510" s="185">
        <v>5023</v>
      </c>
      <c r="V1510" s="157" t="s">
        <v>999</v>
      </c>
      <c r="W1510" s="157" t="s">
        <v>1003</v>
      </c>
    </row>
    <row r="1511" spans="1:23" ht="16" customHeight="1">
      <c r="A1511" s="210" t="s">
        <v>1700</v>
      </c>
      <c r="B1511" s="210" t="s">
        <v>1701</v>
      </c>
      <c r="C1511" s="211" t="s">
        <v>968</v>
      </c>
      <c r="D1511" s="211">
        <v>2216</v>
      </c>
      <c r="E1511" s="212">
        <v>41180</v>
      </c>
      <c r="F1511" s="213"/>
      <c r="G1511" s="213"/>
      <c r="H1511" s="213"/>
      <c r="I1511" s="214">
        <v>42122.74</v>
      </c>
      <c r="J1511" s="212">
        <v>41211</v>
      </c>
      <c r="K1511" s="211" t="s">
        <v>1371</v>
      </c>
      <c r="L1511" s="213"/>
      <c r="M1511" s="210" t="s">
        <v>1371</v>
      </c>
      <c r="N1511" s="214">
        <v>42122.74</v>
      </c>
      <c r="O1511" s="215"/>
      <c r="P1511" s="213"/>
      <c r="Q1511" s="213"/>
      <c r="R1511" s="213"/>
      <c r="S1511" s="213"/>
      <c r="T1511" s="214" t="s">
        <v>1367</v>
      </c>
      <c r="U1511" s="185">
        <v>4992</v>
      </c>
      <c r="V1511" s="157" t="s">
        <v>999</v>
      </c>
      <c r="W1511" s="157" t="s">
        <v>1003</v>
      </c>
    </row>
    <row r="1512" spans="1:23" ht="16" customHeight="1">
      <c r="A1512" s="210" t="s">
        <v>1700</v>
      </c>
      <c r="B1512" s="210" t="s">
        <v>1701</v>
      </c>
      <c r="C1512" s="211" t="s">
        <v>968</v>
      </c>
      <c r="D1512" s="211">
        <v>2221</v>
      </c>
      <c r="E1512" s="212">
        <v>41180</v>
      </c>
      <c r="F1512" s="213"/>
      <c r="G1512" s="213"/>
      <c r="H1512" s="213"/>
      <c r="I1512" s="214">
        <v>11156.61</v>
      </c>
      <c r="J1512" s="212">
        <v>41211</v>
      </c>
      <c r="K1512" s="211" t="s">
        <v>1371</v>
      </c>
      <c r="L1512" s="213"/>
      <c r="M1512" s="210" t="s">
        <v>1371</v>
      </c>
      <c r="N1512" s="214">
        <v>11156.61</v>
      </c>
      <c r="O1512" s="215"/>
      <c r="P1512" s="213"/>
      <c r="Q1512" s="213"/>
      <c r="R1512" s="213"/>
      <c r="S1512" s="213"/>
      <c r="T1512" s="214" t="s">
        <v>1367</v>
      </c>
      <c r="U1512" s="185">
        <v>4992</v>
      </c>
      <c r="V1512" s="157" t="s">
        <v>999</v>
      </c>
      <c r="W1512" s="157" t="s">
        <v>1003</v>
      </c>
    </row>
    <row r="1513" spans="1:23" ht="16" customHeight="1">
      <c r="A1513" s="210" t="s">
        <v>1700</v>
      </c>
      <c r="B1513" s="210" t="s">
        <v>1701</v>
      </c>
      <c r="C1513" s="211" t="s">
        <v>968</v>
      </c>
      <c r="D1513" s="211">
        <v>2302</v>
      </c>
      <c r="E1513" s="212">
        <v>41213</v>
      </c>
      <c r="F1513" s="213"/>
      <c r="G1513" s="213"/>
      <c r="H1513" s="213"/>
      <c r="I1513" s="214">
        <v>28810.55</v>
      </c>
      <c r="J1513" s="212">
        <v>41243</v>
      </c>
      <c r="K1513" s="211" t="s">
        <v>1371</v>
      </c>
      <c r="L1513" s="213"/>
      <c r="M1513" s="210" t="s">
        <v>1371</v>
      </c>
      <c r="N1513" s="214">
        <v>28810.55</v>
      </c>
      <c r="O1513" s="215"/>
      <c r="P1513" s="213"/>
      <c r="Q1513" s="213"/>
      <c r="R1513" s="213"/>
      <c r="S1513" s="213"/>
      <c r="T1513" s="214" t="s">
        <v>1367</v>
      </c>
      <c r="U1513" s="185">
        <v>4960</v>
      </c>
      <c r="V1513" s="157" t="s">
        <v>999</v>
      </c>
      <c r="W1513" s="157" t="s">
        <v>1003</v>
      </c>
    </row>
    <row r="1514" spans="1:23" ht="16" customHeight="1">
      <c r="A1514" s="210" t="s">
        <v>1700</v>
      </c>
      <c r="B1514" s="210" t="s">
        <v>1701</v>
      </c>
      <c r="C1514" s="211" t="s">
        <v>968</v>
      </c>
      <c r="D1514" s="211">
        <v>2307</v>
      </c>
      <c r="E1514" s="212">
        <v>41213</v>
      </c>
      <c r="F1514" s="213"/>
      <c r="G1514" s="213"/>
      <c r="H1514" s="213"/>
      <c r="I1514" s="214">
        <v>11124.61</v>
      </c>
      <c r="J1514" s="212">
        <v>41243</v>
      </c>
      <c r="K1514" s="211" t="s">
        <v>1371</v>
      </c>
      <c r="L1514" s="213"/>
      <c r="M1514" s="210" t="s">
        <v>1371</v>
      </c>
      <c r="N1514" s="214">
        <v>11124.61</v>
      </c>
      <c r="O1514" s="215"/>
      <c r="P1514" s="213"/>
      <c r="Q1514" s="213"/>
      <c r="R1514" s="213"/>
      <c r="S1514" s="213"/>
      <c r="T1514" s="214" t="s">
        <v>1367</v>
      </c>
      <c r="U1514" s="185">
        <v>4960</v>
      </c>
      <c r="V1514" s="157" t="s">
        <v>999</v>
      </c>
      <c r="W1514" s="157" t="s">
        <v>1003</v>
      </c>
    </row>
    <row r="1515" spans="1:23" ht="16" customHeight="1">
      <c r="A1515" s="210" t="s">
        <v>1700</v>
      </c>
      <c r="B1515" s="210" t="s">
        <v>1701</v>
      </c>
      <c r="C1515" s="211" t="s">
        <v>968</v>
      </c>
      <c r="D1515" s="211">
        <v>2388</v>
      </c>
      <c r="E1515" s="212">
        <v>41243</v>
      </c>
      <c r="F1515" s="213"/>
      <c r="G1515" s="213"/>
      <c r="H1515" s="213"/>
      <c r="I1515" s="214">
        <v>38156.339999999997</v>
      </c>
      <c r="J1515" s="212">
        <v>41271</v>
      </c>
      <c r="K1515" s="211" t="s">
        <v>1371</v>
      </c>
      <c r="L1515" s="213"/>
      <c r="M1515" s="210" t="s">
        <v>1371</v>
      </c>
      <c r="N1515" s="214">
        <v>38156.339999999997</v>
      </c>
      <c r="O1515" s="215"/>
      <c r="P1515" s="213"/>
      <c r="Q1515" s="213"/>
      <c r="R1515" s="213"/>
      <c r="S1515" s="213"/>
      <c r="T1515" s="214" t="s">
        <v>1367</v>
      </c>
      <c r="U1515" s="185">
        <v>4932</v>
      </c>
      <c r="V1515" s="157" t="s">
        <v>999</v>
      </c>
      <c r="W1515" s="157" t="s">
        <v>1003</v>
      </c>
    </row>
    <row r="1516" spans="1:23" ht="16" customHeight="1">
      <c r="A1516" s="210" t="s">
        <v>1700</v>
      </c>
      <c r="B1516" s="210" t="s">
        <v>1701</v>
      </c>
      <c r="C1516" s="211" t="s">
        <v>968</v>
      </c>
      <c r="D1516" s="211">
        <v>2393</v>
      </c>
      <c r="E1516" s="212">
        <v>41243</v>
      </c>
      <c r="F1516" s="213"/>
      <c r="G1516" s="213"/>
      <c r="H1516" s="213"/>
      <c r="I1516" s="214">
        <v>10974.45</v>
      </c>
      <c r="J1516" s="212">
        <v>41271</v>
      </c>
      <c r="K1516" s="211" t="s">
        <v>1371</v>
      </c>
      <c r="L1516" s="213"/>
      <c r="M1516" s="210" t="s">
        <v>1371</v>
      </c>
      <c r="N1516" s="214">
        <v>10974.45</v>
      </c>
      <c r="O1516" s="215"/>
      <c r="P1516" s="213"/>
      <c r="Q1516" s="213"/>
      <c r="R1516" s="213"/>
      <c r="S1516" s="213"/>
      <c r="T1516" s="214" t="s">
        <v>1367</v>
      </c>
      <c r="U1516" s="185">
        <v>4932</v>
      </c>
      <c r="V1516" s="157" t="s">
        <v>999</v>
      </c>
      <c r="W1516" s="157" t="s">
        <v>1003</v>
      </c>
    </row>
    <row r="1517" spans="1:23" ht="16" customHeight="1">
      <c r="A1517" s="210" t="s">
        <v>1700</v>
      </c>
      <c r="B1517" s="210" t="s">
        <v>1701</v>
      </c>
      <c r="C1517" s="211" t="s">
        <v>968</v>
      </c>
      <c r="D1517" s="211">
        <v>2473</v>
      </c>
      <c r="E1517" s="212">
        <v>41274</v>
      </c>
      <c r="F1517" s="213"/>
      <c r="G1517" s="213"/>
      <c r="H1517" s="213"/>
      <c r="I1517" s="214">
        <v>47402.82</v>
      </c>
      <c r="J1517" s="212">
        <v>41304</v>
      </c>
      <c r="K1517" s="211" t="s">
        <v>1371</v>
      </c>
      <c r="L1517" s="213"/>
      <c r="M1517" s="210" t="s">
        <v>1371</v>
      </c>
      <c r="N1517" s="214">
        <v>47402.82</v>
      </c>
      <c r="O1517" s="215"/>
      <c r="P1517" s="213"/>
      <c r="Q1517" s="213"/>
      <c r="R1517" s="213"/>
      <c r="S1517" s="213"/>
      <c r="T1517" s="214" t="s">
        <v>1367</v>
      </c>
      <c r="U1517" s="185">
        <v>4899</v>
      </c>
      <c r="V1517" s="157" t="s">
        <v>999</v>
      </c>
      <c r="W1517" s="157" t="s">
        <v>1003</v>
      </c>
    </row>
    <row r="1518" spans="1:23" ht="16" customHeight="1">
      <c r="A1518" s="210" t="s">
        <v>1700</v>
      </c>
      <c r="B1518" s="210" t="s">
        <v>1701</v>
      </c>
      <c r="C1518" s="211" t="s">
        <v>968</v>
      </c>
      <c r="D1518" s="211">
        <v>2478</v>
      </c>
      <c r="E1518" s="212">
        <v>41274</v>
      </c>
      <c r="F1518" s="213"/>
      <c r="G1518" s="213"/>
      <c r="H1518" s="213"/>
      <c r="I1518" s="214">
        <v>10938.61</v>
      </c>
      <c r="J1518" s="212">
        <v>41304</v>
      </c>
      <c r="K1518" s="211" t="s">
        <v>1371</v>
      </c>
      <c r="L1518" s="213"/>
      <c r="M1518" s="210" t="s">
        <v>1371</v>
      </c>
      <c r="N1518" s="214">
        <v>10938.61</v>
      </c>
      <c r="O1518" s="215"/>
      <c r="P1518" s="213"/>
      <c r="Q1518" s="213"/>
      <c r="R1518" s="213"/>
      <c r="S1518" s="213"/>
      <c r="T1518" s="214" t="s">
        <v>1367</v>
      </c>
      <c r="U1518" s="185">
        <v>4899</v>
      </c>
      <c r="V1518" s="157" t="s">
        <v>999</v>
      </c>
      <c r="W1518" s="157" t="s">
        <v>1003</v>
      </c>
    </row>
    <row r="1519" spans="1:23" ht="16" customHeight="1">
      <c r="A1519" s="210" t="s">
        <v>1700</v>
      </c>
      <c r="B1519" s="210" t="s">
        <v>1701</v>
      </c>
      <c r="C1519" s="211" t="s">
        <v>968</v>
      </c>
      <c r="D1519" s="211">
        <v>2560</v>
      </c>
      <c r="E1519" s="212">
        <v>41305</v>
      </c>
      <c r="F1519" s="213"/>
      <c r="G1519" s="213"/>
      <c r="H1519" s="213"/>
      <c r="I1519" s="214">
        <v>31016.400000000001</v>
      </c>
      <c r="J1519" s="212">
        <v>41333</v>
      </c>
      <c r="K1519" s="211" t="s">
        <v>1371</v>
      </c>
      <c r="L1519" s="213"/>
      <c r="M1519" s="210" t="s">
        <v>1371</v>
      </c>
      <c r="N1519" s="214">
        <v>31016.400000000001</v>
      </c>
      <c r="O1519" s="215"/>
      <c r="P1519" s="213"/>
      <c r="Q1519" s="213"/>
      <c r="R1519" s="213"/>
      <c r="S1519" s="213"/>
      <c r="T1519" s="214" t="s">
        <v>1367</v>
      </c>
      <c r="U1519" s="185">
        <v>4870</v>
      </c>
      <c r="V1519" s="157" t="s">
        <v>999</v>
      </c>
      <c r="W1519" s="157" t="s">
        <v>1003</v>
      </c>
    </row>
    <row r="1520" spans="1:23" ht="16" customHeight="1">
      <c r="A1520" s="210" t="s">
        <v>1700</v>
      </c>
      <c r="B1520" s="210" t="s">
        <v>1701</v>
      </c>
      <c r="C1520" s="211" t="s">
        <v>968</v>
      </c>
      <c r="D1520" s="211">
        <v>2565</v>
      </c>
      <c r="E1520" s="212">
        <v>41305</v>
      </c>
      <c r="F1520" s="213"/>
      <c r="G1520" s="213"/>
      <c r="H1520" s="213"/>
      <c r="I1520" s="214">
        <v>10443.6</v>
      </c>
      <c r="J1520" s="212">
        <v>41333</v>
      </c>
      <c r="K1520" s="211" t="s">
        <v>1371</v>
      </c>
      <c r="L1520" s="213"/>
      <c r="M1520" s="210" t="s">
        <v>1371</v>
      </c>
      <c r="N1520" s="214">
        <v>10443.6</v>
      </c>
      <c r="O1520" s="215"/>
      <c r="P1520" s="213"/>
      <c r="Q1520" s="213"/>
      <c r="R1520" s="213"/>
      <c r="S1520" s="213"/>
      <c r="T1520" s="214" t="s">
        <v>1367</v>
      </c>
      <c r="U1520" s="185">
        <v>4870</v>
      </c>
      <c r="V1520" s="157" t="s">
        <v>999</v>
      </c>
      <c r="W1520" s="157" t="s">
        <v>1003</v>
      </c>
    </row>
    <row r="1521" spans="1:23" ht="16" customHeight="1">
      <c r="A1521" s="210" t="s">
        <v>1700</v>
      </c>
      <c r="B1521" s="210" t="s">
        <v>1701</v>
      </c>
      <c r="C1521" s="211" t="s">
        <v>968</v>
      </c>
      <c r="D1521" s="211">
        <v>2646</v>
      </c>
      <c r="E1521" s="212">
        <v>41333</v>
      </c>
      <c r="F1521" s="213"/>
      <c r="G1521" s="213"/>
      <c r="H1521" s="213"/>
      <c r="I1521" s="214">
        <v>29787.34</v>
      </c>
      <c r="J1521" s="212">
        <v>41363</v>
      </c>
      <c r="K1521" s="211" t="s">
        <v>1371</v>
      </c>
      <c r="L1521" s="213"/>
      <c r="M1521" s="210" t="s">
        <v>1371</v>
      </c>
      <c r="N1521" s="214">
        <v>29787.34</v>
      </c>
      <c r="O1521" s="215"/>
      <c r="P1521" s="213"/>
      <c r="Q1521" s="213"/>
      <c r="R1521" s="213"/>
      <c r="S1521" s="213"/>
      <c r="T1521" s="214" t="s">
        <v>1367</v>
      </c>
      <c r="U1521" s="185">
        <v>4840</v>
      </c>
      <c r="V1521" s="157" t="s">
        <v>999</v>
      </c>
      <c r="W1521" s="157" t="s">
        <v>1003</v>
      </c>
    </row>
    <row r="1522" spans="1:23" ht="16" customHeight="1">
      <c r="A1522" s="210" t="s">
        <v>1700</v>
      </c>
      <c r="B1522" s="210" t="s">
        <v>1701</v>
      </c>
      <c r="C1522" s="211" t="s">
        <v>968</v>
      </c>
      <c r="D1522" s="211">
        <v>2651</v>
      </c>
      <c r="E1522" s="212">
        <v>41333</v>
      </c>
      <c r="F1522" s="213"/>
      <c r="G1522" s="213"/>
      <c r="H1522" s="213"/>
      <c r="I1522" s="214">
        <v>11152.71</v>
      </c>
      <c r="J1522" s="212">
        <v>41363</v>
      </c>
      <c r="K1522" s="211" t="s">
        <v>1371</v>
      </c>
      <c r="L1522" s="213"/>
      <c r="M1522" s="210" t="s">
        <v>1371</v>
      </c>
      <c r="N1522" s="214">
        <v>11152.71</v>
      </c>
      <c r="O1522" s="215"/>
      <c r="P1522" s="213"/>
      <c r="Q1522" s="213"/>
      <c r="R1522" s="213"/>
      <c r="S1522" s="213"/>
      <c r="T1522" s="214" t="s">
        <v>1367</v>
      </c>
      <c r="U1522" s="185">
        <v>4840</v>
      </c>
      <c r="V1522" s="157" t="s">
        <v>999</v>
      </c>
      <c r="W1522" s="157" t="s">
        <v>1003</v>
      </c>
    </row>
    <row r="1523" spans="1:23" ht="16" customHeight="1">
      <c r="A1523" s="210" t="s">
        <v>1700</v>
      </c>
      <c r="B1523" s="210" t="s">
        <v>1701</v>
      </c>
      <c r="C1523" s="211" t="s">
        <v>968</v>
      </c>
      <c r="D1523" s="211">
        <v>2734</v>
      </c>
      <c r="E1523" s="212">
        <v>41364</v>
      </c>
      <c r="F1523" s="213"/>
      <c r="G1523" s="213"/>
      <c r="H1523" s="213"/>
      <c r="I1523" s="214">
        <v>38400.85</v>
      </c>
      <c r="J1523" s="212">
        <v>41394</v>
      </c>
      <c r="K1523" s="211" t="s">
        <v>1371</v>
      </c>
      <c r="L1523" s="213"/>
      <c r="M1523" s="210" t="s">
        <v>1371</v>
      </c>
      <c r="N1523" s="214">
        <v>38400.85</v>
      </c>
      <c r="O1523" s="215"/>
      <c r="P1523" s="213"/>
      <c r="Q1523" s="213"/>
      <c r="R1523" s="213"/>
      <c r="S1523" s="213"/>
      <c r="T1523" s="214" t="s">
        <v>1367</v>
      </c>
      <c r="U1523" s="185">
        <v>4809</v>
      </c>
      <c r="V1523" s="157" t="s">
        <v>999</v>
      </c>
      <c r="W1523" s="157" t="s">
        <v>1003</v>
      </c>
    </row>
    <row r="1524" spans="1:23" ht="16" customHeight="1">
      <c r="A1524" s="210" t="s">
        <v>1700</v>
      </c>
      <c r="B1524" s="210" t="s">
        <v>1701</v>
      </c>
      <c r="C1524" s="211" t="s">
        <v>968</v>
      </c>
      <c r="D1524" s="211">
        <v>2739</v>
      </c>
      <c r="E1524" s="212">
        <v>41364</v>
      </c>
      <c r="F1524" s="213"/>
      <c r="G1524" s="213"/>
      <c r="H1524" s="213"/>
      <c r="I1524" s="214">
        <v>11673.07</v>
      </c>
      <c r="J1524" s="212">
        <v>41394</v>
      </c>
      <c r="K1524" s="211" t="s">
        <v>1371</v>
      </c>
      <c r="L1524" s="213"/>
      <c r="M1524" s="210" t="s">
        <v>1371</v>
      </c>
      <c r="N1524" s="214">
        <v>11673.07</v>
      </c>
      <c r="O1524" s="215"/>
      <c r="P1524" s="213"/>
      <c r="Q1524" s="213"/>
      <c r="R1524" s="213"/>
      <c r="S1524" s="213"/>
      <c r="T1524" s="214" t="s">
        <v>1367</v>
      </c>
      <c r="U1524" s="185">
        <v>4809</v>
      </c>
      <c r="V1524" s="157" t="s">
        <v>999</v>
      </c>
      <c r="W1524" s="157" t="s">
        <v>1003</v>
      </c>
    </row>
    <row r="1525" spans="1:23" ht="16" customHeight="1">
      <c r="A1525" s="210" t="s">
        <v>1700</v>
      </c>
      <c r="B1525" s="210" t="s">
        <v>1701</v>
      </c>
      <c r="C1525" s="211" t="s">
        <v>968</v>
      </c>
      <c r="D1525" s="211">
        <v>2822</v>
      </c>
      <c r="E1525" s="212">
        <v>41394</v>
      </c>
      <c r="F1525" s="213"/>
      <c r="G1525" s="213"/>
      <c r="H1525" s="213"/>
      <c r="I1525" s="214">
        <v>35792.44</v>
      </c>
      <c r="J1525" s="212">
        <v>41425</v>
      </c>
      <c r="K1525" s="211" t="s">
        <v>1371</v>
      </c>
      <c r="L1525" s="213"/>
      <c r="M1525" s="210" t="s">
        <v>1371</v>
      </c>
      <c r="N1525" s="214">
        <v>35792.44</v>
      </c>
      <c r="O1525" s="215"/>
      <c r="P1525" s="213"/>
      <c r="Q1525" s="213"/>
      <c r="R1525" s="213"/>
      <c r="S1525" s="213"/>
      <c r="T1525" s="214" t="s">
        <v>1367</v>
      </c>
      <c r="U1525" s="185">
        <v>4778</v>
      </c>
      <c r="V1525" s="157" t="s">
        <v>999</v>
      </c>
      <c r="W1525" s="157" t="s">
        <v>1003</v>
      </c>
    </row>
    <row r="1526" spans="1:23" ht="16" customHeight="1">
      <c r="A1526" s="210" t="s">
        <v>1700</v>
      </c>
      <c r="B1526" s="210" t="s">
        <v>1701</v>
      </c>
      <c r="C1526" s="211" t="s">
        <v>968</v>
      </c>
      <c r="D1526" s="211">
        <v>2827</v>
      </c>
      <c r="E1526" s="212">
        <v>41394</v>
      </c>
      <c r="F1526" s="213"/>
      <c r="G1526" s="213"/>
      <c r="H1526" s="213"/>
      <c r="I1526" s="214">
        <v>11348.58</v>
      </c>
      <c r="J1526" s="212">
        <v>41425</v>
      </c>
      <c r="K1526" s="211" t="s">
        <v>1371</v>
      </c>
      <c r="L1526" s="213"/>
      <c r="M1526" s="210" t="s">
        <v>1371</v>
      </c>
      <c r="N1526" s="214">
        <v>11348.58</v>
      </c>
      <c r="O1526" s="215"/>
      <c r="P1526" s="213"/>
      <c r="Q1526" s="213"/>
      <c r="R1526" s="213"/>
      <c r="S1526" s="213"/>
      <c r="T1526" s="214" t="s">
        <v>1367</v>
      </c>
      <c r="U1526" s="185">
        <v>4778</v>
      </c>
      <c r="V1526" s="157" t="s">
        <v>999</v>
      </c>
      <c r="W1526" s="157" t="s">
        <v>1003</v>
      </c>
    </row>
    <row r="1527" spans="1:23" ht="16" customHeight="1">
      <c r="A1527" s="210" t="s">
        <v>1700</v>
      </c>
      <c r="B1527" s="210" t="s">
        <v>1701</v>
      </c>
      <c r="C1527" s="211" t="s">
        <v>968</v>
      </c>
      <c r="D1527" s="211">
        <v>2910</v>
      </c>
      <c r="E1527" s="212">
        <v>41425</v>
      </c>
      <c r="F1527" s="213"/>
      <c r="G1527" s="213"/>
      <c r="H1527" s="213"/>
      <c r="I1527" s="214">
        <v>33829.24</v>
      </c>
      <c r="J1527" s="212">
        <v>41453</v>
      </c>
      <c r="K1527" s="211" t="s">
        <v>1371</v>
      </c>
      <c r="L1527" s="213"/>
      <c r="M1527" s="210" t="s">
        <v>1371</v>
      </c>
      <c r="N1527" s="214">
        <v>33829.24</v>
      </c>
      <c r="O1527" s="215"/>
      <c r="P1527" s="213"/>
      <c r="Q1527" s="213"/>
      <c r="R1527" s="213"/>
      <c r="S1527" s="213"/>
      <c r="T1527" s="214" t="s">
        <v>1367</v>
      </c>
      <c r="U1527" s="185">
        <v>4750</v>
      </c>
      <c r="V1527" s="157" t="s">
        <v>999</v>
      </c>
      <c r="W1527" s="157" t="s">
        <v>1003</v>
      </c>
    </row>
    <row r="1528" spans="1:23" ht="16" customHeight="1">
      <c r="A1528" s="210" t="s">
        <v>1700</v>
      </c>
      <c r="B1528" s="210" t="s">
        <v>1701</v>
      </c>
      <c r="C1528" s="211" t="s">
        <v>968</v>
      </c>
      <c r="D1528" s="211">
        <v>2915</v>
      </c>
      <c r="E1528" s="212">
        <v>41425</v>
      </c>
      <c r="F1528" s="213"/>
      <c r="G1528" s="213"/>
      <c r="H1528" s="213"/>
      <c r="I1528" s="214">
        <v>12023.4</v>
      </c>
      <c r="J1528" s="212">
        <v>41453</v>
      </c>
      <c r="K1528" s="211" t="s">
        <v>1371</v>
      </c>
      <c r="L1528" s="213"/>
      <c r="M1528" s="210" t="s">
        <v>1371</v>
      </c>
      <c r="N1528" s="214">
        <v>12023.4</v>
      </c>
      <c r="O1528" s="215"/>
      <c r="P1528" s="213"/>
      <c r="Q1528" s="213"/>
      <c r="R1528" s="213"/>
      <c r="S1528" s="213"/>
      <c r="T1528" s="214" t="s">
        <v>1367</v>
      </c>
      <c r="U1528" s="185">
        <v>4750</v>
      </c>
      <c r="V1528" s="157" t="s">
        <v>999</v>
      </c>
      <c r="W1528" s="157" t="s">
        <v>1003</v>
      </c>
    </row>
    <row r="1529" spans="1:23" ht="16" customHeight="1">
      <c r="A1529" s="210" t="s">
        <v>1700</v>
      </c>
      <c r="B1529" s="210" t="s">
        <v>1701</v>
      </c>
      <c r="C1529" s="211" t="s">
        <v>968</v>
      </c>
      <c r="D1529" s="211">
        <v>3001</v>
      </c>
      <c r="E1529" s="212">
        <v>41453</v>
      </c>
      <c r="F1529" s="213"/>
      <c r="G1529" s="213"/>
      <c r="H1529" s="213"/>
      <c r="I1529" s="214">
        <v>34510.410000000003</v>
      </c>
      <c r="J1529" s="212">
        <v>41486</v>
      </c>
      <c r="K1529" s="211" t="s">
        <v>1371</v>
      </c>
      <c r="L1529" s="213"/>
      <c r="M1529" s="210" t="s">
        <v>1371</v>
      </c>
      <c r="N1529" s="214">
        <v>34510.410000000003</v>
      </c>
      <c r="O1529" s="215"/>
      <c r="P1529" s="213"/>
      <c r="Q1529" s="213"/>
      <c r="R1529" s="213"/>
      <c r="S1529" s="213"/>
      <c r="T1529" s="214" t="s">
        <v>1367</v>
      </c>
      <c r="U1529" s="185">
        <v>4717</v>
      </c>
      <c r="V1529" s="157" t="s">
        <v>999</v>
      </c>
      <c r="W1529" s="157" t="s">
        <v>1003</v>
      </c>
    </row>
    <row r="1530" spans="1:23" ht="16" customHeight="1">
      <c r="A1530" s="210" t="s">
        <v>1700</v>
      </c>
      <c r="B1530" s="210" t="s">
        <v>1701</v>
      </c>
      <c r="C1530" s="211" t="s">
        <v>968</v>
      </c>
      <c r="D1530" s="211">
        <v>3006</v>
      </c>
      <c r="E1530" s="212">
        <v>41453</v>
      </c>
      <c r="F1530" s="213"/>
      <c r="G1530" s="213"/>
      <c r="H1530" s="213"/>
      <c r="I1530" s="214">
        <v>11827.69</v>
      </c>
      <c r="J1530" s="212">
        <v>41486</v>
      </c>
      <c r="K1530" s="211" t="s">
        <v>1371</v>
      </c>
      <c r="L1530" s="213"/>
      <c r="M1530" s="210" t="s">
        <v>1371</v>
      </c>
      <c r="N1530" s="214">
        <v>11827.69</v>
      </c>
      <c r="O1530" s="215"/>
      <c r="P1530" s="213"/>
      <c r="Q1530" s="213"/>
      <c r="R1530" s="213"/>
      <c r="S1530" s="213"/>
      <c r="T1530" s="214" t="s">
        <v>1367</v>
      </c>
      <c r="U1530" s="185">
        <v>4717</v>
      </c>
      <c r="V1530" s="157" t="s">
        <v>999</v>
      </c>
      <c r="W1530" s="157" t="s">
        <v>1003</v>
      </c>
    </row>
    <row r="1531" spans="1:23" ht="16" customHeight="1">
      <c r="A1531" s="210" t="s">
        <v>1700</v>
      </c>
      <c r="B1531" s="210" t="s">
        <v>1701</v>
      </c>
      <c r="C1531" s="211" t="s">
        <v>968</v>
      </c>
      <c r="D1531" s="211">
        <v>3092</v>
      </c>
      <c r="E1531" s="212">
        <v>41486</v>
      </c>
      <c r="F1531" s="213"/>
      <c r="G1531" s="213"/>
      <c r="H1531" s="213"/>
      <c r="I1531" s="214">
        <v>33545.24</v>
      </c>
      <c r="J1531" s="212">
        <v>41516</v>
      </c>
      <c r="K1531" s="211" t="s">
        <v>1371</v>
      </c>
      <c r="L1531" s="213"/>
      <c r="M1531" s="210" t="s">
        <v>1371</v>
      </c>
      <c r="N1531" s="214">
        <v>33545.24</v>
      </c>
      <c r="O1531" s="215"/>
      <c r="P1531" s="213"/>
      <c r="Q1531" s="213"/>
      <c r="R1531" s="213"/>
      <c r="S1531" s="213"/>
      <c r="T1531" s="214" t="s">
        <v>1367</v>
      </c>
      <c r="U1531" s="185">
        <v>4687</v>
      </c>
      <c r="V1531" s="157" t="s">
        <v>999</v>
      </c>
      <c r="W1531" s="157" t="s">
        <v>1003</v>
      </c>
    </row>
    <row r="1532" spans="1:23" ht="16" customHeight="1">
      <c r="A1532" s="210" t="s">
        <v>1700</v>
      </c>
      <c r="B1532" s="210" t="s">
        <v>1701</v>
      </c>
      <c r="C1532" s="211" t="s">
        <v>968</v>
      </c>
      <c r="D1532" s="211">
        <v>3097</v>
      </c>
      <c r="E1532" s="212">
        <v>41486</v>
      </c>
      <c r="F1532" s="213"/>
      <c r="G1532" s="213"/>
      <c r="H1532" s="213"/>
      <c r="I1532" s="214">
        <v>12545.18</v>
      </c>
      <c r="J1532" s="212">
        <v>41516</v>
      </c>
      <c r="K1532" s="211" t="s">
        <v>1371</v>
      </c>
      <c r="L1532" s="213"/>
      <c r="M1532" s="210" t="s">
        <v>1371</v>
      </c>
      <c r="N1532" s="214">
        <v>12545.18</v>
      </c>
      <c r="O1532" s="215"/>
      <c r="P1532" s="213"/>
      <c r="Q1532" s="213"/>
      <c r="R1532" s="213"/>
      <c r="S1532" s="213"/>
      <c r="T1532" s="214" t="s">
        <v>1367</v>
      </c>
      <c r="U1532" s="185">
        <v>4687</v>
      </c>
      <c r="V1532" s="157" t="s">
        <v>999</v>
      </c>
      <c r="W1532" s="157" t="s">
        <v>1003</v>
      </c>
    </row>
    <row r="1533" spans="1:23" ht="16" customHeight="1">
      <c r="A1533" s="210" t="s">
        <v>1700</v>
      </c>
      <c r="B1533" s="210" t="s">
        <v>1701</v>
      </c>
      <c r="C1533" s="211" t="s">
        <v>968</v>
      </c>
      <c r="D1533" s="211">
        <v>3186</v>
      </c>
      <c r="E1533" s="212">
        <v>41516</v>
      </c>
      <c r="F1533" s="213"/>
      <c r="G1533" s="213"/>
      <c r="H1533" s="213"/>
      <c r="I1533" s="214">
        <v>28002.6</v>
      </c>
      <c r="J1533" s="212">
        <v>41547</v>
      </c>
      <c r="K1533" s="211" t="s">
        <v>1371</v>
      </c>
      <c r="L1533" s="213"/>
      <c r="M1533" s="210" t="s">
        <v>1371</v>
      </c>
      <c r="N1533" s="214">
        <v>28002.6</v>
      </c>
      <c r="O1533" s="215"/>
      <c r="P1533" s="213"/>
      <c r="Q1533" s="213"/>
      <c r="R1533" s="213"/>
      <c r="S1533" s="213"/>
      <c r="T1533" s="214" t="s">
        <v>1367</v>
      </c>
      <c r="U1533" s="185">
        <v>4656</v>
      </c>
      <c r="V1533" s="157" t="s">
        <v>999</v>
      </c>
      <c r="W1533" s="157" t="s">
        <v>1003</v>
      </c>
    </row>
    <row r="1534" spans="1:23" ht="16" customHeight="1">
      <c r="A1534" s="210" t="s">
        <v>1700</v>
      </c>
      <c r="B1534" s="210" t="s">
        <v>1701</v>
      </c>
      <c r="C1534" s="211" t="s">
        <v>968</v>
      </c>
      <c r="D1534" s="211">
        <v>3191</v>
      </c>
      <c r="E1534" s="212">
        <v>41516</v>
      </c>
      <c r="F1534" s="213"/>
      <c r="G1534" s="213"/>
      <c r="H1534" s="213"/>
      <c r="I1534" s="214">
        <v>11820.58</v>
      </c>
      <c r="J1534" s="212">
        <v>41547</v>
      </c>
      <c r="K1534" s="211" t="s">
        <v>1371</v>
      </c>
      <c r="L1534" s="213"/>
      <c r="M1534" s="210" t="s">
        <v>1371</v>
      </c>
      <c r="N1534" s="214">
        <v>11820.58</v>
      </c>
      <c r="O1534" s="215"/>
      <c r="P1534" s="213"/>
      <c r="Q1534" s="213"/>
      <c r="R1534" s="213"/>
      <c r="S1534" s="213"/>
      <c r="T1534" s="214" t="s">
        <v>1367</v>
      </c>
      <c r="U1534" s="185">
        <v>4656</v>
      </c>
      <c r="V1534" s="157" t="s">
        <v>999</v>
      </c>
      <c r="W1534" s="157" t="s">
        <v>1003</v>
      </c>
    </row>
    <row r="1535" spans="1:23" ht="16" customHeight="1">
      <c r="A1535" s="210" t="s">
        <v>1700</v>
      </c>
      <c r="B1535" s="210" t="s">
        <v>1701</v>
      </c>
      <c r="C1535" s="211" t="s">
        <v>968</v>
      </c>
      <c r="D1535" s="211">
        <v>3280</v>
      </c>
      <c r="E1535" s="212">
        <v>41547</v>
      </c>
      <c r="F1535" s="213"/>
      <c r="G1535" s="213"/>
      <c r="H1535" s="213"/>
      <c r="I1535" s="214">
        <v>29357.4</v>
      </c>
      <c r="J1535" s="212">
        <v>41577</v>
      </c>
      <c r="K1535" s="211" t="s">
        <v>1371</v>
      </c>
      <c r="L1535" s="213"/>
      <c r="M1535" s="210" t="s">
        <v>1371</v>
      </c>
      <c r="N1535" s="214">
        <v>29357.4</v>
      </c>
      <c r="O1535" s="215"/>
      <c r="P1535" s="213"/>
      <c r="Q1535" s="213"/>
      <c r="R1535" s="213"/>
      <c r="S1535" s="213"/>
      <c r="T1535" s="214" t="s">
        <v>1367</v>
      </c>
      <c r="U1535" s="185">
        <v>4626</v>
      </c>
      <c r="V1535" s="157" t="s">
        <v>999</v>
      </c>
      <c r="W1535" s="157" t="s">
        <v>1003</v>
      </c>
    </row>
    <row r="1536" spans="1:23" ht="16" customHeight="1">
      <c r="A1536" s="210" t="s">
        <v>1700</v>
      </c>
      <c r="B1536" s="210" t="s">
        <v>1701</v>
      </c>
      <c r="C1536" s="211" t="s">
        <v>968</v>
      </c>
      <c r="D1536" s="211">
        <v>3285</v>
      </c>
      <c r="E1536" s="212">
        <v>41547</v>
      </c>
      <c r="F1536" s="213"/>
      <c r="G1536" s="213"/>
      <c r="H1536" s="213"/>
      <c r="I1536" s="214">
        <v>13316.22</v>
      </c>
      <c r="J1536" s="212">
        <v>41577</v>
      </c>
      <c r="K1536" s="211" t="s">
        <v>1371</v>
      </c>
      <c r="L1536" s="213"/>
      <c r="M1536" s="210" t="s">
        <v>1371</v>
      </c>
      <c r="N1536" s="214">
        <v>13316.22</v>
      </c>
      <c r="O1536" s="215"/>
      <c r="P1536" s="213"/>
      <c r="Q1536" s="213"/>
      <c r="R1536" s="213"/>
      <c r="S1536" s="213"/>
      <c r="T1536" s="214" t="s">
        <v>1367</v>
      </c>
      <c r="U1536" s="185">
        <v>4626</v>
      </c>
      <c r="V1536" s="157" t="s">
        <v>999</v>
      </c>
      <c r="W1536" s="157" t="s">
        <v>1003</v>
      </c>
    </row>
    <row r="1537" spans="1:23" ht="16" customHeight="1">
      <c r="A1537" s="210" t="s">
        <v>1700</v>
      </c>
      <c r="B1537" s="210" t="s">
        <v>1701</v>
      </c>
      <c r="C1537" s="211" t="s">
        <v>968</v>
      </c>
      <c r="D1537" s="211">
        <v>3374</v>
      </c>
      <c r="E1537" s="212">
        <v>41578</v>
      </c>
      <c r="F1537" s="213"/>
      <c r="G1537" s="213"/>
      <c r="H1537" s="213"/>
      <c r="I1537" s="214">
        <v>44841.88</v>
      </c>
      <c r="J1537" s="212">
        <v>41607</v>
      </c>
      <c r="K1537" s="211" t="s">
        <v>1371</v>
      </c>
      <c r="L1537" s="213"/>
      <c r="M1537" s="210" t="s">
        <v>1371</v>
      </c>
      <c r="N1537" s="214">
        <v>44841.88</v>
      </c>
      <c r="O1537" s="215"/>
      <c r="P1537" s="213"/>
      <c r="Q1537" s="213"/>
      <c r="R1537" s="213"/>
      <c r="S1537" s="213"/>
      <c r="T1537" s="214" t="s">
        <v>1367</v>
      </c>
      <c r="U1537" s="185">
        <v>4596</v>
      </c>
      <c r="V1537" s="157" t="s">
        <v>999</v>
      </c>
      <c r="W1537" s="157" t="s">
        <v>1003</v>
      </c>
    </row>
    <row r="1538" spans="1:23" ht="16" customHeight="1">
      <c r="A1538" s="210" t="s">
        <v>1700</v>
      </c>
      <c r="B1538" s="210" t="s">
        <v>1701</v>
      </c>
      <c r="C1538" s="211" t="s">
        <v>968</v>
      </c>
      <c r="D1538" s="211">
        <v>3379</v>
      </c>
      <c r="E1538" s="212">
        <v>41578</v>
      </c>
      <c r="F1538" s="213"/>
      <c r="G1538" s="213"/>
      <c r="H1538" s="213"/>
      <c r="I1538" s="214">
        <v>11492.67</v>
      </c>
      <c r="J1538" s="212">
        <v>41607</v>
      </c>
      <c r="K1538" s="211" t="s">
        <v>1371</v>
      </c>
      <c r="L1538" s="213"/>
      <c r="M1538" s="210" t="s">
        <v>1371</v>
      </c>
      <c r="N1538" s="214">
        <v>11492.67</v>
      </c>
      <c r="O1538" s="215"/>
      <c r="P1538" s="213"/>
      <c r="Q1538" s="213"/>
      <c r="R1538" s="213"/>
      <c r="S1538" s="213"/>
      <c r="T1538" s="214" t="s">
        <v>1367</v>
      </c>
      <c r="U1538" s="185">
        <v>4596</v>
      </c>
      <c r="V1538" s="157" t="s">
        <v>999</v>
      </c>
      <c r="W1538" s="157" t="s">
        <v>1003</v>
      </c>
    </row>
    <row r="1539" spans="1:23" ht="16" customHeight="1">
      <c r="A1539" s="210" t="s">
        <v>1700</v>
      </c>
      <c r="B1539" s="210" t="s">
        <v>1701</v>
      </c>
      <c r="C1539" s="211" t="s">
        <v>968</v>
      </c>
      <c r="D1539" s="211">
        <v>3468</v>
      </c>
      <c r="E1539" s="212">
        <v>41607</v>
      </c>
      <c r="F1539" s="213"/>
      <c r="G1539" s="213"/>
      <c r="H1539" s="213"/>
      <c r="I1539" s="214">
        <v>40990.81</v>
      </c>
      <c r="J1539" s="212">
        <v>41607</v>
      </c>
      <c r="K1539" s="211" t="s">
        <v>1371</v>
      </c>
      <c r="L1539" s="213"/>
      <c r="M1539" s="210" t="s">
        <v>1371</v>
      </c>
      <c r="N1539" s="214">
        <v>40990.81</v>
      </c>
      <c r="O1539" s="215"/>
      <c r="P1539" s="213"/>
      <c r="Q1539" s="213"/>
      <c r="R1539" s="213"/>
      <c r="S1539" s="213"/>
      <c r="T1539" s="214" t="s">
        <v>1367</v>
      </c>
      <c r="U1539" s="185">
        <v>4596</v>
      </c>
      <c r="V1539" s="157" t="s">
        <v>999</v>
      </c>
      <c r="W1539" s="157" t="s">
        <v>1003</v>
      </c>
    </row>
    <row r="1540" spans="1:23" ht="16" customHeight="1">
      <c r="A1540" s="210" t="s">
        <v>1700</v>
      </c>
      <c r="B1540" s="210" t="s">
        <v>1701</v>
      </c>
      <c r="C1540" s="211" t="s">
        <v>968</v>
      </c>
      <c r="D1540" s="211">
        <v>3473</v>
      </c>
      <c r="E1540" s="212">
        <v>41607</v>
      </c>
      <c r="F1540" s="213"/>
      <c r="G1540" s="213"/>
      <c r="H1540" s="213"/>
      <c r="I1540" s="214">
        <v>13185.54</v>
      </c>
      <c r="J1540" s="212">
        <v>41607</v>
      </c>
      <c r="K1540" s="211" t="s">
        <v>1371</v>
      </c>
      <c r="L1540" s="213"/>
      <c r="M1540" s="210" t="s">
        <v>1371</v>
      </c>
      <c r="N1540" s="214">
        <v>13185.54</v>
      </c>
      <c r="O1540" s="215"/>
      <c r="P1540" s="213"/>
      <c r="Q1540" s="213"/>
      <c r="R1540" s="213"/>
      <c r="S1540" s="213"/>
      <c r="T1540" s="214" t="s">
        <v>1367</v>
      </c>
      <c r="U1540" s="185">
        <v>4596</v>
      </c>
      <c r="V1540" s="157" t="s">
        <v>999</v>
      </c>
      <c r="W1540" s="157" t="s">
        <v>1003</v>
      </c>
    </row>
    <row r="1541" spans="1:23" ht="16" customHeight="1">
      <c r="A1541" s="210" t="s">
        <v>1700</v>
      </c>
      <c r="B1541" s="210" t="s">
        <v>1701</v>
      </c>
      <c r="C1541" s="211" t="s">
        <v>968</v>
      </c>
      <c r="D1541" s="211">
        <v>3562</v>
      </c>
      <c r="E1541" s="212">
        <v>41639</v>
      </c>
      <c r="F1541" s="213"/>
      <c r="G1541" s="213"/>
      <c r="H1541" s="213"/>
      <c r="I1541" s="214">
        <v>35902.31</v>
      </c>
      <c r="J1541" s="212">
        <v>41669</v>
      </c>
      <c r="K1541" s="211" t="s">
        <v>1371</v>
      </c>
      <c r="L1541" s="213"/>
      <c r="M1541" s="210" t="s">
        <v>1371</v>
      </c>
      <c r="N1541" s="214">
        <v>35902.31</v>
      </c>
      <c r="O1541" s="215"/>
      <c r="P1541" s="213"/>
      <c r="Q1541" s="213"/>
      <c r="R1541" s="213"/>
      <c r="S1541" s="213"/>
      <c r="T1541" s="214" t="s">
        <v>1367</v>
      </c>
      <c r="U1541" s="185">
        <v>4534</v>
      </c>
      <c r="V1541" s="157" t="s">
        <v>999</v>
      </c>
      <c r="W1541" s="157" t="s">
        <v>1003</v>
      </c>
    </row>
    <row r="1542" spans="1:23" ht="16" customHeight="1">
      <c r="A1542" s="210" t="s">
        <v>1700</v>
      </c>
      <c r="B1542" s="210" t="s">
        <v>1701</v>
      </c>
      <c r="C1542" s="211" t="s">
        <v>968</v>
      </c>
      <c r="D1542" s="211">
        <v>3567</v>
      </c>
      <c r="E1542" s="212">
        <v>41639</v>
      </c>
      <c r="F1542" s="213"/>
      <c r="G1542" s="213"/>
      <c r="H1542" s="213"/>
      <c r="I1542" s="214">
        <v>13274.36</v>
      </c>
      <c r="J1542" s="212">
        <v>41669</v>
      </c>
      <c r="K1542" s="211" t="s">
        <v>1371</v>
      </c>
      <c r="L1542" s="213"/>
      <c r="M1542" s="210" t="s">
        <v>1371</v>
      </c>
      <c r="N1542" s="214">
        <v>13274.36</v>
      </c>
      <c r="O1542" s="215"/>
      <c r="P1542" s="213"/>
      <c r="Q1542" s="213"/>
      <c r="R1542" s="213"/>
      <c r="S1542" s="213"/>
      <c r="T1542" s="214" t="s">
        <v>1367</v>
      </c>
      <c r="U1542" s="185">
        <v>4534</v>
      </c>
      <c r="V1542" s="157" t="s">
        <v>999</v>
      </c>
      <c r="W1542" s="157" t="s">
        <v>1003</v>
      </c>
    </row>
    <row r="1543" spans="1:23" ht="16" customHeight="1">
      <c r="A1543" s="210" t="s">
        <v>1700</v>
      </c>
      <c r="B1543" s="210" t="s">
        <v>1701</v>
      </c>
      <c r="C1543" s="211" t="s">
        <v>968</v>
      </c>
      <c r="D1543" s="211">
        <v>3697</v>
      </c>
      <c r="E1543" s="212">
        <v>41670</v>
      </c>
      <c r="F1543" s="213"/>
      <c r="G1543" s="213"/>
      <c r="H1543" s="213"/>
      <c r="I1543" s="214">
        <v>13158.55</v>
      </c>
      <c r="J1543" s="212">
        <v>41698</v>
      </c>
      <c r="K1543" s="211" t="s">
        <v>1371</v>
      </c>
      <c r="L1543" s="213"/>
      <c r="M1543" s="210" t="s">
        <v>1371</v>
      </c>
      <c r="N1543" s="214">
        <v>13158.55</v>
      </c>
      <c r="O1543" s="215"/>
      <c r="P1543" s="213"/>
      <c r="Q1543" s="213"/>
      <c r="R1543" s="213"/>
      <c r="S1543" s="213"/>
      <c r="T1543" s="214" t="s">
        <v>1367</v>
      </c>
      <c r="U1543" s="185">
        <v>4505</v>
      </c>
      <c r="V1543" s="157" t="s">
        <v>999</v>
      </c>
      <c r="W1543" s="157" t="s">
        <v>1003</v>
      </c>
    </row>
    <row r="1544" spans="1:23" ht="16" customHeight="1">
      <c r="A1544" s="210" t="s">
        <v>1700</v>
      </c>
      <c r="B1544" s="210" t="s">
        <v>1701</v>
      </c>
      <c r="C1544" s="211" t="s">
        <v>968</v>
      </c>
      <c r="D1544" s="211">
        <v>3698</v>
      </c>
      <c r="E1544" s="212">
        <v>41670</v>
      </c>
      <c r="F1544" s="213"/>
      <c r="G1544" s="213"/>
      <c r="H1544" s="213"/>
      <c r="I1544" s="214">
        <v>32585.41</v>
      </c>
      <c r="J1544" s="212">
        <v>41698</v>
      </c>
      <c r="K1544" s="211" t="s">
        <v>1371</v>
      </c>
      <c r="L1544" s="213"/>
      <c r="M1544" s="210" t="s">
        <v>1371</v>
      </c>
      <c r="N1544" s="214">
        <v>32585.41</v>
      </c>
      <c r="O1544" s="215"/>
      <c r="P1544" s="213"/>
      <c r="Q1544" s="213"/>
      <c r="R1544" s="213"/>
      <c r="S1544" s="213"/>
      <c r="T1544" s="214" t="s">
        <v>1367</v>
      </c>
      <c r="U1544" s="185">
        <v>4505</v>
      </c>
      <c r="V1544" s="157" t="s">
        <v>999</v>
      </c>
      <c r="W1544" s="157" t="s">
        <v>1003</v>
      </c>
    </row>
    <row r="1545" spans="1:23" ht="16" customHeight="1">
      <c r="A1545" s="210" t="s">
        <v>1700</v>
      </c>
      <c r="B1545" s="210" t="s">
        <v>1701</v>
      </c>
      <c r="C1545" s="211" t="s">
        <v>968</v>
      </c>
      <c r="D1545" s="211">
        <v>3800</v>
      </c>
      <c r="E1545" s="212">
        <v>41698</v>
      </c>
      <c r="F1545" s="213"/>
      <c r="G1545" s="213"/>
      <c r="H1545" s="213"/>
      <c r="I1545" s="214">
        <v>13367.44</v>
      </c>
      <c r="J1545" s="212">
        <v>41729</v>
      </c>
      <c r="K1545" s="211" t="s">
        <v>1371</v>
      </c>
      <c r="L1545" s="213"/>
      <c r="M1545" s="210" t="s">
        <v>1371</v>
      </c>
      <c r="N1545" s="214">
        <v>13367.44</v>
      </c>
      <c r="O1545" s="215"/>
      <c r="P1545" s="213"/>
      <c r="Q1545" s="213"/>
      <c r="R1545" s="213"/>
      <c r="S1545" s="213"/>
      <c r="T1545" s="214" t="s">
        <v>1367</v>
      </c>
      <c r="U1545" s="185">
        <v>4474</v>
      </c>
      <c r="V1545" s="157" t="s">
        <v>999</v>
      </c>
      <c r="W1545" s="157" t="s">
        <v>1003</v>
      </c>
    </row>
    <row r="1546" spans="1:23" ht="16" customHeight="1">
      <c r="A1546" s="210" t="s">
        <v>1700</v>
      </c>
      <c r="B1546" s="210" t="s">
        <v>1701</v>
      </c>
      <c r="C1546" s="211" t="s">
        <v>968</v>
      </c>
      <c r="D1546" s="211">
        <v>3801</v>
      </c>
      <c r="E1546" s="212">
        <v>41698</v>
      </c>
      <c r="F1546" s="213"/>
      <c r="G1546" s="213"/>
      <c r="H1546" s="213"/>
      <c r="I1546" s="214">
        <v>32381.29</v>
      </c>
      <c r="J1546" s="212">
        <v>41729</v>
      </c>
      <c r="K1546" s="211" t="s">
        <v>1371</v>
      </c>
      <c r="L1546" s="213"/>
      <c r="M1546" s="210" t="s">
        <v>1371</v>
      </c>
      <c r="N1546" s="214">
        <v>32381.29</v>
      </c>
      <c r="O1546" s="215"/>
      <c r="P1546" s="213"/>
      <c r="Q1546" s="213"/>
      <c r="R1546" s="213"/>
      <c r="S1546" s="213"/>
      <c r="T1546" s="214" t="s">
        <v>1367</v>
      </c>
      <c r="U1546" s="185">
        <v>4474</v>
      </c>
      <c r="V1546" s="157" t="s">
        <v>999</v>
      </c>
      <c r="W1546" s="157" t="s">
        <v>1003</v>
      </c>
    </row>
    <row r="1547" spans="1:23" ht="16" customHeight="1">
      <c r="A1547" s="210" t="s">
        <v>1700</v>
      </c>
      <c r="B1547" s="210" t="s">
        <v>1701</v>
      </c>
      <c r="C1547" s="211" t="s">
        <v>968</v>
      </c>
      <c r="D1547" s="211">
        <v>3904</v>
      </c>
      <c r="E1547" s="212">
        <v>41729</v>
      </c>
      <c r="F1547" s="213"/>
      <c r="G1547" s="213"/>
      <c r="H1547" s="213"/>
      <c r="I1547" s="214">
        <v>12380.84</v>
      </c>
      <c r="J1547" s="212">
        <v>41759</v>
      </c>
      <c r="K1547" s="211" t="s">
        <v>1371</v>
      </c>
      <c r="L1547" s="213"/>
      <c r="M1547" s="210" t="s">
        <v>1371</v>
      </c>
      <c r="N1547" s="214">
        <v>12380.84</v>
      </c>
      <c r="O1547" s="215"/>
      <c r="P1547" s="213"/>
      <c r="Q1547" s="213"/>
      <c r="R1547" s="213"/>
      <c r="S1547" s="213"/>
      <c r="T1547" s="214" t="s">
        <v>1367</v>
      </c>
      <c r="U1547" s="185">
        <v>4444</v>
      </c>
      <c r="V1547" s="157" t="s">
        <v>999</v>
      </c>
      <c r="W1547" s="157" t="s">
        <v>1003</v>
      </c>
    </row>
    <row r="1548" spans="1:23" ht="16" customHeight="1">
      <c r="A1548" s="210" t="s">
        <v>1700</v>
      </c>
      <c r="B1548" s="210" t="s">
        <v>1701</v>
      </c>
      <c r="C1548" s="211" t="s">
        <v>968</v>
      </c>
      <c r="D1548" s="211">
        <v>3905</v>
      </c>
      <c r="E1548" s="212">
        <v>41729</v>
      </c>
      <c r="F1548" s="213"/>
      <c r="G1548" s="213"/>
      <c r="H1548" s="213"/>
      <c r="I1548" s="214">
        <v>36379.43</v>
      </c>
      <c r="J1548" s="212">
        <v>41759</v>
      </c>
      <c r="K1548" s="211" t="s">
        <v>1371</v>
      </c>
      <c r="L1548" s="213"/>
      <c r="M1548" s="210" t="s">
        <v>1371</v>
      </c>
      <c r="N1548" s="214">
        <v>36379.43</v>
      </c>
      <c r="O1548" s="215"/>
      <c r="P1548" s="213"/>
      <c r="Q1548" s="213"/>
      <c r="R1548" s="213"/>
      <c r="S1548" s="213"/>
      <c r="T1548" s="214" t="s">
        <v>1367</v>
      </c>
      <c r="U1548" s="185">
        <v>4444</v>
      </c>
      <c r="V1548" s="157" t="s">
        <v>999</v>
      </c>
      <c r="W1548" s="157" t="s">
        <v>1003</v>
      </c>
    </row>
    <row r="1549" spans="1:23" ht="16" customHeight="1">
      <c r="A1549" s="210" t="s">
        <v>1700</v>
      </c>
      <c r="B1549" s="210" t="s">
        <v>1701</v>
      </c>
      <c r="C1549" s="211" t="s">
        <v>968</v>
      </c>
      <c r="D1549" s="211">
        <v>4008</v>
      </c>
      <c r="E1549" s="212">
        <v>41759</v>
      </c>
      <c r="F1549" s="213"/>
      <c r="G1549" s="213"/>
      <c r="H1549" s="213"/>
      <c r="I1549" s="214">
        <v>9909.42</v>
      </c>
      <c r="J1549" s="212">
        <v>41789</v>
      </c>
      <c r="K1549" s="211" t="s">
        <v>1371</v>
      </c>
      <c r="L1549" s="213"/>
      <c r="M1549" s="210" t="s">
        <v>1371</v>
      </c>
      <c r="N1549" s="214">
        <v>9909.42</v>
      </c>
      <c r="O1549" s="215"/>
      <c r="P1549" s="213"/>
      <c r="Q1549" s="213"/>
      <c r="R1549" s="213"/>
      <c r="S1549" s="213"/>
      <c r="T1549" s="214" t="s">
        <v>1367</v>
      </c>
      <c r="U1549" s="185">
        <v>4414</v>
      </c>
      <c r="V1549" s="157" t="s">
        <v>999</v>
      </c>
      <c r="W1549" s="157" t="s">
        <v>1003</v>
      </c>
    </row>
    <row r="1550" spans="1:23" ht="16" customHeight="1">
      <c r="A1550" s="210" t="s">
        <v>1700</v>
      </c>
      <c r="B1550" s="210" t="s">
        <v>1701</v>
      </c>
      <c r="C1550" s="211" t="s">
        <v>968</v>
      </c>
      <c r="D1550" s="211">
        <v>4009</v>
      </c>
      <c r="E1550" s="212">
        <v>41759</v>
      </c>
      <c r="F1550" s="213"/>
      <c r="G1550" s="213"/>
      <c r="H1550" s="213"/>
      <c r="I1550" s="214">
        <v>36744.910000000003</v>
      </c>
      <c r="J1550" s="212">
        <v>41789</v>
      </c>
      <c r="K1550" s="211" t="s">
        <v>1371</v>
      </c>
      <c r="L1550" s="213"/>
      <c r="M1550" s="210" t="s">
        <v>1371</v>
      </c>
      <c r="N1550" s="214">
        <v>36744.910000000003</v>
      </c>
      <c r="O1550" s="215"/>
      <c r="P1550" s="213"/>
      <c r="Q1550" s="213"/>
      <c r="R1550" s="213"/>
      <c r="S1550" s="213"/>
      <c r="T1550" s="214" t="s">
        <v>1367</v>
      </c>
      <c r="U1550" s="185">
        <v>4414</v>
      </c>
      <c r="V1550" s="157" t="s">
        <v>999</v>
      </c>
      <c r="W1550" s="157" t="s">
        <v>1003</v>
      </c>
    </row>
    <row r="1551" spans="1:23" ht="16" customHeight="1">
      <c r="A1551" s="210" t="s">
        <v>1700</v>
      </c>
      <c r="B1551" s="210" t="s">
        <v>1701</v>
      </c>
      <c r="C1551" s="211" t="s">
        <v>968</v>
      </c>
      <c r="D1551" s="211">
        <v>4112</v>
      </c>
      <c r="E1551" s="212">
        <v>41789</v>
      </c>
      <c r="F1551" s="213"/>
      <c r="G1551" s="213"/>
      <c r="H1551" s="213"/>
      <c r="I1551" s="214">
        <v>11698.43</v>
      </c>
      <c r="J1551" s="212">
        <v>41820</v>
      </c>
      <c r="K1551" s="211" t="s">
        <v>1371</v>
      </c>
      <c r="L1551" s="213"/>
      <c r="M1551" s="210" t="s">
        <v>1371</v>
      </c>
      <c r="N1551" s="214">
        <v>11698.43</v>
      </c>
      <c r="O1551" s="215"/>
      <c r="P1551" s="213"/>
      <c r="Q1551" s="213"/>
      <c r="R1551" s="213"/>
      <c r="S1551" s="213"/>
      <c r="T1551" s="214" t="s">
        <v>1367</v>
      </c>
      <c r="U1551" s="185">
        <v>4383</v>
      </c>
      <c r="V1551" s="157" t="s">
        <v>999</v>
      </c>
      <c r="W1551" s="157" t="s">
        <v>1003</v>
      </c>
    </row>
    <row r="1552" spans="1:23" ht="16" customHeight="1">
      <c r="A1552" s="210" t="s">
        <v>1700</v>
      </c>
      <c r="B1552" s="210" t="s">
        <v>1701</v>
      </c>
      <c r="C1552" s="211" t="s">
        <v>968</v>
      </c>
      <c r="D1552" s="211">
        <v>4113</v>
      </c>
      <c r="E1552" s="212">
        <v>41789</v>
      </c>
      <c r="F1552" s="213"/>
      <c r="G1552" s="213"/>
      <c r="H1552" s="213"/>
      <c r="I1552" s="214">
        <v>38208.370000000003</v>
      </c>
      <c r="J1552" s="212">
        <v>41820</v>
      </c>
      <c r="K1552" s="211" t="s">
        <v>1371</v>
      </c>
      <c r="L1552" s="213"/>
      <c r="M1552" s="210" t="s">
        <v>1371</v>
      </c>
      <c r="N1552" s="214">
        <v>38208.370000000003</v>
      </c>
      <c r="O1552" s="215"/>
      <c r="P1552" s="213"/>
      <c r="Q1552" s="213"/>
      <c r="R1552" s="213"/>
      <c r="S1552" s="213"/>
      <c r="T1552" s="214" t="s">
        <v>1367</v>
      </c>
      <c r="U1552" s="185">
        <v>4383</v>
      </c>
      <c r="V1552" s="157" t="s">
        <v>999</v>
      </c>
      <c r="W1552" s="157" t="s">
        <v>1003</v>
      </c>
    </row>
    <row r="1553" spans="1:23" ht="16" customHeight="1">
      <c r="A1553" s="210" t="s">
        <v>1700</v>
      </c>
      <c r="B1553" s="210" t="s">
        <v>1701</v>
      </c>
      <c r="C1553" s="211" t="s">
        <v>968</v>
      </c>
      <c r="D1553" s="211">
        <v>4216</v>
      </c>
      <c r="E1553" s="212">
        <v>41820</v>
      </c>
      <c r="F1553" s="213"/>
      <c r="G1553" s="213"/>
      <c r="H1553" s="213"/>
      <c r="I1553" s="214">
        <v>13265.4</v>
      </c>
      <c r="J1553" s="212">
        <v>41850</v>
      </c>
      <c r="K1553" s="211" t="s">
        <v>1371</v>
      </c>
      <c r="L1553" s="213"/>
      <c r="M1553" s="210" t="s">
        <v>1371</v>
      </c>
      <c r="N1553" s="214">
        <v>13265.4</v>
      </c>
      <c r="O1553" s="215"/>
      <c r="P1553" s="213"/>
      <c r="Q1553" s="213"/>
      <c r="R1553" s="213"/>
      <c r="S1553" s="213"/>
      <c r="T1553" s="214" t="s">
        <v>1367</v>
      </c>
      <c r="U1553" s="185">
        <v>4353</v>
      </c>
      <c r="V1553" s="157" t="s">
        <v>999</v>
      </c>
      <c r="W1553" s="157" t="s">
        <v>1003</v>
      </c>
    </row>
    <row r="1554" spans="1:23" ht="16" customHeight="1">
      <c r="A1554" s="210" t="s">
        <v>1700</v>
      </c>
      <c r="B1554" s="210" t="s">
        <v>1701</v>
      </c>
      <c r="C1554" s="211" t="s">
        <v>968</v>
      </c>
      <c r="D1554" s="211">
        <v>4217</v>
      </c>
      <c r="E1554" s="212">
        <v>41820</v>
      </c>
      <c r="F1554" s="213"/>
      <c r="G1554" s="213"/>
      <c r="H1554" s="213"/>
      <c r="I1554" s="214">
        <v>43674</v>
      </c>
      <c r="J1554" s="212">
        <v>41850</v>
      </c>
      <c r="K1554" s="211" t="s">
        <v>1371</v>
      </c>
      <c r="L1554" s="213"/>
      <c r="M1554" s="210" t="s">
        <v>1371</v>
      </c>
      <c r="N1554" s="214">
        <v>43674</v>
      </c>
      <c r="O1554" s="215"/>
      <c r="P1554" s="213"/>
      <c r="Q1554" s="213"/>
      <c r="R1554" s="213"/>
      <c r="S1554" s="213"/>
      <c r="T1554" s="214" t="s">
        <v>1367</v>
      </c>
      <c r="U1554" s="185">
        <v>4353</v>
      </c>
      <c r="V1554" s="157" t="s">
        <v>999</v>
      </c>
      <c r="W1554" s="157" t="s">
        <v>1003</v>
      </c>
    </row>
    <row r="1555" spans="1:23" ht="16" customHeight="1">
      <c r="A1555" s="210" t="s">
        <v>1700</v>
      </c>
      <c r="B1555" s="210" t="s">
        <v>1701</v>
      </c>
      <c r="C1555" s="211" t="s">
        <v>968</v>
      </c>
      <c r="D1555" s="211">
        <v>4318</v>
      </c>
      <c r="E1555" s="212">
        <v>41851</v>
      </c>
      <c r="F1555" s="213"/>
      <c r="G1555" s="213"/>
      <c r="H1555" s="213"/>
      <c r="I1555" s="214">
        <v>12704.02</v>
      </c>
      <c r="J1555" s="212">
        <v>41880</v>
      </c>
      <c r="K1555" s="211" t="s">
        <v>1371</v>
      </c>
      <c r="L1555" s="213"/>
      <c r="M1555" s="210" t="s">
        <v>1371</v>
      </c>
      <c r="N1555" s="214">
        <v>12704.02</v>
      </c>
      <c r="O1555" s="215"/>
      <c r="P1555" s="213"/>
      <c r="Q1555" s="213"/>
      <c r="R1555" s="213"/>
      <c r="S1555" s="213"/>
      <c r="T1555" s="214" t="s">
        <v>1367</v>
      </c>
      <c r="U1555" s="185">
        <v>4323</v>
      </c>
      <c r="V1555" s="157" t="s">
        <v>999</v>
      </c>
      <c r="W1555" s="157" t="s">
        <v>1003</v>
      </c>
    </row>
    <row r="1556" spans="1:23" ht="16" customHeight="1">
      <c r="A1556" s="210" t="s">
        <v>1700</v>
      </c>
      <c r="B1556" s="210" t="s">
        <v>1701</v>
      </c>
      <c r="C1556" s="211" t="s">
        <v>968</v>
      </c>
      <c r="D1556" s="211">
        <v>4319</v>
      </c>
      <c r="E1556" s="212">
        <v>41851</v>
      </c>
      <c r="F1556" s="213"/>
      <c r="G1556" s="213"/>
      <c r="H1556" s="213"/>
      <c r="I1556" s="214">
        <v>47563.1</v>
      </c>
      <c r="J1556" s="212">
        <v>41880</v>
      </c>
      <c r="K1556" s="211" t="s">
        <v>1371</v>
      </c>
      <c r="L1556" s="213"/>
      <c r="M1556" s="210" t="s">
        <v>1371</v>
      </c>
      <c r="N1556" s="214">
        <v>47563.1</v>
      </c>
      <c r="O1556" s="215"/>
      <c r="P1556" s="213"/>
      <c r="Q1556" s="213"/>
      <c r="R1556" s="213"/>
      <c r="S1556" s="213"/>
      <c r="T1556" s="214" t="s">
        <v>1367</v>
      </c>
      <c r="U1556" s="185">
        <v>4323</v>
      </c>
      <c r="V1556" s="157" t="s">
        <v>999</v>
      </c>
      <c r="W1556" s="157" t="s">
        <v>1003</v>
      </c>
    </row>
    <row r="1557" spans="1:23" ht="16" customHeight="1">
      <c r="A1557" s="210" t="s">
        <v>1700</v>
      </c>
      <c r="B1557" s="210" t="s">
        <v>1701</v>
      </c>
      <c r="C1557" s="211" t="s">
        <v>968</v>
      </c>
      <c r="D1557" s="211">
        <v>4423</v>
      </c>
      <c r="E1557" s="212">
        <v>41880</v>
      </c>
      <c r="F1557" s="213"/>
      <c r="G1557" s="213"/>
      <c r="H1557" s="213"/>
      <c r="I1557" s="214">
        <v>12433.84</v>
      </c>
      <c r="J1557" s="212">
        <v>41912</v>
      </c>
      <c r="K1557" s="211" t="s">
        <v>1371</v>
      </c>
      <c r="L1557" s="213"/>
      <c r="M1557" s="210" t="s">
        <v>1371</v>
      </c>
      <c r="N1557" s="214">
        <v>12433.84</v>
      </c>
      <c r="O1557" s="215"/>
      <c r="P1557" s="213"/>
      <c r="Q1557" s="213"/>
      <c r="R1557" s="213"/>
      <c r="S1557" s="213"/>
      <c r="T1557" s="214" t="s">
        <v>1367</v>
      </c>
      <c r="U1557" s="185">
        <v>4291</v>
      </c>
      <c r="V1557" s="157" t="s">
        <v>999</v>
      </c>
      <c r="W1557" s="157" t="s">
        <v>1003</v>
      </c>
    </row>
    <row r="1558" spans="1:23" ht="16" customHeight="1">
      <c r="A1558" s="210" t="s">
        <v>1700</v>
      </c>
      <c r="B1558" s="210" t="s">
        <v>1701</v>
      </c>
      <c r="C1558" s="211" t="s">
        <v>968</v>
      </c>
      <c r="D1558" s="211">
        <v>4424</v>
      </c>
      <c r="E1558" s="212">
        <v>41880</v>
      </c>
      <c r="F1558" s="213"/>
      <c r="G1558" s="213"/>
      <c r="H1558" s="213"/>
      <c r="I1558" s="214">
        <v>30258.12</v>
      </c>
      <c r="J1558" s="212">
        <v>41912</v>
      </c>
      <c r="K1558" s="211" t="s">
        <v>1371</v>
      </c>
      <c r="L1558" s="213"/>
      <c r="M1558" s="210" t="s">
        <v>1371</v>
      </c>
      <c r="N1558" s="214">
        <v>30258.12</v>
      </c>
      <c r="O1558" s="215"/>
      <c r="P1558" s="213"/>
      <c r="Q1558" s="213"/>
      <c r="R1558" s="213"/>
      <c r="S1558" s="213"/>
      <c r="T1558" s="214" t="s">
        <v>1367</v>
      </c>
      <c r="U1558" s="185">
        <v>4291</v>
      </c>
      <c r="V1558" s="157" t="s">
        <v>999</v>
      </c>
      <c r="W1558" s="157" t="s">
        <v>1003</v>
      </c>
    </row>
    <row r="1559" spans="1:23" ht="16" customHeight="1">
      <c r="A1559" s="210" t="s">
        <v>1700</v>
      </c>
      <c r="B1559" s="210" t="s">
        <v>1701</v>
      </c>
      <c r="C1559" s="211" t="s">
        <v>968</v>
      </c>
      <c r="D1559" s="211">
        <v>4525</v>
      </c>
      <c r="E1559" s="212">
        <v>41912</v>
      </c>
      <c r="F1559" s="213"/>
      <c r="G1559" s="213"/>
      <c r="H1559" s="213"/>
      <c r="I1559" s="214">
        <v>13079.63</v>
      </c>
      <c r="J1559" s="212">
        <v>41942</v>
      </c>
      <c r="K1559" s="211" t="s">
        <v>1371</v>
      </c>
      <c r="L1559" s="213"/>
      <c r="M1559" s="210" t="s">
        <v>1371</v>
      </c>
      <c r="N1559" s="214">
        <v>13079.63</v>
      </c>
      <c r="O1559" s="215"/>
      <c r="P1559" s="213"/>
      <c r="Q1559" s="213"/>
      <c r="R1559" s="213"/>
      <c r="S1559" s="213"/>
      <c r="T1559" s="214" t="s">
        <v>1367</v>
      </c>
      <c r="U1559" s="185">
        <v>4261</v>
      </c>
      <c r="V1559" s="157" t="s">
        <v>999</v>
      </c>
      <c r="W1559" s="157" t="s">
        <v>1003</v>
      </c>
    </row>
    <row r="1560" spans="1:23" ht="16" customHeight="1">
      <c r="A1560" s="210" t="s">
        <v>1700</v>
      </c>
      <c r="B1560" s="210" t="s">
        <v>1701</v>
      </c>
      <c r="C1560" s="211" t="s">
        <v>968</v>
      </c>
      <c r="D1560" s="211">
        <v>4526</v>
      </c>
      <c r="E1560" s="212">
        <v>41912</v>
      </c>
      <c r="F1560" s="213"/>
      <c r="G1560" s="213"/>
      <c r="H1560" s="213"/>
      <c r="I1560" s="214">
        <v>20130.59</v>
      </c>
      <c r="J1560" s="212">
        <v>41942</v>
      </c>
      <c r="K1560" s="211" t="s">
        <v>1371</v>
      </c>
      <c r="L1560" s="213"/>
      <c r="M1560" s="210" t="s">
        <v>1371</v>
      </c>
      <c r="N1560" s="214">
        <v>20130.59</v>
      </c>
      <c r="O1560" s="215"/>
      <c r="P1560" s="213"/>
      <c r="Q1560" s="213"/>
      <c r="R1560" s="213"/>
      <c r="S1560" s="213"/>
      <c r="T1560" s="214" t="s">
        <v>1367</v>
      </c>
      <c r="U1560" s="185">
        <v>4261</v>
      </c>
      <c r="V1560" s="157" t="s">
        <v>999</v>
      </c>
      <c r="W1560" s="157" t="s">
        <v>1003</v>
      </c>
    </row>
    <row r="1561" spans="1:23" ht="16" customHeight="1">
      <c r="A1561" s="210" t="s">
        <v>1700</v>
      </c>
      <c r="B1561" s="210" t="s">
        <v>1701</v>
      </c>
      <c r="C1561" s="211" t="s">
        <v>968</v>
      </c>
      <c r="D1561" s="211">
        <v>4627</v>
      </c>
      <c r="E1561" s="212">
        <v>41943</v>
      </c>
      <c r="F1561" s="213"/>
      <c r="G1561" s="213"/>
      <c r="H1561" s="213"/>
      <c r="I1561" s="214">
        <v>14466.91</v>
      </c>
      <c r="J1561" s="212">
        <v>41971</v>
      </c>
      <c r="K1561" s="211" t="s">
        <v>1371</v>
      </c>
      <c r="L1561" s="213"/>
      <c r="M1561" s="210" t="s">
        <v>1371</v>
      </c>
      <c r="N1561" s="214">
        <v>14466.91</v>
      </c>
      <c r="O1561" s="215"/>
      <c r="P1561" s="213"/>
      <c r="Q1561" s="213"/>
      <c r="R1561" s="213"/>
      <c r="S1561" s="213"/>
      <c r="T1561" s="214" t="s">
        <v>1367</v>
      </c>
      <c r="U1561" s="185">
        <v>4232</v>
      </c>
      <c r="V1561" s="157" t="s">
        <v>999</v>
      </c>
      <c r="W1561" s="157" t="s">
        <v>1003</v>
      </c>
    </row>
    <row r="1562" spans="1:23" ht="16" customHeight="1">
      <c r="A1562" s="210" t="s">
        <v>1700</v>
      </c>
      <c r="B1562" s="210" t="s">
        <v>1701</v>
      </c>
      <c r="C1562" s="211" t="s">
        <v>968</v>
      </c>
      <c r="D1562" s="211">
        <v>4628</v>
      </c>
      <c r="E1562" s="212">
        <v>41943</v>
      </c>
      <c r="F1562" s="213"/>
      <c r="G1562" s="213"/>
      <c r="H1562" s="213"/>
      <c r="I1562" s="214">
        <v>41511.33</v>
      </c>
      <c r="J1562" s="212">
        <v>41971</v>
      </c>
      <c r="K1562" s="211" t="s">
        <v>1371</v>
      </c>
      <c r="L1562" s="213"/>
      <c r="M1562" s="210" t="s">
        <v>1371</v>
      </c>
      <c r="N1562" s="214">
        <v>41511.33</v>
      </c>
      <c r="O1562" s="215"/>
      <c r="P1562" s="213"/>
      <c r="Q1562" s="213"/>
      <c r="R1562" s="213"/>
      <c r="S1562" s="213"/>
      <c r="T1562" s="214" t="s">
        <v>1367</v>
      </c>
      <c r="U1562" s="185">
        <v>4232</v>
      </c>
      <c r="V1562" s="157" t="s">
        <v>999</v>
      </c>
      <c r="W1562" s="157" t="s">
        <v>1003</v>
      </c>
    </row>
    <row r="1563" spans="1:23" ht="16" customHeight="1">
      <c r="A1563" s="210" t="s">
        <v>1700</v>
      </c>
      <c r="B1563" s="210" t="s">
        <v>1701</v>
      </c>
      <c r="C1563" s="211" t="s">
        <v>968</v>
      </c>
      <c r="D1563" s="211">
        <v>4729</v>
      </c>
      <c r="E1563" s="212">
        <v>41971</v>
      </c>
      <c r="F1563" s="213"/>
      <c r="G1563" s="213"/>
      <c r="H1563" s="213"/>
      <c r="I1563" s="214">
        <v>14067.87</v>
      </c>
      <c r="J1563" s="212">
        <v>42003</v>
      </c>
      <c r="K1563" s="211" t="s">
        <v>1371</v>
      </c>
      <c r="L1563" s="213"/>
      <c r="M1563" s="210" t="s">
        <v>1371</v>
      </c>
      <c r="N1563" s="214">
        <v>14067.87</v>
      </c>
      <c r="O1563" s="215"/>
      <c r="P1563" s="213"/>
      <c r="Q1563" s="213"/>
      <c r="R1563" s="213"/>
      <c r="S1563" s="213"/>
      <c r="T1563" s="214" t="s">
        <v>1367</v>
      </c>
      <c r="U1563" s="185">
        <v>4200</v>
      </c>
      <c r="V1563" s="157" t="s">
        <v>999</v>
      </c>
      <c r="W1563" s="157" t="s">
        <v>1003</v>
      </c>
    </row>
    <row r="1564" spans="1:23" ht="16" customHeight="1">
      <c r="A1564" s="210" t="s">
        <v>1700</v>
      </c>
      <c r="B1564" s="210" t="s">
        <v>1701</v>
      </c>
      <c r="C1564" s="211" t="s">
        <v>968</v>
      </c>
      <c r="D1564" s="211">
        <v>4730</v>
      </c>
      <c r="E1564" s="212">
        <v>41971</v>
      </c>
      <c r="F1564" s="213"/>
      <c r="G1564" s="213"/>
      <c r="H1564" s="213"/>
      <c r="I1564" s="214">
        <v>36698.11</v>
      </c>
      <c r="J1564" s="212">
        <v>42003</v>
      </c>
      <c r="K1564" s="211" t="s">
        <v>1371</v>
      </c>
      <c r="L1564" s="213"/>
      <c r="M1564" s="210" t="s">
        <v>1371</v>
      </c>
      <c r="N1564" s="214">
        <v>36698.11</v>
      </c>
      <c r="O1564" s="215"/>
      <c r="P1564" s="213"/>
      <c r="Q1564" s="213"/>
      <c r="R1564" s="213"/>
      <c r="S1564" s="213"/>
      <c r="T1564" s="214" t="s">
        <v>1367</v>
      </c>
      <c r="U1564" s="185">
        <v>4200</v>
      </c>
      <c r="V1564" s="157" t="s">
        <v>999</v>
      </c>
      <c r="W1564" s="157" t="s">
        <v>1003</v>
      </c>
    </row>
    <row r="1565" spans="1:23" ht="16" customHeight="1">
      <c r="A1565" s="210" t="s">
        <v>1700</v>
      </c>
      <c r="B1565" s="210" t="s">
        <v>1701</v>
      </c>
      <c r="C1565" s="211" t="s">
        <v>968</v>
      </c>
      <c r="D1565" s="211">
        <v>4862</v>
      </c>
      <c r="E1565" s="212">
        <v>42004</v>
      </c>
      <c r="F1565" s="213"/>
      <c r="G1565" s="213"/>
      <c r="H1565" s="213"/>
      <c r="I1565" s="214">
        <v>13404.34</v>
      </c>
      <c r="J1565" s="212">
        <v>42034</v>
      </c>
      <c r="K1565" s="211" t="s">
        <v>1371</v>
      </c>
      <c r="L1565" s="213"/>
      <c r="M1565" s="210" t="s">
        <v>1371</v>
      </c>
      <c r="N1565" s="214">
        <v>13404.34</v>
      </c>
      <c r="O1565" s="215"/>
      <c r="P1565" s="213"/>
      <c r="Q1565" s="213"/>
      <c r="R1565" s="213"/>
      <c r="S1565" s="213"/>
      <c r="T1565" s="214" t="s">
        <v>1367</v>
      </c>
      <c r="U1565" s="185">
        <v>4169</v>
      </c>
      <c r="V1565" s="157" t="s">
        <v>999</v>
      </c>
      <c r="W1565" s="157" t="s">
        <v>1003</v>
      </c>
    </row>
    <row r="1566" spans="1:23" ht="16" customHeight="1">
      <c r="A1566" s="210" t="s">
        <v>1700</v>
      </c>
      <c r="B1566" s="210" t="s">
        <v>1701</v>
      </c>
      <c r="C1566" s="211" t="s">
        <v>968</v>
      </c>
      <c r="D1566" s="211">
        <v>4863</v>
      </c>
      <c r="E1566" s="212">
        <v>42004</v>
      </c>
      <c r="F1566" s="213"/>
      <c r="G1566" s="213"/>
      <c r="H1566" s="213"/>
      <c r="I1566" s="214">
        <v>33976.76</v>
      </c>
      <c r="J1566" s="212">
        <v>42034</v>
      </c>
      <c r="K1566" s="211" t="s">
        <v>1371</v>
      </c>
      <c r="L1566" s="213"/>
      <c r="M1566" s="210" t="s">
        <v>1371</v>
      </c>
      <c r="N1566" s="214">
        <v>33976.76</v>
      </c>
      <c r="O1566" s="215"/>
      <c r="P1566" s="213"/>
      <c r="Q1566" s="213"/>
      <c r="R1566" s="213"/>
      <c r="S1566" s="213"/>
      <c r="T1566" s="214" t="s">
        <v>1367</v>
      </c>
      <c r="U1566" s="185">
        <v>4169</v>
      </c>
      <c r="V1566" s="157" t="s">
        <v>999</v>
      </c>
      <c r="W1566" s="157" t="s">
        <v>1003</v>
      </c>
    </row>
    <row r="1567" spans="1:23" ht="16" customHeight="1">
      <c r="A1567" s="210" t="s">
        <v>1700</v>
      </c>
      <c r="B1567" s="210" t="s">
        <v>1701</v>
      </c>
      <c r="C1567" s="211" t="s">
        <v>968</v>
      </c>
      <c r="D1567" s="211">
        <v>4964</v>
      </c>
      <c r="E1567" s="212">
        <v>42034</v>
      </c>
      <c r="F1567" s="213"/>
      <c r="G1567" s="213"/>
      <c r="H1567" s="213"/>
      <c r="I1567" s="214">
        <v>13736.21</v>
      </c>
      <c r="J1567" s="212">
        <v>42062</v>
      </c>
      <c r="K1567" s="211" t="s">
        <v>1371</v>
      </c>
      <c r="L1567" s="213"/>
      <c r="M1567" s="210" t="s">
        <v>1371</v>
      </c>
      <c r="N1567" s="214">
        <v>13736.21</v>
      </c>
      <c r="O1567" s="215"/>
      <c r="P1567" s="213"/>
      <c r="Q1567" s="213"/>
      <c r="R1567" s="213"/>
      <c r="S1567" s="213"/>
      <c r="T1567" s="214" t="s">
        <v>1367</v>
      </c>
      <c r="U1567" s="185">
        <v>4141</v>
      </c>
      <c r="V1567" s="157" t="s">
        <v>999</v>
      </c>
      <c r="W1567" s="157" t="s">
        <v>1003</v>
      </c>
    </row>
    <row r="1568" spans="1:23" ht="16" customHeight="1">
      <c r="A1568" s="210" t="s">
        <v>1700</v>
      </c>
      <c r="B1568" s="210" t="s">
        <v>1701</v>
      </c>
      <c r="C1568" s="211" t="s">
        <v>968</v>
      </c>
      <c r="D1568" s="211">
        <v>4965</v>
      </c>
      <c r="E1568" s="212">
        <v>42034</v>
      </c>
      <c r="F1568" s="213"/>
      <c r="G1568" s="213"/>
      <c r="H1568" s="213"/>
      <c r="I1568" s="214">
        <v>34859.47</v>
      </c>
      <c r="J1568" s="212">
        <v>42062</v>
      </c>
      <c r="K1568" s="211" t="s">
        <v>1371</v>
      </c>
      <c r="L1568" s="213"/>
      <c r="M1568" s="210" t="s">
        <v>1371</v>
      </c>
      <c r="N1568" s="214">
        <v>34859.47</v>
      </c>
      <c r="O1568" s="215"/>
      <c r="P1568" s="213"/>
      <c r="Q1568" s="213"/>
      <c r="R1568" s="213"/>
      <c r="S1568" s="213"/>
      <c r="T1568" s="214" t="s">
        <v>1367</v>
      </c>
      <c r="U1568" s="185">
        <v>4141</v>
      </c>
      <c r="V1568" s="157" t="s">
        <v>999</v>
      </c>
      <c r="W1568" s="157" t="s">
        <v>1003</v>
      </c>
    </row>
    <row r="1569" spans="1:23" ht="16" customHeight="1">
      <c r="A1569" s="210" t="s">
        <v>1700</v>
      </c>
      <c r="B1569" s="210" t="s">
        <v>1701</v>
      </c>
      <c r="C1569" s="211" t="s">
        <v>968</v>
      </c>
      <c r="D1569" s="211">
        <v>5066</v>
      </c>
      <c r="E1569" s="212">
        <v>42062</v>
      </c>
      <c r="F1569" s="213"/>
      <c r="G1569" s="213"/>
      <c r="H1569" s="213"/>
      <c r="I1569" s="214">
        <v>13516.61</v>
      </c>
      <c r="J1569" s="212">
        <v>42094</v>
      </c>
      <c r="K1569" s="211" t="s">
        <v>1371</v>
      </c>
      <c r="L1569" s="213"/>
      <c r="M1569" s="210" t="s">
        <v>1371</v>
      </c>
      <c r="N1569" s="214">
        <v>13516.61</v>
      </c>
      <c r="O1569" s="215"/>
      <c r="P1569" s="213"/>
      <c r="Q1569" s="213"/>
      <c r="R1569" s="213"/>
      <c r="S1569" s="213"/>
      <c r="T1569" s="214" t="s">
        <v>1367</v>
      </c>
      <c r="U1569" s="185">
        <v>4109</v>
      </c>
      <c r="V1569" s="157" t="s">
        <v>999</v>
      </c>
      <c r="W1569" s="157" t="s">
        <v>1003</v>
      </c>
    </row>
    <row r="1570" spans="1:23" ht="16" customHeight="1">
      <c r="A1570" s="210" t="s">
        <v>1700</v>
      </c>
      <c r="B1570" s="210" t="s">
        <v>1701</v>
      </c>
      <c r="C1570" s="211" t="s">
        <v>968</v>
      </c>
      <c r="D1570" s="211">
        <v>5067</v>
      </c>
      <c r="E1570" s="212">
        <v>42062</v>
      </c>
      <c r="F1570" s="213"/>
      <c r="G1570" s="213"/>
      <c r="H1570" s="213"/>
      <c r="I1570" s="214">
        <v>35683.79</v>
      </c>
      <c r="J1570" s="212">
        <v>42094</v>
      </c>
      <c r="K1570" s="211" t="s">
        <v>1371</v>
      </c>
      <c r="L1570" s="213"/>
      <c r="M1570" s="210" t="s">
        <v>1371</v>
      </c>
      <c r="N1570" s="214">
        <v>35683.79</v>
      </c>
      <c r="O1570" s="215"/>
      <c r="P1570" s="213"/>
      <c r="Q1570" s="213"/>
      <c r="R1570" s="213"/>
      <c r="S1570" s="213"/>
      <c r="T1570" s="214" t="s">
        <v>1367</v>
      </c>
      <c r="U1570" s="185">
        <v>4109</v>
      </c>
      <c r="V1570" s="157" t="s">
        <v>999</v>
      </c>
      <c r="W1570" s="157" t="s">
        <v>1003</v>
      </c>
    </row>
    <row r="1571" spans="1:23" ht="16" customHeight="1">
      <c r="A1571" s="210" t="s">
        <v>1700</v>
      </c>
      <c r="B1571" s="210" t="s">
        <v>1701</v>
      </c>
      <c r="C1571" s="211" t="s">
        <v>968</v>
      </c>
      <c r="D1571" s="211">
        <v>5180</v>
      </c>
      <c r="E1571" s="212">
        <v>42094</v>
      </c>
      <c r="F1571" s="213"/>
      <c r="G1571" s="213"/>
      <c r="H1571" s="213"/>
      <c r="I1571" s="214">
        <v>16333.37</v>
      </c>
      <c r="J1571" s="212">
        <v>42124</v>
      </c>
      <c r="K1571" s="211" t="s">
        <v>1371</v>
      </c>
      <c r="L1571" s="213"/>
      <c r="M1571" s="210" t="s">
        <v>1371</v>
      </c>
      <c r="N1571" s="214">
        <v>16333.37</v>
      </c>
      <c r="O1571" s="215"/>
      <c r="P1571" s="213"/>
      <c r="Q1571" s="213"/>
      <c r="R1571" s="213"/>
      <c r="S1571" s="213"/>
      <c r="T1571" s="214" t="s">
        <v>1367</v>
      </c>
      <c r="U1571" s="185">
        <v>4079</v>
      </c>
      <c r="V1571" s="157" t="s">
        <v>999</v>
      </c>
      <c r="W1571" s="157" t="s">
        <v>1003</v>
      </c>
    </row>
    <row r="1572" spans="1:23" ht="16" customHeight="1">
      <c r="A1572" s="210" t="s">
        <v>1700</v>
      </c>
      <c r="B1572" s="210" t="s">
        <v>1701</v>
      </c>
      <c r="C1572" s="211" t="s">
        <v>968</v>
      </c>
      <c r="D1572" s="211">
        <v>5181</v>
      </c>
      <c r="E1572" s="212">
        <v>42094</v>
      </c>
      <c r="F1572" s="213"/>
      <c r="G1572" s="213"/>
      <c r="H1572" s="213"/>
      <c r="I1572" s="214">
        <v>38202.85</v>
      </c>
      <c r="J1572" s="212">
        <v>42124</v>
      </c>
      <c r="K1572" s="211" t="s">
        <v>1371</v>
      </c>
      <c r="L1572" s="213"/>
      <c r="M1572" s="210" t="s">
        <v>1371</v>
      </c>
      <c r="N1572" s="214">
        <v>38202.85</v>
      </c>
      <c r="O1572" s="215"/>
      <c r="P1572" s="213"/>
      <c r="Q1572" s="213"/>
      <c r="R1572" s="213"/>
      <c r="S1572" s="213"/>
      <c r="T1572" s="214" t="s">
        <v>1367</v>
      </c>
      <c r="U1572" s="185">
        <v>4079</v>
      </c>
      <c r="V1572" s="157" t="s">
        <v>999</v>
      </c>
      <c r="W1572" s="157" t="s">
        <v>1003</v>
      </c>
    </row>
    <row r="1573" spans="1:23" ht="16" customHeight="1">
      <c r="A1573" s="210" t="s">
        <v>1700</v>
      </c>
      <c r="B1573" s="210" t="s">
        <v>1701</v>
      </c>
      <c r="C1573" s="211" t="s">
        <v>968</v>
      </c>
      <c r="D1573" s="211">
        <v>5294</v>
      </c>
      <c r="E1573" s="212">
        <v>42124</v>
      </c>
      <c r="F1573" s="213"/>
      <c r="G1573" s="213"/>
      <c r="H1573" s="213"/>
      <c r="I1573" s="214">
        <v>14099.41</v>
      </c>
      <c r="J1573" s="212">
        <v>42153</v>
      </c>
      <c r="K1573" s="211" t="s">
        <v>1371</v>
      </c>
      <c r="L1573" s="213"/>
      <c r="M1573" s="210" t="s">
        <v>1371</v>
      </c>
      <c r="N1573" s="214">
        <v>14099.41</v>
      </c>
      <c r="O1573" s="215"/>
      <c r="P1573" s="213"/>
      <c r="Q1573" s="213"/>
      <c r="R1573" s="213"/>
      <c r="S1573" s="213"/>
      <c r="T1573" s="214" t="s">
        <v>1367</v>
      </c>
      <c r="U1573" s="185">
        <v>4050</v>
      </c>
      <c r="V1573" s="157" t="s">
        <v>999</v>
      </c>
      <c r="W1573" s="157" t="s">
        <v>1003</v>
      </c>
    </row>
    <row r="1574" spans="1:23" ht="16" customHeight="1">
      <c r="A1574" s="210" t="s">
        <v>1700</v>
      </c>
      <c r="B1574" s="210" t="s">
        <v>1701</v>
      </c>
      <c r="C1574" s="211" t="s">
        <v>968</v>
      </c>
      <c r="D1574" s="211">
        <v>5295</v>
      </c>
      <c r="E1574" s="212">
        <v>42124</v>
      </c>
      <c r="F1574" s="213"/>
      <c r="G1574" s="213"/>
      <c r="H1574" s="213"/>
      <c r="I1574" s="214">
        <v>37106.480000000003</v>
      </c>
      <c r="J1574" s="212">
        <v>42153</v>
      </c>
      <c r="K1574" s="211" t="s">
        <v>1371</v>
      </c>
      <c r="L1574" s="213"/>
      <c r="M1574" s="210" t="s">
        <v>1371</v>
      </c>
      <c r="N1574" s="214">
        <v>37106.480000000003</v>
      </c>
      <c r="O1574" s="215"/>
      <c r="P1574" s="213"/>
      <c r="Q1574" s="213"/>
      <c r="R1574" s="213"/>
      <c r="S1574" s="213"/>
      <c r="T1574" s="214" t="s">
        <v>1367</v>
      </c>
      <c r="U1574" s="185">
        <v>4050</v>
      </c>
      <c r="V1574" s="157" t="s">
        <v>999</v>
      </c>
      <c r="W1574" s="157" t="s">
        <v>1003</v>
      </c>
    </row>
    <row r="1575" spans="1:23" ht="16" customHeight="1">
      <c r="A1575" s="210" t="s">
        <v>1700</v>
      </c>
      <c r="B1575" s="210" t="s">
        <v>1701</v>
      </c>
      <c r="C1575" s="211" t="s">
        <v>968</v>
      </c>
      <c r="D1575" s="211">
        <v>5409</v>
      </c>
      <c r="E1575" s="212">
        <v>42153</v>
      </c>
      <c r="F1575" s="213"/>
      <c r="G1575" s="213"/>
      <c r="H1575" s="213"/>
      <c r="I1575" s="214">
        <v>14804.12</v>
      </c>
      <c r="J1575" s="212">
        <v>42185</v>
      </c>
      <c r="K1575" s="211" t="s">
        <v>1371</v>
      </c>
      <c r="L1575" s="213"/>
      <c r="M1575" s="210" t="s">
        <v>1371</v>
      </c>
      <c r="N1575" s="214">
        <v>14804.12</v>
      </c>
      <c r="O1575" s="215"/>
      <c r="P1575" s="213"/>
      <c r="Q1575" s="213"/>
      <c r="R1575" s="213"/>
      <c r="S1575" s="213"/>
      <c r="T1575" s="214" t="s">
        <v>1367</v>
      </c>
      <c r="U1575" s="185">
        <v>4018</v>
      </c>
      <c r="V1575" s="157" t="s">
        <v>999</v>
      </c>
      <c r="W1575" s="157" t="s">
        <v>1003</v>
      </c>
    </row>
    <row r="1576" spans="1:23" ht="16" customHeight="1">
      <c r="A1576" s="210" t="s">
        <v>1700</v>
      </c>
      <c r="B1576" s="210" t="s">
        <v>1701</v>
      </c>
      <c r="C1576" s="211" t="s">
        <v>968</v>
      </c>
      <c r="D1576" s="211">
        <v>5410</v>
      </c>
      <c r="E1576" s="212">
        <v>42153</v>
      </c>
      <c r="F1576" s="213"/>
      <c r="G1576" s="213"/>
      <c r="H1576" s="213"/>
      <c r="I1576" s="214">
        <v>37431.24</v>
      </c>
      <c r="J1576" s="212">
        <v>42185</v>
      </c>
      <c r="K1576" s="211" t="s">
        <v>1371</v>
      </c>
      <c r="L1576" s="213"/>
      <c r="M1576" s="210" t="s">
        <v>1371</v>
      </c>
      <c r="N1576" s="214">
        <v>37431.24</v>
      </c>
      <c r="O1576" s="215"/>
      <c r="P1576" s="213"/>
      <c r="Q1576" s="213"/>
      <c r="R1576" s="213"/>
      <c r="S1576" s="213"/>
      <c r="T1576" s="214" t="s">
        <v>1367</v>
      </c>
      <c r="U1576" s="185">
        <v>4018</v>
      </c>
      <c r="V1576" s="157" t="s">
        <v>999</v>
      </c>
      <c r="W1576" s="157" t="s">
        <v>1003</v>
      </c>
    </row>
    <row r="1577" spans="1:23" ht="16" customHeight="1">
      <c r="A1577" s="210" t="s">
        <v>1700</v>
      </c>
      <c r="B1577" s="210" t="s">
        <v>1701</v>
      </c>
      <c r="C1577" s="211" t="s">
        <v>968</v>
      </c>
      <c r="D1577" s="211">
        <v>5531</v>
      </c>
      <c r="E1577" s="212">
        <v>42185</v>
      </c>
      <c r="F1577" s="213"/>
      <c r="G1577" s="213"/>
      <c r="H1577" s="213"/>
      <c r="I1577" s="214">
        <v>14647.22</v>
      </c>
      <c r="J1577" s="212">
        <v>42216</v>
      </c>
      <c r="K1577" s="211" t="s">
        <v>1371</v>
      </c>
      <c r="L1577" s="213"/>
      <c r="M1577" s="210" t="s">
        <v>1371</v>
      </c>
      <c r="N1577" s="214">
        <v>14647.22</v>
      </c>
      <c r="O1577" s="215"/>
      <c r="P1577" s="213"/>
      <c r="Q1577" s="213"/>
      <c r="R1577" s="213"/>
      <c r="S1577" s="213"/>
      <c r="T1577" s="214" t="s">
        <v>1367</v>
      </c>
      <c r="U1577" s="185">
        <v>3987</v>
      </c>
      <c r="V1577" s="157" t="s">
        <v>999</v>
      </c>
      <c r="W1577" s="157" t="s">
        <v>1003</v>
      </c>
    </row>
    <row r="1578" spans="1:23" ht="16" customHeight="1">
      <c r="A1578" s="210" t="s">
        <v>1700</v>
      </c>
      <c r="B1578" s="210" t="s">
        <v>1701</v>
      </c>
      <c r="C1578" s="211" t="s">
        <v>968</v>
      </c>
      <c r="D1578" s="211">
        <v>5532</v>
      </c>
      <c r="E1578" s="212">
        <v>42185</v>
      </c>
      <c r="F1578" s="213"/>
      <c r="G1578" s="213"/>
      <c r="H1578" s="213"/>
      <c r="I1578" s="214">
        <v>36453.300000000003</v>
      </c>
      <c r="J1578" s="212">
        <v>42216</v>
      </c>
      <c r="K1578" s="211" t="s">
        <v>1371</v>
      </c>
      <c r="L1578" s="213"/>
      <c r="M1578" s="210" t="s">
        <v>1371</v>
      </c>
      <c r="N1578" s="214">
        <v>36453.300000000003</v>
      </c>
      <c r="O1578" s="215"/>
      <c r="P1578" s="213"/>
      <c r="Q1578" s="213"/>
      <c r="R1578" s="213"/>
      <c r="S1578" s="213"/>
      <c r="T1578" s="214" t="s">
        <v>1367</v>
      </c>
      <c r="U1578" s="185">
        <v>3987</v>
      </c>
      <c r="V1578" s="157" t="s">
        <v>999</v>
      </c>
      <c r="W1578" s="157" t="s">
        <v>1003</v>
      </c>
    </row>
    <row r="1579" spans="1:23" ht="16" customHeight="1">
      <c r="A1579" s="210" t="s">
        <v>1700</v>
      </c>
      <c r="B1579" s="210" t="s">
        <v>1701</v>
      </c>
      <c r="C1579" s="211" t="s">
        <v>968</v>
      </c>
      <c r="D1579" s="211">
        <v>5647</v>
      </c>
      <c r="E1579" s="212">
        <v>42216</v>
      </c>
      <c r="F1579" s="213"/>
      <c r="G1579" s="213"/>
      <c r="H1579" s="213"/>
      <c r="I1579" s="214">
        <v>16563.259999999998</v>
      </c>
      <c r="J1579" s="212">
        <v>42247</v>
      </c>
      <c r="K1579" s="211" t="s">
        <v>1371</v>
      </c>
      <c r="L1579" s="213"/>
      <c r="M1579" s="210" t="s">
        <v>1371</v>
      </c>
      <c r="N1579" s="214">
        <v>16563.259999999998</v>
      </c>
      <c r="O1579" s="215"/>
      <c r="P1579" s="213"/>
      <c r="Q1579" s="213"/>
      <c r="R1579" s="213"/>
      <c r="S1579" s="213"/>
      <c r="T1579" s="214" t="s">
        <v>1367</v>
      </c>
      <c r="U1579" s="185">
        <v>3956</v>
      </c>
      <c r="V1579" s="157" t="s">
        <v>999</v>
      </c>
      <c r="W1579" s="157" t="s">
        <v>1003</v>
      </c>
    </row>
    <row r="1580" spans="1:23" ht="16" customHeight="1">
      <c r="A1580" s="210" t="s">
        <v>1700</v>
      </c>
      <c r="B1580" s="210" t="s">
        <v>1701</v>
      </c>
      <c r="C1580" s="211" t="s">
        <v>968</v>
      </c>
      <c r="D1580" s="211">
        <v>5648</v>
      </c>
      <c r="E1580" s="212">
        <v>42216</v>
      </c>
      <c r="F1580" s="213"/>
      <c r="G1580" s="213"/>
      <c r="H1580" s="213"/>
      <c r="I1580" s="214">
        <v>36699.01</v>
      </c>
      <c r="J1580" s="212">
        <v>42247</v>
      </c>
      <c r="K1580" s="211" t="s">
        <v>1371</v>
      </c>
      <c r="L1580" s="213"/>
      <c r="M1580" s="210" t="s">
        <v>1371</v>
      </c>
      <c r="N1580" s="214">
        <v>36699.01</v>
      </c>
      <c r="O1580" s="215"/>
      <c r="P1580" s="213"/>
      <c r="Q1580" s="213"/>
      <c r="R1580" s="213"/>
      <c r="S1580" s="213"/>
      <c r="T1580" s="214" t="s">
        <v>1367</v>
      </c>
      <c r="U1580" s="185">
        <v>3956</v>
      </c>
      <c r="V1580" s="157" t="s">
        <v>999</v>
      </c>
      <c r="W1580" s="157" t="s">
        <v>1003</v>
      </c>
    </row>
    <row r="1581" spans="1:23" ht="16" customHeight="1">
      <c r="A1581" s="210" t="s">
        <v>1700</v>
      </c>
      <c r="B1581" s="210" t="s">
        <v>1701</v>
      </c>
      <c r="C1581" s="211" t="s">
        <v>968</v>
      </c>
      <c r="D1581" s="211">
        <v>5758</v>
      </c>
      <c r="E1581" s="212">
        <v>42247</v>
      </c>
      <c r="F1581" s="213"/>
      <c r="G1581" s="213"/>
      <c r="H1581" s="213"/>
      <c r="I1581" s="214">
        <v>15469.81</v>
      </c>
      <c r="J1581" s="212">
        <v>42277</v>
      </c>
      <c r="K1581" s="211" t="s">
        <v>1371</v>
      </c>
      <c r="L1581" s="213"/>
      <c r="M1581" s="210" t="s">
        <v>1371</v>
      </c>
      <c r="N1581" s="214">
        <v>15469.81</v>
      </c>
      <c r="O1581" s="215"/>
      <c r="P1581" s="213"/>
      <c r="Q1581" s="213"/>
      <c r="R1581" s="213"/>
      <c r="S1581" s="213"/>
      <c r="T1581" s="214" t="s">
        <v>1367</v>
      </c>
      <c r="U1581" s="185">
        <v>3926</v>
      </c>
      <c r="V1581" s="157" t="s">
        <v>999</v>
      </c>
      <c r="W1581" s="157" t="s">
        <v>1003</v>
      </c>
    </row>
    <row r="1582" spans="1:23" ht="16" customHeight="1">
      <c r="A1582" s="210" t="s">
        <v>1700</v>
      </c>
      <c r="B1582" s="210" t="s">
        <v>1701</v>
      </c>
      <c r="C1582" s="211" t="s">
        <v>968</v>
      </c>
      <c r="D1582" s="211">
        <v>5759</v>
      </c>
      <c r="E1582" s="212">
        <v>42247</v>
      </c>
      <c r="F1582" s="213"/>
      <c r="G1582" s="213"/>
      <c r="H1582" s="213"/>
      <c r="I1582" s="214">
        <v>40432.230000000003</v>
      </c>
      <c r="J1582" s="212">
        <v>42277</v>
      </c>
      <c r="K1582" s="211" t="s">
        <v>1371</v>
      </c>
      <c r="L1582" s="213"/>
      <c r="M1582" s="210" t="s">
        <v>1371</v>
      </c>
      <c r="N1582" s="214">
        <v>40432.230000000003</v>
      </c>
      <c r="O1582" s="215"/>
      <c r="P1582" s="213"/>
      <c r="Q1582" s="213"/>
      <c r="R1582" s="213"/>
      <c r="S1582" s="213"/>
      <c r="T1582" s="214" t="s">
        <v>1367</v>
      </c>
      <c r="U1582" s="185">
        <v>3926</v>
      </c>
      <c r="V1582" s="157" t="s">
        <v>999</v>
      </c>
      <c r="W1582" s="157" t="s">
        <v>1003</v>
      </c>
    </row>
    <row r="1583" spans="1:23" ht="16" customHeight="1">
      <c r="A1583" s="210" t="s">
        <v>1700</v>
      </c>
      <c r="B1583" s="210" t="s">
        <v>1701</v>
      </c>
      <c r="C1583" s="211" t="s">
        <v>968</v>
      </c>
      <c r="D1583" s="211">
        <v>5871</v>
      </c>
      <c r="E1583" s="212">
        <v>42277</v>
      </c>
      <c r="F1583" s="213"/>
      <c r="G1583" s="213"/>
      <c r="H1583" s="213"/>
      <c r="I1583" s="214">
        <v>15389.12</v>
      </c>
      <c r="J1583" s="212">
        <v>42307</v>
      </c>
      <c r="K1583" s="211" t="s">
        <v>1371</v>
      </c>
      <c r="L1583" s="213"/>
      <c r="M1583" s="210" t="s">
        <v>1371</v>
      </c>
      <c r="N1583" s="214">
        <v>15389.12</v>
      </c>
      <c r="O1583" s="215"/>
      <c r="P1583" s="213"/>
      <c r="Q1583" s="213"/>
      <c r="R1583" s="213"/>
      <c r="S1583" s="213"/>
      <c r="T1583" s="214" t="s">
        <v>1367</v>
      </c>
      <c r="U1583" s="185">
        <v>3896</v>
      </c>
      <c r="V1583" s="157" t="s">
        <v>999</v>
      </c>
      <c r="W1583" s="157" t="s">
        <v>1003</v>
      </c>
    </row>
    <row r="1584" spans="1:23" ht="16" customHeight="1">
      <c r="A1584" s="210" t="s">
        <v>1700</v>
      </c>
      <c r="B1584" s="210" t="s">
        <v>1701</v>
      </c>
      <c r="C1584" s="211" t="s">
        <v>968</v>
      </c>
      <c r="D1584" s="211">
        <v>5872</v>
      </c>
      <c r="E1584" s="212">
        <v>42277</v>
      </c>
      <c r="F1584" s="213"/>
      <c r="G1584" s="213"/>
      <c r="H1584" s="213"/>
      <c r="I1584" s="214">
        <v>39582.699999999997</v>
      </c>
      <c r="J1584" s="212">
        <v>42307</v>
      </c>
      <c r="K1584" s="211" t="s">
        <v>1371</v>
      </c>
      <c r="L1584" s="213"/>
      <c r="M1584" s="210" t="s">
        <v>1371</v>
      </c>
      <c r="N1584" s="214">
        <v>39582.699999999997</v>
      </c>
      <c r="O1584" s="215"/>
      <c r="P1584" s="213"/>
      <c r="Q1584" s="213"/>
      <c r="R1584" s="213"/>
      <c r="S1584" s="213"/>
      <c r="T1584" s="214" t="s">
        <v>1367</v>
      </c>
      <c r="U1584" s="185">
        <v>3896</v>
      </c>
      <c r="V1584" s="157" t="s">
        <v>999</v>
      </c>
      <c r="W1584" s="157" t="s">
        <v>1003</v>
      </c>
    </row>
    <row r="1585" spans="1:23" ht="16" customHeight="1">
      <c r="A1585" s="210" t="s">
        <v>1700</v>
      </c>
      <c r="B1585" s="210" t="s">
        <v>1701</v>
      </c>
      <c r="C1585" s="211" t="s">
        <v>968</v>
      </c>
      <c r="D1585" s="211">
        <v>5983</v>
      </c>
      <c r="E1585" s="212">
        <v>42307</v>
      </c>
      <c r="F1585" s="213"/>
      <c r="G1585" s="213"/>
      <c r="H1585" s="213"/>
      <c r="I1585" s="214">
        <v>15427.17</v>
      </c>
      <c r="J1585" s="212">
        <v>42338</v>
      </c>
      <c r="K1585" s="211" t="s">
        <v>1371</v>
      </c>
      <c r="L1585" s="213"/>
      <c r="M1585" s="210" t="s">
        <v>1371</v>
      </c>
      <c r="N1585" s="214">
        <v>15427.17</v>
      </c>
      <c r="O1585" s="215"/>
      <c r="P1585" s="213"/>
      <c r="Q1585" s="213"/>
      <c r="R1585" s="213"/>
      <c r="S1585" s="213"/>
      <c r="T1585" s="214" t="s">
        <v>1367</v>
      </c>
      <c r="U1585" s="185">
        <v>3865</v>
      </c>
      <c r="V1585" s="157" t="s">
        <v>999</v>
      </c>
      <c r="W1585" s="157" t="s">
        <v>1003</v>
      </c>
    </row>
    <row r="1586" spans="1:23" ht="16" customHeight="1">
      <c r="A1586" s="210" t="s">
        <v>1700</v>
      </c>
      <c r="B1586" s="210" t="s">
        <v>1701</v>
      </c>
      <c r="C1586" s="211" t="s">
        <v>968</v>
      </c>
      <c r="D1586" s="211">
        <v>5984</v>
      </c>
      <c r="E1586" s="212">
        <v>42307</v>
      </c>
      <c r="F1586" s="213"/>
      <c r="G1586" s="213"/>
      <c r="H1586" s="213"/>
      <c r="I1586" s="214">
        <v>38803.29</v>
      </c>
      <c r="J1586" s="212">
        <v>42338</v>
      </c>
      <c r="K1586" s="211" t="s">
        <v>1371</v>
      </c>
      <c r="L1586" s="213"/>
      <c r="M1586" s="210" t="s">
        <v>1371</v>
      </c>
      <c r="N1586" s="214">
        <v>38803.29</v>
      </c>
      <c r="O1586" s="215"/>
      <c r="P1586" s="213"/>
      <c r="Q1586" s="213"/>
      <c r="R1586" s="213"/>
      <c r="S1586" s="213"/>
      <c r="T1586" s="214" t="s">
        <v>1367</v>
      </c>
      <c r="U1586" s="185">
        <v>3865</v>
      </c>
      <c r="V1586" s="157" t="s">
        <v>999</v>
      </c>
      <c r="W1586" s="157" t="s">
        <v>1003</v>
      </c>
    </row>
    <row r="1587" spans="1:23" ht="16" customHeight="1">
      <c r="A1587" s="210" t="s">
        <v>1700</v>
      </c>
      <c r="B1587" s="210" t="s">
        <v>1701</v>
      </c>
      <c r="C1587" s="211" t="s">
        <v>968</v>
      </c>
      <c r="D1587" s="211">
        <v>6109</v>
      </c>
      <c r="E1587" s="212">
        <v>42338</v>
      </c>
      <c r="F1587" s="213"/>
      <c r="G1587" s="213"/>
      <c r="H1587" s="213"/>
      <c r="I1587" s="214">
        <v>15709.24</v>
      </c>
      <c r="J1587" s="212">
        <v>42368</v>
      </c>
      <c r="K1587" s="211" t="s">
        <v>1371</v>
      </c>
      <c r="L1587" s="213"/>
      <c r="M1587" s="210" t="s">
        <v>1371</v>
      </c>
      <c r="N1587" s="214">
        <v>15709.24</v>
      </c>
      <c r="O1587" s="215"/>
      <c r="P1587" s="213"/>
      <c r="Q1587" s="213"/>
      <c r="R1587" s="213"/>
      <c r="S1587" s="213"/>
      <c r="T1587" s="214" t="s">
        <v>1367</v>
      </c>
      <c r="U1587" s="185">
        <v>3835</v>
      </c>
      <c r="V1587" s="157" t="s">
        <v>999</v>
      </c>
      <c r="W1587" s="157" t="s">
        <v>1003</v>
      </c>
    </row>
    <row r="1588" spans="1:23" ht="16" customHeight="1">
      <c r="A1588" s="210" t="s">
        <v>1700</v>
      </c>
      <c r="B1588" s="210" t="s">
        <v>1701</v>
      </c>
      <c r="C1588" s="211" t="s">
        <v>968</v>
      </c>
      <c r="D1588" s="211">
        <v>6110</v>
      </c>
      <c r="E1588" s="212">
        <v>42338</v>
      </c>
      <c r="F1588" s="213"/>
      <c r="G1588" s="213"/>
      <c r="H1588" s="213"/>
      <c r="I1588" s="214">
        <v>38588.39</v>
      </c>
      <c r="J1588" s="212">
        <v>42368</v>
      </c>
      <c r="K1588" s="211" t="s">
        <v>1371</v>
      </c>
      <c r="L1588" s="213"/>
      <c r="M1588" s="210" t="s">
        <v>1371</v>
      </c>
      <c r="N1588" s="214">
        <v>38588.39</v>
      </c>
      <c r="O1588" s="215"/>
      <c r="P1588" s="213"/>
      <c r="Q1588" s="213"/>
      <c r="R1588" s="213"/>
      <c r="S1588" s="213"/>
      <c r="T1588" s="214" t="s">
        <v>1367</v>
      </c>
      <c r="U1588" s="185">
        <v>3835</v>
      </c>
      <c r="V1588" s="157" t="s">
        <v>999</v>
      </c>
      <c r="W1588" s="157" t="s">
        <v>1003</v>
      </c>
    </row>
    <row r="1589" spans="1:23" ht="16" customHeight="1">
      <c r="A1589" s="210" t="s">
        <v>1700</v>
      </c>
      <c r="B1589" s="210" t="s">
        <v>1701</v>
      </c>
      <c r="C1589" s="211" t="s">
        <v>968</v>
      </c>
      <c r="D1589" s="211">
        <v>6233</v>
      </c>
      <c r="E1589" s="212">
        <v>42369</v>
      </c>
      <c r="F1589" s="213"/>
      <c r="G1589" s="213"/>
      <c r="H1589" s="213"/>
      <c r="I1589" s="214">
        <v>15500.08</v>
      </c>
      <c r="J1589" s="212">
        <v>42398</v>
      </c>
      <c r="K1589" s="211" t="s">
        <v>1371</v>
      </c>
      <c r="L1589" s="213"/>
      <c r="M1589" s="210" t="s">
        <v>1371</v>
      </c>
      <c r="N1589" s="214">
        <v>15500.08</v>
      </c>
      <c r="O1589" s="215"/>
      <c r="P1589" s="213"/>
      <c r="Q1589" s="213"/>
      <c r="R1589" s="213"/>
      <c r="S1589" s="213"/>
      <c r="T1589" s="214" t="s">
        <v>1367</v>
      </c>
      <c r="U1589" s="185">
        <v>3805</v>
      </c>
      <c r="V1589" s="157" t="s">
        <v>999</v>
      </c>
      <c r="W1589" s="157" t="s">
        <v>1003</v>
      </c>
    </row>
    <row r="1590" spans="1:23" ht="16" customHeight="1">
      <c r="A1590" s="210" t="s">
        <v>1700</v>
      </c>
      <c r="B1590" s="210" t="s">
        <v>1701</v>
      </c>
      <c r="C1590" s="211" t="s">
        <v>968</v>
      </c>
      <c r="D1590" s="211">
        <v>6234</v>
      </c>
      <c r="E1590" s="212">
        <v>42369</v>
      </c>
      <c r="F1590" s="213"/>
      <c r="G1590" s="213"/>
      <c r="H1590" s="213"/>
      <c r="I1590" s="214">
        <v>38524.58</v>
      </c>
      <c r="J1590" s="212">
        <v>42398</v>
      </c>
      <c r="K1590" s="211" t="s">
        <v>1371</v>
      </c>
      <c r="L1590" s="213"/>
      <c r="M1590" s="210" t="s">
        <v>1371</v>
      </c>
      <c r="N1590" s="214">
        <v>38524.58</v>
      </c>
      <c r="O1590" s="215"/>
      <c r="P1590" s="213"/>
      <c r="Q1590" s="213"/>
      <c r="R1590" s="213"/>
      <c r="S1590" s="213"/>
      <c r="T1590" s="214" t="s">
        <v>1367</v>
      </c>
      <c r="U1590" s="185">
        <v>3805</v>
      </c>
      <c r="V1590" s="157" t="s">
        <v>999</v>
      </c>
      <c r="W1590" s="157" t="s">
        <v>1003</v>
      </c>
    </row>
    <row r="1591" spans="1:23" ht="16" customHeight="1">
      <c r="A1591" s="210" t="s">
        <v>1700</v>
      </c>
      <c r="B1591" s="210" t="s">
        <v>1701</v>
      </c>
      <c r="C1591" s="211" t="s">
        <v>968</v>
      </c>
      <c r="D1591" s="211">
        <v>6492</v>
      </c>
      <c r="E1591" s="212">
        <v>42400</v>
      </c>
      <c r="F1591" s="213"/>
      <c r="G1591" s="213"/>
      <c r="H1591" s="213"/>
      <c r="I1591" s="214">
        <v>15139.98</v>
      </c>
      <c r="J1591" s="212">
        <v>42429</v>
      </c>
      <c r="K1591" s="211" t="s">
        <v>1371</v>
      </c>
      <c r="L1591" s="213"/>
      <c r="M1591" s="210" t="s">
        <v>1371</v>
      </c>
      <c r="N1591" s="214">
        <v>15139.98</v>
      </c>
      <c r="O1591" s="215"/>
      <c r="P1591" s="213"/>
      <c r="Q1591" s="213"/>
      <c r="R1591" s="213"/>
      <c r="S1591" s="213"/>
      <c r="T1591" s="214" t="s">
        <v>1367</v>
      </c>
      <c r="U1591" s="185">
        <v>3774</v>
      </c>
      <c r="V1591" s="157" t="s">
        <v>999</v>
      </c>
      <c r="W1591" s="157" t="s">
        <v>1003</v>
      </c>
    </row>
    <row r="1592" spans="1:23" ht="16" customHeight="1">
      <c r="A1592" s="210" t="s">
        <v>1700</v>
      </c>
      <c r="B1592" s="210" t="s">
        <v>1701</v>
      </c>
      <c r="C1592" s="211" t="s">
        <v>968</v>
      </c>
      <c r="D1592" s="211">
        <v>6493</v>
      </c>
      <c r="E1592" s="212">
        <v>42400</v>
      </c>
      <c r="F1592" s="213"/>
      <c r="G1592" s="213"/>
      <c r="H1592" s="213"/>
      <c r="I1592" s="214">
        <v>40715.39</v>
      </c>
      <c r="J1592" s="212">
        <v>42429</v>
      </c>
      <c r="K1592" s="211" t="s">
        <v>1371</v>
      </c>
      <c r="L1592" s="213"/>
      <c r="M1592" s="210" t="s">
        <v>1371</v>
      </c>
      <c r="N1592" s="214">
        <v>40715.39</v>
      </c>
      <c r="O1592" s="215"/>
      <c r="P1592" s="213"/>
      <c r="Q1592" s="213"/>
      <c r="R1592" s="213"/>
      <c r="S1592" s="213"/>
      <c r="T1592" s="214" t="s">
        <v>1367</v>
      </c>
      <c r="U1592" s="185">
        <v>3774</v>
      </c>
      <c r="V1592" s="157" t="s">
        <v>999</v>
      </c>
      <c r="W1592" s="157" t="s">
        <v>1003</v>
      </c>
    </row>
    <row r="1593" spans="1:23" ht="16" customHeight="1">
      <c r="A1593" s="210" t="s">
        <v>1700</v>
      </c>
      <c r="B1593" s="210" t="s">
        <v>1701</v>
      </c>
      <c r="C1593" s="211" t="s">
        <v>968</v>
      </c>
      <c r="D1593" s="211">
        <v>6645</v>
      </c>
      <c r="E1593" s="212">
        <v>42429</v>
      </c>
      <c r="F1593" s="213"/>
      <c r="G1593" s="213"/>
      <c r="H1593" s="213"/>
      <c r="I1593" s="214">
        <v>14670.68</v>
      </c>
      <c r="J1593" s="212">
        <v>42460</v>
      </c>
      <c r="K1593" s="211" t="s">
        <v>1371</v>
      </c>
      <c r="L1593" s="213"/>
      <c r="M1593" s="210" t="s">
        <v>1371</v>
      </c>
      <c r="N1593" s="214">
        <v>14670.68</v>
      </c>
      <c r="O1593" s="215"/>
      <c r="P1593" s="213"/>
      <c r="Q1593" s="213"/>
      <c r="R1593" s="213"/>
      <c r="S1593" s="213"/>
      <c r="T1593" s="214" t="s">
        <v>1367</v>
      </c>
      <c r="U1593" s="185">
        <v>3743</v>
      </c>
      <c r="V1593" s="157" t="s">
        <v>999</v>
      </c>
      <c r="W1593" s="157" t="s">
        <v>1003</v>
      </c>
    </row>
    <row r="1594" spans="1:23" ht="16" customHeight="1">
      <c r="A1594" s="210" t="s">
        <v>1700</v>
      </c>
      <c r="B1594" s="210" t="s">
        <v>1701</v>
      </c>
      <c r="C1594" s="211" t="s">
        <v>968</v>
      </c>
      <c r="D1594" s="211">
        <v>6646</v>
      </c>
      <c r="E1594" s="212">
        <v>42429</v>
      </c>
      <c r="F1594" s="213"/>
      <c r="G1594" s="213"/>
      <c r="H1594" s="213"/>
      <c r="I1594" s="214">
        <v>39915.699999999997</v>
      </c>
      <c r="J1594" s="212">
        <v>42460</v>
      </c>
      <c r="K1594" s="211" t="s">
        <v>1371</v>
      </c>
      <c r="L1594" s="213"/>
      <c r="M1594" s="210" t="s">
        <v>1371</v>
      </c>
      <c r="N1594" s="214">
        <v>39915.699999999997</v>
      </c>
      <c r="O1594" s="215"/>
      <c r="P1594" s="213"/>
      <c r="Q1594" s="213"/>
      <c r="R1594" s="213"/>
      <c r="S1594" s="213"/>
      <c r="T1594" s="214" t="s">
        <v>1367</v>
      </c>
      <c r="U1594" s="185">
        <v>3743</v>
      </c>
      <c r="V1594" s="157" t="s">
        <v>999</v>
      </c>
      <c r="W1594" s="157" t="s">
        <v>1003</v>
      </c>
    </row>
    <row r="1595" spans="1:23" ht="16" customHeight="1">
      <c r="A1595" s="210" t="s">
        <v>1700</v>
      </c>
      <c r="B1595" s="210" t="s">
        <v>1701</v>
      </c>
      <c r="C1595" s="211" t="s">
        <v>968</v>
      </c>
      <c r="D1595" s="211">
        <v>6800</v>
      </c>
      <c r="E1595" s="212">
        <v>42460</v>
      </c>
      <c r="F1595" s="213"/>
      <c r="G1595" s="213"/>
      <c r="H1595" s="213"/>
      <c r="I1595" s="214">
        <v>14651.12</v>
      </c>
      <c r="J1595" s="212">
        <v>42489</v>
      </c>
      <c r="K1595" s="211" t="s">
        <v>1371</v>
      </c>
      <c r="L1595" s="213"/>
      <c r="M1595" s="210" t="s">
        <v>1371</v>
      </c>
      <c r="N1595" s="214">
        <v>14651.12</v>
      </c>
      <c r="O1595" s="215"/>
      <c r="P1595" s="213"/>
      <c r="Q1595" s="213"/>
      <c r="R1595" s="213"/>
      <c r="S1595" s="213"/>
      <c r="T1595" s="214" t="s">
        <v>1367</v>
      </c>
      <c r="U1595" s="185">
        <v>3714</v>
      </c>
      <c r="V1595" s="157" t="s">
        <v>999</v>
      </c>
      <c r="W1595" s="157" t="s">
        <v>1003</v>
      </c>
    </row>
    <row r="1596" spans="1:23" ht="16" customHeight="1">
      <c r="A1596" s="210" t="s">
        <v>1700</v>
      </c>
      <c r="B1596" s="210" t="s">
        <v>1701</v>
      </c>
      <c r="C1596" s="211" t="s">
        <v>968</v>
      </c>
      <c r="D1596" s="211">
        <v>6801</v>
      </c>
      <c r="E1596" s="212">
        <v>42460</v>
      </c>
      <c r="F1596" s="213"/>
      <c r="G1596" s="213"/>
      <c r="H1596" s="213"/>
      <c r="I1596" s="214">
        <v>41230.839999999997</v>
      </c>
      <c r="J1596" s="212">
        <v>42489</v>
      </c>
      <c r="K1596" s="211" t="s">
        <v>1371</v>
      </c>
      <c r="L1596" s="213"/>
      <c r="M1596" s="210" t="s">
        <v>1371</v>
      </c>
      <c r="N1596" s="214">
        <v>41230.839999999997</v>
      </c>
      <c r="O1596" s="215"/>
      <c r="P1596" s="213"/>
      <c r="Q1596" s="213"/>
      <c r="R1596" s="213"/>
      <c r="S1596" s="213"/>
      <c r="T1596" s="214" t="s">
        <v>1367</v>
      </c>
      <c r="U1596" s="185">
        <v>3714</v>
      </c>
      <c r="V1596" s="157" t="s">
        <v>999</v>
      </c>
      <c r="W1596" s="157" t="s">
        <v>1003</v>
      </c>
    </row>
    <row r="1597" spans="1:23" ht="16" customHeight="1">
      <c r="A1597" s="210" t="s">
        <v>1700</v>
      </c>
      <c r="B1597" s="210" t="s">
        <v>1701</v>
      </c>
      <c r="C1597" s="211" t="s">
        <v>968</v>
      </c>
      <c r="D1597" s="211">
        <v>6958</v>
      </c>
      <c r="E1597" s="212">
        <v>42489</v>
      </c>
      <c r="F1597" s="213"/>
      <c r="G1597" s="213"/>
      <c r="H1597" s="213"/>
      <c r="I1597" s="214">
        <v>14451.55</v>
      </c>
      <c r="J1597" s="212">
        <v>42521</v>
      </c>
      <c r="K1597" s="211" t="s">
        <v>1371</v>
      </c>
      <c r="L1597" s="213"/>
      <c r="M1597" s="210" t="s">
        <v>1371</v>
      </c>
      <c r="N1597" s="214">
        <v>14451.55</v>
      </c>
      <c r="O1597" s="215"/>
      <c r="P1597" s="213"/>
      <c r="Q1597" s="213"/>
      <c r="R1597" s="213"/>
      <c r="S1597" s="213"/>
      <c r="T1597" s="214" t="s">
        <v>1367</v>
      </c>
      <c r="U1597" s="185">
        <v>3682</v>
      </c>
      <c r="V1597" s="157" t="s">
        <v>999</v>
      </c>
      <c r="W1597" s="157" t="s">
        <v>1003</v>
      </c>
    </row>
    <row r="1598" spans="1:23" ht="16" customHeight="1">
      <c r="A1598" s="210" t="s">
        <v>1700</v>
      </c>
      <c r="B1598" s="210" t="s">
        <v>1701</v>
      </c>
      <c r="C1598" s="211" t="s">
        <v>968</v>
      </c>
      <c r="D1598" s="211">
        <v>6959</v>
      </c>
      <c r="E1598" s="212">
        <v>42489</v>
      </c>
      <c r="F1598" s="213"/>
      <c r="G1598" s="213"/>
      <c r="H1598" s="213"/>
      <c r="I1598" s="214">
        <v>39211.71</v>
      </c>
      <c r="J1598" s="212">
        <v>42521</v>
      </c>
      <c r="K1598" s="211" t="s">
        <v>1371</v>
      </c>
      <c r="L1598" s="213"/>
      <c r="M1598" s="210" t="s">
        <v>1371</v>
      </c>
      <c r="N1598" s="214">
        <v>39211.71</v>
      </c>
      <c r="O1598" s="215"/>
      <c r="P1598" s="213"/>
      <c r="Q1598" s="213"/>
      <c r="R1598" s="213"/>
      <c r="S1598" s="213"/>
      <c r="T1598" s="214" t="s">
        <v>1367</v>
      </c>
      <c r="U1598" s="185">
        <v>3682</v>
      </c>
      <c r="V1598" s="157" t="s">
        <v>999</v>
      </c>
      <c r="W1598" s="157" t="s">
        <v>1003</v>
      </c>
    </row>
    <row r="1599" spans="1:23" ht="16" customHeight="1">
      <c r="A1599" s="210" t="s">
        <v>1700</v>
      </c>
      <c r="B1599" s="210" t="s">
        <v>1701</v>
      </c>
      <c r="C1599" s="211" t="s">
        <v>968</v>
      </c>
      <c r="D1599" s="211">
        <v>7122</v>
      </c>
      <c r="E1599" s="212">
        <v>42521</v>
      </c>
      <c r="F1599" s="213"/>
      <c r="G1599" s="213"/>
      <c r="H1599" s="213"/>
      <c r="I1599" s="214">
        <v>14771.4</v>
      </c>
      <c r="J1599" s="212">
        <v>42551</v>
      </c>
      <c r="K1599" s="211" t="s">
        <v>1371</v>
      </c>
      <c r="L1599" s="213"/>
      <c r="M1599" s="210" t="s">
        <v>1371</v>
      </c>
      <c r="N1599" s="214">
        <v>14771.4</v>
      </c>
      <c r="O1599" s="215"/>
      <c r="P1599" s="213"/>
      <c r="Q1599" s="213"/>
      <c r="R1599" s="213"/>
      <c r="S1599" s="213"/>
      <c r="T1599" s="214" t="s">
        <v>1367</v>
      </c>
      <c r="U1599" s="185">
        <v>3652</v>
      </c>
      <c r="V1599" s="157" t="s">
        <v>999</v>
      </c>
      <c r="W1599" s="157" t="s">
        <v>1003</v>
      </c>
    </row>
    <row r="1600" spans="1:23" ht="16" customHeight="1">
      <c r="A1600" s="210" t="s">
        <v>1700</v>
      </c>
      <c r="B1600" s="210" t="s">
        <v>1701</v>
      </c>
      <c r="C1600" s="211" t="s">
        <v>968</v>
      </c>
      <c r="D1600" s="211">
        <v>7123</v>
      </c>
      <c r="E1600" s="212">
        <v>42521</v>
      </c>
      <c r="F1600" s="213"/>
      <c r="G1600" s="213"/>
      <c r="H1600" s="213"/>
      <c r="I1600" s="214">
        <v>45734.02</v>
      </c>
      <c r="J1600" s="212">
        <v>42551</v>
      </c>
      <c r="K1600" s="211" t="s">
        <v>1371</v>
      </c>
      <c r="L1600" s="213"/>
      <c r="M1600" s="210" t="s">
        <v>1371</v>
      </c>
      <c r="N1600" s="214">
        <v>45734.02</v>
      </c>
      <c r="O1600" s="215"/>
      <c r="P1600" s="213"/>
      <c r="Q1600" s="213"/>
      <c r="R1600" s="213"/>
      <c r="S1600" s="213"/>
      <c r="T1600" s="214" t="s">
        <v>1367</v>
      </c>
      <c r="U1600" s="185">
        <v>3652</v>
      </c>
      <c r="V1600" s="157" t="s">
        <v>999</v>
      </c>
      <c r="W1600" s="157" t="s">
        <v>1003</v>
      </c>
    </row>
    <row r="1601" spans="1:23" ht="16" customHeight="1">
      <c r="A1601" s="210" t="s">
        <v>1700</v>
      </c>
      <c r="B1601" s="210" t="s">
        <v>1701</v>
      </c>
      <c r="C1601" s="211" t="s">
        <v>968</v>
      </c>
      <c r="D1601" s="211">
        <v>7140</v>
      </c>
      <c r="E1601" s="212">
        <v>42551</v>
      </c>
      <c r="F1601" s="213"/>
      <c r="G1601" s="213"/>
      <c r="H1601" s="213"/>
      <c r="I1601" s="214">
        <v>1048733.07</v>
      </c>
      <c r="J1601" s="212">
        <v>42580</v>
      </c>
      <c r="K1601" s="211" t="s">
        <v>1371</v>
      </c>
      <c r="L1601" s="213"/>
      <c r="M1601" s="210" t="s">
        <v>1371</v>
      </c>
      <c r="N1601" s="214">
        <v>1048733.07</v>
      </c>
      <c r="O1601" s="215"/>
      <c r="P1601" s="213"/>
      <c r="Q1601" s="213"/>
      <c r="R1601" s="213"/>
      <c r="S1601" s="213"/>
      <c r="T1601" s="214" t="s">
        <v>1367</v>
      </c>
      <c r="U1601" s="185">
        <v>3623</v>
      </c>
      <c r="V1601" s="157" t="s">
        <v>999</v>
      </c>
      <c r="W1601" s="157" t="s">
        <v>1003</v>
      </c>
    </row>
    <row r="1602" spans="1:23" ht="16" customHeight="1">
      <c r="A1602" s="210" t="s">
        <v>1700</v>
      </c>
      <c r="B1602" s="210" t="s">
        <v>1701</v>
      </c>
      <c r="C1602" s="211" t="s">
        <v>968</v>
      </c>
      <c r="D1602" s="211">
        <v>7251</v>
      </c>
      <c r="E1602" s="212">
        <v>42551</v>
      </c>
      <c r="F1602" s="213"/>
      <c r="G1602" s="213"/>
      <c r="H1602" s="213"/>
      <c r="I1602" s="214">
        <v>17291.46</v>
      </c>
      <c r="J1602" s="212">
        <v>42580</v>
      </c>
      <c r="K1602" s="211" t="s">
        <v>1371</v>
      </c>
      <c r="L1602" s="213"/>
      <c r="M1602" s="210" t="s">
        <v>1371</v>
      </c>
      <c r="N1602" s="214">
        <v>17291.46</v>
      </c>
      <c r="O1602" s="215"/>
      <c r="P1602" s="213"/>
      <c r="Q1602" s="213"/>
      <c r="R1602" s="213"/>
      <c r="S1602" s="213"/>
      <c r="T1602" s="214" t="s">
        <v>1367</v>
      </c>
      <c r="U1602" s="185">
        <v>3623</v>
      </c>
      <c r="V1602" s="157" t="s">
        <v>999</v>
      </c>
      <c r="W1602" s="157" t="s">
        <v>1003</v>
      </c>
    </row>
    <row r="1603" spans="1:23" ht="16" customHeight="1">
      <c r="A1603" s="210" t="s">
        <v>1700</v>
      </c>
      <c r="B1603" s="210" t="s">
        <v>1701</v>
      </c>
      <c r="C1603" s="211" t="s">
        <v>968</v>
      </c>
      <c r="D1603" s="211">
        <v>7252</v>
      </c>
      <c r="E1603" s="212">
        <v>42551</v>
      </c>
      <c r="F1603" s="213"/>
      <c r="G1603" s="213"/>
      <c r="H1603" s="213"/>
      <c r="I1603" s="214">
        <v>43536.53</v>
      </c>
      <c r="J1603" s="212">
        <v>42580</v>
      </c>
      <c r="K1603" s="211" t="s">
        <v>1371</v>
      </c>
      <c r="L1603" s="213"/>
      <c r="M1603" s="210" t="s">
        <v>1371</v>
      </c>
      <c r="N1603" s="214">
        <v>43536.53</v>
      </c>
      <c r="O1603" s="215"/>
      <c r="P1603" s="213"/>
      <c r="Q1603" s="213"/>
      <c r="R1603" s="213"/>
      <c r="S1603" s="213"/>
      <c r="T1603" s="214" t="s">
        <v>1367</v>
      </c>
      <c r="U1603" s="185">
        <v>3623</v>
      </c>
      <c r="V1603" s="157" t="s">
        <v>999</v>
      </c>
      <c r="W1603" s="157" t="s">
        <v>1003</v>
      </c>
    </row>
    <row r="1604" spans="1:23" ht="16" customHeight="1">
      <c r="A1604" s="210" t="s">
        <v>1700</v>
      </c>
      <c r="B1604" s="210" t="s">
        <v>1701</v>
      </c>
      <c r="C1604" s="211" t="s">
        <v>968</v>
      </c>
      <c r="D1604" s="211">
        <v>7521</v>
      </c>
      <c r="E1604" s="212">
        <v>42580</v>
      </c>
      <c r="F1604" s="213"/>
      <c r="G1604" s="213"/>
      <c r="H1604" s="213"/>
      <c r="I1604" s="214">
        <v>16149.92</v>
      </c>
      <c r="J1604" s="212">
        <v>42613</v>
      </c>
      <c r="K1604" s="211" t="s">
        <v>1371</v>
      </c>
      <c r="L1604" s="213"/>
      <c r="M1604" s="210" t="s">
        <v>1371</v>
      </c>
      <c r="N1604" s="214">
        <v>16149.92</v>
      </c>
      <c r="O1604" s="215"/>
      <c r="P1604" s="213"/>
      <c r="Q1604" s="213"/>
      <c r="R1604" s="213"/>
      <c r="S1604" s="213"/>
      <c r="T1604" s="214" t="s">
        <v>1367</v>
      </c>
      <c r="U1604" s="185">
        <v>3590</v>
      </c>
      <c r="V1604" s="157" t="s">
        <v>999</v>
      </c>
      <c r="W1604" s="157" t="s">
        <v>1003</v>
      </c>
    </row>
    <row r="1605" spans="1:23" ht="16" customHeight="1">
      <c r="A1605" s="210" t="s">
        <v>1700</v>
      </c>
      <c r="B1605" s="210" t="s">
        <v>1701</v>
      </c>
      <c r="C1605" s="211" t="s">
        <v>968</v>
      </c>
      <c r="D1605" s="211">
        <v>7522</v>
      </c>
      <c r="E1605" s="212">
        <v>42580</v>
      </c>
      <c r="F1605" s="213"/>
      <c r="G1605" s="213"/>
      <c r="H1605" s="213"/>
      <c r="I1605" s="214">
        <v>39892.06</v>
      </c>
      <c r="J1605" s="212">
        <v>42613</v>
      </c>
      <c r="K1605" s="211" t="s">
        <v>1371</v>
      </c>
      <c r="L1605" s="213"/>
      <c r="M1605" s="210" t="s">
        <v>1371</v>
      </c>
      <c r="N1605" s="214">
        <v>39892.06</v>
      </c>
      <c r="O1605" s="215"/>
      <c r="P1605" s="213"/>
      <c r="Q1605" s="213"/>
      <c r="R1605" s="213"/>
      <c r="S1605" s="213"/>
      <c r="T1605" s="214" t="s">
        <v>1367</v>
      </c>
      <c r="U1605" s="185">
        <v>3590</v>
      </c>
      <c r="V1605" s="157" t="s">
        <v>999</v>
      </c>
      <c r="W1605" s="157" t="s">
        <v>1003</v>
      </c>
    </row>
    <row r="1606" spans="1:23" ht="16" customHeight="1">
      <c r="A1606" s="210" t="s">
        <v>1700</v>
      </c>
      <c r="B1606" s="210" t="s">
        <v>1701</v>
      </c>
      <c r="C1606" s="211" t="s">
        <v>968</v>
      </c>
      <c r="D1606" s="211">
        <v>7523</v>
      </c>
      <c r="E1606" s="212">
        <v>42580</v>
      </c>
      <c r="F1606" s="213"/>
      <c r="G1606" s="213"/>
      <c r="H1606" s="213"/>
      <c r="I1606" s="214">
        <v>20316.46</v>
      </c>
      <c r="J1606" s="212">
        <v>42613</v>
      </c>
      <c r="K1606" s="211" t="s">
        <v>1371</v>
      </c>
      <c r="L1606" s="213"/>
      <c r="M1606" s="210" t="s">
        <v>1371</v>
      </c>
      <c r="N1606" s="214">
        <v>20316.46</v>
      </c>
      <c r="O1606" s="215"/>
      <c r="P1606" s="213"/>
      <c r="Q1606" s="213"/>
      <c r="R1606" s="213"/>
      <c r="S1606" s="213"/>
      <c r="T1606" s="214" t="s">
        <v>1367</v>
      </c>
      <c r="U1606" s="185">
        <v>3590</v>
      </c>
      <c r="V1606" s="157" t="s">
        <v>999</v>
      </c>
      <c r="W1606" s="157" t="s">
        <v>1003</v>
      </c>
    </row>
    <row r="1607" spans="1:23" ht="16" customHeight="1">
      <c r="A1607" s="210" t="s">
        <v>1700</v>
      </c>
      <c r="B1607" s="210" t="s">
        <v>1701</v>
      </c>
      <c r="C1607" s="211" t="s">
        <v>968</v>
      </c>
      <c r="D1607" s="211">
        <v>7687</v>
      </c>
      <c r="E1607" s="212">
        <v>42613</v>
      </c>
      <c r="F1607" s="213"/>
      <c r="G1607" s="213"/>
      <c r="H1607" s="213"/>
      <c r="I1607" s="214">
        <v>15830.45</v>
      </c>
      <c r="J1607" s="212">
        <v>42643</v>
      </c>
      <c r="K1607" s="211" t="s">
        <v>1371</v>
      </c>
      <c r="L1607" s="213"/>
      <c r="M1607" s="210" t="s">
        <v>1371</v>
      </c>
      <c r="N1607" s="214">
        <v>15830.45</v>
      </c>
      <c r="O1607" s="215"/>
      <c r="P1607" s="213"/>
      <c r="Q1607" s="213"/>
      <c r="R1607" s="213"/>
      <c r="S1607" s="213"/>
      <c r="T1607" s="214" t="s">
        <v>1367</v>
      </c>
      <c r="U1607" s="185">
        <v>3560</v>
      </c>
      <c r="V1607" s="157" t="s">
        <v>999</v>
      </c>
      <c r="W1607" s="157" t="s">
        <v>1003</v>
      </c>
    </row>
    <row r="1608" spans="1:23" ht="16" customHeight="1">
      <c r="A1608" s="210" t="s">
        <v>1700</v>
      </c>
      <c r="B1608" s="210" t="s">
        <v>1701</v>
      </c>
      <c r="C1608" s="211" t="s">
        <v>968</v>
      </c>
      <c r="D1608" s="211">
        <v>7688</v>
      </c>
      <c r="E1608" s="212">
        <v>42613</v>
      </c>
      <c r="F1608" s="213"/>
      <c r="G1608" s="213"/>
      <c r="H1608" s="213"/>
      <c r="I1608" s="214">
        <v>39324.959999999999</v>
      </c>
      <c r="J1608" s="212">
        <v>42643</v>
      </c>
      <c r="K1608" s="211" t="s">
        <v>1371</v>
      </c>
      <c r="L1608" s="213"/>
      <c r="M1608" s="210" t="s">
        <v>1371</v>
      </c>
      <c r="N1608" s="214">
        <v>39324.959999999999</v>
      </c>
      <c r="O1608" s="215"/>
      <c r="P1608" s="213"/>
      <c r="Q1608" s="213"/>
      <c r="R1608" s="213"/>
      <c r="S1608" s="213"/>
      <c r="T1608" s="214" t="s">
        <v>1367</v>
      </c>
      <c r="U1608" s="185">
        <v>3560</v>
      </c>
      <c r="V1608" s="157" t="s">
        <v>999</v>
      </c>
      <c r="W1608" s="157" t="s">
        <v>1003</v>
      </c>
    </row>
    <row r="1609" spans="1:23" ht="16" customHeight="1">
      <c r="A1609" s="210" t="s">
        <v>1700</v>
      </c>
      <c r="B1609" s="210" t="s">
        <v>1701</v>
      </c>
      <c r="C1609" s="211" t="s">
        <v>968</v>
      </c>
      <c r="D1609" s="211">
        <v>7689</v>
      </c>
      <c r="E1609" s="212">
        <v>42613</v>
      </c>
      <c r="F1609" s="213"/>
      <c r="G1609" s="213"/>
      <c r="H1609" s="213"/>
      <c r="I1609" s="214">
        <v>20090.16</v>
      </c>
      <c r="J1609" s="212">
        <v>42643</v>
      </c>
      <c r="K1609" s="211" t="s">
        <v>1371</v>
      </c>
      <c r="L1609" s="213"/>
      <c r="M1609" s="210" t="s">
        <v>1371</v>
      </c>
      <c r="N1609" s="214">
        <v>20090.16</v>
      </c>
      <c r="O1609" s="215"/>
      <c r="P1609" s="213"/>
      <c r="Q1609" s="213"/>
      <c r="R1609" s="213"/>
      <c r="S1609" s="213"/>
      <c r="T1609" s="214" t="s">
        <v>1367</v>
      </c>
      <c r="U1609" s="185">
        <v>3560</v>
      </c>
      <c r="V1609" s="157" t="s">
        <v>999</v>
      </c>
      <c r="W1609" s="157" t="s">
        <v>1003</v>
      </c>
    </row>
    <row r="1610" spans="1:23" ht="16" customHeight="1">
      <c r="A1610" s="210" t="s">
        <v>1700</v>
      </c>
      <c r="B1610" s="210" t="s">
        <v>1701</v>
      </c>
      <c r="C1610" s="211" t="s">
        <v>968</v>
      </c>
      <c r="D1610" s="211">
        <v>7855</v>
      </c>
      <c r="E1610" s="212">
        <v>42643</v>
      </c>
      <c r="F1610" s="213"/>
      <c r="G1610" s="213"/>
      <c r="H1610" s="213"/>
      <c r="I1610" s="214">
        <v>16978.16</v>
      </c>
      <c r="J1610" s="212">
        <v>42674</v>
      </c>
      <c r="K1610" s="211" t="s">
        <v>1371</v>
      </c>
      <c r="L1610" s="213"/>
      <c r="M1610" s="210" t="s">
        <v>1371</v>
      </c>
      <c r="N1610" s="214">
        <v>16978.16</v>
      </c>
      <c r="O1610" s="215"/>
      <c r="P1610" s="213"/>
      <c r="Q1610" s="213"/>
      <c r="R1610" s="213"/>
      <c r="S1610" s="213"/>
      <c r="T1610" s="214" t="s">
        <v>1367</v>
      </c>
      <c r="U1610" s="185">
        <v>3529</v>
      </c>
      <c r="V1610" s="157" t="s">
        <v>999</v>
      </c>
      <c r="W1610" s="157" t="s">
        <v>1003</v>
      </c>
    </row>
    <row r="1611" spans="1:23" ht="16" customHeight="1">
      <c r="A1611" s="210" t="s">
        <v>1700</v>
      </c>
      <c r="B1611" s="210" t="s">
        <v>1701</v>
      </c>
      <c r="C1611" s="211" t="s">
        <v>968</v>
      </c>
      <c r="D1611" s="211">
        <v>7856</v>
      </c>
      <c r="E1611" s="212">
        <v>42643</v>
      </c>
      <c r="F1611" s="213"/>
      <c r="G1611" s="213"/>
      <c r="H1611" s="213"/>
      <c r="I1611" s="214">
        <v>37892.58</v>
      </c>
      <c r="J1611" s="212">
        <v>42674</v>
      </c>
      <c r="K1611" s="211" t="s">
        <v>1371</v>
      </c>
      <c r="L1611" s="213"/>
      <c r="M1611" s="210" t="s">
        <v>1371</v>
      </c>
      <c r="N1611" s="214">
        <v>37892.58</v>
      </c>
      <c r="O1611" s="215"/>
      <c r="P1611" s="213"/>
      <c r="Q1611" s="213"/>
      <c r="R1611" s="213"/>
      <c r="S1611" s="213"/>
      <c r="T1611" s="214" t="s">
        <v>1367</v>
      </c>
      <c r="U1611" s="185">
        <v>3529</v>
      </c>
      <c r="V1611" s="157" t="s">
        <v>999</v>
      </c>
      <c r="W1611" s="157" t="s">
        <v>1003</v>
      </c>
    </row>
    <row r="1612" spans="1:23" ht="16" customHeight="1">
      <c r="A1612" s="210" t="s">
        <v>1700</v>
      </c>
      <c r="B1612" s="210" t="s">
        <v>1701</v>
      </c>
      <c r="C1612" s="211" t="s">
        <v>968</v>
      </c>
      <c r="D1612" s="211">
        <v>7857</v>
      </c>
      <c r="E1612" s="212">
        <v>42643</v>
      </c>
      <c r="F1612" s="213"/>
      <c r="G1612" s="213"/>
      <c r="H1612" s="213"/>
      <c r="I1612" s="214">
        <v>21796.83</v>
      </c>
      <c r="J1612" s="212">
        <v>42674</v>
      </c>
      <c r="K1612" s="211" t="s">
        <v>1371</v>
      </c>
      <c r="L1612" s="213"/>
      <c r="M1612" s="210" t="s">
        <v>1371</v>
      </c>
      <c r="N1612" s="214">
        <v>21796.83</v>
      </c>
      <c r="O1612" s="215"/>
      <c r="P1612" s="213"/>
      <c r="Q1612" s="213"/>
      <c r="R1612" s="213"/>
      <c r="S1612" s="213"/>
      <c r="T1612" s="214" t="s">
        <v>1367</v>
      </c>
      <c r="U1612" s="185">
        <v>3529</v>
      </c>
      <c r="V1612" s="157" t="s">
        <v>999</v>
      </c>
      <c r="W1612" s="157" t="s">
        <v>1003</v>
      </c>
    </row>
    <row r="1613" spans="1:23" ht="16" customHeight="1">
      <c r="A1613" s="210" t="s">
        <v>1700</v>
      </c>
      <c r="B1613" s="210" t="s">
        <v>1701</v>
      </c>
      <c r="C1613" s="211" t="s">
        <v>968</v>
      </c>
      <c r="D1613" s="211">
        <v>8023</v>
      </c>
      <c r="E1613" s="212">
        <v>42674</v>
      </c>
      <c r="F1613" s="213"/>
      <c r="G1613" s="213"/>
      <c r="H1613" s="213"/>
      <c r="I1613" s="214">
        <v>15923.08</v>
      </c>
      <c r="J1613" s="212">
        <v>42704</v>
      </c>
      <c r="K1613" s="211" t="s">
        <v>1371</v>
      </c>
      <c r="L1613" s="213"/>
      <c r="M1613" s="210" t="s">
        <v>1371</v>
      </c>
      <c r="N1613" s="214">
        <v>15923.08</v>
      </c>
      <c r="O1613" s="215"/>
      <c r="P1613" s="213"/>
      <c r="Q1613" s="213"/>
      <c r="R1613" s="213"/>
      <c r="S1613" s="213"/>
      <c r="T1613" s="214" t="s">
        <v>1367</v>
      </c>
      <c r="U1613" s="185">
        <v>3499</v>
      </c>
      <c r="V1613" s="157" t="s">
        <v>999</v>
      </c>
      <c r="W1613" s="157" t="s">
        <v>1003</v>
      </c>
    </row>
    <row r="1614" spans="1:23" ht="16" customHeight="1">
      <c r="A1614" s="210" t="s">
        <v>1700</v>
      </c>
      <c r="B1614" s="210" t="s">
        <v>1701</v>
      </c>
      <c r="C1614" s="211" t="s">
        <v>968</v>
      </c>
      <c r="D1614" s="211">
        <v>8024</v>
      </c>
      <c r="E1614" s="212">
        <v>42674</v>
      </c>
      <c r="F1614" s="213"/>
      <c r="G1614" s="213"/>
      <c r="H1614" s="213"/>
      <c r="I1614" s="214">
        <v>39766.69</v>
      </c>
      <c r="J1614" s="212">
        <v>42704</v>
      </c>
      <c r="K1614" s="211" t="s">
        <v>1371</v>
      </c>
      <c r="L1614" s="213"/>
      <c r="M1614" s="210" t="s">
        <v>1371</v>
      </c>
      <c r="N1614" s="214">
        <v>39766.69</v>
      </c>
      <c r="O1614" s="215"/>
      <c r="P1614" s="213"/>
      <c r="Q1614" s="213"/>
      <c r="R1614" s="213"/>
      <c r="S1614" s="213"/>
      <c r="T1614" s="214" t="s">
        <v>1367</v>
      </c>
      <c r="U1614" s="185">
        <v>3499</v>
      </c>
      <c r="V1614" s="157" t="s">
        <v>999</v>
      </c>
      <c r="W1614" s="157" t="s">
        <v>1003</v>
      </c>
    </row>
    <row r="1615" spans="1:23" ht="16" customHeight="1">
      <c r="A1615" s="210" t="s">
        <v>1700</v>
      </c>
      <c r="B1615" s="210" t="s">
        <v>1701</v>
      </c>
      <c r="C1615" s="211" t="s">
        <v>968</v>
      </c>
      <c r="D1615" s="211">
        <v>8025</v>
      </c>
      <c r="E1615" s="212">
        <v>42674</v>
      </c>
      <c r="F1615" s="213"/>
      <c r="G1615" s="213"/>
      <c r="H1615" s="213"/>
      <c r="I1615" s="214">
        <v>48459.3</v>
      </c>
      <c r="J1615" s="212">
        <v>42704</v>
      </c>
      <c r="K1615" s="211" t="s">
        <v>1371</v>
      </c>
      <c r="L1615" s="213"/>
      <c r="M1615" s="210" t="s">
        <v>1371</v>
      </c>
      <c r="N1615" s="214">
        <v>48459.3</v>
      </c>
      <c r="O1615" s="215"/>
      <c r="P1615" s="213"/>
      <c r="Q1615" s="213"/>
      <c r="R1615" s="213"/>
      <c r="S1615" s="213"/>
      <c r="T1615" s="214" t="s">
        <v>1367</v>
      </c>
      <c r="U1615" s="185">
        <v>3499</v>
      </c>
      <c r="V1615" s="157" t="s">
        <v>999</v>
      </c>
      <c r="W1615" s="157" t="s">
        <v>1003</v>
      </c>
    </row>
    <row r="1616" spans="1:23" ht="16" customHeight="1">
      <c r="A1616" s="210" t="s">
        <v>1700</v>
      </c>
      <c r="B1616" s="210" t="s">
        <v>1701</v>
      </c>
      <c r="C1616" s="211" t="s">
        <v>968</v>
      </c>
      <c r="D1616" s="211">
        <v>8217</v>
      </c>
      <c r="E1616" s="212">
        <v>42704</v>
      </c>
      <c r="F1616" s="213"/>
      <c r="G1616" s="213"/>
      <c r="H1616" s="213"/>
      <c r="I1616" s="214">
        <v>15730.48</v>
      </c>
      <c r="J1616" s="212">
        <v>42734</v>
      </c>
      <c r="K1616" s="211" t="s">
        <v>1371</v>
      </c>
      <c r="L1616" s="213"/>
      <c r="M1616" s="210" t="s">
        <v>1371</v>
      </c>
      <c r="N1616" s="214">
        <v>15730.48</v>
      </c>
      <c r="O1616" s="215"/>
      <c r="P1616" s="213"/>
      <c r="Q1616" s="213"/>
      <c r="R1616" s="213"/>
      <c r="S1616" s="213"/>
      <c r="T1616" s="214" t="s">
        <v>1367</v>
      </c>
      <c r="U1616" s="185">
        <v>3469</v>
      </c>
      <c r="V1616" s="157" t="s">
        <v>999</v>
      </c>
      <c r="W1616" s="157" t="s">
        <v>1003</v>
      </c>
    </row>
    <row r="1617" spans="1:23" ht="16" customHeight="1">
      <c r="A1617" s="210" t="s">
        <v>1700</v>
      </c>
      <c r="B1617" s="210" t="s">
        <v>1701</v>
      </c>
      <c r="C1617" s="211" t="s">
        <v>968</v>
      </c>
      <c r="D1617" s="211">
        <v>8218</v>
      </c>
      <c r="E1617" s="212">
        <v>42704</v>
      </c>
      <c r="F1617" s="213"/>
      <c r="G1617" s="213"/>
      <c r="H1617" s="213"/>
      <c r="I1617" s="214">
        <v>41049.4</v>
      </c>
      <c r="J1617" s="212">
        <v>42734</v>
      </c>
      <c r="K1617" s="211" t="s">
        <v>1371</v>
      </c>
      <c r="L1617" s="213"/>
      <c r="M1617" s="210" t="s">
        <v>1371</v>
      </c>
      <c r="N1617" s="214">
        <v>41049.4</v>
      </c>
      <c r="O1617" s="215"/>
      <c r="P1617" s="213"/>
      <c r="Q1617" s="213"/>
      <c r="R1617" s="213"/>
      <c r="S1617" s="213"/>
      <c r="T1617" s="214" t="s">
        <v>1367</v>
      </c>
      <c r="U1617" s="185">
        <v>3469</v>
      </c>
      <c r="V1617" s="157" t="s">
        <v>999</v>
      </c>
      <c r="W1617" s="157" t="s">
        <v>1003</v>
      </c>
    </row>
    <row r="1618" spans="1:23" ht="16" customHeight="1">
      <c r="A1618" s="210" t="s">
        <v>1700</v>
      </c>
      <c r="B1618" s="210" t="s">
        <v>1701</v>
      </c>
      <c r="C1618" s="211" t="s">
        <v>968</v>
      </c>
      <c r="D1618" s="211">
        <v>8219</v>
      </c>
      <c r="E1618" s="212">
        <v>42704</v>
      </c>
      <c r="F1618" s="213"/>
      <c r="G1618" s="213"/>
      <c r="H1618" s="213"/>
      <c r="I1618" s="214">
        <v>20225.599999999999</v>
      </c>
      <c r="J1618" s="212">
        <v>42734</v>
      </c>
      <c r="K1618" s="211" t="s">
        <v>1371</v>
      </c>
      <c r="L1618" s="213"/>
      <c r="M1618" s="210" t="s">
        <v>1371</v>
      </c>
      <c r="N1618" s="214">
        <v>20225.599999999999</v>
      </c>
      <c r="O1618" s="215"/>
      <c r="P1618" s="213"/>
      <c r="Q1618" s="213"/>
      <c r="R1618" s="213"/>
      <c r="S1618" s="213"/>
      <c r="T1618" s="214" t="s">
        <v>1367</v>
      </c>
      <c r="U1618" s="185">
        <v>3469</v>
      </c>
      <c r="V1618" s="157" t="s">
        <v>999</v>
      </c>
      <c r="W1618" s="157" t="s">
        <v>1003</v>
      </c>
    </row>
    <row r="1619" spans="1:23" ht="16" customHeight="1">
      <c r="A1619" s="210" t="s">
        <v>1700</v>
      </c>
      <c r="B1619" s="210" t="s">
        <v>1701</v>
      </c>
      <c r="C1619" s="211" t="s">
        <v>968</v>
      </c>
      <c r="D1619" s="211">
        <v>8387</v>
      </c>
      <c r="E1619" s="212">
        <v>42734</v>
      </c>
      <c r="F1619" s="213"/>
      <c r="G1619" s="213"/>
      <c r="H1619" s="213"/>
      <c r="I1619" s="214">
        <v>15857.11</v>
      </c>
      <c r="J1619" s="212">
        <v>42766</v>
      </c>
      <c r="K1619" s="211" t="s">
        <v>1371</v>
      </c>
      <c r="L1619" s="213"/>
      <c r="M1619" s="210" t="s">
        <v>1371</v>
      </c>
      <c r="N1619" s="214">
        <v>15857.11</v>
      </c>
      <c r="O1619" s="215"/>
      <c r="P1619" s="213"/>
      <c r="Q1619" s="213"/>
      <c r="R1619" s="213"/>
      <c r="S1619" s="213"/>
      <c r="T1619" s="214" t="s">
        <v>1367</v>
      </c>
      <c r="U1619" s="185">
        <v>3437</v>
      </c>
      <c r="V1619" s="157" t="s">
        <v>999</v>
      </c>
      <c r="W1619" s="157" t="s">
        <v>1003</v>
      </c>
    </row>
    <row r="1620" spans="1:23" ht="16" customHeight="1">
      <c r="A1620" s="210" t="s">
        <v>1700</v>
      </c>
      <c r="B1620" s="210" t="s">
        <v>1701</v>
      </c>
      <c r="C1620" s="211" t="s">
        <v>968</v>
      </c>
      <c r="D1620" s="211">
        <v>8388</v>
      </c>
      <c r="E1620" s="212">
        <v>42734</v>
      </c>
      <c r="F1620" s="213"/>
      <c r="G1620" s="213"/>
      <c r="H1620" s="213"/>
      <c r="I1620" s="214">
        <v>41099.01</v>
      </c>
      <c r="J1620" s="212">
        <v>42766</v>
      </c>
      <c r="K1620" s="211" t="s">
        <v>1371</v>
      </c>
      <c r="L1620" s="213"/>
      <c r="M1620" s="210" t="s">
        <v>1371</v>
      </c>
      <c r="N1620" s="214">
        <v>41099.01</v>
      </c>
      <c r="O1620" s="215"/>
      <c r="P1620" s="213"/>
      <c r="Q1620" s="213"/>
      <c r="R1620" s="213"/>
      <c r="S1620" s="213"/>
      <c r="T1620" s="214" t="s">
        <v>1367</v>
      </c>
      <c r="U1620" s="185">
        <v>3437</v>
      </c>
      <c r="V1620" s="157" t="s">
        <v>999</v>
      </c>
      <c r="W1620" s="157" t="s">
        <v>1003</v>
      </c>
    </row>
    <row r="1621" spans="1:23" ht="16" customHeight="1">
      <c r="A1621" s="210" t="s">
        <v>1700</v>
      </c>
      <c r="B1621" s="210" t="s">
        <v>1701</v>
      </c>
      <c r="C1621" s="211" t="s">
        <v>968</v>
      </c>
      <c r="D1621" s="211">
        <v>8389</v>
      </c>
      <c r="E1621" s="212">
        <v>42734</v>
      </c>
      <c r="F1621" s="213"/>
      <c r="G1621" s="213"/>
      <c r="H1621" s="213"/>
      <c r="I1621" s="214">
        <v>20249.46</v>
      </c>
      <c r="J1621" s="212">
        <v>42766</v>
      </c>
      <c r="K1621" s="211" t="s">
        <v>1371</v>
      </c>
      <c r="L1621" s="213"/>
      <c r="M1621" s="210" t="s">
        <v>1371</v>
      </c>
      <c r="N1621" s="214">
        <v>20249.46</v>
      </c>
      <c r="O1621" s="215"/>
      <c r="P1621" s="213"/>
      <c r="Q1621" s="213"/>
      <c r="R1621" s="213"/>
      <c r="S1621" s="213"/>
      <c r="T1621" s="214" t="s">
        <v>1367</v>
      </c>
      <c r="U1621" s="185">
        <v>3437</v>
      </c>
      <c r="V1621" s="157" t="s">
        <v>999</v>
      </c>
      <c r="W1621" s="157" t="s">
        <v>1003</v>
      </c>
    </row>
    <row r="1622" spans="1:23" ht="16" customHeight="1">
      <c r="A1622" s="210" t="s">
        <v>1700</v>
      </c>
      <c r="B1622" s="210" t="s">
        <v>1701</v>
      </c>
      <c r="C1622" s="211" t="s">
        <v>968</v>
      </c>
      <c r="D1622" s="211">
        <v>8554</v>
      </c>
      <c r="E1622" s="212">
        <v>42766</v>
      </c>
      <c r="F1622" s="213"/>
      <c r="G1622" s="213"/>
      <c r="H1622" s="213"/>
      <c r="I1622" s="214">
        <v>17134.189999999999</v>
      </c>
      <c r="J1622" s="212">
        <v>42794</v>
      </c>
      <c r="K1622" s="211" t="s">
        <v>1371</v>
      </c>
      <c r="L1622" s="213"/>
      <c r="M1622" s="210" t="s">
        <v>1371</v>
      </c>
      <c r="N1622" s="214">
        <v>17134.189999999999</v>
      </c>
      <c r="O1622" s="215"/>
      <c r="P1622" s="213"/>
      <c r="Q1622" s="213"/>
      <c r="R1622" s="213"/>
      <c r="S1622" s="213"/>
      <c r="T1622" s="214" t="s">
        <v>1367</v>
      </c>
      <c r="U1622" s="185">
        <v>3409</v>
      </c>
      <c r="V1622" s="157" t="s">
        <v>999</v>
      </c>
      <c r="W1622" s="157" t="s">
        <v>1003</v>
      </c>
    </row>
    <row r="1623" spans="1:23" ht="16" customHeight="1">
      <c r="A1623" s="210" t="s">
        <v>1700</v>
      </c>
      <c r="B1623" s="210" t="s">
        <v>1701</v>
      </c>
      <c r="C1623" s="211" t="s">
        <v>968</v>
      </c>
      <c r="D1623" s="211">
        <v>8555</v>
      </c>
      <c r="E1623" s="212">
        <v>42766</v>
      </c>
      <c r="F1623" s="213"/>
      <c r="G1623" s="213"/>
      <c r="H1623" s="213"/>
      <c r="I1623" s="214">
        <v>40407.26</v>
      </c>
      <c r="J1623" s="212">
        <v>42794</v>
      </c>
      <c r="K1623" s="211" t="s">
        <v>1371</v>
      </c>
      <c r="L1623" s="213"/>
      <c r="M1623" s="210" t="s">
        <v>1371</v>
      </c>
      <c r="N1623" s="214">
        <v>40407.26</v>
      </c>
      <c r="O1623" s="215"/>
      <c r="P1623" s="213"/>
      <c r="Q1623" s="213"/>
      <c r="R1623" s="213"/>
      <c r="S1623" s="213"/>
      <c r="T1623" s="214" t="s">
        <v>1367</v>
      </c>
      <c r="U1623" s="185">
        <v>3409</v>
      </c>
      <c r="V1623" s="157" t="s">
        <v>999</v>
      </c>
      <c r="W1623" s="157" t="s">
        <v>1003</v>
      </c>
    </row>
    <row r="1624" spans="1:23" ht="16" customHeight="1">
      <c r="A1624" s="210" t="s">
        <v>1700</v>
      </c>
      <c r="B1624" s="210" t="s">
        <v>1701</v>
      </c>
      <c r="C1624" s="211" t="s">
        <v>968</v>
      </c>
      <c r="D1624" s="211">
        <v>8556</v>
      </c>
      <c r="E1624" s="212">
        <v>42766</v>
      </c>
      <c r="F1624" s="213"/>
      <c r="G1624" s="213"/>
      <c r="H1624" s="213"/>
      <c r="I1624" s="214">
        <v>20031.259999999998</v>
      </c>
      <c r="J1624" s="212">
        <v>42794</v>
      </c>
      <c r="K1624" s="211" t="s">
        <v>1371</v>
      </c>
      <c r="L1624" s="213"/>
      <c r="M1624" s="210" t="s">
        <v>1371</v>
      </c>
      <c r="N1624" s="214">
        <v>20031.259999999998</v>
      </c>
      <c r="O1624" s="215"/>
      <c r="P1624" s="213"/>
      <c r="Q1624" s="213"/>
      <c r="R1624" s="213"/>
      <c r="S1624" s="213"/>
      <c r="T1624" s="214" t="s">
        <v>1367</v>
      </c>
      <c r="U1624" s="185">
        <v>3409</v>
      </c>
      <c r="V1624" s="157" t="s">
        <v>999</v>
      </c>
      <c r="W1624" s="157" t="s">
        <v>1003</v>
      </c>
    </row>
    <row r="1625" spans="1:23" ht="16" customHeight="1">
      <c r="A1625" s="210" t="s">
        <v>1700</v>
      </c>
      <c r="B1625" s="210" t="s">
        <v>1701</v>
      </c>
      <c r="C1625" s="211" t="s">
        <v>968</v>
      </c>
      <c r="D1625" s="211">
        <v>8721</v>
      </c>
      <c r="E1625" s="212">
        <v>42794</v>
      </c>
      <c r="F1625" s="213"/>
      <c r="G1625" s="213"/>
      <c r="H1625" s="213"/>
      <c r="I1625" s="214">
        <v>12632.84</v>
      </c>
      <c r="J1625" s="212">
        <v>42825</v>
      </c>
      <c r="K1625" s="211" t="s">
        <v>1371</v>
      </c>
      <c r="L1625" s="213"/>
      <c r="M1625" s="210" t="s">
        <v>1371</v>
      </c>
      <c r="N1625" s="214">
        <v>12632.84</v>
      </c>
      <c r="O1625" s="215"/>
      <c r="P1625" s="213"/>
      <c r="Q1625" s="213"/>
      <c r="R1625" s="213"/>
      <c r="S1625" s="213"/>
      <c r="T1625" s="214" t="s">
        <v>1367</v>
      </c>
      <c r="U1625" s="185">
        <v>3378</v>
      </c>
      <c r="V1625" s="157" t="s">
        <v>999</v>
      </c>
      <c r="W1625" s="157" t="s">
        <v>1003</v>
      </c>
    </row>
    <row r="1626" spans="1:23" ht="16" customHeight="1">
      <c r="A1626" s="210" t="s">
        <v>1700</v>
      </c>
      <c r="B1626" s="210" t="s">
        <v>1701</v>
      </c>
      <c r="C1626" s="211" t="s">
        <v>968</v>
      </c>
      <c r="D1626" s="211">
        <v>8722</v>
      </c>
      <c r="E1626" s="212">
        <v>42794</v>
      </c>
      <c r="F1626" s="213"/>
      <c r="G1626" s="213"/>
      <c r="H1626" s="213"/>
      <c r="I1626" s="214">
        <v>20267.04</v>
      </c>
      <c r="J1626" s="212">
        <v>42825</v>
      </c>
      <c r="K1626" s="211" t="s">
        <v>1371</v>
      </c>
      <c r="L1626" s="213"/>
      <c r="M1626" s="210" t="s">
        <v>1371</v>
      </c>
      <c r="N1626" s="214">
        <v>20267.04</v>
      </c>
      <c r="O1626" s="215"/>
      <c r="P1626" s="213"/>
      <c r="Q1626" s="213"/>
      <c r="R1626" s="213"/>
      <c r="S1626" s="213"/>
      <c r="T1626" s="214" t="s">
        <v>1367</v>
      </c>
      <c r="U1626" s="185">
        <v>3378</v>
      </c>
      <c r="V1626" s="157" t="s">
        <v>999</v>
      </c>
      <c r="W1626" s="157" t="s">
        <v>1003</v>
      </c>
    </row>
    <row r="1627" spans="1:23" ht="16" customHeight="1">
      <c r="A1627" s="210" t="s">
        <v>1700</v>
      </c>
      <c r="B1627" s="210" t="s">
        <v>1701</v>
      </c>
      <c r="C1627" s="211" t="s">
        <v>968</v>
      </c>
      <c r="D1627" s="211">
        <v>8723</v>
      </c>
      <c r="E1627" s="212">
        <v>42794</v>
      </c>
      <c r="F1627" s="213"/>
      <c r="G1627" s="213"/>
      <c r="H1627" s="213"/>
      <c r="I1627" s="214">
        <v>41081.33</v>
      </c>
      <c r="J1627" s="212">
        <v>42825</v>
      </c>
      <c r="K1627" s="211" t="s">
        <v>1371</v>
      </c>
      <c r="L1627" s="213"/>
      <c r="M1627" s="210" t="s">
        <v>1371</v>
      </c>
      <c r="N1627" s="214">
        <v>41081.33</v>
      </c>
      <c r="O1627" s="215"/>
      <c r="P1627" s="213"/>
      <c r="Q1627" s="213"/>
      <c r="R1627" s="213"/>
      <c r="S1627" s="213"/>
      <c r="T1627" s="214" t="s">
        <v>1367</v>
      </c>
      <c r="U1627" s="185">
        <v>3378</v>
      </c>
      <c r="V1627" s="157" t="s">
        <v>999</v>
      </c>
      <c r="W1627" s="157" t="s">
        <v>1003</v>
      </c>
    </row>
    <row r="1628" spans="1:23" ht="16" customHeight="1">
      <c r="A1628" s="210" t="s">
        <v>1700</v>
      </c>
      <c r="B1628" s="210" t="s">
        <v>1701</v>
      </c>
      <c r="C1628" s="211" t="s">
        <v>968</v>
      </c>
      <c r="D1628" s="211">
        <v>8884</v>
      </c>
      <c r="E1628" s="212">
        <v>42825</v>
      </c>
      <c r="F1628" s="213"/>
      <c r="G1628" s="213"/>
      <c r="H1628" s="213"/>
      <c r="I1628" s="214">
        <v>15163.2</v>
      </c>
      <c r="J1628" s="212">
        <v>42854</v>
      </c>
      <c r="K1628" s="211" t="s">
        <v>1371</v>
      </c>
      <c r="L1628" s="213"/>
      <c r="M1628" s="210" t="s">
        <v>1371</v>
      </c>
      <c r="N1628" s="214">
        <v>15163.2</v>
      </c>
      <c r="O1628" s="215"/>
      <c r="P1628" s="213"/>
      <c r="Q1628" s="213"/>
      <c r="R1628" s="213"/>
      <c r="S1628" s="213"/>
      <c r="T1628" s="214" t="s">
        <v>1367</v>
      </c>
      <c r="U1628" s="185">
        <v>3349</v>
      </c>
      <c r="V1628" s="157" t="s">
        <v>999</v>
      </c>
      <c r="W1628" s="157" t="s">
        <v>1003</v>
      </c>
    </row>
    <row r="1629" spans="1:23" ht="16" customHeight="1">
      <c r="A1629" s="210" t="s">
        <v>1700</v>
      </c>
      <c r="B1629" s="210" t="s">
        <v>1701</v>
      </c>
      <c r="C1629" s="211" t="s">
        <v>968</v>
      </c>
      <c r="D1629" s="211">
        <v>8885</v>
      </c>
      <c r="E1629" s="212">
        <v>42825</v>
      </c>
      <c r="F1629" s="213"/>
      <c r="G1629" s="213"/>
      <c r="H1629" s="213"/>
      <c r="I1629" s="214">
        <v>41529.199999999997</v>
      </c>
      <c r="J1629" s="212">
        <v>42854</v>
      </c>
      <c r="K1629" s="211" t="s">
        <v>1371</v>
      </c>
      <c r="L1629" s="213"/>
      <c r="M1629" s="210" t="s">
        <v>1371</v>
      </c>
      <c r="N1629" s="214">
        <v>41529.199999999997</v>
      </c>
      <c r="O1629" s="215"/>
      <c r="P1629" s="213"/>
      <c r="Q1629" s="213"/>
      <c r="R1629" s="213"/>
      <c r="S1629" s="213"/>
      <c r="T1629" s="214" t="s">
        <v>1367</v>
      </c>
      <c r="U1629" s="185">
        <v>3349</v>
      </c>
      <c r="V1629" s="157" t="s">
        <v>999</v>
      </c>
      <c r="W1629" s="157" t="s">
        <v>1003</v>
      </c>
    </row>
    <row r="1630" spans="1:23" ht="16" customHeight="1">
      <c r="A1630" s="210" t="s">
        <v>1700</v>
      </c>
      <c r="B1630" s="210" t="s">
        <v>1701</v>
      </c>
      <c r="C1630" s="211" t="s">
        <v>968</v>
      </c>
      <c r="D1630" s="211">
        <v>8886</v>
      </c>
      <c r="E1630" s="212">
        <v>42825</v>
      </c>
      <c r="F1630" s="213"/>
      <c r="G1630" s="213"/>
      <c r="H1630" s="213"/>
      <c r="I1630" s="214">
        <v>20315.03</v>
      </c>
      <c r="J1630" s="212">
        <v>42854</v>
      </c>
      <c r="K1630" s="211" t="s">
        <v>1371</v>
      </c>
      <c r="L1630" s="213"/>
      <c r="M1630" s="210" t="s">
        <v>1371</v>
      </c>
      <c r="N1630" s="214">
        <v>20315.03</v>
      </c>
      <c r="O1630" s="215"/>
      <c r="P1630" s="213"/>
      <c r="Q1630" s="213"/>
      <c r="R1630" s="213"/>
      <c r="S1630" s="213"/>
      <c r="T1630" s="214" t="s">
        <v>1367</v>
      </c>
      <c r="U1630" s="185">
        <v>3349</v>
      </c>
      <c r="V1630" s="157" t="s">
        <v>999</v>
      </c>
      <c r="W1630" s="157" t="s">
        <v>1003</v>
      </c>
    </row>
    <row r="1631" spans="1:23" ht="16" customHeight="1">
      <c r="A1631" s="210" t="s">
        <v>1700</v>
      </c>
      <c r="B1631" s="210" t="s">
        <v>1701</v>
      </c>
      <c r="C1631" s="211" t="s">
        <v>968</v>
      </c>
      <c r="D1631" s="211">
        <v>9048</v>
      </c>
      <c r="E1631" s="212">
        <v>42855</v>
      </c>
      <c r="F1631" s="213"/>
      <c r="G1631" s="213"/>
      <c r="H1631" s="213"/>
      <c r="I1631" s="214">
        <v>10063.15</v>
      </c>
      <c r="J1631" s="212">
        <v>42886</v>
      </c>
      <c r="K1631" s="211" t="s">
        <v>1371</v>
      </c>
      <c r="L1631" s="213"/>
      <c r="M1631" s="210" t="s">
        <v>1371</v>
      </c>
      <c r="N1631" s="214">
        <v>10063.15</v>
      </c>
      <c r="O1631" s="215"/>
      <c r="P1631" s="213"/>
      <c r="Q1631" s="213"/>
      <c r="R1631" s="213"/>
      <c r="S1631" s="213"/>
      <c r="T1631" s="214" t="s">
        <v>1367</v>
      </c>
      <c r="U1631" s="185">
        <v>3317</v>
      </c>
      <c r="V1631" s="157" t="s">
        <v>999</v>
      </c>
      <c r="W1631" s="157" t="s">
        <v>1003</v>
      </c>
    </row>
    <row r="1632" spans="1:23" ht="16" customHeight="1">
      <c r="A1632" s="210" t="s">
        <v>1700</v>
      </c>
      <c r="B1632" s="210" t="s">
        <v>1701</v>
      </c>
      <c r="C1632" s="211" t="s">
        <v>968</v>
      </c>
      <c r="D1632" s="211">
        <v>9049</v>
      </c>
      <c r="E1632" s="212">
        <v>42855</v>
      </c>
      <c r="F1632" s="213"/>
      <c r="G1632" s="213"/>
      <c r="H1632" s="213"/>
      <c r="I1632" s="214">
        <v>34094.78</v>
      </c>
      <c r="J1632" s="212">
        <v>42886</v>
      </c>
      <c r="K1632" s="211" t="s">
        <v>1371</v>
      </c>
      <c r="L1632" s="213"/>
      <c r="M1632" s="210" t="s">
        <v>1371</v>
      </c>
      <c r="N1632" s="214">
        <v>34094.78</v>
      </c>
      <c r="O1632" s="215"/>
      <c r="P1632" s="213"/>
      <c r="Q1632" s="213"/>
      <c r="R1632" s="213"/>
      <c r="S1632" s="213"/>
      <c r="T1632" s="214" t="s">
        <v>1367</v>
      </c>
      <c r="U1632" s="185">
        <v>3317</v>
      </c>
      <c r="V1632" s="157" t="s">
        <v>999</v>
      </c>
      <c r="W1632" s="157" t="s">
        <v>1003</v>
      </c>
    </row>
    <row r="1633" spans="1:23" ht="16" customHeight="1">
      <c r="A1633" s="210" t="s">
        <v>1700</v>
      </c>
      <c r="B1633" s="210" t="s">
        <v>1701</v>
      </c>
      <c r="C1633" s="211" t="s">
        <v>968</v>
      </c>
      <c r="D1633" s="211">
        <v>9050</v>
      </c>
      <c r="E1633" s="212">
        <v>42855</v>
      </c>
      <c r="F1633" s="213"/>
      <c r="G1633" s="213"/>
      <c r="H1633" s="213"/>
      <c r="I1633" s="214">
        <v>18543.09</v>
      </c>
      <c r="J1633" s="212">
        <v>42886</v>
      </c>
      <c r="K1633" s="211" t="s">
        <v>1371</v>
      </c>
      <c r="L1633" s="213"/>
      <c r="M1633" s="210" t="s">
        <v>1371</v>
      </c>
      <c r="N1633" s="214">
        <v>18543.09</v>
      </c>
      <c r="O1633" s="215"/>
      <c r="P1633" s="213"/>
      <c r="Q1633" s="213"/>
      <c r="R1633" s="213"/>
      <c r="S1633" s="213"/>
      <c r="T1633" s="214" t="s">
        <v>1367</v>
      </c>
      <c r="U1633" s="185">
        <v>3317</v>
      </c>
      <c r="V1633" s="157" t="s">
        <v>999</v>
      </c>
      <c r="W1633" s="157" t="s">
        <v>1003</v>
      </c>
    </row>
    <row r="1634" spans="1:23" ht="16" customHeight="1">
      <c r="A1634" s="210" t="s">
        <v>1700</v>
      </c>
      <c r="B1634" s="210" t="s">
        <v>1701</v>
      </c>
      <c r="C1634" s="211" t="s">
        <v>968</v>
      </c>
      <c r="D1634" s="211">
        <v>9214</v>
      </c>
      <c r="E1634" s="212">
        <v>42886</v>
      </c>
      <c r="F1634" s="213"/>
      <c r="G1634" s="213"/>
      <c r="H1634" s="213"/>
      <c r="I1634" s="214">
        <v>10058.84</v>
      </c>
      <c r="J1634" s="212">
        <v>42916</v>
      </c>
      <c r="K1634" s="211" t="s">
        <v>1371</v>
      </c>
      <c r="L1634" s="213"/>
      <c r="M1634" s="210" t="s">
        <v>1371</v>
      </c>
      <c r="N1634" s="214">
        <v>10058.84</v>
      </c>
      <c r="O1634" s="215"/>
      <c r="P1634" s="213"/>
      <c r="Q1634" s="213"/>
      <c r="R1634" s="213"/>
      <c r="S1634" s="213"/>
      <c r="T1634" s="214" t="s">
        <v>1367</v>
      </c>
      <c r="U1634" s="185">
        <v>3287</v>
      </c>
      <c r="V1634" s="157" t="s">
        <v>999</v>
      </c>
      <c r="W1634" s="157" t="s">
        <v>1003</v>
      </c>
    </row>
    <row r="1635" spans="1:23" ht="16" customHeight="1">
      <c r="A1635" s="210" t="s">
        <v>1700</v>
      </c>
      <c r="B1635" s="210" t="s">
        <v>1701</v>
      </c>
      <c r="C1635" s="211" t="s">
        <v>968</v>
      </c>
      <c r="D1635" s="211">
        <v>9215</v>
      </c>
      <c r="E1635" s="212">
        <v>42886</v>
      </c>
      <c r="F1635" s="213"/>
      <c r="G1635" s="213"/>
      <c r="H1635" s="213"/>
      <c r="I1635" s="214">
        <v>35249.49</v>
      </c>
      <c r="J1635" s="212">
        <v>42916</v>
      </c>
      <c r="K1635" s="211" t="s">
        <v>1371</v>
      </c>
      <c r="L1635" s="213"/>
      <c r="M1635" s="210" t="s">
        <v>1371</v>
      </c>
      <c r="N1635" s="214">
        <v>35249.49</v>
      </c>
      <c r="O1635" s="215"/>
      <c r="P1635" s="213"/>
      <c r="Q1635" s="213"/>
      <c r="R1635" s="213"/>
      <c r="S1635" s="213"/>
      <c r="T1635" s="214" t="s">
        <v>1367</v>
      </c>
      <c r="U1635" s="185">
        <v>3287</v>
      </c>
      <c r="V1635" s="157" t="s">
        <v>999</v>
      </c>
      <c r="W1635" s="157" t="s">
        <v>1003</v>
      </c>
    </row>
    <row r="1636" spans="1:23" ht="16" customHeight="1">
      <c r="A1636" s="210" t="s">
        <v>1700</v>
      </c>
      <c r="B1636" s="210" t="s">
        <v>1701</v>
      </c>
      <c r="C1636" s="211" t="s">
        <v>968</v>
      </c>
      <c r="D1636" s="211">
        <v>9216</v>
      </c>
      <c r="E1636" s="212">
        <v>42886</v>
      </c>
      <c r="F1636" s="213"/>
      <c r="G1636" s="213"/>
      <c r="H1636" s="213"/>
      <c r="I1636" s="214">
        <v>18814.68</v>
      </c>
      <c r="J1636" s="212">
        <v>42916</v>
      </c>
      <c r="K1636" s="211" t="s">
        <v>1371</v>
      </c>
      <c r="L1636" s="213"/>
      <c r="M1636" s="210" t="s">
        <v>1371</v>
      </c>
      <c r="N1636" s="214">
        <v>18814.68</v>
      </c>
      <c r="O1636" s="215"/>
      <c r="P1636" s="213"/>
      <c r="Q1636" s="213"/>
      <c r="R1636" s="213"/>
      <c r="S1636" s="213"/>
      <c r="T1636" s="214" t="s">
        <v>1367</v>
      </c>
      <c r="U1636" s="185">
        <v>3287</v>
      </c>
      <c r="V1636" s="157" t="s">
        <v>999</v>
      </c>
      <c r="W1636" s="157" t="s">
        <v>1003</v>
      </c>
    </row>
    <row r="1637" spans="1:23" ht="16" customHeight="1">
      <c r="A1637" s="210" t="s">
        <v>1700</v>
      </c>
      <c r="B1637" s="210" t="s">
        <v>1701</v>
      </c>
      <c r="C1637" s="211" t="s">
        <v>968</v>
      </c>
      <c r="D1637" s="211">
        <v>9381</v>
      </c>
      <c r="E1637" s="212">
        <v>42916</v>
      </c>
      <c r="F1637" s="213"/>
      <c r="G1637" s="213"/>
      <c r="H1637" s="213"/>
      <c r="I1637" s="214">
        <v>9851.36</v>
      </c>
      <c r="J1637" s="212">
        <v>42947</v>
      </c>
      <c r="K1637" s="211" t="s">
        <v>1371</v>
      </c>
      <c r="L1637" s="213"/>
      <c r="M1637" s="210" t="s">
        <v>1371</v>
      </c>
      <c r="N1637" s="214">
        <v>9851.36</v>
      </c>
      <c r="O1637" s="215"/>
      <c r="P1637" s="213"/>
      <c r="Q1637" s="213"/>
      <c r="R1637" s="213"/>
      <c r="S1637" s="213"/>
      <c r="T1637" s="214" t="s">
        <v>1367</v>
      </c>
      <c r="U1637" s="185">
        <v>3256</v>
      </c>
      <c r="V1637" s="157" t="s">
        <v>999</v>
      </c>
      <c r="W1637" s="157" t="s">
        <v>1003</v>
      </c>
    </row>
    <row r="1638" spans="1:23" ht="16" customHeight="1">
      <c r="A1638" s="210" t="s">
        <v>1700</v>
      </c>
      <c r="B1638" s="210" t="s">
        <v>1701</v>
      </c>
      <c r="C1638" s="211" t="s">
        <v>968</v>
      </c>
      <c r="D1638" s="211">
        <v>9382</v>
      </c>
      <c r="E1638" s="212">
        <v>42916</v>
      </c>
      <c r="F1638" s="213"/>
      <c r="G1638" s="213"/>
      <c r="H1638" s="213"/>
      <c r="I1638" s="214">
        <v>32340.31</v>
      </c>
      <c r="J1638" s="212">
        <v>42947</v>
      </c>
      <c r="K1638" s="211" t="s">
        <v>1371</v>
      </c>
      <c r="L1638" s="213"/>
      <c r="M1638" s="210" t="s">
        <v>1371</v>
      </c>
      <c r="N1638" s="214">
        <v>32340.31</v>
      </c>
      <c r="O1638" s="215"/>
      <c r="P1638" s="213"/>
      <c r="Q1638" s="213"/>
      <c r="R1638" s="213"/>
      <c r="S1638" s="213"/>
      <c r="T1638" s="214" t="s">
        <v>1367</v>
      </c>
      <c r="U1638" s="185">
        <v>3256</v>
      </c>
      <c r="V1638" s="157" t="s">
        <v>999</v>
      </c>
      <c r="W1638" s="157" t="s">
        <v>1003</v>
      </c>
    </row>
    <row r="1639" spans="1:23" ht="16" customHeight="1">
      <c r="A1639" s="210" t="s">
        <v>1700</v>
      </c>
      <c r="B1639" s="210" t="s">
        <v>1701</v>
      </c>
      <c r="C1639" s="211" t="s">
        <v>968</v>
      </c>
      <c r="D1639" s="211">
        <v>9383</v>
      </c>
      <c r="E1639" s="212">
        <v>42916</v>
      </c>
      <c r="F1639" s="213"/>
      <c r="G1639" s="213"/>
      <c r="H1639" s="213"/>
      <c r="I1639" s="214">
        <v>18885.189999999999</v>
      </c>
      <c r="J1639" s="212">
        <v>42947</v>
      </c>
      <c r="K1639" s="211" t="s">
        <v>1371</v>
      </c>
      <c r="L1639" s="213"/>
      <c r="M1639" s="210" t="s">
        <v>1371</v>
      </c>
      <c r="N1639" s="214">
        <v>18885.189999999999</v>
      </c>
      <c r="O1639" s="215"/>
      <c r="P1639" s="213"/>
      <c r="Q1639" s="213"/>
      <c r="R1639" s="213"/>
      <c r="S1639" s="213"/>
      <c r="T1639" s="214" t="s">
        <v>1367</v>
      </c>
      <c r="U1639" s="185">
        <v>3256</v>
      </c>
      <c r="V1639" s="157" t="s">
        <v>999</v>
      </c>
      <c r="W1639" s="157" t="s">
        <v>1003</v>
      </c>
    </row>
    <row r="1640" spans="1:23" ht="16" customHeight="1">
      <c r="A1640" s="210" t="s">
        <v>1700</v>
      </c>
      <c r="B1640" s="210" t="s">
        <v>1701</v>
      </c>
      <c r="C1640" s="211" t="s">
        <v>968</v>
      </c>
      <c r="D1640" s="211">
        <v>9550</v>
      </c>
      <c r="E1640" s="212">
        <v>42947</v>
      </c>
      <c r="F1640" s="213"/>
      <c r="G1640" s="213"/>
      <c r="H1640" s="213"/>
      <c r="I1640" s="214">
        <v>9982.67</v>
      </c>
      <c r="J1640" s="212">
        <v>42978</v>
      </c>
      <c r="K1640" s="211" t="s">
        <v>1371</v>
      </c>
      <c r="L1640" s="213"/>
      <c r="M1640" s="210" t="s">
        <v>1371</v>
      </c>
      <c r="N1640" s="214">
        <v>9982.67</v>
      </c>
      <c r="O1640" s="215"/>
      <c r="P1640" s="213"/>
      <c r="Q1640" s="213"/>
      <c r="R1640" s="213"/>
      <c r="S1640" s="213"/>
      <c r="T1640" s="214" t="s">
        <v>1368</v>
      </c>
      <c r="U1640" s="185">
        <v>3225</v>
      </c>
      <c r="V1640" s="157" t="s">
        <v>999</v>
      </c>
      <c r="W1640" s="157" t="s">
        <v>1003</v>
      </c>
    </row>
    <row r="1641" spans="1:23" ht="16" customHeight="1">
      <c r="A1641" s="210" t="s">
        <v>1700</v>
      </c>
      <c r="B1641" s="210" t="s">
        <v>1701</v>
      </c>
      <c r="C1641" s="211" t="s">
        <v>968</v>
      </c>
      <c r="D1641" s="211">
        <v>9551</v>
      </c>
      <c r="E1641" s="212">
        <v>42947</v>
      </c>
      <c r="F1641" s="213"/>
      <c r="G1641" s="213"/>
      <c r="H1641" s="213"/>
      <c r="I1641" s="214">
        <v>31639.27</v>
      </c>
      <c r="J1641" s="212">
        <v>42978</v>
      </c>
      <c r="K1641" s="211" t="s">
        <v>1371</v>
      </c>
      <c r="L1641" s="213"/>
      <c r="M1641" s="210" t="s">
        <v>1371</v>
      </c>
      <c r="N1641" s="214">
        <v>31639.27</v>
      </c>
      <c r="O1641" s="215"/>
      <c r="P1641" s="213"/>
      <c r="Q1641" s="213"/>
      <c r="R1641" s="213"/>
      <c r="S1641" s="213"/>
      <c r="T1641" s="214" t="s">
        <v>1368</v>
      </c>
      <c r="U1641" s="185">
        <v>3225</v>
      </c>
      <c r="V1641" s="157" t="s">
        <v>999</v>
      </c>
      <c r="W1641" s="157" t="s">
        <v>1003</v>
      </c>
    </row>
    <row r="1642" spans="1:23" ht="16" customHeight="1">
      <c r="A1642" s="210" t="s">
        <v>1700</v>
      </c>
      <c r="B1642" s="210" t="s">
        <v>1701</v>
      </c>
      <c r="C1642" s="211" t="s">
        <v>968</v>
      </c>
      <c r="D1642" s="211">
        <v>9552</v>
      </c>
      <c r="E1642" s="212">
        <v>42947</v>
      </c>
      <c r="F1642" s="213"/>
      <c r="G1642" s="213"/>
      <c r="H1642" s="213"/>
      <c r="I1642" s="214">
        <v>19353.25</v>
      </c>
      <c r="J1642" s="212">
        <v>42978</v>
      </c>
      <c r="K1642" s="211" t="s">
        <v>1371</v>
      </c>
      <c r="L1642" s="213"/>
      <c r="M1642" s="210" t="s">
        <v>1371</v>
      </c>
      <c r="N1642" s="214">
        <v>19353.25</v>
      </c>
      <c r="O1642" s="215"/>
      <c r="P1642" s="213"/>
      <c r="Q1642" s="213"/>
      <c r="R1642" s="213"/>
      <c r="S1642" s="213"/>
      <c r="T1642" s="214" t="s">
        <v>1368</v>
      </c>
      <c r="U1642" s="185">
        <v>3225</v>
      </c>
      <c r="V1642" s="157" t="s">
        <v>999</v>
      </c>
      <c r="W1642" s="157" t="s">
        <v>1003</v>
      </c>
    </row>
    <row r="1643" spans="1:23" ht="16" customHeight="1">
      <c r="A1643" s="210" t="s">
        <v>1700</v>
      </c>
      <c r="B1643" s="210" t="s">
        <v>1701</v>
      </c>
      <c r="C1643" s="211" t="s">
        <v>968</v>
      </c>
      <c r="D1643" s="211">
        <v>9720</v>
      </c>
      <c r="E1643" s="212">
        <v>42978</v>
      </c>
      <c r="F1643" s="213"/>
      <c r="G1643" s="213"/>
      <c r="H1643" s="213"/>
      <c r="I1643" s="214">
        <v>10036.120000000001</v>
      </c>
      <c r="J1643" s="212">
        <v>43007</v>
      </c>
      <c r="K1643" s="211" t="s">
        <v>1371</v>
      </c>
      <c r="L1643" s="213"/>
      <c r="M1643" s="210" t="s">
        <v>1371</v>
      </c>
      <c r="N1643" s="214">
        <v>10036.120000000001</v>
      </c>
      <c r="O1643" s="215"/>
      <c r="P1643" s="213"/>
      <c r="Q1643" s="213"/>
      <c r="R1643" s="213"/>
      <c r="S1643" s="213"/>
      <c r="T1643" s="214" t="s">
        <v>1374</v>
      </c>
      <c r="U1643" s="185">
        <v>3196</v>
      </c>
      <c r="V1643" s="157" t="s">
        <v>999</v>
      </c>
      <c r="W1643" s="157" t="s">
        <v>1003</v>
      </c>
    </row>
    <row r="1644" spans="1:23" ht="16" customHeight="1">
      <c r="A1644" s="210" t="s">
        <v>1700</v>
      </c>
      <c r="B1644" s="210" t="s">
        <v>1701</v>
      </c>
      <c r="C1644" s="211" t="s">
        <v>968</v>
      </c>
      <c r="D1644" s="211">
        <v>9721</v>
      </c>
      <c r="E1644" s="212">
        <v>42978</v>
      </c>
      <c r="F1644" s="213"/>
      <c r="G1644" s="213"/>
      <c r="H1644" s="213"/>
      <c r="I1644" s="214">
        <v>19539.52</v>
      </c>
      <c r="J1644" s="212">
        <v>43007</v>
      </c>
      <c r="K1644" s="211" t="s">
        <v>1371</v>
      </c>
      <c r="L1644" s="213"/>
      <c r="M1644" s="210" t="s">
        <v>1371</v>
      </c>
      <c r="N1644" s="214">
        <v>19539.52</v>
      </c>
      <c r="O1644" s="215"/>
      <c r="P1644" s="213"/>
      <c r="Q1644" s="213"/>
      <c r="R1644" s="213"/>
      <c r="S1644" s="213"/>
      <c r="T1644" s="214" t="s">
        <v>1374</v>
      </c>
      <c r="U1644" s="185">
        <v>3196</v>
      </c>
      <c r="V1644" s="157" t="s">
        <v>999</v>
      </c>
      <c r="W1644" s="157" t="s">
        <v>1003</v>
      </c>
    </row>
    <row r="1645" spans="1:23" ht="16" customHeight="1">
      <c r="A1645" s="210" t="s">
        <v>1700</v>
      </c>
      <c r="B1645" s="210" t="s">
        <v>1701</v>
      </c>
      <c r="C1645" s="211" t="s">
        <v>968</v>
      </c>
      <c r="D1645" s="211">
        <v>9722</v>
      </c>
      <c r="E1645" s="212">
        <v>42978</v>
      </c>
      <c r="F1645" s="213"/>
      <c r="G1645" s="213"/>
      <c r="H1645" s="213"/>
      <c r="I1645" s="214">
        <v>33463.660000000003</v>
      </c>
      <c r="J1645" s="212">
        <v>43007</v>
      </c>
      <c r="K1645" s="211" t="s">
        <v>1371</v>
      </c>
      <c r="L1645" s="213"/>
      <c r="M1645" s="210" t="s">
        <v>1371</v>
      </c>
      <c r="N1645" s="214">
        <v>33463.660000000003</v>
      </c>
      <c r="O1645" s="215"/>
      <c r="P1645" s="213"/>
      <c r="Q1645" s="213"/>
      <c r="R1645" s="213"/>
      <c r="S1645" s="213"/>
      <c r="T1645" s="214" t="s">
        <v>1374</v>
      </c>
      <c r="U1645" s="185">
        <v>3196</v>
      </c>
      <c r="V1645" s="157" t="s">
        <v>999</v>
      </c>
      <c r="W1645" s="157" t="s">
        <v>1003</v>
      </c>
    </row>
    <row r="1646" spans="1:23" ht="16" customHeight="1">
      <c r="A1646" s="210" t="s">
        <v>1700</v>
      </c>
      <c r="B1646" s="210" t="s">
        <v>1701</v>
      </c>
      <c r="C1646" s="211" t="s">
        <v>968</v>
      </c>
      <c r="D1646" s="211">
        <v>9888</v>
      </c>
      <c r="E1646" s="212">
        <v>43007</v>
      </c>
      <c r="F1646" s="213"/>
      <c r="G1646" s="213"/>
      <c r="H1646" s="213"/>
      <c r="I1646" s="214">
        <v>10145.86</v>
      </c>
      <c r="J1646" s="212">
        <v>43039</v>
      </c>
      <c r="K1646" s="211" t="s">
        <v>1371</v>
      </c>
      <c r="L1646" s="213"/>
      <c r="M1646" s="210" t="s">
        <v>1371</v>
      </c>
      <c r="N1646" s="214">
        <v>10145.86</v>
      </c>
      <c r="O1646" s="215"/>
      <c r="P1646" s="213"/>
      <c r="Q1646" s="213"/>
      <c r="R1646" s="213"/>
      <c r="S1646" s="213"/>
      <c r="T1646" s="214" t="s">
        <v>1377</v>
      </c>
      <c r="U1646" s="185">
        <v>3164</v>
      </c>
      <c r="V1646" s="157" t="s">
        <v>999</v>
      </c>
      <c r="W1646" s="157" t="s">
        <v>1003</v>
      </c>
    </row>
    <row r="1647" spans="1:23" ht="16" customHeight="1">
      <c r="A1647" s="210" t="s">
        <v>1700</v>
      </c>
      <c r="B1647" s="210" t="s">
        <v>1701</v>
      </c>
      <c r="C1647" s="211" t="s">
        <v>968</v>
      </c>
      <c r="D1647" s="211">
        <v>9889</v>
      </c>
      <c r="E1647" s="212">
        <v>43007</v>
      </c>
      <c r="F1647" s="213"/>
      <c r="G1647" s="213"/>
      <c r="H1647" s="213"/>
      <c r="I1647" s="214">
        <v>19737.28</v>
      </c>
      <c r="J1647" s="212">
        <v>43039</v>
      </c>
      <c r="K1647" s="211" t="s">
        <v>1371</v>
      </c>
      <c r="L1647" s="213"/>
      <c r="M1647" s="210" t="s">
        <v>1371</v>
      </c>
      <c r="N1647" s="214">
        <v>19737.28</v>
      </c>
      <c r="O1647" s="215"/>
      <c r="P1647" s="213"/>
      <c r="Q1647" s="213"/>
      <c r="R1647" s="213"/>
      <c r="S1647" s="213"/>
      <c r="T1647" s="214" t="s">
        <v>1377</v>
      </c>
      <c r="U1647" s="185">
        <v>3164</v>
      </c>
      <c r="V1647" s="157" t="s">
        <v>999</v>
      </c>
      <c r="W1647" s="157" t="s">
        <v>1003</v>
      </c>
    </row>
    <row r="1648" spans="1:23" ht="16" customHeight="1">
      <c r="A1648" s="210" t="s">
        <v>1700</v>
      </c>
      <c r="B1648" s="210" t="s">
        <v>1701</v>
      </c>
      <c r="C1648" s="211" t="s">
        <v>968</v>
      </c>
      <c r="D1648" s="211">
        <v>9890</v>
      </c>
      <c r="E1648" s="212">
        <v>43007</v>
      </c>
      <c r="F1648" s="213"/>
      <c r="G1648" s="213"/>
      <c r="H1648" s="213"/>
      <c r="I1648" s="214">
        <v>37633.79</v>
      </c>
      <c r="J1648" s="212">
        <v>43039</v>
      </c>
      <c r="K1648" s="211" t="s">
        <v>1371</v>
      </c>
      <c r="L1648" s="213"/>
      <c r="M1648" s="210" t="s">
        <v>1371</v>
      </c>
      <c r="N1648" s="214">
        <v>37633.79</v>
      </c>
      <c r="O1648" s="215"/>
      <c r="P1648" s="213"/>
      <c r="Q1648" s="213"/>
      <c r="R1648" s="213"/>
      <c r="S1648" s="213"/>
      <c r="T1648" s="214" t="s">
        <v>1377</v>
      </c>
      <c r="U1648" s="185">
        <v>3164</v>
      </c>
      <c r="V1648" s="157" t="s">
        <v>999</v>
      </c>
      <c r="W1648" s="157" t="s">
        <v>1003</v>
      </c>
    </row>
    <row r="1649" spans="1:23" ht="16" customHeight="1">
      <c r="A1649" s="210" t="s">
        <v>1700</v>
      </c>
      <c r="B1649" s="210" t="s">
        <v>1701</v>
      </c>
      <c r="C1649" s="211" t="s">
        <v>968</v>
      </c>
      <c r="D1649" s="211">
        <v>10057</v>
      </c>
      <c r="E1649" s="212">
        <v>43039</v>
      </c>
      <c r="F1649" s="213"/>
      <c r="G1649" s="213"/>
      <c r="H1649" s="213"/>
      <c r="I1649" s="214">
        <v>13640.89</v>
      </c>
      <c r="J1649" s="212">
        <v>43069</v>
      </c>
      <c r="K1649" s="211" t="s">
        <v>1371</v>
      </c>
      <c r="L1649" s="213"/>
      <c r="M1649" s="210" t="s">
        <v>1371</v>
      </c>
      <c r="N1649" s="214">
        <v>13640.89</v>
      </c>
      <c r="O1649" s="215"/>
      <c r="P1649" s="213"/>
      <c r="Q1649" s="213"/>
      <c r="R1649" s="213"/>
      <c r="S1649" s="213"/>
      <c r="T1649" s="214" t="s">
        <v>1366</v>
      </c>
      <c r="U1649" s="185">
        <v>3134</v>
      </c>
      <c r="V1649" s="157" t="s">
        <v>999</v>
      </c>
      <c r="W1649" s="157" t="s">
        <v>1003</v>
      </c>
    </row>
    <row r="1650" spans="1:23" ht="16" customHeight="1">
      <c r="A1650" s="210" t="s">
        <v>1700</v>
      </c>
      <c r="B1650" s="210" t="s">
        <v>1701</v>
      </c>
      <c r="C1650" s="211" t="s">
        <v>968</v>
      </c>
      <c r="D1650" s="211">
        <v>10058</v>
      </c>
      <c r="E1650" s="212">
        <v>43039</v>
      </c>
      <c r="F1650" s="213"/>
      <c r="G1650" s="213"/>
      <c r="H1650" s="213"/>
      <c r="I1650" s="214">
        <v>23409.119999999999</v>
      </c>
      <c r="J1650" s="212">
        <v>43069</v>
      </c>
      <c r="K1650" s="211" t="s">
        <v>1371</v>
      </c>
      <c r="L1650" s="213"/>
      <c r="M1650" s="210" t="s">
        <v>1371</v>
      </c>
      <c r="N1650" s="214">
        <v>23409.119999999999</v>
      </c>
      <c r="O1650" s="215"/>
      <c r="P1650" s="213"/>
      <c r="Q1650" s="213"/>
      <c r="R1650" s="213"/>
      <c r="S1650" s="213"/>
      <c r="T1650" s="214" t="s">
        <v>1366</v>
      </c>
      <c r="U1650" s="185">
        <v>3134</v>
      </c>
      <c r="V1650" s="157" t="s">
        <v>999</v>
      </c>
      <c r="W1650" s="157" t="s">
        <v>1003</v>
      </c>
    </row>
    <row r="1651" spans="1:23" ht="16" customHeight="1">
      <c r="A1651" s="210" t="s">
        <v>1700</v>
      </c>
      <c r="B1651" s="210" t="s">
        <v>1701</v>
      </c>
      <c r="C1651" s="211" t="s">
        <v>968</v>
      </c>
      <c r="D1651" s="211">
        <v>10059</v>
      </c>
      <c r="E1651" s="212">
        <v>43039</v>
      </c>
      <c r="F1651" s="213"/>
      <c r="G1651" s="213"/>
      <c r="H1651" s="213"/>
      <c r="I1651" s="214">
        <v>35234.720000000001</v>
      </c>
      <c r="J1651" s="212">
        <v>43069</v>
      </c>
      <c r="K1651" s="211" t="s">
        <v>1371</v>
      </c>
      <c r="L1651" s="213"/>
      <c r="M1651" s="210" t="s">
        <v>1371</v>
      </c>
      <c r="N1651" s="214">
        <v>35234.720000000001</v>
      </c>
      <c r="O1651" s="215"/>
      <c r="P1651" s="213"/>
      <c r="Q1651" s="213"/>
      <c r="R1651" s="213"/>
      <c r="S1651" s="213"/>
      <c r="T1651" s="214" t="s">
        <v>1366</v>
      </c>
      <c r="U1651" s="185">
        <v>3134</v>
      </c>
      <c r="V1651" s="157" t="s">
        <v>999</v>
      </c>
      <c r="W1651" s="157" t="s">
        <v>1003</v>
      </c>
    </row>
    <row r="1652" spans="1:23" ht="16" customHeight="1">
      <c r="A1652" s="210" t="s">
        <v>1700</v>
      </c>
      <c r="B1652" s="210" t="s">
        <v>1701</v>
      </c>
      <c r="C1652" s="211" t="s">
        <v>968</v>
      </c>
      <c r="D1652" s="211">
        <v>10254</v>
      </c>
      <c r="E1652" s="212">
        <v>43069</v>
      </c>
      <c r="F1652" s="213"/>
      <c r="G1652" s="213"/>
      <c r="H1652" s="213"/>
      <c r="I1652" s="214">
        <v>15166.52</v>
      </c>
      <c r="J1652" s="212">
        <v>43098</v>
      </c>
      <c r="K1652" s="211" t="s">
        <v>1371</v>
      </c>
      <c r="L1652" s="213"/>
      <c r="M1652" s="210" t="s">
        <v>1371</v>
      </c>
      <c r="N1652" s="214">
        <v>15166.52</v>
      </c>
      <c r="O1652" s="215"/>
      <c r="P1652" s="213"/>
      <c r="Q1652" s="213"/>
      <c r="R1652" s="213"/>
      <c r="S1652" s="213"/>
      <c r="T1652" s="214" t="s">
        <v>1374</v>
      </c>
      <c r="U1652" s="185">
        <v>3105</v>
      </c>
      <c r="V1652" s="157" t="s">
        <v>999</v>
      </c>
      <c r="W1652" s="157" t="s">
        <v>1003</v>
      </c>
    </row>
    <row r="1653" spans="1:23" ht="16" customHeight="1">
      <c r="A1653" s="210" t="s">
        <v>1700</v>
      </c>
      <c r="B1653" s="210" t="s">
        <v>1701</v>
      </c>
      <c r="C1653" s="211" t="s">
        <v>968</v>
      </c>
      <c r="D1653" s="211">
        <v>10255</v>
      </c>
      <c r="E1653" s="212">
        <v>43069</v>
      </c>
      <c r="F1653" s="213"/>
      <c r="G1653" s="213"/>
      <c r="H1653" s="213"/>
      <c r="I1653" s="214">
        <v>19535.150000000001</v>
      </c>
      <c r="J1653" s="212">
        <v>43098</v>
      </c>
      <c r="K1653" s="211" t="s">
        <v>1371</v>
      </c>
      <c r="L1653" s="213"/>
      <c r="M1653" s="210" t="s">
        <v>1371</v>
      </c>
      <c r="N1653" s="214">
        <v>19535.150000000001</v>
      </c>
      <c r="O1653" s="215"/>
      <c r="P1653" s="213"/>
      <c r="Q1653" s="213"/>
      <c r="R1653" s="213"/>
      <c r="S1653" s="213"/>
      <c r="T1653" s="214" t="s">
        <v>1374</v>
      </c>
      <c r="U1653" s="185">
        <v>3105</v>
      </c>
      <c r="V1653" s="157" t="s">
        <v>999</v>
      </c>
      <c r="W1653" s="157" t="s">
        <v>1003</v>
      </c>
    </row>
    <row r="1654" spans="1:23" ht="16" customHeight="1">
      <c r="A1654" s="210" t="s">
        <v>1700</v>
      </c>
      <c r="B1654" s="210" t="s">
        <v>1701</v>
      </c>
      <c r="C1654" s="211" t="s">
        <v>968</v>
      </c>
      <c r="D1654" s="211">
        <v>10256</v>
      </c>
      <c r="E1654" s="212">
        <v>43069</v>
      </c>
      <c r="F1654" s="213"/>
      <c r="G1654" s="213"/>
      <c r="H1654" s="213"/>
      <c r="I1654" s="214">
        <v>32551.51</v>
      </c>
      <c r="J1654" s="212">
        <v>43098</v>
      </c>
      <c r="K1654" s="211" t="s">
        <v>1371</v>
      </c>
      <c r="L1654" s="213"/>
      <c r="M1654" s="210" t="s">
        <v>1371</v>
      </c>
      <c r="N1654" s="214">
        <v>32551.51</v>
      </c>
      <c r="O1654" s="215"/>
      <c r="P1654" s="213"/>
      <c r="Q1654" s="213"/>
      <c r="R1654" s="213"/>
      <c r="S1654" s="213"/>
      <c r="T1654" s="214" t="s">
        <v>1374</v>
      </c>
      <c r="U1654" s="185">
        <v>3105</v>
      </c>
      <c r="V1654" s="157" t="s">
        <v>999</v>
      </c>
      <c r="W1654" s="157" t="s">
        <v>1003</v>
      </c>
    </row>
    <row r="1655" spans="1:23" ht="16" customHeight="1">
      <c r="A1655" s="210" t="s">
        <v>1700</v>
      </c>
      <c r="B1655" s="210" t="s">
        <v>1701</v>
      </c>
      <c r="C1655" s="211" t="s">
        <v>968</v>
      </c>
      <c r="D1655" s="211">
        <v>10410</v>
      </c>
      <c r="E1655" s="212">
        <v>43100</v>
      </c>
      <c r="F1655" s="213"/>
      <c r="G1655" s="213"/>
      <c r="H1655" s="213"/>
      <c r="I1655" s="214">
        <v>15231.78</v>
      </c>
      <c r="J1655" s="212">
        <v>43131</v>
      </c>
      <c r="K1655" s="211" t="s">
        <v>1371</v>
      </c>
      <c r="L1655" s="213"/>
      <c r="M1655" s="210" t="s">
        <v>1371</v>
      </c>
      <c r="N1655" s="214">
        <v>15231.78</v>
      </c>
      <c r="O1655" s="215"/>
      <c r="P1655" s="213"/>
      <c r="Q1655" s="213"/>
      <c r="R1655" s="213"/>
      <c r="S1655" s="213"/>
      <c r="T1655" s="214" t="s">
        <v>1368</v>
      </c>
      <c r="U1655" s="185">
        <v>3072</v>
      </c>
      <c r="V1655" s="157" t="s">
        <v>999</v>
      </c>
      <c r="W1655" s="157" t="s">
        <v>1003</v>
      </c>
    </row>
    <row r="1656" spans="1:23" ht="16" customHeight="1">
      <c r="A1656" s="210" t="s">
        <v>1700</v>
      </c>
      <c r="B1656" s="210" t="s">
        <v>1701</v>
      </c>
      <c r="C1656" s="211" t="s">
        <v>968</v>
      </c>
      <c r="D1656" s="211">
        <v>10411</v>
      </c>
      <c r="E1656" s="212">
        <v>43100</v>
      </c>
      <c r="F1656" s="213"/>
      <c r="G1656" s="213"/>
      <c r="H1656" s="213"/>
      <c r="I1656" s="214">
        <v>19781.66</v>
      </c>
      <c r="J1656" s="212">
        <v>43131</v>
      </c>
      <c r="K1656" s="211" t="s">
        <v>1371</v>
      </c>
      <c r="L1656" s="213"/>
      <c r="M1656" s="210" t="s">
        <v>1371</v>
      </c>
      <c r="N1656" s="214">
        <v>19781.66</v>
      </c>
      <c r="O1656" s="215"/>
      <c r="P1656" s="213"/>
      <c r="Q1656" s="213"/>
      <c r="R1656" s="213"/>
      <c r="S1656" s="213"/>
      <c r="T1656" s="214" t="s">
        <v>1368</v>
      </c>
      <c r="U1656" s="185">
        <v>3072</v>
      </c>
      <c r="V1656" s="157" t="s">
        <v>999</v>
      </c>
      <c r="W1656" s="157" t="s">
        <v>1003</v>
      </c>
    </row>
    <row r="1657" spans="1:23" ht="16" customHeight="1">
      <c r="A1657" s="210" t="s">
        <v>1700</v>
      </c>
      <c r="B1657" s="210" t="s">
        <v>1701</v>
      </c>
      <c r="C1657" s="211" t="s">
        <v>968</v>
      </c>
      <c r="D1657" s="211">
        <v>10412</v>
      </c>
      <c r="E1657" s="212">
        <v>43100</v>
      </c>
      <c r="F1657" s="213"/>
      <c r="G1657" s="213"/>
      <c r="H1657" s="213"/>
      <c r="I1657" s="214">
        <v>29685.94</v>
      </c>
      <c r="J1657" s="212">
        <v>43131</v>
      </c>
      <c r="K1657" s="211" t="s">
        <v>1371</v>
      </c>
      <c r="L1657" s="213"/>
      <c r="M1657" s="210" t="s">
        <v>1371</v>
      </c>
      <c r="N1657" s="214">
        <v>29685.94</v>
      </c>
      <c r="O1657" s="215"/>
      <c r="P1657" s="213"/>
      <c r="Q1657" s="213"/>
      <c r="R1657" s="213"/>
      <c r="S1657" s="213"/>
      <c r="T1657" s="214" t="s">
        <v>1368</v>
      </c>
      <c r="U1657" s="185">
        <v>3072</v>
      </c>
      <c r="V1657" s="157" t="s">
        <v>999</v>
      </c>
      <c r="W1657" s="157" t="s">
        <v>1003</v>
      </c>
    </row>
    <row r="1658" spans="1:23" ht="16" customHeight="1">
      <c r="A1658" s="210" t="s">
        <v>1700</v>
      </c>
      <c r="B1658" s="210" t="s">
        <v>1701</v>
      </c>
      <c r="C1658" s="211" t="s">
        <v>968</v>
      </c>
      <c r="D1658" s="211">
        <v>10578</v>
      </c>
      <c r="E1658" s="212">
        <v>43131</v>
      </c>
      <c r="F1658" s="213"/>
      <c r="G1658" s="213"/>
      <c r="H1658" s="213"/>
      <c r="I1658" s="214">
        <v>14634.91</v>
      </c>
      <c r="J1658" s="212">
        <v>43159</v>
      </c>
      <c r="K1658" s="211" t="s">
        <v>1371</v>
      </c>
      <c r="L1658" s="213"/>
      <c r="M1658" s="210" t="s">
        <v>1371</v>
      </c>
      <c r="N1658" s="214">
        <v>14634.91</v>
      </c>
      <c r="O1658" s="215"/>
      <c r="P1658" s="213"/>
      <c r="Q1658" s="213"/>
      <c r="R1658" s="213"/>
      <c r="S1658" s="213"/>
      <c r="T1658" s="214" t="s">
        <v>1372</v>
      </c>
      <c r="U1658" s="185">
        <v>3044</v>
      </c>
      <c r="V1658" s="157" t="s">
        <v>999</v>
      </c>
      <c r="W1658" s="157" t="s">
        <v>1003</v>
      </c>
    </row>
    <row r="1659" spans="1:23" ht="16" customHeight="1">
      <c r="A1659" s="210" t="s">
        <v>1700</v>
      </c>
      <c r="B1659" s="210" t="s">
        <v>1701</v>
      </c>
      <c r="C1659" s="211" t="s">
        <v>968</v>
      </c>
      <c r="D1659" s="211">
        <v>10579</v>
      </c>
      <c r="E1659" s="212">
        <v>43131</v>
      </c>
      <c r="F1659" s="213"/>
      <c r="G1659" s="213"/>
      <c r="H1659" s="213"/>
      <c r="I1659" s="214">
        <v>32776.550000000003</v>
      </c>
      <c r="J1659" s="212">
        <v>43159</v>
      </c>
      <c r="K1659" s="211" t="s">
        <v>1371</v>
      </c>
      <c r="L1659" s="213"/>
      <c r="M1659" s="210" t="s">
        <v>1371</v>
      </c>
      <c r="N1659" s="214">
        <v>32776.550000000003</v>
      </c>
      <c r="O1659" s="215"/>
      <c r="P1659" s="213"/>
      <c r="Q1659" s="213"/>
      <c r="R1659" s="213"/>
      <c r="S1659" s="213"/>
      <c r="T1659" s="214" t="s">
        <v>1372</v>
      </c>
      <c r="U1659" s="185">
        <v>3044</v>
      </c>
      <c r="V1659" s="157" t="s">
        <v>999</v>
      </c>
      <c r="W1659" s="157" t="s">
        <v>1003</v>
      </c>
    </row>
    <row r="1660" spans="1:23" ht="16" customHeight="1">
      <c r="A1660" s="210" t="s">
        <v>1700</v>
      </c>
      <c r="B1660" s="210" t="s">
        <v>1701</v>
      </c>
      <c r="C1660" s="211" t="s">
        <v>968</v>
      </c>
      <c r="D1660" s="211">
        <v>10580</v>
      </c>
      <c r="E1660" s="212">
        <v>43131</v>
      </c>
      <c r="F1660" s="213"/>
      <c r="G1660" s="213"/>
      <c r="H1660" s="213"/>
      <c r="I1660" s="214">
        <v>19515.3</v>
      </c>
      <c r="J1660" s="212">
        <v>43159</v>
      </c>
      <c r="K1660" s="211" t="s">
        <v>1371</v>
      </c>
      <c r="L1660" s="213"/>
      <c r="M1660" s="210" t="s">
        <v>1371</v>
      </c>
      <c r="N1660" s="214">
        <v>19515.3</v>
      </c>
      <c r="O1660" s="215"/>
      <c r="P1660" s="213"/>
      <c r="Q1660" s="213"/>
      <c r="R1660" s="213"/>
      <c r="S1660" s="213"/>
      <c r="T1660" s="214" t="s">
        <v>1372</v>
      </c>
      <c r="U1660" s="185">
        <v>3044</v>
      </c>
      <c r="V1660" s="157" t="s">
        <v>999</v>
      </c>
      <c r="W1660" s="157" t="s">
        <v>1003</v>
      </c>
    </row>
    <row r="1661" spans="1:23" ht="16" customHeight="1">
      <c r="A1661" s="210" t="s">
        <v>1700</v>
      </c>
      <c r="B1661" s="210" t="s">
        <v>1701</v>
      </c>
      <c r="C1661" s="211" t="s">
        <v>968</v>
      </c>
      <c r="D1661" s="211">
        <v>10750</v>
      </c>
      <c r="E1661" s="212">
        <v>43159</v>
      </c>
      <c r="F1661" s="213"/>
      <c r="G1661" s="213"/>
      <c r="H1661" s="213"/>
      <c r="I1661" s="214">
        <v>14527.98</v>
      </c>
      <c r="J1661" s="212">
        <v>43189</v>
      </c>
      <c r="K1661" s="211" t="s">
        <v>1371</v>
      </c>
      <c r="L1661" s="213"/>
      <c r="M1661" s="210" t="s">
        <v>1371</v>
      </c>
      <c r="N1661" s="214">
        <v>14527.98</v>
      </c>
      <c r="O1661" s="215"/>
      <c r="P1661" s="213"/>
      <c r="Q1661" s="213"/>
      <c r="R1661" s="213"/>
      <c r="S1661" s="213"/>
      <c r="T1661" s="214" t="s">
        <v>1366</v>
      </c>
      <c r="U1661" s="185">
        <v>3014</v>
      </c>
      <c r="V1661" s="157" t="s">
        <v>999</v>
      </c>
      <c r="W1661" s="157" t="s">
        <v>1003</v>
      </c>
    </row>
    <row r="1662" spans="1:23" ht="16" customHeight="1">
      <c r="A1662" s="210" t="s">
        <v>1700</v>
      </c>
      <c r="B1662" s="210" t="s">
        <v>1701</v>
      </c>
      <c r="C1662" s="211" t="s">
        <v>968</v>
      </c>
      <c r="D1662" s="211">
        <v>10751</v>
      </c>
      <c r="E1662" s="212">
        <v>43159</v>
      </c>
      <c r="F1662" s="213"/>
      <c r="G1662" s="213"/>
      <c r="H1662" s="213"/>
      <c r="I1662" s="214">
        <v>29508.5</v>
      </c>
      <c r="J1662" s="212">
        <v>43189</v>
      </c>
      <c r="K1662" s="211" t="s">
        <v>1371</v>
      </c>
      <c r="L1662" s="213"/>
      <c r="M1662" s="210" t="s">
        <v>1371</v>
      </c>
      <c r="N1662" s="214">
        <v>29508.5</v>
      </c>
      <c r="O1662" s="215"/>
      <c r="P1662" s="213"/>
      <c r="Q1662" s="213"/>
      <c r="R1662" s="213"/>
      <c r="S1662" s="213"/>
      <c r="T1662" s="214" t="s">
        <v>1366</v>
      </c>
      <c r="U1662" s="185">
        <v>3014</v>
      </c>
      <c r="V1662" s="157" t="s">
        <v>999</v>
      </c>
      <c r="W1662" s="157" t="s">
        <v>1003</v>
      </c>
    </row>
    <row r="1663" spans="1:23" ht="16" customHeight="1">
      <c r="A1663" s="210" t="s">
        <v>1700</v>
      </c>
      <c r="B1663" s="210" t="s">
        <v>1701</v>
      </c>
      <c r="C1663" s="211" t="s">
        <v>968</v>
      </c>
      <c r="D1663" s="211">
        <v>10752</v>
      </c>
      <c r="E1663" s="212">
        <v>43159</v>
      </c>
      <c r="F1663" s="213"/>
      <c r="G1663" s="213"/>
      <c r="H1663" s="213"/>
      <c r="I1663" s="214">
        <v>19811.53</v>
      </c>
      <c r="J1663" s="212">
        <v>43189</v>
      </c>
      <c r="K1663" s="211" t="s">
        <v>1371</v>
      </c>
      <c r="L1663" s="213"/>
      <c r="M1663" s="210" t="s">
        <v>1371</v>
      </c>
      <c r="N1663" s="214">
        <v>19811.53</v>
      </c>
      <c r="O1663" s="215"/>
      <c r="P1663" s="213"/>
      <c r="Q1663" s="213"/>
      <c r="R1663" s="213"/>
      <c r="S1663" s="213"/>
      <c r="T1663" s="214" t="s">
        <v>1366</v>
      </c>
      <c r="U1663" s="185">
        <v>3014</v>
      </c>
      <c r="V1663" s="157" t="s">
        <v>999</v>
      </c>
      <c r="W1663" s="157" t="s">
        <v>1003</v>
      </c>
    </row>
    <row r="1664" spans="1:23" ht="16" customHeight="1">
      <c r="A1664" s="210" t="s">
        <v>1700</v>
      </c>
      <c r="B1664" s="210" t="s">
        <v>1701</v>
      </c>
      <c r="C1664" s="211" t="s">
        <v>968</v>
      </c>
      <c r="D1664" s="211">
        <v>10925</v>
      </c>
      <c r="E1664" s="212">
        <v>43188</v>
      </c>
      <c r="F1664" s="213"/>
      <c r="G1664" s="213"/>
      <c r="H1664" s="213"/>
      <c r="I1664" s="214">
        <v>14520.97</v>
      </c>
      <c r="J1664" s="212">
        <v>43220</v>
      </c>
      <c r="K1664" s="211" t="s">
        <v>1371</v>
      </c>
      <c r="L1664" s="213"/>
      <c r="M1664" s="210" t="s">
        <v>1371</v>
      </c>
      <c r="N1664" s="214">
        <v>14520.97</v>
      </c>
      <c r="O1664" s="215"/>
      <c r="P1664" s="213"/>
      <c r="Q1664" s="213"/>
      <c r="R1664" s="213"/>
      <c r="S1664" s="213"/>
      <c r="T1664" s="214" t="s">
        <v>1377</v>
      </c>
      <c r="U1664" s="185">
        <v>2983</v>
      </c>
      <c r="V1664" s="157" t="s">
        <v>999</v>
      </c>
      <c r="W1664" s="157" t="s">
        <v>1003</v>
      </c>
    </row>
    <row r="1665" spans="1:23" ht="16" customHeight="1">
      <c r="A1665" s="210" t="s">
        <v>1700</v>
      </c>
      <c r="B1665" s="210" t="s">
        <v>1701</v>
      </c>
      <c r="C1665" s="211" t="s">
        <v>968</v>
      </c>
      <c r="D1665" s="211">
        <v>10926</v>
      </c>
      <c r="E1665" s="212">
        <v>43188</v>
      </c>
      <c r="F1665" s="213"/>
      <c r="G1665" s="213"/>
      <c r="H1665" s="213"/>
      <c r="I1665" s="214">
        <v>30025.56</v>
      </c>
      <c r="J1665" s="212">
        <v>43220</v>
      </c>
      <c r="K1665" s="211" t="s">
        <v>1371</v>
      </c>
      <c r="L1665" s="213"/>
      <c r="M1665" s="210" t="s">
        <v>1371</v>
      </c>
      <c r="N1665" s="214">
        <v>30025.56</v>
      </c>
      <c r="O1665" s="215"/>
      <c r="P1665" s="213"/>
      <c r="Q1665" s="213"/>
      <c r="R1665" s="213"/>
      <c r="S1665" s="213"/>
      <c r="T1665" s="214" t="s">
        <v>1377</v>
      </c>
      <c r="U1665" s="185">
        <v>2983</v>
      </c>
      <c r="V1665" s="157" t="s">
        <v>999</v>
      </c>
      <c r="W1665" s="157" t="s">
        <v>1003</v>
      </c>
    </row>
    <row r="1666" spans="1:23" ht="16" customHeight="1">
      <c r="A1666" s="210" t="s">
        <v>1700</v>
      </c>
      <c r="B1666" s="210" t="s">
        <v>1701</v>
      </c>
      <c r="C1666" s="211" t="s">
        <v>968</v>
      </c>
      <c r="D1666" s="211">
        <v>10927</v>
      </c>
      <c r="E1666" s="212">
        <v>43188</v>
      </c>
      <c r="F1666" s="213"/>
      <c r="G1666" s="213"/>
      <c r="H1666" s="213"/>
      <c r="I1666" s="214">
        <v>19870.66</v>
      </c>
      <c r="J1666" s="212">
        <v>43220</v>
      </c>
      <c r="K1666" s="211" t="s">
        <v>1371</v>
      </c>
      <c r="L1666" s="213"/>
      <c r="M1666" s="210" t="s">
        <v>1371</v>
      </c>
      <c r="N1666" s="214">
        <v>19870.66</v>
      </c>
      <c r="O1666" s="215"/>
      <c r="P1666" s="213"/>
      <c r="Q1666" s="213"/>
      <c r="R1666" s="213"/>
      <c r="S1666" s="213"/>
      <c r="T1666" s="214" t="s">
        <v>1377</v>
      </c>
      <c r="U1666" s="185">
        <v>2983</v>
      </c>
      <c r="V1666" s="157" t="s">
        <v>999</v>
      </c>
      <c r="W1666" s="157" t="s">
        <v>1003</v>
      </c>
    </row>
    <row r="1667" spans="1:23" ht="16" customHeight="1">
      <c r="A1667" s="210" t="s">
        <v>1700</v>
      </c>
      <c r="B1667" s="210" t="s">
        <v>1701</v>
      </c>
      <c r="C1667" s="211" t="s">
        <v>968</v>
      </c>
      <c r="D1667" s="211">
        <v>11114</v>
      </c>
      <c r="E1667" s="212">
        <v>43220</v>
      </c>
      <c r="F1667" s="213"/>
      <c r="G1667" s="213"/>
      <c r="H1667" s="213"/>
      <c r="I1667" s="214">
        <v>13979.56</v>
      </c>
      <c r="J1667" s="212">
        <v>43250</v>
      </c>
      <c r="K1667" s="211" t="s">
        <v>1371</v>
      </c>
      <c r="L1667" s="213"/>
      <c r="M1667" s="210" t="s">
        <v>1371</v>
      </c>
      <c r="N1667" s="214">
        <v>13979.56</v>
      </c>
      <c r="O1667" s="215"/>
      <c r="P1667" s="213"/>
      <c r="Q1667" s="213"/>
      <c r="R1667" s="213"/>
      <c r="S1667" s="213"/>
      <c r="T1667" s="214" t="s">
        <v>1366</v>
      </c>
      <c r="U1667" s="185">
        <v>2953</v>
      </c>
      <c r="V1667" s="157" t="s">
        <v>999</v>
      </c>
      <c r="W1667" s="157" t="s">
        <v>1003</v>
      </c>
    </row>
    <row r="1668" spans="1:23" ht="16" customHeight="1">
      <c r="A1668" s="210" t="s">
        <v>1700</v>
      </c>
      <c r="B1668" s="210" t="s">
        <v>1701</v>
      </c>
      <c r="C1668" s="211" t="s">
        <v>968</v>
      </c>
      <c r="D1668" s="211">
        <v>11115</v>
      </c>
      <c r="E1668" s="212">
        <v>43220</v>
      </c>
      <c r="F1668" s="213"/>
      <c r="G1668" s="213"/>
      <c r="H1668" s="213"/>
      <c r="I1668" s="214">
        <v>31531.51</v>
      </c>
      <c r="J1668" s="212">
        <v>43250</v>
      </c>
      <c r="K1668" s="211" t="s">
        <v>1371</v>
      </c>
      <c r="L1668" s="213"/>
      <c r="M1668" s="210" t="s">
        <v>1371</v>
      </c>
      <c r="N1668" s="214">
        <v>31531.51</v>
      </c>
      <c r="O1668" s="215"/>
      <c r="P1668" s="213"/>
      <c r="Q1668" s="213"/>
      <c r="R1668" s="213"/>
      <c r="S1668" s="213"/>
      <c r="T1668" s="214" t="s">
        <v>1366</v>
      </c>
      <c r="U1668" s="185">
        <v>2953</v>
      </c>
      <c r="V1668" s="157" t="s">
        <v>999</v>
      </c>
      <c r="W1668" s="157" t="s">
        <v>1003</v>
      </c>
    </row>
    <row r="1669" spans="1:23" ht="16" customHeight="1">
      <c r="A1669" s="210" t="s">
        <v>1700</v>
      </c>
      <c r="B1669" s="210" t="s">
        <v>1701</v>
      </c>
      <c r="C1669" s="211" t="s">
        <v>968</v>
      </c>
      <c r="D1669" s="211">
        <v>11116</v>
      </c>
      <c r="E1669" s="212">
        <v>43220</v>
      </c>
      <c r="F1669" s="213"/>
      <c r="G1669" s="213"/>
      <c r="H1669" s="213"/>
      <c r="I1669" s="214">
        <v>19187.900000000001</v>
      </c>
      <c r="J1669" s="212">
        <v>43250</v>
      </c>
      <c r="K1669" s="211" t="s">
        <v>1371</v>
      </c>
      <c r="L1669" s="213"/>
      <c r="M1669" s="210" t="s">
        <v>1371</v>
      </c>
      <c r="N1669" s="214">
        <v>19187.900000000001</v>
      </c>
      <c r="O1669" s="215"/>
      <c r="P1669" s="213"/>
      <c r="Q1669" s="213"/>
      <c r="R1669" s="213"/>
      <c r="S1669" s="213"/>
      <c r="T1669" s="214" t="s">
        <v>1366</v>
      </c>
      <c r="U1669" s="185">
        <v>2953</v>
      </c>
      <c r="V1669" s="157" t="s">
        <v>999</v>
      </c>
      <c r="W1669" s="157" t="s">
        <v>1003</v>
      </c>
    </row>
    <row r="1670" spans="1:23" ht="16" customHeight="1">
      <c r="A1670" s="210" t="s">
        <v>1700</v>
      </c>
      <c r="B1670" s="210" t="s">
        <v>1701</v>
      </c>
      <c r="C1670" s="211" t="s">
        <v>968</v>
      </c>
      <c r="D1670" s="211">
        <v>11290</v>
      </c>
      <c r="E1670" s="212">
        <v>43250</v>
      </c>
      <c r="F1670" s="213"/>
      <c r="G1670" s="213"/>
      <c r="H1670" s="213"/>
      <c r="I1670" s="214">
        <v>14732.3</v>
      </c>
      <c r="J1670" s="212">
        <v>43280</v>
      </c>
      <c r="K1670" s="211" t="s">
        <v>1371</v>
      </c>
      <c r="L1670" s="213"/>
      <c r="M1670" s="210" t="s">
        <v>1371</v>
      </c>
      <c r="N1670" s="214">
        <v>14732.3</v>
      </c>
      <c r="O1670" s="215"/>
      <c r="P1670" s="213"/>
      <c r="Q1670" s="213"/>
      <c r="R1670" s="213"/>
      <c r="S1670" s="213"/>
      <c r="T1670" s="214" t="s">
        <v>1366</v>
      </c>
      <c r="U1670" s="185">
        <v>2923</v>
      </c>
      <c r="V1670" s="157" t="s">
        <v>999</v>
      </c>
      <c r="W1670" s="157" t="s">
        <v>1003</v>
      </c>
    </row>
    <row r="1671" spans="1:23" ht="16" customHeight="1">
      <c r="A1671" s="210" t="s">
        <v>1700</v>
      </c>
      <c r="B1671" s="210" t="s">
        <v>1701</v>
      </c>
      <c r="C1671" s="211" t="s">
        <v>968</v>
      </c>
      <c r="D1671" s="211">
        <v>11291</v>
      </c>
      <c r="E1671" s="212">
        <v>43250</v>
      </c>
      <c r="F1671" s="213"/>
      <c r="G1671" s="213"/>
      <c r="H1671" s="213"/>
      <c r="I1671" s="214">
        <v>31749.46</v>
      </c>
      <c r="J1671" s="212">
        <v>43280</v>
      </c>
      <c r="K1671" s="211" t="s">
        <v>1371</v>
      </c>
      <c r="L1671" s="213"/>
      <c r="M1671" s="210" t="s">
        <v>1371</v>
      </c>
      <c r="N1671" s="214">
        <v>31749.46</v>
      </c>
      <c r="O1671" s="215"/>
      <c r="P1671" s="213"/>
      <c r="Q1671" s="213"/>
      <c r="R1671" s="213"/>
      <c r="S1671" s="213"/>
      <c r="T1671" s="214" t="s">
        <v>1366</v>
      </c>
      <c r="U1671" s="185">
        <v>2923</v>
      </c>
      <c r="V1671" s="157" t="s">
        <v>999</v>
      </c>
      <c r="W1671" s="157" t="s">
        <v>1003</v>
      </c>
    </row>
    <row r="1672" spans="1:23" ht="16" customHeight="1">
      <c r="A1672" s="210" t="s">
        <v>1700</v>
      </c>
      <c r="B1672" s="210" t="s">
        <v>1701</v>
      </c>
      <c r="C1672" s="211" t="s">
        <v>968</v>
      </c>
      <c r="D1672" s="211">
        <v>11464</v>
      </c>
      <c r="E1672" s="212">
        <v>43280</v>
      </c>
      <c r="F1672" s="213"/>
      <c r="G1672" s="213"/>
      <c r="H1672" s="213"/>
      <c r="I1672" s="214">
        <v>14548.64</v>
      </c>
      <c r="J1672" s="212">
        <v>43312</v>
      </c>
      <c r="K1672" s="211" t="s">
        <v>1371</v>
      </c>
      <c r="L1672" s="213"/>
      <c r="M1672" s="210" t="s">
        <v>1371</v>
      </c>
      <c r="N1672" s="214">
        <v>14548.64</v>
      </c>
      <c r="O1672" s="215"/>
      <c r="P1672" s="213"/>
      <c r="Q1672" s="213"/>
      <c r="R1672" s="213"/>
      <c r="S1672" s="213"/>
      <c r="T1672" s="214" t="s">
        <v>1377</v>
      </c>
      <c r="U1672" s="185">
        <v>2891</v>
      </c>
      <c r="V1672" s="157" t="s">
        <v>999</v>
      </c>
      <c r="W1672" s="157" t="s">
        <v>1003</v>
      </c>
    </row>
    <row r="1673" spans="1:23" ht="16" customHeight="1">
      <c r="A1673" s="210" t="s">
        <v>1700</v>
      </c>
      <c r="B1673" s="210" t="s">
        <v>1701</v>
      </c>
      <c r="C1673" s="211" t="s">
        <v>968</v>
      </c>
      <c r="D1673" s="211">
        <v>11465</v>
      </c>
      <c r="E1673" s="212">
        <v>43280</v>
      </c>
      <c r="F1673" s="213"/>
      <c r="G1673" s="213"/>
      <c r="H1673" s="213"/>
      <c r="I1673" s="214">
        <v>32106.87</v>
      </c>
      <c r="J1673" s="212">
        <v>43312</v>
      </c>
      <c r="K1673" s="211" t="s">
        <v>1371</v>
      </c>
      <c r="L1673" s="213"/>
      <c r="M1673" s="210" t="s">
        <v>1371</v>
      </c>
      <c r="N1673" s="214">
        <v>32106.87</v>
      </c>
      <c r="O1673" s="215"/>
      <c r="P1673" s="213"/>
      <c r="Q1673" s="213"/>
      <c r="R1673" s="213"/>
      <c r="S1673" s="213"/>
      <c r="T1673" s="214" t="s">
        <v>1377</v>
      </c>
      <c r="U1673" s="185">
        <v>2891</v>
      </c>
      <c r="V1673" s="157" t="s">
        <v>999</v>
      </c>
      <c r="W1673" s="157" t="s">
        <v>1003</v>
      </c>
    </row>
    <row r="1674" spans="1:23" ht="16" customHeight="1">
      <c r="A1674" s="210" t="s">
        <v>1700</v>
      </c>
      <c r="B1674" s="210" t="s">
        <v>1701</v>
      </c>
      <c r="C1674" s="211" t="s">
        <v>968</v>
      </c>
      <c r="D1674" s="211">
        <v>11637</v>
      </c>
      <c r="E1674" s="212">
        <v>43312</v>
      </c>
      <c r="F1674" s="213"/>
      <c r="G1674" s="213"/>
      <c r="H1674" s="213"/>
      <c r="I1674" s="214">
        <v>14719.25</v>
      </c>
      <c r="J1674" s="212">
        <v>43343</v>
      </c>
      <c r="K1674" s="211" t="s">
        <v>1371</v>
      </c>
      <c r="L1674" s="213"/>
      <c r="M1674" s="210" t="s">
        <v>1371</v>
      </c>
      <c r="N1674" s="214">
        <v>14719.25</v>
      </c>
      <c r="O1674" s="215"/>
      <c r="P1674" s="213"/>
      <c r="Q1674" s="213"/>
      <c r="R1674" s="213"/>
      <c r="S1674" s="213"/>
      <c r="T1674" s="214" t="s">
        <v>1368</v>
      </c>
      <c r="U1674" s="185">
        <v>2860</v>
      </c>
      <c r="V1674" s="157" t="s">
        <v>999</v>
      </c>
      <c r="W1674" s="157" t="s">
        <v>1003</v>
      </c>
    </row>
    <row r="1675" spans="1:23" ht="16" customHeight="1">
      <c r="A1675" s="210" t="s">
        <v>1700</v>
      </c>
      <c r="B1675" s="210" t="s">
        <v>1701</v>
      </c>
      <c r="C1675" s="211" t="s">
        <v>968</v>
      </c>
      <c r="D1675" s="211">
        <v>11638</v>
      </c>
      <c r="E1675" s="212">
        <v>43312</v>
      </c>
      <c r="F1675" s="213"/>
      <c r="G1675" s="213"/>
      <c r="H1675" s="213"/>
      <c r="I1675" s="214">
        <v>30378.92</v>
      </c>
      <c r="J1675" s="212">
        <v>43343</v>
      </c>
      <c r="K1675" s="211" t="s">
        <v>1371</v>
      </c>
      <c r="L1675" s="213"/>
      <c r="M1675" s="210" t="s">
        <v>1371</v>
      </c>
      <c r="N1675" s="214">
        <v>30378.92</v>
      </c>
      <c r="O1675" s="215"/>
      <c r="P1675" s="213"/>
      <c r="Q1675" s="213"/>
      <c r="R1675" s="213"/>
      <c r="S1675" s="213"/>
      <c r="T1675" s="214" t="s">
        <v>1368</v>
      </c>
      <c r="U1675" s="185">
        <v>2860</v>
      </c>
      <c r="V1675" s="157" t="s">
        <v>999</v>
      </c>
      <c r="W1675" s="157" t="s">
        <v>1003</v>
      </c>
    </row>
    <row r="1676" spans="1:23" ht="16" customHeight="1">
      <c r="A1676" s="210" t="s">
        <v>1700</v>
      </c>
      <c r="B1676" s="210" t="s">
        <v>1701</v>
      </c>
      <c r="C1676" s="211" t="s">
        <v>968</v>
      </c>
      <c r="D1676" s="211">
        <v>11810</v>
      </c>
      <c r="E1676" s="212">
        <v>43343</v>
      </c>
      <c r="F1676" s="213"/>
      <c r="G1676" s="213"/>
      <c r="H1676" s="213"/>
      <c r="I1676" s="214">
        <v>14585.44</v>
      </c>
      <c r="J1676" s="212">
        <v>43371</v>
      </c>
      <c r="K1676" s="211" t="s">
        <v>1371</v>
      </c>
      <c r="L1676" s="213"/>
      <c r="M1676" s="210" t="s">
        <v>1371</v>
      </c>
      <c r="N1676" s="214">
        <v>14585.44</v>
      </c>
      <c r="O1676" s="215"/>
      <c r="P1676" s="213"/>
      <c r="Q1676" s="213"/>
      <c r="R1676" s="213"/>
      <c r="S1676" s="213"/>
      <c r="T1676" s="214" t="s">
        <v>1372</v>
      </c>
      <c r="U1676" s="185">
        <v>2832</v>
      </c>
      <c r="V1676" s="157" t="s">
        <v>999</v>
      </c>
      <c r="W1676" s="157" t="s">
        <v>1003</v>
      </c>
    </row>
    <row r="1677" spans="1:23" ht="16" customHeight="1">
      <c r="A1677" s="210" t="s">
        <v>1700</v>
      </c>
      <c r="B1677" s="210" t="s">
        <v>1701</v>
      </c>
      <c r="C1677" s="211" t="s">
        <v>968</v>
      </c>
      <c r="D1677" s="211">
        <v>11811</v>
      </c>
      <c r="E1677" s="212">
        <v>43343</v>
      </c>
      <c r="F1677" s="213"/>
      <c r="G1677" s="213"/>
      <c r="H1677" s="213"/>
      <c r="I1677" s="214">
        <v>30278.07</v>
      </c>
      <c r="J1677" s="212">
        <v>43371</v>
      </c>
      <c r="K1677" s="211" t="s">
        <v>1371</v>
      </c>
      <c r="L1677" s="213"/>
      <c r="M1677" s="210" t="s">
        <v>1371</v>
      </c>
      <c r="N1677" s="214">
        <v>30278.07</v>
      </c>
      <c r="O1677" s="215"/>
      <c r="P1677" s="213"/>
      <c r="Q1677" s="213"/>
      <c r="R1677" s="213"/>
      <c r="S1677" s="213"/>
      <c r="T1677" s="214" t="s">
        <v>1372</v>
      </c>
      <c r="U1677" s="185">
        <v>2832</v>
      </c>
      <c r="V1677" s="157" t="s">
        <v>999</v>
      </c>
      <c r="W1677" s="157" t="s">
        <v>1003</v>
      </c>
    </row>
    <row r="1678" spans="1:23" ht="16" customHeight="1">
      <c r="A1678" s="210" t="s">
        <v>1700</v>
      </c>
      <c r="B1678" s="210" t="s">
        <v>1701</v>
      </c>
      <c r="C1678" s="211" t="s">
        <v>968</v>
      </c>
      <c r="D1678" s="211">
        <v>11986</v>
      </c>
      <c r="E1678" s="212">
        <v>43371</v>
      </c>
      <c r="F1678" s="213"/>
      <c r="G1678" s="213"/>
      <c r="H1678" s="213"/>
      <c r="I1678" s="214">
        <v>14575.02</v>
      </c>
      <c r="J1678" s="212">
        <v>43404</v>
      </c>
      <c r="K1678" s="211" t="s">
        <v>1371</v>
      </c>
      <c r="L1678" s="213"/>
      <c r="M1678" s="210" t="s">
        <v>1371</v>
      </c>
      <c r="N1678" s="214">
        <v>14575.02</v>
      </c>
      <c r="O1678" s="215"/>
      <c r="P1678" s="213"/>
      <c r="Q1678" s="213"/>
      <c r="R1678" s="213"/>
      <c r="S1678" s="213"/>
      <c r="T1678" s="214" t="s">
        <v>1373</v>
      </c>
      <c r="U1678" s="185">
        <v>2799</v>
      </c>
      <c r="V1678" s="157" t="s">
        <v>999</v>
      </c>
      <c r="W1678" s="157" t="s">
        <v>1003</v>
      </c>
    </row>
    <row r="1679" spans="1:23" ht="16" customHeight="1">
      <c r="A1679" s="210" t="s">
        <v>1700</v>
      </c>
      <c r="B1679" s="210" t="s">
        <v>1701</v>
      </c>
      <c r="C1679" s="211" t="s">
        <v>968</v>
      </c>
      <c r="D1679" s="211">
        <v>11987</v>
      </c>
      <c r="E1679" s="212">
        <v>43371</v>
      </c>
      <c r="F1679" s="213"/>
      <c r="G1679" s="213"/>
      <c r="H1679" s="213"/>
      <c r="I1679" s="214">
        <v>29281.81</v>
      </c>
      <c r="J1679" s="212">
        <v>43404</v>
      </c>
      <c r="K1679" s="211" t="s">
        <v>1371</v>
      </c>
      <c r="L1679" s="213"/>
      <c r="M1679" s="210" t="s">
        <v>1371</v>
      </c>
      <c r="N1679" s="214">
        <v>29281.81</v>
      </c>
      <c r="O1679" s="215"/>
      <c r="P1679" s="213"/>
      <c r="Q1679" s="213"/>
      <c r="R1679" s="213"/>
      <c r="S1679" s="213"/>
      <c r="T1679" s="214" t="s">
        <v>1373</v>
      </c>
      <c r="U1679" s="185">
        <v>2799</v>
      </c>
      <c r="V1679" s="157" t="s">
        <v>999</v>
      </c>
      <c r="W1679" s="157" t="s">
        <v>1003</v>
      </c>
    </row>
    <row r="1680" spans="1:23" ht="16" customHeight="1">
      <c r="A1680" s="210" t="s">
        <v>1700</v>
      </c>
      <c r="B1680" s="210" t="s">
        <v>1701</v>
      </c>
      <c r="C1680" s="211" t="s">
        <v>968</v>
      </c>
      <c r="D1680" s="211">
        <v>12161</v>
      </c>
      <c r="E1680" s="212">
        <v>43404</v>
      </c>
      <c r="F1680" s="213"/>
      <c r="G1680" s="213"/>
      <c r="H1680" s="213"/>
      <c r="I1680" s="214">
        <v>14984.85</v>
      </c>
      <c r="J1680" s="212">
        <v>43434</v>
      </c>
      <c r="K1680" s="211" t="s">
        <v>1371</v>
      </c>
      <c r="L1680" s="213"/>
      <c r="M1680" s="210" t="s">
        <v>1371</v>
      </c>
      <c r="N1680" s="214">
        <v>14984.85</v>
      </c>
      <c r="O1680" s="215"/>
      <c r="P1680" s="213"/>
      <c r="Q1680" s="213"/>
      <c r="R1680" s="213"/>
      <c r="S1680" s="213"/>
      <c r="T1680" s="214" t="s">
        <v>1366</v>
      </c>
      <c r="U1680" s="185">
        <v>2769</v>
      </c>
      <c r="V1680" s="157" t="s">
        <v>999</v>
      </c>
      <c r="W1680" s="157" t="s">
        <v>1003</v>
      </c>
    </row>
    <row r="1681" spans="1:23" ht="16" customHeight="1">
      <c r="A1681" s="210" t="s">
        <v>1700</v>
      </c>
      <c r="B1681" s="210" t="s">
        <v>1701</v>
      </c>
      <c r="C1681" s="211" t="s">
        <v>968</v>
      </c>
      <c r="D1681" s="211">
        <v>12162</v>
      </c>
      <c r="E1681" s="212">
        <v>43404</v>
      </c>
      <c r="F1681" s="213"/>
      <c r="G1681" s="213"/>
      <c r="H1681" s="213"/>
      <c r="I1681" s="214">
        <v>32970.36</v>
      </c>
      <c r="J1681" s="212">
        <v>43434</v>
      </c>
      <c r="K1681" s="211" t="s">
        <v>1371</v>
      </c>
      <c r="L1681" s="213"/>
      <c r="M1681" s="210" t="s">
        <v>1371</v>
      </c>
      <c r="N1681" s="214">
        <v>32970.36</v>
      </c>
      <c r="O1681" s="215"/>
      <c r="P1681" s="213"/>
      <c r="Q1681" s="213"/>
      <c r="R1681" s="213"/>
      <c r="S1681" s="213"/>
      <c r="T1681" s="214" t="s">
        <v>1366</v>
      </c>
      <c r="U1681" s="185">
        <v>2769</v>
      </c>
      <c r="V1681" s="157" t="s">
        <v>999</v>
      </c>
      <c r="W1681" s="157" t="s">
        <v>1003</v>
      </c>
    </row>
    <row r="1682" spans="1:23" ht="16" customHeight="1">
      <c r="A1682" s="210" t="s">
        <v>1700</v>
      </c>
      <c r="B1682" s="210" t="s">
        <v>1701</v>
      </c>
      <c r="C1682" s="211" t="s">
        <v>968</v>
      </c>
      <c r="D1682" s="211">
        <v>12337</v>
      </c>
      <c r="E1682" s="212">
        <v>43434</v>
      </c>
      <c r="F1682" s="213"/>
      <c r="G1682" s="213"/>
      <c r="H1682" s="213"/>
      <c r="I1682" s="214">
        <v>14350.15</v>
      </c>
      <c r="J1682" s="212">
        <v>43464</v>
      </c>
      <c r="K1682" s="211" t="s">
        <v>1371</v>
      </c>
      <c r="L1682" s="213"/>
      <c r="M1682" s="210" t="s">
        <v>1371</v>
      </c>
      <c r="N1682" s="214">
        <v>14350.15</v>
      </c>
      <c r="O1682" s="215"/>
      <c r="P1682" s="213"/>
      <c r="Q1682" s="213"/>
      <c r="R1682" s="213"/>
      <c r="S1682" s="213"/>
      <c r="T1682" s="214" t="s">
        <v>1366</v>
      </c>
      <c r="U1682" s="185">
        <v>2739</v>
      </c>
      <c r="V1682" s="157" t="s">
        <v>999</v>
      </c>
      <c r="W1682" s="157" t="s">
        <v>1003</v>
      </c>
    </row>
    <row r="1683" spans="1:23" ht="16" customHeight="1">
      <c r="A1683" s="210" t="s">
        <v>1700</v>
      </c>
      <c r="B1683" s="210" t="s">
        <v>1701</v>
      </c>
      <c r="C1683" s="211" t="s">
        <v>968</v>
      </c>
      <c r="D1683" s="211">
        <v>12338</v>
      </c>
      <c r="E1683" s="212">
        <v>43434</v>
      </c>
      <c r="F1683" s="213"/>
      <c r="G1683" s="213"/>
      <c r="H1683" s="213"/>
      <c r="I1683" s="214">
        <v>30143.69</v>
      </c>
      <c r="J1683" s="212">
        <v>43464</v>
      </c>
      <c r="K1683" s="211" t="s">
        <v>1371</v>
      </c>
      <c r="L1683" s="213"/>
      <c r="M1683" s="210" t="s">
        <v>1371</v>
      </c>
      <c r="N1683" s="214">
        <v>30143.69</v>
      </c>
      <c r="O1683" s="215"/>
      <c r="P1683" s="213"/>
      <c r="Q1683" s="213"/>
      <c r="R1683" s="213"/>
      <c r="S1683" s="213"/>
      <c r="T1683" s="214" t="s">
        <v>1366</v>
      </c>
      <c r="U1683" s="185">
        <v>2739</v>
      </c>
      <c r="V1683" s="157" t="s">
        <v>999</v>
      </c>
      <c r="W1683" s="157" t="s">
        <v>1003</v>
      </c>
    </row>
    <row r="1684" spans="1:23" ht="16" customHeight="1">
      <c r="A1684" s="210" t="s">
        <v>1700</v>
      </c>
      <c r="B1684" s="210" t="s">
        <v>1701</v>
      </c>
      <c r="C1684" s="211" t="s">
        <v>968</v>
      </c>
      <c r="D1684" s="211">
        <v>12541</v>
      </c>
      <c r="E1684" s="212">
        <v>43464</v>
      </c>
      <c r="F1684" s="213"/>
      <c r="G1684" s="213"/>
      <c r="H1684" s="213"/>
      <c r="I1684" s="214">
        <v>13586.19</v>
      </c>
      <c r="J1684" s="212">
        <v>43496</v>
      </c>
      <c r="K1684" s="211" t="s">
        <v>1371</v>
      </c>
      <c r="L1684" s="213"/>
      <c r="M1684" s="210" t="s">
        <v>1371</v>
      </c>
      <c r="N1684" s="214">
        <v>13586.19</v>
      </c>
      <c r="O1684" s="215"/>
      <c r="P1684" s="213"/>
      <c r="Q1684" s="213"/>
      <c r="R1684" s="213"/>
      <c r="S1684" s="213"/>
      <c r="T1684" s="214" t="s">
        <v>1377</v>
      </c>
      <c r="U1684" s="185">
        <v>2707</v>
      </c>
      <c r="V1684" s="157" t="s">
        <v>999</v>
      </c>
      <c r="W1684" s="157" t="s">
        <v>1003</v>
      </c>
    </row>
    <row r="1685" spans="1:23" ht="16" customHeight="1">
      <c r="A1685" s="210" t="s">
        <v>1700</v>
      </c>
      <c r="B1685" s="210" t="s">
        <v>1701</v>
      </c>
      <c r="C1685" s="211" t="s">
        <v>968</v>
      </c>
      <c r="D1685" s="211">
        <v>12542</v>
      </c>
      <c r="E1685" s="212">
        <v>43464</v>
      </c>
      <c r="F1685" s="213"/>
      <c r="G1685" s="213"/>
      <c r="H1685" s="213"/>
      <c r="I1685" s="214">
        <v>30868.97</v>
      </c>
      <c r="J1685" s="212">
        <v>43496</v>
      </c>
      <c r="K1685" s="211" t="s">
        <v>1371</v>
      </c>
      <c r="L1685" s="213"/>
      <c r="M1685" s="210" t="s">
        <v>1371</v>
      </c>
      <c r="N1685" s="214">
        <v>30868.97</v>
      </c>
      <c r="O1685" s="215"/>
      <c r="P1685" s="213"/>
      <c r="Q1685" s="213"/>
      <c r="R1685" s="213"/>
      <c r="S1685" s="213"/>
      <c r="T1685" s="214" t="s">
        <v>1377</v>
      </c>
      <c r="U1685" s="185">
        <v>2707</v>
      </c>
      <c r="V1685" s="157" t="s">
        <v>999</v>
      </c>
      <c r="W1685" s="157" t="s">
        <v>1003</v>
      </c>
    </row>
    <row r="1686" spans="1:23" ht="16" customHeight="1">
      <c r="A1686" s="210" t="s">
        <v>1700</v>
      </c>
      <c r="B1686" s="210" t="s">
        <v>1701</v>
      </c>
      <c r="C1686" s="211" t="s">
        <v>968</v>
      </c>
      <c r="D1686" s="211">
        <v>12639</v>
      </c>
      <c r="E1686" s="212">
        <v>43496</v>
      </c>
      <c r="F1686" s="213"/>
      <c r="G1686" s="213"/>
      <c r="H1686" s="213"/>
      <c r="I1686" s="214">
        <v>14224.03</v>
      </c>
      <c r="J1686" s="212">
        <v>43524</v>
      </c>
      <c r="K1686" s="211" t="s">
        <v>1371</v>
      </c>
      <c r="L1686" s="213"/>
      <c r="M1686" s="210" t="s">
        <v>1371</v>
      </c>
      <c r="N1686" s="214">
        <v>14224.03</v>
      </c>
      <c r="O1686" s="215"/>
      <c r="P1686" s="213"/>
      <c r="Q1686" s="213"/>
      <c r="R1686" s="213"/>
      <c r="S1686" s="213"/>
      <c r="T1686" s="214" t="s">
        <v>1372</v>
      </c>
      <c r="U1686" s="185">
        <v>2679</v>
      </c>
      <c r="V1686" s="157" t="s">
        <v>999</v>
      </c>
      <c r="W1686" s="157" t="s">
        <v>1003</v>
      </c>
    </row>
    <row r="1687" spans="1:23" ht="16" customHeight="1">
      <c r="A1687" s="210" t="s">
        <v>1700</v>
      </c>
      <c r="B1687" s="210" t="s">
        <v>1701</v>
      </c>
      <c r="C1687" s="211" t="s">
        <v>968</v>
      </c>
      <c r="D1687" s="211">
        <v>12640</v>
      </c>
      <c r="E1687" s="212">
        <v>43496</v>
      </c>
      <c r="F1687" s="213"/>
      <c r="G1687" s="213"/>
      <c r="H1687" s="213"/>
      <c r="I1687" s="214">
        <v>37821.379999999997</v>
      </c>
      <c r="J1687" s="212">
        <v>43524</v>
      </c>
      <c r="K1687" s="211" t="s">
        <v>1371</v>
      </c>
      <c r="L1687" s="213"/>
      <c r="M1687" s="210" t="s">
        <v>1371</v>
      </c>
      <c r="N1687" s="214">
        <v>37821.379999999997</v>
      </c>
      <c r="O1687" s="215"/>
      <c r="P1687" s="213"/>
      <c r="Q1687" s="213"/>
      <c r="R1687" s="213"/>
      <c r="S1687" s="213"/>
      <c r="T1687" s="214" t="s">
        <v>1372</v>
      </c>
      <c r="U1687" s="185">
        <v>2679</v>
      </c>
      <c r="V1687" s="157" t="s">
        <v>999</v>
      </c>
      <c r="W1687" s="157" t="s">
        <v>1003</v>
      </c>
    </row>
    <row r="1688" spans="1:23" ht="16" customHeight="1">
      <c r="A1688" s="210" t="s">
        <v>1700</v>
      </c>
      <c r="B1688" s="210" t="s">
        <v>1701</v>
      </c>
      <c r="C1688" s="211" t="s">
        <v>968</v>
      </c>
      <c r="D1688" s="211">
        <v>12751</v>
      </c>
      <c r="E1688" s="212">
        <v>43524</v>
      </c>
      <c r="F1688" s="213"/>
      <c r="G1688" s="213"/>
      <c r="H1688" s="213"/>
      <c r="I1688" s="214">
        <v>14390.77</v>
      </c>
      <c r="J1688" s="212">
        <v>43553</v>
      </c>
      <c r="K1688" s="211" t="s">
        <v>1371</v>
      </c>
      <c r="L1688" s="213"/>
      <c r="M1688" s="210" t="s">
        <v>1371</v>
      </c>
      <c r="N1688" s="214">
        <v>14390.77</v>
      </c>
      <c r="O1688" s="215"/>
      <c r="P1688" s="213"/>
      <c r="Q1688" s="213"/>
      <c r="R1688" s="213"/>
      <c r="S1688" s="213"/>
      <c r="T1688" s="214" t="s">
        <v>1374</v>
      </c>
      <c r="U1688" s="185">
        <v>2650</v>
      </c>
      <c r="V1688" s="157" t="s">
        <v>999</v>
      </c>
      <c r="W1688" s="157" t="s">
        <v>1003</v>
      </c>
    </row>
    <row r="1689" spans="1:23" ht="16" customHeight="1">
      <c r="A1689" s="210" t="s">
        <v>1700</v>
      </c>
      <c r="B1689" s="210" t="s">
        <v>1701</v>
      </c>
      <c r="C1689" s="211" t="s">
        <v>968</v>
      </c>
      <c r="D1689" s="211">
        <v>12752</v>
      </c>
      <c r="E1689" s="212">
        <v>43524</v>
      </c>
      <c r="F1689" s="213"/>
      <c r="G1689" s="213"/>
      <c r="H1689" s="213"/>
      <c r="I1689" s="214">
        <v>30940.35</v>
      </c>
      <c r="J1689" s="212">
        <v>43553</v>
      </c>
      <c r="K1689" s="211" t="s">
        <v>1371</v>
      </c>
      <c r="L1689" s="213"/>
      <c r="M1689" s="210" t="s">
        <v>1371</v>
      </c>
      <c r="N1689" s="214">
        <v>30940.35</v>
      </c>
      <c r="O1689" s="215"/>
      <c r="P1689" s="213"/>
      <c r="Q1689" s="213"/>
      <c r="R1689" s="213"/>
      <c r="S1689" s="213"/>
      <c r="T1689" s="214" t="s">
        <v>1374</v>
      </c>
      <c r="U1689" s="185">
        <v>2650</v>
      </c>
      <c r="V1689" s="157" t="s">
        <v>999</v>
      </c>
      <c r="W1689" s="157" t="s">
        <v>1003</v>
      </c>
    </row>
    <row r="1690" spans="1:23" ht="16" customHeight="1">
      <c r="A1690" s="210" t="s">
        <v>1700</v>
      </c>
      <c r="B1690" s="210" t="s">
        <v>1701</v>
      </c>
      <c r="C1690" s="211" t="s">
        <v>968</v>
      </c>
      <c r="D1690" s="211">
        <v>12865</v>
      </c>
      <c r="E1690" s="212">
        <v>43555</v>
      </c>
      <c r="F1690" s="213"/>
      <c r="G1690" s="213"/>
      <c r="H1690" s="213"/>
      <c r="I1690" s="214">
        <v>19664.07</v>
      </c>
      <c r="J1690" s="212">
        <v>43585</v>
      </c>
      <c r="K1690" s="211" t="s">
        <v>1371</v>
      </c>
      <c r="L1690" s="213"/>
      <c r="M1690" s="210" t="s">
        <v>1371</v>
      </c>
      <c r="N1690" s="214">
        <v>19664.07</v>
      </c>
      <c r="O1690" s="215"/>
      <c r="P1690" s="213"/>
      <c r="Q1690" s="213"/>
      <c r="R1690" s="213"/>
      <c r="S1690" s="213"/>
      <c r="T1690" s="214" t="s">
        <v>1366</v>
      </c>
      <c r="U1690" s="185">
        <v>2618</v>
      </c>
      <c r="V1690" s="157" t="s">
        <v>999</v>
      </c>
      <c r="W1690" s="157" t="s">
        <v>1003</v>
      </c>
    </row>
    <row r="1691" spans="1:23" ht="16" customHeight="1">
      <c r="A1691" s="210" t="s">
        <v>1700</v>
      </c>
      <c r="B1691" s="210" t="s">
        <v>1701</v>
      </c>
      <c r="C1691" s="211" t="s">
        <v>968</v>
      </c>
      <c r="D1691" s="211">
        <v>12866</v>
      </c>
      <c r="E1691" s="212">
        <v>43555</v>
      </c>
      <c r="F1691" s="213"/>
      <c r="G1691" s="213"/>
      <c r="H1691" s="213"/>
      <c r="I1691" s="214">
        <v>31962.6</v>
      </c>
      <c r="J1691" s="212">
        <v>43585</v>
      </c>
      <c r="K1691" s="211" t="s">
        <v>1371</v>
      </c>
      <c r="L1691" s="213"/>
      <c r="M1691" s="210" t="s">
        <v>1371</v>
      </c>
      <c r="N1691" s="214">
        <v>31962.6</v>
      </c>
      <c r="O1691" s="215"/>
      <c r="P1691" s="213"/>
      <c r="Q1691" s="213"/>
      <c r="R1691" s="213"/>
      <c r="S1691" s="213"/>
      <c r="T1691" s="214" t="s">
        <v>1366</v>
      </c>
      <c r="U1691" s="185">
        <v>2618</v>
      </c>
      <c r="V1691" s="157" t="s">
        <v>999</v>
      </c>
      <c r="W1691" s="157" t="s">
        <v>1003</v>
      </c>
    </row>
    <row r="1692" spans="1:23" ht="16" customHeight="1">
      <c r="A1692" s="210" t="s">
        <v>1700</v>
      </c>
      <c r="B1692" s="210" t="s">
        <v>1701</v>
      </c>
      <c r="C1692" s="211" t="s">
        <v>968</v>
      </c>
      <c r="D1692" s="211">
        <v>12978</v>
      </c>
      <c r="E1692" s="212">
        <v>43585</v>
      </c>
      <c r="F1692" s="213"/>
      <c r="G1692" s="213"/>
      <c r="H1692" s="213"/>
      <c r="I1692" s="214">
        <v>14589.64</v>
      </c>
      <c r="J1692" s="212">
        <v>43615</v>
      </c>
      <c r="K1692" s="211" t="s">
        <v>1371</v>
      </c>
      <c r="L1692" s="213"/>
      <c r="M1692" s="210" t="s">
        <v>1371</v>
      </c>
      <c r="N1692" s="214">
        <v>14589.64</v>
      </c>
      <c r="O1692" s="215"/>
      <c r="P1692" s="213"/>
      <c r="Q1692" s="213"/>
      <c r="R1692" s="213"/>
      <c r="S1692" s="213"/>
      <c r="T1692" s="214" t="s">
        <v>1366</v>
      </c>
      <c r="U1692" s="185">
        <v>2588</v>
      </c>
      <c r="V1692" s="157" t="s">
        <v>999</v>
      </c>
      <c r="W1692" s="157" t="s">
        <v>1003</v>
      </c>
    </row>
    <row r="1693" spans="1:23" ht="16" customHeight="1">
      <c r="A1693" s="210" t="s">
        <v>1700</v>
      </c>
      <c r="B1693" s="210" t="s">
        <v>1701</v>
      </c>
      <c r="C1693" s="211" t="s">
        <v>968</v>
      </c>
      <c r="D1693" s="211">
        <v>12979</v>
      </c>
      <c r="E1693" s="212">
        <v>43585</v>
      </c>
      <c r="F1693" s="213"/>
      <c r="G1693" s="213"/>
      <c r="H1693" s="213"/>
      <c r="I1693" s="214">
        <v>31740.61</v>
      </c>
      <c r="J1693" s="212">
        <v>43615</v>
      </c>
      <c r="K1693" s="211" t="s">
        <v>1371</v>
      </c>
      <c r="L1693" s="213"/>
      <c r="M1693" s="210" t="s">
        <v>1371</v>
      </c>
      <c r="N1693" s="214">
        <v>31740.61</v>
      </c>
      <c r="O1693" s="215"/>
      <c r="P1693" s="213"/>
      <c r="Q1693" s="213"/>
      <c r="R1693" s="213"/>
      <c r="S1693" s="213"/>
      <c r="T1693" s="214" t="s">
        <v>1366</v>
      </c>
      <c r="U1693" s="185">
        <v>2588</v>
      </c>
      <c r="V1693" s="157" t="s">
        <v>999</v>
      </c>
      <c r="W1693" s="157" t="s">
        <v>1003</v>
      </c>
    </row>
    <row r="1694" spans="1:23" ht="16" customHeight="1">
      <c r="A1694" s="210" t="s">
        <v>1700</v>
      </c>
      <c r="B1694" s="210" t="s">
        <v>1701</v>
      </c>
      <c r="C1694" s="211" t="s">
        <v>968</v>
      </c>
      <c r="D1694" s="211">
        <v>13092</v>
      </c>
      <c r="E1694" s="212">
        <v>43616</v>
      </c>
      <c r="F1694" s="213"/>
      <c r="G1694" s="213"/>
      <c r="H1694" s="213"/>
      <c r="I1694" s="214">
        <v>14325.52</v>
      </c>
      <c r="J1694" s="212">
        <v>43644</v>
      </c>
      <c r="K1694" s="211" t="s">
        <v>1371</v>
      </c>
      <c r="L1694" s="213"/>
      <c r="M1694" s="210" t="s">
        <v>1371</v>
      </c>
      <c r="N1694" s="214">
        <v>14325.52</v>
      </c>
      <c r="O1694" s="215"/>
      <c r="P1694" s="213"/>
      <c r="Q1694" s="213"/>
      <c r="R1694" s="213"/>
      <c r="S1694" s="213"/>
      <c r="T1694" s="214" t="s">
        <v>1372</v>
      </c>
      <c r="U1694" s="185">
        <v>2559</v>
      </c>
      <c r="V1694" s="157" t="s">
        <v>999</v>
      </c>
      <c r="W1694" s="157" t="s">
        <v>1003</v>
      </c>
    </row>
    <row r="1695" spans="1:23" ht="16" customHeight="1">
      <c r="A1695" s="210" t="s">
        <v>1700</v>
      </c>
      <c r="B1695" s="210" t="s">
        <v>1701</v>
      </c>
      <c r="C1695" s="211" t="s">
        <v>968</v>
      </c>
      <c r="D1695" s="211">
        <v>13093</v>
      </c>
      <c r="E1695" s="212">
        <v>43616</v>
      </c>
      <c r="F1695" s="213"/>
      <c r="G1695" s="213"/>
      <c r="H1695" s="213"/>
      <c r="I1695" s="214">
        <v>29682.54</v>
      </c>
      <c r="J1695" s="212">
        <v>43644</v>
      </c>
      <c r="K1695" s="211" t="s">
        <v>1371</v>
      </c>
      <c r="L1695" s="213"/>
      <c r="M1695" s="210" t="s">
        <v>1371</v>
      </c>
      <c r="N1695" s="214">
        <v>29682.54</v>
      </c>
      <c r="O1695" s="215"/>
      <c r="P1695" s="213"/>
      <c r="Q1695" s="213"/>
      <c r="R1695" s="213"/>
      <c r="S1695" s="213"/>
      <c r="T1695" s="214" t="s">
        <v>1372</v>
      </c>
      <c r="U1695" s="185">
        <v>2559</v>
      </c>
      <c r="V1695" s="157" t="s">
        <v>999</v>
      </c>
      <c r="W1695" s="157" t="s">
        <v>1003</v>
      </c>
    </row>
    <row r="1696" spans="1:23" ht="16" customHeight="1">
      <c r="A1696" s="210" t="s">
        <v>1700</v>
      </c>
      <c r="B1696" s="210" t="s">
        <v>1701</v>
      </c>
      <c r="C1696" s="211" t="s">
        <v>968</v>
      </c>
      <c r="D1696" s="211">
        <v>13204</v>
      </c>
      <c r="E1696" s="212">
        <v>43644</v>
      </c>
      <c r="F1696" s="213"/>
      <c r="G1696" s="213"/>
      <c r="H1696" s="213"/>
      <c r="I1696" s="214">
        <v>13735.75</v>
      </c>
      <c r="J1696" s="212">
        <v>43677</v>
      </c>
      <c r="K1696" s="211" t="s">
        <v>1371</v>
      </c>
      <c r="L1696" s="213"/>
      <c r="M1696" s="210" t="s">
        <v>1371</v>
      </c>
      <c r="N1696" s="214">
        <v>13735.75</v>
      </c>
      <c r="O1696" s="215"/>
      <c r="P1696" s="213"/>
      <c r="Q1696" s="213"/>
      <c r="R1696" s="213"/>
      <c r="S1696" s="213"/>
      <c r="T1696" s="214" t="s">
        <v>1373</v>
      </c>
      <c r="U1696" s="185">
        <v>2526</v>
      </c>
      <c r="V1696" s="157" t="s">
        <v>999</v>
      </c>
      <c r="W1696" s="157" t="s">
        <v>1003</v>
      </c>
    </row>
    <row r="1697" spans="1:23" ht="16" customHeight="1">
      <c r="A1697" s="210" t="s">
        <v>1700</v>
      </c>
      <c r="B1697" s="210" t="s">
        <v>1701</v>
      </c>
      <c r="C1697" s="211" t="s">
        <v>968</v>
      </c>
      <c r="D1697" s="211">
        <v>13205</v>
      </c>
      <c r="E1697" s="212">
        <v>43644</v>
      </c>
      <c r="F1697" s="213"/>
      <c r="G1697" s="213"/>
      <c r="H1697" s="213"/>
      <c r="I1697" s="214">
        <v>30077.16</v>
      </c>
      <c r="J1697" s="212">
        <v>43677</v>
      </c>
      <c r="K1697" s="211" t="s">
        <v>1371</v>
      </c>
      <c r="L1697" s="213"/>
      <c r="M1697" s="210" t="s">
        <v>1371</v>
      </c>
      <c r="N1697" s="214">
        <v>30077.16</v>
      </c>
      <c r="O1697" s="215"/>
      <c r="P1697" s="213"/>
      <c r="Q1697" s="213"/>
      <c r="R1697" s="213"/>
      <c r="S1697" s="213"/>
      <c r="T1697" s="214" t="s">
        <v>1373</v>
      </c>
      <c r="U1697" s="185">
        <v>2526</v>
      </c>
      <c r="V1697" s="157" t="s">
        <v>999</v>
      </c>
      <c r="W1697" s="157" t="s">
        <v>1003</v>
      </c>
    </row>
    <row r="1698" spans="1:23" ht="16" customHeight="1">
      <c r="A1698" s="210" t="s">
        <v>1700</v>
      </c>
      <c r="B1698" s="210" t="s">
        <v>1701</v>
      </c>
      <c r="C1698" s="211" t="s">
        <v>968</v>
      </c>
      <c r="D1698" s="211">
        <v>13318</v>
      </c>
      <c r="E1698" s="212">
        <v>43677</v>
      </c>
      <c r="F1698" s="213"/>
      <c r="G1698" s="213"/>
      <c r="H1698" s="213"/>
      <c r="I1698" s="214">
        <v>13846.38</v>
      </c>
      <c r="J1698" s="212">
        <v>43707</v>
      </c>
      <c r="K1698" s="211" t="s">
        <v>1371</v>
      </c>
      <c r="L1698" s="213"/>
      <c r="M1698" s="210" t="s">
        <v>1371</v>
      </c>
      <c r="N1698" s="214">
        <v>13846.38</v>
      </c>
      <c r="O1698" s="215"/>
      <c r="P1698" s="213"/>
      <c r="Q1698" s="213"/>
      <c r="R1698" s="213"/>
      <c r="S1698" s="213"/>
      <c r="T1698" s="214" t="s">
        <v>1366</v>
      </c>
      <c r="U1698" s="185">
        <v>2496</v>
      </c>
      <c r="V1698" s="157" t="s">
        <v>999</v>
      </c>
      <c r="W1698" s="157" t="s">
        <v>1003</v>
      </c>
    </row>
    <row r="1699" spans="1:23" ht="16" customHeight="1">
      <c r="A1699" s="210" t="s">
        <v>1700</v>
      </c>
      <c r="B1699" s="210" t="s">
        <v>1701</v>
      </c>
      <c r="C1699" s="211" t="s">
        <v>968</v>
      </c>
      <c r="D1699" s="211">
        <v>13319</v>
      </c>
      <c r="E1699" s="212">
        <v>43677</v>
      </c>
      <c r="F1699" s="213"/>
      <c r="G1699" s="213"/>
      <c r="H1699" s="213"/>
      <c r="I1699" s="214">
        <v>29526.21</v>
      </c>
      <c r="J1699" s="212">
        <v>43707</v>
      </c>
      <c r="K1699" s="211" t="s">
        <v>1371</v>
      </c>
      <c r="L1699" s="213"/>
      <c r="M1699" s="210" t="s">
        <v>1371</v>
      </c>
      <c r="N1699" s="214">
        <v>29526.21</v>
      </c>
      <c r="O1699" s="215"/>
      <c r="P1699" s="213"/>
      <c r="Q1699" s="213"/>
      <c r="R1699" s="213"/>
      <c r="S1699" s="213"/>
      <c r="T1699" s="214" t="s">
        <v>1366</v>
      </c>
      <c r="U1699" s="185">
        <v>2496</v>
      </c>
      <c r="V1699" s="157" t="s">
        <v>999</v>
      </c>
      <c r="W1699" s="157" t="s">
        <v>1003</v>
      </c>
    </row>
    <row r="1700" spans="1:23" ht="16" customHeight="1">
      <c r="A1700" s="210" t="s">
        <v>1700</v>
      </c>
      <c r="B1700" s="210" t="s">
        <v>1701</v>
      </c>
      <c r="C1700" s="211" t="s">
        <v>968</v>
      </c>
      <c r="D1700" s="211">
        <v>13432</v>
      </c>
      <c r="E1700" s="212">
        <v>43707</v>
      </c>
      <c r="F1700" s="213"/>
      <c r="G1700" s="213"/>
      <c r="H1700" s="213"/>
      <c r="I1700" s="214">
        <v>14098.47</v>
      </c>
      <c r="J1700" s="212">
        <v>43738</v>
      </c>
      <c r="K1700" s="211" t="s">
        <v>1371</v>
      </c>
      <c r="L1700" s="213"/>
      <c r="M1700" s="210" t="s">
        <v>1371</v>
      </c>
      <c r="N1700" s="214">
        <v>14098.47</v>
      </c>
      <c r="O1700" s="215"/>
      <c r="P1700" s="213"/>
      <c r="Q1700" s="213"/>
      <c r="R1700" s="213"/>
      <c r="S1700" s="213"/>
      <c r="T1700" s="214" t="s">
        <v>1368</v>
      </c>
      <c r="U1700" s="185">
        <v>2465</v>
      </c>
      <c r="V1700" s="157" t="s">
        <v>999</v>
      </c>
      <c r="W1700" s="157" t="s">
        <v>1003</v>
      </c>
    </row>
    <row r="1701" spans="1:23" ht="16" customHeight="1">
      <c r="A1701" s="210" t="s">
        <v>1700</v>
      </c>
      <c r="B1701" s="210" t="s">
        <v>1701</v>
      </c>
      <c r="C1701" s="211" t="s">
        <v>968</v>
      </c>
      <c r="D1701" s="211">
        <v>13433</v>
      </c>
      <c r="E1701" s="212">
        <v>43707</v>
      </c>
      <c r="F1701" s="213"/>
      <c r="G1701" s="213"/>
      <c r="H1701" s="213"/>
      <c r="I1701" s="214">
        <v>30744.32</v>
      </c>
      <c r="J1701" s="212">
        <v>43738</v>
      </c>
      <c r="K1701" s="211" t="s">
        <v>1371</v>
      </c>
      <c r="L1701" s="213"/>
      <c r="M1701" s="210" t="s">
        <v>1371</v>
      </c>
      <c r="N1701" s="214">
        <v>30744.32</v>
      </c>
      <c r="O1701" s="215"/>
      <c r="P1701" s="213"/>
      <c r="Q1701" s="213"/>
      <c r="R1701" s="213"/>
      <c r="S1701" s="213"/>
      <c r="T1701" s="214" t="s">
        <v>1368</v>
      </c>
      <c r="U1701" s="185">
        <v>2465</v>
      </c>
      <c r="V1701" s="157" t="s">
        <v>999</v>
      </c>
      <c r="W1701" s="157" t="s">
        <v>1003</v>
      </c>
    </row>
    <row r="1702" spans="1:23" ht="16" customHeight="1">
      <c r="A1702" s="210" t="s">
        <v>1700</v>
      </c>
      <c r="B1702" s="210" t="s">
        <v>1701</v>
      </c>
      <c r="C1702" s="211" t="s">
        <v>968</v>
      </c>
      <c r="D1702" s="211">
        <v>13545</v>
      </c>
      <c r="E1702" s="212">
        <v>43738</v>
      </c>
      <c r="F1702" s="213"/>
      <c r="G1702" s="213"/>
      <c r="H1702" s="213"/>
      <c r="I1702" s="214">
        <v>13820.4</v>
      </c>
      <c r="J1702" s="212">
        <v>43769</v>
      </c>
      <c r="K1702" s="211" t="s">
        <v>1371</v>
      </c>
      <c r="L1702" s="213"/>
      <c r="M1702" s="210" t="s">
        <v>1371</v>
      </c>
      <c r="N1702" s="214">
        <v>13820.4</v>
      </c>
      <c r="O1702" s="215"/>
      <c r="P1702" s="213"/>
      <c r="Q1702" s="213"/>
      <c r="R1702" s="213"/>
      <c r="S1702" s="213"/>
      <c r="T1702" s="214" t="s">
        <v>1368</v>
      </c>
      <c r="U1702" s="185">
        <v>2434</v>
      </c>
      <c r="V1702" s="157" t="s">
        <v>999</v>
      </c>
      <c r="W1702" s="157" t="s">
        <v>1003</v>
      </c>
    </row>
    <row r="1703" spans="1:23" ht="16" customHeight="1">
      <c r="A1703" s="210" t="s">
        <v>1700</v>
      </c>
      <c r="B1703" s="210" t="s">
        <v>1701</v>
      </c>
      <c r="C1703" s="211" t="s">
        <v>968</v>
      </c>
      <c r="D1703" s="211">
        <v>13546</v>
      </c>
      <c r="E1703" s="212">
        <v>43738</v>
      </c>
      <c r="F1703" s="213"/>
      <c r="G1703" s="213"/>
      <c r="H1703" s="213"/>
      <c r="I1703" s="214">
        <v>30703.31</v>
      </c>
      <c r="J1703" s="212">
        <v>43769</v>
      </c>
      <c r="K1703" s="211" t="s">
        <v>1371</v>
      </c>
      <c r="L1703" s="213"/>
      <c r="M1703" s="210" t="s">
        <v>1371</v>
      </c>
      <c r="N1703" s="214">
        <v>30703.31</v>
      </c>
      <c r="O1703" s="215"/>
      <c r="P1703" s="213"/>
      <c r="Q1703" s="213"/>
      <c r="R1703" s="213"/>
      <c r="S1703" s="213"/>
      <c r="T1703" s="214" t="s">
        <v>1368</v>
      </c>
      <c r="U1703" s="185">
        <v>2434</v>
      </c>
      <c r="V1703" s="157" t="s">
        <v>999</v>
      </c>
      <c r="W1703" s="157" t="s">
        <v>1003</v>
      </c>
    </row>
    <row r="1704" spans="1:23" ht="16" customHeight="1">
      <c r="A1704" s="210" t="s">
        <v>1700</v>
      </c>
      <c r="B1704" s="210" t="s">
        <v>1701</v>
      </c>
      <c r="C1704" s="211" t="s">
        <v>968</v>
      </c>
      <c r="D1704" s="211">
        <v>13656</v>
      </c>
      <c r="E1704" s="212">
        <v>43769</v>
      </c>
      <c r="F1704" s="213"/>
      <c r="G1704" s="213"/>
      <c r="H1704" s="213"/>
      <c r="I1704" s="214">
        <v>11651.99</v>
      </c>
      <c r="J1704" s="212">
        <v>43798</v>
      </c>
      <c r="K1704" s="211" t="s">
        <v>1371</v>
      </c>
      <c r="L1704" s="213"/>
      <c r="M1704" s="210" t="s">
        <v>1371</v>
      </c>
      <c r="N1704" s="214">
        <v>11651.99</v>
      </c>
      <c r="O1704" s="215"/>
      <c r="P1704" s="213"/>
      <c r="Q1704" s="213"/>
      <c r="R1704" s="213"/>
      <c r="S1704" s="213"/>
      <c r="T1704" s="214" t="s">
        <v>1374</v>
      </c>
      <c r="U1704" s="185">
        <v>2405</v>
      </c>
      <c r="V1704" s="157" t="s">
        <v>999</v>
      </c>
      <c r="W1704" s="157" t="s">
        <v>1003</v>
      </c>
    </row>
    <row r="1705" spans="1:23" ht="16" customHeight="1">
      <c r="A1705" s="210" t="s">
        <v>1700</v>
      </c>
      <c r="B1705" s="210" t="s">
        <v>1701</v>
      </c>
      <c r="C1705" s="211" t="s">
        <v>968</v>
      </c>
      <c r="D1705" s="211">
        <v>13657</v>
      </c>
      <c r="E1705" s="212">
        <v>43769</v>
      </c>
      <c r="F1705" s="213"/>
      <c r="G1705" s="213"/>
      <c r="H1705" s="213"/>
      <c r="I1705" s="214">
        <v>30533.67</v>
      </c>
      <c r="J1705" s="212">
        <v>43798</v>
      </c>
      <c r="K1705" s="211" t="s">
        <v>1371</v>
      </c>
      <c r="L1705" s="213"/>
      <c r="M1705" s="210" t="s">
        <v>1371</v>
      </c>
      <c r="N1705" s="214">
        <v>30533.67</v>
      </c>
      <c r="O1705" s="215"/>
      <c r="P1705" s="213"/>
      <c r="Q1705" s="213"/>
      <c r="R1705" s="213"/>
      <c r="S1705" s="213"/>
      <c r="T1705" s="214" t="s">
        <v>1374</v>
      </c>
      <c r="U1705" s="185">
        <v>2405</v>
      </c>
      <c r="V1705" s="157" t="s">
        <v>999</v>
      </c>
      <c r="W1705" s="157" t="s">
        <v>1003</v>
      </c>
    </row>
    <row r="1706" spans="1:23" ht="16" customHeight="1">
      <c r="A1706" s="210" t="s">
        <v>1700</v>
      </c>
      <c r="B1706" s="210" t="s">
        <v>1701</v>
      </c>
      <c r="C1706" s="211" t="s">
        <v>968</v>
      </c>
      <c r="D1706" s="211">
        <v>13768</v>
      </c>
      <c r="E1706" s="212">
        <v>43798</v>
      </c>
      <c r="F1706" s="213"/>
      <c r="G1706" s="213"/>
      <c r="H1706" s="213"/>
      <c r="I1706" s="214">
        <v>11714.59</v>
      </c>
      <c r="J1706" s="212">
        <v>43829</v>
      </c>
      <c r="K1706" s="211" t="s">
        <v>1371</v>
      </c>
      <c r="L1706" s="213"/>
      <c r="M1706" s="210" t="s">
        <v>1371</v>
      </c>
      <c r="N1706" s="214">
        <v>11714.59</v>
      </c>
      <c r="O1706" s="215"/>
      <c r="P1706" s="213"/>
      <c r="Q1706" s="213"/>
      <c r="R1706" s="213"/>
      <c r="S1706" s="213"/>
      <c r="T1706" s="214" t="s">
        <v>1368</v>
      </c>
      <c r="U1706" s="185">
        <v>2374</v>
      </c>
      <c r="V1706" s="157" t="s">
        <v>999</v>
      </c>
      <c r="W1706" s="157" t="s">
        <v>1003</v>
      </c>
    </row>
    <row r="1707" spans="1:23" ht="16" customHeight="1">
      <c r="A1707" s="210" t="s">
        <v>1700</v>
      </c>
      <c r="B1707" s="210" t="s">
        <v>1701</v>
      </c>
      <c r="C1707" s="211" t="s">
        <v>968</v>
      </c>
      <c r="D1707" s="211">
        <v>13769</v>
      </c>
      <c r="E1707" s="212">
        <v>43798</v>
      </c>
      <c r="F1707" s="213"/>
      <c r="G1707" s="213"/>
      <c r="H1707" s="213"/>
      <c r="I1707" s="214">
        <v>28560.99</v>
      </c>
      <c r="J1707" s="212">
        <v>43829</v>
      </c>
      <c r="K1707" s="211" t="s">
        <v>1371</v>
      </c>
      <c r="L1707" s="213"/>
      <c r="M1707" s="210" t="s">
        <v>1371</v>
      </c>
      <c r="N1707" s="214">
        <v>28560.99</v>
      </c>
      <c r="O1707" s="215"/>
      <c r="P1707" s="213"/>
      <c r="Q1707" s="213"/>
      <c r="R1707" s="213"/>
      <c r="S1707" s="213"/>
      <c r="T1707" s="214" t="s">
        <v>1368</v>
      </c>
      <c r="U1707" s="185">
        <v>2374</v>
      </c>
      <c r="V1707" s="157" t="s">
        <v>999</v>
      </c>
      <c r="W1707" s="157" t="s">
        <v>1003</v>
      </c>
    </row>
    <row r="1708" spans="1:23" ht="16" customHeight="1">
      <c r="A1708" s="210" t="s">
        <v>1700</v>
      </c>
      <c r="B1708" s="210" t="s">
        <v>1701</v>
      </c>
      <c r="C1708" s="211" t="s">
        <v>968</v>
      </c>
      <c r="D1708" s="211">
        <v>13928</v>
      </c>
      <c r="E1708" s="212">
        <v>43830</v>
      </c>
      <c r="F1708" s="213"/>
      <c r="G1708" s="213"/>
      <c r="H1708" s="213"/>
      <c r="I1708" s="214">
        <v>9436.19</v>
      </c>
      <c r="J1708" s="212">
        <v>43861</v>
      </c>
      <c r="K1708" s="211" t="s">
        <v>1371</v>
      </c>
      <c r="L1708" s="213"/>
      <c r="M1708" s="210" t="s">
        <v>1371</v>
      </c>
      <c r="N1708" s="214">
        <v>9436.19</v>
      </c>
      <c r="O1708" s="215"/>
      <c r="P1708" s="213"/>
      <c r="Q1708" s="213"/>
      <c r="R1708" s="213"/>
      <c r="S1708" s="213"/>
      <c r="T1708" s="214" t="s">
        <v>1368</v>
      </c>
      <c r="U1708" s="185">
        <v>2342</v>
      </c>
      <c r="V1708" s="157" t="s">
        <v>999</v>
      </c>
      <c r="W1708" s="157" t="s">
        <v>1003</v>
      </c>
    </row>
    <row r="1709" spans="1:23" ht="16" customHeight="1">
      <c r="A1709" s="210" t="s">
        <v>1700</v>
      </c>
      <c r="B1709" s="210" t="s">
        <v>1701</v>
      </c>
      <c r="C1709" s="211" t="s">
        <v>968</v>
      </c>
      <c r="D1709" s="211">
        <v>13929</v>
      </c>
      <c r="E1709" s="212">
        <v>43830</v>
      </c>
      <c r="F1709" s="213"/>
      <c r="G1709" s="213"/>
      <c r="H1709" s="213"/>
      <c r="I1709" s="214">
        <v>28976.17</v>
      </c>
      <c r="J1709" s="212">
        <v>43861</v>
      </c>
      <c r="K1709" s="211" t="s">
        <v>1371</v>
      </c>
      <c r="L1709" s="213"/>
      <c r="M1709" s="210" t="s">
        <v>1371</v>
      </c>
      <c r="N1709" s="214">
        <v>28976.17</v>
      </c>
      <c r="O1709" s="215"/>
      <c r="P1709" s="213"/>
      <c r="Q1709" s="213"/>
      <c r="R1709" s="213"/>
      <c r="S1709" s="213"/>
      <c r="T1709" s="214" t="s">
        <v>1368</v>
      </c>
      <c r="U1709" s="185">
        <v>2342</v>
      </c>
      <c r="V1709" s="157" t="s">
        <v>999</v>
      </c>
      <c r="W1709" s="157" t="s">
        <v>1003</v>
      </c>
    </row>
    <row r="1710" spans="1:23" ht="16" customHeight="1">
      <c r="A1710" s="210" t="s">
        <v>1700</v>
      </c>
      <c r="B1710" s="210" t="s">
        <v>1701</v>
      </c>
      <c r="C1710" s="211" t="s">
        <v>968</v>
      </c>
      <c r="D1710" s="211">
        <v>14033</v>
      </c>
      <c r="E1710" s="212">
        <v>43861</v>
      </c>
      <c r="F1710" s="213"/>
      <c r="G1710" s="213"/>
      <c r="H1710" s="213"/>
      <c r="I1710" s="214">
        <v>9100.5300000000007</v>
      </c>
      <c r="J1710" s="212">
        <v>43889</v>
      </c>
      <c r="K1710" s="211" t="s">
        <v>1371</v>
      </c>
      <c r="L1710" s="213"/>
      <c r="M1710" s="210" t="s">
        <v>1371</v>
      </c>
      <c r="N1710" s="214">
        <v>9100.5300000000007</v>
      </c>
      <c r="O1710" s="215"/>
      <c r="P1710" s="213"/>
      <c r="Q1710" s="213"/>
      <c r="R1710" s="213"/>
      <c r="S1710" s="213"/>
      <c r="T1710" s="214" t="s">
        <v>1372</v>
      </c>
      <c r="U1710" s="185">
        <v>2314</v>
      </c>
      <c r="V1710" s="157" t="s">
        <v>999</v>
      </c>
      <c r="W1710" s="157" t="s">
        <v>1003</v>
      </c>
    </row>
    <row r="1711" spans="1:23" ht="16" customHeight="1">
      <c r="A1711" s="210" t="s">
        <v>1700</v>
      </c>
      <c r="B1711" s="210" t="s">
        <v>1701</v>
      </c>
      <c r="C1711" s="211" t="s">
        <v>968</v>
      </c>
      <c r="D1711" s="211">
        <v>14034</v>
      </c>
      <c r="E1711" s="212">
        <v>43861</v>
      </c>
      <c r="F1711" s="213"/>
      <c r="G1711" s="213"/>
      <c r="H1711" s="213"/>
      <c r="I1711" s="214">
        <v>26745.31</v>
      </c>
      <c r="J1711" s="212">
        <v>43889</v>
      </c>
      <c r="K1711" s="211" t="s">
        <v>1371</v>
      </c>
      <c r="L1711" s="213"/>
      <c r="M1711" s="210" t="s">
        <v>1371</v>
      </c>
      <c r="N1711" s="214">
        <v>26745.31</v>
      </c>
      <c r="O1711" s="215"/>
      <c r="P1711" s="213"/>
      <c r="Q1711" s="213"/>
      <c r="R1711" s="213"/>
      <c r="S1711" s="213"/>
      <c r="T1711" s="214" t="s">
        <v>1372</v>
      </c>
      <c r="U1711" s="185">
        <v>2314</v>
      </c>
      <c r="V1711" s="157" t="s">
        <v>999</v>
      </c>
      <c r="W1711" s="157" t="s">
        <v>1003</v>
      </c>
    </row>
    <row r="1712" spans="1:23" ht="16" customHeight="1">
      <c r="A1712" s="210" t="s">
        <v>1700</v>
      </c>
      <c r="B1712" s="210" t="s">
        <v>1701</v>
      </c>
      <c r="C1712" s="211" t="s">
        <v>968</v>
      </c>
      <c r="D1712" s="211">
        <v>14141</v>
      </c>
      <c r="E1712" s="212">
        <v>43889</v>
      </c>
      <c r="F1712" s="213"/>
      <c r="G1712" s="213"/>
      <c r="H1712" s="213"/>
      <c r="I1712" s="214">
        <v>9001.86</v>
      </c>
      <c r="J1712" s="212">
        <v>43921</v>
      </c>
      <c r="K1712" s="211" t="s">
        <v>1371</v>
      </c>
      <c r="L1712" s="213"/>
      <c r="M1712" s="210" t="s">
        <v>1371</v>
      </c>
      <c r="N1712" s="214">
        <v>9001.86</v>
      </c>
      <c r="O1712" s="215"/>
      <c r="P1712" s="213"/>
      <c r="Q1712" s="213"/>
      <c r="R1712" s="213"/>
      <c r="S1712" s="213"/>
      <c r="T1712" s="214" t="s">
        <v>1377</v>
      </c>
      <c r="U1712" s="185">
        <v>2282</v>
      </c>
      <c r="V1712" s="157" t="s">
        <v>999</v>
      </c>
      <c r="W1712" s="157" t="s">
        <v>1003</v>
      </c>
    </row>
    <row r="1713" spans="1:23" ht="16" customHeight="1">
      <c r="A1713" s="210" t="s">
        <v>1700</v>
      </c>
      <c r="B1713" s="210" t="s">
        <v>1701</v>
      </c>
      <c r="C1713" s="211" t="s">
        <v>968</v>
      </c>
      <c r="D1713" s="211">
        <v>14142</v>
      </c>
      <c r="E1713" s="212">
        <v>43889</v>
      </c>
      <c r="F1713" s="213"/>
      <c r="G1713" s="213"/>
      <c r="H1713" s="213"/>
      <c r="I1713" s="214">
        <v>28602.14</v>
      </c>
      <c r="J1713" s="212">
        <v>43921</v>
      </c>
      <c r="K1713" s="211" t="s">
        <v>1371</v>
      </c>
      <c r="L1713" s="213"/>
      <c r="M1713" s="210" t="s">
        <v>1371</v>
      </c>
      <c r="N1713" s="214">
        <v>28602.14</v>
      </c>
      <c r="O1713" s="215"/>
      <c r="P1713" s="213"/>
      <c r="Q1713" s="213"/>
      <c r="R1713" s="213"/>
      <c r="S1713" s="213"/>
      <c r="T1713" s="214" t="s">
        <v>1377</v>
      </c>
      <c r="U1713" s="185">
        <v>2282</v>
      </c>
      <c r="V1713" s="157" t="s">
        <v>999</v>
      </c>
      <c r="W1713" s="157" t="s">
        <v>1003</v>
      </c>
    </row>
    <row r="1714" spans="1:23" ht="16" customHeight="1">
      <c r="A1714" s="210" t="s">
        <v>1700</v>
      </c>
      <c r="B1714" s="210" t="s">
        <v>1701</v>
      </c>
      <c r="C1714" s="211" t="s">
        <v>968</v>
      </c>
      <c r="D1714" s="211">
        <v>14256</v>
      </c>
      <c r="E1714" s="212">
        <v>43921</v>
      </c>
      <c r="F1714" s="213"/>
      <c r="G1714" s="213"/>
      <c r="H1714" s="213"/>
      <c r="I1714" s="214">
        <v>9422.5</v>
      </c>
      <c r="J1714" s="212">
        <v>43951</v>
      </c>
      <c r="K1714" s="211" t="s">
        <v>1371</v>
      </c>
      <c r="L1714" s="213"/>
      <c r="M1714" s="210" t="s">
        <v>1371</v>
      </c>
      <c r="N1714" s="214">
        <v>9422.5</v>
      </c>
      <c r="O1714" s="215"/>
      <c r="P1714" s="213"/>
      <c r="Q1714" s="213"/>
      <c r="R1714" s="213"/>
      <c r="S1714" s="213"/>
      <c r="T1714" s="214" t="s">
        <v>1366</v>
      </c>
      <c r="U1714" s="185">
        <v>2252</v>
      </c>
      <c r="V1714" s="157" t="s">
        <v>999</v>
      </c>
      <c r="W1714" s="157" t="s">
        <v>1003</v>
      </c>
    </row>
    <row r="1715" spans="1:23" ht="16" customHeight="1">
      <c r="A1715" s="210" t="s">
        <v>1700</v>
      </c>
      <c r="B1715" s="210" t="s">
        <v>1701</v>
      </c>
      <c r="C1715" s="211" t="s">
        <v>968</v>
      </c>
      <c r="D1715" s="211">
        <v>14257</v>
      </c>
      <c r="E1715" s="212">
        <v>43921</v>
      </c>
      <c r="F1715" s="213"/>
      <c r="G1715" s="213"/>
      <c r="H1715" s="213"/>
      <c r="I1715" s="214">
        <v>28014.86</v>
      </c>
      <c r="J1715" s="212">
        <v>43951</v>
      </c>
      <c r="K1715" s="211" t="s">
        <v>1371</v>
      </c>
      <c r="L1715" s="213"/>
      <c r="M1715" s="210" t="s">
        <v>1371</v>
      </c>
      <c r="N1715" s="214">
        <v>28014.86</v>
      </c>
      <c r="O1715" s="215"/>
      <c r="P1715" s="213"/>
      <c r="Q1715" s="213"/>
      <c r="R1715" s="213"/>
      <c r="S1715" s="213"/>
      <c r="T1715" s="214" t="s">
        <v>1366</v>
      </c>
      <c r="U1715" s="185">
        <v>2252</v>
      </c>
      <c r="V1715" s="157" t="s">
        <v>999</v>
      </c>
      <c r="W1715" s="157" t="s">
        <v>1003</v>
      </c>
    </row>
    <row r="1716" spans="1:23" ht="16" customHeight="1">
      <c r="A1716" s="210" t="s">
        <v>1700</v>
      </c>
      <c r="B1716" s="210" t="s">
        <v>1701</v>
      </c>
      <c r="C1716" s="211" t="s">
        <v>968</v>
      </c>
      <c r="D1716" s="211">
        <v>14371</v>
      </c>
      <c r="E1716" s="212">
        <v>43951</v>
      </c>
      <c r="F1716" s="213"/>
      <c r="G1716" s="213"/>
      <c r="H1716" s="213"/>
      <c r="I1716" s="214">
        <v>10748.99</v>
      </c>
      <c r="J1716" s="212">
        <v>43980</v>
      </c>
      <c r="K1716" s="211" t="s">
        <v>1371</v>
      </c>
      <c r="L1716" s="213"/>
      <c r="M1716" s="210" t="s">
        <v>1371</v>
      </c>
      <c r="N1716" s="214">
        <v>10748.99</v>
      </c>
      <c r="O1716" s="215"/>
      <c r="P1716" s="213"/>
      <c r="Q1716" s="213"/>
      <c r="R1716" s="213"/>
      <c r="S1716" s="213"/>
      <c r="T1716" s="214" t="s">
        <v>1374</v>
      </c>
      <c r="U1716" s="185">
        <v>2223</v>
      </c>
      <c r="V1716" s="157" t="s">
        <v>999</v>
      </c>
      <c r="W1716" s="157" t="s">
        <v>1003</v>
      </c>
    </row>
    <row r="1717" spans="1:23" ht="16" customHeight="1">
      <c r="A1717" s="210" t="s">
        <v>1700</v>
      </c>
      <c r="B1717" s="210" t="s">
        <v>1701</v>
      </c>
      <c r="C1717" s="211" t="s">
        <v>968</v>
      </c>
      <c r="D1717" s="211">
        <v>14372</v>
      </c>
      <c r="E1717" s="212">
        <v>43951</v>
      </c>
      <c r="F1717" s="213"/>
      <c r="G1717" s="213"/>
      <c r="H1717" s="213"/>
      <c r="I1717" s="214">
        <v>27231.57</v>
      </c>
      <c r="J1717" s="212">
        <v>43980</v>
      </c>
      <c r="K1717" s="211" t="s">
        <v>1371</v>
      </c>
      <c r="L1717" s="213"/>
      <c r="M1717" s="210" t="s">
        <v>1371</v>
      </c>
      <c r="N1717" s="214">
        <v>27231.57</v>
      </c>
      <c r="O1717" s="215"/>
      <c r="P1717" s="213"/>
      <c r="Q1717" s="213"/>
      <c r="R1717" s="213"/>
      <c r="S1717" s="213"/>
      <c r="T1717" s="214" t="s">
        <v>1374</v>
      </c>
      <c r="U1717" s="185">
        <v>2223</v>
      </c>
      <c r="V1717" s="157" t="s">
        <v>999</v>
      </c>
      <c r="W1717" s="157" t="s">
        <v>1003</v>
      </c>
    </row>
    <row r="1718" spans="1:23" ht="16" customHeight="1">
      <c r="A1718" s="210" t="s">
        <v>1700</v>
      </c>
      <c r="B1718" s="210" t="s">
        <v>1701</v>
      </c>
      <c r="C1718" s="211" t="s">
        <v>968</v>
      </c>
      <c r="D1718" s="211">
        <v>14484</v>
      </c>
      <c r="E1718" s="212">
        <v>43983</v>
      </c>
      <c r="F1718" s="213"/>
      <c r="G1718" s="213"/>
      <c r="H1718" s="213"/>
      <c r="I1718" s="214">
        <v>8872.8700000000008</v>
      </c>
      <c r="J1718" s="212">
        <v>44012</v>
      </c>
      <c r="K1718" s="211" t="s">
        <v>1371</v>
      </c>
      <c r="L1718" s="213"/>
      <c r="M1718" s="210" t="s">
        <v>1371</v>
      </c>
      <c r="N1718" s="214">
        <v>8872.8700000000008</v>
      </c>
      <c r="O1718" s="215"/>
      <c r="P1718" s="213"/>
      <c r="Q1718" s="213"/>
      <c r="R1718" s="213"/>
      <c r="S1718" s="213"/>
      <c r="T1718" s="214" t="s">
        <v>1377</v>
      </c>
      <c r="U1718" s="185">
        <v>2191</v>
      </c>
      <c r="V1718" s="157" t="s">
        <v>999</v>
      </c>
      <c r="W1718" s="157" t="s">
        <v>1003</v>
      </c>
    </row>
    <row r="1719" spans="1:23" ht="16" customHeight="1">
      <c r="A1719" s="210" t="s">
        <v>1700</v>
      </c>
      <c r="B1719" s="210" t="s">
        <v>1701</v>
      </c>
      <c r="C1719" s="211" t="s">
        <v>968</v>
      </c>
      <c r="D1719" s="211">
        <v>14485</v>
      </c>
      <c r="E1719" s="212">
        <v>43983</v>
      </c>
      <c r="F1719" s="213"/>
      <c r="G1719" s="213"/>
      <c r="H1719" s="213"/>
      <c r="I1719" s="214">
        <v>23297.42</v>
      </c>
      <c r="J1719" s="212">
        <v>44012</v>
      </c>
      <c r="K1719" s="211" t="s">
        <v>1371</v>
      </c>
      <c r="L1719" s="213"/>
      <c r="M1719" s="210" t="s">
        <v>1371</v>
      </c>
      <c r="N1719" s="214">
        <v>23297.42</v>
      </c>
      <c r="O1719" s="215"/>
      <c r="P1719" s="213"/>
      <c r="Q1719" s="213"/>
      <c r="R1719" s="213"/>
      <c r="S1719" s="213"/>
      <c r="T1719" s="214" t="s">
        <v>1377</v>
      </c>
      <c r="U1719" s="185">
        <v>2191</v>
      </c>
      <c r="V1719" s="157" t="s">
        <v>999</v>
      </c>
      <c r="W1719" s="157" t="s">
        <v>1003</v>
      </c>
    </row>
    <row r="1720" spans="1:23" ht="16" customHeight="1">
      <c r="A1720" s="210" t="s">
        <v>1700</v>
      </c>
      <c r="B1720" s="210" t="s">
        <v>1701</v>
      </c>
      <c r="C1720" s="211" t="s">
        <v>968</v>
      </c>
      <c r="D1720" s="211">
        <v>14599</v>
      </c>
      <c r="E1720" s="212">
        <v>44012</v>
      </c>
      <c r="F1720" s="213"/>
      <c r="G1720" s="213"/>
      <c r="H1720" s="213"/>
      <c r="I1720" s="214">
        <v>9894.68</v>
      </c>
      <c r="J1720" s="212">
        <v>44043</v>
      </c>
      <c r="K1720" s="211" t="s">
        <v>1371</v>
      </c>
      <c r="L1720" s="213"/>
      <c r="M1720" s="210" t="s">
        <v>1371</v>
      </c>
      <c r="N1720" s="214">
        <v>9894.68</v>
      </c>
      <c r="O1720" s="215"/>
      <c r="P1720" s="213"/>
      <c r="Q1720" s="213"/>
      <c r="R1720" s="213"/>
      <c r="S1720" s="213"/>
      <c r="T1720" s="214" t="s">
        <v>1368</v>
      </c>
      <c r="U1720" s="185">
        <v>2160</v>
      </c>
      <c r="V1720" s="157" t="s">
        <v>999</v>
      </c>
      <c r="W1720" s="157" t="s">
        <v>1003</v>
      </c>
    </row>
    <row r="1721" spans="1:23" ht="16" customHeight="1">
      <c r="A1721" s="210" t="s">
        <v>1700</v>
      </c>
      <c r="B1721" s="210" t="s">
        <v>1701</v>
      </c>
      <c r="C1721" s="211" t="s">
        <v>968</v>
      </c>
      <c r="D1721" s="211">
        <v>14600</v>
      </c>
      <c r="E1721" s="212">
        <v>44012</v>
      </c>
      <c r="F1721" s="213"/>
      <c r="G1721" s="213"/>
      <c r="H1721" s="213"/>
      <c r="I1721" s="214">
        <v>14527.12</v>
      </c>
      <c r="J1721" s="212">
        <v>44043</v>
      </c>
      <c r="K1721" s="211" t="s">
        <v>1371</v>
      </c>
      <c r="L1721" s="213"/>
      <c r="M1721" s="210" t="s">
        <v>1371</v>
      </c>
      <c r="N1721" s="214">
        <v>14527.12</v>
      </c>
      <c r="O1721" s="215"/>
      <c r="P1721" s="213"/>
      <c r="Q1721" s="213"/>
      <c r="R1721" s="213"/>
      <c r="S1721" s="213"/>
      <c r="T1721" s="214" t="s">
        <v>1368</v>
      </c>
      <c r="U1721" s="185">
        <v>2160</v>
      </c>
      <c r="V1721" s="157" t="s">
        <v>999</v>
      </c>
      <c r="W1721" s="157" t="s">
        <v>1003</v>
      </c>
    </row>
    <row r="1722" spans="1:23" ht="16" customHeight="1">
      <c r="A1722" s="210" t="s">
        <v>1700</v>
      </c>
      <c r="B1722" s="210" t="s">
        <v>1701</v>
      </c>
      <c r="C1722" s="211" t="s">
        <v>968</v>
      </c>
      <c r="D1722" s="211">
        <v>14701</v>
      </c>
      <c r="E1722" s="212">
        <v>44043</v>
      </c>
      <c r="F1722" s="213"/>
      <c r="G1722" s="213"/>
      <c r="H1722" s="213"/>
      <c r="I1722" s="214">
        <v>3819.06</v>
      </c>
      <c r="J1722" s="212">
        <v>44074</v>
      </c>
      <c r="K1722" s="211" t="s">
        <v>1371</v>
      </c>
      <c r="L1722" s="213"/>
      <c r="M1722" s="210" t="s">
        <v>1371</v>
      </c>
      <c r="N1722" s="214">
        <v>3819.06</v>
      </c>
      <c r="O1722" s="215"/>
      <c r="P1722" s="213"/>
      <c r="Q1722" s="213"/>
      <c r="R1722" s="213"/>
      <c r="S1722" s="213"/>
      <c r="T1722" s="214" t="s">
        <v>1368</v>
      </c>
      <c r="U1722" s="185">
        <v>2129</v>
      </c>
      <c r="V1722" s="157" t="s">
        <v>999</v>
      </c>
      <c r="W1722" s="157" t="s">
        <v>1003</v>
      </c>
    </row>
    <row r="1723" spans="1:23" ht="16" customHeight="1">
      <c r="A1723" s="210" t="s">
        <v>1700</v>
      </c>
      <c r="B1723" s="210" t="s">
        <v>1701</v>
      </c>
      <c r="C1723" s="211" t="s">
        <v>968</v>
      </c>
      <c r="D1723" s="211">
        <v>14702</v>
      </c>
      <c r="E1723" s="212">
        <v>44043</v>
      </c>
      <c r="F1723" s="213"/>
      <c r="G1723" s="213"/>
      <c r="H1723" s="213"/>
      <c r="I1723" s="214">
        <v>11514.87</v>
      </c>
      <c r="J1723" s="212">
        <v>44074</v>
      </c>
      <c r="K1723" s="211" t="s">
        <v>1371</v>
      </c>
      <c r="L1723" s="213"/>
      <c r="M1723" s="210" t="s">
        <v>1371</v>
      </c>
      <c r="N1723" s="214">
        <v>11514.87</v>
      </c>
      <c r="O1723" s="215"/>
      <c r="P1723" s="213"/>
      <c r="Q1723" s="213"/>
      <c r="R1723" s="213"/>
      <c r="S1723" s="213"/>
      <c r="T1723" s="214" t="s">
        <v>1368</v>
      </c>
      <c r="U1723" s="185">
        <v>2129</v>
      </c>
      <c r="V1723" s="157" t="s">
        <v>999</v>
      </c>
      <c r="W1723" s="157" t="s">
        <v>1003</v>
      </c>
    </row>
    <row r="1724" spans="1:23" ht="16" customHeight="1">
      <c r="A1724" s="210" t="s">
        <v>1700</v>
      </c>
      <c r="B1724" s="210" t="s">
        <v>1701</v>
      </c>
      <c r="C1724" s="211" t="s">
        <v>968</v>
      </c>
      <c r="D1724" s="211">
        <v>14808</v>
      </c>
      <c r="E1724" s="212">
        <v>44074</v>
      </c>
      <c r="F1724" s="213"/>
      <c r="G1724" s="213"/>
      <c r="H1724" s="213"/>
      <c r="I1724" s="214">
        <v>7514.63</v>
      </c>
      <c r="J1724" s="212">
        <v>44104</v>
      </c>
      <c r="K1724" s="211" t="s">
        <v>1371</v>
      </c>
      <c r="L1724" s="213"/>
      <c r="M1724" s="210" t="s">
        <v>1371</v>
      </c>
      <c r="N1724" s="214">
        <v>7514.63</v>
      </c>
      <c r="O1724" s="215"/>
      <c r="P1724" s="213"/>
      <c r="Q1724" s="213"/>
      <c r="R1724" s="213"/>
      <c r="S1724" s="213"/>
      <c r="T1724" s="214" t="s">
        <v>1366</v>
      </c>
      <c r="U1724" s="185">
        <v>2099</v>
      </c>
      <c r="V1724" s="157" t="s">
        <v>999</v>
      </c>
      <c r="W1724" s="157" t="s">
        <v>1003</v>
      </c>
    </row>
    <row r="1725" spans="1:23" ht="16" customHeight="1">
      <c r="A1725" s="210" t="s">
        <v>1700</v>
      </c>
      <c r="B1725" s="210" t="s">
        <v>1701</v>
      </c>
      <c r="C1725" s="211" t="s">
        <v>968</v>
      </c>
      <c r="D1725" s="211">
        <v>14809</v>
      </c>
      <c r="E1725" s="212">
        <v>44074</v>
      </c>
      <c r="F1725" s="213"/>
      <c r="G1725" s="213"/>
      <c r="H1725" s="213"/>
      <c r="I1725" s="214">
        <v>13978.86</v>
      </c>
      <c r="J1725" s="212">
        <v>44104</v>
      </c>
      <c r="K1725" s="211" t="s">
        <v>1371</v>
      </c>
      <c r="L1725" s="213"/>
      <c r="M1725" s="210" t="s">
        <v>1371</v>
      </c>
      <c r="N1725" s="214">
        <v>13978.86</v>
      </c>
      <c r="O1725" s="215"/>
      <c r="P1725" s="213"/>
      <c r="Q1725" s="213"/>
      <c r="R1725" s="213"/>
      <c r="S1725" s="213"/>
      <c r="T1725" s="214" t="s">
        <v>1366</v>
      </c>
      <c r="U1725" s="185">
        <v>2099</v>
      </c>
      <c r="V1725" s="157" t="s">
        <v>999</v>
      </c>
      <c r="W1725" s="157" t="s">
        <v>1003</v>
      </c>
    </row>
    <row r="1726" spans="1:23" ht="16" customHeight="1">
      <c r="A1726" s="210" t="s">
        <v>1700</v>
      </c>
      <c r="B1726" s="210" t="s">
        <v>1701</v>
      </c>
      <c r="C1726" s="211" t="s">
        <v>968</v>
      </c>
      <c r="D1726" s="211">
        <v>14919</v>
      </c>
      <c r="E1726" s="212">
        <v>44104</v>
      </c>
      <c r="F1726" s="213"/>
      <c r="G1726" s="213"/>
      <c r="H1726" s="213"/>
      <c r="I1726" s="214">
        <v>9239.69</v>
      </c>
      <c r="J1726" s="212">
        <v>44134</v>
      </c>
      <c r="K1726" s="211" t="s">
        <v>1371</v>
      </c>
      <c r="L1726" s="213"/>
      <c r="M1726" s="210" t="s">
        <v>1371</v>
      </c>
      <c r="N1726" s="214">
        <v>9239.69</v>
      </c>
      <c r="O1726" s="215"/>
      <c r="P1726" s="213"/>
      <c r="Q1726" s="213"/>
      <c r="R1726" s="213"/>
      <c r="S1726" s="213"/>
      <c r="T1726" s="214" t="s">
        <v>1366</v>
      </c>
      <c r="U1726" s="185">
        <v>2069</v>
      </c>
      <c r="V1726" s="157" t="s">
        <v>999</v>
      </c>
      <c r="W1726" s="157" t="s">
        <v>1003</v>
      </c>
    </row>
    <row r="1727" spans="1:23" ht="16" customHeight="1">
      <c r="A1727" s="210" t="s">
        <v>1700</v>
      </c>
      <c r="B1727" s="210" t="s">
        <v>1701</v>
      </c>
      <c r="C1727" s="211" t="s">
        <v>968</v>
      </c>
      <c r="D1727" s="211">
        <v>14920</v>
      </c>
      <c r="E1727" s="212">
        <v>44104</v>
      </c>
      <c r="F1727" s="213"/>
      <c r="G1727" s="213"/>
      <c r="H1727" s="213"/>
      <c r="I1727" s="214">
        <v>14862.12</v>
      </c>
      <c r="J1727" s="212">
        <v>44134</v>
      </c>
      <c r="K1727" s="211" t="s">
        <v>1371</v>
      </c>
      <c r="L1727" s="213"/>
      <c r="M1727" s="210" t="s">
        <v>1371</v>
      </c>
      <c r="N1727" s="214">
        <v>14862.12</v>
      </c>
      <c r="O1727" s="215"/>
      <c r="P1727" s="213"/>
      <c r="Q1727" s="213"/>
      <c r="R1727" s="213"/>
      <c r="S1727" s="213"/>
      <c r="T1727" s="214" t="s">
        <v>1366</v>
      </c>
      <c r="U1727" s="185">
        <v>2069</v>
      </c>
      <c r="V1727" s="157" t="s">
        <v>999</v>
      </c>
      <c r="W1727" s="157" t="s">
        <v>1003</v>
      </c>
    </row>
    <row r="1728" spans="1:23" ht="16" customHeight="1">
      <c r="A1728" s="210" t="s">
        <v>1700</v>
      </c>
      <c r="B1728" s="210" t="s">
        <v>1701</v>
      </c>
      <c r="C1728" s="211" t="s">
        <v>968</v>
      </c>
      <c r="D1728" s="211">
        <v>15031</v>
      </c>
      <c r="E1728" s="212">
        <v>44134</v>
      </c>
      <c r="F1728" s="213"/>
      <c r="G1728" s="213"/>
      <c r="H1728" s="213"/>
      <c r="I1728" s="214">
        <v>12444.67</v>
      </c>
      <c r="J1728" s="212">
        <v>44165</v>
      </c>
      <c r="K1728" s="211" t="s">
        <v>1371</v>
      </c>
      <c r="L1728" s="213"/>
      <c r="M1728" s="210" t="s">
        <v>1371</v>
      </c>
      <c r="N1728" s="214">
        <v>12444.67</v>
      </c>
      <c r="O1728" s="215"/>
      <c r="P1728" s="213"/>
      <c r="Q1728" s="213"/>
      <c r="R1728" s="213"/>
      <c r="S1728" s="213"/>
      <c r="T1728" s="214" t="s">
        <v>1368</v>
      </c>
      <c r="U1728" s="185">
        <v>2038</v>
      </c>
      <c r="V1728" s="157" t="s">
        <v>999</v>
      </c>
      <c r="W1728" s="157" t="s">
        <v>1003</v>
      </c>
    </row>
    <row r="1729" spans="1:23" ht="16" customHeight="1">
      <c r="A1729" s="210" t="s">
        <v>1700</v>
      </c>
      <c r="B1729" s="210" t="s">
        <v>1701</v>
      </c>
      <c r="C1729" s="211" t="s">
        <v>968</v>
      </c>
      <c r="D1729" s="211">
        <v>15032</v>
      </c>
      <c r="E1729" s="212">
        <v>44134</v>
      </c>
      <c r="F1729" s="213"/>
      <c r="G1729" s="213"/>
      <c r="H1729" s="213"/>
      <c r="I1729" s="214">
        <v>14867.72</v>
      </c>
      <c r="J1729" s="212">
        <v>44165</v>
      </c>
      <c r="K1729" s="211" t="s">
        <v>1371</v>
      </c>
      <c r="L1729" s="213"/>
      <c r="M1729" s="210" t="s">
        <v>1371</v>
      </c>
      <c r="N1729" s="214">
        <v>14867.72</v>
      </c>
      <c r="O1729" s="215"/>
      <c r="P1729" s="213"/>
      <c r="Q1729" s="213"/>
      <c r="R1729" s="213"/>
      <c r="S1729" s="213"/>
      <c r="T1729" s="214" t="s">
        <v>1368</v>
      </c>
      <c r="U1729" s="185">
        <v>2038</v>
      </c>
      <c r="V1729" s="157" t="s">
        <v>999</v>
      </c>
      <c r="W1729" s="157" t="s">
        <v>1003</v>
      </c>
    </row>
    <row r="1730" spans="1:23" ht="16" customHeight="1">
      <c r="A1730" s="210" t="s">
        <v>1700</v>
      </c>
      <c r="B1730" s="210" t="s">
        <v>1701</v>
      </c>
      <c r="C1730" s="211" t="s">
        <v>968</v>
      </c>
      <c r="D1730" s="211">
        <v>15157</v>
      </c>
      <c r="E1730" s="212">
        <v>44165</v>
      </c>
      <c r="F1730" s="213"/>
      <c r="G1730" s="213"/>
      <c r="H1730" s="213"/>
      <c r="I1730" s="214">
        <v>14126.07</v>
      </c>
      <c r="J1730" s="212">
        <v>44195</v>
      </c>
      <c r="K1730" s="211" t="s">
        <v>1371</v>
      </c>
      <c r="L1730" s="213"/>
      <c r="M1730" s="210" t="s">
        <v>1371</v>
      </c>
      <c r="N1730" s="214">
        <v>14126.07</v>
      </c>
      <c r="O1730" s="215"/>
      <c r="P1730" s="213"/>
      <c r="Q1730" s="213"/>
      <c r="R1730" s="213"/>
      <c r="S1730" s="213"/>
      <c r="T1730" s="214" t="s">
        <v>1366</v>
      </c>
      <c r="U1730" s="185">
        <v>2008</v>
      </c>
      <c r="V1730" s="157" t="s">
        <v>999</v>
      </c>
      <c r="W1730" s="157" t="s">
        <v>1003</v>
      </c>
    </row>
    <row r="1731" spans="1:23" ht="16" customHeight="1">
      <c r="A1731" s="210" t="s">
        <v>1700</v>
      </c>
      <c r="B1731" s="210" t="s">
        <v>1701</v>
      </c>
      <c r="C1731" s="211" t="s">
        <v>968</v>
      </c>
      <c r="D1731" s="211">
        <v>15158</v>
      </c>
      <c r="E1731" s="212">
        <v>44165</v>
      </c>
      <c r="F1731" s="213"/>
      <c r="G1731" s="213"/>
      <c r="H1731" s="213"/>
      <c r="I1731" s="214">
        <v>24955.87</v>
      </c>
      <c r="J1731" s="212">
        <v>44195</v>
      </c>
      <c r="K1731" s="211" t="s">
        <v>1371</v>
      </c>
      <c r="L1731" s="213"/>
      <c r="M1731" s="210" t="s">
        <v>1371</v>
      </c>
      <c r="N1731" s="214">
        <v>24955.87</v>
      </c>
      <c r="O1731" s="215"/>
      <c r="P1731" s="213"/>
      <c r="Q1731" s="213"/>
      <c r="R1731" s="213"/>
      <c r="S1731" s="213"/>
      <c r="T1731" s="214" t="s">
        <v>1366</v>
      </c>
      <c r="U1731" s="185">
        <v>2008</v>
      </c>
      <c r="V1731" s="157" t="s">
        <v>999</v>
      </c>
      <c r="W1731" s="157" t="s">
        <v>1003</v>
      </c>
    </row>
    <row r="1732" spans="1:23" ht="16" customHeight="1">
      <c r="A1732" s="210" t="s">
        <v>1700</v>
      </c>
      <c r="B1732" s="210" t="s">
        <v>1701</v>
      </c>
      <c r="C1732" s="211" t="s">
        <v>968</v>
      </c>
      <c r="D1732" s="211">
        <v>15307</v>
      </c>
      <c r="E1732" s="212">
        <v>44196</v>
      </c>
      <c r="F1732" s="213"/>
      <c r="G1732" s="213"/>
      <c r="H1732" s="213"/>
      <c r="I1732" s="214">
        <v>14908.74</v>
      </c>
      <c r="J1732" s="212">
        <v>44227</v>
      </c>
      <c r="K1732" s="211" t="s">
        <v>1371</v>
      </c>
      <c r="L1732" s="213"/>
      <c r="M1732" s="210" t="s">
        <v>1371</v>
      </c>
      <c r="N1732" s="214">
        <v>14908.74</v>
      </c>
      <c r="O1732" s="215"/>
      <c r="P1732" s="213"/>
      <c r="Q1732" s="213"/>
      <c r="R1732" s="213"/>
      <c r="S1732" s="213"/>
      <c r="T1732" s="214" t="s">
        <v>1368</v>
      </c>
      <c r="U1732" s="185">
        <v>1976</v>
      </c>
      <c r="V1732" s="157" t="s">
        <v>999</v>
      </c>
      <c r="W1732" s="157" t="s">
        <v>1003</v>
      </c>
    </row>
    <row r="1733" spans="1:23" ht="16" customHeight="1">
      <c r="A1733" s="210" t="s">
        <v>1700</v>
      </c>
      <c r="B1733" s="210" t="s">
        <v>1701</v>
      </c>
      <c r="C1733" s="211" t="s">
        <v>968</v>
      </c>
      <c r="D1733" s="211">
        <v>15308</v>
      </c>
      <c r="E1733" s="212">
        <v>44196</v>
      </c>
      <c r="F1733" s="213"/>
      <c r="G1733" s="213"/>
      <c r="H1733" s="213"/>
      <c r="I1733" s="214">
        <v>20424.98</v>
      </c>
      <c r="J1733" s="212">
        <v>44227</v>
      </c>
      <c r="K1733" s="211" t="s">
        <v>1371</v>
      </c>
      <c r="L1733" s="213"/>
      <c r="M1733" s="210" t="s">
        <v>1371</v>
      </c>
      <c r="N1733" s="214">
        <v>20424.98</v>
      </c>
      <c r="O1733" s="215"/>
      <c r="P1733" s="213"/>
      <c r="Q1733" s="213"/>
      <c r="R1733" s="213"/>
      <c r="S1733" s="213"/>
      <c r="T1733" s="214" t="s">
        <v>1368</v>
      </c>
      <c r="U1733" s="185">
        <v>1976</v>
      </c>
      <c r="V1733" s="157" t="s">
        <v>999</v>
      </c>
      <c r="W1733" s="157" t="s">
        <v>1003</v>
      </c>
    </row>
    <row r="1734" spans="1:23" ht="16" customHeight="1">
      <c r="A1734" s="210" t="s">
        <v>1700</v>
      </c>
      <c r="B1734" s="210" t="s">
        <v>1701</v>
      </c>
      <c r="C1734" s="211" t="s">
        <v>968</v>
      </c>
      <c r="D1734" s="211">
        <v>15397</v>
      </c>
      <c r="E1734" s="212">
        <v>44225</v>
      </c>
      <c r="F1734" s="213"/>
      <c r="G1734" s="213"/>
      <c r="H1734" s="213"/>
      <c r="I1734" s="214">
        <v>18466.849999999999</v>
      </c>
      <c r="J1734" s="212">
        <v>44255</v>
      </c>
      <c r="K1734" s="211" t="s">
        <v>1371</v>
      </c>
      <c r="L1734" s="213"/>
      <c r="M1734" s="210" t="s">
        <v>1371</v>
      </c>
      <c r="N1734" s="214">
        <v>18466.849999999999</v>
      </c>
      <c r="O1734" s="215"/>
      <c r="P1734" s="213"/>
      <c r="Q1734" s="213"/>
      <c r="R1734" s="213"/>
      <c r="S1734" s="213"/>
      <c r="T1734" s="214" t="s">
        <v>1366</v>
      </c>
      <c r="U1734" s="185">
        <v>1948</v>
      </c>
      <c r="V1734" s="157" t="s">
        <v>999</v>
      </c>
      <c r="W1734" s="157" t="s">
        <v>1003</v>
      </c>
    </row>
    <row r="1735" spans="1:23" ht="16" customHeight="1">
      <c r="A1735" s="210" t="s">
        <v>1700</v>
      </c>
      <c r="B1735" s="210" t="s">
        <v>1701</v>
      </c>
      <c r="C1735" s="211" t="s">
        <v>968</v>
      </c>
      <c r="D1735" s="211">
        <v>15398</v>
      </c>
      <c r="E1735" s="212">
        <v>44225</v>
      </c>
      <c r="F1735" s="213"/>
      <c r="G1735" s="213"/>
      <c r="H1735" s="213"/>
      <c r="I1735" s="214">
        <v>28513.759999999998</v>
      </c>
      <c r="J1735" s="212">
        <v>44255</v>
      </c>
      <c r="K1735" s="211" t="s">
        <v>1371</v>
      </c>
      <c r="L1735" s="213"/>
      <c r="M1735" s="210" t="s">
        <v>1371</v>
      </c>
      <c r="N1735" s="214">
        <v>28513.759999999998</v>
      </c>
      <c r="O1735" s="215"/>
      <c r="P1735" s="213"/>
      <c r="Q1735" s="213"/>
      <c r="R1735" s="213"/>
      <c r="S1735" s="213"/>
      <c r="T1735" s="214" t="s">
        <v>1366</v>
      </c>
      <c r="U1735" s="185">
        <v>1948</v>
      </c>
      <c r="V1735" s="157" t="s">
        <v>999</v>
      </c>
      <c r="W1735" s="157" t="s">
        <v>1003</v>
      </c>
    </row>
    <row r="1736" spans="1:23" ht="16" customHeight="1">
      <c r="A1736" s="210" t="s">
        <v>1700</v>
      </c>
      <c r="B1736" s="210" t="s">
        <v>1701</v>
      </c>
      <c r="C1736" s="211" t="s">
        <v>968</v>
      </c>
      <c r="D1736" s="211">
        <v>15490</v>
      </c>
      <c r="E1736" s="212">
        <v>44253</v>
      </c>
      <c r="F1736" s="213"/>
      <c r="G1736" s="213"/>
      <c r="H1736" s="213"/>
      <c r="I1736" s="214">
        <v>18520.419999999998</v>
      </c>
      <c r="J1736" s="212">
        <v>44286</v>
      </c>
      <c r="K1736" s="211" t="s">
        <v>1371</v>
      </c>
      <c r="L1736" s="213"/>
      <c r="M1736" s="210" t="s">
        <v>1371</v>
      </c>
      <c r="N1736" s="214">
        <v>18520.419999999998</v>
      </c>
      <c r="O1736" s="215"/>
      <c r="P1736" s="213"/>
      <c r="Q1736" s="213"/>
      <c r="R1736" s="213"/>
      <c r="S1736" s="213"/>
      <c r="T1736" s="214" t="s">
        <v>1373</v>
      </c>
      <c r="U1736" s="185">
        <v>1917</v>
      </c>
      <c r="V1736" s="157" t="s">
        <v>999</v>
      </c>
      <c r="W1736" s="157" t="s">
        <v>1003</v>
      </c>
    </row>
    <row r="1737" spans="1:23" ht="16" customHeight="1">
      <c r="A1737" s="210" t="s">
        <v>1700</v>
      </c>
      <c r="B1737" s="210" t="s">
        <v>1701</v>
      </c>
      <c r="C1737" s="211" t="s">
        <v>968</v>
      </c>
      <c r="D1737" s="211">
        <v>15491</v>
      </c>
      <c r="E1737" s="212">
        <v>44253</v>
      </c>
      <c r="F1737" s="213"/>
      <c r="G1737" s="213"/>
      <c r="H1737" s="213"/>
      <c r="I1737" s="214">
        <v>26035.41</v>
      </c>
      <c r="J1737" s="212">
        <v>44286</v>
      </c>
      <c r="K1737" s="211" t="s">
        <v>1371</v>
      </c>
      <c r="L1737" s="213"/>
      <c r="M1737" s="210" t="s">
        <v>1371</v>
      </c>
      <c r="N1737" s="214">
        <v>26035.41</v>
      </c>
      <c r="O1737" s="215"/>
      <c r="P1737" s="213"/>
      <c r="Q1737" s="213"/>
      <c r="R1737" s="213"/>
      <c r="S1737" s="213"/>
      <c r="T1737" s="214" t="s">
        <v>1373</v>
      </c>
      <c r="U1737" s="185">
        <v>1917</v>
      </c>
      <c r="V1737" s="157" t="s">
        <v>999</v>
      </c>
      <c r="W1737" s="157" t="s">
        <v>1003</v>
      </c>
    </row>
    <row r="1738" spans="1:23" ht="16" customHeight="1">
      <c r="A1738" s="210" t="s">
        <v>1700</v>
      </c>
      <c r="B1738" s="210" t="s">
        <v>1701</v>
      </c>
      <c r="C1738" s="211" t="s">
        <v>968</v>
      </c>
      <c r="D1738" s="211">
        <v>15593</v>
      </c>
      <c r="E1738" s="212">
        <v>44286</v>
      </c>
      <c r="F1738" s="213"/>
      <c r="G1738" s="213"/>
      <c r="H1738" s="213"/>
      <c r="I1738" s="214">
        <v>17048.46</v>
      </c>
      <c r="J1738" s="212">
        <v>44316</v>
      </c>
      <c r="K1738" s="211" t="s">
        <v>1371</v>
      </c>
      <c r="L1738" s="213"/>
      <c r="M1738" s="210" t="s">
        <v>1371</v>
      </c>
      <c r="N1738" s="214">
        <v>17048.46</v>
      </c>
      <c r="O1738" s="215"/>
      <c r="P1738" s="213"/>
      <c r="Q1738" s="213"/>
      <c r="R1738" s="213"/>
      <c r="S1738" s="213"/>
      <c r="T1738" s="214" t="s">
        <v>1366</v>
      </c>
      <c r="U1738" s="185">
        <v>1887</v>
      </c>
      <c r="V1738" s="157" t="s">
        <v>999</v>
      </c>
      <c r="W1738" s="157" t="s">
        <v>1003</v>
      </c>
    </row>
    <row r="1739" spans="1:23" ht="16" customHeight="1">
      <c r="A1739" s="210" t="s">
        <v>1700</v>
      </c>
      <c r="B1739" s="210" t="s">
        <v>1701</v>
      </c>
      <c r="C1739" s="211" t="s">
        <v>968</v>
      </c>
      <c r="D1739" s="211">
        <v>15594</v>
      </c>
      <c r="E1739" s="212">
        <v>44286</v>
      </c>
      <c r="F1739" s="213"/>
      <c r="G1739" s="213"/>
      <c r="H1739" s="213"/>
      <c r="I1739" s="214">
        <v>22837.46</v>
      </c>
      <c r="J1739" s="212">
        <v>44316</v>
      </c>
      <c r="K1739" s="211" t="s">
        <v>1371</v>
      </c>
      <c r="L1739" s="213"/>
      <c r="M1739" s="210" t="s">
        <v>1371</v>
      </c>
      <c r="N1739" s="214">
        <v>22837.46</v>
      </c>
      <c r="O1739" s="215"/>
      <c r="P1739" s="213"/>
      <c r="Q1739" s="213"/>
      <c r="R1739" s="213"/>
      <c r="S1739" s="213"/>
      <c r="T1739" s="214" t="s">
        <v>1366</v>
      </c>
      <c r="U1739" s="185">
        <v>1887</v>
      </c>
      <c r="V1739" s="157" t="s">
        <v>999</v>
      </c>
      <c r="W1739" s="157" t="s">
        <v>1003</v>
      </c>
    </row>
    <row r="1740" spans="1:23" ht="16" customHeight="1">
      <c r="A1740" s="210" t="s">
        <v>1700</v>
      </c>
      <c r="B1740" s="210" t="s">
        <v>1701</v>
      </c>
      <c r="C1740" s="211" t="s">
        <v>968</v>
      </c>
      <c r="D1740" s="211">
        <v>15697</v>
      </c>
      <c r="E1740" s="212">
        <v>44316</v>
      </c>
      <c r="F1740" s="213"/>
      <c r="G1740" s="213"/>
      <c r="H1740" s="213"/>
      <c r="I1740" s="214">
        <v>19319.75</v>
      </c>
      <c r="J1740" s="212">
        <v>44347</v>
      </c>
      <c r="K1740" s="211" t="s">
        <v>1371</v>
      </c>
      <c r="L1740" s="213"/>
      <c r="M1740" s="210" t="s">
        <v>1371</v>
      </c>
      <c r="N1740" s="214">
        <v>19319.75</v>
      </c>
      <c r="O1740" s="215"/>
      <c r="P1740" s="213"/>
      <c r="Q1740" s="213"/>
      <c r="R1740" s="213"/>
      <c r="S1740" s="213"/>
      <c r="T1740" s="214" t="s">
        <v>1368</v>
      </c>
      <c r="U1740" s="185">
        <v>1856</v>
      </c>
      <c r="V1740" s="157" t="s">
        <v>999</v>
      </c>
      <c r="W1740" s="157" t="s">
        <v>1003</v>
      </c>
    </row>
    <row r="1741" spans="1:23" ht="16" customHeight="1">
      <c r="A1741" s="210" t="s">
        <v>1700</v>
      </c>
      <c r="B1741" s="210" t="s">
        <v>1701</v>
      </c>
      <c r="C1741" s="211" t="s">
        <v>968</v>
      </c>
      <c r="D1741" s="211">
        <v>15698</v>
      </c>
      <c r="E1741" s="212">
        <v>44316</v>
      </c>
      <c r="F1741" s="213"/>
      <c r="G1741" s="213"/>
      <c r="H1741" s="213"/>
      <c r="I1741" s="214">
        <v>43660.14</v>
      </c>
      <c r="J1741" s="212">
        <v>44347</v>
      </c>
      <c r="K1741" s="211" t="s">
        <v>1371</v>
      </c>
      <c r="L1741" s="213"/>
      <c r="M1741" s="210" t="s">
        <v>1371</v>
      </c>
      <c r="N1741" s="214">
        <v>43660.14</v>
      </c>
      <c r="O1741" s="215"/>
      <c r="P1741" s="213"/>
      <c r="Q1741" s="213"/>
      <c r="R1741" s="213"/>
      <c r="S1741" s="213"/>
      <c r="T1741" s="214" t="s">
        <v>1368</v>
      </c>
      <c r="U1741" s="185">
        <v>1856</v>
      </c>
      <c r="V1741" s="157" t="s">
        <v>999</v>
      </c>
      <c r="W1741" s="157" t="s">
        <v>1003</v>
      </c>
    </row>
    <row r="1742" spans="1:23" ht="16" customHeight="1">
      <c r="A1742" s="210" t="s">
        <v>1700</v>
      </c>
      <c r="B1742" s="210" t="s">
        <v>1701</v>
      </c>
      <c r="C1742" s="211" t="s">
        <v>968</v>
      </c>
      <c r="D1742" s="211">
        <v>15800</v>
      </c>
      <c r="E1742" s="212">
        <v>44347</v>
      </c>
      <c r="F1742" s="213"/>
      <c r="G1742" s="213"/>
      <c r="H1742" s="213"/>
      <c r="I1742" s="214">
        <v>19885.080000000002</v>
      </c>
      <c r="J1742" s="212">
        <v>44377</v>
      </c>
      <c r="K1742" s="211" t="s">
        <v>1371</v>
      </c>
      <c r="L1742" s="213"/>
      <c r="M1742" s="210" t="s">
        <v>1371</v>
      </c>
      <c r="N1742" s="214">
        <v>19885.080000000002</v>
      </c>
      <c r="O1742" s="215"/>
      <c r="P1742" s="213"/>
      <c r="Q1742" s="213"/>
      <c r="R1742" s="213"/>
      <c r="S1742" s="213"/>
      <c r="T1742" s="214" t="s">
        <v>1366</v>
      </c>
      <c r="U1742" s="185">
        <v>1826</v>
      </c>
      <c r="V1742" s="157" t="s">
        <v>999</v>
      </c>
      <c r="W1742" s="157" t="s">
        <v>1003</v>
      </c>
    </row>
    <row r="1743" spans="1:23" ht="16" customHeight="1">
      <c r="A1743" s="210" t="s">
        <v>1700</v>
      </c>
      <c r="B1743" s="210" t="s">
        <v>1701</v>
      </c>
      <c r="C1743" s="211" t="s">
        <v>968</v>
      </c>
      <c r="D1743" s="211">
        <v>15801</v>
      </c>
      <c r="E1743" s="212">
        <v>44347</v>
      </c>
      <c r="F1743" s="213"/>
      <c r="G1743" s="213"/>
      <c r="H1743" s="213"/>
      <c r="I1743" s="214">
        <v>43976.33</v>
      </c>
      <c r="J1743" s="212">
        <v>44377</v>
      </c>
      <c r="K1743" s="211" t="s">
        <v>1371</v>
      </c>
      <c r="L1743" s="213"/>
      <c r="M1743" s="210" t="s">
        <v>1371</v>
      </c>
      <c r="N1743" s="214">
        <v>43976.33</v>
      </c>
      <c r="O1743" s="215"/>
      <c r="P1743" s="213"/>
      <c r="Q1743" s="213"/>
      <c r="R1743" s="213"/>
      <c r="S1743" s="213"/>
      <c r="T1743" s="214" t="s">
        <v>1366</v>
      </c>
      <c r="U1743" s="185">
        <v>1826</v>
      </c>
      <c r="V1743" s="157" t="s">
        <v>999</v>
      </c>
      <c r="W1743" s="157" t="s">
        <v>1003</v>
      </c>
    </row>
    <row r="1744" spans="1:23" ht="16" customHeight="1">
      <c r="A1744" s="210" t="s">
        <v>1700</v>
      </c>
      <c r="B1744" s="210" t="s">
        <v>1701</v>
      </c>
      <c r="C1744" s="211" t="s">
        <v>968</v>
      </c>
      <c r="D1744" s="211">
        <v>15899</v>
      </c>
      <c r="E1744" s="212">
        <v>44377</v>
      </c>
      <c r="F1744" s="213"/>
      <c r="G1744" s="213"/>
      <c r="H1744" s="213"/>
      <c r="I1744" s="214">
        <v>21448.31</v>
      </c>
      <c r="J1744" s="212">
        <v>44407</v>
      </c>
      <c r="K1744" s="211" t="s">
        <v>1371</v>
      </c>
      <c r="L1744" s="213"/>
      <c r="M1744" s="210" t="s">
        <v>1371</v>
      </c>
      <c r="N1744" s="214">
        <v>21448.31</v>
      </c>
      <c r="O1744" s="215"/>
      <c r="P1744" s="213"/>
      <c r="Q1744" s="213"/>
      <c r="R1744" s="213"/>
      <c r="S1744" s="213"/>
      <c r="T1744" s="214" t="s">
        <v>1366</v>
      </c>
      <c r="U1744" s="185">
        <v>1796</v>
      </c>
      <c r="V1744" s="157" t="s">
        <v>999</v>
      </c>
      <c r="W1744" s="157" t="s">
        <v>1003</v>
      </c>
    </row>
    <row r="1745" spans="1:23" ht="16" customHeight="1">
      <c r="A1745" s="210" t="s">
        <v>1700</v>
      </c>
      <c r="B1745" s="210" t="s">
        <v>1701</v>
      </c>
      <c r="C1745" s="211" t="s">
        <v>968</v>
      </c>
      <c r="D1745" s="211">
        <v>15900</v>
      </c>
      <c r="E1745" s="212">
        <v>44377</v>
      </c>
      <c r="F1745" s="213"/>
      <c r="G1745" s="213"/>
      <c r="H1745" s="213"/>
      <c r="I1745" s="214">
        <v>42802.239999999998</v>
      </c>
      <c r="J1745" s="212">
        <v>44407</v>
      </c>
      <c r="K1745" s="211" t="s">
        <v>1371</v>
      </c>
      <c r="L1745" s="213"/>
      <c r="M1745" s="210" t="s">
        <v>1371</v>
      </c>
      <c r="N1745" s="214">
        <v>42802.239999999998</v>
      </c>
      <c r="O1745" s="215"/>
      <c r="P1745" s="213"/>
      <c r="Q1745" s="213"/>
      <c r="R1745" s="213"/>
      <c r="S1745" s="213"/>
      <c r="T1745" s="214" t="s">
        <v>1366</v>
      </c>
      <c r="U1745" s="185">
        <v>1796</v>
      </c>
      <c r="V1745" s="157" t="s">
        <v>999</v>
      </c>
      <c r="W1745" s="157" t="s">
        <v>1003</v>
      </c>
    </row>
    <row r="1746" spans="1:23" ht="16" customHeight="1">
      <c r="A1746" s="210" t="s">
        <v>1700</v>
      </c>
      <c r="B1746" s="210" t="s">
        <v>1701</v>
      </c>
      <c r="C1746" s="211" t="s">
        <v>968</v>
      </c>
      <c r="D1746" s="211">
        <v>16000</v>
      </c>
      <c r="E1746" s="212">
        <v>44407</v>
      </c>
      <c r="F1746" s="213"/>
      <c r="G1746" s="213"/>
      <c r="H1746" s="213"/>
      <c r="I1746" s="214">
        <v>21436.53</v>
      </c>
      <c r="J1746" s="212">
        <v>44439</v>
      </c>
      <c r="K1746" s="211" t="s">
        <v>1371</v>
      </c>
      <c r="L1746" s="213"/>
      <c r="M1746" s="210" t="s">
        <v>1371</v>
      </c>
      <c r="N1746" s="214">
        <v>21436.53</v>
      </c>
      <c r="O1746" s="215"/>
      <c r="P1746" s="213"/>
      <c r="Q1746" s="213"/>
      <c r="R1746" s="213"/>
      <c r="S1746" s="213"/>
      <c r="T1746" s="214" t="s">
        <v>1377</v>
      </c>
      <c r="U1746" s="185">
        <v>1764</v>
      </c>
      <c r="V1746" s="157" t="s">
        <v>999</v>
      </c>
      <c r="W1746" s="157" t="s">
        <v>1003</v>
      </c>
    </row>
    <row r="1747" spans="1:23" ht="16" customHeight="1">
      <c r="A1747" s="210" t="s">
        <v>1700</v>
      </c>
      <c r="B1747" s="210" t="s">
        <v>1701</v>
      </c>
      <c r="C1747" s="211" t="s">
        <v>968</v>
      </c>
      <c r="D1747" s="211">
        <v>16001</v>
      </c>
      <c r="E1747" s="212">
        <v>44407</v>
      </c>
      <c r="F1747" s="213"/>
      <c r="G1747" s="213"/>
      <c r="H1747" s="213"/>
      <c r="I1747" s="214">
        <v>43452.09</v>
      </c>
      <c r="J1747" s="212">
        <v>44439</v>
      </c>
      <c r="K1747" s="211" t="s">
        <v>1371</v>
      </c>
      <c r="L1747" s="213"/>
      <c r="M1747" s="210" t="s">
        <v>1371</v>
      </c>
      <c r="N1747" s="214">
        <v>43452.09</v>
      </c>
      <c r="O1747" s="215"/>
      <c r="P1747" s="213"/>
      <c r="Q1747" s="213"/>
      <c r="R1747" s="213"/>
      <c r="S1747" s="213"/>
      <c r="T1747" s="214" t="s">
        <v>1377</v>
      </c>
      <c r="U1747" s="185">
        <v>1764</v>
      </c>
      <c r="V1747" s="157" t="s">
        <v>999</v>
      </c>
      <c r="W1747" s="157" t="s">
        <v>1003</v>
      </c>
    </row>
    <row r="1748" spans="1:23" ht="16" customHeight="1">
      <c r="A1748" s="210" t="s">
        <v>1700</v>
      </c>
      <c r="B1748" s="210" t="s">
        <v>1701</v>
      </c>
      <c r="C1748" s="211" t="s">
        <v>968</v>
      </c>
      <c r="D1748" s="211">
        <v>16098</v>
      </c>
      <c r="E1748" s="212">
        <v>44439</v>
      </c>
      <c r="F1748" s="213"/>
      <c r="G1748" s="213"/>
      <c r="H1748" s="213"/>
      <c r="I1748" s="214">
        <v>21432.62</v>
      </c>
      <c r="J1748" s="212">
        <v>44469</v>
      </c>
      <c r="K1748" s="211" t="s">
        <v>1371</v>
      </c>
      <c r="L1748" s="213"/>
      <c r="M1748" s="210" t="s">
        <v>1371</v>
      </c>
      <c r="N1748" s="214">
        <v>21432.62</v>
      </c>
      <c r="O1748" s="215"/>
      <c r="P1748" s="213"/>
      <c r="Q1748" s="213"/>
      <c r="R1748" s="213"/>
      <c r="S1748" s="213"/>
      <c r="T1748" s="214" t="s">
        <v>1366</v>
      </c>
      <c r="U1748" s="185">
        <v>1734</v>
      </c>
      <c r="V1748" s="157" t="s">
        <v>999</v>
      </c>
      <c r="W1748" s="157" t="s">
        <v>1003</v>
      </c>
    </row>
    <row r="1749" spans="1:23" ht="16" customHeight="1">
      <c r="A1749" s="210" t="s">
        <v>1700</v>
      </c>
      <c r="B1749" s="210" t="s">
        <v>1701</v>
      </c>
      <c r="C1749" s="211" t="s">
        <v>968</v>
      </c>
      <c r="D1749" s="211">
        <v>16099</v>
      </c>
      <c r="E1749" s="212">
        <v>44439</v>
      </c>
      <c r="F1749" s="213"/>
      <c r="G1749" s="213"/>
      <c r="H1749" s="213"/>
      <c r="I1749" s="214">
        <v>43365.04</v>
      </c>
      <c r="J1749" s="212">
        <v>44469</v>
      </c>
      <c r="K1749" s="211" t="s">
        <v>1371</v>
      </c>
      <c r="L1749" s="213"/>
      <c r="M1749" s="210" t="s">
        <v>1371</v>
      </c>
      <c r="N1749" s="214">
        <v>43365.04</v>
      </c>
      <c r="O1749" s="215"/>
      <c r="P1749" s="213"/>
      <c r="Q1749" s="213"/>
      <c r="R1749" s="213"/>
      <c r="S1749" s="213"/>
      <c r="T1749" s="214" t="s">
        <v>1366</v>
      </c>
      <c r="U1749" s="185">
        <v>1734</v>
      </c>
      <c r="V1749" s="157" t="s">
        <v>999</v>
      </c>
      <c r="W1749" s="157" t="s">
        <v>1003</v>
      </c>
    </row>
    <row r="1750" spans="1:23" ht="16" customHeight="1">
      <c r="A1750" s="210" t="s">
        <v>1700</v>
      </c>
      <c r="B1750" s="210" t="s">
        <v>1701</v>
      </c>
      <c r="C1750" s="211" t="s">
        <v>968</v>
      </c>
      <c r="D1750" s="211">
        <v>16193</v>
      </c>
      <c r="E1750" s="212">
        <v>44469</v>
      </c>
      <c r="F1750" s="213"/>
      <c r="G1750" s="213"/>
      <c r="H1750" s="213"/>
      <c r="I1750" s="214">
        <v>21432.62</v>
      </c>
      <c r="J1750" s="212">
        <v>44500</v>
      </c>
      <c r="K1750" s="211" t="s">
        <v>1371</v>
      </c>
      <c r="L1750" s="213"/>
      <c r="M1750" s="210" t="s">
        <v>1371</v>
      </c>
      <c r="N1750" s="214">
        <v>21432.62</v>
      </c>
      <c r="O1750" s="215"/>
      <c r="P1750" s="213"/>
      <c r="Q1750" s="213"/>
      <c r="R1750" s="213"/>
      <c r="S1750" s="213"/>
      <c r="T1750" s="214" t="s">
        <v>1368</v>
      </c>
      <c r="U1750" s="185">
        <v>1703</v>
      </c>
      <c r="V1750" s="157" t="s">
        <v>999</v>
      </c>
      <c r="W1750" s="157" t="s">
        <v>1003</v>
      </c>
    </row>
    <row r="1751" spans="1:23" ht="16" customHeight="1">
      <c r="A1751" s="210" t="s">
        <v>1700</v>
      </c>
      <c r="B1751" s="210" t="s">
        <v>1701</v>
      </c>
      <c r="C1751" s="211" t="s">
        <v>968</v>
      </c>
      <c r="D1751" s="211">
        <v>16194</v>
      </c>
      <c r="E1751" s="212">
        <v>44469</v>
      </c>
      <c r="F1751" s="213"/>
      <c r="G1751" s="213"/>
      <c r="H1751" s="213"/>
      <c r="I1751" s="214">
        <v>44074.51</v>
      </c>
      <c r="J1751" s="212">
        <v>44500</v>
      </c>
      <c r="K1751" s="211" t="s">
        <v>1371</v>
      </c>
      <c r="L1751" s="213"/>
      <c r="M1751" s="210" t="s">
        <v>1371</v>
      </c>
      <c r="N1751" s="214">
        <v>44074.51</v>
      </c>
      <c r="O1751" s="215"/>
      <c r="P1751" s="213"/>
      <c r="Q1751" s="213"/>
      <c r="R1751" s="213"/>
      <c r="S1751" s="213"/>
      <c r="T1751" s="214" t="s">
        <v>1368</v>
      </c>
      <c r="U1751" s="185">
        <v>1703</v>
      </c>
      <c r="V1751" s="157" t="s">
        <v>999</v>
      </c>
      <c r="W1751" s="157" t="s">
        <v>1003</v>
      </c>
    </row>
    <row r="1752" spans="1:23" ht="16" customHeight="1">
      <c r="A1752" s="210" t="s">
        <v>1700</v>
      </c>
      <c r="B1752" s="210" t="s">
        <v>1701</v>
      </c>
      <c r="C1752" s="211" t="s">
        <v>968</v>
      </c>
      <c r="D1752" s="211">
        <v>16290</v>
      </c>
      <c r="E1752" s="212">
        <v>44498</v>
      </c>
      <c r="F1752" s="213"/>
      <c r="G1752" s="213"/>
      <c r="H1752" s="213"/>
      <c r="I1752" s="214">
        <v>21432.62</v>
      </c>
      <c r="J1752" s="212">
        <v>44530</v>
      </c>
      <c r="K1752" s="211" t="s">
        <v>1371</v>
      </c>
      <c r="L1752" s="213"/>
      <c r="M1752" s="210" t="s">
        <v>1371</v>
      </c>
      <c r="N1752" s="214">
        <v>21432.62</v>
      </c>
      <c r="O1752" s="215"/>
      <c r="P1752" s="213"/>
      <c r="Q1752" s="213"/>
      <c r="R1752" s="213"/>
      <c r="S1752" s="213"/>
      <c r="T1752" s="214" t="s">
        <v>1377</v>
      </c>
      <c r="U1752" s="185">
        <v>1673</v>
      </c>
      <c r="V1752" s="157" t="s">
        <v>999</v>
      </c>
      <c r="W1752" s="157" t="s">
        <v>1003</v>
      </c>
    </row>
    <row r="1753" spans="1:23" ht="16" customHeight="1">
      <c r="A1753" s="210" t="s">
        <v>1700</v>
      </c>
      <c r="B1753" s="210" t="s">
        <v>1701</v>
      </c>
      <c r="C1753" s="211" t="s">
        <v>968</v>
      </c>
      <c r="D1753" s="211">
        <v>16291</v>
      </c>
      <c r="E1753" s="212">
        <v>44498</v>
      </c>
      <c r="F1753" s="213"/>
      <c r="G1753" s="213"/>
      <c r="H1753" s="213"/>
      <c r="I1753" s="214">
        <v>44584.62</v>
      </c>
      <c r="J1753" s="212">
        <v>44530</v>
      </c>
      <c r="K1753" s="211" t="s">
        <v>1371</v>
      </c>
      <c r="L1753" s="213"/>
      <c r="M1753" s="210" t="s">
        <v>1371</v>
      </c>
      <c r="N1753" s="214">
        <v>44584.62</v>
      </c>
      <c r="O1753" s="215"/>
      <c r="P1753" s="213"/>
      <c r="Q1753" s="213"/>
      <c r="R1753" s="213"/>
      <c r="S1753" s="213"/>
      <c r="T1753" s="214" t="s">
        <v>1377</v>
      </c>
      <c r="U1753" s="185">
        <v>1673</v>
      </c>
      <c r="V1753" s="157" t="s">
        <v>999</v>
      </c>
      <c r="W1753" s="157" t="s">
        <v>1003</v>
      </c>
    </row>
    <row r="1754" spans="1:23" ht="16" customHeight="1">
      <c r="A1754" s="210" t="s">
        <v>1700</v>
      </c>
      <c r="B1754" s="210" t="s">
        <v>1701</v>
      </c>
      <c r="C1754" s="211" t="s">
        <v>968</v>
      </c>
      <c r="D1754" s="211">
        <v>16387</v>
      </c>
      <c r="E1754" s="212">
        <v>44530</v>
      </c>
      <c r="F1754" s="213"/>
      <c r="G1754" s="213"/>
      <c r="H1754" s="213"/>
      <c r="I1754" s="214">
        <v>21432.62</v>
      </c>
      <c r="J1754" s="212">
        <v>44559</v>
      </c>
      <c r="K1754" s="211" t="s">
        <v>1371</v>
      </c>
      <c r="L1754" s="213"/>
      <c r="M1754" s="210" t="s">
        <v>1371</v>
      </c>
      <c r="N1754" s="214">
        <v>21432.62</v>
      </c>
      <c r="O1754" s="215"/>
      <c r="P1754" s="213"/>
      <c r="Q1754" s="213"/>
      <c r="R1754" s="213"/>
      <c r="S1754" s="213"/>
      <c r="T1754" s="214" t="s">
        <v>1374</v>
      </c>
      <c r="U1754" s="185">
        <v>1644</v>
      </c>
      <c r="V1754" s="157" t="s">
        <v>999</v>
      </c>
      <c r="W1754" s="157" t="s">
        <v>1003</v>
      </c>
    </row>
    <row r="1755" spans="1:23" ht="16" customHeight="1">
      <c r="A1755" s="210" t="s">
        <v>1700</v>
      </c>
      <c r="B1755" s="210" t="s">
        <v>1701</v>
      </c>
      <c r="C1755" s="211" t="s">
        <v>968</v>
      </c>
      <c r="D1755" s="211">
        <v>16388</v>
      </c>
      <c r="E1755" s="212">
        <v>44530</v>
      </c>
      <c r="F1755" s="213"/>
      <c r="G1755" s="213"/>
      <c r="H1755" s="213"/>
      <c r="I1755" s="214">
        <v>43781.91</v>
      </c>
      <c r="J1755" s="212">
        <v>44559</v>
      </c>
      <c r="K1755" s="211" t="s">
        <v>1371</v>
      </c>
      <c r="L1755" s="213"/>
      <c r="M1755" s="210" t="s">
        <v>1371</v>
      </c>
      <c r="N1755" s="214">
        <v>43781.91</v>
      </c>
      <c r="O1755" s="215"/>
      <c r="P1755" s="213"/>
      <c r="Q1755" s="213"/>
      <c r="R1755" s="213"/>
      <c r="S1755" s="213"/>
      <c r="T1755" s="214" t="s">
        <v>1374</v>
      </c>
      <c r="U1755" s="185">
        <v>1644</v>
      </c>
      <c r="V1755" s="157" t="s">
        <v>999</v>
      </c>
      <c r="W1755" s="157" t="s">
        <v>1003</v>
      </c>
    </row>
    <row r="1756" spans="1:23" ht="16" customHeight="1">
      <c r="A1756" s="210" t="s">
        <v>1700</v>
      </c>
      <c r="B1756" s="210" t="s">
        <v>1701</v>
      </c>
      <c r="C1756" s="211" t="s">
        <v>968</v>
      </c>
      <c r="D1756" s="211">
        <v>16511</v>
      </c>
      <c r="E1756" s="212">
        <v>44560</v>
      </c>
      <c r="F1756" s="213"/>
      <c r="G1756" s="213"/>
      <c r="H1756" s="213"/>
      <c r="I1756" s="214">
        <v>21432.62</v>
      </c>
      <c r="J1756" s="212">
        <v>44592</v>
      </c>
      <c r="K1756" s="211" t="s">
        <v>1371</v>
      </c>
      <c r="L1756" s="213"/>
      <c r="M1756" s="210" t="s">
        <v>1371</v>
      </c>
      <c r="N1756" s="214">
        <v>21432.62</v>
      </c>
      <c r="O1756" s="215"/>
      <c r="P1756" s="213"/>
      <c r="Q1756" s="213"/>
      <c r="R1756" s="213"/>
      <c r="S1756" s="213"/>
      <c r="T1756" s="214" t="s">
        <v>1377</v>
      </c>
      <c r="U1756" s="185">
        <v>1611</v>
      </c>
      <c r="V1756" s="157" t="s">
        <v>999</v>
      </c>
      <c r="W1756" s="157" t="s">
        <v>1003</v>
      </c>
    </row>
    <row r="1757" spans="1:23" ht="16" customHeight="1">
      <c r="A1757" s="210" t="s">
        <v>1700</v>
      </c>
      <c r="B1757" s="210" t="s">
        <v>1701</v>
      </c>
      <c r="C1757" s="211" t="s">
        <v>968</v>
      </c>
      <c r="D1757" s="211">
        <v>16512</v>
      </c>
      <c r="E1757" s="212">
        <v>44560</v>
      </c>
      <c r="F1757" s="213"/>
      <c r="G1757" s="213"/>
      <c r="H1757" s="213"/>
      <c r="I1757" s="214">
        <v>44279.09</v>
      </c>
      <c r="J1757" s="212">
        <v>44592</v>
      </c>
      <c r="K1757" s="211" t="s">
        <v>1371</v>
      </c>
      <c r="L1757" s="213"/>
      <c r="M1757" s="210" t="s">
        <v>1371</v>
      </c>
      <c r="N1757" s="214">
        <v>44279.09</v>
      </c>
      <c r="O1757" s="215"/>
      <c r="P1757" s="213"/>
      <c r="Q1757" s="213"/>
      <c r="R1757" s="213"/>
      <c r="S1757" s="213"/>
      <c r="T1757" s="214" t="s">
        <v>1377</v>
      </c>
      <c r="U1757" s="185">
        <v>1611</v>
      </c>
      <c r="V1757" s="157" t="s">
        <v>999</v>
      </c>
      <c r="W1757" s="157" t="s">
        <v>1003</v>
      </c>
    </row>
    <row r="1758" spans="1:23" ht="16" customHeight="1">
      <c r="A1758" s="210" t="s">
        <v>1700</v>
      </c>
      <c r="B1758" s="210" t="s">
        <v>1701</v>
      </c>
      <c r="C1758" s="211" t="s">
        <v>968</v>
      </c>
      <c r="D1758" s="211">
        <v>16597</v>
      </c>
      <c r="E1758" s="212">
        <v>44592</v>
      </c>
      <c r="F1758" s="213"/>
      <c r="G1758" s="213"/>
      <c r="H1758" s="213"/>
      <c r="I1758" s="214">
        <v>27016.9</v>
      </c>
      <c r="J1758" s="212">
        <v>44620</v>
      </c>
      <c r="K1758" s="211" t="s">
        <v>1371</v>
      </c>
      <c r="L1758" s="213"/>
      <c r="M1758" s="210" t="s">
        <v>1371</v>
      </c>
      <c r="N1758" s="214">
        <v>27016.9</v>
      </c>
      <c r="O1758" s="215"/>
      <c r="P1758" s="213"/>
      <c r="Q1758" s="213"/>
      <c r="R1758" s="213"/>
      <c r="S1758" s="213"/>
      <c r="T1758" s="214" t="s">
        <v>1372</v>
      </c>
      <c r="U1758" s="185">
        <v>1583</v>
      </c>
      <c r="V1758" s="157" t="s">
        <v>999</v>
      </c>
      <c r="W1758" s="157" t="s">
        <v>1003</v>
      </c>
    </row>
    <row r="1759" spans="1:23" ht="16" customHeight="1">
      <c r="A1759" s="210" t="s">
        <v>1700</v>
      </c>
      <c r="B1759" s="210" t="s">
        <v>1701</v>
      </c>
      <c r="C1759" s="211" t="s">
        <v>968</v>
      </c>
      <c r="D1759" s="211">
        <v>16598</v>
      </c>
      <c r="E1759" s="212">
        <v>44592</v>
      </c>
      <c r="F1759" s="213"/>
      <c r="G1759" s="213"/>
      <c r="H1759" s="213"/>
      <c r="I1759" s="214">
        <v>44497.18</v>
      </c>
      <c r="J1759" s="212">
        <v>44620</v>
      </c>
      <c r="K1759" s="211" t="s">
        <v>1371</v>
      </c>
      <c r="L1759" s="213"/>
      <c r="M1759" s="210" t="s">
        <v>1371</v>
      </c>
      <c r="N1759" s="214">
        <v>44497.18</v>
      </c>
      <c r="O1759" s="215"/>
      <c r="P1759" s="213"/>
      <c r="Q1759" s="213"/>
      <c r="R1759" s="213"/>
      <c r="S1759" s="213"/>
      <c r="T1759" s="214" t="s">
        <v>1372</v>
      </c>
      <c r="U1759" s="185">
        <v>1583</v>
      </c>
      <c r="V1759" s="157" t="s">
        <v>999</v>
      </c>
      <c r="W1759" s="157" t="s">
        <v>1003</v>
      </c>
    </row>
    <row r="1760" spans="1:23" ht="16" customHeight="1">
      <c r="A1760" s="210" t="s">
        <v>1700</v>
      </c>
      <c r="B1760" s="210" t="s">
        <v>1701</v>
      </c>
      <c r="C1760" s="211" t="s">
        <v>968</v>
      </c>
      <c r="D1760" s="211">
        <v>16692</v>
      </c>
      <c r="E1760" s="212">
        <v>44620</v>
      </c>
      <c r="F1760" s="213"/>
      <c r="G1760" s="213"/>
      <c r="H1760" s="213"/>
      <c r="I1760" s="214">
        <v>26822.33</v>
      </c>
      <c r="J1760" s="212">
        <v>44651</v>
      </c>
      <c r="K1760" s="211" t="s">
        <v>1371</v>
      </c>
      <c r="L1760" s="213"/>
      <c r="M1760" s="210" t="s">
        <v>1371</v>
      </c>
      <c r="N1760" s="214">
        <v>26822.33</v>
      </c>
      <c r="O1760" s="215"/>
      <c r="P1760" s="213"/>
      <c r="Q1760" s="213"/>
      <c r="R1760" s="213"/>
      <c r="S1760" s="213"/>
      <c r="T1760" s="214" t="s">
        <v>1368</v>
      </c>
      <c r="U1760" s="185">
        <v>1552</v>
      </c>
      <c r="V1760" s="157" t="s">
        <v>999</v>
      </c>
      <c r="W1760" s="157" t="s">
        <v>1003</v>
      </c>
    </row>
    <row r="1761" spans="1:23" ht="16" customHeight="1">
      <c r="A1761" s="210" t="s">
        <v>1700</v>
      </c>
      <c r="B1761" s="210" t="s">
        <v>1701</v>
      </c>
      <c r="C1761" s="211" t="s">
        <v>968</v>
      </c>
      <c r="D1761" s="211">
        <v>16693</v>
      </c>
      <c r="E1761" s="212">
        <v>44620</v>
      </c>
      <c r="F1761" s="213"/>
      <c r="G1761" s="213"/>
      <c r="H1761" s="213"/>
      <c r="I1761" s="214">
        <v>44624.43</v>
      </c>
      <c r="J1761" s="212">
        <v>44651</v>
      </c>
      <c r="K1761" s="211" t="s">
        <v>1371</v>
      </c>
      <c r="L1761" s="213"/>
      <c r="M1761" s="210" t="s">
        <v>1371</v>
      </c>
      <c r="N1761" s="214">
        <v>44624.43</v>
      </c>
      <c r="O1761" s="215"/>
      <c r="P1761" s="213"/>
      <c r="Q1761" s="213"/>
      <c r="R1761" s="213"/>
      <c r="S1761" s="213"/>
      <c r="T1761" s="214" t="s">
        <v>1368</v>
      </c>
      <c r="U1761" s="185">
        <v>1552</v>
      </c>
      <c r="V1761" s="157" t="s">
        <v>999</v>
      </c>
      <c r="W1761" s="157" t="s">
        <v>1003</v>
      </c>
    </row>
    <row r="1762" spans="1:23" ht="16" customHeight="1">
      <c r="A1762" s="210" t="s">
        <v>1700</v>
      </c>
      <c r="B1762" s="210" t="s">
        <v>1701</v>
      </c>
      <c r="C1762" s="211" t="s">
        <v>968</v>
      </c>
      <c r="D1762" s="211">
        <v>16787</v>
      </c>
      <c r="E1762" s="212">
        <v>44651</v>
      </c>
      <c r="F1762" s="213"/>
      <c r="G1762" s="213"/>
      <c r="H1762" s="213"/>
      <c r="I1762" s="214">
        <v>26987.61</v>
      </c>
      <c r="J1762" s="212">
        <v>44681</v>
      </c>
      <c r="K1762" s="211" t="s">
        <v>1371</v>
      </c>
      <c r="L1762" s="213"/>
      <c r="M1762" s="210" t="s">
        <v>1371</v>
      </c>
      <c r="N1762" s="214">
        <v>26987.61</v>
      </c>
      <c r="O1762" s="215"/>
      <c r="P1762" s="213"/>
      <c r="Q1762" s="213"/>
      <c r="R1762" s="213"/>
      <c r="S1762" s="213"/>
      <c r="T1762" s="214" t="s">
        <v>1366</v>
      </c>
      <c r="U1762" s="185">
        <v>1522</v>
      </c>
      <c r="V1762" s="157" t="s">
        <v>999</v>
      </c>
      <c r="W1762" s="157" t="s">
        <v>1003</v>
      </c>
    </row>
    <row r="1763" spans="1:23" ht="16" customHeight="1">
      <c r="A1763" s="210" t="s">
        <v>1700</v>
      </c>
      <c r="B1763" s="210" t="s">
        <v>1701</v>
      </c>
      <c r="C1763" s="211" t="s">
        <v>968</v>
      </c>
      <c r="D1763" s="211">
        <v>16788</v>
      </c>
      <c r="E1763" s="212">
        <v>44651</v>
      </c>
      <c r="F1763" s="213"/>
      <c r="G1763" s="213"/>
      <c r="H1763" s="213"/>
      <c r="I1763" s="214">
        <v>44063.67</v>
      </c>
      <c r="J1763" s="212">
        <v>44681</v>
      </c>
      <c r="K1763" s="211" t="s">
        <v>1371</v>
      </c>
      <c r="L1763" s="213"/>
      <c r="M1763" s="210" t="s">
        <v>1371</v>
      </c>
      <c r="N1763" s="214">
        <v>44063.67</v>
      </c>
      <c r="O1763" s="215"/>
      <c r="P1763" s="213"/>
      <c r="Q1763" s="213"/>
      <c r="R1763" s="213"/>
      <c r="S1763" s="213"/>
      <c r="T1763" s="214" t="s">
        <v>1366</v>
      </c>
      <c r="U1763" s="185">
        <v>1522</v>
      </c>
      <c r="V1763" s="157" t="s">
        <v>999</v>
      </c>
      <c r="W1763" s="157" t="s">
        <v>1003</v>
      </c>
    </row>
    <row r="1764" spans="1:23" ht="16" customHeight="1">
      <c r="A1764" s="210" t="s">
        <v>1700</v>
      </c>
      <c r="B1764" s="210" t="s">
        <v>1701</v>
      </c>
      <c r="C1764" s="211" t="s">
        <v>968</v>
      </c>
      <c r="D1764" s="211">
        <v>16882</v>
      </c>
      <c r="E1764" s="212">
        <v>44681</v>
      </c>
      <c r="F1764" s="213"/>
      <c r="G1764" s="213"/>
      <c r="H1764" s="213"/>
      <c r="I1764" s="214">
        <v>27298.53</v>
      </c>
      <c r="J1764" s="212">
        <v>44712</v>
      </c>
      <c r="K1764" s="211" t="s">
        <v>1371</v>
      </c>
      <c r="L1764" s="213"/>
      <c r="M1764" s="210" t="s">
        <v>1371</v>
      </c>
      <c r="N1764" s="214">
        <v>27298.53</v>
      </c>
      <c r="O1764" s="215"/>
      <c r="P1764" s="213"/>
      <c r="Q1764" s="213"/>
      <c r="R1764" s="213"/>
      <c r="S1764" s="213"/>
      <c r="T1764" s="214" t="s">
        <v>1368</v>
      </c>
      <c r="U1764" s="185">
        <v>1491</v>
      </c>
      <c r="V1764" s="157" t="s">
        <v>999</v>
      </c>
      <c r="W1764" s="157" t="s">
        <v>1003</v>
      </c>
    </row>
    <row r="1765" spans="1:23" ht="16" customHeight="1">
      <c r="A1765" s="210" t="s">
        <v>1700</v>
      </c>
      <c r="B1765" s="210" t="s">
        <v>1701</v>
      </c>
      <c r="C1765" s="211" t="s">
        <v>968</v>
      </c>
      <c r="D1765" s="211">
        <v>16883</v>
      </c>
      <c r="E1765" s="212">
        <v>44681</v>
      </c>
      <c r="F1765" s="213"/>
      <c r="G1765" s="213"/>
      <c r="H1765" s="213"/>
      <c r="I1765" s="214">
        <v>45003.58</v>
      </c>
      <c r="J1765" s="212">
        <v>44712</v>
      </c>
      <c r="K1765" s="211" t="s">
        <v>1371</v>
      </c>
      <c r="L1765" s="213"/>
      <c r="M1765" s="210" t="s">
        <v>1371</v>
      </c>
      <c r="N1765" s="214">
        <v>45003.58</v>
      </c>
      <c r="O1765" s="215"/>
      <c r="P1765" s="213"/>
      <c r="Q1765" s="213"/>
      <c r="R1765" s="213"/>
      <c r="S1765" s="213"/>
      <c r="T1765" s="214" t="s">
        <v>1368</v>
      </c>
      <c r="U1765" s="185">
        <v>1491</v>
      </c>
      <c r="V1765" s="157" t="s">
        <v>999</v>
      </c>
      <c r="W1765" s="157" t="s">
        <v>1003</v>
      </c>
    </row>
    <row r="1766" spans="1:23" ht="16" customHeight="1">
      <c r="A1766" s="210" t="s">
        <v>1700</v>
      </c>
      <c r="B1766" s="210" t="s">
        <v>1701</v>
      </c>
      <c r="C1766" s="211" t="s">
        <v>968</v>
      </c>
      <c r="D1766" s="211">
        <v>16979</v>
      </c>
      <c r="E1766" s="212">
        <v>44712</v>
      </c>
      <c r="F1766" s="213"/>
      <c r="G1766" s="213"/>
      <c r="H1766" s="213"/>
      <c r="I1766" s="214">
        <v>28459.14</v>
      </c>
      <c r="J1766" s="212">
        <v>44742</v>
      </c>
      <c r="K1766" s="211" t="s">
        <v>1371</v>
      </c>
      <c r="L1766" s="213"/>
      <c r="M1766" s="210" t="s">
        <v>1371</v>
      </c>
      <c r="N1766" s="214">
        <v>28459.14</v>
      </c>
      <c r="O1766" s="215"/>
      <c r="P1766" s="213"/>
      <c r="Q1766" s="213"/>
      <c r="R1766" s="213"/>
      <c r="S1766" s="213"/>
      <c r="T1766" s="214" t="s">
        <v>1366</v>
      </c>
      <c r="U1766" s="185">
        <v>1461</v>
      </c>
      <c r="V1766" s="157" t="s">
        <v>999</v>
      </c>
      <c r="W1766" s="157" t="s">
        <v>1003</v>
      </c>
    </row>
    <row r="1767" spans="1:23" ht="16" customHeight="1">
      <c r="A1767" s="210" t="s">
        <v>1700</v>
      </c>
      <c r="B1767" s="210" t="s">
        <v>1701</v>
      </c>
      <c r="C1767" s="211" t="s">
        <v>968</v>
      </c>
      <c r="D1767" s="211">
        <v>16980</v>
      </c>
      <c r="E1767" s="212">
        <v>44712</v>
      </c>
      <c r="F1767" s="213"/>
      <c r="G1767" s="213"/>
      <c r="H1767" s="213"/>
      <c r="I1767" s="214">
        <v>44817.09</v>
      </c>
      <c r="J1767" s="212">
        <v>44742</v>
      </c>
      <c r="K1767" s="211" t="s">
        <v>1371</v>
      </c>
      <c r="L1767" s="213"/>
      <c r="M1767" s="210" t="s">
        <v>1371</v>
      </c>
      <c r="N1767" s="214">
        <v>44817.09</v>
      </c>
      <c r="O1767" s="215"/>
      <c r="P1767" s="213"/>
      <c r="Q1767" s="213"/>
      <c r="R1767" s="213"/>
      <c r="S1767" s="213"/>
      <c r="T1767" s="214" t="s">
        <v>1366</v>
      </c>
      <c r="U1767" s="185">
        <v>1461</v>
      </c>
      <c r="V1767" s="157" t="s">
        <v>999</v>
      </c>
      <c r="W1767" s="157" t="s">
        <v>1003</v>
      </c>
    </row>
    <row r="1768" spans="1:23" ht="16" customHeight="1">
      <c r="A1768" s="210" t="s">
        <v>1700</v>
      </c>
      <c r="B1768" s="210" t="s">
        <v>1701</v>
      </c>
      <c r="C1768" s="211" t="s">
        <v>968</v>
      </c>
      <c r="D1768" s="211">
        <v>17074</v>
      </c>
      <c r="E1768" s="212">
        <v>44742</v>
      </c>
      <c r="F1768" s="213"/>
      <c r="G1768" s="213"/>
      <c r="H1768" s="213"/>
      <c r="I1768" s="214">
        <v>28444.57</v>
      </c>
      <c r="J1768" s="212">
        <v>44773</v>
      </c>
      <c r="K1768" s="211" t="s">
        <v>1371</v>
      </c>
      <c r="L1768" s="213"/>
      <c r="M1768" s="210" t="s">
        <v>1371</v>
      </c>
      <c r="N1768" s="214">
        <v>28444.57</v>
      </c>
      <c r="O1768" s="215"/>
      <c r="P1768" s="213"/>
      <c r="Q1768" s="213"/>
      <c r="R1768" s="213"/>
      <c r="S1768" s="213"/>
      <c r="T1768" s="214" t="s">
        <v>1368</v>
      </c>
      <c r="U1768" s="185">
        <v>1430</v>
      </c>
      <c r="V1768" s="157" t="s">
        <v>999</v>
      </c>
      <c r="W1768" s="157" t="s">
        <v>1003</v>
      </c>
    </row>
    <row r="1769" spans="1:23" ht="16" customHeight="1">
      <c r="A1769" s="210" t="s">
        <v>1700</v>
      </c>
      <c r="B1769" s="210" t="s">
        <v>1701</v>
      </c>
      <c r="C1769" s="211" t="s">
        <v>968</v>
      </c>
      <c r="D1769" s="211">
        <v>17075</v>
      </c>
      <c r="E1769" s="212">
        <v>44742</v>
      </c>
      <c r="F1769" s="213"/>
      <c r="G1769" s="213"/>
      <c r="H1769" s="213"/>
      <c r="I1769" s="214">
        <v>45285.59</v>
      </c>
      <c r="J1769" s="212">
        <v>44773</v>
      </c>
      <c r="K1769" s="211" t="s">
        <v>1371</v>
      </c>
      <c r="L1769" s="213"/>
      <c r="M1769" s="210" t="s">
        <v>1371</v>
      </c>
      <c r="N1769" s="214">
        <v>45285.59</v>
      </c>
      <c r="O1769" s="215"/>
      <c r="P1769" s="213"/>
      <c r="Q1769" s="213"/>
      <c r="R1769" s="213"/>
      <c r="S1769" s="213"/>
      <c r="T1769" s="214" t="s">
        <v>1368</v>
      </c>
      <c r="U1769" s="185">
        <v>1430</v>
      </c>
      <c r="V1769" s="157" t="s">
        <v>999</v>
      </c>
      <c r="W1769" s="157" t="s">
        <v>1003</v>
      </c>
    </row>
    <row r="1770" spans="1:23" ht="16" customHeight="1">
      <c r="A1770" s="210" t="s">
        <v>1700</v>
      </c>
      <c r="B1770" s="210" t="s">
        <v>1701</v>
      </c>
      <c r="C1770" s="211" t="s">
        <v>968</v>
      </c>
      <c r="D1770" s="211">
        <v>17169</v>
      </c>
      <c r="E1770" s="212">
        <v>44773</v>
      </c>
      <c r="F1770" s="213"/>
      <c r="G1770" s="213"/>
      <c r="H1770" s="213"/>
      <c r="I1770" s="214">
        <v>28444.57</v>
      </c>
      <c r="J1770" s="212">
        <v>44804</v>
      </c>
      <c r="K1770" s="211" t="s">
        <v>1371</v>
      </c>
      <c r="L1770" s="213"/>
      <c r="M1770" s="210" t="s">
        <v>1371</v>
      </c>
      <c r="N1770" s="214">
        <v>28444.57</v>
      </c>
      <c r="O1770" s="215"/>
      <c r="P1770" s="213"/>
      <c r="Q1770" s="213"/>
      <c r="R1770" s="213"/>
      <c r="S1770" s="213"/>
      <c r="T1770" s="214" t="s">
        <v>1368</v>
      </c>
      <c r="U1770" s="185">
        <v>1399</v>
      </c>
      <c r="V1770" s="157" t="s">
        <v>999</v>
      </c>
      <c r="W1770" s="157" t="s">
        <v>1003</v>
      </c>
    </row>
    <row r="1771" spans="1:23" ht="16" customHeight="1">
      <c r="A1771" s="210" t="s">
        <v>1700</v>
      </c>
      <c r="B1771" s="210" t="s">
        <v>1701</v>
      </c>
      <c r="C1771" s="211" t="s">
        <v>968</v>
      </c>
      <c r="D1771" s="211">
        <v>17170</v>
      </c>
      <c r="E1771" s="212">
        <v>44773</v>
      </c>
      <c r="F1771" s="213"/>
      <c r="G1771" s="213"/>
      <c r="H1771" s="213"/>
      <c r="I1771" s="214">
        <v>45925.78</v>
      </c>
      <c r="J1771" s="212">
        <v>44804</v>
      </c>
      <c r="K1771" s="211" t="s">
        <v>1371</v>
      </c>
      <c r="L1771" s="213"/>
      <c r="M1771" s="210" t="s">
        <v>1371</v>
      </c>
      <c r="N1771" s="214">
        <v>45925.78</v>
      </c>
      <c r="O1771" s="215"/>
      <c r="P1771" s="213"/>
      <c r="Q1771" s="213"/>
      <c r="R1771" s="213"/>
      <c r="S1771" s="213"/>
      <c r="T1771" s="214" t="s">
        <v>1368</v>
      </c>
      <c r="U1771" s="185">
        <v>1399</v>
      </c>
      <c r="V1771" s="157" t="s">
        <v>999</v>
      </c>
      <c r="W1771" s="157" t="s">
        <v>1003</v>
      </c>
    </row>
    <row r="1772" spans="1:23" ht="16" customHeight="1">
      <c r="A1772" s="210" t="s">
        <v>1700</v>
      </c>
      <c r="B1772" s="210" t="s">
        <v>1701</v>
      </c>
      <c r="C1772" s="211" t="s">
        <v>968</v>
      </c>
      <c r="D1772" s="211">
        <v>17265</v>
      </c>
      <c r="E1772" s="212">
        <v>44804</v>
      </c>
      <c r="F1772" s="213"/>
      <c r="G1772" s="213"/>
      <c r="H1772" s="213"/>
      <c r="I1772" s="214">
        <v>25062.240000000002</v>
      </c>
      <c r="J1772" s="212">
        <v>44834</v>
      </c>
      <c r="K1772" s="211" t="s">
        <v>1371</v>
      </c>
      <c r="L1772" s="213"/>
      <c r="M1772" s="210" t="s">
        <v>1371</v>
      </c>
      <c r="N1772" s="214">
        <v>25062.240000000002</v>
      </c>
      <c r="O1772" s="215"/>
      <c r="P1772" s="213"/>
      <c r="Q1772" s="213"/>
      <c r="R1772" s="213"/>
      <c r="S1772" s="213"/>
      <c r="T1772" s="214" t="s">
        <v>1366</v>
      </c>
      <c r="U1772" s="185">
        <v>1369</v>
      </c>
      <c r="V1772" s="157" t="s">
        <v>999</v>
      </c>
      <c r="W1772" s="157" t="s">
        <v>1003</v>
      </c>
    </row>
    <row r="1773" spans="1:23" ht="16" customHeight="1">
      <c r="A1773" s="210" t="s">
        <v>1700</v>
      </c>
      <c r="B1773" s="210" t="s">
        <v>1701</v>
      </c>
      <c r="C1773" s="211" t="s">
        <v>968</v>
      </c>
      <c r="D1773" s="211">
        <v>17266</v>
      </c>
      <c r="E1773" s="212">
        <v>44804</v>
      </c>
      <c r="F1773" s="213"/>
      <c r="G1773" s="213"/>
      <c r="H1773" s="213"/>
      <c r="I1773" s="214">
        <v>45414.1</v>
      </c>
      <c r="J1773" s="212">
        <v>44834</v>
      </c>
      <c r="K1773" s="211" t="s">
        <v>1371</v>
      </c>
      <c r="L1773" s="213"/>
      <c r="M1773" s="210" t="s">
        <v>1371</v>
      </c>
      <c r="N1773" s="214">
        <v>45414.1</v>
      </c>
      <c r="O1773" s="215"/>
      <c r="P1773" s="213"/>
      <c r="Q1773" s="213"/>
      <c r="R1773" s="213"/>
      <c r="S1773" s="213"/>
      <c r="T1773" s="214" t="s">
        <v>1366</v>
      </c>
      <c r="U1773" s="185">
        <v>1369</v>
      </c>
      <c r="V1773" s="157" t="s">
        <v>999</v>
      </c>
      <c r="W1773" s="157" t="s">
        <v>1003</v>
      </c>
    </row>
    <row r="1774" spans="1:23" ht="16" customHeight="1">
      <c r="A1774" s="210" t="s">
        <v>1700</v>
      </c>
      <c r="B1774" s="210" t="s">
        <v>1701</v>
      </c>
      <c r="C1774" s="211" t="s">
        <v>968</v>
      </c>
      <c r="D1774" s="211">
        <v>17360</v>
      </c>
      <c r="E1774" s="212">
        <v>44834</v>
      </c>
      <c r="F1774" s="213"/>
      <c r="G1774" s="213"/>
      <c r="H1774" s="213"/>
      <c r="I1774" s="214">
        <v>25486.33</v>
      </c>
      <c r="J1774" s="212">
        <v>44865</v>
      </c>
      <c r="K1774" s="211" t="s">
        <v>1371</v>
      </c>
      <c r="L1774" s="213"/>
      <c r="M1774" s="210" t="s">
        <v>1371</v>
      </c>
      <c r="N1774" s="214">
        <v>25486.33</v>
      </c>
      <c r="O1774" s="215"/>
      <c r="P1774" s="213"/>
      <c r="Q1774" s="213"/>
      <c r="R1774" s="213"/>
      <c r="S1774" s="213"/>
      <c r="T1774" s="214" t="s">
        <v>1368</v>
      </c>
      <c r="U1774" s="185">
        <v>1338</v>
      </c>
      <c r="V1774" s="157" t="s">
        <v>999</v>
      </c>
      <c r="W1774" s="157" t="s">
        <v>1003</v>
      </c>
    </row>
    <row r="1775" spans="1:23" ht="16" customHeight="1">
      <c r="A1775" s="210" t="s">
        <v>1700</v>
      </c>
      <c r="B1775" s="210" t="s">
        <v>1701</v>
      </c>
      <c r="C1775" s="211" t="s">
        <v>968</v>
      </c>
      <c r="D1775" s="211">
        <v>17361</v>
      </c>
      <c r="E1775" s="212">
        <v>44834</v>
      </c>
      <c r="F1775" s="213"/>
      <c r="G1775" s="213"/>
      <c r="H1775" s="213"/>
      <c r="I1775" s="214">
        <v>44125.38</v>
      </c>
      <c r="J1775" s="212">
        <v>44865</v>
      </c>
      <c r="K1775" s="211" t="s">
        <v>1371</v>
      </c>
      <c r="L1775" s="213"/>
      <c r="M1775" s="210" t="s">
        <v>1371</v>
      </c>
      <c r="N1775" s="214">
        <v>44125.38</v>
      </c>
      <c r="O1775" s="215"/>
      <c r="P1775" s="213"/>
      <c r="Q1775" s="213"/>
      <c r="R1775" s="213"/>
      <c r="S1775" s="213"/>
      <c r="T1775" s="214" t="s">
        <v>1368</v>
      </c>
      <c r="U1775" s="185">
        <v>1338</v>
      </c>
      <c r="V1775" s="157" t="s">
        <v>999</v>
      </c>
      <c r="W1775" s="157" t="s">
        <v>1003</v>
      </c>
    </row>
    <row r="1776" spans="1:23" ht="16" customHeight="1">
      <c r="A1776" s="210" t="s">
        <v>1700</v>
      </c>
      <c r="B1776" s="210" t="s">
        <v>1701</v>
      </c>
      <c r="C1776" s="211" t="s">
        <v>968</v>
      </c>
      <c r="D1776" s="211">
        <v>17455</v>
      </c>
      <c r="E1776" s="212">
        <v>44865</v>
      </c>
      <c r="F1776" s="213"/>
      <c r="G1776" s="213"/>
      <c r="H1776" s="213"/>
      <c r="I1776" s="214">
        <v>25224.28</v>
      </c>
      <c r="J1776" s="212">
        <v>44895</v>
      </c>
      <c r="K1776" s="211" t="s">
        <v>1371</v>
      </c>
      <c r="L1776" s="213"/>
      <c r="M1776" s="210" t="s">
        <v>1371</v>
      </c>
      <c r="N1776" s="214">
        <v>25224.28</v>
      </c>
      <c r="O1776" s="215"/>
      <c r="P1776" s="213"/>
      <c r="Q1776" s="213"/>
      <c r="R1776" s="213"/>
      <c r="S1776" s="213"/>
      <c r="T1776" s="214" t="s">
        <v>1366</v>
      </c>
      <c r="U1776" s="185">
        <v>1308</v>
      </c>
      <c r="V1776" s="157" t="s">
        <v>999</v>
      </c>
      <c r="W1776" s="157" t="s">
        <v>1003</v>
      </c>
    </row>
    <row r="1777" spans="1:23" ht="16" customHeight="1">
      <c r="A1777" s="210" t="s">
        <v>1700</v>
      </c>
      <c r="B1777" s="210" t="s">
        <v>1701</v>
      </c>
      <c r="C1777" s="211" t="s">
        <v>968</v>
      </c>
      <c r="D1777" s="211">
        <v>17456</v>
      </c>
      <c r="E1777" s="212">
        <v>44865</v>
      </c>
      <c r="F1777" s="213"/>
      <c r="G1777" s="213"/>
      <c r="H1777" s="213"/>
      <c r="I1777" s="214">
        <v>43941.02</v>
      </c>
      <c r="J1777" s="212">
        <v>44895</v>
      </c>
      <c r="K1777" s="211" t="s">
        <v>1371</v>
      </c>
      <c r="L1777" s="213"/>
      <c r="M1777" s="210" t="s">
        <v>1371</v>
      </c>
      <c r="N1777" s="214">
        <v>43941.02</v>
      </c>
      <c r="O1777" s="215"/>
      <c r="P1777" s="213"/>
      <c r="Q1777" s="213"/>
      <c r="R1777" s="213"/>
      <c r="S1777" s="213"/>
      <c r="T1777" s="214" t="s">
        <v>1366</v>
      </c>
      <c r="U1777" s="185">
        <v>1308</v>
      </c>
      <c r="V1777" s="157" t="s">
        <v>999</v>
      </c>
      <c r="W1777" s="157" t="s">
        <v>1003</v>
      </c>
    </row>
    <row r="1778" spans="1:23" ht="16" customHeight="1">
      <c r="A1778" s="210" t="s">
        <v>1700</v>
      </c>
      <c r="B1778" s="210" t="s">
        <v>1701</v>
      </c>
      <c r="C1778" s="211" t="s">
        <v>968</v>
      </c>
      <c r="D1778" s="211">
        <v>17551</v>
      </c>
      <c r="E1778" s="212">
        <v>44895</v>
      </c>
      <c r="F1778" s="213"/>
      <c r="G1778" s="213"/>
      <c r="H1778" s="213"/>
      <c r="I1778" s="214">
        <v>25263.73</v>
      </c>
      <c r="J1778" s="212">
        <v>44924</v>
      </c>
      <c r="K1778" s="211" t="s">
        <v>1371</v>
      </c>
      <c r="L1778" s="213"/>
      <c r="M1778" s="210" t="s">
        <v>1371</v>
      </c>
      <c r="N1778" s="214">
        <v>25263.73</v>
      </c>
      <c r="O1778" s="215"/>
      <c r="P1778" s="213"/>
      <c r="Q1778" s="213"/>
      <c r="R1778" s="213"/>
      <c r="S1778" s="213"/>
      <c r="T1778" s="214" t="s">
        <v>1374</v>
      </c>
      <c r="U1778" s="185">
        <v>1279</v>
      </c>
      <c r="V1778" s="157" t="s">
        <v>999</v>
      </c>
      <c r="W1778" s="157" t="s">
        <v>1003</v>
      </c>
    </row>
    <row r="1779" spans="1:23" ht="16" customHeight="1">
      <c r="A1779" s="210" t="s">
        <v>1700</v>
      </c>
      <c r="B1779" s="210" t="s">
        <v>1701</v>
      </c>
      <c r="C1779" s="211" t="s">
        <v>968</v>
      </c>
      <c r="D1779" s="211">
        <v>17552</v>
      </c>
      <c r="E1779" s="212">
        <v>44895</v>
      </c>
      <c r="F1779" s="213"/>
      <c r="G1779" s="213"/>
      <c r="H1779" s="213"/>
      <c r="I1779" s="214">
        <v>44090.89</v>
      </c>
      <c r="J1779" s="212">
        <v>44924</v>
      </c>
      <c r="K1779" s="211" t="s">
        <v>1371</v>
      </c>
      <c r="L1779" s="213"/>
      <c r="M1779" s="210" t="s">
        <v>1371</v>
      </c>
      <c r="N1779" s="214">
        <v>44090.89</v>
      </c>
      <c r="O1779" s="215"/>
      <c r="P1779" s="213"/>
      <c r="Q1779" s="213"/>
      <c r="R1779" s="213"/>
      <c r="S1779" s="213"/>
      <c r="T1779" s="214" t="s">
        <v>1374</v>
      </c>
      <c r="U1779" s="185">
        <v>1279</v>
      </c>
      <c r="V1779" s="157" t="s">
        <v>999</v>
      </c>
      <c r="W1779" s="157" t="s">
        <v>1003</v>
      </c>
    </row>
    <row r="1780" spans="1:23" ht="16" customHeight="1">
      <c r="A1780" s="210" t="s">
        <v>1700</v>
      </c>
      <c r="B1780" s="210" t="s">
        <v>1701</v>
      </c>
      <c r="C1780" s="211" t="s">
        <v>968</v>
      </c>
      <c r="D1780" s="211">
        <v>17672</v>
      </c>
      <c r="E1780" s="212">
        <v>44924</v>
      </c>
      <c r="F1780" s="213"/>
      <c r="G1780" s="213"/>
      <c r="H1780" s="213"/>
      <c r="I1780" s="214">
        <v>25224.28</v>
      </c>
      <c r="J1780" s="212">
        <v>44957</v>
      </c>
      <c r="K1780" s="211" t="s">
        <v>1371</v>
      </c>
      <c r="L1780" s="213"/>
      <c r="M1780" s="210" t="s">
        <v>1371</v>
      </c>
      <c r="N1780" s="214">
        <v>25224.28</v>
      </c>
      <c r="O1780" s="215"/>
      <c r="P1780" s="213"/>
      <c r="Q1780" s="213"/>
      <c r="R1780" s="213"/>
      <c r="S1780" s="213"/>
      <c r="T1780" s="214" t="s">
        <v>1373</v>
      </c>
      <c r="U1780" s="185">
        <v>1246</v>
      </c>
      <c r="V1780" s="157" t="s">
        <v>999</v>
      </c>
      <c r="W1780" s="157" t="s">
        <v>1003</v>
      </c>
    </row>
    <row r="1781" spans="1:23" ht="16" customHeight="1">
      <c r="A1781" s="210" t="s">
        <v>1700</v>
      </c>
      <c r="B1781" s="210" t="s">
        <v>1701</v>
      </c>
      <c r="C1781" s="211" t="s">
        <v>968</v>
      </c>
      <c r="D1781" s="211">
        <v>17673</v>
      </c>
      <c r="E1781" s="212">
        <v>44924</v>
      </c>
      <c r="F1781" s="213"/>
      <c r="G1781" s="213"/>
      <c r="H1781" s="213"/>
      <c r="I1781" s="214">
        <v>43775.7</v>
      </c>
      <c r="J1781" s="212">
        <v>44957</v>
      </c>
      <c r="K1781" s="211" t="s">
        <v>1371</v>
      </c>
      <c r="L1781" s="213"/>
      <c r="M1781" s="210" t="s">
        <v>1371</v>
      </c>
      <c r="N1781" s="214">
        <v>43775.7</v>
      </c>
      <c r="O1781" s="215"/>
      <c r="P1781" s="213"/>
      <c r="Q1781" s="213"/>
      <c r="R1781" s="213"/>
      <c r="S1781" s="213"/>
      <c r="T1781" s="214" t="s">
        <v>1373</v>
      </c>
      <c r="U1781" s="185">
        <v>1246</v>
      </c>
      <c r="V1781" s="157" t="s">
        <v>999</v>
      </c>
      <c r="W1781" s="157" t="s">
        <v>1003</v>
      </c>
    </row>
    <row r="1782" spans="1:23" ht="16" customHeight="1">
      <c r="A1782" s="210" t="s">
        <v>1700</v>
      </c>
      <c r="B1782" s="210" t="s">
        <v>1701</v>
      </c>
      <c r="C1782" s="211" t="s">
        <v>968</v>
      </c>
      <c r="D1782" s="211">
        <v>17758</v>
      </c>
      <c r="E1782" s="212">
        <v>44957</v>
      </c>
      <c r="F1782" s="213"/>
      <c r="G1782" s="213"/>
      <c r="H1782" s="213"/>
      <c r="I1782" s="214">
        <v>25263.73</v>
      </c>
      <c r="J1782" s="212">
        <v>44985</v>
      </c>
      <c r="K1782" s="211" t="s">
        <v>1371</v>
      </c>
      <c r="L1782" s="213"/>
      <c r="M1782" s="210" t="s">
        <v>1371</v>
      </c>
      <c r="N1782" s="214">
        <v>25263.73</v>
      </c>
      <c r="O1782" s="215"/>
      <c r="P1782" s="213"/>
      <c r="Q1782" s="213"/>
      <c r="R1782" s="213"/>
      <c r="S1782" s="213"/>
      <c r="T1782" s="214" t="s">
        <v>1372</v>
      </c>
      <c r="U1782" s="185">
        <v>1218</v>
      </c>
      <c r="V1782" s="157" t="s">
        <v>999</v>
      </c>
      <c r="W1782" s="157" t="s">
        <v>1003</v>
      </c>
    </row>
    <row r="1783" spans="1:23" ht="16" customHeight="1">
      <c r="A1783" s="210" t="s">
        <v>1700</v>
      </c>
      <c r="B1783" s="210" t="s">
        <v>1701</v>
      </c>
      <c r="C1783" s="211" t="s">
        <v>968</v>
      </c>
      <c r="D1783" s="211">
        <v>17759</v>
      </c>
      <c r="E1783" s="212">
        <v>44957</v>
      </c>
      <c r="F1783" s="213"/>
      <c r="G1783" s="213"/>
      <c r="H1783" s="213"/>
      <c r="I1783" s="214">
        <v>43622.49</v>
      </c>
      <c r="J1783" s="212">
        <v>44985</v>
      </c>
      <c r="K1783" s="211" t="s">
        <v>1371</v>
      </c>
      <c r="L1783" s="213"/>
      <c r="M1783" s="210" t="s">
        <v>1371</v>
      </c>
      <c r="N1783" s="214">
        <v>43622.49</v>
      </c>
      <c r="O1783" s="215"/>
      <c r="P1783" s="213"/>
      <c r="Q1783" s="213"/>
      <c r="R1783" s="213"/>
      <c r="S1783" s="213"/>
      <c r="T1783" s="214" t="s">
        <v>1372</v>
      </c>
      <c r="U1783" s="185">
        <v>1218</v>
      </c>
      <c r="V1783" s="157" t="s">
        <v>999</v>
      </c>
      <c r="W1783" s="157" t="s">
        <v>1003</v>
      </c>
    </row>
    <row r="1784" spans="1:23" ht="16" customHeight="1">
      <c r="A1784" s="210" t="s">
        <v>1700</v>
      </c>
      <c r="B1784" s="210" t="s">
        <v>1701</v>
      </c>
      <c r="C1784" s="211" t="s">
        <v>968</v>
      </c>
      <c r="D1784" s="211">
        <v>17857</v>
      </c>
      <c r="E1784" s="212">
        <v>44985</v>
      </c>
      <c r="F1784" s="213"/>
      <c r="G1784" s="213"/>
      <c r="H1784" s="213"/>
      <c r="I1784" s="214">
        <v>25005.65</v>
      </c>
      <c r="J1784" s="212">
        <v>45016</v>
      </c>
      <c r="K1784" s="211" t="s">
        <v>1371</v>
      </c>
      <c r="L1784" s="213"/>
      <c r="M1784" s="210" t="s">
        <v>1371</v>
      </c>
      <c r="N1784" s="214">
        <v>25005.65</v>
      </c>
      <c r="O1784" s="215"/>
      <c r="P1784" s="213"/>
      <c r="Q1784" s="213"/>
      <c r="R1784" s="213"/>
      <c r="S1784" s="213"/>
      <c r="T1784" s="214" t="s">
        <v>1368</v>
      </c>
      <c r="U1784" s="185">
        <v>1187</v>
      </c>
      <c r="V1784" s="157" t="s">
        <v>999</v>
      </c>
      <c r="W1784" s="157" t="s">
        <v>1003</v>
      </c>
    </row>
    <row r="1785" spans="1:23" ht="16" customHeight="1">
      <c r="A1785" s="210" t="s">
        <v>1700</v>
      </c>
      <c r="B1785" s="210" t="s">
        <v>1701</v>
      </c>
      <c r="C1785" s="211" t="s">
        <v>968</v>
      </c>
      <c r="D1785" s="211">
        <v>17858</v>
      </c>
      <c r="E1785" s="212">
        <v>44985</v>
      </c>
      <c r="F1785" s="213"/>
      <c r="G1785" s="213"/>
      <c r="H1785" s="213"/>
      <c r="I1785" s="214">
        <v>43946.43</v>
      </c>
      <c r="J1785" s="212">
        <v>45016</v>
      </c>
      <c r="K1785" s="211" t="s">
        <v>1371</v>
      </c>
      <c r="L1785" s="213"/>
      <c r="M1785" s="210" t="s">
        <v>1371</v>
      </c>
      <c r="N1785" s="214">
        <v>43946.43</v>
      </c>
      <c r="O1785" s="215"/>
      <c r="P1785" s="213"/>
      <c r="Q1785" s="213"/>
      <c r="R1785" s="213"/>
      <c r="S1785" s="213"/>
      <c r="T1785" s="214" t="s">
        <v>1368</v>
      </c>
      <c r="U1785" s="185">
        <v>1187</v>
      </c>
      <c r="V1785" s="157" t="s">
        <v>999</v>
      </c>
      <c r="W1785" s="157" t="s">
        <v>1003</v>
      </c>
    </row>
    <row r="1786" spans="1:23" ht="16" customHeight="1">
      <c r="A1786" s="210" t="s">
        <v>1700</v>
      </c>
      <c r="B1786" s="210" t="s">
        <v>1701</v>
      </c>
      <c r="C1786" s="211" t="s">
        <v>968</v>
      </c>
      <c r="D1786" s="211">
        <v>17978</v>
      </c>
      <c r="E1786" s="212">
        <v>45016</v>
      </c>
      <c r="F1786" s="213"/>
      <c r="G1786" s="213"/>
      <c r="H1786" s="213"/>
      <c r="I1786" s="214">
        <v>30220.82</v>
      </c>
      <c r="J1786" s="212">
        <v>45044</v>
      </c>
      <c r="K1786" s="211" t="s">
        <v>1371</v>
      </c>
      <c r="L1786" s="213"/>
      <c r="M1786" s="210" t="s">
        <v>1371</v>
      </c>
      <c r="N1786" s="214">
        <v>30220.82</v>
      </c>
      <c r="O1786" s="215"/>
      <c r="P1786" s="213"/>
      <c r="Q1786" s="213"/>
      <c r="R1786" s="213"/>
      <c r="S1786" s="213"/>
      <c r="T1786" s="214" t="s">
        <v>1372</v>
      </c>
      <c r="U1786" s="185">
        <v>1159</v>
      </c>
      <c r="V1786" s="157" t="s">
        <v>999</v>
      </c>
      <c r="W1786" s="157" t="s">
        <v>1003</v>
      </c>
    </row>
    <row r="1787" spans="1:23" ht="16" customHeight="1">
      <c r="A1787" s="210" t="s">
        <v>1700</v>
      </c>
      <c r="B1787" s="210" t="s">
        <v>1701</v>
      </c>
      <c r="C1787" s="211" t="s">
        <v>968</v>
      </c>
      <c r="D1787" s="211">
        <v>17979</v>
      </c>
      <c r="E1787" s="212">
        <v>45016</v>
      </c>
      <c r="F1787" s="213"/>
      <c r="G1787" s="213"/>
      <c r="H1787" s="213"/>
      <c r="I1787" s="214">
        <v>53723.18</v>
      </c>
      <c r="J1787" s="212">
        <v>45044</v>
      </c>
      <c r="K1787" s="211" t="s">
        <v>1371</v>
      </c>
      <c r="L1787" s="213"/>
      <c r="M1787" s="210" t="s">
        <v>1371</v>
      </c>
      <c r="N1787" s="214">
        <v>53723.18</v>
      </c>
      <c r="O1787" s="215"/>
      <c r="P1787" s="213"/>
      <c r="Q1787" s="213"/>
      <c r="R1787" s="213"/>
      <c r="S1787" s="213"/>
      <c r="T1787" s="214" t="s">
        <v>1372</v>
      </c>
      <c r="U1787" s="185">
        <v>1159</v>
      </c>
      <c r="V1787" s="157" t="s">
        <v>999</v>
      </c>
      <c r="W1787" s="157" t="s">
        <v>1003</v>
      </c>
    </row>
    <row r="1788" spans="1:23" ht="16" customHeight="1">
      <c r="A1788" s="210" t="s">
        <v>1700</v>
      </c>
      <c r="B1788" s="210" t="s">
        <v>1701</v>
      </c>
      <c r="C1788" s="211" t="s">
        <v>968</v>
      </c>
      <c r="D1788" s="211">
        <v>18045</v>
      </c>
      <c r="E1788" s="212">
        <v>45044</v>
      </c>
      <c r="F1788" s="213"/>
      <c r="G1788" s="213"/>
      <c r="H1788" s="213"/>
      <c r="I1788" s="214">
        <v>30110.63</v>
      </c>
      <c r="J1788" s="212">
        <v>45077</v>
      </c>
      <c r="K1788" s="211" t="s">
        <v>1371</v>
      </c>
      <c r="L1788" s="213"/>
      <c r="M1788" s="210" t="s">
        <v>1371</v>
      </c>
      <c r="N1788" s="214">
        <v>30110.63</v>
      </c>
      <c r="O1788" s="215"/>
      <c r="P1788" s="213"/>
      <c r="Q1788" s="213"/>
      <c r="R1788" s="213"/>
      <c r="S1788" s="213"/>
      <c r="T1788" s="214" t="s">
        <v>1373</v>
      </c>
      <c r="U1788" s="185">
        <v>1126</v>
      </c>
      <c r="V1788" s="157" t="s">
        <v>999</v>
      </c>
      <c r="W1788" s="157" t="s">
        <v>1003</v>
      </c>
    </row>
    <row r="1789" spans="1:23" ht="16" customHeight="1">
      <c r="A1789" s="210" t="s">
        <v>1700</v>
      </c>
      <c r="B1789" s="210" t="s">
        <v>1701</v>
      </c>
      <c r="C1789" s="211" t="s">
        <v>968</v>
      </c>
      <c r="D1789" s="211">
        <v>18046</v>
      </c>
      <c r="E1789" s="212">
        <v>45044</v>
      </c>
      <c r="F1789" s="213"/>
      <c r="G1789" s="213"/>
      <c r="H1789" s="213"/>
      <c r="I1789" s="214">
        <v>53851.66</v>
      </c>
      <c r="J1789" s="212">
        <v>45077</v>
      </c>
      <c r="K1789" s="211" t="s">
        <v>1371</v>
      </c>
      <c r="L1789" s="213"/>
      <c r="M1789" s="210" t="s">
        <v>1371</v>
      </c>
      <c r="N1789" s="214">
        <v>53851.66</v>
      </c>
      <c r="O1789" s="215"/>
      <c r="P1789" s="213"/>
      <c r="Q1789" s="213"/>
      <c r="R1789" s="213"/>
      <c r="S1789" s="213"/>
      <c r="T1789" s="214" t="s">
        <v>1373</v>
      </c>
      <c r="U1789" s="185">
        <v>1126</v>
      </c>
      <c r="V1789" s="157" t="s">
        <v>999</v>
      </c>
      <c r="W1789" s="157" t="s">
        <v>1003</v>
      </c>
    </row>
    <row r="1790" spans="1:23" ht="16" customHeight="1">
      <c r="A1790" s="210" t="s">
        <v>1700</v>
      </c>
      <c r="B1790" s="210" t="s">
        <v>1701</v>
      </c>
      <c r="C1790" s="211" t="s">
        <v>968</v>
      </c>
      <c r="D1790" s="211">
        <v>18125</v>
      </c>
      <c r="E1790" s="212">
        <v>45077</v>
      </c>
      <c r="F1790" s="213"/>
      <c r="G1790" s="213"/>
      <c r="H1790" s="213"/>
      <c r="I1790" s="214">
        <v>26423.24</v>
      </c>
      <c r="J1790" s="212">
        <v>45107</v>
      </c>
      <c r="K1790" s="211" t="s">
        <v>1371</v>
      </c>
      <c r="L1790" s="213"/>
      <c r="M1790" s="210" t="s">
        <v>1371</v>
      </c>
      <c r="N1790" s="214">
        <v>26423.24</v>
      </c>
      <c r="O1790" s="215"/>
      <c r="P1790" s="213"/>
      <c r="Q1790" s="213"/>
      <c r="R1790" s="213"/>
      <c r="S1790" s="213"/>
      <c r="T1790" s="214" t="s">
        <v>1366</v>
      </c>
      <c r="U1790" s="185">
        <v>1096</v>
      </c>
      <c r="V1790" s="157" t="s">
        <v>999</v>
      </c>
      <c r="W1790" s="157" t="s">
        <v>1003</v>
      </c>
    </row>
    <row r="1791" spans="1:23" ht="16" customHeight="1">
      <c r="A1791" s="210" t="s">
        <v>1700</v>
      </c>
      <c r="B1791" s="210" t="s">
        <v>1701</v>
      </c>
      <c r="C1791" s="211" t="s">
        <v>968</v>
      </c>
      <c r="D1791" s="211">
        <v>18126</v>
      </c>
      <c r="E1791" s="212">
        <v>45077</v>
      </c>
      <c r="F1791" s="213"/>
      <c r="G1791" s="213"/>
      <c r="H1791" s="213"/>
      <c r="I1791" s="214">
        <v>41616.99</v>
      </c>
      <c r="J1791" s="212">
        <v>45107</v>
      </c>
      <c r="K1791" s="211" t="s">
        <v>1371</v>
      </c>
      <c r="L1791" s="213"/>
      <c r="M1791" s="210" t="s">
        <v>1371</v>
      </c>
      <c r="N1791" s="214">
        <v>41616.99</v>
      </c>
      <c r="O1791" s="215"/>
      <c r="P1791" s="213"/>
      <c r="Q1791" s="213"/>
      <c r="R1791" s="213"/>
      <c r="S1791" s="213"/>
      <c r="T1791" s="214" t="s">
        <v>1366</v>
      </c>
      <c r="U1791" s="185">
        <v>1096</v>
      </c>
      <c r="V1791" s="157" t="s">
        <v>999</v>
      </c>
      <c r="W1791" s="157" t="s">
        <v>1003</v>
      </c>
    </row>
    <row r="1792" spans="1:23" ht="16" customHeight="1">
      <c r="A1792" s="210" t="s">
        <v>1700</v>
      </c>
      <c r="B1792" s="210" t="s">
        <v>1701</v>
      </c>
      <c r="C1792" s="211" t="s">
        <v>968</v>
      </c>
      <c r="D1792" s="211">
        <v>18204</v>
      </c>
      <c r="E1792" s="212">
        <v>45107</v>
      </c>
      <c r="F1792" s="213"/>
      <c r="G1792" s="213"/>
      <c r="H1792" s="213"/>
      <c r="I1792" s="214">
        <v>29413.61</v>
      </c>
      <c r="J1792" s="212">
        <v>45138</v>
      </c>
      <c r="K1792" s="211" t="s">
        <v>1371</v>
      </c>
      <c r="L1792" s="213"/>
      <c r="M1792" s="210" t="s">
        <v>1371</v>
      </c>
      <c r="N1792" s="214">
        <v>29413.61</v>
      </c>
      <c r="O1792" s="215"/>
      <c r="P1792" s="213"/>
      <c r="Q1792" s="213"/>
      <c r="R1792" s="213"/>
      <c r="S1792" s="213"/>
      <c r="T1792" s="214" t="s">
        <v>1368</v>
      </c>
      <c r="U1792" s="185">
        <v>1065</v>
      </c>
      <c r="V1792" s="157" t="s">
        <v>999</v>
      </c>
      <c r="W1792" s="157" t="s">
        <v>1003</v>
      </c>
    </row>
    <row r="1793" spans="1:23" ht="16" customHeight="1">
      <c r="A1793" s="210" t="s">
        <v>1700</v>
      </c>
      <c r="B1793" s="210" t="s">
        <v>1701</v>
      </c>
      <c r="C1793" s="211" t="s">
        <v>968</v>
      </c>
      <c r="D1793" s="211">
        <v>18205</v>
      </c>
      <c r="E1793" s="212">
        <v>45107</v>
      </c>
      <c r="F1793" s="213"/>
      <c r="G1793" s="213"/>
      <c r="H1793" s="213"/>
      <c r="I1793" s="214">
        <v>52073.78</v>
      </c>
      <c r="J1793" s="212">
        <v>45138</v>
      </c>
      <c r="K1793" s="211" t="s">
        <v>1371</v>
      </c>
      <c r="L1793" s="213"/>
      <c r="M1793" s="210" t="s">
        <v>1371</v>
      </c>
      <c r="N1793" s="214">
        <v>52073.78</v>
      </c>
      <c r="O1793" s="215"/>
      <c r="P1793" s="213"/>
      <c r="Q1793" s="213"/>
      <c r="R1793" s="213"/>
      <c r="S1793" s="213"/>
      <c r="T1793" s="214" t="s">
        <v>1368</v>
      </c>
      <c r="U1793" s="185">
        <v>1065</v>
      </c>
      <c r="V1793" s="157" t="s">
        <v>999</v>
      </c>
      <c r="W1793" s="157" t="s">
        <v>1003</v>
      </c>
    </row>
    <row r="1794" spans="1:23" ht="16" customHeight="1">
      <c r="A1794" s="210" t="s">
        <v>1700</v>
      </c>
      <c r="B1794" s="210" t="s">
        <v>1701</v>
      </c>
      <c r="C1794" s="211" t="s">
        <v>968</v>
      </c>
      <c r="D1794" s="211">
        <v>18283</v>
      </c>
      <c r="E1794" s="212">
        <v>45138</v>
      </c>
      <c r="F1794" s="213"/>
      <c r="G1794" s="213"/>
      <c r="H1794" s="213"/>
      <c r="I1794" s="214">
        <v>29343.29</v>
      </c>
      <c r="J1794" s="212">
        <v>45169</v>
      </c>
      <c r="K1794" s="211" t="s">
        <v>1371</v>
      </c>
      <c r="L1794" s="213"/>
      <c r="M1794" s="210" t="s">
        <v>1371</v>
      </c>
      <c r="N1794" s="214">
        <v>29343.29</v>
      </c>
      <c r="O1794" s="215"/>
      <c r="P1794" s="213"/>
      <c r="Q1794" s="213"/>
      <c r="R1794" s="213"/>
      <c r="S1794" s="213"/>
      <c r="T1794" s="214" t="s">
        <v>1368</v>
      </c>
      <c r="U1794" s="185">
        <v>1034</v>
      </c>
      <c r="V1794" s="157" t="s">
        <v>999</v>
      </c>
      <c r="W1794" s="157" t="s">
        <v>1003</v>
      </c>
    </row>
    <row r="1795" spans="1:23" ht="16" customHeight="1">
      <c r="A1795" s="210" t="s">
        <v>1700</v>
      </c>
      <c r="B1795" s="210" t="s">
        <v>1701</v>
      </c>
      <c r="C1795" s="211" t="s">
        <v>968</v>
      </c>
      <c r="D1795" s="211">
        <v>18284</v>
      </c>
      <c r="E1795" s="212">
        <v>45138</v>
      </c>
      <c r="F1795" s="213"/>
      <c r="G1795" s="213"/>
      <c r="H1795" s="213"/>
      <c r="I1795" s="214">
        <v>51782.63</v>
      </c>
      <c r="J1795" s="212">
        <v>45169</v>
      </c>
      <c r="K1795" s="211" t="s">
        <v>1371</v>
      </c>
      <c r="L1795" s="213"/>
      <c r="M1795" s="210" t="s">
        <v>1371</v>
      </c>
      <c r="N1795" s="214">
        <v>51782.63</v>
      </c>
      <c r="O1795" s="215"/>
      <c r="P1795" s="213"/>
      <c r="Q1795" s="213"/>
      <c r="R1795" s="213"/>
      <c r="S1795" s="213"/>
      <c r="T1795" s="214" t="s">
        <v>1368</v>
      </c>
      <c r="U1795" s="185">
        <v>1034</v>
      </c>
      <c r="V1795" s="157" t="s">
        <v>999</v>
      </c>
      <c r="W1795" s="157" t="s">
        <v>1003</v>
      </c>
    </row>
    <row r="1796" spans="1:23" ht="16" customHeight="1">
      <c r="A1796" s="210" t="s">
        <v>1700</v>
      </c>
      <c r="B1796" s="210" t="s">
        <v>1701</v>
      </c>
      <c r="C1796" s="211" t="s">
        <v>968</v>
      </c>
      <c r="D1796" s="211">
        <v>18365</v>
      </c>
      <c r="E1796" s="212">
        <v>45169</v>
      </c>
      <c r="F1796" s="213"/>
      <c r="G1796" s="213"/>
      <c r="H1796" s="213"/>
      <c r="I1796" s="214">
        <v>28946.79</v>
      </c>
      <c r="J1796" s="212">
        <v>45198</v>
      </c>
      <c r="K1796" s="211" t="s">
        <v>1371</v>
      </c>
      <c r="L1796" s="213"/>
      <c r="M1796" s="210" t="s">
        <v>1371</v>
      </c>
      <c r="N1796" s="214">
        <v>28946.79</v>
      </c>
      <c r="O1796" s="215"/>
      <c r="P1796" s="213"/>
      <c r="Q1796" s="213"/>
      <c r="R1796" s="213"/>
      <c r="S1796" s="213"/>
      <c r="T1796" s="214" t="s">
        <v>1374</v>
      </c>
      <c r="U1796" s="185">
        <v>1005</v>
      </c>
      <c r="V1796" s="157" t="s">
        <v>999</v>
      </c>
      <c r="W1796" s="157" t="s">
        <v>1003</v>
      </c>
    </row>
    <row r="1797" spans="1:23" ht="16" customHeight="1">
      <c r="A1797" s="210" t="s">
        <v>1700</v>
      </c>
      <c r="B1797" s="210" t="s">
        <v>1701</v>
      </c>
      <c r="C1797" s="211" t="s">
        <v>968</v>
      </c>
      <c r="D1797" s="211">
        <v>18366</v>
      </c>
      <c r="E1797" s="212">
        <v>45169</v>
      </c>
      <c r="F1797" s="213"/>
      <c r="G1797" s="213"/>
      <c r="H1797" s="213"/>
      <c r="I1797" s="214">
        <v>51812.55</v>
      </c>
      <c r="J1797" s="212">
        <v>45198</v>
      </c>
      <c r="K1797" s="211" t="s">
        <v>1371</v>
      </c>
      <c r="L1797" s="213"/>
      <c r="M1797" s="210" t="s">
        <v>1371</v>
      </c>
      <c r="N1797" s="214">
        <v>51812.55</v>
      </c>
      <c r="O1797" s="215"/>
      <c r="P1797" s="213"/>
      <c r="Q1797" s="213"/>
      <c r="R1797" s="213"/>
      <c r="S1797" s="213"/>
      <c r="T1797" s="214" t="s">
        <v>1374</v>
      </c>
      <c r="U1797" s="185">
        <v>1005</v>
      </c>
      <c r="V1797" s="157" t="s">
        <v>999</v>
      </c>
      <c r="W1797" s="157" t="s">
        <v>1003</v>
      </c>
    </row>
    <row r="1798" spans="1:23" ht="16" customHeight="1">
      <c r="A1798" s="210" t="s">
        <v>1700</v>
      </c>
      <c r="B1798" s="210" t="s">
        <v>1701</v>
      </c>
      <c r="C1798" s="211" t="s">
        <v>968</v>
      </c>
      <c r="D1798" s="211">
        <v>18444</v>
      </c>
      <c r="E1798" s="212">
        <v>45198</v>
      </c>
      <c r="F1798" s="213"/>
      <c r="G1798" s="213"/>
      <c r="H1798" s="213"/>
      <c r="I1798" s="214">
        <v>24782.93</v>
      </c>
      <c r="J1798" s="212">
        <v>45230</v>
      </c>
      <c r="K1798" s="211" t="s">
        <v>1371</v>
      </c>
      <c r="L1798" s="213"/>
      <c r="M1798" s="210" t="s">
        <v>1371</v>
      </c>
      <c r="N1798" s="214">
        <v>24782.93</v>
      </c>
      <c r="O1798" s="215"/>
      <c r="P1798" s="213"/>
      <c r="Q1798" s="213"/>
      <c r="R1798" s="213"/>
      <c r="S1798" s="213"/>
      <c r="T1798" s="214" t="s">
        <v>1377</v>
      </c>
      <c r="U1798" s="185">
        <v>973</v>
      </c>
      <c r="V1798" s="157" t="s">
        <v>999</v>
      </c>
      <c r="W1798" s="157" t="s">
        <v>1003</v>
      </c>
    </row>
    <row r="1799" spans="1:23" ht="16" customHeight="1">
      <c r="A1799" s="210" t="s">
        <v>1700</v>
      </c>
      <c r="B1799" s="210" t="s">
        <v>1701</v>
      </c>
      <c r="C1799" s="211" t="s">
        <v>968</v>
      </c>
      <c r="D1799" s="211">
        <v>18445</v>
      </c>
      <c r="E1799" s="212">
        <v>45198</v>
      </c>
      <c r="F1799" s="213"/>
      <c r="G1799" s="213"/>
      <c r="H1799" s="213"/>
      <c r="I1799" s="214">
        <v>42104.13</v>
      </c>
      <c r="J1799" s="212">
        <v>45230</v>
      </c>
      <c r="K1799" s="211" t="s">
        <v>1371</v>
      </c>
      <c r="L1799" s="213"/>
      <c r="M1799" s="210" t="s">
        <v>1371</v>
      </c>
      <c r="N1799" s="214">
        <v>42104.13</v>
      </c>
      <c r="O1799" s="215"/>
      <c r="P1799" s="213"/>
      <c r="Q1799" s="213"/>
      <c r="R1799" s="213"/>
      <c r="S1799" s="213"/>
      <c r="T1799" s="214" t="s">
        <v>1377</v>
      </c>
      <c r="U1799" s="185">
        <v>973</v>
      </c>
      <c r="V1799" s="157" t="s">
        <v>999</v>
      </c>
      <c r="W1799" s="157" t="s">
        <v>1003</v>
      </c>
    </row>
    <row r="1800" spans="1:23" ht="16" customHeight="1">
      <c r="A1800" s="210" t="s">
        <v>1700</v>
      </c>
      <c r="B1800" s="210" t="s">
        <v>1701</v>
      </c>
      <c r="C1800" s="211" t="s">
        <v>968</v>
      </c>
      <c r="D1800" s="211">
        <v>18518</v>
      </c>
      <c r="E1800" s="212">
        <v>45230</v>
      </c>
      <c r="F1800" s="213"/>
      <c r="G1800" s="213"/>
      <c r="H1800" s="213"/>
      <c r="I1800" s="214">
        <v>28705.71</v>
      </c>
      <c r="J1800" s="212">
        <v>45260</v>
      </c>
      <c r="K1800" s="211" t="s">
        <v>1371</v>
      </c>
      <c r="L1800" s="213"/>
      <c r="M1800" s="210" t="s">
        <v>1371</v>
      </c>
      <c r="N1800" s="214">
        <v>28705.71</v>
      </c>
      <c r="O1800" s="215"/>
      <c r="P1800" s="213"/>
      <c r="Q1800" s="213"/>
      <c r="R1800" s="213"/>
      <c r="S1800" s="213"/>
      <c r="T1800" s="214" t="s">
        <v>1366</v>
      </c>
      <c r="U1800" s="185">
        <v>943</v>
      </c>
      <c r="V1800" s="157" t="s">
        <v>999</v>
      </c>
      <c r="W1800" s="157" t="s">
        <v>1003</v>
      </c>
    </row>
    <row r="1801" spans="1:23" ht="16" customHeight="1">
      <c r="A1801" s="210" t="s">
        <v>1700</v>
      </c>
      <c r="B1801" s="210" t="s">
        <v>1701</v>
      </c>
      <c r="C1801" s="211" t="s">
        <v>968</v>
      </c>
      <c r="D1801" s="211">
        <v>18519</v>
      </c>
      <c r="E1801" s="212">
        <v>45230</v>
      </c>
      <c r="F1801" s="213"/>
      <c r="G1801" s="213"/>
      <c r="H1801" s="213"/>
      <c r="I1801" s="214">
        <v>36640.28</v>
      </c>
      <c r="J1801" s="212">
        <v>45260</v>
      </c>
      <c r="K1801" s="211" t="s">
        <v>1371</v>
      </c>
      <c r="L1801" s="213"/>
      <c r="M1801" s="210" t="s">
        <v>1371</v>
      </c>
      <c r="N1801" s="214">
        <v>36640.28</v>
      </c>
      <c r="O1801" s="215"/>
      <c r="P1801" s="213"/>
      <c r="Q1801" s="213"/>
      <c r="R1801" s="213"/>
      <c r="S1801" s="213"/>
      <c r="T1801" s="214" t="s">
        <v>1366</v>
      </c>
      <c r="U1801" s="185">
        <v>943</v>
      </c>
      <c r="V1801" s="157" t="s">
        <v>999</v>
      </c>
      <c r="W1801" s="157" t="s">
        <v>1003</v>
      </c>
    </row>
    <row r="1802" spans="1:23" ht="16" customHeight="1">
      <c r="A1802" s="210" t="s">
        <v>1700</v>
      </c>
      <c r="B1802" s="210" t="s">
        <v>1701</v>
      </c>
      <c r="C1802" s="211" t="s">
        <v>968</v>
      </c>
      <c r="D1802" s="211">
        <v>18592</v>
      </c>
      <c r="E1802" s="212">
        <v>45260</v>
      </c>
      <c r="F1802" s="213"/>
      <c r="G1802" s="213"/>
      <c r="H1802" s="213"/>
      <c r="I1802" s="214">
        <v>24424.68</v>
      </c>
      <c r="J1802" s="212">
        <v>45288</v>
      </c>
      <c r="K1802" s="211" t="s">
        <v>1371</v>
      </c>
      <c r="L1802" s="213"/>
      <c r="M1802" s="210" t="s">
        <v>1371</v>
      </c>
      <c r="N1802" s="214">
        <v>24424.68</v>
      </c>
      <c r="O1802" s="215"/>
      <c r="P1802" s="213"/>
      <c r="Q1802" s="213"/>
      <c r="R1802" s="213"/>
      <c r="S1802" s="213"/>
      <c r="T1802" s="214" t="s">
        <v>1372</v>
      </c>
      <c r="U1802" s="185">
        <v>915</v>
      </c>
      <c r="V1802" s="157" t="s">
        <v>999</v>
      </c>
      <c r="W1802" s="157" t="s">
        <v>1003</v>
      </c>
    </row>
    <row r="1803" spans="1:23" ht="16" customHeight="1">
      <c r="A1803" s="210" t="s">
        <v>1700</v>
      </c>
      <c r="B1803" s="210" t="s">
        <v>1701</v>
      </c>
      <c r="C1803" s="211" t="s">
        <v>968</v>
      </c>
      <c r="D1803" s="211">
        <v>18593</v>
      </c>
      <c r="E1803" s="212">
        <v>45260</v>
      </c>
      <c r="F1803" s="213"/>
      <c r="G1803" s="213"/>
      <c r="H1803" s="213"/>
      <c r="I1803" s="214">
        <v>51896.41</v>
      </c>
      <c r="J1803" s="212">
        <v>45288</v>
      </c>
      <c r="K1803" s="211" t="s">
        <v>1371</v>
      </c>
      <c r="L1803" s="213"/>
      <c r="M1803" s="210" t="s">
        <v>1371</v>
      </c>
      <c r="N1803" s="214">
        <v>51896.41</v>
      </c>
      <c r="O1803" s="215"/>
      <c r="P1803" s="213"/>
      <c r="Q1803" s="213"/>
      <c r="R1803" s="213"/>
      <c r="S1803" s="213"/>
      <c r="T1803" s="214" t="s">
        <v>1372</v>
      </c>
      <c r="U1803" s="185">
        <v>915</v>
      </c>
      <c r="V1803" s="157" t="s">
        <v>999</v>
      </c>
      <c r="W1803" s="157" t="s">
        <v>1003</v>
      </c>
    </row>
    <row r="1804" spans="1:23" ht="16" customHeight="1">
      <c r="A1804" s="210" t="s">
        <v>1700</v>
      </c>
      <c r="B1804" s="210" t="s">
        <v>1701</v>
      </c>
      <c r="C1804" s="211" t="s">
        <v>968</v>
      </c>
      <c r="D1804" s="211">
        <v>18720</v>
      </c>
      <c r="E1804" s="212">
        <v>45289</v>
      </c>
      <c r="F1804" s="213"/>
      <c r="G1804" s="213"/>
      <c r="H1804" s="213"/>
      <c r="I1804" s="214">
        <v>26924.21</v>
      </c>
      <c r="J1804" s="212">
        <v>45322</v>
      </c>
      <c r="K1804" s="211" t="s">
        <v>1371</v>
      </c>
      <c r="L1804" s="213"/>
      <c r="M1804" s="210" t="s">
        <v>1371</v>
      </c>
      <c r="N1804" s="214">
        <v>26924.21</v>
      </c>
      <c r="O1804" s="215"/>
      <c r="P1804" s="213"/>
      <c r="Q1804" s="213"/>
      <c r="R1804" s="213"/>
      <c r="S1804" s="213"/>
      <c r="T1804" s="214" t="s">
        <v>1373</v>
      </c>
      <c r="U1804" s="185">
        <v>881</v>
      </c>
      <c r="V1804" s="157" t="s">
        <v>999</v>
      </c>
      <c r="W1804" s="157" t="s">
        <v>1003</v>
      </c>
    </row>
    <row r="1805" spans="1:23" ht="16" customHeight="1">
      <c r="A1805" s="210" t="s">
        <v>1700</v>
      </c>
      <c r="B1805" s="210" t="s">
        <v>1701</v>
      </c>
      <c r="C1805" s="211" t="s">
        <v>968</v>
      </c>
      <c r="D1805" s="211">
        <v>18721</v>
      </c>
      <c r="E1805" s="212">
        <v>45289</v>
      </c>
      <c r="F1805" s="213"/>
      <c r="G1805" s="213"/>
      <c r="H1805" s="213"/>
      <c r="I1805" s="214">
        <v>54144.85</v>
      </c>
      <c r="J1805" s="212">
        <v>45322</v>
      </c>
      <c r="K1805" s="211" t="s">
        <v>1371</v>
      </c>
      <c r="L1805" s="213"/>
      <c r="M1805" s="210" t="s">
        <v>1371</v>
      </c>
      <c r="N1805" s="214">
        <v>54144.85</v>
      </c>
      <c r="O1805" s="215"/>
      <c r="P1805" s="213"/>
      <c r="Q1805" s="213"/>
      <c r="R1805" s="213"/>
      <c r="S1805" s="213"/>
      <c r="T1805" s="214" t="s">
        <v>1373</v>
      </c>
      <c r="U1805" s="185">
        <v>881</v>
      </c>
      <c r="V1805" s="157" t="s">
        <v>999</v>
      </c>
      <c r="W1805" s="157" t="s">
        <v>1003</v>
      </c>
    </row>
    <row r="1806" spans="1:23" ht="16" customHeight="1">
      <c r="A1806" s="210" t="s">
        <v>1700</v>
      </c>
      <c r="B1806" s="210" t="s">
        <v>1701</v>
      </c>
      <c r="C1806" s="211" t="s">
        <v>968</v>
      </c>
      <c r="D1806" s="211">
        <v>18809</v>
      </c>
      <c r="E1806" s="212">
        <v>45322</v>
      </c>
      <c r="F1806" s="213"/>
      <c r="G1806" s="213"/>
      <c r="H1806" s="213"/>
      <c r="I1806" s="214">
        <v>29319.64</v>
      </c>
      <c r="J1806" s="212">
        <v>45351</v>
      </c>
      <c r="K1806" s="211" t="s">
        <v>1371</v>
      </c>
      <c r="L1806" s="213"/>
      <c r="M1806" s="210" t="s">
        <v>1371</v>
      </c>
      <c r="N1806" s="214">
        <v>29319.64</v>
      </c>
      <c r="O1806" s="215"/>
      <c r="P1806" s="213"/>
      <c r="Q1806" s="213"/>
      <c r="R1806" s="213"/>
      <c r="S1806" s="213"/>
      <c r="T1806" s="214" t="s">
        <v>1374</v>
      </c>
      <c r="U1806" s="185">
        <v>852</v>
      </c>
      <c r="V1806" s="157" t="s">
        <v>999</v>
      </c>
      <c r="W1806" s="157" t="s">
        <v>1003</v>
      </c>
    </row>
    <row r="1807" spans="1:23" ht="16" customHeight="1">
      <c r="A1807" s="210" t="s">
        <v>1700</v>
      </c>
      <c r="B1807" s="210" t="s">
        <v>1701</v>
      </c>
      <c r="C1807" s="211" t="s">
        <v>968</v>
      </c>
      <c r="D1807" s="211">
        <v>18810</v>
      </c>
      <c r="E1807" s="212">
        <v>45322</v>
      </c>
      <c r="F1807" s="213"/>
      <c r="G1807" s="213"/>
      <c r="H1807" s="213"/>
      <c r="I1807" s="214">
        <v>51627.77</v>
      </c>
      <c r="J1807" s="212">
        <v>45351</v>
      </c>
      <c r="K1807" s="211" t="s">
        <v>1371</v>
      </c>
      <c r="L1807" s="213"/>
      <c r="M1807" s="210" t="s">
        <v>1371</v>
      </c>
      <c r="N1807" s="214">
        <v>51627.77</v>
      </c>
      <c r="O1807" s="215"/>
      <c r="P1807" s="213"/>
      <c r="Q1807" s="213"/>
      <c r="R1807" s="213"/>
      <c r="S1807" s="213"/>
      <c r="T1807" s="214" t="s">
        <v>1374</v>
      </c>
      <c r="U1807" s="185">
        <v>852</v>
      </c>
      <c r="V1807" s="157" t="s">
        <v>999</v>
      </c>
      <c r="W1807" s="157" t="s">
        <v>1003</v>
      </c>
    </row>
    <row r="1808" spans="1:23" ht="16" customHeight="1">
      <c r="A1808" s="210" t="s">
        <v>1700</v>
      </c>
      <c r="B1808" s="210" t="s">
        <v>1701</v>
      </c>
      <c r="C1808" s="211" t="s">
        <v>968</v>
      </c>
      <c r="D1808" s="211">
        <v>18906</v>
      </c>
      <c r="E1808" s="212">
        <v>45351</v>
      </c>
      <c r="F1808" s="213"/>
      <c r="G1808" s="213"/>
      <c r="H1808" s="213"/>
      <c r="I1808" s="214">
        <v>29751.84</v>
      </c>
      <c r="J1808" s="212">
        <v>45382</v>
      </c>
      <c r="K1808" s="211" t="s">
        <v>1371</v>
      </c>
      <c r="L1808" s="213"/>
      <c r="M1808" s="210" t="s">
        <v>1371</v>
      </c>
      <c r="N1808" s="214">
        <v>29751.84</v>
      </c>
      <c r="O1808" s="215"/>
      <c r="P1808" s="213"/>
      <c r="Q1808" s="213"/>
      <c r="R1808" s="213"/>
      <c r="S1808" s="213"/>
      <c r="T1808" s="214" t="s">
        <v>1368</v>
      </c>
      <c r="U1808" s="185">
        <v>821</v>
      </c>
      <c r="V1808" s="157" t="s">
        <v>999</v>
      </c>
      <c r="W1808" s="157" t="s">
        <v>1003</v>
      </c>
    </row>
    <row r="1809" spans="1:23" ht="16" customHeight="1">
      <c r="A1809" s="210" t="s">
        <v>1700</v>
      </c>
      <c r="B1809" s="210" t="s">
        <v>1701</v>
      </c>
      <c r="C1809" s="211" t="s">
        <v>968</v>
      </c>
      <c r="D1809" s="211">
        <v>18907</v>
      </c>
      <c r="E1809" s="212">
        <v>45351</v>
      </c>
      <c r="F1809" s="213"/>
      <c r="G1809" s="213"/>
      <c r="H1809" s="213"/>
      <c r="I1809" s="214">
        <v>54096.1</v>
      </c>
      <c r="J1809" s="212">
        <v>45382</v>
      </c>
      <c r="K1809" s="211" t="s">
        <v>1371</v>
      </c>
      <c r="L1809" s="213"/>
      <c r="M1809" s="210" t="s">
        <v>1371</v>
      </c>
      <c r="N1809" s="214">
        <v>54096.1</v>
      </c>
      <c r="O1809" s="215"/>
      <c r="P1809" s="213"/>
      <c r="Q1809" s="213"/>
      <c r="R1809" s="213"/>
      <c r="S1809" s="213"/>
      <c r="T1809" s="214" t="s">
        <v>1368</v>
      </c>
      <c r="U1809" s="185">
        <v>821</v>
      </c>
      <c r="V1809" s="157" t="s">
        <v>999</v>
      </c>
      <c r="W1809" s="157" t="s">
        <v>1003</v>
      </c>
    </row>
    <row r="1810" spans="1:23" ht="16" customHeight="1">
      <c r="A1810" s="210" t="s">
        <v>1700</v>
      </c>
      <c r="B1810" s="210" t="s">
        <v>1701</v>
      </c>
      <c r="C1810" s="211" t="s">
        <v>968</v>
      </c>
      <c r="D1810" s="211">
        <v>19009</v>
      </c>
      <c r="E1810" s="212">
        <v>45382</v>
      </c>
      <c r="F1810" s="213"/>
      <c r="G1810" s="213"/>
      <c r="H1810" s="213"/>
      <c r="I1810" s="214">
        <v>29883.96</v>
      </c>
      <c r="J1810" s="212">
        <v>45412</v>
      </c>
      <c r="K1810" s="211" t="s">
        <v>1371</v>
      </c>
      <c r="L1810" s="213"/>
      <c r="M1810" s="210" t="s">
        <v>1371</v>
      </c>
      <c r="N1810" s="214">
        <v>29883.96</v>
      </c>
      <c r="O1810" s="215"/>
      <c r="P1810" s="213"/>
      <c r="Q1810" s="213"/>
      <c r="R1810" s="213"/>
      <c r="S1810" s="213"/>
      <c r="T1810" s="214" t="s">
        <v>1366</v>
      </c>
      <c r="U1810" s="185">
        <v>791</v>
      </c>
      <c r="V1810" s="157" t="s">
        <v>999</v>
      </c>
      <c r="W1810" s="157" t="s">
        <v>1003</v>
      </c>
    </row>
    <row r="1811" spans="1:23" ht="16" customHeight="1">
      <c r="A1811" s="210" t="s">
        <v>1700</v>
      </c>
      <c r="B1811" s="210" t="s">
        <v>1701</v>
      </c>
      <c r="C1811" s="211" t="s">
        <v>968</v>
      </c>
      <c r="D1811" s="211">
        <v>19010</v>
      </c>
      <c r="E1811" s="212">
        <v>45382</v>
      </c>
      <c r="F1811" s="213"/>
      <c r="G1811" s="213"/>
      <c r="H1811" s="213"/>
      <c r="I1811" s="214">
        <v>51750.93</v>
      </c>
      <c r="J1811" s="212">
        <v>45412</v>
      </c>
      <c r="K1811" s="211" t="s">
        <v>1371</v>
      </c>
      <c r="L1811" s="213"/>
      <c r="M1811" s="210" t="s">
        <v>1371</v>
      </c>
      <c r="N1811" s="214">
        <v>51750.93</v>
      </c>
      <c r="O1811" s="215"/>
      <c r="P1811" s="213"/>
      <c r="Q1811" s="213"/>
      <c r="R1811" s="213"/>
      <c r="S1811" s="213"/>
      <c r="T1811" s="214" t="s">
        <v>1366</v>
      </c>
      <c r="U1811" s="185">
        <v>791</v>
      </c>
      <c r="V1811" s="157" t="s">
        <v>999</v>
      </c>
      <c r="W1811" s="157" t="s">
        <v>1003</v>
      </c>
    </row>
    <row r="1812" spans="1:23" ht="16" customHeight="1">
      <c r="A1812" s="210" t="s">
        <v>1700</v>
      </c>
      <c r="B1812" s="210" t="s">
        <v>1701</v>
      </c>
      <c r="C1812" s="211" t="s">
        <v>968</v>
      </c>
      <c r="D1812" s="211">
        <v>19114</v>
      </c>
      <c r="E1812" s="212">
        <v>45412</v>
      </c>
      <c r="F1812" s="213"/>
      <c r="G1812" s="213"/>
      <c r="H1812" s="213"/>
      <c r="I1812" s="214">
        <v>29234.06</v>
      </c>
      <c r="J1812" s="212">
        <v>45443</v>
      </c>
      <c r="K1812" s="211" t="s">
        <v>1371</v>
      </c>
      <c r="L1812" s="213"/>
      <c r="M1812" s="210" t="s">
        <v>1371</v>
      </c>
      <c r="N1812" s="214">
        <v>29234.06</v>
      </c>
      <c r="O1812" s="215"/>
      <c r="P1812" s="213"/>
      <c r="Q1812" s="213"/>
      <c r="R1812" s="213"/>
      <c r="S1812" s="213"/>
      <c r="T1812" s="214" t="s">
        <v>1368</v>
      </c>
      <c r="U1812" s="185">
        <v>760</v>
      </c>
      <c r="V1812" s="157" t="s">
        <v>999</v>
      </c>
      <c r="W1812" s="157" t="s">
        <v>1003</v>
      </c>
    </row>
    <row r="1813" spans="1:23" ht="16" customHeight="1">
      <c r="A1813" s="210" t="s">
        <v>1700</v>
      </c>
      <c r="B1813" s="210" t="s">
        <v>1701</v>
      </c>
      <c r="C1813" s="211" t="s">
        <v>968</v>
      </c>
      <c r="D1813" s="211">
        <v>19115</v>
      </c>
      <c r="E1813" s="212">
        <v>45412</v>
      </c>
      <c r="F1813" s="213"/>
      <c r="G1813" s="213"/>
      <c r="H1813" s="213"/>
      <c r="I1813" s="214">
        <v>52239.01</v>
      </c>
      <c r="J1813" s="212">
        <v>45443</v>
      </c>
      <c r="K1813" s="211" t="s">
        <v>1371</v>
      </c>
      <c r="L1813" s="213"/>
      <c r="M1813" s="210" t="s">
        <v>1371</v>
      </c>
      <c r="N1813" s="214">
        <v>52239.01</v>
      </c>
      <c r="O1813" s="215"/>
      <c r="P1813" s="213"/>
      <c r="Q1813" s="213"/>
      <c r="R1813" s="213"/>
      <c r="S1813" s="213"/>
      <c r="T1813" s="214" t="s">
        <v>1368</v>
      </c>
      <c r="U1813" s="185">
        <v>760</v>
      </c>
      <c r="V1813" s="157" t="s">
        <v>999</v>
      </c>
      <c r="W1813" s="157" t="s">
        <v>1003</v>
      </c>
    </row>
    <row r="1814" spans="1:23" ht="16" customHeight="1">
      <c r="A1814" s="210" t="s">
        <v>1700</v>
      </c>
      <c r="B1814" s="210" t="s">
        <v>1701</v>
      </c>
      <c r="C1814" s="211" t="s">
        <v>968</v>
      </c>
      <c r="D1814" s="211">
        <v>19215</v>
      </c>
      <c r="E1814" s="212">
        <v>45444</v>
      </c>
      <c r="F1814" s="213"/>
      <c r="G1814" s="213"/>
      <c r="H1814" s="213"/>
      <c r="I1814" s="214">
        <v>29255.25</v>
      </c>
      <c r="J1814" s="212">
        <v>45474</v>
      </c>
      <c r="K1814" s="211" t="s">
        <v>1371</v>
      </c>
      <c r="L1814" s="213"/>
      <c r="M1814" s="210" t="s">
        <v>1371</v>
      </c>
      <c r="N1814" s="214">
        <v>29255.25</v>
      </c>
      <c r="O1814" s="215"/>
      <c r="P1814" s="213"/>
      <c r="Q1814" s="213"/>
      <c r="R1814" s="213"/>
      <c r="S1814" s="213"/>
      <c r="T1814" s="214" t="s">
        <v>1366</v>
      </c>
      <c r="U1814" s="185">
        <v>729</v>
      </c>
      <c r="V1814" s="157" t="s">
        <v>999</v>
      </c>
      <c r="W1814" s="157" t="s">
        <v>1003</v>
      </c>
    </row>
    <row r="1815" spans="1:23" ht="16" customHeight="1">
      <c r="A1815" s="210" t="s">
        <v>1700</v>
      </c>
      <c r="B1815" s="210" t="s">
        <v>1701</v>
      </c>
      <c r="C1815" s="211" t="s">
        <v>968</v>
      </c>
      <c r="D1815" s="211">
        <v>19216</v>
      </c>
      <c r="E1815" s="212">
        <v>45444</v>
      </c>
      <c r="F1815" s="213"/>
      <c r="G1815" s="213"/>
      <c r="H1815" s="213"/>
      <c r="I1815" s="214">
        <v>52015.43</v>
      </c>
      <c r="J1815" s="212">
        <v>45474</v>
      </c>
      <c r="K1815" s="211" t="s">
        <v>1371</v>
      </c>
      <c r="L1815" s="213"/>
      <c r="M1815" s="210" t="s">
        <v>1371</v>
      </c>
      <c r="N1815" s="214">
        <v>52015.43</v>
      </c>
      <c r="O1815" s="215"/>
      <c r="P1815" s="213"/>
      <c r="Q1815" s="213"/>
      <c r="R1815" s="213"/>
      <c r="S1815" s="213"/>
      <c r="T1815" s="214" t="s">
        <v>1366</v>
      </c>
      <c r="U1815" s="185">
        <v>729</v>
      </c>
      <c r="V1815" s="157" t="s">
        <v>999</v>
      </c>
      <c r="W1815" s="157" t="s">
        <v>1003</v>
      </c>
    </row>
    <row r="1816" spans="1:23" ht="16" customHeight="1">
      <c r="A1816" s="210" t="s">
        <v>1700</v>
      </c>
      <c r="B1816" s="210" t="s">
        <v>1701</v>
      </c>
      <c r="C1816" s="211" t="s">
        <v>968</v>
      </c>
      <c r="D1816" s="211">
        <v>19316</v>
      </c>
      <c r="E1816" s="212">
        <v>45473</v>
      </c>
      <c r="F1816" s="213"/>
      <c r="G1816" s="213"/>
      <c r="H1816" s="213"/>
      <c r="I1816" s="214">
        <v>30324.7</v>
      </c>
      <c r="J1816" s="212">
        <v>45504</v>
      </c>
      <c r="K1816" s="211" t="s">
        <v>1371</v>
      </c>
      <c r="L1816" s="213"/>
      <c r="M1816" s="210" t="s">
        <v>1371</v>
      </c>
      <c r="N1816" s="214">
        <v>30324.7</v>
      </c>
      <c r="O1816" s="215"/>
      <c r="P1816" s="213"/>
      <c r="Q1816" s="213"/>
      <c r="R1816" s="213"/>
      <c r="S1816" s="213"/>
      <c r="T1816" s="214" t="s">
        <v>1368</v>
      </c>
      <c r="U1816" s="185">
        <v>699</v>
      </c>
      <c r="V1816" s="157" t="s">
        <v>999</v>
      </c>
      <c r="W1816" s="157" t="s">
        <v>1003</v>
      </c>
    </row>
    <row r="1817" spans="1:23" ht="16" customHeight="1">
      <c r="A1817" s="210" t="s">
        <v>1700</v>
      </c>
      <c r="B1817" s="210" t="s">
        <v>1701</v>
      </c>
      <c r="C1817" s="211" t="s">
        <v>968</v>
      </c>
      <c r="D1817" s="211">
        <v>19317</v>
      </c>
      <c r="E1817" s="212">
        <v>45473</v>
      </c>
      <c r="F1817" s="213"/>
      <c r="G1817" s="213"/>
      <c r="H1817" s="213"/>
      <c r="I1817" s="214">
        <v>59914.43</v>
      </c>
      <c r="J1817" s="212">
        <v>45504</v>
      </c>
      <c r="K1817" s="211" t="s">
        <v>1371</v>
      </c>
      <c r="L1817" s="213"/>
      <c r="M1817" s="210" t="s">
        <v>1371</v>
      </c>
      <c r="N1817" s="214">
        <v>59914.43</v>
      </c>
      <c r="O1817" s="215"/>
      <c r="P1817" s="213"/>
      <c r="Q1817" s="213"/>
      <c r="R1817" s="213"/>
      <c r="S1817" s="213"/>
      <c r="T1817" s="214" t="s">
        <v>1368</v>
      </c>
      <c r="U1817" s="185">
        <v>699</v>
      </c>
      <c r="V1817" s="157" t="s">
        <v>999</v>
      </c>
      <c r="W1817" s="157" t="s">
        <v>1003</v>
      </c>
    </row>
    <row r="1818" spans="1:23" ht="16" customHeight="1">
      <c r="A1818" s="210" t="s">
        <v>1700</v>
      </c>
      <c r="B1818" s="210" t="s">
        <v>1701</v>
      </c>
      <c r="C1818" s="211" t="s">
        <v>968</v>
      </c>
      <c r="D1818" s="211">
        <v>19418</v>
      </c>
      <c r="E1818" s="212">
        <v>45504</v>
      </c>
      <c r="F1818" s="213"/>
      <c r="G1818" s="213"/>
      <c r="H1818" s="213"/>
      <c r="I1818" s="214">
        <v>30649.38</v>
      </c>
      <c r="J1818" s="212">
        <v>45535</v>
      </c>
      <c r="K1818" s="211" t="s">
        <v>1371</v>
      </c>
      <c r="L1818" s="213"/>
      <c r="M1818" s="210" t="s">
        <v>1371</v>
      </c>
      <c r="N1818" s="214">
        <v>30649.38</v>
      </c>
      <c r="O1818" s="215"/>
      <c r="P1818" s="213"/>
      <c r="Q1818" s="213"/>
      <c r="R1818" s="213"/>
      <c r="S1818" s="213"/>
      <c r="T1818" s="214" t="s">
        <v>1368</v>
      </c>
      <c r="U1818" s="185">
        <v>668</v>
      </c>
      <c r="V1818" s="157" t="s">
        <v>999</v>
      </c>
      <c r="W1818" s="157" t="s">
        <v>1003</v>
      </c>
    </row>
    <row r="1819" spans="1:23" ht="16" customHeight="1">
      <c r="A1819" s="210" t="s">
        <v>1700</v>
      </c>
      <c r="B1819" s="210" t="s">
        <v>1701</v>
      </c>
      <c r="C1819" s="211" t="s">
        <v>968</v>
      </c>
      <c r="D1819" s="211">
        <v>19419</v>
      </c>
      <c r="E1819" s="212">
        <v>45504</v>
      </c>
      <c r="F1819" s="213"/>
      <c r="G1819" s="213"/>
      <c r="H1819" s="213"/>
      <c r="I1819" s="214">
        <v>59821.16</v>
      </c>
      <c r="J1819" s="212">
        <v>45535</v>
      </c>
      <c r="K1819" s="211" t="s">
        <v>1371</v>
      </c>
      <c r="L1819" s="213"/>
      <c r="M1819" s="210" t="s">
        <v>1371</v>
      </c>
      <c r="N1819" s="214">
        <v>59821.16</v>
      </c>
      <c r="O1819" s="215"/>
      <c r="P1819" s="213"/>
      <c r="Q1819" s="213"/>
      <c r="R1819" s="213"/>
      <c r="S1819" s="213"/>
      <c r="T1819" s="214" t="s">
        <v>1368</v>
      </c>
      <c r="U1819" s="185">
        <v>668</v>
      </c>
      <c r="V1819" s="157" t="s">
        <v>999</v>
      </c>
      <c r="W1819" s="157" t="s">
        <v>1003</v>
      </c>
    </row>
    <row r="1820" spans="1:23" ht="16" customHeight="1">
      <c r="A1820" s="210" t="s">
        <v>1700</v>
      </c>
      <c r="B1820" s="210" t="s">
        <v>1701</v>
      </c>
      <c r="C1820" s="211" t="s">
        <v>968</v>
      </c>
      <c r="D1820" s="211">
        <v>19520</v>
      </c>
      <c r="E1820" s="212">
        <v>45535</v>
      </c>
      <c r="F1820" s="213"/>
      <c r="G1820" s="213"/>
      <c r="H1820" s="213"/>
      <c r="I1820" s="214">
        <v>30177.34</v>
      </c>
      <c r="J1820" s="212">
        <v>45565</v>
      </c>
      <c r="K1820" s="211" t="s">
        <v>1371</v>
      </c>
      <c r="L1820" s="213"/>
      <c r="M1820" s="210" t="s">
        <v>1371</v>
      </c>
      <c r="N1820" s="214">
        <v>30177.34</v>
      </c>
      <c r="O1820" s="215"/>
      <c r="P1820" s="213"/>
      <c r="Q1820" s="213"/>
      <c r="R1820" s="213"/>
      <c r="S1820" s="213"/>
      <c r="T1820" s="214" t="s">
        <v>1366</v>
      </c>
      <c r="U1820" s="185">
        <v>638</v>
      </c>
      <c r="V1820" s="157" t="s">
        <v>999</v>
      </c>
      <c r="W1820" s="157" t="s">
        <v>1003</v>
      </c>
    </row>
    <row r="1821" spans="1:23" ht="16" customHeight="1">
      <c r="A1821" s="210" t="s">
        <v>1700</v>
      </c>
      <c r="B1821" s="210" t="s">
        <v>1701</v>
      </c>
      <c r="C1821" s="211" t="s">
        <v>968</v>
      </c>
      <c r="D1821" s="211">
        <v>19521</v>
      </c>
      <c r="E1821" s="212">
        <v>45535</v>
      </c>
      <c r="F1821" s="213"/>
      <c r="G1821" s="213"/>
      <c r="H1821" s="213"/>
      <c r="I1821" s="214">
        <v>57050.28</v>
      </c>
      <c r="J1821" s="212">
        <v>45565</v>
      </c>
      <c r="K1821" s="211" t="s">
        <v>1371</v>
      </c>
      <c r="L1821" s="213"/>
      <c r="M1821" s="210" t="s">
        <v>1371</v>
      </c>
      <c r="N1821" s="214">
        <v>57050.28</v>
      </c>
      <c r="O1821" s="215"/>
      <c r="P1821" s="213"/>
      <c r="Q1821" s="213"/>
      <c r="R1821" s="213"/>
      <c r="S1821" s="213"/>
      <c r="T1821" s="214" t="s">
        <v>1366</v>
      </c>
      <c r="U1821" s="185">
        <v>638</v>
      </c>
      <c r="V1821" s="157" t="s">
        <v>999</v>
      </c>
      <c r="W1821" s="157" t="s">
        <v>1003</v>
      </c>
    </row>
    <row r="1822" spans="1:23" ht="16" customHeight="1">
      <c r="A1822" s="210" t="s">
        <v>1700</v>
      </c>
      <c r="B1822" s="210" t="s">
        <v>1701</v>
      </c>
      <c r="C1822" s="211" t="s">
        <v>968</v>
      </c>
      <c r="D1822" s="211">
        <v>19623</v>
      </c>
      <c r="E1822" s="212">
        <v>45565</v>
      </c>
      <c r="F1822" s="213"/>
      <c r="G1822" s="213"/>
      <c r="H1822" s="213"/>
      <c r="I1822" s="214">
        <v>24424.9</v>
      </c>
      <c r="J1822" s="212">
        <v>45596</v>
      </c>
      <c r="K1822" s="211" t="s">
        <v>1371</v>
      </c>
      <c r="L1822" s="213"/>
      <c r="M1822" s="210" t="s">
        <v>1371</v>
      </c>
      <c r="N1822" s="214">
        <v>24424.9</v>
      </c>
      <c r="O1822" s="215"/>
      <c r="P1822" s="213"/>
      <c r="Q1822" s="213"/>
      <c r="R1822" s="213"/>
      <c r="S1822" s="213"/>
      <c r="T1822" s="214" t="s">
        <v>1368</v>
      </c>
      <c r="U1822" s="185">
        <v>607</v>
      </c>
      <c r="V1822" s="157" t="s">
        <v>999</v>
      </c>
      <c r="W1822" s="157" t="s">
        <v>1003</v>
      </c>
    </row>
    <row r="1823" spans="1:23" ht="16" customHeight="1">
      <c r="A1823" s="210" t="s">
        <v>1700</v>
      </c>
      <c r="B1823" s="210" t="s">
        <v>1701</v>
      </c>
      <c r="C1823" s="211" t="s">
        <v>968</v>
      </c>
      <c r="D1823" s="211">
        <v>19624</v>
      </c>
      <c r="E1823" s="212">
        <v>45565</v>
      </c>
      <c r="F1823" s="213"/>
      <c r="G1823" s="213"/>
      <c r="H1823" s="213"/>
      <c r="I1823" s="214">
        <v>46180.28</v>
      </c>
      <c r="J1823" s="212">
        <v>45596</v>
      </c>
      <c r="K1823" s="211" t="s">
        <v>1371</v>
      </c>
      <c r="L1823" s="213"/>
      <c r="M1823" s="210" t="s">
        <v>1371</v>
      </c>
      <c r="N1823" s="214">
        <v>46180.28</v>
      </c>
      <c r="O1823" s="215"/>
      <c r="P1823" s="213"/>
      <c r="Q1823" s="213"/>
      <c r="R1823" s="213"/>
      <c r="S1823" s="213"/>
      <c r="T1823" s="214" t="s">
        <v>1368</v>
      </c>
      <c r="U1823" s="185">
        <v>607</v>
      </c>
      <c r="V1823" s="157" t="s">
        <v>999</v>
      </c>
      <c r="W1823" s="157" t="s">
        <v>1003</v>
      </c>
    </row>
    <row r="1824" spans="1:23" ht="16" customHeight="1">
      <c r="A1824" s="210" t="s">
        <v>1700</v>
      </c>
      <c r="B1824" s="210" t="s">
        <v>1701</v>
      </c>
      <c r="C1824" s="211" t="s">
        <v>968</v>
      </c>
      <c r="D1824" s="211">
        <v>19724</v>
      </c>
      <c r="E1824" s="212">
        <v>45596</v>
      </c>
      <c r="F1824" s="213"/>
      <c r="G1824" s="213"/>
      <c r="H1824" s="213"/>
      <c r="I1824" s="214">
        <v>22231.03</v>
      </c>
      <c r="J1824" s="212">
        <v>45626</v>
      </c>
      <c r="K1824" s="211" t="s">
        <v>1371</v>
      </c>
      <c r="L1824" s="213"/>
      <c r="M1824" s="210" t="s">
        <v>1371</v>
      </c>
      <c r="N1824" s="214">
        <v>22231.03</v>
      </c>
      <c r="O1824" s="215"/>
      <c r="P1824" s="213"/>
      <c r="Q1824" s="213"/>
      <c r="R1824" s="213"/>
      <c r="S1824" s="213"/>
      <c r="T1824" s="214" t="s">
        <v>1366</v>
      </c>
      <c r="U1824" s="185">
        <v>577</v>
      </c>
      <c r="V1824" s="157" t="s">
        <v>999</v>
      </c>
      <c r="W1824" s="157" t="s">
        <v>1003</v>
      </c>
    </row>
    <row r="1825" spans="1:23" ht="16" customHeight="1">
      <c r="A1825" s="210" t="s">
        <v>1700</v>
      </c>
      <c r="B1825" s="210" t="s">
        <v>1701</v>
      </c>
      <c r="C1825" s="211" t="s">
        <v>968</v>
      </c>
      <c r="D1825" s="211">
        <v>19725</v>
      </c>
      <c r="E1825" s="212">
        <v>45596</v>
      </c>
      <c r="F1825" s="213"/>
      <c r="G1825" s="213"/>
      <c r="H1825" s="213"/>
      <c r="I1825" s="214">
        <v>40978.58</v>
      </c>
      <c r="J1825" s="212">
        <v>45626</v>
      </c>
      <c r="K1825" s="211" t="s">
        <v>1371</v>
      </c>
      <c r="L1825" s="213"/>
      <c r="M1825" s="210" t="s">
        <v>1371</v>
      </c>
      <c r="N1825" s="214">
        <v>40978.58</v>
      </c>
      <c r="O1825" s="215"/>
      <c r="P1825" s="213"/>
      <c r="Q1825" s="213"/>
      <c r="R1825" s="213"/>
      <c r="S1825" s="213"/>
      <c r="T1825" s="214" t="s">
        <v>1366</v>
      </c>
      <c r="U1825" s="185">
        <v>577</v>
      </c>
      <c r="V1825" s="157" t="s">
        <v>999</v>
      </c>
      <c r="W1825" s="157" t="s">
        <v>1003</v>
      </c>
    </row>
    <row r="1826" spans="1:23" ht="16" customHeight="1">
      <c r="A1826" s="210" t="s">
        <v>1700</v>
      </c>
      <c r="B1826" s="210" t="s">
        <v>1701</v>
      </c>
      <c r="C1826" s="211" t="s">
        <v>968</v>
      </c>
      <c r="D1826" s="211">
        <v>19833</v>
      </c>
      <c r="E1826" s="212">
        <v>45626</v>
      </c>
      <c r="F1826" s="213"/>
      <c r="G1826" s="213"/>
      <c r="H1826" s="213"/>
      <c r="I1826" s="214">
        <v>15322.19</v>
      </c>
      <c r="J1826" s="212">
        <v>45656</v>
      </c>
      <c r="K1826" s="211" t="s">
        <v>1371</v>
      </c>
      <c r="L1826" s="213"/>
      <c r="M1826" s="210" t="s">
        <v>1371</v>
      </c>
      <c r="N1826" s="214">
        <v>15322.19</v>
      </c>
      <c r="O1826" s="215"/>
      <c r="P1826" s="213"/>
      <c r="Q1826" s="213"/>
      <c r="R1826" s="213"/>
      <c r="S1826" s="213"/>
      <c r="T1826" s="214" t="s">
        <v>1366</v>
      </c>
      <c r="U1826" s="185">
        <v>547</v>
      </c>
      <c r="V1826" s="157" t="s">
        <v>999</v>
      </c>
      <c r="W1826" s="157" t="s">
        <v>1003</v>
      </c>
    </row>
    <row r="1827" spans="1:23" ht="16" customHeight="1">
      <c r="A1827" s="210" t="s">
        <v>1700</v>
      </c>
      <c r="B1827" s="210" t="s">
        <v>1701</v>
      </c>
      <c r="C1827" s="211" t="s">
        <v>968</v>
      </c>
      <c r="D1827" s="211">
        <v>19834</v>
      </c>
      <c r="E1827" s="212">
        <v>45626</v>
      </c>
      <c r="F1827" s="213"/>
      <c r="G1827" s="213"/>
      <c r="H1827" s="213"/>
      <c r="I1827" s="214">
        <v>43884.98</v>
      </c>
      <c r="J1827" s="212">
        <v>45656</v>
      </c>
      <c r="K1827" s="211" t="s">
        <v>1371</v>
      </c>
      <c r="L1827" s="213"/>
      <c r="M1827" s="210" t="s">
        <v>1371</v>
      </c>
      <c r="N1827" s="214">
        <v>43884.98</v>
      </c>
      <c r="O1827" s="215"/>
      <c r="P1827" s="213"/>
      <c r="Q1827" s="213"/>
      <c r="R1827" s="213"/>
      <c r="S1827" s="213"/>
      <c r="T1827" s="214" t="s">
        <v>1366</v>
      </c>
      <c r="U1827" s="185">
        <v>547</v>
      </c>
      <c r="V1827" s="157" t="s">
        <v>999</v>
      </c>
      <c r="W1827" s="157" t="s">
        <v>1003</v>
      </c>
    </row>
    <row r="1828" spans="1:23" ht="16" customHeight="1">
      <c r="A1828" s="210" t="s">
        <v>1700</v>
      </c>
      <c r="B1828" s="210" t="s">
        <v>1701</v>
      </c>
      <c r="C1828" s="211" t="s">
        <v>968</v>
      </c>
      <c r="D1828" s="211">
        <v>19972</v>
      </c>
      <c r="E1828" s="212">
        <v>45656</v>
      </c>
      <c r="F1828" s="213"/>
      <c r="G1828" s="213"/>
      <c r="H1828" s="213"/>
      <c r="I1828" s="214">
        <v>43901.74</v>
      </c>
      <c r="J1828" s="212">
        <v>45688</v>
      </c>
      <c r="K1828" s="211" t="s">
        <v>1371</v>
      </c>
      <c r="L1828" s="213"/>
      <c r="M1828" s="210" t="s">
        <v>1371</v>
      </c>
      <c r="N1828" s="214">
        <v>43901.74</v>
      </c>
      <c r="O1828" s="215"/>
      <c r="P1828" s="213"/>
      <c r="Q1828" s="213"/>
      <c r="R1828" s="213"/>
      <c r="S1828" s="213"/>
      <c r="T1828" s="214" t="s">
        <v>1377</v>
      </c>
      <c r="U1828" s="185">
        <v>515</v>
      </c>
      <c r="V1828" s="157" t="s">
        <v>999</v>
      </c>
      <c r="W1828" s="157" t="s">
        <v>1003</v>
      </c>
    </row>
    <row r="1829" spans="1:23" ht="16" customHeight="1">
      <c r="A1829" s="210" t="s">
        <v>1700</v>
      </c>
      <c r="B1829" s="210" t="s">
        <v>1701</v>
      </c>
      <c r="C1829" s="211" t="s">
        <v>968</v>
      </c>
      <c r="D1829" s="211">
        <v>20076</v>
      </c>
      <c r="E1829" s="212">
        <v>45688</v>
      </c>
      <c r="F1829" s="213"/>
      <c r="G1829" s="213"/>
      <c r="H1829" s="213"/>
      <c r="I1829" s="214">
        <v>37868.53</v>
      </c>
      <c r="J1829" s="212">
        <v>45716</v>
      </c>
      <c r="K1829" s="211" t="s">
        <v>1371</v>
      </c>
      <c r="L1829" s="213"/>
      <c r="M1829" s="210" t="s">
        <v>1371</v>
      </c>
      <c r="N1829" s="214">
        <v>37868.53</v>
      </c>
      <c r="O1829" s="215"/>
      <c r="P1829" s="213"/>
      <c r="Q1829" s="213"/>
      <c r="R1829" s="213"/>
      <c r="S1829" s="213"/>
      <c r="T1829" s="214" t="s">
        <v>1372</v>
      </c>
      <c r="U1829" s="185">
        <v>487</v>
      </c>
      <c r="V1829" s="157" t="s">
        <v>999</v>
      </c>
      <c r="W1829" s="157" t="s">
        <v>1003</v>
      </c>
    </row>
    <row r="1830" spans="1:23" ht="16" customHeight="1">
      <c r="A1830" s="210" t="s">
        <v>1700</v>
      </c>
      <c r="B1830" s="210" t="s">
        <v>1701</v>
      </c>
      <c r="C1830" s="211" t="s">
        <v>968</v>
      </c>
      <c r="D1830" s="211">
        <v>20185</v>
      </c>
      <c r="E1830" s="212">
        <v>45734</v>
      </c>
      <c r="F1830" s="213"/>
      <c r="G1830" s="213"/>
      <c r="H1830" s="213"/>
      <c r="I1830" s="214">
        <v>38721</v>
      </c>
      <c r="J1830" s="212">
        <v>45764</v>
      </c>
      <c r="K1830" s="211" t="s">
        <v>1371</v>
      </c>
      <c r="L1830" s="213"/>
      <c r="M1830" s="210" t="s">
        <v>1371</v>
      </c>
      <c r="N1830" s="214">
        <v>38721</v>
      </c>
      <c r="O1830" s="215"/>
      <c r="P1830" s="213"/>
      <c r="Q1830" s="213"/>
      <c r="R1830" s="213"/>
      <c r="S1830" s="213"/>
      <c r="T1830" s="214" t="s">
        <v>1366</v>
      </c>
      <c r="U1830" s="185">
        <v>439</v>
      </c>
      <c r="V1830" s="157" t="s">
        <v>999</v>
      </c>
      <c r="W1830" s="157" t="s">
        <v>1003</v>
      </c>
    </row>
    <row r="1831" spans="1:23" ht="16" customHeight="1">
      <c r="A1831" s="210" t="s">
        <v>1700</v>
      </c>
      <c r="B1831" s="210" t="s">
        <v>1701</v>
      </c>
      <c r="C1831" s="211" t="s">
        <v>968</v>
      </c>
      <c r="D1831" s="211">
        <v>20342</v>
      </c>
      <c r="E1831" s="212">
        <v>45748</v>
      </c>
      <c r="F1831" s="213"/>
      <c r="G1831" s="213"/>
      <c r="H1831" s="213"/>
      <c r="I1831" s="214">
        <v>37626.47</v>
      </c>
      <c r="J1831" s="212">
        <v>45777</v>
      </c>
      <c r="K1831" s="211" t="s">
        <v>1371</v>
      </c>
      <c r="L1831" s="213"/>
      <c r="M1831" s="210" t="s">
        <v>1371</v>
      </c>
      <c r="N1831" s="214">
        <v>37626.47</v>
      </c>
      <c r="O1831" s="215"/>
      <c r="P1831" s="213"/>
      <c r="Q1831" s="213"/>
      <c r="R1831" s="213"/>
      <c r="S1831" s="213"/>
      <c r="T1831" s="214" t="s">
        <v>1374</v>
      </c>
      <c r="U1831" s="185">
        <v>426</v>
      </c>
      <c r="V1831" s="157" t="s">
        <v>999</v>
      </c>
      <c r="W1831" s="157" t="s">
        <v>1003</v>
      </c>
    </row>
    <row r="1832" spans="1:23" ht="16" customHeight="1">
      <c r="A1832" s="210" t="s">
        <v>1700</v>
      </c>
      <c r="B1832" s="210" t="s">
        <v>1701</v>
      </c>
      <c r="C1832" s="211" t="s">
        <v>968</v>
      </c>
      <c r="D1832" s="211">
        <v>20455</v>
      </c>
      <c r="E1832" s="212">
        <v>45777</v>
      </c>
      <c r="F1832" s="213"/>
      <c r="G1832" s="213"/>
      <c r="H1832" s="213"/>
      <c r="I1832" s="214">
        <v>41167.22</v>
      </c>
      <c r="J1832" s="212">
        <v>45808</v>
      </c>
      <c r="K1832" s="211" t="s">
        <v>1371</v>
      </c>
      <c r="L1832" s="213"/>
      <c r="M1832" s="210" t="s">
        <v>1371</v>
      </c>
      <c r="N1832" s="214">
        <v>41167.22</v>
      </c>
      <c r="O1832" s="215"/>
      <c r="P1832" s="213"/>
      <c r="Q1832" s="213"/>
      <c r="R1832" s="213"/>
      <c r="S1832" s="213"/>
      <c r="T1832" s="214" t="s">
        <v>1368</v>
      </c>
      <c r="U1832" s="185">
        <v>395</v>
      </c>
      <c r="V1832" s="157" t="s">
        <v>999</v>
      </c>
      <c r="W1832" s="157" t="s">
        <v>1003</v>
      </c>
    </row>
    <row r="1833" spans="1:23" ht="16" customHeight="1">
      <c r="A1833" s="210" t="s">
        <v>1700</v>
      </c>
      <c r="B1833" s="210" t="s">
        <v>1701</v>
      </c>
      <c r="C1833" s="211" t="s">
        <v>968</v>
      </c>
      <c r="D1833" s="211">
        <v>20569</v>
      </c>
      <c r="E1833" s="212">
        <v>45807</v>
      </c>
      <c r="F1833" s="213"/>
      <c r="G1833" s="213"/>
      <c r="H1833" s="213"/>
      <c r="I1833" s="214">
        <v>38923.360000000001</v>
      </c>
      <c r="J1833" s="212">
        <v>45838</v>
      </c>
      <c r="K1833" s="211" t="s">
        <v>1371</v>
      </c>
      <c r="L1833" s="213"/>
      <c r="M1833" s="210" t="s">
        <v>1371</v>
      </c>
      <c r="N1833" s="214">
        <v>38923.360000000001</v>
      </c>
      <c r="O1833" s="215"/>
      <c r="P1833" s="213"/>
      <c r="Q1833" s="213"/>
      <c r="R1833" s="213"/>
      <c r="S1833" s="213"/>
      <c r="T1833" s="214" t="s">
        <v>1368</v>
      </c>
      <c r="U1833" s="185">
        <v>365</v>
      </c>
      <c r="V1833" s="157" t="s">
        <v>998</v>
      </c>
      <c r="W1833" s="157" t="s">
        <v>1003</v>
      </c>
    </row>
    <row r="1834" spans="1:23" ht="16" customHeight="1">
      <c r="A1834" s="210" t="s">
        <v>1700</v>
      </c>
      <c r="B1834" s="210" t="s">
        <v>1701</v>
      </c>
      <c r="C1834" s="211" t="s">
        <v>968</v>
      </c>
      <c r="D1834" s="211">
        <v>20705</v>
      </c>
      <c r="E1834" s="212">
        <v>45839</v>
      </c>
      <c r="F1834" s="213"/>
      <c r="G1834" s="213"/>
      <c r="H1834" s="213"/>
      <c r="I1834" s="214">
        <v>37733.42</v>
      </c>
      <c r="J1834" s="212">
        <v>45869</v>
      </c>
      <c r="K1834" s="211" t="s">
        <v>1371</v>
      </c>
      <c r="L1834" s="213"/>
      <c r="M1834" s="210" t="s">
        <v>1371</v>
      </c>
      <c r="N1834" s="214">
        <v>37733.42</v>
      </c>
      <c r="O1834" s="215"/>
      <c r="P1834" s="213"/>
      <c r="Q1834" s="213"/>
      <c r="R1834" s="213"/>
      <c r="S1834" s="213"/>
      <c r="T1834" s="214" t="s">
        <v>1366</v>
      </c>
      <c r="U1834" s="185">
        <v>334</v>
      </c>
      <c r="V1834" s="157" t="s">
        <v>998</v>
      </c>
      <c r="W1834" s="157" t="s">
        <v>1003</v>
      </c>
    </row>
    <row r="1835" spans="1:23" ht="16" customHeight="1">
      <c r="A1835" s="210" t="s">
        <v>1700</v>
      </c>
      <c r="B1835" s="210" t="s">
        <v>1701</v>
      </c>
      <c r="C1835" s="211" t="s">
        <v>968</v>
      </c>
      <c r="D1835" s="211">
        <v>20823</v>
      </c>
      <c r="E1835" s="212">
        <v>45869</v>
      </c>
      <c r="F1835" s="213"/>
      <c r="G1835" s="213"/>
      <c r="H1835" s="213"/>
      <c r="I1835" s="214">
        <v>38451.18</v>
      </c>
      <c r="J1835" s="212">
        <v>45898</v>
      </c>
      <c r="K1835" s="211" t="s">
        <v>1371</v>
      </c>
      <c r="L1835" s="213"/>
      <c r="M1835" s="210" t="s">
        <v>1371</v>
      </c>
      <c r="N1835" s="214">
        <v>38451.18</v>
      </c>
      <c r="O1835" s="215"/>
      <c r="P1835" s="213"/>
      <c r="Q1835" s="213"/>
      <c r="R1835" s="213"/>
      <c r="S1835" s="213"/>
      <c r="T1835" s="214" t="s">
        <v>1374</v>
      </c>
      <c r="U1835" s="185">
        <v>305</v>
      </c>
      <c r="V1835" s="157" t="s">
        <v>998</v>
      </c>
      <c r="W1835" s="157" t="s">
        <v>1003</v>
      </c>
    </row>
    <row r="1836" spans="1:23" ht="16" customHeight="1">
      <c r="A1836" s="210" t="s">
        <v>1700</v>
      </c>
      <c r="B1836" s="210" t="s">
        <v>1701</v>
      </c>
      <c r="C1836" s="211" t="s">
        <v>968</v>
      </c>
      <c r="D1836" s="211">
        <v>20941</v>
      </c>
      <c r="E1836" s="212">
        <v>45898</v>
      </c>
      <c r="F1836" s="213"/>
      <c r="G1836" s="213"/>
      <c r="H1836" s="213"/>
      <c r="I1836" s="214">
        <v>38915.769999999997</v>
      </c>
      <c r="J1836" s="212">
        <v>45930</v>
      </c>
      <c r="K1836" s="211" t="s">
        <v>1371</v>
      </c>
      <c r="L1836" s="213"/>
      <c r="M1836" s="210" t="s">
        <v>1371</v>
      </c>
      <c r="N1836" s="214">
        <v>38915.769999999997</v>
      </c>
      <c r="O1836" s="215"/>
      <c r="P1836" s="213"/>
      <c r="Q1836" s="213"/>
      <c r="R1836" s="213"/>
      <c r="S1836" s="213"/>
      <c r="T1836" s="214" t="s">
        <v>1377</v>
      </c>
      <c r="U1836" s="185">
        <v>273</v>
      </c>
      <c r="V1836" s="157" t="s">
        <v>998</v>
      </c>
      <c r="W1836" s="157" t="s">
        <v>1003</v>
      </c>
    </row>
    <row r="1837" spans="1:23" ht="16" customHeight="1">
      <c r="A1837" s="210" t="s">
        <v>1700</v>
      </c>
      <c r="B1837" s="210" t="s">
        <v>1701</v>
      </c>
      <c r="C1837" s="211" t="s">
        <v>968</v>
      </c>
      <c r="D1837" s="211">
        <v>21062</v>
      </c>
      <c r="E1837" s="212">
        <v>45930</v>
      </c>
      <c r="F1837" s="213"/>
      <c r="G1837" s="213"/>
      <c r="H1837" s="213"/>
      <c r="I1837" s="214">
        <v>41637.120000000003</v>
      </c>
      <c r="J1837" s="212">
        <v>45961</v>
      </c>
      <c r="K1837" s="211" t="s">
        <v>1371</v>
      </c>
      <c r="L1837" s="213"/>
      <c r="M1837" s="210" t="s">
        <v>1371</v>
      </c>
      <c r="N1837" s="214">
        <v>41637.120000000003</v>
      </c>
      <c r="O1837" s="215"/>
      <c r="P1837" s="213"/>
      <c r="Q1837" s="213"/>
      <c r="R1837" s="213"/>
      <c r="S1837" s="213"/>
      <c r="T1837" s="214" t="s">
        <v>1368</v>
      </c>
      <c r="U1837" s="185">
        <v>242</v>
      </c>
      <c r="V1837" s="157" t="s">
        <v>998</v>
      </c>
      <c r="W1837" s="157" t="s">
        <v>1003</v>
      </c>
    </row>
    <row r="1838" spans="1:23" ht="16" customHeight="1">
      <c r="A1838" s="210" t="s">
        <v>1700</v>
      </c>
      <c r="B1838" s="210" t="s">
        <v>1701</v>
      </c>
      <c r="C1838" s="211" t="s">
        <v>968</v>
      </c>
      <c r="D1838" s="211">
        <v>21185</v>
      </c>
      <c r="E1838" s="212">
        <v>45961</v>
      </c>
      <c r="F1838" s="213"/>
      <c r="G1838" s="213"/>
      <c r="H1838" s="213"/>
      <c r="I1838" s="214">
        <v>32418.92</v>
      </c>
      <c r="J1838" s="212">
        <v>45989</v>
      </c>
      <c r="K1838" s="211" t="s">
        <v>1371</v>
      </c>
      <c r="L1838" s="213"/>
      <c r="M1838" s="210" t="s">
        <v>1371</v>
      </c>
      <c r="N1838" s="214">
        <v>32418.92</v>
      </c>
      <c r="O1838" s="215"/>
      <c r="P1838" s="213"/>
      <c r="Q1838" s="213"/>
      <c r="R1838" s="213"/>
      <c r="S1838" s="213"/>
      <c r="T1838" s="214" t="s">
        <v>1372</v>
      </c>
      <c r="U1838" s="185">
        <v>214</v>
      </c>
      <c r="V1838" s="157" t="s">
        <v>998</v>
      </c>
      <c r="W1838" s="157" t="s">
        <v>1003</v>
      </c>
    </row>
    <row r="1839" spans="1:23" ht="16" customHeight="1">
      <c r="A1839" s="210" t="s">
        <v>1700</v>
      </c>
      <c r="B1839" s="210" t="s">
        <v>1701</v>
      </c>
      <c r="C1839" s="211" t="s">
        <v>968</v>
      </c>
      <c r="D1839" s="211">
        <v>21308</v>
      </c>
      <c r="E1839" s="212">
        <v>45989</v>
      </c>
      <c r="F1839" s="213"/>
      <c r="G1839" s="213"/>
      <c r="H1839" s="213"/>
      <c r="I1839" s="214">
        <v>35941.480000000003</v>
      </c>
      <c r="J1839" s="212">
        <v>46021</v>
      </c>
      <c r="K1839" s="211" t="s">
        <v>1371</v>
      </c>
      <c r="L1839" s="213"/>
      <c r="M1839" s="210" t="s">
        <v>1371</v>
      </c>
      <c r="N1839" s="214">
        <v>35941.480000000003</v>
      </c>
      <c r="O1839" s="215"/>
      <c r="P1839" s="213"/>
      <c r="Q1839" s="213"/>
      <c r="R1839" s="213"/>
      <c r="S1839" s="213"/>
      <c r="T1839" s="214" t="s">
        <v>1377</v>
      </c>
      <c r="U1839" s="185">
        <v>182</v>
      </c>
      <c r="V1839" s="157" t="s">
        <v>998</v>
      </c>
      <c r="W1839" s="157" t="s">
        <v>1003</v>
      </c>
    </row>
    <row r="1840" spans="1:23" ht="16" customHeight="1">
      <c r="A1840" s="210" t="s">
        <v>1700</v>
      </c>
      <c r="B1840" s="210" t="s">
        <v>1701</v>
      </c>
      <c r="C1840" s="211" t="s">
        <v>968</v>
      </c>
      <c r="D1840" s="211">
        <v>21429</v>
      </c>
      <c r="E1840" s="212">
        <v>46021</v>
      </c>
      <c r="F1840" s="213"/>
      <c r="G1840" s="213"/>
      <c r="H1840" s="213"/>
      <c r="I1840" s="214">
        <v>37136.19</v>
      </c>
      <c r="J1840" s="212">
        <v>46052</v>
      </c>
      <c r="K1840" s="211" t="s">
        <v>1371</v>
      </c>
      <c r="L1840" s="213"/>
      <c r="M1840" s="210" t="s">
        <v>1371</v>
      </c>
      <c r="N1840" s="214">
        <v>37136.19</v>
      </c>
      <c r="O1840" s="215"/>
      <c r="P1840" s="213"/>
      <c r="Q1840" s="213"/>
      <c r="R1840" s="213"/>
      <c r="S1840" s="213"/>
      <c r="T1840" s="214" t="s">
        <v>1368</v>
      </c>
      <c r="U1840" s="185">
        <v>151</v>
      </c>
      <c r="V1840" s="157" t="s">
        <v>997</v>
      </c>
      <c r="W1840" s="157" t="s">
        <v>1003</v>
      </c>
    </row>
    <row r="1841" spans="1:23" ht="16" customHeight="1">
      <c r="A1841" s="210" t="s">
        <v>1700</v>
      </c>
      <c r="B1841" s="210" t="s">
        <v>1701</v>
      </c>
      <c r="C1841" s="211" t="s">
        <v>968</v>
      </c>
      <c r="D1841" s="211">
        <v>21538</v>
      </c>
      <c r="E1841" s="212">
        <v>46052</v>
      </c>
      <c r="F1841" s="213"/>
      <c r="G1841" s="213"/>
      <c r="H1841" s="213"/>
      <c r="I1841" s="214">
        <v>37566.71</v>
      </c>
      <c r="J1841" s="212">
        <v>46080</v>
      </c>
      <c r="K1841" s="211" t="s">
        <v>1371</v>
      </c>
      <c r="L1841" s="213"/>
      <c r="M1841" s="210" t="s">
        <v>1371</v>
      </c>
      <c r="N1841" s="214">
        <v>37566.71</v>
      </c>
      <c r="O1841" s="215"/>
      <c r="P1841" s="213"/>
      <c r="Q1841" s="213"/>
      <c r="R1841" s="213"/>
      <c r="S1841" s="213"/>
      <c r="T1841" s="214" t="s">
        <v>1372</v>
      </c>
      <c r="U1841" s="185">
        <v>123</v>
      </c>
      <c r="V1841" s="157" t="s">
        <v>996</v>
      </c>
      <c r="W1841" s="157" t="s">
        <v>1003</v>
      </c>
    </row>
    <row r="1842" spans="1:23" ht="16" customHeight="1">
      <c r="A1842" s="210" t="s">
        <v>1700</v>
      </c>
      <c r="B1842" s="210" t="s">
        <v>1701</v>
      </c>
      <c r="C1842" s="211" t="s">
        <v>968</v>
      </c>
      <c r="D1842" s="211">
        <v>21760</v>
      </c>
      <c r="E1842" s="212">
        <v>46082</v>
      </c>
      <c r="F1842" s="213"/>
      <c r="G1842" s="213"/>
      <c r="H1842" s="213"/>
      <c r="I1842" s="214">
        <v>37276.39</v>
      </c>
      <c r="J1842" s="212">
        <v>46112</v>
      </c>
      <c r="K1842" s="211" t="s">
        <v>1371</v>
      </c>
      <c r="L1842" s="213"/>
      <c r="M1842" s="210" t="s">
        <v>1371</v>
      </c>
      <c r="N1842" s="214">
        <v>37276.39</v>
      </c>
      <c r="O1842" s="215"/>
      <c r="P1842" s="213"/>
      <c r="Q1842" s="213"/>
      <c r="R1842" s="213"/>
      <c r="S1842" s="213"/>
      <c r="T1842" s="214" t="s">
        <v>1366</v>
      </c>
      <c r="U1842" s="185">
        <v>91</v>
      </c>
      <c r="V1842" s="157" t="s">
        <v>995</v>
      </c>
      <c r="W1842" s="157" t="s">
        <v>1003</v>
      </c>
    </row>
    <row r="1843" spans="1:23" ht="16" customHeight="1">
      <c r="A1843" s="210" t="s">
        <v>1700</v>
      </c>
      <c r="B1843" s="210" t="s">
        <v>1701</v>
      </c>
      <c r="C1843" s="211" t="s">
        <v>968</v>
      </c>
      <c r="D1843" s="211">
        <v>21871</v>
      </c>
      <c r="E1843" s="212">
        <v>46113</v>
      </c>
      <c r="F1843" s="213"/>
      <c r="G1843" s="213"/>
      <c r="H1843" s="213"/>
      <c r="I1843" s="214">
        <v>41377.1</v>
      </c>
      <c r="J1843" s="212">
        <v>46142</v>
      </c>
      <c r="K1843" s="211" t="s">
        <v>1371</v>
      </c>
      <c r="L1843" s="213"/>
      <c r="M1843" s="210" t="s">
        <v>1371</v>
      </c>
      <c r="N1843" s="214">
        <v>41377.1</v>
      </c>
      <c r="O1843" s="215"/>
      <c r="P1843" s="213"/>
      <c r="Q1843" s="213"/>
      <c r="R1843" s="213"/>
      <c r="S1843" s="213"/>
      <c r="T1843" s="214" t="s">
        <v>1374</v>
      </c>
      <c r="U1843" s="185">
        <v>61</v>
      </c>
      <c r="V1843" s="157" t="s">
        <v>994</v>
      </c>
      <c r="W1843" s="157" t="s">
        <v>1003</v>
      </c>
    </row>
    <row r="1844" spans="1:23" ht="16" customHeight="1">
      <c r="A1844" s="210" t="s">
        <v>1700</v>
      </c>
      <c r="B1844" s="210" t="s">
        <v>1701</v>
      </c>
      <c r="C1844" s="211" t="s">
        <v>968</v>
      </c>
      <c r="D1844" s="211">
        <v>21981</v>
      </c>
      <c r="E1844" s="212">
        <v>46143</v>
      </c>
      <c r="F1844" s="213"/>
      <c r="G1844" s="213"/>
      <c r="H1844" s="213"/>
      <c r="I1844" s="214">
        <v>42535.49</v>
      </c>
      <c r="J1844" s="212">
        <v>46171</v>
      </c>
      <c r="K1844" s="211" t="s">
        <v>1371</v>
      </c>
      <c r="L1844" s="213"/>
      <c r="M1844" s="210" t="s">
        <v>1371</v>
      </c>
      <c r="N1844" s="214">
        <v>42535.49</v>
      </c>
      <c r="O1844" s="215"/>
      <c r="P1844" s="213"/>
      <c r="Q1844" s="213"/>
      <c r="R1844" s="213"/>
      <c r="S1844" s="213"/>
      <c r="T1844" s="214" t="s">
        <v>1372</v>
      </c>
      <c r="U1844" s="185">
        <v>32</v>
      </c>
      <c r="V1844" s="157" t="s">
        <v>993</v>
      </c>
      <c r="W1844" s="157" t="s">
        <v>1003</v>
      </c>
    </row>
    <row r="1845" spans="1:23" ht="16" customHeight="1">
      <c r="A1845" s="210" t="s">
        <v>1700</v>
      </c>
      <c r="B1845" s="210" t="s">
        <v>1701</v>
      </c>
      <c r="C1845" s="211" t="s">
        <v>968</v>
      </c>
      <c r="D1845" s="211">
        <v>22094</v>
      </c>
      <c r="E1845" s="212">
        <v>46174</v>
      </c>
      <c r="F1845" s="213"/>
      <c r="G1845" s="213"/>
      <c r="H1845" s="213"/>
      <c r="I1845" s="214">
        <v>40113.49</v>
      </c>
      <c r="J1845" s="212">
        <v>46203</v>
      </c>
      <c r="K1845" s="211" t="s">
        <v>1371</v>
      </c>
      <c r="L1845" s="213"/>
      <c r="M1845" s="210" t="s">
        <v>1371</v>
      </c>
      <c r="N1845" s="214">
        <v>40113.49</v>
      </c>
      <c r="O1845" s="215"/>
      <c r="P1845" s="213"/>
      <c r="Q1845" s="213"/>
      <c r="R1845" s="213"/>
      <c r="S1845" s="213"/>
      <c r="T1845" s="214" t="s">
        <v>1374</v>
      </c>
      <c r="U1845" s="185">
        <v>1</v>
      </c>
      <c r="V1845" s="157" t="s">
        <v>992</v>
      </c>
      <c r="W1845" s="157" t="s">
        <v>1003</v>
      </c>
    </row>
    <row r="1846" spans="1:23" ht="16" hidden="1" customHeight="1">
      <c r="A1846" s="210" t="s">
        <v>858</v>
      </c>
      <c r="B1846" s="210" t="s">
        <v>1729</v>
      </c>
      <c r="C1846" s="211" t="s">
        <v>972</v>
      </c>
      <c r="D1846" s="211">
        <v>8503</v>
      </c>
      <c r="E1846" s="212">
        <v>46176</v>
      </c>
      <c r="F1846" s="211" t="s">
        <v>2109</v>
      </c>
      <c r="G1846" s="211" t="s">
        <v>2109</v>
      </c>
      <c r="H1846" s="216">
        <v>46174</v>
      </c>
      <c r="I1846" s="214">
        <v>19070.669999999998</v>
      </c>
      <c r="J1846" s="212">
        <v>46206</v>
      </c>
      <c r="K1846" s="211" t="s">
        <v>2109</v>
      </c>
      <c r="L1846" s="211" t="s">
        <v>2110</v>
      </c>
      <c r="M1846" s="210" t="s">
        <v>2111</v>
      </c>
      <c r="N1846" s="214">
        <v>19070.669999999998</v>
      </c>
      <c r="O1846" s="217">
        <v>46174</v>
      </c>
      <c r="P1846" s="213"/>
      <c r="Q1846" s="213"/>
      <c r="R1846" s="214" t="s">
        <v>2112</v>
      </c>
      <c r="S1846" s="213"/>
      <c r="T1846" s="214" t="s">
        <v>1366</v>
      </c>
      <c r="U1846" s="185">
        <v>0</v>
      </c>
      <c r="V1846" s="157" t="s">
        <v>991</v>
      </c>
      <c r="W1846" s="157" t="s">
        <v>1002</v>
      </c>
    </row>
    <row r="1847" spans="1:23" ht="16" hidden="1" customHeight="1">
      <c r="A1847" s="210" t="s">
        <v>835</v>
      </c>
      <c r="B1847" s="210" t="s">
        <v>1730</v>
      </c>
      <c r="C1847" s="211" t="s">
        <v>972</v>
      </c>
      <c r="D1847" s="211">
        <v>8424</v>
      </c>
      <c r="E1847" s="212">
        <v>46176</v>
      </c>
      <c r="F1847" s="211" t="s">
        <v>1731</v>
      </c>
      <c r="G1847" s="211" t="s">
        <v>1731</v>
      </c>
      <c r="H1847" s="216">
        <v>46174</v>
      </c>
      <c r="I1847" s="214">
        <v>14083.74</v>
      </c>
      <c r="J1847" s="212">
        <v>46206</v>
      </c>
      <c r="K1847" s="211" t="s">
        <v>1731</v>
      </c>
      <c r="L1847" s="211" t="s">
        <v>1732</v>
      </c>
      <c r="M1847" s="210" t="s">
        <v>1733</v>
      </c>
      <c r="N1847" s="214">
        <v>14083.74</v>
      </c>
      <c r="O1847" s="217">
        <v>46174</v>
      </c>
      <c r="P1847" s="213"/>
      <c r="Q1847" s="213"/>
      <c r="R1847" s="214" t="s">
        <v>1734</v>
      </c>
      <c r="S1847" s="213"/>
      <c r="T1847" s="214" t="s">
        <v>1366</v>
      </c>
      <c r="U1847" s="185">
        <v>0</v>
      </c>
      <c r="V1847" s="157" t="s">
        <v>991</v>
      </c>
      <c r="W1847" s="157" t="s">
        <v>1002</v>
      </c>
    </row>
    <row r="1848" spans="1:23" ht="16" hidden="1" customHeight="1">
      <c r="A1848" s="210" t="s">
        <v>2302</v>
      </c>
      <c r="B1848" s="210" t="s">
        <v>2303</v>
      </c>
      <c r="C1848" s="211" t="s">
        <v>972</v>
      </c>
      <c r="D1848" s="211">
        <v>8441</v>
      </c>
      <c r="E1848" s="212">
        <v>46176</v>
      </c>
      <c r="F1848" s="211" t="s">
        <v>2304</v>
      </c>
      <c r="G1848" s="211" t="s">
        <v>2304</v>
      </c>
      <c r="H1848" s="216">
        <v>46174</v>
      </c>
      <c r="I1848" s="214">
        <v>18905.75</v>
      </c>
      <c r="J1848" s="212">
        <v>46206</v>
      </c>
      <c r="K1848" s="211" t="s">
        <v>2304</v>
      </c>
      <c r="L1848" s="211" t="s">
        <v>2305</v>
      </c>
      <c r="M1848" s="210" t="s">
        <v>2306</v>
      </c>
      <c r="N1848" s="214">
        <v>18905.75</v>
      </c>
      <c r="O1848" s="217">
        <v>46174</v>
      </c>
      <c r="P1848" s="213"/>
      <c r="Q1848" s="213"/>
      <c r="R1848" s="214" t="s">
        <v>2307</v>
      </c>
      <c r="S1848" s="213"/>
      <c r="T1848" s="214" t="s">
        <v>1366</v>
      </c>
      <c r="U1848" s="185">
        <v>0</v>
      </c>
      <c r="V1848" s="157" t="s">
        <v>991</v>
      </c>
      <c r="W1848" s="157" t="s">
        <v>1002</v>
      </c>
    </row>
    <row r="1849" spans="1:23" ht="16" hidden="1" customHeight="1">
      <c r="A1849" s="210" t="s">
        <v>859</v>
      </c>
      <c r="B1849" s="210" t="s">
        <v>1735</v>
      </c>
      <c r="C1849" s="211" t="s">
        <v>972</v>
      </c>
      <c r="D1849" s="211">
        <v>8485</v>
      </c>
      <c r="E1849" s="212">
        <v>46176</v>
      </c>
      <c r="F1849" s="211" t="s">
        <v>1736</v>
      </c>
      <c r="G1849" s="211" t="s">
        <v>1736</v>
      </c>
      <c r="H1849" s="216">
        <v>46174</v>
      </c>
      <c r="I1849" s="214">
        <v>22462.47</v>
      </c>
      <c r="J1849" s="212">
        <v>46206</v>
      </c>
      <c r="K1849" s="211" t="s">
        <v>1736</v>
      </c>
      <c r="L1849" s="211" t="s">
        <v>1737</v>
      </c>
      <c r="M1849" s="210" t="s">
        <v>1738</v>
      </c>
      <c r="N1849" s="214">
        <v>22462.47</v>
      </c>
      <c r="O1849" s="217">
        <v>46174</v>
      </c>
      <c r="P1849" s="213"/>
      <c r="Q1849" s="213"/>
      <c r="R1849" s="214" t="s">
        <v>1739</v>
      </c>
      <c r="S1849" s="213"/>
      <c r="T1849" s="214" t="s">
        <v>1366</v>
      </c>
      <c r="U1849" s="185">
        <v>0</v>
      </c>
      <c r="V1849" s="157" t="s">
        <v>991</v>
      </c>
      <c r="W1849" s="157" t="s">
        <v>1002</v>
      </c>
    </row>
    <row r="1850" spans="1:23" ht="16" hidden="1" customHeight="1">
      <c r="A1850" s="210" t="s">
        <v>872</v>
      </c>
      <c r="B1850" s="210" t="s">
        <v>1740</v>
      </c>
      <c r="C1850" s="211" t="s">
        <v>972</v>
      </c>
      <c r="D1850" s="211">
        <v>8512</v>
      </c>
      <c r="E1850" s="212">
        <v>46176</v>
      </c>
      <c r="F1850" s="211" t="s">
        <v>1741</v>
      </c>
      <c r="G1850" s="211" t="s">
        <v>1741</v>
      </c>
      <c r="H1850" s="216">
        <v>46174</v>
      </c>
      <c r="I1850" s="214">
        <v>16971.580000000002</v>
      </c>
      <c r="J1850" s="212">
        <v>46206</v>
      </c>
      <c r="K1850" s="211" t="s">
        <v>1741</v>
      </c>
      <c r="L1850" s="211" t="s">
        <v>1742</v>
      </c>
      <c r="M1850" s="210" t="s">
        <v>1743</v>
      </c>
      <c r="N1850" s="214">
        <v>16971.580000000002</v>
      </c>
      <c r="O1850" s="217">
        <v>46174</v>
      </c>
      <c r="P1850" s="213"/>
      <c r="Q1850" s="213"/>
      <c r="R1850" s="214" t="s">
        <v>1744</v>
      </c>
      <c r="S1850" s="213"/>
      <c r="T1850" s="214" t="s">
        <v>1366</v>
      </c>
      <c r="U1850" s="185">
        <v>0</v>
      </c>
      <c r="V1850" s="157" t="s">
        <v>991</v>
      </c>
      <c r="W1850" s="157" t="s">
        <v>1002</v>
      </c>
    </row>
    <row r="1851" spans="1:23" ht="16" hidden="1" customHeight="1">
      <c r="A1851" s="210" t="s">
        <v>864</v>
      </c>
      <c r="B1851" s="210" t="s">
        <v>1745</v>
      </c>
      <c r="C1851" s="211" t="s">
        <v>972</v>
      </c>
      <c r="D1851" s="211">
        <v>8537</v>
      </c>
      <c r="E1851" s="212">
        <v>46176</v>
      </c>
      <c r="F1851" s="211" t="s">
        <v>2113</v>
      </c>
      <c r="G1851" s="211" t="s">
        <v>2113</v>
      </c>
      <c r="H1851" s="216">
        <v>46174</v>
      </c>
      <c r="I1851" s="214">
        <v>20908.39</v>
      </c>
      <c r="J1851" s="212">
        <v>46206</v>
      </c>
      <c r="K1851" s="211" t="s">
        <v>2113</v>
      </c>
      <c r="L1851" s="211" t="s">
        <v>2114</v>
      </c>
      <c r="M1851" s="210" t="s">
        <v>2115</v>
      </c>
      <c r="N1851" s="214">
        <v>20908.39</v>
      </c>
      <c r="O1851" s="217">
        <v>46174</v>
      </c>
      <c r="P1851" s="213"/>
      <c r="Q1851" s="213"/>
      <c r="R1851" s="214" t="s">
        <v>2116</v>
      </c>
      <c r="S1851" s="213"/>
      <c r="T1851" s="214" t="s">
        <v>1366</v>
      </c>
      <c r="U1851" s="185">
        <v>0</v>
      </c>
      <c r="V1851" s="157" t="s">
        <v>991</v>
      </c>
      <c r="W1851" s="157" t="s">
        <v>1002</v>
      </c>
    </row>
    <row r="1852" spans="1:23" ht="16" hidden="1" customHeight="1">
      <c r="A1852" s="210" t="s">
        <v>907</v>
      </c>
      <c r="B1852" s="210" t="s">
        <v>1746</v>
      </c>
      <c r="C1852" s="211" t="s">
        <v>972</v>
      </c>
      <c r="D1852" s="211">
        <v>8539</v>
      </c>
      <c r="E1852" s="212">
        <v>46176</v>
      </c>
      <c r="F1852" s="211" t="s">
        <v>1827</v>
      </c>
      <c r="G1852" s="211" t="s">
        <v>1827</v>
      </c>
      <c r="H1852" s="216">
        <v>46174</v>
      </c>
      <c r="I1852" s="214">
        <v>27251.5</v>
      </c>
      <c r="J1852" s="212">
        <v>46206</v>
      </c>
      <c r="K1852" s="211" t="s">
        <v>1827</v>
      </c>
      <c r="L1852" s="211" t="s">
        <v>1828</v>
      </c>
      <c r="M1852" s="210" t="s">
        <v>1829</v>
      </c>
      <c r="N1852" s="214">
        <v>27251.5</v>
      </c>
      <c r="O1852" s="217">
        <v>46174</v>
      </c>
      <c r="P1852" s="213"/>
      <c r="Q1852" s="213"/>
      <c r="R1852" s="214" t="s">
        <v>1830</v>
      </c>
      <c r="S1852" s="213"/>
      <c r="T1852" s="214" t="s">
        <v>1366</v>
      </c>
      <c r="U1852" s="185">
        <v>0</v>
      </c>
      <c r="V1852" s="157" t="s">
        <v>991</v>
      </c>
      <c r="W1852" s="157" t="s">
        <v>1002</v>
      </c>
    </row>
    <row r="1853" spans="1:23" ht="16" hidden="1" customHeight="1">
      <c r="A1853" s="210" t="s">
        <v>990</v>
      </c>
      <c r="B1853" s="210" t="s">
        <v>1747</v>
      </c>
      <c r="C1853" s="211" t="s">
        <v>972</v>
      </c>
      <c r="D1853" s="211">
        <v>8425</v>
      </c>
      <c r="E1853" s="212">
        <v>46176</v>
      </c>
      <c r="F1853" s="211" t="s">
        <v>1924</v>
      </c>
      <c r="G1853" s="211" t="s">
        <v>1924</v>
      </c>
      <c r="H1853" s="216">
        <v>46174</v>
      </c>
      <c r="I1853" s="214">
        <v>18022.14</v>
      </c>
      <c r="J1853" s="212">
        <v>46206</v>
      </c>
      <c r="K1853" s="211" t="s">
        <v>1924</v>
      </c>
      <c r="L1853" s="211" t="s">
        <v>1925</v>
      </c>
      <c r="M1853" s="210" t="s">
        <v>1926</v>
      </c>
      <c r="N1853" s="214">
        <v>18022.14</v>
      </c>
      <c r="O1853" s="217">
        <v>46174</v>
      </c>
      <c r="P1853" s="213"/>
      <c r="Q1853" s="213"/>
      <c r="R1853" s="214" t="s">
        <v>1927</v>
      </c>
      <c r="S1853" s="213"/>
      <c r="T1853" s="214" t="s">
        <v>1366</v>
      </c>
      <c r="U1853" s="185">
        <v>0</v>
      </c>
      <c r="V1853" s="157" t="s">
        <v>991</v>
      </c>
      <c r="W1853" s="157" t="s">
        <v>1002</v>
      </c>
    </row>
    <row r="1854" spans="1:23" ht="16" hidden="1" customHeight="1">
      <c r="A1854" s="210" t="s">
        <v>829</v>
      </c>
      <c r="B1854" s="210" t="s">
        <v>1748</v>
      </c>
      <c r="C1854" s="211" t="s">
        <v>972</v>
      </c>
      <c r="D1854" s="211">
        <v>8432</v>
      </c>
      <c r="E1854" s="212">
        <v>46176</v>
      </c>
      <c r="F1854" s="211" t="s">
        <v>2117</v>
      </c>
      <c r="G1854" s="211" t="s">
        <v>2117</v>
      </c>
      <c r="H1854" s="216">
        <v>46174</v>
      </c>
      <c r="I1854" s="214">
        <v>8404.5400000000009</v>
      </c>
      <c r="J1854" s="212">
        <v>46206</v>
      </c>
      <c r="K1854" s="211" t="s">
        <v>2117</v>
      </c>
      <c r="L1854" s="211" t="s">
        <v>2118</v>
      </c>
      <c r="M1854" s="210" t="s">
        <v>2119</v>
      </c>
      <c r="N1854" s="214">
        <v>8404.5400000000009</v>
      </c>
      <c r="O1854" s="217">
        <v>46174</v>
      </c>
      <c r="P1854" s="213"/>
      <c r="Q1854" s="213"/>
      <c r="R1854" s="214" t="s">
        <v>2120</v>
      </c>
      <c r="S1854" s="213"/>
      <c r="T1854" s="214" t="s">
        <v>1366</v>
      </c>
      <c r="U1854" s="185">
        <v>0</v>
      </c>
      <c r="V1854" s="157" t="s">
        <v>991</v>
      </c>
      <c r="W1854" s="157" t="s">
        <v>1002</v>
      </c>
    </row>
    <row r="1855" spans="1:23" ht="16" customHeight="1">
      <c r="A1855" s="210" t="s">
        <v>910</v>
      </c>
      <c r="B1855" s="210" t="s">
        <v>1749</v>
      </c>
      <c r="C1855" s="211" t="s">
        <v>972</v>
      </c>
      <c r="D1855" s="211">
        <v>7941</v>
      </c>
      <c r="E1855" s="212">
        <v>46085</v>
      </c>
      <c r="F1855" s="211" t="s">
        <v>1831</v>
      </c>
      <c r="G1855" s="211" t="s">
        <v>1831</v>
      </c>
      <c r="H1855" s="216">
        <v>46082</v>
      </c>
      <c r="I1855" s="214">
        <v>19916.54</v>
      </c>
      <c r="J1855" s="212">
        <v>46115</v>
      </c>
      <c r="K1855" s="211" t="s">
        <v>1831</v>
      </c>
      <c r="L1855" s="211" t="s">
        <v>1832</v>
      </c>
      <c r="M1855" s="210" t="s">
        <v>1833</v>
      </c>
      <c r="N1855" s="214">
        <v>19916.54</v>
      </c>
      <c r="O1855" s="217">
        <v>46082</v>
      </c>
      <c r="P1855" s="213"/>
      <c r="Q1855" s="213"/>
      <c r="R1855" s="214" t="s">
        <v>1834</v>
      </c>
      <c r="S1855" s="213"/>
      <c r="T1855" s="214" t="s">
        <v>1366</v>
      </c>
      <c r="U1855" s="185">
        <v>88</v>
      </c>
      <c r="V1855" s="157" t="s">
        <v>994</v>
      </c>
      <c r="W1855" s="157" t="s">
        <v>1002</v>
      </c>
    </row>
    <row r="1856" spans="1:23" ht="16" customHeight="1">
      <c r="A1856" s="210" t="s">
        <v>910</v>
      </c>
      <c r="B1856" s="210" t="s">
        <v>1749</v>
      </c>
      <c r="C1856" s="211" t="s">
        <v>972</v>
      </c>
      <c r="D1856" s="211">
        <v>8215</v>
      </c>
      <c r="E1856" s="212">
        <v>46118</v>
      </c>
      <c r="F1856" s="211" t="s">
        <v>1831</v>
      </c>
      <c r="G1856" s="211" t="s">
        <v>1831</v>
      </c>
      <c r="H1856" s="216">
        <v>46113</v>
      </c>
      <c r="I1856" s="214">
        <v>19916.54</v>
      </c>
      <c r="J1856" s="212">
        <v>46148</v>
      </c>
      <c r="K1856" s="211" t="s">
        <v>1831</v>
      </c>
      <c r="L1856" s="211" t="s">
        <v>1832</v>
      </c>
      <c r="M1856" s="210" t="s">
        <v>1833</v>
      </c>
      <c r="N1856" s="214">
        <v>19916.54</v>
      </c>
      <c r="O1856" s="217">
        <v>46113</v>
      </c>
      <c r="P1856" s="213"/>
      <c r="Q1856" s="213"/>
      <c r="R1856" s="214" t="s">
        <v>1834</v>
      </c>
      <c r="S1856" s="213"/>
      <c r="T1856" s="214" t="s">
        <v>1366</v>
      </c>
      <c r="U1856" s="185">
        <v>55</v>
      </c>
      <c r="V1856" s="157" t="s">
        <v>993</v>
      </c>
      <c r="W1856" s="157" t="s">
        <v>1002</v>
      </c>
    </row>
    <row r="1857" spans="1:23" ht="16" customHeight="1">
      <c r="A1857" s="210" t="s">
        <v>910</v>
      </c>
      <c r="B1857" s="210" t="s">
        <v>1749</v>
      </c>
      <c r="C1857" s="211" t="s">
        <v>972</v>
      </c>
      <c r="D1857" s="211">
        <v>8390</v>
      </c>
      <c r="E1857" s="212">
        <v>46148</v>
      </c>
      <c r="F1857" s="211" t="s">
        <v>1831</v>
      </c>
      <c r="G1857" s="211" t="s">
        <v>1831</v>
      </c>
      <c r="H1857" s="216">
        <v>46143</v>
      </c>
      <c r="I1857" s="214">
        <v>19916.54</v>
      </c>
      <c r="J1857" s="212">
        <v>46178</v>
      </c>
      <c r="K1857" s="211" t="s">
        <v>1831</v>
      </c>
      <c r="L1857" s="211" t="s">
        <v>1832</v>
      </c>
      <c r="M1857" s="210" t="s">
        <v>1833</v>
      </c>
      <c r="N1857" s="214">
        <v>19916.54</v>
      </c>
      <c r="O1857" s="217">
        <v>46143</v>
      </c>
      <c r="P1857" s="213"/>
      <c r="Q1857" s="213"/>
      <c r="R1857" s="214" t="s">
        <v>1834</v>
      </c>
      <c r="S1857" s="213"/>
      <c r="T1857" s="214" t="s">
        <v>1366</v>
      </c>
      <c r="U1857" s="185">
        <v>25</v>
      </c>
      <c r="V1857" s="157" t="s">
        <v>992</v>
      </c>
      <c r="W1857" s="157" t="s">
        <v>1002</v>
      </c>
    </row>
    <row r="1858" spans="1:23" ht="16" hidden="1" customHeight="1">
      <c r="A1858" s="210" t="s">
        <v>910</v>
      </c>
      <c r="B1858" s="210" t="s">
        <v>1749</v>
      </c>
      <c r="C1858" s="211" t="s">
        <v>972</v>
      </c>
      <c r="D1858" s="211">
        <v>8565</v>
      </c>
      <c r="E1858" s="212">
        <v>46176</v>
      </c>
      <c r="F1858" s="211" t="s">
        <v>1831</v>
      </c>
      <c r="G1858" s="211" t="s">
        <v>1831</v>
      </c>
      <c r="H1858" s="216">
        <v>46174</v>
      </c>
      <c r="I1858" s="214">
        <v>19916.54</v>
      </c>
      <c r="J1858" s="212">
        <v>46206</v>
      </c>
      <c r="K1858" s="211" t="s">
        <v>1831</v>
      </c>
      <c r="L1858" s="211" t="s">
        <v>1832</v>
      </c>
      <c r="M1858" s="210" t="s">
        <v>1833</v>
      </c>
      <c r="N1858" s="214">
        <v>19916.54</v>
      </c>
      <c r="O1858" s="217">
        <v>46174</v>
      </c>
      <c r="P1858" s="213"/>
      <c r="Q1858" s="213"/>
      <c r="R1858" s="214" t="s">
        <v>1834</v>
      </c>
      <c r="S1858" s="213"/>
      <c r="T1858" s="214" t="s">
        <v>1366</v>
      </c>
      <c r="U1858" s="185">
        <v>0</v>
      </c>
      <c r="V1858" s="157" t="s">
        <v>991</v>
      </c>
      <c r="W1858" s="157" t="s">
        <v>1002</v>
      </c>
    </row>
    <row r="1859" spans="1:23" ht="16" hidden="1" customHeight="1">
      <c r="A1859" s="210" t="s">
        <v>874</v>
      </c>
      <c r="B1859" s="210" t="s">
        <v>1750</v>
      </c>
      <c r="C1859" s="211" t="s">
        <v>972</v>
      </c>
      <c r="D1859" s="211">
        <v>8418</v>
      </c>
      <c r="E1859" s="212">
        <v>46176</v>
      </c>
      <c r="F1859" s="211" t="s">
        <v>1835</v>
      </c>
      <c r="G1859" s="211" t="s">
        <v>1835</v>
      </c>
      <c r="H1859" s="216">
        <v>46174</v>
      </c>
      <c r="I1859" s="214">
        <v>22654.54</v>
      </c>
      <c r="J1859" s="212">
        <v>46206</v>
      </c>
      <c r="K1859" s="211" t="s">
        <v>1835</v>
      </c>
      <c r="L1859" s="211" t="s">
        <v>1836</v>
      </c>
      <c r="M1859" s="210" t="s">
        <v>1837</v>
      </c>
      <c r="N1859" s="214">
        <v>22654.54</v>
      </c>
      <c r="O1859" s="217">
        <v>46174</v>
      </c>
      <c r="P1859" s="213"/>
      <c r="Q1859" s="213"/>
      <c r="R1859" s="214" t="s">
        <v>1838</v>
      </c>
      <c r="S1859" s="213"/>
      <c r="T1859" s="214" t="s">
        <v>1366</v>
      </c>
      <c r="U1859" s="185">
        <v>0</v>
      </c>
      <c r="V1859" s="157" t="s">
        <v>991</v>
      </c>
      <c r="W1859" s="157" t="s">
        <v>1002</v>
      </c>
    </row>
    <row r="1860" spans="1:23" ht="16" hidden="1" customHeight="1">
      <c r="A1860" s="210" t="s">
        <v>845</v>
      </c>
      <c r="B1860" s="210" t="s">
        <v>1751</v>
      </c>
      <c r="C1860" s="211" t="s">
        <v>972</v>
      </c>
      <c r="D1860" s="211">
        <v>8430</v>
      </c>
      <c r="E1860" s="212">
        <v>46176</v>
      </c>
      <c r="F1860" s="211" t="s">
        <v>1752</v>
      </c>
      <c r="G1860" s="211" t="s">
        <v>1752</v>
      </c>
      <c r="H1860" s="216">
        <v>46174</v>
      </c>
      <c r="I1860" s="214">
        <v>51160.74</v>
      </c>
      <c r="J1860" s="212">
        <v>46206</v>
      </c>
      <c r="K1860" s="211" t="s">
        <v>1752</v>
      </c>
      <c r="L1860" s="211" t="s">
        <v>1753</v>
      </c>
      <c r="M1860" s="210" t="s">
        <v>1754</v>
      </c>
      <c r="N1860" s="214">
        <v>51160.74</v>
      </c>
      <c r="O1860" s="217">
        <v>46174</v>
      </c>
      <c r="P1860" s="213"/>
      <c r="Q1860" s="213"/>
      <c r="R1860" s="214" t="s">
        <v>1755</v>
      </c>
      <c r="S1860" s="213"/>
      <c r="T1860" s="214" t="s">
        <v>1366</v>
      </c>
      <c r="U1860" s="185">
        <v>0</v>
      </c>
      <c r="V1860" s="157" t="s">
        <v>991</v>
      </c>
      <c r="W1860" s="157" t="s">
        <v>1002</v>
      </c>
    </row>
    <row r="1861" spans="1:23" ht="16" hidden="1" customHeight="1">
      <c r="A1861" s="210" t="s">
        <v>833</v>
      </c>
      <c r="B1861" s="210" t="s">
        <v>1756</v>
      </c>
      <c r="C1861" s="211" t="s">
        <v>972</v>
      </c>
      <c r="D1861" s="211">
        <v>8526</v>
      </c>
      <c r="E1861" s="212">
        <v>46176</v>
      </c>
      <c r="F1861" s="211" t="s">
        <v>2203</v>
      </c>
      <c r="G1861" s="211" t="s">
        <v>2203</v>
      </c>
      <c r="H1861" s="216">
        <v>46174</v>
      </c>
      <c r="I1861" s="214">
        <v>21332.92</v>
      </c>
      <c r="J1861" s="212">
        <v>46206</v>
      </c>
      <c r="K1861" s="211" t="s">
        <v>2203</v>
      </c>
      <c r="L1861" s="211" t="s">
        <v>2204</v>
      </c>
      <c r="M1861" s="210" t="s">
        <v>2205</v>
      </c>
      <c r="N1861" s="214">
        <v>21332.92</v>
      </c>
      <c r="O1861" s="217">
        <v>46174</v>
      </c>
      <c r="P1861" s="213"/>
      <c r="Q1861" s="213"/>
      <c r="R1861" s="214" t="s">
        <v>2206</v>
      </c>
      <c r="S1861" s="213"/>
      <c r="T1861" s="214" t="s">
        <v>1366</v>
      </c>
      <c r="U1861" s="185">
        <v>0</v>
      </c>
      <c r="V1861" s="157" t="s">
        <v>991</v>
      </c>
      <c r="W1861" s="157" t="s">
        <v>1002</v>
      </c>
    </row>
    <row r="1862" spans="1:23" ht="16" hidden="1" customHeight="1">
      <c r="A1862" s="210" t="s">
        <v>898</v>
      </c>
      <c r="B1862" s="210" t="s">
        <v>1757</v>
      </c>
      <c r="C1862" s="211" t="s">
        <v>972</v>
      </c>
      <c r="D1862" s="211">
        <v>8490</v>
      </c>
      <c r="E1862" s="212">
        <v>46176</v>
      </c>
      <c r="F1862" s="211" t="s">
        <v>1758</v>
      </c>
      <c r="G1862" s="211" t="s">
        <v>1758</v>
      </c>
      <c r="H1862" s="216">
        <v>46174</v>
      </c>
      <c r="I1862" s="214">
        <v>25079.5</v>
      </c>
      <c r="J1862" s="212">
        <v>46206</v>
      </c>
      <c r="K1862" s="211" t="s">
        <v>1758</v>
      </c>
      <c r="L1862" s="211" t="s">
        <v>1759</v>
      </c>
      <c r="M1862" s="210" t="s">
        <v>1760</v>
      </c>
      <c r="N1862" s="214">
        <v>25079.5</v>
      </c>
      <c r="O1862" s="217">
        <v>46174</v>
      </c>
      <c r="P1862" s="213"/>
      <c r="Q1862" s="213"/>
      <c r="R1862" s="214" t="s">
        <v>1761</v>
      </c>
      <c r="S1862" s="213"/>
      <c r="T1862" s="214" t="s">
        <v>1366</v>
      </c>
      <c r="U1862" s="185">
        <v>0</v>
      </c>
      <c r="V1862" s="157" t="s">
        <v>991</v>
      </c>
      <c r="W1862" s="157" t="s">
        <v>1002</v>
      </c>
    </row>
    <row r="1863" spans="1:23" ht="16" hidden="1" customHeight="1">
      <c r="A1863" s="210" t="s">
        <v>906</v>
      </c>
      <c r="B1863" s="210" t="s">
        <v>1762</v>
      </c>
      <c r="C1863" s="211" t="s">
        <v>972</v>
      </c>
      <c r="D1863" s="211">
        <v>8481</v>
      </c>
      <c r="E1863" s="212">
        <v>46176</v>
      </c>
      <c r="F1863" s="211" t="s">
        <v>2207</v>
      </c>
      <c r="G1863" s="211" t="s">
        <v>2207</v>
      </c>
      <c r="H1863" s="216">
        <v>46174</v>
      </c>
      <c r="I1863" s="214">
        <v>16987.79</v>
      </c>
      <c r="J1863" s="212">
        <v>46206</v>
      </c>
      <c r="K1863" s="211" t="s">
        <v>2207</v>
      </c>
      <c r="L1863" s="211" t="s">
        <v>2208</v>
      </c>
      <c r="M1863" s="210" t="s">
        <v>2209</v>
      </c>
      <c r="N1863" s="214">
        <v>16987.79</v>
      </c>
      <c r="O1863" s="217">
        <v>46174</v>
      </c>
      <c r="P1863" s="213"/>
      <c r="Q1863" s="213"/>
      <c r="R1863" s="214" t="s">
        <v>2210</v>
      </c>
      <c r="S1863" s="213"/>
      <c r="T1863" s="214" t="s">
        <v>1366</v>
      </c>
      <c r="U1863" s="185">
        <v>0</v>
      </c>
      <c r="V1863" s="157" t="s">
        <v>991</v>
      </c>
      <c r="W1863" s="157" t="s">
        <v>1002</v>
      </c>
    </row>
    <row r="1864" spans="1:23" ht="16" customHeight="1">
      <c r="A1864" s="210" t="s">
        <v>1763</v>
      </c>
      <c r="B1864" s="210" t="s">
        <v>1764</v>
      </c>
      <c r="C1864" s="211" t="s">
        <v>972</v>
      </c>
      <c r="D1864" s="211">
        <v>1847</v>
      </c>
      <c r="E1864" s="212">
        <v>45055</v>
      </c>
      <c r="F1864" s="211" t="s">
        <v>1765</v>
      </c>
      <c r="G1864" s="211" t="s">
        <v>1765</v>
      </c>
      <c r="H1864" s="216">
        <v>45047</v>
      </c>
      <c r="I1864" s="214">
        <v>15126.95</v>
      </c>
      <c r="J1864" s="212">
        <v>45085</v>
      </c>
      <c r="K1864" s="211" t="s">
        <v>1765</v>
      </c>
      <c r="L1864" s="211" t="s">
        <v>1766</v>
      </c>
      <c r="M1864" s="210" t="s">
        <v>1767</v>
      </c>
      <c r="N1864" s="214">
        <v>15126.95</v>
      </c>
      <c r="O1864" s="217">
        <v>45047</v>
      </c>
      <c r="P1864" s="214" t="s">
        <v>1369</v>
      </c>
      <c r="Q1864" s="213"/>
      <c r="R1864" s="214" t="s">
        <v>1768</v>
      </c>
      <c r="S1864" s="213"/>
      <c r="T1864" s="214" t="s">
        <v>1366</v>
      </c>
      <c r="U1864" s="185">
        <v>1118</v>
      </c>
      <c r="V1864" s="157" t="s">
        <v>999</v>
      </c>
      <c r="W1864" s="157" t="s">
        <v>1002</v>
      </c>
    </row>
    <row r="1865" spans="1:23" ht="16" customHeight="1">
      <c r="A1865" s="210" t="s">
        <v>1763</v>
      </c>
      <c r="B1865" s="210" t="s">
        <v>1764</v>
      </c>
      <c r="C1865" s="211" t="s">
        <v>972</v>
      </c>
      <c r="D1865" s="211">
        <v>1985</v>
      </c>
      <c r="E1865" s="212">
        <v>45065</v>
      </c>
      <c r="F1865" s="211" t="s">
        <v>1765</v>
      </c>
      <c r="G1865" s="211" t="s">
        <v>1765</v>
      </c>
      <c r="H1865" s="216">
        <v>45047</v>
      </c>
      <c r="I1865" s="214">
        <v>957.23</v>
      </c>
      <c r="J1865" s="212">
        <v>45095</v>
      </c>
      <c r="K1865" s="211" t="s">
        <v>1765</v>
      </c>
      <c r="L1865" s="211" t="s">
        <v>1766</v>
      </c>
      <c r="M1865" s="210" t="s">
        <v>1767</v>
      </c>
      <c r="N1865" s="214">
        <v>957.23</v>
      </c>
      <c r="O1865" s="217">
        <v>45047</v>
      </c>
      <c r="P1865" s="214" t="s">
        <v>1369</v>
      </c>
      <c r="Q1865" s="213"/>
      <c r="R1865" s="214" t="s">
        <v>1768</v>
      </c>
      <c r="S1865" s="213"/>
      <c r="T1865" s="214" t="s">
        <v>1366</v>
      </c>
      <c r="U1865" s="185">
        <v>1108</v>
      </c>
      <c r="V1865" s="157" t="s">
        <v>999</v>
      </c>
      <c r="W1865" s="157" t="s">
        <v>1002</v>
      </c>
    </row>
    <row r="1866" spans="1:23" ht="16" customHeight="1">
      <c r="A1866" s="210" t="s">
        <v>1763</v>
      </c>
      <c r="B1866" s="210" t="s">
        <v>1764</v>
      </c>
      <c r="C1866" s="211" t="s">
        <v>972</v>
      </c>
      <c r="D1866" s="211">
        <v>2301</v>
      </c>
      <c r="E1866" s="212">
        <v>45114</v>
      </c>
      <c r="F1866" s="211" t="s">
        <v>1765</v>
      </c>
      <c r="G1866" s="211" t="s">
        <v>1765</v>
      </c>
      <c r="H1866" s="216">
        <v>45108</v>
      </c>
      <c r="I1866" s="214">
        <v>15810.69</v>
      </c>
      <c r="J1866" s="212">
        <v>45144</v>
      </c>
      <c r="K1866" s="211" t="s">
        <v>1765</v>
      </c>
      <c r="L1866" s="211" t="s">
        <v>1766</v>
      </c>
      <c r="M1866" s="210" t="s">
        <v>1767</v>
      </c>
      <c r="N1866" s="214">
        <v>15810.69</v>
      </c>
      <c r="O1866" s="217">
        <v>45108</v>
      </c>
      <c r="P1866" s="214" t="s">
        <v>1369</v>
      </c>
      <c r="Q1866" s="213"/>
      <c r="R1866" s="214" t="s">
        <v>1768</v>
      </c>
      <c r="S1866" s="213"/>
      <c r="T1866" s="214" t="s">
        <v>1366</v>
      </c>
      <c r="U1866" s="185">
        <v>1059</v>
      </c>
      <c r="V1866" s="157" t="s">
        <v>999</v>
      </c>
      <c r="W1866" s="157" t="s">
        <v>1002</v>
      </c>
    </row>
    <row r="1867" spans="1:23" ht="16" customHeight="1">
      <c r="A1867" s="210" t="s">
        <v>1763</v>
      </c>
      <c r="B1867" s="210" t="s">
        <v>1764</v>
      </c>
      <c r="C1867" s="211" t="s">
        <v>972</v>
      </c>
      <c r="D1867" s="211">
        <v>2392</v>
      </c>
      <c r="E1867" s="212">
        <v>45145</v>
      </c>
      <c r="F1867" s="211" t="s">
        <v>1765</v>
      </c>
      <c r="G1867" s="211" t="s">
        <v>1765</v>
      </c>
      <c r="H1867" s="216">
        <v>45139</v>
      </c>
      <c r="I1867" s="214">
        <v>15810.69</v>
      </c>
      <c r="J1867" s="212">
        <v>45175</v>
      </c>
      <c r="K1867" s="211" t="s">
        <v>1765</v>
      </c>
      <c r="L1867" s="211" t="s">
        <v>1766</v>
      </c>
      <c r="M1867" s="210" t="s">
        <v>1767</v>
      </c>
      <c r="N1867" s="214">
        <v>15810.69</v>
      </c>
      <c r="O1867" s="217">
        <v>45139</v>
      </c>
      <c r="P1867" s="214" t="s">
        <v>1369</v>
      </c>
      <c r="Q1867" s="213"/>
      <c r="R1867" s="214" t="s">
        <v>1768</v>
      </c>
      <c r="S1867" s="213"/>
      <c r="T1867" s="214" t="s">
        <v>1366</v>
      </c>
      <c r="U1867" s="185">
        <v>1028</v>
      </c>
      <c r="V1867" s="157" t="s">
        <v>999</v>
      </c>
      <c r="W1867" s="157" t="s">
        <v>1002</v>
      </c>
    </row>
    <row r="1868" spans="1:23" ht="16" customHeight="1">
      <c r="A1868" s="210" t="s">
        <v>1763</v>
      </c>
      <c r="B1868" s="210" t="s">
        <v>1764</v>
      </c>
      <c r="C1868" s="211" t="s">
        <v>972</v>
      </c>
      <c r="D1868" s="211">
        <v>2535</v>
      </c>
      <c r="E1868" s="212">
        <v>45170</v>
      </c>
      <c r="F1868" s="211" t="s">
        <v>1765</v>
      </c>
      <c r="G1868" s="211" t="s">
        <v>1765</v>
      </c>
      <c r="H1868" s="216">
        <v>45170</v>
      </c>
      <c r="I1868" s="214">
        <v>15810.69</v>
      </c>
      <c r="J1868" s="212">
        <v>45200</v>
      </c>
      <c r="K1868" s="211" t="s">
        <v>1765</v>
      </c>
      <c r="L1868" s="211" t="s">
        <v>1766</v>
      </c>
      <c r="M1868" s="210" t="s">
        <v>1767</v>
      </c>
      <c r="N1868" s="214">
        <v>15810.69</v>
      </c>
      <c r="O1868" s="217">
        <v>45170</v>
      </c>
      <c r="P1868" s="214" t="s">
        <v>1369</v>
      </c>
      <c r="Q1868" s="213"/>
      <c r="R1868" s="214" t="s">
        <v>1768</v>
      </c>
      <c r="S1868" s="213"/>
      <c r="T1868" s="214" t="s">
        <v>1366</v>
      </c>
      <c r="U1868" s="185">
        <v>1003</v>
      </c>
      <c r="V1868" s="157" t="s">
        <v>999</v>
      </c>
      <c r="W1868" s="157" t="s">
        <v>1002</v>
      </c>
    </row>
    <row r="1869" spans="1:23" ht="16" customHeight="1">
      <c r="A1869" s="210" t="s">
        <v>1763</v>
      </c>
      <c r="B1869" s="210" t="s">
        <v>1764</v>
      </c>
      <c r="C1869" s="211" t="s">
        <v>972</v>
      </c>
      <c r="D1869" s="211">
        <v>2798</v>
      </c>
      <c r="E1869" s="212">
        <v>45208</v>
      </c>
      <c r="F1869" s="211" t="s">
        <v>1765</v>
      </c>
      <c r="G1869" s="211" t="s">
        <v>1765</v>
      </c>
      <c r="H1869" s="216">
        <v>45200</v>
      </c>
      <c r="I1869" s="214">
        <v>15810.69</v>
      </c>
      <c r="J1869" s="212">
        <v>45238</v>
      </c>
      <c r="K1869" s="211" t="s">
        <v>1765</v>
      </c>
      <c r="L1869" s="211" t="s">
        <v>1766</v>
      </c>
      <c r="M1869" s="210" t="s">
        <v>1767</v>
      </c>
      <c r="N1869" s="214">
        <v>15810.69</v>
      </c>
      <c r="O1869" s="217">
        <v>45200</v>
      </c>
      <c r="P1869" s="214" t="s">
        <v>1369</v>
      </c>
      <c r="Q1869" s="213"/>
      <c r="R1869" s="214" t="s">
        <v>1768</v>
      </c>
      <c r="S1869" s="213"/>
      <c r="T1869" s="214" t="s">
        <v>1366</v>
      </c>
      <c r="U1869" s="185">
        <v>965</v>
      </c>
      <c r="V1869" s="157" t="s">
        <v>999</v>
      </c>
      <c r="W1869" s="157" t="s">
        <v>1002</v>
      </c>
    </row>
    <row r="1870" spans="1:23" ht="16" customHeight="1">
      <c r="A1870" s="210" t="s">
        <v>1763</v>
      </c>
      <c r="B1870" s="210" t="s">
        <v>1764</v>
      </c>
      <c r="C1870" s="211" t="s">
        <v>972</v>
      </c>
      <c r="D1870" s="211">
        <v>2972</v>
      </c>
      <c r="E1870" s="212">
        <v>45231</v>
      </c>
      <c r="F1870" s="211" t="s">
        <v>1765</v>
      </c>
      <c r="G1870" s="211" t="s">
        <v>1765</v>
      </c>
      <c r="H1870" s="216">
        <v>45231</v>
      </c>
      <c r="I1870" s="214">
        <v>15810.69</v>
      </c>
      <c r="J1870" s="212">
        <v>45261</v>
      </c>
      <c r="K1870" s="211" t="s">
        <v>1765</v>
      </c>
      <c r="L1870" s="211" t="s">
        <v>1766</v>
      </c>
      <c r="M1870" s="210" t="s">
        <v>1767</v>
      </c>
      <c r="N1870" s="214">
        <v>15810.69</v>
      </c>
      <c r="O1870" s="217">
        <v>45231</v>
      </c>
      <c r="P1870" s="214" t="s">
        <v>1369</v>
      </c>
      <c r="Q1870" s="213"/>
      <c r="R1870" s="214" t="s">
        <v>1768</v>
      </c>
      <c r="S1870" s="213"/>
      <c r="T1870" s="214" t="s">
        <v>1366</v>
      </c>
      <c r="U1870" s="185">
        <v>942</v>
      </c>
      <c r="V1870" s="157" t="s">
        <v>999</v>
      </c>
      <c r="W1870" s="157" t="s">
        <v>1002</v>
      </c>
    </row>
    <row r="1871" spans="1:23" ht="16" customHeight="1">
      <c r="A1871" s="210" t="s">
        <v>1763</v>
      </c>
      <c r="B1871" s="210" t="s">
        <v>1764</v>
      </c>
      <c r="C1871" s="211" t="s">
        <v>972</v>
      </c>
      <c r="D1871" s="211">
        <v>3009</v>
      </c>
      <c r="E1871" s="212">
        <v>45264</v>
      </c>
      <c r="F1871" s="211" t="s">
        <v>1765</v>
      </c>
      <c r="G1871" s="211" t="s">
        <v>1765</v>
      </c>
      <c r="H1871" s="216">
        <v>45261</v>
      </c>
      <c r="I1871" s="214">
        <v>15810.69</v>
      </c>
      <c r="J1871" s="212">
        <v>45294</v>
      </c>
      <c r="K1871" s="211" t="s">
        <v>1765</v>
      </c>
      <c r="L1871" s="211" t="s">
        <v>1766</v>
      </c>
      <c r="M1871" s="210" t="s">
        <v>1767</v>
      </c>
      <c r="N1871" s="214">
        <v>15810.69</v>
      </c>
      <c r="O1871" s="217">
        <v>45261</v>
      </c>
      <c r="P1871" s="214" t="s">
        <v>1369</v>
      </c>
      <c r="Q1871" s="213"/>
      <c r="R1871" s="214" t="s">
        <v>1768</v>
      </c>
      <c r="S1871" s="213"/>
      <c r="T1871" s="214" t="s">
        <v>1366</v>
      </c>
      <c r="U1871" s="185">
        <v>909</v>
      </c>
      <c r="V1871" s="157" t="s">
        <v>999</v>
      </c>
      <c r="W1871" s="157" t="s">
        <v>1002</v>
      </c>
    </row>
    <row r="1872" spans="1:23" ht="16" customHeight="1">
      <c r="A1872" s="210" t="s">
        <v>1763</v>
      </c>
      <c r="B1872" s="210" t="s">
        <v>1764</v>
      </c>
      <c r="C1872" s="211" t="s">
        <v>972</v>
      </c>
      <c r="D1872" s="211">
        <v>3217</v>
      </c>
      <c r="E1872" s="212">
        <v>45296</v>
      </c>
      <c r="F1872" s="211" t="s">
        <v>1765</v>
      </c>
      <c r="G1872" s="211" t="s">
        <v>1765</v>
      </c>
      <c r="H1872" s="216">
        <v>45292</v>
      </c>
      <c r="I1872" s="214">
        <v>15810.69</v>
      </c>
      <c r="J1872" s="212">
        <v>45326</v>
      </c>
      <c r="K1872" s="211" t="s">
        <v>1765</v>
      </c>
      <c r="L1872" s="211" t="s">
        <v>1766</v>
      </c>
      <c r="M1872" s="210" t="s">
        <v>1767</v>
      </c>
      <c r="N1872" s="214">
        <v>15810.69</v>
      </c>
      <c r="O1872" s="217">
        <v>45292</v>
      </c>
      <c r="P1872" s="214" t="s">
        <v>1369</v>
      </c>
      <c r="Q1872" s="213"/>
      <c r="R1872" s="214" t="s">
        <v>1768</v>
      </c>
      <c r="S1872" s="213"/>
      <c r="T1872" s="214" t="s">
        <v>1366</v>
      </c>
      <c r="U1872" s="185">
        <v>877</v>
      </c>
      <c r="V1872" s="157" t="s">
        <v>999</v>
      </c>
      <c r="W1872" s="157" t="s">
        <v>1002</v>
      </c>
    </row>
    <row r="1873" spans="1:23" ht="16" customHeight="1">
      <c r="A1873" s="210" t="s">
        <v>1763</v>
      </c>
      <c r="B1873" s="210" t="s">
        <v>1764</v>
      </c>
      <c r="C1873" s="211" t="s">
        <v>972</v>
      </c>
      <c r="D1873" s="211">
        <v>3334</v>
      </c>
      <c r="E1873" s="212">
        <v>45327</v>
      </c>
      <c r="F1873" s="211" t="s">
        <v>1765</v>
      </c>
      <c r="G1873" s="211" t="s">
        <v>1765</v>
      </c>
      <c r="H1873" s="216">
        <v>45323</v>
      </c>
      <c r="I1873" s="214">
        <v>15810.69</v>
      </c>
      <c r="J1873" s="212">
        <v>45357</v>
      </c>
      <c r="K1873" s="211" t="s">
        <v>1765</v>
      </c>
      <c r="L1873" s="211" t="s">
        <v>1766</v>
      </c>
      <c r="M1873" s="210" t="s">
        <v>1767</v>
      </c>
      <c r="N1873" s="214">
        <v>15810.69</v>
      </c>
      <c r="O1873" s="217">
        <v>45323</v>
      </c>
      <c r="P1873" s="214" t="s">
        <v>1369</v>
      </c>
      <c r="Q1873" s="213"/>
      <c r="R1873" s="214" t="s">
        <v>1768</v>
      </c>
      <c r="S1873" s="213"/>
      <c r="T1873" s="214" t="s">
        <v>1366</v>
      </c>
      <c r="U1873" s="185">
        <v>846</v>
      </c>
      <c r="V1873" s="157" t="s">
        <v>999</v>
      </c>
      <c r="W1873" s="157" t="s">
        <v>1002</v>
      </c>
    </row>
    <row r="1874" spans="1:23" ht="16" customHeight="1">
      <c r="A1874" s="210" t="s">
        <v>1763</v>
      </c>
      <c r="B1874" s="210" t="s">
        <v>1764</v>
      </c>
      <c r="C1874" s="211" t="s">
        <v>972</v>
      </c>
      <c r="D1874" s="211">
        <v>3556</v>
      </c>
      <c r="E1874" s="212">
        <v>45357</v>
      </c>
      <c r="F1874" s="211" t="s">
        <v>1765</v>
      </c>
      <c r="G1874" s="211" t="s">
        <v>1765</v>
      </c>
      <c r="H1874" s="216">
        <v>45352</v>
      </c>
      <c r="I1874" s="214">
        <v>15810.69</v>
      </c>
      <c r="J1874" s="212">
        <v>45387</v>
      </c>
      <c r="K1874" s="211" t="s">
        <v>1765</v>
      </c>
      <c r="L1874" s="211" t="s">
        <v>1766</v>
      </c>
      <c r="M1874" s="210" t="s">
        <v>1767</v>
      </c>
      <c r="N1874" s="214">
        <v>15810.69</v>
      </c>
      <c r="O1874" s="217">
        <v>45352</v>
      </c>
      <c r="P1874" s="214" t="s">
        <v>1369</v>
      </c>
      <c r="Q1874" s="213"/>
      <c r="R1874" s="214" t="s">
        <v>1768</v>
      </c>
      <c r="S1874" s="213"/>
      <c r="T1874" s="214" t="s">
        <v>1366</v>
      </c>
      <c r="U1874" s="185">
        <v>816</v>
      </c>
      <c r="V1874" s="157" t="s">
        <v>999</v>
      </c>
      <c r="W1874" s="157" t="s">
        <v>1002</v>
      </c>
    </row>
    <row r="1875" spans="1:23" ht="16" customHeight="1">
      <c r="A1875" s="210" t="s">
        <v>1763</v>
      </c>
      <c r="B1875" s="210" t="s">
        <v>1764</v>
      </c>
      <c r="C1875" s="211" t="s">
        <v>972</v>
      </c>
      <c r="D1875" s="211">
        <v>3778</v>
      </c>
      <c r="E1875" s="212">
        <v>45387</v>
      </c>
      <c r="F1875" s="211" t="s">
        <v>1765</v>
      </c>
      <c r="G1875" s="211" t="s">
        <v>1765</v>
      </c>
      <c r="H1875" s="216">
        <v>45383</v>
      </c>
      <c r="I1875" s="214">
        <v>15810.69</v>
      </c>
      <c r="J1875" s="212">
        <v>45417</v>
      </c>
      <c r="K1875" s="211" t="s">
        <v>1765</v>
      </c>
      <c r="L1875" s="211" t="s">
        <v>1766</v>
      </c>
      <c r="M1875" s="210" t="s">
        <v>1767</v>
      </c>
      <c r="N1875" s="214">
        <v>15810.69</v>
      </c>
      <c r="O1875" s="217">
        <v>45383</v>
      </c>
      <c r="P1875" s="214" t="s">
        <v>1369</v>
      </c>
      <c r="Q1875" s="213"/>
      <c r="R1875" s="214" t="s">
        <v>1768</v>
      </c>
      <c r="S1875" s="213"/>
      <c r="T1875" s="214" t="s">
        <v>1366</v>
      </c>
      <c r="U1875" s="185">
        <v>786</v>
      </c>
      <c r="V1875" s="157" t="s">
        <v>999</v>
      </c>
      <c r="W1875" s="157" t="s">
        <v>1002</v>
      </c>
    </row>
    <row r="1876" spans="1:23" ht="16" customHeight="1">
      <c r="A1876" s="210" t="s">
        <v>1763</v>
      </c>
      <c r="B1876" s="210" t="s">
        <v>1764</v>
      </c>
      <c r="C1876" s="211" t="s">
        <v>972</v>
      </c>
      <c r="D1876" s="211">
        <v>3915</v>
      </c>
      <c r="E1876" s="212">
        <v>45418</v>
      </c>
      <c r="F1876" s="211" t="s">
        <v>1765</v>
      </c>
      <c r="G1876" s="211" t="s">
        <v>1765</v>
      </c>
      <c r="H1876" s="216">
        <v>45413</v>
      </c>
      <c r="I1876" s="214">
        <v>15810.69</v>
      </c>
      <c r="J1876" s="212">
        <v>45448</v>
      </c>
      <c r="K1876" s="211" t="s">
        <v>1765</v>
      </c>
      <c r="L1876" s="211" t="s">
        <v>1766</v>
      </c>
      <c r="M1876" s="210" t="s">
        <v>1767</v>
      </c>
      <c r="N1876" s="214">
        <v>15810.69</v>
      </c>
      <c r="O1876" s="217">
        <v>45413</v>
      </c>
      <c r="P1876" s="214" t="s">
        <v>1369</v>
      </c>
      <c r="Q1876" s="213"/>
      <c r="R1876" s="214" t="s">
        <v>1768</v>
      </c>
      <c r="S1876" s="213"/>
      <c r="T1876" s="214" t="s">
        <v>1366</v>
      </c>
      <c r="U1876" s="185">
        <v>755</v>
      </c>
      <c r="V1876" s="157" t="s">
        <v>999</v>
      </c>
      <c r="W1876" s="157" t="s">
        <v>1002</v>
      </c>
    </row>
    <row r="1877" spans="1:23" ht="16" customHeight="1">
      <c r="A1877" s="210" t="s">
        <v>1763</v>
      </c>
      <c r="B1877" s="210" t="s">
        <v>1764</v>
      </c>
      <c r="C1877" s="211" t="s">
        <v>972</v>
      </c>
      <c r="D1877" s="211">
        <v>4023</v>
      </c>
      <c r="E1877" s="212">
        <v>45432</v>
      </c>
      <c r="F1877" s="211" t="s">
        <v>1765</v>
      </c>
      <c r="G1877" s="211" t="s">
        <v>1765</v>
      </c>
      <c r="H1877" s="216">
        <v>45413</v>
      </c>
      <c r="I1877" s="214">
        <v>613.14</v>
      </c>
      <c r="J1877" s="212">
        <v>45462</v>
      </c>
      <c r="K1877" s="211" t="s">
        <v>1765</v>
      </c>
      <c r="L1877" s="211" t="s">
        <v>1766</v>
      </c>
      <c r="M1877" s="210" t="s">
        <v>1767</v>
      </c>
      <c r="N1877" s="214">
        <v>613.14</v>
      </c>
      <c r="O1877" s="217">
        <v>45413</v>
      </c>
      <c r="P1877" s="214" t="s">
        <v>1369</v>
      </c>
      <c r="Q1877" s="213"/>
      <c r="R1877" s="214" t="s">
        <v>1768</v>
      </c>
      <c r="S1877" s="213"/>
      <c r="T1877" s="214" t="s">
        <v>1366</v>
      </c>
      <c r="U1877" s="185">
        <v>741</v>
      </c>
      <c r="V1877" s="157" t="s">
        <v>999</v>
      </c>
      <c r="W1877" s="157" t="s">
        <v>1002</v>
      </c>
    </row>
    <row r="1878" spans="1:23" ht="16" customHeight="1">
      <c r="A1878" s="210" t="s">
        <v>1763</v>
      </c>
      <c r="B1878" s="210" t="s">
        <v>1764</v>
      </c>
      <c r="C1878" s="211" t="s">
        <v>972</v>
      </c>
      <c r="D1878" s="211">
        <v>4042</v>
      </c>
      <c r="E1878" s="212">
        <v>45448</v>
      </c>
      <c r="F1878" s="211" t="s">
        <v>1765</v>
      </c>
      <c r="G1878" s="211" t="s">
        <v>1765</v>
      </c>
      <c r="H1878" s="216">
        <v>45444</v>
      </c>
      <c r="I1878" s="214">
        <v>16248.65</v>
      </c>
      <c r="J1878" s="212">
        <v>45478</v>
      </c>
      <c r="K1878" s="211" t="s">
        <v>1765</v>
      </c>
      <c r="L1878" s="211" t="s">
        <v>1766</v>
      </c>
      <c r="M1878" s="210" t="s">
        <v>1767</v>
      </c>
      <c r="N1878" s="214">
        <v>16248.65</v>
      </c>
      <c r="O1878" s="217">
        <v>45444</v>
      </c>
      <c r="P1878" s="214" t="s">
        <v>1369</v>
      </c>
      <c r="Q1878" s="213"/>
      <c r="R1878" s="214" t="s">
        <v>1768</v>
      </c>
      <c r="S1878" s="213"/>
      <c r="T1878" s="214" t="s">
        <v>1366</v>
      </c>
      <c r="U1878" s="185">
        <v>725</v>
      </c>
      <c r="V1878" s="157" t="s">
        <v>999</v>
      </c>
      <c r="W1878" s="157" t="s">
        <v>1002</v>
      </c>
    </row>
    <row r="1879" spans="1:23" ht="16" customHeight="1">
      <c r="A1879" s="210" t="s">
        <v>1763</v>
      </c>
      <c r="B1879" s="210" t="s">
        <v>1764</v>
      </c>
      <c r="C1879" s="211" t="s">
        <v>972</v>
      </c>
      <c r="D1879" s="211">
        <v>4298</v>
      </c>
      <c r="E1879" s="212">
        <v>45476</v>
      </c>
      <c r="F1879" s="211" t="s">
        <v>1765</v>
      </c>
      <c r="G1879" s="211" t="s">
        <v>1765</v>
      </c>
      <c r="H1879" s="216">
        <v>45474</v>
      </c>
      <c r="I1879" s="214">
        <v>16248.65</v>
      </c>
      <c r="J1879" s="212">
        <v>45506</v>
      </c>
      <c r="K1879" s="211" t="s">
        <v>1765</v>
      </c>
      <c r="L1879" s="211" t="s">
        <v>1766</v>
      </c>
      <c r="M1879" s="210" t="s">
        <v>1767</v>
      </c>
      <c r="N1879" s="214">
        <v>16248.65</v>
      </c>
      <c r="O1879" s="217">
        <v>45474</v>
      </c>
      <c r="P1879" s="214" t="s">
        <v>1369</v>
      </c>
      <c r="Q1879" s="213"/>
      <c r="R1879" s="214" t="s">
        <v>1768</v>
      </c>
      <c r="S1879" s="213"/>
      <c r="T1879" s="214" t="s">
        <v>1366</v>
      </c>
      <c r="U1879" s="185">
        <v>697</v>
      </c>
      <c r="V1879" s="157" t="s">
        <v>999</v>
      </c>
      <c r="W1879" s="157" t="s">
        <v>1002</v>
      </c>
    </row>
    <row r="1880" spans="1:23" ht="16" customHeight="1">
      <c r="A1880" s="210" t="s">
        <v>1763</v>
      </c>
      <c r="B1880" s="210" t="s">
        <v>1764</v>
      </c>
      <c r="C1880" s="211" t="s">
        <v>972</v>
      </c>
      <c r="D1880" s="211">
        <v>4482</v>
      </c>
      <c r="E1880" s="212">
        <v>45509</v>
      </c>
      <c r="F1880" s="211" t="s">
        <v>1765</v>
      </c>
      <c r="G1880" s="211" t="s">
        <v>1765</v>
      </c>
      <c r="H1880" s="216">
        <v>45505</v>
      </c>
      <c r="I1880" s="214">
        <v>16248.65</v>
      </c>
      <c r="J1880" s="212">
        <v>45539</v>
      </c>
      <c r="K1880" s="211" t="s">
        <v>1765</v>
      </c>
      <c r="L1880" s="211" t="s">
        <v>1766</v>
      </c>
      <c r="M1880" s="210" t="s">
        <v>1767</v>
      </c>
      <c r="N1880" s="214">
        <v>16248.65</v>
      </c>
      <c r="O1880" s="217">
        <v>45505</v>
      </c>
      <c r="P1880" s="214" t="s">
        <v>1369</v>
      </c>
      <c r="Q1880" s="213"/>
      <c r="R1880" s="214" t="s">
        <v>1768</v>
      </c>
      <c r="S1880" s="213"/>
      <c r="T1880" s="214" t="s">
        <v>1366</v>
      </c>
      <c r="U1880" s="185">
        <v>664</v>
      </c>
      <c r="V1880" s="157" t="s">
        <v>999</v>
      </c>
      <c r="W1880" s="157" t="s">
        <v>1002</v>
      </c>
    </row>
    <row r="1881" spans="1:23" ht="16" customHeight="1">
      <c r="A1881" s="210" t="s">
        <v>1763</v>
      </c>
      <c r="B1881" s="210" t="s">
        <v>1764</v>
      </c>
      <c r="C1881" s="211" t="s">
        <v>972</v>
      </c>
      <c r="D1881" s="211">
        <v>4637</v>
      </c>
      <c r="E1881" s="212">
        <v>45539</v>
      </c>
      <c r="F1881" s="211" t="s">
        <v>1765</v>
      </c>
      <c r="G1881" s="211" t="s">
        <v>1765</v>
      </c>
      <c r="H1881" s="216">
        <v>45536</v>
      </c>
      <c r="I1881" s="214">
        <v>16248.65</v>
      </c>
      <c r="J1881" s="212">
        <v>45569</v>
      </c>
      <c r="K1881" s="211" t="s">
        <v>1765</v>
      </c>
      <c r="L1881" s="211" t="s">
        <v>1766</v>
      </c>
      <c r="M1881" s="210" t="s">
        <v>1767</v>
      </c>
      <c r="N1881" s="214">
        <v>16248.65</v>
      </c>
      <c r="O1881" s="217">
        <v>45536</v>
      </c>
      <c r="P1881" s="214" t="s">
        <v>1369</v>
      </c>
      <c r="Q1881" s="213"/>
      <c r="R1881" s="214" t="s">
        <v>1768</v>
      </c>
      <c r="S1881" s="213"/>
      <c r="T1881" s="214" t="s">
        <v>1366</v>
      </c>
      <c r="U1881" s="185">
        <v>634</v>
      </c>
      <c r="V1881" s="157" t="s">
        <v>999</v>
      </c>
      <c r="W1881" s="157" t="s">
        <v>1002</v>
      </c>
    </row>
    <row r="1882" spans="1:23" ht="16" customHeight="1">
      <c r="A1882" s="210" t="s">
        <v>1763</v>
      </c>
      <c r="B1882" s="210" t="s">
        <v>1764</v>
      </c>
      <c r="C1882" s="211" t="s">
        <v>972</v>
      </c>
      <c r="D1882" s="211">
        <v>4878</v>
      </c>
      <c r="E1882" s="212">
        <v>45568</v>
      </c>
      <c r="F1882" s="211" t="s">
        <v>1765</v>
      </c>
      <c r="G1882" s="211" t="s">
        <v>1765</v>
      </c>
      <c r="H1882" s="216">
        <v>45566</v>
      </c>
      <c r="I1882" s="214">
        <v>16248.65</v>
      </c>
      <c r="J1882" s="212">
        <v>45598</v>
      </c>
      <c r="K1882" s="211" t="s">
        <v>1765</v>
      </c>
      <c r="L1882" s="211" t="s">
        <v>1766</v>
      </c>
      <c r="M1882" s="210" t="s">
        <v>1767</v>
      </c>
      <c r="N1882" s="214">
        <v>16248.65</v>
      </c>
      <c r="O1882" s="217">
        <v>45566</v>
      </c>
      <c r="P1882" s="214" t="s">
        <v>1369</v>
      </c>
      <c r="Q1882" s="213"/>
      <c r="R1882" s="214" t="s">
        <v>1768</v>
      </c>
      <c r="S1882" s="213"/>
      <c r="T1882" s="214" t="s">
        <v>1366</v>
      </c>
      <c r="U1882" s="185">
        <v>605</v>
      </c>
      <c r="V1882" s="157" t="s">
        <v>999</v>
      </c>
      <c r="W1882" s="157" t="s">
        <v>1002</v>
      </c>
    </row>
    <row r="1883" spans="1:23" ht="16" customHeight="1">
      <c r="A1883" s="210" t="s">
        <v>1763</v>
      </c>
      <c r="B1883" s="210" t="s">
        <v>1764</v>
      </c>
      <c r="C1883" s="211" t="s">
        <v>972</v>
      </c>
      <c r="D1883" s="211">
        <v>4997</v>
      </c>
      <c r="E1883" s="212">
        <v>45601</v>
      </c>
      <c r="F1883" s="211" t="s">
        <v>1765</v>
      </c>
      <c r="G1883" s="211" t="s">
        <v>1765</v>
      </c>
      <c r="H1883" s="216">
        <v>45597</v>
      </c>
      <c r="I1883" s="214">
        <v>16248.65</v>
      </c>
      <c r="J1883" s="212">
        <v>45631</v>
      </c>
      <c r="K1883" s="211" t="s">
        <v>1765</v>
      </c>
      <c r="L1883" s="211" t="s">
        <v>1766</v>
      </c>
      <c r="M1883" s="210" t="s">
        <v>1767</v>
      </c>
      <c r="N1883" s="214">
        <v>16248.65</v>
      </c>
      <c r="O1883" s="217">
        <v>45597</v>
      </c>
      <c r="P1883" s="214" t="s">
        <v>1369</v>
      </c>
      <c r="Q1883" s="213"/>
      <c r="R1883" s="214" t="s">
        <v>1768</v>
      </c>
      <c r="S1883" s="213"/>
      <c r="T1883" s="214" t="s">
        <v>1366</v>
      </c>
      <c r="U1883" s="185">
        <v>572</v>
      </c>
      <c r="V1883" s="157" t="s">
        <v>999</v>
      </c>
      <c r="W1883" s="157" t="s">
        <v>1002</v>
      </c>
    </row>
    <row r="1884" spans="1:23" ht="16" customHeight="1">
      <c r="A1884" s="210" t="s">
        <v>1763</v>
      </c>
      <c r="B1884" s="210" t="s">
        <v>1764</v>
      </c>
      <c r="C1884" s="211" t="s">
        <v>972</v>
      </c>
      <c r="D1884" s="211">
        <v>5242</v>
      </c>
      <c r="E1884" s="212">
        <v>45630</v>
      </c>
      <c r="F1884" s="211" t="s">
        <v>1765</v>
      </c>
      <c r="G1884" s="211" t="s">
        <v>1765</v>
      </c>
      <c r="H1884" s="216">
        <v>45627</v>
      </c>
      <c r="I1884" s="214">
        <v>16248.65</v>
      </c>
      <c r="J1884" s="212">
        <v>45660</v>
      </c>
      <c r="K1884" s="211" t="s">
        <v>1765</v>
      </c>
      <c r="L1884" s="211" t="s">
        <v>1766</v>
      </c>
      <c r="M1884" s="210" t="s">
        <v>1767</v>
      </c>
      <c r="N1884" s="214">
        <v>16248.65</v>
      </c>
      <c r="O1884" s="217">
        <v>45627</v>
      </c>
      <c r="P1884" s="214" t="s">
        <v>1369</v>
      </c>
      <c r="Q1884" s="213"/>
      <c r="R1884" s="214" t="s">
        <v>1768</v>
      </c>
      <c r="S1884" s="213"/>
      <c r="T1884" s="214" t="s">
        <v>1366</v>
      </c>
      <c r="U1884" s="185">
        <v>543</v>
      </c>
      <c r="V1884" s="157" t="s">
        <v>999</v>
      </c>
      <c r="W1884" s="157" t="s">
        <v>1002</v>
      </c>
    </row>
    <row r="1885" spans="1:23" ht="16" customHeight="1">
      <c r="A1885" s="210" t="s">
        <v>1763</v>
      </c>
      <c r="B1885" s="210" t="s">
        <v>1764</v>
      </c>
      <c r="C1885" s="211" t="s">
        <v>972</v>
      </c>
      <c r="D1885" s="211">
        <v>5391</v>
      </c>
      <c r="E1885" s="212">
        <v>45663</v>
      </c>
      <c r="F1885" s="211" t="s">
        <v>1765</v>
      </c>
      <c r="G1885" s="211" t="s">
        <v>1765</v>
      </c>
      <c r="H1885" s="216">
        <v>45658</v>
      </c>
      <c r="I1885" s="214">
        <v>16248.65</v>
      </c>
      <c r="J1885" s="212">
        <v>45693</v>
      </c>
      <c r="K1885" s="211" t="s">
        <v>1765</v>
      </c>
      <c r="L1885" s="211" t="s">
        <v>1766</v>
      </c>
      <c r="M1885" s="210" t="s">
        <v>1767</v>
      </c>
      <c r="N1885" s="214">
        <v>16248.65</v>
      </c>
      <c r="O1885" s="217">
        <v>45658</v>
      </c>
      <c r="P1885" s="214" t="s">
        <v>1369</v>
      </c>
      <c r="Q1885" s="213"/>
      <c r="R1885" s="214" t="s">
        <v>1768</v>
      </c>
      <c r="S1885" s="213"/>
      <c r="T1885" s="214" t="s">
        <v>1366</v>
      </c>
      <c r="U1885" s="185">
        <v>510</v>
      </c>
      <c r="V1885" s="157" t="s">
        <v>999</v>
      </c>
      <c r="W1885" s="157" t="s">
        <v>1002</v>
      </c>
    </row>
    <row r="1886" spans="1:23" ht="16" customHeight="1">
      <c r="A1886" s="210" t="s">
        <v>1763</v>
      </c>
      <c r="B1886" s="210" t="s">
        <v>1764</v>
      </c>
      <c r="C1886" s="211" t="s">
        <v>972</v>
      </c>
      <c r="D1886" s="211">
        <v>7743</v>
      </c>
      <c r="E1886" s="212">
        <v>46057</v>
      </c>
      <c r="F1886" s="211" t="s">
        <v>1765</v>
      </c>
      <c r="G1886" s="211" t="s">
        <v>1765</v>
      </c>
      <c r="H1886" s="216">
        <v>46054</v>
      </c>
      <c r="I1886" s="214">
        <v>17062.71</v>
      </c>
      <c r="J1886" s="212">
        <v>46087</v>
      </c>
      <c r="K1886" s="211" t="s">
        <v>1765</v>
      </c>
      <c r="L1886" s="211" t="s">
        <v>1766</v>
      </c>
      <c r="M1886" s="210" t="s">
        <v>1767</v>
      </c>
      <c r="N1886" s="214">
        <v>17062.71</v>
      </c>
      <c r="O1886" s="217">
        <v>46054</v>
      </c>
      <c r="P1886" s="213"/>
      <c r="Q1886" s="213"/>
      <c r="R1886" s="214" t="s">
        <v>1768</v>
      </c>
      <c r="S1886" s="213"/>
      <c r="T1886" s="214" t="s">
        <v>1366</v>
      </c>
      <c r="U1886" s="185">
        <v>116</v>
      </c>
      <c r="V1886" s="157" t="s">
        <v>995</v>
      </c>
      <c r="W1886" s="157" t="s">
        <v>1002</v>
      </c>
    </row>
    <row r="1887" spans="1:23" ht="16" customHeight="1">
      <c r="A1887" s="210" t="s">
        <v>1763</v>
      </c>
      <c r="B1887" s="210" t="s">
        <v>1764</v>
      </c>
      <c r="C1887" s="211" t="s">
        <v>972</v>
      </c>
      <c r="D1887" s="211">
        <v>7974</v>
      </c>
      <c r="E1887" s="212">
        <v>46085</v>
      </c>
      <c r="F1887" s="211" t="s">
        <v>1765</v>
      </c>
      <c r="G1887" s="211" t="s">
        <v>1765</v>
      </c>
      <c r="H1887" s="216">
        <v>46082</v>
      </c>
      <c r="I1887" s="214">
        <v>17062.71</v>
      </c>
      <c r="J1887" s="212">
        <v>46115</v>
      </c>
      <c r="K1887" s="211" t="s">
        <v>1765</v>
      </c>
      <c r="L1887" s="211" t="s">
        <v>1766</v>
      </c>
      <c r="M1887" s="210" t="s">
        <v>1767</v>
      </c>
      <c r="N1887" s="214">
        <v>17062.71</v>
      </c>
      <c r="O1887" s="217">
        <v>46082</v>
      </c>
      <c r="P1887" s="213"/>
      <c r="Q1887" s="213"/>
      <c r="R1887" s="214" t="s">
        <v>1768</v>
      </c>
      <c r="S1887" s="213"/>
      <c r="T1887" s="214" t="s">
        <v>1366</v>
      </c>
      <c r="U1887" s="185">
        <v>88</v>
      </c>
      <c r="V1887" s="157" t="s">
        <v>994</v>
      </c>
      <c r="W1887" s="157" t="s">
        <v>1002</v>
      </c>
    </row>
    <row r="1888" spans="1:23" ht="16" customHeight="1">
      <c r="A1888" s="210" t="s">
        <v>1763</v>
      </c>
      <c r="B1888" s="210" t="s">
        <v>1764</v>
      </c>
      <c r="C1888" s="211" t="s">
        <v>972</v>
      </c>
      <c r="D1888" s="211">
        <v>8228</v>
      </c>
      <c r="E1888" s="212">
        <v>46118</v>
      </c>
      <c r="F1888" s="211" t="s">
        <v>1765</v>
      </c>
      <c r="G1888" s="211" t="s">
        <v>1765</v>
      </c>
      <c r="H1888" s="216">
        <v>46113</v>
      </c>
      <c r="I1888" s="214">
        <v>17062.7</v>
      </c>
      <c r="J1888" s="212">
        <v>46148</v>
      </c>
      <c r="K1888" s="211" t="s">
        <v>1765</v>
      </c>
      <c r="L1888" s="211" t="s">
        <v>1766</v>
      </c>
      <c r="M1888" s="210" t="s">
        <v>1767</v>
      </c>
      <c r="N1888" s="214">
        <v>17062.7</v>
      </c>
      <c r="O1888" s="217">
        <v>46113</v>
      </c>
      <c r="P1888" s="213"/>
      <c r="Q1888" s="213"/>
      <c r="R1888" s="214" t="s">
        <v>1768</v>
      </c>
      <c r="S1888" s="213"/>
      <c r="T1888" s="214" t="s">
        <v>1366</v>
      </c>
      <c r="U1888" s="185">
        <v>55</v>
      </c>
      <c r="V1888" s="157" t="s">
        <v>993</v>
      </c>
      <c r="W1888" s="157" t="s">
        <v>1002</v>
      </c>
    </row>
    <row r="1889" spans="1:23" ht="16" customHeight="1">
      <c r="A1889" s="210" t="s">
        <v>1763</v>
      </c>
      <c r="B1889" s="210" t="s">
        <v>1764</v>
      </c>
      <c r="C1889" s="211" t="s">
        <v>972</v>
      </c>
      <c r="D1889" s="211">
        <v>8342</v>
      </c>
      <c r="E1889" s="212">
        <v>46148</v>
      </c>
      <c r="F1889" s="211" t="s">
        <v>1765</v>
      </c>
      <c r="G1889" s="211" t="s">
        <v>1765</v>
      </c>
      <c r="H1889" s="216">
        <v>46143</v>
      </c>
      <c r="I1889" s="214">
        <v>17062.71</v>
      </c>
      <c r="J1889" s="212">
        <v>46178</v>
      </c>
      <c r="K1889" s="211" t="s">
        <v>1765</v>
      </c>
      <c r="L1889" s="211" t="s">
        <v>1766</v>
      </c>
      <c r="M1889" s="210" t="s">
        <v>1767</v>
      </c>
      <c r="N1889" s="214">
        <v>17062.71</v>
      </c>
      <c r="O1889" s="217">
        <v>46143</v>
      </c>
      <c r="P1889" s="213"/>
      <c r="Q1889" s="213"/>
      <c r="R1889" s="214" t="s">
        <v>1768</v>
      </c>
      <c r="S1889" s="213"/>
      <c r="T1889" s="214" t="s">
        <v>1366</v>
      </c>
      <c r="U1889" s="185">
        <v>25</v>
      </c>
      <c r="V1889" s="157" t="s">
        <v>992</v>
      </c>
      <c r="W1889" s="157" t="s">
        <v>1002</v>
      </c>
    </row>
    <row r="1890" spans="1:23" ht="16" hidden="1" customHeight="1">
      <c r="A1890" s="210" t="s">
        <v>1763</v>
      </c>
      <c r="B1890" s="210" t="s">
        <v>1764</v>
      </c>
      <c r="C1890" s="211" t="s">
        <v>972</v>
      </c>
      <c r="D1890" s="211">
        <v>8562</v>
      </c>
      <c r="E1890" s="212">
        <v>46176</v>
      </c>
      <c r="F1890" s="211" t="s">
        <v>1765</v>
      </c>
      <c r="G1890" s="211" t="s">
        <v>1765</v>
      </c>
      <c r="H1890" s="216">
        <v>46174</v>
      </c>
      <c r="I1890" s="214">
        <v>18483.7</v>
      </c>
      <c r="J1890" s="212">
        <v>46206</v>
      </c>
      <c r="K1890" s="211" t="s">
        <v>1765</v>
      </c>
      <c r="L1890" s="211" t="s">
        <v>1766</v>
      </c>
      <c r="M1890" s="210" t="s">
        <v>1767</v>
      </c>
      <c r="N1890" s="214">
        <v>18483.7</v>
      </c>
      <c r="O1890" s="217">
        <v>46174</v>
      </c>
      <c r="P1890" s="213"/>
      <c r="Q1890" s="213"/>
      <c r="R1890" s="214" t="s">
        <v>1768</v>
      </c>
      <c r="S1890" s="213"/>
      <c r="T1890" s="214" t="s">
        <v>1366</v>
      </c>
      <c r="U1890" s="185">
        <v>0</v>
      </c>
      <c r="V1890" s="157" t="s">
        <v>991</v>
      </c>
      <c r="W1890" s="157" t="s">
        <v>1002</v>
      </c>
    </row>
    <row r="1891" spans="1:23" ht="16" hidden="1" customHeight="1">
      <c r="A1891" s="201" t="s">
        <v>1863</v>
      </c>
      <c r="B1891" s="203"/>
      <c r="C1891" s="204" t="s">
        <v>1125</v>
      </c>
      <c r="D1891" s="204"/>
      <c r="E1891" s="205"/>
      <c r="F1891" s="206"/>
      <c r="G1891" s="206"/>
      <c r="H1891" s="206"/>
      <c r="I1891" s="207"/>
      <c r="J1891" s="205">
        <v>46233</v>
      </c>
      <c r="K1891" s="206"/>
      <c r="L1891" s="206"/>
      <c r="M1891" s="203"/>
      <c r="N1891" s="207">
        <v>885573.29</v>
      </c>
      <c r="O1891" s="208"/>
      <c r="P1891" s="206"/>
      <c r="Q1891" s="206"/>
      <c r="R1891" s="206"/>
      <c r="S1891" s="206"/>
      <c r="T1891" s="207"/>
      <c r="U1891" s="185">
        <v>0</v>
      </c>
      <c r="V1891" s="157" t="s">
        <v>991</v>
      </c>
      <c r="W1891" s="157" t="s">
        <v>1126</v>
      </c>
    </row>
    <row r="1892" spans="1:23" ht="16" customHeight="1">
      <c r="A1892" s="201" t="s">
        <v>1863</v>
      </c>
      <c r="B1892" s="203"/>
      <c r="C1892" s="204" t="s">
        <v>1125</v>
      </c>
      <c r="D1892" s="204"/>
      <c r="E1892" s="205"/>
      <c r="F1892" s="206"/>
      <c r="G1892" s="206"/>
      <c r="H1892" s="206"/>
      <c r="I1892" s="207"/>
      <c r="J1892" s="205">
        <v>46193</v>
      </c>
      <c r="K1892" s="206"/>
      <c r="L1892" s="206"/>
      <c r="M1892" s="203"/>
      <c r="N1892" s="228">
        <v>230886.80000000005</v>
      </c>
      <c r="O1892" s="208"/>
      <c r="P1892" s="206"/>
      <c r="Q1892" s="206"/>
      <c r="R1892" s="206"/>
      <c r="S1892" s="206"/>
      <c r="T1892" s="207"/>
      <c r="U1892" s="185">
        <v>10</v>
      </c>
      <c r="V1892" s="157" t="s">
        <v>992</v>
      </c>
      <c r="W1892" s="157" t="s">
        <v>1126</v>
      </c>
    </row>
  </sheetData>
  <autoFilter ref="A1:X1892" xr:uid="{F689D99D-40BB-4AB1-A669-44B5277298D5}">
    <filterColumn colId="21">
      <filters>
        <filter val="(2) Vencido 30 dias"/>
        <filter val="(3) Vencido de 31 a 60 dias"/>
        <filter val="(4) Vencido de 61 a 90 dias"/>
        <filter val="(5) Vencido de 91 a 120 dias"/>
        <filter val="(6) Vencido de 121 a 150 dias"/>
        <filter val="(7) Vencido de 151 a 180 dias"/>
        <filter val="(8) Vencido de 181 a 365 dias"/>
        <filter val="(9) Vencido mais 365 dias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2302-6E00-424D-9A48-07A72B1364AC}">
  <sheetPr codeName="Planilha16"/>
  <dimension ref="A1:X10"/>
  <sheetViews>
    <sheetView showGridLines="0" topLeftCell="M1" workbookViewId="0">
      <selection activeCell="V15" sqref="V15"/>
    </sheetView>
  </sheetViews>
  <sheetFormatPr defaultColWidth="6.1796875" defaultRowHeight="14.5"/>
  <cols>
    <col min="1" max="2" width="6.1796875" customWidth="1"/>
    <col min="3" max="3" width="36.453125" customWidth="1"/>
    <col min="4" max="4" width="18.81640625" customWidth="1"/>
    <col min="5" max="5" width="6.1796875" customWidth="1"/>
    <col min="6" max="6" width="12" bestFit="1" customWidth="1"/>
    <col min="7" max="7" width="21.81640625" bestFit="1" customWidth="1"/>
    <col min="8" max="8" width="16.1796875" customWidth="1"/>
    <col min="9" max="9" width="33.453125" bestFit="1" customWidth="1"/>
    <col min="10" max="10" width="6.1796875" customWidth="1"/>
    <col min="11" max="11" width="12.453125" bestFit="1" customWidth="1"/>
    <col min="12" max="12" width="15.453125" bestFit="1" customWidth="1"/>
    <col min="13" max="13" width="12.81640625" style="48" customWidth="1"/>
    <col min="14" max="14" width="15" customWidth="1"/>
    <col min="15" max="15" width="15.26953125" customWidth="1"/>
    <col min="16" max="16" width="14.453125" customWidth="1"/>
    <col min="17" max="17" width="19.81640625" style="48" customWidth="1"/>
    <col min="18" max="18" width="14" style="2" bestFit="1" customWidth="1"/>
    <col min="19" max="19" width="13.1796875" style="2" bestFit="1" customWidth="1"/>
    <col min="20" max="20" width="17.81640625" style="48" bestFit="1" customWidth="1"/>
    <col min="21" max="21" width="12.26953125" style="2" customWidth="1"/>
    <col min="22" max="22" width="15.26953125" customWidth="1"/>
    <col min="23" max="23" width="10.1796875" customWidth="1"/>
    <col min="24" max="24" width="14.26953125" style="50" bestFit="1" customWidth="1"/>
  </cols>
  <sheetData>
    <row r="1" spans="1:24" s="151" customFormat="1" ht="36.75" customHeight="1">
      <c r="A1" s="152" t="s">
        <v>1010</v>
      </c>
      <c r="B1" s="152" t="s">
        <v>1011</v>
      </c>
      <c r="C1" s="152" t="s">
        <v>1012</v>
      </c>
      <c r="D1" s="152" t="s">
        <v>1013</v>
      </c>
      <c r="E1" s="152" t="s">
        <v>1014</v>
      </c>
      <c r="F1" s="152" t="s">
        <v>1015</v>
      </c>
      <c r="G1" s="152" t="s">
        <v>1016</v>
      </c>
      <c r="H1" s="152" t="s">
        <v>1017</v>
      </c>
      <c r="I1" s="152" t="s">
        <v>1018</v>
      </c>
      <c r="J1" s="152" t="s">
        <v>1019</v>
      </c>
      <c r="K1" s="152" t="s">
        <v>1020</v>
      </c>
      <c r="L1" s="152" t="s">
        <v>1021</v>
      </c>
      <c r="M1" s="152" t="s">
        <v>1022</v>
      </c>
      <c r="N1" s="152" t="s">
        <v>1023</v>
      </c>
      <c r="O1" s="152" t="s">
        <v>1024</v>
      </c>
      <c r="P1" s="152" t="s">
        <v>1007</v>
      </c>
      <c r="Q1" s="152" t="s">
        <v>1025</v>
      </c>
      <c r="R1" s="153" t="s">
        <v>1026</v>
      </c>
      <c r="S1" s="153" t="s">
        <v>1027</v>
      </c>
      <c r="T1" s="152" t="s">
        <v>1028</v>
      </c>
      <c r="U1" s="153" t="s">
        <v>1029</v>
      </c>
      <c r="V1" s="152" t="s">
        <v>1030</v>
      </c>
      <c r="W1" s="152" t="s">
        <v>1031</v>
      </c>
      <c r="X1" s="154" t="s">
        <v>1114</v>
      </c>
    </row>
    <row r="2" spans="1:24" ht="15.5">
      <c r="A2" s="156"/>
      <c r="B2" s="155"/>
      <c r="C2" s="186" t="s">
        <v>969</v>
      </c>
      <c r="D2" s="186" t="s">
        <v>1864</v>
      </c>
      <c r="E2" s="155"/>
      <c r="F2" s="186" t="s">
        <v>1032</v>
      </c>
      <c r="G2" s="186" t="s">
        <v>1035</v>
      </c>
      <c r="H2" s="156" t="s">
        <v>971</v>
      </c>
      <c r="I2" s="186" t="s">
        <v>1036</v>
      </c>
      <c r="J2" s="186">
        <v>1</v>
      </c>
      <c r="K2" s="186" t="s">
        <v>1033</v>
      </c>
      <c r="L2" s="186" t="s">
        <v>1034</v>
      </c>
      <c r="M2" s="186">
        <v>190</v>
      </c>
      <c r="N2" s="187">
        <v>45994</v>
      </c>
      <c r="O2" s="186" t="s">
        <v>1365</v>
      </c>
      <c r="P2" s="188">
        <v>60763043.770000003</v>
      </c>
      <c r="Q2" s="218">
        <v>46021</v>
      </c>
      <c r="R2" s="188">
        <v>40431631</v>
      </c>
      <c r="S2" s="188">
        <v>20331412.77</v>
      </c>
      <c r="T2" s="187">
        <v>46043</v>
      </c>
      <c r="U2" s="156"/>
      <c r="V2" s="156"/>
      <c r="W2" s="155"/>
      <c r="X2" s="49">
        <v>20331412.770000003</v>
      </c>
    </row>
    <row r="3" spans="1:24" ht="15.5">
      <c r="A3" s="156"/>
      <c r="B3" s="155"/>
      <c r="C3" s="186" t="s">
        <v>969</v>
      </c>
      <c r="D3" s="186" t="s">
        <v>970</v>
      </c>
      <c r="E3" s="155"/>
      <c r="F3" s="186" t="s">
        <v>1032</v>
      </c>
      <c r="G3" s="186" t="s">
        <v>1035</v>
      </c>
      <c r="H3" s="156" t="s">
        <v>971</v>
      </c>
      <c r="I3" s="186" t="s">
        <v>1036</v>
      </c>
      <c r="J3" s="186">
        <v>1</v>
      </c>
      <c r="K3" s="186" t="s">
        <v>1033</v>
      </c>
      <c r="L3" s="186" t="s">
        <v>1034</v>
      </c>
      <c r="M3" s="186">
        <v>191</v>
      </c>
      <c r="N3" s="187">
        <v>46028</v>
      </c>
      <c r="O3" s="186" t="s">
        <v>1365</v>
      </c>
      <c r="P3" s="188">
        <v>62829254.189999998</v>
      </c>
      <c r="Q3" s="218">
        <v>46028</v>
      </c>
      <c r="R3" s="188">
        <v>62829254.189999998</v>
      </c>
      <c r="S3" s="188">
        <v>0</v>
      </c>
      <c r="T3" s="187">
        <v>46076</v>
      </c>
      <c r="U3" s="156"/>
      <c r="V3" s="156"/>
      <c r="W3" s="155"/>
      <c r="X3" s="49">
        <v>0</v>
      </c>
    </row>
    <row r="4" spans="1:24" ht="15.5">
      <c r="A4" s="156"/>
      <c r="B4" s="155"/>
      <c r="C4" s="186" t="s">
        <v>969</v>
      </c>
      <c r="D4" s="186" t="s">
        <v>970</v>
      </c>
      <c r="E4" s="155"/>
      <c r="F4" s="186" t="s">
        <v>1032</v>
      </c>
      <c r="G4" s="186" t="s">
        <v>1035</v>
      </c>
      <c r="H4" s="156" t="s">
        <v>971</v>
      </c>
      <c r="I4" s="186" t="s">
        <v>1036</v>
      </c>
      <c r="J4" s="186">
        <v>1</v>
      </c>
      <c r="K4" s="186" t="s">
        <v>1033</v>
      </c>
      <c r="L4" s="186" t="s">
        <v>1034</v>
      </c>
      <c r="M4" s="186">
        <v>192</v>
      </c>
      <c r="N4" s="187">
        <v>46057</v>
      </c>
      <c r="O4" s="186" t="s">
        <v>1365</v>
      </c>
      <c r="P4" s="188">
        <v>62829254.189999998</v>
      </c>
      <c r="Q4" s="218">
        <v>46080</v>
      </c>
      <c r="R4" s="188">
        <v>62829254.189999998</v>
      </c>
      <c r="S4" s="188">
        <v>0</v>
      </c>
      <c r="T4" s="187">
        <v>46104</v>
      </c>
      <c r="U4" s="156"/>
      <c r="V4" s="156"/>
      <c r="W4" s="155"/>
      <c r="X4" s="49">
        <v>0</v>
      </c>
    </row>
    <row r="5" spans="1:24" ht="15.5">
      <c r="A5" s="156"/>
      <c r="B5" s="155"/>
      <c r="C5" s="186" t="s">
        <v>969</v>
      </c>
      <c r="D5" s="186" t="s">
        <v>970</v>
      </c>
      <c r="E5" s="155"/>
      <c r="F5" s="186" t="s">
        <v>1032</v>
      </c>
      <c r="G5" s="186" t="s">
        <v>1035</v>
      </c>
      <c r="H5" s="156" t="s">
        <v>971</v>
      </c>
      <c r="I5" s="186" t="s">
        <v>1036</v>
      </c>
      <c r="J5" s="186">
        <v>1</v>
      </c>
      <c r="K5" s="186" t="s">
        <v>1033</v>
      </c>
      <c r="L5" s="186" t="s">
        <v>1034</v>
      </c>
      <c r="M5" s="186">
        <v>193</v>
      </c>
      <c r="N5" s="187">
        <v>46083</v>
      </c>
      <c r="O5" s="186" t="s">
        <v>1365</v>
      </c>
      <c r="P5" s="188">
        <v>62829254.189999998</v>
      </c>
      <c r="Q5" s="218">
        <v>46112</v>
      </c>
      <c r="R5" s="188">
        <v>62829254.189999998</v>
      </c>
      <c r="S5" s="188">
        <v>0</v>
      </c>
      <c r="T5" s="187">
        <v>46134</v>
      </c>
      <c r="U5" s="156"/>
      <c r="V5" s="156"/>
      <c r="W5" s="155"/>
      <c r="X5" s="49">
        <v>0</v>
      </c>
    </row>
    <row r="6" spans="1:24" ht="15.5">
      <c r="A6" s="156"/>
      <c r="B6" s="155"/>
      <c r="C6" s="186" t="s">
        <v>969</v>
      </c>
      <c r="D6" s="186" t="s">
        <v>970</v>
      </c>
      <c r="E6" s="155"/>
      <c r="F6" s="186" t="s">
        <v>1032</v>
      </c>
      <c r="G6" s="186" t="s">
        <v>1035</v>
      </c>
      <c r="H6" s="156" t="s">
        <v>971</v>
      </c>
      <c r="I6" s="186" t="s">
        <v>1036</v>
      </c>
      <c r="J6" s="186">
        <v>1</v>
      </c>
      <c r="K6" s="186" t="s">
        <v>1033</v>
      </c>
      <c r="L6" s="186" t="s">
        <v>1034</v>
      </c>
      <c r="M6" s="186">
        <v>194</v>
      </c>
      <c r="N6" s="187">
        <v>46118</v>
      </c>
      <c r="O6" s="186" t="s">
        <v>1365</v>
      </c>
      <c r="P6" s="188">
        <v>62829254.189999998</v>
      </c>
      <c r="Q6" s="218">
        <v>46142</v>
      </c>
      <c r="R6" s="188">
        <v>62829254.189999998</v>
      </c>
      <c r="S6" s="188">
        <v>0</v>
      </c>
      <c r="T6" s="187">
        <v>46163</v>
      </c>
      <c r="U6" s="156"/>
      <c r="V6" s="156"/>
      <c r="W6" s="155"/>
      <c r="X6" s="49">
        <v>0</v>
      </c>
    </row>
    <row r="7" spans="1:24" ht="15.5">
      <c r="A7" s="156"/>
      <c r="B7" s="155"/>
      <c r="C7" s="186" t="s">
        <v>969</v>
      </c>
      <c r="D7" s="186" t="s">
        <v>970</v>
      </c>
      <c r="E7" s="155"/>
      <c r="F7" s="186" t="s">
        <v>1032</v>
      </c>
      <c r="G7" s="186" t="s">
        <v>1035</v>
      </c>
      <c r="H7" s="156" t="s">
        <v>971</v>
      </c>
      <c r="I7" s="186" t="s">
        <v>1036</v>
      </c>
      <c r="J7" s="186">
        <v>1</v>
      </c>
      <c r="K7" s="186" t="s">
        <v>1033</v>
      </c>
      <c r="L7" s="186" t="s">
        <v>1034</v>
      </c>
      <c r="M7" s="186">
        <v>195</v>
      </c>
      <c r="N7" s="187">
        <v>46146</v>
      </c>
      <c r="O7" s="186" t="s">
        <v>1365</v>
      </c>
      <c r="P7" s="188">
        <v>62829254.189999998</v>
      </c>
      <c r="Q7" s="218">
        <v>46203</v>
      </c>
      <c r="R7" s="188">
        <v>62829254.189999998</v>
      </c>
      <c r="S7" s="188">
        <v>0</v>
      </c>
      <c r="T7" s="187">
        <v>46203</v>
      </c>
      <c r="U7" s="156"/>
      <c r="V7" s="156"/>
      <c r="W7" s="155"/>
      <c r="X7" s="49">
        <v>0</v>
      </c>
    </row>
    <row r="8" spans="1:24" ht="15.5">
      <c r="A8" s="156"/>
      <c r="B8" s="155"/>
      <c r="C8" s="186" t="s">
        <v>969</v>
      </c>
      <c r="D8" s="186" t="s">
        <v>970</v>
      </c>
      <c r="E8" s="155"/>
      <c r="F8" s="186" t="s">
        <v>1032</v>
      </c>
      <c r="G8" s="186" t="s">
        <v>1035</v>
      </c>
      <c r="H8" s="156" t="s">
        <v>971</v>
      </c>
      <c r="I8" s="186" t="s">
        <v>1036</v>
      </c>
      <c r="J8" s="186">
        <v>1</v>
      </c>
      <c r="K8" s="186" t="s">
        <v>1033</v>
      </c>
      <c r="L8" s="186" t="s">
        <v>1034</v>
      </c>
      <c r="M8" s="186">
        <v>196</v>
      </c>
      <c r="N8" s="187">
        <v>46176</v>
      </c>
      <c r="O8" s="186" t="s">
        <v>1365</v>
      </c>
      <c r="P8" s="188">
        <v>62829254.189999998</v>
      </c>
      <c r="Q8" s="218">
        <v>46203</v>
      </c>
      <c r="R8" s="188">
        <v>0</v>
      </c>
      <c r="S8" s="188">
        <v>62829254.189999998</v>
      </c>
      <c r="T8" s="187"/>
      <c r="U8" s="156"/>
      <c r="V8" s="156"/>
      <c r="W8" s="155"/>
      <c r="X8" s="49">
        <v>0</v>
      </c>
    </row>
    <row r="9" spans="1:24" ht="15.5">
      <c r="A9" s="156"/>
      <c r="B9" s="155"/>
      <c r="C9" s="186"/>
      <c r="D9" s="186"/>
      <c r="E9" s="155"/>
      <c r="F9" s="186"/>
      <c r="G9" s="186"/>
      <c r="H9" s="156"/>
      <c r="I9" s="186"/>
      <c r="J9" s="186"/>
      <c r="K9" s="186"/>
      <c r="L9" s="186"/>
      <c r="M9" s="186"/>
      <c r="N9" s="187"/>
      <c r="O9" s="186"/>
      <c r="P9" s="188"/>
      <c r="Q9" s="187"/>
      <c r="R9" s="188"/>
      <c r="S9" s="186"/>
      <c r="T9" s="187"/>
      <c r="U9" s="156"/>
      <c r="V9" s="156"/>
      <c r="W9" s="155"/>
      <c r="X9" s="49"/>
    </row>
    <row r="10" spans="1:24" ht="15.5">
      <c r="A10" s="156"/>
      <c r="B10" s="155"/>
      <c r="C10" s="186"/>
      <c r="D10" s="186"/>
      <c r="E10" s="155"/>
      <c r="F10" s="186"/>
      <c r="G10" s="186"/>
      <c r="H10" s="156"/>
      <c r="I10" s="186"/>
      <c r="J10" s="186"/>
      <c r="K10" s="186"/>
      <c r="L10" s="186"/>
      <c r="M10" s="186"/>
      <c r="N10" s="187"/>
      <c r="O10" s="186"/>
      <c r="P10" s="188"/>
      <c r="Q10" s="187"/>
      <c r="R10" s="188"/>
      <c r="S10" s="186"/>
      <c r="T10" s="187"/>
      <c r="U10" s="156"/>
      <c r="V10" s="156"/>
      <c r="W10" s="155"/>
      <c r="X10" s="49"/>
    </row>
  </sheetData>
  <autoFilter ref="A1:W5" xr:uid="{B9382302-6E00-424D-9A48-07A72B1364AC}"/>
  <sortState xmlns:xlrd2="http://schemas.microsoft.com/office/spreadsheetml/2017/richdata2" ref="A2:X5">
    <sortCondition ref="Q2:Q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83DF-5189-447F-A066-6507C186A8A8}">
  <sheetPr codeName="Planilha2">
    <tabColor rgb="FF7030A0"/>
    <pageSetUpPr fitToPage="1"/>
  </sheetPr>
  <dimension ref="A1:D14"/>
  <sheetViews>
    <sheetView showGridLines="0" view="pageLayout" zoomScaleNormal="100" workbookViewId="0">
      <selection activeCell="A13" sqref="A13"/>
    </sheetView>
  </sheetViews>
  <sheetFormatPr defaultColWidth="8.7265625" defaultRowHeight="14.5"/>
  <cols>
    <col min="1" max="1" width="63.81640625" style="22" customWidth="1"/>
    <col min="2" max="2" width="3.81640625" style="31" bestFit="1" customWidth="1"/>
    <col min="3" max="3" width="2.453125" style="22" bestFit="1" customWidth="1"/>
    <col min="4" max="4" width="3.81640625" style="22" bestFit="1" customWidth="1"/>
    <col min="5" max="16384" width="8.7265625" style="22"/>
  </cols>
  <sheetData>
    <row r="1" spans="1:4" ht="26">
      <c r="A1" s="229" t="s">
        <v>1045</v>
      </c>
      <c r="B1" s="229"/>
      <c r="C1" s="229"/>
      <c r="D1" s="229"/>
    </row>
    <row r="2" spans="1:4" s="23" customFormat="1" ht="18.5">
      <c r="B2" s="24"/>
    </row>
    <row r="3" spans="1:4" s="23" customFormat="1" ht="27.65" customHeight="1">
      <c r="A3" s="25" t="str">
        <f>RESUMO!A1</f>
        <v>Demonstrativo Financeiro Recursos Poupatempo</v>
      </c>
      <c r="B3" s="26">
        <v>3</v>
      </c>
      <c r="C3" s="27" t="s">
        <v>1046</v>
      </c>
      <c r="D3" s="26">
        <v>4</v>
      </c>
    </row>
    <row r="4" spans="1:4" s="23" customFormat="1" ht="27.65" customHeight="1">
      <c r="A4" s="25" t="str">
        <f>'Anexo I'!A1</f>
        <v>Anexo I - Recebimentos</v>
      </c>
      <c r="B4" s="28"/>
      <c r="C4" s="29"/>
      <c r="D4" s="28">
        <v>5</v>
      </c>
    </row>
    <row r="5" spans="1:4" s="23" customFormat="1" ht="27.65" customHeight="1">
      <c r="A5" s="25" t="str">
        <f>'Anexo II'!A1</f>
        <v>Anexo II - Valores pagos</v>
      </c>
      <c r="B5" s="28">
        <v>6</v>
      </c>
      <c r="C5" s="29" t="s">
        <v>1046</v>
      </c>
      <c r="D5" s="28">
        <v>10</v>
      </c>
    </row>
    <row r="6" spans="1:4" s="23" customFormat="1" ht="27.65" customHeight="1">
      <c r="A6" s="25" t="str">
        <f>'Anexo III'!A1</f>
        <v>Anexo III - Transferências</v>
      </c>
      <c r="B6" s="30">
        <v>16</v>
      </c>
      <c r="C6" s="29"/>
      <c r="D6" s="28">
        <v>11</v>
      </c>
    </row>
    <row r="7" spans="1:4" s="23" customFormat="1" ht="27.65" customHeight="1">
      <c r="A7" s="25" t="str">
        <f>'Anexo IV'!A1</f>
        <v>Anexo IV - Contas a receber</v>
      </c>
      <c r="B7" s="28"/>
      <c r="C7" s="29"/>
      <c r="D7" s="28">
        <v>12</v>
      </c>
    </row>
    <row r="8" spans="1:4" s="23" customFormat="1" ht="27.65" customHeight="1">
      <c r="A8" s="25" t="str">
        <f>'Anexo V'!A1</f>
        <v>Anexo V - Status notas de débito Convênio</v>
      </c>
      <c r="B8" s="28"/>
      <c r="C8" s="29"/>
      <c r="D8" s="28">
        <v>13</v>
      </c>
    </row>
    <row r="9" spans="1:4" s="23" customFormat="1" ht="27.65" customHeight="1">
      <c r="A9" s="25" t="s">
        <v>1133</v>
      </c>
      <c r="B9" s="115"/>
      <c r="C9" s="116"/>
      <c r="D9" s="115">
        <v>14</v>
      </c>
    </row>
    <row r="10" spans="1:4" s="23" customFormat="1" ht="27.65" customHeight="1">
      <c r="A10" s="25" t="s">
        <v>1777</v>
      </c>
      <c r="B10" s="28">
        <v>15</v>
      </c>
      <c r="C10" s="29" t="s">
        <v>1046</v>
      </c>
      <c r="D10" s="28">
        <v>20</v>
      </c>
    </row>
    <row r="11" spans="1:4" s="23" customFormat="1" ht="27.65" customHeight="1">
      <c r="A11" s="25" t="s">
        <v>1139</v>
      </c>
      <c r="B11" s="28"/>
      <c r="C11" s="29"/>
      <c r="D11" s="28">
        <v>21</v>
      </c>
    </row>
    <row r="12" spans="1:4" s="23" customFormat="1" ht="27.65" customHeight="1">
      <c r="A12" s="25" t="s">
        <v>1140</v>
      </c>
      <c r="B12" s="28">
        <v>22</v>
      </c>
      <c r="C12" s="29" t="s">
        <v>1046</v>
      </c>
      <c r="D12" s="28">
        <v>28</v>
      </c>
    </row>
    <row r="13" spans="1:4" s="23" customFormat="1" ht="27.65" customHeight="1">
      <c r="A13" s="25" t="s">
        <v>1134</v>
      </c>
      <c r="B13" s="28">
        <v>29</v>
      </c>
      <c r="C13" s="29" t="s">
        <v>1046</v>
      </c>
      <c r="D13" s="28">
        <v>46</v>
      </c>
    </row>
    <row r="14" spans="1:4" s="23" customFormat="1" ht="18.5">
      <c r="B14" s="24"/>
    </row>
  </sheetData>
  <mergeCells count="1">
    <mergeCell ref="A1:D1"/>
  </mergeCells>
  <printOptions horizontalCentered="1"/>
  <pageMargins left="0.51181102362204722" right="0.51181102362204722" top="0.98425196850393704" bottom="0.78740157480314965" header="0.31496062992125984" footer="0.31496062992125984"/>
  <pageSetup paperSize="9" orientation="portrait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CC43-42E5-40B1-A5D8-93660D77E13D}">
  <sheetPr codeName="Planilha3">
    <tabColor rgb="FF7030A0"/>
    <pageSetUpPr fitToPage="1"/>
  </sheetPr>
  <dimension ref="A1:J59"/>
  <sheetViews>
    <sheetView showGridLines="0" view="pageLayout" zoomScaleNormal="100" workbookViewId="0">
      <selection activeCell="A13" sqref="A13"/>
    </sheetView>
  </sheetViews>
  <sheetFormatPr defaultRowHeight="14.5" outlineLevelRow="1"/>
  <cols>
    <col min="1" max="1" width="59.453125" customWidth="1"/>
    <col min="2" max="2" width="20.453125" style="120" customWidth="1"/>
    <col min="3" max="3" width="15.453125" customWidth="1"/>
    <col min="4" max="4" width="23.453125" hidden="1" customWidth="1"/>
    <col min="5" max="5" width="15.453125" customWidth="1"/>
    <col min="6" max="6" width="15.54296875" customWidth="1"/>
    <col min="7" max="7" width="14.7265625" customWidth="1"/>
    <col min="8" max="8" width="11.453125" customWidth="1"/>
    <col min="9" max="9" width="8.7265625" customWidth="1"/>
    <col min="10" max="10" width="11.453125" customWidth="1"/>
    <col min="11" max="17" width="8.7265625" customWidth="1"/>
  </cols>
  <sheetData>
    <row r="1" spans="1:4" ht="26">
      <c r="A1" s="11" t="s">
        <v>941</v>
      </c>
      <c r="B1" s="119"/>
    </row>
    <row r="2" spans="1:4">
      <c r="A2" s="147">
        <v>46174</v>
      </c>
      <c r="B2" s="124"/>
    </row>
    <row r="3" spans="1:4">
      <c r="B3" s="124"/>
    </row>
    <row r="4" spans="1:4">
      <c r="A4" t="s">
        <v>730</v>
      </c>
      <c r="B4" s="148">
        <v>5833179.9299999997</v>
      </c>
      <c r="D4" s="141"/>
    </row>
    <row r="5" spans="1:4">
      <c r="A5" t="s">
        <v>733</v>
      </c>
      <c r="B5" s="148">
        <v>78979760.180000007</v>
      </c>
      <c r="D5" s="141"/>
    </row>
    <row r="6" spans="1:4">
      <c r="A6" t="s">
        <v>802</v>
      </c>
      <c r="B6" s="148">
        <v>13494140.800000001</v>
      </c>
      <c r="D6" s="141"/>
    </row>
    <row r="7" spans="1:4">
      <c r="A7" s="12" t="s">
        <v>934</v>
      </c>
      <c r="B7" s="139">
        <v>98307080.910000011</v>
      </c>
      <c r="C7" s="1"/>
      <c r="D7" s="140"/>
    </row>
    <row r="8" spans="1:4">
      <c r="D8" s="140"/>
    </row>
    <row r="9" spans="1:4">
      <c r="A9" t="s">
        <v>1135</v>
      </c>
      <c r="B9" s="120">
        <f>GETPIVOTDATA("VALOR",'Anexo I'!$A$3,"TIPO","REPASSE","RECURSO FINANCEIRO","CONVÊNIO")</f>
        <v>62829254.189999998</v>
      </c>
      <c r="D9" s="140"/>
    </row>
    <row r="10" spans="1:4">
      <c r="A10" t="s">
        <v>935</v>
      </c>
      <c r="B10" s="120">
        <f>SUM(B11:B13)</f>
        <v>669831.84</v>
      </c>
      <c r="D10" s="140"/>
    </row>
    <row r="11" spans="1:4" outlineLevel="1">
      <c r="A11" s="117" t="s">
        <v>730</v>
      </c>
      <c r="B11" s="124">
        <f>GETPIVOTDATA("VALOR",'Anexo I'!$A$3,"TIPO","RECEITAS FINANCEIRAS","RECURSO FINANCEIRO","CONDOMÍNIO")</f>
        <v>72135.994557400831</v>
      </c>
    </row>
    <row r="12" spans="1:4" outlineLevel="1">
      <c r="A12" s="117" t="s">
        <v>733</v>
      </c>
      <c r="B12" s="120">
        <f>GETPIVOTDATA("VALOR",'Anexo I'!$A$3,"TIPO","RECEITAS FINANCEIRAS","RECURSO FINANCEIRO","CONVÊNIO")</f>
        <v>448513.02</v>
      </c>
    </row>
    <row r="13" spans="1:4" outlineLevel="1">
      <c r="A13" s="117" t="s">
        <v>802</v>
      </c>
      <c r="B13" s="120">
        <f>GETPIVOTDATA("VALOR",'Anexo I'!$A$3,"TIPO","RECEITAS FINANCEIRAS","RECURSO FINANCEIRO","EXPLORAÇÃO COMERCIAL")</f>
        <v>149182.82544259916</v>
      </c>
    </row>
    <row r="14" spans="1:4">
      <c r="A14" s="12" t="s">
        <v>939</v>
      </c>
      <c r="B14" s="121">
        <f>SUM(B9:B10)</f>
        <v>63499086.030000001</v>
      </c>
      <c r="C14" s="1"/>
      <c r="D14" s="122"/>
    </row>
    <row r="16" spans="1:4">
      <c r="A16" t="s">
        <v>730</v>
      </c>
      <c r="B16" s="124">
        <f>GETPIVOTDATA("VALOR",'Anexo I'!$A$3,"RECURSO FINANCEIRO","CONDOMÍNIO")-GETPIVOTDATA("VALOR",'Anexo I'!$A$3,"TIPO","RECEITAS FINANCEIRAS","RECURSO FINANCEIRO","CONDOMÍNIO")</f>
        <v>1827826.8400000003</v>
      </c>
      <c r="D16" s="2"/>
    </row>
    <row r="17" spans="1:10">
      <c r="A17" t="s">
        <v>733</v>
      </c>
      <c r="B17" s="120">
        <f>GETPIVOTDATA("VALOR",'Anexo I'!$A$3,"RECURSO FINANCEIRO","CONVÊNIO")-GETPIVOTDATA("VALOR",'Anexo I'!$A$3,"TIPO","REPASSE","RECURSO FINANCEIRO","CONVÊNIO")-GETPIVOTDATA("VALOR",'Anexo I'!$A$3,"TIPO","RECEITAS FINANCEIRAS","RECURSO FINANCEIRO","CONVÊNIO")</f>
        <v>5078201.4699999951</v>
      </c>
      <c r="D17" s="122"/>
    </row>
    <row r="18" spans="1:10">
      <c r="A18" t="s">
        <v>802</v>
      </c>
      <c r="B18" s="120">
        <f>GETPIVOTDATA("VALOR",'Anexo I'!$A$3,"RECURSO FINANCEIRO","EXPLORAÇÃO COMERCIAL")-GETPIVOTDATA("VALOR",'Anexo I'!$A$3,"TIPO","RECEITAS FINANCEIRAS","RECURSO FINANCEIRO","EXPLORAÇÃO COMERCIAL")</f>
        <v>869184.33000000019</v>
      </c>
    </row>
    <row r="19" spans="1:10">
      <c r="A19" s="12" t="s">
        <v>940</v>
      </c>
      <c r="B19" s="121">
        <f>SUM(B16:B18)</f>
        <v>7775212.639999995</v>
      </c>
      <c r="C19" s="1"/>
    </row>
    <row r="20" spans="1:10">
      <c r="C20" s="122"/>
    </row>
    <row r="21" spans="1:10">
      <c r="A21" t="s">
        <v>730</v>
      </c>
      <c r="B21" s="124">
        <f>-GETPIVOTDATA("VALOR PAGO",'Anexo II'!$A$3,"RECURSO FINANCEIRO","CONDOMÍNIO")</f>
        <v>-121915.87999999973</v>
      </c>
      <c r="D21" s="2"/>
      <c r="E21" s="122"/>
    </row>
    <row r="22" spans="1:10">
      <c r="A22" t="s">
        <v>733</v>
      </c>
      <c r="B22" s="124">
        <f>IFERROR(-GETPIVOTDATA("VALOR PAGO",'Anexo II'!$A$3,"RECURSO FINANCEIRO","CONVÊNIO"),0)</f>
        <v>-78668106.529999986</v>
      </c>
      <c r="C22" s="124"/>
      <c r="D22" s="2"/>
      <c r="E22" s="122"/>
    </row>
    <row r="23" spans="1:10">
      <c r="A23" t="s">
        <v>802</v>
      </c>
      <c r="B23" s="120">
        <f>IFERROR(-GETPIVOTDATA("VALOR PAGO",'Anexo II'!$A$3,"RECURSO FINANCEIRO","EXPLORAÇÃO COMERCIAL"),0)</f>
        <v>-196403.82</v>
      </c>
      <c r="C23" s="122"/>
    </row>
    <row r="24" spans="1:10">
      <c r="A24" s="12" t="s">
        <v>938</v>
      </c>
      <c r="B24" s="121">
        <f>SUM(B21:B23)</f>
        <v>-78986426.229999974</v>
      </c>
      <c r="C24" s="209"/>
    </row>
    <row r="25" spans="1:10">
      <c r="C25" s="122"/>
    </row>
    <row r="26" spans="1:10">
      <c r="A26" t="s">
        <v>730</v>
      </c>
      <c r="B26" s="120">
        <f>IFERROR(GETPIVOTDATA("
VALOR",'Anexo III'!$A$3,"CONTA DÉBITO","Condomínio","SITUAÇÃO","À realizar")-GETPIVOTDATA("
VALOR",'Anexo III'!$A$3,"CONTA DÉBITO","Condomínio","SITUAÇÃO","Realizado")-GETPIVOTDATA("
VALOR",'Anexo III'!$A$3,"CONTA CRÉDITO","Condomínio","SITUAÇÃO","À realizar")+GETPIVOTDATA("
VALOR",'Anexo III'!$A$3,"CONTA CRÉDITO","Condomínio","SITUAÇÃO","Realizado"),0)</f>
        <v>-365984.05</v>
      </c>
    </row>
    <row r="27" spans="1:10">
      <c r="A27" t="s">
        <v>733</v>
      </c>
      <c r="B27" s="120">
        <f>-GETPIVOTDATA("
VALOR",'Anexo III'!$A$3,"CONTA DÉBITO","Convênio ","SITUAÇÃO","Realizado")+GETPIVOTDATA("
VALOR",'Anexo III'!$A$3,"CONTA CRÉDITO","Convênio ","SITUAÇÃO","Realizado")-GETPIVOTDATA("
VALOR",'Anexo III'!$A$3,"CONTA CRÉDITO","Convênio ","SITUAÇÃO","À realizar")+GETPIVOTDATA("
VALOR",'Anexo III'!$A$3,"CONTA DÉBITO","Convênio ","SITUAÇÃO","À realizar")</f>
        <v>-631404.41000000027</v>
      </c>
      <c r="C27" s="122"/>
      <c r="D27" s="122"/>
    </row>
    <row r="28" spans="1:10">
      <c r="A28" t="s">
        <v>802</v>
      </c>
      <c r="B28" s="120">
        <f>IFERROR(GETPIVOTDATA("
VALOR",'Anexo III'!$A$3,"CONTA DÉBITO","Exploração Comercial","SITUAÇÃO","À realizar"),0)-IFERROR(GETPIVOTDATA("
VALOR",'Anexo III'!$A$3,"CONTA DÉBITO","Exploração Comercial","SITUAÇÃO","Realizado"),0)-IFERROR(GETPIVOTDATA("
VALOR",'Anexo III'!$A$3,"CONTA CRÉDITO","Exploração Comercial","SITUAÇÃO","À realizar"),0)+IFERROR(GETPIVOTDATA("
VALOR",'Anexo III'!$A$3,"CONTA CRÉDITO","Exploração Comercial","SITUAÇÃO","Realizado"),0)</f>
        <v>0</v>
      </c>
    </row>
    <row r="29" spans="1:10">
      <c r="A29" s="12" t="s">
        <v>937</v>
      </c>
      <c r="B29" s="121">
        <f>SUM(B26:B28)</f>
        <v>-997388.4600000002</v>
      </c>
      <c r="C29" s="1"/>
    </row>
    <row r="31" spans="1:10">
      <c r="A31" t="s">
        <v>730</v>
      </c>
      <c r="B31" s="148">
        <v>7245243.1500000004</v>
      </c>
      <c r="D31" s="143">
        <f>B4+B11+B16+B21+B26-B31</f>
        <v>-0.31544259935617447</v>
      </c>
      <c r="E31" s="118"/>
      <c r="F31" s="122"/>
      <c r="H31" s="122"/>
      <c r="J31" s="122"/>
    </row>
    <row r="32" spans="1:10">
      <c r="A32" t="s">
        <v>733</v>
      </c>
      <c r="B32" s="148">
        <v>68036218.019999996</v>
      </c>
      <c r="D32" s="122">
        <f>B5+B12+B17+B22+B27+B9-B32</f>
        <v>-9.9999979138374329E-2</v>
      </c>
      <c r="E32" s="118"/>
      <c r="F32" s="192"/>
      <c r="G32" s="192"/>
    </row>
    <row r="33" spans="1:5">
      <c r="A33" t="s">
        <v>802</v>
      </c>
      <c r="B33" s="148">
        <v>14316104.130000001</v>
      </c>
      <c r="D33" s="122">
        <f>B6+B13+B18+B23+B28-B33</f>
        <v>5.4425988346338272E-3</v>
      </c>
      <c r="E33" s="118"/>
    </row>
    <row r="34" spans="1:5">
      <c r="A34" s="12" t="s">
        <v>936</v>
      </c>
      <c r="B34" s="139">
        <f>SUM(B31:B33)</f>
        <v>89597565.299999997</v>
      </c>
      <c r="C34" s="1"/>
    </row>
    <row r="35" spans="1:5">
      <c r="D35" s="120"/>
      <c r="E35" s="122"/>
    </row>
    <row r="36" spans="1:5">
      <c r="D36" t="s">
        <v>507</v>
      </c>
    </row>
    <row r="37" spans="1:5" ht="26">
      <c r="A37" s="11" t="s">
        <v>2121</v>
      </c>
      <c r="B37" s="122"/>
      <c r="E37" s="122"/>
    </row>
    <row r="39" spans="1:5">
      <c r="A39" t="s">
        <v>1136</v>
      </c>
      <c r="B39" s="120">
        <f>GETPIVOTDATA("Faturado",'Anexo V'!$A$5)</f>
        <v>437738568.90999997</v>
      </c>
    </row>
    <row r="40" spans="1:5">
      <c r="A40" t="s">
        <v>1113</v>
      </c>
      <c r="B40" s="120">
        <f>-GETPIVOTDATA("Quitado",'Anexo V'!$A$5)</f>
        <v>-20331412.770000003</v>
      </c>
    </row>
    <row r="41" spans="1:5">
      <c r="A41" t="s">
        <v>1127</v>
      </c>
      <c r="B41" s="120">
        <f>-GETPIVOTDATA("Recebido",'Anexo V'!$A$5)</f>
        <v>-354577901.94999999</v>
      </c>
    </row>
    <row r="42" spans="1:5">
      <c r="A42" s="12" t="s">
        <v>1128</v>
      </c>
      <c r="B42" s="121">
        <f>SUM(B39:B41)</f>
        <v>62829254.189999998</v>
      </c>
    </row>
    <row r="45" spans="1:5" ht="26">
      <c r="A45" s="11" t="s">
        <v>1119</v>
      </c>
      <c r="B45" s="119"/>
    </row>
    <row r="47" spans="1:5">
      <c r="A47" t="s">
        <v>1121</v>
      </c>
      <c r="B47" s="120">
        <f>GETPIVOTDATA("SALDO_CONTÁBIL",'Anexo IV'!$A$3,"STATUS"," ","Aging","(1) A Vencer","Tipo","CONDOMINIO")</f>
        <v>0</v>
      </c>
    </row>
    <row r="48" spans="1:5">
      <c r="A48" t="s">
        <v>1122</v>
      </c>
      <c r="B48" s="120">
        <f>GETPIVOTDATA("SALDO_CONTÁBIL",'Anexo IV'!$A$3,"Tipo","CONDOMINIO")-GETPIVOTDATA("SALDO_CONTÁBIL",'Anexo IV'!$A$3,"STATUS"," ","Aging","(1) A Vencer","Tipo","CONDOMINIO")</f>
        <v>47038732.669999912</v>
      </c>
    </row>
    <row r="49" spans="1:2">
      <c r="A49" s="12" t="s">
        <v>1120</v>
      </c>
      <c r="B49" s="121">
        <f>SUM(B47:B48)</f>
        <v>47038732.669999912</v>
      </c>
    </row>
    <row r="51" spans="1:2">
      <c r="A51" t="s">
        <v>1121</v>
      </c>
      <c r="B51" s="120">
        <f>GETPIVOTDATA("SALDO_CONTÁBIL",'Anexo IV'!$A$3,"STATUS"," ","Aging","(1) A Vencer","Tipo","CONVÊNIO")</f>
        <v>3457847.3699999978</v>
      </c>
    </row>
    <row r="52" spans="1:2">
      <c r="A52" t="s">
        <v>1122</v>
      </c>
      <c r="B52" s="120">
        <f>GETPIVOTDATA("SALDO_CONTÁBIL",'Anexo IV'!$A$3,"Tipo","CONVÊNIO")-GETPIVOTDATA("SALDO_CONTÁBIL",'Anexo IV'!$A$3,"STATUS"," ","Aging","(1) A Vencer","Tipo","CONVÊNIO")</f>
        <v>2490205.399999999</v>
      </c>
    </row>
    <row r="53" spans="1:2">
      <c r="A53" s="12" t="s">
        <v>1123</v>
      </c>
      <c r="B53" s="121">
        <f>SUM(B51:B52)</f>
        <v>5948052.7699999968</v>
      </c>
    </row>
    <row r="55" spans="1:2">
      <c r="A55" t="s">
        <v>1121</v>
      </c>
      <c r="B55" s="120">
        <f>GETPIVOTDATA("SALDO_CONTÁBIL",'Anexo IV'!$A$3,"STATUS"," ","Aging","(1) A Vencer","Tipo","EXPLORAÇÃO COMERCIAL")</f>
        <v>885573.29</v>
      </c>
    </row>
    <row r="56" spans="1:2">
      <c r="A56" t="s">
        <v>1122</v>
      </c>
      <c r="B56" s="120">
        <f>GETPIVOTDATA("SALDO_CONTÁBIL",'Anexo IV'!$A$3,"STATUS"," ","Tipo","EXPLORAÇÃO COMERCIAL")-GETPIVOTDATA("SALDO_CONTÁBIL",'Anexo IV'!$A$3,"STATUS"," ","Aging","(1) A Vencer","Tipo","EXPLORAÇÃO COMERCIAL")</f>
        <v>230886.80000000005</v>
      </c>
    </row>
    <row r="57" spans="1:2">
      <c r="A57" s="12" t="s">
        <v>1124</v>
      </c>
      <c r="B57" s="121">
        <f>SUM(B55:B56)</f>
        <v>1116460.0900000001</v>
      </c>
    </row>
    <row r="58" spans="1:2">
      <c r="A58" s="1"/>
      <c r="B58" s="123"/>
    </row>
    <row r="59" spans="1:2">
      <c r="B59" s="122"/>
    </row>
  </sheetData>
  <conditionalFormatting sqref="D35">
    <cfRule type="cellIs" dxfId="1" priority="1" operator="equal">
      <formula>0</formula>
    </cfRule>
    <cfRule type="cellIs" dxfId="0" priority="2" operator="equal">
      <formula>0</formula>
    </cfRule>
  </conditionalFormatting>
  <printOptions horizontalCentered="1"/>
  <pageMargins left="0.51181102362204722" right="0.51181102362204722" top="0.98425196850393704" bottom="0.78740157480314965" header="0.31496062992125984" footer="0.31496062992125984"/>
  <pageSetup paperSize="9" scale="79" firstPageNumber="3" orientation="portrait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D28A-8659-48EA-830C-58C2ECF64BB0}">
  <sheetPr codeName="Planilha4">
    <tabColor rgb="FF7030A0"/>
    <pageSetUpPr fitToPage="1"/>
  </sheetPr>
  <dimension ref="A1:E12"/>
  <sheetViews>
    <sheetView showGridLines="0" view="pageLayout" zoomScaleNormal="100" workbookViewId="0">
      <selection activeCell="A13" sqref="A13"/>
    </sheetView>
  </sheetViews>
  <sheetFormatPr defaultRowHeight="14.5"/>
  <cols>
    <col min="1" max="1" width="24.7265625" bestFit="1" customWidth="1"/>
    <col min="2" max="2" width="23.453125" bestFit="1" customWidth="1"/>
    <col min="3" max="3" width="13.81640625" bestFit="1" customWidth="1"/>
    <col min="4" max="4" width="23.81640625" bestFit="1" customWidth="1"/>
    <col min="5" max="6" width="13.81640625" bestFit="1" customWidth="1"/>
  </cols>
  <sheetData>
    <row r="1" spans="1:5" ht="26">
      <c r="A1" s="11" t="s">
        <v>1037</v>
      </c>
      <c r="B1" s="6"/>
    </row>
    <row r="3" spans="1:5">
      <c r="A3" s="5" t="s">
        <v>931</v>
      </c>
      <c r="B3" s="5" t="s">
        <v>805</v>
      </c>
    </row>
    <row r="4" spans="1:5">
      <c r="A4" s="5" t="s">
        <v>1914</v>
      </c>
      <c r="B4" s="10" t="s">
        <v>730</v>
      </c>
      <c r="C4" s="10" t="s">
        <v>733</v>
      </c>
      <c r="D4" s="10" t="s">
        <v>802</v>
      </c>
      <c r="E4" t="s">
        <v>803</v>
      </c>
    </row>
    <row r="5" spans="1:5">
      <c r="A5" s="6" t="s">
        <v>809</v>
      </c>
      <c r="B5" s="8"/>
      <c r="C5" s="8"/>
      <c r="D5" s="8">
        <v>19935.38</v>
      </c>
      <c r="E5" s="8">
        <v>19935.38</v>
      </c>
    </row>
    <row r="6" spans="1:5">
      <c r="A6" s="6" t="s">
        <v>922</v>
      </c>
      <c r="B6" s="8"/>
      <c r="C6" s="8">
        <v>4000896.6199999987</v>
      </c>
      <c r="D6" s="8"/>
      <c r="E6" s="8">
        <v>4000896.6199999987</v>
      </c>
    </row>
    <row r="7" spans="1:5">
      <c r="A7" s="6" t="s">
        <v>930</v>
      </c>
      <c r="B7" s="8">
        <v>1827826.8400000003</v>
      </c>
      <c r="C7" s="8"/>
      <c r="D7" s="8"/>
      <c r="E7" s="8">
        <v>1827826.8400000003</v>
      </c>
    </row>
    <row r="8" spans="1:5">
      <c r="A8" s="6" t="s">
        <v>932</v>
      </c>
      <c r="B8" s="8">
        <v>72135.994557400831</v>
      </c>
      <c r="C8" s="8">
        <v>448513.02</v>
      </c>
      <c r="D8" s="8">
        <v>149182.82544259916</v>
      </c>
      <c r="E8" s="8">
        <v>669831.84</v>
      </c>
    </row>
    <row r="9" spans="1:5">
      <c r="A9" s="6" t="s">
        <v>1912</v>
      </c>
      <c r="B9" s="8"/>
      <c r="C9" s="8">
        <v>62829254.189999998</v>
      </c>
      <c r="D9" s="8"/>
      <c r="E9" s="8">
        <v>62829254.189999998</v>
      </c>
    </row>
    <row r="10" spans="1:5">
      <c r="A10" s="6" t="s">
        <v>1039</v>
      </c>
      <c r="B10" s="8"/>
      <c r="C10" s="8">
        <v>1077304.8499999999</v>
      </c>
      <c r="D10" s="8"/>
      <c r="E10" s="8">
        <v>1077304.8499999999</v>
      </c>
    </row>
    <row r="11" spans="1:5">
      <c r="A11" s="6" t="s">
        <v>806</v>
      </c>
      <c r="B11" s="8"/>
      <c r="C11" s="8"/>
      <c r="D11" s="8">
        <v>849248.95000000019</v>
      </c>
      <c r="E11" s="8">
        <v>849248.95000000019</v>
      </c>
    </row>
    <row r="12" spans="1:5">
      <c r="A12" s="6" t="s">
        <v>803</v>
      </c>
      <c r="B12" s="8">
        <v>1899962.8345574012</v>
      </c>
      <c r="C12" s="8">
        <v>68355968.679999992</v>
      </c>
      <c r="D12" s="8">
        <v>1018367.1554425993</v>
      </c>
      <c r="E12" s="8">
        <v>71274298.669999987</v>
      </c>
    </row>
  </sheetData>
  <printOptions horizontalCentered="1"/>
  <pageMargins left="0.51181102362204722" right="0.51181102362204722" top="0.98425196850393704" bottom="0.78740157480314965" header="0.31496062992125984" footer="0.31496062992125984"/>
  <pageSetup paperSize="9" scale="92" firstPageNumber="4" orientation="portrait" r:id="rId2"/>
  <headerFooter>
    <oddHeader>&amp;R&amp;G</oddHeader>
  </headerFooter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4CB1-A026-4BB9-AEA9-B7448E5C9CC8}">
  <sheetPr codeName="Planilha6">
    <tabColor rgb="FF7030A0"/>
    <pageSetUpPr fitToPage="1"/>
  </sheetPr>
  <dimension ref="A1:F6960"/>
  <sheetViews>
    <sheetView showGridLines="0" view="pageLayout" zoomScaleNormal="100" workbookViewId="0">
      <selection activeCell="A13" sqref="A13"/>
    </sheetView>
  </sheetViews>
  <sheetFormatPr defaultRowHeight="14.5"/>
  <cols>
    <col min="1" max="1" width="47.453125" bestFit="1" customWidth="1"/>
    <col min="2" max="2" width="24.54296875" style="6" bestFit="1" customWidth="1"/>
    <col min="3" max="3" width="25.1796875" bestFit="1" customWidth="1"/>
    <col min="4" max="4" width="13.26953125" bestFit="1" customWidth="1"/>
    <col min="5" max="5" width="7" bestFit="1" customWidth="1"/>
    <col min="6" max="6" width="13.26953125" bestFit="1" customWidth="1"/>
    <col min="7" max="263" width="51.453125" bestFit="1" customWidth="1"/>
    <col min="264" max="264" width="12.81640625" bestFit="1" customWidth="1"/>
  </cols>
  <sheetData>
    <row r="1" spans="1:6" ht="26">
      <c r="A1" s="11" t="s">
        <v>1038</v>
      </c>
    </row>
    <row r="3" spans="1:6">
      <c r="A3" s="5" t="s">
        <v>804</v>
      </c>
      <c r="B3" s="5" t="s">
        <v>805</v>
      </c>
    </row>
    <row r="4" spans="1:6" s="10" customFormat="1">
      <c r="A4" s="193" t="s">
        <v>1040</v>
      </c>
      <c r="B4" s="48" t="s">
        <v>730</v>
      </c>
      <c r="C4" s="48" t="s">
        <v>802</v>
      </c>
      <c r="D4" s="48" t="s">
        <v>733</v>
      </c>
      <c r="E4" s="48" t="s">
        <v>1771</v>
      </c>
      <c r="F4" s="10" t="s">
        <v>803</v>
      </c>
    </row>
    <row r="5" spans="1:6">
      <c r="A5" s="6" t="s">
        <v>55</v>
      </c>
      <c r="B5" s="9">
        <v>69055.190000000046</v>
      </c>
      <c r="C5" s="9">
        <v>196403.82</v>
      </c>
      <c r="D5" s="9">
        <v>29401238.140000019</v>
      </c>
      <c r="E5" s="9"/>
      <c r="F5" s="9">
        <v>29666697.150000021</v>
      </c>
    </row>
    <row r="6" spans="1:6" hidden="1">
      <c r="A6" s="6" t="s">
        <v>49</v>
      </c>
      <c r="B6" s="9">
        <v>39.270000000000003</v>
      </c>
      <c r="C6" s="9"/>
      <c r="D6" s="9">
        <v>1194349.8900000004</v>
      </c>
      <c r="E6" s="9"/>
      <c r="F6" s="9">
        <v>1194389.1600000004</v>
      </c>
    </row>
    <row r="7" spans="1:6" ht="17.5" customHeight="1">
      <c r="A7" s="6" t="s">
        <v>399</v>
      </c>
      <c r="B7" s="9">
        <v>1.44</v>
      </c>
      <c r="C7" s="9"/>
      <c r="D7" s="9">
        <v>61888.689999999995</v>
      </c>
      <c r="E7" s="9"/>
      <c r="F7" s="9">
        <v>61890.13</v>
      </c>
    </row>
    <row r="8" spans="1:6">
      <c r="A8" s="6" t="s">
        <v>33</v>
      </c>
      <c r="B8" s="9">
        <v>85.190000000000012</v>
      </c>
      <c r="C8" s="9"/>
      <c r="D8" s="9">
        <v>2266190.8699999992</v>
      </c>
      <c r="E8" s="9"/>
      <c r="F8" s="9">
        <v>2266276.0599999991</v>
      </c>
    </row>
    <row r="9" spans="1:6">
      <c r="A9" s="6" t="s">
        <v>37</v>
      </c>
      <c r="B9" s="9">
        <v>39.339999999999996</v>
      </c>
      <c r="C9" s="9"/>
      <c r="D9" s="9">
        <v>1301918.0100000002</v>
      </c>
      <c r="E9" s="9"/>
      <c r="F9" s="9">
        <v>1301957.3500000003</v>
      </c>
    </row>
    <row r="10" spans="1:6">
      <c r="A10" s="6" t="s">
        <v>467</v>
      </c>
      <c r="B10" s="9">
        <v>1.97</v>
      </c>
      <c r="C10" s="9"/>
      <c r="D10" s="9">
        <v>71775.53</v>
      </c>
      <c r="E10" s="9"/>
      <c r="F10" s="9">
        <v>71777.5</v>
      </c>
    </row>
    <row r="11" spans="1:6">
      <c r="A11" s="6" t="s">
        <v>441</v>
      </c>
      <c r="B11" s="9">
        <v>1.44</v>
      </c>
      <c r="C11" s="9"/>
      <c r="D11" s="9">
        <v>55951.630000000005</v>
      </c>
      <c r="E11" s="9"/>
      <c r="F11" s="9">
        <v>55953.070000000007</v>
      </c>
    </row>
    <row r="12" spans="1:6">
      <c r="A12" s="6" t="s">
        <v>41</v>
      </c>
      <c r="B12" s="9">
        <v>2.63</v>
      </c>
      <c r="C12" s="9"/>
      <c r="D12" s="9">
        <v>83610.640000000014</v>
      </c>
      <c r="E12" s="9"/>
      <c r="F12" s="9">
        <v>83613.270000000019</v>
      </c>
    </row>
    <row r="13" spans="1:6">
      <c r="A13" s="6" t="s">
        <v>413</v>
      </c>
      <c r="B13" s="9">
        <v>62.290000000000006</v>
      </c>
      <c r="C13" s="9"/>
      <c r="D13" s="9">
        <v>58324.369999999995</v>
      </c>
      <c r="E13" s="9"/>
      <c r="F13" s="9">
        <v>58386.659999999996</v>
      </c>
    </row>
    <row r="14" spans="1:6">
      <c r="A14" s="6" t="s">
        <v>395</v>
      </c>
      <c r="B14" s="9">
        <v>80.09</v>
      </c>
      <c r="C14" s="9"/>
      <c r="D14" s="9">
        <v>70664.600000000006</v>
      </c>
      <c r="E14" s="9"/>
      <c r="F14" s="9">
        <v>70744.69</v>
      </c>
    </row>
    <row r="15" spans="1:6">
      <c r="A15" s="6" t="s">
        <v>43</v>
      </c>
      <c r="B15" s="9">
        <v>5.12</v>
      </c>
      <c r="C15" s="9"/>
      <c r="D15" s="9">
        <v>185934.27000000005</v>
      </c>
      <c r="E15" s="9"/>
      <c r="F15" s="9">
        <v>185939.39000000004</v>
      </c>
    </row>
    <row r="16" spans="1:6">
      <c r="A16" s="6" t="s">
        <v>47</v>
      </c>
      <c r="B16" s="9">
        <v>1.84</v>
      </c>
      <c r="C16" s="9"/>
      <c r="D16" s="9">
        <v>73001.53</v>
      </c>
      <c r="E16" s="9"/>
      <c r="F16" s="9">
        <v>73003.37</v>
      </c>
    </row>
    <row r="17" spans="1:6">
      <c r="A17" s="6" t="s">
        <v>19</v>
      </c>
      <c r="B17" s="9">
        <v>8.93</v>
      </c>
      <c r="C17" s="9"/>
      <c r="D17" s="9">
        <v>311066.14000000007</v>
      </c>
      <c r="E17" s="9"/>
      <c r="F17" s="9">
        <v>311075.07000000007</v>
      </c>
    </row>
    <row r="18" spans="1:6">
      <c r="A18" s="6" t="s">
        <v>1891</v>
      </c>
      <c r="B18" s="9"/>
      <c r="C18" s="9"/>
      <c r="D18" s="9">
        <v>488.32</v>
      </c>
      <c r="E18" s="9"/>
      <c r="F18" s="9">
        <v>488.32</v>
      </c>
    </row>
    <row r="19" spans="1:6">
      <c r="A19" s="6" t="s">
        <v>51</v>
      </c>
      <c r="B19" s="9">
        <v>2.89</v>
      </c>
      <c r="C19" s="9"/>
      <c r="D19" s="9">
        <v>105338.15</v>
      </c>
      <c r="E19" s="9"/>
      <c r="F19" s="9">
        <v>105341.04</v>
      </c>
    </row>
    <row r="20" spans="1:6">
      <c r="A20" s="6" t="s">
        <v>45</v>
      </c>
      <c r="B20" s="9">
        <v>3.15</v>
      </c>
      <c r="C20" s="9"/>
      <c r="D20" s="9">
        <v>143898.32999999996</v>
      </c>
      <c r="E20" s="9"/>
      <c r="F20" s="9">
        <v>143901.47999999995</v>
      </c>
    </row>
    <row r="21" spans="1:6">
      <c r="A21" s="6" t="s">
        <v>1890</v>
      </c>
      <c r="B21" s="9"/>
      <c r="C21" s="9"/>
      <c r="D21" s="9">
        <v>482.71</v>
      </c>
      <c r="E21" s="9"/>
      <c r="F21" s="9">
        <v>482.71</v>
      </c>
    </row>
    <row r="22" spans="1:6">
      <c r="A22" s="6" t="s">
        <v>359</v>
      </c>
      <c r="B22" s="9">
        <v>324.71999999999997</v>
      </c>
      <c r="C22" s="9"/>
      <c r="D22" s="9">
        <v>285025.56</v>
      </c>
      <c r="E22" s="9"/>
      <c r="F22" s="9">
        <v>285350.27999999997</v>
      </c>
    </row>
    <row r="23" spans="1:6">
      <c r="A23" s="6" t="s">
        <v>778</v>
      </c>
      <c r="B23" s="9">
        <v>84.66</v>
      </c>
      <c r="C23" s="9"/>
      <c r="D23" s="9">
        <v>66051.22</v>
      </c>
      <c r="E23" s="9"/>
      <c r="F23" s="9">
        <v>66135.88</v>
      </c>
    </row>
    <row r="24" spans="1:6">
      <c r="A24" s="6" t="s">
        <v>5</v>
      </c>
      <c r="B24" s="9">
        <v>88.710000000000008</v>
      </c>
      <c r="C24" s="9"/>
      <c r="D24" s="9">
        <v>54953.729999999989</v>
      </c>
      <c r="E24" s="9"/>
      <c r="F24" s="9">
        <v>55042.439999999988</v>
      </c>
    </row>
    <row r="25" spans="1:6">
      <c r="A25" s="6" t="s">
        <v>293</v>
      </c>
      <c r="B25" s="9">
        <v>30.930000000000003</v>
      </c>
      <c r="C25" s="9"/>
      <c r="D25" s="9">
        <v>95435.909999999989</v>
      </c>
      <c r="E25" s="9"/>
      <c r="F25" s="9">
        <v>95466.839999999982</v>
      </c>
    </row>
    <row r="26" spans="1:6">
      <c r="A26" s="6" t="s">
        <v>153</v>
      </c>
      <c r="B26" s="9">
        <v>48.980000000000004</v>
      </c>
      <c r="C26" s="9"/>
      <c r="D26" s="9">
        <v>47864.259999999995</v>
      </c>
      <c r="E26" s="9"/>
      <c r="F26" s="9">
        <v>47913.24</v>
      </c>
    </row>
    <row r="27" spans="1:6">
      <c r="A27" s="6" t="s">
        <v>473</v>
      </c>
      <c r="B27" s="9">
        <v>71.179999999999993</v>
      </c>
      <c r="C27" s="9"/>
      <c r="D27" s="9">
        <v>60698.34</v>
      </c>
      <c r="E27" s="9"/>
      <c r="F27" s="9">
        <v>60769.52</v>
      </c>
    </row>
    <row r="28" spans="1:6">
      <c r="A28" s="6" t="s">
        <v>343</v>
      </c>
      <c r="B28" s="9">
        <v>71.05</v>
      </c>
      <c r="C28" s="9"/>
      <c r="D28" s="9">
        <v>49161.409999999996</v>
      </c>
      <c r="E28" s="9"/>
      <c r="F28" s="9">
        <v>49232.46</v>
      </c>
    </row>
    <row r="29" spans="1:6">
      <c r="A29" s="6" t="s">
        <v>205</v>
      </c>
      <c r="B29" s="9">
        <v>57.75</v>
      </c>
      <c r="C29" s="9"/>
      <c r="D29" s="9">
        <v>57618.74</v>
      </c>
      <c r="E29" s="9"/>
      <c r="F29" s="9">
        <v>57676.49</v>
      </c>
    </row>
    <row r="30" spans="1:6">
      <c r="A30" s="6" t="s">
        <v>461</v>
      </c>
      <c r="B30" s="9">
        <v>66.78</v>
      </c>
      <c r="C30" s="9"/>
      <c r="D30" s="9">
        <v>59925.919999999998</v>
      </c>
      <c r="E30" s="9"/>
      <c r="F30" s="9">
        <v>59992.7</v>
      </c>
    </row>
    <row r="31" spans="1:6">
      <c r="A31" s="6" t="s">
        <v>502</v>
      </c>
      <c r="B31" s="9">
        <v>137.95999999999998</v>
      </c>
      <c r="C31" s="9"/>
      <c r="D31" s="9">
        <v>154007.33000000005</v>
      </c>
      <c r="E31" s="9"/>
      <c r="F31" s="9">
        <v>154145.29000000004</v>
      </c>
    </row>
    <row r="32" spans="1:6">
      <c r="A32" s="6" t="s">
        <v>335</v>
      </c>
      <c r="B32" s="9">
        <v>71.179999999999993</v>
      </c>
      <c r="C32" s="9"/>
      <c r="D32" s="9">
        <v>58875.709999999992</v>
      </c>
      <c r="E32" s="9"/>
      <c r="F32" s="9">
        <v>58946.889999999992</v>
      </c>
    </row>
    <row r="33" spans="1:6">
      <c r="A33" s="6" t="s">
        <v>504</v>
      </c>
      <c r="B33" s="9">
        <v>120.03999999999999</v>
      </c>
      <c r="C33" s="9"/>
      <c r="D33" s="9">
        <v>80936.959999999963</v>
      </c>
      <c r="E33" s="9"/>
      <c r="F33" s="9">
        <v>81056.999999999956</v>
      </c>
    </row>
    <row r="34" spans="1:6">
      <c r="A34" s="6" t="s">
        <v>23</v>
      </c>
      <c r="B34" s="9">
        <v>115.53999999999999</v>
      </c>
      <c r="C34" s="9"/>
      <c r="D34" s="9">
        <v>92104.16</v>
      </c>
      <c r="E34" s="9"/>
      <c r="F34" s="9">
        <v>92219.7</v>
      </c>
    </row>
    <row r="35" spans="1:6">
      <c r="A35" s="6" t="s">
        <v>17</v>
      </c>
      <c r="B35" s="9">
        <v>102.5</v>
      </c>
      <c r="C35" s="9"/>
      <c r="D35" s="9">
        <v>81625.799999999988</v>
      </c>
      <c r="E35" s="9"/>
      <c r="F35" s="9">
        <v>81728.299999999988</v>
      </c>
    </row>
    <row r="36" spans="1:6">
      <c r="A36" s="6" t="s">
        <v>269</v>
      </c>
      <c r="B36" s="9">
        <v>119.25</v>
      </c>
      <c r="C36" s="9"/>
      <c r="D36" s="9">
        <v>58049.849999999984</v>
      </c>
      <c r="E36" s="9"/>
      <c r="F36" s="9">
        <v>58169.099999999984</v>
      </c>
    </row>
    <row r="37" spans="1:6">
      <c r="A37" s="6" t="s">
        <v>147</v>
      </c>
      <c r="B37" s="9">
        <v>93.460000000000008</v>
      </c>
      <c r="C37" s="9"/>
      <c r="D37" s="9">
        <v>87045.92</v>
      </c>
      <c r="E37" s="9"/>
      <c r="F37" s="9">
        <v>87139.38</v>
      </c>
    </row>
    <row r="38" spans="1:6">
      <c r="A38" s="6" t="s">
        <v>391</v>
      </c>
      <c r="B38" s="9">
        <v>62.42</v>
      </c>
      <c r="C38" s="9"/>
      <c r="D38" s="9">
        <v>61704.729999999996</v>
      </c>
      <c r="E38" s="9"/>
      <c r="F38" s="9">
        <v>61767.149999999994</v>
      </c>
    </row>
    <row r="39" spans="1:6">
      <c r="A39" s="6" t="s">
        <v>11</v>
      </c>
      <c r="B39" s="9">
        <v>80.22</v>
      </c>
      <c r="C39" s="9"/>
      <c r="D39" s="9">
        <v>67656.040000000008</v>
      </c>
      <c r="E39" s="9"/>
      <c r="F39" s="9">
        <v>67736.260000000009</v>
      </c>
    </row>
    <row r="40" spans="1:6">
      <c r="A40" s="6" t="s">
        <v>481</v>
      </c>
      <c r="B40" s="9">
        <v>79.960000000000008</v>
      </c>
      <c r="C40" s="9"/>
      <c r="D40" s="9">
        <v>60272.269999999982</v>
      </c>
      <c r="E40" s="9"/>
      <c r="F40" s="9">
        <v>60352.229999999981</v>
      </c>
    </row>
    <row r="41" spans="1:6">
      <c r="A41" s="6" t="s">
        <v>443</v>
      </c>
      <c r="B41" s="9">
        <v>71.31</v>
      </c>
      <c r="C41" s="9"/>
      <c r="D41" s="9">
        <v>63427.729999999996</v>
      </c>
      <c r="E41" s="9"/>
      <c r="F41" s="9">
        <v>63499.039999999994</v>
      </c>
    </row>
    <row r="42" spans="1:6">
      <c r="A42" s="6" t="s">
        <v>151</v>
      </c>
      <c r="B42" s="9">
        <v>71.31</v>
      </c>
      <c r="C42" s="9"/>
      <c r="D42" s="9">
        <v>64340.560000000005</v>
      </c>
      <c r="E42" s="9"/>
      <c r="F42" s="9">
        <v>64411.87</v>
      </c>
    </row>
    <row r="43" spans="1:6">
      <c r="A43" s="6" t="s">
        <v>9</v>
      </c>
      <c r="B43" s="9">
        <v>62.42</v>
      </c>
      <c r="C43" s="9"/>
      <c r="D43" s="9">
        <v>64839.61</v>
      </c>
      <c r="E43" s="9"/>
      <c r="F43" s="9">
        <v>64902.03</v>
      </c>
    </row>
    <row r="44" spans="1:6">
      <c r="A44" s="6" t="s">
        <v>173</v>
      </c>
      <c r="B44" s="9">
        <v>71.31</v>
      </c>
      <c r="C44" s="9"/>
      <c r="D44" s="9">
        <v>71478.39</v>
      </c>
      <c r="E44" s="9"/>
      <c r="F44" s="9">
        <v>71549.7</v>
      </c>
    </row>
    <row r="45" spans="1:6">
      <c r="A45" s="6" t="s">
        <v>351</v>
      </c>
      <c r="B45" s="9"/>
      <c r="C45" s="9"/>
      <c r="D45" s="9">
        <v>52845.009999999995</v>
      </c>
      <c r="E45" s="9"/>
      <c r="F45" s="9">
        <v>52845.009999999995</v>
      </c>
    </row>
    <row r="46" spans="1:6">
      <c r="A46" s="6" t="s">
        <v>15</v>
      </c>
      <c r="B46" s="9">
        <v>62.42</v>
      </c>
      <c r="C46" s="9"/>
      <c r="D46" s="9">
        <v>60890.549999999996</v>
      </c>
      <c r="E46" s="9"/>
      <c r="F46" s="9">
        <v>60952.969999999994</v>
      </c>
    </row>
    <row r="47" spans="1:6">
      <c r="A47" s="6" t="s">
        <v>7</v>
      </c>
      <c r="B47" s="9">
        <v>53.379999999999995</v>
      </c>
      <c r="C47" s="9"/>
      <c r="D47" s="9">
        <v>58668.310000000005</v>
      </c>
      <c r="E47" s="9"/>
      <c r="F47" s="9">
        <v>58721.69</v>
      </c>
    </row>
    <row r="48" spans="1:6">
      <c r="A48" s="6" t="s">
        <v>279</v>
      </c>
      <c r="B48" s="9">
        <v>71.179999999999993</v>
      </c>
      <c r="C48" s="9"/>
      <c r="D48" s="9">
        <v>55358.139999999978</v>
      </c>
      <c r="E48" s="9"/>
      <c r="F48" s="9">
        <v>55429.319999999978</v>
      </c>
    </row>
    <row r="49" spans="1:6">
      <c r="A49" s="6" t="s">
        <v>383</v>
      </c>
      <c r="B49" s="9">
        <v>818.78</v>
      </c>
      <c r="C49" s="9"/>
      <c r="D49" s="9">
        <v>997473.47999999986</v>
      </c>
      <c r="E49" s="9"/>
      <c r="F49" s="9">
        <v>998292.25999999989</v>
      </c>
    </row>
    <row r="50" spans="1:6">
      <c r="A50" s="6" t="s">
        <v>776</v>
      </c>
      <c r="B50" s="9">
        <v>2082.7200000000003</v>
      </c>
      <c r="C50" s="9"/>
      <c r="D50" s="9">
        <v>1436226.1200000003</v>
      </c>
      <c r="E50" s="9"/>
      <c r="F50" s="9">
        <v>1438308.8400000003</v>
      </c>
    </row>
    <row r="51" spans="1:6">
      <c r="A51" s="6" t="s">
        <v>303</v>
      </c>
      <c r="B51" s="9"/>
      <c r="C51" s="9"/>
      <c r="D51" s="9">
        <v>146951.58000000005</v>
      </c>
      <c r="E51" s="9"/>
      <c r="F51" s="9">
        <v>146951.58000000005</v>
      </c>
    </row>
    <row r="52" spans="1:6">
      <c r="A52" s="6" t="s">
        <v>415</v>
      </c>
      <c r="B52" s="9">
        <v>120.03999999999999</v>
      </c>
      <c r="C52" s="9"/>
      <c r="D52" s="9">
        <v>103765.75000000003</v>
      </c>
      <c r="E52" s="9"/>
      <c r="F52" s="9">
        <v>103885.79000000002</v>
      </c>
    </row>
    <row r="53" spans="1:6">
      <c r="A53" s="6" t="s">
        <v>183</v>
      </c>
      <c r="B53" s="9">
        <v>1621</v>
      </c>
      <c r="C53" s="9"/>
      <c r="D53" s="9">
        <v>3181082.9699999993</v>
      </c>
      <c r="E53" s="9"/>
      <c r="F53" s="9">
        <v>3182703.9699999993</v>
      </c>
    </row>
    <row r="54" spans="1:6">
      <c r="A54" s="6" t="s">
        <v>784</v>
      </c>
      <c r="B54" s="9">
        <v>191.35000000000002</v>
      </c>
      <c r="C54" s="9"/>
      <c r="D54" s="9">
        <v>174786.59000000003</v>
      </c>
      <c r="E54" s="9"/>
      <c r="F54" s="9">
        <v>174977.94000000003</v>
      </c>
    </row>
    <row r="55" spans="1:6">
      <c r="A55" s="6" t="s">
        <v>754</v>
      </c>
      <c r="B55" s="9">
        <v>845.01</v>
      </c>
      <c r="C55" s="9"/>
      <c r="D55" s="9">
        <v>825400.03000000014</v>
      </c>
      <c r="E55" s="9"/>
      <c r="F55" s="9">
        <v>826245.04000000015</v>
      </c>
    </row>
    <row r="56" spans="1:6">
      <c r="A56" s="6" t="s">
        <v>457</v>
      </c>
      <c r="B56" s="9">
        <v>155.49</v>
      </c>
      <c r="C56" s="9"/>
      <c r="D56" s="9">
        <v>117372.13</v>
      </c>
      <c r="E56" s="9"/>
      <c r="F56" s="9">
        <v>117527.62000000001</v>
      </c>
    </row>
    <row r="57" spans="1:6">
      <c r="A57" s="6" t="s">
        <v>119</v>
      </c>
      <c r="B57" s="9">
        <v>160.14999999999998</v>
      </c>
      <c r="C57" s="9"/>
      <c r="D57" s="9">
        <v>110084.31</v>
      </c>
      <c r="E57" s="9"/>
      <c r="F57" s="9">
        <v>110244.45999999999</v>
      </c>
    </row>
    <row r="58" spans="1:6">
      <c r="A58" s="6" t="s">
        <v>175</v>
      </c>
      <c r="B58" s="9">
        <v>2971.92</v>
      </c>
      <c r="C58" s="9"/>
      <c r="D58" s="9">
        <v>1828768.25</v>
      </c>
      <c r="E58" s="9"/>
      <c r="F58" s="9">
        <v>1831740.17</v>
      </c>
    </row>
    <row r="59" spans="1:6">
      <c r="A59" s="6" t="s">
        <v>29</v>
      </c>
      <c r="B59" s="9">
        <v>844.96</v>
      </c>
      <c r="C59" s="9"/>
      <c r="D59" s="9">
        <v>725387.28999999992</v>
      </c>
      <c r="E59" s="9"/>
      <c r="F59" s="9">
        <v>726232.24999999988</v>
      </c>
    </row>
    <row r="60" spans="1:6">
      <c r="A60" s="6" t="s">
        <v>2122</v>
      </c>
      <c r="B60" s="9">
        <v>1036.25</v>
      </c>
      <c r="C60" s="9"/>
      <c r="D60" s="9">
        <v>694265.17999999993</v>
      </c>
      <c r="E60" s="9"/>
      <c r="F60" s="9">
        <v>695301.42999999993</v>
      </c>
    </row>
    <row r="61" spans="1:6">
      <c r="A61" s="6" t="s">
        <v>297</v>
      </c>
      <c r="B61" s="9">
        <v>627.55999999999995</v>
      </c>
      <c r="C61" s="9"/>
      <c r="D61" s="9">
        <v>640875.46000000008</v>
      </c>
      <c r="E61" s="9"/>
      <c r="F61" s="9">
        <v>641503.02000000014</v>
      </c>
    </row>
    <row r="62" spans="1:6">
      <c r="A62" s="6" t="s">
        <v>163</v>
      </c>
      <c r="B62" s="9">
        <v>1613.9</v>
      </c>
      <c r="C62" s="9"/>
      <c r="D62" s="9">
        <v>1229739.28</v>
      </c>
      <c r="E62" s="9"/>
      <c r="F62" s="9">
        <v>1231353.18</v>
      </c>
    </row>
    <row r="63" spans="1:6">
      <c r="A63" s="6" t="s">
        <v>219</v>
      </c>
      <c r="B63" s="9">
        <v>1094.05</v>
      </c>
      <c r="C63" s="9"/>
      <c r="D63" s="9">
        <v>862989.1</v>
      </c>
      <c r="E63" s="9"/>
      <c r="F63" s="9">
        <v>864083.15</v>
      </c>
    </row>
    <row r="64" spans="1:6">
      <c r="A64" s="6" t="s">
        <v>93</v>
      </c>
      <c r="B64" s="9">
        <v>88.97</v>
      </c>
      <c r="C64" s="9"/>
      <c r="D64" s="9">
        <v>67462.489999999991</v>
      </c>
      <c r="E64" s="9"/>
      <c r="F64" s="9">
        <v>67551.459999999992</v>
      </c>
    </row>
    <row r="65" spans="1:6">
      <c r="A65" s="6" t="s">
        <v>95</v>
      </c>
      <c r="B65" s="9">
        <v>200.16000000000003</v>
      </c>
      <c r="C65" s="9"/>
      <c r="D65" s="9">
        <v>147179.09</v>
      </c>
      <c r="E65" s="9"/>
      <c r="F65" s="9">
        <v>147379.25</v>
      </c>
    </row>
    <row r="66" spans="1:6">
      <c r="A66" s="6" t="s">
        <v>83</v>
      </c>
      <c r="B66" s="9">
        <v>698.53</v>
      </c>
      <c r="C66" s="9"/>
      <c r="D66" s="9">
        <v>584663.39</v>
      </c>
      <c r="E66" s="9"/>
      <c r="F66" s="9">
        <v>585361.92000000004</v>
      </c>
    </row>
    <row r="67" spans="1:6">
      <c r="A67" s="6" t="s">
        <v>117</v>
      </c>
      <c r="B67" s="9">
        <v>120.21000000000001</v>
      </c>
      <c r="C67" s="9"/>
      <c r="D67" s="9">
        <v>101154.71</v>
      </c>
      <c r="E67" s="9"/>
      <c r="F67" s="9">
        <v>101274.92000000001</v>
      </c>
    </row>
    <row r="68" spans="1:6">
      <c r="A68" s="6" t="s">
        <v>369</v>
      </c>
      <c r="B68" s="9">
        <v>275.82</v>
      </c>
      <c r="C68" s="9"/>
      <c r="D68" s="9">
        <v>336335.72000000003</v>
      </c>
      <c r="E68" s="9"/>
      <c r="F68" s="9">
        <v>336611.54000000004</v>
      </c>
    </row>
    <row r="69" spans="1:6">
      <c r="A69" s="6" t="s">
        <v>189</v>
      </c>
      <c r="B69" s="9">
        <v>213.49</v>
      </c>
      <c r="C69" s="9"/>
      <c r="D69" s="9">
        <v>143024.74999999994</v>
      </c>
      <c r="E69" s="9"/>
      <c r="F69" s="9">
        <v>143238.23999999993</v>
      </c>
    </row>
    <row r="70" spans="1:6">
      <c r="A70" s="6" t="s">
        <v>375</v>
      </c>
      <c r="B70" s="9">
        <v>258.31</v>
      </c>
      <c r="C70" s="9"/>
      <c r="D70" s="9">
        <v>224642.25999999998</v>
      </c>
      <c r="E70" s="9"/>
      <c r="F70" s="9">
        <v>224900.56999999998</v>
      </c>
    </row>
    <row r="71" spans="1:6">
      <c r="A71" s="6" t="s">
        <v>377</v>
      </c>
      <c r="B71" s="9">
        <v>195.76</v>
      </c>
      <c r="C71" s="9"/>
      <c r="D71" s="9">
        <v>144287.73000000001</v>
      </c>
      <c r="E71" s="9"/>
      <c r="F71" s="9">
        <v>144483.49000000002</v>
      </c>
    </row>
    <row r="72" spans="1:6">
      <c r="A72" s="6" t="s">
        <v>231</v>
      </c>
      <c r="B72" s="9">
        <v>271.41999999999996</v>
      </c>
      <c r="C72" s="9"/>
      <c r="D72" s="9">
        <v>199326.99000000002</v>
      </c>
      <c r="E72" s="9"/>
      <c r="F72" s="9">
        <v>199598.41000000003</v>
      </c>
    </row>
    <row r="73" spans="1:6">
      <c r="A73" s="6" t="s">
        <v>385</v>
      </c>
      <c r="B73" s="9">
        <v>311.3</v>
      </c>
      <c r="C73" s="9"/>
      <c r="D73" s="9">
        <v>270273.69</v>
      </c>
      <c r="E73" s="9"/>
      <c r="F73" s="9">
        <v>270584.99</v>
      </c>
    </row>
    <row r="74" spans="1:6">
      <c r="A74" s="6" t="s">
        <v>393</v>
      </c>
      <c r="B74" s="9">
        <v>218.04</v>
      </c>
      <c r="C74" s="9"/>
      <c r="D74" s="9">
        <v>164910.54000000004</v>
      </c>
      <c r="E74" s="9"/>
      <c r="F74" s="9">
        <v>165128.58000000005</v>
      </c>
    </row>
    <row r="75" spans="1:6">
      <c r="A75" s="6" t="s">
        <v>121</v>
      </c>
      <c r="B75" s="9">
        <v>204.91000000000003</v>
      </c>
      <c r="C75" s="9"/>
      <c r="D75" s="9">
        <v>137921.45000000001</v>
      </c>
      <c r="E75" s="9"/>
      <c r="F75" s="9">
        <v>138126.36000000002</v>
      </c>
    </row>
    <row r="76" spans="1:6">
      <c r="A76" s="6" t="s">
        <v>403</v>
      </c>
      <c r="B76" s="9">
        <v>258.65999999999997</v>
      </c>
      <c r="C76" s="9"/>
      <c r="D76" s="9">
        <v>192249.85000000003</v>
      </c>
      <c r="E76" s="9"/>
      <c r="F76" s="9">
        <v>192508.51000000004</v>
      </c>
    </row>
    <row r="77" spans="1:6">
      <c r="A77" s="6" t="s">
        <v>405</v>
      </c>
      <c r="B77" s="9">
        <v>75.55</v>
      </c>
      <c r="C77" s="9"/>
      <c r="D77" s="9">
        <v>61450.19000000001</v>
      </c>
      <c r="E77" s="9"/>
      <c r="F77" s="9">
        <v>61525.740000000013</v>
      </c>
    </row>
    <row r="78" spans="1:6">
      <c r="A78" s="6" t="s">
        <v>307</v>
      </c>
      <c r="B78" s="9">
        <v>262.57</v>
      </c>
      <c r="C78" s="9"/>
      <c r="D78" s="9">
        <v>176706.87</v>
      </c>
      <c r="E78" s="9"/>
      <c r="F78" s="9">
        <v>176969.44</v>
      </c>
    </row>
    <row r="79" spans="1:6">
      <c r="A79" s="6" t="s">
        <v>115</v>
      </c>
      <c r="B79" s="9">
        <v>280.32</v>
      </c>
      <c r="C79" s="9"/>
      <c r="D79" s="9">
        <v>193321.67</v>
      </c>
      <c r="E79" s="9"/>
      <c r="F79" s="9">
        <v>193601.99000000002</v>
      </c>
    </row>
    <row r="80" spans="1:6">
      <c r="A80" s="6" t="s">
        <v>760</v>
      </c>
      <c r="B80" s="9">
        <v>539.55999999999995</v>
      </c>
      <c r="C80" s="9"/>
      <c r="D80" s="9">
        <v>175560.18000000002</v>
      </c>
      <c r="E80" s="9"/>
      <c r="F80" s="9">
        <v>176099.74000000002</v>
      </c>
    </row>
    <row r="81" spans="1:6">
      <c r="A81" s="6" t="s">
        <v>437</v>
      </c>
      <c r="B81" s="9">
        <v>240.38</v>
      </c>
      <c r="C81" s="9"/>
      <c r="D81" s="9">
        <v>210972.75</v>
      </c>
      <c r="E81" s="9"/>
      <c r="F81" s="9">
        <v>211213.13</v>
      </c>
    </row>
    <row r="82" spans="1:6">
      <c r="A82" s="6" t="s">
        <v>323</v>
      </c>
      <c r="B82" s="9">
        <v>177.95999999999998</v>
      </c>
      <c r="C82" s="9"/>
      <c r="D82" s="9">
        <v>139690.57000000004</v>
      </c>
      <c r="E82" s="9"/>
      <c r="F82" s="9">
        <v>139868.53000000003</v>
      </c>
    </row>
    <row r="83" spans="1:6">
      <c r="A83" s="6" t="s">
        <v>317</v>
      </c>
      <c r="B83" s="9"/>
      <c r="C83" s="9"/>
      <c r="D83" s="9">
        <v>52872.42</v>
      </c>
      <c r="E83" s="9"/>
      <c r="F83" s="9">
        <v>52872.42</v>
      </c>
    </row>
    <row r="84" spans="1:6">
      <c r="A84" s="6" t="s">
        <v>261</v>
      </c>
      <c r="B84" s="9">
        <v>75.81</v>
      </c>
      <c r="C84" s="9"/>
      <c r="D84" s="9">
        <v>61659.989999999991</v>
      </c>
      <c r="E84" s="9"/>
      <c r="F84" s="9">
        <v>61735.799999999988</v>
      </c>
    </row>
    <row r="85" spans="1:6">
      <c r="A85" s="6" t="s">
        <v>313</v>
      </c>
      <c r="B85" s="9">
        <v>351.65</v>
      </c>
      <c r="C85" s="9"/>
      <c r="D85" s="9">
        <v>243554.48</v>
      </c>
      <c r="E85" s="9"/>
      <c r="F85" s="9">
        <v>243906.13</v>
      </c>
    </row>
    <row r="86" spans="1:6">
      <c r="A86" s="6" t="s">
        <v>469</v>
      </c>
      <c r="B86" s="9">
        <v>800.45</v>
      </c>
      <c r="C86" s="9"/>
      <c r="D86" s="9">
        <v>553245.85999999987</v>
      </c>
      <c r="E86" s="9"/>
      <c r="F86" s="9">
        <v>554046.30999999982</v>
      </c>
    </row>
    <row r="87" spans="1:6">
      <c r="A87" s="6" t="s">
        <v>477</v>
      </c>
      <c r="B87" s="9">
        <v>244.87</v>
      </c>
      <c r="C87" s="9"/>
      <c r="D87" s="9">
        <v>193670.5100000001</v>
      </c>
      <c r="E87" s="9"/>
      <c r="F87" s="9">
        <v>193915.38000000009</v>
      </c>
    </row>
    <row r="88" spans="1:6">
      <c r="A88" s="6" t="s">
        <v>223</v>
      </c>
      <c r="B88" s="9">
        <v>324.63</v>
      </c>
      <c r="C88" s="9"/>
      <c r="D88" s="9">
        <v>215617.83</v>
      </c>
      <c r="E88" s="9"/>
      <c r="F88" s="9">
        <v>215942.46</v>
      </c>
    </row>
    <row r="89" spans="1:6">
      <c r="A89" s="6" t="s">
        <v>105</v>
      </c>
      <c r="B89" s="9">
        <v>413.88</v>
      </c>
      <c r="C89" s="9"/>
      <c r="D89" s="9">
        <v>326483.48000000004</v>
      </c>
      <c r="E89" s="9"/>
      <c r="F89" s="9">
        <v>326897.36000000004</v>
      </c>
    </row>
    <row r="90" spans="1:6">
      <c r="A90" s="6" t="s">
        <v>759</v>
      </c>
      <c r="B90" s="9">
        <v>457.94</v>
      </c>
      <c r="C90" s="9"/>
      <c r="D90" s="9">
        <v>344334.84000000008</v>
      </c>
      <c r="E90" s="9"/>
      <c r="F90" s="9">
        <v>344792.78000000009</v>
      </c>
    </row>
    <row r="91" spans="1:6">
      <c r="A91" s="6" t="s">
        <v>751</v>
      </c>
      <c r="B91" s="9">
        <v>547.47</v>
      </c>
      <c r="C91" s="9"/>
      <c r="D91" s="9">
        <v>448846.2</v>
      </c>
      <c r="E91" s="9"/>
      <c r="F91" s="9">
        <v>449393.67</v>
      </c>
    </row>
    <row r="92" spans="1:6">
      <c r="A92" s="6" t="s">
        <v>229</v>
      </c>
      <c r="B92" s="9">
        <v>373.79</v>
      </c>
      <c r="C92" s="9"/>
      <c r="D92" s="9">
        <v>249609.66</v>
      </c>
      <c r="E92" s="9"/>
      <c r="F92" s="9">
        <v>249983.45</v>
      </c>
    </row>
    <row r="93" spans="1:6">
      <c r="A93" s="6" t="s">
        <v>113</v>
      </c>
      <c r="B93" s="9">
        <v>404.08000000000004</v>
      </c>
      <c r="C93" s="9"/>
      <c r="D93" s="9">
        <v>239775.71</v>
      </c>
      <c r="E93" s="9"/>
      <c r="F93" s="9">
        <v>240179.78999999998</v>
      </c>
    </row>
    <row r="94" spans="1:6">
      <c r="A94" s="6" t="s">
        <v>301</v>
      </c>
      <c r="B94" s="9">
        <v>333.97</v>
      </c>
      <c r="C94" s="9"/>
      <c r="D94" s="9">
        <v>307427.97000000003</v>
      </c>
      <c r="E94" s="9"/>
      <c r="F94" s="9">
        <v>307761.94</v>
      </c>
    </row>
    <row r="95" spans="1:6">
      <c r="A95" s="6" t="s">
        <v>177</v>
      </c>
      <c r="B95" s="9">
        <v>533.58999999999992</v>
      </c>
      <c r="C95" s="9"/>
      <c r="D95" s="9">
        <v>513148.49</v>
      </c>
      <c r="E95" s="9"/>
      <c r="F95" s="9">
        <v>513682.08</v>
      </c>
    </row>
    <row r="96" spans="1:6">
      <c r="A96" s="6" t="s">
        <v>233</v>
      </c>
      <c r="B96" s="9">
        <v>365.15</v>
      </c>
      <c r="C96" s="9"/>
      <c r="D96" s="9">
        <v>242395.35</v>
      </c>
      <c r="E96" s="9"/>
      <c r="F96" s="9">
        <v>242760.5</v>
      </c>
    </row>
    <row r="97" spans="1:6">
      <c r="A97" s="6" t="s">
        <v>167</v>
      </c>
      <c r="B97" s="9">
        <v>1034.94</v>
      </c>
      <c r="C97" s="9"/>
      <c r="D97" s="9">
        <v>1005664.49</v>
      </c>
      <c r="E97" s="9"/>
      <c r="F97" s="9">
        <v>1006699.4299999999</v>
      </c>
    </row>
    <row r="98" spans="1:6">
      <c r="A98" s="6" t="s">
        <v>181</v>
      </c>
      <c r="B98" s="9">
        <v>462.26</v>
      </c>
      <c r="C98" s="9"/>
      <c r="D98" s="9">
        <v>296489.22999999992</v>
      </c>
      <c r="E98" s="9"/>
      <c r="F98" s="9">
        <v>296951.48999999993</v>
      </c>
    </row>
    <row r="99" spans="1:6">
      <c r="A99" s="6" t="s">
        <v>169</v>
      </c>
      <c r="B99" s="9">
        <v>461.98</v>
      </c>
      <c r="C99" s="9"/>
      <c r="D99" s="9">
        <v>468036.19000000006</v>
      </c>
      <c r="E99" s="9"/>
      <c r="F99" s="9">
        <v>468498.17000000004</v>
      </c>
    </row>
    <row r="100" spans="1:6">
      <c r="A100" s="6" t="s">
        <v>201</v>
      </c>
      <c r="B100" s="9">
        <v>333.75</v>
      </c>
      <c r="C100" s="9"/>
      <c r="D100" s="9">
        <v>250684.9</v>
      </c>
      <c r="E100" s="9"/>
      <c r="F100" s="9">
        <v>251018.65</v>
      </c>
    </row>
    <row r="101" spans="1:6">
      <c r="A101" s="6" t="s">
        <v>752</v>
      </c>
      <c r="B101" s="9">
        <v>654.47</v>
      </c>
      <c r="C101" s="9"/>
      <c r="D101" s="9">
        <v>465973.54000000004</v>
      </c>
      <c r="E101" s="9"/>
      <c r="F101" s="9">
        <v>466628.01</v>
      </c>
    </row>
    <row r="102" spans="1:6">
      <c r="A102" s="6" t="s">
        <v>325</v>
      </c>
      <c r="B102" s="9">
        <v>266.92999999999995</v>
      </c>
      <c r="C102" s="9"/>
      <c r="D102" s="9">
        <v>182056.93000000002</v>
      </c>
      <c r="E102" s="9"/>
      <c r="F102" s="9">
        <v>182323.86000000002</v>
      </c>
    </row>
    <row r="103" spans="1:6">
      <c r="A103" s="6" t="s">
        <v>299</v>
      </c>
      <c r="B103" s="9"/>
      <c r="C103" s="9"/>
      <c r="D103" s="9">
        <v>272652.46000000002</v>
      </c>
      <c r="E103" s="9"/>
      <c r="F103" s="9">
        <v>272652.46000000002</v>
      </c>
    </row>
    <row r="104" spans="1:6">
      <c r="A104" s="6" t="s">
        <v>77</v>
      </c>
      <c r="B104" s="9">
        <v>293.99</v>
      </c>
      <c r="C104" s="9"/>
      <c r="D104" s="9">
        <v>216131.42</v>
      </c>
      <c r="E104" s="9"/>
      <c r="F104" s="9">
        <v>216425.41</v>
      </c>
    </row>
    <row r="105" spans="1:6">
      <c r="A105" s="6" t="s">
        <v>305</v>
      </c>
      <c r="B105" s="9">
        <v>2851.62</v>
      </c>
      <c r="C105" s="9"/>
      <c r="D105" s="9">
        <v>354869.79000000004</v>
      </c>
      <c r="E105" s="9"/>
      <c r="F105" s="9">
        <v>357721.41000000003</v>
      </c>
    </row>
    <row r="106" spans="1:6">
      <c r="A106" s="6" t="s">
        <v>165</v>
      </c>
      <c r="B106" s="9">
        <v>435.74</v>
      </c>
      <c r="C106" s="9"/>
      <c r="D106" s="9">
        <v>395824.30999999994</v>
      </c>
      <c r="E106" s="9"/>
      <c r="F106" s="9">
        <v>396260.04999999993</v>
      </c>
    </row>
    <row r="107" spans="1:6">
      <c r="A107" s="6" t="s">
        <v>407</v>
      </c>
      <c r="B107" s="9">
        <v>222.57999999999998</v>
      </c>
      <c r="C107" s="9"/>
      <c r="D107" s="9">
        <v>174474.72000000006</v>
      </c>
      <c r="E107" s="9"/>
      <c r="F107" s="9">
        <v>174697.30000000005</v>
      </c>
    </row>
    <row r="108" spans="1:6">
      <c r="A108" s="6" t="s">
        <v>421</v>
      </c>
      <c r="B108" s="9">
        <v>569.73</v>
      </c>
      <c r="C108" s="9"/>
      <c r="D108" s="9">
        <v>475721.18999999994</v>
      </c>
      <c r="E108" s="9"/>
      <c r="F108" s="9">
        <v>476290.91999999993</v>
      </c>
    </row>
    <row r="109" spans="1:6">
      <c r="A109" s="6" t="s">
        <v>797</v>
      </c>
      <c r="B109" s="9">
        <v>546.22</v>
      </c>
      <c r="C109" s="9"/>
      <c r="D109" s="9">
        <v>528294.77999999991</v>
      </c>
      <c r="E109" s="9"/>
      <c r="F109" s="9">
        <v>528840.99999999988</v>
      </c>
    </row>
    <row r="110" spans="1:6">
      <c r="A110" s="6" t="s">
        <v>309</v>
      </c>
      <c r="B110" s="9"/>
      <c r="C110" s="9"/>
      <c r="D110" s="9">
        <v>521428.51</v>
      </c>
      <c r="E110" s="9"/>
      <c r="F110" s="9">
        <v>521428.51</v>
      </c>
    </row>
    <row r="111" spans="1:6">
      <c r="A111" s="6" t="s">
        <v>87</v>
      </c>
      <c r="B111" s="9">
        <v>619.24</v>
      </c>
      <c r="C111" s="9"/>
      <c r="D111" s="9">
        <v>551369.18999999994</v>
      </c>
      <c r="E111" s="9"/>
      <c r="F111" s="9">
        <v>551988.42999999993</v>
      </c>
    </row>
    <row r="112" spans="1:6">
      <c r="A112" s="6" t="s">
        <v>783</v>
      </c>
      <c r="B112" s="9"/>
      <c r="C112" s="9"/>
      <c r="D112" s="9">
        <v>288305.00000000006</v>
      </c>
      <c r="E112" s="9"/>
      <c r="F112" s="9">
        <v>288305.00000000006</v>
      </c>
    </row>
    <row r="113" spans="1:6">
      <c r="A113" s="6" t="s">
        <v>2123</v>
      </c>
      <c r="B113" s="9">
        <v>525.51</v>
      </c>
      <c r="C113" s="9"/>
      <c r="D113" s="9">
        <v>481504.12000000011</v>
      </c>
      <c r="E113" s="9"/>
      <c r="F113" s="9">
        <v>482029.63000000012</v>
      </c>
    </row>
    <row r="114" spans="1:6">
      <c r="A114" s="6" t="s">
        <v>91</v>
      </c>
      <c r="B114" s="9">
        <v>391.92999999999995</v>
      </c>
      <c r="C114" s="9"/>
      <c r="D114" s="9">
        <v>311201.78000000003</v>
      </c>
      <c r="E114" s="9"/>
      <c r="F114" s="9">
        <v>311593.71000000002</v>
      </c>
    </row>
    <row r="115" spans="1:6">
      <c r="A115" s="6" t="s">
        <v>255</v>
      </c>
      <c r="B115" s="9">
        <v>369.25</v>
      </c>
      <c r="C115" s="9"/>
      <c r="D115" s="9">
        <v>310510.57</v>
      </c>
      <c r="E115" s="9"/>
      <c r="F115" s="9">
        <v>310879.82</v>
      </c>
    </row>
    <row r="116" spans="1:6">
      <c r="A116" s="6" t="s">
        <v>107</v>
      </c>
      <c r="B116" s="9">
        <v>240.38</v>
      </c>
      <c r="C116" s="9"/>
      <c r="D116" s="9">
        <v>173836.03000000003</v>
      </c>
      <c r="E116" s="9"/>
      <c r="F116" s="9">
        <v>174076.41000000003</v>
      </c>
    </row>
    <row r="117" spans="1:6">
      <c r="A117" s="6" t="s">
        <v>1</v>
      </c>
      <c r="B117" s="9">
        <v>271.41999999999996</v>
      </c>
      <c r="C117" s="9"/>
      <c r="D117" s="9">
        <v>211249.24999999997</v>
      </c>
      <c r="E117" s="9"/>
      <c r="F117" s="9">
        <v>211520.66999999998</v>
      </c>
    </row>
    <row r="118" spans="1:6">
      <c r="A118" s="6" t="s">
        <v>179</v>
      </c>
      <c r="B118" s="9">
        <v>791.6099999999999</v>
      </c>
      <c r="C118" s="9"/>
      <c r="D118" s="9">
        <v>608126.13</v>
      </c>
      <c r="E118" s="9"/>
      <c r="F118" s="9">
        <v>608917.74</v>
      </c>
    </row>
    <row r="119" spans="1:6">
      <c r="A119" s="6" t="s">
        <v>471</v>
      </c>
      <c r="B119" s="9">
        <v>276.08000000000004</v>
      </c>
      <c r="C119" s="9"/>
      <c r="D119" s="9">
        <v>343595.92000000004</v>
      </c>
      <c r="E119" s="9"/>
      <c r="F119" s="9">
        <v>343872.00000000006</v>
      </c>
    </row>
    <row r="120" spans="1:6">
      <c r="A120" s="6" t="s">
        <v>315</v>
      </c>
      <c r="B120" s="9">
        <v>444.62</v>
      </c>
      <c r="C120" s="9"/>
      <c r="D120" s="9">
        <v>310903.45</v>
      </c>
      <c r="E120" s="9"/>
      <c r="F120" s="9">
        <v>311348.07</v>
      </c>
    </row>
    <row r="121" spans="1:6">
      <c r="A121" s="6" t="s">
        <v>409</v>
      </c>
      <c r="B121" s="9">
        <v>227.10999999999999</v>
      </c>
      <c r="C121" s="9"/>
      <c r="D121" s="9">
        <v>180788.65999999997</v>
      </c>
      <c r="E121" s="9"/>
      <c r="F121" s="9">
        <v>181015.76999999996</v>
      </c>
    </row>
    <row r="122" spans="1:6">
      <c r="A122" s="6" t="s">
        <v>367</v>
      </c>
      <c r="B122" s="9">
        <v>80.09</v>
      </c>
      <c r="C122" s="9"/>
      <c r="D122" s="9">
        <v>60161.359999999986</v>
      </c>
      <c r="E122" s="9"/>
      <c r="F122" s="9">
        <v>60241.449999999983</v>
      </c>
    </row>
    <row r="123" spans="1:6">
      <c r="A123" s="6" t="s">
        <v>355</v>
      </c>
      <c r="B123" s="9">
        <v>75.55</v>
      </c>
      <c r="C123" s="9"/>
      <c r="D123" s="9">
        <v>52141.270000000004</v>
      </c>
      <c r="E123" s="9"/>
      <c r="F123" s="9">
        <v>52216.820000000007</v>
      </c>
    </row>
    <row r="124" spans="1:6">
      <c r="A124" s="6" t="s">
        <v>287</v>
      </c>
      <c r="B124" s="9">
        <v>71.179999999999993</v>
      </c>
      <c r="C124" s="9"/>
      <c r="D124" s="9">
        <v>52409.7</v>
      </c>
      <c r="E124" s="9"/>
      <c r="F124" s="9">
        <v>52480.88</v>
      </c>
    </row>
    <row r="125" spans="1:6">
      <c r="A125" s="6" t="s">
        <v>349</v>
      </c>
      <c r="B125" s="9">
        <v>75.55</v>
      </c>
      <c r="C125" s="9"/>
      <c r="D125" s="9">
        <v>52647.29</v>
      </c>
      <c r="E125" s="9"/>
      <c r="F125" s="9">
        <v>52722.840000000004</v>
      </c>
    </row>
    <row r="126" spans="1:6">
      <c r="A126" s="6" t="s">
        <v>411</v>
      </c>
      <c r="B126" s="9">
        <v>80.22</v>
      </c>
      <c r="C126" s="9"/>
      <c r="D126" s="9">
        <v>59465.319999999992</v>
      </c>
      <c r="E126" s="9"/>
      <c r="F126" s="9">
        <v>59545.539999999994</v>
      </c>
    </row>
    <row r="127" spans="1:6">
      <c r="A127" s="6" t="s">
        <v>423</v>
      </c>
      <c r="B127" s="9">
        <v>62.290000000000006</v>
      </c>
      <c r="C127" s="9"/>
      <c r="D127" s="9">
        <v>66167.679999999993</v>
      </c>
      <c r="E127" s="9"/>
      <c r="F127" s="9">
        <v>66229.969999999987</v>
      </c>
    </row>
    <row r="128" spans="1:6">
      <c r="A128" s="6" t="s">
        <v>425</v>
      </c>
      <c r="B128" s="9">
        <v>71.31</v>
      </c>
      <c r="C128" s="9"/>
      <c r="D128" s="9">
        <v>65799.320000000007</v>
      </c>
      <c r="E128" s="9"/>
      <c r="F128" s="9">
        <v>65870.63</v>
      </c>
    </row>
    <row r="129" spans="1:6">
      <c r="A129" s="6" t="s">
        <v>431</v>
      </c>
      <c r="B129" s="9">
        <v>71.179999999999993</v>
      </c>
      <c r="C129" s="9"/>
      <c r="D129" s="9">
        <v>63163.8</v>
      </c>
      <c r="E129" s="9"/>
      <c r="F129" s="9">
        <v>63234.98</v>
      </c>
    </row>
    <row r="130" spans="1:6">
      <c r="A130" s="6" t="s">
        <v>13</v>
      </c>
      <c r="B130" s="9">
        <v>80.8</v>
      </c>
      <c r="C130" s="9"/>
      <c r="D130" s="9">
        <v>58901.929999999993</v>
      </c>
      <c r="E130" s="9"/>
      <c r="F130" s="9">
        <v>58982.729999999996</v>
      </c>
    </row>
    <row r="131" spans="1:6">
      <c r="A131" s="6" t="s">
        <v>253</v>
      </c>
      <c r="B131" s="9">
        <v>62.290000000000006</v>
      </c>
      <c r="C131" s="9"/>
      <c r="D131" s="9">
        <v>56809.469999999987</v>
      </c>
      <c r="E131" s="9"/>
      <c r="F131" s="9">
        <v>56871.759999999987</v>
      </c>
    </row>
    <row r="132" spans="1:6">
      <c r="A132" s="6" t="s">
        <v>341</v>
      </c>
      <c r="B132" s="9">
        <v>61.68</v>
      </c>
      <c r="C132" s="9"/>
      <c r="D132" s="9">
        <v>4202.54</v>
      </c>
      <c r="E132" s="9"/>
      <c r="F132" s="9">
        <v>4264.22</v>
      </c>
    </row>
    <row r="133" spans="1:6">
      <c r="A133" s="6" t="s">
        <v>125</v>
      </c>
      <c r="B133" s="9">
        <v>80.09</v>
      </c>
      <c r="C133" s="9"/>
      <c r="D133" s="9">
        <v>65167.399999999994</v>
      </c>
      <c r="E133" s="9"/>
      <c r="F133" s="9">
        <v>65247.489999999991</v>
      </c>
    </row>
    <row r="134" spans="1:6">
      <c r="A134" s="6" t="s">
        <v>329</v>
      </c>
      <c r="B134" s="9"/>
      <c r="C134" s="9"/>
      <c r="D134" s="9">
        <v>74775.16</v>
      </c>
      <c r="E134" s="9"/>
      <c r="F134" s="9">
        <v>74775.16</v>
      </c>
    </row>
    <row r="135" spans="1:6">
      <c r="A135" s="6" t="s">
        <v>149</v>
      </c>
      <c r="B135" s="9">
        <v>84.48</v>
      </c>
      <c r="C135" s="9"/>
      <c r="D135" s="9">
        <v>65154.069999999992</v>
      </c>
      <c r="E135" s="9"/>
      <c r="F135" s="9">
        <v>65238.549999999996</v>
      </c>
    </row>
    <row r="136" spans="1:6">
      <c r="A136" s="6" t="s">
        <v>331</v>
      </c>
      <c r="B136" s="9">
        <v>66.69</v>
      </c>
      <c r="C136" s="9"/>
      <c r="D136" s="9">
        <v>58699.819999999985</v>
      </c>
      <c r="E136" s="9"/>
      <c r="F136" s="9">
        <v>58766.509999999987</v>
      </c>
    </row>
    <row r="137" spans="1:6">
      <c r="A137" s="6" t="s">
        <v>79</v>
      </c>
      <c r="B137" s="9">
        <v>85.01</v>
      </c>
      <c r="C137" s="9"/>
      <c r="D137" s="9">
        <v>89371.37000000001</v>
      </c>
      <c r="E137" s="9"/>
      <c r="F137" s="9">
        <v>89456.38</v>
      </c>
    </row>
    <row r="138" spans="1:6">
      <c r="A138" s="6" t="s">
        <v>101</v>
      </c>
      <c r="B138" s="9">
        <v>357.14</v>
      </c>
      <c r="C138" s="9"/>
      <c r="D138" s="9">
        <v>213209.72999999998</v>
      </c>
      <c r="E138" s="9"/>
      <c r="F138" s="9">
        <v>213566.87</v>
      </c>
    </row>
    <row r="139" spans="1:6">
      <c r="A139" s="6" t="s">
        <v>111</v>
      </c>
      <c r="B139" s="9">
        <v>280.23</v>
      </c>
      <c r="C139" s="9"/>
      <c r="D139" s="9">
        <v>177586.51</v>
      </c>
      <c r="E139" s="9"/>
      <c r="F139" s="9">
        <v>177866.74000000002</v>
      </c>
    </row>
    <row r="140" spans="1:6">
      <c r="A140" s="6" t="s">
        <v>429</v>
      </c>
      <c r="B140" s="9">
        <v>307.15999999999997</v>
      </c>
      <c r="C140" s="9"/>
      <c r="D140" s="9">
        <v>234081.66999999998</v>
      </c>
      <c r="E140" s="9"/>
      <c r="F140" s="9">
        <v>234388.83</v>
      </c>
    </row>
    <row r="141" spans="1:6">
      <c r="A141" s="6" t="s">
        <v>73</v>
      </c>
      <c r="B141" s="9">
        <v>168.93</v>
      </c>
      <c r="C141" s="9"/>
      <c r="D141" s="9">
        <v>97535.77</v>
      </c>
      <c r="E141" s="9"/>
      <c r="F141" s="9">
        <v>97704.7</v>
      </c>
    </row>
    <row r="142" spans="1:6">
      <c r="A142" s="6" t="s">
        <v>291</v>
      </c>
      <c r="B142" s="9">
        <v>84.580000000000013</v>
      </c>
      <c r="C142" s="9"/>
      <c r="D142" s="9">
        <v>61624.85</v>
      </c>
      <c r="E142" s="9"/>
      <c r="F142" s="9">
        <v>61709.43</v>
      </c>
    </row>
    <row r="143" spans="1:6">
      <c r="A143" s="6" t="s">
        <v>21</v>
      </c>
      <c r="B143" s="9">
        <v>173.2</v>
      </c>
      <c r="C143" s="9"/>
      <c r="D143" s="9">
        <v>146883.44</v>
      </c>
      <c r="E143" s="9"/>
      <c r="F143" s="9">
        <v>147056.64000000001</v>
      </c>
    </row>
    <row r="144" spans="1:6">
      <c r="A144" s="6" t="s">
        <v>295</v>
      </c>
      <c r="B144" s="9">
        <v>168.93</v>
      </c>
      <c r="C144" s="9"/>
      <c r="D144" s="9">
        <v>100353.26999999999</v>
      </c>
      <c r="E144" s="9"/>
      <c r="F144" s="9">
        <v>100522.19999999998</v>
      </c>
    </row>
    <row r="145" spans="1:6">
      <c r="A145" s="6" t="s">
        <v>327</v>
      </c>
      <c r="B145" s="9">
        <v>88.97</v>
      </c>
      <c r="C145" s="9"/>
      <c r="D145" s="9">
        <v>8946.11</v>
      </c>
      <c r="E145" s="9"/>
      <c r="F145" s="9">
        <v>9035.08</v>
      </c>
    </row>
    <row r="146" spans="1:6">
      <c r="A146" s="6" t="s">
        <v>103</v>
      </c>
      <c r="B146" s="9">
        <v>80.22</v>
      </c>
      <c r="C146" s="9"/>
      <c r="D146" s="9">
        <v>66554.990000000005</v>
      </c>
      <c r="E146" s="9"/>
      <c r="F146" s="9">
        <v>66635.210000000006</v>
      </c>
    </row>
    <row r="147" spans="1:6">
      <c r="A147" s="6" t="s">
        <v>185</v>
      </c>
      <c r="B147" s="9">
        <v>204.78000000000003</v>
      </c>
      <c r="C147" s="9"/>
      <c r="D147" s="9">
        <v>160442.19999999998</v>
      </c>
      <c r="E147" s="9"/>
      <c r="F147" s="9">
        <v>160646.97999999998</v>
      </c>
    </row>
    <row r="148" spans="1:6">
      <c r="A148" s="6" t="s">
        <v>353</v>
      </c>
      <c r="B148" s="9"/>
      <c r="C148" s="9"/>
      <c r="D148" s="9">
        <v>81036.12</v>
      </c>
      <c r="E148" s="9"/>
      <c r="F148" s="9">
        <v>81036.12</v>
      </c>
    </row>
    <row r="149" spans="1:6">
      <c r="A149" s="6" t="s">
        <v>389</v>
      </c>
      <c r="B149" s="9">
        <v>71.179999999999993</v>
      </c>
      <c r="C149" s="9"/>
      <c r="D149" s="9">
        <v>59553.279999999984</v>
      </c>
      <c r="E149" s="9"/>
      <c r="F149" s="9">
        <v>59624.459999999985</v>
      </c>
    </row>
    <row r="150" spans="1:6">
      <c r="A150" s="6" t="s">
        <v>283</v>
      </c>
      <c r="B150" s="9">
        <v>79.849999999999994</v>
      </c>
      <c r="C150" s="9"/>
      <c r="D150" s="9">
        <v>64642.1</v>
      </c>
      <c r="E150" s="9"/>
      <c r="F150" s="9">
        <v>64721.95</v>
      </c>
    </row>
    <row r="151" spans="1:6">
      <c r="A151" s="6" t="s">
        <v>127</v>
      </c>
      <c r="B151" s="9">
        <v>71.179999999999993</v>
      </c>
      <c r="C151" s="9"/>
      <c r="D151" s="9">
        <v>59546.229999999996</v>
      </c>
      <c r="E151" s="9"/>
      <c r="F151" s="9">
        <v>59617.409999999996</v>
      </c>
    </row>
    <row r="152" spans="1:6">
      <c r="A152" s="6" t="s">
        <v>321</v>
      </c>
      <c r="B152" s="9">
        <v>137.74</v>
      </c>
      <c r="C152" s="9"/>
      <c r="D152" s="9">
        <v>96653.900000000009</v>
      </c>
      <c r="E152" s="9"/>
      <c r="F152" s="9">
        <v>96791.640000000014</v>
      </c>
    </row>
    <row r="153" spans="1:6">
      <c r="A153" s="6" t="s">
        <v>143</v>
      </c>
      <c r="B153" s="9">
        <v>102.19</v>
      </c>
      <c r="C153" s="9"/>
      <c r="D153" s="9">
        <v>70489.420000000013</v>
      </c>
      <c r="E153" s="9"/>
      <c r="F153" s="9">
        <v>70591.610000000015</v>
      </c>
    </row>
    <row r="154" spans="1:6">
      <c r="A154" s="6" t="s">
        <v>31</v>
      </c>
      <c r="B154" s="9">
        <v>115.64</v>
      </c>
      <c r="C154" s="9"/>
      <c r="D154" s="9">
        <v>91337.189999999988</v>
      </c>
      <c r="E154" s="9"/>
      <c r="F154" s="9">
        <v>91452.829999999987</v>
      </c>
    </row>
    <row r="155" spans="1:6">
      <c r="A155" s="6" t="s">
        <v>365</v>
      </c>
      <c r="B155" s="9">
        <v>66.819999999999993</v>
      </c>
      <c r="C155" s="9"/>
      <c r="D155" s="9">
        <v>111741.36999999998</v>
      </c>
      <c r="E155" s="9"/>
      <c r="F155" s="9">
        <v>111808.18999999999</v>
      </c>
    </row>
    <row r="156" spans="1:6">
      <c r="A156" s="6" t="s">
        <v>387</v>
      </c>
      <c r="B156" s="9">
        <v>80.09</v>
      </c>
      <c r="C156" s="9"/>
      <c r="D156" s="9">
        <v>62663.12999999999</v>
      </c>
      <c r="E156" s="9"/>
      <c r="F156" s="9">
        <v>62743.219999999987</v>
      </c>
    </row>
    <row r="157" spans="1:6">
      <c r="A157" s="6" t="s">
        <v>237</v>
      </c>
      <c r="B157" s="9">
        <v>62.290000000000006</v>
      </c>
      <c r="C157" s="9"/>
      <c r="D157" s="9">
        <v>58425.24</v>
      </c>
      <c r="E157" s="9"/>
      <c r="F157" s="9">
        <v>58487.53</v>
      </c>
    </row>
    <row r="158" spans="1:6">
      <c r="A158" s="6" t="s">
        <v>401</v>
      </c>
      <c r="B158" s="9">
        <v>71.179999999999993</v>
      </c>
      <c r="C158" s="9"/>
      <c r="D158" s="9">
        <v>63588.479999999996</v>
      </c>
      <c r="E158" s="9"/>
      <c r="F158" s="9">
        <v>63659.659999999996</v>
      </c>
    </row>
    <row r="159" spans="1:6">
      <c r="A159" s="6" t="s">
        <v>197</v>
      </c>
      <c r="B159" s="9">
        <v>84.610000000000014</v>
      </c>
      <c r="C159" s="9"/>
      <c r="D159" s="9">
        <v>64587.650000000009</v>
      </c>
      <c r="E159" s="9"/>
      <c r="F159" s="9">
        <v>64672.260000000009</v>
      </c>
    </row>
    <row r="160" spans="1:6">
      <c r="A160" s="6" t="s">
        <v>459</v>
      </c>
      <c r="B160" s="9">
        <v>71.31</v>
      </c>
      <c r="C160" s="9"/>
      <c r="D160" s="9">
        <v>70641.459999999992</v>
      </c>
      <c r="E160" s="9"/>
      <c r="F160" s="9">
        <v>70712.76999999999</v>
      </c>
    </row>
    <row r="161" spans="1:6">
      <c r="A161" s="6" t="s">
        <v>123</v>
      </c>
      <c r="B161" s="9">
        <v>151.73000000000002</v>
      </c>
      <c r="C161" s="9"/>
      <c r="D161" s="9">
        <v>71857.219999999972</v>
      </c>
      <c r="E161" s="9"/>
      <c r="F161" s="9">
        <v>72008.949999999968</v>
      </c>
    </row>
    <row r="162" spans="1:6">
      <c r="A162" s="6" t="s">
        <v>131</v>
      </c>
      <c r="B162" s="9">
        <v>84.32</v>
      </c>
      <c r="C162" s="9"/>
      <c r="D162" s="9">
        <v>65501.160000000011</v>
      </c>
      <c r="E162" s="9"/>
      <c r="F162" s="9">
        <v>65585.48000000001</v>
      </c>
    </row>
    <row r="163" spans="1:6">
      <c r="A163" s="6" t="s">
        <v>785</v>
      </c>
      <c r="B163" s="9">
        <v>88.97</v>
      </c>
      <c r="C163" s="9"/>
      <c r="D163" s="9">
        <v>71267.56</v>
      </c>
      <c r="E163" s="9"/>
      <c r="F163" s="9">
        <v>71356.53</v>
      </c>
    </row>
    <row r="164" spans="1:6">
      <c r="A164" s="6" t="s">
        <v>67</v>
      </c>
      <c r="B164" s="9">
        <v>102.41</v>
      </c>
      <c r="C164" s="9"/>
      <c r="D164" s="9">
        <v>78296.58</v>
      </c>
      <c r="E164" s="9"/>
      <c r="F164" s="9">
        <v>78398.990000000005</v>
      </c>
    </row>
    <row r="165" spans="1:6">
      <c r="A165" s="6" t="s">
        <v>207</v>
      </c>
      <c r="B165" s="9">
        <v>88.97</v>
      </c>
      <c r="C165" s="9"/>
      <c r="D165" s="9">
        <v>84770.96</v>
      </c>
      <c r="E165" s="9"/>
      <c r="F165" s="9">
        <v>84859.930000000008</v>
      </c>
    </row>
    <row r="166" spans="1:6">
      <c r="A166" s="6" t="s">
        <v>69</v>
      </c>
      <c r="B166" s="9">
        <v>88.97</v>
      </c>
      <c r="C166" s="9"/>
      <c r="D166" s="9">
        <v>65480.29</v>
      </c>
      <c r="E166" s="9"/>
      <c r="F166" s="9">
        <v>65569.259999999995</v>
      </c>
    </row>
    <row r="167" spans="1:6">
      <c r="A167" s="6" t="s">
        <v>483</v>
      </c>
      <c r="B167" s="9">
        <v>160.01999999999998</v>
      </c>
      <c r="C167" s="9"/>
      <c r="D167" s="9">
        <v>94862.12</v>
      </c>
      <c r="E167" s="9"/>
      <c r="F167" s="9">
        <v>95022.14</v>
      </c>
    </row>
    <row r="168" spans="1:6">
      <c r="A168" s="6" t="s">
        <v>227</v>
      </c>
      <c r="B168" s="9">
        <v>62.290000000000006</v>
      </c>
      <c r="C168" s="9"/>
      <c r="D168" s="9">
        <v>57048.929999999993</v>
      </c>
      <c r="E168" s="9"/>
      <c r="F168" s="9">
        <v>57111.219999999994</v>
      </c>
    </row>
    <row r="169" spans="1:6">
      <c r="A169" s="6" t="s">
        <v>225</v>
      </c>
      <c r="B169" s="9">
        <v>66.69</v>
      </c>
      <c r="C169" s="9"/>
      <c r="D169" s="9">
        <v>57666.959999999992</v>
      </c>
      <c r="E169" s="9"/>
      <c r="F169" s="9">
        <v>57733.649999999994</v>
      </c>
    </row>
    <row r="170" spans="1:6">
      <c r="A170" s="6" t="s">
        <v>433</v>
      </c>
      <c r="B170" s="9">
        <v>80.09</v>
      </c>
      <c r="C170" s="9"/>
      <c r="D170" s="9">
        <v>73942.900000000009</v>
      </c>
      <c r="E170" s="9"/>
      <c r="F170" s="9">
        <v>74022.990000000005</v>
      </c>
    </row>
    <row r="171" spans="1:6">
      <c r="A171" s="6" t="s">
        <v>435</v>
      </c>
      <c r="B171" s="9">
        <v>88.97</v>
      </c>
      <c r="C171" s="9"/>
      <c r="D171" s="9">
        <v>78923.239999999976</v>
      </c>
      <c r="E171" s="9"/>
      <c r="F171" s="9">
        <v>79012.209999999977</v>
      </c>
    </row>
    <row r="172" spans="1:6">
      <c r="A172" s="6" t="s">
        <v>447</v>
      </c>
      <c r="B172" s="9">
        <v>71.179999999999993</v>
      </c>
      <c r="C172" s="9"/>
      <c r="D172" s="9">
        <v>70303.170000000013</v>
      </c>
      <c r="E172" s="9"/>
      <c r="F172" s="9">
        <v>70374.350000000006</v>
      </c>
    </row>
    <row r="173" spans="1:6">
      <c r="A173" s="6" t="s">
        <v>451</v>
      </c>
      <c r="B173" s="9">
        <v>89.1</v>
      </c>
      <c r="C173" s="9"/>
      <c r="D173" s="9">
        <v>80772.75999999998</v>
      </c>
      <c r="E173" s="9"/>
      <c r="F173" s="9">
        <v>80861.859999999986</v>
      </c>
    </row>
    <row r="174" spans="1:6">
      <c r="A174" s="6" t="s">
        <v>81</v>
      </c>
      <c r="B174" s="9">
        <v>71.179999999999993</v>
      </c>
      <c r="C174" s="9"/>
      <c r="D174" s="9">
        <v>66883.7</v>
      </c>
      <c r="E174" s="9"/>
      <c r="F174" s="9">
        <v>66954.87999999999</v>
      </c>
    </row>
    <row r="175" spans="1:6">
      <c r="A175" s="6" t="s">
        <v>193</v>
      </c>
      <c r="B175" s="9">
        <v>160.14999999999998</v>
      </c>
      <c r="C175" s="9"/>
      <c r="D175" s="9">
        <v>135691.72</v>
      </c>
      <c r="E175" s="9"/>
      <c r="F175" s="9">
        <v>135851.87</v>
      </c>
    </row>
    <row r="176" spans="1:6">
      <c r="A176" s="6" t="s">
        <v>333</v>
      </c>
      <c r="B176" s="9"/>
      <c r="C176" s="9"/>
      <c r="D176" s="9">
        <v>69941.619999999981</v>
      </c>
      <c r="E176" s="9"/>
      <c r="F176" s="9">
        <v>69941.619999999981</v>
      </c>
    </row>
    <row r="177" spans="1:6">
      <c r="A177" s="6" t="s">
        <v>213</v>
      </c>
      <c r="B177" s="9">
        <v>66.650000000000006</v>
      </c>
      <c r="C177" s="9"/>
      <c r="D177" s="9">
        <v>58469.580000000009</v>
      </c>
      <c r="E177" s="9"/>
      <c r="F177" s="9">
        <v>58536.23000000001</v>
      </c>
    </row>
    <row r="178" spans="1:6">
      <c r="A178" s="6" t="s">
        <v>243</v>
      </c>
      <c r="B178" s="9">
        <v>80.22</v>
      </c>
      <c r="C178" s="9"/>
      <c r="D178" s="9">
        <v>68438.510000000009</v>
      </c>
      <c r="E178" s="9"/>
      <c r="F178" s="9">
        <v>68518.73000000001</v>
      </c>
    </row>
    <row r="179" spans="1:6">
      <c r="A179" s="6" t="s">
        <v>265</v>
      </c>
      <c r="B179" s="9">
        <v>88.97</v>
      </c>
      <c r="C179" s="9"/>
      <c r="D179" s="9">
        <v>71325.53</v>
      </c>
      <c r="E179" s="9"/>
      <c r="F179" s="9">
        <v>71414.5</v>
      </c>
    </row>
    <row r="180" spans="1:6">
      <c r="A180" s="6" t="s">
        <v>89</v>
      </c>
      <c r="B180" s="9">
        <v>159.37</v>
      </c>
      <c r="C180" s="9"/>
      <c r="D180" s="9">
        <v>79050.609999999971</v>
      </c>
      <c r="E180" s="9"/>
      <c r="F180" s="9">
        <v>79209.979999999967</v>
      </c>
    </row>
    <row r="181" spans="1:6">
      <c r="A181" s="6" t="s">
        <v>97</v>
      </c>
      <c r="B181" s="9">
        <v>151.26</v>
      </c>
      <c r="C181" s="9"/>
      <c r="D181" s="9">
        <v>104835.16</v>
      </c>
      <c r="E181" s="9"/>
      <c r="F181" s="9">
        <v>104986.42</v>
      </c>
    </row>
    <row r="182" spans="1:6">
      <c r="A182" s="6" t="s">
        <v>267</v>
      </c>
      <c r="B182" s="9">
        <v>62.290000000000006</v>
      </c>
      <c r="C182" s="9"/>
      <c r="D182" s="9">
        <v>54723.219999999994</v>
      </c>
      <c r="E182" s="9"/>
      <c r="F182" s="9">
        <v>54785.509999999995</v>
      </c>
    </row>
    <row r="183" spans="1:6">
      <c r="A183" s="6" t="s">
        <v>85</v>
      </c>
      <c r="B183" s="9">
        <v>93.37</v>
      </c>
      <c r="C183" s="9"/>
      <c r="D183" s="9">
        <v>77753.849999999991</v>
      </c>
      <c r="E183" s="9"/>
      <c r="F183" s="9">
        <v>77847.219999999987</v>
      </c>
    </row>
    <row r="184" spans="1:6">
      <c r="A184" s="6" t="s">
        <v>191</v>
      </c>
      <c r="B184" s="9">
        <v>8.89</v>
      </c>
      <c r="C184" s="9"/>
      <c r="D184" s="9">
        <v>632.5100000000001</v>
      </c>
      <c r="E184" s="9"/>
      <c r="F184" s="9">
        <v>641.40000000000009</v>
      </c>
    </row>
    <row r="185" spans="1:6">
      <c r="A185" s="6" t="s">
        <v>129</v>
      </c>
      <c r="B185" s="9">
        <v>48.89</v>
      </c>
      <c r="C185" s="9"/>
      <c r="D185" s="9">
        <v>39277.21</v>
      </c>
      <c r="E185" s="9"/>
      <c r="F185" s="9">
        <v>39326.1</v>
      </c>
    </row>
    <row r="186" spans="1:6">
      <c r="A186" s="6" t="s">
        <v>419</v>
      </c>
      <c r="B186" s="9">
        <v>66.78</v>
      </c>
      <c r="C186" s="9"/>
      <c r="D186" s="9">
        <v>59875.799999999996</v>
      </c>
      <c r="E186" s="9"/>
      <c r="F186" s="9">
        <v>59942.579999999994</v>
      </c>
    </row>
    <row r="187" spans="1:6">
      <c r="A187" s="6" t="s">
        <v>381</v>
      </c>
      <c r="B187" s="9">
        <v>66.78</v>
      </c>
      <c r="C187" s="9"/>
      <c r="D187" s="9">
        <v>60183.05999999999</v>
      </c>
      <c r="E187" s="9"/>
      <c r="F187" s="9">
        <v>60249.839999999989</v>
      </c>
    </row>
    <row r="188" spans="1:6">
      <c r="A188" s="6" t="s">
        <v>249</v>
      </c>
      <c r="B188" s="9">
        <v>66.650000000000006</v>
      </c>
      <c r="C188" s="9"/>
      <c r="D188" s="9">
        <v>56512.41</v>
      </c>
      <c r="E188" s="9"/>
      <c r="F188" s="9">
        <v>56579.060000000005</v>
      </c>
    </row>
    <row r="189" spans="1:6">
      <c r="A189" s="6" t="s">
        <v>357</v>
      </c>
      <c r="B189" s="9"/>
      <c r="C189" s="9"/>
      <c r="D189" s="9">
        <v>53012.569999999992</v>
      </c>
      <c r="E189" s="9"/>
      <c r="F189" s="9">
        <v>53012.569999999992</v>
      </c>
    </row>
    <row r="190" spans="1:6">
      <c r="A190" s="6" t="s">
        <v>275</v>
      </c>
      <c r="B190" s="9">
        <v>71.179999999999993</v>
      </c>
      <c r="C190" s="9"/>
      <c r="D190" s="9">
        <v>60202.279999999992</v>
      </c>
      <c r="E190" s="9"/>
      <c r="F190" s="9">
        <v>60273.459999999992</v>
      </c>
    </row>
    <row r="191" spans="1:6">
      <c r="A191" s="6" t="s">
        <v>485</v>
      </c>
      <c r="B191" s="9">
        <v>106.78</v>
      </c>
      <c r="C191" s="9"/>
      <c r="D191" s="9">
        <v>94778.669999999969</v>
      </c>
      <c r="E191" s="9"/>
      <c r="F191" s="9">
        <v>94885.449999999968</v>
      </c>
    </row>
    <row r="192" spans="1:6">
      <c r="A192" s="6" t="s">
        <v>3</v>
      </c>
      <c r="B192" s="9">
        <v>75.59</v>
      </c>
      <c r="C192" s="9"/>
      <c r="D192" s="9">
        <v>65260.29</v>
      </c>
      <c r="E192" s="9"/>
      <c r="F192" s="9">
        <v>65335.88</v>
      </c>
    </row>
    <row r="193" spans="1:6">
      <c r="A193" s="6" t="s">
        <v>241</v>
      </c>
      <c r="B193" s="9">
        <v>71.179999999999993</v>
      </c>
      <c r="C193" s="9"/>
      <c r="D193" s="9">
        <v>64095.210000000006</v>
      </c>
      <c r="E193" s="9"/>
      <c r="F193" s="9">
        <v>64166.390000000007</v>
      </c>
    </row>
    <row r="194" spans="1:6">
      <c r="A194" s="6" t="s">
        <v>195</v>
      </c>
      <c r="B194" s="9">
        <v>199.86</v>
      </c>
      <c r="C194" s="9"/>
      <c r="D194" s="9">
        <v>144146.63999999998</v>
      </c>
      <c r="E194" s="9"/>
      <c r="F194" s="9">
        <v>144346.49999999997</v>
      </c>
    </row>
    <row r="195" spans="1:6">
      <c r="A195" s="6" t="s">
        <v>439</v>
      </c>
      <c r="B195" s="9">
        <v>80.09</v>
      </c>
      <c r="C195" s="9"/>
      <c r="D195" s="9">
        <v>68229.789999999979</v>
      </c>
      <c r="E195" s="9"/>
      <c r="F195" s="9">
        <v>68309.879999999976</v>
      </c>
    </row>
    <row r="196" spans="1:6">
      <c r="A196" s="6" t="s">
        <v>361</v>
      </c>
      <c r="B196" s="9">
        <v>88.97</v>
      </c>
      <c r="C196" s="9"/>
      <c r="D196" s="9">
        <v>67170.600000000006</v>
      </c>
      <c r="E196" s="9"/>
      <c r="F196" s="9">
        <v>67259.570000000007</v>
      </c>
    </row>
    <row r="197" spans="1:6">
      <c r="A197" s="6" t="s">
        <v>187</v>
      </c>
      <c r="B197" s="9">
        <v>195.5</v>
      </c>
      <c r="C197" s="9"/>
      <c r="D197" s="9">
        <v>165217.03999999998</v>
      </c>
      <c r="E197" s="9"/>
      <c r="F197" s="9">
        <v>165412.53999999998</v>
      </c>
    </row>
    <row r="198" spans="1:6">
      <c r="A198" s="6" t="s">
        <v>161</v>
      </c>
      <c r="B198" s="9">
        <v>88.97</v>
      </c>
      <c r="C198" s="9"/>
      <c r="D198" s="9">
        <v>64517.030000000006</v>
      </c>
      <c r="E198" s="9"/>
      <c r="F198" s="9">
        <v>64606.000000000007</v>
      </c>
    </row>
    <row r="199" spans="1:6">
      <c r="A199" s="6" t="s">
        <v>500</v>
      </c>
      <c r="B199" s="9">
        <v>120.34</v>
      </c>
      <c r="C199" s="9"/>
      <c r="D199" s="9">
        <v>121722.26</v>
      </c>
      <c r="E199" s="9"/>
      <c r="F199" s="9">
        <v>121842.59999999999</v>
      </c>
    </row>
    <row r="200" spans="1:6">
      <c r="A200" s="6" t="s">
        <v>109</v>
      </c>
      <c r="B200" s="9">
        <v>71.179999999999993</v>
      </c>
      <c r="C200" s="9"/>
      <c r="D200" s="9">
        <v>64749.539999999994</v>
      </c>
      <c r="E200" s="9"/>
      <c r="F200" s="9">
        <v>64820.719999999994</v>
      </c>
    </row>
    <row r="201" spans="1:6">
      <c r="A201" s="6" t="s">
        <v>506</v>
      </c>
      <c r="B201" s="9">
        <v>75.72</v>
      </c>
      <c r="C201" s="9"/>
      <c r="D201" s="9">
        <v>54256.87</v>
      </c>
      <c r="E201" s="9"/>
      <c r="F201" s="9">
        <v>54332.590000000004</v>
      </c>
    </row>
    <row r="202" spans="1:6">
      <c r="A202" s="6" t="s">
        <v>498</v>
      </c>
      <c r="B202" s="9"/>
      <c r="C202" s="9"/>
      <c r="D202" s="9">
        <v>1.4</v>
      </c>
      <c r="E202" s="9"/>
      <c r="F202" s="9">
        <v>1.4</v>
      </c>
    </row>
    <row r="203" spans="1:6">
      <c r="A203" s="6" t="s">
        <v>137</v>
      </c>
      <c r="B203" s="9">
        <v>71.31</v>
      </c>
      <c r="C203" s="9"/>
      <c r="D203" s="9">
        <v>59975.739999999991</v>
      </c>
      <c r="E203" s="9"/>
      <c r="F203" s="9">
        <v>60047.049999999988</v>
      </c>
    </row>
    <row r="204" spans="1:6">
      <c r="A204" s="6" t="s">
        <v>133</v>
      </c>
      <c r="B204" s="9">
        <v>79.830000000000013</v>
      </c>
      <c r="C204" s="9"/>
      <c r="D204" s="9">
        <v>58885.599999999991</v>
      </c>
      <c r="E204" s="9"/>
      <c r="F204" s="9">
        <v>58965.429999999993</v>
      </c>
    </row>
    <row r="205" spans="1:6">
      <c r="A205" s="6" t="s">
        <v>271</v>
      </c>
      <c r="B205" s="9">
        <v>75.55</v>
      </c>
      <c r="C205" s="9"/>
      <c r="D205" s="9">
        <v>60300.510000000009</v>
      </c>
      <c r="E205" s="9"/>
      <c r="F205" s="9">
        <v>60376.060000000012</v>
      </c>
    </row>
    <row r="206" spans="1:6">
      <c r="A206" s="6" t="s">
        <v>475</v>
      </c>
      <c r="B206" s="9">
        <v>75.680000000000007</v>
      </c>
      <c r="C206" s="9"/>
      <c r="D206" s="9">
        <v>60183.710000000014</v>
      </c>
      <c r="E206" s="9"/>
      <c r="F206" s="9">
        <v>60259.390000000014</v>
      </c>
    </row>
    <row r="207" spans="1:6">
      <c r="A207" s="6" t="s">
        <v>159</v>
      </c>
      <c r="B207" s="9">
        <v>80.09</v>
      </c>
      <c r="C207" s="9"/>
      <c r="D207" s="9">
        <v>61402.329999999994</v>
      </c>
      <c r="E207" s="9"/>
      <c r="F207" s="9">
        <v>61482.419999999991</v>
      </c>
    </row>
    <row r="208" spans="1:6">
      <c r="A208" s="6" t="s">
        <v>239</v>
      </c>
      <c r="B208" s="9">
        <v>62.290000000000006</v>
      </c>
      <c r="C208" s="9"/>
      <c r="D208" s="9">
        <v>57002.859999999993</v>
      </c>
      <c r="E208" s="9"/>
      <c r="F208" s="9">
        <v>57065.149999999994</v>
      </c>
    </row>
    <row r="209" spans="1:6">
      <c r="A209" s="6" t="s">
        <v>245</v>
      </c>
      <c r="B209" s="9">
        <v>71.179999999999993</v>
      </c>
      <c r="C209" s="9"/>
      <c r="D209" s="9">
        <v>64861.020000000004</v>
      </c>
      <c r="E209" s="9"/>
      <c r="F209" s="9">
        <v>64932.200000000004</v>
      </c>
    </row>
    <row r="210" spans="1:6">
      <c r="A210" s="6" t="s">
        <v>363</v>
      </c>
      <c r="B210" s="9">
        <v>97.86</v>
      </c>
      <c r="C210" s="9"/>
      <c r="D210" s="9">
        <v>88296.06</v>
      </c>
      <c r="E210" s="9"/>
      <c r="F210" s="9">
        <v>88393.919999999998</v>
      </c>
    </row>
    <row r="211" spans="1:6">
      <c r="A211" s="6" t="s">
        <v>71</v>
      </c>
      <c r="B211" s="9">
        <v>71.31</v>
      </c>
      <c r="C211" s="9"/>
      <c r="D211" s="9">
        <v>66452.25</v>
      </c>
      <c r="E211" s="9"/>
      <c r="F211" s="9">
        <v>66523.56</v>
      </c>
    </row>
    <row r="212" spans="1:6">
      <c r="A212" s="6" t="s">
        <v>379</v>
      </c>
      <c r="B212" s="9">
        <v>133.46999999999997</v>
      </c>
      <c r="C212" s="9"/>
      <c r="D212" s="9">
        <v>59092.849999999991</v>
      </c>
      <c r="E212" s="9"/>
      <c r="F212" s="9">
        <v>59226.319999999992</v>
      </c>
    </row>
    <row r="213" spans="1:6">
      <c r="A213" s="6" t="s">
        <v>135</v>
      </c>
      <c r="B213" s="9">
        <v>75.59</v>
      </c>
      <c r="C213" s="9"/>
      <c r="D213" s="9">
        <v>59833.619999999988</v>
      </c>
      <c r="E213" s="9"/>
      <c r="F213" s="9">
        <v>59909.209999999985</v>
      </c>
    </row>
    <row r="214" spans="1:6">
      <c r="A214" s="6" t="s">
        <v>157</v>
      </c>
      <c r="B214" s="9">
        <v>66.78</v>
      </c>
      <c r="C214" s="9"/>
      <c r="D214" s="9">
        <v>58987.459999999992</v>
      </c>
      <c r="E214" s="9"/>
      <c r="F214" s="9">
        <v>59054.239999999991</v>
      </c>
    </row>
    <row r="215" spans="1:6">
      <c r="A215" s="6" t="s">
        <v>465</v>
      </c>
      <c r="B215" s="9">
        <v>75.680000000000007</v>
      </c>
      <c r="C215" s="9"/>
      <c r="D215" s="9">
        <v>81785.840000000026</v>
      </c>
      <c r="E215" s="9"/>
      <c r="F215" s="9">
        <v>81861.520000000019</v>
      </c>
    </row>
    <row r="216" spans="1:6">
      <c r="A216" s="6" t="s">
        <v>345</v>
      </c>
      <c r="B216" s="9">
        <v>62.16</v>
      </c>
      <c r="C216" s="9"/>
      <c r="D216" s="9">
        <v>49157.95</v>
      </c>
      <c r="E216" s="9"/>
      <c r="F216" s="9">
        <v>49220.11</v>
      </c>
    </row>
    <row r="217" spans="1:6">
      <c r="A217" s="6" t="s">
        <v>427</v>
      </c>
      <c r="B217" s="9">
        <v>97.6</v>
      </c>
      <c r="C217" s="9"/>
      <c r="D217" s="9">
        <v>69687.08</v>
      </c>
      <c r="E217" s="9"/>
      <c r="F217" s="9">
        <v>69784.680000000008</v>
      </c>
    </row>
    <row r="218" spans="1:6">
      <c r="A218" s="6" t="s">
        <v>285</v>
      </c>
      <c r="B218" s="9">
        <v>80.09</v>
      </c>
      <c r="C218" s="9"/>
      <c r="D218" s="9">
        <v>58126.669999999984</v>
      </c>
      <c r="E218" s="9"/>
      <c r="F218" s="9">
        <v>58206.75999999998</v>
      </c>
    </row>
    <row r="219" spans="1:6">
      <c r="A219" s="6" t="s">
        <v>373</v>
      </c>
      <c r="B219" s="9">
        <v>71.179999999999993</v>
      </c>
      <c r="C219" s="9"/>
      <c r="D219" s="9">
        <v>67174.83</v>
      </c>
      <c r="E219" s="9"/>
      <c r="F219" s="9">
        <v>67246.009999999995</v>
      </c>
    </row>
    <row r="220" spans="1:6">
      <c r="A220" s="6" t="s">
        <v>155</v>
      </c>
      <c r="B220" s="9">
        <v>62.42</v>
      </c>
      <c r="C220" s="9"/>
      <c r="D220" s="9">
        <v>59036.659999999996</v>
      </c>
      <c r="E220" s="9"/>
      <c r="F220" s="9">
        <v>59099.079999999994</v>
      </c>
    </row>
    <row r="221" spans="1:6">
      <c r="A221" s="6" t="s">
        <v>445</v>
      </c>
      <c r="B221" s="9">
        <v>71.179999999999993</v>
      </c>
      <c r="C221" s="9"/>
      <c r="D221" s="9">
        <v>63184.549999999996</v>
      </c>
      <c r="E221" s="9"/>
      <c r="F221" s="9">
        <v>63255.729999999996</v>
      </c>
    </row>
    <row r="222" spans="1:6">
      <c r="A222" s="6" t="s">
        <v>257</v>
      </c>
      <c r="B222" s="9">
        <v>71.05</v>
      </c>
      <c r="C222" s="9"/>
      <c r="D222" s="9">
        <v>58571.569999999992</v>
      </c>
      <c r="E222" s="9"/>
      <c r="F222" s="9">
        <v>58642.619999999995</v>
      </c>
    </row>
    <row r="223" spans="1:6">
      <c r="A223" s="6" t="s">
        <v>339</v>
      </c>
      <c r="B223" s="9">
        <v>66.69</v>
      </c>
      <c r="C223" s="9"/>
      <c r="D223" s="9">
        <v>5117.5599999999995</v>
      </c>
      <c r="E223" s="9"/>
      <c r="F223" s="9">
        <v>5184.2499999999991</v>
      </c>
    </row>
    <row r="224" spans="1:6">
      <c r="A224" s="6" t="s">
        <v>75</v>
      </c>
      <c r="B224" s="9">
        <v>71.179999999999993</v>
      </c>
      <c r="C224" s="9"/>
      <c r="D224" s="9">
        <v>62595.719999999994</v>
      </c>
      <c r="E224" s="9"/>
      <c r="F224" s="9">
        <v>62666.899999999994</v>
      </c>
    </row>
    <row r="225" spans="1:6">
      <c r="A225" s="6" t="s">
        <v>209</v>
      </c>
      <c r="B225" s="9">
        <v>71.150000000000006</v>
      </c>
      <c r="C225" s="9"/>
      <c r="D225" s="9">
        <v>57780.489999999983</v>
      </c>
      <c r="E225" s="9"/>
      <c r="F225" s="9">
        <v>57851.639999999985</v>
      </c>
    </row>
    <row r="226" spans="1:6">
      <c r="A226" s="6" t="s">
        <v>145</v>
      </c>
      <c r="B226" s="9">
        <v>71.179999999999993</v>
      </c>
      <c r="C226" s="9"/>
      <c r="D226" s="9">
        <v>60677.82</v>
      </c>
      <c r="E226" s="9"/>
      <c r="F226" s="9">
        <v>60749</v>
      </c>
    </row>
    <row r="227" spans="1:6">
      <c r="A227" s="6" t="s">
        <v>211</v>
      </c>
      <c r="B227" s="9">
        <v>75.849999999999994</v>
      </c>
      <c r="C227" s="9"/>
      <c r="D227" s="9">
        <v>62516.62999999999</v>
      </c>
      <c r="E227" s="9"/>
      <c r="F227" s="9">
        <v>62592.479999999989</v>
      </c>
    </row>
    <row r="228" spans="1:6">
      <c r="A228" s="6" t="s">
        <v>251</v>
      </c>
      <c r="B228" s="9">
        <v>57.92</v>
      </c>
      <c r="C228" s="9"/>
      <c r="D228" s="9">
        <v>59501.919999999991</v>
      </c>
      <c r="E228" s="9"/>
      <c r="F228" s="9">
        <v>59559.839999999989</v>
      </c>
    </row>
    <row r="229" spans="1:6">
      <c r="A229" s="6" t="s">
        <v>139</v>
      </c>
      <c r="B229" s="9">
        <v>80.09</v>
      </c>
      <c r="C229" s="9"/>
      <c r="D229" s="9">
        <v>57953.740000000005</v>
      </c>
      <c r="E229" s="9"/>
      <c r="F229" s="9">
        <v>58033.83</v>
      </c>
    </row>
    <row r="230" spans="1:6">
      <c r="A230" s="6" t="s">
        <v>215</v>
      </c>
      <c r="B230" s="9">
        <v>62.290000000000006</v>
      </c>
      <c r="C230" s="9"/>
      <c r="D230" s="9">
        <v>54944.069999999985</v>
      </c>
      <c r="E230" s="9"/>
      <c r="F230" s="9">
        <v>55006.359999999986</v>
      </c>
    </row>
    <row r="231" spans="1:6">
      <c r="A231" s="6" t="s">
        <v>347</v>
      </c>
      <c r="B231" s="9"/>
      <c r="C231" s="9"/>
      <c r="D231" s="9">
        <v>53557.900000000009</v>
      </c>
      <c r="E231" s="9"/>
      <c r="F231" s="9">
        <v>53557.900000000009</v>
      </c>
    </row>
    <row r="232" spans="1:6">
      <c r="A232" s="6" t="s">
        <v>217</v>
      </c>
      <c r="B232" s="9">
        <v>62.290000000000006</v>
      </c>
      <c r="C232" s="9"/>
      <c r="D232" s="9">
        <v>57712.579999999987</v>
      </c>
      <c r="E232" s="9"/>
      <c r="F232" s="9">
        <v>57774.869999999988</v>
      </c>
    </row>
    <row r="233" spans="1:6">
      <c r="A233" s="6" t="s">
        <v>453</v>
      </c>
      <c r="B233" s="9">
        <v>80.09</v>
      </c>
      <c r="C233" s="9"/>
      <c r="D233" s="9">
        <v>70912.23</v>
      </c>
      <c r="E233" s="9"/>
      <c r="F233" s="9">
        <v>70992.319999999992</v>
      </c>
    </row>
    <row r="234" spans="1:6">
      <c r="A234" s="6" t="s">
        <v>455</v>
      </c>
      <c r="B234" s="9">
        <v>62.290000000000006</v>
      </c>
      <c r="C234" s="9"/>
      <c r="D234" s="9">
        <v>63044.719999999994</v>
      </c>
      <c r="E234" s="9"/>
      <c r="F234" s="9">
        <v>63107.009999999995</v>
      </c>
    </row>
    <row r="235" spans="1:6">
      <c r="A235" s="6" t="s">
        <v>493</v>
      </c>
      <c r="B235" s="9">
        <v>62.290000000000006</v>
      </c>
      <c r="C235" s="9"/>
      <c r="D235" s="9">
        <v>60226.729999999996</v>
      </c>
      <c r="E235" s="9"/>
      <c r="F235" s="9">
        <v>60289.02</v>
      </c>
    </row>
    <row r="236" spans="1:6">
      <c r="A236" s="6" t="s">
        <v>221</v>
      </c>
      <c r="B236" s="9">
        <v>62.290000000000006</v>
      </c>
      <c r="C236" s="9"/>
      <c r="D236" s="9">
        <v>57424.24</v>
      </c>
      <c r="E236" s="9"/>
      <c r="F236" s="9">
        <v>57486.53</v>
      </c>
    </row>
    <row r="237" spans="1:6">
      <c r="A237" s="6" t="s">
        <v>277</v>
      </c>
      <c r="B237" s="9">
        <v>71.179999999999993</v>
      </c>
      <c r="C237" s="9"/>
      <c r="D237" s="9">
        <v>62310.579999999987</v>
      </c>
      <c r="E237" s="9"/>
      <c r="F237" s="9">
        <v>62381.759999999987</v>
      </c>
    </row>
    <row r="238" spans="1:6">
      <c r="A238" s="6" t="s">
        <v>463</v>
      </c>
      <c r="B238" s="9">
        <v>75.680000000000007</v>
      </c>
      <c r="C238" s="9"/>
      <c r="D238" s="9">
        <v>60183.199999999983</v>
      </c>
      <c r="E238" s="9"/>
      <c r="F238" s="9">
        <v>60258.879999999983</v>
      </c>
    </row>
    <row r="239" spans="1:6">
      <c r="A239" s="6" t="s">
        <v>281</v>
      </c>
      <c r="B239" s="9">
        <v>62.290000000000006</v>
      </c>
      <c r="C239" s="9"/>
      <c r="D239" s="9">
        <v>56510.899999999994</v>
      </c>
      <c r="E239" s="9"/>
      <c r="F239" s="9">
        <v>56573.189999999995</v>
      </c>
    </row>
    <row r="240" spans="1:6">
      <c r="A240" s="6" t="s">
        <v>337</v>
      </c>
      <c r="B240" s="9"/>
      <c r="C240" s="9"/>
      <c r="D240" s="9">
        <v>66085.789999999979</v>
      </c>
      <c r="E240" s="9"/>
      <c r="F240" s="9">
        <v>66085.789999999979</v>
      </c>
    </row>
    <row r="241" spans="1:6">
      <c r="A241" s="6" t="s">
        <v>479</v>
      </c>
      <c r="B241" s="9">
        <v>71.179999999999993</v>
      </c>
      <c r="C241" s="9"/>
      <c r="D241" s="9">
        <v>64256.270000000004</v>
      </c>
      <c r="E241" s="9"/>
      <c r="F241" s="9">
        <v>64327.450000000004</v>
      </c>
    </row>
    <row r="242" spans="1:6">
      <c r="A242" s="6" t="s">
        <v>99</v>
      </c>
      <c r="B242" s="9">
        <v>62.16</v>
      </c>
      <c r="C242" s="9"/>
      <c r="D242" s="9">
        <v>53406.459999999985</v>
      </c>
      <c r="E242" s="9"/>
      <c r="F242" s="9">
        <v>53468.619999999988</v>
      </c>
    </row>
    <row r="243" spans="1:6">
      <c r="A243" s="6" t="s">
        <v>753</v>
      </c>
      <c r="B243" s="9">
        <v>142.35999999999999</v>
      </c>
      <c r="C243" s="9"/>
      <c r="D243" s="9">
        <v>122560.04</v>
      </c>
      <c r="E243" s="9"/>
      <c r="F243" s="9">
        <v>122702.39999999999</v>
      </c>
    </row>
    <row r="244" spans="1:6">
      <c r="A244" s="6" t="s">
        <v>247</v>
      </c>
      <c r="B244" s="9">
        <v>66.69</v>
      </c>
      <c r="C244" s="9"/>
      <c r="D244" s="9">
        <v>58810.619999999988</v>
      </c>
      <c r="E244" s="9"/>
      <c r="F244" s="9">
        <v>58877.30999999999</v>
      </c>
    </row>
    <row r="245" spans="1:6">
      <c r="A245" s="6" t="s">
        <v>141</v>
      </c>
      <c r="B245" s="9">
        <v>62.42</v>
      </c>
      <c r="C245" s="9"/>
      <c r="D245" s="9">
        <v>59329.959999999992</v>
      </c>
      <c r="E245" s="9"/>
      <c r="F245" s="9">
        <v>59392.37999999999</v>
      </c>
    </row>
    <row r="246" spans="1:6">
      <c r="A246" s="6" t="s">
        <v>289</v>
      </c>
      <c r="B246" s="9">
        <v>75.59</v>
      </c>
      <c r="C246" s="9"/>
      <c r="D246" s="9">
        <v>51325.599999999991</v>
      </c>
      <c r="E246" s="9"/>
      <c r="F246" s="9">
        <v>51401.189999999988</v>
      </c>
    </row>
    <row r="247" spans="1:6">
      <c r="A247" s="6" t="s">
        <v>319</v>
      </c>
      <c r="B247" s="9"/>
      <c r="C247" s="9"/>
      <c r="D247" s="9">
        <v>212985.20999999996</v>
      </c>
      <c r="E247" s="9"/>
      <c r="F247" s="9">
        <v>212985.20999999996</v>
      </c>
    </row>
    <row r="248" spans="1:6">
      <c r="A248" s="6" t="s">
        <v>235</v>
      </c>
      <c r="B248" s="9">
        <v>62.290000000000006</v>
      </c>
      <c r="C248" s="9"/>
      <c r="D248" s="9">
        <v>59097.939999999988</v>
      </c>
      <c r="E248" s="9"/>
      <c r="F248" s="9">
        <v>59160.229999999989</v>
      </c>
    </row>
    <row r="249" spans="1:6">
      <c r="A249" s="6" t="s">
        <v>397</v>
      </c>
      <c r="B249" s="9">
        <v>71.179999999999993</v>
      </c>
      <c r="C249" s="9"/>
      <c r="D249" s="9">
        <v>62775.029999999992</v>
      </c>
      <c r="E249" s="9"/>
      <c r="F249" s="9">
        <v>62846.209999999992</v>
      </c>
    </row>
    <row r="250" spans="1:6">
      <c r="A250" s="6" t="s">
        <v>263</v>
      </c>
      <c r="B250" s="9">
        <v>80.09</v>
      </c>
      <c r="C250" s="9"/>
      <c r="D250" s="9">
        <v>65521.58</v>
      </c>
      <c r="E250" s="9"/>
      <c r="F250" s="9">
        <v>65601.67</v>
      </c>
    </row>
    <row r="251" spans="1:6">
      <c r="A251" s="6" t="s">
        <v>273</v>
      </c>
      <c r="B251" s="9">
        <v>62.290000000000006</v>
      </c>
      <c r="C251" s="9"/>
      <c r="D251" s="9">
        <v>54366.3</v>
      </c>
      <c r="E251" s="9"/>
      <c r="F251" s="9">
        <v>54428.590000000004</v>
      </c>
    </row>
    <row r="252" spans="1:6">
      <c r="A252" s="6" t="s">
        <v>1783</v>
      </c>
      <c r="B252" s="9">
        <v>2448.04</v>
      </c>
      <c r="C252" s="9"/>
      <c r="D252" s="9">
        <v>1638913.9699999993</v>
      </c>
      <c r="E252" s="9"/>
      <c r="F252" s="9">
        <v>1641362.0099999993</v>
      </c>
    </row>
    <row r="253" spans="1:6">
      <c r="A253" s="6" t="s">
        <v>767</v>
      </c>
      <c r="B253" s="9">
        <v>92.25</v>
      </c>
      <c r="C253" s="9"/>
      <c r="D253" s="9">
        <v>15.4</v>
      </c>
      <c r="E253" s="9"/>
      <c r="F253" s="9">
        <v>107.65</v>
      </c>
    </row>
    <row r="254" spans="1:6">
      <c r="A254" s="6" t="s">
        <v>496</v>
      </c>
      <c r="B254" s="9"/>
      <c r="C254" s="9"/>
      <c r="D254" s="9">
        <v>7</v>
      </c>
      <c r="E254" s="9"/>
      <c r="F254" s="9">
        <v>7</v>
      </c>
    </row>
    <row r="255" spans="1:6">
      <c r="A255" s="6" t="s">
        <v>761</v>
      </c>
      <c r="B255" s="9"/>
      <c r="C255" s="9"/>
      <c r="D255" s="9">
        <v>89247.29</v>
      </c>
      <c r="E255" s="9"/>
      <c r="F255" s="9">
        <v>89247.29</v>
      </c>
    </row>
    <row r="256" spans="1:6">
      <c r="A256" s="6" t="s">
        <v>1771</v>
      </c>
      <c r="B256" s="9"/>
      <c r="C256" s="9"/>
      <c r="D256" s="9"/>
      <c r="E256" s="9"/>
      <c r="F256" s="9"/>
    </row>
    <row r="257" spans="1:6">
      <c r="A257" s="6" t="s">
        <v>803</v>
      </c>
      <c r="B257" s="9">
        <v>121915.87999999973</v>
      </c>
      <c r="C257" s="9">
        <v>196403.82</v>
      </c>
      <c r="D257" s="9">
        <v>78668106.529999986</v>
      </c>
      <c r="E257" s="9"/>
      <c r="F257" s="9">
        <v>78986426.230000094</v>
      </c>
    </row>
    <row r="258" spans="1:6">
      <c r="B258"/>
    </row>
    <row r="259" spans="1:6">
      <c r="B259"/>
    </row>
    <row r="260" spans="1:6">
      <c r="B260"/>
    </row>
    <row r="261" spans="1:6">
      <c r="B261"/>
    </row>
    <row r="262" spans="1:6">
      <c r="B262"/>
    </row>
    <row r="263" spans="1:6">
      <c r="B263"/>
    </row>
    <row r="264" spans="1:6">
      <c r="B264"/>
    </row>
    <row r="265" spans="1:6">
      <c r="B265"/>
    </row>
    <row r="266" spans="1:6">
      <c r="B266"/>
    </row>
    <row r="267" spans="1:6">
      <c r="B267"/>
    </row>
    <row r="268" spans="1:6">
      <c r="B268"/>
    </row>
    <row r="269" spans="1:6">
      <c r="B269"/>
    </row>
    <row r="270" spans="1:6">
      <c r="B270"/>
    </row>
    <row r="271" spans="1:6">
      <c r="B271"/>
    </row>
    <row r="272" spans="1:6">
      <c r="B272"/>
    </row>
    <row r="273" spans="2:2">
      <c r="B273"/>
    </row>
    <row r="274" spans="2:2">
      <c r="B274"/>
    </row>
    <row r="275" spans="2:2">
      <c r="B275"/>
    </row>
    <row r="276" spans="2:2">
      <c r="B276"/>
    </row>
    <row r="277" spans="2:2">
      <c r="B277"/>
    </row>
    <row r="278" spans="2:2">
      <c r="B278"/>
    </row>
    <row r="279" spans="2:2">
      <c r="B279"/>
    </row>
    <row r="280" spans="2:2">
      <c r="B280"/>
    </row>
    <row r="281" spans="2:2">
      <c r="B281"/>
    </row>
    <row r="282" spans="2:2">
      <c r="B282"/>
    </row>
    <row r="283" spans="2:2">
      <c r="B283"/>
    </row>
    <row r="284" spans="2:2">
      <c r="B284"/>
    </row>
    <row r="285" spans="2:2">
      <c r="B285"/>
    </row>
    <row r="286" spans="2:2">
      <c r="B286"/>
    </row>
    <row r="287" spans="2:2">
      <c r="B287"/>
    </row>
    <row r="288" spans="2:2">
      <c r="B288"/>
    </row>
    <row r="289" spans="2:2">
      <c r="B289"/>
    </row>
    <row r="290" spans="2:2">
      <c r="B290"/>
    </row>
    <row r="291" spans="2:2">
      <c r="B291"/>
    </row>
    <row r="292" spans="2:2">
      <c r="B292"/>
    </row>
    <row r="293" spans="2:2">
      <c r="B293"/>
    </row>
    <row r="294" spans="2:2">
      <c r="B294"/>
    </row>
    <row r="295" spans="2:2">
      <c r="B295"/>
    </row>
    <row r="296" spans="2:2">
      <c r="B296"/>
    </row>
    <row r="297" spans="2:2">
      <c r="B297"/>
    </row>
    <row r="298" spans="2:2">
      <c r="B298"/>
    </row>
    <row r="299" spans="2:2">
      <c r="B299"/>
    </row>
    <row r="300" spans="2:2">
      <c r="B300"/>
    </row>
    <row r="301" spans="2:2">
      <c r="B301"/>
    </row>
    <row r="302" spans="2:2">
      <c r="B302"/>
    </row>
    <row r="303" spans="2:2">
      <c r="B303"/>
    </row>
    <row r="304" spans="2:2">
      <c r="B304"/>
    </row>
    <row r="305" spans="2:2">
      <c r="B305"/>
    </row>
    <row r="306" spans="2:2">
      <c r="B306"/>
    </row>
    <row r="307" spans="2:2">
      <c r="B307"/>
    </row>
    <row r="308" spans="2:2">
      <c r="B308"/>
    </row>
    <row r="309" spans="2:2">
      <c r="B309"/>
    </row>
    <row r="310" spans="2:2">
      <c r="B310"/>
    </row>
    <row r="311" spans="2:2">
      <c r="B311"/>
    </row>
    <row r="312" spans="2:2">
      <c r="B312"/>
    </row>
    <row r="313" spans="2:2">
      <c r="B313"/>
    </row>
    <row r="314" spans="2:2">
      <c r="B314"/>
    </row>
    <row r="315" spans="2:2">
      <c r="B315"/>
    </row>
    <row r="316" spans="2:2">
      <c r="B316"/>
    </row>
    <row r="317" spans="2:2">
      <c r="B317"/>
    </row>
    <row r="318" spans="2:2">
      <c r="B318"/>
    </row>
    <row r="319" spans="2:2">
      <c r="B319"/>
    </row>
    <row r="320" spans="2:2">
      <c r="B320"/>
    </row>
    <row r="321" spans="2:2">
      <c r="B321"/>
    </row>
    <row r="322" spans="2:2">
      <c r="B322"/>
    </row>
    <row r="323" spans="2:2">
      <c r="B323"/>
    </row>
    <row r="324" spans="2:2">
      <c r="B324"/>
    </row>
    <row r="325" spans="2:2">
      <c r="B325"/>
    </row>
    <row r="326" spans="2:2">
      <c r="B326"/>
    </row>
    <row r="327" spans="2:2">
      <c r="B327"/>
    </row>
    <row r="328" spans="2:2">
      <c r="B328"/>
    </row>
    <row r="329" spans="2:2">
      <c r="B329"/>
    </row>
    <row r="330" spans="2:2">
      <c r="B330"/>
    </row>
    <row r="331" spans="2:2">
      <c r="B331"/>
    </row>
    <row r="332" spans="2:2">
      <c r="B332"/>
    </row>
    <row r="333" spans="2:2">
      <c r="B333"/>
    </row>
    <row r="334" spans="2:2">
      <c r="B334"/>
    </row>
    <row r="335" spans="2:2">
      <c r="B335"/>
    </row>
    <row r="336" spans="2:2">
      <c r="B336"/>
    </row>
    <row r="337" spans="2:2">
      <c r="B337"/>
    </row>
    <row r="338" spans="2:2">
      <c r="B338"/>
    </row>
    <row r="339" spans="2:2">
      <c r="B339"/>
    </row>
    <row r="340" spans="2:2">
      <c r="B340"/>
    </row>
    <row r="341" spans="2:2">
      <c r="B341"/>
    </row>
    <row r="342" spans="2:2">
      <c r="B342"/>
    </row>
    <row r="343" spans="2:2">
      <c r="B343"/>
    </row>
    <row r="344" spans="2:2">
      <c r="B344"/>
    </row>
    <row r="345" spans="2:2">
      <c r="B345"/>
    </row>
    <row r="346" spans="2:2">
      <c r="B346"/>
    </row>
    <row r="347" spans="2:2">
      <c r="B347"/>
    </row>
    <row r="348" spans="2:2">
      <c r="B348"/>
    </row>
    <row r="349" spans="2:2">
      <c r="B349"/>
    </row>
    <row r="350" spans="2:2">
      <c r="B350"/>
    </row>
    <row r="351" spans="2:2">
      <c r="B351"/>
    </row>
    <row r="352" spans="2:2">
      <c r="B352"/>
    </row>
    <row r="353" spans="2:2">
      <c r="B353"/>
    </row>
    <row r="354" spans="2:2">
      <c r="B354"/>
    </row>
    <row r="355" spans="2:2">
      <c r="B355"/>
    </row>
    <row r="356" spans="2:2">
      <c r="B356"/>
    </row>
    <row r="357" spans="2:2">
      <c r="B357"/>
    </row>
    <row r="358" spans="2:2">
      <c r="B358"/>
    </row>
    <row r="359" spans="2:2">
      <c r="B359"/>
    </row>
    <row r="360" spans="2:2">
      <c r="B360"/>
    </row>
    <row r="361" spans="2:2">
      <c r="B361"/>
    </row>
    <row r="362" spans="2:2">
      <c r="B362"/>
    </row>
    <row r="363" spans="2:2">
      <c r="B363"/>
    </row>
    <row r="364" spans="2:2">
      <c r="B364"/>
    </row>
    <row r="365" spans="2:2">
      <c r="B365"/>
    </row>
    <row r="366" spans="2:2">
      <c r="B366"/>
    </row>
    <row r="367" spans="2:2">
      <c r="B367"/>
    </row>
    <row r="368" spans="2:2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  <row r="387" spans="2:2">
      <c r="B387"/>
    </row>
    <row r="388" spans="2:2">
      <c r="B388"/>
    </row>
    <row r="389" spans="2:2">
      <c r="B389"/>
    </row>
    <row r="390" spans="2:2">
      <c r="B390"/>
    </row>
    <row r="391" spans="2:2">
      <c r="B391"/>
    </row>
    <row r="392" spans="2:2">
      <c r="B392"/>
    </row>
    <row r="393" spans="2:2">
      <c r="B393"/>
    </row>
    <row r="394" spans="2:2">
      <c r="B394"/>
    </row>
    <row r="395" spans="2:2">
      <c r="B395"/>
    </row>
    <row r="396" spans="2:2">
      <c r="B396"/>
    </row>
    <row r="397" spans="2:2">
      <c r="B397"/>
    </row>
    <row r="398" spans="2:2">
      <c r="B398"/>
    </row>
    <row r="399" spans="2:2">
      <c r="B399"/>
    </row>
    <row r="400" spans="2:2">
      <c r="B400"/>
    </row>
    <row r="401" spans="2:2">
      <c r="B401"/>
    </row>
    <row r="402" spans="2:2">
      <c r="B402"/>
    </row>
    <row r="403" spans="2:2">
      <c r="B403"/>
    </row>
    <row r="404" spans="2:2">
      <c r="B404"/>
    </row>
    <row r="405" spans="2:2">
      <c r="B405"/>
    </row>
    <row r="406" spans="2:2">
      <c r="B406"/>
    </row>
    <row r="407" spans="2:2">
      <c r="B407"/>
    </row>
    <row r="408" spans="2:2">
      <c r="B408"/>
    </row>
    <row r="409" spans="2:2">
      <c r="B409"/>
    </row>
    <row r="410" spans="2:2">
      <c r="B410"/>
    </row>
    <row r="411" spans="2:2">
      <c r="B411"/>
    </row>
    <row r="412" spans="2:2">
      <c r="B412"/>
    </row>
    <row r="413" spans="2:2">
      <c r="B413"/>
    </row>
    <row r="414" spans="2:2">
      <c r="B414"/>
    </row>
    <row r="415" spans="2:2">
      <c r="B415"/>
    </row>
    <row r="416" spans="2:2">
      <c r="B416"/>
    </row>
    <row r="417" spans="2:2">
      <c r="B417"/>
    </row>
    <row r="418" spans="2:2">
      <c r="B418"/>
    </row>
    <row r="419" spans="2:2">
      <c r="B419"/>
    </row>
    <row r="420" spans="2:2">
      <c r="B420"/>
    </row>
    <row r="421" spans="2:2">
      <c r="B421"/>
    </row>
    <row r="422" spans="2:2">
      <c r="B422"/>
    </row>
    <row r="423" spans="2:2">
      <c r="B423"/>
    </row>
    <row r="424" spans="2:2">
      <c r="B424"/>
    </row>
    <row r="425" spans="2:2">
      <c r="B425"/>
    </row>
    <row r="426" spans="2:2">
      <c r="B426"/>
    </row>
    <row r="427" spans="2:2">
      <c r="B427"/>
    </row>
    <row r="428" spans="2:2">
      <c r="B428"/>
    </row>
    <row r="429" spans="2:2">
      <c r="B429"/>
    </row>
    <row r="430" spans="2:2">
      <c r="B430"/>
    </row>
    <row r="431" spans="2:2">
      <c r="B431"/>
    </row>
    <row r="432" spans="2:2">
      <c r="B432"/>
    </row>
    <row r="433" spans="2:2">
      <c r="B433"/>
    </row>
    <row r="434" spans="2:2">
      <c r="B434"/>
    </row>
    <row r="435" spans="2:2">
      <c r="B435"/>
    </row>
    <row r="436" spans="2:2">
      <c r="B436"/>
    </row>
    <row r="437" spans="2:2">
      <c r="B437"/>
    </row>
    <row r="438" spans="2:2">
      <c r="B438"/>
    </row>
    <row r="439" spans="2:2">
      <c r="B439"/>
    </row>
    <row r="440" spans="2:2">
      <c r="B440"/>
    </row>
    <row r="441" spans="2:2">
      <c r="B441"/>
    </row>
    <row r="442" spans="2:2">
      <c r="B442"/>
    </row>
    <row r="443" spans="2:2">
      <c r="B443"/>
    </row>
    <row r="444" spans="2:2">
      <c r="B444"/>
    </row>
    <row r="445" spans="2:2">
      <c r="B445"/>
    </row>
    <row r="446" spans="2:2">
      <c r="B446"/>
    </row>
    <row r="447" spans="2:2">
      <c r="B447"/>
    </row>
    <row r="448" spans="2:2">
      <c r="B448"/>
    </row>
    <row r="449" spans="2:2">
      <c r="B449"/>
    </row>
    <row r="450" spans="2:2">
      <c r="B450"/>
    </row>
    <row r="451" spans="2:2">
      <c r="B451"/>
    </row>
    <row r="452" spans="2:2">
      <c r="B452"/>
    </row>
    <row r="453" spans="2:2">
      <c r="B453"/>
    </row>
    <row r="454" spans="2:2">
      <c r="B454"/>
    </row>
    <row r="455" spans="2:2">
      <c r="B455"/>
    </row>
    <row r="456" spans="2:2">
      <c r="B456"/>
    </row>
    <row r="457" spans="2:2">
      <c r="B457"/>
    </row>
    <row r="458" spans="2:2">
      <c r="B458"/>
    </row>
    <row r="459" spans="2:2">
      <c r="B459"/>
    </row>
    <row r="460" spans="2:2">
      <c r="B460"/>
    </row>
    <row r="461" spans="2:2">
      <c r="B461"/>
    </row>
    <row r="462" spans="2:2">
      <c r="B462"/>
    </row>
    <row r="463" spans="2:2">
      <c r="B463"/>
    </row>
    <row r="464" spans="2:2">
      <c r="B464"/>
    </row>
    <row r="465" spans="2:2">
      <c r="B465"/>
    </row>
    <row r="466" spans="2:2">
      <c r="B466"/>
    </row>
    <row r="467" spans="2:2">
      <c r="B467"/>
    </row>
    <row r="468" spans="2:2">
      <c r="B468"/>
    </row>
    <row r="469" spans="2:2">
      <c r="B469"/>
    </row>
    <row r="470" spans="2:2">
      <c r="B470"/>
    </row>
    <row r="471" spans="2:2">
      <c r="B471"/>
    </row>
    <row r="472" spans="2:2">
      <c r="B472"/>
    </row>
    <row r="473" spans="2:2">
      <c r="B473"/>
    </row>
    <row r="474" spans="2:2">
      <c r="B474"/>
    </row>
    <row r="475" spans="2:2">
      <c r="B475"/>
    </row>
    <row r="476" spans="2:2">
      <c r="B476"/>
    </row>
    <row r="477" spans="2:2">
      <c r="B477"/>
    </row>
    <row r="478" spans="2:2">
      <c r="B478"/>
    </row>
    <row r="479" spans="2:2">
      <c r="B479"/>
    </row>
    <row r="480" spans="2:2">
      <c r="B480"/>
    </row>
    <row r="481" spans="2:2">
      <c r="B481"/>
    </row>
    <row r="482" spans="2:2">
      <c r="B482"/>
    </row>
    <row r="483" spans="2:2">
      <c r="B483"/>
    </row>
    <row r="484" spans="2:2">
      <c r="B484"/>
    </row>
    <row r="485" spans="2:2">
      <c r="B485"/>
    </row>
    <row r="486" spans="2:2">
      <c r="B486"/>
    </row>
    <row r="487" spans="2:2">
      <c r="B487"/>
    </row>
    <row r="488" spans="2:2">
      <c r="B488"/>
    </row>
    <row r="489" spans="2:2">
      <c r="B489"/>
    </row>
    <row r="490" spans="2:2">
      <c r="B490"/>
    </row>
    <row r="491" spans="2:2">
      <c r="B491"/>
    </row>
    <row r="492" spans="2:2">
      <c r="B492"/>
    </row>
    <row r="493" spans="2:2">
      <c r="B493"/>
    </row>
    <row r="494" spans="2:2">
      <c r="B494"/>
    </row>
    <row r="495" spans="2:2">
      <c r="B495"/>
    </row>
    <row r="496" spans="2:2">
      <c r="B496"/>
    </row>
    <row r="497" spans="2:2">
      <c r="B497"/>
    </row>
    <row r="498" spans="2:2">
      <c r="B498"/>
    </row>
    <row r="499" spans="2:2">
      <c r="B499"/>
    </row>
    <row r="500" spans="2:2">
      <c r="B500"/>
    </row>
    <row r="501" spans="2:2">
      <c r="B501"/>
    </row>
    <row r="502" spans="2:2">
      <c r="B502"/>
    </row>
    <row r="503" spans="2:2">
      <c r="B503"/>
    </row>
    <row r="504" spans="2:2">
      <c r="B504"/>
    </row>
    <row r="505" spans="2:2">
      <c r="B505"/>
    </row>
    <row r="506" spans="2:2">
      <c r="B506"/>
    </row>
    <row r="507" spans="2:2">
      <c r="B507"/>
    </row>
    <row r="508" spans="2:2">
      <c r="B508"/>
    </row>
    <row r="509" spans="2:2">
      <c r="B509"/>
    </row>
    <row r="510" spans="2:2">
      <c r="B510"/>
    </row>
    <row r="511" spans="2:2">
      <c r="B511"/>
    </row>
    <row r="512" spans="2:2">
      <c r="B512"/>
    </row>
    <row r="513" spans="2:2">
      <c r="B513"/>
    </row>
    <row r="514" spans="2:2">
      <c r="B514"/>
    </row>
    <row r="515" spans="2:2">
      <c r="B515"/>
    </row>
    <row r="516" spans="2:2">
      <c r="B516"/>
    </row>
    <row r="517" spans="2:2">
      <c r="B517"/>
    </row>
    <row r="518" spans="2:2">
      <c r="B518"/>
    </row>
    <row r="519" spans="2:2">
      <c r="B519"/>
    </row>
    <row r="520" spans="2:2">
      <c r="B520"/>
    </row>
    <row r="521" spans="2:2">
      <c r="B521"/>
    </row>
    <row r="522" spans="2:2">
      <c r="B522"/>
    </row>
    <row r="523" spans="2:2">
      <c r="B523"/>
    </row>
    <row r="524" spans="2:2">
      <c r="B524"/>
    </row>
    <row r="525" spans="2:2">
      <c r="B525"/>
    </row>
    <row r="526" spans="2:2">
      <c r="B526"/>
    </row>
    <row r="527" spans="2:2">
      <c r="B527"/>
    </row>
    <row r="528" spans="2:2">
      <c r="B528"/>
    </row>
    <row r="529" spans="2:2">
      <c r="B529"/>
    </row>
    <row r="530" spans="2:2">
      <c r="B530"/>
    </row>
    <row r="531" spans="2:2">
      <c r="B531"/>
    </row>
    <row r="532" spans="2:2">
      <c r="B532"/>
    </row>
    <row r="533" spans="2:2">
      <c r="B533"/>
    </row>
    <row r="534" spans="2:2">
      <c r="B534"/>
    </row>
    <row r="535" spans="2:2">
      <c r="B535"/>
    </row>
    <row r="536" spans="2:2">
      <c r="B536"/>
    </row>
    <row r="537" spans="2:2">
      <c r="B537"/>
    </row>
    <row r="538" spans="2:2">
      <c r="B538"/>
    </row>
    <row r="539" spans="2:2">
      <c r="B539"/>
    </row>
    <row r="540" spans="2:2">
      <c r="B540"/>
    </row>
    <row r="541" spans="2:2">
      <c r="B541"/>
    </row>
    <row r="542" spans="2:2">
      <c r="B542"/>
    </row>
    <row r="543" spans="2:2">
      <c r="B543"/>
    </row>
    <row r="544" spans="2:2">
      <c r="B544"/>
    </row>
    <row r="545" spans="2:2">
      <c r="B545"/>
    </row>
    <row r="546" spans="2:2">
      <c r="B546"/>
    </row>
    <row r="547" spans="2:2">
      <c r="B547"/>
    </row>
    <row r="548" spans="2:2">
      <c r="B548"/>
    </row>
    <row r="549" spans="2:2">
      <c r="B549"/>
    </row>
    <row r="550" spans="2:2">
      <c r="B550"/>
    </row>
    <row r="551" spans="2:2">
      <c r="B551"/>
    </row>
    <row r="552" spans="2:2">
      <c r="B552"/>
    </row>
    <row r="553" spans="2:2">
      <c r="B553"/>
    </row>
    <row r="554" spans="2:2">
      <c r="B554"/>
    </row>
    <row r="555" spans="2:2">
      <c r="B555"/>
    </row>
    <row r="556" spans="2:2">
      <c r="B556"/>
    </row>
    <row r="557" spans="2:2">
      <c r="B557"/>
    </row>
    <row r="558" spans="2:2">
      <c r="B558"/>
    </row>
    <row r="559" spans="2:2">
      <c r="B559"/>
    </row>
    <row r="560" spans="2:2">
      <c r="B560"/>
    </row>
    <row r="561" spans="2:2">
      <c r="B561"/>
    </row>
    <row r="562" spans="2:2">
      <c r="B562"/>
    </row>
    <row r="563" spans="2:2">
      <c r="B563"/>
    </row>
    <row r="564" spans="2:2">
      <c r="B564"/>
    </row>
    <row r="565" spans="2:2">
      <c r="B565"/>
    </row>
    <row r="566" spans="2:2">
      <c r="B566"/>
    </row>
    <row r="567" spans="2:2">
      <c r="B567"/>
    </row>
    <row r="568" spans="2:2">
      <c r="B568"/>
    </row>
    <row r="569" spans="2:2">
      <c r="B569"/>
    </row>
    <row r="570" spans="2:2">
      <c r="B570"/>
    </row>
    <row r="571" spans="2:2">
      <c r="B571"/>
    </row>
    <row r="572" spans="2:2">
      <c r="B572"/>
    </row>
    <row r="573" spans="2:2">
      <c r="B573"/>
    </row>
    <row r="574" spans="2:2">
      <c r="B574"/>
    </row>
    <row r="575" spans="2:2">
      <c r="B575"/>
    </row>
    <row r="576" spans="2:2">
      <c r="B576"/>
    </row>
    <row r="577" spans="2:2">
      <c r="B577"/>
    </row>
    <row r="578" spans="2:2">
      <c r="B578"/>
    </row>
    <row r="579" spans="2:2">
      <c r="B579"/>
    </row>
    <row r="580" spans="2:2">
      <c r="B580"/>
    </row>
    <row r="581" spans="2:2">
      <c r="B581"/>
    </row>
    <row r="582" spans="2:2">
      <c r="B582"/>
    </row>
    <row r="583" spans="2:2">
      <c r="B583"/>
    </row>
    <row r="584" spans="2:2">
      <c r="B584"/>
    </row>
    <row r="585" spans="2:2">
      <c r="B585"/>
    </row>
    <row r="586" spans="2:2">
      <c r="B586"/>
    </row>
    <row r="587" spans="2:2">
      <c r="B587"/>
    </row>
    <row r="588" spans="2:2">
      <c r="B588"/>
    </row>
    <row r="589" spans="2:2">
      <c r="B589"/>
    </row>
    <row r="590" spans="2:2">
      <c r="B590"/>
    </row>
    <row r="591" spans="2:2">
      <c r="B591"/>
    </row>
    <row r="592" spans="2:2">
      <c r="B592"/>
    </row>
    <row r="593" spans="2:2">
      <c r="B593"/>
    </row>
    <row r="594" spans="2:2">
      <c r="B594"/>
    </row>
    <row r="595" spans="2:2">
      <c r="B595"/>
    </row>
    <row r="596" spans="2:2">
      <c r="B596"/>
    </row>
    <row r="597" spans="2:2">
      <c r="B597"/>
    </row>
    <row r="598" spans="2:2">
      <c r="B598"/>
    </row>
    <row r="599" spans="2:2">
      <c r="B599"/>
    </row>
    <row r="600" spans="2:2">
      <c r="B600"/>
    </row>
    <row r="601" spans="2:2">
      <c r="B601"/>
    </row>
    <row r="602" spans="2:2">
      <c r="B602"/>
    </row>
    <row r="603" spans="2:2">
      <c r="B603"/>
    </row>
    <row r="604" spans="2:2">
      <c r="B604"/>
    </row>
    <row r="605" spans="2:2">
      <c r="B605"/>
    </row>
    <row r="606" spans="2:2">
      <c r="B606"/>
    </row>
    <row r="607" spans="2:2">
      <c r="B607"/>
    </row>
    <row r="608" spans="2:2">
      <c r="B608"/>
    </row>
    <row r="609" spans="2:2">
      <c r="B609"/>
    </row>
    <row r="610" spans="2:2">
      <c r="B610"/>
    </row>
    <row r="611" spans="2:2">
      <c r="B611"/>
    </row>
    <row r="612" spans="2:2">
      <c r="B612"/>
    </row>
    <row r="613" spans="2:2">
      <c r="B613"/>
    </row>
    <row r="614" spans="2:2">
      <c r="B614"/>
    </row>
    <row r="615" spans="2:2">
      <c r="B615"/>
    </row>
    <row r="616" spans="2:2">
      <c r="B616"/>
    </row>
    <row r="617" spans="2:2">
      <c r="B617"/>
    </row>
    <row r="618" spans="2:2">
      <c r="B618"/>
    </row>
    <row r="619" spans="2:2">
      <c r="B619"/>
    </row>
    <row r="620" spans="2:2">
      <c r="B620"/>
    </row>
    <row r="621" spans="2:2">
      <c r="B621"/>
    </row>
    <row r="622" spans="2:2">
      <c r="B622"/>
    </row>
    <row r="623" spans="2:2">
      <c r="B623"/>
    </row>
    <row r="624" spans="2:2">
      <c r="B624"/>
    </row>
    <row r="625" spans="2:2">
      <c r="B625"/>
    </row>
    <row r="626" spans="2:2">
      <c r="B626"/>
    </row>
    <row r="627" spans="2:2">
      <c r="B627"/>
    </row>
    <row r="628" spans="2:2">
      <c r="B628"/>
    </row>
    <row r="629" spans="2:2">
      <c r="B629"/>
    </row>
    <row r="630" spans="2:2">
      <c r="B630"/>
    </row>
    <row r="631" spans="2:2">
      <c r="B631"/>
    </row>
    <row r="632" spans="2:2">
      <c r="B632"/>
    </row>
    <row r="633" spans="2:2">
      <c r="B633"/>
    </row>
    <row r="634" spans="2:2">
      <c r="B634"/>
    </row>
    <row r="635" spans="2:2">
      <c r="B635"/>
    </row>
    <row r="636" spans="2:2">
      <c r="B636"/>
    </row>
    <row r="637" spans="2:2">
      <c r="B637"/>
    </row>
    <row r="638" spans="2:2">
      <c r="B638"/>
    </row>
    <row r="639" spans="2:2">
      <c r="B639"/>
    </row>
    <row r="640" spans="2:2">
      <c r="B640"/>
    </row>
    <row r="641" spans="2:2">
      <c r="B641"/>
    </row>
    <row r="642" spans="2:2">
      <c r="B642"/>
    </row>
    <row r="643" spans="2:2">
      <c r="B643"/>
    </row>
    <row r="644" spans="2:2">
      <c r="B644"/>
    </row>
    <row r="645" spans="2:2">
      <c r="B645"/>
    </row>
    <row r="646" spans="2:2">
      <c r="B646"/>
    </row>
    <row r="647" spans="2:2">
      <c r="B647"/>
    </row>
    <row r="648" spans="2:2">
      <c r="B648"/>
    </row>
    <row r="649" spans="2:2">
      <c r="B649"/>
    </row>
    <row r="650" spans="2:2">
      <c r="B650"/>
    </row>
    <row r="651" spans="2:2">
      <c r="B651"/>
    </row>
    <row r="652" spans="2:2">
      <c r="B652"/>
    </row>
    <row r="653" spans="2:2">
      <c r="B653"/>
    </row>
    <row r="654" spans="2:2">
      <c r="B654"/>
    </row>
    <row r="655" spans="2:2">
      <c r="B655"/>
    </row>
    <row r="656" spans="2:2">
      <c r="B656"/>
    </row>
    <row r="657" spans="2:2">
      <c r="B657"/>
    </row>
    <row r="658" spans="2:2">
      <c r="B658"/>
    </row>
    <row r="659" spans="2:2">
      <c r="B659"/>
    </row>
    <row r="660" spans="2:2">
      <c r="B660"/>
    </row>
    <row r="661" spans="2:2">
      <c r="B661"/>
    </row>
    <row r="662" spans="2:2">
      <c r="B662"/>
    </row>
    <row r="663" spans="2:2">
      <c r="B663"/>
    </row>
    <row r="664" spans="2:2">
      <c r="B664"/>
    </row>
    <row r="665" spans="2:2">
      <c r="B665"/>
    </row>
    <row r="666" spans="2:2">
      <c r="B666"/>
    </row>
    <row r="667" spans="2:2">
      <c r="B667"/>
    </row>
    <row r="668" spans="2:2">
      <c r="B668"/>
    </row>
    <row r="669" spans="2:2">
      <c r="B669"/>
    </row>
    <row r="670" spans="2:2">
      <c r="B670"/>
    </row>
    <row r="671" spans="2:2">
      <c r="B671"/>
    </row>
    <row r="672" spans="2:2">
      <c r="B672"/>
    </row>
    <row r="673" spans="2:2">
      <c r="B673"/>
    </row>
    <row r="674" spans="2:2">
      <c r="B674"/>
    </row>
    <row r="675" spans="2:2">
      <c r="B675"/>
    </row>
    <row r="676" spans="2:2">
      <c r="B676"/>
    </row>
    <row r="677" spans="2:2">
      <c r="B677"/>
    </row>
    <row r="678" spans="2:2">
      <c r="B678"/>
    </row>
    <row r="679" spans="2:2">
      <c r="B679"/>
    </row>
    <row r="680" spans="2:2">
      <c r="B680"/>
    </row>
    <row r="681" spans="2:2">
      <c r="B681"/>
    </row>
    <row r="682" spans="2:2">
      <c r="B682"/>
    </row>
    <row r="683" spans="2:2">
      <c r="B683"/>
    </row>
    <row r="684" spans="2:2">
      <c r="B684"/>
    </row>
    <row r="685" spans="2:2">
      <c r="B685"/>
    </row>
    <row r="686" spans="2:2">
      <c r="B686"/>
    </row>
    <row r="687" spans="2:2">
      <c r="B687"/>
    </row>
    <row r="688" spans="2:2">
      <c r="B688"/>
    </row>
    <row r="689" spans="2:2">
      <c r="B689"/>
    </row>
    <row r="690" spans="2:2">
      <c r="B690"/>
    </row>
    <row r="691" spans="2:2">
      <c r="B691"/>
    </row>
    <row r="692" spans="2:2">
      <c r="B692"/>
    </row>
    <row r="693" spans="2:2">
      <c r="B693"/>
    </row>
    <row r="694" spans="2:2">
      <c r="B694"/>
    </row>
    <row r="695" spans="2:2">
      <c r="B695"/>
    </row>
    <row r="696" spans="2:2">
      <c r="B696"/>
    </row>
    <row r="697" spans="2:2">
      <c r="B697"/>
    </row>
    <row r="698" spans="2:2">
      <c r="B698"/>
    </row>
    <row r="699" spans="2:2">
      <c r="B699"/>
    </row>
    <row r="700" spans="2:2">
      <c r="B700"/>
    </row>
    <row r="701" spans="2:2">
      <c r="B701"/>
    </row>
    <row r="702" spans="2:2">
      <c r="B702"/>
    </row>
    <row r="703" spans="2:2">
      <c r="B703"/>
    </row>
    <row r="704" spans="2:2">
      <c r="B704"/>
    </row>
    <row r="705" spans="2:2">
      <c r="B705"/>
    </row>
    <row r="706" spans="2:2">
      <c r="B706"/>
    </row>
    <row r="707" spans="2:2">
      <c r="B707"/>
    </row>
    <row r="708" spans="2:2">
      <c r="B708"/>
    </row>
    <row r="709" spans="2:2">
      <c r="B709"/>
    </row>
    <row r="710" spans="2:2">
      <c r="B710"/>
    </row>
    <row r="711" spans="2:2">
      <c r="B711"/>
    </row>
    <row r="712" spans="2:2">
      <c r="B712"/>
    </row>
    <row r="713" spans="2:2">
      <c r="B713"/>
    </row>
    <row r="714" spans="2:2">
      <c r="B714"/>
    </row>
    <row r="715" spans="2:2">
      <c r="B715"/>
    </row>
    <row r="716" spans="2:2">
      <c r="B716"/>
    </row>
    <row r="717" spans="2:2">
      <c r="B717"/>
    </row>
    <row r="718" spans="2:2">
      <c r="B718"/>
    </row>
    <row r="719" spans="2:2">
      <c r="B719"/>
    </row>
    <row r="720" spans="2:2">
      <c r="B720"/>
    </row>
    <row r="721" spans="2:2">
      <c r="B721"/>
    </row>
    <row r="722" spans="2:2">
      <c r="B722"/>
    </row>
    <row r="723" spans="2:2">
      <c r="B723"/>
    </row>
    <row r="724" spans="2:2">
      <c r="B724"/>
    </row>
    <row r="725" spans="2:2">
      <c r="B725"/>
    </row>
    <row r="726" spans="2:2">
      <c r="B726"/>
    </row>
    <row r="727" spans="2:2">
      <c r="B727"/>
    </row>
    <row r="728" spans="2:2">
      <c r="B728"/>
    </row>
    <row r="729" spans="2:2">
      <c r="B729"/>
    </row>
    <row r="730" spans="2:2">
      <c r="B730"/>
    </row>
    <row r="731" spans="2:2">
      <c r="B731"/>
    </row>
    <row r="732" spans="2:2">
      <c r="B732"/>
    </row>
    <row r="733" spans="2:2">
      <c r="B733"/>
    </row>
    <row r="734" spans="2:2">
      <c r="B734"/>
    </row>
    <row r="735" spans="2:2">
      <c r="B735"/>
    </row>
    <row r="736" spans="2:2">
      <c r="B736"/>
    </row>
    <row r="737" spans="2:2">
      <c r="B737"/>
    </row>
    <row r="738" spans="2:2">
      <c r="B738"/>
    </row>
    <row r="739" spans="2:2">
      <c r="B739"/>
    </row>
    <row r="740" spans="2:2">
      <c r="B740"/>
    </row>
    <row r="741" spans="2:2">
      <c r="B741"/>
    </row>
    <row r="742" spans="2:2">
      <c r="B742"/>
    </row>
    <row r="743" spans="2:2">
      <c r="B743"/>
    </row>
    <row r="744" spans="2:2">
      <c r="B744"/>
    </row>
    <row r="745" spans="2:2">
      <c r="B745"/>
    </row>
    <row r="746" spans="2:2">
      <c r="B746"/>
    </row>
    <row r="747" spans="2:2">
      <c r="B747"/>
    </row>
    <row r="748" spans="2:2">
      <c r="B748"/>
    </row>
    <row r="749" spans="2:2">
      <c r="B749"/>
    </row>
    <row r="750" spans="2:2">
      <c r="B750"/>
    </row>
    <row r="751" spans="2:2">
      <c r="B751"/>
    </row>
    <row r="752" spans="2:2">
      <c r="B752"/>
    </row>
    <row r="753" spans="2:2">
      <c r="B753"/>
    </row>
    <row r="754" spans="2:2">
      <c r="B754"/>
    </row>
    <row r="755" spans="2:2">
      <c r="B755"/>
    </row>
    <row r="756" spans="2:2">
      <c r="B756"/>
    </row>
    <row r="757" spans="2:2">
      <c r="B757"/>
    </row>
    <row r="758" spans="2:2">
      <c r="B758"/>
    </row>
    <row r="759" spans="2:2">
      <c r="B759"/>
    </row>
    <row r="760" spans="2:2">
      <c r="B760"/>
    </row>
    <row r="761" spans="2:2">
      <c r="B761"/>
    </row>
    <row r="762" spans="2:2">
      <c r="B762"/>
    </row>
    <row r="763" spans="2:2">
      <c r="B763"/>
    </row>
    <row r="764" spans="2:2">
      <c r="B764"/>
    </row>
    <row r="765" spans="2:2">
      <c r="B765"/>
    </row>
    <row r="766" spans="2:2">
      <c r="B766"/>
    </row>
    <row r="767" spans="2:2">
      <c r="B767"/>
    </row>
    <row r="768" spans="2:2">
      <c r="B768"/>
    </row>
    <row r="769" spans="2:2">
      <c r="B769"/>
    </row>
    <row r="770" spans="2:2">
      <c r="B770"/>
    </row>
    <row r="771" spans="2:2">
      <c r="B771"/>
    </row>
    <row r="772" spans="2:2">
      <c r="B772"/>
    </row>
    <row r="773" spans="2:2">
      <c r="B773"/>
    </row>
    <row r="774" spans="2:2">
      <c r="B774"/>
    </row>
    <row r="775" spans="2:2">
      <c r="B775"/>
    </row>
    <row r="776" spans="2:2">
      <c r="B776"/>
    </row>
    <row r="777" spans="2:2">
      <c r="B777"/>
    </row>
    <row r="778" spans="2:2">
      <c r="B778"/>
    </row>
    <row r="779" spans="2:2">
      <c r="B779"/>
    </row>
    <row r="780" spans="2:2">
      <c r="B780"/>
    </row>
    <row r="781" spans="2:2">
      <c r="B781"/>
    </row>
    <row r="782" spans="2:2">
      <c r="B782"/>
    </row>
    <row r="783" spans="2:2">
      <c r="B783"/>
    </row>
    <row r="784" spans="2:2">
      <c r="B784"/>
    </row>
    <row r="785" spans="2:2">
      <c r="B785"/>
    </row>
    <row r="786" spans="2:2">
      <c r="B786"/>
    </row>
    <row r="787" spans="2:2">
      <c r="B787"/>
    </row>
    <row r="788" spans="2:2">
      <c r="B788"/>
    </row>
    <row r="789" spans="2:2">
      <c r="B789"/>
    </row>
    <row r="790" spans="2:2">
      <c r="B790"/>
    </row>
    <row r="791" spans="2:2">
      <c r="B791"/>
    </row>
    <row r="792" spans="2:2">
      <c r="B792"/>
    </row>
    <row r="793" spans="2:2">
      <c r="B793"/>
    </row>
    <row r="794" spans="2:2">
      <c r="B794"/>
    </row>
    <row r="795" spans="2:2">
      <c r="B795"/>
    </row>
    <row r="796" spans="2:2">
      <c r="B796"/>
    </row>
    <row r="797" spans="2:2">
      <c r="B797"/>
    </row>
    <row r="798" spans="2:2">
      <c r="B798"/>
    </row>
    <row r="799" spans="2:2">
      <c r="B799"/>
    </row>
    <row r="800" spans="2:2">
      <c r="B800"/>
    </row>
    <row r="801" spans="2:2">
      <c r="B801"/>
    </row>
    <row r="802" spans="2:2">
      <c r="B802"/>
    </row>
    <row r="803" spans="2:2">
      <c r="B803"/>
    </row>
    <row r="804" spans="2:2">
      <c r="B804"/>
    </row>
    <row r="805" spans="2:2">
      <c r="B805"/>
    </row>
    <row r="806" spans="2:2">
      <c r="B806"/>
    </row>
    <row r="807" spans="2:2">
      <c r="B807"/>
    </row>
    <row r="808" spans="2:2">
      <c r="B808"/>
    </row>
    <row r="809" spans="2:2">
      <c r="B809"/>
    </row>
    <row r="810" spans="2:2">
      <c r="B810"/>
    </row>
    <row r="811" spans="2:2">
      <c r="B811"/>
    </row>
    <row r="812" spans="2:2">
      <c r="B812"/>
    </row>
    <row r="813" spans="2:2">
      <c r="B813"/>
    </row>
    <row r="814" spans="2:2">
      <c r="B814"/>
    </row>
    <row r="815" spans="2:2">
      <c r="B815"/>
    </row>
    <row r="816" spans="2:2">
      <c r="B816"/>
    </row>
    <row r="817" spans="2:2">
      <c r="B817"/>
    </row>
    <row r="818" spans="2:2">
      <c r="B818"/>
    </row>
    <row r="819" spans="2:2">
      <c r="B819"/>
    </row>
    <row r="820" spans="2:2">
      <c r="B820"/>
    </row>
    <row r="821" spans="2:2">
      <c r="B821"/>
    </row>
    <row r="822" spans="2:2">
      <c r="B822"/>
    </row>
    <row r="823" spans="2:2">
      <c r="B823"/>
    </row>
    <row r="824" spans="2:2">
      <c r="B824"/>
    </row>
    <row r="825" spans="2:2">
      <c r="B825"/>
    </row>
    <row r="826" spans="2:2">
      <c r="B826"/>
    </row>
    <row r="827" spans="2:2">
      <c r="B827"/>
    </row>
    <row r="828" spans="2:2">
      <c r="B828"/>
    </row>
    <row r="829" spans="2:2">
      <c r="B829"/>
    </row>
    <row r="830" spans="2:2">
      <c r="B830"/>
    </row>
    <row r="831" spans="2:2">
      <c r="B831"/>
    </row>
    <row r="832" spans="2:2">
      <c r="B832"/>
    </row>
    <row r="833" spans="2:2">
      <c r="B833"/>
    </row>
    <row r="834" spans="2:2">
      <c r="B834"/>
    </row>
    <row r="835" spans="2:2">
      <c r="B835"/>
    </row>
    <row r="836" spans="2:2">
      <c r="B836"/>
    </row>
    <row r="837" spans="2:2">
      <c r="B837"/>
    </row>
    <row r="838" spans="2:2">
      <c r="B838"/>
    </row>
    <row r="839" spans="2:2">
      <c r="B839"/>
    </row>
    <row r="840" spans="2:2">
      <c r="B840"/>
    </row>
    <row r="841" spans="2:2">
      <c r="B841"/>
    </row>
    <row r="842" spans="2:2">
      <c r="B842"/>
    </row>
    <row r="843" spans="2:2">
      <c r="B843"/>
    </row>
    <row r="844" spans="2:2">
      <c r="B844"/>
    </row>
    <row r="845" spans="2:2">
      <c r="B845"/>
    </row>
    <row r="846" spans="2:2">
      <c r="B846"/>
    </row>
    <row r="847" spans="2:2">
      <c r="B847"/>
    </row>
    <row r="848" spans="2:2">
      <c r="B848"/>
    </row>
    <row r="849" spans="2:2">
      <c r="B849"/>
    </row>
    <row r="850" spans="2:2">
      <c r="B850"/>
    </row>
    <row r="851" spans="2:2">
      <c r="B851"/>
    </row>
    <row r="852" spans="2:2">
      <c r="B852"/>
    </row>
    <row r="853" spans="2:2">
      <c r="B853"/>
    </row>
    <row r="854" spans="2:2">
      <c r="B854"/>
    </row>
    <row r="855" spans="2:2">
      <c r="B855"/>
    </row>
    <row r="856" spans="2:2">
      <c r="B856"/>
    </row>
    <row r="857" spans="2:2">
      <c r="B857"/>
    </row>
    <row r="858" spans="2:2">
      <c r="B858"/>
    </row>
    <row r="859" spans="2:2">
      <c r="B859"/>
    </row>
    <row r="860" spans="2:2">
      <c r="B860"/>
    </row>
    <row r="861" spans="2:2">
      <c r="B861"/>
    </row>
    <row r="862" spans="2:2">
      <c r="B862"/>
    </row>
    <row r="863" spans="2:2">
      <c r="B863"/>
    </row>
    <row r="864" spans="2:2">
      <c r="B864"/>
    </row>
    <row r="865" spans="2:2">
      <c r="B865"/>
    </row>
    <row r="866" spans="2:2">
      <c r="B866"/>
    </row>
    <row r="867" spans="2:2">
      <c r="B867"/>
    </row>
    <row r="868" spans="2:2">
      <c r="B868"/>
    </row>
    <row r="869" spans="2:2">
      <c r="B869"/>
    </row>
    <row r="870" spans="2:2">
      <c r="B870"/>
    </row>
    <row r="871" spans="2:2">
      <c r="B871"/>
    </row>
    <row r="872" spans="2:2">
      <c r="B872"/>
    </row>
    <row r="873" spans="2:2">
      <c r="B873"/>
    </row>
    <row r="874" spans="2:2">
      <c r="B874"/>
    </row>
    <row r="875" spans="2:2">
      <c r="B875"/>
    </row>
    <row r="876" spans="2:2">
      <c r="B876"/>
    </row>
    <row r="877" spans="2:2">
      <c r="B877"/>
    </row>
    <row r="878" spans="2:2">
      <c r="B878"/>
    </row>
    <row r="879" spans="2:2">
      <c r="B879"/>
    </row>
    <row r="880" spans="2:2">
      <c r="B880"/>
    </row>
    <row r="881" spans="2:2">
      <c r="B881"/>
    </row>
    <row r="882" spans="2:2">
      <c r="B882"/>
    </row>
    <row r="883" spans="2:2">
      <c r="B883"/>
    </row>
    <row r="884" spans="2:2">
      <c r="B884"/>
    </row>
    <row r="885" spans="2:2">
      <c r="B885"/>
    </row>
    <row r="886" spans="2:2">
      <c r="B886"/>
    </row>
    <row r="887" spans="2:2">
      <c r="B887"/>
    </row>
    <row r="888" spans="2:2">
      <c r="B888"/>
    </row>
    <row r="889" spans="2:2">
      <c r="B889"/>
    </row>
    <row r="890" spans="2:2">
      <c r="B890"/>
    </row>
    <row r="891" spans="2:2">
      <c r="B891"/>
    </row>
    <row r="892" spans="2:2">
      <c r="B892"/>
    </row>
    <row r="893" spans="2:2">
      <c r="B893"/>
    </row>
    <row r="894" spans="2:2">
      <c r="B894"/>
    </row>
    <row r="895" spans="2:2">
      <c r="B895"/>
    </row>
    <row r="896" spans="2:2">
      <c r="B896"/>
    </row>
    <row r="897" spans="2:2">
      <c r="B897"/>
    </row>
    <row r="898" spans="2:2">
      <c r="B898"/>
    </row>
    <row r="899" spans="2:2">
      <c r="B899"/>
    </row>
    <row r="900" spans="2:2">
      <c r="B900"/>
    </row>
    <row r="901" spans="2:2">
      <c r="B901"/>
    </row>
    <row r="902" spans="2:2">
      <c r="B902"/>
    </row>
    <row r="903" spans="2:2">
      <c r="B903"/>
    </row>
    <row r="904" spans="2:2">
      <c r="B904"/>
    </row>
    <row r="905" spans="2:2">
      <c r="B905"/>
    </row>
    <row r="906" spans="2:2">
      <c r="B906"/>
    </row>
    <row r="907" spans="2:2">
      <c r="B907"/>
    </row>
    <row r="908" spans="2:2">
      <c r="B908"/>
    </row>
    <row r="909" spans="2:2">
      <c r="B909"/>
    </row>
    <row r="910" spans="2:2">
      <c r="B910"/>
    </row>
    <row r="911" spans="2:2">
      <c r="B911"/>
    </row>
    <row r="912" spans="2:2">
      <c r="B912"/>
    </row>
    <row r="913" spans="2:2">
      <c r="B913"/>
    </row>
    <row r="914" spans="2:2">
      <c r="B914"/>
    </row>
    <row r="915" spans="2:2">
      <c r="B915"/>
    </row>
    <row r="916" spans="2:2">
      <c r="B916"/>
    </row>
    <row r="917" spans="2:2">
      <c r="B917"/>
    </row>
    <row r="918" spans="2:2">
      <c r="B918"/>
    </row>
    <row r="919" spans="2:2">
      <c r="B919"/>
    </row>
    <row r="920" spans="2:2">
      <c r="B920"/>
    </row>
    <row r="921" spans="2:2">
      <c r="B921"/>
    </row>
    <row r="922" spans="2:2">
      <c r="B922"/>
    </row>
    <row r="923" spans="2:2">
      <c r="B923"/>
    </row>
    <row r="924" spans="2:2">
      <c r="B924"/>
    </row>
    <row r="925" spans="2:2">
      <c r="B925"/>
    </row>
    <row r="926" spans="2:2">
      <c r="B926"/>
    </row>
    <row r="927" spans="2:2">
      <c r="B927"/>
    </row>
    <row r="928" spans="2:2">
      <c r="B928"/>
    </row>
    <row r="929" spans="2:2">
      <c r="B929"/>
    </row>
    <row r="930" spans="2:2">
      <c r="B930"/>
    </row>
    <row r="931" spans="2:2">
      <c r="B931"/>
    </row>
    <row r="932" spans="2:2">
      <c r="B932"/>
    </row>
    <row r="933" spans="2:2">
      <c r="B933"/>
    </row>
    <row r="934" spans="2:2">
      <c r="B934"/>
    </row>
    <row r="935" spans="2:2">
      <c r="B935"/>
    </row>
    <row r="936" spans="2:2">
      <c r="B936"/>
    </row>
    <row r="937" spans="2:2">
      <c r="B937"/>
    </row>
    <row r="938" spans="2:2">
      <c r="B938"/>
    </row>
    <row r="939" spans="2:2">
      <c r="B939"/>
    </row>
    <row r="940" spans="2:2">
      <c r="B940"/>
    </row>
    <row r="941" spans="2:2">
      <c r="B941"/>
    </row>
    <row r="942" spans="2:2">
      <c r="B942"/>
    </row>
    <row r="943" spans="2:2">
      <c r="B943"/>
    </row>
    <row r="944" spans="2:2">
      <c r="B944"/>
    </row>
    <row r="945" spans="2:2">
      <c r="B945"/>
    </row>
    <row r="946" spans="2:2">
      <c r="B946"/>
    </row>
    <row r="947" spans="2:2">
      <c r="B947"/>
    </row>
    <row r="948" spans="2:2">
      <c r="B948"/>
    </row>
    <row r="949" spans="2:2">
      <c r="B949"/>
    </row>
    <row r="950" spans="2:2">
      <c r="B950"/>
    </row>
    <row r="951" spans="2:2">
      <c r="B951"/>
    </row>
    <row r="952" spans="2:2">
      <c r="B952"/>
    </row>
    <row r="953" spans="2:2">
      <c r="B953"/>
    </row>
    <row r="954" spans="2:2">
      <c r="B954"/>
    </row>
    <row r="955" spans="2:2">
      <c r="B955"/>
    </row>
    <row r="956" spans="2:2">
      <c r="B956"/>
    </row>
    <row r="957" spans="2:2">
      <c r="B957"/>
    </row>
    <row r="958" spans="2:2">
      <c r="B958"/>
    </row>
    <row r="959" spans="2:2">
      <c r="B959"/>
    </row>
    <row r="960" spans="2:2">
      <c r="B960"/>
    </row>
    <row r="961" spans="2:2">
      <c r="B961"/>
    </row>
    <row r="962" spans="2:2">
      <c r="B962"/>
    </row>
    <row r="963" spans="2:2">
      <c r="B963"/>
    </row>
    <row r="964" spans="2:2">
      <c r="B964"/>
    </row>
    <row r="965" spans="2:2">
      <c r="B965"/>
    </row>
    <row r="966" spans="2:2">
      <c r="B966"/>
    </row>
    <row r="967" spans="2:2">
      <c r="B967"/>
    </row>
    <row r="968" spans="2:2">
      <c r="B968"/>
    </row>
    <row r="969" spans="2:2">
      <c r="B969"/>
    </row>
    <row r="970" spans="2:2">
      <c r="B970"/>
    </row>
    <row r="971" spans="2:2">
      <c r="B971"/>
    </row>
    <row r="972" spans="2:2">
      <c r="B972"/>
    </row>
    <row r="973" spans="2:2">
      <c r="B973"/>
    </row>
    <row r="974" spans="2:2">
      <c r="B974"/>
    </row>
    <row r="975" spans="2:2">
      <c r="B975"/>
    </row>
    <row r="976" spans="2:2">
      <c r="B976"/>
    </row>
    <row r="977" spans="2:2">
      <c r="B977"/>
    </row>
    <row r="978" spans="2:2">
      <c r="B978"/>
    </row>
    <row r="979" spans="2:2">
      <c r="B979"/>
    </row>
    <row r="980" spans="2:2">
      <c r="B980"/>
    </row>
    <row r="981" spans="2:2">
      <c r="B981"/>
    </row>
    <row r="982" spans="2:2">
      <c r="B982"/>
    </row>
    <row r="983" spans="2:2">
      <c r="B983"/>
    </row>
    <row r="984" spans="2:2">
      <c r="B984"/>
    </row>
    <row r="985" spans="2:2">
      <c r="B985"/>
    </row>
    <row r="986" spans="2:2">
      <c r="B986"/>
    </row>
    <row r="987" spans="2:2">
      <c r="B987"/>
    </row>
    <row r="988" spans="2:2">
      <c r="B988"/>
    </row>
    <row r="989" spans="2:2">
      <c r="B989"/>
    </row>
    <row r="990" spans="2:2">
      <c r="B990"/>
    </row>
    <row r="991" spans="2:2">
      <c r="B991"/>
    </row>
    <row r="992" spans="2:2">
      <c r="B992"/>
    </row>
    <row r="993" spans="2:2">
      <c r="B993"/>
    </row>
    <row r="994" spans="2:2">
      <c r="B994"/>
    </row>
    <row r="995" spans="2:2">
      <c r="B995"/>
    </row>
    <row r="996" spans="2:2">
      <c r="B996"/>
    </row>
    <row r="997" spans="2:2">
      <c r="B997"/>
    </row>
    <row r="998" spans="2:2">
      <c r="B998"/>
    </row>
    <row r="999" spans="2:2">
      <c r="B999"/>
    </row>
    <row r="1000" spans="2:2">
      <c r="B1000"/>
    </row>
    <row r="1001" spans="2:2">
      <c r="B1001"/>
    </row>
    <row r="1002" spans="2:2">
      <c r="B1002"/>
    </row>
    <row r="1003" spans="2:2">
      <c r="B1003"/>
    </row>
    <row r="1004" spans="2:2">
      <c r="B1004"/>
    </row>
    <row r="1005" spans="2:2">
      <c r="B1005"/>
    </row>
    <row r="1006" spans="2:2">
      <c r="B1006"/>
    </row>
    <row r="1007" spans="2:2">
      <c r="B1007"/>
    </row>
    <row r="1008" spans="2:2">
      <c r="B1008"/>
    </row>
    <row r="1009" spans="2:2">
      <c r="B1009"/>
    </row>
    <row r="1010" spans="2:2">
      <c r="B1010"/>
    </row>
    <row r="1011" spans="2:2">
      <c r="B1011"/>
    </row>
    <row r="1012" spans="2:2">
      <c r="B1012"/>
    </row>
    <row r="1013" spans="2:2">
      <c r="B1013"/>
    </row>
    <row r="1014" spans="2:2">
      <c r="B1014"/>
    </row>
    <row r="1015" spans="2:2">
      <c r="B1015"/>
    </row>
    <row r="1016" spans="2:2">
      <c r="B1016"/>
    </row>
    <row r="1017" spans="2:2">
      <c r="B1017"/>
    </row>
    <row r="1018" spans="2:2">
      <c r="B1018"/>
    </row>
    <row r="1019" spans="2:2">
      <c r="B1019"/>
    </row>
    <row r="1020" spans="2:2">
      <c r="B1020"/>
    </row>
    <row r="1021" spans="2:2">
      <c r="B1021"/>
    </row>
    <row r="1022" spans="2:2">
      <c r="B1022"/>
    </row>
    <row r="1023" spans="2:2">
      <c r="B1023"/>
    </row>
    <row r="1024" spans="2:2">
      <c r="B1024"/>
    </row>
    <row r="1025" spans="2:2">
      <c r="B1025"/>
    </row>
    <row r="1026" spans="2:2">
      <c r="B1026"/>
    </row>
    <row r="1027" spans="2:2">
      <c r="B1027"/>
    </row>
    <row r="1028" spans="2:2">
      <c r="B1028"/>
    </row>
    <row r="1029" spans="2:2">
      <c r="B1029"/>
    </row>
    <row r="1030" spans="2:2">
      <c r="B1030"/>
    </row>
    <row r="1031" spans="2:2">
      <c r="B1031"/>
    </row>
    <row r="1032" spans="2:2">
      <c r="B1032"/>
    </row>
    <row r="1033" spans="2:2">
      <c r="B1033"/>
    </row>
    <row r="1034" spans="2:2">
      <c r="B1034"/>
    </row>
    <row r="1035" spans="2:2">
      <c r="B1035"/>
    </row>
    <row r="1036" spans="2:2">
      <c r="B1036"/>
    </row>
    <row r="1037" spans="2:2">
      <c r="B1037"/>
    </row>
    <row r="1038" spans="2:2">
      <c r="B1038"/>
    </row>
    <row r="1039" spans="2:2">
      <c r="B1039"/>
    </row>
    <row r="1040" spans="2:2">
      <c r="B1040"/>
    </row>
    <row r="1041" spans="2:2">
      <c r="B1041"/>
    </row>
    <row r="1042" spans="2:2">
      <c r="B1042"/>
    </row>
    <row r="1043" spans="2:2">
      <c r="B1043"/>
    </row>
    <row r="1044" spans="2:2">
      <c r="B1044"/>
    </row>
    <row r="1045" spans="2:2">
      <c r="B1045"/>
    </row>
    <row r="1046" spans="2:2">
      <c r="B1046"/>
    </row>
    <row r="1047" spans="2:2">
      <c r="B1047"/>
    </row>
    <row r="1048" spans="2:2">
      <c r="B1048"/>
    </row>
    <row r="1049" spans="2:2">
      <c r="B1049"/>
    </row>
    <row r="1050" spans="2:2">
      <c r="B1050"/>
    </row>
    <row r="1051" spans="2:2">
      <c r="B1051"/>
    </row>
    <row r="1052" spans="2:2">
      <c r="B1052"/>
    </row>
    <row r="1053" spans="2:2">
      <c r="B1053"/>
    </row>
    <row r="1054" spans="2:2">
      <c r="B1054"/>
    </row>
    <row r="1055" spans="2:2">
      <c r="B1055"/>
    </row>
    <row r="1056" spans="2:2">
      <c r="B1056"/>
    </row>
    <row r="1057" spans="2:2">
      <c r="B1057"/>
    </row>
    <row r="1058" spans="2:2">
      <c r="B1058"/>
    </row>
    <row r="1059" spans="2:2">
      <c r="B1059"/>
    </row>
    <row r="1060" spans="2:2">
      <c r="B1060"/>
    </row>
    <row r="1061" spans="2:2">
      <c r="B1061"/>
    </row>
    <row r="1062" spans="2:2">
      <c r="B1062"/>
    </row>
    <row r="1063" spans="2:2">
      <c r="B1063"/>
    </row>
    <row r="1064" spans="2:2">
      <c r="B1064"/>
    </row>
    <row r="1065" spans="2:2">
      <c r="B1065"/>
    </row>
    <row r="1066" spans="2:2">
      <c r="B1066"/>
    </row>
    <row r="1067" spans="2:2">
      <c r="B1067"/>
    </row>
    <row r="1068" spans="2:2">
      <c r="B1068"/>
    </row>
    <row r="1069" spans="2:2">
      <c r="B1069"/>
    </row>
    <row r="1070" spans="2:2">
      <c r="B1070"/>
    </row>
    <row r="1071" spans="2:2">
      <c r="B1071"/>
    </row>
    <row r="1072" spans="2:2">
      <c r="B1072"/>
    </row>
    <row r="1073" spans="2:2">
      <c r="B1073"/>
    </row>
    <row r="1074" spans="2:2">
      <c r="B1074"/>
    </row>
    <row r="1075" spans="2:2">
      <c r="B1075"/>
    </row>
    <row r="1076" spans="2:2">
      <c r="B1076"/>
    </row>
    <row r="1077" spans="2:2">
      <c r="B1077"/>
    </row>
    <row r="1078" spans="2:2">
      <c r="B1078"/>
    </row>
    <row r="1079" spans="2:2">
      <c r="B1079"/>
    </row>
    <row r="1080" spans="2:2">
      <c r="B1080"/>
    </row>
    <row r="1081" spans="2:2">
      <c r="B1081"/>
    </row>
    <row r="1082" spans="2:2">
      <c r="B1082"/>
    </row>
    <row r="1083" spans="2:2">
      <c r="B1083"/>
    </row>
    <row r="1084" spans="2:2">
      <c r="B1084"/>
    </row>
    <row r="1085" spans="2:2">
      <c r="B1085"/>
    </row>
    <row r="1086" spans="2:2">
      <c r="B1086"/>
    </row>
    <row r="1087" spans="2:2">
      <c r="B1087"/>
    </row>
    <row r="1088" spans="2:2">
      <c r="B1088"/>
    </row>
    <row r="1089" spans="2:2">
      <c r="B1089"/>
    </row>
    <row r="1090" spans="2:2">
      <c r="B1090"/>
    </row>
    <row r="1091" spans="2:2">
      <c r="B1091"/>
    </row>
    <row r="1092" spans="2:2">
      <c r="B1092"/>
    </row>
    <row r="1093" spans="2:2">
      <c r="B1093"/>
    </row>
    <row r="1094" spans="2:2">
      <c r="B1094"/>
    </row>
    <row r="1095" spans="2:2">
      <c r="B1095"/>
    </row>
    <row r="1096" spans="2:2">
      <c r="B1096"/>
    </row>
    <row r="1097" spans="2:2">
      <c r="B1097"/>
    </row>
    <row r="1098" spans="2:2">
      <c r="B1098"/>
    </row>
    <row r="1099" spans="2:2">
      <c r="B1099"/>
    </row>
    <row r="1100" spans="2:2">
      <c r="B1100"/>
    </row>
    <row r="1101" spans="2:2">
      <c r="B1101"/>
    </row>
    <row r="1102" spans="2:2">
      <c r="B1102"/>
    </row>
    <row r="1103" spans="2:2">
      <c r="B1103"/>
    </row>
    <row r="1104" spans="2:2">
      <c r="B1104"/>
    </row>
    <row r="1105" spans="2:2">
      <c r="B1105"/>
    </row>
    <row r="1106" spans="2:2">
      <c r="B1106"/>
    </row>
    <row r="1107" spans="2:2">
      <c r="B1107"/>
    </row>
    <row r="1108" spans="2:2">
      <c r="B1108"/>
    </row>
    <row r="1109" spans="2:2">
      <c r="B1109"/>
    </row>
    <row r="1110" spans="2:2">
      <c r="B1110"/>
    </row>
    <row r="1111" spans="2:2">
      <c r="B1111"/>
    </row>
    <row r="1112" spans="2:2">
      <c r="B1112"/>
    </row>
    <row r="1113" spans="2:2">
      <c r="B1113"/>
    </row>
    <row r="1114" spans="2:2">
      <c r="B1114"/>
    </row>
    <row r="1115" spans="2:2">
      <c r="B1115"/>
    </row>
    <row r="1116" spans="2:2">
      <c r="B1116"/>
    </row>
    <row r="1117" spans="2:2">
      <c r="B1117"/>
    </row>
    <row r="1118" spans="2:2">
      <c r="B1118"/>
    </row>
    <row r="1119" spans="2:2">
      <c r="B1119"/>
    </row>
    <row r="1120" spans="2:2">
      <c r="B1120"/>
    </row>
    <row r="1121" spans="2:2">
      <c r="B1121"/>
    </row>
    <row r="1122" spans="2:2">
      <c r="B1122"/>
    </row>
    <row r="1123" spans="2:2">
      <c r="B1123"/>
    </row>
    <row r="1124" spans="2:2">
      <c r="B1124"/>
    </row>
    <row r="1125" spans="2:2">
      <c r="B1125"/>
    </row>
    <row r="1126" spans="2:2">
      <c r="B1126"/>
    </row>
    <row r="1127" spans="2:2">
      <c r="B1127"/>
    </row>
    <row r="1128" spans="2:2">
      <c r="B1128"/>
    </row>
    <row r="1129" spans="2:2">
      <c r="B1129"/>
    </row>
    <row r="1130" spans="2:2">
      <c r="B1130"/>
    </row>
    <row r="1131" spans="2:2">
      <c r="B1131"/>
    </row>
    <row r="1132" spans="2:2">
      <c r="B1132"/>
    </row>
    <row r="1133" spans="2:2">
      <c r="B1133"/>
    </row>
    <row r="1134" spans="2:2">
      <c r="B1134"/>
    </row>
    <row r="1135" spans="2:2">
      <c r="B1135"/>
    </row>
    <row r="1136" spans="2:2">
      <c r="B1136"/>
    </row>
    <row r="1137" spans="2:2">
      <c r="B1137"/>
    </row>
    <row r="1138" spans="2:2">
      <c r="B1138"/>
    </row>
    <row r="1139" spans="2:2">
      <c r="B1139"/>
    </row>
    <row r="1140" spans="2:2">
      <c r="B1140"/>
    </row>
    <row r="1141" spans="2:2">
      <c r="B1141"/>
    </row>
    <row r="1142" spans="2:2">
      <c r="B1142"/>
    </row>
    <row r="1143" spans="2:2">
      <c r="B1143"/>
    </row>
    <row r="1144" spans="2:2">
      <c r="B1144"/>
    </row>
    <row r="1145" spans="2:2">
      <c r="B1145"/>
    </row>
    <row r="1146" spans="2:2">
      <c r="B1146"/>
    </row>
    <row r="1147" spans="2:2">
      <c r="B1147"/>
    </row>
    <row r="1148" spans="2:2">
      <c r="B1148"/>
    </row>
    <row r="1149" spans="2:2">
      <c r="B1149"/>
    </row>
    <row r="1150" spans="2:2">
      <c r="B1150"/>
    </row>
    <row r="1151" spans="2:2">
      <c r="B1151"/>
    </row>
    <row r="1152" spans="2:2">
      <c r="B1152"/>
    </row>
    <row r="1153" spans="2:2">
      <c r="B1153"/>
    </row>
    <row r="1154" spans="2:2">
      <c r="B1154"/>
    </row>
    <row r="1155" spans="2:2">
      <c r="B1155"/>
    </row>
    <row r="1156" spans="2:2">
      <c r="B1156"/>
    </row>
    <row r="1157" spans="2:2">
      <c r="B1157"/>
    </row>
    <row r="1158" spans="2:2">
      <c r="B1158"/>
    </row>
    <row r="1159" spans="2:2">
      <c r="B1159"/>
    </row>
    <row r="1160" spans="2:2">
      <c r="B1160"/>
    </row>
    <row r="1161" spans="2:2">
      <c r="B1161"/>
    </row>
    <row r="1162" spans="2:2">
      <c r="B1162"/>
    </row>
    <row r="1163" spans="2:2">
      <c r="B1163"/>
    </row>
    <row r="1164" spans="2:2">
      <c r="B1164"/>
    </row>
    <row r="1165" spans="2:2">
      <c r="B1165"/>
    </row>
    <row r="1166" spans="2:2">
      <c r="B1166"/>
    </row>
    <row r="1167" spans="2:2">
      <c r="B1167"/>
    </row>
    <row r="1168" spans="2:2">
      <c r="B1168"/>
    </row>
    <row r="1169" spans="2:2">
      <c r="B1169"/>
    </row>
    <row r="1170" spans="2:2">
      <c r="B1170"/>
    </row>
    <row r="1171" spans="2:2">
      <c r="B1171"/>
    </row>
    <row r="1172" spans="2:2">
      <c r="B1172"/>
    </row>
    <row r="1173" spans="2:2">
      <c r="B1173"/>
    </row>
    <row r="1174" spans="2:2">
      <c r="B1174"/>
    </row>
    <row r="1175" spans="2:2">
      <c r="B1175"/>
    </row>
    <row r="1176" spans="2:2">
      <c r="B1176"/>
    </row>
    <row r="1177" spans="2:2">
      <c r="B1177"/>
    </row>
    <row r="1178" spans="2:2">
      <c r="B1178"/>
    </row>
    <row r="1179" spans="2:2">
      <c r="B1179"/>
    </row>
    <row r="1180" spans="2:2">
      <c r="B1180"/>
    </row>
    <row r="1181" spans="2:2">
      <c r="B1181"/>
    </row>
    <row r="1182" spans="2:2">
      <c r="B1182"/>
    </row>
    <row r="1183" spans="2:2">
      <c r="B1183"/>
    </row>
    <row r="1184" spans="2:2">
      <c r="B1184"/>
    </row>
    <row r="1185" spans="2:2">
      <c r="B1185"/>
    </row>
    <row r="1186" spans="2:2">
      <c r="B1186"/>
    </row>
    <row r="1187" spans="2:2">
      <c r="B1187"/>
    </row>
    <row r="1188" spans="2:2">
      <c r="B1188"/>
    </row>
    <row r="1189" spans="2:2">
      <c r="B1189"/>
    </row>
    <row r="1190" spans="2:2">
      <c r="B1190"/>
    </row>
    <row r="1191" spans="2:2">
      <c r="B1191"/>
    </row>
    <row r="1192" spans="2:2">
      <c r="B1192"/>
    </row>
    <row r="1193" spans="2:2">
      <c r="B1193"/>
    </row>
    <row r="1194" spans="2:2">
      <c r="B1194"/>
    </row>
    <row r="1195" spans="2:2">
      <c r="B1195"/>
    </row>
    <row r="1196" spans="2:2">
      <c r="B1196"/>
    </row>
    <row r="1197" spans="2:2">
      <c r="B1197"/>
    </row>
    <row r="1198" spans="2:2">
      <c r="B1198"/>
    </row>
    <row r="1199" spans="2:2">
      <c r="B1199"/>
    </row>
    <row r="1200" spans="2:2">
      <c r="B1200"/>
    </row>
    <row r="1201" spans="2:2">
      <c r="B1201"/>
    </row>
    <row r="1202" spans="2:2">
      <c r="B1202"/>
    </row>
    <row r="1203" spans="2:2">
      <c r="B1203"/>
    </row>
    <row r="1204" spans="2:2">
      <c r="B1204"/>
    </row>
    <row r="1205" spans="2:2">
      <c r="B1205"/>
    </row>
    <row r="1206" spans="2:2">
      <c r="B1206"/>
    </row>
    <row r="1207" spans="2:2">
      <c r="B1207"/>
    </row>
    <row r="1208" spans="2:2">
      <c r="B1208"/>
    </row>
    <row r="1209" spans="2:2">
      <c r="B1209"/>
    </row>
    <row r="1210" spans="2:2">
      <c r="B1210"/>
    </row>
    <row r="1211" spans="2:2">
      <c r="B1211"/>
    </row>
    <row r="1212" spans="2:2">
      <c r="B1212"/>
    </row>
    <row r="1213" spans="2:2">
      <c r="B1213"/>
    </row>
    <row r="1214" spans="2:2">
      <c r="B1214"/>
    </row>
    <row r="1215" spans="2:2">
      <c r="B1215"/>
    </row>
    <row r="1216" spans="2:2">
      <c r="B1216"/>
    </row>
    <row r="1217" spans="2:2">
      <c r="B1217"/>
    </row>
    <row r="1218" spans="2:2">
      <c r="B1218"/>
    </row>
    <row r="1219" spans="2:2">
      <c r="B1219"/>
    </row>
    <row r="1220" spans="2:2">
      <c r="B1220"/>
    </row>
    <row r="1221" spans="2:2">
      <c r="B1221"/>
    </row>
    <row r="1222" spans="2:2">
      <c r="B1222"/>
    </row>
    <row r="1223" spans="2:2">
      <c r="B1223"/>
    </row>
    <row r="1224" spans="2:2">
      <c r="B1224"/>
    </row>
    <row r="1225" spans="2:2">
      <c r="B1225"/>
    </row>
    <row r="1226" spans="2:2">
      <c r="B1226"/>
    </row>
    <row r="1227" spans="2:2">
      <c r="B1227"/>
    </row>
    <row r="1228" spans="2:2">
      <c r="B1228"/>
    </row>
    <row r="1229" spans="2:2">
      <c r="B1229"/>
    </row>
    <row r="1230" spans="2:2">
      <c r="B1230"/>
    </row>
    <row r="1231" spans="2:2">
      <c r="B1231"/>
    </row>
    <row r="1232" spans="2:2">
      <c r="B1232"/>
    </row>
    <row r="1233" spans="2:2">
      <c r="B1233"/>
    </row>
    <row r="1234" spans="2:2">
      <c r="B1234"/>
    </row>
    <row r="1235" spans="2:2">
      <c r="B1235"/>
    </row>
    <row r="1236" spans="2:2">
      <c r="B1236"/>
    </row>
    <row r="1237" spans="2:2">
      <c r="B1237"/>
    </row>
    <row r="1238" spans="2:2">
      <c r="B1238"/>
    </row>
    <row r="1239" spans="2:2">
      <c r="B1239"/>
    </row>
    <row r="1240" spans="2:2">
      <c r="B1240"/>
    </row>
    <row r="1241" spans="2:2">
      <c r="B1241"/>
    </row>
    <row r="1242" spans="2:2">
      <c r="B1242"/>
    </row>
    <row r="1243" spans="2:2">
      <c r="B1243"/>
    </row>
    <row r="1244" spans="2:2">
      <c r="B1244"/>
    </row>
    <row r="1245" spans="2:2">
      <c r="B1245"/>
    </row>
    <row r="1246" spans="2:2">
      <c r="B1246"/>
    </row>
    <row r="1247" spans="2:2">
      <c r="B1247"/>
    </row>
    <row r="1248" spans="2:2">
      <c r="B1248"/>
    </row>
    <row r="1249" spans="2:2">
      <c r="B1249"/>
    </row>
    <row r="1250" spans="2:2">
      <c r="B1250"/>
    </row>
    <row r="1251" spans="2:2">
      <c r="B1251"/>
    </row>
    <row r="1252" spans="2:2">
      <c r="B1252"/>
    </row>
    <row r="1253" spans="2:2">
      <c r="B1253"/>
    </row>
    <row r="1254" spans="2:2">
      <c r="B1254"/>
    </row>
    <row r="1255" spans="2:2">
      <c r="B1255"/>
    </row>
    <row r="1256" spans="2:2">
      <c r="B1256"/>
    </row>
    <row r="1257" spans="2:2">
      <c r="B1257"/>
    </row>
    <row r="1258" spans="2:2">
      <c r="B1258"/>
    </row>
    <row r="1259" spans="2:2">
      <c r="B1259"/>
    </row>
    <row r="1260" spans="2:2">
      <c r="B1260"/>
    </row>
    <row r="1261" spans="2:2">
      <c r="B1261"/>
    </row>
    <row r="1262" spans="2:2">
      <c r="B1262"/>
    </row>
    <row r="1263" spans="2:2">
      <c r="B1263"/>
    </row>
    <row r="1264" spans="2:2">
      <c r="B1264"/>
    </row>
    <row r="1265" spans="2:2">
      <c r="B1265"/>
    </row>
    <row r="1266" spans="2:2">
      <c r="B1266"/>
    </row>
    <row r="1267" spans="2:2">
      <c r="B1267"/>
    </row>
    <row r="1268" spans="2:2">
      <c r="B1268"/>
    </row>
    <row r="1269" spans="2:2">
      <c r="B1269"/>
    </row>
    <row r="1270" spans="2:2">
      <c r="B1270"/>
    </row>
    <row r="1271" spans="2:2">
      <c r="B1271"/>
    </row>
    <row r="1272" spans="2:2">
      <c r="B1272"/>
    </row>
    <row r="1273" spans="2:2">
      <c r="B1273"/>
    </row>
    <row r="1274" spans="2:2">
      <c r="B1274"/>
    </row>
    <row r="1275" spans="2:2">
      <c r="B1275"/>
    </row>
    <row r="1276" spans="2:2">
      <c r="B1276"/>
    </row>
    <row r="1277" spans="2:2">
      <c r="B1277"/>
    </row>
    <row r="1278" spans="2:2">
      <c r="B1278"/>
    </row>
    <row r="1279" spans="2:2">
      <c r="B1279"/>
    </row>
    <row r="1280" spans="2:2">
      <c r="B1280"/>
    </row>
    <row r="1281" spans="2:2">
      <c r="B1281"/>
    </row>
    <row r="1282" spans="2:2">
      <c r="B1282"/>
    </row>
    <row r="1283" spans="2:2">
      <c r="B1283"/>
    </row>
    <row r="1284" spans="2:2">
      <c r="B1284"/>
    </row>
    <row r="1285" spans="2:2">
      <c r="B1285"/>
    </row>
    <row r="1286" spans="2:2">
      <c r="B1286"/>
    </row>
    <row r="1287" spans="2:2">
      <c r="B1287"/>
    </row>
    <row r="1288" spans="2:2">
      <c r="B1288"/>
    </row>
    <row r="1289" spans="2:2">
      <c r="B1289"/>
    </row>
    <row r="1290" spans="2:2">
      <c r="B1290"/>
    </row>
    <row r="1291" spans="2:2">
      <c r="B1291"/>
    </row>
    <row r="1292" spans="2:2">
      <c r="B1292"/>
    </row>
    <row r="1293" spans="2:2">
      <c r="B1293"/>
    </row>
    <row r="1294" spans="2:2">
      <c r="B1294"/>
    </row>
    <row r="1295" spans="2:2">
      <c r="B1295"/>
    </row>
    <row r="1296" spans="2:2">
      <c r="B1296"/>
    </row>
    <row r="1297" spans="2:2">
      <c r="B1297"/>
    </row>
    <row r="1298" spans="2:2">
      <c r="B1298"/>
    </row>
    <row r="1299" spans="2:2">
      <c r="B1299"/>
    </row>
    <row r="1300" spans="2:2">
      <c r="B1300"/>
    </row>
    <row r="1301" spans="2:2">
      <c r="B1301"/>
    </row>
    <row r="1302" spans="2:2">
      <c r="B1302"/>
    </row>
    <row r="1303" spans="2:2">
      <c r="B1303"/>
    </row>
    <row r="1304" spans="2:2">
      <c r="B1304"/>
    </row>
    <row r="1305" spans="2:2">
      <c r="B1305"/>
    </row>
    <row r="1306" spans="2:2">
      <c r="B1306"/>
    </row>
    <row r="1307" spans="2:2">
      <c r="B1307"/>
    </row>
    <row r="1308" spans="2:2">
      <c r="B1308"/>
    </row>
    <row r="1309" spans="2:2">
      <c r="B1309"/>
    </row>
    <row r="1310" spans="2:2">
      <c r="B1310"/>
    </row>
    <row r="1311" spans="2:2">
      <c r="B1311"/>
    </row>
    <row r="1312" spans="2:2">
      <c r="B1312"/>
    </row>
    <row r="1313" spans="2:2">
      <c r="B1313"/>
    </row>
    <row r="1314" spans="2:2">
      <c r="B1314"/>
    </row>
    <row r="1315" spans="2:2">
      <c r="B1315"/>
    </row>
    <row r="1316" spans="2:2">
      <c r="B1316"/>
    </row>
    <row r="1317" spans="2:2">
      <c r="B1317"/>
    </row>
    <row r="1318" spans="2:2">
      <c r="B1318"/>
    </row>
    <row r="1319" spans="2:2">
      <c r="B1319"/>
    </row>
    <row r="1320" spans="2:2">
      <c r="B1320"/>
    </row>
    <row r="1321" spans="2:2">
      <c r="B1321"/>
    </row>
    <row r="1322" spans="2:2">
      <c r="B1322"/>
    </row>
    <row r="1323" spans="2:2">
      <c r="B1323"/>
    </row>
    <row r="1324" spans="2:2">
      <c r="B1324"/>
    </row>
    <row r="1325" spans="2:2">
      <c r="B1325"/>
    </row>
    <row r="1326" spans="2:2">
      <c r="B1326"/>
    </row>
    <row r="1327" spans="2:2">
      <c r="B1327"/>
    </row>
    <row r="1328" spans="2:2">
      <c r="B1328"/>
    </row>
    <row r="1329" spans="2:2">
      <c r="B1329"/>
    </row>
    <row r="1330" spans="2:2">
      <c r="B1330"/>
    </row>
    <row r="1331" spans="2:2">
      <c r="B1331"/>
    </row>
    <row r="1332" spans="2:2">
      <c r="B1332"/>
    </row>
    <row r="1333" spans="2:2">
      <c r="B1333"/>
    </row>
    <row r="1334" spans="2:2">
      <c r="B1334"/>
    </row>
    <row r="1335" spans="2:2">
      <c r="B1335"/>
    </row>
    <row r="1336" spans="2:2">
      <c r="B1336"/>
    </row>
    <row r="1337" spans="2:2">
      <c r="B1337"/>
    </row>
    <row r="1338" spans="2:2">
      <c r="B1338"/>
    </row>
    <row r="1339" spans="2:2">
      <c r="B1339"/>
    </row>
    <row r="1340" spans="2:2">
      <c r="B1340"/>
    </row>
    <row r="1341" spans="2:2">
      <c r="B1341"/>
    </row>
    <row r="1342" spans="2:2">
      <c r="B1342"/>
    </row>
    <row r="1343" spans="2:2">
      <c r="B1343"/>
    </row>
    <row r="1344" spans="2:2">
      <c r="B1344"/>
    </row>
    <row r="1345" spans="2:2">
      <c r="B1345"/>
    </row>
    <row r="1346" spans="2:2">
      <c r="B1346"/>
    </row>
    <row r="1347" spans="2:2">
      <c r="B1347"/>
    </row>
    <row r="1348" spans="2:2">
      <c r="B1348"/>
    </row>
    <row r="1349" spans="2:2">
      <c r="B1349"/>
    </row>
    <row r="1350" spans="2:2">
      <c r="B1350"/>
    </row>
    <row r="1351" spans="2:2">
      <c r="B1351"/>
    </row>
    <row r="1352" spans="2:2">
      <c r="B1352"/>
    </row>
    <row r="1353" spans="2:2">
      <c r="B1353"/>
    </row>
    <row r="1354" spans="2:2">
      <c r="B1354"/>
    </row>
    <row r="1355" spans="2:2">
      <c r="B1355"/>
    </row>
    <row r="1356" spans="2:2">
      <c r="B1356"/>
    </row>
    <row r="1357" spans="2:2">
      <c r="B1357"/>
    </row>
    <row r="1358" spans="2:2">
      <c r="B1358"/>
    </row>
    <row r="1359" spans="2:2">
      <c r="B1359"/>
    </row>
    <row r="1360" spans="2:2">
      <c r="B1360"/>
    </row>
    <row r="1361" spans="2:2">
      <c r="B1361"/>
    </row>
    <row r="1362" spans="2:2">
      <c r="B1362"/>
    </row>
    <row r="1363" spans="2:2">
      <c r="B1363"/>
    </row>
    <row r="1364" spans="2:2">
      <c r="B1364"/>
    </row>
    <row r="1365" spans="2:2">
      <c r="B1365"/>
    </row>
    <row r="1366" spans="2:2">
      <c r="B1366"/>
    </row>
    <row r="1367" spans="2:2">
      <c r="B1367"/>
    </row>
    <row r="1368" spans="2:2">
      <c r="B1368"/>
    </row>
    <row r="1369" spans="2:2">
      <c r="B1369"/>
    </row>
    <row r="1370" spans="2:2">
      <c r="B1370"/>
    </row>
    <row r="1371" spans="2:2">
      <c r="B1371"/>
    </row>
    <row r="1372" spans="2:2">
      <c r="B1372"/>
    </row>
    <row r="1373" spans="2:2">
      <c r="B1373"/>
    </row>
    <row r="1374" spans="2:2">
      <c r="B1374"/>
    </row>
    <row r="1375" spans="2:2">
      <c r="B1375"/>
    </row>
    <row r="1376" spans="2:2">
      <c r="B1376"/>
    </row>
    <row r="1377" spans="2:2">
      <c r="B1377"/>
    </row>
    <row r="1378" spans="2:2">
      <c r="B1378"/>
    </row>
    <row r="1379" spans="2:2">
      <c r="B1379"/>
    </row>
    <row r="1380" spans="2:2">
      <c r="B1380"/>
    </row>
    <row r="1381" spans="2:2">
      <c r="B1381"/>
    </row>
    <row r="1382" spans="2:2">
      <c r="B1382"/>
    </row>
    <row r="1383" spans="2:2">
      <c r="B1383"/>
    </row>
    <row r="1384" spans="2:2">
      <c r="B1384"/>
    </row>
    <row r="1385" spans="2:2">
      <c r="B1385"/>
    </row>
    <row r="1386" spans="2:2">
      <c r="B1386"/>
    </row>
    <row r="1387" spans="2:2">
      <c r="B1387"/>
    </row>
    <row r="1388" spans="2:2">
      <c r="B1388"/>
    </row>
    <row r="1389" spans="2:2">
      <c r="B1389"/>
    </row>
    <row r="1390" spans="2:2">
      <c r="B1390"/>
    </row>
    <row r="1391" spans="2:2">
      <c r="B1391"/>
    </row>
    <row r="1392" spans="2:2">
      <c r="B1392"/>
    </row>
    <row r="1393" spans="2:2">
      <c r="B1393"/>
    </row>
    <row r="1394" spans="2:2">
      <c r="B1394"/>
    </row>
    <row r="1395" spans="2:2">
      <c r="B1395"/>
    </row>
    <row r="1396" spans="2:2">
      <c r="B1396"/>
    </row>
    <row r="1397" spans="2:2">
      <c r="B1397"/>
    </row>
    <row r="1398" spans="2:2">
      <c r="B1398"/>
    </row>
    <row r="1399" spans="2:2">
      <c r="B1399"/>
    </row>
    <row r="1400" spans="2:2">
      <c r="B1400"/>
    </row>
    <row r="1401" spans="2:2">
      <c r="B1401"/>
    </row>
    <row r="1402" spans="2:2">
      <c r="B1402"/>
    </row>
    <row r="1403" spans="2:2">
      <c r="B1403"/>
    </row>
    <row r="1404" spans="2:2">
      <c r="B1404"/>
    </row>
    <row r="1405" spans="2:2">
      <c r="B1405"/>
    </row>
    <row r="1406" spans="2:2">
      <c r="B1406"/>
    </row>
    <row r="1407" spans="2:2">
      <c r="B1407"/>
    </row>
    <row r="1408" spans="2:2">
      <c r="B1408"/>
    </row>
    <row r="1409" spans="2:2">
      <c r="B1409"/>
    </row>
    <row r="1410" spans="2:2">
      <c r="B1410"/>
    </row>
    <row r="1411" spans="2:2">
      <c r="B1411"/>
    </row>
    <row r="1412" spans="2:2">
      <c r="B1412"/>
    </row>
    <row r="1413" spans="2:2">
      <c r="B1413"/>
    </row>
    <row r="1414" spans="2:2">
      <c r="B1414"/>
    </row>
    <row r="1415" spans="2:2">
      <c r="B1415"/>
    </row>
    <row r="1416" spans="2:2">
      <c r="B1416"/>
    </row>
    <row r="1417" spans="2:2">
      <c r="B1417"/>
    </row>
    <row r="1418" spans="2:2">
      <c r="B1418"/>
    </row>
    <row r="1419" spans="2:2">
      <c r="B1419"/>
    </row>
    <row r="1420" spans="2:2">
      <c r="B1420"/>
    </row>
    <row r="1421" spans="2:2">
      <c r="B1421"/>
    </row>
    <row r="1422" spans="2:2">
      <c r="B1422"/>
    </row>
    <row r="1423" spans="2:2">
      <c r="B1423"/>
    </row>
    <row r="1424" spans="2:2">
      <c r="B1424"/>
    </row>
    <row r="1425" spans="2:2">
      <c r="B1425"/>
    </row>
    <row r="1426" spans="2:2">
      <c r="B1426"/>
    </row>
    <row r="1427" spans="2:2">
      <c r="B1427"/>
    </row>
    <row r="1428" spans="2:2">
      <c r="B1428"/>
    </row>
    <row r="1429" spans="2:2">
      <c r="B1429"/>
    </row>
    <row r="1430" spans="2:2">
      <c r="B1430"/>
    </row>
    <row r="1431" spans="2:2">
      <c r="B1431"/>
    </row>
    <row r="1432" spans="2:2">
      <c r="B1432"/>
    </row>
    <row r="1433" spans="2:2">
      <c r="B1433"/>
    </row>
    <row r="1434" spans="2:2">
      <c r="B1434"/>
    </row>
    <row r="1435" spans="2:2">
      <c r="B1435"/>
    </row>
    <row r="1436" spans="2:2">
      <c r="B1436"/>
    </row>
    <row r="1437" spans="2:2">
      <c r="B1437"/>
    </row>
    <row r="1438" spans="2:2">
      <c r="B1438"/>
    </row>
    <row r="1439" spans="2:2">
      <c r="B1439"/>
    </row>
    <row r="1440" spans="2:2">
      <c r="B1440"/>
    </row>
    <row r="1441" spans="2:2">
      <c r="B1441"/>
    </row>
    <row r="1442" spans="2:2">
      <c r="B1442"/>
    </row>
    <row r="1443" spans="2:2">
      <c r="B1443"/>
    </row>
    <row r="1444" spans="2:2">
      <c r="B1444"/>
    </row>
    <row r="1445" spans="2:2">
      <c r="B1445"/>
    </row>
    <row r="1446" spans="2:2">
      <c r="B1446"/>
    </row>
    <row r="1447" spans="2:2">
      <c r="B1447"/>
    </row>
    <row r="1448" spans="2:2">
      <c r="B1448"/>
    </row>
    <row r="1449" spans="2:2">
      <c r="B1449"/>
    </row>
    <row r="1450" spans="2:2">
      <c r="B1450"/>
    </row>
    <row r="1451" spans="2:2">
      <c r="B1451"/>
    </row>
    <row r="1452" spans="2:2">
      <c r="B1452"/>
    </row>
    <row r="1453" spans="2:2">
      <c r="B1453"/>
    </row>
    <row r="1454" spans="2:2">
      <c r="B1454"/>
    </row>
    <row r="1455" spans="2:2">
      <c r="B1455"/>
    </row>
    <row r="1456" spans="2:2">
      <c r="B1456"/>
    </row>
    <row r="1457" spans="2:2">
      <c r="B1457"/>
    </row>
    <row r="1458" spans="2:2">
      <c r="B1458"/>
    </row>
    <row r="1459" spans="2:2">
      <c r="B1459"/>
    </row>
    <row r="1460" spans="2:2">
      <c r="B1460"/>
    </row>
    <row r="1461" spans="2:2">
      <c r="B1461"/>
    </row>
    <row r="1462" spans="2:2">
      <c r="B1462"/>
    </row>
    <row r="1463" spans="2:2">
      <c r="B1463"/>
    </row>
    <row r="1464" spans="2:2">
      <c r="B1464"/>
    </row>
    <row r="1465" spans="2:2">
      <c r="B1465"/>
    </row>
    <row r="1466" spans="2:2">
      <c r="B1466"/>
    </row>
    <row r="1467" spans="2:2">
      <c r="B1467"/>
    </row>
    <row r="1468" spans="2:2">
      <c r="B1468"/>
    </row>
    <row r="1469" spans="2:2">
      <c r="B1469"/>
    </row>
    <row r="1470" spans="2:2">
      <c r="B1470"/>
    </row>
    <row r="1471" spans="2:2">
      <c r="B1471"/>
    </row>
    <row r="1472" spans="2:2">
      <c r="B1472"/>
    </row>
    <row r="1473" spans="2:2">
      <c r="B1473"/>
    </row>
    <row r="1474" spans="2:2">
      <c r="B1474"/>
    </row>
    <row r="1475" spans="2:2">
      <c r="B1475"/>
    </row>
    <row r="1476" spans="2:2">
      <c r="B1476"/>
    </row>
    <row r="1477" spans="2:2">
      <c r="B1477"/>
    </row>
    <row r="1478" spans="2:2">
      <c r="B1478"/>
    </row>
    <row r="1479" spans="2:2">
      <c r="B1479"/>
    </row>
    <row r="1480" spans="2:2">
      <c r="B1480"/>
    </row>
    <row r="1481" spans="2:2">
      <c r="B1481"/>
    </row>
    <row r="1482" spans="2:2">
      <c r="B1482"/>
    </row>
    <row r="1483" spans="2:2">
      <c r="B1483"/>
    </row>
    <row r="1484" spans="2:2">
      <c r="B1484"/>
    </row>
    <row r="1485" spans="2:2">
      <c r="B1485"/>
    </row>
    <row r="1486" spans="2:2">
      <c r="B1486"/>
    </row>
    <row r="1487" spans="2:2">
      <c r="B1487"/>
    </row>
    <row r="1488" spans="2:2">
      <c r="B1488"/>
    </row>
    <row r="1489" spans="2:2">
      <c r="B1489"/>
    </row>
    <row r="1490" spans="2:2">
      <c r="B1490"/>
    </row>
    <row r="1491" spans="2:2">
      <c r="B1491"/>
    </row>
    <row r="1492" spans="2:2">
      <c r="B1492"/>
    </row>
    <row r="1493" spans="2:2">
      <c r="B1493"/>
    </row>
    <row r="1494" spans="2:2">
      <c r="B1494"/>
    </row>
    <row r="1495" spans="2:2">
      <c r="B1495"/>
    </row>
    <row r="1496" spans="2:2">
      <c r="B1496"/>
    </row>
    <row r="1497" spans="2:2">
      <c r="B1497"/>
    </row>
    <row r="1498" spans="2:2">
      <c r="B1498"/>
    </row>
    <row r="1499" spans="2:2">
      <c r="B1499"/>
    </row>
    <row r="1500" spans="2:2">
      <c r="B1500"/>
    </row>
    <row r="1501" spans="2:2">
      <c r="B1501"/>
    </row>
    <row r="1502" spans="2:2">
      <c r="B1502"/>
    </row>
    <row r="1503" spans="2:2">
      <c r="B1503"/>
    </row>
    <row r="1504" spans="2:2">
      <c r="B1504"/>
    </row>
    <row r="1505" spans="2:2">
      <c r="B1505"/>
    </row>
    <row r="1506" spans="2:2">
      <c r="B1506"/>
    </row>
    <row r="1507" spans="2:2">
      <c r="B1507"/>
    </row>
    <row r="1508" spans="2:2">
      <c r="B1508"/>
    </row>
    <row r="1509" spans="2:2">
      <c r="B1509"/>
    </row>
    <row r="1510" spans="2:2">
      <c r="B1510"/>
    </row>
    <row r="1511" spans="2:2">
      <c r="B1511"/>
    </row>
    <row r="1512" spans="2:2">
      <c r="B1512"/>
    </row>
    <row r="1513" spans="2:2">
      <c r="B1513"/>
    </row>
    <row r="1514" spans="2:2">
      <c r="B1514"/>
    </row>
    <row r="1515" spans="2:2">
      <c r="B1515"/>
    </row>
    <row r="1516" spans="2:2">
      <c r="B1516"/>
    </row>
    <row r="1517" spans="2:2">
      <c r="B1517"/>
    </row>
    <row r="1518" spans="2:2">
      <c r="B1518"/>
    </row>
    <row r="1519" spans="2:2">
      <c r="B1519"/>
    </row>
    <row r="1520" spans="2:2">
      <c r="B1520"/>
    </row>
    <row r="1521" spans="2:2">
      <c r="B1521"/>
    </row>
    <row r="1522" spans="2:2">
      <c r="B1522"/>
    </row>
    <row r="1523" spans="2:2">
      <c r="B1523"/>
    </row>
    <row r="1524" spans="2:2">
      <c r="B1524"/>
    </row>
    <row r="1525" spans="2:2">
      <c r="B1525"/>
    </row>
    <row r="1526" spans="2:2">
      <c r="B1526"/>
    </row>
    <row r="1527" spans="2:2">
      <c r="B1527"/>
    </row>
    <row r="1528" spans="2:2">
      <c r="B1528"/>
    </row>
    <row r="1529" spans="2:2">
      <c r="B1529"/>
    </row>
    <row r="1530" spans="2:2">
      <c r="B1530"/>
    </row>
    <row r="1531" spans="2:2">
      <c r="B1531"/>
    </row>
    <row r="1532" spans="2:2">
      <c r="B1532"/>
    </row>
    <row r="1533" spans="2:2">
      <c r="B1533"/>
    </row>
    <row r="1534" spans="2:2">
      <c r="B1534"/>
    </row>
    <row r="1535" spans="2:2">
      <c r="B1535"/>
    </row>
    <row r="1536" spans="2:2">
      <c r="B1536"/>
    </row>
    <row r="1537" spans="2:2">
      <c r="B1537"/>
    </row>
    <row r="1538" spans="2:2">
      <c r="B1538"/>
    </row>
    <row r="1539" spans="2:2">
      <c r="B1539"/>
    </row>
    <row r="1540" spans="2:2">
      <c r="B1540"/>
    </row>
    <row r="1541" spans="2:2">
      <c r="B1541"/>
    </row>
    <row r="1542" spans="2:2">
      <c r="B1542"/>
    </row>
    <row r="1543" spans="2:2">
      <c r="B1543"/>
    </row>
    <row r="1544" spans="2:2">
      <c r="B1544"/>
    </row>
    <row r="1545" spans="2:2">
      <c r="B1545"/>
    </row>
    <row r="1546" spans="2:2">
      <c r="B1546"/>
    </row>
    <row r="1547" spans="2:2">
      <c r="B1547"/>
    </row>
    <row r="1548" spans="2:2">
      <c r="B1548"/>
    </row>
    <row r="1549" spans="2:2">
      <c r="B1549"/>
    </row>
    <row r="1550" spans="2:2">
      <c r="B1550"/>
    </row>
    <row r="1551" spans="2:2">
      <c r="B1551"/>
    </row>
    <row r="1552" spans="2:2">
      <c r="B1552"/>
    </row>
    <row r="1553" spans="2:2">
      <c r="B1553"/>
    </row>
    <row r="1554" spans="2:2">
      <c r="B1554"/>
    </row>
    <row r="1555" spans="2:2">
      <c r="B1555"/>
    </row>
    <row r="1556" spans="2:2">
      <c r="B1556"/>
    </row>
    <row r="1557" spans="2:2">
      <c r="B1557"/>
    </row>
    <row r="1558" spans="2:2">
      <c r="B1558"/>
    </row>
    <row r="1559" spans="2:2">
      <c r="B1559"/>
    </row>
    <row r="1560" spans="2:2">
      <c r="B1560"/>
    </row>
    <row r="1561" spans="2:2">
      <c r="B1561"/>
    </row>
    <row r="1562" spans="2:2">
      <c r="B1562"/>
    </row>
    <row r="1563" spans="2:2">
      <c r="B1563"/>
    </row>
    <row r="1564" spans="2:2">
      <c r="B1564"/>
    </row>
    <row r="1565" spans="2:2">
      <c r="B1565"/>
    </row>
    <row r="1566" spans="2:2">
      <c r="B1566"/>
    </row>
    <row r="1567" spans="2:2">
      <c r="B1567"/>
    </row>
    <row r="1568" spans="2:2">
      <c r="B1568"/>
    </row>
    <row r="1569" spans="2:2">
      <c r="B1569"/>
    </row>
    <row r="1570" spans="2:2">
      <c r="B1570"/>
    </row>
    <row r="1571" spans="2:2">
      <c r="B1571"/>
    </row>
    <row r="1572" spans="2:2">
      <c r="B1572"/>
    </row>
    <row r="1573" spans="2:2">
      <c r="B1573"/>
    </row>
    <row r="1574" spans="2:2">
      <c r="B1574"/>
    </row>
    <row r="1575" spans="2:2">
      <c r="B1575"/>
    </row>
    <row r="1576" spans="2:2">
      <c r="B1576"/>
    </row>
    <row r="1577" spans="2:2">
      <c r="B1577"/>
    </row>
    <row r="1578" spans="2:2">
      <c r="B1578"/>
    </row>
    <row r="1579" spans="2:2">
      <c r="B1579"/>
    </row>
    <row r="1580" spans="2:2">
      <c r="B1580"/>
    </row>
    <row r="1581" spans="2:2">
      <c r="B1581"/>
    </row>
    <row r="1582" spans="2:2">
      <c r="B1582"/>
    </row>
    <row r="1583" spans="2:2">
      <c r="B1583"/>
    </row>
    <row r="1584" spans="2:2">
      <c r="B1584"/>
    </row>
    <row r="1585" spans="2:2">
      <c r="B1585"/>
    </row>
    <row r="1586" spans="2:2">
      <c r="B1586"/>
    </row>
    <row r="1587" spans="2:2">
      <c r="B1587"/>
    </row>
    <row r="1588" spans="2:2">
      <c r="B1588"/>
    </row>
    <row r="1589" spans="2:2">
      <c r="B1589"/>
    </row>
    <row r="1590" spans="2:2">
      <c r="B1590"/>
    </row>
    <row r="1591" spans="2:2">
      <c r="B1591"/>
    </row>
    <row r="1592" spans="2:2">
      <c r="B1592"/>
    </row>
    <row r="1593" spans="2:2">
      <c r="B1593"/>
    </row>
    <row r="1594" spans="2:2">
      <c r="B1594"/>
    </row>
    <row r="1595" spans="2:2">
      <c r="B1595"/>
    </row>
    <row r="1596" spans="2:2">
      <c r="B1596"/>
    </row>
    <row r="1597" spans="2:2">
      <c r="B1597"/>
    </row>
    <row r="1598" spans="2:2">
      <c r="B1598"/>
    </row>
    <row r="1599" spans="2:2">
      <c r="B1599"/>
    </row>
    <row r="1600" spans="2:2">
      <c r="B1600"/>
    </row>
    <row r="1601" spans="2:2">
      <c r="B1601"/>
    </row>
    <row r="1602" spans="2:2">
      <c r="B1602"/>
    </row>
    <row r="1603" spans="2:2">
      <c r="B1603"/>
    </row>
    <row r="1604" spans="2:2">
      <c r="B1604"/>
    </row>
    <row r="1605" spans="2:2">
      <c r="B1605"/>
    </row>
    <row r="1606" spans="2:2">
      <c r="B1606"/>
    </row>
    <row r="1607" spans="2:2">
      <c r="B1607"/>
    </row>
    <row r="1608" spans="2:2">
      <c r="B1608"/>
    </row>
    <row r="1609" spans="2:2">
      <c r="B1609"/>
    </row>
    <row r="1610" spans="2:2">
      <c r="B1610"/>
    </row>
    <row r="1611" spans="2:2">
      <c r="B1611"/>
    </row>
    <row r="1612" spans="2:2">
      <c r="B1612"/>
    </row>
    <row r="1613" spans="2:2">
      <c r="B1613"/>
    </row>
    <row r="1614" spans="2:2">
      <c r="B1614"/>
    </row>
    <row r="1615" spans="2:2">
      <c r="B1615"/>
    </row>
    <row r="1616" spans="2:2">
      <c r="B1616"/>
    </row>
    <row r="1617" spans="2:2">
      <c r="B1617"/>
    </row>
    <row r="1618" spans="2:2">
      <c r="B1618"/>
    </row>
    <row r="1619" spans="2:2">
      <c r="B1619"/>
    </row>
    <row r="1620" spans="2:2">
      <c r="B1620"/>
    </row>
    <row r="1621" spans="2:2">
      <c r="B1621"/>
    </row>
    <row r="1622" spans="2:2">
      <c r="B1622"/>
    </row>
    <row r="1623" spans="2:2">
      <c r="B1623"/>
    </row>
    <row r="1624" spans="2:2">
      <c r="B1624"/>
    </row>
    <row r="1625" spans="2:2">
      <c r="B1625"/>
    </row>
    <row r="1626" spans="2:2">
      <c r="B1626"/>
    </row>
    <row r="1627" spans="2:2">
      <c r="B1627"/>
    </row>
    <row r="1628" spans="2:2">
      <c r="B1628"/>
    </row>
    <row r="1629" spans="2:2">
      <c r="B1629"/>
    </row>
    <row r="1630" spans="2:2">
      <c r="B1630"/>
    </row>
    <row r="1631" spans="2:2">
      <c r="B1631"/>
    </row>
    <row r="1632" spans="2:2">
      <c r="B1632"/>
    </row>
    <row r="1633" spans="2:2">
      <c r="B1633"/>
    </row>
    <row r="1634" spans="2:2">
      <c r="B1634"/>
    </row>
    <row r="1635" spans="2:2">
      <c r="B1635"/>
    </row>
    <row r="1636" spans="2:2">
      <c r="B1636"/>
    </row>
    <row r="1637" spans="2:2">
      <c r="B1637"/>
    </row>
    <row r="1638" spans="2:2">
      <c r="B1638"/>
    </row>
    <row r="1639" spans="2:2">
      <c r="B1639"/>
    </row>
    <row r="1640" spans="2:2">
      <c r="B1640"/>
    </row>
    <row r="1641" spans="2:2">
      <c r="B1641"/>
    </row>
    <row r="1642" spans="2:2">
      <c r="B1642"/>
    </row>
    <row r="1643" spans="2:2">
      <c r="B1643"/>
    </row>
    <row r="1644" spans="2:2">
      <c r="B1644"/>
    </row>
    <row r="1645" spans="2:2">
      <c r="B1645"/>
    </row>
    <row r="1646" spans="2:2">
      <c r="B1646"/>
    </row>
    <row r="1647" spans="2:2">
      <c r="B1647"/>
    </row>
    <row r="1648" spans="2:2">
      <c r="B1648"/>
    </row>
    <row r="1649" spans="2:2">
      <c r="B1649"/>
    </row>
    <row r="1650" spans="2:2">
      <c r="B1650"/>
    </row>
    <row r="1651" spans="2:2">
      <c r="B1651"/>
    </row>
    <row r="1652" spans="2:2">
      <c r="B1652"/>
    </row>
    <row r="1653" spans="2:2">
      <c r="B1653"/>
    </row>
    <row r="1654" spans="2:2">
      <c r="B1654"/>
    </row>
    <row r="1655" spans="2:2">
      <c r="B1655"/>
    </row>
    <row r="1656" spans="2:2">
      <c r="B1656"/>
    </row>
    <row r="1657" spans="2:2">
      <c r="B1657"/>
    </row>
    <row r="1658" spans="2:2">
      <c r="B1658"/>
    </row>
    <row r="1659" spans="2:2">
      <c r="B1659"/>
    </row>
    <row r="1660" spans="2:2">
      <c r="B1660"/>
    </row>
    <row r="1661" spans="2:2">
      <c r="B1661"/>
    </row>
    <row r="1662" spans="2:2">
      <c r="B1662"/>
    </row>
    <row r="1663" spans="2:2">
      <c r="B1663"/>
    </row>
    <row r="1664" spans="2:2">
      <c r="B1664"/>
    </row>
    <row r="1665" spans="2:2">
      <c r="B1665"/>
    </row>
    <row r="1666" spans="2:2">
      <c r="B1666"/>
    </row>
    <row r="1667" spans="2:2">
      <c r="B1667"/>
    </row>
    <row r="1668" spans="2:2">
      <c r="B1668"/>
    </row>
    <row r="1669" spans="2:2">
      <c r="B1669"/>
    </row>
    <row r="1670" spans="2:2">
      <c r="B1670"/>
    </row>
    <row r="1671" spans="2:2">
      <c r="B1671"/>
    </row>
    <row r="1672" spans="2:2">
      <c r="B1672"/>
    </row>
    <row r="1673" spans="2:2">
      <c r="B1673"/>
    </row>
    <row r="1674" spans="2:2">
      <c r="B1674"/>
    </row>
    <row r="1675" spans="2:2">
      <c r="B1675"/>
    </row>
    <row r="1676" spans="2:2">
      <c r="B1676"/>
    </row>
    <row r="1677" spans="2:2">
      <c r="B1677"/>
    </row>
    <row r="1678" spans="2:2">
      <c r="B1678"/>
    </row>
    <row r="1679" spans="2:2">
      <c r="B1679"/>
    </row>
    <row r="1680" spans="2:2">
      <c r="B1680"/>
    </row>
    <row r="1681" spans="2:2">
      <c r="B1681"/>
    </row>
    <row r="1682" spans="2:2">
      <c r="B1682"/>
    </row>
    <row r="1683" spans="2:2">
      <c r="B1683"/>
    </row>
    <row r="1684" spans="2:2">
      <c r="B1684"/>
    </row>
    <row r="1685" spans="2:2">
      <c r="B1685"/>
    </row>
    <row r="1686" spans="2:2">
      <c r="B1686"/>
    </row>
    <row r="1687" spans="2:2">
      <c r="B1687"/>
    </row>
    <row r="1688" spans="2:2">
      <c r="B1688"/>
    </row>
    <row r="1689" spans="2:2">
      <c r="B1689"/>
    </row>
    <row r="1690" spans="2:2">
      <c r="B1690"/>
    </row>
    <row r="1691" spans="2:2">
      <c r="B1691"/>
    </row>
    <row r="1692" spans="2:2">
      <c r="B1692"/>
    </row>
    <row r="1693" spans="2:2">
      <c r="B1693"/>
    </row>
    <row r="1694" spans="2:2">
      <c r="B1694"/>
    </row>
    <row r="1695" spans="2:2">
      <c r="B1695"/>
    </row>
    <row r="1696" spans="2:2">
      <c r="B1696"/>
    </row>
    <row r="1697" spans="2:2">
      <c r="B1697"/>
    </row>
    <row r="1698" spans="2:2">
      <c r="B1698"/>
    </row>
    <row r="1699" spans="2:2">
      <c r="B1699"/>
    </row>
    <row r="1700" spans="2:2">
      <c r="B1700"/>
    </row>
    <row r="1701" spans="2:2">
      <c r="B1701"/>
    </row>
    <row r="1702" spans="2:2">
      <c r="B1702"/>
    </row>
    <row r="1703" spans="2:2">
      <c r="B1703"/>
    </row>
    <row r="1704" spans="2:2">
      <c r="B1704"/>
    </row>
    <row r="1705" spans="2:2">
      <c r="B1705"/>
    </row>
    <row r="1706" spans="2:2">
      <c r="B1706"/>
    </row>
    <row r="1707" spans="2:2">
      <c r="B1707"/>
    </row>
    <row r="1708" spans="2:2">
      <c r="B1708"/>
    </row>
    <row r="1709" spans="2:2">
      <c r="B1709"/>
    </row>
    <row r="1710" spans="2:2">
      <c r="B1710"/>
    </row>
    <row r="1711" spans="2:2">
      <c r="B1711"/>
    </row>
    <row r="1712" spans="2:2">
      <c r="B1712"/>
    </row>
    <row r="1713" spans="2:2">
      <c r="B1713"/>
    </row>
    <row r="1714" spans="2:2">
      <c r="B1714"/>
    </row>
    <row r="1715" spans="2:2">
      <c r="B1715"/>
    </row>
    <row r="1716" spans="2:2">
      <c r="B1716"/>
    </row>
    <row r="1717" spans="2:2">
      <c r="B1717"/>
    </row>
    <row r="1718" spans="2:2">
      <c r="B1718"/>
    </row>
    <row r="1719" spans="2:2">
      <c r="B1719"/>
    </row>
    <row r="1720" spans="2:2">
      <c r="B1720"/>
    </row>
    <row r="1721" spans="2:2">
      <c r="B1721"/>
    </row>
    <row r="1722" spans="2:2">
      <c r="B1722"/>
    </row>
    <row r="1723" spans="2:2">
      <c r="B1723"/>
    </row>
    <row r="1724" spans="2:2">
      <c r="B1724"/>
    </row>
    <row r="1725" spans="2:2">
      <c r="B1725"/>
    </row>
    <row r="1726" spans="2:2">
      <c r="B1726"/>
    </row>
    <row r="1727" spans="2:2">
      <c r="B1727"/>
    </row>
    <row r="1728" spans="2:2">
      <c r="B1728"/>
    </row>
    <row r="1729" spans="2:2">
      <c r="B1729"/>
    </row>
    <row r="1730" spans="2:2">
      <c r="B1730"/>
    </row>
    <row r="1731" spans="2:2">
      <c r="B1731"/>
    </row>
    <row r="1732" spans="2:2">
      <c r="B1732"/>
    </row>
    <row r="1733" spans="2:2">
      <c r="B1733"/>
    </row>
    <row r="1734" spans="2:2">
      <c r="B1734"/>
    </row>
    <row r="1735" spans="2:2">
      <c r="B1735"/>
    </row>
    <row r="1736" spans="2:2">
      <c r="B1736"/>
    </row>
    <row r="1737" spans="2:2">
      <c r="B1737"/>
    </row>
    <row r="1738" spans="2:2">
      <c r="B1738"/>
    </row>
    <row r="1739" spans="2:2">
      <c r="B1739"/>
    </row>
    <row r="1740" spans="2:2">
      <c r="B1740"/>
    </row>
    <row r="1741" spans="2:2">
      <c r="B1741"/>
    </row>
    <row r="1742" spans="2:2">
      <c r="B1742"/>
    </row>
    <row r="1743" spans="2:2">
      <c r="B1743"/>
    </row>
    <row r="1744" spans="2:2">
      <c r="B1744"/>
    </row>
    <row r="1745" spans="2:2">
      <c r="B1745"/>
    </row>
    <row r="1746" spans="2:2">
      <c r="B1746"/>
    </row>
    <row r="1747" spans="2:2">
      <c r="B1747"/>
    </row>
    <row r="1748" spans="2:2">
      <c r="B1748"/>
    </row>
    <row r="1749" spans="2:2">
      <c r="B1749"/>
    </row>
    <row r="1750" spans="2:2">
      <c r="B1750"/>
    </row>
    <row r="1751" spans="2:2">
      <c r="B1751"/>
    </row>
    <row r="1752" spans="2:2">
      <c r="B1752"/>
    </row>
    <row r="1753" spans="2:2">
      <c r="B1753"/>
    </row>
    <row r="1754" spans="2:2">
      <c r="B1754"/>
    </row>
    <row r="1755" spans="2:2">
      <c r="B1755"/>
    </row>
    <row r="1756" spans="2:2">
      <c r="B1756"/>
    </row>
    <row r="1757" spans="2:2">
      <c r="B1757"/>
    </row>
    <row r="1758" spans="2:2">
      <c r="B1758"/>
    </row>
    <row r="1759" spans="2:2">
      <c r="B1759"/>
    </row>
    <row r="1760" spans="2:2">
      <c r="B1760"/>
    </row>
    <row r="1761" spans="2:2">
      <c r="B1761"/>
    </row>
    <row r="1762" spans="2:2">
      <c r="B1762"/>
    </row>
    <row r="1763" spans="2:2">
      <c r="B1763"/>
    </row>
    <row r="1764" spans="2:2">
      <c r="B1764"/>
    </row>
    <row r="1765" spans="2:2">
      <c r="B1765"/>
    </row>
    <row r="1766" spans="2:2">
      <c r="B1766"/>
    </row>
    <row r="1767" spans="2:2">
      <c r="B1767"/>
    </row>
    <row r="1768" spans="2:2">
      <c r="B1768"/>
    </row>
    <row r="1769" spans="2:2">
      <c r="B1769"/>
    </row>
    <row r="1770" spans="2:2">
      <c r="B1770"/>
    </row>
    <row r="1771" spans="2:2">
      <c r="B1771"/>
    </row>
    <row r="1772" spans="2:2">
      <c r="B1772"/>
    </row>
    <row r="1773" spans="2:2">
      <c r="B1773"/>
    </row>
    <row r="1774" spans="2:2">
      <c r="B1774"/>
    </row>
    <row r="1775" spans="2:2">
      <c r="B1775"/>
    </row>
    <row r="1776" spans="2:2">
      <c r="B1776"/>
    </row>
    <row r="1777" spans="2:2">
      <c r="B1777"/>
    </row>
    <row r="1778" spans="2:2">
      <c r="B1778"/>
    </row>
    <row r="1779" spans="2:2">
      <c r="B1779"/>
    </row>
    <row r="1780" spans="2:2">
      <c r="B1780"/>
    </row>
    <row r="1781" spans="2:2">
      <c r="B1781"/>
    </row>
    <row r="1782" spans="2:2">
      <c r="B1782"/>
    </row>
    <row r="1783" spans="2:2">
      <c r="B1783"/>
    </row>
    <row r="1784" spans="2:2">
      <c r="B1784"/>
    </row>
    <row r="1785" spans="2:2">
      <c r="B1785"/>
    </row>
    <row r="1786" spans="2:2">
      <c r="B1786"/>
    </row>
    <row r="1787" spans="2:2">
      <c r="B1787"/>
    </row>
    <row r="1788" spans="2:2">
      <c r="B1788"/>
    </row>
    <row r="1789" spans="2:2">
      <c r="B1789"/>
    </row>
    <row r="1790" spans="2:2">
      <c r="B1790"/>
    </row>
    <row r="1791" spans="2:2">
      <c r="B1791"/>
    </row>
    <row r="1792" spans="2:2">
      <c r="B1792"/>
    </row>
    <row r="1793" spans="2:2">
      <c r="B1793"/>
    </row>
    <row r="1794" spans="2:2">
      <c r="B1794"/>
    </row>
    <row r="1795" spans="2:2">
      <c r="B1795"/>
    </row>
    <row r="1796" spans="2:2">
      <c r="B1796"/>
    </row>
    <row r="1797" spans="2:2">
      <c r="B1797"/>
    </row>
    <row r="1798" spans="2:2">
      <c r="B1798"/>
    </row>
    <row r="1799" spans="2:2">
      <c r="B1799"/>
    </row>
    <row r="1800" spans="2:2">
      <c r="B1800"/>
    </row>
    <row r="1801" spans="2:2">
      <c r="B1801"/>
    </row>
    <row r="1802" spans="2:2">
      <c r="B1802"/>
    </row>
    <row r="1803" spans="2:2">
      <c r="B1803"/>
    </row>
    <row r="1804" spans="2:2">
      <c r="B1804"/>
    </row>
    <row r="1805" spans="2:2">
      <c r="B1805"/>
    </row>
    <row r="1806" spans="2:2">
      <c r="B1806"/>
    </row>
    <row r="1807" spans="2:2">
      <c r="B1807"/>
    </row>
    <row r="1808" spans="2:2">
      <c r="B1808"/>
    </row>
    <row r="1809" spans="2:2">
      <c r="B1809"/>
    </row>
    <row r="1810" spans="2:2">
      <c r="B1810"/>
    </row>
    <row r="1811" spans="2:2">
      <c r="B1811"/>
    </row>
    <row r="1812" spans="2:2">
      <c r="B1812"/>
    </row>
    <row r="1813" spans="2:2">
      <c r="B1813"/>
    </row>
    <row r="1814" spans="2:2">
      <c r="B1814"/>
    </row>
    <row r="1815" spans="2:2">
      <c r="B1815"/>
    </row>
    <row r="1816" spans="2:2">
      <c r="B1816"/>
    </row>
    <row r="1817" spans="2:2">
      <c r="B1817"/>
    </row>
    <row r="1818" spans="2:2">
      <c r="B1818"/>
    </row>
    <row r="1819" spans="2:2">
      <c r="B1819"/>
    </row>
    <row r="1820" spans="2:2">
      <c r="B1820"/>
    </row>
    <row r="1821" spans="2:2">
      <c r="B1821"/>
    </row>
    <row r="1822" spans="2:2">
      <c r="B1822"/>
    </row>
    <row r="1823" spans="2:2">
      <c r="B1823"/>
    </row>
    <row r="1824" spans="2:2">
      <c r="B1824"/>
    </row>
    <row r="1825" spans="2:2">
      <c r="B1825"/>
    </row>
    <row r="1826" spans="2:2">
      <c r="B1826"/>
    </row>
    <row r="1827" spans="2:2">
      <c r="B1827"/>
    </row>
    <row r="1828" spans="2:2">
      <c r="B1828"/>
    </row>
    <row r="1829" spans="2:2">
      <c r="B1829"/>
    </row>
    <row r="1830" spans="2:2">
      <c r="B1830"/>
    </row>
    <row r="1831" spans="2:2">
      <c r="B1831"/>
    </row>
    <row r="1832" spans="2:2">
      <c r="B1832"/>
    </row>
    <row r="1833" spans="2:2">
      <c r="B1833"/>
    </row>
    <row r="1834" spans="2:2">
      <c r="B1834"/>
    </row>
    <row r="1835" spans="2:2">
      <c r="B1835"/>
    </row>
    <row r="1836" spans="2:2">
      <c r="B1836"/>
    </row>
    <row r="1837" spans="2:2">
      <c r="B1837"/>
    </row>
    <row r="1838" spans="2:2">
      <c r="B1838"/>
    </row>
    <row r="1839" spans="2:2">
      <c r="B1839"/>
    </row>
    <row r="1840" spans="2:2">
      <c r="B1840"/>
    </row>
    <row r="1841" spans="2:2">
      <c r="B1841"/>
    </row>
    <row r="1842" spans="2:2">
      <c r="B1842"/>
    </row>
    <row r="1843" spans="2:2">
      <c r="B1843"/>
    </row>
    <row r="1844" spans="2:2">
      <c r="B1844"/>
    </row>
    <row r="1845" spans="2:2">
      <c r="B1845"/>
    </row>
    <row r="1846" spans="2:2">
      <c r="B1846"/>
    </row>
    <row r="1847" spans="2:2">
      <c r="B1847"/>
    </row>
    <row r="1848" spans="2:2">
      <c r="B1848"/>
    </row>
    <row r="1849" spans="2:2">
      <c r="B1849"/>
    </row>
    <row r="1850" spans="2:2">
      <c r="B1850"/>
    </row>
    <row r="1851" spans="2:2">
      <c r="B1851"/>
    </row>
    <row r="1852" spans="2:2">
      <c r="B1852"/>
    </row>
    <row r="1853" spans="2:2">
      <c r="B1853"/>
    </row>
    <row r="1854" spans="2:2">
      <c r="B1854"/>
    </row>
    <row r="1855" spans="2:2">
      <c r="B1855"/>
    </row>
    <row r="1856" spans="2:2">
      <c r="B1856"/>
    </row>
    <row r="1857" spans="2:2">
      <c r="B1857"/>
    </row>
    <row r="1858" spans="2:2">
      <c r="B1858"/>
    </row>
    <row r="1859" spans="2:2">
      <c r="B1859"/>
    </row>
    <row r="1860" spans="2:2">
      <c r="B1860"/>
    </row>
    <row r="1861" spans="2:2">
      <c r="B1861"/>
    </row>
    <row r="1862" spans="2:2">
      <c r="B1862"/>
    </row>
    <row r="1863" spans="2:2">
      <c r="B1863"/>
    </row>
    <row r="1864" spans="2:2">
      <c r="B1864"/>
    </row>
    <row r="1865" spans="2:2">
      <c r="B1865"/>
    </row>
    <row r="1866" spans="2:2">
      <c r="B1866"/>
    </row>
    <row r="1867" spans="2:2">
      <c r="B1867"/>
    </row>
    <row r="1868" spans="2:2">
      <c r="B1868"/>
    </row>
    <row r="1869" spans="2:2">
      <c r="B1869"/>
    </row>
    <row r="1870" spans="2:2">
      <c r="B1870"/>
    </row>
    <row r="1871" spans="2:2">
      <c r="B1871"/>
    </row>
    <row r="1872" spans="2:2">
      <c r="B1872"/>
    </row>
    <row r="1873" spans="2:2">
      <c r="B1873"/>
    </row>
    <row r="1874" spans="2:2">
      <c r="B1874"/>
    </row>
    <row r="1875" spans="2:2">
      <c r="B1875"/>
    </row>
    <row r="1876" spans="2:2">
      <c r="B1876"/>
    </row>
    <row r="1877" spans="2:2">
      <c r="B1877"/>
    </row>
    <row r="1878" spans="2:2">
      <c r="B1878"/>
    </row>
    <row r="1879" spans="2:2">
      <c r="B1879"/>
    </row>
    <row r="1880" spans="2:2">
      <c r="B1880"/>
    </row>
    <row r="1881" spans="2:2">
      <c r="B1881"/>
    </row>
    <row r="1882" spans="2:2">
      <c r="B1882"/>
    </row>
    <row r="1883" spans="2:2">
      <c r="B1883"/>
    </row>
    <row r="1884" spans="2:2">
      <c r="B1884"/>
    </row>
    <row r="1885" spans="2:2">
      <c r="B1885"/>
    </row>
    <row r="1886" spans="2:2">
      <c r="B1886"/>
    </row>
    <row r="1887" spans="2:2">
      <c r="B1887"/>
    </row>
    <row r="1888" spans="2:2">
      <c r="B1888"/>
    </row>
    <row r="1889" spans="2:2">
      <c r="B1889"/>
    </row>
    <row r="1890" spans="2:2">
      <c r="B1890"/>
    </row>
    <row r="1891" spans="2:2">
      <c r="B1891"/>
    </row>
    <row r="1892" spans="2:2">
      <c r="B1892"/>
    </row>
    <row r="1893" spans="2:2">
      <c r="B1893"/>
    </row>
    <row r="1894" spans="2:2">
      <c r="B1894"/>
    </row>
    <row r="1895" spans="2:2">
      <c r="B1895"/>
    </row>
    <row r="1896" spans="2:2">
      <c r="B1896"/>
    </row>
    <row r="1897" spans="2:2">
      <c r="B1897"/>
    </row>
    <row r="1898" spans="2:2">
      <c r="B1898"/>
    </row>
    <row r="1899" spans="2:2">
      <c r="B1899"/>
    </row>
    <row r="1900" spans="2:2">
      <c r="B1900"/>
    </row>
    <row r="1901" spans="2:2">
      <c r="B1901"/>
    </row>
    <row r="1902" spans="2:2">
      <c r="B1902"/>
    </row>
    <row r="1903" spans="2:2">
      <c r="B1903"/>
    </row>
    <row r="1904" spans="2:2">
      <c r="B1904"/>
    </row>
    <row r="1905" spans="2:2">
      <c r="B1905"/>
    </row>
    <row r="1906" spans="2:2">
      <c r="B1906"/>
    </row>
    <row r="1907" spans="2:2">
      <c r="B1907"/>
    </row>
    <row r="1908" spans="2:2">
      <c r="B1908"/>
    </row>
    <row r="1909" spans="2:2">
      <c r="B1909"/>
    </row>
    <row r="1910" spans="2:2">
      <c r="B1910"/>
    </row>
    <row r="1911" spans="2:2">
      <c r="B1911"/>
    </row>
    <row r="1912" spans="2:2">
      <c r="B1912"/>
    </row>
    <row r="1913" spans="2:2">
      <c r="B1913"/>
    </row>
    <row r="1914" spans="2:2">
      <c r="B1914"/>
    </row>
    <row r="1915" spans="2:2">
      <c r="B1915"/>
    </row>
    <row r="1916" spans="2:2">
      <c r="B1916"/>
    </row>
    <row r="1917" spans="2:2">
      <c r="B1917"/>
    </row>
    <row r="1918" spans="2:2">
      <c r="B1918"/>
    </row>
    <row r="1919" spans="2:2">
      <c r="B1919"/>
    </row>
    <row r="1920" spans="2:2">
      <c r="B1920"/>
    </row>
    <row r="1921" spans="2:2">
      <c r="B1921"/>
    </row>
    <row r="1922" spans="2:2">
      <c r="B1922"/>
    </row>
    <row r="1923" spans="2:2">
      <c r="B1923"/>
    </row>
    <row r="1924" spans="2:2">
      <c r="B1924"/>
    </row>
    <row r="1925" spans="2:2">
      <c r="B1925"/>
    </row>
    <row r="1926" spans="2:2">
      <c r="B1926"/>
    </row>
    <row r="1927" spans="2:2">
      <c r="B1927"/>
    </row>
    <row r="1928" spans="2:2">
      <c r="B1928"/>
    </row>
    <row r="1929" spans="2:2">
      <c r="B1929"/>
    </row>
    <row r="1930" spans="2:2">
      <c r="B1930"/>
    </row>
    <row r="1931" spans="2:2">
      <c r="B1931"/>
    </row>
    <row r="1932" spans="2:2">
      <c r="B1932"/>
    </row>
    <row r="1933" spans="2:2">
      <c r="B1933"/>
    </row>
    <row r="1934" spans="2:2">
      <c r="B1934"/>
    </row>
    <row r="1935" spans="2:2">
      <c r="B1935"/>
    </row>
    <row r="1936" spans="2:2">
      <c r="B1936"/>
    </row>
    <row r="1937" spans="2:2">
      <c r="B1937"/>
    </row>
    <row r="1938" spans="2:2">
      <c r="B1938"/>
    </row>
    <row r="1939" spans="2:2">
      <c r="B1939"/>
    </row>
    <row r="1940" spans="2:2">
      <c r="B1940"/>
    </row>
    <row r="1941" spans="2:2">
      <c r="B1941"/>
    </row>
    <row r="1942" spans="2:2">
      <c r="B1942"/>
    </row>
    <row r="1943" spans="2:2">
      <c r="B1943"/>
    </row>
    <row r="1944" spans="2:2">
      <c r="B1944"/>
    </row>
    <row r="1945" spans="2:2">
      <c r="B1945"/>
    </row>
    <row r="1946" spans="2:2">
      <c r="B1946"/>
    </row>
    <row r="1947" spans="2:2">
      <c r="B1947"/>
    </row>
    <row r="1948" spans="2:2">
      <c r="B1948"/>
    </row>
    <row r="1949" spans="2:2">
      <c r="B1949"/>
    </row>
    <row r="1950" spans="2:2">
      <c r="B1950"/>
    </row>
    <row r="1951" spans="2:2">
      <c r="B1951"/>
    </row>
    <row r="1952" spans="2:2">
      <c r="B1952"/>
    </row>
    <row r="1953" spans="2:2">
      <c r="B1953"/>
    </row>
    <row r="1954" spans="2:2">
      <c r="B1954"/>
    </row>
    <row r="1955" spans="2:2">
      <c r="B1955"/>
    </row>
    <row r="1956" spans="2:2">
      <c r="B1956"/>
    </row>
    <row r="1957" spans="2:2">
      <c r="B1957"/>
    </row>
    <row r="1958" spans="2:2">
      <c r="B1958"/>
    </row>
    <row r="1959" spans="2:2">
      <c r="B1959"/>
    </row>
    <row r="1960" spans="2:2">
      <c r="B1960"/>
    </row>
    <row r="1961" spans="2:2">
      <c r="B1961"/>
    </row>
    <row r="1962" spans="2:2">
      <c r="B1962"/>
    </row>
    <row r="1963" spans="2:2">
      <c r="B1963"/>
    </row>
    <row r="1964" spans="2:2">
      <c r="B1964"/>
    </row>
    <row r="1965" spans="2:2">
      <c r="B1965"/>
    </row>
    <row r="1966" spans="2:2">
      <c r="B1966"/>
    </row>
    <row r="1967" spans="2:2">
      <c r="B1967"/>
    </row>
    <row r="1968" spans="2:2">
      <c r="B1968"/>
    </row>
    <row r="1969" spans="2:2">
      <c r="B1969"/>
    </row>
    <row r="1970" spans="2:2">
      <c r="B1970"/>
    </row>
    <row r="1971" spans="2:2">
      <c r="B1971"/>
    </row>
    <row r="1972" spans="2:2">
      <c r="B1972"/>
    </row>
    <row r="1973" spans="2:2">
      <c r="B1973"/>
    </row>
    <row r="1974" spans="2:2">
      <c r="B1974"/>
    </row>
    <row r="1975" spans="2:2">
      <c r="B1975"/>
    </row>
    <row r="1976" spans="2:2">
      <c r="B1976"/>
    </row>
    <row r="1977" spans="2:2">
      <c r="B1977"/>
    </row>
    <row r="1978" spans="2:2">
      <c r="B1978"/>
    </row>
    <row r="1979" spans="2:2">
      <c r="B1979"/>
    </row>
    <row r="1980" spans="2:2">
      <c r="B1980"/>
    </row>
    <row r="1981" spans="2:2">
      <c r="B1981"/>
    </row>
    <row r="1982" spans="2:2">
      <c r="B1982"/>
    </row>
    <row r="1983" spans="2:2">
      <c r="B1983"/>
    </row>
    <row r="1984" spans="2:2">
      <c r="B1984"/>
    </row>
    <row r="1985" spans="2:2">
      <c r="B1985"/>
    </row>
    <row r="1986" spans="2:2">
      <c r="B1986"/>
    </row>
    <row r="1987" spans="2:2">
      <c r="B1987"/>
    </row>
    <row r="1988" spans="2:2">
      <c r="B1988"/>
    </row>
    <row r="1989" spans="2:2">
      <c r="B1989"/>
    </row>
    <row r="1990" spans="2:2">
      <c r="B1990"/>
    </row>
    <row r="1991" spans="2:2">
      <c r="B1991"/>
    </row>
    <row r="1992" spans="2:2">
      <c r="B1992"/>
    </row>
    <row r="1993" spans="2:2">
      <c r="B1993"/>
    </row>
    <row r="1994" spans="2:2">
      <c r="B1994"/>
    </row>
    <row r="1995" spans="2:2">
      <c r="B1995"/>
    </row>
    <row r="1996" spans="2:2">
      <c r="B1996"/>
    </row>
    <row r="1997" spans="2:2">
      <c r="B1997"/>
    </row>
    <row r="1998" spans="2:2">
      <c r="B1998"/>
    </row>
    <row r="1999" spans="2:2">
      <c r="B1999"/>
    </row>
    <row r="2000" spans="2:2">
      <c r="B2000"/>
    </row>
    <row r="2001" spans="2:2">
      <c r="B2001"/>
    </row>
    <row r="2002" spans="2:2">
      <c r="B2002"/>
    </row>
    <row r="2003" spans="2:2">
      <c r="B2003"/>
    </row>
    <row r="2004" spans="2:2">
      <c r="B2004"/>
    </row>
    <row r="2005" spans="2:2">
      <c r="B2005"/>
    </row>
    <row r="2006" spans="2:2">
      <c r="B2006"/>
    </row>
    <row r="2007" spans="2:2">
      <c r="B2007"/>
    </row>
    <row r="2008" spans="2:2">
      <c r="B2008"/>
    </row>
    <row r="2009" spans="2:2">
      <c r="B2009"/>
    </row>
    <row r="2010" spans="2:2">
      <c r="B2010"/>
    </row>
    <row r="2011" spans="2:2">
      <c r="B2011"/>
    </row>
    <row r="2012" spans="2:2">
      <c r="B2012"/>
    </row>
    <row r="2013" spans="2:2">
      <c r="B2013"/>
    </row>
    <row r="2014" spans="2:2">
      <c r="B2014"/>
    </row>
    <row r="2015" spans="2:2">
      <c r="B2015"/>
    </row>
    <row r="2016" spans="2:2">
      <c r="B2016"/>
    </row>
    <row r="2017" spans="2:2">
      <c r="B2017"/>
    </row>
    <row r="2018" spans="2:2">
      <c r="B2018"/>
    </row>
    <row r="2019" spans="2:2">
      <c r="B2019"/>
    </row>
    <row r="2020" spans="2:2">
      <c r="B2020"/>
    </row>
    <row r="2021" spans="2:2">
      <c r="B2021"/>
    </row>
    <row r="2022" spans="2:2">
      <c r="B2022"/>
    </row>
    <row r="2023" spans="2:2">
      <c r="B2023"/>
    </row>
    <row r="2024" spans="2:2">
      <c r="B2024"/>
    </row>
    <row r="2025" spans="2:2">
      <c r="B2025"/>
    </row>
    <row r="2026" spans="2:2">
      <c r="B2026"/>
    </row>
    <row r="2027" spans="2:2">
      <c r="B2027"/>
    </row>
    <row r="2028" spans="2:2">
      <c r="B2028"/>
    </row>
    <row r="2029" spans="2:2">
      <c r="B2029"/>
    </row>
    <row r="2030" spans="2:2">
      <c r="B2030"/>
    </row>
    <row r="2031" spans="2:2">
      <c r="B2031"/>
    </row>
    <row r="2032" spans="2:2">
      <c r="B2032"/>
    </row>
    <row r="2033" spans="2:2">
      <c r="B2033"/>
    </row>
    <row r="2034" spans="2:2">
      <c r="B2034"/>
    </row>
    <row r="2035" spans="2:2">
      <c r="B2035"/>
    </row>
    <row r="2036" spans="2:2">
      <c r="B2036"/>
    </row>
    <row r="2037" spans="2:2">
      <c r="B2037"/>
    </row>
    <row r="2038" spans="2:2">
      <c r="B2038"/>
    </row>
    <row r="2039" spans="2:2">
      <c r="B2039"/>
    </row>
    <row r="2040" spans="2:2">
      <c r="B2040"/>
    </row>
    <row r="2041" spans="2:2">
      <c r="B2041"/>
    </row>
    <row r="2042" spans="2:2">
      <c r="B2042"/>
    </row>
    <row r="2043" spans="2:2">
      <c r="B2043"/>
    </row>
    <row r="2044" spans="2:2">
      <c r="B2044"/>
    </row>
    <row r="2045" spans="2:2">
      <c r="B2045"/>
    </row>
    <row r="2046" spans="2:2">
      <c r="B2046"/>
    </row>
    <row r="2047" spans="2:2">
      <c r="B2047"/>
    </row>
    <row r="2048" spans="2:2">
      <c r="B2048"/>
    </row>
    <row r="2049" spans="2:2">
      <c r="B2049"/>
    </row>
    <row r="2050" spans="2:2">
      <c r="B2050"/>
    </row>
    <row r="2051" spans="2:2">
      <c r="B2051"/>
    </row>
    <row r="2052" spans="2:2">
      <c r="B2052"/>
    </row>
    <row r="2053" spans="2:2">
      <c r="B2053"/>
    </row>
    <row r="2054" spans="2:2">
      <c r="B2054"/>
    </row>
    <row r="2055" spans="2:2">
      <c r="B2055"/>
    </row>
    <row r="2056" spans="2:2">
      <c r="B2056"/>
    </row>
    <row r="2057" spans="2:2">
      <c r="B2057"/>
    </row>
    <row r="2058" spans="2:2">
      <c r="B2058"/>
    </row>
    <row r="2059" spans="2:2">
      <c r="B2059"/>
    </row>
    <row r="2060" spans="2:2">
      <c r="B2060"/>
    </row>
    <row r="2061" spans="2:2">
      <c r="B2061"/>
    </row>
    <row r="2062" spans="2:2">
      <c r="B2062"/>
    </row>
    <row r="2063" spans="2:2">
      <c r="B2063"/>
    </row>
    <row r="2064" spans="2:2">
      <c r="B2064"/>
    </row>
    <row r="2065" spans="2:2">
      <c r="B2065"/>
    </row>
    <row r="2066" spans="2:2">
      <c r="B2066"/>
    </row>
    <row r="2067" spans="2:2">
      <c r="B2067"/>
    </row>
    <row r="2068" spans="2:2">
      <c r="B2068"/>
    </row>
    <row r="2069" spans="2:2">
      <c r="B2069"/>
    </row>
    <row r="2070" spans="2:2">
      <c r="B2070"/>
    </row>
    <row r="2071" spans="2:2">
      <c r="B2071"/>
    </row>
    <row r="2072" spans="2:2">
      <c r="B2072"/>
    </row>
    <row r="2073" spans="2:2">
      <c r="B2073"/>
    </row>
    <row r="2074" spans="2:2">
      <c r="B2074"/>
    </row>
    <row r="2075" spans="2:2">
      <c r="B2075"/>
    </row>
    <row r="2076" spans="2:2">
      <c r="B2076"/>
    </row>
    <row r="2077" spans="2:2">
      <c r="B2077"/>
    </row>
    <row r="2078" spans="2:2">
      <c r="B2078"/>
    </row>
    <row r="2079" spans="2:2">
      <c r="B2079"/>
    </row>
    <row r="2080" spans="2:2">
      <c r="B2080"/>
    </row>
    <row r="2081" spans="2:2">
      <c r="B2081"/>
    </row>
    <row r="2082" spans="2:2">
      <c r="B2082"/>
    </row>
    <row r="2083" spans="2:2">
      <c r="B2083"/>
    </row>
    <row r="2084" spans="2:2">
      <c r="B2084"/>
    </row>
    <row r="2085" spans="2:2">
      <c r="B2085"/>
    </row>
    <row r="2086" spans="2:2">
      <c r="B2086"/>
    </row>
    <row r="2087" spans="2:2">
      <c r="B2087"/>
    </row>
    <row r="2088" spans="2:2">
      <c r="B2088"/>
    </row>
    <row r="2089" spans="2:2">
      <c r="B2089"/>
    </row>
    <row r="2090" spans="2:2">
      <c r="B2090"/>
    </row>
    <row r="2091" spans="2:2">
      <c r="B2091"/>
    </row>
    <row r="2092" spans="2:2">
      <c r="B2092"/>
    </row>
    <row r="2093" spans="2:2">
      <c r="B2093"/>
    </row>
    <row r="2094" spans="2:2">
      <c r="B2094"/>
    </row>
    <row r="2095" spans="2:2">
      <c r="B2095"/>
    </row>
    <row r="2096" spans="2:2">
      <c r="B2096"/>
    </row>
    <row r="2097" spans="2:2">
      <c r="B2097"/>
    </row>
    <row r="2098" spans="2:2">
      <c r="B2098"/>
    </row>
    <row r="2099" spans="2:2">
      <c r="B2099"/>
    </row>
    <row r="2100" spans="2:2">
      <c r="B2100"/>
    </row>
    <row r="2101" spans="2:2">
      <c r="B2101"/>
    </row>
    <row r="2102" spans="2:2">
      <c r="B2102"/>
    </row>
    <row r="2103" spans="2:2">
      <c r="B2103"/>
    </row>
    <row r="2104" spans="2:2">
      <c r="B2104"/>
    </row>
    <row r="2105" spans="2:2">
      <c r="B2105"/>
    </row>
    <row r="2106" spans="2:2">
      <c r="B2106"/>
    </row>
    <row r="2107" spans="2:2">
      <c r="B2107"/>
    </row>
    <row r="2108" spans="2:2">
      <c r="B2108"/>
    </row>
    <row r="2109" spans="2:2">
      <c r="B2109"/>
    </row>
    <row r="2110" spans="2:2">
      <c r="B2110"/>
    </row>
    <row r="2111" spans="2:2">
      <c r="B2111"/>
    </row>
    <row r="2112" spans="2:2">
      <c r="B2112"/>
    </row>
    <row r="2113" spans="2:2">
      <c r="B2113"/>
    </row>
    <row r="2114" spans="2:2">
      <c r="B2114"/>
    </row>
    <row r="2115" spans="2:2">
      <c r="B2115"/>
    </row>
    <row r="2116" spans="2:2">
      <c r="B2116"/>
    </row>
    <row r="2117" spans="2:2">
      <c r="B2117"/>
    </row>
    <row r="2118" spans="2:2">
      <c r="B2118"/>
    </row>
    <row r="2119" spans="2:2">
      <c r="B2119"/>
    </row>
    <row r="2120" spans="2:2">
      <c r="B2120"/>
    </row>
    <row r="2121" spans="2:2">
      <c r="B2121"/>
    </row>
    <row r="2122" spans="2:2">
      <c r="B2122"/>
    </row>
    <row r="2123" spans="2:2">
      <c r="B2123"/>
    </row>
    <row r="2124" spans="2:2">
      <c r="B2124"/>
    </row>
    <row r="2125" spans="2:2">
      <c r="B2125"/>
    </row>
    <row r="2126" spans="2:2">
      <c r="B2126"/>
    </row>
    <row r="2127" spans="2:2">
      <c r="B2127"/>
    </row>
    <row r="2128" spans="2:2">
      <c r="B2128"/>
    </row>
    <row r="2129" spans="2:2">
      <c r="B2129"/>
    </row>
    <row r="2130" spans="2:2">
      <c r="B2130"/>
    </row>
    <row r="2131" spans="2:2">
      <c r="B2131"/>
    </row>
    <row r="2132" spans="2:2">
      <c r="B2132"/>
    </row>
    <row r="2133" spans="2:2">
      <c r="B2133"/>
    </row>
    <row r="2134" spans="2:2">
      <c r="B2134"/>
    </row>
    <row r="2135" spans="2:2">
      <c r="B2135"/>
    </row>
    <row r="2136" spans="2:2">
      <c r="B2136"/>
    </row>
    <row r="2137" spans="2:2">
      <c r="B2137"/>
    </row>
    <row r="2138" spans="2:2">
      <c r="B2138"/>
    </row>
    <row r="2139" spans="2:2">
      <c r="B2139"/>
    </row>
    <row r="2140" spans="2:2">
      <c r="B2140"/>
    </row>
    <row r="2141" spans="2:2">
      <c r="B2141"/>
    </row>
    <row r="2142" spans="2:2">
      <c r="B2142"/>
    </row>
    <row r="2143" spans="2:2">
      <c r="B2143"/>
    </row>
    <row r="2144" spans="2:2">
      <c r="B2144"/>
    </row>
    <row r="2145" spans="2:2">
      <c r="B2145"/>
    </row>
    <row r="2146" spans="2:2">
      <c r="B2146"/>
    </row>
    <row r="2147" spans="2:2">
      <c r="B2147"/>
    </row>
    <row r="2148" spans="2:2">
      <c r="B2148"/>
    </row>
    <row r="2149" spans="2:2">
      <c r="B2149"/>
    </row>
    <row r="2150" spans="2:2">
      <c r="B2150"/>
    </row>
    <row r="2151" spans="2:2">
      <c r="B2151"/>
    </row>
    <row r="2152" spans="2:2">
      <c r="B2152"/>
    </row>
    <row r="2153" spans="2:2">
      <c r="B2153"/>
    </row>
    <row r="2154" spans="2:2">
      <c r="B2154"/>
    </row>
    <row r="2155" spans="2:2">
      <c r="B2155"/>
    </row>
    <row r="2156" spans="2:2">
      <c r="B2156"/>
    </row>
    <row r="2157" spans="2:2">
      <c r="B2157"/>
    </row>
    <row r="2158" spans="2:2">
      <c r="B2158"/>
    </row>
    <row r="2159" spans="2:2">
      <c r="B2159"/>
    </row>
    <row r="2160" spans="2:2">
      <c r="B2160"/>
    </row>
    <row r="2161" spans="2:2">
      <c r="B2161"/>
    </row>
    <row r="2162" spans="2:2">
      <c r="B2162"/>
    </row>
    <row r="2163" spans="2:2">
      <c r="B2163"/>
    </row>
    <row r="2164" spans="2:2">
      <c r="B2164"/>
    </row>
    <row r="2165" spans="2:2">
      <c r="B2165"/>
    </row>
    <row r="2166" spans="2:2">
      <c r="B2166"/>
    </row>
    <row r="2167" spans="2:2">
      <c r="B2167"/>
    </row>
    <row r="2168" spans="2:2">
      <c r="B2168"/>
    </row>
    <row r="2169" spans="2:2">
      <c r="B2169"/>
    </row>
    <row r="2170" spans="2:2">
      <c r="B2170"/>
    </row>
    <row r="2171" spans="2:2">
      <c r="B2171"/>
    </row>
    <row r="2172" spans="2:2">
      <c r="B2172"/>
    </row>
    <row r="2173" spans="2:2">
      <c r="B2173"/>
    </row>
    <row r="2174" spans="2:2">
      <c r="B2174"/>
    </row>
    <row r="2175" spans="2:2">
      <c r="B2175"/>
    </row>
    <row r="2176" spans="2:2">
      <c r="B2176"/>
    </row>
    <row r="2177" spans="2:2">
      <c r="B2177"/>
    </row>
    <row r="2178" spans="2:2">
      <c r="B2178"/>
    </row>
    <row r="2179" spans="2:2">
      <c r="B2179"/>
    </row>
    <row r="2180" spans="2:2">
      <c r="B2180"/>
    </row>
    <row r="2181" spans="2:2">
      <c r="B2181"/>
    </row>
    <row r="2182" spans="2:2">
      <c r="B2182"/>
    </row>
    <row r="2183" spans="2:2">
      <c r="B2183"/>
    </row>
    <row r="2184" spans="2:2">
      <c r="B2184"/>
    </row>
    <row r="2185" spans="2:2">
      <c r="B2185"/>
    </row>
    <row r="2186" spans="2:2">
      <c r="B2186"/>
    </row>
    <row r="2187" spans="2:2">
      <c r="B2187"/>
    </row>
    <row r="2188" spans="2:2">
      <c r="B2188"/>
    </row>
    <row r="2189" spans="2:2">
      <c r="B2189"/>
    </row>
    <row r="2190" spans="2:2">
      <c r="B2190"/>
    </row>
    <row r="2191" spans="2:2">
      <c r="B2191"/>
    </row>
    <row r="2192" spans="2:2">
      <c r="B2192"/>
    </row>
    <row r="2193" spans="2:2">
      <c r="B2193"/>
    </row>
    <row r="2194" spans="2:2">
      <c r="B2194"/>
    </row>
    <row r="2195" spans="2:2">
      <c r="B2195"/>
    </row>
    <row r="2196" spans="2:2">
      <c r="B2196"/>
    </row>
    <row r="2197" spans="2:2">
      <c r="B2197"/>
    </row>
    <row r="2198" spans="2:2">
      <c r="B2198"/>
    </row>
    <row r="2199" spans="2:2">
      <c r="B2199"/>
    </row>
    <row r="2200" spans="2:2">
      <c r="B2200"/>
    </row>
    <row r="2201" spans="2:2">
      <c r="B2201"/>
    </row>
    <row r="2202" spans="2:2">
      <c r="B2202"/>
    </row>
    <row r="2203" spans="2:2">
      <c r="B2203"/>
    </row>
    <row r="2204" spans="2:2">
      <c r="B2204"/>
    </row>
    <row r="2205" spans="2:2">
      <c r="B2205"/>
    </row>
    <row r="2206" spans="2:2">
      <c r="B2206"/>
    </row>
    <row r="2207" spans="2:2">
      <c r="B2207"/>
    </row>
    <row r="2208" spans="2:2">
      <c r="B2208"/>
    </row>
    <row r="2209" spans="2:2">
      <c r="B2209"/>
    </row>
    <row r="2210" spans="2:2">
      <c r="B2210"/>
    </row>
    <row r="2211" spans="2:2">
      <c r="B2211"/>
    </row>
    <row r="2212" spans="2:2">
      <c r="B2212"/>
    </row>
    <row r="2213" spans="2:2">
      <c r="B2213"/>
    </row>
    <row r="2214" spans="2:2">
      <c r="B2214"/>
    </row>
    <row r="2215" spans="2:2">
      <c r="B2215"/>
    </row>
    <row r="2216" spans="2:2">
      <c r="B2216"/>
    </row>
    <row r="2217" spans="2:2">
      <c r="B2217"/>
    </row>
    <row r="2218" spans="2:2">
      <c r="B2218"/>
    </row>
    <row r="2219" spans="2:2">
      <c r="B2219"/>
    </row>
    <row r="2220" spans="2:2">
      <c r="B2220"/>
    </row>
    <row r="2221" spans="2:2">
      <c r="B2221"/>
    </row>
    <row r="2222" spans="2:2">
      <c r="B2222"/>
    </row>
    <row r="2223" spans="2:2">
      <c r="B2223"/>
    </row>
    <row r="2224" spans="2:2">
      <c r="B2224"/>
    </row>
    <row r="2225" spans="2:2">
      <c r="B2225"/>
    </row>
    <row r="2226" spans="2:2">
      <c r="B2226"/>
    </row>
    <row r="2227" spans="2:2">
      <c r="B2227"/>
    </row>
    <row r="2228" spans="2:2">
      <c r="B2228"/>
    </row>
    <row r="2229" spans="2:2">
      <c r="B2229"/>
    </row>
    <row r="2230" spans="2:2">
      <c r="B2230"/>
    </row>
    <row r="2231" spans="2:2">
      <c r="B2231"/>
    </row>
    <row r="2232" spans="2:2">
      <c r="B2232"/>
    </row>
    <row r="2233" spans="2:2">
      <c r="B2233"/>
    </row>
    <row r="2234" spans="2:2">
      <c r="B2234"/>
    </row>
    <row r="2235" spans="2:2">
      <c r="B2235"/>
    </row>
    <row r="2236" spans="2:2">
      <c r="B2236"/>
    </row>
    <row r="2237" spans="2:2">
      <c r="B2237"/>
    </row>
    <row r="2238" spans="2:2">
      <c r="B2238"/>
    </row>
    <row r="2239" spans="2:2">
      <c r="B2239"/>
    </row>
    <row r="2240" spans="2:2">
      <c r="B2240"/>
    </row>
    <row r="2241" spans="2:2">
      <c r="B2241"/>
    </row>
    <row r="2242" spans="2:2">
      <c r="B2242"/>
    </row>
    <row r="2243" spans="2:2">
      <c r="B2243"/>
    </row>
    <row r="2244" spans="2:2">
      <c r="B2244"/>
    </row>
    <row r="2245" spans="2:2">
      <c r="B2245"/>
    </row>
    <row r="2246" spans="2:2">
      <c r="B2246"/>
    </row>
    <row r="2247" spans="2:2">
      <c r="B2247"/>
    </row>
    <row r="2248" spans="2:2">
      <c r="B2248"/>
    </row>
    <row r="2249" spans="2:2">
      <c r="B2249"/>
    </row>
    <row r="2250" spans="2:2">
      <c r="B2250"/>
    </row>
    <row r="2251" spans="2:2">
      <c r="B2251"/>
    </row>
    <row r="2252" spans="2:2">
      <c r="B2252"/>
    </row>
    <row r="2253" spans="2:2">
      <c r="B2253"/>
    </row>
    <row r="2254" spans="2:2">
      <c r="B2254"/>
    </row>
    <row r="2255" spans="2:2">
      <c r="B2255"/>
    </row>
    <row r="2256" spans="2:2">
      <c r="B2256"/>
    </row>
    <row r="2257" spans="2:2">
      <c r="B2257"/>
    </row>
    <row r="2258" spans="2:2">
      <c r="B2258"/>
    </row>
    <row r="2259" spans="2:2">
      <c r="B2259"/>
    </row>
    <row r="2260" spans="2:2">
      <c r="B2260"/>
    </row>
    <row r="2261" spans="2:2">
      <c r="B2261"/>
    </row>
    <row r="2262" spans="2:2">
      <c r="B2262"/>
    </row>
    <row r="2263" spans="2:2">
      <c r="B2263"/>
    </row>
    <row r="2264" spans="2:2">
      <c r="B2264"/>
    </row>
    <row r="2265" spans="2:2">
      <c r="B2265"/>
    </row>
    <row r="2266" spans="2:2">
      <c r="B2266"/>
    </row>
    <row r="2267" spans="2:2">
      <c r="B2267"/>
    </row>
    <row r="2268" spans="2:2">
      <c r="B2268"/>
    </row>
    <row r="2269" spans="2:2">
      <c r="B2269"/>
    </row>
    <row r="2270" spans="2:2">
      <c r="B2270"/>
    </row>
    <row r="2271" spans="2:2">
      <c r="B2271"/>
    </row>
    <row r="2272" spans="2:2">
      <c r="B2272"/>
    </row>
    <row r="2273" spans="2:2">
      <c r="B2273"/>
    </row>
    <row r="2274" spans="2:2">
      <c r="B2274"/>
    </row>
    <row r="2275" spans="2:2">
      <c r="B2275"/>
    </row>
    <row r="2276" spans="2:2">
      <c r="B2276"/>
    </row>
    <row r="2277" spans="2:2">
      <c r="B2277"/>
    </row>
    <row r="2278" spans="2:2">
      <c r="B2278"/>
    </row>
    <row r="2279" spans="2:2">
      <c r="B2279"/>
    </row>
    <row r="2280" spans="2:2">
      <c r="B2280"/>
    </row>
    <row r="2281" spans="2:2">
      <c r="B2281"/>
    </row>
    <row r="2282" spans="2:2">
      <c r="B2282"/>
    </row>
    <row r="2283" spans="2:2">
      <c r="B2283"/>
    </row>
    <row r="2284" spans="2:2">
      <c r="B2284"/>
    </row>
    <row r="2285" spans="2:2">
      <c r="B2285"/>
    </row>
    <row r="2286" spans="2:2">
      <c r="B2286"/>
    </row>
    <row r="2287" spans="2:2">
      <c r="B2287"/>
    </row>
    <row r="2288" spans="2:2">
      <c r="B2288"/>
    </row>
    <row r="2289" spans="2:2">
      <c r="B2289"/>
    </row>
    <row r="2290" spans="2:2">
      <c r="B2290"/>
    </row>
    <row r="2291" spans="2:2">
      <c r="B2291"/>
    </row>
    <row r="2292" spans="2:2">
      <c r="B2292"/>
    </row>
    <row r="2293" spans="2:2">
      <c r="B2293"/>
    </row>
    <row r="2294" spans="2:2">
      <c r="B2294"/>
    </row>
    <row r="2295" spans="2:2">
      <c r="B2295"/>
    </row>
    <row r="2296" spans="2:2">
      <c r="B2296"/>
    </row>
    <row r="2297" spans="2:2">
      <c r="B2297"/>
    </row>
    <row r="2298" spans="2:2">
      <c r="B2298"/>
    </row>
    <row r="2299" spans="2:2">
      <c r="B2299"/>
    </row>
    <row r="2300" spans="2:2">
      <c r="B2300"/>
    </row>
    <row r="2301" spans="2:2">
      <c r="B2301"/>
    </row>
    <row r="2302" spans="2:2">
      <c r="B2302"/>
    </row>
    <row r="2303" spans="2:2">
      <c r="B2303"/>
    </row>
    <row r="2304" spans="2:2">
      <c r="B2304"/>
    </row>
    <row r="2305" spans="2:2">
      <c r="B2305"/>
    </row>
    <row r="2306" spans="2:2">
      <c r="B2306"/>
    </row>
    <row r="2307" spans="2:2">
      <c r="B2307"/>
    </row>
    <row r="2308" spans="2:2">
      <c r="B2308"/>
    </row>
    <row r="2309" spans="2:2">
      <c r="B2309"/>
    </row>
    <row r="2310" spans="2:2">
      <c r="B2310"/>
    </row>
    <row r="2311" spans="2:2">
      <c r="B2311"/>
    </row>
    <row r="2312" spans="2:2">
      <c r="B2312"/>
    </row>
    <row r="2313" spans="2:2">
      <c r="B2313"/>
    </row>
    <row r="2314" spans="2:2">
      <c r="B2314"/>
    </row>
    <row r="2315" spans="2:2">
      <c r="B2315"/>
    </row>
    <row r="2316" spans="2:2">
      <c r="B2316"/>
    </row>
    <row r="2317" spans="2:2">
      <c r="B2317"/>
    </row>
    <row r="2318" spans="2:2">
      <c r="B2318"/>
    </row>
    <row r="2319" spans="2:2">
      <c r="B2319"/>
    </row>
    <row r="2320" spans="2:2">
      <c r="B2320"/>
    </row>
    <row r="2321" spans="2:2">
      <c r="B2321"/>
    </row>
    <row r="2322" spans="2:2">
      <c r="B2322"/>
    </row>
    <row r="2323" spans="2:2">
      <c r="B2323"/>
    </row>
    <row r="2324" spans="2:2">
      <c r="B2324"/>
    </row>
    <row r="2325" spans="2:2">
      <c r="B2325"/>
    </row>
    <row r="2326" spans="2:2">
      <c r="B2326"/>
    </row>
    <row r="2327" spans="2:2">
      <c r="B2327"/>
    </row>
    <row r="2328" spans="2:2">
      <c r="B2328"/>
    </row>
    <row r="2329" spans="2:2">
      <c r="B2329"/>
    </row>
    <row r="2330" spans="2:2">
      <c r="B2330"/>
    </row>
    <row r="2331" spans="2:2">
      <c r="B2331"/>
    </row>
    <row r="2332" spans="2:2">
      <c r="B2332"/>
    </row>
    <row r="2333" spans="2:2">
      <c r="B2333"/>
    </row>
    <row r="2334" spans="2:2">
      <c r="B2334"/>
    </row>
    <row r="2335" spans="2:2">
      <c r="B2335"/>
    </row>
    <row r="2336" spans="2:2">
      <c r="B2336"/>
    </row>
    <row r="2337" spans="2:2">
      <c r="B2337"/>
    </row>
    <row r="2338" spans="2:2">
      <c r="B2338"/>
    </row>
    <row r="2339" spans="2:2">
      <c r="B2339"/>
    </row>
    <row r="2340" spans="2:2">
      <c r="B2340"/>
    </row>
    <row r="2341" spans="2:2">
      <c r="B2341"/>
    </row>
    <row r="2342" spans="2:2">
      <c r="B2342"/>
    </row>
    <row r="2343" spans="2:2">
      <c r="B2343"/>
    </row>
    <row r="2344" spans="2:2">
      <c r="B2344"/>
    </row>
    <row r="2345" spans="2:2">
      <c r="B2345"/>
    </row>
    <row r="2346" spans="2:2">
      <c r="B2346"/>
    </row>
    <row r="2347" spans="2:2">
      <c r="B2347"/>
    </row>
    <row r="2348" spans="2:2">
      <c r="B2348"/>
    </row>
    <row r="2349" spans="2:2">
      <c r="B2349"/>
    </row>
    <row r="2350" spans="2:2">
      <c r="B2350"/>
    </row>
    <row r="2351" spans="2:2">
      <c r="B2351"/>
    </row>
    <row r="2352" spans="2:2">
      <c r="B2352"/>
    </row>
    <row r="2353" spans="2:2">
      <c r="B2353"/>
    </row>
    <row r="2354" spans="2:2">
      <c r="B2354"/>
    </row>
    <row r="2355" spans="2:2">
      <c r="B2355"/>
    </row>
    <row r="2356" spans="2:2">
      <c r="B2356"/>
    </row>
    <row r="2357" spans="2:2">
      <c r="B2357"/>
    </row>
    <row r="2358" spans="2:2">
      <c r="B2358"/>
    </row>
    <row r="2359" spans="2:2">
      <c r="B2359"/>
    </row>
    <row r="2360" spans="2:2">
      <c r="B2360"/>
    </row>
    <row r="2361" spans="2:2">
      <c r="B2361"/>
    </row>
    <row r="2362" spans="2:2">
      <c r="B2362"/>
    </row>
    <row r="2363" spans="2:2">
      <c r="B2363"/>
    </row>
    <row r="2364" spans="2:2">
      <c r="B2364"/>
    </row>
    <row r="2365" spans="2:2">
      <c r="B2365"/>
    </row>
    <row r="2366" spans="2:2">
      <c r="B2366"/>
    </row>
    <row r="2367" spans="2:2">
      <c r="B2367"/>
    </row>
    <row r="2368" spans="2:2">
      <c r="B2368"/>
    </row>
    <row r="2369" spans="2:2">
      <c r="B2369"/>
    </row>
    <row r="2370" spans="2:2">
      <c r="B2370"/>
    </row>
    <row r="2371" spans="2:2">
      <c r="B2371"/>
    </row>
    <row r="2372" spans="2:2">
      <c r="B2372"/>
    </row>
    <row r="2373" spans="2:2">
      <c r="B2373"/>
    </row>
    <row r="2374" spans="2:2">
      <c r="B2374"/>
    </row>
    <row r="2375" spans="2:2">
      <c r="B2375"/>
    </row>
    <row r="2376" spans="2:2">
      <c r="B2376"/>
    </row>
    <row r="2377" spans="2:2">
      <c r="B2377"/>
    </row>
    <row r="2378" spans="2:2">
      <c r="B2378"/>
    </row>
    <row r="2379" spans="2:2">
      <c r="B2379"/>
    </row>
    <row r="2380" spans="2:2">
      <c r="B2380"/>
    </row>
    <row r="2381" spans="2:2">
      <c r="B2381"/>
    </row>
    <row r="2382" spans="2:2">
      <c r="B2382"/>
    </row>
    <row r="2383" spans="2:2">
      <c r="B2383"/>
    </row>
    <row r="2384" spans="2:2">
      <c r="B2384"/>
    </row>
    <row r="2385" spans="2:2">
      <c r="B2385"/>
    </row>
    <row r="2386" spans="2:2">
      <c r="B2386"/>
    </row>
    <row r="2387" spans="2:2">
      <c r="B2387"/>
    </row>
    <row r="2388" spans="2:2">
      <c r="B2388"/>
    </row>
    <row r="2389" spans="2:2">
      <c r="B2389"/>
    </row>
    <row r="2390" spans="2:2">
      <c r="B2390"/>
    </row>
    <row r="2391" spans="2:2">
      <c r="B2391"/>
    </row>
    <row r="2392" spans="2:2">
      <c r="B2392"/>
    </row>
    <row r="2393" spans="2:2">
      <c r="B2393"/>
    </row>
    <row r="2394" spans="2:2">
      <c r="B2394"/>
    </row>
    <row r="2395" spans="2:2">
      <c r="B2395"/>
    </row>
    <row r="2396" spans="2:2">
      <c r="B2396"/>
    </row>
    <row r="2397" spans="2:2">
      <c r="B2397"/>
    </row>
    <row r="2398" spans="2:2">
      <c r="B2398"/>
    </row>
    <row r="2399" spans="2:2">
      <c r="B2399"/>
    </row>
    <row r="2400" spans="2:2">
      <c r="B2400"/>
    </row>
    <row r="2401" spans="2:2">
      <c r="B2401"/>
    </row>
    <row r="2402" spans="2:2">
      <c r="B2402"/>
    </row>
    <row r="2403" spans="2:2">
      <c r="B2403"/>
    </row>
    <row r="2404" spans="2:2">
      <c r="B2404"/>
    </row>
    <row r="2405" spans="2:2">
      <c r="B2405"/>
    </row>
    <row r="2406" spans="2:2">
      <c r="B2406"/>
    </row>
    <row r="2407" spans="2:2">
      <c r="B2407"/>
    </row>
    <row r="2408" spans="2:2">
      <c r="B2408"/>
    </row>
    <row r="2409" spans="2:2">
      <c r="B2409"/>
    </row>
    <row r="2410" spans="2:2">
      <c r="B2410"/>
    </row>
    <row r="2411" spans="2:2">
      <c r="B2411"/>
    </row>
    <row r="2412" spans="2:2">
      <c r="B2412"/>
    </row>
    <row r="2413" spans="2:2">
      <c r="B2413"/>
    </row>
    <row r="2414" spans="2:2">
      <c r="B2414"/>
    </row>
    <row r="2415" spans="2:2">
      <c r="B2415"/>
    </row>
    <row r="2416" spans="2:2">
      <c r="B2416"/>
    </row>
    <row r="2417" spans="2:2">
      <c r="B2417"/>
    </row>
    <row r="2418" spans="2:2">
      <c r="B2418"/>
    </row>
    <row r="2419" spans="2:2">
      <c r="B2419"/>
    </row>
    <row r="2420" spans="2:2">
      <c r="B2420"/>
    </row>
    <row r="2421" spans="2:2">
      <c r="B2421"/>
    </row>
    <row r="2422" spans="2:2">
      <c r="B2422"/>
    </row>
    <row r="2423" spans="2:2">
      <c r="B2423"/>
    </row>
    <row r="2424" spans="2:2">
      <c r="B2424"/>
    </row>
    <row r="2425" spans="2:2">
      <c r="B2425"/>
    </row>
    <row r="2426" spans="2:2">
      <c r="B2426"/>
    </row>
    <row r="2427" spans="2:2">
      <c r="B2427"/>
    </row>
    <row r="2428" spans="2:2">
      <c r="B2428"/>
    </row>
    <row r="2429" spans="2:2">
      <c r="B2429"/>
    </row>
    <row r="2430" spans="2:2">
      <c r="B2430"/>
    </row>
    <row r="2431" spans="2:2">
      <c r="B2431"/>
    </row>
    <row r="2432" spans="2:2">
      <c r="B2432"/>
    </row>
    <row r="2433" spans="2:2">
      <c r="B2433"/>
    </row>
    <row r="2434" spans="2:2">
      <c r="B2434"/>
    </row>
    <row r="2435" spans="2:2">
      <c r="B2435"/>
    </row>
    <row r="2436" spans="2:2">
      <c r="B2436"/>
    </row>
    <row r="2437" spans="2:2">
      <c r="B2437"/>
    </row>
    <row r="2438" spans="2:2">
      <c r="B2438"/>
    </row>
    <row r="2439" spans="2:2">
      <c r="B2439"/>
    </row>
    <row r="2440" spans="2:2">
      <c r="B2440"/>
    </row>
    <row r="2441" spans="2:2">
      <c r="B2441"/>
    </row>
    <row r="2442" spans="2:2">
      <c r="B2442"/>
    </row>
    <row r="2443" spans="2:2">
      <c r="B2443"/>
    </row>
    <row r="2444" spans="2:2">
      <c r="B2444"/>
    </row>
    <row r="2445" spans="2:2">
      <c r="B2445"/>
    </row>
    <row r="2446" spans="2:2">
      <c r="B2446"/>
    </row>
    <row r="2447" spans="2:2">
      <c r="B2447"/>
    </row>
    <row r="2448" spans="2:2">
      <c r="B2448"/>
    </row>
    <row r="2449" spans="2:2">
      <c r="B2449"/>
    </row>
    <row r="2450" spans="2:2">
      <c r="B2450"/>
    </row>
    <row r="2451" spans="2:2">
      <c r="B2451"/>
    </row>
    <row r="2452" spans="2:2">
      <c r="B2452"/>
    </row>
    <row r="2453" spans="2:2">
      <c r="B2453"/>
    </row>
    <row r="2454" spans="2:2">
      <c r="B2454"/>
    </row>
    <row r="2455" spans="2:2">
      <c r="B2455"/>
    </row>
    <row r="2456" spans="2:2">
      <c r="B2456"/>
    </row>
    <row r="2457" spans="2:2">
      <c r="B2457"/>
    </row>
    <row r="2458" spans="2:2">
      <c r="B2458"/>
    </row>
    <row r="2459" spans="2:2">
      <c r="B2459"/>
    </row>
    <row r="2460" spans="2:2">
      <c r="B2460"/>
    </row>
    <row r="2461" spans="2:2">
      <c r="B2461"/>
    </row>
    <row r="2462" spans="2:2">
      <c r="B2462"/>
    </row>
    <row r="2463" spans="2:2">
      <c r="B2463"/>
    </row>
    <row r="2464" spans="2:2">
      <c r="B2464"/>
    </row>
    <row r="2465" spans="2:2">
      <c r="B2465"/>
    </row>
    <row r="2466" spans="2:2">
      <c r="B2466"/>
    </row>
    <row r="2467" spans="2:2">
      <c r="B2467"/>
    </row>
    <row r="2468" spans="2:2">
      <c r="B2468"/>
    </row>
    <row r="2469" spans="2:2">
      <c r="B2469"/>
    </row>
    <row r="2470" spans="2:2">
      <c r="B2470"/>
    </row>
    <row r="2471" spans="2:2">
      <c r="B2471"/>
    </row>
    <row r="2472" spans="2:2">
      <c r="B2472"/>
    </row>
    <row r="2473" spans="2:2">
      <c r="B2473"/>
    </row>
    <row r="2474" spans="2:2">
      <c r="B2474"/>
    </row>
    <row r="2475" spans="2:2">
      <c r="B2475"/>
    </row>
    <row r="2476" spans="2:2">
      <c r="B2476"/>
    </row>
    <row r="2477" spans="2:2">
      <c r="B2477"/>
    </row>
    <row r="2478" spans="2:2">
      <c r="B2478"/>
    </row>
    <row r="2479" spans="2:2">
      <c r="B2479"/>
    </row>
    <row r="2480" spans="2:2">
      <c r="B2480"/>
    </row>
    <row r="2481" spans="2:2">
      <c r="B2481"/>
    </row>
    <row r="2482" spans="2:2">
      <c r="B2482"/>
    </row>
    <row r="2483" spans="2:2">
      <c r="B2483"/>
    </row>
    <row r="2484" spans="2:2">
      <c r="B2484"/>
    </row>
    <row r="2485" spans="2:2">
      <c r="B2485"/>
    </row>
    <row r="2486" spans="2:2">
      <c r="B2486"/>
    </row>
    <row r="2487" spans="2:2">
      <c r="B2487"/>
    </row>
    <row r="2488" spans="2:2">
      <c r="B2488"/>
    </row>
    <row r="2489" spans="2:2">
      <c r="B2489"/>
    </row>
    <row r="2490" spans="2:2">
      <c r="B2490"/>
    </row>
    <row r="2491" spans="2:2">
      <c r="B2491"/>
    </row>
    <row r="2492" spans="2:2">
      <c r="B2492"/>
    </row>
    <row r="2493" spans="2:2">
      <c r="B2493"/>
    </row>
    <row r="2494" spans="2:2">
      <c r="B2494"/>
    </row>
    <row r="2495" spans="2:2">
      <c r="B2495"/>
    </row>
    <row r="2496" spans="2:2">
      <c r="B2496"/>
    </row>
    <row r="2497" spans="2:2">
      <c r="B2497"/>
    </row>
    <row r="2498" spans="2:2">
      <c r="B2498"/>
    </row>
    <row r="2499" spans="2:2">
      <c r="B2499"/>
    </row>
    <row r="2500" spans="2:2">
      <c r="B2500"/>
    </row>
    <row r="2501" spans="2:2">
      <c r="B2501"/>
    </row>
    <row r="2502" spans="2:2">
      <c r="B2502"/>
    </row>
    <row r="2503" spans="2:2">
      <c r="B2503"/>
    </row>
    <row r="2504" spans="2:2">
      <c r="B2504"/>
    </row>
    <row r="2505" spans="2:2">
      <c r="B2505"/>
    </row>
    <row r="2506" spans="2:2">
      <c r="B2506"/>
    </row>
    <row r="2507" spans="2:2">
      <c r="B2507"/>
    </row>
    <row r="2508" spans="2:2">
      <c r="B2508"/>
    </row>
    <row r="2509" spans="2:2">
      <c r="B2509"/>
    </row>
    <row r="2510" spans="2:2">
      <c r="B2510"/>
    </row>
    <row r="2511" spans="2:2">
      <c r="B2511"/>
    </row>
    <row r="2512" spans="2:2">
      <c r="B2512"/>
    </row>
    <row r="2513" spans="2:2">
      <c r="B2513"/>
    </row>
    <row r="2514" spans="2:2">
      <c r="B2514"/>
    </row>
    <row r="2515" spans="2:2">
      <c r="B2515"/>
    </row>
    <row r="2516" spans="2:2">
      <c r="B2516"/>
    </row>
    <row r="2517" spans="2:2">
      <c r="B2517"/>
    </row>
    <row r="2518" spans="2:2">
      <c r="B2518"/>
    </row>
    <row r="2519" spans="2:2">
      <c r="B2519"/>
    </row>
    <row r="2520" spans="2:2">
      <c r="B2520"/>
    </row>
    <row r="2521" spans="2:2">
      <c r="B2521"/>
    </row>
    <row r="2522" spans="2:2">
      <c r="B2522"/>
    </row>
    <row r="2523" spans="2:2">
      <c r="B2523"/>
    </row>
    <row r="2524" spans="2:2">
      <c r="B2524"/>
    </row>
    <row r="2525" spans="2:2">
      <c r="B2525"/>
    </row>
    <row r="2526" spans="2:2">
      <c r="B2526"/>
    </row>
    <row r="2527" spans="2:2">
      <c r="B2527"/>
    </row>
    <row r="2528" spans="2:2">
      <c r="B2528"/>
    </row>
    <row r="2529" spans="2:2">
      <c r="B2529"/>
    </row>
    <row r="2530" spans="2:2">
      <c r="B2530"/>
    </row>
    <row r="2531" spans="2:2">
      <c r="B2531"/>
    </row>
    <row r="2532" spans="2:2">
      <c r="B2532"/>
    </row>
    <row r="2533" spans="2:2">
      <c r="B2533"/>
    </row>
    <row r="2534" spans="2:2">
      <c r="B2534"/>
    </row>
    <row r="2535" spans="2:2">
      <c r="B2535"/>
    </row>
    <row r="2536" spans="2:2">
      <c r="B2536"/>
    </row>
    <row r="2537" spans="2:2">
      <c r="B2537"/>
    </row>
    <row r="2538" spans="2:2">
      <c r="B2538"/>
    </row>
    <row r="2539" spans="2:2">
      <c r="B2539"/>
    </row>
    <row r="2540" spans="2:2">
      <c r="B2540"/>
    </row>
    <row r="2541" spans="2:2">
      <c r="B2541"/>
    </row>
    <row r="2542" spans="2:2">
      <c r="B2542"/>
    </row>
    <row r="2543" spans="2:2">
      <c r="B2543"/>
    </row>
    <row r="2544" spans="2:2">
      <c r="B2544"/>
    </row>
    <row r="2545" spans="2:2">
      <c r="B2545"/>
    </row>
    <row r="2546" spans="2:2">
      <c r="B2546"/>
    </row>
    <row r="2547" spans="2:2">
      <c r="B2547"/>
    </row>
    <row r="2548" spans="2:2">
      <c r="B2548"/>
    </row>
    <row r="2549" spans="2:2">
      <c r="B2549"/>
    </row>
    <row r="2550" spans="2:2">
      <c r="B2550"/>
    </row>
    <row r="2551" spans="2:2">
      <c r="B2551"/>
    </row>
    <row r="2552" spans="2:2">
      <c r="B2552"/>
    </row>
    <row r="2553" spans="2:2">
      <c r="B2553"/>
    </row>
    <row r="2554" spans="2:2">
      <c r="B2554"/>
    </row>
    <row r="2555" spans="2:2">
      <c r="B2555"/>
    </row>
    <row r="2556" spans="2:2">
      <c r="B2556"/>
    </row>
    <row r="2557" spans="2:2">
      <c r="B2557"/>
    </row>
    <row r="2558" spans="2:2">
      <c r="B2558"/>
    </row>
    <row r="2559" spans="2:2">
      <c r="B2559"/>
    </row>
    <row r="2560" spans="2:2">
      <c r="B2560"/>
    </row>
    <row r="2561" spans="2:2">
      <c r="B2561"/>
    </row>
    <row r="2562" spans="2:2">
      <c r="B2562"/>
    </row>
    <row r="2563" spans="2:2">
      <c r="B2563"/>
    </row>
    <row r="2564" spans="2:2">
      <c r="B2564"/>
    </row>
    <row r="2565" spans="2:2">
      <c r="B2565"/>
    </row>
    <row r="2566" spans="2:2">
      <c r="B2566"/>
    </row>
    <row r="2567" spans="2:2">
      <c r="B2567"/>
    </row>
    <row r="2568" spans="2:2">
      <c r="B2568"/>
    </row>
    <row r="2569" spans="2:2">
      <c r="B2569"/>
    </row>
    <row r="2570" spans="2:2">
      <c r="B2570"/>
    </row>
    <row r="2571" spans="2:2">
      <c r="B2571"/>
    </row>
    <row r="2572" spans="2:2">
      <c r="B2572"/>
    </row>
    <row r="2573" spans="2:2">
      <c r="B2573"/>
    </row>
    <row r="2574" spans="2:2">
      <c r="B2574"/>
    </row>
    <row r="2575" spans="2:2">
      <c r="B2575"/>
    </row>
    <row r="2576" spans="2:2">
      <c r="B2576"/>
    </row>
    <row r="2577" spans="2:2">
      <c r="B2577"/>
    </row>
    <row r="2578" spans="2:2">
      <c r="B2578"/>
    </row>
    <row r="2579" spans="2:2">
      <c r="B2579"/>
    </row>
    <row r="2580" spans="2:2">
      <c r="B2580"/>
    </row>
    <row r="2581" spans="2:2">
      <c r="B2581"/>
    </row>
    <row r="2582" spans="2:2">
      <c r="B2582"/>
    </row>
    <row r="2583" spans="2:2">
      <c r="B2583"/>
    </row>
    <row r="2584" spans="2:2">
      <c r="B2584"/>
    </row>
    <row r="2585" spans="2:2">
      <c r="B2585"/>
    </row>
    <row r="2586" spans="2:2">
      <c r="B2586"/>
    </row>
    <row r="2587" spans="2:2">
      <c r="B2587"/>
    </row>
    <row r="2588" spans="2:2">
      <c r="B2588"/>
    </row>
    <row r="2589" spans="2:2">
      <c r="B2589"/>
    </row>
    <row r="2590" spans="2:2">
      <c r="B2590"/>
    </row>
    <row r="2591" spans="2:2">
      <c r="B2591"/>
    </row>
    <row r="2592" spans="2:2">
      <c r="B2592"/>
    </row>
    <row r="2593" spans="2:2">
      <c r="B2593"/>
    </row>
    <row r="2594" spans="2:2">
      <c r="B2594"/>
    </row>
    <row r="2595" spans="2:2">
      <c r="B2595"/>
    </row>
    <row r="2596" spans="2:2">
      <c r="B2596"/>
    </row>
    <row r="2597" spans="2:2">
      <c r="B2597"/>
    </row>
    <row r="2598" spans="2:2">
      <c r="B2598"/>
    </row>
    <row r="2599" spans="2:2">
      <c r="B2599"/>
    </row>
    <row r="2600" spans="2:2">
      <c r="B2600"/>
    </row>
    <row r="2601" spans="2:2">
      <c r="B2601"/>
    </row>
    <row r="2602" spans="2:2">
      <c r="B2602"/>
    </row>
    <row r="2603" spans="2:2">
      <c r="B2603"/>
    </row>
    <row r="2604" spans="2:2">
      <c r="B2604"/>
    </row>
    <row r="2605" spans="2:2">
      <c r="B2605"/>
    </row>
    <row r="2606" spans="2:2">
      <c r="B2606"/>
    </row>
    <row r="2607" spans="2:2">
      <c r="B2607"/>
    </row>
    <row r="2608" spans="2:2">
      <c r="B2608"/>
    </row>
    <row r="2609" spans="2:2">
      <c r="B2609"/>
    </row>
    <row r="2610" spans="2:2">
      <c r="B2610"/>
    </row>
    <row r="2611" spans="2:2">
      <c r="B2611"/>
    </row>
    <row r="2612" spans="2:2">
      <c r="B2612"/>
    </row>
    <row r="2613" spans="2:2">
      <c r="B2613"/>
    </row>
    <row r="2614" spans="2:2">
      <c r="B2614"/>
    </row>
    <row r="2615" spans="2:2">
      <c r="B2615"/>
    </row>
    <row r="2616" spans="2:2">
      <c r="B2616"/>
    </row>
    <row r="2617" spans="2:2">
      <c r="B2617"/>
    </row>
    <row r="2618" spans="2:2">
      <c r="B2618"/>
    </row>
    <row r="2619" spans="2:2">
      <c r="B2619"/>
    </row>
    <row r="2620" spans="2:2">
      <c r="B2620"/>
    </row>
    <row r="2621" spans="2:2">
      <c r="B2621"/>
    </row>
    <row r="2622" spans="2:2">
      <c r="B2622"/>
    </row>
    <row r="2623" spans="2:2">
      <c r="B2623"/>
    </row>
    <row r="2624" spans="2:2">
      <c r="B2624"/>
    </row>
    <row r="2625" spans="2:2">
      <c r="B2625"/>
    </row>
    <row r="2626" spans="2:2">
      <c r="B2626"/>
    </row>
    <row r="2627" spans="2:2">
      <c r="B2627"/>
    </row>
    <row r="2628" spans="2:2">
      <c r="B2628"/>
    </row>
    <row r="2629" spans="2:2">
      <c r="B2629"/>
    </row>
    <row r="2630" spans="2:2">
      <c r="B2630"/>
    </row>
    <row r="2631" spans="2:2">
      <c r="B2631"/>
    </row>
    <row r="2632" spans="2:2">
      <c r="B2632"/>
    </row>
    <row r="2633" spans="2:2">
      <c r="B2633"/>
    </row>
    <row r="2634" spans="2:2">
      <c r="B2634"/>
    </row>
    <row r="2635" spans="2:2">
      <c r="B2635"/>
    </row>
    <row r="2636" spans="2:2">
      <c r="B2636"/>
    </row>
    <row r="2637" spans="2:2">
      <c r="B2637"/>
    </row>
    <row r="2638" spans="2:2">
      <c r="B2638"/>
    </row>
    <row r="2639" spans="2:2">
      <c r="B2639"/>
    </row>
    <row r="2640" spans="2:2">
      <c r="B2640"/>
    </row>
    <row r="2641" spans="2:2">
      <c r="B2641"/>
    </row>
    <row r="2642" spans="2:2">
      <c r="B2642"/>
    </row>
    <row r="2643" spans="2:2">
      <c r="B2643"/>
    </row>
    <row r="2644" spans="2:2">
      <c r="B2644"/>
    </row>
    <row r="2645" spans="2:2">
      <c r="B2645"/>
    </row>
    <row r="2646" spans="2:2">
      <c r="B2646"/>
    </row>
    <row r="2647" spans="2:2">
      <c r="B2647"/>
    </row>
    <row r="2648" spans="2:2">
      <c r="B2648"/>
    </row>
    <row r="2649" spans="2:2">
      <c r="B2649"/>
    </row>
    <row r="2650" spans="2:2">
      <c r="B2650"/>
    </row>
    <row r="2651" spans="2:2">
      <c r="B2651"/>
    </row>
    <row r="2652" spans="2:2">
      <c r="B2652"/>
    </row>
    <row r="2653" spans="2:2">
      <c r="B2653"/>
    </row>
    <row r="2654" spans="2:2">
      <c r="B2654"/>
    </row>
    <row r="2655" spans="2:2">
      <c r="B2655"/>
    </row>
    <row r="2656" spans="2:2">
      <c r="B2656"/>
    </row>
    <row r="2657" spans="2:2">
      <c r="B2657"/>
    </row>
    <row r="2658" spans="2:2">
      <c r="B2658"/>
    </row>
    <row r="2659" spans="2:2">
      <c r="B2659"/>
    </row>
    <row r="2660" spans="2:2">
      <c r="B2660"/>
    </row>
    <row r="2661" spans="2:2">
      <c r="B2661"/>
    </row>
    <row r="2662" spans="2:2">
      <c r="B2662"/>
    </row>
    <row r="2663" spans="2:2">
      <c r="B2663"/>
    </row>
    <row r="2664" spans="2:2">
      <c r="B2664"/>
    </row>
    <row r="2665" spans="2:2">
      <c r="B2665"/>
    </row>
    <row r="2666" spans="2:2">
      <c r="B2666"/>
    </row>
    <row r="2667" spans="2:2">
      <c r="B2667"/>
    </row>
    <row r="2668" spans="2:2">
      <c r="B2668"/>
    </row>
    <row r="2669" spans="2:2">
      <c r="B2669"/>
    </row>
    <row r="2670" spans="2:2">
      <c r="B2670"/>
    </row>
    <row r="2671" spans="2:2">
      <c r="B2671"/>
    </row>
    <row r="2672" spans="2:2">
      <c r="B2672"/>
    </row>
    <row r="2673" spans="2:2">
      <c r="B2673"/>
    </row>
    <row r="2674" spans="2:2">
      <c r="B2674"/>
    </row>
    <row r="2675" spans="2:2">
      <c r="B2675"/>
    </row>
    <row r="2676" spans="2:2">
      <c r="B2676"/>
    </row>
    <row r="2677" spans="2:2">
      <c r="B2677"/>
    </row>
    <row r="2678" spans="2:2">
      <c r="B2678"/>
    </row>
    <row r="2679" spans="2:2">
      <c r="B2679"/>
    </row>
    <row r="2680" spans="2:2">
      <c r="B2680"/>
    </row>
    <row r="2681" spans="2:2">
      <c r="B2681"/>
    </row>
    <row r="2682" spans="2:2">
      <c r="B2682"/>
    </row>
    <row r="2683" spans="2:2">
      <c r="B2683"/>
    </row>
    <row r="2684" spans="2:2">
      <c r="B2684"/>
    </row>
    <row r="2685" spans="2:2">
      <c r="B2685"/>
    </row>
    <row r="2686" spans="2:2">
      <c r="B2686"/>
    </row>
    <row r="2687" spans="2:2">
      <c r="B2687"/>
    </row>
    <row r="2688" spans="2:2">
      <c r="B2688"/>
    </row>
    <row r="2689" spans="2:2">
      <c r="B2689"/>
    </row>
    <row r="2690" spans="2:2">
      <c r="B2690"/>
    </row>
    <row r="2691" spans="2:2">
      <c r="B2691"/>
    </row>
    <row r="2692" spans="2:2">
      <c r="B2692"/>
    </row>
    <row r="2693" spans="2:2">
      <c r="B2693"/>
    </row>
    <row r="2694" spans="2:2">
      <c r="B2694"/>
    </row>
    <row r="2695" spans="2:2">
      <c r="B2695"/>
    </row>
    <row r="2696" spans="2:2">
      <c r="B2696"/>
    </row>
    <row r="2697" spans="2:2">
      <c r="B2697"/>
    </row>
    <row r="2698" spans="2:2">
      <c r="B2698"/>
    </row>
    <row r="2699" spans="2:2">
      <c r="B2699"/>
    </row>
    <row r="2700" spans="2:2">
      <c r="B2700"/>
    </row>
    <row r="2701" spans="2:2">
      <c r="B2701"/>
    </row>
    <row r="2702" spans="2:2">
      <c r="B2702"/>
    </row>
    <row r="2703" spans="2:2">
      <c r="B2703"/>
    </row>
    <row r="2704" spans="2:2">
      <c r="B2704"/>
    </row>
    <row r="2705" spans="2:2">
      <c r="B2705"/>
    </row>
    <row r="2706" spans="2:2">
      <c r="B2706"/>
    </row>
    <row r="2707" spans="2:2">
      <c r="B2707"/>
    </row>
    <row r="2708" spans="2:2">
      <c r="B2708"/>
    </row>
    <row r="2709" spans="2:2">
      <c r="B2709"/>
    </row>
    <row r="2710" spans="2:2">
      <c r="B2710"/>
    </row>
    <row r="2711" spans="2:2">
      <c r="B2711"/>
    </row>
    <row r="2712" spans="2:2">
      <c r="B2712"/>
    </row>
    <row r="2713" spans="2:2">
      <c r="B2713"/>
    </row>
    <row r="2714" spans="2:2">
      <c r="B2714"/>
    </row>
    <row r="2715" spans="2:2">
      <c r="B2715"/>
    </row>
    <row r="2716" spans="2:2">
      <c r="B2716"/>
    </row>
    <row r="2717" spans="2:2">
      <c r="B2717"/>
    </row>
    <row r="2718" spans="2:2">
      <c r="B2718"/>
    </row>
    <row r="2719" spans="2:2">
      <c r="B2719"/>
    </row>
    <row r="2720" spans="2:2">
      <c r="B2720"/>
    </row>
    <row r="2721" spans="2:2">
      <c r="B2721"/>
    </row>
    <row r="2722" spans="2:2">
      <c r="B2722"/>
    </row>
    <row r="2723" spans="2:2">
      <c r="B2723"/>
    </row>
    <row r="2724" spans="2:2">
      <c r="B2724"/>
    </row>
    <row r="2725" spans="2:2">
      <c r="B2725"/>
    </row>
    <row r="2726" spans="2:2">
      <c r="B2726"/>
    </row>
    <row r="2727" spans="2:2">
      <c r="B2727"/>
    </row>
    <row r="2728" spans="2:2">
      <c r="B2728"/>
    </row>
    <row r="2729" spans="2:2">
      <c r="B2729"/>
    </row>
    <row r="2730" spans="2:2">
      <c r="B2730"/>
    </row>
    <row r="2731" spans="2:2">
      <c r="B2731"/>
    </row>
    <row r="2732" spans="2:2">
      <c r="B2732"/>
    </row>
    <row r="2733" spans="2:2">
      <c r="B2733"/>
    </row>
    <row r="2734" spans="2:2">
      <c r="B2734"/>
    </row>
    <row r="2735" spans="2:2">
      <c r="B2735"/>
    </row>
    <row r="2736" spans="2:2">
      <c r="B2736"/>
    </row>
    <row r="2737" spans="2:2">
      <c r="B2737"/>
    </row>
    <row r="2738" spans="2:2">
      <c r="B2738"/>
    </row>
    <row r="2739" spans="2:2">
      <c r="B2739"/>
    </row>
    <row r="2740" spans="2:2">
      <c r="B2740"/>
    </row>
    <row r="2741" spans="2:2">
      <c r="B2741"/>
    </row>
    <row r="2742" spans="2:2">
      <c r="B2742"/>
    </row>
    <row r="2743" spans="2:2">
      <c r="B2743"/>
    </row>
    <row r="2744" spans="2:2">
      <c r="B2744"/>
    </row>
    <row r="2745" spans="2:2">
      <c r="B2745"/>
    </row>
    <row r="2746" spans="2:2">
      <c r="B2746"/>
    </row>
    <row r="2747" spans="2:2">
      <c r="B2747"/>
    </row>
    <row r="2748" spans="2:2">
      <c r="B2748"/>
    </row>
    <row r="2749" spans="2:2">
      <c r="B2749"/>
    </row>
    <row r="2750" spans="2:2">
      <c r="B2750"/>
    </row>
    <row r="2751" spans="2:2">
      <c r="B2751"/>
    </row>
    <row r="2752" spans="2:2">
      <c r="B2752"/>
    </row>
    <row r="2753" spans="2:2">
      <c r="B2753"/>
    </row>
    <row r="2754" spans="2:2">
      <c r="B2754"/>
    </row>
    <row r="2755" spans="2:2">
      <c r="B2755"/>
    </row>
    <row r="2756" spans="2:2">
      <c r="B2756"/>
    </row>
    <row r="2757" spans="2:2">
      <c r="B2757"/>
    </row>
    <row r="2758" spans="2:2">
      <c r="B2758"/>
    </row>
    <row r="2759" spans="2:2">
      <c r="B2759"/>
    </row>
    <row r="2760" spans="2:2">
      <c r="B2760"/>
    </row>
    <row r="2761" spans="2:2">
      <c r="B2761"/>
    </row>
    <row r="2762" spans="2:2">
      <c r="B2762"/>
    </row>
    <row r="2763" spans="2:2">
      <c r="B2763"/>
    </row>
    <row r="2764" spans="2:2">
      <c r="B2764"/>
    </row>
    <row r="2765" spans="2:2">
      <c r="B2765"/>
    </row>
    <row r="2766" spans="2:2">
      <c r="B2766"/>
    </row>
    <row r="2767" spans="2:2">
      <c r="B2767"/>
    </row>
    <row r="2768" spans="2:2">
      <c r="B2768"/>
    </row>
    <row r="2769" spans="2:2">
      <c r="B2769"/>
    </row>
    <row r="2770" spans="2:2">
      <c r="B2770"/>
    </row>
    <row r="2771" spans="2:2">
      <c r="B2771"/>
    </row>
    <row r="2772" spans="2:2">
      <c r="B2772"/>
    </row>
    <row r="2773" spans="2:2">
      <c r="B2773"/>
    </row>
    <row r="2774" spans="2:2">
      <c r="B2774"/>
    </row>
    <row r="2775" spans="2:2">
      <c r="B2775"/>
    </row>
    <row r="2776" spans="2:2">
      <c r="B2776"/>
    </row>
    <row r="2777" spans="2:2">
      <c r="B2777"/>
    </row>
    <row r="2778" spans="2:2">
      <c r="B2778"/>
    </row>
    <row r="2779" spans="2:2">
      <c r="B2779"/>
    </row>
    <row r="2780" spans="2:2">
      <c r="B2780"/>
    </row>
    <row r="2781" spans="2:2">
      <c r="B2781"/>
    </row>
    <row r="2782" spans="2:2">
      <c r="B2782"/>
    </row>
    <row r="2783" spans="2:2">
      <c r="B2783"/>
    </row>
    <row r="2784" spans="2:2">
      <c r="B2784"/>
    </row>
    <row r="2785" spans="2:2">
      <c r="B2785"/>
    </row>
    <row r="2786" spans="2:2">
      <c r="B2786"/>
    </row>
    <row r="2787" spans="2:2">
      <c r="B2787"/>
    </row>
    <row r="2788" spans="2:2">
      <c r="B2788"/>
    </row>
    <row r="2789" spans="2:2">
      <c r="B2789"/>
    </row>
    <row r="2790" spans="2:2">
      <c r="B2790"/>
    </row>
    <row r="2791" spans="2:2">
      <c r="B2791"/>
    </row>
    <row r="2792" spans="2:2">
      <c r="B2792"/>
    </row>
    <row r="2793" spans="2:2">
      <c r="B2793"/>
    </row>
    <row r="2794" spans="2:2">
      <c r="B2794"/>
    </row>
    <row r="2795" spans="2:2">
      <c r="B2795"/>
    </row>
    <row r="2796" spans="2:2">
      <c r="B2796"/>
    </row>
    <row r="2797" spans="2:2">
      <c r="B2797"/>
    </row>
    <row r="2798" spans="2:2">
      <c r="B2798"/>
    </row>
    <row r="2799" spans="2:2">
      <c r="B2799"/>
    </row>
    <row r="2800" spans="2:2">
      <c r="B2800"/>
    </row>
    <row r="2801" spans="2:2">
      <c r="B2801"/>
    </row>
    <row r="2802" spans="2:2">
      <c r="B2802"/>
    </row>
    <row r="2803" spans="2:2">
      <c r="B2803"/>
    </row>
    <row r="2804" spans="2:2">
      <c r="B2804"/>
    </row>
    <row r="2805" spans="2:2">
      <c r="B2805"/>
    </row>
    <row r="2806" spans="2:2">
      <c r="B2806"/>
    </row>
    <row r="2807" spans="2:2">
      <c r="B2807"/>
    </row>
    <row r="2808" spans="2:2">
      <c r="B2808"/>
    </row>
    <row r="2809" spans="2:2">
      <c r="B2809"/>
    </row>
    <row r="2810" spans="2:2">
      <c r="B2810"/>
    </row>
    <row r="2811" spans="2:2">
      <c r="B2811"/>
    </row>
    <row r="2812" spans="2:2">
      <c r="B2812"/>
    </row>
    <row r="2813" spans="2:2">
      <c r="B2813"/>
    </row>
    <row r="2814" spans="2:2">
      <c r="B2814"/>
    </row>
    <row r="2815" spans="2:2">
      <c r="B2815"/>
    </row>
    <row r="2816" spans="2:2">
      <c r="B2816"/>
    </row>
    <row r="2817" spans="2:2">
      <c r="B2817"/>
    </row>
    <row r="2818" spans="2:2">
      <c r="B2818"/>
    </row>
    <row r="2819" spans="2:2">
      <c r="B2819"/>
    </row>
    <row r="2820" spans="2:2">
      <c r="B2820"/>
    </row>
    <row r="2821" spans="2:2">
      <c r="B2821"/>
    </row>
    <row r="2822" spans="2:2">
      <c r="B2822"/>
    </row>
    <row r="2823" spans="2:2">
      <c r="B2823"/>
    </row>
    <row r="2824" spans="2:2">
      <c r="B2824"/>
    </row>
    <row r="2825" spans="2:2">
      <c r="B2825"/>
    </row>
    <row r="2826" spans="2:2">
      <c r="B2826"/>
    </row>
    <row r="2827" spans="2:2">
      <c r="B2827"/>
    </row>
    <row r="2828" spans="2:2">
      <c r="B2828"/>
    </row>
    <row r="2829" spans="2:2">
      <c r="B2829"/>
    </row>
    <row r="2830" spans="2:2">
      <c r="B2830"/>
    </row>
    <row r="2831" spans="2:2">
      <c r="B2831"/>
    </row>
    <row r="2832" spans="2:2">
      <c r="B2832"/>
    </row>
    <row r="2833" spans="2:2">
      <c r="B2833"/>
    </row>
    <row r="2834" spans="2:2">
      <c r="B2834"/>
    </row>
    <row r="2835" spans="2:2">
      <c r="B2835"/>
    </row>
    <row r="2836" spans="2:2">
      <c r="B2836"/>
    </row>
    <row r="2837" spans="2:2">
      <c r="B2837"/>
    </row>
    <row r="2838" spans="2:2">
      <c r="B2838"/>
    </row>
    <row r="2839" spans="2:2">
      <c r="B2839"/>
    </row>
    <row r="2840" spans="2:2">
      <c r="B2840"/>
    </row>
    <row r="2841" spans="2:2">
      <c r="B2841"/>
    </row>
    <row r="2842" spans="2:2">
      <c r="B2842"/>
    </row>
    <row r="2843" spans="2:2">
      <c r="B2843"/>
    </row>
    <row r="2844" spans="2:2">
      <c r="B2844"/>
    </row>
    <row r="2845" spans="2:2">
      <c r="B2845"/>
    </row>
    <row r="2846" spans="2:2">
      <c r="B2846"/>
    </row>
    <row r="2847" spans="2:2">
      <c r="B2847"/>
    </row>
    <row r="2848" spans="2:2">
      <c r="B2848"/>
    </row>
    <row r="2849" spans="2:2">
      <c r="B2849"/>
    </row>
    <row r="2850" spans="2:2">
      <c r="B2850"/>
    </row>
    <row r="2851" spans="2:2">
      <c r="B2851"/>
    </row>
    <row r="2852" spans="2:2">
      <c r="B2852"/>
    </row>
    <row r="2853" spans="2:2">
      <c r="B2853"/>
    </row>
    <row r="2854" spans="2:2">
      <c r="B2854"/>
    </row>
    <row r="2855" spans="2:2">
      <c r="B2855"/>
    </row>
    <row r="2856" spans="2:2">
      <c r="B2856"/>
    </row>
    <row r="2857" spans="2:2">
      <c r="B2857"/>
    </row>
    <row r="2858" spans="2:2">
      <c r="B2858"/>
    </row>
    <row r="2859" spans="2:2">
      <c r="B2859"/>
    </row>
    <row r="2860" spans="2:2">
      <c r="B2860"/>
    </row>
    <row r="2861" spans="2:2">
      <c r="B2861"/>
    </row>
    <row r="2862" spans="2:2">
      <c r="B2862"/>
    </row>
    <row r="2863" spans="2:2">
      <c r="B2863"/>
    </row>
    <row r="2864" spans="2:2">
      <c r="B2864"/>
    </row>
    <row r="2865" spans="2:2">
      <c r="B2865"/>
    </row>
    <row r="2866" spans="2:2">
      <c r="B2866"/>
    </row>
    <row r="2867" spans="2:2">
      <c r="B2867"/>
    </row>
    <row r="2868" spans="2:2">
      <c r="B2868"/>
    </row>
    <row r="2869" spans="2:2">
      <c r="B2869"/>
    </row>
    <row r="2870" spans="2:2">
      <c r="B2870"/>
    </row>
    <row r="2871" spans="2:2">
      <c r="B2871"/>
    </row>
    <row r="2872" spans="2:2">
      <c r="B2872"/>
    </row>
    <row r="2873" spans="2:2">
      <c r="B2873"/>
    </row>
    <row r="2874" spans="2:2">
      <c r="B2874"/>
    </row>
    <row r="2875" spans="2:2">
      <c r="B2875"/>
    </row>
    <row r="2876" spans="2:2">
      <c r="B2876"/>
    </row>
    <row r="2877" spans="2:2">
      <c r="B2877"/>
    </row>
    <row r="2878" spans="2:2">
      <c r="B2878"/>
    </row>
    <row r="2879" spans="2:2">
      <c r="B2879"/>
    </row>
    <row r="2880" spans="2:2">
      <c r="B2880"/>
    </row>
    <row r="2881" spans="2:2">
      <c r="B2881"/>
    </row>
    <row r="2882" spans="2:2">
      <c r="B2882"/>
    </row>
    <row r="2883" spans="2:2">
      <c r="B2883"/>
    </row>
    <row r="2884" spans="2:2">
      <c r="B2884"/>
    </row>
    <row r="2885" spans="2:2">
      <c r="B2885"/>
    </row>
    <row r="2886" spans="2:2">
      <c r="B2886"/>
    </row>
    <row r="2887" spans="2:2">
      <c r="B2887"/>
    </row>
    <row r="2888" spans="2:2">
      <c r="B2888"/>
    </row>
    <row r="2889" spans="2:2">
      <c r="B2889"/>
    </row>
    <row r="2890" spans="2:2">
      <c r="B2890"/>
    </row>
    <row r="2891" spans="2:2">
      <c r="B2891"/>
    </row>
    <row r="2892" spans="2:2">
      <c r="B2892"/>
    </row>
    <row r="2893" spans="2:2">
      <c r="B2893"/>
    </row>
    <row r="2894" spans="2:2">
      <c r="B2894"/>
    </row>
    <row r="2895" spans="2:2">
      <c r="B2895"/>
    </row>
    <row r="2896" spans="2:2">
      <c r="B2896"/>
    </row>
    <row r="2897" spans="2:2">
      <c r="B2897"/>
    </row>
    <row r="2898" spans="2:2">
      <c r="B2898"/>
    </row>
    <row r="2899" spans="2:2">
      <c r="B2899"/>
    </row>
    <row r="2900" spans="2:2">
      <c r="B2900"/>
    </row>
    <row r="2901" spans="2:2">
      <c r="B2901"/>
    </row>
    <row r="2902" spans="2:2">
      <c r="B2902"/>
    </row>
    <row r="2903" spans="2:2">
      <c r="B2903"/>
    </row>
    <row r="2904" spans="2:2">
      <c r="B2904"/>
    </row>
    <row r="2905" spans="2:2">
      <c r="B2905"/>
    </row>
    <row r="2906" spans="2:2">
      <c r="B2906"/>
    </row>
    <row r="2907" spans="2:2">
      <c r="B2907"/>
    </row>
    <row r="2908" spans="2:2">
      <c r="B2908"/>
    </row>
    <row r="2909" spans="2:2">
      <c r="B2909"/>
    </row>
    <row r="2910" spans="2:2">
      <c r="B2910"/>
    </row>
    <row r="2911" spans="2:2">
      <c r="B2911"/>
    </row>
    <row r="2912" spans="2:2">
      <c r="B2912"/>
    </row>
    <row r="2913" spans="2:2">
      <c r="B2913"/>
    </row>
    <row r="2914" spans="2:2">
      <c r="B2914"/>
    </row>
    <row r="2915" spans="2:2">
      <c r="B2915"/>
    </row>
    <row r="2916" spans="2:2">
      <c r="B2916"/>
    </row>
    <row r="2917" spans="2:2">
      <c r="B2917"/>
    </row>
    <row r="2918" spans="2:2">
      <c r="B2918"/>
    </row>
    <row r="2919" spans="2:2">
      <c r="B2919"/>
    </row>
    <row r="2920" spans="2:2">
      <c r="B2920"/>
    </row>
    <row r="2921" spans="2:2">
      <c r="B2921"/>
    </row>
    <row r="2922" spans="2:2">
      <c r="B2922"/>
    </row>
    <row r="2923" spans="2:2">
      <c r="B2923"/>
    </row>
    <row r="2924" spans="2:2">
      <c r="B2924"/>
    </row>
    <row r="2925" spans="2:2">
      <c r="B2925"/>
    </row>
    <row r="2926" spans="2:2">
      <c r="B2926"/>
    </row>
    <row r="2927" spans="2:2">
      <c r="B2927"/>
    </row>
    <row r="2928" spans="2:2">
      <c r="B2928"/>
    </row>
    <row r="2929" spans="2:2">
      <c r="B2929"/>
    </row>
    <row r="2930" spans="2:2">
      <c r="B2930"/>
    </row>
    <row r="2931" spans="2:2">
      <c r="B2931"/>
    </row>
    <row r="2932" spans="2:2">
      <c r="B2932"/>
    </row>
    <row r="2933" spans="2:2">
      <c r="B2933"/>
    </row>
    <row r="2934" spans="2:2">
      <c r="B2934"/>
    </row>
    <row r="2935" spans="2:2">
      <c r="B2935"/>
    </row>
    <row r="2936" spans="2:2">
      <c r="B2936"/>
    </row>
    <row r="2937" spans="2:2">
      <c r="B2937"/>
    </row>
    <row r="2938" spans="2:2">
      <c r="B2938"/>
    </row>
    <row r="2939" spans="2:2">
      <c r="B2939"/>
    </row>
    <row r="2940" spans="2:2">
      <c r="B2940"/>
    </row>
    <row r="2941" spans="2:2">
      <c r="B2941"/>
    </row>
    <row r="2942" spans="2:2">
      <c r="B2942"/>
    </row>
    <row r="2943" spans="2:2">
      <c r="B2943"/>
    </row>
    <row r="2944" spans="2:2">
      <c r="B2944"/>
    </row>
    <row r="2945" spans="2:2">
      <c r="B2945"/>
    </row>
    <row r="2946" spans="2:2">
      <c r="B2946"/>
    </row>
    <row r="2947" spans="2:2">
      <c r="B2947"/>
    </row>
    <row r="2948" spans="2:2">
      <c r="B2948"/>
    </row>
    <row r="2949" spans="2:2">
      <c r="B2949"/>
    </row>
    <row r="2950" spans="2:2">
      <c r="B2950"/>
    </row>
    <row r="2951" spans="2:2">
      <c r="B2951"/>
    </row>
    <row r="2952" spans="2:2">
      <c r="B2952"/>
    </row>
    <row r="2953" spans="2:2">
      <c r="B2953"/>
    </row>
    <row r="2954" spans="2:2">
      <c r="B2954"/>
    </row>
    <row r="2955" spans="2:2">
      <c r="B2955"/>
    </row>
    <row r="2956" spans="2:2">
      <c r="B2956"/>
    </row>
    <row r="2957" spans="2:2">
      <c r="B2957"/>
    </row>
    <row r="2958" spans="2:2">
      <c r="B2958"/>
    </row>
    <row r="2959" spans="2:2">
      <c r="B2959"/>
    </row>
    <row r="2960" spans="2:2">
      <c r="B2960"/>
    </row>
    <row r="2961" spans="2:2">
      <c r="B2961"/>
    </row>
    <row r="2962" spans="2:2">
      <c r="B2962"/>
    </row>
    <row r="2963" spans="2:2">
      <c r="B2963"/>
    </row>
    <row r="2964" spans="2:2">
      <c r="B2964"/>
    </row>
    <row r="2965" spans="2:2">
      <c r="B2965"/>
    </row>
    <row r="2966" spans="2:2">
      <c r="B2966"/>
    </row>
    <row r="2967" spans="2:2">
      <c r="B2967"/>
    </row>
    <row r="2968" spans="2:2">
      <c r="B2968"/>
    </row>
    <row r="2969" spans="2:2">
      <c r="B2969"/>
    </row>
    <row r="2970" spans="2:2">
      <c r="B2970"/>
    </row>
    <row r="2971" spans="2:2">
      <c r="B2971"/>
    </row>
    <row r="2972" spans="2:2">
      <c r="B2972"/>
    </row>
    <row r="2973" spans="2:2">
      <c r="B2973"/>
    </row>
    <row r="2974" spans="2:2">
      <c r="B2974"/>
    </row>
    <row r="2975" spans="2:2">
      <c r="B2975"/>
    </row>
    <row r="2976" spans="2:2">
      <c r="B2976"/>
    </row>
    <row r="2977" spans="2:2">
      <c r="B2977"/>
    </row>
    <row r="2978" spans="2:2">
      <c r="B2978"/>
    </row>
    <row r="2979" spans="2:2">
      <c r="B2979"/>
    </row>
    <row r="2980" spans="2:2">
      <c r="B2980"/>
    </row>
    <row r="2981" spans="2:2">
      <c r="B2981"/>
    </row>
    <row r="2982" spans="2:2">
      <c r="B2982"/>
    </row>
    <row r="2983" spans="2:2">
      <c r="B2983"/>
    </row>
    <row r="2984" spans="2:2">
      <c r="B2984"/>
    </row>
    <row r="2985" spans="2:2">
      <c r="B2985"/>
    </row>
    <row r="2986" spans="2:2">
      <c r="B2986"/>
    </row>
    <row r="2987" spans="2:2">
      <c r="B2987"/>
    </row>
    <row r="2988" spans="2:2">
      <c r="B2988"/>
    </row>
    <row r="2989" spans="2:2">
      <c r="B2989"/>
    </row>
    <row r="2990" spans="2:2">
      <c r="B2990"/>
    </row>
    <row r="2991" spans="2:2">
      <c r="B2991"/>
    </row>
    <row r="2992" spans="2:2">
      <c r="B2992"/>
    </row>
    <row r="2993" spans="2:2">
      <c r="B2993"/>
    </row>
    <row r="2994" spans="2:2">
      <c r="B2994"/>
    </row>
    <row r="2995" spans="2:2">
      <c r="B2995"/>
    </row>
    <row r="2996" spans="2:2">
      <c r="B2996"/>
    </row>
    <row r="2997" spans="2:2">
      <c r="B2997"/>
    </row>
    <row r="2998" spans="2:2">
      <c r="B2998"/>
    </row>
    <row r="2999" spans="2:2">
      <c r="B2999"/>
    </row>
    <row r="3000" spans="2:2">
      <c r="B3000"/>
    </row>
    <row r="3001" spans="2:2">
      <c r="B3001"/>
    </row>
    <row r="3002" spans="2:2">
      <c r="B3002"/>
    </row>
    <row r="3003" spans="2:2">
      <c r="B3003"/>
    </row>
    <row r="3004" spans="2:2">
      <c r="B3004"/>
    </row>
    <row r="3005" spans="2:2">
      <c r="B3005"/>
    </row>
    <row r="3006" spans="2:2">
      <c r="B3006"/>
    </row>
    <row r="3007" spans="2:2">
      <c r="B3007"/>
    </row>
    <row r="3008" spans="2:2">
      <c r="B3008"/>
    </row>
    <row r="3009" spans="2:2">
      <c r="B3009"/>
    </row>
    <row r="3010" spans="2:2">
      <c r="B3010"/>
    </row>
    <row r="3011" spans="2:2">
      <c r="B3011"/>
    </row>
    <row r="3012" spans="2:2">
      <c r="B3012"/>
    </row>
    <row r="3013" spans="2:2">
      <c r="B3013"/>
    </row>
    <row r="3014" spans="2:2">
      <c r="B3014"/>
    </row>
    <row r="3015" spans="2:2">
      <c r="B3015"/>
    </row>
    <row r="3016" spans="2:2">
      <c r="B3016"/>
    </row>
    <row r="3017" spans="2:2">
      <c r="B3017"/>
    </row>
    <row r="3018" spans="2:2">
      <c r="B3018"/>
    </row>
    <row r="3019" spans="2:2">
      <c r="B3019"/>
    </row>
    <row r="3020" spans="2:2">
      <c r="B3020"/>
    </row>
    <row r="3021" spans="2:2">
      <c r="B3021"/>
    </row>
    <row r="3022" spans="2:2">
      <c r="B3022"/>
    </row>
    <row r="3023" spans="2:2">
      <c r="B3023"/>
    </row>
    <row r="3024" spans="2:2">
      <c r="B3024"/>
    </row>
    <row r="3025" spans="2:2">
      <c r="B3025"/>
    </row>
    <row r="3026" spans="2:2">
      <c r="B3026"/>
    </row>
    <row r="3027" spans="2:2">
      <c r="B3027"/>
    </row>
    <row r="3028" spans="2:2">
      <c r="B3028"/>
    </row>
    <row r="3029" spans="2:2">
      <c r="B3029"/>
    </row>
    <row r="3030" spans="2:2">
      <c r="B3030"/>
    </row>
    <row r="3031" spans="2:2">
      <c r="B3031"/>
    </row>
    <row r="3032" spans="2:2">
      <c r="B3032"/>
    </row>
    <row r="3033" spans="2:2">
      <c r="B3033"/>
    </row>
    <row r="3034" spans="2:2">
      <c r="B3034"/>
    </row>
    <row r="3035" spans="2:2">
      <c r="B3035"/>
    </row>
    <row r="3036" spans="2:2">
      <c r="B3036"/>
    </row>
    <row r="3037" spans="2:2">
      <c r="B3037"/>
    </row>
    <row r="3038" spans="2:2">
      <c r="B3038"/>
    </row>
    <row r="3039" spans="2:2">
      <c r="B3039"/>
    </row>
    <row r="3040" spans="2:2">
      <c r="B3040"/>
    </row>
    <row r="3041" spans="2:2">
      <c r="B3041"/>
    </row>
    <row r="3042" spans="2:2">
      <c r="B3042"/>
    </row>
    <row r="3043" spans="2:2">
      <c r="B3043"/>
    </row>
    <row r="3044" spans="2:2">
      <c r="B3044"/>
    </row>
    <row r="3045" spans="2:2">
      <c r="B3045"/>
    </row>
    <row r="3046" spans="2:2">
      <c r="B3046"/>
    </row>
    <row r="3047" spans="2:2">
      <c r="B3047"/>
    </row>
    <row r="3048" spans="2:2">
      <c r="B3048"/>
    </row>
    <row r="3049" spans="2:2">
      <c r="B3049"/>
    </row>
    <row r="3050" spans="2:2">
      <c r="B3050"/>
    </row>
    <row r="3051" spans="2:2">
      <c r="B3051"/>
    </row>
    <row r="3052" spans="2:2">
      <c r="B3052"/>
    </row>
    <row r="3053" spans="2:2">
      <c r="B3053"/>
    </row>
    <row r="3054" spans="2:2">
      <c r="B3054"/>
    </row>
    <row r="3055" spans="2:2">
      <c r="B3055"/>
    </row>
    <row r="3056" spans="2:2">
      <c r="B3056"/>
    </row>
    <row r="3057" spans="2:2">
      <c r="B3057"/>
    </row>
    <row r="3058" spans="2:2">
      <c r="B3058"/>
    </row>
    <row r="3059" spans="2:2">
      <c r="B3059"/>
    </row>
    <row r="3060" spans="2:2">
      <c r="B3060"/>
    </row>
    <row r="3061" spans="2:2">
      <c r="B3061"/>
    </row>
    <row r="3062" spans="2:2">
      <c r="B3062"/>
    </row>
    <row r="3063" spans="2:2">
      <c r="B3063"/>
    </row>
    <row r="3064" spans="2:2">
      <c r="B3064"/>
    </row>
    <row r="3065" spans="2:2">
      <c r="B3065"/>
    </row>
    <row r="3066" spans="2:2">
      <c r="B3066"/>
    </row>
    <row r="3067" spans="2:2">
      <c r="B3067"/>
    </row>
    <row r="3068" spans="2:2">
      <c r="B3068"/>
    </row>
    <row r="3069" spans="2:2">
      <c r="B3069"/>
    </row>
    <row r="3070" spans="2:2">
      <c r="B3070"/>
    </row>
    <row r="3071" spans="2:2">
      <c r="B3071"/>
    </row>
    <row r="3072" spans="2:2">
      <c r="B3072"/>
    </row>
    <row r="3073" spans="2:2">
      <c r="B3073"/>
    </row>
    <row r="3074" spans="2:2">
      <c r="B3074"/>
    </row>
    <row r="3075" spans="2:2">
      <c r="B3075"/>
    </row>
    <row r="3076" spans="2:2">
      <c r="B3076"/>
    </row>
    <row r="3077" spans="2:2">
      <c r="B3077"/>
    </row>
    <row r="3078" spans="2:2">
      <c r="B3078"/>
    </row>
    <row r="3079" spans="2:2">
      <c r="B3079"/>
    </row>
    <row r="3080" spans="2:2">
      <c r="B3080"/>
    </row>
    <row r="3081" spans="2:2">
      <c r="B3081"/>
    </row>
    <row r="3082" spans="2:2">
      <c r="B3082"/>
    </row>
    <row r="3083" spans="2:2">
      <c r="B3083"/>
    </row>
    <row r="3084" spans="2:2">
      <c r="B3084"/>
    </row>
    <row r="3085" spans="2:2">
      <c r="B3085"/>
    </row>
    <row r="3086" spans="2:2">
      <c r="B3086"/>
    </row>
    <row r="3087" spans="2:2">
      <c r="B3087"/>
    </row>
    <row r="3088" spans="2:2">
      <c r="B3088"/>
    </row>
    <row r="3089" spans="2:2">
      <c r="B3089"/>
    </row>
    <row r="3090" spans="2:2">
      <c r="B3090"/>
    </row>
    <row r="3091" spans="2:2">
      <c r="B3091"/>
    </row>
    <row r="3092" spans="2:2">
      <c r="B3092"/>
    </row>
    <row r="3093" spans="2:2">
      <c r="B3093"/>
    </row>
    <row r="3094" spans="2:2">
      <c r="B3094"/>
    </row>
    <row r="3095" spans="2:2">
      <c r="B3095"/>
    </row>
    <row r="3096" spans="2:2">
      <c r="B3096"/>
    </row>
    <row r="3097" spans="2:2">
      <c r="B3097"/>
    </row>
    <row r="3098" spans="2:2">
      <c r="B3098"/>
    </row>
    <row r="3099" spans="2:2">
      <c r="B3099"/>
    </row>
    <row r="3100" spans="2:2">
      <c r="B3100"/>
    </row>
    <row r="3101" spans="2:2">
      <c r="B3101"/>
    </row>
    <row r="3102" spans="2:2">
      <c r="B3102"/>
    </row>
    <row r="3103" spans="2:2">
      <c r="B3103"/>
    </row>
    <row r="3104" spans="2:2">
      <c r="B3104"/>
    </row>
    <row r="3105" spans="2:2">
      <c r="B3105"/>
    </row>
    <row r="3106" spans="2:2">
      <c r="B3106"/>
    </row>
    <row r="3107" spans="2:2">
      <c r="B3107"/>
    </row>
    <row r="3108" spans="2:2">
      <c r="B3108"/>
    </row>
    <row r="3109" spans="2:2">
      <c r="B3109"/>
    </row>
    <row r="3110" spans="2:2">
      <c r="B3110"/>
    </row>
    <row r="3111" spans="2:2">
      <c r="B3111"/>
    </row>
    <row r="3112" spans="2:2">
      <c r="B3112"/>
    </row>
    <row r="3113" spans="2:2">
      <c r="B3113"/>
    </row>
    <row r="3114" spans="2:2">
      <c r="B3114"/>
    </row>
    <row r="3115" spans="2:2">
      <c r="B3115"/>
    </row>
    <row r="3116" spans="2:2">
      <c r="B3116"/>
    </row>
    <row r="3117" spans="2:2">
      <c r="B3117"/>
    </row>
    <row r="3118" spans="2:2">
      <c r="B3118"/>
    </row>
    <row r="3119" spans="2:2">
      <c r="B3119"/>
    </row>
    <row r="3120" spans="2:2">
      <c r="B3120"/>
    </row>
    <row r="3121" spans="2:2">
      <c r="B3121"/>
    </row>
    <row r="3122" spans="2:2">
      <c r="B3122"/>
    </row>
    <row r="3123" spans="2:2">
      <c r="B3123"/>
    </row>
    <row r="3124" spans="2:2">
      <c r="B3124"/>
    </row>
    <row r="3125" spans="2:2">
      <c r="B3125"/>
    </row>
    <row r="3126" spans="2:2">
      <c r="B3126"/>
    </row>
    <row r="3127" spans="2:2">
      <c r="B3127"/>
    </row>
    <row r="3128" spans="2:2">
      <c r="B3128"/>
    </row>
    <row r="3129" spans="2:2">
      <c r="B3129"/>
    </row>
    <row r="3130" spans="2:2">
      <c r="B3130"/>
    </row>
    <row r="3131" spans="2:2">
      <c r="B3131"/>
    </row>
    <row r="3132" spans="2:2">
      <c r="B3132"/>
    </row>
    <row r="3133" spans="2:2">
      <c r="B3133"/>
    </row>
    <row r="3134" spans="2:2">
      <c r="B3134"/>
    </row>
    <row r="3135" spans="2:2">
      <c r="B3135"/>
    </row>
    <row r="3136" spans="2:2">
      <c r="B3136"/>
    </row>
    <row r="3137" spans="2:2">
      <c r="B3137"/>
    </row>
    <row r="3138" spans="2:2">
      <c r="B3138"/>
    </row>
    <row r="3139" spans="2:2">
      <c r="B3139"/>
    </row>
    <row r="3140" spans="2:2">
      <c r="B3140"/>
    </row>
    <row r="3141" spans="2:2">
      <c r="B3141"/>
    </row>
    <row r="3142" spans="2:2">
      <c r="B3142"/>
    </row>
    <row r="3143" spans="2:2">
      <c r="B3143"/>
    </row>
    <row r="3144" spans="2:2">
      <c r="B3144"/>
    </row>
    <row r="3145" spans="2:2">
      <c r="B3145"/>
    </row>
    <row r="3146" spans="2:2">
      <c r="B3146"/>
    </row>
    <row r="3147" spans="2:2">
      <c r="B3147"/>
    </row>
    <row r="3148" spans="2:2">
      <c r="B3148"/>
    </row>
    <row r="3149" spans="2:2">
      <c r="B3149"/>
    </row>
    <row r="3150" spans="2:2">
      <c r="B3150"/>
    </row>
    <row r="3151" spans="2:2">
      <c r="B3151"/>
    </row>
    <row r="3152" spans="2:2">
      <c r="B3152"/>
    </row>
    <row r="3153" spans="2:2">
      <c r="B3153"/>
    </row>
    <row r="3154" spans="2:2">
      <c r="B3154"/>
    </row>
    <row r="3155" spans="2:2">
      <c r="B3155"/>
    </row>
    <row r="3156" spans="2:2">
      <c r="B3156"/>
    </row>
    <row r="3157" spans="2:2">
      <c r="B3157"/>
    </row>
    <row r="3158" spans="2:2">
      <c r="B3158"/>
    </row>
    <row r="3159" spans="2:2">
      <c r="B3159"/>
    </row>
    <row r="3160" spans="2:2">
      <c r="B3160"/>
    </row>
    <row r="3161" spans="2:2">
      <c r="B3161"/>
    </row>
    <row r="3162" spans="2:2">
      <c r="B3162"/>
    </row>
    <row r="3163" spans="2:2">
      <c r="B3163"/>
    </row>
    <row r="3164" spans="2:2">
      <c r="B3164"/>
    </row>
    <row r="3165" spans="2:2">
      <c r="B3165"/>
    </row>
    <row r="3166" spans="2:2">
      <c r="B3166"/>
    </row>
    <row r="3167" spans="2:2">
      <c r="B3167"/>
    </row>
    <row r="3168" spans="2:2">
      <c r="B3168"/>
    </row>
    <row r="3169" spans="2:2">
      <c r="B3169"/>
    </row>
    <row r="3170" spans="2:2">
      <c r="B3170"/>
    </row>
    <row r="3171" spans="2:2">
      <c r="B3171"/>
    </row>
    <row r="3172" spans="2:2">
      <c r="B3172"/>
    </row>
    <row r="3173" spans="2:2">
      <c r="B3173"/>
    </row>
    <row r="3174" spans="2:2">
      <c r="B3174"/>
    </row>
    <row r="3175" spans="2:2">
      <c r="B3175"/>
    </row>
    <row r="3176" spans="2:2">
      <c r="B3176"/>
    </row>
    <row r="3177" spans="2:2">
      <c r="B3177"/>
    </row>
    <row r="3178" spans="2:2">
      <c r="B3178"/>
    </row>
    <row r="3179" spans="2:2">
      <c r="B3179"/>
    </row>
    <row r="3180" spans="2:2">
      <c r="B3180"/>
    </row>
    <row r="3181" spans="2:2">
      <c r="B3181"/>
    </row>
    <row r="3182" spans="2:2">
      <c r="B3182"/>
    </row>
    <row r="3183" spans="2:2">
      <c r="B3183"/>
    </row>
    <row r="3184" spans="2:2">
      <c r="B3184"/>
    </row>
    <row r="3185" spans="2:2">
      <c r="B3185"/>
    </row>
    <row r="3186" spans="2:2">
      <c r="B3186"/>
    </row>
    <row r="3187" spans="2:2">
      <c r="B3187"/>
    </row>
    <row r="3188" spans="2:2">
      <c r="B3188"/>
    </row>
    <row r="3189" spans="2:2">
      <c r="B3189"/>
    </row>
    <row r="3190" spans="2:2">
      <c r="B3190"/>
    </row>
    <row r="3191" spans="2:2">
      <c r="B3191"/>
    </row>
    <row r="3192" spans="2:2">
      <c r="B3192"/>
    </row>
    <row r="3193" spans="2:2">
      <c r="B3193"/>
    </row>
    <row r="3194" spans="2:2">
      <c r="B3194"/>
    </row>
    <row r="3195" spans="2:2">
      <c r="B3195"/>
    </row>
    <row r="3196" spans="2:2">
      <c r="B3196"/>
    </row>
    <row r="3197" spans="2:2">
      <c r="B3197"/>
    </row>
    <row r="3198" spans="2:2">
      <c r="B3198"/>
    </row>
    <row r="3199" spans="2:2">
      <c r="B3199"/>
    </row>
    <row r="3200" spans="2:2">
      <c r="B3200"/>
    </row>
    <row r="3201" spans="2:2">
      <c r="B3201"/>
    </row>
    <row r="3202" spans="2:2">
      <c r="B3202"/>
    </row>
    <row r="3203" spans="2:2">
      <c r="B3203"/>
    </row>
    <row r="3204" spans="2:2">
      <c r="B3204"/>
    </row>
    <row r="3205" spans="2:2">
      <c r="B3205"/>
    </row>
    <row r="3206" spans="2:2">
      <c r="B3206"/>
    </row>
    <row r="3207" spans="2:2">
      <c r="B3207"/>
    </row>
    <row r="3208" spans="2:2">
      <c r="B3208"/>
    </row>
    <row r="3209" spans="2:2">
      <c r="B3209"/>
    </row>
    <row r="3210" spans="2:2">
      <c r="B3210"/>
    </row>
    <row r="3211" spans="2:2">
      <c r="B3211"/>
    </row>
    <row r="3212" spans="2:2">
      <c r="B3212"/>
    </row>
    <row r="3213" spans="2:2">
      <c r="B3213"/>
    </row>
    <row r="3214" spans="2:2">
      <c r="B3214"/>
    </row>
    <row r="3215" spans="2:2">
      <c r="B3215"/>
    </row>
    <row r="3216" spans="2:2">
      <c r="B3216"/>
    </row>
    <row r="3217" spans="2:2">
      <c r="B3217"/>
    </row>
    <row r="3218" spans="2:2">
      <c r="B3218"/>
    </row>
    <row r="3219" spans="2:2">
      <c r="B3219"/>
    </row>
    <row r="3220" spans="2:2">
      <c r="B3220"/>
    </row>
    <row r="3221" spans="2:2">
      <c r="B3221"/>
    </row>
    <row r="3222" spans="2:2">
      <c r="B3222"/>
    </row>
    <row r="3223" spans="2:2">
      <c r="B3223"/>
    </row>
    <row r="3224" spans="2:2">
      <c r="B3224"/>
    </row>
    <row r="3225" spans="2:2">
      <c r="B3225"/>
    </row>
    <row r="3226" spans="2:2">
      <c r="B3226"/>
    </row>
    <row r="3227" spans="2:2">
      <c r="B3227"/>
    </row>
    <row r="3228" spans="2:2">
      <c r="B3228"/>
    </row>
    <row r="3229" spans="2:2">
      <c r="B3229"/>
    </row>
    <row r="3230" spans="2:2">
      <c r="B3230"/>
    </row>
    <row r="3231" spans="2:2">
      <c r="B3231"/>
    </row>
    <row r="3232" spans="2:2">
      <c r="B3232"/>
    </row>
    <row r="3233" spans="2:2">
      <c r="B3233"/>
    </row>
    <row r="3234" spans="2:2">
      <c r="B3234"/>
    </row>
    <row r="3235" spans="2:2">
      <c r="B3235"/>
    </row>
    <row r="3236" spans="2:2">
      <c r="B3236"/>
    </row>
    <row r="3237" spans="2:2">
      <c r="B3237"/>
    </row>
    <row r="3238" spans="2:2">
      <c r="B3238"/>
    </row>
    <row r="3239" spans="2:2">
      <c r="B3239"/>
    </row>
    <row r="3240" spans="2:2">
      <c r="B3240"/>
    </row>
    <row r="3241" spans="2:2">
      <c r="B3241"/>
    </row>
    <row r="3242" spans="2:2">
      <c r="B3242"/>
    </row>
    <row r="3243" spans="2:2">
      <c r="B3243"/>
    </row>
    <row r="3244" spans="2:2">
      <c r="B3244"/>
    </row>
    <row r="3245" spans="2:2">
      <c r="B3245"/>
    </row>
    <row r="3246" spans="2:2">
      <c r="B3246"/>
    </row>
    <row r="3247" spans="2:2">
      <c r="B3247"/>
    </row>
    <row r="3248" spans="2:2">
      <c r="B3248"/>
    </row>
    <row r="3249" spans="2:2">
      <c r="B3249"/>
    </row>
    <row r="3250" spans="2:2">
      <c r="B3250"/>
    </row>
    <row r="3251" spans="2:2">
      <c r="B3251"/>
    </row>
    <row r="3252" spans="2:2">
      <c r="B3252"/>
    </row>
    <row r="3253" spans="2:2">
      <c r="B3253"/>
    </row>
    <row r="3254" spans="2:2">
      <c r="B3254"/>
    </row>
    <row r="3255" spans="2:2">
      <c r="B3255"/>
    </row>
    <row r="3256" spans="2:2">
      <c r="B3256"/>
    </row>
    <row r="3257" spans="2:2">
      <c r="B3257"/>
    </row>
    <row r="3258" spans="2:2">
      <c r="B3258"/>
    </row>
    <row r="3259" spans="2:2">
      <c r="B3259"/>
    </row>
    <row r="3260" spans="2:2">
      <c r="B3260"/>
    </row>
    <row r="3261" spans="2:2">
      <c r="B3261"/>
    </row>
    <row r="3262" spans="2:2">
      <c r="B3262"/>
    </row>
    <row r="3263" spans="2:2">
      <c r="B3263"/>
    </row>
    <row r="3264" spans="2:2">
      <c r="B3264"/>
    </row>
    <row r="3265" spans="2:2">
      <c r="B3265"/>
    </row>
    <row r="3266" spans="2:2">
      <c r="B3266"/>
    </row>
    <row r="3267" spans="2:2">
      <c r="B3267"/>
    </row>
    <row r="3268" spans="2:2">
      <c r="B3268"/>
    </row>
    <row r="3269" spans="2:2">
      <c r="B3269"/>
    </row>
    <row r="3270" spans="2:2">
      <c r="B3270"/>
    </row>
    <row r="3271" spans="2:2">
      <c r="B3271"/>
    </row>
    <row r="3272" spans="2:2">
      <c r="B3272"/>
    </row>
    <row r="3273" spans="2:2">
      <c r="B3273"/>
    </row>
    <row r="3274" spans="2:2">
      <c r="B3274"/>
    </row>
    <row r="3275" spans="2:2">
      <c r="B3275"/>
    </row>
    <row r="3276" spans="2:2">
      <c r="B3276"/>
    </row>
    <row r="3277" spans="2:2">
      <c r="B3277"/>
    </row>
    <row r="3278" spans="2:2">
      <c r="B3278"/>
    </row>
    <row r="3279" spans="2:2">
      <c r="B3279"/>
    </row>
    <row r="3280" spans="2:2">
      <c r="B3280"/>
    </row>
    <row r="3281" spans="2:2">
      <c r="B3281"/>
    </row>
    <row r="3282" spans="2:2">
      <c r="B3282"/>
    </row>
    <row r="3283" spans="2:2">
      <c r="B3283"/>
    </row>
    <row r="3284" spans="2:2">
      <c r="B3284"/>
    </row>
    <row r="3285" spans="2:2">
      <c r="B3285"/>
    </row>
    <row r="3286" spans="2:2">
      <c r="B3286"/>
    </row>
    <row r="3287" spans="2:2">
      <c r="B3287"/>
    </row>
    <row r="3288" spans="2:2">
      <c r="B3288"/>
    </row>
    <row r="3289" spans="2:2">
      <c r="B3289"/>
    </row>
    <row r="3290" spans="2:2">
      <c r="B3290"/>
    </row>
    <row r="3291" spans="2:2">
      <c r="B3291"/>
    </row>
    <row r="3292" spans="2:2">
      <c r="B3292"/>
    </row>
    <row r="3293" spans="2:2">
      <c r="B3293"/>
    </row>
    <row r="3294" spans="2:2">
      <c r="B3294"/>
    </row>
    <row r="3295" spans="2:2">
      <c r="B3295"/>
    </row>
    <row r="3296" spans="2:2">
      <c r="B3296"/>
    </row>
    <row r="3297" spans="2:2">
      <c r="B3297"/>
    </row>
    <row r="3298" spans="2:2">
      <c r="B3298"/>
    </row>
    <row r="3299" spans="2:2">
      <c r="B3299"/>
    </row>
    <row r="3300" spans="2:2">
      <c r="B3300"/>
    </row>
    <row r="3301" spans="2:2">
      <c r="B3301"/>
    </row>
    <row r="3302" spans="2:2">
      <c r="B3302"/>
    </row>
    <row r="3303" spans="2:2">
      <c r="B3303"/>
    </row>
    <row r="3304" spans="2:2">
      <c r="B3304"/>
    </row>
    <row r="3305" spans="2:2">
      <c r="B3305"/>
    </row>
    <row r="3306" spans="2:2">
      <c r="B3306"/>
    </row>
    <row r="3307" spans="2:2">
      <c r="B3307"/>
    </row>
    <row r="3308" spans="2:2">
      <c r="B3308"/>
    </row>
    <row r="3309" spans="2:2">
      <c r="B3309"/>
    </row>
    <row r="3310" spans="2:2">
      <c r="B3310"/>
    </row>
    <row r="3311" spans="2:2">
      <c r="B3311"/>
    </row>
    <row r="3312" spans="2:2">
      <c r="B3312"/>
    </row>
    <row r="3313" spans="2:2">
      <c r="B3313"/>
    </row>
    <row r="3314" spans="2:2">
      <c r="B3314"/>
    </row>
    <row r="3315" spans="2:2">
      <c r="B3315"/>
    </row>
    <row r="3316" spans="2:2">
      <c r="B3316"/>
    </row>
    <row r="3317" spans="2:2">
      <c r="B3317"/>
    </row>
    <row r="3318" spans="2:2">
      <c r="B3318"/>
    </row>
    <row r="3319" spans="2:2">
      <c r="B3319"/>
    </row>
    <row r="3320" spans="2:2">
      <c r="B3320"/>
    </row>
    <row r="3321" spans="2:2">
      <c r="B3321"/>
    </row>
    <row r="3322" spans="2:2">
      <c r="B3322"/>
    </row>
    <row r="3323" spans="2:2">
      <c r="B3323"/>
    </row>
    <row r="3324" spans="2:2">
      <c r="B3324"/>
    </row>
    <row r="3325" spans="2:2">
      <c r="B3325"/>
    </row>
    <row r="3326" spans="2:2">
      <c r="B3326"/>
    </row>
    <row r="3327" spans="2:2">
      <c r="B3327"/>
    </row>
    <row r="3328" spans="2:2">
      <c r="B3328"/>
    </row>
    <row r="3329" spans="2:2">
      <c r="B3329"/>
    </row>
    <row r="3330" spans="2:2">
      <c r="B3330"/>
    </row>
    <row r="3331" spans="2:2">
      <c r="B3331"/>
    </row>
    <row r="3332" spans="2:2">
      <c r="B3332"/>
    </row>
    <row r="3333" spans="2:2">
      <c r="B3333"/>
    </row>
    <row r="3334" spans="2:2">
      <c r="B3334"/>
    </row>
    <row r="3335" spans="2:2">
      <c r="B3335"/>
    </row>
    <row r="3336" spans="2:2">
      <c r="B3336"/>
    </row>
    <row r="3337" spans="2:2">
      <c r="B3337"/>
    </row>
    <row r="3338" spans="2:2">
      <c r="B3338"/>
    </row>
    <row r="3339" spans="2:2">
      <c r="B3339"/>
    </row>
    <row r="3340" spans="2:2">
      <c r="B3340"/>
    </row>
    <row r="3341" spans="2:2">
      <c r="B3341"/>
    </row>
    <row r="3342" spans="2:2">
      <c r="B3342"/>
    </row>
    <row r="3343" spans="2:2">
      <c r="B3343"/>
    </row>
    <row r="3344" spans="2:2">
      <c r="B3344"/>
    </row>
    <row r="3345" spans="2:2">
      <c r="B3345"/>
    </row>
    <row r="3346" spans="2:2">
      <c r="B3346"/>
    </row>
    <row r="3347" spans="2:2">
      <c r="B3347"/>
    </row>
    <row r="3348" spans="2:2">
      <c r="B3348"/>
    </row>
    <row r="3349" spans="2:2">
      <c r="B3349"/>
    </row>
    <row r="3350" spans="2:2">
      <c r="B3350"/>
    </row>
    <row r="3351" spans="2:2">
      <c r="B3351"/>
    </row>
    <row r="3352" spans="2:2">
      <c r="B3352"/>
    </row>
    <row r="3353" spans="2:2">
      <c r="B3353"/>
    </row>
    <row r="3354" spans="2:2">
      <c r="B3354"/>
    </row>
    <row r="3355" spans="2:2">
      <c r="B3355"/>
    </row>
    <row r="3356" spans="2:2">
      <c r="B3356"/>
    </row>
    <row r="3357" spans="2:2">
      <c r="B3357"/>
    </row>
    <row r="3358" spans="2:2">
      <c r="B3358"/>
    </row>
    <row r="3359" spans="2:2">
      <c r="B3359"/>
    </row>
    <row r="3360" spans="2:2">
      <c r="B3360"/>
    </row>
    <row r="3361" spans="2:2">
      <c r="B3361"/>
    </row>
    <row r="3362" spans="2:2">
      <c r="B3362"/>
    </row>
    <row r="3363" spans="2:2">
      <c r="B3363"/>
    </row>
    <row r="3364" spans="2:2">
      <c r="B3364"/>
    </row>
    <row r="3365" spans="2:2">
      <c r="B3365"/>
    </row>
    <row r="3366" spans="2:2">
      <c r="B3366"/>
    </row>
    <row r="3367" spans="2:2">
      <c r="B3367"/>
    </row>
    <row r="3368" spans="2:2">
      <c r="B3368"/>
    </row>
    <row r="3369" spans="2:2">
      <c r="B3369"/>
    </row>
    <row r="3370" spans="2:2">
      <c r="B3370"/>
    </row>
    <row r="3371" spans="2:2">
      <c r="B3371"/>
    </row>
    <row r="3372" spans="2:2">
      <c r="B3372"/>
    </row>
    <row r="3373" spans="2:2">
      <c r="B3373"/>
    </row>
    <row r="3374" spans="2:2">
      <c r="B3374"/>
    </row>
    <row r="3375" spans="2:2">
      <c r="B3375"/>
    </row>
    <row r="3376" spans="2:2">
      <c r="B3376"/>
    </row>
    <row r="3377" spans="2:2">
      <c r="B3377"/>
    </row>
    <row r="3378" spans="2:2">
      <c r="B3378"/>
    </row>
    <row r="3379" spans="2:2">
      <c r="B3379"/>
    </row>
    <row r="3380" spans="2:2">
      <c r="B3380"/>
    </row>
    <row r="3381" spans="2:2">
      <c r="B3381"/>
    </row>
    <row r="3382" spans="2:2">
      <c r="B3382"/>
    </row>
    <row r="3383" spans="2:2">
      <c r="B3383"/>
    </row>
    <row r="3384" spans="2:2">
      <c r="B3384"/>
    </row>
    <row r="3385" spans="2:2">
      <c r="B3385"/>
    </row>
    <row r="3386" spans="2:2">
      <c r="B3386"/>
    </row>
    <row r="3387" spans="2:2">
      <c r="B3387"/>
    </row>
    <row r="3388" spans="2:2">
      <c r="B3388"/>
    </row>
    <row r="3389" spans="2:2">
      <c r="B3389"/>
    </row>
    <row r="3390" spans="2:2">
      <c r="B3390"/>
    </row>
    <row r="3391" spans="2:2">
      <c r="B3391"/>
    </row>
    <row r="3392" spans="2:2">
      <c r="B3392"/>
    </row>
    <row r="3393" spans="2:2">
      <c r="B3393"/>
    </row>
    <row r="3394" spans="2:2">
      <c r="B3394"/>
    </row>
    <row r="3395" spans="2:2">
      <c r="B3395"/>
    </row>
    <row r="3396" spans="2:2">
      <c r="B3396"/>
    </row>
    <row r="3397" spans="2:2">
      <c r="B3397"/>
    </row>
    <row r="3398" spans="2:2">
      <c r="B3398"/>
    </row>
    <row r="3399" spans="2:2">
      <c r="B3399"/>
    </row>
    <row r="3400" spans="2:2">
      <c r="B3400"/>
    </row>
    <row r="3401" spans="2:2">
      <c r="B3401"/>
    </row>
    <row r="3402" spans="2:2">
      <c r="B3402"/>
    </row>
    <row r="3403" spans="2:2">
      <c r="B3403"/>
    </row>
    <row r="3404" spans="2:2">
      <c r="B3404"/>
    </row>
    <row r="3405" spans="2:2">
      <c r="B3405"/>
    </row>
    <row r="3406" spans="2:2">
      <c r="B3406"/>
    </row>
    <row r="3407" spans="2:2">
      <c r="B3407"/>
    </row>
    <row r="3408" spans="2:2">
      <c r="B3408"/>
    </row>
    <row r="3409" spans="2:2">
      <c r="B3409"/>
    </row>
    <row r="3410" spans="2:2">
      <c r="B3410"/>
    </row>
    <row r="3411" spans="2:2">
      <c r="B3411"/>
    </row>
    <row r="3412" spans="2:2">
      <c r="B3412"/>
    </row>
    <row r="3413" spans="2:2">
      <c r="B3413"/>
    </row>
    <row r="3414" spans="2:2">
      <c r="B3414"/>
    </row>
    <row r="3415" spans="2:2">
      <c r="B3415"/>
    </row>
    <row r="3416" spans="2:2">
      <c r="B3416"/>
    </row>
    <row r="3417" spans="2:2">
      <c r="B3417"/>
    </row>
    <row r="3418" spans="2:2">
      <c r="B3418"/>
    </row>
    <row r="3419" spans="2:2">
      <c r="B3419"/>
    </row>
    <row r="3420" spans="2:2">
      <c r="B3420"/>
    </row>
    <row r="3421" spans="2:2">
      <c r="B3421"/>
    </row>
    <row r="3422" spans="2:2">
      <c r="B3422"/>
    </row>
    <row r="3423" spans="2:2">
      <c r="B3423"/>
    </row>
    <row r="3424" spans="2:2">
      <c r="B3424"/>
    </row>
    <row r="3425" spans="2:2">
      <c r="B3425"/>
    </row>
    <row r="3426" spans="2:2">
      <c r="B3426"/>
    </row>
    <row r="3427" spans="2:2">
      <c r="B3427"/>
    </row>
    <row r="3428" spans="2:2">
      <c r="B3428"/>
    </row>
    <row r="3429" spans="2:2">
      <c r="B3429"/>
    </row>
    <row r="3430" spans="2:2">
      <c r="B3430"/>
    </row>
    <row r="3431" spans="2:2">
      <c r="B3431"/>
    </row>
    <row r="3432" spans="2:2">
      <c r="B3432"/>
    </row>
    <row r="3433" spans="2:2">
      <c r="B3433"/>
    </row>
    <row r="3434" spans="2:2">
      <c r="B3434"/>
    </row>
    <row r="3435" spans="2:2">
      <c r="B3435"/>
    </row>
    <row r="3436" spans="2:2">
      <c r="B3436"/>
    </row>
    <row r="3437" spans="2:2">
      <c r="B3437"/>
    </row>
    <row r="3438" spans="2:2">
      <c r="B3438"/>
    </row>
    <row r="3439" spans="2:2">
      <c r="B3439"/>
    </row>
    <row r="3440" spans="2:2">
      <c r="B3440"/>
    </row>
    <row r="3441" spans="2:2">
      <c r="B3441"/>
    </row>
    <row r="3442" spans="2:2">
      <c r="B3442"/>
    </row>
    <row r="3443" spans="2:2">
      <c r="B3443"/>
    </row>
    <row r="3444" spans="2:2">
      <c r="B3444"/>
    </row>
    <row r="3445" spans="2:2">
      <c r="B3445"/>
    </row>
    <row r="3446" spans="2:2">
      <c r="B3446"/>
    </row>
    <row r="3447" spans="2:2">
      <c r="B3447"/>
    </row>
    <row r="3448" spans="2:2">
      <c r="B3448"/>
    </row>
    <row r="3449" spans="2:2">
      <c r="B3449"/>
    </row>
    <row r="3450" spans="2:2">
      <c r="B3450"/>
    </row>
    <row r="3451" spans="2:2">
      <c r="B3451"/>
    </row>
    <row r="3452" spans="2:2">
      <c r="B3452"/>
    </row>
    <row r="3453" spans="2:2">
      <c r="B3453"/>
    </row>
    <row r="3454" spans="2:2">
      <c r="B3454"/>
    </row>
    <row r="3455" spans="2:2">
      <c r="B3455"/>
    </row>
    <row r="3456" spans="2:2">
      <c r="B3456"/>
    </row>
    <row r="3457" spans="2:2">
      <c r="B3457"/>
    </row>
    <row r="3458" spans="2:2">
      <c r="B3458"/>
    </row>
    <row r="3459" spans="2:2">
      <c r="B3459"/>
    </row>
    <row r="3460" spans="2:2">
      <c r="B3460"/>
    </row>
    <row r="3461" spans="2:2">
      <c r="B3461"/>
    </row>
    <row r="3462" spans="2:2">
      <c r="B3462"/>
    </row>
    <row r="3463" spans="2:2">
      <c r="B3463"/>
    </row>
    <row r="3464" spans="2:2">
      <c r="B3464"/>
    </row>
    <row r="3465" spans="2:2">
      <c r="B3465"/>
    </row>
    <row r="3466" spans="2:2">
      <c r="B3466"/>
    </row>
    <row r="3467" spans="2:2">
      <c r="B3467"/>
    </row>
    <row r="3468" spans="2:2">
      <c r="B3468"/>
    </row>
    <row r="3469" spans="2:2">
      <c r="B3469"/>
    </row>
    <row r="3470" spans="2:2">
      <c r="B3470"/>
    </row>
    <row r="3471" spans="2:2">
      <c r="B3471"/>
    </row>
    <row r="3472" spans="2:2">
      <c r="B3472"/>
    </row>
    <row r="3473" spans="2:2">
      <c r="B3473"/>
    </row>
    <row r="3474" spans="2:2">
      <c r="B3474"/>
    </row>
    <row r="3475" spans="2:2">
      <c r="B3475"/>
    </row>
    <row r="3476" spans="2:2">
      <c r="B3476"/>
    </row>
    <row r="3477" spans="2:2">
      <c r="B3477"/>
    </row>
    <row r="3478" spans="2:2">
      <c r="B3478"/>
    </row>
    <row r="3479" spans="2:2">
      <c r="B3479"/>
    </row>
    <row r="3480" spans="2:2">
      <c r="B3480"/>
    </row>
    <row r="3481" spans="2:2">
      <c r="B3481"/>
    </row>
    <row r="3482" spans="2:2">
      <c r="B3482"/>
    </row>
    <row r="3483" spans="2:2">
      <c r="B3483"/>
    </row>
    <row r="3484" spans="2:2">
      <c r="B3484"/>
    </row>
    <row r="3485" spans="2:2">
      <c r="B3485"/>
    </row>
    <row r="3486" spans="2:2">
      <c r="B3486"/>
    </row>
    <row r="3487" spans="2:2">
      <c r="B3487"/>
    </row>
    <row r="3488" spans="2:2">
      <c r="B3488"/>
    </row>
    <row r="3489" spans="2:2">
      <c r="B3489"/>
    </row>
    <row r="3490" spans="2:2">
      <c r="B3490"/>
    </row>
    <row r="3491" spans="2:2">
      <c r="B3491"/>
    </row>
    <row r="3492" spans="2:2">
      <c r="B3492"/>
    </row>
    <row r="3493" spans="2:2">
      <c r="B3493"/>
    </row>
    <row r="3494" spans="2:2">
      <c r="B3494"/>
    </row>
    <row r="3495" spans="2:2">
      <c r="B3495"/>
    </row>
    <row r="3496" spans="2:2">
      <c r="B3496"/>
    </row>
    <row r="3497" spans="2:2">
      <c r="B3497"/>
    </row>
    <row r="3498" spans="2:2">
      <c r="B3498"/>
    </row>
    <row r="3499" spans="2:2">
      <c r="B3499"/>
    </row>
    <row r="3500" spans="2:2">
      <c r="B3500"/>
    </row>
    <row r="3501" spans="2:2">
      <c r="B3501"/>
    </row>
    <row r="3502" spans="2:2">
      <c r="B3502"/>
    </row>
    <row r="3503" spans="2:2">
      <c r="B3503"/>
    </row>
    <row r="3504" spans="2:2">
      <c r="B3504"/>
    </row>
    <row r="3505" spans="2:2">
      <c r="B3505"/>
    </row>
    <row r="3506" spans="2:2">
      <c r="B3506"/>
    </row>
    <row r="3507" spans="2:2">
      <c r="B3507"/>
    </row>
    <row r="3508" spans="2:2">
      <c r="B3508"/>
    </row>
    <row r="3509" spans="2:2">
      <c r="B3509"/>
    </row>
    <row r="3510" spans="2:2">
      <c r="B3510"/>
    </row>
    <row r="3511" spans="2:2">
      <c r="B3511"/>
    </row>
    <row r="3512" spans="2:2">
      <c r="B3512"/>
    </row>
    <row r="3513" spans="2:2">
      <c r="B3513"/>
    </row>
    <row r="3514" spans="2:2">
      <c r="B3514"/>
    </row>
    <row r="3515" spans="2:2">
      <c r="B3515"/>
    </row>
    <row r="3516" spans="2:2">
      <c r="B3516"/>
    </row>
    <row r="3517" spans="2:2">
      <c r="B3517"/>
    </row>
    <row r="3518" spans="2:2">
      <c r="B3518"/>
    </row>
    <row r="3519" spans="2:2">
      <c r="B3519"/>
    </row>
    <row r="3520" spans="2:2">
      <c r="B3520"/>
    </row>
    <row r="3521" spans="2:2">
      <c r="B3521"/>
    </row>
    <row r="3522" spans="2:2">
      <c r="B3522"/>
    </row>
    <row r="3523" spans="2:2">
      <c r="B3523"/>
    </row>
    <row r="3524" spans="2:2">
      <c r="B3524"/>
    </row>
    <row r="3525" spans="2:2">
      <c r="B3525"/>
    </row>
    <row r="3526" spans="2:2">
      <c r="B3526"/>
    </row>
    <row r="3527" spans="2:2">
      <c r="B3527"/>
    </row>
    <row r="3528" spans="2:2">
      <c r="B3528"/>
    </row>
    <row r="3529" spans="2:2">
      <c r="B3529"/>
    </row>
    <row r="3530" spans="2:2">
      <c r="B3530"/>
    </row>
    <row r="3531" spans="2:2">
      <c r="B3531"/>
    </row>
    <row r="3532" spans="2:2">
      <c r="B3532"/>
    </row>
    <row r="3533" spans="2:2">
      <c r="B3533"/>
    </row>
    <row r="3534" spans="2:2">
      <c r="B3534"/>
    </row>
    <row r="3535" spans="2:2">
      <c r="B3535"/>
    </row>
    <row r="3536" spans="2:2">
      <c r="B3536"/>
    </row>
    <row r="3537" spans="2:2">
      <c r="B3537"/>
    </row>
    <row r="3538" spans="2:2">
      <c r="B3538"/>
    </row>
    <row r="3539" spans="2:2">
      <c r="B3539"/>
    </row>
    <row r="3540" spans="2:2">
      <c r="B3540"/>
    </row>
    <row r="3541" spans="2:2">
      <c r="B3541"/>
    </row>
    <row r="3542" spans="2:2">
      <c r="B3542"/>
    </row>
    <row r="3543" spans="2:2">
      <c r="B3543"/>
    </row>
    <row r="3544" spans="2:2">
      <c r="B3544"/>
    </row>
    <row r="3545" spans="2:2">
      <c r="B3545"/>
    </row>
    <row r="3546" spans="2:2">
      <c r="B3546"/>
    </row>
    <row r="3547" spans="2:2">
      <c r="B3547"/>
    </row>
    <row r="3548" spans="2:2">
      <c r="B3548"/>
    </row>
    <row r="3549" spans="2:2">
      <c r="B3549"/>
    </row>
    <row r="3550" spans="2:2">
      <c r="B3550"/>
    </row>
    <row r="3551" spans="2:2">
      <c r="B3551"/>
    </row>
    <row r="3552" spans="2:2">
      <c r="B3552"/>
    </row>
    <row r="3553" spans="2:2">
      <c r="B3553"/>
    </row>
    <row r="3554" spans="2:2">
      <c r="B3554"/>
    </row>
    <row r="3555" spans="2:2">
      <c r="B3555"/>
    </row>
    <row r="3556" spans="2:2">
      <c r="B3556"/>
    </row>
    <row r="3557" spans="2:2">
      <c r="B3557"/>
    </row>
    <row r="3558" spans="2:2">
      <c r="B3558"/>
    </row>
    <row r="3559" spans="2:2">
      <c r="B3559"/>
    </row>
    <row r="3560" spans="2:2">
      <c r="B3560"/>
    </row>
    <row r="3561" spans="2:2">
      <c r="B3561"/>
    </row>
    <row r="3562" spans="2:2">
      <c r="B3562"/>
    </row>
    <row r="3563" spans="2:2">
      <c r="B3563"/>
    </row>
    <row r="3564" spans="2:2">
      <c r="B3564"/>
    </row>
    <row r="3565" spans="2:2">
      <c r="B3565"/>
    </row>
    <row r="3566" spans="2:2">
      <c r="B3566"/>
    </row>
    <row r="3567" spans="2:2">
      <c r="B3567"/>
    </row>
    <row r="3568" spans="2:2">
      <c r="B3568"/>
    </row>
    <row r="3569" spans="2:2">
      <c r="B3569"/>
    </row>
    <row r="3570" spans="2:2">
      <c r="B3570"/>
    </row>
    <row r="3571" spans="2:2">
      <c r="B3571"/>
    </row>
    <row r="3572" spans="2:2">
      <c r="B3572"/>
    </row>
    <row r="3573" spans="2:2">
      <c r="B3573"/>
    </row>
    <row r="3574" spans="2:2">
      <c r="B3574"/>
    </row>
    <row r="3575" spans="2:2">
      <c r="B3575"/>
    </row>
    <row r="3576" spans="2:2">
      <c r="B3576"/>
    </row>
    <row r="3577" spans="2:2">
      <c r="B3577"/>
    </row>
    <row r="3578" spans="2:2">
      <c r="B3578"/>
    </row>
    <row r="3579" spans="2:2">
      <c r="B3579"/>
    </row>
    <row r="3580" spans="2:2">
      <c r="B3580"/>
    </row>
    <row r="3581" spans="2:2">
      <c r="B3581"/>
    </row>
    <row r="3582" spans="2:2">
      <c r="B3582"/>
    </row>
    <row r="3583" spans="2:2">
      <c r="B3583"/>
    </row>
    <row r="3584" spans="2:2">
      <c r="B3584"/>
    </row>
    <row r="3585" spans="2:2">
      <c r="B3585"/>
    </row>
    <row r="3586" spans="2:2">
      <c r="B3586"/>
    </row>
    <row r="3587" spans="2:2">
      <c r="B3587"/>
    </row>
    <row r="3588" spans="2:2">
      <c r="B3588"/>
    </row>
    <row r="3589" spans="2:2">
      <c r="B3589"/>
    </row>
    <row r="3590" spans="2:2">
      <c r="B3590"/>
    </row>
    <row r="3591" spans="2:2">
      <c r="B3591"/>
    </row>
    <row r="3592" spans="2:2">
      <c r="B3592"/>
    </row>
    <row r="3593" spans="2:2">
      <c r="B3593"/>
    </row>
    <row r="3594" spans="2:2">
      <c r="B3594"/>
    </row>
    <row r="3595" spans="2:2">
      <c r="B3595"/>
    </row>
    <row r="3596" spans="2:2">
      <c r="B3596"/>
    </row>
    <row r="3597" spans="2:2">
      <c r="B3597"/>
    </row>
    <row r="3598" spans="2:2">
      <c r="B3598"/>
    </row>
    <row r="3599" spans="2:2">
      <c r="B3599"/>
    </row>
    <row r="3600" spans="2:2">
      <c r="B3600"/>
    </row>
    <row r="3601" spans="2:2">
      <c r="B3601"/>
    </row>
    <row r="3602" spans="2:2">
      <c r="B3602"/>
    </row>
    <row r="3603" spans="2:2">
      <c r="B3603"/>
    </row>
    <row r="3604" spans="2:2">
      <c r="B3604"/>
    </row>
    <row r="3605" spans="2:2">
      <c r="B3605"/>
    </row>
    <row r="3606" spans="2:2">
      <c r="B3606"/>
    </row>
    <row r="3607" spans="2:2">
      <c r="B3607"/>
    </row>
    <row r="3608" spans="2:2">
      <c r="B3608"/>
    </row>
    <row r="3609" spans="2:2">
      <c r="B3609"/>
    </row>
    <row r="3610" spans="2:2">
      <c r="B3610"/>
    </row>
    <row r="3611" spans="2:2">
      <c r="B3611"/>
    </row>
    <row r="3612" spans="2:2">
      <c r="B3612"/>
    </row>
    <row r="3613" spans="2:2">
      <c r="B3613"/>
    </row>
    <row r="3614" spans="2:2">
      <c r="B3614"/>
    </row>
    <row r="3615" spans="2:2">
      <c r="B3615"/>
    </row>
    <row r="3616" spans="2:2">
      <c r="B3616"/>
    </row>
    <row r="3617" spans="2:2">
      <c r="B3617"/>
    </row>
    <row r="3618" spans="2:2">
      <c r="B3618"/>
    </row>
    <row r="3619" spans="2:2">
      <c r="B3619"/>
    </row>
    <row r="3620" spans="2:2">
      <c r="B3620"/>
    </row>
    <row r="3621" spans="2:2">
      <c r="B3621"/>
    </row>
    <row r="3622" spans="2:2">
      <c r="B3622"/>
    </row>
    <row r="3623" spans="2:2">
      <c r="B3623"/>
    </row>
    <row r="3624" spans="2:2">
      <c r="B3624"/>
    </row>
    <row r="3625" spans="2:2">
      <c r="B3625"/>
    </row>
    <row r="3626" spans="2:2">
      <c r="B3626"/>
    </row>
    <row r="3627" spans="2:2">
      <c r="B3627"/>
    </row>
    <row r="3628" spans="2:2">
      <c r="B3628"/>
    </row>
    <row r="3629" spans="2:2">
      <c r="B3629"/>
    </row>
    <row r="3630" spans="2:2">
      <c r="B3630"/>
    </row>
    <row r="3631" spans="2:2">
      <c r="B3631"/>
    </row>
    <row r="3632" spans="2:2">
      <c r="B3632"/>
    </row>
    <row r="3633" spans="2:2">
      <c r="B3633"/>
    </row>
    <row r="3634" spans="2:2">
      <c r="B3634"/>
    </row>
    <row r="3635" spans="2:2">
      <c r="B3635"/>
    </row>
    <row r="3636" spans="2:2">
      <c r="B3636"/>
    </row>
    <row r="3637" spans="2:2">
      <c r="B3637"/>
    </row>
    <row r="3638" spans="2:2">
      <c r="B3638"/>
    </row>
    <row r="3639" spans="2:2">
      <c r="B3639"/>
    </row>
    <row r="3640" spans="2:2">
      <c r="B3640"/>
    </row>
    <row r="3641" spans="2:2">
      <c r="B3641"/>
    </row>
    <row r="3642" spans="2:2">
      <c r="B3642"/>
    </row>
    <row r="3643" spans="2:2">
      <c r="B3643"/>
    </row>
    <row r="3644" spans="2:2">
      <c r="B3644"/>
    </row>
    <row r="3645" spans="2:2">
      <c r="B3645"/>
    </row>
    <row r="3646" spans="2:2">
      <c r="B3646"/>
    </row>
    <row r="3647" spans="2:2">
      <c r="B3647"/>
    </row>
    <row r="3648" spans="2:2">
      <c r="B3648"/>
    </row>
    <row r="3649" spans="2:2">
      <c r="B3649"/>
    </row>
    <row r="3650" spans="2:2">
      <c r="B3650"/>
    </row>
    <row r="3651" spans="2:2">
      <c r="B3651"/>
    </row>
    <row r="3652" spans="2:2">
      <c r="B3652"/>
    </row>
    <row r="3653" spans="2:2">
      <c r="B3653"/>
    </row>
    <row r="3654" spans="2:2">
      <c r="B3654"/>
    </row>
    <row r="3655" spans="2:2">
      <c r="B3655"/>
    </row>
    <row r="3656" spans="2:2">
      <c r="B3656"/>
    </row>
    <row r="3657" spans="2:2">
      <c r="B3657"/>
    </row>
    <row r="3658" spans="2:2">
      <c r="B3658"/>
    </row>
    <row r="3659" spans="2:2">
      <c r="B3659"/>
    </row>
    <row r="3660" spans="2:2">
      <c r="B3660"/>
    </row>
    <row r="3661" spans="2:2">
      <c r="B3661"/>
    </row>
    <row r="3662" spans="2:2">
      <c r="B3662"/>
    </row>
    <row r="3663" spans="2:2">
      <c r="B3663"/>
    </row>
    <row r="3664" spans="2:2">
      <c r="B3664"/>
    </row>
    <row r="3665" spans="2:2">
      <c r="B3665"/>
    </row>
    <row r="3666" spans="2:2">
      <c r="B3666"/>
    </row>
    <row r="3667" spans="2:2">
      <c r="B3667"/>
    </row>
    <row r="3668" spans="2:2">
      <c r="B3668"/>
    </row>
    <row r="3669" spans="2:2">
      <c r="B3669"/>
    </row>
    <row r="3670" spans="2:2">
      <c r="B3670"/>
    </row>
    <row r="3671" spans="2:2">
      <c r="B3671"/>
    </row>
    <row r="3672" spans="2:2">
      <c r="B3672"/>
    </row>
    <row r="3673" spans="2:2">
      <c r="B3673"/>
    </row>
    <row r="3674" spans="2:2">
      <c r="B3674"/>
    </row>
    <row r="3675" spans="2:2">
      <c r="B3675"/>
    </row>
    <row r="3676" spans="2:2">
      <c r="B3676"/>
    </row>
    <row r="3677" spans="2:2">
      <c r="B3677"/>
    </row>
    <row r="3678" spans="2:2">
      <c r="B3678"/>
    </row>
    <row r="3679" spans="2:2">
      <c r="B3679"/>
    </row>
    <row r="3680" spans="2:2">
      <c r="B3680"/>
    </row>
    <row r="3681" spans="2:2">
      <c r="B3681"/>
    </row>
    <row r="3682" spans="2:2">
      <c r="B3682"/>
    </row>
    <row r="3683" spans="2:2">
      <c r="B3683"/>
    </row>
    <row r="3684" spans="2:2">
      <c r="B3684"/>
    </row>
    <row r="3685" spans="2:2">
      <c r="B3685"/>
    </row>
    <row r="3686" spans="2:2">
      <c r="B3686"/>
    </row>
    <row r="3687" spans="2:2">
      <c r="B3687"/>
    </row>
    <row r="3688" spans="2:2">
      <c r="B3688"/>
    </row>
    <row r="3689" spans="2:2">
      <c r="B3689"/>
    </row>
    <row r="3690" spans="2:2">
      <c r="B3690"/>
    </row>
    <row r="3691" spans="2:2">
      <c r="B3691"/>
    </row>
    <row r="3692" spans="2:2">
      <c r="B3692"/>
    </row>
    <row r="3693" spans="2:2">
      <c r="B3693"/>
    </row>
    <row r="3694" spans="2:2">
      <c r="B3694"/>
    </row>
    <row r="3695" spans="2:2">
      <c r="B3695"/>
    </row>
    <row r="3696" spans="2:2">
      <c r="B3696"/>
    </row>
    <row r="3697" spans="2:2">
      <c r="B3697"/>
    </row>
    <row r="3698" spans="2:2">
      <c r="B3698"/>
    </row>
    <row r="3699" spans="2:2">
      <c r="B3699"/>
    </row>
    <row r="3700" spans="2:2">
      <c r="B3700"/>
    </row>
    <row r="3701" spans="2:2">
      <c r="B3701"/>
    </row>
    <row r="3702" spans="2:2">
      <c r="B3702"/>
    </row>
    <row r="3703" spans="2:2">
      <c r="B3703"/>
    </row>
    <row r="3704" spans="2:2">
      <c r="B3704"/>
    </row>
    <row r="3705" spans="2:2">
      <c r="B3705"/>
    </row>
    <row r="3706" spans="2:2">
      <c r="B3706"/>
    </row>
    <row r="3707" spans="2:2">
      <c r="B3707"/>
    </row>
    <row r="3708" spans="2:2">
      <c r="B3708"/>
    </row>
    <row r="3709" spans="2:2">
      <c r="B3709"/>
    </row>
    <row r="3710" spans="2:2">
      <c r="B3710"/>
    </row>
    <row r="3711" spans="2:2">
      <c r="B3711"/>
    </row>
    <row r="3712" spans="2:2">
      <c r="B3712"/>
    </row>
    <row r="3713" spans="2:2">
      <c r="B3713"/>
    </row>
    <row r="3714" spans="2:2">
      <c r="B3714"/>
    </row>
    <row r="3715" spans="2:2">
      <c r="B3715"/>
    </row>
    <row r="3716" spans="2:2">
      <c r="B3716"/>
    </row>
    <row r="3717" spans="2:2">
      <c r="B3717"/>
    </row>
    <row r="3718" spans="2:2">
      <c r="B3718"/>
    </row>
    <row r="3719" spans="2:2">
      <c r="B3719"/>
    </row>
    <row r="3720" spans="2:2">
      <c r="B3720"/>
    </row>
    <row r="3721" spans="2:2">
      <c r="B3721"/>
    </row>
    <row r="3722" spans="2:2">
      <c r="B3722"/>
    </row>
    <row r="3723" spans="2:2">
      <c r="B3723"/>
    </row>
    <row r="3724" spans="2:2">
      <c r="B3724"/>
    </row>
    <row r="3725" spans="2:2">
      <c r="B3725"/>
    </row>
    <row r="3726" spans="2:2">
      <c r="B3726"/>
    </row>
    <row r="3727" spans="2:2">
      <c r="B3727"/>
    </row>
    <row r="3728" spans="2:2">
      <c r="B3728"/>
    </row>
    <row r="3729" spans="2:2">
      <c r="B3729"/>
    </row>
    <row r="3730" spans="2:2">
      <c r="B3730"/>
    </row>
    <row r="3731" spans="2:2">
      <c r="B3731"/>
    </row>
    <row r="3732" spans="2:2">
      <c r="B3732"/>
    </row>
    <row r="3733" spans="2:2">
      <c r="B3733"/>
    </row>
    <row r="3734" spans="2:2">
      <c r="B3734"/>
    </row>
    <row r="3735" spans="2:2">
      <c r="B3735"/>
    </row>
    <row r="3736" spans="2:2">
      <c r="B3736"/>
    </row>
    <row r="3737" spans="2:2">
      <c r="B3737"/>
    </row>
    <row r="3738" spans="2:2">
      <c r="B3738"/>
    </row>
    <row r="3739" spans="2:2">
      <c r="B3739"/>
    </row>
    <row r="3740" spans="2:2">
      <c r="B3740"/>
    </row>
    <row r="3741" spans="2:2">
      <c r="B3741"/>
    </row>
    <row r="3742" spans="2:2">
      <c r="B3742"/>
    </row>
    <row r="3743" spans="2:2">
      <c r="B3743"/>
    </row>
    <row r="3744" spans="2:2">
      <c r="B3744"/>
    </row>
    <row r="3745" spans="2:2">
      <c r="B3745"/>
    </row>
    <row r="3746" spans="2:2">
      <c r="B3746"/>
    </row>
    <row r="3747" spans="2:2">
      <c r="B3747"/>
    </row>
    <row r="3748" spans="2:2">
      <c r="B3748"/>
    </row>
    <row r="3749" spans="2:2">
      <c r="B3749"/>
    </row>
    <row r="3750" spans="2:2">
      <c r="B3750"/>
    </row>
    <row r="3751" spans="2:2">
      <c r="B3751"/>
    </row>
    <row r="3752" spans="2:2">
      <c r="B3752"/>
    </row>
    <row r="3753" spans="2:2">
      <c r="B3753"/>
    </row>
    <row r="3754" spans="2:2">
      <c r="B3754"/>
    </row>
    <row r="3755" spans="2:2">
      <c r="B3755"/>
    </row>
    <row r="3756" spans="2:2">
      <c r="B3756"/>
    </row>
    <row r="3757" spans="2:2">
      <c r="B3757"/>
    </row>
    <row r="3758" spans="2:2">
      <c r="B3758"/>
    </row>
    <row r="3759" spans="2:2">
      <c r="B3759"/>
    </row>
    <row r="3760" spans="2:2">
      <c r="B3760"/>
    </row>
    <row r="3761" spans="2:2">
      <c r="B3761"/>
    </row>
    <row r="3762" spans="2:2">
      <c r="B3762"/>
    </row>
    <row r="3763" spans="2:2">
      <c r="B3763"/>
    </row>
    <row r="3764" spans="2:2">
      <c r="B3764"/>
    </row>
    <row r="3765" spans="2:2">
      <c r="B3765"/>
    </row>
    <row r="3766" spans="2:2">
      <c r="B3766"/>
    </row>
    <row r="3767" spans="2:2">
      <c r="B3767"/>
    </row>
    <row r="3768" spans="2:2">
      <c r="B3768"/>
    </row>
    <row r="3769" spans="2:2">
      <c r="B3769"/>
    </row>
    <row r="3770" spans="2:2">
      <c r="B3770"/>
    </row>
    <row r="3771" spans="2:2">
      <c r="B3771"/>
    </row>
    <row r="3772" spans="2:2">
      <c r="B3772"/>
    </row>
    <row r="3773" spans="2:2">
      <c r="B3773"/>
    </row>
    <row r="3774" spans="2:2">
      <c r="B3774"/>
    </row>
    <row r="3775" spans="2:2">
      <c r="B3775"/>
    </row>
    <row r="3776" spans="2:2">
      <c r="B3776"/>
    </row>
    <row r="3777" spans="2:2">
      <c r="B3777"/>
    </row>
    <row r="3778" spans="2:2">
      <c r="B3778"/>
    </row>
    <row r="3779" spans="2:2">
      <c r="B3779"/>
    </row>
    <row r="3780" spans="2:2">
      <c r="B3780"/>
    </row>
    <row r="3781" spans="2:2">
      <c r="B3781"/>
    </row>
    <row r="3782" spans="2:2">
      <c r="B3782"/>
    </row>
    <row r="3783" spans="2:2">
      <c r="B3783"/>
    </row>
    <row r="3784" spans="2:2">
      <c r="B3784"/>
    </row>
    <row r="3785" spans="2:2">
      <c r="B3785"/>
    </row>
    <row r="3786" spans="2:2">
      <c r="B3786"/>
    </row>
    <row r="3787" spans="2:2">
      <c r="B3787"/>
    </row>
    <row r="3788" spans="2:2">
      <c r="B3788"/>
    </row>
    <row r="3789" spans="2:2">
      <c r="B3789"/>
    </row>
    <row r="3790" spans="2:2">
      <c r="B3790"/>
    </row>
    <row r="3791" spans="2:2">
      <c r="B3791"/>
    </row>
    <row r="3792" spans="2:2">
      <c r="B3792"/>
    </row>
    <row r="3793" spans="2:2">
      <c r="B3793"/>
    </row>
    <row r="3794" spans="2:2">
      <c r="B3794"/>
    </row>
    <row r="3795" spans="2:2">
      <c r="B3795"/>
    </row>
    <row r="3796" spans="2:2">
      <c r="B3796"/>
    </row>
    <row r="3797" spans="2:2">
      <c r="B3797"/>
    </row>
    <row r="3798" spans="2:2">
      <c r="B3798"/>
    </row>
    <row r="3799" spans="2:2">
      <c r="B3799"/>
    </row>
    <row r="3800" spans="2:2">
      <c r="B3800"/>
    </row>
    <row r="3801" spans="2:2">
      <c r="B3801"/>
    </row>
    <row r="3802" spans="2:2">
      <c r="B3802"/>
    </row>
    <row r="3803" spans="2:2">
      <c r="B3803"/>
    </row>
    <row r="3804" spans="2:2">
      <c r="B3804"/>
    </row>
    <row r="3805" spans="2:2">
      <c r="B3805"/>
    </row>
    <row r="3806" spans="2:2">
      <c r="B3806"/>
    </row>
    <row r="3807" spans="2:2">
      <c r="B3807"/>
    </row>
    <row r="3808" spans="2:2">
      <c r="B3808"/>
    </row>
    <row r="3809" spans="2:2">
      <c r="B3809"/>
    </row>
    <row r="3810" spans="2:2">
      <c r="B3810"/>
    </row>
    <row r="3811" spans="2:2">
      <c r="B3811"/>
    </row>
    <row r="3812" spans="2:2">
      <c r="B3812"/>
    </row>
    <row r="3813" spans="2:2">
      <c r="B3813"/>
    </row>
    <row r="3814" spans="2:2">
      <c r="B3814"/>
    </row>
    <row r="3815" spans="2:2">
      <c r="B3815"/>
    </row>
    <row r="3816" spans="2:2">
      <c r="B3816"/>
    </row>
    <row r="3817" spans="2:2">
      <c r="B3817"/>
    </row>
    <row r="3818" spans="2:2">
      <c r="B3818"/>
    </row>
    <row r="3819" spans="2:2">
      <c r="B3819"/>
    </row>
    <row r="3820" spans="2:2">
      <c r="B3820"/>
    </row>
    <row r="3821" spans="2:2">
      <c r="B3821"/>
    </row>
    <row r="3822" spans="2:2">
      <c r="B3822"/>
    </row>
    <row r="3823" spans="2:2">
      <c r="B3823"/>
    </row>
    <row r="3824" spans="2:2">
      <c r="B3824"/>
    </row>
    <row r="3825" spans="2:2">
      <c r="B3825"/>
    </row>
    <row r="3826" spans="2:2">
      <c r="B3826"/>
    </row>
    <row r="3827" spans="2:2">
      <c r="B3827"/>
    </row>
    <row r="3828" spans="2:2">
      <c r="B3828"/>
    </row>
    <row r="3829" spans="2:2">
      <c r="B3829"/>
    </row>
    <row r="3830" spans="2:2">
      <c r="B3830"/>
    </row>
    <row r="3831" spans="2:2">
      <c r="B3831"/>
    </row>
    <row r="3832" spans="2:2">
      <c r="B3832"/>
    </row>
    <row r="3833" spans="2:2">
      <c r="B3833"/>
    </row>
    <row r="3834" spans="2:2">
      <c r="B3834"/>
    </row>
    <row r="3835" spans="2:2">
      <c r="B3835"/>
    </row>
    <row r="3836" spans="2:2">
      <c r="B3836"/>
    </row>
    <row r="3837" spans="2:2">
      <c r="B3837"/>
    </row>
    <row r="3838" spans="2:2">
      <c r="B3838"/>
    </row>
    <row r="3839" spans="2:2">
      <c r="B3839"/>
    </row>
    <row r="3840" spans="2:2">
      <c r="B3840"/>
    </row>
    <row r="3841" spans="2:2">
      <c r="B3841"/>
    </row>
    <row r="3842" spans="2:2">
      <c r="B3842"/>
    </row>
    <row r="3843" spans="2:2">
      <c r="B3843"/>
    </row>
    <row r="3844" spans="2:2">
      <c r="B3844"/>
    </row>
    <row r="3845" spans="2:2">
      <c r="B3845"/>
    </row>
    <row r="3846" spans="2:2">
      <c r="B3846"/>
    </row>
    <row r="3847" spans="2:2">
      <c r="B3847"/>
    </row>
    <row r="3848" spans="2:2">
      <c r="B3848"/>
    </row>
    <row r="3849" spans="2:2">
      <c r="B3849"/>
    </row>
    <row r="3850" spans="2:2">
      <c r="B3850"/>
    </row>
    <row r="3851" spans="2:2">
      <c r="B3851"/>
    </row>
    <row r="3852" spans="2:2">
      <c r="B3852"/>
    </row>
    <row r="3853" spans="2:2">
      <c r="B3853"/>
    </row>
    <row r="3854" spans="2:2">
      <c r="B3854"/>
    </row>
    <row r="3855" spans="2:2">
      <c r="B3855"/>
    </row>
    <row r="3856" spans="2:2">
      <c r="B3856"/>
    </row>
    <row r="3857" spans="2:2">
      <c r="B3857"/>
    </row>
    <row r="3858" spans="2:2">
      <c r="B3858"/>
    </row>
    <row r="3859" spans="2:2">
      <c r="B3859"/>
    </row>
    <row r="3860" spans="2:2">
      <c r="B3860"/>
    </row>
    <row r="3861" spans="2:2">
      <c r="B3861"/>
    </row>
    <row r="3862" spans="2:2">
      <c r="B3862"/>
    </row>
    <row r="3863" spans="2:2">
      <c r="B3863"/>
    </row>
    <row r="3864" spans="2:2">
      <c r="B3864"/>
    </row>
    <row r="3865" spans="2:2">
      <c r="B3865"/>
    </row>
    <row r="3866" spans="2:2">
      <c r="B3866"/>
    </row>
    <row r="3867" spans="2:2">
      <c r="B3867"/>
    </row>
    <row r="3868" spans="2:2">
      <c r="B3868"/>
    </row>
    <row r="3869" spans="2:2">
      <c r="B3869"/>
    </row>
    <row r="3870" spans="2:2">
      <c r="B3870"/>
    </row>
    <row r="3871" spans="2:2">
      <c r="B3871"/>
    </row>
    <row r="3872" spans="2:2">
      <c r="B3872"/>
    </row>
    <row r="3873" spans="2:2">
      <c r="B3873"/>
    </row>
    <row r="3874" spans="2:2">
      <c r="B3874"/>
    </row>
    <row r="3875" spans="2:2">
      <c r="B3875"/>
    </row>
    <row r="3876" spans="2:2">
      <c r="B3876"/>
    </row>
    <row r="3877" spans="2:2">
      <c r="B3877"/>
    </row>
    <row r="3878" spans="2:2">
      <c r="B3878"/>
    </row>
    <row r="3879" spans="2:2">
      <c r="B3879"/>
    </row>
    <row r="3880" spans="2:2">
      <c r="B3880"/>
    </row>
    <row r="3881" spans="2:2">
      <c r="B3881"/>
    </row>
    <row r="3882" spans="2:2">
      <c r="B3882"/>
    </row>
    <row r="3883" spans="2:2">
      <c r="B3883"/>
    </row>
    <row r="3884" spans="2:2">
      <c r="B3884"/>
    </row>
    <row r="3885" spans="2:2">
      <c r="B3885"/>
    </row>
    <row r="3886" spans="2:2">
      <c r="B3886"/>
    </row>
    <row r="3887" spans="2:2">
      <c r="B3887"/>
    </row>
    <row r="3888" spans="2:2">
      <c r="B3888"/>
    </row>
    <row r="3889" spans="2:2">
      <c r="B3889"/>
    </row>
    <row r="3890" spans="2:2">
      <c r="B3890"/>
    </row>
    <row r="3891" spans="2:2">
      <c r="B3891"/>
    </row>
    <row r="3892" spans="2:2">
      <c r="B3892"/>
    </row>
    <row r="3893" spans="2:2">
      <c r="B3893"/>
    </row>
    <row r="3894" spans="2:2">
      <c r="B3894"/>
    </row>
    <row r="3895" spans="2:2">
      <c r="B3895"/>
    </row>
    <row r="3896" spans="2:2">
      <c r="B3896"/>
    </row>
    <row r="3897" spans="2:2">
      <c r="B3897"/>
    </row>
    <row r="3898" spans="2:2">
      <c r="B3898"/>
    </row>
    <row r="3899" spans="2:2">
      <c r="B3899"/>
    </row>
    <row r="3900" spans="2:2">
      <c r="B3900"/>
    </row>
    <row r="3901" spans="2:2">
      <c r="B3901"/>
    </row>
    <row r="3902" spans="2:2">
      <c r="B3902"/>
    </row>
    <row r="3903" spans="2:2">
      <c r="B3903"/>
    </row>
    <row r="3904" spans="2:2">
      <c r="B3904"/>
    </row>
    <row r="3905" spans="2:2">
      <c r="B3905"/>
    </row>
    <row r="3906" spans="2:2">
      <c r="B3906"/>
    </row>
    <row r="3907" spans="2:2">
      <c r="B3907"/>
    </row>
    <row r="3908" spans="2:2">
      <c r="B3908"/>
    </row>
    <row r="3909" spans="2:2">
      <c r="B3909"/>
    </row>
    <row r="3910" spans="2:2">
      <c r="B3910"/>
    </row>
    <row r="3911" spans="2:2">
      <c r="B3911"/>
    </row>
    <row r="3912" spans="2:2">
      <c r="B3912"/>
    </row>
    <row r="3913" spans="2:2">
      <c r="B3913"/>
    </row>
    <row r="3914" spans="2:2">
      <c r="B3914"/>
    </row>
    <row r="3915" spans="2:2">
      <c r="B3915"/>
    </row>
    <row r="3916" spans="2:2">
      <c r="B3916"/>
    </row>
    <row r="3917" spans="2:2">
      <c r="B3917"/>
    </row>
    <row r="3918" spans="2:2">
      <c r="B3918"/>
    </row>
    <row r="3919" spans="2:2">
      <c r="B3919"/>
    </row>
    <row r="3920" spans="2:2">
      <c r="B3920"/>
    </row>
    <row r="3921" spans="2:2">
      <c r="B3921"/>
    </row>
    <row r="3922" spans="2:2">
      <c r="B3922"/>
    </row>
    <row r="3923" spans="2:2">
      <c r="B3923"/>
    </row>
    <row r="3924" spans="2:2">
      <c r="B3924"/>
    </row>
    <row r="3925" spans="2:2">
      <c r="B3925"/>
    </row>
    <row r="3926" spans="2:2">
      <c r="B3926"/>
    </row>
    <row r="3927" spans="2:2">
      <c r="B3927"/>
    </row>
    <row r="3928" spans="2:2">
      <c r="B3928"/>
    </row>
    <row r="3929" spans="2:2">
      <c r="B3929"/>
    </row>
    <row r="3930" spans="2:2">
      <c r="B3930"/>
    </row>
    <row r="3931" spans="2:2">
      <c r="B3931"/>
    </row>
    <row r="3932" spans="2:2">
      <c r="B3932"/>
    </row>
    <row r="3933" spans="2:2">
      <c r="B3933"/>
    </row>
    <row r="3934" spans="2:2">
      <c r="B3934"/>
    </row>
    <row r="3935" spans="2:2">
      <c r="B3935"/>
    </row>
    <row r="3936" spans="2:2">
      <c r="B3936"/>
    </row>
    <row r="3937" spans="2:2">
      <c r="B3937"/>
    </row>
    <row r="3938" spans="2:2">
      <c r="B3938"/>
    </row>
    <row r="3939" spans="2:2">
      <c r="B3939"/>
    </row>
    <row r="3940" spans="2:2">
      <c r="B3940"/>
    </row>
    <row r="3941" spans="2:2">
      <c r="B3941"/>
    </row>
    <row r="3942" spans="2:2">
      <c r="B3942"/>
    </row>
    <row r="3943" spans="2:2">
      <c r="B3943"/>
    </row>
    <row r="3944" spans="2:2">
      <c r="B3944"/>
    </row>
    <row r="3945" spans="2:2">
      <c r="B3945"/>
    </row>
    <row r="3946" spans="2:2">
      <c r="B3946"/>
    </row>
    <row r="3947" spans="2:2">
      <c r="B3947"/>
    </row>
    <row r="3948" spans="2:2">
      <c r="B3948"/>
    </row>
    <row r="3949" spans="2:2">
      <c r="B3949"/>
    </row>
    <row r="3950" spans="2:2">
      <c r="B3950"/>
    </row>
    <row r="3951" spans="2:2">
      <c r="B3951"/>
    </row>
    <row r="3952" spans="2:2">
      <c r="B3952"/>
    </row>
    <row r="3953" spans="2:2">
      <c r="B3953"/>
    </row>
    <row r="3954" spans="2:2">
      <c r="B3954"/>
    </row>
    <row r="3955" spans="2:2">
      <c r="B3955"/>
    </row>
    <row r="3956" spans="2:2">
      <c r="B3956"/>
    </row>
    <row r="3957" spans="2:2">
      <c r="B3957"/>
    </row>
    <row r="3958" spans="2:2">
      <c r="B3958"/>
    </row>
    <row r="3959" spans="2:2">
      <c r="B3959"/>
    </row>
    <row r="3960" spans="2:2">
      <c r="B3960"/>
    </row>
    <row r="3961" spans="2:2">
      <c r="B3961"/>
    </row>
    <row r="3962" spans="2:2">
      <c r="B3962"/>
    </row>
    <row r="3963" spans="2:2">
      <c r="B3963"/>
    </row>
    <row r="3964" spans="2:2">
      <c r="B3964"/>
    </row>
    <row r="3965" spans="2:2">
      <c r="B3965"/>
    </row>
    <row r="3966" spans="2:2">
      <c r="B3966"/>
    </row>
    <row r="3967" spans="2:2">
      <c r="B3967"/>
    </row>
    <row r="3968" spans="2:2">
      <c r="B3968"/>
    </row>
    <row r="3969" spans="2:2">
      <c r="B3969"/>
    </row>
    <row r="3970" spans="2:2">
      <c r="B3970"/>
    </row>
    <row r="3971" spans="2:2">
      <c r="B3971"/>
    </row>
    <row r="3972" spans="2:2">
      <c r="B3972"/>
    </row>
    <row r="3973" spans="2:2">
      <c r="B3973"/>
    </row>
    <row r="3974" spans="2:2">
      <c r="B3974"/>
    </row>
    <row r="3975" spans="2:2">
      <c r="B3975"/>
    </row>
    <row r="3976" spans="2:2">
      <c r="B3976"/>
    </row>
    <row r="3977" spans="2:2">
      <c r="B3977"/>
    </row>
    <row r="3978" spans="2:2">
      <c r="B3978"/>
    </row>
    <row r="3979" spans="2:2">
      <c r="B3979"/>
    </row>
    <row r="3980" spans="2:2">
      <c r="B3980"/>
    </row>
    <row r="3981" spans="2:2">
      <c r="B3981"/>
    </row>
    <row r="3982" spans="2:2">
      <c r="B3982"/>
    </row>
    <row r="3983" spans="2:2">
      <c r="B3983"/>
    </row>
    <row r="3984" spans="2:2">
      <c r="B3984"/>
    </row>
    <row r="3985" spans="2:2">
      <c r="B3985"/>
    </row>
    <row r="3986" spans="2:2">
      <c r="B3986"/>
    </row>
    <row r="3987" spans="2:2">
      <c r="B3987"/>
    </row>
    <row r="3988" spans="2:2">
      <c r="B3988"/>
    </row>
    <row r="3989" spans="2:2">
      <c r="B3989"/>
    </row>
    <row r="3990" spans="2:2">
      <c r="B3990"/>
    </row>
    <row r="3991" spans="2:2">
      <c r="B3991"/>
    </row>
    <row r="3992" spans="2:2">
      <c r="B3992"/>
    </row>
    <row r="3993" spans="2:2">
      <c r="B3993"/>
    </row>
    <row r="3994" spans="2:2">
      <c r="B3994"/>
    </row>
    <row r="3995" spans="2:2">
      <c r="B3995"/>
    </row>
    <row r="3996" spans="2:2">
      <c r="B3996"/>
    </row>
    <row r="3997" spans="2:2">
      <c r="B3997"/>
    </row>
    <row r="3998" spans="2:2">
      <c r="B3998"/>
    </row>
    <row r="3999" spans="2:2">
      <c r="B3999"/>
    </row>
    <row r="4000" spans="2:2">
      <c r="B4000"/>
    </row>
    <row r="4001" spans="2:2">
      <c r="B4001"/>
    </row>
    <row r="4002" spans="2:2">
      <c r="B4002"/>
    </row>
    <row r="4003" spans="2:2">
      <c r="B4003"/>
    </row>
    <row r="4004" spans="2:2">
      <c r="B4004"/>
    </row>
    <row r="4005" spans="2:2">
      <c r="B4005"/>
    </row>
    <row r="4006" spans="2:2">
      <c r="B4006"/>
    </row>
    <row r="4007" spans="2:2">
      <c r="B4007"/>
    </row>
    <row r="4008" spans="2:2">
      <c r="B4008"/>
    </row>
    <row r="4009" spans="2:2">
      <c r="B4009"/>
    </row>
    <row r="4010" spans="2:2">
      <c r="B4010"/>
    </row>
    <row r="4011" spans="2:2">
      <c r="B4011"/>
    </row>
    <row r="4012" spans="2:2">
      <c r="B4012"/>
    </row>
    <row r="4013" spans="2:2">
      <c r="B4013"/>
    </row>
    <row r="4014" spans="2:2">
      <c r="B4014"/>
    </row>
    <row r="4015" spans="2:2">
      <c r="B4015"/>
    </row>
    <row r="4016" spans="2:2">
      <c r="B4016"/>
    </row>
    <row r="4017" spans="2:2">
      <c r="B4017"/>
    </row>
    <row r="4018" spans="2:2">
      <c r="B4018"/>
    </row>
    <row r="4019" spans="2:2">
      <c r="B4019"/>
    </row>
    <row r="4020" spans="2:2">
      <c r="B4020"/>
    </row>
    <row r="4021" spans="2:2">
      <c r="B4021"/>
    </row>
    <row r="4022" spans="2:2">
      <c r="B4022"/>
    </row>
    <row r="4023" spans="2:2">
      <c r="B4023"/>
    </row>
    <row r="4024" spans="2:2">
      <c r="B4024"/>
    </row>
    <row r="4025" spans="2:2">
      <c r="B4025"/>
    </row>
    <row r="4026" spans="2:2">
      <c r="B4026"/>
    </row>
    <row r="4027" spans="2:2">
      <c r="B4027"/>
    </row>
    <row r="4028" spans="2:2">
      <c r="B4028"/>
    </row>
    <row r="4029" spans="2:2">
      <c r="B4029"/>
    </row>
    <row r="4030" spans="2:2">
      <c r="B4030"/>
    </row>
    <row r="4031" spans="2:2">
      <c r="B4031"/>
    </row>
    <row r="4032" spans="2:2">
      <c r="B4032"/>
    </row>
    <row r="4033" spans="2:2">
      <c r="B4033"/>
    </row>
    <row r="4034" spans="2:2">
      <c r="B4034"/>
    </row>
    <row r="4035" spans="2:2">
      <c r="B4035"/>
    </row>
    <row r="4036" spans="2:2">
      <c r="B4036"/>
    </row>
    <row r="4037" spans="2:2">
      <c r="B4037"/>
    </row>
    <row r="4038" spans="2:2">
      <c r="B4038"/>
    </row>
    <row r="4039" spans="2:2">
      <c r="B4039"/>
    </row>
    <row r="4040" spans="2:2">
      <c r="B4040"/>
    </row>
    <row r="4041" spans="2:2">
      <c r="B4041"/>
    </row>
    <row r="4042" spans="2:2">
      <c r="B4042"/>
    </row>
    <row r="4043" spans="2:2">
      <c r="B4043"/>
    </row>
    <row r="4044" spans="2:2">
      <c r="B4044"/>
    </row>
    <row r="4045" spans="2:2">
      <c r="B4045"/>
    </row>
    <row r="4046" spans="2:2">
      <c r="B4046"/>
    </row>
    <row r="4047" spans="2:2">
      <c r="B4047"/>
    </row>
    <row r="4048" spans="2:2">
      <c r="B4048"/>
    </row>
    <row r="4049" spans="2:2">
      <c r="B4049"/>
    </row>
    <row r="4050" spans="2:2">
      <c r="B4050"/>
    </row>
    <row r="4051" spans="2:2">
      <c r="B4051"/>
    </row>
    <row r="4052" spans="2:2">
      <c r="B4052"/>
    </row>
    <row r="4053" spans="2:2">
      <c r="B4053"/>
    </row>
    <row r="4054" spans="2:2">
      <c r="B4054"/>
    </row>
    <row r="4055" spans="2:2">
      <c r="B4055"/>
    </row>
    <row r="4056" spans="2:2">
      <c r="B4056"/>
    </row>
    <row r="4057" spans="2:2">
      <c r="B4057"/>
    </row>
    <row r="4058" spans="2:2">
      <c r="B4058"/>
    </row>
    <row r="4059" spans="2:2">
      <c r="B4059"/>
    </row>
    <row r="4060" spans="2:2">
      <c r="B4060"/>
    </row>
    <row r="4061" spans="2:2">
      <c r="B4061"/>
    </row>
    <row r="4062" spans="2:2">
      <c r="B4062"/>
    </row>
    <row r="4063" spans="2:2">
      <c r="B4063"/>
    </row>
    <row r="4064" spans="2:2">
      <c r="B4064"/>
    </row>
    <row r="4065" spans="2:2">
      <c r="B4065"/>
    </row>
    <row r="4066" spans="2:2">
      <c r="B4066"/>
    </row>
    <row r="4067" spans="2:2">
      <c r="B4067"/>
    </row>
    <row r="4068" spans="2:2">
      <c r="B4068"/>
    </row>
    <row r="4069" spans="2:2">
      <c r="B4069"/>
    </row>
    <row r="4070" spans="2:2">
      <c r="B4070"/>
    </row>
    <row r="4071" spans="2:2">
      <c r="B4071"/>
    </row>
    <row r="4072" spans="2:2">
      <c r="B4072"/>
    </row>
    <row r="4073" spans="2:2">
      <c r="B4073"/>
    </row>
    <row r="4074" spans="2:2">
      <c r="B4074"/>
    </row>
    <row r="4075" spans="2:2">
      <c r="B4075"/>
    </row>
    <row r="4076" spans="2:2">
      <c r="B4076"/>
    </row>
    <row r="4077" spans="2:2">
      <c r="B4077"/>
    </row>
    <row r="4078" spans="2:2">
      <c r="B4078"/>
    </row>
    <row r="4079" spans="2:2">
      <c r="B4079"/>
    </row>
    <row r="4080" spans="2:2">
      <c r="B4080"/>
    </row>
    <row r="4081" spans="2:2">
      <c r="B4081"/>
    </row>
    <row r="4082" spans="2:2">
      <c r="B4082"/>
    </row>
    <row r="4083" spans="2:2">
      <c r="B4083"/>
    </row>
    <row r="4084" spans="2:2">
      <c r="B4084"/>
    </row>
    <row r="4085" spans="2:2">
      <c r="B4085"/>
    </row>
    <row r="4086" spans="2:2">
      <c r="B4086"/>
    </row>
    <row r="4087" spans="2:2">
      <c r="B4087"/>
    </row>
    <row r="4088" spans="2:2">
      <c r="B4088"/>
    </row>
    <row r="4089" spans="2:2">
      <c r="B4089"/>
    </row>
    <row r="4090" spans="2:2">
      <c r="B4090"/>
    </row>
    <row r="4091" spans="2:2">
      <c r="B4091"/>
    </row>
    <row r="4092" spans="2:2">
      <c r="B4092"/>
    </row>
    <row r="4093" spans="2:2">
      <c r="B4093"/>
    </row>
    <row r="4094" spans="2:2">
      <c r="B4094"/>
    </row>
    <row r="4095" spans="2:2">
      <c r="B4095"/>
    </row>
    <row r="4096" spans="2:2">
      <c r="B4096"/>
    </row>
    <row r="4097" spans="2:2">
      <c r="B4097"/>
    </row>
    <row r="4098" spans="2:2">
      <c r="B4098"/>
    </row>
    <row r="4099" spans="2:2">
      <c r="B4099"/>
    </row>
    <row r="4100" spans="2:2">
      <c r="B4100"/>
    </row>
    <row r="4101" spans="2:2">
      <c r="B4101"/>
    </row>
    <row r="4102" spans="2:2">
      <c r="B4102"/>
    </row>
    <row r="4103" spans="2:2">
      <c r="B4103"/>
    </row>
    <row r="4104" spans="2:2">
      <c r="B4104"/>
    </row>
    <row r="4105" spans="2:2">
      <c r="B4105"/>
    </row>
    <row r="4106" spans="2:2">
      <c r="B4106"/>
    </row>
    <row r="4107" spans="2:2">
      <c r="B4107"/>
    </row>
    <row r="4108" spans="2:2">
      <c r="B4108"/>
    </row>
    <row r="4109" spans="2:2">
      <c r="B4109"/>
    </row>
    <row r="4110" spans="2:2">
      <c r="B4110"/>
    </row>
    <row r="4111" spans="2:2">
      <c r="B4111"/>
    </row>
    <row r="4112" spans="2:2">
      <c r="B4112"/>
    </row>
    <row r="4113" spans="2:2">
      <c r="B4113"/>
    </row>
    <row r="4114" spans="2:2">
      <c r="B4114"/>
    </row>
    <row r="4115" spans="2:2">
      <c r="B4115"/>
    </row>
    <row r="4116" spans="2:2">
      <c r="B4116"/>
    </row>
    <row r="4117" spans="2:2">
      <c r="B4117"/>
    </row>
    <row r="4118" spans="2:2">
      <c r="B4118"/>
    </row>
    <row r="4119" spans="2:2">
      <c r="B4119"/>
    </row>
    <row r="4120" spans="2:2">
      <c r="B4120"/>
    </row>
    <row r="4121" spans="2:2">
      <c r="B4121"/>
    </row>
    <row r="4122" spans="2:2">
      <c r="B4122"/>
    </row>
    <row r="4123" spans="2:2">
      <c r="B4123"/>
    </row>
    <row r="4124" spans="2:2">
      <c r="B4124"/>
    </row>
    <row r="4125" spans="2:2">
      <c r="B4125"/>
    </row>
    <row r="4126" spans="2:2">
      <c r="B4126"/>
    </row>
    <row r="4127" spans="2:2">
      <c r="B4127"/>
    </row>
    <row r="4128" spans="2:2">
      <c r="B4128"/>
    </row>
    <row r="4129" spans="2:2">
      <c r="B4129"/>
    </row>
    <row r="4130" spans="2:2">
      <c r="B4130"/>
    </row>
    <row r="4131" spans="2:2">
      <c r="B4131"/>
    </row>
    <row r="4132" spans="2:2">
      <c r="B4132"/>
    </row>
    <row r="4133" spans="2:2">
      <c r="B4133"/>
    </row>
    <row r="4134" spans="2:2">
      <c r="B4134"/>
    </row>
    <row r="4135" spans="2:2">
      <c r="B4135"/>
    </row>
    <row r="4136" spans="2:2">
      <c r="B4136"/>
    </row>
    <row r="4137" spans="2:2">
      <c r="B4137"/>
    </row>
    <row r="4138" spans="2:2">
      <c r="B4138"/>
    </row>
    <row r="4139" spans="2:2">
      <c r="B4139"/>
    </row>
    <row r="4140" spans="2:2">
      <c r="B4140"/>
    </row>
    <row r="4141" spans="2:2">
      <c r="B4141"/>
    </row>
    <row r="4142" spans="2:2">
      <c r="B4142"/>
    </row>
    <row r="4143" spans="2:2">
      <c r="B4143"/>
    </row>
    <row r="4144" spans="2:2">
      <c r="B4144"/>
    </row>
    <row r="4145" spans="2:2">
      <c r="B4145"/>
    </row>
    <row r="4146" spans="2:2">
      <c r="B4146"/>
    </row>
    <row r="4147" spans="2:2">
      <c r="B4147"/>
    </row>
    <row r="4148" spans="2:2">
      <c r="B4148"/>
    </row>
    <row r="4149" spans="2:2">
      <c r="B4149"/>
    </row>
    <row r="4150" spans="2:2">
      <c r="B4150"/>
    </row>
    <row r="4151" spans="2:2">
      <c r="B4151"/>
    </row>
    <row r="4152" spans="2:2">
      <c r="B4152"/>
    </row>
    <row r="4153" spans="2:2">
      <c r="B4153"/>
    </row>
    <row r="4154" spans="2:2">
      <c r="B4154"/>
    </row>
    <row r="4155" spans="2:2">
      <c r="B4155"/>
    </row>
    <row r="4156" spans="2:2">
      <c r="B4156"/>
    </row>
    <row r="4157" spans="2:2">
      <c r="B4157"/>
    </row>
    <row r="4158" spans="2:2">
      <c r="B4158"/>
    </row>
    <row r="4159" spans="2:2">
      <c r="B4159"/>
    </row>
    <row r="4160" spans="2:2">
      <c r="B4160"/>
    </row>
    <row r="4161" spans="2:2">
      <c r="B4161"/>
    </row>
    <row r="4162" spans="2:2">
      <c r="B4162"/>
    </row>
    <row r="4163" spans="2:2">
      <c r="B4163"/>
    </row>
    <row r="4164" spans="2:2">
      <c r="B4164"/>
    </row>
    <row r="4165" spans="2:2">
      <c r="B4165"/>
    </row>
    <row r="4166" spans="2:2">
      <c r="B4166"/>
    </row>
    <row r="4167" spans="2:2">
      <c r="B4167"/>
    </row>
    <row r="4168" spans="2:2">
      <c r="B4168"/>
    </row>
    <row r="4169" spans="2:2">
      <c r="B4169"/>
    </row>
    <row r="4170" spans="2:2">
      <c r="B4170"/>
    </row>
    <row r="4171" spans="2:2">
      <c r="B4171"/>
    </row>
    <row r="4172" spans="2:2">
      <c r="B4172"/>
    </row>
    <row r="4173" spans="2:2">
      <c r="B4173"/>
    </row>
    <row r="4174" spans="2:2">
      <c r="B4174"/>
    </row>
    <row r="4175" spans="2:2">
      <c r="B4175"/>
    </row>
    <row r="4176" spans="2:2">
      <c r="B4176"/>
    </row>
    <row r="4177" spans="2:2">
      <c r="B4177"/>
    </row>
    <row r="4178" spans="2:2">
      <c r="B4178"/>
    </row>
    <row r="4179" spans="2:2">
      <c r="B4179"/>
    </row>
    <row r="4180" spans="2:2">
      <c r="B4180"/>
    </row>
    <row r="4181" spans="2:2">
      <c r="B4181"/>
    </row>
    <row r="4182" spans="2:2">
      <c r="B4182"/>
    </row>
    <row r="4183" spans="2:2">
      <c r="B4183"/>
    </row>
    <row r="4184" spans="2:2">
      <c r="B4184"/>
    </row>
    <row r="4185" spans="2:2">
      <c r="B4185"/>
    </row>
    <row r="4186" spans="2:2">
      <c r="B4186"/>
    </row>
    <row r="4187" spans="2:2">
      <c r="B4187"/>
    </row>
    <row r="4188" spans="2:2">
      <c r="B4188"/>
    </row>
    <row r="4189" spans="2:2">
      <c r="B4189"/>
    </row>
    <row r="4190" spans="2:2">
      <c r="B4190"/>
    </row>
    <row r="4191" spans="2:2">
      <c r="B4191"/>
    </row>
    <row r="4192" spans="2:2">
      <c r="B4192"/>
    </row>
    <row r="4193" spans="2:2">
      <c r="B4193"/>
    </row>
    <row r="4194" spans="2:2">
      <c r="B4194"/>
    </row>
    <row r="4195" spans="2:2">
      <c r="B4195"/>
    </row>
    <row r="4196" spans="2:2">
      <c r="B4196"/>
    </row>
    <row r="4197" spans="2:2">
      <c r="B4197"/>
    </row>
    <row r="4198" spans="2:2">
      <c r="B4198"/>
    </row>
    <row r="4199" spans="2:2">
      <c r="B4199"/>
    </row>
    <row r="4200" spans="2:2">
      <c r="B4200"/>
    </row>
    <row r="4201" spans="2:2">
      <c r="B4201"/>
    </row>
    <row r="4202" spans="2:2">
      <c r="B4202"/>
    </row>
    <row r="4203" spans="2:2">
      <c r="B4203"/>
    </row>
    <row r="4204" spans="2:2">
      <c r="B4204"/>
    </row>
    <row r="4205" spans="2:2">
      <c r="B4205"/>
    </row>
    <row r="4206" spans="2:2">
      <c r="B4206"/>
    </row>
    <row r="4207" spans="2:2">
      <c r="B4207"/>
    </row>
    <row r="4208" spans="2:2">
      <c r="B4208"/>
    </row>
    <row r="4209" spans="2:2">
      <c r="B4209"/>
    </row>
    <row r="4210" spans="2:2">
      <c r="B4210"/>
    </row>
    <row r="4211" spans="2:2">
      <c r="B4211"/>
    </row>
    <row r="4212" spans="2:2">
      <c r="B4212"/>
    </row>
    <row r="4213" spans="2:2">
      <c r="B4213"/>
    </row>
    <row r="4214" spans="2:2">
      <c r="B4214"/>
    </row>
    <row r="4215" spans="2:2">
      <c r="B4215"/>
    </row>
    <row r="4216" spans="2:2">
      <c r="B4216"/>
    </row>
    <row r="4217" spans="2:2">
      <c r="B4217"/>
    </row>
    <row r="4218" spans="2:2">
      <c r="B4218"/>
    </row>
    <row r="4219" spans="2:2">
      <c r="B4219"/>
    </row>
    <row r="4220" spans="2:2">
      <c r="B4220"/>
    </row>
    <row r="4221" spans="2:2">
      <c r="B4221"/>
    </row>
    <row r="4222" spans="2:2">
      <c r="B4222"/>
    </row>
    <row r="4223" spans="2:2">
      <c r="B4223"/>
    </row>
    <row r="4224" spans="2:2">
      <c r="B4224"/>
    </row>
    <row r="4225" spans="2:2">
      <c r="B4225"/>
    </row>
    <row r="4226" spans="2:2">
      <c r="B4226"/>
    </row>
    <row r="4227" spans="2:2">
      <c r="B4227"/>
    </row>
    <row r="4228" spans="2:2">
      <c r="B4228"/>
    </row>
    <row r="4229" spans="2:2">
      <c r="B4229"/>
    </row>
    <row r="4230" spans="2:2">
      <c r="B4230"/>
    </row>
    <row r="4231" spans="2:2">
      <c r="B4231"/>
    </row>
    <row r="4232" spans="2:2">
      <c r="B4232"/>
    </row>
    <row r="4233" spans="2:2">
      <c r="B4233"/>
    </row>
    <row r="4234" spans="2:2">
      <c r="B4234"/>
    </row>
    <row r="4235" spans="2:2">
      <c r="B4235"/>
    </row>
    <row r="4236" spans="2:2">
      <c r="B4236"/>
    </row>
    <row r="4237" spans="2:2">
      <c r="B4237"/>
    </row>
    <row r="4238" spans="2:2">
      <c r="B4238"/>
    </row>
    <row r="4239" spans="2:2">
      <c r="B4239"/>
    </row>
    <row r="4240" spans="2:2">
      <c r="B4240"/>
    </row>
    <row r="4241" spans="2:2">
      <c r="B4241"/>
    </row>
    <row r="4242" spans="2:2">
      <c r="B4242"/>
    </row>
    <row r="4243" spans="2:2">
      <c r="B4243"/>
    </row>
    <row r="4244" spans="2:2">
      <c r="B4244"/>
    </row>
    <row r="4245" spans="2:2">
      <c r="B4245"/>
    </row>
    <row r="4246" spans="2:2">
      <c r="B4246"/>
    </row>
    <row r="4247" spans="2:2">
      <c r="B4247"/>
    </row>
    <row r="4248" spans="2:2">
      <c r="B4248"/>
    </row>
    <row r="4249" spans="2:2">
      <c r="B4249"/>
    </row>
    <row r="4250" spans="2:2">
      <c r="B4250"/>
    </row>
    <row r="4251" spans="2:2">
      <c r="B4251"/>
    </row>
    <row r="4252" spans="2:2">
      <c r="B4252"/>
    </row>
    <row r="4253" spans="2:2">
      <c r="B4253"/>
    </row>
    <row r="4254" spans="2:2">
      <c r="B4254"/>
    </row>
    <row r="4255" spans="2:2">
      <c r="B4255"/>
    </row>
    <row r="4256" spans="2:2">
      <c r="B4256"/>
    </row>
    <row r="4257" spans="2:2">
      <c r="B4257"/>
    </row>
    <row r="4258" spans="2:2">
      <c r="B4258"/>
    </row>
    <row r="4259" spans="2:2">
      <c r="B4259"/>
    </row>
    <row r="4260" spans="2:2">
      <c r="B4260"/>
    </row>
    <row r="4261" spans="2:2">
      <c r="B4261"/>
    </row>
    <row r="4262" spans="2:2">
      <c r="B4262"/>
    </row>
    <row r="4263" spans="2:2">
      <c r="B4263"/>
    </row>
    <row r="4264" spans="2:2">
      <c r="B4264"/>
    </row>
    <row r="4265" spans="2:2">
      <c r="B4265"/>
    </row>
    <row r="4266" spans="2:2">
      <c r="B4266"/>
    </row>
    <row r="4267" spans="2:2">
      <c r="B4267"/>
    </row>
    <row r="4268" spans="2:2">
      <c r="B4268"/>
    </row>
    <row r="4269" spans="2:2">
      <c r="B4269"/>
    </row>
    <row r="4270" spans="2:2">
      <c r="B4270"/>
    </row>
    <row r="4271" spans="2:2">
      <c r="B4271"/>
    </row>
    <row r="4272" spans="2:2">
      <c r="B4272"/>
    </row>
    <row r="4273" spans="2:2">
      <c r="B4273"/>
    </row>
    <row r="4274" spans="2:2">
      <c r="B4274"/>
    </row>
    <row r="4275" spans="2:2">
      <c r="B4275"/>
    </row>
    <row r="4276" spans="2:2">
      <c r="B4276"/>
    </row>
    <row r="4277" spans="2:2">
      <c r="B4277"/>
    </row>
    <row r="4278" spans="2:2">
      <c r="B4278"/>
    </row>
    <row r="4279" spans="2:2">
      <c r="B4279"/>
    </row>
    <row r="4280" spans="2:2">
      <c r="B4280"/>
    </row>
    <row r="4281" spans="2:2">
      <c r="B4281"/>
    </row>
    <row r="4282" spans="2:2">
      <c r="B4282"/>
    </row>
    <row r="4283" spans="2:2">
      <c r="B4283"/>
    </row>
    <row r="4284" spans="2:2">
      <c r="B4284"/>
    </row>
    <row r="4285" spans="2:2">
      <c r="B4285"/>
    </row>
    <row r="4286" spans="2:2">
      <c r="B4286"/>
    </row>
    <row r="4287" spans="2:2">
      <c r="B4287"/>
    </row>
    <row r="4288" spans="2:2">
      <c r="B4288"/>
    </row>
    <row r="4289" spans="2:2">
      <c r="B4289"/>
    </row>
    <row r="4290" spans="2:2">
      <c r="B4290"/>
    </row>
    <row r="4291" spans="2:2">
      <c r="B4291"/>
    </row>
    <row r="4292" spans="2:2">
      <c r="B4292"/>
    </row>
    <row r="4293" spans="2:2">
      <c r="B4293"/>
    </row>
    <row r="4294" spans="2:2">
      <c r="B4294"/>
    </row>
    <row r="4295" spans="2:2">
      <c r="B4295"/>
    </row>
    <row r="4296" spans="2:2">
      <c r="B4296"/>
    </row>
    <row r="4297" spans="2:2">
      <c r="B4297"/>
    </row>
    <row r="4298" spans="2:2">
      <c r="B4298"/>
    </row>
    <row r="4299" spans="2:2">
      <c r="B4299"/>
    </row>
    <row r="4300" spans="2:2">
      <c r="B4300"/>
    </row>
    <row r="4301" spans="2:2">
      <c r="B4301"/>
    </row>
    <row r="4302" spans="2:2">
      <c r="B4302"/>
    </row>
    <row r="4303" spans="2:2">
      <c r="B4303"/>
    </row>
    <row r="4304" spans="2:2">
      <c r="B4304"/>
    </row>
    <row r="4305" spans="2:2">
      <c r="B4305"/>
    </row>
    <row r="4306" spans="2:2">
      <c r="B4306"/>
    </row>
    <row r="4307" spans="2:2">
      <c r="B4307"/>
    </row>
    <row r="4308" spans="2:2">
      <c r="B4308"/>
    </row>
    <row r="4309" spans="2:2">
      <c r="B4309"/>
    </row>
    <row r="4310" spans="2:2">
      <c r="B4310"/>
    </row>
    <row r="4311" spans="2:2">
      <c r="B4311"/>
    </row>
    <row r="4312" spans="2:2">
      <c r="B4312"/>
    </row>
    <row r="4313" spans="2:2">
      <c r="B4313"/>
    </row>
    <row r="4314" spans="2:2">
      <c r="B4314"/>
    </row>
    <row r="4315" spans="2:2">
      <c r="B4315"/>
    </row>
    <row r="4316" spans="2:2">
      <c r="B4316"/>
    </row>
    <row r="4317" spans="2:2">
      <c r="B4317"/>
    </row>
    <row r="4318" spans="2:2">
      <c r="B4318"/>
    </row>
    <row r="4319" spans="2:2">
      <c r="B4319"/>
    </row>
    <row r="4320" spans="2:2">
      <c r="B4320"/>
    </row>
    <row r="4321" spans="2:2">
      <c r="B4321"/>
    </row>
    <row r="4322" spans="2:2">
      <c r="B4322"/>
    </row>
    <row r="4323" spans="2:2">
      <c r="B4323"/>
    </row>
    <row r="4324" spans="2:2">
      <c r="B4324"/>
    </row>
    <row r="4325" spans="2:2">
      <c r="B4325"/>
    </row>
    <row r="4326" spans="2:2">
      <c r="B4326"/>
    </row>
    <row r="4327" spans="2:2">
      <c r="B4327"/>
    </row>
    <row r="4328" spans="2:2">
      <c r="B4328"/>
    </row>
    <row r="4329" spans="2:2">
      <c r="B4329"/>
    </row>
    <row r="4330" spans="2:2">
      <c r="B4330"/>
    </row>
    <row r="4331" spans="2:2">
      <c r="B4331"/>
    </row>
    <row r="4332" spans="2:2">
      <c r="B4332"/>
    </row>
    <row r="4333" spans="2:2">
      <c r="B4333"/>
    </row>
    <row r="4334" spans="2:2">
      <c r="B4334"/>
    </row>
    <row r="4335" spans="2:2">
      <c r="B4335"/>
    </row>
    <row r="4336" spans="2:2">
      <c r="B4336"/>
    </row>
    <row r="4337" spans="2:2">
      <c r="B4337"/>
    </row>
    <row r="4338" spans="2:2">
      <c r="B4338"/>
    </row>
    <row r="4339" spans="2:2">
      <c r="B4339"/>
    </row>
    <row r="4340" spans="2:2">
      <c r="B4340"/>
    </row>
    <row r="4341" spans="2:2">
      <c r="B4341"/>
    </row>
    <row r="4342" spans="2:2">
      <c r="B4342"/>
    </row>
    <row r="4343" spans="2:2">
      <c r="B4343"/>
    </row>
    <row r="4344" spans="2:2">
      <c r="B4344"/>
    </row>
    <row r="4345" spans="2:2">
      <c r="B4345"/>
    </row>
    <row r="4346" spans="2:2">
      <c r="B4346"/>
    </row>
    <row r="4347" spans="2:2">
      <c r="B4347"/>
    </row>
    <row r="4348" spans="2:2">
      <c r="B4348"/>
    </row>
    <row r="4349" spans="2:2">
      <c r="B4349"/>
    </row>
    <row r="4350" spans="2:2">
      <c r="B4350"/>
    </row>
    <row r="4351" spans="2:2">
      <c r="B4351"/>
    </row>
    <row r="4352" spans="2:2">
      <c r="B4352"/>
    </row>
    <row r="4353" spans="2:2">
      <c r="B4353"/>
    </row>
    <row r="4354" spans="2:2">
      <c r="B4354"/>
    </row>
    <row r="4355" spans="2:2">
      <c r="B4355"/>
    </row>
    <row r="4356" spans="2:2">
      <c r="B4356"/>
    </row>
    <row r="4357" spans="2:2">
      <c r="B4357"/>
    </row>
    <row r="4358" spans="2:2">
      <c r="B4358"/>
    </row>
    <row r="4359" spans="2:2">
      <c r="B4359"/>
    </row>
    <row r="4360" spans="2:2">
      <c r="B4360"/>
    </row>
    <row r="4361" spans="2:2">
      <c r="B4361"/>
    </row>
    <row r="4362" spans="2:2">
      <c r="B4362"/>
    </row>
    <row r="4363" spans="2:2">
      <c r="B4363"/>
    </row>
    <row r="4364" spans="2:2">
      <c r="B4364"/>
    </row>
    <row r="4365" spans="2:2">
      <c r="B4365"/>
    </row>
    <row r="4366" spans="2:2">
      <c r="B4366"/>
    </row>
    <row r="4367" spans="2:2">
      <c r="B4367"/>
    </row>
    <row r="4368" spans="2:2">
      <c r="B4368"/>
    </row>
    <row r="4369" spans="2:2">
      <c r="B4369"/>
    </row>
    <row r="4370" spans="2:2">
      <c r="B4370"/>
    </row>
    <row r="4371" spans="2:2">
      <c r="B4371"/>
    </row>
    <row r="4372" spans="2:2">
      <c r="B4372"/>
    </row>
    <row r="4373" spans="2:2">
      <c r="B4373"/>
    </row>
    <row r="4374" spans="2:2">
      <c r="B4374"/>
    </row>
    <row r="4375" spans="2:2">
      <c r="B4375"/>
    </row>
    <row r="4376" spans="2:2">
      <c r="B4376"/>
    </row>
    <row r="4377" spans="2:2">
      <c r="B4377"/>
    </row>
    <row r="4378" spans="2:2">
      <c r="B4378"/>
    </row>
    <row r="4379" spans="2:2">
      <c r="B4379"/>
    </row>
    <row r="4380" spans="2:2">
      <c r="B4380"/>
    </row>
    <row r="4381" spans="2:2">
      <c r="B4381"/>
    </row>
    <row r="4382" spans="2:2">
      <c r="B4382"/>
    </row>
    <row r="4383" spans="2:2">
      <c r="B4383"/>
    </row>
    <row r="4384" spans="2:2">
      <c r="B4384"/>
    </row>
    <row r="4385" spans="2:2">
      <c r="B4385"/>
    </row>
    <row r="4386" spans="2:2">
      <c r="B4386"/>
    </row>
    <row r="4387" spans="2:2">
      <c r="B4387"/>
    </row>
    <row r="4388" spans="2:2">
      <c r="B4388"/>
    </row>
    <row r="4389" spans="2:2">
      <c r="B4389"/>
    </row>
    <row r="4390" spans="2:2">
      <c r="B4390"/>
    </row>
    <row r="4391" spans="2:2">
      <c r="B4391"/>
    </row>
    <row r="4392" spans="2:2">
      <c r="B4392"/>
    </row>
    <row r="4393" spans="2:2">
      <c r="B4393"/>
    </row>
    <row r="4394" spans="2:2">
      <c r="B4394"/>
    </row>
    <row r="4395" spans="2:2">
      <c r="B4395"/>
    </row>
    <row r="4396" spans="2:2">
      <c r="B4396"/>
    </row>
    <row r="4397" spans="2:2">
      <c r="B4397"/>
    </row>
    <row r="4398" spans="2:2">
      <c r="B4398"/>
    </row>
    <row r="4399" spans="2:2">
      <c r="B4399"/>
    </row>
    <row r="4400" spans="2:2">
      <c r="B4400"/>
    </row>
    <row r="4401" spans="2:2">
      <c r="B4401"/>
    </row>
    <row r="4402" spans="2:2">
      <c r="B4402"/>
    </row>
    <row r="4403" spans="2:2">
      <c r="B4403"/>
    </row>
    <row r="4404" spans="2:2">
      <c r="B4404"/>
    </row>
    <row r="4405" spans="2:2">
      <c r="B4405"/>
    </row>
    <row r="4406" spans="2:2">
      <c r="B4406"/>
    </row>
    <row r="4407" spans="2:2">
      <c r="B4407"/>
    </row>
    <row r="4408" spans="2:2">
      <c r="B4408"/>
    </row>
    <row r="4409" spans="2:2">
      <c r="B4409"/>
    </row>
    <row r="4410" spans="2:2">
      <c r="B4410"/>
    </row>
    <row r="4411" spans="2:2">
      <c r="B4411"/>
    </row>
    <row r="4412" spans="2:2">
      <c r="B4412"/>
    </row>
    <row r="4413" spans="2:2">
      <c r="B4413"/>
    </row>
    <row r="4414" spans="2:2">
      <c r="B4414"/>
    </row>
    <row r="4415" spans="2:2">
      <c r="B4415"/>
    </row>
    <row r="4416" spans="2:2">
      <c r="B4416"/>
    </row>
    <row r="4417" spans="2:2">
      <c r="B4417"/>
    </row>
    <row r="4418" spans="2:2">
      <c r="B4418"/>
    </row>
    <row r="4419" spans="2:2">
      <c r="B4419"/>
    </row>
    <row r="4420" spans="2:2">
      <c r="B4420"/>
    </row>
    <row r="4421" spans="2:2">
      <c r="B4421"/>
    </row>
    <row r="4422" spans="2:2">
      <c r="B4422"/>
    </row>
    <row r="4423" spans="2:2">
      <c r="B4423"/>
    </row>
    <row r="4424" spans="2:2">
      <c r="B4424"/>
    </row>
    <row r="4425" spans="2:2">
      <c r="B4425"/>
    </row>
    <row r="4426" spans="2:2">
      <c r="B4426"/>
    </row>
    <row r="4427" spans="2:2">
      <c r="B4427"/>
    </row>
    <row r="4428" spans="2:2">
      <c r="B4428"/>
    </row>
    <row r="4429" spans="2:2">
      <c r="B4429"/>
    </row>
    <row r="4430" spans="2:2">
      <c r="B4430"/>
    </row>
    <row r="4431" spans="2:2">
      <c r="B4431"/>
    </row>
    <row r="4432" spans="2:2">
      <c r="B4432"/>
    </row>
    <row r="4433" spans="2:2">
      <c r="B4433"/>
    </row>
    <row r="4434" spans="2:2">
      <c r="B4434"/>
    </row>
    <row r="4435" spans="2:2">
      <c r="B4435"/>
    </row>
    <row r="4436" spans="2:2">
      <c r="B4436"/>
    </row>
    <row r="4437" spans="2:2">
      <c r="B4437"/>
    </row>
    <row r="4438" spans="2:2">
      <c r="B4438"/>
    </row>
    <row r="4439" spans="2:2">
      <c r="B4439"/>
    </row>
    <row r="4440" spans="2:2">
      <c r="B4440"/>
    </row>
    <row r="4441" spans="2:2">
      <c r="B4441"/>
    </row>
    <row r="4442" spans="2:2">
      <c r="B4442"/>
    </row>
    <row r="4443" spans="2:2">
      <c r="B4443"/>
    </row>
    <row r="4444" spans="2:2">
      <c r="B4444"/>
    </row>
    <row r="4445" spans="2:2">
      <c r="B4445"/>
    </row>
    <row r="4446" spans="2:2">
      <c r="B4446"/>
    </row>
    <row r="4447" spans="2:2">
      <c r="B4447"/>
    </row>
    <row r="4448" spans="2:2">
      <c r="B4448"/>
    </row>
    <row r="4449" spans="2:2">
      <c r="B4449"/>
    </row>
    <row r="4450" spans="2:2">
      <c r="B4450"/>
    </row>
    <row r="4451" spans="2:2">
      <c r="B4451"/>
    </row>
    <row r="4452" spans="2:2">
      <c r="B4452"/>
    </row>
    <row r="4453" spans="2:2">
      <c r="B4453"/>
    </row>
    <row r="4454" spans="2:2">
      <c r="B4454"/>
    </row>
    <row r="4455" spans="2:2">
      <c r="B4455"/>
    </row>
    <row r="4456" spans="2:2">
      <c r="B4456"/>
    </row>
    <row r="4457" spans="2:2">
      <c r="B4457"/>
    </row>
    <row r="4458" spans="2:2">
      <c r="B4458"/>
    </row>
    <row r="4459" spans="2:2">
      <c r="B4459"/>
    </row>
    <row r="4460" spans="2:2">
      <c r="B4460"/>
    </row>
    <row r="4461" spans="2:2">
      <c r="B4461"/>
    </row>
    <row r="4462" spans="2:2">
      <c r="B4462"/>
    </row>
    <row r="4463" spans="2:2">
      <c r="B4463"/>
    </row>
    <row r="4464" spans="2:2">
      <c r="B4464"/>
    </row>
    <row r="4465" spans="2:2">
      <c r="B4465"/>
    </row>
    <row r="4466" spans="2:2">
      <c r="B4466"/>
    </row>
    <row r="4467" spans="2:2">
      <c r="B4467"/>
    </row>
    <row r="4468" spans="2:2">
      <c r="B4468"/>
    </row>
    <row r="4469" spans="2:2">
      <c r="B4469"/>
    </row>
    <row r="4470" spans="2:2">
      <c r="B4470"/>
    </row>
    <row r="4471" spans="2:2">
      <c r="B4471"/>
    </row>
    <row r="4472" spans="2:2">
      <c r="B4472"/>
    </row>
    <row r="4473" spans="2:2">
      <c r="B4473"/>
    </row>
    <row r="4474" spans="2:2">
      <c r="B4474"/>
    </row>
    <row r="4475" spans="2:2">
      <c r="B4475"/>
    </row>
    <row r="4476" spans="2:2">
      <c r="B4476"/>
    </row>
    <row r="4477" spans="2:2">
      <c r="B4477"/>
    </row>
    <row r="4478" spans="2:2">
      <c r="B4478"/>
    </row>
    <row r="4479" spans="2:2">
      <c r="B4479"/>
    </row>
    <row r="4480" spans="2:2">
      <c r="B4480"/>
    </row>
    <row r="4481" spans="2:2">
      <c r="B4481"/>
    </row>
    <row r="4482" spans="2:2">
      <c r="B4482"/>
    </row>
    <row r="4483" spans="2:2">
      <c r="B4483"/>
    </row>
    <row r="4484" spans="2:2">
      <c r="B4484"/>
    </row>
    <row r="4485" spans="2:2">
      <c r="B4485"/>
    </row>
    <row r="4486" spans="2:2">
      <c r="B4486"/>
    </row>
    <row r="4487" spans="2:2">
      <c r="B4487"/>
    </row>
    <row r="4488" spans="2:2">
      <c r="B4488"/>
    </row>
    <row r="4489" spans="2:2">
      <c r="B4489"/>
    </row>
    <row r="4490" spans="2:2">
      <c r="B4490"/>
    </row>
    <row r="4491" spans="2:2">
      <c r="B4491"/>
    </row>
    <row r="4492" spans="2:2">
      <c r="B4492"/>
    </row>
    <row r="4493" spans="2:2">
      <c r="B4493"/>
    </row>
    <row r="4494" spans="2:2">
      <c r="B4494"/>
    </row>
    <row r="4495" spans="2:2">
      <c r="B4495"/>
    </row>
    <row r="4496" spans="2:2">
      <c r="B4496"/>
    </row>
    <row r="4497" spans="2:2">
      <c r="B4497"/>
    </row>
    <row r="4498" spans="2:2">
      <c r="B4498"/>
    </row>
    <row r="4499" spans="2:2">
      <c r="B4499"/>
    </row>
    <row r="4500" spans="2:2">
      <c r="B4500"/>
    </row>
    <row r="4501" spans="2:2">
      <c r="B4501"/>
    </row>
    <row r="4502" spans="2:2">
      <c r="B4502"/>
    </row>
    <row r="4503" spans="2:2">
      <c r="B4503"/>
    </row>
    <row r="4504" spans="2:2">
      <c r="B4504"/>
    </row>
    <row r="4505" spans="2:2">
      <c r="B4505"/>
    </row>
    <row r="4506" spans="2:2">
      <c r="B4506"/>
    </row>
    <row r="4507" spans="2:2">
      <c r="B4507"/>
    </row>
    <row r="4508" spans="2:2">
      <c r="B4508"/>
    </row>
    <row r="4509" spans="2:2">
      <c r="B4509"/>
    </row>
    <row r="4510" spans="2:2">
      <c r="B4510"/>
    </row>
    <row r="4511" spans="2:2">
      <c r="B4511"/>
    </row>
    <row r="4512" spans="2:2">
      <c r="B4512"/>
    </row>
    <row r="4513" spans="2:2">
      <c r="B4513"/>
    </row>
    <row r="4514" spans="2:2">
      <c r="B4514"/>
    </row>
    <row r="4515" spans="2:2">
      <c r="B4515"/>
    </row>
    <row r="4516" spans="2:2">
      <c r="B4516"/>
    </row>
    <row r="4517" spans="2:2">
      <c r="B4517"/>
    </row>
    <row r="4518" spans="2:2">
      <c r="B4518"/>
    </row>
    <row r="4519" spans="2:2">
      <c r="B4519"/>
    </row>
    <row r="4520" spans="2:2">
      <c r="B4520"/>
    </row>
    <row r="4521" spans="2:2">
      <c r="B4521"/>
    </row>
    <row r="4522" spans="2:2">
      <c r="B4522"/>
    </row>
    <row r="4523" spans="2:2">
      <c r="B4523"/>
    </row>
    <row r="4524" spans="2:2">
      <c r="B4524"/>
    </row>
    <row r="4525" spans="2:2">
      <c r="B4525"/>
    </row>
    <row r="4526" spans="2:2">
      <c r="B4526"/>
    </row>
    <row r="4527" spans="2:2">
      <c r="B4527"/>
    </row>
    <row r="4528" spans="2:2">
      <c r="B4528"/>
    </row>
    <row r="4529" spans="2:2">
      <c r="B4529"/>
    </row>
    <row r="4530" spans="2:2">
      <c r="B4530"/>
    </row>
    <row r="4531" spans="2:2">
      <c r="B4531"/>
    </row>
    <row r="4532" spans="2:2">
      <c r="B4532"/>
    </row>
    <row r="4533" spans="2:2">
      <c r="B4533"/>
    </row>
    <row r="4534" spans="2:2">
      <c r="B4534"/>
    </row>
    <row r="4535" spans="2:2">
      <c r="B4535"/>
    </row>
    <row r="4536" spans="2:2">
      <c r="B4536"/>
    </row>
    <row r="4537" spans="2:2">
      <c r="B4537"/>
    </row>
    <row r="4538" spans="2:2">
      <c r="B4538"/>
    </row>
    <row r="4539" spans="2:2">
      <c r="B4539"/>
    </row>
    <row r="4540" spans="2:2">
      <c r="B4540"/>
    </row>
    <row r="4541" spans="2:2">
      <c r="B4541"/>
    </row>
    <row r="4542" spans="2:2">
      <c r="B4542"/>
    </row>
    <row r="4543" spans="2:2">
      <c r="B4543"/>
    </row>
    <row r="4544" spans="2:2">
      <c r="B4544"/>
    </row>
    <row r="4545" spans="2:2">
      <c r="B4545"/>
    </row>
    <row r="4546" spans="2:2">
      <c r="B4546"/>
    </row>
    <row r="4547" spans="2:2">
      <c r="B4547"/>
    </row>
    <row r="4548" spans="2:2">
      <c r="B4548"/>
    </row>
    <row r="4549" spans="2:2">
      <c r="B4549"/>
    </row>
    <row r="4550" spans="2:2">
      <c r="B4550"/>
    </row>
    <row r="4551" spans="2:2">
      <c r="B4551"/>
    </row>
    <row r="4552" spans="2:2">
      <c r="B4552"/>
    </row>
    <row r="4553" spans="2:2">
      <c r="B4553"/>
    </row>
    <row r="4554" spans="2:2">
      <c r="B4554"/>
    </row>
    <row r="4555" spans="2:2">
      <c r="B4555"/>
    </row>
    <row r="4556" spans="2:2">
      <c r="B4556"/>
    </row>
    <row r="4557" spans="2:2">
      <c r="B4557"/>
    </row>
    <row r="4558" spans="2:2">
      <c r="B4558"/>
    </row>
    <row r="4559" spans="2:2">
      <c r="B4559"/>
    </row>
    <row r="4560" spans="2:2">
      <c r="B4560"/>
    </row>
    <row r="4561" spans="2:2">
      <c r="B4561"/>
    </row>
    <row r="4562" spans="2:2">
      <c r="B4562"/>
    </row>
    <row r="4563" spans="2:2">
      <c r="B4563"/>
    </row>
    <row r="4564" spans="2:2">
      <c r="B4564"/>
    </row>
    <row r="4565" spans="2:2">
      <c r="B4565"/>
    </row>
    <row r="4566" spans="2:2">
      <c r="B4566"/>
    </row>
    <row r="4567" spans="2:2">
      <c r="B4567"/>
    </row>
    <row r="4568" spans="2:2">
      <c r="B4568"/>
    </row>
    <row r="4569" spans="2:2">
      <c r="B4569"/>
    </row>
    <row r="4570" spans="2:2">
      <c r="B4570"/>
    </row>
    <row r="4571" spans="2:2">
      <c r="B4571"/>
    </row>
    <row r="4572" spans="2:2">
      <c r="B4572"/>
    </row>
    <row r="4573" spans="2:2">
      <c r="B4573"/>
    </row>
    <row r="4574" spans="2:2">
      <c r="B4574"/>
    </row>
    <row r="4575" spans="2:2">
      <c r="B4575"/>
    </row>
    <row r="4576" spans="2:2">
      <c r="B4576"/>
    </row>
    <row r="4577" spans="2:2">
      <c r="B4577"/>
    </row>
    <row r="4578" spans="2:2">
      <c r="B4578"/>
    </row>
    <row r="4579" spans="2:2">
      <c r="B4579"/>
    </row>
    <row r="4580" spans="2:2">
      <c r="B4580"/>
    </row>
    <row r="4581" spans="2:2">
      <c r="B4581"/>
    </row>
    <row r="4582" spans="2:2">
      <c r="B4582"/>
    </row>
    <row r="4583" spans="2:2">
      <c r="B4583"/>
    </row>
    <row r="4584" spans="2:2">
      <c r="B4584"/>
    </row>
    <row r="4585" spans="2:2">
      <c r="B4585"/>
    </row>
    <row r="4586" spans="2:2">
      <c r="B4586"/>
    </row>
    <row r="4587" spans="2:2">
      <c r="B4587"/>
    </row>
    <row r="4588" spans="2:2">
      <c r="B4588"/>
    </row>
    <row r="4589" spans="2:2">
      <c r="B4589"/>
    </row>
    <row r="4590" spans="2:2">
      <c r="B4590"/>
    </row>
    <row r="4591" spans="2:2">
      <c r="B4591"/>
    </row>
    <row r="4592" spans="2:2">
      <c r="B4592"/>
    </row>
    <row r="4593" spans="2:2">
      <c r="B4593"/>
    </row>
    <row r="4594" spans="2:2">
      <c r="B4594"/>
    </row>
    <row r="4595" spans="2:2">
      <c r="B4595"/>
    </row>
    <row r="4596" spans="2:2">
      <c r="B4596"/>
    </row>
    <row r="4597" spans="2:2">
      <c r="B4597"/>
    </row>
    <row r="4598" spans="2:2">
      <c r="B4598"/>
    </row>
    <row r="4599" spans="2:2">
      <c r="B4599"/>
    </row>
    <row r="4600" spans="2:2">
      <c r="B4600"/>
    </row>
    <row r="4601" spans="2:2">
      <c r="B4601"/>
    </row>
    <row r="4602" spans="2:2">
      <c r="B4602"/>
    </row>
    <row r="4603" spans="2:2">
      <c r="B4603"/>
    </row>
    <row r="4604" spans="2:2">
      <c r="B4604"/>
    </row>
    <row r="4605" spans="2:2">
      <c r="B4605"/>
    </row>
    <row r="4606" spans="2:2">
      <c r="B4606"/>
    </row>
    <row r="4607" spans="2:2">
      <c r="B4607"/>
    </row>
    <row r="4608" spans="2:2">
      <c r="B4608"/>
    </row>
    <row r="4609" spans="2:2">
      <c r="B4609"/>
    </row>
    <row r="4610" spans="2:2">
      <c r="B4610"/>
    </row>
    <row r="4611" spans="2:2">
      <c r="B4611"/>
    </row>
    <row r="4612" spans="2:2">
      <c r="B4612"/>
    </row>
    <row r="4613" spans="2:2">
      <c r="B4613"/>
    </row>
    <row r="4614" spans="2:2">
      <c r="B4614"/>
    </row>
    <row r="4615" spans="2:2">
      <c r="B4615"/>
    </row>
    <row r="4616" spans="2:2">
      <c r="B4616"/>
    </row>
    <row r="4617" spans="2:2">
      <c r="B4617"/>
    </row>
    <row r="4618" spans="2:2">
      <c r="B4618"/>
    </row>
    <row r="4619" spans="2:2">
      <c r="B4619"/>
    </row>
    <row r="4620" spans="2:2">
      <c r="B4620"/>
    </row>
    <row r="4621" spans="2:2">
      <c r="B4621"/>
    </row>
    <row r="4622" spans="2:2">
      <c r="B4622"/>
    </row>
    <row r="4623" spans="2:2">
      <c r="B4623"/>
    </row>
    <row r="4624" spans="2:2">
      <c r="B4624"/>
    </row>
    <row r="4625" spans="2:2">
      <c r="B4625"/>
    </row>
    <row r="4626" spans="2:2">
      <c r="B4626"/>
    </row>
    <row r="4627" spans="2:2">
      <c r="B4627"/>
    </row>
    <row r="4628" spans="2:2">
      <c r="B4628"/>
    </row>
    <row r="4629" spans="2:2">
      <c r="B4629"/>
    </row>
    <row r="4630" spans="2:2">
      <c r="B4630"/>
    </row>
    <row r="4631" spans="2:2">
      <c r="B4631"/>
    </row>
    <row r="4632" spans="2:2">
      <c r="B4632"/>
    </row>
    <row r="4633" spans="2:2">
      <c r="B4633"/>
    </row>
    <row r="4634" spans="2:2">
      <c r="B4634"/>
    </row>
    <row r="4635" spans="2:2">
      <c r="B4635"/>
    </row>
    <row r="4636" spans="2:2">
      <c r="B4636"/>
    </row>
    <row r="4637" spans="2:2">
      <c r="B4637"/>
    </row>
    <row r="4638" spans="2:2">
      <c r="B4638"/>
    </row>
    <row r="4639" spans="2:2">
      <c r="B4639"/>
    </row>
    <row r="4640" spans="2:2">
      <c r="B4640"/>
    </row>
    <row r="4641" spans="2:2">
      <c r="B4641"/>
    </row>
    <row r="4642" spans="2:2">
      <c r="B4642"/>
    </row>
    <row r="4643" spans="2:2">
      <c r="B4643"/>
    </row>
    <row r="4644" spans="2:2">
      <c r="B4644"/>
    </row>
    <row r="4645" spans="2:2">
      <c r="B4645"/>
    </row>
    <row r="4646" spans="2:2">
      <c r="B4646"/>
    </row>
    <row r="4647" spans="2:2">
      <c r="B4647"/>
    </row>
    <row r="4648" spans="2:2">
      <c r="B4648"/>
    </row>
    <row r="4649" spans="2:2">
      <c r="B4649"/>
    </row>
    <row r="4650" spans="2:2">
      <c r="B4650"/>
    </row>
    <row r="4651" spans="2:2">
      <c r="B4651"/>
    </row>
    <row r="4652" spans="2:2">
      <c r="B4652"/>
    </row>
    <row r="4653" spans="2:2">
      <c r="B4653"/>
    </row>
    <row r="4654" spans="2:2">
      <c r="B4654"/>
    </row>
    <row r="4655" spans="2:2">
      <c r="B4655"/>
    </row>
    <row r="4656" spans="2:2">
      <c r="B4656"/>
    </row>
    <row r="4657" spans="2:2">
      <c r="B4657"/>
    </row>
    <row r="4658" spans="2:2">
      <c r="B4658"/>
    </row>
    <row r="4659" spans="2:2">
      <c r="B4659"/>
    </row>
    <row r="4660" spans="2:2">
      <c r="B4660"/>
    </row>
    <row r="4661" spans="2:2">
      <c r="B4661"/>
    </row>
    <row r="4662" spans="2:2">
      <c r="B4662"/>
    </row>
    <row r="4663" spans="2:2">
      <c r="B4663"/>
    </row>
    <row r="4664" spans="2:2">
      <c r="B4664"/>
    </row>
    <row r="4665" spans="2:2">
      <c r="B4665"/>
    </row>
    <row r="4666" spans="2:2">
      <c r="B4666"/>
    </row>
    <row r="4667" spans="2:2">
      <c r="B4667"/>
    </row>
    <row r="4668" spans="2:2">
      <c r="B4668"/>
    </row>
    <row r="4669" spans="2:2">
      <c r="B4669"/>
    </row>
    <row r="4670" spans="2:2">
      <c r="B4670"/>
    </row>
    <row r="4671" spans="2:2">
      <c r="B4671"/>
    </row>
    <row r="4672" spans="2:2">
      <c r="B4672"/>
    </row>
    <row r="4673" spans="2:2">
      <c r="B4673"/>
    </row>
    <row r="4674" spans="2:2">
      <c r="B4674"/>
    </row>
    <row r="4675" spans="2:2">
      <c r="B4675"/>
    </row>
    <row r="4676" spans="2:2">
      <c r="B4676"/>
    </row>
    <row r="4677" spans="2:2">
      <c r="B4677"/>
    </row>
    <row r="4678" spans="2:2">
      <c r="B4678"/>
    </row>
    <row r="4679" spans="2:2">
      <c r="B4679"/>
    </row>
    <row r="4680" spans="2:2">
      <c r="B4680"/>
    </row>
    <row r="4681" spans="2:2">
      <c r="B4681"/>
    </row>
    <row r="4682" spans="2:2">
      <c r="B4682"/>
    </row>
    <row r="4683" spans="2:2">
      <c r="B4683"/>
    </row>
    <row r="4684" spans="2:2">
      <c r="B4684"/>
    </row>
    <row r="4685" spans="2:2">
      <c r="B4685"/>
    </row>
    <row r="4686" spans="2:2">
      <c r="B4686"/>
    </row>
    <row r="4687" spans="2:2">
      <c r="B4687"/>
    </row>
    <row r="4688" spans="2:2">
      <c r="B4688"/>
    </row>
    <row r="4689" spans="2:2">
      <c r="B4689"/>
    </row>
    <row r="4690" spans="2:2">
      <c r="B4690"/>
    </row>
    <row r="4691" spans="2:2">
      <c r="B4691"/>
    </row>
    <row r="4692" spans="2:2">
      <c r="B4692"/>
    </row>
    <row r="4693" spans="2:2">
      <c r="B4693"/>
    </row>
    <row r="4694" spans="2:2">
      <c r="B4694"/>
    </row>
    <row r="4695" spans="2:2">
      <c r="B4695"/>
    </row>
    <row r="4696" spans="2:2">
      <c r="B4696"/>
    </row>
    <row r="4697" spans="2:2">
      <c r="B4697"/>
    </row>
    <row r="4698" spans="2:2">
      <c r="B4698"/>
    </row>
    <row r="4699" spans="2:2">
      <c r="B4699"/>
    </row>
    <row r="4700" spans="2:2">
      <c r="B4700"/>
    </row>
    <row r="4701" spans="2:2">
      <c r="B4701"/>
    </row>
    <row r="4702" spans="2:2">
      <c r="B4702"/>
    </row>
    <row r="4703" spans="2:2">
      <c r="B4703"/>
    </row>
    <row r="4704" spans="2:2">
      <c r="B4704"/>
    </row>
    <row r="4705" spans="2:2">
      <c r="B4705"/>
    </row>
    <row r="4706" spans="2:2">
      <c r="B4706"/>
    </row>
    <row r="4707" spans="2:2">
      <c r="B4707"/>
    </row>
    <row r="4708" spans="2:2">
      <c r="B4708"/>
    </row>
    <row r="4709" spans="2:2">
      <c r="B4709"/>
    </row>
    <row r="4710" spans="2:2">
      <c r="B4710"/>
    </row>
    <row r="4711" spans="2:2">
      <c r="B4711"/>
    </row>
    <row r="4712" spans="2:2">
      <c r="B4712"/>
    </row>
    <row r="4713" spans="2:2">
      <c r="B4713"/>
    </row>
    <row r="4714" spans="2:2">
      <c r="B4714"/>
    </row>
    <row r="4715" spans="2:2">
      <c r="B4715"/>
    </row>
    <row r="4716" spans="2:2">
      <c r="B4716"/>
    </row>
    <row r="4717" spans="2:2">
      <c r="B4717"/>
    </row>
    <row r="4718" spans="2:2">
      <c r="B4718"/>
    </row>
    <row r="4719" spans="2:2">
      <c r="B4719"/>
    </row>
    <row r="4720" spans="2:2">
      <c r="B4720"/>
    </row>
    <row r="4721" spans="2:2">
      <c r="B4721"/>
    </row>
    <row r="4722" spans="2:2">
      <c r="B4722"/>
    </row>
    <row r="4723" spans="2:2">
      <c r="B4723"/>
    </row>
    <row r="4724" spans="2:2">
      <c r="B4724"/>
    </row>
    <row r="4725" spans="2:2">
      <c r="B4725"/>
    </row>
    <row r="4726" spans="2:2">
      <c r="B4726"/>
    </row>
    <row r="4727" spans="2:2">
      <c r="B4727"/>
    </row>
    <row r="4728" spans="2:2">
      <c r="B4728"/>
    </row>
    <row r="4729" spans="2:2">
      <c r="B4729"/>
    </row>
    <row r="4730" spans="2:2">
      <c r="B4730"/>
    </row>
    <row r="4731" spans="2:2">
      <c r="B4731"/>
    </row>
    <row r="4732" spans="2:2">
      <c r="B4732"/>
    </row>
    <row r="4733" spans="2:2">
      <c r="B4733"/>
    </row>
    <row r="4734" spans="2:2">
      <c r="B4734"/>
    </row>
    <row r="4735" spans="2:2">
      <c r="B4735"/>
    </row>
    <row r="4736" spans="2:2">
      <c r="B4736"/>
    </row>
    <row r="4737" spans="2:2">
      <c r="B4737"/>
    </row>
    <row r="4738" spans="2:2">
      <c r="B4738"/>
    </row>
    <row r="4739" spans="2:2">
      <c r="B4739"/>
    </row>
    <row r="4740" spans="2:2">
      <c r="B4740"/>
    </row>
    <row r="4741" spans="2:2">
      <c r="B4741"/>
    </row>
    <row r="4742" spans="2:2">
      <c r="B4742"/>
    </row>
    <row r="4743" spans="2:2">
      <c r="B4743"/>
    </row>
    <row r="4744" spans="2:2">
      <c r="B4744"/>
    </row>
    <row r="4745" spans="2:2">
      <c r="B4745"/>
    </row>
    <row r="4746" spans="2:2">
      <c r="B4746"/>
    </row>
    <row r="4747" spans="2:2">
      <c r="B4747"/>
    </row>
    <row r="4748" spans="2:2">
      <c r="B4748"/>
    </row>
    <row r="4749" spans="2:2">
      <c r="B4749"/>
    </row>
    <row r="4750" spans="2:2">
      <c r="B4750"/>
    </row>
    <row r="4751" spans="2:2">
      <c r="B4751"/>
    </row>
    <row r="4752" spans="2:2">
      <c r="B4752"/>
    </row>
    <row r="4753" spans="2:2">
      <c r="B4753"/>
    </row>
    <row r="4754" spans="2:2">
      <c r="B4754"/>
    </row>
    <row r="4755" spans="2:2">
      <c r="B4755"/>
    </row>
    <row r="4756" spans="2:2">
      <c r="B4756"/>
    </row>
    <row r="4757" spans="2:2">
      <c r="B4757"/>
    </row>
    <row r="4758" spans="2:2">
      <c r="B4758"/>
    </row>
    <row r="4759" spans="2:2">
      <c r="B4759"/>
    </row>
    <row r="4760" spans="2:2">
      <c r="B4760"/>
    </row>
    <row r="4761" spans="2:2">
      <c r="B4761"/>
    </row>
    <row r="4762" spans="2:2">
      <c r="B4762"/>
    </row>
    <row r="4763" spans="2:2">
      <c r="B4763"/>
    </row>
    <row r="4764" spans="2:2">
      <c r="B4764"/>
    </row>
    <row r="4765" spans="2:2">
      <c r="B4765"/>
    </row>
    <row r="4766" spans="2:2">
      <c r="B4766"/>
    </row>
    <row r="4767" spans="2:2">
      <c r="B4767"/>
    </row>
    <row r="4768" spans="2:2">
      <c r="B4768"/>
    </row>
    <row r="4769" spans="2:2">
      <c r="B4769"/>
    </row>
    <row r="4770" spans="2:2">
      <c r="B4770"/>
    </row>
    <row r="4771" spans="2:2">
      <c r="B4771"/>
    </row>
    <row r="4772" spans="2:2">
      <c r="B4772"/>
    </row>
    <row r="4773" spans="2:2">
      <c r="B4773"/>
    </row>
    <row r="4774" spans="2:2">
      <c r="B4774"/>
    </row>
    <row r="4775" spans="2:2">
      <c r="B4775"/>
    </row>
    <row r="4776" spans="2:2">
      <c r="B4776"/>
    </row>
    <row r="4777" spans="2:2">
      <c r="B4777"/>
    </row>
    <row r="4778" spans="2:2">
      <c r="B4778"/>
    </row>
    <row r="4779" spans="2:2">
      <c r="B4779"/>
    </row>
    <row r="4780" spans="2:2">
      <c r="B4780"/>
    </row>
    <row r="4781" spans="2:2">
      <c r="B4781"/>
    </row>
    <row r="4782" spans="2:2">
      <c r="B4782"/>
    </row>
    <row r="4783" spans="2:2">
      <c r="B4783"/>
    </row>
    <row r="4784" spans="2:2">
      <c r="B4784"/>
    </row>
    <row r="4785" spans="2:2">
      <c r="B4785"/>
    </row>
    <row r="4786" spans="2:2">
      <c r="B4786"/>
    </row>
    <row r="4787" spans="2:2">
      <c r="B4787"/>
    </row>
    <row r="4788" spans="2:2">
      <c r="B4788"/>
    </row>
    <row r="4789" spans="2:2">
      <c r="B4789"/>
    </row>
    <row r="4790" spans="2:2">
      <c r="B4790"/>
    </row>
    <row r="4791" spans="2:2">
      <c r="B4791"/>
    </row>
    <row r="4792" spans="2:2">
      <c r="B4792"/>
    </row>
    <row r="4793" spans="2:2">
      <c r="B4793"/>
    </row>
    <row r="4794" spans="2:2">
      <c r="B4794"/>
    </row>
    <row r="4795" spans="2:2">
      <c r="B4795"/>
    </row>
    <row r="4796" spans="2:2">
      <c r="B4796"/>
    </row>
    <row r="4797" spans="2:2">
      <c r="B4797"/>
    </row>
    <row r="4798" spans="2:2">
      <c r="B4798"/>
    </row>
    <row r="4799" spans="2:2">
      <c r="B4799"/>
    </row>
    <row r="4800" spans="2:2">
      <c r="B4800"/>
    </row>
    <row r="4801" spans="2:2">
      <c r="B4801"/>
    </row>
    <row r="4802" spans="2:2">
      <c r="B4802"/>
    </row>
    <row r="4803" spans="2:2">
      <c r="B4803"/>
    </row>
    <row r="4804" spans="2:2">
      <c r="B4804"/>
    </row>
    <row r="4805" spans="2:2">
      <c r="B4805"/>
    </row>
    <row r="4806" spans="2:2">
      <c r="B4806"/>
    </row>
    <row r="4807" spans="2:2">
      <c r="B4807"/>
    </row>
    <row r="4808" spans="2:2">
      <c r="B4808"/>
    </row>
    <row r="4809" spans="2:2">
      <c r="B4809"/>
    </row>
    <row r="4810" spans="2:2">
      <c r="B4810"/>
    </row>
    <row r="4811" spans="2:2">
      <c r="B4811"/>
    </row>
    <row r="4812" spans="2:2">
      <c r="B4812"/>
    </row>
    <row r="4813" spans="2:2">
      <c r="B4813"/>
    </row>
    <row r="4814" spans="2:2">
      <c r="B4814"/>
    </row>
    <row r="4815" spans="2:2">
      <c r="B4815"/>
    </row>
    <row r="4816" spans="2:2">
      <c r="B4816"/>
    </row>
    <row r="4817" spans="2:2">
      <c r="B4817"/>
    </row>
    <row r="4818" spans="2:2">
      <c r="B4818"/>
    </row>
    <row r="4819" spans="2:2">
      <c r="B4819"/>
    </row>
    <row r="4820" spans="2:2">
      <c r="B4820"/>
    </row>
    <row r="4821" spans="2:2">
      <c r="B4821"/>
    </row>
    <row r="4822" spans="2:2">
      <c r="B4822"/>
    </row>
    <row r="4823" spans="2:2">
      <c r="B4823"/>
    </row>
    <row r="4824" spans="2:2">
      <c r="B4824"/>
    </row>
    <row r="4825" spans="2:2">
      <c r="B4825"/>
    </row>
    <row r="4826" spans="2:2">
      <c r="B4826"/>
    </row>
    <row r="4827" spans="2:2">
      <c r="B4827"/>
    </row>
    <row r="4828" spans="2:2">
      <c r="B4828"/>
    </row>
    <row r="4829" spans="2:2">
      <c r="B4829"/>
    </row>
    <row r="4830" spans="2:2">
      <c r="B4830"/>
    </row>
    <row r="4831" spans="2:2">
      <c r="B4831"/>
    </row>
    <row r="4832" spans="2:2">
      <c r="B4832"/>
    </row>
    <row r="4833" spans="2:2">
      <c r="B4833"/>
    </row>
    <row r="4834" spans="2:2">
      <c r="B4834"/>
    </row>
    <row r="4835" spans="2:2">
      <c r="B4835"/>
    </row>
    <row r="4836" spans="2:2">
      <c r="B4836"/>
    </row>
    <row r="4837" spans="2:2">
      <c r="B4837"/>
    </row>
    <row r="4838" spans="2:2">
      <c r="B4838"/>
    </row>
    <row r="4839" spans="2:2">
      <c r="B4839"/>
    </row>
    <row r="4840" spans="2:2">
      <c r="B4840"/>
    </row>
    <row r="4841" spans="2:2">
      <c r="B4841"/>
    </row>
    <row r="4842" spans="2:2">
      <c r="B4842"/>
    </row>
    <row r="4843" spans="2:2">
      <c r="B4843"/>
    </row>
    <row r="4844" spans="2:2">
      <c r="B4844"/>
    </row>
    <row r="4845" spans="2:2">
      <c r="B4845"/>
    </row>
    <row r="4846" spans="2:2">
      <c r="B4846"/>
    </row>
    <row r="4847" spans="2:2">
      <c r="B4847"/>
    </row>
    <row r="4848" spans="2:2">
      <c r="B4848"/>
    </row>
    <row r="4849" spans="2:2">
      <c r="B4849"/>
    </row>
    <row r="4850" spans="2:2">
      <c r="B4850"/>
    </row>
    <row r="4851" spans="2:2">
      <c r="B4851"/>
    </row>
    <row r="4852" spans="2:2">
      <c r="B4852"/>
    </row>
    <row r="4853" spans="2:2">
      <c r="B4853"/>
    </row>
    <row r="4854" spans="2:2">
      <c r="B4854"/>
    </row>
    <row r="4855" spans="2:2">
      <c r="B4855"/>
    </row>
    <row r="4856" spans="2:2">
      <c r="B4856"/>
    </row>
    <row r="4857" spans="2:2">
      <c r="B4857"/>
    </row>
    <row r="4858" spans="2:2">
      <c r="B4858"/>
    </row>
    <row r="4859" spans="2:2">
      <c r="B4859"/>
    </row>
    <row r="4860" spans="2:2">
      <c r="B4860"/>
    </row>
    <row r="4861" spans="2:2">
      <c r="B4861"/>
    </row>
    <row r="4862" spans="2:2">
      <c r="B4862"/>
    </row>
    <row r="4863" spans="2:2">
      <c r="B4863"/>
    </row>
    <row r="4864" spans="2:2">
      <c r="B4864"/>
    </row>
    <row r="4865" spans="2:2">
      <c r="B4865"/>
    </row>
    <row r="4866" spans="2:2">
      <c r="B4866"/>
    </row>
    <row r="4867" spans="2:2">
      <c r="B4867"/>
    </row>
    <row r="4868" spans="2:2">
      <c r="B4868"/>
    </row>
    <row r="4869" spans="2:2">
      <c r="B4869"/>
    </row>
    <row r="4870" spans="2:2">
      <c r="B4870"/>
    </row>
    <row r="4871" spans="2:2">
      <c r="B4871"/>
    </row>
    <row r="4872" spans="2:2">
      <c r="B4872"/>
    </row>
    <row r="4873" spans="2:2">
      <c r="B4873"/>
    </row>
    <row r="4874" spans="2:2">
      <c r="B4874"/>
    </row>
    <row r="4875" spans="2:2">
      <c r="B4875"/>
    </row>
    <row r="4876" spans="2:2">
      <c r="B4876"/>
    </row>
    <row r="4877" spans="2:2">
      <c r="B4877"/>
    </row>
    <row r="4878" spans="2:2">
      <c r="B4878"/>
    </row>
    <row r="4879" spans="2:2">
      <c r="B4879"/>
    </row>
    <row r="4880" spans="2:2">
      <c r="B4880"/>
    </row>
    <row r="4881" spans="2:2">
      <c r="B4881"/>
    </row>
    <row r="4882" spans="2:2">
      <c r="B4882"/>
    </row>
    <row r="4883" spans="2:2">
      <c r="B4883"/>
    </row>
    <row r="4884" spans="2:2">
      <c r="B4884"/>
    </row>
    <row r="4885" spans="2:2">
      <c r="B4885"/>
    </row>
    <row r="4886" spans="2:2">
      <c r="B4886"/>
    </row>
    <row r="4887" spans="2:2">
      <c r="B4887"/>
    </row>
    <row r="4888" spans="2:2">
      <c r="B4888"/>
    </row>
    <row r="4889" spans="2:2">
      <c r="B4889"/>
    </row>
    <row r="4890" spans="2:2">
      <c r="B4890"/>
    </row>
    <row r="4891" spans="2:2">
      <c r="B4891"/>
    </row>
    <row r="4892" spans="2:2">
      <c r="B4892"/>
    </row>
    <row r="4893" spans="2:2">
      <c r="B4893"/>
    </row>
    <row r="4894" spans="2:2">
      <c r="B4894"/>
    </row>
    <row r="4895" spans="2:2">
      <c r="B4895"/>
    </row>
    <row r="4896" spans="2:2">
      <c r="B4896"/>
    </row>
    <row r="4897" spans="2:2">
      <c r="B4897"/>
    </row>
    <row r="4898" spans="2:2">
      <c r="B4898"/>
    </row>
    <row r="4899" spans="2:2">
      <c r="B4899"/>
    </row>
    <row r="4900" spans="2:2">
      <c r="B4900"/>
    </row>
    <row r="4901" spans="2:2">
      <c r="B4901"/>
    </row>
    <row r="4902" spans="2:2">
      <c r="B4902"/>
    </row>
    <row r="4903" spans="2:2">
      <c r="B4903"/>
    </row>
    <row r="4904" spans="2:2">
      <c r="B4904"/>
    </row>
    <row r="4905" spans="2:2">
      <c r="B4905"/>
    </row>
    <row r="4906" spans="2:2">
      <c r="B4906"/>
    </row>
    <row r="4907" spans="2:2">
      <c r="B4907"/>
    </row>
    <row r="4908" spans="2:2">
      <c r="B4908"/>
    </row>
    <row r="4909" spans="2:2">
      <c r="B4909"/>
    </row>
    <row r="4910" spans="2:2">
      <c r="B4910"/>
    </row>
    <row r="4911" spans="2:2">
      <c r="B4911"/>
    </row>
    <row r="4912" spans="2:2">
      <c r="B4912"/>
    </row>
    <row r="4913" spans="2:2">
      <c r="B4913"/>
    </row>
    <row r="4914" spans="2:2">
      <c r="B4914"/>
    </row>
    <row r="4915" spans="2:2">
      <c r="B4915"/>
    </row>
    <row r="4916" spans="2:2">
      <c r="B4916"/>
    </row>
    <row r="4917" spans="2:2">
      <c r="B4917"/>
    </row>
    <row r="4918" spans="2:2">
      <c r="B4918"/>
    </row>
    <row r="4919" spans="2:2">
      <c r="B4919"/>
    </row>
    <row r="4920" spans="2:2">
      <c r="B4920"/>
    </row>
    <row r="4921" spans="2:2">
      <c r="B4921"/>
    </row>
    <row r="4922" spans="2:2">
      <c r="B4922"/>
    </row>
    <row r="4923" spans="2:2">
      <c r="B4923"/>
    </row>
    <row r="4924" spans="2:2">
      <c r="B4924"/>
    </row>
    <row r="4925" spans="2:2">
      <c r="B4925"/>
    </row>
    <row r="4926" spans="2:2">
      <c r="B4926"/>
    </row>
    <row r="4927" spans="2:2">
      <c r="B4927"/>
    </row>
    <row r="4928" spans="2:2">
      <c r="B4928"/>
    </row>
    <row r="4929" spans="2:2">
      <c r="B4929"/>
    </row>
    <row r="4930" spans="2:2">
      <c r="B4930"/>
    </row>
    <row r="4931" spans="2:2">
      <c r="B4931"/>
    </row>
    <row r="4932" spans="2:2">
      <c r="B4932"/>
    </row>
    <row r="4933" spans="2:2">
      <c r="B4933"/>
    </row>
    <row r="4934" spans="2:2">
      <c r="B4934"/>
    </row>
    <row r="4935" spans="2:2">
      <c r="B4935"/>
    </row>
    <row r="4936" spans="2:2">
      <c r="B4936"/>
    </row>
    <row r="4937" spans="2:2">
      <c r="B4937"/>
    </row>
    <row r="4938" spans="2:2">
      <c r="B4938"/>
    </row>
    <row r="4939" spans="2:2">
      <c r="B4939"/>
    </row>
    <row r="4940" spans="2:2">
      <c r="B4940"/>
    </row>
    <row r="4941" spans="2:2">
      <c r="B4941"/>
    </row>
    <row r="4942" spans="2:2">
      <c r="B4942"/>
    </row>
    <row r="4943" spans="2:2">
      <c r="B4943"/>
    </row>
    <row r="4944" spans="2:2">
      <c r="B4944"/>
    </row>
    <row r="4945" spans="2:2">
      <c r="B4945"/>
    </row>
    <row r="4946" spans="2:2">
      <c r="B4946"/>
    </row>
    <row r="4947" spans="2:2">
      <c r="B4947"/>
    </row>
    <row r="4948" spans="2:2">
      <c r="B4948"/>
    </row>
    <row r="4949" spans="2:2">
      <c r="B4949"/>
    </row>
    <row r="4950" spans="2:2">
      <c r="B4950"/>
    </row>
    <row r="4951" spans="2:2">
      <c r="B4951"/>
    </row>
    <row r="4952" spans="2:2">
      <c r="B4952"/>
    </row>
    <row r="4953" spans="2:2">
      <c r="B4953"/>
    </row>
    <row r="4954" spans="2:2">
      <c r="B4954"/>
    </row>
    <row r="4955" spans="2:2">
      <c r="B4955"/>
    </row>
    <row r="4956" spans="2:2">
      <c r="B4956"/>
    </row>
    <row r="4957" spans="2:2">
      <c r="B4957"/>
    </row>
    <row r="4958" spans="2:2">
      <c r="B4958"/>
    </row>
    <row r="4959" spans="2:2">
      <c r="B4959"/>
    </row>
    <row r="4960" spans="2:2">
      <c r="B4960"/>
    </row>
    <row r="4961" spans="2:2">
      <c r="B4961"/>
    </row>
    <row r="4962" spans="2:2">
      <c r="B4962"/>
    </row>
    <row r="4963" spans="2:2">
      <c r="B4963"/>
    </row>
    <row r="4964" spans="2:2">
      <c r="B4964"/>
    </row>
    <row r="4965" spans="2:2">
      <c r="B4965"/>
    </row>
    <row r="4966" spans="2:2">
      <c r="B4966"/>
    </row>
    <row r="4967" spans="2:2">
      <c r="B4967"/>
    </row>
    <row r="4968" spans="2:2">
      <c r="B4968"/>
    </row>
    <row r="4969" spans="2:2">
      <c r="B4969"/>
    </row>
    <row r="4970" spans="2:2">
      <c r="B4970"/>
    </row>
    <row r="4971" spans="2:2">
      <c r="B4971"/>
    </row>
    <row r="4972" spans="2:2">
      <c r="B4972"/>
    </row>
    <row r="4973" spans="2:2">
      <c r="B4973"/>
    </row>
    <row r="4974" spans="2:2">
      <c r="B4974"/>
    </row>
    <row r="4975" spans="2:2">
      <c r="B4975"/>
    </row>
    <row r="4976" spans="2:2">
      <c r="B4976"/>
    </row>
    <row r="4977" spans="2:2">
      <c r="B4977"/>
    </row>
    <row r="4978" spans="2:2">
      <c r="B4978"/>
    </row>
    <row r="4979" spans="2:2">
      <c r="B4979"/>
    </row>
    <row r="4980" spans="2:2">
      <c r="B4980"/>
    </row>
    <row r="4981" spans="2:2">
      <c r="B4981"/>
    </row>
    <row r="4982" spans="2:2">
      <c r="B4982"/>
    </row>
    <row r="4983" spans="2:2">
      <c r="B4983"/>
    </row>
    <row r="4984" spans="2:2">
      <c r="B4984"/>
    </row>
    <row r="4985" spans="2:2">
      <c r="B4985"/>
    </row>
    <row r="4986" spans="2:2">
      <c r="B4986"/>
    </row>
    <row r="4987" spans="2:2">
      <c r="B4987"/>
    </row>
    <row r="4988" spans="2:2">
      <c r="B4988"/>
    </row>
    <row r="4989" spans="2:2">
      <c r="B4989"/>
    </row>
    <row r="4990" spans="2:2">
      <c r="B4990"/>
    </row>
    <row r="4991" spans="2:2">
      <c r="B4991"/>
    </row>
    <row r="4992" spans="2:2">
      <c r="B4992"/>
    </row>
    <row r="4993" spans="2:2">
      <c r="B4993"/>
    </row>
    <row r="4994" spans="2:2">
      <c r="B4994"/>
    </row>
    <row r="4995" spans="2:2">
      <c r="B4995"/>
    </row>
    <row r="4996" spans="2:2">
      <c r="B4996"/>
    </row>
    <row r="4997" spans="2:2">
      <c r="B4997"/>
    </row>
    <row r="4998" spans="2:2">
      <c r="B4998"/>
    </row>
    <row r="4999" spans="2:2">
      <c r="B4999"/>
    </row>
    <row r="5000" spans="2:2">
      <c r="B5000"/>
    </row>
    <row r="5001" spans="2:2">
      <c r="B5001"/>
    </row>
    <row r="5002" spans="2:2">
      <c r="B5002"/>
    </row>
    <row r="5003" spans="2:2">
      <c r="B5003"/>
    </row>
    <row r="5004" spans="2:2">
      <c r="B5004"/>
    </row>
    <row r="5005" spans="2:2">
      <c r="B5005"/>
    </row>
    <row r="5006" spans="2:2">
      <c r="B5006"/>
    </row>
    <row r="5007" spans="2:2">
      <c r="B5007"/>
    </row>
    <row r="5008" spans="2:2">
      <c r="B5008"/>
    </row>
    <row r="5009" spans="2:2">
      <c r="B5009"/>
    </row>
    <row r="5010" spans="2:2">
      <c r="B5010"/>
    </row>
    <row r="5011" spans="2:2">
      <c r="B5011"/>
    </row>
    <row r="5012" spans="2:2">
      <c r="B5012"/>
    </row>
    <row r="5013" spans="2:2">
      <c r="B5013"/>
    </row>
    <row r="5014" spans="2:2">
      <c r="B5014"/>
    </row>
    <row r="5015" spans="2:2">
      <c r="B5015"/>
    </row>
    <row r="5016" spans="2:2">
      <c r="B5016"/>
    </row>
    <row r="5017" spans="2:2">
      <c r="B5017"/>
    </row>
    <row r="5018" spans="2:2">
      <c r="B5018"/>
    </row>
    <row r="5019" spans="2:2">
      <c r="B5019"/>
    </row>
    <row r="5020" spans="2:2">
      <c r="B5020"/>
    </row>
    <row r="5021" spans="2:2">
      <c r="B5021"/>
    </row>
    <row r="5022" spans="2:2">
      <c r="B5022"/>
    </row>
    <row r="5023" spans="2:2">
      <c r="B5023"/>
    </row>
    <row r="5024" spans="2:2">
      <c r="B5024"/>
    </row>
    <row r="5025" spans="2:2">
      <c r="B5025"/>
    </row>
    <row r="5026" spans="2:2">
      <c r="B5026"/>
    </row>
    <row r="5027" spans="2:2">
      <c r="B5027"/>
    </row>
    <row r="5028" spans="2:2">
      <c r="B5028"/>
    </row>
    <row r="5029" spans="2:2">
      <c r="B5029"/>
    </row>
    <row r="5030" spans="2:2">
      <c r="B5030"/>
    </row>
    <row r="5031" spans="2:2">
      <c r="B5031"/>
    </row>
    <row r="5032" spans="2:2">
      <c r="B5032"/>
    </row>
    <row r="5033" spans="2:2">
      <c r="B5033"/>
    </row>
    <row r="5034" spans="2:2">
      <c r="B5034"/>
    </row>
    <row r="5035" spans="2:2">
      <c r="B5035"/>
    </row>
    <row r="5036" spans="2:2">
      <c r="B5036"/>
    </row>
    <row r="5037" spans="2:2">
      <c r="B5037"/>
    </row>
    <row r="5038" spans="2:2">
      <c r="B5038"/>
    </row>
    <row r="5039" spans="2:2">
      <c r="B5039"/>
    </row>
    <row r="5040" spans="2:2">
      <c r="B5040"/>
    </row>
    <row r="5041" spans="2:2">
      <c r="B5041"/>
    </row>
    <row r="5042" spans="2:2">
      <c r="B5042"/>
    </row>
    <row r="5043" spans="2:2">
      <c r="B5043"/>
    </row>
    <row r="5044" spans="2:2">
      <c r="B5044"/>
    </row>
    <row r="5045" spans="2:2">
      <c r="B5045"/>
    </row>
    <row r="5046" spans="2:2">
      <c r="B5046"/>
    </row>
    <row r="5047" spans="2:2">
      <c r="B5047"/>
    </row>
    <row r="5048" spans="2:2">
      <c r="B5048"/>
    </row>
    <row r="5049" spans="2:2">
      <c r="B5049"/>
    </row>
    <row r="5050" spans="2:2">
      <c r="B5050"/>
    </row>
    <row r="5051" spans="2:2">
      <c r="B5051"/>
    </row>
    <row r="5052" spans="2:2">
      <c r="B5052"/>
    </row>
    <row r="5053" spans="2:2">
      <c r="B5053"/>
    </row>
    <row r="5054" spans="2:2">
      <c r="B5054"/>
    </row>
    <row r="5055" spans="2:2">
      <c r="B5055"/>
    </row>
    <row r="5056" spans="2:2">
      <c r="B5056"/>
    </row>
    <row r="5057" spans="2:2">
      <c r="B5057"/>
    </row>
    <row r="5058" spans="2:2">
      <c r="B5058"/>
    </row>
    <row r="5059" spans="2:2">
      <c r="B5059"/>
    </row>
    <row r="5060" spans="2:2">
      <c r="B5060"/>
    </row>
    <row r="5061" spans="2:2">
      <c r="B5061"/>
    </row>
    <row r="5062" spans="2:2">
      <c r="B5062"/>
    </row>
    <row r="5063" spans="2:2">
      <c r="B5063"/>
    </row>
    <row r="5064" spans="2:2">
      <c r="B5064"/>
    </row>
    <row r="5065" spans="2:2">
      <c r="B5065"/>
    </row>
    <row r="5066" spans="2:2">
      <c r="B5066"/>
    </row>
    <row r="5067" spans="2:2">
      <c r="B5067"/>
    </row>
    <row r="5068" spans="2:2">
      <c r="B5068"/>
    </row>
    <row r="5069" spans="2:2">
      <c r="B5069"/>
    </row>
    <row r="5070" spans="2:2">
      <c r="B5070"/>
    </row>
    <row r="5071" spans="2:2">
      <c r="B5071"/>
    </row>
    <row r="5072" spans="2:2">
      <c r="B5072"/>
    </row>
    <row r="5073" spans="2:2">
      <c r="B5073"/>
    </row>
    <row r="5074" spans="2:2">
      <c r="B5074"/>
    </row>
    <row r="5075" spans="2:2">
      <c r="B5075"/>
    </row>
    <row r="5076" spans="2:2">
      <c r="B5076"/>
    </row>
    <row r="5077" spans="2:2">
      <c r="B5077"/>
    </row>
    <row r="5078" spans="2:2">
      <c r="B5078"/>
    </row>
    <row r="5079" spans="2:2">
      <c r="B5079"/>
    </row>
    <row r="5080" spans="2:2">
      <c r="B5080"/>
    </row>
    <row r="5081" spans="2:2">
      <c r="B5081"/>
    </row>
    <row r="5082" spans="2:2">
      <c r="B5082"/>
    </row>
    <row r="5083" spans="2:2">
      <c r="B5083"/>
    </row>
    <row r="5084" spans="2:2">
      <c r="B5084"/>
    </row>
    <row r="5085" spans="2:2">
      <c r="B5085"/>
    </row>
    <row r="5086" spans="2:2">
      <c r="B5086"/>
    </row>
    <row r="5087" spans="2:2">
      <c r="B5087"/>
    </row>
    <row r="5088" spans="2:2">
      <c r="B5088"/>
    </row>
    <row r="5089" spans="2:2">
      <c r="B5089"/>
    </row>
    <row r="5090" spans="2:2">
      <c r="B5090"/>
    </row>
    <row r="5091" spans="2:2">
      <c r="B5091"/>
    </row>
    <row r="5092" spans="2:2">
      <c r="B5092"/>
    </row>
    <row r="5093" spans="2:2">
      <c r="B5093"/>
    </row>
    <row r="5094" spans="2:2">
      <c r="B5094"/>
    </row>
    <row r="5095" spans="2:2">
      <c r="B5095"/>
    </row>
    <row r="5096" spans="2:2">
      <c r="B5096"/>
    </row>
    <row r="5097" spans="2:2">
      <c r="B5097"/>
    </row>
    <row r="5098" spans="2:2">
      <c r="B5098"/>
    </row>
    <row r="5099" spans="2:2">
      <c r="B5099"/>
    </row>
    <row r="5100" spans="2:2">
      <c r="B5100"/>
    </row>
    <row r="5101" spans="2:2">
      <c r="B5101"/>
    </row>
    <row r="5102" spans="2:2">
      <c r="B5102"/>
    </row>
    <row r="5103" spans="2:2">
      <c r="B5103"/>
    </row>
    <row r="5104" spans="2:2">
      <c r="B5104"/>
    </row>
    <row r="5105" spans="2:2">
      <c r="B5105"/>
    </row>
    <row r="5106" spans="2:2">
      <c r="B5106"/>
    </row>
    <row r="5107" spans="2:2">
      <c r="B5107"/>
    </row>
    <row r="5108" spans="2:2">
      <c r="B5108"/>
    </row>
    <row r="5109" spans="2:2">
      <c r="B5109"/>
    </row>
    <row r="5110" spans="2:2">
      <c r="B5110"/>
    </row>
    <row r="5111" spans="2:2">
      <c r="B5111"/>
    </row>
    <row r="5112" spans="2:2">
      <c r="B5112"/>
    </row>
    <row r="5113" spans="2:2">
      <c r="B5113"/>
    </row>
    <row r="5114" spans="2:2">
      <c r="B5114"/>
    </row>
    <row r="5115" spans="2:2">
      <c r="B5115"/>
    </row>
    <row r="5116" spans="2:2">
      <c r="B5116"/>
    </row>
    <row r="5117" spans="2:2">
      <c r="B5117"/>
    </row>
    <row r="5118" spans="2:2">
      <c r="B5118"/>
    </row>
    <row r="5119" spans="2:2">
      <c r="B5119"/>
    </row>
    <row r="5120" spans="2:2">
      <c r="B5120"/>
    </row>
    <row r="5121" spans="2:2">
      <c r="B5121"/>
    </row>
    <row r="5122" spans="2:2">
      <c r="B5122"/>
    </row>
    <row r="5123" spans="2:2">
      <c r="B5123"/>
    </row>
    <row r="5124" spans="2:2">
      <c r="B5124"/>
    </row>
    <row r="5125" spans="2:2">
      <c r="B5125"/>
    </row>
    <row r="5126" spans="2:2">
      <c r="B5126"/>
    </row>
    <row r="5127" spans="2:2">
      <c r="B5127"/>
    </row>
    <row r="5128" spans="2:2">
      <c r="B5128"/>
    </row>
    <row r="5129" spans="2:2">
      <c r="B5129"/>
    </row>
    <row r="5130" spans="2:2">
      <c r="B5130"/>
    </row>
    <row r="5131" spans="2:2">
      <c r="B5131"/>
    </row>
    <row r="5132" spans="2:2">
      <c r="B5132"/>
    </row>
    <row r="5133" spans="2:2">
      <c r="B5133"/>
    </row>
    <row r="5134" spans="2:2">
      <c r="B5134"/>
    </row>
    <row r="5135" spans="2:2">
      <c r="B5135"/>
    </row>
    <row r="5136" spans="2:2">
      <c r="B5136"/>
    </row>
    <row r="5137" spans="2:2">
      <c r="B5137"/>
    </row>
    <row r="5138" spans="2:2">
      <c r="B5138"/>
    </row>
    <row r="5139" spans="2:2">
      <c r="B5139"/>
    </row>
    <row r="5140" spans="2:2">
      <c r="B5140"/>
    </row>
    <row r="5141" spans="2:2">
      <c r="B5141"/>
    </row>
    <row r="5142" spans="2:2">
      <c r="B5142"/>
    </row>
    <row r="5143" spans="2:2">
      <c r="B5143"/>
    </row>
    <row r="5144" spans="2:2">
      <c r="B5144"/>
    </row>
    <row r="5145" spans="2:2">
      <c r="B5145"/>
    </row>
    <row r="5146" spans="2:2">
      <c r="B5146"/>
    </row>
    <row r="5147" spans="2:2">
      <c r="B5147"/>
    </row>
    <row r="5148" spans="2:2">
      <c r="B5148"/>
    </row>
    <row r="5149" spans="2:2">
      <c r="B5149"/>
    </row>
    <row r="5150" spans="2:2">
      <c r="B5150"/>
    </row>
    <row r="5151" spans="2:2">
      <c r="B5151"/>
    </row>
    <row r="5152" spans="2:2">
      <c r="B5152"/>
    </row>
    <row r="5153" spans="2:2">
      <c r="B5153"/>
    </row>
    <row r="5154" spans="2:2">
      <c r="B5154"/>
    </row>
    <row r="5155" spans="2:2">
      <c r="B5155"/>
    </row>
    <row r="5156" spans="2:2">
      <c r="B5156"/>
    </row>
    <row r="5157" spans="2:2">
      <c r="B5157"/>
    </row>
    <row r="5158" spans="2:2">
      <c r="B5158"/>
    </row>
    <row r="5159" spans="2:2">
      <c r="B5159"/>
    </row>
    <row r="5160" spans="2:2">
      <c r="B5160"/>
    </row>
    <row r="5161" spans="2:2">
      <c r="B5161"/>
    </row>
    <row r="5162" spans="2:2">
      <c r="B5162"/>
    </row>
    <row r="5163" spans="2:2">
      <c r="B5163"/>
    </row>
    <row r="5164" spans="2:2">
      <c r="B5164"/>
    </row>
    <row r="5165" spans="2:2">
      <c r="B5165"/>
    </row>
    <row r="5166" spans="2:2">
      <c r="B5166"/>
    </row>
    <row r="5167" spans="2:2">
      <c r="B5167"/>
    </row>
    <row r="5168" spans="2:2">
      <c r="B5168"/>
    </row>
    <row r="5169" spans="2:2">
      <c r="B5169"/>
    </row>
    <row r="5170" spans="2:2">
      <c r="B5170"/>
    </row>
    <row r="5171" spans="2:2">
      <c r="B5171"/>
    </row>
    <row r="5172" spans="2:2">
      <c r="B5172"/>
    </row>
    <row r="5173" spans="2:2">
      <c r="B5173"/>
    </row>
    <row r="5174" spans="2:2">
      <c r="B5174"/>
    </row>
    <row r="5175" spans="2:2">
      <c r="B5175"/>
    </row>
    <row r="5176" spans="2:2">
      <c r="B5176"/>
    </row>
    <row r="5177" spans="2:2">
      <c r="B5177"/>
    </row>
    <row r="5178" spans="2:2">
      <c r="B5178"/>
    </row>
    <row r="5179" spans="2:2">
      <c r="B5179"/>
    </row>
    <row r="5180" spans="2:2">
      <c r="B5180"/>
    </row>
    <row r="5181" spans="2:2">
      <c r="B5181"/>
    </row>
    <row r="5182" spans="2:2">
      <c r="B5182"/>
    </row>
    <row r="5183" spans="2:2">
      <c r="B5183"/>
    </row>
    <row r="5184" spans="2:2">
      <c r="B5184"/>
    </row>
    <row r="5185" spans="2:2">
      <c r="B5185"/>
    </row>
    <row r="5186" spans="2:2">
      <c r="B5186"/>
    </row>
    <row r="5187" spans="2:2">
      <c r="B5187"/>
    </row>
    <row r="5188" spans="2:2">
      <c r="B5188"/>
    </row>
    <row r="5189" spans="2:2">
      <c r="B5189"/>
    </row>
    <row r="5190" spans="2:2">
      <c r="B5190"/>
    </row>
    <row r="5191" spans="2:2">
      <c r="B5191"/>
    </row>
    <row r="5192" spans="2:2">
      <c r="B5192"/>
    </row>
    <row r="5193" spans="2:2">
      <c r="B5193"/>
    </row>
    <row r="5194" spans="2:2">
      <c r="B5194"/>
    </row>
    <row r="5195" spans="2:2">
      <c r="B5195"/>
    </row>
    <row r="5196" spans="2:2">
      <c r="B5196"/>
    </row>
    <row r="5197" spans="2:2">
      <c r="B5197"/>
    </row>
    <row r="5198" spans="2:2">
      <c r="B5198"/>
    </row>
    <row r="5199" spans="2:2">
      <c r="B5199"/>
    </row>
    <row r="5200" spans="2:2">
      <c r="B5200"/>
    </row>
    <row r="5201" spans="2:2">
      <c r="B5201"/>
    </row>
    <row r="5202" spans="2:2">
      <c r="B5202"/>
    </row>
    <row r="5203" spans="2:2">
      <c r="B5203"/>
    </row>
    <row r="5204" spans="2:2">
      <c r="B5204"/>
    </row>
    <row r="5205" spans="2:2">
      <c r="B5205"/>
    </row>
    <row r="5206" spans="2:2">
      <c r="B5206"/>
    </row>
    <row r="5207" spans="2:2">
      <c r="B5207"/>
    </row>
    <row r="5208" spans="2:2">
      <c r="B5208"/>
    </row>
    <row r="5209" spans="2:2">
      <c r="B5209"/>
    </row>
    <row r="5210" spans="2:2">
      <c r="B5210"/>
    </row>
    <row r="5211" spans="2:2">
      <c r="B5211"/>
    </row>
    <row r="5212" spans="2:2">
      <c r="B5212"/>
    </row>
    <row r="5213" spans="2:2">
      <c r="B5213"/>
    </row>
    <row r="5214" spans="2:2">
      <c r="B5214"/>
    </row>
    <row r="5215" spans="2:2">
      <c r="B5215"/>
    </row>
    <row r="5216" spans="2:2">
      <c r="B5216"/>
    </row>
    <row r="5217" spans="2:2">
      <c r="B5217"/>
    </row>
    <row r="5218" spans="2:2">
      <c r="B5218"/>
    </row>
    <row r="5219" spans="2:2">
      <c r="B5219"/>
    </row>
    <row r="5220" spans="2:2">
      <c r="B5220"/>
    </row>
    <row r="5221" spans="2:2">
      <c r="B5221"/>
    </row>
    <row r="5222" spans="2:2">
      <c r="B5222"/>
    </row>
    <row r="5223" spans="2:2">
      <c r="B5223"/>
    </row>
    <row r="5224" spans="2:2">
      <c r="B5224"/>
    </row>
    <row r="5225" spans="2:2">
      <c r="B5225"/>
    </row>
    <row r="5226" spans="2:2">
      <c r="B5226"/>
    </row>
    <row r="5227" spans="2:2">
      <c r="B5227"/>
    </row>
    <row r="5228" spans="2:2">
      <c r="B5228"/>
    </row>
    <row r="5229" spans="2:2">
      <c r="B5229"/>
    </row>
    <row r="5230" spans="2:2">
      <c r="B5230"/>
    </row>
    <row r="5231" spans="2:2">
      <c r="B5231"/>
    </row>
    <row r="5232" spans="2:2">
      <c r="B5232"/>
    </row>
    <row r="5233" spans="2:2">
      <c r="B5233"/>
    </row>
    <row r="5234" spans="2:2">
      <c r="B5234"/>
    </row>
    <row r="5235" spans="2:2">
      <c r="B5235"/>
    </row>
    <row r="5236" spans="2:2">
      <c r="B5236"/>
    </row>
    <row r="5237" spans="2:2">
      <c r="B5237"/>
    </row>
    <row r="5238" spans="2:2">
      <c r="B5238"/>
    </row>
    <row r="5239" spans="2:2">
      <c r="B5239"/>
    </row>
    <row r="5240" spans="2:2">
      <c r="B5240"/>
    </row>
    <row r="5241" spans="2:2">
      <c r="B5241"/>
    </row>
    <row r="5242" spans="2:2">
      <c r="B5242"/>
    </row>
    <row r="5243" spans="2:2">
      <c r="B5243"/>
    </row>
    <row r="5244" spans="2:2">
      <c r="B5244"/>
    </row>
    <row r="5245" spans="2:2">
      <c r="B5245"/>
    </row>
    <row r="5246" spans="2:2">
      <c r="B5246"/>
    </row>
    <row r="5247" spans="2:2">
      <c r="B5247"/>
    </row>
    <row r="5248" spans="2:2">
      <c r="B5248"/>
    </row>
    <row r="5249" spans="2:2">
      <c r="B5249"/>
    </row>
    <row r="5250" spans="2:2">
      <c r="B5250"/>
    </row>
    <row r="5251" spans="2:2">
      <c r="B5251"/>
    </row>
    <row r="5252" spans="2:2">
      <c r="B5252"/>
    </row>
    <row r="5253" spans="2:2">
      <c r="B5253"/>
    </row>
    <row r="5254" spans="2:2">
      <c r="B5254"/>
    </row>
    <row r="5255" spans="2:2">
      <c r="B5255"/>
    </row>
    <row r="5256" spans="2:2">
      <c r="B5256"/>
    </row>
    <row r="5257" spans="2:2">
      <c r="B5257"/>
    </row>
    <row r="5258" spans="2:2">
      <c r="B5258"/>
    </row>
    <row r="5259" spans="2:2">
      <c r="B5259"/>
    </row>
    <row r="5260" spans="2:2">
      <c r="B5260"/>
    </row>
    <row r="5261" spans="2:2">
      <c r="B5261"/>
    </row>
    <row r="5262" spans="2:2">
      <c r="B5262"/>
    </row>
    <row r="5263" spans="2:2">
      <c r="B5263"/>
    </row>
    <row r="5264" spans="2:2">
      <c r="B5264"/>
    </row>
    <row r="5265" spans="2:2">
      <c r="B5265"/>
    </row>
    <row r="5266" spans="2:2">
      <c r="B5266"/>
    </row>
    <row r="5267" spans="2:2">
      <c r="B5267"/>
    </row>
    <row r="5268" spans="2:2">
      <c r="B5268"/>
    </row>
    <row r="5269" spans="2:2">
      <c r="B5269"/>
    </row>
    <row r="5270" spans="2:2">
      <c r="B5270"/>
    </row>
    <row r="5271" spans="2:2">
      <c r="B5271"/>
    </row>
    <row r="5272" spans="2:2">
      <c r="B5272"/>
    </row>
    <row r="5273" spans="2:2">
      <c r="B5273"/>
    </row>
    <row r="5274" spans="2:2">
      <c r="B5274"/>
    </row>
    <row r="5275" spans="2:2">
      <c r="B5275"/>
    </row>
    <row r="5276" spans="2:2">
      <c r="B5276"/>
    </row>
    <row r="5277" spans="2:2">
      <c r="B5277"/>
    </row>
    <row r="5278" spans="2:2">
      <c r="B5278"/>
    </row>
    <row r="5279" spans="2:2">
      <c r="B5279"/>
    </row>
    <row r="5280" spans="2:2">
      <c r="B5280"/>
    </row>
    <row r="5281" spans="2:2">
      <c r="B5281"/>
    </row>
    <row r="5282" spans="2:2">
      <c r="B5282"/>
    </row>
    <row r="5283" spans="2:2">
      <c r="B5283"/>
    </row>
    <row r="5284" spans="2:2">
      <c r="B5284"/>
    </row>
    <row r="5285" spans="2:2">
      <c r="B5285"/>
    </row>
    <row r="5286" spans="2:2">
      <c r="B5286"/>
    </row>
    <row r="5287" spans="2:2">
      <c r="B5287"/>
    </row>
    <row r="5288" spans="2:2">
      <c r="B5288"/>
    </row>
    <row r="5289" spans="2:2">
      <c r="B5289"/>
    </row>
    <row r="5290" spans="2:2">
      <c r="B5290"/>
    </row>
    <row r="5291" spans="2:2">
      <c r="B5291"/>
    </row>
    <row r="5292" spans="2:2">
      <c r="B5292"/>
    </row>
    <row r="5293" spans="2:2">
      <c r="B5293"/>
    </row>
    <row r="5294" spans="2:2">
      <c r="B5294"/>
    </row>
    <row r="5295" spans="2:2">
      <c r="B5295"/>
    </row>
    <row r="5296" spans="2:2">
      <c r="B5296"/>
    </row>
    <row r="5297" spans="2:2">
      <c r="B5297"/>
    </row>
    <row r="5298" spans="2:2">
      <c r="B5298"/>
    </row>
    <row r="5299" spans="2:2">
      <c r="B5299"/>
    </row>
    <row r="5300" spans="2:2">
      <c r="B5300"/>
    </row>
    <row r="5301" spans="2:2">
      <c r="B5301"/>
    </row>
    <row r="5302" spans="2:2">
      <c r="B5302"/>
    </row>
    <row r="5303" spans="2:2">
      <c r="B5303"/>
    </row>
    <row r="5304" spans="2:2">
      <c r="B5304"/>
    </row>
    <row r="5305" spans="2:2">
      <c r="B5305"/>
    </row>
    <row r="5306" spans="2:2">
      <c r="B5306"/>
    </row>
    <row r="5307" spans="2:2">
      <c r="B5307"/>
    </row>
    <row r="5308" spans="2:2">
      <c r="B5308"/>
    </row>
    <row r="5309" spans="2:2">
      <c r="B5309"/>
    </row>
    <row r="5310" spans="2:2">
      <c r="B5310"/>
    </row>
    <row r="5311" spans="2:2">
      <c r="B5311"/>
    </row>
    <row r="5312" spans="2:2">
      <c r="B5312"/>
    </row>
    <row r="5313" spans="2:2">
      <c r="B5313"/>
    </row>
    <row r="5314" spans="2:2">
      <c r="B5314"/>
    </row>
    <row r="5315" spans="2:2">
      <c r="B5315"/>
    </row>
    <row r="5316" spans="2:2">
      <c r="B5316"/>
    </row>
    <row r="5317" spans="2:2">
      <c r="B5317"/>
    </row>
    <row r="5318" spans="2:2">
      <c r="B5318"/>
    </row>
    <row r="5319" spans="2:2">
      <c r="B5319"/>
    </row>
    <row r="5320" spans="2:2">
      <c r="B5320"/>
    </row>
    <row r="5321" spans="2:2">
      <c r="B5321"/>
    </row>
    <row r="5322" spans="2:2">
      <c r="B5322"/>
    </row>
    <row r="5323" spans="2:2">
      <c r="B5323"/>
    </row>
    <row r="5324" spans="2:2">
      <c r="B5324"/>
    </row>
    <row r="5325" spans="2:2">
      <c r="B5325"/>
    </row>
    <row r="5326" spans="2:2">
      <c r="B5326"/>
    </row>
    <row r="5327" spans="2:2">
      <c r="B5327"/>
    </row>
    <row r="5328" spans="2:2">
      <c r="B5328"/>
    </row>
    <row r="5329" spans="2:2">
      <c r="B5329"/>
    </row>
    <row r="5330" spans="2:2">
      <c r="B5330"/>
    </row>
    <row r="5331" spans="2:2">
      <c r="B5331"/>
    </row>
    <row r="5332" spans="2:2">
      <c r="B5332"/>
    </row>
    <row r="5333" spans="2:2">
      <c r="B5333"/>
    </row>
    <row r="5334" spans="2:2">
      <c r="B5334"/>
    </row>
    <row r="5335" spans="2:2">
      <c r="B5335"/>
    </row>
    <row r="5336" spans="2:2">
      <c r="B5336"/>
    </row>
    <row r="5337" spans="2:2">
      <c r="B5337"/>
    </row>
    <row r="5338" spans="2:2">
      <c r="B5338"/>
    </row>
    <row r="5339" spans="2:2">
      <c r="B5339"/>
    </row>
    <row r="5340" spans="2:2">
      <c r="B5340"/>
    </row>
    <row r="5341" spans="2:2">
      <c r="B5341"/>
    </row>
    <row r="5342" spans="2:2">
      <c r="B5342"/>
    </row>
    <row r="5343" spans="2:2">
      <c r="B5343"/>
    </row>
    <row r="5344" spans="2:2">
      <c r="B5344"/>
    </row>
    <row r="5345" spans="2:2">
      <c r="B5345"/>
    </row>
    <row r="5346" spans="2:2">
      <c r="B5346"/>
    </row>
    <row r="5347" spans="2:2">
      <c r="B5347"/>
    </row>
    <row r="5348" spans="2:2">
      <c r="B5348"/>
    </row>
    <row r="5349" spans="2:2">
      <c r="B5349"/>
    </row>
    <row r="5350" spans="2:2">
      <c r="B5350"/>
    </row>
    <row r="5351" spans="2:2">
      <c r="B5351"/>
    </row>
    <row r="5352" spans="2:2">
      <c r="B5352"/>
    </row>
    <row r="5353" spans="2:2">
      <c r="B5353"/>
    </row>
    <row r="5354" spans="2:2">
      <c r="B5354"/>
    </row>
    <row r="5355" spans="2:2">
      <c r="B5355"/>
    </row>
    <row r="5356" spans="2:2">
      <c r="B5356"/>
    </row>
    <row r="5357" spans="2:2">
      <c r="B5357"/>
    </row>
    <row r="5358" spans="2:2">
      <c r="B5358"/>
    </row>
    <row r="5359" spans="2:2">
      <c r="B5359"/>
    </row>
    <row r="5360" spans="2:2">
      <c r="B5360"/>
    </row>
    <row r="5361" spans="2:2">
      <c r="B5361"/>
    </row>
    <row r="5362" spans="2:2">
      <c r="B5362"/>
    </row>
    <row r="5363" spans="2:2">
      <c r="B5363"/>
    </row>
    <row r="5364" spans="2:2">
      <c r="B5364"/>
    </row>
    <row r="5365" spans="2:2">
      <c r="B5365"/>
    </row>
    <row r="5366" spans="2:2">
      <c r="B5366"/>
    </row>
    <row r="5367" spans="2:2">
      <c r="B5367"/>
    </row>
    <row r="5368" spans="2:2">
      <c r="B5368"/>
    </row>
    <row r="5369" spans="2:2">
      <c r="B5369"/>
    </row>
    <row r="5370" spans="2:2">
      <c r="B5370"/>
    </row>
    <row r="5371" spans="2:2">
      <c r="B5371"/>
    </row>
    <row r="5372" spans="2:2">
      <c r="B5372"/>
    </row>
    <row r="5373" spans="2:2">
      <c r="B5373"/>
    </row>
    <row r="5374" spans="2:2">
      <c r="B5374"/>
    </row>
    <row r="5375" spans="2:2">
      <c r="B5375"/>
    </row>
    <row r="5376" spans="2:2">
      <c r="B5376"/>
    </row>
    <row r="5377" spans="2:2">
      <c r="B5377"/>
    </row>
    <row r="5378" spans="2:2">
      <c r="B5378"/>
    </row>
    <row r="5379" spans="2:2">
      <c r="B5379"/>
    </row>
    <row r="5380" spans="2:2">
      <c r="B5380"/>
    </row>
    <row r="5381" spans="2:2">
      <c r="B5381"/>
    </row>
    <row r="5382" spans="2:2">
      <c r="B5382"/>
    </row>
    <row r="5383" spans="2:2">
      <c r="B5383"/>
    </row>
    <row r="5384" spans="2:2">
      <c r="B5384"/>
    </row>
    <row r="5385" spans="2:2">
      <c r="B5385"/>
    </row>
    <row r="5386" spans="2:2">
      <c r="B5386"/>
    </row>
    <row r="5387" spans="2:2">
      <c r="B5387"/>
    </row>
    <row r="5388" spans="2:2">
      <c r="B5388"/>
    </row>
    <row r="5389" spans="2:2">
      <c r="B5389"/>
    </row>
    <row r="5390" spans="2:2">
      <c r="B5390"/>
    </row>
    <row r="5391" spans="2:2">
      <c r="B5391"/>
    </row>
    <row r="5392" spans="2:2">
      <c r="B5392"/>
    </row>
    <row r="5393" spans="2:2">
      <c r="B5393"/>
    </row>
    <row r="5394" spans="2:2">
      <c r="B5394"/>
    </row>
    <row r="5395" spans="2:2">
      <c r="B5395"/>
    </row>
    <row r="5396" spans="2:2">
      <c r="B5396"/>
    </row>
    <row r="5397" spans="2:2">
      <c r="B5397"/>
    </row>
    <row r="5398" spans="2:2">
      <c r="B5398"/>
    </row>
    <row r="5399" spans="2:2">
      <c r="B5399"/>
    </row>
    <row r="5400" spans="2:2">
      <c r="B5400"/>
    </row>
    <row r="5401" spans="2:2">
      <c r="B5401"/>
    </row>
    <row r="5402" spans="2:2">
      <c r="B5402"/>
    </row>
    <row r="5403" spans="2:2">
      <c r="B5403"/>
    </row>
    <row r="5404" spans="2:2">
      <c r="B5404"/>
    </row>
    <row r="5405" spans="2:2">
      <c r="B5405"/>
    </row>
    <row r="5406" spans="2:2">
      <c r="B5406"/>
    </row>
    <row r="5407" spans="2:2">
      <c r="B5407"/>
    </row>
    <row r="5408" spans="2:2">
      <c r="B5408"/>
    </row>
    <row r="5409" spans="2:2">
      <c r="B5409"/>
    </row>
    <row r="5410" spans="2:2">
      <c r="B5410"/>
    </row>
    <row r="5411" spans="2:2">
      <c r="B5411"/>
    </row>
    <row r="5412" spans="2:2">
      <c r="B5412"/>
    </row>
    <row r="5413" spans="2:2">
      <c r="B5413"/>
    </row>
    <row r="5414" spans="2:2">
      <c r="B5414"/>
    </row>
    <row r="5415" spans="2:2">
      <c r="B5415"/>
    </row>
    <row r="5416" spans="2:2">
      <c r="B5416"/>
    </row>
    <row r="5417" spans="2:2">
      <c r="B5417"/>
    </row>
    <row r="5418" spans="2:2">
      <c r="B5418"/>
    </row>
    <row r="5419" spans="2:2">
      <c r="B5419"/>
    </row>
    <row r="5420" spans="2:2">
      <c r="B5420"/>
    </row>
    <row r="5421" spans="2:2">
      <c r="B5421"/>
    </row>
    <row r="5422" spans="2:2">
      <c r="B5422"/>
    </row>
    <row r="5423" spans="2:2">
      <c r="B5423"/>
    </row>
    <row r="5424" spans="2:2">
      <c r="B5424"/>
    </row>
    <row r="5425" spans="2:2">
      <c r="B5425"/>
    </row>
    <row r="5426" spans="2:2">
      <c r="B5426"/>
    </row>
    <row r="5427" spans="2:2">
      <c r="B5427"/>
    </row>
    <row r="5428" spans="2:2">
      <c r="B5428"/>
    </row>
    <row r="5429" spans="2:2">
      <c r="B5429"/>
    </row>
    <row r="5430" spans="2:2">
      <c r="B5430"/>
    </row>
    <row r="5431" spans="2:2">
      <c r="B5431"/>
    </row>
    <row r="5432" spans="2:2">
      <c r="B5432"/>
    </row>
    <row r="5433" spans="2:2">
      <c r="B5433"/>
    </row>
    <row r="5434" spans="2:2">
      <c r="B5434"/>
    </row>
    <row r="5435" spans="2:2">
      <c r="B5435"/>
    </row>
    <row r="5436" spans="2:2">
      <c r="B5436"/>
    </row>
    <row r="5437" spans="2:2">
      <c r="B5437"/>
    </row>
    <row r="5438" spans="2:2">
      <c r="B5438"/>
    </row>
    <row r="5439" spans="2:2">
      <c r="B5439"/>
    </row>
    <row r="5440" spans="2:2">
      <c r="B5440"/>
    </row>
    <row r="5441" spans="2:2">
      <c r="B5441"/>
    </row>
    <row r="5442" spans="2:2">
      <c r="B5442"/>
    </row>
    <row r="5443" spans="2:2">
      <c r="B5443"/>
    </row>
    <row r="5444" spans="2:2">
      <c r="B5444"/>
    </row>
    <row r="5445" spans="2:2">
      <c r="B5445"/>
    </row>
    <row r="5446" spans="2:2">
      <c r="B5446"/>
    </row>
    <row r="5447" spans="2:2">
      <c r="B5447"/>
    </row>
    <row r="5448" spans="2:2">
      <c r="B5448"/>
    </row>
    <row r="5449" spans="2:2">
      <c r="B5449"/>
    </row>
    <row r="5450" spans="2:2">
      <c r="B5450"/>
    </row>
    <row r="5451" spans="2:2">
      <c r="B5451"/>
    </row>
    <row r="5452" spans="2:2">
      <c r="B5452"/>
    </row>
    <row r="5453" spans="2:2">
      <c r="B5453"/>
    </row>
    <row r="5454" spans="2:2">
      <c r="B5454"/>
    </row>
    <row r="5455" spans="2:2">
      <c r="B5455"/>
    </row>
    <row r="5456" spans="2:2">
      <c r="B5456"/>
    </row>
    <row r="5457" spans="2:2">
      <c r="B5457"/>
    </row>
    <row r="5458" spans="2:2">
      <c r="B5458"/>
    </row>
    <row r="5459" spans="2:2">
      <c r="B5459"/>
    </row>
    <row r="5460" spans="2:2">
      <c r="B5460"/>
    </row>
    <row r="5461" spans="2:2">
      <c r="B5461"/>
    </row>
    <row r="5462" spans="2:2">
      <c r="B5462"/>
    </row>
    <row r="5463" spans="2:2">
      <c r="B5463"/>
    </row>
    <row r="5464" spans="2:2">
      <c r="B5464"/>
    </row>
    <row r="5465" spans="2:2">
      <c r="B5465"/>
    </row>
    <row r="5466" spans="2:2">
      <c r="B5466"/>
    </row>
    <row r="5467" spans="2:2">
      <c r="B5467"/>
    </row>
    <row r="5468" spans="2:2">
      <c r="B5468"/>
    </row>
    <row r="5469" spans="2:2">
      <c r="B5469"/>
    </row>
    <row r="5470" spans="2:2">
      <c r="B5470"/>
    </row>
    <row r="5471" spans="2:2">
      <c r="B5471"/>
    </row>
    <row r="5472" spans="2:2">
      <c r="B5472"/>
    </row>
    <row r="5473" spans="2:2">
      <c r="B5473"/>
    </row>
    <row r="5474" spans="2:2">
      <c r="B5474"/>
    </row>
    <row r="5475" spans="2:2">
      <c r="B5475"/>
    </row>
    <row r="5476" spans="2:2">
      <c r="B5476"/>
    </row>
    <row r="5477" spans="2:2">
      <c r="B5477"/>
    </row>
    <row r="5478" spans="2:2">
      <c r="B5478"/>
    </row>
    <row r="5479" spans="2:2">
      <c r="B5479"/>
    </row>
    <row r="5480" spans="2:2">
      <c r="B5480"/>
    </row>
    <row r="5481" spans="2:2">
      <c r="B5481"/>
    </row>
    <row r="5482" spans="2:2">
      <c r="B5482"/>
    </row>
    <row r="5483" spans="2:2">
      <c r="B5483"/>
    </row>
    <row r="5484" spans="2:2">
      <c r="B5484"/>
    </row>
    <row r="5485" spans="2:2">
      <c r="B5485"/>
    </row>
    <row r="5486" spans="2:2">
      <c r="B5486"/>
    </row>
    <row r="5487" spans="2:2">
      <c r="B5487"/>
    </row>
    <row r="5488" spans="2:2">
      <c r="B5488"/>
    </row>
    <row r="5489" spans="2:2">
      <c r="B5489"/>
    </row>
    <row r="5490" spans="2:2">
      <c r="B5490"/>
    </row>
    <row r="5491" spans="2:2">
      <c r="B5491"/>
    </row>
    <row r="5492" spans="2:2">
      <c r="B5492"/>
    </row>
    <row r="5493" spans="2:2">
      <c r="B5493"/>
    </row>
    <row r="5494" spans="2:2">
      <c r="B5494"/>
    </row>
    <row r="5495" spans="2:2">
      <c r="B5495"/>
    </row>
    <row r="5496" spans="2:2">
      <c r="B5496"/>
    </row>
    <row r="5497" spans="2:2">
      <c r="B5497"/>
    </row>
    <row r="5498" spans="2:2">
      <c r="B5498"/>
    </row>
    <row r="5499" spans="2:2">
      <c r="B5499"/>
    </row>
    <row r="5500" spans="2:2">
      <c r="B5500"/>
    </row>
    <row r="5501" spans="2:2">
      <c r="B5501"/>
    </row>
    <row r="5502" spans="2:2">
      <c r="B5502"/>
    </row>
    <row r="5503" spans="2:2">
      <c r="B5503"/>
    </row>
    <row r="5504" spans="2:2">
      <c r="B5504"/>
    </row>
    <row r="5505" spans="2:2">
      <c r="B5505"/>
    </row>
    <row r="5506" spans="2:2">
      <c r="B5506"/>
    </row>
    <row r="5507" spans="2:2">
      <c r="B5507"/>
    </row>
    <row r="5508" spans="2:2">
      <c r="B5508"/>
    </row>
    <row r="5509" spans="2:2">
      <c r="B5509"/>
    </row>
    <row r="5510" spans="2:2">
      <c r="B5510"/>
    </row>
    <row r="5511" spans="2:2">
      <c r="B5511"/>
    </row>
    <row r="5512" spans="2:2">
      <c r="B5512"/>
    </row>
    <row r="5513" spans="2:2">
      <c r="B5513"/>
    </row>
    <row r="5514" spans="2:2">
      <c r="B5514"/>
    </row>
    <row r="5515" spans="2:2">
      <c r="B5515"/>
    </row>
    <row r="5516" spans="2:2">
      <c r="B5516"/>
    </row>
    <row r="5517" spans="2:2">
      <c r="B5517"/>
    </row>
    <row r="5518" spans="2:2">
      <c r="B5518"/>
    </row>
    <row r="5519" spans="2:2">
      <c r="B5519"/>
    </row>
    <row r="5520" spans="2:2">
      <c r="B5520"/>
    </row>
    <row r="5521" spans="2:2">
      <c r="B5521"/>
    </row>
    <row r="5522" spans="2:2">
      <c r="B5522"/>
    </row>
    <row r="5523" spans="2:2">
      <c r="B5523"/>
    </row>
    <row r="5524" spans="2:2">
      <c r="B5524"/>
    </row>
    <row r="5525" spans="2:2">
      <c r="B5525"/>
    </row>
    <row r="5526" spans="2:2">
      <c r="B5526"/>
    </row>
    <row r="5527" spans="2:2">
      <c r="B5527"/>
    </row>
    <row r="5528" spans="2:2">
      <c r="B5528"/>
    </row>
    <row r="5529" spans="2:2">
      <c r="B5529"/>
    </row>
    <row r="5530" spans="2:2">
      <c r="B5530"/>
    </row>
    <row r="5531" spans="2:2">
      <c r="B5531"/>
    </row>
    <row r="5532" spans="2:2">
      <c r="B5532"/>
    </row>
    <row r="5533" spans="2:2">
      <c r="B5533"/>
    </row>
    <row r="5534" spans="2:2">
      <c r="B5534"/>
    </row>
    <row r="5535" spans="2:2">
      <c r="B5535"/>
    </row>
    <row r="5536" spans="2:2">
      <c r="B5536"/>
    </row>
    <row r="5537" spans="2:2">
      <c r="B5537"/>
    </row>
    <row r="5538" spans="2:2">
      <c r="B5538"/>
    </row>
    <row r="5539" spans="2:2">
      <c r="B5539"/>
    </row>
    <row r="5540" spans="2:2">
      <c r="B5540"/>
    </row>
    <row r="5541" spans="2:2">
      <c r="B5541"/>
    </row>
    <row r="5542" spans="2:2">
      <c r="B5542"/>
    </row>
    <row r="5543" spans="2:2">
      <c r="B5543"/>
    </row>
    <row r="5544" spans="2:2">
      <c r="B5544"/>
    </row>
    <row r="5545" spans="2:2">
      <c r="B5545"/>
    </row>
    <row r="5546" spans="2:2">
      <c r="B5546"/>
    </row>
    <row r="5547" spans="2:2">
      <c r="B5547"/>
    </row>
    <row r="5548" spans="2:2">
      <c r="B5548"/>
    </row>
    <row r="5549" spans="2:2">
      <c r="B5549"/>
    </row>
    <row r="5550" spans="2:2">
      <c r="B5550"/>
    </row>
    <row r="5551" spans="2:2">
      <c r="B5551"/>
    </row>
    <row r="5552" spans="2:2">
      <c r="B5552"/>
    </row>
    <row r="5553" spans="2:2">
      <c r="B5553"/>
    </row>
    <row r="5554" spans="2:2">
      <c r="B5554"/>
    </row>
    <row r="5555" spans="2:2">
      <c r="B5555"/>
    </row>
    <row r="5556" spans="2:2">
      <c r="B5556"/>
    </row>
    <row r="5557" spans="2:2">
      <c r="B5557"/>
    </row>
    <row r="5558" spans="2:2">
      <c r="B5558"/>
    </row>
    <row r="5559" spans="2:2">
      <c r="B5559"/>
    </row>
    <row r="5560" spans="2:2">
      <c r="B5560"/>
    </row>
    <row r="5561" spans="2:2">
      <c r="B5561"/>
    </row>
    <row r="5562" spans="2:2">
      <c r="B5562"/>
    </row>
    <row r="5563" spans="2:2">
      <c r="B5563"/>
    </row>
    <row r="5564" spans="2:2">
      <c r="B5564"/>
    </row>
    <row r="5565" spans="2:2">
      <c r="B5565"/>
    </row>
    <row r="5566" spans="2:2">
      <c r="B5566"/>
    </row>
    <row r="5567" spans="2:2">
      <c r="B5567"/>
    </row>
    <row r="5568" spans="2:2">
      <c r="B5568"/>
    </row>
    <row r="5569" spans="2:2">
      <c r="B5569"/>
    </row>
    <row r="5570" spans="2:2">
      <c r="B5570"/>
    </row>
    <row r="5571" spans="2:2">
      <c r="B5571"/>
    </row>
    <row r="5572" spans="2:2">
      <c r="B5572"/>
    </row>
    <row r="5573" spans="2:2">
      <c r="B5573"/>
    </row>
    <row r="5574" spans="2:2">
      <c r="B5574"/>
    </row>
    <row r="5575" spans="2:2">
      <c r="B5575"/>
    </row>
    <row r="5576" spans="2:2">
      <c r="B5576"/>
    </row>
    <row r="5577" spans="2:2">
      <c r="B5577"/>
    </row>
    <row r="5578" spans="2:2">
      <c r="B5578"/>
    </row>
    <row r="5579" spans="2:2">
      <c r="B5579"/>
    </row>
    <row r="5580" spans="2:2">
      <c r="B5580"/>
    </row>
    <row r="5581" spans="2:2">
      <c r="B5581"/>
    </row>
    <row r="5582" spans="2:2">
      <c r="B5582"/>
    </row>
    <row r="5583" spans="2:2">
      <c r="B5583"/>
    </row>
    <row r="5584" spans="2:2">
      <c r="B5584"/>
    </row>
    <row r="5585" spans="2:2">
      <c r="B5585"/>
    </row>
    <row r="5586" spans="2:2">
      <c r="B5586"/>
    </row>
    <row r="5587" spans="2:2">
      <c r="B5587"/>
    </row>
    <row r="5588" spans="2:2">
      <c r="B5588"/>
    </row>
    <row r="5589" spans="2:2">
      <c r="B5589"/>
    </row>
    <row r="5590" spans="2:2">
      <c r="B5590"/>
    </row>
    <row r="5591" spans="2:2">
      <c r="B5591"/>
    </row>
    <row r="5592" spans="2:2">
      <c r="B5592"/>
    </row>
    <row r="5593" spans="2:2">
      <c r="B5593"/>
    </row>
    <row r="5594" spans="2:2">
      <c r="B5594"/>
    </row>
    <row r="5595" spans="2:2">
      <c r="B5595"/>
    </row>
    <row r="5596" spans="2:2">
      <c r="B5596"/>
    </row>
    <row r="5597" spans="2:2">
      <c r="B5597"/>
    </row>
    <row r="5598" spans="2:2">
      <c r="B5598"/>
    </row>
    <row r="5599" spans="2:2">
      <c r="B5599"/>
    </row>
    <row r="5600" spans="2:2">
      <c r="B5600"/>
    </row>
    <row r="5601" spans="2:2">
      <c r="B5601"/>
    </row>
    <row r="5602" spans="2:2">
      <c r="B5602"/>
    </row>
    <row r="5603" spans="2:2">
      <c r="B5603"/>
    </row>
    <row r="5604" spans="2:2">
      <c r="B5604"/>
    </row>
    <row r="5605" spans="2:2">
      <c r="B5605"/>
    </row>
    <row r="5606" spans="2:2">
      <c r="B5606"/>
    </row>
    <row r="5607" spans="2:2">
      <c r="B5607"/>
    </row>
    <row r="5608" spans="2:2">
      <c r="B5608"/>
    </row>
    <row r="5609" spans="2:2">
      <c r="B5609"/>
    </row>
    <row r="5610" spans="2:2">
      <c r="B5610"/>
    </row>
    <row r="5611" spans="2:2">
      <c r="B5611"/>
    </row>
    <row r="5612" spans="2:2">
      <c r="B5612"/>
    </row>
    <row r="5613" spans="2:2">
      <c r="B5613"/>
    </row>
    <row r="5614" spans="2:2">
      <c r="B5614"/>
    </row>
    <row r="5615" spans="2:2">
      <c r="B5615"/>
    </row>
    <row r="5616" spans="2:2">
      <c r="B5616"/>
    </row>
    <row r="5617" spans="2:2">
      <c r="B5617"/>
    </row>
    <row r="5618" spans="2:2">
      <c r="B5618"/>
    </row>
    <row r="5619" spans="2:2">
      <c r="B5619"/>
    </row>
    <row r="5620" spans="2:2">
      <c r="B5620"/>
    </row>
    <row r="5621" spans="2:2">
      <c r="B5621"/>
    </row>
    <row r="5622" spans="2:2">
      <c r="B5622"/>
    </row>
    <row r="5623" spans="2:2">
      <c r="B5623"/>
    </row>
    <row r="5624" spans="2:2">
      <c r="B5624"/>
    </row>
    <row r="5625" spans="2:2">
      <c r="B5625"/>
    </row>
    <row r="5626" spans="2:2">
      <c r="B5626"/>
    </row>
    <row r="5627" spans="2:2">
      <c r="B5627"/>
    </row>
    <row r="5628" spans="2:2">
      <c r="B5628"/>
    </row>
    <row r="5629" spans="2:2">
      <c r="B5629"/>
    </row>
    <row r="5630" spans="2:2">
      <c r="B5630"/>
    </row>
    <row r="5631" spans="2:2">
      <c r="B5631"/>
    </row>
    <row r="5632" spans="2:2">
      <c r="B5632"/>
    </row>
    <row r="5633" spans="2:2">
      <c r="B5633"/>
    </row>
    <row r="5634" spans="2:2">
      <c r="B5634"/>
    </row>
    <row r="5635" spans="2:2">
      <c r="B5635"/>
    </row>
    <row r="5636" spans="2:2">
      <c r="B5636"/>
    </row>
    <row r="5637" spans="2:2">
      <c r="B5637"/>
    </row>
    <row r="5638" spans="2:2">
      <c r="B5638"/>
    </row>
    <row r="5639" spans="2:2">
      <c r="B5639"/>
    </row>
    <row r="5640" spans="2:2">
      <c r="B5640"/>
    </row>
    <row r="5641" spans="2:2">
      <c r="B5641"/>
    </row>
    <row r="5642" spans="2:2">
      <c r="B5642"/>
    </row>
    <row r="5643" spans="2:2">
      <c r="B5643"/>
    </row>
    <row r="5644" spans="2:2">
      <c r="B5644"/>
    </row>
    <row r="5645" spans="2:2">
      <c r="B5645"/>
    </row>
    <row r="5646" spans="2:2">
      <c r="B5646"/>
    </row>
    <row r="5647" spans="2:2">
      <c r="B5647"/>
    </row>
    <row r="5648" spans="2:2">
      <c r="B5648"/>
    </row>
    <row r="5649" spans="2:2">
      <c r="B5649"/>
    </row>
    <row r="5650" spans="2:2">
      <c r="B5650"/>
    </row>
    <row r="5651" spans="2:2">
      <c r="B5651"/>
    </row>
    <row r="5652" spans="2:2">
      <c r="B5652"/>
    </row>
    <row r="5653" spans="2:2">
      <c r="B5653"/>
    </row>
    <row r="5654" spans="2:2">
      <c r="B5654"/>
    </row>
    <row r="5655" spans="2:2">
      <c r="B5655"/>
    </row>
    <row r="5656" spans="2:2">
      <c r="B5656"/>
    </row>
    <row r="5657" spans="2:2">
      <c r="B5657"/>
    </row>
    <row r="5658" spans="2:2">
      <c r="B5658"/>
    </row>
    <row r="5659" spans="2:2">
      <c r="B5659"/>
    </row>
    <row r="5660" spans="2:2">
      <c r="B5660"/>
    </row>
    <row r="5661" spans="2:2">
      <c r="B5661"/>
    </row>
    <row r="5662" spans="2:2">
      <c r="B5662"/>
    </row>
    <row r="5663" spans="2:2">
      <c r="B5663"/>
    </row>
    <row r="5664" spans="2:2">
      <c r="B5664"/>
    </row>
    <row r="5665" spans="2:2">
      <c r="B5665"/>
    </row>
    <row r="5666" spans="2:2">
      <c r="B5666"/>
    </row>
    <row r="5667" spans="2:2">
      <c r="B5667"/>
    </row>
    <row r="5668" spans="2:2">
      <c r="B5668"/>
    </row>
    <row r="5669" spans="2:2">
      <c r="B5669"/>
    </row>
    <row r="5670" spans="2:2">
      <c r="B5670"/>
    </row>
    <row r="5671" spans="2:2">
      <c r="B5671"/>
    </row>
    <row r="5672" spans="2:2">
      <c r="B5672"/>
    </row>
    <row r="5673" spans="2:2">
      <c r="B5673"/>
    </row>
    <row r="5674" spans="2:2">
      <c r="B5674"/>
    </row>
    <row r="5675" spans="2:2">
      <c r="B5675"/>
    </row>
    <row r="5676" spans="2:2">
      <c r="B5676"/>
    </row>
    <row r="5677" spans="2:2">
      <c r="B5677"/>
    </row>
    <row r="5678" spans="2:2">
      <c r="B5678"/>
    </row>
    <row r="5679" spans="2:2">
      <c r="B5679"/>
    </row>
    <row r="5680" spans="2:2">
      <c r="B5680"/>
    </row>
    <row r="5681" spans="2:2">
      <c r="B5681"/>
    </row>
    <row r="5682" spans="2:2">
      <c r="B5682"/>
    </row>
    <row r="5683" spans="2:2">
      <c r="B5683"/>
    </row>
    <row r="5684" spans="2:2">
      <c r="B5684"/>
    </row>
    <row r="5685" spans="2:2">
      <c r="B5685"/>
    </row>
    <row r="5686" spans="2:2">
      <c r="B5686"/>
    </row>
    <row r="5687" spans="2:2">
      <c r="B5687"/>
    </row>
    <row r="5688" spans="2:2">
      <c r="B5688"/>
    </row>
    <row r="5689" spans="2:2">
      <c r="B5689"/>
    </row>
    <row r="5690" spans="2:2">
      <c r="B5690"/>
    </row>
    <row r="5691" spans="2:2">
      <c r="B5691"/>
    </row>
    <row r="5692" spans="2:2">
      <c r="B5692"/>
    </row>
    <row r="5693" spans="2:2">
      <c r="B5693"/>
    </row>
    <row r="5694" spans="2:2">
      <c r="B5694"/>
    </row>
    <row r="5695" spans="2:2">
      <c r="B5695"/>
    </row>
    <row r="5696" spans="2:2">
      <c r="B5696"/>
    </row>
    <row r="5697" spans="2:2">
      <c r="B5697"/>
    </row>
    <row r="5698" spans="2:2">
      <c r="B5698"/>
    </row>
    <row r="5699" spans="2:2">
      <c r="B5699"/>
    </row>
    <row r="5700" spans="2:2">
      <c r="B5700"/>
    </row>
    <row r="5701" spans="2:2">
      <c r="B5701"/>
    </row>
    <row r="5702" spans="2:2">
      <c r="B5702"/>
    </row>
    <row r="5703" spans="2:2">
      <c r="B5703"/>
    </row>
    <row r="5704" spans="2:2">
      <c r="B5704"/>
    </row>
    <row r="5705" spans="2:2">
      <c r="B5705"/>
    </row>
    <row r="5706" spans="2:2">
      <c r="B5706"/>
    </row>
    <row r="5707" spans="2:2">
      <c r="B5707"/>
    </row>
    <row r="5708" spans="2:2">
      <c r="B5708"/>
    </row>
    <row r="5709" spans="2:2">
      <c r="B5709"/>
    </row>
    <row r="5710" spans="2:2">
      <c r="B5710"/>
    </row>
    <row r="5711" spans="2:2">
      <c r="B5711"/>
    </row>
    <row r="5712" spans="2:2">
      <c r="B5712"/>
    </row>
    <row r="5713" spans="2:2">
      <c r="B5713"/>
    </row>
    <row r="5714" spans="2:2">
      <c r="B5714"/>
    </row>
    <row r="5715" spans="2:2">
      <c r="B5715"/>
    </row>
    <row r="5716" spans="2:2">
      <c r="B5716"/>
    </row>
    <row r="5717" spans="2:2">
      <c r="B5717"/>
    </row>
    <row r="5718" spans="2:2">
      <c r="B5718"/>
    </row>
    <row r="5719" spans="2:2">
      <c r="B5719"/>
    </row>
    <row r="5720" spans="2:2">
      <c r="B5720"/>
    </row>
    <row r="5721" spans="2:2">
      <c r="B5721"/>
    </row>
    <row r="5722" spans="2:2">
      <c r="B5722"/>
    </row>
    <row r="5723" spans="2:2">
      <c r="B5723"/>
    </row>
    <row r="5724" spans="2:2">
      <c r="B5724"/>
    </row>
    <row r="5725" spans="2:2">
      <c r="B5725"/>
    </row>
    <row r="5726" spans="2:2">
      <c r="B5726"/>
    </row>
    <row r="5727" spans="2:2">
      <c r="B5727"/>
    </row>
    <row r="5728" spans="2:2">
      <c r="B5728"/>
    </row>
    <row r="5729" spans="2:2">
      <c r="B5729"/>
    </row>
    <row r="5730" spans="2:2">
      <c r="B5730"/>
    </row>
    <row r="5731" spans="2:2">
      <c r="B5731"/>
    </row>
    <row r="5732" spans="2:2">
      <c r="B5732"/>
    </row>
    <row r="5733" spans="2:2">
      <c r="B5733"/>
    </row>
    <row r="5734" spans="2:2">
      <c r="B5734"/>
    </row>
    <row r="5735" spans="2:2">
      <c r="B5735"/>
    </row>
    <row r="5736" spans="2:2">
      <c r="B5736"/>
    </row>
    <row r="5737" spans="2:2">
      <c r="B5737"/>
    </row>
    <row r="5738" spans="2:2">
      <c r="B5738"/>
    </row>
    <row r="5739" spans="2:2">
      <c r="B5739"/>
    </row>
    <row r="5740" spans="2:2">
      <c r="B5740"/>
    </row>
    <row r="5741" spans="2:2">
      <c r="B5741"/>
    </row>
    <row r="5742" spans="2:2">
      <c r="B5742"/>
    </row>
    <row r="5743" spans="2:2">
      <c r="B5743"/>
    </row>
    <row r="5744" spans="2:2">
      <c r="B5744"/>
    </row>
    <row r="5745" spans="2:2">
      <c r="B5745"/>
    </row>
    <row r="5746" spans="2:2">
      <c r="B5746"/>
    </row>
    <row r="5747" spans="2:2">
      <c r="B5747"/>
    </row>
    <row r="5748" spans="2:2">
      <c r="B5748"/>
    </row>
    <row r="5749" spans="2:2">
      <c r="B5749"/>
    </row>
    <row r="5750" spans="2:2">
      <c r="B5750"/>
    </row>
    <row r="5751" spans="2:2">
      <c r="B5751"/>
    </row>
    <row r="5752" spans="2:2">
      <c r="B5752"/>
    </row>
    <row r="5753" spans="2:2">
      <c r="B5753"/>
    </row>
    <row r="5754" spans="2:2">
      <c r="B5754"/>
    </row>
    <row r="5755" spans="2:2">
      <c r="B5755"/>
    </row>
    <row r="5756" spans="2:2">
      <c r="B5756"/>
    </row>
    <row r="5757" spans="2:2">
      <c r="B5757"/>
    </row>
    <row r="5758" spans="2:2">
      <c r="B5758"/>
    </row>
    <row r="5759" spans="2:2">
      <c r="B5759"/>
    </row>
    <row r="5760" spans="2:2">
      <c r="B5760"/>
    </row>
    <row r="5761" spans="2:2">
      <c r="B5761"/>
    </row>
    <row r="5762" spans="2:2">
      <c r="B5762"/>
    </row>
    <row r="5763" spans="2:2">
      <c r="B5763"/>
    </row>
    <row r="5764" spans="2:2">
      <c r="B5764"/>
    </row>
    <row r="5765" spans="2:2">
      <c r="B5765"/>
    </row>
    <row r="5766" spans="2:2">
      <c r="B5766"/>
    </row>
    <row r="5767" spans="2:2">
      <c r="B5767"/>
    </row>
    <row r="5768" spans="2:2">
      <c r="B5768"/>
    </row>
    <row r="5769" spans="2:2">
      <c r="B5769"/>
    </row>
    <row r="5770" spans="2:2">
      <c r="B5770"/>
    </row>
    <row r="5771" spans="2:2">
      <c r="B5771"/>
    </row>
    <row r="5772" spans="2:2">
      <c r="B5772"/>
    </row>
    <row r="5773" spans="2:2">
      <c r="B5773"/>
    </row>
    <row r="5774" spans="2:2">
      <c r="B5774"/>
    </row>
    <row r="5775" spans="2:2">
      <c r="B5775"/>
    </row>
    <row r="5776" spans="2:2">
      <c r="B5776"/>
    </row>
    <row r="5777" spans="2:2">
      <c r="B5777"/>
    </row>
    <row r="5778" spans="2:2">
      <c r="B5778"/>
    </row>
    <row r="5779" spans="2:2">
      <c r="B5779"/>
    </row>
    <row r="5780" spans="2:2">
      <c r="B5780"/>
    </row>
    <row r="5781" spans="2:2">
      <c r="B5781"/>
    </row>
    <row r="5782" spans="2:2">
      <c r="B5782"/>
    </row>
    <row r="5783" spans="2:2">
      <c r="B5783"/>
    </row>
    <row r="5784" spans="2:2">
      <c r="B5784"/>
    </row>
    <row r="5785" spans="2:2">
      <c r="B5785"/>
    </row>
    <row r="5786" spans="2:2">
      <c r="B5786"/>
    </row>
    <row r="5787" spans="2:2">
      <c r="B5787"/>
    </row>
    <row r="5788" spans="2:2">
      <c r="B5788"/>
    </row>
    <row r="5789" spans="2:2">
      <c r="B5789"/>
    </row>
    <row r="5790" spans="2:2">
      <c r="B5790"/>
    </row>
    <row r="5791" spans="2:2">
      <c r="B5791"/>
    </row>
    <row r="5792" spans="2:2">
      <c r="B5792"/>
    </row>
    <row r="5793" spans="2:2">
      <c r="B5793"/>
    </row>
    <row r="5794" spans="2:2">
      <c r="B5794"/>
    </row>
    <row r="5795" spans="2:2">
      <c r="B5795"/>
    </row>
    <row r="5796" spans="2:2">
      <c r="B5796"/>
    </row>
    <row r="5797" spans="2:2">
      <c r="B5797"/>
    </row>
    <row r="5798" spans="2:2">
      <c r="B5798"/>
    </row>
    <row r="5799" spans="2:2">
      <c r="B5799"/>
    </row>
    <row r="5800" spans="2:2">
      <c r="B5800"/>
    </row>
    <row r="5801" spans="2:2">
      <c r="B5801"/>
    </row>
    <row r="5802" spans="2:2">
      <c r="B5802"/>
    </row>
    <row r="5803" spans="2:2">
      <c r="B5803"/>
    </row>
    <row r="5804" spans="2:2">
      <c r="B5804"/>
    </row>
    <row r="5805" spans="2:2">
      <c r="B5805"/>
    </row>
    <row r="5806" spans="2:2">
      <c r="B5806"/>
    </row>
    <row r="5807" spans="2:2">
      <c r="B5807"/>
    </row>
    <row r="5808" spans="2:2">
      <c r="B5808"/>
    </row>
    <row r="5809" spans="2:2">
      <c r="B5809"/>
    </row>
    <row r="5810" spans="2:2">
      <c r="B5810"/>
    </row>
    <row r="5811" spans="2:2">
      <c r="B5811"/>
    </row>
    <row r="5812" spans="2:2">
      <c r="B5812"/>
    </row>
    <row r="5813" spans="2:2">
      <c r="B5813"/>
    </row>
    <row r="5814" spans="2:2">
      <c r="B5814"/>
    </row>
    <row r="5815" spans="2:2">
      <c r="B5815"/>
    </row>
    <row r="5816" spans="2:2">
      <c r="B5816"/>
    </row>
    <row r="5817" spans="2:2">
      <c r="B5817"/>
    </row>
    <row r="5818" spans="2:2">
      <c r="B5818"/>
    </row>
    <row r="5819" spans="2:2">
      <c r="B5819"/>
    </row>
    <row r="5820" spans="2:2">
      <c r="B5820"/>
    </row>
    <row r="5821" spans="2:2">
      <c r="B5821"/>
    </row>
    <row r="5822" spans="2:2">
      <c r="B5822"/>
    </row>
    <row r="5823" spans="2:2">
      <c r="B5823"/>
    </row>
    <row r="5824" spans="2:2">
      <c r="B5824"/>
    </row>
    <row r="5825" spans="2:2">
      <c r="B5825"/>
    </row>
    <row r="5826" spans="2:2">
      <c r="B5826"/>
    </row>
    <row r="5827" spans="2:2">
      <c r="B5827"/>
    </row>
    <row r="5828" spans="2:2">
      <c r="B5828"/>
    </row>
    <row r="5829" spans="2:2">
      <c r="B5829"/>
    </row>
    <row r="5830" spans="2:2">
      <c r="B5830"/>
    </row>
    <row r="5831" spans="2:2">
      <c r="B5831"/>
    </row>
    <row r="5832" spans="2:2">
      <c r="B5832"/>
    </row>
    <row r="5833" spans="2:2">
      <c r="B5833"/>
    </row>
    <row r="5834" spans="2:2">
      <c r="B5834"/>
    </row>
    <row r="5835" spans="2:2">
      <c r="B5835"/>
    </row>
    <row r="5836" spans="2:2">
      <c r="B5836"/>
    </row>
    <row r="5837" spans="2:2">
      <c r="B5837"/>
    </row>
    <row r="5838" spans="2:2">
      <c r="B5838"/>
    </row>
    <row r="5839" spans="2:2">
      <c r="B5839"/>
    </row>
    <row r="5840" spans="2:2">
      <c r="B5840"/>
    </row>
    <row r="5841" spans="2:2">
      <c r="B5841"/>
    </row>
    <row r="5842" spans="2:2">
      <c r="B5842"/>
    </row>
    <row r="5843" spans="2:2">
      <c r="B5843"/>
    </row>
    <row r="5844" spans="2:2">
      <c r="B5844"/>
    </row>
    <row r="5845" spans="2:2">
      <c r="B5845"/>
    </row>
    <row r="5846" spans="2:2">
      <c r="B5846"/>
    </row>
    <row r="5847" spans="2:2">
      <c r="B5847"/>
    </row>
    <row r="5848" spans="2:2">
      <c r="B5848"/>
    </row>
    <row r="5849" spans="2:2">
      <c r="B5849"/>
    </row>
    <row r="5850" spans="2:2">
      <c r="B5850"/>
    </row>
    <row r="5851" spans="2:2">
      <c r="B5851"/>
    </row>
    <row r="5852" spans="2:2">
      <c r="B5852"/>
    </row>
    <row r="5853" spans="2:2">
      <c r="B5853"/>
    </row>
    <row r="5854" spans="2:2">
      <c r="B5854"/>
    </row>
    <row r="5855" spans="2:2">
      <c r="B5855"/>
    </row>
    <row r="5856" spans="2:2">
      <c r="B5856"/>
    </row>
    <row r="5857" spans="2:2">
      <c r="B5857"/>
    </row>
    <row r="5858" spans="2:2">
      <c r="B5858"/>
    </row>
    <row r="5859" spans="2:2">
      <c r="B5859"/>
    </row>
    <row r="5860" spans="2:2">
      <c r="B5860"/>
    </row>
    <row r="5861" spans="2:2">
      <c r="B5861"/>
    </row>
    <row r="5862" spans="2:2">
      <c r="B5862"/>
    </row>
    <row r="5863" spans="2:2">
      <c r="B5863"/>
    </row>
    <row r="5864" spans="2:2">
      <c r="B5864"/>
    </row>
    <row r="5865" spans="2:2">
      <c r="B5865"/>
    </row>
    <row r="5866" spans="2:2">
      <c r="B5866"/>
    </row>
    <row r="5867" spans="2:2">
      <c r="B5867"/>
    </row>
    <row r="5868" spans="2:2">
      <c r="B5868"/>
    </row>
    <row r="5869" spans="2:2">
      <c r="B5869"/>
    </row>
    <row r="5870" spans="2:2">
      <c r="B5870"/>
    </row>
    <row r="5871" spans="2:2">
      <c r="B5871"/>
    </row>
    <row r="5872" spans="2:2">
      <c r="B5872"/>
    </row>
    <row r="5873" spans="2:2">
      <c r="B5873"/>
    </row>
    <row r="5874" spans="2:2">
      <c r="B5874"/>
    </row>
    <row r="5875" spans="2:2">
      <c r="B5875"/>
    </row>
    <row r="5876" spans="2:2">
      <c r="B5876"/>
    </row>
    <row r="5877" spans="2:2">
      <c r="B5877"/>
    </row>
    <row r="5878" spans="2:2">
      <c r="B5878"/>
    </row>
    <row r="5879" spans="2:2">
      <c r="B5879"/>
    </row>
    <row r="5880" spans="2:2">
      <c r="B5880"/>
    </row>
    <row r="5881" spans="2:2">
      <c r="B5881"/>
    </row>
    <row r="5882" spans="2:2">
      <c r="B5882"/>
    </row>
    <row r="5883" spans="2:2">
      <c r="B5883"/>
    </row>
    <row r="5884" spans="2:2">
      <c r="B5884"/>
    </row>
    <row r="5885" spans="2:2">
      <c r="B5885"/>
    </row>
    <row r="5886" spans="2:2">
      <c r="B5886"/>
    </row>
    <row r="5887" spans="2:2">
      <c r="B5887"/>
    </row>
    <row r="5888" spans="2:2">
      <c r="B5888"/>
    </row>
    <row r="5889" spans="2:2">
      <c r="B5889"/>
    </row>
    <row r="5890" spans="2:2">
      <c r="B5890"/>
    </row>
    <row r="5891" spans="2:2">
      <c r="B5891"/>
    </row>
    <row r="5892" spans="2:2">
      <c r="B5892"/>
    </row>
    <row r="5893" spans="2:2">
      <c r="B5893"/>
    </row>
    <row r="5894" spans="2:2">
      <c r="B5894"/>
    </row>
    <row r="5895" spans="2:2">
      <c r="B5895"/>
    </row>
    <row r="5896" spans="2:2">
      <c r="B5896"/>
    </row>
    <row r="5897" spans="2:2">
      <c r="B5897"/>
    </row>
    <row r="5898" spans="2:2">
      <c r="B5898"/>
    </row>
    <row r="5899" spans="2:2">
      <c r="B5899"/>
    </row>
    <row r="5900" spans="2:2">
      <c r="B5900"/>
    </row>
    <row r="5901" spans="2:2">
      <c r="B5901"/>
    </row>
    <row r="5902" spans="2:2">
      <c r="B5902"/>
    </row>
    <row r="5903" spans="2:2">
      <c r="B5903"/>
    </row>
    <row r="5904" spans="2:2">
      <c r="B5904"/>
    </row>
    <row r="5905" spans="2:2">
      <c r="B5905"/>
    </row>
    <row r="5906" spans="2:2">
      <c r="B5906"/>
    </row>
    <row r="5907" spans="2:2">
      <c r="B5907"/>
    </row>
    <row r="5908" spans="2:2">
      <c r="B5908"/>
    </row>
    <row r="5909" spans="2:2">
      <c r="B5909"/>
    </row>
    <row r="5910" spans="2:2">
      <c r="B5910"/>
    </row>
    <row r="5911" spans="2:2">
      <c r="B5911"/>
    </row>
    <row r="5912" spans="2:2">
      <c r="B5912"/>
    </row>
    <row r="5913" spans="2:2">
      <c r="B5913"/>
    </row>
    <row r="5914" spans="2:2">
      <c r="B5914"/>
    </row>
    <row r="5915" spans="2:2">
      <c r="B5915"/>
    </row>
    <row r="5916" spans="2:2">
      <c r="B5916"/>
    </row>
    <row r="5917" spans="2:2">
      <c r="B5917"/>
    </row>
    <row r="5918" spans="2:2">
      <c r="B5918"/>
    </row>
    <row r="5919" spans="2:2">
      <c r="B5919"/>
    </row>
    <row r="5920" spans="2:2">
      <c r="B5920"/>
    </row>
    <row r="5921" spans="2:2">
      <c r="B5921"/>
    </row>
    <row r="5922" spans="2:2">
      <c r="B5922"/>
    </row>
    <row r="5923" spans="2:2">
      <c r="B5923"/>
    </row>
    <row r="5924" spans="2:2">
      <c r="B5924"/>
    </row>
    <row r="5925" spans="2:2">
      <c r="B5925"/>
    </row>
    <row r="5926" spans="2:2">
      <c r="B5926"/>
    </row>
    <row r="5927" spans="2:2">
      <c r="B5927"/>
    </row>
    <row r="5928" spans="2:2">
      <c r="B5928"/>
    </row>
    <row r="5929" spans="2:2">
      <c r="B5929"/>
    </row>
    <row r="5930" spans="2:2">
      <c r="B5930"/>
    </row>
    <row r="5931" spans="2:2">
      <c r="B5931"/>
    </row>
    <row r="5932" spans="2:2">
      <c r="B5932"/>
    </row>
    <row r="5933" spans="2:2">
      <c r="B5933"/>
    </row>
    <row r="5934" spans="2:2">
      <c r="B5934"/>
    </row>
    <row r="5935" spans="2:2">
      <c r="B5935"/>
    </row>
    <row r="5936" spans="2:2">
      <c r="B5936"/>
    </row>
    <row r="5937" spans="2:2">
      <c r="B5937"/>
    </row>
    <row r="5938" spans="2:2">
      <c r="B5938"/>
    </row>
    <row r="5939" spans="2:2">
      <c r="B5939"/>
    </row>
    <row r="5940" spans="2:2">
      <c r="B5940"/>
    </row>
    <row r="5941" spans="2:2">
      <c r="B5941"/>
    </row>
    <row r="5942" spans="2:2">
      <c r="B5942"/>
    </row>
    <row r="5943" spans="2:2">
      <c r="B5943"/>
    </row>
    <row r="5944" spans="2:2">
      <c r="B5944"/>
    </row>
    <row r="5945" spans="2:2">
      <c r="B5945"/>
    </row>
    <row r="5946" spans="2:2">
      <c r="B5946"/>
    </row>
    <row r="5947" spans="2:2">
      <c r="B5947"/>
    </row>
    <row r="5948" spans="2:2">
      <c r="B5948"/>
    </row>
    <row r="5949" spans="2:2">
      <c r="B5949"/>
    </row>
    <row r="5950" spans="2:2">
      <c r="B5950"/>
    </row>
    <row r="5951" spans="2:2">
      <c r="B5951"/>
    </row>
    <row r="5952" spans="2:2">
      <c r="B5952"/>
    </row>
    <row r="5953" spans="2:2">
      <c r="B5953"/>
    </row>
    <row r="5954" spans="2:2">
      <c r="B5954"/>
    </row>
    <row r="5955" spans="2:2">
      <c r="B5955"/>
    </row>
    <row r="5956" spans="2:2">
      <c r="B5956"/>
    </row>
    <row r="5957" spans="2:2">
      <c r="B5957"/>
    </row>
    <row r="5958" spans="2:2">
      <c r="B5958"/>
    </row>
    <row r="5959" spans="2:2">
      <c r="B5959"/>
    </row>
    <row r="5960" spans="2:2">
      <c r="B5960"/>
    </row>
    <row r="5961" spans="2:2">
      <c r="B5961"/>
    </row>
    <row r="5962" spans="2:2">
      <c r="B5962"/>
    </row>
    <row r="5963" spans="2:2">
      <c r="B5963"/>
    </row>
    <row r="5964" spans="2:2">
      <c r="B5964"/>
    </row>
    <row r="5965" spans="2:2">
      <c r="B5965"/>
    </row>
    <row r="5966" spans="2:2">
      <c r="B5966"/>
    </row>
    <row r="5967" spans="2:2">
      <c r="B5967"/>
    </row>
    <row r="5968" spans="2:2">
      <c r="B5968"/>
    </row>
    <row r="5969" spans="2:2">
      <c r="B5969"/>
    </row>
    <row r="5970" spans="2:2">
      <c r="B5970"/>
    </row>
    <row r="5971" spans="2:2">
      <c r="B5971"/>
    </row>
    <row r="5972" spans="2:2">
      <c r="B5972"/>
    </row>
    <row r="5973" spans="2:2">
      <c r="B5973"/>
    </row>
    <row r="5974" spans="2:2">
      <c r="B5974"/>
    </row>
    <row r="5975" spans="2:2">
      <c r="B5975"/>
    </row>
    <row r="5976" spans="2:2">
      <c r="B5976"/>
    </row>
    <row r="5977" spans="2:2">
      <c r="B5977"/>
    </row>
    <row r="5978" spans="2:2">
      <c r="B5978"/>
    </row>
    <row r="5979" spans="2:2">
      <c r="B5979"/>
    </row>
    <row r="5980" spans="2:2">
      <c r="B5980"/>
    </row>
    <row r="5981" spans="2:2">
      <c r="B5981"/>
    </row>
    <row r="5982" spans="2:2">
      <c r="B5982"/>
    </row>
    <row r="5983" spans="2:2">
      <c r="B5983"/>
    </row>
    <row r="5984" spans="2:2">
      <c r="B5984"/>
    </row>
    <row r="5985" spans="2:2">
      <c r="B5985"/>
    </row>
    <row r="5986" spans="2:2">
      <c r="B5986"/>
    </row>
    <row r="5987" spans="2:2">
      <c r="B5987"/>
    </row>
    <row r="5988" spans="2:2">
      <c r="B5988"/>
    </row>
    <row r="5989" spans="2:2">
      <c r="B5989"/>
    </row>
    <row r="5990" spans="2:2">
      <c r="B5990"/>
    </row>
    <row r="5991" spans="2:2">
      <c r="B5991"/>
    </row>
    <row r="5992" spans="2:2">
      <c r="B5992"/>
    </row>
    <row r="5993" spans="2:2">
      <c r="B5993"/>
    </row>
    <row r="5994" spans="2:2">
      <c r="B5994"/>
    </row>
    <row r="5995" spans="2:2">
      <c r="B5995"/>
    </row>
    <row r="5996" spans="2:2">
      <c r="B5996"/>
    </row>
    <row r="5997" spans="2:2">
      <c r="B5997"/>
    </row>
    <row r="5998" spans="2:2">
      <c r="B5998"/>
    </row>
    <row r="5999" spans="2:2">
      <c r="B5999"/>
    </row>
    <row r="6000" spans="2:2">
      <c r="B6000"/>
    </row>
    <row r="6001" spans="2:2">
      <c r="B6001"/>
    </row>
    <row r="6002" spans="2:2">
      <c r="B6002"/>
    </row>
    <row r="6003" spans="2:2">
      <c r="B6003"/>
    </row>
    <row r="6004" spans="2:2">
      <c r="B6004"/>
    </row>
    <row r="6005" spans="2:2">
      <c r="B6005"/>
    </row>
    <row r="6006" spans="2:2">
      <c r="B6006"/>
    </row>
    <row r="6007" spans="2:2">
      <c r="B6007"/>
    </row>
    <row r="6008" spans="2:2">
      <c r="B6008"/>
    </row>
    <row r="6009" spans="2:2">
      <c r="B6009"/>
    </row>
    <row r="6010" spans="2:2">
      <c r="B6010"/>
    </row>
    <row r="6011" spans="2:2">
      <c r="B6011"/>
    </row>
    <row r="6012" spans="2:2">
      <c r="B6012"/>
    </row>
    <row r="6013" spans="2:2">
      <c r="B6013"/>
    </row>
    <row r="6014" spans="2:2">
      <c r="B6014"/>
    </row>
    <row r="6015" spans="2:2">
      <c r="B6015"/>
    </row>
    <row r="6016" spans="2:2">
      <c r="B6016"/>
    </row>
    <row r="6017" spans="2:2">
      <c r="B6017"/>
    </row>
    <row r="6018" spans="2:2">
      <c r="B6018"/>
    </row>
    <row r="6019" spans="2:2">
      <c r="B6019"/>
    </row>
    <row r="6020" spans="2:2">
      <c r="B6020"/>
    </row>
    <row r="6021" spans="2:2">
      <c r="B6021"/>
    </row>
    <row r="6022" spans="2:2">
      <c r="B6022"/>
    </row>
    <row r="6023" spans="2:2">
      <c r="B6023"/>
    </row>
    <row r="6024" spans="2:2">
      <c r="B6024"/>
    </row>
    <row r="6025" spans="2:2">
      <c r="B6025"/>
    </row>
    <row r="6026" spans="2:2">
      <c r="B6026"/>
    </row>
    <row r="6027" spans="2:2">
      <c r="B6027"/>
    </row>
    <row r="6028" spans="2:2">
      <c r="B6028"/>
    </row>
    <row r="6029" spans="2:2">
      <c r="B6029"/>
    </row>
    <row r="6030" spans="2:2">
      <c r="B6030"/>
    </row>
    <row r="6031" spans="2:2">
      <c r="B6031"/>
    </row>
    <row r="6032" spans="2:2">
      <c r="B6032"/>
    </row>
    <row r="6033" spans="2:2">
      <c r="B6033"/>
    </row>
    <row r="6034" spans="2:2">
      <c r="B6034"/>
    </row>
    <row r="6035" spans="2:2">
      <c r="B6035"/>
    </row>
    <row r="6036" spans="2:2">
      <c r="B6036"/>
    </row>
    <row r="6037" spans="2:2">
      <c r="B6037"/>
    </row>
    <row r="6038" spans="2:2">
      <c r="B6038"/>
    </row>
    <row r="6039" spans="2:2">
      <c r="B6039"/>
    </row>
    <row r="6040" spans="2:2">
      <c r="B6040"/>
    </row>
    <row r="6041" spans="2:2">
      <c r="B6041"/>
    </row>
    <row r="6042" spans="2:2">
      <c r="B6042"/>
    </row>
    <row r="6043" spans="2:2">
      <c r="B6043"/>
    </row>
    <row r="6044" spans="2:2">
      <c r="B6044"/>
    </row>
    <row r="6045" spans="2:2">
      <c r="B6045"/>
    </row>
    <row r="6046" spans="2:2">
      <c r="B6046"/>
    </row>
    <row r="6047" spans="2:2">
      <c r="B6047"/>
    </row>
    <row r="6048" spans="2:2">
      <c r="B6048"/>
    </row>
    <row r="6049" spans="2:2">
      <c r="B6049"/>
    </row>
    <row r="6050" spans="2:2">
      <c r="B6050"/>
    </row>
    <row r="6051" spans="2:2">
      <c r="B6051"/>
    </row>
    <row r="6052" spans="2:2">
      <c r="B6052"/>
    </row>
    <row r="6053" spans="2:2">
      <c r="B6053"/>
    </row>
    <row r="6054" spans="2:2">
      <c r="B6054"/>
    </row>
    <row r="6055" spans="2:2">
      <c r="B6055"/>
    </row>
    <row r="6056" spans="2:2">
      <c r="B6056"/>
    </row>
    <row r="6057" spans="2:2">
      <c r="B6057"/>
    </row>
    <row r="6058" spans="2:2">
      <c r="B6058"/>
    </row>
    <row r="6059" spans="2:2">
      <c r="B6059"/>
    </row>
    <row r="6060" spans="2:2">
      <c r="B6060"/>
    </row>
    <row r="6061" spans="2:2">
      <c r="B6061"/>
    </row>
    <row r="6062" spans="2:2">
      <c r="B6062"/>
    </row>
    <row r="6063" spans="2:2">
      <c r="B6063"/>
    </row>
    <row r="6064" spans="2:2">
      <c r="B6064"/>
    </row>
    <row r="6065" spans="2:2">
      <c r="B6065"/>
    </row>
    <row r="6066" spans="2:2">
      <c r="B6066"/>
    </row>
    <row r="6067" spans="2:2">
      <c r="B6067"/>
    </row>
    <row r="6068" spans="2:2">
      <c r="B6068"/>
    </row>
    <row r="6069" spans="2:2">
      <c r="B6069"/>
    </row>
    <row r="6070" spans="2:2">
      <c r="B6070"/>
    </row>
    <row r="6071" spans="2:2">
      <c r="B6071"/>
    </row>
    <row r="6072" spans="2:2">
      <c r="B6072"/>
    </row>
    <row r="6073" spans="2:2">
      <c r="B6073"/>
    </row>
    <row r="6074" spans="2:2">
      <c r="B6074"/>
    </row>
    <row r="6075" spans="2:2">
      <c r="B6075"/>
    </row>
    <row r="6076" spans="2:2">
      <c r="B6076"/>
    </row>
    <row r="6077" spans="2:2">
      <c r="B6077"/>
    </row>
    <row r="6078" spans="2:2">
      <c r="B6078"/>
    </row>
    <row r="6079" spans="2:2">
      <c r="B6079"/>
    </row>
    <row r="6080" spans="2:2">
      <c r="B6080"/>
    </row>
    <row r="6081" spans="2:2">
      <c r="B6081"/>
    </row>
    <row r="6082" spans="2:2">
      <c r="B6082"/>
    </row>
    <row r="6083" spans="2:2">
      <c r="B6083"/>
    </row>
    <row r="6084" spans="2:2">
      <c r="B6084"/>
    </row>
    <row r="6085" spans="2:2">
      <c r="B6085"/>
    </row>
    <row r="6086" spans="2:2">
      <c r="B6086"/>
    </row>
    <row r="6087" spans="2:2">
      <c r="B6087"/>
    </row>
    <row r="6088" spans="2:2">
      <c r="B6088"/>
    </row>
    <row r="6089" spans="2:2">
      <c r="B6089"/>
    </row>
    <row r="6090" spans="2:2">
      <c r="B6090"/>
    </row>
    <row r="6091" spans="2:2">
      <c r="B6091"/>
    </row>
    <row r="6092" spans="2:2">
      <c r="B6092"/>
    </row>
    <row r="6093" spans="2:2">
      <c r="B6093"/>
    </row>
    <row r="6094" spans="2:2">
      <c r="B6094"/>
    </row>
    <row r="6095" spans="2:2">
      <c r="B6095"/>
    </row>
    <row r="6096" spans="2:2">
      <c r="B6096"/>
    </row>
    <row r="6097" spans="2:2">
      <c r="B6097"/>
    </row>
    <row r="6098" spans="2:2">
      <c r="B6098"/>
    </row>
    <row r="6099" spans="2:2">
      <c r="B6099"/>
    </row>
    <row r="6100" spans="2:2">
      <c r="B6100"/>
    </row>
    <row r="6101" spans="2:2">
      <c r="B6101"/>
    </row>
    <row r="6102" spans="2:2">
      <c r="B6102"/>
    </row>
    <row r="6103" spans="2:2">
      <c r="B6103"/>
    </row>
    <row r="6104" spans="2:2">
      <c r="B6104"/>
    </row>
    <row r="6105" spans="2:2">
      <c r="B6105"/>
    </row>
    <row r="6106" spans="2:2">
      <c r="B6106"/>
    </row>
    <row r="6107" spans="2:2">
      <c r="B6107"/>
    </row>
    <row r="6108" spans="2:2">
      <c r="B6108"/>
    </row>
    <row r="6109" spans="2:2">
      <c r="B6109"/>
    </row>
    <row r="6110" spans="2:2">
      <c r="B6110"/>
    </row>
    <row r="6111" spans="2:2">
      <c r="B6111"/>
    </row>
    <row r="6112" spans="2:2">
      <c r="B6112"/>
    </row>
    <row r="6113" spans="2:2">
      <c r="B6113"/>
    </row>
    <row r="6114" spans="2:2">
      <c r="B6114"/>
    </row>
    <row r="6115" spans="2:2">
      <c r="B6115"/>
    </row>
    <row r="6116" spans="2:2">
      <c r="B6116"/>
    </row>
    <row r="6117" spans="2:2">
      <c r="B6117"/>
    </row>
    <row r="6118" spans="2:2">
      <c r="B6118"/>
    </row>
    <row r="6119" spans="2:2">
      <c r="B6119"/>
    </row>
    <row r="6120" spans="2:2">
      <c r="B6120"/>
    </row>
    <row r="6121" spans="2:2">
      <c r="B6121"/>
    </row>
    <row r="6122" spans="2:2">
      <c r="B6122"/>
    </row>
    <row r="6123" spans="2:2">
      <c r="B6123"/>
    </row>
    <row r="6124" spans="2:2">
      <c r="B6124"/>
    </row>
    <row r="6125" spans="2:2">
      <c r="B6125"/>
    </row>
    <row r="6126" spans="2:2">
      <c r="B6126"/>
    </row>
    <row r="6127" spans="2:2">
      <c r="B6127"/>
    </row>
    <row r="6128" spans="2:2">
      <c r="B6128"/>
    </row>
    <row r="6129" spans="2:2">
      <c r="B6129"/>
    </row>
    <row r="6130" spans="2:2">
      <c r="B6130"/>
    </row>
    <row r="6131" spans="2:2">
      <c r="B6131"/>
    </row>
    <row r="6132" spans="2:2">
      <c r="B6132"/>
    </row>
    <row r="6133" spans="2:2">
      <c r="B6133"/>
    </row>
    <row r="6134" spans="2:2">
      <c r="B6134"/>
    </row>
    <row r="6135" spans="2:2">
      <c r="B6135"/>
    </row>
    <row r="6136" spans="2:2">
      <c r="B6136"/>
    </row>
    <row r="6137" spans="2:2">
      <c r="B6137"/>
    </row>
    <row r="6138" spans="2:2">
      <c r="B6138"/>
    </row>
    <row r="6139" spans="2:2">
      <c r="B6139"/>
    </row>
    <row r="6140" spans="2:2">
      <c r="B6140"/>
    </row>
    <row r="6141" spans="2:2">
      <c r="B6141"/>
    </row>
    <row r="6142" spans="2:2">
      <c r="B6142"/>
    </row>
    <row r="6143" spans="2:2">
      <c r="B6143"/>
    </row>
    <row r="6144" spans="2:2">
      <c r="B6144"/>
    </row>
    <row r="6145" spans="2:2">
      <c r="B6145"/>
    </row>
    <row r="6146" spans="2:2">
      <c r="B6146"/>
    </row>
    <row r="6147" spans="2:2">
      <c r="B6147"/>
    </row>
    <row r="6148" spans="2:2">
      <c r="B6148"/>
    </row>
    <row r="6149" spans="2:2">
      <c r="B6149"/>
    </row>
    <row r="6150" spans="2:2">
      <c r="B6150"/>
    </row>
    <row r="6151" spans="2:2">
      <c r="B6151"/>
    </row>
    <row r="6152" spans="2:2">
      <c r="B6152"/>
    </row>
    <row r="6153" spans="2:2">
      <c r="B6153"/>
    </row>
    <row r="6154" spans="2:2">
      <c r="B6154"/>
    </row>
    <row r="6155" spans="2:2">
      <c r="B6155"/>
    </row>
    <row r="6156" spans="2:2">
      <c r="B6156"/>
    </row>
    <row r="6157" spans="2:2">
      <c r="B6157"/>
    </row>
    <row r="6158" spans="2:2">
      <c r="B6158"/>
    </row>
    <row r="6159" spans="2:2">
      <c r="B6159"/>
    </row>
    <row r="6160" spans="2:2">
      <c r="B6160"/>
    </row>
    <row r="6161" spans="2:2">
      <c r="B6161"/>
    </row>
    <row r="6162" spans="2:2">
      <c r="B6162"/>
    </row>
    <row r="6163" spans="2:2">
      <c r="B6163"/>
    </row>
    <row r="6164" spans="2:2">
      <c r="B6164"/>
    </row>
    <row r="6165" spans="2:2">
      <c r="B6165"/>
    </row>
    <row r="6166" spans="2:2">
      <c r="B6166"/>
    </row>
    <row r="6167" spans="2:2">
      <c r="B6167"/>
    </row>
    <row r="6168" spans="2:2">
      <c r="B6168"/>
    </row>
    <row r="6169" spans="2:2">
      <c r="B6169"/>
    </row>
    <row r="6170" spans="2:2">
      <c r="B6170"/>
    </row>
    <row r="6171" spans="2:2">
      <c r="B6171"/>
    </row>
    <row r="6172" spans="2:2">
      <c r="B6172"/>
    </row>
    <row r="6173" spans="2:2">
      <c r="B6173"/>
    </row>
    <row r="6174" spans="2:2">
      <c r="B6174"/>
    </row>
    <row r="6175" spans="2:2">
      <c r="B6175"/>
    </row>
    <row r="6176" spans="2:2">
      <c r="B6176"/>
    </row>
    <row r="6177" spans="2:2">
      <c r="B6177"/>
    </row>
    <row r="6178" spans="2:2">
      <c r="B6178"/>
    </row>
    <row r="6179" spans="2:2">
      <c r="B6179"/>
    </row>
    <row r="6180" spans="2:2">
      <c r="B6180"/>
    </row>
    <row r="6181" spans="2:2">
      <c r="B6181"/>
    </row>
    <row r="6182" spans="2:2">
      <c r="B6182"/>
    </row>
    <row r="6183" spans="2:2">
      <c r="B6183"/>
    </row>
    <row r="6184" spans="2:2">
      <c r="B6184"/>
    </row>
    <row r="6185" spans="2:2">
      <c r="B6185"/>
    </row>
    <row r="6186" spans="2:2">
      <c r="B6186"/>
    </row>
    <row r="6187" spans="2:2">
      <c r="B6187"/>
    </row>
    <row r="6188" spans="2:2">
      <c r="B6188"/>
    </row>
    <row r="6189" spans="2:2">
      <c r="B6189"/>
    </row>
    <row r="6190" spans="2:2">
      <c r="B6190"/>
    </row>
    <row r="6191" spans="2:2">
      <c r="B6191"/>
    </row>
    <row r="6192" spans="2:2">
      <c r="B6192"/>
    </row>
    <row r="6193" spans="2:2">
      <c r="B6193"/>
    </row>
    <row r="6194" spans="2:2">
      <c r="B6194"/>
    </row>
    <row r="6195" spans="2:2">
      <c r="B6195"/>
    </row>
    <row r="6196" spans="2:2">
      <c r="B6196"/>
    </row>
    <row r="6197" spans="2:2">
      <c r="B6197"/>
    </row>
    <row r="6198" spans="2:2">
      <c r="B6198"/>
    </row>
    <row r="6199" spans="2:2">
      <c r="B6199"/>
    </row>
    <row r="6200" spans="2:2">
      <c r="B6200"/>
    </row>
    <row r="6201" spans="2:2">
      <c r="B6201"/>
    </row>
    <row r="6202" spans="2:2">
      <c r="B6202"/>
    </row>
    <row r="6203" spans="2:2">
      <c r="B6203"/>
    </row>
    <row r="6204" spans="2:2">
      <c r="B6204"/>
    </row>
    <row r="6205" spans="2:2">
      <c r="B6205"/>
    </row>
    <row r="6206" spans="2:2">
      <c r="B6206"/>
    </row>
    <row r="6207" spans="2:2">
      <c r="B6207"/>
    </row>
    <row r="6208" spans="2:2">
      <c r="B6208"/>
    </row>
    <row r="6209" spans="2:2">
      <c r="B6209"/>
    </row>
    <row r="6210" spans="2:2">
      <c r="B6210"/>
    </row>
    <row r="6211" spans="2:2">
      <c r="B6211"/>
    </row>
    <row r="6212" spans="2:2">
      <c r="B6212"/>
    </row>
    <row r="6213" spans="2:2">
      <c r="B6213"/>
    </row>
    <row r="6214" spans="2:2">
      <c r="B6214"/>
    </row>
    <row r="6215" spans="2:2">
      <c r="B6215"/>
    </row>
    <row r="6216" spans="2:2">
      <c r="B6216"/>
    </row>
    <row r="6217" spans="2:2">
      <c r="B6217"/>
    </row>
    <row r="6218" spans="2:2">
      <c r="B6218"/>
    </row>
    <row r="6219" spans="2:2">
      <c r="B6219"/>
    </row>
    <row r="6220" spans="2:2">
      <c r="B6220"/>
    </row>
    <row r="6221" spans="2:2">
      <c r="B6221"/>
    </row>
    <row r="6222" spans="2:2">
      <c r="B6222"/>
    </row>
    <row r="6223" spans="2:2">
      <c r="B6223"/>
    </row>
    <row r="6224" spans="2:2">
      <c r="B6224"/>
    </row>
    <row r="6225" spans="2:2">
      <c r="B6225"/>
    </row>
    <row r="6226" spans="2:2">
      <c r="B6226"/>
    </row>
    <row r="6227" spans="2:2">
      <c r="B6227"/>
    </row>
    <row r="6228" spans="2:2">
      <c r="B6228"/>
    </row>
    <row r="6229" spans="2:2">
      <c r="B6229"/>
    </row>
    <row r="6230" spans="2:2">
      <c r="B6230"/>
    </row>
    <row r="6231" spans="2:2">
      <c r="B6231"/>
    </row>
    <row r="6232" spans="2:2">
      <c r="B6232"/>
    </row>
    <row r="6233" spans="2:2">
      <c r="B6233"/>
    </row>
    <row r="6234" spans="2:2">
      <c r="B6234"/>
    </row>
    <row r="6235" spans="2:2">
      <c r="B6235"/>
    </row>
    <row r="6236" spans="2:2">
      <c r="B6236"/>
    </row>
    <row r="6237" spans="2:2">
      <c r="B6237"/>
    </row>
    <row r="6238" spans="2:2">
      <c r="B6238"/>
    </row>
    <row r="6239" spans="2:2">
      <c r="B6239"/>
    </row>
    <row r="6240" spans="2:2">
      <c r="B6240"/>
    </row>
    <row r="6241" spans="2:2">
      <c r="B6241"/>
    </row>
    <row r="6242" spans="2:2">
      <c r="B6242"/>
    </row>
    <row r="6243" spans="2:2">
      <c r="B6243"/>
    </row>
    <row r="6244" spans="2:2">
      <c r="B6244"/>
    </row>
    <row r="6245" spans="2:2">
      <c r="B6245"/>
    </row>
    <row r="6246" spans="2:2">
      <c r="B6246"/>
    </row>
    <row r="6247" spans="2:2">
      <c r="B6247"/>
    </row>
    <row r="6248" spans="2:2">
      <c r="B6248"/>
    </row>
    <row r="6249" spans="2:2">
      <c r="B6249"/>
    </row>
    <row r="6250" spans="2:2">
      <c r="B6250"/>
    </row>
    <row r="6251" spans="2:2">
      <c r="B6251"/>
    </row>
    <row r="6252" spans="2:2">
      <c r="B6252"/>
    </row>
    <row r="6253" spans="2:2">
      <c r="B6253"/>
    </row>
    <row r="6254" spans="2:2">
      <c r="B6254"/>
    </row>
    <row r="6255" spans="2:2">
      <c r="B6255"/>
    </row>
    <row r="6256" spans="2:2">
      <c r="B6256"/>
    </row>
    <row r="6257" spans="2:2">
      <c r="B6257"/>
    </row>
    <row r="6258" spans="2:2">
      <c r="B6258"/>
    </row>
    <row r="6259" spans="2:2">
      <c r="B6259"/>
    </row>
    <row r="6260" spans="2:2">
      <c r="B6260"/>
    </row>
    <row r="6261" spans="2:2">
      <c r="B6261"/>
    </row>
    <row r="6262" spans="2:2">
      <c r="B6262"/>
    </row>
    <row r="6263" spans="2:2">
      <c r="B6263"/>
    </row>
    <row r="6264" spans="2:2">
      <c r="B6264"/>
    </row>
    <row r="6265" spans="2:2">
      <c r="B6265"/>
    </row>
    <row r="6266" spans="2:2">
      <c r="B6266"/>
    </row>
    <row r="6267" spans="2:2">
      <c r="B6267"/>
    </row>
    <row r="6268" spans="2:2">
      <c r="B6268"/>
    </row>
    <row r="6269" spans="2:2">
      <c r="B6269"/>
    </row>
    <row r="6270" spans="2:2">
      <c r="B6270"/>
    </row>
    <row r="6271" spans="2:2">
      <c r="B6271"/>
    </row>
    <row r="6272" spans="2:2">
      <c r="B6272"/>
    </row>
    <row r="6273" spans="2:2">
      <c r="B6273"/>
    </row>
    <row r="6274" spans="2:2">
      <c r="B6274"/>
    </row>
    <row r="6275" spans="2:2">
      <c r="B6275"/>
    </row>
    <row r="6276" spans="2:2">
      <c r="B6276"/>
    </row>
    <row r="6277" spans="2:2">
      <c r="B6277"/>
    </row>
    <row r="6278" spans="2:2">
      <c r="B6278"/>
    </row>
    <row r="6279" spans="2:2">
      <c r="B6279"/>
    </row>
    <row r="6280" spans="2:2">
      <c r="B6280"/>
    </row>
    <row r="6281" spans="2:2">
      <c r="B6281"/>
    </row>
    <row r="6282" spans="2:2">
      <c r="B6282"/>
    </row>
    <row r="6283" spans="2:2">
      <c r="B6283"/>
    </row>
    <row r="6284" spans="2:2">
      <c r="B6284"/>
    </row>
    <row r="6285" spans="2:2">
      <c r="B6285"/>
    </row>
    <row r="6286" spans="2:2">
      <c r="B6286"/>
    </row>
    <row r="6287" spans="2:2">
      <c r="B6287"/>
    </row>
    <row r="6288" spans="2:2">
      <c r="B6288"/>
    </row>
    <row r="6289" spans="2:2">
      <c r="B6289"/>
    </row>
    <row r="6290" spans="2:2">
      <c r="B6290"/>
    </row>
    <row r="6291" spans="2:2">
      <c r="B6291"/>
    </row>
    <row r="6292" spans="2:2">
      <c r="B6292"/>
    </row>
    <row r="6293" spans="2:2">
      <c r="B6293"/>
    </row>
    <row r="6294" spans="2:2">
      <c r="B6294"/>
    </row>
    <row r="6295" spans="2:2">
      <c r="B6295"/>
    </row>
    <row r="6296" spans="2:2">
      <c r="B6296"/>
    </row>
    <row r="6297" spans="2:2">
      <c r="B6297"/>
    </row>
    <row r="6298" spans="2:2">
      <c r="B6298"/>
    </row>
    <row r="6299" spans="2:2">
      <c r="B6299"/>
    </row>
    <row r="6300" spans="2:2">
      <c r="B6300"/>
    </row>
    <row r="6301" spans="2:2">
      <c r="B6301"/>
    </row>
    <row r="6302" spans="2:2">
      <c r="B6302"/>
    </row>
    <row r="6303" spans="2:2">
      <c r="B6303"/>
    </row>
    <row r="6304" spans="2:2">
      <c r="B6304"/>
    </row>
    <row r="6305" spans="2:2">
      <c r="B6305"/>
    </row>
    <row r="6306" spans="2:2">
      <c r="B6306"/>
    </row>
    <row r="6307" spans="2:2">
      <c r="B6307"/>
    </row>
    <row r="6308" spans="2:2">
      <c r="B6308"/>
    </row>
    <row r="6309" spans="2:2">
      <c r="B6309"/>
    </row>
    <row r="6310" spans="2:2">
      <c r="B6310"/>
    </row>
    <row r="6311" spans="2:2">
      <c r="B6311"/>
    </row>
    <row r="6312" spans="2:2">
      <c r="B6312"/>
    </row>
    <row r="6313" spans="2:2">
      <c r="B6313"/>
    </row>
    <row r="6314" spans="2:2">
      <c r="B6314"/>
    </row>
    <row r="6315" spans="2:2">
      <c r="B6315"/>
    </row>
    <row r="6316" spans="2:2">
      <c r="B6316"/>
    </row>
    <row r="6317" spans="2:2">
      <c r="B6317"/>
    </row>
    <row r="6318" spans="2:2">
      <c r="B6318"/>
    </row>
    <row r="6319" spans="2:2">
      <c r="B6319"/>
    </row>
    <row r="6320" spans="2:2">
      <c r="B6320"/>
    </row>
    <row r="6321" spans="2:2">
      <c r="B6321"/>
    </row>
    <row r="6322" spans="2:2">
      <c r="B6322"/>
    </row>
    <row r="6323" spans="2:2">
      <c r="B6323"/>
    </row>
    <row r="6324" spans="2:2">
      <c r="B6324"/>
    </row>
    <row r="6325" spans="2:2">
      <c r="B6325"/>
    </row>
    <row r="6326" spans="2:2">
      <c r="B6326"/>
    </row>
    <row r="6327" spans="2:2">
      <c r="B6327"/>
    </row>
    <row r="6328" spans="2:2">
      <c r="B6328"/>
    </row>
    <row r="6329" spans="2:2">
      <c r="B6329"/>
    </row>
    <row r="6330" spans="2:2">
      <c r="B6330"/>
    </row>
    <row r="6331" spans="2:2">
      <c r="B6331"/>
    </row>
    <row r="6332" spans="2:2">
      <c r="B6332"/>
    </row>
    <row r="6333" spans="2:2">
      <c r="B6333"/>
    </row>
    <row r="6334" spans="2:2">
      <c r="B6334"/>
    </row>
    <row r="6335" spans="2:2">
      <c r="B6335"/>
    </row>
    <row r="6336" spans="2:2">
      <c r="B6336"/>
    </row>
    <row r="6337" spans="2:2">
      <c r="B6337"/>
    </row>
    <row r="6338" spans="2:2">
      <c r="B6338"/>
    </row>
    <row r="6339" spans="2:2">
      <c r="B6339"/>
    </row>
    <row r="6340" spans="2:2">
      <c r="B6340"/>
    </row>
    <row r="6341" spans="2:2">
      <c r="B6341"/>
    </row>
    <row r="6342" spans="2:2">
      <c r="B6342"/>
    </row>
    <row r="6343" spans="2:2">
      <c r="B6343"/>
    </row>
    <row r="6344" spans="2:2">
      <c r="B6344"/>
    </row>
    <row r="6345" spans="2:2">
      <c r="B6345"/>
    </row>
    <row r="6346" spans="2:2">
      <c r="B6346"/>
    </row>
    <row r="6347" spans="2:2">
      <c r="B6347"/>
    </row>
    <row r="6348" spans="2:2">
      <c r="B6348"/>
    </row>
    <row r="6349" spans="2:2">
      <c r="B6349"/>
    </row>
    <row r="6350" spans="2:2">
      <c r="B6350"/>
    </row>
    <row r="6351" spans="2:2">
      <c r="B6351"/>
    </row>
    <row r="6352" spans="2:2">
      <c r="B6352"/>
    </row>
    <row r="6353" spans="2:2">
      <c r="B6353"/>
    </row>
    <row r="6354" spans="2:2">
      <c r="B6354"/>
    </row>
    <row r="6355" spans="2:2">
      <c r="B6355"/>
    </row>
    <row r="6356" spans="2:2">
      <c r="B6356"/>
    </row>
    <row r="6357" spans="2:2">
      <c r="B6357"/>
    </row>
    <row r="6358" spans="2:2">
      <c r="B6358"/>
    </row>
    <row r="6359" spans="2:2">
      <c r="B6359"/>
    </row>
    <row r="6360" spans="2:2">
      <c r="B6360"/>
    </row>
    <row r="6361" spans="2:2">
      <c r="B6361"/>
    </row>
    <row r="6362" spans="2:2">
      <c r="B6362"/>
    </row>
    <row r="6363" spans="2:2">
      <c r="B6363"/>
    </row>
    <row r="6364" spans="2:2">
      <c r="B6364"/>
    </row>
    <row r="6365" spans="2:2">
      <c r="B6365"/>
    </row>
    <row r="6366" spans="2:2">
      <c r="B6366"/>
    </row>
    <row r="6367" spans="2:2">
      <c r="B6367"/>
    </row>
    <row r="6368" spans="2:2">
      <c r="B6368"/>
    </row>
    <row r="6369" spans="2:2">
      <c r="B6369"/>
    </row>
    <row r="6370" spans="2:2">
      <c r="B6370"/>
    </row>
    <row r="6371" spans="2:2">
      <c r="B6371"/>
    </row>
    <row r="6372" spans="2:2">
      <c r="B6372"/>
    </row>
    <row r="6373" spans="2:2">
      <c r="B6373"/>
    </row>
    <row r="6374" spans="2:2">
      <c r="B6374"/>
    </row>
    <row r="6375" spans="2:2">
      <c r="B6375"/>
    </row>
    <row r="6376" spans="2:2">
      <c r="B6376"/>
    </row>
    <row r="6377" spans="2:2">
      <c r="B6377"/>
    </row>
    <row r="6378" spans="2:2">
      <c r="B6378"/>
    </row>
    <row r="6379" spans="2:2">
      <c r="B6379"/>
    </row>
    <row r="6380" spans="2:2">
      <c r="B6380"/>
    </row>
    <row r="6381" spans="2:2">
      <c r="B6381"/>
    </row>
    <row r="6382" spans="2:2">
      <c r="B6382"/>
    </row>
    <row r="6383" spans="2:2">
      <c r="B6383"/>
    </row>
    <row r="6384" spans="2:2">
      <c r="B6384"/>
    </row>
    <row r="6385" spans="2:2">
      <c r="B6385"/>
    </row>
    <row r="6386" spans="2:2">
      <c r="B6386"/>
    </row>
    <row r="6387" spans="2:2">
      <c r="B6387"/>
    </row>
    <row r="6388" spans="2:2">
      <c r="B6388"/>
    </row>
    <row r="6389" spans="2:2">
      <c r="B6389"/>
    </row>
    <row r="6390" spans="2:2">
      <c r="B6390"/>
    </row>
    <row r="6391" spans="2:2">
      <c r="B6391"/>
    </row>
    <row r="6392" spans="2:2">
      <c r="B6392"/>
    </row>
    <row r="6393" spans="2:2">
      <c r="B6393"/>
    </row>
    <row r="6394" spans="2:2">
      <c r="B6394"/>
    </row>
    <row r="6395" spans="2:2">
      <c r="B6395"/>
    </row>
    <row r="6396" spans="2:2">
      <c r="B6396"/>
    </row>
    <row r="6397" spans="2:2">
      <c r="B6397"/>
    </row>
    <row r="6398" spans="2:2">
      <c r="B6398"/>
    </row>
    <row r="6399" spans="2:2">
      <c r="B6399"/>
    </row>
    <row r="6400" spans="2:2">
      <c r="B6400"/>
    </row>
    <row r="6401" spans="2:2">
      <c r="B6401"/>
    </row>
    <row r="6402" spans="2:2">
      <c r="B6402"/>
    </row>
    <row r="6403" spans="2:2">
      <c r="B6403"/>
    </row>
    <row r="6404" spans="2:2">
      <c r="B6404"/>
    </row>
    <row r="6405" spans="2:2">
      <c r="B6405"/>
    </row>
    <row r="6406" spans="2:2">
      <c r="B6406"/>
    </row>
    <row r="6407" spans="2:2">
      <c r="B6407"/>
    </row>
    <row r="6408" spans="2:2">
      <c r="B6408"/>
    </row>
    <row r="6409" spans="2:2">
      <c r="B6409"/>
    </row>
    <row r="6410" spans="2:2">
      <c r="B6410"/>
    </row>
    <row r="6411" spans="2:2">
      <c r="B6411"/>
    </row>
    <row r="6412" spans="2:2">
      <c r="B6412"/>
    </row>
    <row r="6413" spans="2:2">
      <c r="B6413"/>
    </row>
    <row r="6414" spans="2:2">
      <c r="B6414"/>
    </row>
    <row r="6415" spans="2:2">
      <c r="B6415"/>
    </row>
    <row r="6416" spans="2:2">
      <c r="B6416"/>
    </row>
    <row r="6417" spans="2:2">
      <c r="B6417"/>
    </row>
    <row r="6418" spans="2:2">
      <c r="B6418"/>
    </row>
    <row r="6419" spans="2:2">
      <c r="B6419"/>
    </row>
    <row r="6420" spans="2:2">
      <c r="B6420"/>
    </row>
    <row r="6421" spans="2:2">
      <c r="B6421"/>
    </row>
    <row r="6422" spans="2:2">
      <c r="B6422"/>
    </row>
    <row r="6423" spans="2:2">
      <c r="B6423"/>
    </row>
    <row r="6424" spans="2:2">
      <c r="B6424"/>
    </row>
    <row r="6425" spans="2:2">
      <c r="B6425"/>
    </row>
    <row r="6426" spans="2:2">
      <c r="B6426"/>
    </row>
    <row r="6427" spans="2:2">
      <c r="B6427"/>
    </row>
    <row r="6428" spans="2:2">
      <c r="B6428"/>
    </row>
    <row r="6429" spans="2:2">
      <c r="B6429"/>
    </row>
    <row r="6430" spans="2:2">
      <c r="B6430"/>
    </row>
    <row r="6431" spans="2:2">
      <c r="B6431"/>
    </row>
    <row r="6432" spans="2:2">
      <c r="B6432"/>
    </row>
    <row r="6433" spans="2:2">
      <c r="B6433"/>
    </row>
    <row r="6434" spans="2:2">
      <c r="B6434"/>
    </row>
    <row r="6435" spans="2:2">
      <c r="B6435"/>
    </row>
    <row r="6436" spans="2:2">
      <c r="B6436"/>
    </row>
    <row r="6437" spans="2:2">
      <c r="B6437"/>
    </row>
    <row r="6438" spans="2:2">
      <c r="B6438"/>
    </row>
    <row r="6439" spans="2:2">
      <c r="B6439"/>
    </row>
    <row r="6440" spans="2:2">
      <c r="B6440"/>
    </row>
    <row r="6441" spans="2:2">
      <c r="B6441"/>
    </row>
    <row r="6442" spans="2:2">
      <c r="B6442"/>
    </row>
    <row r="6443" spans="2:2">
      <c r="B6443"/>
    </row>
    <row r="6444" spans="2:2">
      <c r="B6444"/>
    </row>
    <row r="6445" spans="2:2">
      <c r="B6445"/>
    </row>
    <row r="6446" spans="2:2">
      <c r="B6446"/>
    </row>
    <row r="6447" spans="2:2">
      <c r="B6447"/>
    </row>
    <row r="6448" spans="2:2">
      <c r="B6448"/>
    </row>
    <row r="6449" spans="2:2">
      <c r="B6449"/>
    </row>
    <row r="6450" spans="2:2">
      <c r="B6450"/>
    </row>
    <row r="6451" spans="2:2">
      <c r="B6451"/>
    </row>
    <row r="6452" spans="2:2">
      <c r="B6452"/>
    </row>
    <row r="6453" spans="2:2">
      <c r="B6453"/>
    </row>
    <row r="6454" spans="2:2">
      <c r="B6454"/>
    </row>
    <row r="6455" spans="2:2">
      <c r="B6455"/>
    </row>
    <row r="6456" spans="2:2">
      <c r="B6456"/>
    </row>
    <row r="6457" spans="2:2">
      <c r="B6457"/>
    </row>
    <row r="6458" spans="2:2">
      <c r="B6458"/>
    </row>
    <row r="6459" spans="2:2">
      <c r="B6459"/>
    </row>
    <row r="6460" spans="2:2">
      <c r="B6460"/>
    </row>
    <row r="6461" spans="2:2">
      <c r="B6461"/>
    </row>
    <row r="6462" spans="2:2">
      <c r="B6462"/>
    </row>
    <row r="6463" spans="2:2">
      <c r="B6463"/>
    </row>
    <row r="6464" spans="2:2">
      <c r="B6464"/>
    </row>
    <row r="6465" spans="2:2">
      <c r="B6465"/>
    </row>
    <row r="6466" spans="2:2">
      <c r="B6466"/>
    </row>
    <row r="6467" spans="2:2">
      <c r="B6467"/>
    </row>
    <row r="6468" spans="2:2">
      <c r="B6468"/>
    </row>
    <row r="6469" spans="2:2">
      <c r="B6469"/>
    </row>
    <row r="6470" spans="2:2">
      <c r="B6470"/>
    </row>
    <row r="6471" spans="2:2">
      <c r="B6471"/>
    </row>
    <row r="6472" spans="2:2">
      <c r="B6472"/>
    </row>
    <row r="6473" spans="2:2">
      <c r="B6473"/>
    </row>
    <row r="6474" spans="2:2">
      <c r="B6474"/>
    </row>
    <row r="6475" spans="2:2">
      <c r="B6475"/>
    </row>
    <row r="6476" spans="2:2">
      <c r="B6476"/>
    </row>
    <row r="6477" spans="2:2">
      <c r="B6477"/>
    </row>
    <row r="6478" spans="2:2">
      <c r="B6478"/>
    </row>
    <row r="6479" spans="2:2">
      <c r="B6479"/>
    </row>
    <row r="6480" spans="2:2">
      <c r="B6480"/>
    </row>
    <row r="6481" spans="2:2">
      <c r="B6481"/>
    </row>
    <row r="6482" spans="2:2">
      <c r="B6482"/>
    </row>
    <row r="6483" spans="2:2">
      <c r="B6483"/>
    </row>
    <row r="6484" spans="2:2">
      <c r="B6484"/>
    </row>
    <row r="6485" spans="2:2">
      <c r="B6485"/>
    </row>
    <row r="6486" spans="2:2">
      <c r="B6486"/>
    </row>
    <row r="6487" spans="2:2">
      <c r="B6487"/>
    </row>
    <row r="6488" spans="2:2">
      <c r="B6488"/>
    </row>
    <row r="6489" spans="2:2">
      <c r="B6489"/>
    </row>
    <row r="6490" spans="2:2">
      <c r="B6490"/>
    </row>
    <row r="6491" spans="2:2">
      <c r="B6491"/>
    </row>
    <row r="6492" spans="2:2">
      <c r="B6492"/>
    </row>
    <row r="6493" spans="2:2">
      <c r="B6493"/>
    </row>
    <row r="6494" spans="2:2">
      <c r="B6494"/>
    </row>
    <row r="6495" spans="2:2">
      <c r="B6495"/>
    </row>
    <row r="6496" spans="2:2">
      <c r="B6496"/>
    </row>
    <row r="6497" spans="2:2">
      <c r="B6497"/>
    </row>
    <row r="6498" spans="2:2">
      <c r="B6498"/>
    </row>
    <row r="6499" spans="2:2">
      <c r="B6499"/>
    </row>
    <row r="6500" spans="2:2">
      <c r="B6500"/>
    </row>
    <row r="6501" spans="2:2">
      <c r="B6501"/>
    </row>
    <row r="6502" spans="2:2">
      <c r="B6502"/>
    </row>
    <row r="6503" spans="2:2">
      <c r="B6503"/>
    </row>
    <row r="6504" spans="2:2">
      <c r="B6504"/>
    </row>
    <row r="6505" spans="2:2">
      <c r="B6505"/>
    </row>
    <row r="6506" spans="2:2">
      <c r="B6506"/>
    </row>
    <row r="6507" spans="2:2">
      <c r="B6507"/>
    </row>
    <row r="6508" spans="2:2">
      <c r="B6508"/>
    </row>
    <row r="6509" spans="2:2">
      <c r="B6509"/>
    </row>
    <row r="6510" spans="2:2">
      <c r="B6510"/>
    </row>
    <row r="6511" spans="2:2">
      <c r="B6511"/>
    </row>
    <row r="6512" spans="2:2">
      <c r="B6512"/>
    </row>
    <row r="6513" spans="2:2">
      <c r="B6513"/>
    </row>
    <row r="6514" spans="2:2">
      <c r="B6514"/>
    </row>
    <row r="6515" spans="2:2">
      <c r="B6515"/>
    </row>
    <row r="6516" spans="2:2">
      <c r="B6516"/>
    </row>
    <row r="6517" spans="2:2">
      <c r="B6517"/>
    </row>
    <row r="6518" spans="2:2">
      <c r="B6518"/>
    </row>
    <row r="6519" spans="2:2">
      <c r="B6519"/>
    </row>
    <row r="6520" spans="2:2">
      <c r="B6520"/>
    </row>
    <row r="6521" spans="2:2">
      <c r="B6521"/>
    </row>
    <row r="6522" spans="2:2">
      <c r="B6522"/>
    </row>
    <row r="6523" spans="2:2">
      <c r="B6523"/>
    </row>
    <row r="6524" spans="2:2">
      <c r="B6524"/>
    </row>
    <row r="6525" spans="2:2">
      <c r="B6525"/>
    </row>
    <row r="6526" spans="2:2">
      <c r="B6526"/>
    </row>
    <row r="6527" spans="2:2">
      <c r="B6527"/>
    </row>
    <row r="6528" spans="2:2">
      <c r="B6528"/>
    </row>
    <row r="6529" spans="2:2">
      <c r="B6529"/>
    </row>
    <row r="6530" spans="2:2">
      <c r="B6530"/>
    </row>
    <row r="6531" spans="2:2">
      <c r="B6531"/>
    </row>
    <row r="6532" spans="2:2">
      <c r="B6532"/>
    </row>
    <row r="6533" spans="2:2">
      <c r="B6533"/>
    </row>
    <row r="6534" spans="2:2">
      <c r="B6534"/>
    </row>
    <row r="6535" spans="2:2">
      <c r="B6535"/>
    </row>
    <row r="6536" spans="2:2">
      <c r="B6536"/>
    </row>
    <row r="6537" spans="2:2">
      <c r="B6537"/>
    </row>
    <row r="6538" spans="2:2">
      <c r="B6538"/>
    </row>
    <row r="6539" spans="2:2">
      <c r="B6539"/>
    </row>
    <row r="6540" spans="2:2">
      <c r="B6540"/>
    </row>
    <row r="6541" spans="2:2">
      <c r="B6541"/>
    </row>
    <row r="6542" spans="2:2">
      <c r="B6542"/>
    </row>
    <row r="6543" spans="2:2">
      <c r="B6543"/>
    </row>
    <row r="6544" spans="2:2">
      <c r="B6544"/>
    </row>
    <row r="6545" spans="2:2">
      <c r="B6545"/>
    </row>
    <row r="6546" spans="2:2">
      <c r="B6546"/>
    </row>
    <row r="6547" spans="2:2">
      <c r="B6547"/>
    </row>
    <row r="6548" spans="2:2">
      <c r="B6548"/>
    </row>
    <row r="6549" spans="2:2">
      <c r="B6549"/>
    </row>
    <row r="6550" spans="2:2">
      <c r="B6550"/>
    </row>
    <row r="6551" spans="2:2">
      <c r="B6551"/>
    </row>
    <row r="6552" spans="2:2">
      <c r="B6552"/>
    </row>
    <row r="6553" spans="2:2">
      <c r="B6553"/>
    </row>
    <row r="6554" spans="2:2">
      <c r="B6554"/>
    </row>
    <row r="6555" spans="2:2">
      <c r="B6555"/>
    </row>
    <row r="6556" spans="2:2">
      <c r="B6556"/>
    </row>
    <row r="6557" spans="2:2">
      <c r="B6557"/>
    </row>
    <row r="6558" spans="2:2">
      <c r="B6558"/>
    </row>
    <row r="6559" spans="2:2">
      <c r="B6559"/>
    </row>
    <row r="6560" spans="2:2">
      <c r="B6560"/>
    </row>
    <row r="6561" spans="2:2">
      <c r="B6561"/>
    </row>
    <row r="6562" spans="2:2">
      <c r="B6562"/>
    </row>
    <row r="6563" spans="2:2">
      <c r="B6563"/>
    </row>
    <row r="6564" spans="2:2">
      <c r="B6564"/>
    </row>
    <row r="6565" spans="2:2">
      <c r="B6565"/>
    </row>
    <row r="6566" spans="2:2">
      <c r="B6566"/>
    </row>
    <row r="6567" spans="2:2">
      <c r="B6567"/>
    </row>
    <row r="6568" spans="2:2">
      <c r="B6568"/>
    </row>
    <row r="6569" spans="2:2">
      <c r="B6569"/>
    </row>
    <row r="6570" spans="2:2">
      <c r="B6570"/>
    </row>
    <row r="6571" spans="2:2">
      <c r="B6571"/>
    </row>
    <row r="6572" spans="2:2">
      <c r="B6572"/>
    </row>
    <row r="6573" spans="2:2">
      <c r="B6573"/>
    </row>
    <row r="6574" spans="2:2">
      <c r="B6574"/>
    </row>
    <row r="6575" spans="2:2">
      <c r="B6575"/>
    </row>
    <row r="6576" spans="2:2">
      <c r="B6576"/>
    </row>
    <row r="6577" spans="2:2">
      <c r="B6577"/>
    </row>
    <row r="6578" spans="2:2">
      <c r="B6578"/>
    </row>
    <row r="6579" spans="2:2">
      <c r="B6579"/>
    </row>
    <row r="6580" spans="2:2">
      <c r="B6580"/>
    </row>
    <row r="6581" spans="2:2">
      <c r="B6581"/>
    </row>
    <row r="6582" spans="2:2">
      <c r="B6582"/>
    </row>
    <row r="6583" spans="2:2">
      <c r="B6583"/>
    </row>
    <row r="6584" spans="2:2">
      <c r="B6584"/>
    </row>
    <row r="6585" spans="2:2">
      <c r="B6585"/>
    </row>
    <row r="6586" spans="2:2">
      <c r="B6586"/>
    </row>
    <row r="6587" spans="2:2">
      <c r="B6587"/>
    </row>
    <row r="6588" spans="2:2">
      <c r="B6588"/>
    </row>
    <row r="6589" spans="2:2">
      <c r="B6589"/>
    </row>
    <row r="6590" spans="2:2">
      <c r="B6590"/>
    </row>
    <row r="6591" spans="2:2">
      <c r="B6591"/>
    </row>
    <row r="6592" spans="2:2">
      <c r="B6592"/>
    </row>
    <row r="6593" spans="2:2">
      <c r="B6593"/>
    </row>
    <row r="6594" spans="2:2">
      <c r="B6594"/>
    </row>
    <row r="6595" spans="2:2">
      <c r="B6595"/>
    </row>
    <row r="6596" spans="2:2">
      <c r="B6596"/>
    </row>
    <row r="6597" spans="2:2">
      <c r="B6597"/>
    </row>
    <row r="6598" spans="2:2">
      <c r="B6598"/>
    </row>
    <row r="6599" spans="2:2">
      <c r="B6599"/>
    </row>
    <row r="6600" spans="2:2">
      <c r="B6600"/>
    </row>
    <row r="6601" spans="2:2">
      <c r="B6601"/>
    </row>
    <row r="6602" spans="2:2">
      <c r="B6602"/>
    </row>
    <row r="6603" spans="2:2">
      <c r="B6603"/>
    </row>
    <row r="6604" spans="2:2">
      <c r="B6604"/>
    </row>
    <row r="6605" spans="2:2">
      <c r="B6605"/>
    </row>
    <row r="6606" spans="2:2">
      <c r="B6606"/>
    </row>
    <row r="6607" spans="2:2">
      <c r="B6607"/>
    </row>
    <row r="6608" spans="2:2">
      <c r="B6608"/>
    </row>
    <row r="6609" spans="2:2">
      <c r="B6609"/>
    </row>
    <row r="6610" spans="2:2">
      <c r="B6610"/>
    </row>
    <row r="6611" spans="2:2">
      <c r="B6611"/>
    </row>
    <row r="6612" spans="2:2">
      <c r="B6612"/>
    </row>
    <row r="6613" spans="2:2">
      <c r="B6613"/>
    </row>
    <row r="6614" spans="2:2">
      <c r="B6614"/>
    </row>
    <row r="6615" spans="2:2">
      <c r="B6615"/>
    </row>
    <row r="6616" spans="2:2">
      <c r="B6616"/>
    </row>
    <row r="6617" spans="2:2">
      <c r="B6617"/>
    </row>
    <row r="6618" spans="2:2">
      <c r="B6618"/>
    </row>
    <row r="6619" spans="2:2">
      <c r="B6619"/>
    </row>
    <row r="6620" spans="2:2">
      <c r="B6620"/>
    </row>
    <row r="6621" spans="2:2">
      <c r="B6621"/>
    </row>
    <row r="6622" spans="2:2">
      <c r="B6622"/>
    </row>
    <row r="6623" spans="2:2">
      <c r="B6623"/>
    </row>
    <row r="6624" spans="2:2">
      <c r="B6624"/>
    </row>
    <row r="6625" spans="2:2">
      <c r="B6625"/>
    </row>
    <row r="6626" spans="2:2">
      <c r="B6626"/>
    </row>
    <row r="6627" spans="2:2">
      <c r="B6627"/>
    </row>
    <row r="6628" spans="2:2">
      <c r="B6628"/>
    </row>
    <row r="6629" spans="2:2">
      <c r="B6629"/>
    </row>
    <row r="6630" spans="2:2">
      <c r="B6630"/>
    </row>
    <row r="6631" spans="2:2">
      <c r="B6631"/>
    </row>
    <row r="6632" spans="2:2">
      <c r="B6632"/>
    </row>
    <row r="6633" spans="2:2">
      <c r="B6633"/>
    </row>
    <row r="6634" spans="2:2">
      <c r="B6634"/>
    </row>
    <row r="6635" spans="2:2">
      <c r="B6635"/>
    </row>
    <row r="6636" spans="2:2">
      <c r="B6636"/>
    </row>
    <row r="6637" spans="2:2">
      <c r="B6637"/>
    </row>
    <row r="6638" spans="2:2">
      <c r="B6638"/>
    </row>
    <row r="6639" spans="2:2">
      <c r="B6639"/>
    </row>
    <row r="6640" spans="2:2">
      <c r="B6640"/>
    </row>
    <row r="6641" spans="2:2">
      <c r="B6641"/>
    </row>
    <row r="6642" spans="2:2">
      <c r="B6642"/>
    </row>
    <row r="6643" spans="2:2">
      <c r="B6643"/>
    </row>
    <row r="6644" spans="2:2">
      <c r="B6644"/>
    </row>
    <row r="6645" spans="2:2">
      <c r="B6645"/>
    </row>
    <row r="6646" spans="2:2">
      <c r="B6646"/>
    </row>
    <row r="6647" spans="2:2">
      <c r="B6647"/>
    </row>
    <row r="6648" spans="2:2">
      <c r="B6648"/>
    </row>
    <row r="6649" spans="2:2">
      <c r="B6649"/>
    </row>
    <row r="6650" spans="2:2">
      <c r="B6650"/>
    </row>
    <row r="6651" spans="2:2">
      <c r="B6651"/>
    </row>
    <row r="6652" spans="2:2">
      <c r="B6652"/>
    </row>
    <row r="6653" spans="2:2">
      <c r="B6653"/>
    </row>
    <row r="6654" spans="2:2">
      <c r="B6654"/>
    </row>
    <row r="6655" spans="2:2">
      <c r="B6655"/>
    </row>
    <row r="6656" spans="2:2">
      <c r="B6656"/>
    </row>
    <row r="6657" spans="2:2">
      <c r="B6657"/>
    </row>
    <row r="6658" spans="2:2">
      <c r="B6658"/>
    </row>
    <row r="6659" spans="2:2">
      <c r="B6659"/>
    </row>
    <row r="6660" spans="2:2">
      <c r="B6660"/>
    </row>
    <row r="6661" spans="2:2">
      <c r="B6661"/>
    </row>
    <row r="6662" spans="2:2">
      <c r="B6662"/>
    </row>
    <row r="6663" spans="2:2">
      <c r="B6663"/>
    </row>
    <row r="6664" spans="2:2">
      <c r="B6664"/>
    </row>
    <row r="6665" spans="2:2">
      <c r="B6665"/>
    </row>
    <row r="6666" spans="2:2">
      <c r="B6666"/>
    </row>
    <row r="6667" spans="2:2">
      <c r="B6667"/>
    </row>
    <row r="6668" spans="2:2">
      <c r="B6668"/>
    </row>
    <row r="6669" spans="2:2">
      <c r="B6669"/>
    </row>
    <row r="6670" spans="2:2">
      <c r="B6670"/>
    </row>
    <row r="6671" spans="2:2">
      <c r="B6671"/>
    </row>
    <row r="6672" spans="2:2">
      <c r="B6672"/>
    </row>
    <row r="6673" spans="2:2">
      <c r="B6673"/>
    </row>
    <row r="6674" spans="2:2">
      <c r="B6674"/>
    </row>
    <row r="6675" spans="2:2">
      <c r="B6675"/>
    </row>
    <row r="6676" spans="2:2">
      <c r="B6676"/>
    </row>
    <row r="6677" spans="2:2">
      <c r="B6677"/>
    </row>
    <row r="6678" spans="2:2">
      <c r="B6678"/>
    </row>
    <row r="6679" spans="2:2">
      <c r="B6679"/>
    </row>
    <row r="6680" spans="2:2">
      <c r="B6680"/>
    </row>
    <row r="6681" spans="2:2">
      <c r="B6681"/>
    </row>
    <row r="6682" spans="2:2">
      <c r="B6682"/>
    </row>
    <row r="6683" spans="2:2">
      <c r="B6683"/>
    </row>
    <row r="6684" spans="2:2">
      <c r="B6684"/>
    </row>
    <row r="6685" spans="2:2">
      <c r="B6685"/>
    </row>
    <row r="6686" spans="2:2">
      <c r="B6686"/>
    </row>
    <row r="6687" spans="2:2">
      <c r="B6687"/>
    </row>
    <row r="6688" spans="2:2">
      <c r="B6688"/>
    </row>
    <row r="6689" spans="2:2">
      <c r="B6689"/>
    </row>
    <row r="6690" spans="2:2">
      <c r="B6690"/>
    </row>
    <row r="6691" spans="2:2">
      <c r="B6691"/>
    </row>
    <row r="6692" spans="2:2">
      <c r="B6692"/>
    </row>
    <row r="6693" spans="2:2">
      <c r="B6693"/>
    </row>
    <row r="6694" spans="2:2">
      <c r="B6694"/>
    </row>
    <row r="6695" spans="2:2">
      <c r="B6695"/>
    </row>
    <row r="6696" spans="2:2">
      <c r="B6696"/>
    </row>
    <row r="6697" spans="2:2">
      <c r="B6697"/>
    </row>
    <row r="6698" spans="2:2">
      <c r="B6698"/>
    </row>
    <row r="6699" spans="2:2">
      <c r="B6699"/>
    </row>
    <row r="6700" spans="2:2">
      <c r="B6700"/>
    </row>
    <row r="6701" spans="2:2">
      <c r="B6701"/>
    </row>
    <row r="6702" spans="2:2">
      <c r="B6702"/>
    </row>
    <row r="6703" spans="2:2">
      <c r="B6703"/>
    </row>
    <row r="6704" spans="2:2">
      <c r="B6704"/>
    </row>
    <row r="6705" spans="2:2">
      <c r="B6705"/>
    </row>
    <row r="6706" spans="2:2">
      <c r="B6706"/>
    </row>
    <row r="6707" spans="2:2">
      <c r="B6707"/>
    </row>
    <row r="6708" spans="2:2">
      <c r="B6708"/>
    </row>
    <row r="6709" spans="2:2">
      <c r="B6709"/>
    </row>
    <row r="6710" spans="2:2">
      <c r="B6710"/>
    </row>
    <row r="6711" spans="2:2">
      <c r="B6711"/>
    </row>
    <row r="6712" spans="2:2">
      <c r="B6712"/>
    </row>
    <row r="6713" spans="2:2">
      <c r="B6713"/>
    </row>
    <row r="6714" spans="2:2">
      <c r="B6714"/>
    </row>
    <row r="6715" spans="2:2">
      <c r="B6715"/>
    </row>
    <row r="6716" spans="2:2">
      <c r="B6716"/>
    </row>
    <row r="6717" spans="2:2">
      <c r="B6717"/>
    </row>
    <row r="6718" spans="2:2">
      <c r="B6718"/>
    </row>
    <row r="6719" spans="2:2">
      <c r="B6719"/>
    </row>
    <row r="6720" spans="2:2">
      <c r="B6720"/>
    </row>
    <row r="6721" spans="2:2">
      <c r="B6721"/>
    </row>
    <row r="6722" spans="2:2">
      <c r="B6722"/>
    </row>
    <row r="6723" spans="2:2">
      <c r="B6723"/>
    </row>
    <row r="6724" spans="2:2">
      <c r="B6724"/>
    </row>
    <row r="6725" spans="2:2">
      <c r="B6725"/>
    </row>
    <row r="6726" spans="2:2">
      <c r="B6726"/>
    </row>
    <row r="6727" spans="2:2">
      <c r="B6727"/>
    </row>
    <row r="6728" spans="2:2">
      <c r="B6728"/>
    </row>
    <row r="6729" spans="2:2">
      <c r="B6729"/>
    </row>
    <row r="6730" spans="2:2">
      <c r="B6730"/>
    </row>
    <row r="6731" spans="2:2">
      <c r="B6731"/>
    </row>
    <row r="6732" spans="2:2">
      <c r="B6732"/>
    </row>
    <row r="6733" spans="2:2">
      <c r="B6733"/>
    </row>
    <row r="6734" spans="2:2">
      <c r="B6734"/>
    </row>
    <row r="6735" spans="2:2">
      <c r="B6735"/>
    </row>
    <row r="6736" spans="2:2">
      <c r="B6736"/>
    </row>
    <row r="6737" spans="2:2">
      <c r="B6737"/>
    </row>
    <row r="6738" spans="2:2">
      <c r="B6738"/>
    </row>
    <row r="6739" spans="2:2">
      <c r="B6739"/>
    </row>
    <row r="6740" spans="2:2">
      <c r="B6740"/>
    </row>
    <row r="6741" spans="2:2">
      <c r="B6741"/>
    </row>
    <row r="6742" spans="2:2">
      <c r="B6742"/>
    </row>
    <row r="6743" spans="2:2">
      <c r="B6743"/>
    </row>
    <row r="6744" spans="2:2">
      <c r="B6744"/>
    </row>
    <row r="6745" spans="2:2">
      <c r="B6745"/>
    </row>
    <row r="6746" spans="2:2">
      <c r="B6746"/>
    </row>
    <row r="6747" spans="2:2">
      <c r="B6747"/>
    </row>
    <row r="6748" spans="2:2">
      <c r="B6748"/>
    </row>
    <row r="6749" spans="2:2">
      <c r="B6749"/>
    </row>
    <row r="6750" spans="2:2">
      <c r="B6750"/>
    </row>
    <row r="6751" spans="2:2">
      <c r="B6751"/>
    </row>
    <row r="6752" spans="2:2">
      <c r="B6752"/>
    </row>
    <row r="6753" spans="2:2">
      <c r="B6753"/>
    </row>
    <row r="6754" spans="2:2">
      <c r="B6754"/>
    </row>
    <row r="6755" spans="2:2">
      <c r="B6755"/>
    </row>
    <row r="6756" spans="2:2">
      <c r="B6756"/>
    </row>
    <row r="6757" spans="2:2">
      <c r="B6757"/>
    </row>
    <row r="6758" spans="2:2">
      <c r="B6758"/>
    </row>
    <row r="6759" spans="2:2">
      <c r="B6759"/>
    </row>
    <row r="6760" spans="2:2">
      <c r="B6760"/>
    </row>
    <row r="6761" spans="2:2">
      <c r="B6761"/>
    </row>
    <row r="6762" spans="2:2">
      <c r="B6762"/>
    </row>
    <row r="6763" spans="2:2">
      <c r="B6763"/>
    </row>
    <row r="6764" spans="2:2">
      <c r="B6764"/>
    </row>
    <row r="6765" spans="2:2">
      <c r="B6765"/>
    </row>
    <row r="6766" spans="2:2">
      <c r="B6766"/>
    </row>
    <row r="6767" spans="2:2">
      <c r="B6767"/>
    </row>
    <row r="6768" spans="2:2">
      <c r="B6768"/>
    </row>
    <row r="6769" spans="2:2">
      <c r="B6769"/>
    </row>
    <row r="6770" spans="2:2">
      <c r="B6770"/>
    </row>
    <row r="6771" spans="2:2">
      <c r="B6771"/>
    </row>
    <row r="6772" spans="2:2">
      <c r="B6772"/>
    </row>
    <row r="6773" spans="2:2">
      <c r="B6773"/>
    </row>
    <row r="6774" spans="2:2">
      <c r="B6774"/>
    </row>
    <row r="6775" spans="2:2">
      <c r="B6775"/>
    </row>
    <row r="6776" spans="2:2">
      <c r="B6776"/>
    </row>
    <row r="6777" spans="2:2">
      <c r="B6777"/>
    </row>
    <row r="6778" spans="2:2">
      <c r="B6778"/>
    </row>
    <row r="6779" spans="2:2">
      <c r="B6779"/>
    </row>
    <row r="6780" spans="2:2">
      <c r="B6780"/>
    </row>
    <row r="6781" spans="2:2">
      <c r="B6781"/>
    </row>
    <row r="6782" spans="2:2">
      <c r="B6782"/>
    </row>
    <row r="6783" spans="2:2">
      <c r="B6783"/>
    </row>
    <row r="6784" spans="2:2">
      <c r="B6784"/>
    </row>
    <row r="6785" spans="2:2">
      <c r="B6785"/>
    </row>
    <row r="6786" spans="2:2">
      <c r="B6786"/>
    </row>
    <row r="6787" spans="2:2">
      <c r="B6787"/>
    </row>
    <row r="6788" spans="2:2">
      <c r="B6788"/>
    </row>
    <row r="6789" spans="2:2">
      <c r="B6789"/>
    </row>
    <row r="6790" spans="2:2">
      <c r="B6790"/>
    </row>
    <row r="6791" spans="2:2">
      <c r="B6791"/>
    </row>
    <row r="6792" spans="2:2">
      <c r="B6792"/>
    </row>
    <row r="6793" spans="2:2">
      <c r="B6793"/>
    </row>
    <row r="6794" spans="2:2">
      <c r="B6794"/>
    </row>
    <row r="6795" spans="2:2">
      <c r="B6795"/>
    </row>
    <row r="6796" spans="2:2">
      <c r="B6796"/>
    </row>
    <row r="6797" spans="2:2">
      <c r="B6797"/>
    </row>
    <row r="6798" spans="2:2">
      <c r="B6798"/>
    </row>
    <row r="6799" spans="2:2">
      <c r="B6799"/>
    </row>
    <row r="6800" spans="2:2">
      <c r="B6800"/>
    </row>
    <row r="6801" spans="2:2">
      <c r="B6801"/>
    </row>
    <row r="6802" spans="2:2">
      <c r="B6802"/>
    </row>
    <row r="6803" spans="2:2">
      <c r="B6803"/>
    </row>
    <row r="6804" spans="2:2">
      <c r="B6804"/>
    </row>
    <row r="6805" spans="2:2">
      <c r="B6805"/>
    </row>
    <row r="6806" spans="2:2">
      <c r="B6806"/>
    </row>
    <row r="6807" spans="2:2">
      <c r="B6807"/>
    </row>
    <row r="6808" spans="2:2">
      <c r="B6808"/>
    </row>
    <row r="6809" spans="2:2">
      <c r="B6809"/>
    </row>
    <row r="6810" spans="2:2">
      <c r="B6810"/>
    </row>
    <row r="6811" spans="2:2">
      <c r="B6811"/>
    </row>
    <row r="6812" spans="2:2">
      <c r="B6812"/>
    </row>
    <row r="6813" spans="2:2">
      <c r="B6813"/>
    </row>
    <row r="6814" spans="2:2">
      <c r="B6814"/>
    </row>
    <row r="6815" spans="2:2">
      <c r="B6815"/>
    </row>
    <row r="6816" spans="2:2">
      <c r="B6816"/>
    </row>
    <row r="6817" spans="2:2">
      <c r="B6817"/>
    </row>
    <row r="6818" spans="2:2">
      <c r="B6818"/>
    </row>
    <row r="6819" spans="2:2">
      <c r="B6819"/>
    </row>
    <row r="6820" spans="2:2">
      <c r="B6820"/>
    </row>
    <row r="6821" spans="2:2">
      <c r="B6821"/>
    </row>
    <row r="6822" spans="2:2">
      <c r="B6822"/>
    </row>
    <row r="6823" spans="2:2">
      <c r="B6823"/>
    </row>
    <row r="6824" spans="2:2">
      <c r="B6824"/>
    </row>
    <row r="6825" spans="2:2">
      <c r="B6825"/>
    </row>
    <row r="6826" spans="2:2">
      <c r="B6826"/>
    </row>
    <row r="6827" spans="2:2">
      <c r="B6827"/>
    </row>
    <row r="6828" spans="2:2">
      <c r="B6828"/>
    </row>
    <row r="6829" spans="2:2">
      <c r="B6829"/>
    </row>
    <row r="6830" spans="2:2">
      <c r="B6830"/>
    </row>
    <row r="6831" spans="2:2">
      <c r="B6831"/>
    </row>
    <row r="6832" spans="2:2">
      <c r="B6832"/>
    </row>
    <row r="6833" spans="2:2">
      <c r="B6833"/>
    </row>
    <row r="6834" spans="2:2">
      <c r="B6834"/>
    </row>
    <row r="6835" spans="2:2">
      <c r="B6835"/>
    </row>
    <row r="6836" spans="2:2">
      <c r="B6836"/>
    </row>
    <row r="6837" spans="2:2">
      <c r="B6837"/>
    </row>
    <row r="6838" spans="2:2">
      <c r="B6838"/>
    </row>
    <row r="6839" spans="2:2">
      <c r="B6839"/>
    </row>
    <row r="6840" spans="2:2">
      <c r="B6840"/>
    </row>
    <row r="6841" spans="2:2">
      <c r="B6841"/>
    </row>
    <row r="6842" spans="2:2">
      <c r="B6842"/>
    </row>
    <row r="6843" spans="2:2">
      <c r="B6843"/>
    </row>
    <row r="6844" spans="2:2">
      <c r="B6844"/>
    </row>
    <row r="6845" spans="2:2">
      <c r="B6845"/>
    </row>
    <row r="6846" spans="2:2">
      <c r="B6846"/>
    </row>
    <row r="6847" spans="2:2">
      <c r="B6847"/>
    </row>
    <row r="6848" spans="2:2">
      <c r="B6848"/>
    </row>
    <row r="6849" spans="2:2">
      <c r="B6849"/>
    </row>
    <row r="6850" spans="2:2">
      <c r="B6850"/>
    </row>
    <row r="6851" spans="2:2">
      <c r="B6851"/>
    </row>
    <row r="6852" spans="2:2">
      <c r="B6852"/>
    </row>
    <row r="6853" spans="2:2">
      <c r="B6853"/>
    </row>
    <row r="6854" spans="2:2">
      <c r="B6854"/>
    </row>
    <row r="6855" spans="2:2">
      <c r="B6855"/>
    </row>
    <row r="6856" spans="2:2">
      <c r="B6856"/>
    </row>
    <row r="6857" spans="2:2">
      <c r="B6857"/>
    </row>
    <row r="6858" spans="2:2">
      <c r="B6858"/>
    </row>
    <row r="6859" spans="2:2">
      <c r="B6859"/>
    </row>
    <row r="6860" spans="2:2">
      <c r="B6860"/>
    </row>
    <row r="6861" spans="2:2">
      <c r="B6861"/>
    </row>
    <row r="6862" spans="2:2">
      <c r="B6862"/>
    </row>
    <row r="6863" spans="2:2">
      <c r="B6863"/>
    </row>
    <row r="6864" spans="2:2">
      <c r="B6864"/>
    </row>
    <row r="6865" spans="2:2">
      <c r="B6865"/>
    </row>
    <row r="6866" spans="2:2">
      <c r="B6866"/>
    </row>
    <row r="6867" spans="2:2">
      <c r="B6867"/>
    </row>
    <row r="6868" spans="2:2">
      <c r="B6868"/>
    </row>
    <row r="6869" spans="2:2">
      <c r="B6869"/>
    </row>
    <row r="6870" spans="2:2">
      <c r="B6870"/>
    </row>
    <row r="6871" spans="2:2">
      <c r="B6871"/>
    </row>
    <row r="6872" spans="2:2">
      <c r="B6872"/>
    </row>
    <row r="6873" spans="2:2">
      <c r="B6873"/>
    </row>
    <row r="6874" spans="2:2">
      <c r="B6874"/>
    </row>
    <row r="6875" spans="2:2">
      <c r="B6875"/>
    </row>
    <row r="6876" spans="2:2">
      <c r="B6876"/>
    </row>
    <row r="6877" spans="2:2">
      <c r="B6877"/>
    </row>
    <row r="6878" spans="2:2">
      <c r="B6878"/>
    </row>
    <row r="6879" spans="2:2">
      <c r="B6879"/>
    </row>
    <row r="6880" spans="2:2">
      <c r="B6880"/>
    </row>
    <row r="6881" spans="2:2">
      <c r="B6881"/>
    </row>
    <row r="6882" spans="2:2">
      <c r="B6882"/>
    </row>
    <row r="6883" spans="2:2">
      <c r="B6883"/>
    </row>
    <row r="6884" spans="2:2">
      <c r="B6884"/>
    </row>
    <row r="6885" spans="2:2">
      <c r="B6885"/>
    </row>
    <row r="6886" spans="2:2">
      <c r="B6886"/>
    </row>
    <row r="6887" spans="2:2">
      <c r="B6887"/>
    </row>
    <row r="6888" spans="2:2">
      <c r="B6888"/>
    </row>
    <row r="6889" spans="2:2">
      <c r="B6889"/>
    </row>
    <row r="6890" spans="2:2">
      <c r="B6890"/>
    </row>
    <row r="6891" spans="2:2">
      <c r="B6891"/>
    </row>
    <row r="6892" spans="2:2">
      <c r="B6892"/>
    </row>
    <row r="6893" spans="2:2">
      <c r="B6893"/>
    </row>
    <row r="6894" spans="2:2">
      <c r="B6894"/>
    </row>
    <row r="6895" spans="2:2">
      <c r="B6895"/>
    </row>
    <row r="6896" spans="2:2">
      <c r="B6896"/>
    </row>
    <row r="6897" spans="2:2">
      <c r="B6897"/>
    </row>
    <row r="6898" spans="2:2">
      <c r="B6898"/>
    </row>
    <row r="6899" spans="2:2">
      <c r="B6899"/>
    </row>
    <row r="6900" spans="2:2">
      <c r="B6900"/>
    </row>
    <row r="6901" spans="2:2">
      <c r="B6901"/>
    </row>
    <row r="6902" spans="2:2">
      <c r="B6902"/>
    </row>
    <row r="6903" spans="2:2">
      <c r="B6903"/>
    </row>
    <row r="6904" spans="2:2">
      <c r="B6904"/>
    </row>
    <row r="6905" spans="2:2">
      <c r="B6905"/>
    </row>
    <row r="6906" spans="2:2">
      <c r="B6906"/>
    </row>
    <row r="6907" spans="2:2">
      <c r="B6907"/>
    </row>
    <row r="6908" spans="2:2">
      <c r="B6908"/>
    </row>
    <row r="6909" spans="2:2">
      <c r="B6909"/>
    </row>
    <row r="6910" spans="2:2">
      <c r="B6910"/>
    </row>
    <row r="6911" spans="2:2">
      <c r="B6911"/>
    </row>
    <row r="6912" spans="2:2">
      <c r="B6912"/>
    </row>
    <row r="6913" spans="2:2">
      <c r="B6913"/>
    </row>
    <row r="6914" spans="2:2">
      <c r="B6914"/>
    </row>
    <row r="6915" spans="2:2">
      <c r="B6915"/>
    </row>
    <row r="6916" spans="2:2">
      <c r="B6916"/>
    </row>
    <row r="6917" spans="2:2">
      <c r="B6917"/>
    </row>
    <row r="6918" spans="2:2">
      <c r="B6918"/>
    </row>
    <row r="6919" spans="2:2">
      <c r="B6919"/>
    </row>
    <row r="6920" spans="2:2">
      <c r="B6920"/>
    </row>
    <row r="6921" spans="2:2">
      <c r="B6921"/>
    </row>
    <row r="6922" spans="2:2">
      <c r="B6922"/>
    </row>
    <row r="6923" spans="2:2">
      <c r="B6923"/>
    </row>
    <row r="6924" spans="2:2">
      <c r="B6924"/>
    </row>
    <row r="6925" spans="2:2">
      <c r="B6925"/>
    </row>
    <row r="6926" spans="2:2">
      <c r="B6926"/>
    </row>
    <row r="6927" spans="2:2">
      <c r="B6927"/>
    </row>
    <row r="6928" spans="2:2">
      <c r="B6928"/>
    </row>
    <row r="6929" spans="2:2">
      <c r="B6929"/>
    </row>
    <row r="6930" spans="2:2">
      <c r="B6930"/>
    </row>
    <row r="6931" spans="2:2">
      <c r="B6931"/>
    </row>
    <row r="6932" spans="2:2">
      <c r="B6932"/>
    </row>
    <row r="6933" spans="2:2">
      <c r="B6933"/>
    </row>
    <row r="6934" spans="2:2">
      <c r="B6934"/>
    </row>
    <row r="6935" spans="2:2">
      <c r="B6935"/>
    </row>
    <row r="6936" spans="2:2">
      <c r="B6936"/>
    </row>
    <row r="6937" spans="2:2">
      <c r="B6937"/>
    </row>
    <row r="6938" spans="2:2">
      <c r="B6938"/>
    </row>
    <row r="6939" spans="2:2">
      <c r="B6939"/>
    </row>
    <row r="6940" spans="2:2">
      <c r="B6940"/>
    </row>
    <row r="6941" spans="2:2">
      <c r="B6941"/>
    </row>
    <row r="6942" spans="2:2">
      <c r="B6942"/>
    </row>
    <row r="6943" spans="2:2">
      <c r="B6943"/>
    </row>
    <row r="6944" spans="2:2">
      <c r="B6944"/>
    </row>
    <row r="6945" spans="2:2">
      <c r="B6945"/>
    </row>
    <row r="6946" spans="2:2">
      <c r="B6946"/>
    </row>
    <row r="6947" spans="2:2">
      <c r="B6947"/>
    </row>
    <row r="6948" spans="2:2">
      <c r="B6948"/>
    </row>
    <row r="6949" spans="2:2">
      <c r="B6949"/>
    </row>
    <row r="6950" spans="2:2">
      <c r="B6950"/>
    </row>
    <row r="6951" spans="2:2">
      <c r="B6951"/>
    </row>
    <row r="6952" spans="2:2">
      <c r="B6952"/>
    </row>
    <row r="6953" spans="2:2">
      <c r="B6953"/>
    </row>
    <row r="6954" spans="2:2">
      <c r="B6954"/>
    </row>
    <row r="6955" spans="2:2">
      <c r="B6955"/>
    </row>
    <row r="6956" spans="2:2">
      <c r="B6956"/>
    </row>
    <row r="6957" spans="2:2">
      <c r="B6957"/>
    </row>
    <row r="6958" spans="2:2">
      <c r="B6958"/>
    </row>
    <row r="6959" spans="2:2">
      <c r="B6959"/>
    </row>
    <row r="6960" spans="2:2">
      <c r="B6960"/>
    </row>
  </sheetData>
  <printOptions horizontalCentered="1"/>
  <pageMargins left="0.51181102362204722" right="0.51181102362204722" top="0.98425196850393704" bottom="0.78740157480314965" header="0.31496062992125984" footer="0.31496062992125984"/>
  <pageSetup paperSize="9" scale="70" firstPageNumber="5" fitToHeight="46" orientation="portrait" r:id="rId2"/>
  <headerFooter>
    <oddHeader>&amp;R&amp;G</oddHeader>
  </headerFooter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C445-0D28-430C-963E-5DE4256D065C}">
  <sheetPr codeName="Planilha7">
    <tabColor rgb="FF7030A0"/>
    <pageSetUpPr fitToPage="1"/>
  </sheetPr>
  <dimension ref="A1:K10"/>
  <sheetViews>
    <sheetView showGridLines="0" view="pageLayout" zoomScaleNormal="100" workbookViewId="0">
      <selection activeCell="A13" sqref="A13"/>
    </sheetView>
  </sheetViews>
  <sheetFormatPr defaultRowHeight="14.5"/>
  <cols>
    <col min="1" max="1" width="13.54296875" bestFit="1" customWidth="1"/>
    <col min="2" max="2" width="21.1796875" bestFit="1" customWidth="1"/>
    <col min="3" max="4" width="9.81640625" bestFit="1" customWidth="1"/>
    <col min="5" max="5" width="13.453125" bestFit="1" customWidth="1"/>
    <col min="6" max="6" width="11.54296875" bestFit="1" customWidth="1"/>
    <col min="7" max="7" width="11.453125" bestFit="1" customWidth="1"/>
    <col min="8" max="8" width="9.81640625" bestFit="1" customWidth="1"/>
    <col min="9" max="9" width="14" bestFit="1" customWidth="1"/>
    <col min="10" max="10" width="8.1796875" bestFit="1" customWidth="1"/>
    <col min="11" max="14" width="11.26953125" bestFit="1" customWidth="1"/>
  </cols>
  <sheetData>
    <row r="1" spans="1:11" ht="26">
      <c r="A1" s="11" t="s">
        <v>1009</v>
      </c>
      <c r="B1" s="6"/>
    </row>
    <row r="3" spans="1:11">
      <c r="A3" s="5" t="s">
        <v>1138</v>
      </c>
      <c r="B3" s="5" t="s">
        <v>1137</v>
      </c>
    </row>
    <row r="4" spans="1:11">
      <c r="B4" s="48" t="s">
        <v>1839</v>
      </c>
      <c r="C4" s="48"/>
      <c r="D4" s="48"/>
      <c r="E4" t="s">
        <v>1840</v>
      </c>
      <c r="F4" s="48" t="s">
        <v>2158</v>
      </c>
      <c r="G4" s="48"/>
      <c r="H4" s="48"/>
      <c r="I4" t="s">
        <v>2159</v>
      </c>
      <c r="J4" t="s">
        <v>1771</v>
      </c>
      <c r="K4" t="s">
        <v>1772</v>
      </c>
    </row>
    <row r="5" spans="1:11">
      <c r="A5" s="5" t="s">
        <v>507</v>
      </c>
      <c r="B5" t="s">
        <v>945</v>
      </c>
      <c r="C5" t="s">
        <v>946</v>
      </c>
      <c r="D5" t="s">
        <v>1006</v>
      </c>
      <c r="F5" t="s">
        <v>945</v>
      </c>
      <c r="G5" t="s">
        <v>946</v>
      </c>
      <c r="H5" t="s">
        <v>1006</v>
      </c>
      <c r="J5" t="s">
        <v>1771</v>
      </c>
    </row>
    <row r="6" spans="1:11">
      <c r="A6" s="6" t="s">
        <v>945</v>
      </c>
      <c r="B6" s="14"/>
      <c r="C6" s="14"/>
      <c r="D6" s="14">
        <v>196499.24</v>
      </c>
      <c r="E6" s="14">
        <v>196499.24</v>
      </c>
      <c r="F6" s="14"/>
      <c r="G6" s="14"/>
      <c r="H6" s="14">
        <v>11243.000000000002</v>
      </c>
      <c r="I6" s="14">
        <v>11243.000000000002</v>
      </c>
      <c r="J6" s="14"/>
      <c r="K6" s="14"/>
    </row>
    <row r="7" spans="1:11">
      <c r="A7" s="6" t="s">
        <v>946</v>
      </c>
      <c r="B7" s="14">
        <v>23369.489999999998</v>
      </c>
      <c r="C7" s="14"/>
      <c r="D7" s="14">
        <v>210090.10000000009</v>
      </c>
      <c r="E7" s="14">
        <v>233459.59000000008</v>
      </c>
      <c r="F7" s="14">
        <v>172198.99</v>
      </c>
      <c r="G7" s="14"/>
      <c r="H7" s="14">
        <v>102208.28</v>
      </c>
      <c r="I7" s="14">
        <v>274407.27</v>
      </c>
      <c r="J7" s="14"/>
      <c r="K7" s="14"/>
    </row>
    <row r="8" spans="1:11">
      <c r="A8" s="6" t="s">
        <v>1006</v>
      </c>
      <c r="B8" s="14">
        <v>3904.6400000000003</v>
      </c>
      <c r="C8" s="14">
        <v>555731.44000000006</v>
      </c>
      <c r="D8" s="14"/>
      <c r="E8" s="14">
        <v>559636.08000000007</v>
      </c>
      <c r="F8" s="14">
        <v>35802.949999999997</v>
      </c>
      <c r="G8" s="14">
        <v>1228083.5300000003</v>
      </c>
      <c r="H8" s="14"/>
      <c r="I8" s="14">
        <v>1263886.4800000002</v>
      </c>
      <c r="J8" s="14"/>
      <c r="K8" s="14"/>
    </row>
    <row r="9" spans="1:11">
      <c r="A9" s="6" t="s">
        <v>1771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>
      <c r="A10" s="6" t="s">
        <v>803</v>
      </c>
      <c r="B10" s="14">
        <v>27274.129999999997</v>
      </c>
      <c r="C10" s="14">
        <v>555731.44000000006</v>
      </c>
      <c r="D10" s="14">
        <v>406589.34000000008</v>
      </c>
      <c r="E10" s="14">
        <v>989594.91000000015</v>
      </c>
      <c r="F10" s="14">
        <v>208001.94</v>
      </c>
      <c r="G10" s="14">
        <v>1228083.5300000003</v>
      </c>
      <c r="H10" s="14">
        <v>113451.28</v>
      </c>
      <c r="I10" s="14">
        <v>1549536.7500000002</v>
      </c>
      <c r="J10" s="14"/>
      <c r="K10" s="14"/>
    </row>
  </sheetData>
  <printOptions horizontalCentered="1"/>
  <pageMargins left="0.51181102362204722" right="0.51181102362204722" top="0.98425196850393704" bottom="0.78740157480314965" header="0.31496062992125984" footer="0.31496062992125984"/>
  <pageSetup paperSize="9" scale="68" firstPageNumber="10" orientation="portrait" r:id="rId2"/>
  <headerFooter>
    <oddHeader>&amp;R&amp;G</oddHead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55F9-CB80-4711-99ED-6CFB5DE61678}">
  <sheetPr codeName="Planilha8">
    <tabColor rgb="FF7030A0"/>
    <pageSetUpPr fitToPage="1"/>
  </sheetPr>
  <dimension ref="A1:F451"/>
  <sheetViews>
    <sheetView showGridLines="0" view="pageLayout" zoomScaleNormal="100" workbookViewId="0">
      <selection activeCell="A13" sqref="A13"/>
    </sheetView>
  </sheetViews>
  <sheetFormatPr defaultRowHeight="14.5"/>
  <cols>
    <col min="1" max="1" width="30.54296875" bestFit="1" customWidth="1"/>
    <col min="2" max="2" width="24.54296875" bestFit="1" customWidth="1"/>
    <col min="3" max="3" width="11.7265625" style="13" bestFit="1" customWidth="1"/>
    <col min="4" max="4" width="12.7265625" bestFit="1" customWidth="1"/>
    <col min="5" max="5" width="12" bestFit="1" customWidth="1"/>
    <col min="6" max="6" width="13.81640625" bestFit="1" customWidth="1"/>
    <col min="7" max="7" width="9" bestFit="1" customWidth="1"/>
    <col min="8" max="8" width="10.81640625" bestFit="1" customWidth="1"/>
    <col min="9" max="9" width="22.453125" bestFit="1" customWidth="1"/>
    <col min="10" max="10" width="11.7265625" bestFit="1" customWidth="1"/>
    <col min="11" max="11" width="18.453125" bestFit="1" customWidth="1"/>
    <col min="12" max="12" width="11.453125" bestFit="1" customWidth="1"/>
    <col min="13" max="13" width="23.453125" bestFit="1" customWidth="1"/>
    <col min="14" max="14" width="17.453125" bestFit="1" customWidth="1"/>
    <col min="15" max="15" width="9.453125" bestFit="1" customWidth="1"/>
    <col min="16" max="16" width="17.1796875" bestFit="1" customWidth="1"/>
    <col min="17" max="17" width="13.453125" bestFit="1" customWidth="1"/>
    <col min="18" max="18" width="6.453125" bestFit="1" customWidth="1"/>
    <col min="19" max="19" width="13.453125" bestFit="1" customWidth="1"/>
  </cols>
  <sheetData>
    <row r="1" spans="1:6" ht="26">
      <c r="A1" s="11" t="s">
        <v>1008</v>
      </c>
      <c r="B1" s="6"/>
      <c r="C1"/>
    </row>
    <row r="3" spans="1:6">
      <c r="A3" s="5" t="s">
        <v>1004</v>
      </c>
      <c r="B3" s="5" t="s">
        <v>805</v>
      </c>
      <c r="C3"/>
    </row>
    <row r="4" spans="1:6" s="22" customFormat="1" ht="43.5">
      <c r="A4" s="150" t="s">
        <v>1005</v>
      </c>
      <c r="B4" s="151" t="s">
        <v>1769</v>
      </c>
      <c r="C4" s="151" t="s">
        <v>733</v>
      </c>
      <c r="D4" s="151" t="s">
        <v>1770</v>
      </c>
      <c r="E4" s="151" t="s">
        <v>802</v>
      </c>
      <c r="F4" s="10" t="s">
        <v>803</v>
      </c>
    </row>
    <row r="5" spans="1:6">
      <c r="A5" s="6" t="s">
        <v>1369</v>
      </c>
      <c r="B5" s="14"/>
      <c r="C5" s="14">
        <v>1619906.0599999996</v>
      </c>
      <c r="D5" s="14"/>
      <c r="E5" s="14"/>
      <c r="F5" s="14">
        <v>1619906.0599999996</v>
      </c>
    </row>
    <row r="6" spans="1:6">
      <c r="A6" s="7" t="s">
        <v>991</v>
      </c>
      <c r="B6" s="14"/>
      <c r="C6" s="14">
        <v>37979.89</v>
      </c>
      <c r="D6" s="14"/>
      <c r="E6" s="14"/>
      <c r="F6" s="14">
        <v>37979.89</v>
      </c>
    </row>
    <row r="7" spans="1:6">
      <c r="A7" s="7" t="s">
        <v>992</v>
      </c>
      <c r="B7" s="14"/>
      <c r="C7" s="14">
        <v>37979.89</v>
      </c>
      <c r="D7" s="14"/>
      <c r="E7" s="14"/>
      <c r="F7" s="14">
        <v>37979.89</v>
      </c>
    </row>
    <row r="8" spans="1:6">
      <c r="A8" s="7" t="s">
        <v>993</v>
      </c>
      <c r="B8" s="14"/>
      <c r="C8" s="14">
        <v>37979.89</v>
      </c>
      <c r="D8" s="14"/>
      <c r="E8" s="14"/>
      <c r="F8" s="14">
        <v>37979.89</v>
      </c>
    </row>
    <row r="9" spans="1:6">
      <c r="A9" s="7" t="s">
        <v>994</v>
      </c>
      <c r="B9" s="14"/>
      <c r="C9" s="14">
        <v>37979.89</v>
      </c>
      <c r="D9" s="14"/>
      <c r="E9" s="14"/>
      <c r="F9" s="14">
        <v>37979.89</v>
      </c>
    </row>
    <row r="10" spans="1:6">
      <c r="A10" s="7" t="s">
        <v>995</v>
      </c>
      <c r="B10" s="14"/>
      <c r="C10" s="14">
        <v>37979.89</v>
      </c>
      <c r="D10" s="14"/>
      <c r="E10" s="14"/>
      <c r="F10" s="14">
        <v>37979.89</v>
      </c>
    </row>
    <row r="11" spans="1:6">
      <c r="A11" s="7" t="s">
        <v>996</v>
      </c>
      <c r="B11" s="14"/>
      <c r="C11" s="14">
        <v>69336.930000000008</v>
      </c>
      <c r="D11" s="14"/>
      <c r="E11" s="14"/>
      <c r="F11" s="14">
        <v>69336.930000000008</v>
      </c>
    </row>
    <row r="12" spans="1:6">
      <c r="A12" s="7" t="s">
        <v>997</v>
      </c>
      <c r="B12" s="14"/>
      <c r="C12" s="14">
        <v>68663.66</v>
      </c>
      <c r="D12" s="14"/>
      <c r="E12" s="14"/>
      <c r="F12" s="14">
        <v>68663.66</v>
      </c>
    </row>
    <row r="13" spans="1:6">
      <c r="A13" s="7" t="s">
        <v>998</v>
      </c>
      <c r="B13" s="14"/>
      <c r="C13" s="14">
        <v>575117.44999999995</v>
      </c>
      <c r="D13" s="14"/>
      <c r="E13" s="14"/>
      <c r="F13" s="14">
        <v>575117.44999999995</v>
      </c>
    </row>
    <row r="14" spans="1:6">
      <c r="A14" s="7" t="s">
        <v>999</v>
      </c>
      <c r="B14" s="14"/>
      <c r="C14" s="14">
        <v>716888.5699999996</v>
      </c>
      <c r="D14" s="14"/>
      <c r="E14" s="14"/>
      <c r="F14" s="14">
        <v>716888.5699999996</v>
      </c>
    </row>
    <row r="15" spans="1:6">
      <c r="A15" s="6" t="s">
        <v>507</v>
      </c>
      <c r="B15" s="14">
        <v>47038732.669999912</v>
      </c>
      <c r="C15" s="14">
        <v>4328146.7099999972</v>
      </c>
      <c r="D15" s="14">
        <v>62829254.189999998</v>
      </c>
      <c r="E15" s="14">
        <v>1116460.0900000001</v>
      </c>
      <c r="F15" s="14">
        <v>115312593.65999991</v>
      </c>
    </row>
    <row r="16" spans="1:6">
      <c r="A16" s="7" t="s">
        <v>991</v>
      </c>
      <c r="B16" s="14"/>
      <c r="C16" s="14">
        <v>3457847.3699999978</v>
      </c>
      <c r="D16" s="14">
        <v>62829254.189999998</v>
      </c>
      <c r="E16" s="14">
        <v>885573.29</v>
      </c>
      <c r="F16" s="14">
        <v>67172674.849999994</v>
      </c>
    </row>
    <row r="17" spans="1:6">
      <c r="A17" s="7" t="s">
        <v>992</v>
      </c>
      <c r="B17" s="14">
        <v>1643311.4499999997</v>
      </c>
      <c r="C17" s="14">
        <v>360960.3</v>
      </c>
      <c r="D17" s="14"/>
      <c r="E17" s="14">
        <v>230886.80000000005</v>
      </c>
      <c r="F17" s="14">
        <v>2235158.5499999998</v>
      </c>
    </row>
    <row r="18" spans="1:6">
      <c r="A18" s="7" t="s">
        <v>993</v>
      </c>
      <c r="B18" s="14">
        <v>96459.68</v>
      </c>
      <c r="C18" s="14">
        <v>214731.93</v>
      </c>
      <c r="D18" s="14"/>
      <c r="E18" s="14"/>
      <c r="F18" s="14">
        <v>311191.61</v>
      </c>
    </row>
    <row r="19" spans="1:6">
      <c r="A19" s="7" t="s">
        <v>994</v>
      </c>
      <c r="B19" s="14">
        <v>315416.90000000002</v>
      </c>
      <c r="C19" s="14">
        <v>178359.34999999998</v>
      </c>
      <c r="D19" s="14"/>
      <c r="E19" s="14"/>
      <c r="F19" s="14">
        <v>493776.25</v>
      </c>
    </row>
    <row r="20" spans="1:6">
      <c r="A20" s="7" t="s">
        <v>995</v>
      </c>
      <c r="B20" s="14">
        <v>82235.179999999993</v>
      </c>
      <c r="C20" s="14">
        <v>116247.76000000001</v>
      </c>
      <c r="D20" s="14"/>
      <c r="E20" s="14"/>
      <c r="F20" s="14">
        <v>198482.94</v>
      </c>
    </row>
    <row r="21" spans="1:6">
      <c r="A21" s="7" t="s">
        <v>996</v>
      </c>
      <c r="B21" s="14">
        <v>82027.34</v>
      </c>
      <c r="C21" s="14"/>
      <c r="D21" s="14"/>
      <c r="E21" s="14"/>
      <c r="F21" s="14">
        <v>82027.34</v>
      </c>
    </row>
    <row r="22" spans="1:6">
      <c r="A22" s="7" t="s">
        <v>997</v>
      </c>
      <c r="B22" s="14">
        <v>93070.67</v>
      </c>
      <c r="C22" s="14"/>
      <c r="D22" s="14"/>
      <c r="E22" s="14"/>
      <c r="F22" s="14">
        <v>93070.67</v>
      </c>
    </row>
    <row r="23" spans="1:6">
      <c r="A23" s="7" t="s">
        <v>998</v>
      </c>
      <c r="B23" s="14">
        <v>606103.07999999996</v>
      </c>
      <c r="C23" s="14"/>
      <c r="D23" s="14"/>
      <c r="E23" s="14"/>
      <c r="F23" s="14">
        <v>606103.07999999996</v>
      </c>
    </row>
    <row r="24" spans="1:6">
      <c r="A24" s="7" t="s">
        <v>999</v>
      </c>
      <c r="B24" s="14">
        <v>44120108.369999915</v>
      </c>
      <c r="C24" s="14"/>
      <c r="D24" s="14"/>
      <c r="E24" s="14"/>
      <c r="F24" s="14">
        <v>44120108.369999915</v>
      </c>
    </row>
    <row r="25" spans="1:6">
      <c r="A25" s="6" t="s">
        <v>803</v>
      </c>
      <c r="B25" s="14">
        <v>47038732.669999912</v>
      </c>
      <c r="C25" s="14">
        <v>5948052.7699999968</v>
      </c>
      <c r="D25" s="14">
        <v>62829254.189999998</v>
      </c>
      <c r="E25" s="14">
        <v>1116460.0900000001</v>
      </c>
      <c r="F25" s="14">
        <v>116932499.71999991</v>
      </c>
    </row>
    <row r="26" spans="1:6">
      <c r="C26"/>
    </row>
    <row r="27" spans="1:6">
      <c r="C27"/>
    </row>
    <row r="28" spans="1:6">
      <c r="C28"/>
    </row>
    <row r="29" spans="1:6">
      <c r="C29"/>
    </row>
    <row r="30" spans="1:6">
      <c r="C30"/>
    </row>
    <row r="31" spans="1:6">
      <c r="C31"/>
    </row>
    <row r="32" spans="1:6">
      <c r="C32"/>
    </row>
    <row r="33" spans="3:3">
      <c r="C33"/>
    </row>
    <row r="34" spans="3:3">
      <c r="C34"/>
    </row>
    <row r="35" spans="3:3">
      <c r="C35"/>
    </row>
    <row r="36" spans="3:3">
      <c r="C36"/>
    </row>
    <row r="37" spans="3:3">
      <c r="C37"/>
    </row>
    <row r="38" spans="3:3">
      <c r="C38"/>
    </row>
    <row r="39" spans="3:3">
      <c r="C39"/>
    </row>
    <row r="40" spans="3:3">
      <c r="C40"/>
    </row>
    <row r="41" spans="3:3">
      <c r="C41"/>
    </row>
    <row r="42" spans="3:3">
      <c r="C42"/>
    </row>
    <row r="43" spans="3:3">
      <c r="C43"/>
    </row>
    <row r="44" spans="3:3">
      <c r="C44"/>
    </row>
    <row r="45" spans="3:3">
      <c r="C45"/>
    </row>
    <row r="46" spans="3:3">
      <c r="C46"/>
    </row>
    <row r="47" spans="3:3">
      <c r="C47"/>
    </row>
    <row r="48" spans="3:3">
      <c r="C48"/>
    </row>
    <row r="49" spans="3:3">
      <c r="C49"/>
    </row>
    <row r="50" spans="3:3">
      <c r="C50"/>
    </row>
    <row r="51" spans="3:3">
      <c r="C51"/>
    </row>
    <row r="52" spans="3:3">
      <c r="C52"/>
    </row>
    <row r="53" spans="3:3">
      <c r="C53"/>
    </row>
    <row r="54" spans="3:3">
      <c r="C54"/>
    </row>
    <row r="55" spans="3:3">
      <c r="C55"/>
    </row>
    <row r="56" spans="3:3">
      <c r="C56"/>
    </row>
    <row r="57" spans="3:3">
      <c r="C57"/>
    </row>
    <row r="58" spans="3:3">
      <c r="C58"/>
    </row>
    <row r="59" spans="3:3">
      <c r="C59"/>
    </row>
    <row r="60" spans="3:3">
      <c r="C60"/>
    </row>
    <row r="61" spans="3:3">
      <c r="C61"/>
    </row>
    <row r="62" spans="3:3">
      <c r="C62"/>
    </row>
    <row r="63" spans="3:3">
      <c r="C63"/>
    </row>
    <row r="64" spans="3:3">
      <c r="C64"/>
    </row>
    <row r="65" spans="3:3">
      <c r="C65"/>
    </row>
    <row r="66" spans="3:3">
      <c r="C66"/>
    </row>
    <row r="67" spans="3:3">
      <c r="C67"/>
    </row>
    <row r="68" spans="3:3">
      <c r="C68"/>
    </row>
    <row r="69" spans="3:3">
      <c r="C69"/>
    </row>
    <row r="70" spans="3:3">
      <c r="C70"/>
    </row>
    <row r="71" spans="3:3">
      <c r="C71"/>
    </row>
    <row r="72" spans="3:3">
      <c r="C72"/>
    </row>
    <row r="73" spans="3:3">
      <c r="C73"/>
    </row>
    <row r="74" spans="3:3">
      <c r="C74"/>
    </row>
    <row r="75" spans="3:3">
      <c r="C75"/>
    </row>
    <row r="76" spans="3:3">
      <c r="C76"/>
    </row>
    <row r="77" spans="3:3">
      <c r="C77"/>
    </row>
    <row r="78" spans="3:3">
      <c r="C78"/>
    </row>
    <row r="79" spans="3:3">
      <c r="C79"/>
    </row>
    <row r="80" spans="3:3">
      <c r="C80"/>
    </row>
    <row r="81" spans="3:3">
      <c r="C81"/>
    </row>
    <row r="82" spans="3:3">
      <c r="C82"/>
    </row>
    <row r="83" spans="3:3">
      <c r="C83"/>
    </row>
    <row r="84" spans="3:3">
      <c r="C84"/>
    </row>
    <row r="85" spans="3:3">
      <c r="C85"/>
    </row>
    <row r="86" spans="3:3">
      <c r="C86"/>
    </row>
    <row r="87" spans="3:3">
      <c r="C87"/>
    </row>
    <row r="88" spans="3:3">
      <c r="C88"/>
    </row>
    <row r="89" spans="3:3">
      <c r="C89"/>
    </row>
    <row r="90" spans="3:3">
      <c r="C90"/>
    </row>
    <row r="91" spans="3:3">
      <c r="C91"/>
    </row>
    <row r="92" spans="3:3">
      <c r="C92"/>
    </row>
    <row r="93" spans="3:3">
      <c r="C93"/>
    </row>
    <row r="94" spans="3:3">
      <c r="C94"/>
    </row>
    <row r="95" spans="3:3">
      <c r="C95"/>
    </row>
    <row r="96" spans="3:3">
      <c r="C96"/>
    </row>
    <row r="97" spans="3:3">
      <c r="C97"/>
    </row>
    <row r="98" spans="3:3">
      <c r="C98"/>
    </row>
    <row r="99" spans="3:3">
      <c r="C99"/>
    </row>
    <row r="100" spans="3:3">
      <c r="C100"/>
    </row>
    <row r="101" spans="3:3">
      <c r="C101"/>
    </row>
    <row r="102" spans="3:3">
      <c r="C102"/>
    </row>
    <row r="103" spans="3:3">
      <c r="C103"/>
    </row>
    <row r="104" spans="3:3">
      <c r="C104"/>
    </row>
    <row r="105" spans="3:3">
      <c r="C105"/>
    </row>
    <row r="106" spans="3:3">
      <c r="C106"/>
    </row>
    <row r="107" spans="3:3">
      <c r="C107"/>
    </row>
    <row r="108" spans="3:3">
      <c r="C108"/>
    </row>
    <row r="109" spans="3:3">
      <c r="C109"/>
    </row>
    <row r="110" spans="3:3">
      <c r="C110"/>
    </row>
    <row r="111" spans="3:3">
      <c r="C111"/>
    </row>
    <row r="112" spans="3:3">
      <c r="C112"/>
    </row>
    <row r="113" spans="3:3">
      <c r="C113"/>
    </row>
    <row r="114" spans="3:3">
      <c r="C114"/>
    </row>
    <row r="115" spans="3:3">
      <c r="C115"/>
    </row>
    <row r="116" spans="3:3">
      <c r="C116"/>
    </row>
    <row r="117" spans="3:3">
      <c r="C117"/>
    </row>
    <row r="118" spans="3:3">
      <c r="C118"/>
    </row>
    <row r="119" spans="3:3">
      <c r="C119"/>
    </row>
    <row r="120" spans="3:3">
      <c r="C120"/>
    </row>
    <row r="121" spans="3:3">
      <c r="C121"/>
    </row>
    <row r="122" spans="3:3">
      <c r="C122"/>
    </row>
    <row r="123" spans="3:3">
      <c r="C123"/>
    </row>
    <row r="124" spans="3:3">
      <c r="C124"/>
    </row>
    <row r="125" spans="3:3">
      <c r="C125"/>
    </row>
    <row r="126" spans="3:3">
      <c r="C126"/>
    </row>
    <row r="127" spans="3:3">
      <c r="C127"/>
    </row>
    <row r="128" spans="3:3">
      <c r="C128"/>
    </row>
    <row r="129" spans="3:3">
      <c r="C129"/>
    </row>
    <row r="130" spans="3:3">
      <c r="C130"/>
    </row>
    <row r="131" spans="3:3">
      <c r="C131"/>
    </row>
    <row r="132" spans="3:3">
      <c r="C132"/>
    </row>
    <row r="133" spans="3:3">
      <c r="C133"/>
    </row>
    <row r="134" spans="3:3">
      <c r="C134"/>
    </row>
    <row r="135" spans="3:3">
      <c r="C135"/>
    </row>
    <row r="136" spans="3:3">
      <c r="C136"/>
    </row>
    <row r="137" spans="3:3">
      <c r="C137"/>
    </row>
    <row r="138" spans="3:3">
      <c r="C138"/>
    </row>
    <row r="139" spans="3:3">
      <c r="C139"/>
    </row>
    <row r="140" spans="3:3">
      <c r="C140"/>
    </row>
    <row r="141" spans="3:3">
      <c r="C141"/>
    </row>
    <row r="142" spans="3:3">
      <c r="C142"/>
    </row>
    <row r="143" spans="3:3">
      <c r="C143"/>
    </row>
    <row r="144" spans="3:3">
      <c r="C144"/>
    </row>
    <row r="145" spans="3:3">
      <c r="C145"/>
    </row>
    <row r="146" spans="3:3">
      <c r="C146"/>
    </row>
    <row r="147" spans="3:3">
      <c r="C147"/>
    </row>
    <row r="148" spans="3:3">
      <c r="C148"/>
    </row>
    <row r="149" spans="3:3">
      <c r="C149"/>
    </row>
    <row r="150" spans="3:3">
      <c r="C150"/>
    </row>
    <row r="151" spans="3:3">
      <c r="C151"/>
    </row>
    <row r="152" spans="3:3">
      <c r="C152"/>
    </row>
    <row r="153" spans="3:3">
      <c r="C153"/>
    </row>
    <row r="154" spans="3:3">
      <c r="C154"/>
    </row>
    <row r="155" spans="3:3">
      <c r="C155"/>
    </row>
    <row r="156" spans="3:3">
      <c r="C156"/>
    </row>
    <row r="157" spans="3:3">
      <c r="C157"/>
    </row>
    <row r="158" spans="3:3">
      <c r="C158"/>
    </row>
    <row r="159" spans="3:3">
      <c r="C159"/>
    </row>
    <row r="160" spans="3:3">
      <c r="C160"/>
    </row>
    <row r="161" spans="3:3">
      <c r="C161"/>
    </row>
    <row r="162" spans="3:3">
      <c r="C162"/>
    </row>
    <row r="163" spans="3:3">
      <c r="C163"/>
    </row>
    <row r="164" spans="3:3">
      <c r="C164"/>
    </row>
    <row r="165" spans="3:3">
      <c r="C165"/>
    </row>
    <row r="166" spans="3:3">
      <c r="C166"/>
    </row>
    <row r="167" spans="3:3">
      <c r="C167"/>
    </row>
    <row r="168" spans="3:3">
      <c r="C168"/>
    </row>
    <row r="169" spans="3:3">
      <c r="C169"/>
    </row>
    <row r="170" spans="3:3">
      <c r="C170"/>
    </row>
    <row r="171" spans="3:3">
      <c r="C171"/>
    </row>
    <row r="172" spans="3:3">
      <c r="C172"/>
    </row>
    <row r="173" spans="3:3">
      <c r="C173"/>
    </row>
    <row r="174" spans="3:3">
      <c r="C174"/>
    </row>
    <row r="175" spans="3:3">
      <c r="C175"/>
    </row>
    <row r="176" spans="3:3">
      <c r="C176"/>
    </row>
    <row r="177" spans="3:3">
      <c r="C177"/>
    </row>
    <row r="178" spans="3:3">
      <c r="C178"/>
    </row>
    <row r="179" spans="3:3">
      <c r="C179"/>
    </row>
    <row r="180" spans="3:3">
      <c r="C180"/>
    </row>
    <row r="181" spans="3:3">
      <c r="C181"/>
    </row>
    <row r="182" spans="3:3">
      <c r="C182"/>
    </row>
    <row r="183" spans="3:3">
      <c r="C183"/>
    </row>
    <row r="184" spans="3:3">
      <c r="C184"/>
    </row>
    <row r="185" spans="3:3">
      <c r="C185"/>
    </row>
    <row r="186" spans="3:3">
      <c r="C186"/>
    </row>
    <row r="187" spans="3:3">
      <c r="C187"/>
    </row>
    <row r="188" spans="3:3">
      <c r="C188"/>
    </row>
    <row r="189" spans="3:3">
      <c r="C189"/>
    </row>
    <row r="190" spans="3:3">
      <c r="C190"/>
    </row>
    <row r="191" spans="3:3">
      <c r="C191"/>
    </row>
    <row r="192" spans="3:3">
      <c r="C192"/>
    </row>
    <row r="193" spans="3:3">
      <c r="C193"/>
    </row>
    <row r="194" spans="3:3">
      <c r="C194"/>
    </row>
    <row r="195" spans="3:3">
      <c r="C195"/>
    </row>
    <row r="196" spans="3:3">
      <c r="C196"/>
    </row>
    <row r="197" spans="3:3">
      <c r="C197"/>
    </row>
    <row r="198" spans="3:3">
      <c r="C198"/>
    </row>
    <row r="199" spans="3:3">
      <c r="C199"/>
    </row>
    <row r="200" spans="3:3">
      <c r="C200"/>
    </row>
    <row r="201" spans="3:3">
      <c r="C201"/>
    </row>
    <row r="202" spans="3:3">
      <c r="C202"/>
    </row>
    <row r="203" spans="3:3">
      <c r="C203"/>
    </row>
    <row r="204" spans="3:3">
      <c r="C204"/>
    </row>
    <row r="205" spans="3:3">
      <c r="C205"/>
    </row>
    <row r="206" spans="3:3">
      <c r="C206"/>
    </row>
    <row r="207" spans="3:3">
      <c r="C207"/>
    </row>
    <row r="208" spans="3:3">
      <c r="C208"/>
    </row>
    <row r="209" spans="3:3">
      <c r="C209"/>
    </row>
    <row r="210" spans="3:3">
      <c r="C210"/>
    </row>
    <row r="211" spans="3:3">
      <c r="C211"/>
    </row>
    <row r="212" spans="3:3">
      <c r="C212"/>
    </row>
    <row r="213" spans="3:3">
      <c r="C213"/>
    </row>
    <row r="214" spans="3:3">
      <c r="C214"/>
    </row>
    <row r="215" spans="3:3">
      <c r="C215"/>
    </row>
    <row r="216" spans="3:3">
      <c r="C216"/>
    </row>
    <row r="217" spans="3:3">
      <c r="C217"/>
    </row>
    <row r="218" spans="3:3">
      <c r="C218"/>
    </row>
    <row r="219" spans="3:3">
      <c r="C219"/>
    </row>
    <row r="220" spans="3:3">
      <c r="C220"/>
    </row>
    <row r="221" spans="3:3">
      <c r="C221"/>
    </row>
    <row r="222" spans="3:3">
      <c r="C222"/>
    </row>
    <row r="223" spans="3:3">
      <c r="C223"/>
    </row>
    <row r="224" spans="3:3">
      <c r="C224"/>
    </row>
    <row r="225" spans="3:3">
      <c r="C225"/>
    </row>
    <row r="226" spans="3:3">
      <c r="C226"/>
    </row>
    <row r="227" spans="3:3">
      <c r="C227"/>
    </row>
    <row r="228" spans="3:3">
      <c r="C228"/>
    </row>
    <row r="229" spans="3:3">
      <c r="C229"/>
    </row>
    <row r="230" spans="3:3">
      <c r="C230"/>
    </row>
    <row r="231" spans="3:3">
      <c r="C231"/>
    </row>
    <row r="232" spans="3:3">
      <c r="C232"/>
    </row>
    <row r="233" spans="3:3">
      <c r="C233"/>
    </row>
    <row r="234" spans="3:3">
      <c r="C234"/>
    </row>
    <row r="235" spans="3:3">
      <c r="C235"/>
    </row>
    <row r="236" spans="3:3">
      <c r="C236"/>
    </row>
    <row r="237" spans="3:3">
      <c r="C237"/>
    </row>
    <row r="238" spans="3:3">
      <c r="C238"/>
    </row>
    <row r="239" spans="3:3">
      <c r="C239"/>
    </row>
    <row r="240" spans="3:3">
      <c r="C240"/>
    </row>
    <row r="241" spans="3:3">
      <c r="C241"/>
    </row>
    <row r="242" spans="3:3">
      <c r="C242"/>
    </row>
    <row r="243" spans="3:3">
      <c r="C243"/>
    </row>
    <row r="244" spans="3:3">
      <c r="C244"/>
    </row>
    <row r="245" spans="3:3">
      <c r="C245"/>
    </row>
    <row r="246" spans="3:3">
      <c r="C246"/>
    </row>
    <row r="247" spans="3:3">
      <c r="C247"/>
    </row>
    <row r="248" spans="3:3">
      <c r="C248"/>
    </row>
    <row r="249" spans="3:3">
      <c r="C249"/>
    </row>
    <row r="250" spans="3:3">
      <c r="C250"/>
    </row>
    <row r="251" spans="3:3">
      <c r="C251"/>
    </row>
    <row r="252" spans="3:3">
      <c r="C252"/>
    </row>
    <row r="253" spans="3:3">
      <c r="C253"/>
    </row>
    <row r="254" spans="3:3">
      <c r="C254"/>
    </row>
    <row r="255" spans="3:3">
      <c r="C255"/>
    </row>
    <row r="256" spans="3:3">
      <c r="C256"/>
    </row>
    <row r="257" spans="3:3">
      <c r="C257"/>
    </row>
    <row r="258" spans="3:3">
      <c r="C258"/>
    </row>
    <row r="259" spans="3:3">
      <c r="C259"/>
    </row>
    <row r="260" spans="3:3">
      <c r="C260"/>
    </row>
    <row r="261" spans="3:3">
      <c r="C261"/>
    </row>
    <row r="262" spans="3:3">
      <c r="C262"/>
    </row>
    <row r="263" spans="3:3">
      <c r="C263"/>
    </row>
    <row r="264" spans="3:3">
      <c r="C264"/>
    </row>
    <row r="265" spans="3:3">
      <c r="C265"/>
    </row>
    <row r="266" spans="3:3">
      <c r="C266"/>
    </row>
    <row r="267" spans="3:3">
      <c r="C267"/>
    </row>
    <row r="268" spans="3:3">
      <c r="C268"/>
    </row>
    <row r="269" spans="3:3">
      <c r="C269"/>
    </row>
    <row r="270" spans="3:3">
      <c r="C270"/>
    </row>
    <row r="271" spans="3:3">
      <c r="C271"/>
    </row>
    <row r="272" spans="3:3">
      <c r="C272"/>
    </row>
    <row r="273" spans="3:3">
      <c r="C273"/>
    </row>
    <row r="274" spans="3:3">
      <c r="C274"/>
    </row>
    <row r="275" spans="3:3">
      <c r="C275"/>
    </row>
    <row r="276" spans="3:3">
      <c r="C276"/>
    </row>
    <row r="277" spans="3:3">
      <c r="C277"/>
    </row>
    <row r="278" spans="3:3">
      <c r="C278"/>
    </row>
    <row r="279" spans="3:3">
      <c r="C279"/>
    </row>
    <row r="280" spans="3:3">
      <c r="C280"/>
    </row>
    <row r="281" spans="3:3">
      <c r="C281"/>
    </row>
    <row r="282" spans="3:3">
      <c r="C282"/>
    </row>
    <row r="283" spans="3:3">
      <c r="C283"/>
    </row>
    <row r="284" spans="3:3">
      <c r="C284"/>
    </row>
    <row r="285" spans="3:3">
      <c r="C285"/>
    </row>
    <row r="286" spans="3:3">
      <c r="C286"/>
    </row>
    <row r="287" spans="3:3">
      <c r="C287"/>
    </row>
    <row r="288" spans="3:3">
      <c r="C288"/>
    </row>
    <row r="289" spans="3:3">
      <c r="C289"/>
    </row>
    <row r="290" spans="3:3">
      <c r="C290"/>
    </row>
    <row r="291" spans="3:3">
      <c r="C291"/>
    </row>
    <row r="292" spans="3:3">
      <c r="C292"/>
    </row>
    <row r="293" spans="3:3">
      <c r="C293"/>
    </row>
    <row r="294" spans="3:3">
      <c r="C294"/>
    </row>
    <row r="295" spans="3:3">
      <c r="C295"/>
    </row>
    <row r="296" spans="3:3">
      <c r="C296"/>
    </row>
    <row r="297" spans="3:3">
      <c r="C297"/>
    </row>
    <row r="298" spans="3:3">
      <c r="C298"/>
    </row>
    <row r="299" spans="3:3">
      <c r="C299"/>
    </row>
    <row r="300" spans="3:3">
      <c r="C300"/>
    </row>
    <row r="301" spans="3:3">
      <c r="C301"/>
    </row>
    <row r="302" spans="3:3">
      <c r="C302"/>
    </row>
    <row r="303" spans="3:3">
      <c r="C303"/>
    </row>
    <row r="304" spans="3:3">
      <c r="C304"/>
    </row>
    <row r="305" spans="3:3">
      <c r="C305"/>
    </row>
    <row r="306" spans="3:3">
      <c r="C306"/>
    </row>
    <row r="307" spans="3:3">
      <c r="C307"/>
    </row>
    <row r="308" spans="3:3">
      <c r="C308"/>
    </row>
    <row r="309" spans="3:3">
      <c r="C309"/>
    </row>
    <row r="310" spans="3:3">
      <c r="C310"/>
    </row>
    <row r="311" spans="3:3">
      <c r="C311"/>
    </row>
    <row r="312" spans="3:3">
      <c r="C312"/>
    </row>
    <row r="313" spans="3:3">
      <c r="C313"/>
    </row>
    <row r="314" spans="3:3">
      <c r="C314"/>
    </row>
    <row r="315" spans="3:3">
      <c r="C315"/>
    </row>
    <row r="316" spans="3:3">
      <c r="C316"/>
    </row>
    <row r="317" spans="3:3">
      <c r="C317"/>
    </row>
    <row r="318" spans="3:3">
      <c r="C318"/>
    </row>
    <row r="319" spans="3:3">
      <c r="C319"/>
    </row>
    <row r="320" spans="3:3">
      <c r="C320"/>
    </row>
    <row r="321" spans="3:3">
      <c r="C321"/>
    </row>
    <row r="322" spans="3:3">
      <c r="C322"/>
    </row>
    <row r="323" spans="3:3">
      <c r="C323"/>
    </row>
    <row r="324" spans="3:3">
      <c r="C324"/>
    </row>
    <row r="325" spans="3:3">
      <c r="C325"/>
    </row>
    <row r="326" spans="3:3">
      <c r="C326"/>
    </row>
    <row r="327" spans="3:3">
      <c r="C327"/>
    </row>
    <row r="328" spans="3:3">
      <c r="C328"/>
    </row>
    <row r="329" spans="3:3">
      <c r="C329"/>
    </row>
    <row r="330" spans="3:3">
      <c r="C330"/>
    </row>
    <row r="331" spans="3:3">
      <c r="C331"/>
    </row>
    <row r="332" spans="3:3">
      <c r="C332"/>
    </row>
    <row r="333" spans="3:3">
      <c r="C333"/>
    </row>
    <row r="334" spans="3:3">
      <c r="C334"/>
    </row>
    <row r="335" spans="3:3">
      <c r="C335"/>
    </row>
    <row r="336" spans="3:3">
      <c r="C336"/>
    </row>
    <row r="337" spans="3:3">
      <c r="C337"/>
    </row>
    <row r="338" spans="3:3">
      <c r="C338"/>
    </row>
    <row r="339" spans="3:3">
      <c r="C339"/>
    </row>
    <row r="340" spans="3:3">
      <c r="C340"/>
    </row>
    <row r="341" spans="3:3">
      <c r="C341"/>
    </row>
    <row r="342" spans="3:3">
      <c r="C342"/>
    </row>
    <row r="343" spans="3:3">
      <c r="C343"/>
    </row>
    <row r="344" spans="3:3">
      <c r="C344"/>
    </row>
    <row r="345" spans="3:3">
      <c r="C345"/>
    </row>
    <row r="346" spans="3:3">
      <c r="C346"/>
    </row>
    <row r="347" spans="3:3">
      <c r="C347"/>
    </row>
    <row r="348" spans="3:3">
      <c r="C348"/>
    </row>
    <row r="349" spans="3:3">
      <c r="C349"/>
    </row>
    <row r="350" spans="3:3">
      <c r="C350"/>
    </row>
    <row r="351" spans="3:3">
      <c r="C351"/>
    </row>
    <row r="352" spans="3:3">
      <c r="C352"/>
    </row>
    <row r="353" spans="3:3">
      <c r="C353"/>
    </row>
    <row r="354" spans="3:3">
      <c r="C354"/>
    </row>
    <row r="355" spans="3:3">
      <c r="C355"/>
    </row>
    <row r="356" spans="3:3">
      <c r="C356"/>
    </row>
    <row r="357" spans="3:3">
      <c r="C357"/>
    </row>
    <row r="358" spans="3:3">
      <c r="C358"/>
    </row>
    <row r="359" spans="3:3">
      <c r="C359"/>
    </row>
    <row r="360" spans="3:3">
      <c r="C360"/>
    </row>
    <row r="361" spans="3:3">
      <c r="C361"/>
    </row>
    <row r="362" spans="3:3">
      <c r="C362"/>
    </row>
    <row r="363" spans="3:3">
      <c r="C363"/>
    </row>
    <row r="364" spans="3:3">
      <c r="C364"/>
    </row>
    <row r="365" spans="3:3">
      <c r="C365"/>
    </row>
    <row r="366" spans="3:3">
      <c r="C366"/>
    </row>
    <row r="367" spans="3:3">
      <c r="C367"/>
    </row>
    <row r="368" spans="3:3">
      <c r="C368"/>
    </row>
    <row r="369" spans="3:3">
      <c r="C369"/>
    </row>
    <row r="370" spans="3:3">
      <c r="C370"/>
    </row>
    <row r="371" spans="3:3">
      <c r="C371"/>
    </row>
    <row r="372" spans="3:3">
      <c r="C372"/>
    </row>
    <row r="373" spans="3:3">
      <c r="C373"/>
    </row>
    <row r="374" spans="3:3">
      <c r="C374"/>
    </row>
    <row r="375" spans="3:3">
      <c r="C375"/>
    </row>
    <row r="376" spans="3:3">
      <c r="C376"/>
    </row>
    <row r="377" spans="3:3">
      <c r="C377"/>
    </row>
    <row r="378" spans="3:3">
      <c r="C378"/>
    </row>
    <row r="379" spans="3:3">
      <c r="C379"/>
    </row>
    <row r="380" spans="3:3">
      <c r="C380"/>
    </row>
    <row r="381" spans="3:3">
      <c r="C381"/>
    </row>
    <row r="382" spans="3:3">
      <c r="C382"/>
    </row>
    <row r="383" spans="3:3">
      <c r="C383"/>
    </row>
    <row r="384" spans="3:3">
      <c r="C384"/>
    </row>
    <row r="385" spans="3:3">
      <c r="C385"/>
    </row>
    <row r="386" spans="3:3">
      <c r="C386"/>
    </row>
    <row r="387" spans="3:3">
      <c r="C387"/>
    </row>
    <row r="388" spans="3:3">
      <c r="C388"/>
    </row>
    <row r="389" spans="3:3">
      <c r="C389"/>
    </row>
    <row r="390" spans="3:3">
      <c r="C390"/>
    </row>
    <row r="391" spans="3:3">
      <c r="C391"/>
    </row>
    <row r="392" spans="3:3">
      <c r="C392"/>
    </row>
    <row r="393" spans="3:3">
      <c r="C393"/>
    </row>
    <row r="394" spans="3:3">
      <c r="C394"/>
    </row>
    <row r="395" spans="3:3">
      <c r="C395"/>
    </row>
    <row r="396" spans="3:3">
      <c r="C396"/>
    </row>
    <row r="397" spans="3:3">
      <c r="C397"/>
    </row>
    <row r="398" spans="3:3">
      <c r="C398"/>
    </row>
    <row r="399" spans="3:3">
      <c r="C399"/>
    </row>
    <row r="400" spans="3:3">
      <c r="C400"/>
    </row>
    <row r="401" spans="3:3">
      <c r="C401"/>
    </row>
    <row r="402" spans="3:3">
      <c r="C402"/>
    </row>
    <row r="403" spans="3:3">
      <c r="C403"/>
    </row>
    <row r="404" spans="3:3">
      <c r="C404"/>
    </row>
    <row r="405" spans="3:3">
      <c r="C405"/>
    </row>
    <row r="406" spans="3:3">
      <c r="C406"/>
    </row>
    <row r="407" spans="3:3">
      <c r="C407"/>
    </row>
    <row r="408" spans="3:3">
      <c r="C408"/>
    </row>
    <row r="409" spans="3:3">
      <c r="C409"/>
    </row>
    <row r="410" spans="3:3">
      <c r="C410"/>
    </row>
    <row r="411" spans="3:3">
      <c r="C411"/>
    </row>
    <row r="412" spans="3:3">
      <c r="C412"/>
    </row>
    <row r="413" spans="3:3">
      <c r="C413"/>
    </row>
    <row r="414" spans="3:3">
      <c r="C414"/>
    </row>
    <row r="415" spans="3:3">
      <c r="C415"/>
    </row>
    <row r="416" spans="3:3">
      <c r="C416"/>
    </row>
    <row r="417" spans="3:3">
      <c r="C417"/>
    </row>
    <row r="418" spans="3:3">
      <c r="C418"/>
    </row>
    <row r="419" spans="3:3">
      <c r="C419"/>
    </row>
    <row r="420" spans="3:3">
      <c r="C420"/>
    </row>
    <row r="421" spans="3:3">
      <c r="C421"/>
    </row>
    <row r="422" spans="3:3">
      <c r="C422"/>
    </row>
    <row r="423" spans="3:3">
      <c r="C423"/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39" spans="3:3">
      <c r="C439"/>
    </row>
    <row r="440" spans="3:3">
      <c r="C440"/>
    </row>
    <row r="441" spans="3:3">
      <c r="C441"/>
    </row>
    <row r="442" spans="3:3">
      <c r="C442"/>
    </row>
    <row r="443" spans="3:3">
      <c r="C443"/>
    </row>
    <row r="444" spans="3:3">
      <c r="C444"/>
    </row>
    <row r="445" spans="3:3">
      <c r="C445"/>
    </row>
    <row r="446" spans="3:3">
      <c r="C446"/>
    </row>
    <row r="447" spans="3:3">
      <c r="C447"/>
    </row>
    <row r="448" spans="3:3">
      <c r="C448"/>
    </row>
    <row r="449" spans="3:3">
      <c r="C449"/>
    </row>
    <row r="450" spans="3:3">
      <c r="C450"/>
    </row>
    <row r="451" spans="3:3">
      <c r="C451"/>
    </row>
  </sheetData>
  <printOptions horizontalCentered="1"/>
  <pageMargins left="0.51181102362204722" right="0.51181102362204722" top="0.98425196850393704" bottom="0.78740157480314965" header="0.31496062992125984" footer="0.31496062992125984"/>
  <pageSetup paperSize="9" scale="87" firstPageNumber="11" orientation="portrait" r:id="rId2"/>
  <headerFooter>
    <oddHeader>&amp;R&amp;G</oddHeader>
  </headerFooter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D3068-56E4-467E-99B0-86B0862FAF98}">
  <sheetPr codeName="Planilha9">
    <tabColor rgb="FF7030A0"/>
    <pageSetUpPr fitToPage="1"/>
  </sheetPr>
  <dimension ref="A1:E14"/>
  <sheetViews>
    <sheetView showGridLines="0" view="pageLayout" zoomScaleNormal="100" workbookViewId="0">
      <selection activeCell="A13" sqref="A13"/>
    </sheetView>
  </sheetViews>
  <sheetFormatPr defaultRowHeight="14.5"/>
  <cols>
    <col min="1" max="1" width="45" customWidth="1"/>
    <col min="2" max="5" width="14.26953125" customWidth="1"/>
  </cols>
  <sheetData>
    <row r="1" spans="1:5" ht="26">
      <c r="A1" s="11" t="s">
        <v>1129</v>
      </c>
      <c r="B1" s="6"/>
    </row>
    <row r="2" spans="1:5">
      <c r="A2" s="6"/>
    </row>
    <row r="3" spans="1:5" hidden="1">
      <c r="A3" s="5" t="s">
        <v>1024</v>
      </c>
      <c r="B3" t="s">
        <v>1365</v>
      </c>
    </row>
    <row r="4" spans="1:5" hidden="1"/>
    <row r="5" spans="1:5">
      <c r="A5" s="5" t="s">
        <v>1115</v>
      </c>
      <c r="B5" s="48" t="s">
        <v>1116</v>
      </c>
      <c r="C5" s="48" t="s">
        <v>1117</v>
      </c>
      <c r="D5" s="48" t="s">
        <v>1118</v>
      </c>
      <c r="E5" s="48" t="s">
        <v>1130</v>
      </c>
    </row>
    <row r="6" spans="1:5">
      <c r="A6" s="6" t="s">
        <v>969</v>
      </c>
      <c r="B6" s="14">
        <v>437738568.90999997</v>
      </c>
      <c r="C6" s="14">
        <v>354577901.94999999</v>
      </c>
      <c r="D6" s="14">
        <v>20331412.770000003</v>
      </c>
      <c r="E6" s="14">
        <v>62829254.189999975</v>
      </c>
    </row>
    <row r="7" spans="1:5">
      <c r="A7" s="7">
        <v>190</v>
      </c>
      <c r="B7" s="14">
        <v>60763043.770000003</v>
      </c>
      <c r="C7" s="14">
        <v>40431631</v>
      </c>
      <c r="D7" s="14">
        <v>20331412.770000003</v>
      </c>
      <c r="E7" s="14">
        <v>0</v>
      </c>
    </row>
    <row r="8" spans="1:5">
      <c r="A8" s="7">
        <v>191</v>
      </c>
      <c r="B8" s="14">
        <v>62829254.189999998</v>
      </c>
      <c r="C8" s="14">
        <v>62829254.189999998</v>
      </c>
      <c r="D8" s="14">
        <v>0</v>
      </c>
      <c r="E8" s="14">
        <v>0</v>
      </c>
    </row>
    <row r="9" spans="1:5">
      <c r="A9" s="7">
        <v>192</v>
      </c>
      <c r="B9" s="14">
        <v>62829254.189999998</v>
      </c>
      <c r="C9" s="14">
        <v>62829254.189999998</v>
      </c>
      <c r="D9" s="14">
        <v>0</v>
      </c>
      <c r="E9" s="14">
        <v>0</v>
      </c>
    </row>
    <row r="10" spans="1:5">
      <c r="A10" s="7">
        <v>193</v>
      </c>
      <c r="B10" s="14">
        <v>62829254.189999998</v>
      </c>
      <c r="C10" s="14">
        <v>62829254.189999998</v>
      </c>
      <c r="D10" s="14">
        <v>0</v>
      </c>
      <c r="E10" s="14">
        <v>0</v>
      </c>
    </row>
    <row r="11" spans="1:5">
      <c r="A11" s="7">
        <v>194</v>
      </c>
      <c r="B11" s="14">
        <v>62829254.189999998</v>
      </c>
      <c r="C11" s="14">
        <v>62829254.189999998</v>
      </c>
      <c r="D11" s="14">
        <v>0</v>
      </c>
      <c r="E11" s="14">
        <v>0</v>
      </c>
    </row>
    <row r="12" spans="1:5">
      <c r="A12" s="7">
        <v>195</v>
      </c>
      <c r="B12" s="14">
        <v>62829254.189999998</v>
      </c>
      <c r="C12" s="14">
        <v>62829254.189999998</v>
      </c>
      <c r="D12" s="14">
        <v>0</v>
      </c>
      <c r="E12" s="14">
        <v>0</v>
      </c>
    </row>
    <row r="13" spans="1:5">
      <c r="A13" s="7">
        <v>196</v>
      </c>
      <c r="B13" s="14">
        <v>62829254.189999998</v>
      </c>
      <c r="C13" s="14">
        <v>0</v>
      </c>
      <c r="D13" s="14">
        <v>0</v>
      </c>
      <c r="E13" s="14">
        <v>62829254.189999998</v>
      </c>
    </row>
    <row r="14" spans="1:5">
      <c r="A14" s="6" t="s">
        <v>803</v>
      </c>
      <c r="B14" s="14">
        <v>437738568.90999997</v>
      </c>
      <c r="C14" s="14">
        <v>354577901.94999999</v>
      </c>
      <c r="D14" s="14">
        <v>20331412.770000003</v>
      </c>
      <c r="E14" s="14">
        <v>62829254.189999975</v>
      </c>
    </row>
  </sheetData>
  <printOptions horizontalCentered="1"/>
  <pageMargins left="0.51181102362204722" right="0.51181102362204722" top="0.98425196850393704" bottom="0.78740157480314965" header="0.31496062992125984" footer="0.31496062992125984"/>
  <pageSetup paperSize="9" scale="90" firstPageNumber="12" orientation="portrait" r:id="rId2"/>
  <headerFooter>
    <oddHeader>&amp;R&amp;G</oddHeader>
  </headerFooter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AB1C-904B-40A8-8FF5-C0460D8B5608}">
  <sheetPr codeName="Planilha10">
    <tabColor rgb="FF7030A0"/>
    <pageSetUpPr fitToPage="1"/>
  </sheetPr>
  <dimension ref="A1:D60"/>
  <sheetViews>
    <sheetView showGridLines="0" view="pageLayout" topLeftCell="A50" zoomScaleNormal="100" workbookViewId="0">
      <selection activeCell="A13" sqref="A13"/>
    </sheetView>
  </sheetViews>
  <sheetFormatPr defaultRowHeight="14.5"/>
  <cols>
    <col min="1" max="1" width="61.1796875" bestFit="1" customWidth="1"/>
    <col min="2" max="2" width="18.453125" customWidth="1"/>
    <col min="3" max="3" width="46.81640625" bestFit="1" customWidth="1"/>
    <col min="4" max="4" width="14.81640625" customWidth="1"/>
  </cols>
  <sheetData>
    <row r="1" spans="1:4" ht="26">
      <c r="A1" s="11" t="s">
        <v>1133</v>
      </c>
      <c r="B1" s="6"/>
    </row>
    <row r="3" spans="1:4" s="42" customFormat="1" ht="13">
      <c r="A3" s="32"/>
      <c r="B3" s="33"/>
      <c r="C3" s="34"/>
      <c r="D3" s="35"/>
    </row>
    <row r="4" spans="1:4" s="42" customFormat="1" ht="13">
      <c r="A4" s="36"/>
      <c r="B4" s="37"/>
      <c r="C4" s="38"/>
      <c r="D4" s="39"/>
    </row>
    <row r="5" spans="1:4" s="42" customFormat="1" ht="13">
      <c r="A5" s="36"/>
      <c r="B5" s="40"/>
      <c r="C5" s="38"/>
      <c r="D5" s="39"/>
    </row>
    <row r="6" spans="1:4" s="42" customFormat="1" ht="27.75" customHeight="1">
      <c r="A6" s="36"/>
      <c r="B6" s="40"/>
      <c r="C6" s="38"/>
      <c r="D6" s="37"/>
    </row>
    <row r="7" spans="1:4" s="42" customFormat="1" ht="27.75" customHeight="1">
      <c r="A7" s="230" t="s">
        <v>1047</v>
      </c>
      <c r="B7" s="231"/>
      <c r="C7" s="54" t="s">
        <v>1048</v>
      </c>
      <c r="D7" s="52"/>
    </row>
    <row r="8" spans="1:4" s="42" customFormat="1" ht="13">
      <c r="A8" s="58" t="s">
        <v>1049</v>
      </c>
      <c r="B8" s="57"/>
      <c r="C8" s="56"/>
      <c r="D8" s="52"/>
    </row>
    <row r="9" spans="1:4" s="42" customFormat="1" ht="14">
      <c r="A9" s="55" t="s">
        <v>1050</v>
      </c>
      <c r="B9" s="57"/>
      <c r="C9" s="53" t="s">
        <v>1051</v>
      </c>
      <c r="D9" s="51"/>
    </row>
    <row r="10" spans="1:4" s="42" customFormat="1" ht="13">
      <c r="A10" s="58" t="s">
        <v>1052</v>
      </c>
      <c r="B10" s="57"/>
      <c r="C10" s="4"/>
      <c r="D10" s="52"/>
    </row>
    <row r="11" spans="1:4" s="42" customFormat="1" ht="13">
      <c r="A11" s="59"/>
      <c r="B11" s="60"/>
      <c r="C11" s="61"/>
      <c r="D11" s="62"/>
    </row>
    <row r="12" spans="1:4" s="42" customFormat="1" ht="12.5">
      <c r="A12" s="63" t="s">
        <v>1053</v>
      </c>
      <c r="B12" s="63" t="s">
        <v>1054</v>
      </c>
      <c r="C12" s="63" t="s">
        <v>1055</v>
      </c>
      <c r="D12" s="63" t="s">
        <v>1056</v>
      </c>
    </row>
    <row r="13" spans="1:4" s="42" customFormat="1" ht="45" customHeight="1">
      <c r="A13" s="64" t="s">
        <v>6753</v>
      </c>
      <c r="B13" s="65">
        <v>46176</v>
      </c>
      <c r="C13" s="66">
        <v>62829254.189999998</v>
      </c>
      <c r="D13" s="67" t="s">
        <v>1057</v>
      </c>
    </row>
    <row r="14" spans="1:4" s="42" customFormat="1" ht="27" customHeight="1">
      <c r="A14" s="68"/>
      <c r="B14" s="69"/>
      <c r="C14" s="69"/>
      <c r="D14" s="70"/>
    </row>
    <row r="15" spans="1:4" s="42" customFormat="1" ht="20">
      <c r="A15" s="71" t="s">
        <v>1058</v>
      </c>
      <c r="B15" s="72"/>
      <c r="C15" s="73"/>
      <c r="D15" s="74"/>
    </row>
    <row r="16" spans="1:4" s="42" customFormat="1" ht="12.5">
      <c r="A16" s="75"/>
      <c r="B16" s="76"/>
      <c r="C16" s="76"/>
      <c r="D16" s="74"/>
    </row>
    <row r="17" spans="1:4" s="42" customFormat="1" ht="15.5">
      <c r="A17" s="77" t="s">
        <v>1059</v>
      </c>
      <c r="B17" s="76"/>
      <c r="C17" s="78" t="s">
        <v>1060</v>
      </c>
      <c r="D17" s="79"/>
    </row>
    <row r="18" spans="1:4" s="42" customFormat="1" ht="12.5">
      <c r="A18" s="75"/>
      <c r="B18" s="76"/>
      <c r="C18" s="76"/>
      <c r="D18" s="74"/>
    </row>
    <row r="19" spans="1:4" s="42" customFormat="1" ht="15.5">
      <c r="A19" s="77" t="s">
        <v>1061</v>
      </c>
      <c r="B19" s="80"/>
      <c r="C19" s="73" t="s">
        <v>1062</v>
      </c>
      <c r="D19" s="57"/>
    </row>
    <row r="20" spans="1:4" s="42" customFormat="1" ht="12.5">
      <c r="A20" s="75"/>
      <c r="B20" s="76"/>
      <c r="C20" s="76"/>
      <c r="D20" s="74"/>
    </row>
    <row r="21" spans="1:4" s="42" customFormat="1" ht="15.5">
      <c r="A21" s="77" t="s">
        <v>1063</v>
      </c>
      <c r="B21" s="80"/>
      <c r="C21" s="76"/>
      <c r="D21" s="74"/>
    </row>
    <row r="22" spans="1:4" s="42" customFormat="1" ht="12.5">
      <c r="A22" s="75"/>
      <c r="B22" s="76"/>
      <c r="C22" s="76"/>
      <c r="D22" s="74"/>
    </row>
    <row r="23" spans="1:4" s="42" customFormat="1" ht="36" customHeight="1">
      <c r="A23" s="81" t="s">
        <v>1064</v>
      </c>
      <c r="B23" s="232" t="s">
        <v>2124</v>
      </c>
      <c r="C23" s="233"/>
      <c r="D23" s="234"/>
    </row>
    <row r="24" spans="1:4" s="42" customFormat="1" ht="36.65" customHeight="1">
      <c r="A24" s="82"/>
      <c r="B24" s="83"/>
      <c r="C24" s="83"/>
      <c r="D24" s="84"/>
    </row>
    <row r="25" spans="1:4" s="42" customFormat="1" ht="18">
      <c r="A25" s="138" t="s">
        <v>6754</v>
      </c>
      <c r="B25" s="85"/>
      <c r="C25" s="86"/>
      <c r="D25" s="87"/>
    </row>
    <row r="26" spans="1:4" s="42" customFormat="1" ht="12.5">
      <c r="A26" s="88" t="s">
        <v>1065</v>
      </c>
      <c r="B26" s="89"/>
      <c r="C26" s="89"/>
      <c r="D26" s="90"/>
    </row>
    <row r="27" spans="1:4" s="42" customFormat="1">
      <c r="A27" s="91"/>
      <c r="B27" s="92"/>
      <c r="C27" s="92"/>
      <c r="D27" s="93"/>
    </row>
    <row r="28" spans="1:4" s="42" customFormat="1" ht="12.75" customHeight="1">
      <c r="A28" s="235" t="s">
        <v>1778</v>
      </c>
      <c r="B28" s="236"/>
      <c r="C28" s="236"/>
      <c r="D28" s="237"/>
    </row>
    <row r="29" spans="1:4" s="42" customFormat="1" ht="12.75" customHeight="1">
      <c r="A29" s="238"/>
      <c r="B29" s="236"/>
      <c r="C29" s="236"/>
      <c r="D29" s="237"/>
    </row>
    <row r="30" spans="1:4" s="42" customFormat="1" ht="12.75" customHeight="1">
      <c r="A30" s="238"/>
      <c r="B30" s="236"/>
      <c r="C30" s="236"/>
      <c r="D30" s="237"/>
    </row>
    <row r="31" spans="1:4" s="42" customFormat="1" ht="12.75" customHeight="1">
      <c r="A31" s="238"/>
      <c r="B31" s="236"/>
      <c r="C31" s="236"/>
      <c r="D31" s="237"/>
    </row>
    <row r="32" spans="1:4" s="42" customFormat="1" ht="12.75" customHeight="1">
      <c r="A32" s="238"/>
      <c r="B32" s="236"/>
      <c r="C32" s="236"/>
      <c r="D32" s="237"/>
    </row>
    <row r="33" spans="1:4" s="42" customFormat="1" ht="12.75" customHeight="1">
      <c r="A33" s="238"/>
      <c r="B33" s="236"/>
      <c r="C33" s="236"/>
      <c r="D33" s="237"/>
    </row>
    <row r="34" spans="1:4" s="42" customFormat="1" ht="12.75" customHeight="1">
      <c r="A34" s="238"/>
      <c r="B34" s="236"/>
      <c r="C34" s="236"/>
      <c r="D34" s="237"/>
    </row>
    <row r="35" spans="1:4" s="42" customFormat="1" ht="27" customHeight="1">
      <c r="A35" s="238"/>
      <c r="B35" s="236"/>
      <c r="C35" s="236"/>
      <c r="D35" s="237"/>
    </row>
    <row r="36" spans="1:4" s="42" customFormat="1" ht="12.75" customHeight="1">
      <c r="A36" s="238"/>
      <c r="B36" s="236"/>
      <c r="C36" s="236"/>
      <c r="D36" s="237"/>
    </row>
    <row r="37" spans="1:4" s="42" customFormat="1" ht="12.75" customHeight="1">
      <c r="A37" s="238"/>
      <c r="B37" s="236"/>
      <c r="C37" s="236"/>
      <c r="D37" s="237"/>
    </row>
    <row r="38" spans="1:4" s="42" customFormat="1" ht="12.75" customHeight="1">
      <c r="A38" s="94"/>
      <c r="B38" s="95"/>
      <c r="C38" s="95"/>
      <c r="D38" s="96"/>
    </row>
    <row r="39" spans="1:4" s="42" customFormat="1" ht="33.75" customHeight="1">
      <c r="A39" s="97"/>
      <c r="B39" s="98"/>
      <c r="C39" s="98"/>
      <c r="D39" s="99"/>
    </row>
    <row r="40" spans="1:4" s="42" customFormat="1" ht="3" customHeight="1">
      <c r="A40" s="100"/>
      <c r="B40" s="98"/>
      <c r="C40" s="98"/>
      <c r="D40" s="99"/>
    </row>
    <row r="41" spans="1:4" s="42" customFormat="1" ht="12.75" customHeight="1">
      <c r="A41" s="100"/>
      <c r="B41" s="98"/>
      <c r="C41" s="98"/>
      <c r="D41" s="99"/>
    </row>
    <row r="42" spans="1:4" s="42" customFormat="1" ht="18.75" hidden="1" customHeight="1">
      <c r="A42" s="100"/>
      <c r="B42" s="98"/>
      <c r="C42" s="98"/>
      <c r="D42" s="99"/>
    </row>
    <row r="43" spans="1:4" s="42" customFormat="1" ht="12.65" hidden="1" customHeight="1">
      <c r="A43" s="100"/>
      <c r="B43" s="98"/>
      <c r="C43" s="98"/>
      <c r="D43" s="99"/>
    </row>
    <row r="44" spans="1:4" s="42" customFormat="1" ht="12.65" hidden="1" customHeight="1">
      <c r="A44" s="100"/>
      <c r="B44" s="98"/>
      <c r="C44" s="98"/>
      <c r="D44" s="99"/>
    </row>
    <row r="45" spans="1:4" s="42" customFormat="1" ht="12.75" customHeight="1">
      <c r="A45" s="101"/>
      <c r="B45" s="102"/>
      <c r="C45" s="102"/>
      <c r="D45" s="103"/>
    </row>
    <row r="46" spans="1:4" s="42" customFormat="1" ht="12.75" customHeight="1">
      <c r="A46" s="101"/>
      <c r="B46" s="102"/>
      <c r="C46" s="102"/>
      <c r="D46" s="103"/>
    </row>
    <row r="47" spans="1:4" s="42" customFormat="1" ht="13">
      <c r="A47" s="101"/>
      <c r="B47" s="102"/>
      <c r="C47" s="102"/>
      <c r="D47" s="103"/>
    </row>
    <row r="48" spans="1:4" s="42" customFormat="1" ht="12.75" customHeight="1">
      <c r="A48" s="104"/>
      <c r="B48" s="61"/>
      <c r="C48" s="105"/>
      <c r="D48" s="62"/>
    </row>
    <row r="49" spans="1:4" s="42" customFormat="1" ht="12.75" customHeight="1">
      <c r="A49" s="106"/>
      <c r="B49" s="80"/>
      <c r="C49" s="243" t="s">
        <v>1043</v>
      </c>
      <c r="D49" s="244"/>
    </row>
    <row r="50" spans="1:4" s="42" customFormat="1" ht="12.75" customHeight="1">
      <c r="A50" s="106"/>
      <c r="B50" s="80"/>
      <c r="C50" s="243" t="s">
        <v>1066</v>
      </c>
      <c r="D50" s="244"/>
    </row>
    <row r="51" spans="1:4" s="42" customFormat="1" ht="12.75" customHeight="1">
      <c r="A51" s="245"/>
      <c r="B51" s="246"/>
      <c r="C51" s="88"/>
      <c r="D51" s="52"/>
    </row>
    <row r="52" spans="1:4" s="42" customFormat="1" ht="12.75" customHeight="1">
      <c r="A52" s="107" t="s">
        <v>1067</v>
      </c>
      <c r="B52" s="4"/>
      <c r="C52" s="108"/>
      <c r="D52" s="52"/>
    </row>
    <row r="53" spans="1:4" s="42" customFormat="1" ht="12.75" customHeight="1">
      <c r="A53" s="109"/>
      <c r="B53" s="110"/>
      <c r="C53" s="108"/>
      <c r="D53" s="52"/>
    </row>
    <row r="54" spans="1:4" s="42" customFormat="1" ht="19.5" customHeight="1">
      <c r="A54" s="111" t="s">
        <v>1068</v>
      </c>
      <c r="B54" s="80"/>
      <c r="C54" s="112" t="s">
        <v>1069</v>
      </c>
      <c r="D54" s="52"/>
    </row>
    <row r="55" spans="1:4" s="42" customFormat="1" ht="19.5" customHeight="1">
      <c r="A55" s="111"/>
      <c r="B55" s="80"/>
      <c r="C55" s="241"/>
      <c r="D55" s="242"/>
    </row>
    <row r="56" spans="1:4" s="42" customFormat="1" ht="14.15" customHeight="1">
      <c r="A56" s="113"/>
      <c r="B56" s="80"/>
      <c r="C56" s="241"/>
      <c r="D56" s="242"/>
    </row>
    <row r="57" spans="1:4" s="42" customFormat="1" ht="14.15" customHeight="1">
      <c r="A57" s="113" t="s">
        <v>1070</v>
      </c>
      <c r="B57" s="80"/>
      <c r="C57" s="239"/>
      <c r="D57" s="240"/>
    </row>
    <row r="58" spans="1:4" s="42" customFormat="1" ht="14.15" customHeight="1">
      <c r="A58" s="114" t="s">
        <v>1071</v>
      </c>
      <c r="B58" s="80"/>
      <c r="C58" s="239"/>
      <c r="D58" s="240"/>
    </row>
    <row r="59" spans="1:4" s="42" customFormat="1" ht="14.15" customHeight="1">
      <c r="A59" s="114" t="s">
        <v>1072</v>
      </c>
      <c r="B59" s="80"/>
      <c r="C59" s="241"/>
      <c r="D59" s="242"/>
    </row>
    <row r="60" spans="1:4" s="42" customFormat="1" ht="2.25" customHeight="1">
      <c r="A60" s="43"/>
      <c r="B60" s="44"/>
      <c r="C60" s="45"/>
      <c r="D60" s="41"/>
    </row>
  </sheetData>
  <mergeCells count="11">
    <mergeCell ref="C59:D59"/>
    <mergeCell ref="C49:D49"/>
    <mergeCell ref="C50:D50"/>
    <mergeCell ref="A51:B51"/>
    <mergeCell ref="C55:D55"/>
    <mergeCell ref="C56:D56"/>
    <mergeCell ref="A7:B7"/>
    <mergeCell ref="B23:D23"/>
    <mergeCell ref="A28:D37"/>
    <mergeCell ref="C57:D57"/>
    <mergeCell ref="C58:D58"/>
  </mergeCells>
  <printOptions horizontalCentered="1"/>
  <pageMargins left="0.51181102362204722" right="0.51181102362204722" top="0.98425196850393704" bottom="0.78740157480314965" header="0.31496062992125984" footer="0.31496062992125984"/>
  <pageSetup paperSize="9" scale="65" firstPageNumber="13" orientation="portrait" r:id="rId1"/>
  <headerFooter>
    <oddHeader>&amp;R&amp;G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2BDEDCE1C5A4AABD46AE0E40DB36E" ma:contentTypeVersion="15" ma:contentTypeDescription="Create a new document." ma:contentTypeScope="" ma:versionID="528f4a1f2d5874c4dc1c8a878f9d158c">
  <xsd:schema xmlns:xsd="http://www.w3.org/2001/XMLSchema" xmlns:xs="http://www.w3.org/2001/XMLSchema" xmlns:p="http://schemas.microsoft.com/office/2006/metadata/properties" xmlns:ns2="13f148ef-b997-457c-92bd-bf9d4b25bef6" xmlns:ns3="1e35a5a4-2fbe-4309-9055-de9ac67ae125" targetNamespace="http://schemas.microsoft.com/office/2006/metadata/properties" ma:root="true" ma:fieldsID="18261167eb78527bdb6fa666c32995b4" ns2:_="" ns3:_="">
    <xsd:import namespace="13f148ef-b997-457c-92bd-bf9d4b25bef6"/>
    <xsd:import namespace="1e35a5a4-2fbe-4309-9055-de9ac67ae1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48ef-b997-457c-92bd-bf9d4b25be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dab9438-f903-450b-a158-c86bb4a35d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5a5a4-2fbe-4309-9055-de9ac67ae12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b1f702c-d868-4311-bff0-16bc566b41fa}" ma:internalName="TaxCatchAll" ma:showField="CatchAllData" ma:web="1e35a5a4-2fbe-4309-9055-de9ac67ae1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f148ef-b997-457c-92bd-bf9d4b25bef6">
      <Terms xmlns="http://schemas.microsoft.com/office/infopath/2007/PartnerControls"/>
    </lcf76f155ced4ddcb4097134ff3c332f>
    <TaxCatchAll xmlns="1e35a5a4-2fbe-4309-9055-de9ac67ae125" xsi:nil="true"/>
  </documentManagement>
</p:properties>
</file>

<file path=customXml/itemProps1.xml><?xml version="1.0" encoding="utf-8"?>
<ds:datastoreItem xmlns:ds="http://schemas.openxmlformats.org/officeDocument/2006/customXml" ds:itemID="{D73EA362-1BB7-4F04-82F7-698D52193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148ef-b997-457c-92bd-bf9d4b25bef6"/>
    <ds:schemaRef ds:uri="1e35a5a4-2fbe-4309-9055-de9ac67ae1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7D69D4-FF6A-4762-A69C-C159FFA8BE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F6BA5D-C3BF-46DA-85F6-070EF291559C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1e35a5a4-2fbe-4309-9055-de9ac67ae125"/>
    <ds:schemaRef ds:uri="13f148ef-b997-457c-92bd-bf9d4b25bef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7</vt:i4>
      </vt:variant>
    </vt:vector>
  </HeadingPairs>
  <TitlesOfParts>
    <vt:vector size="22" baseType="lpstr">
      <vt:lpstr>CAPA</vt:lpstr>
      <vt:lpstr>ÍNDICE</vt:lpstr>
      <vt:lpstr>RESUMO</vt:lpstr>
      <vt:lpstr>Anexo I</vt:lpstr>
      <vt:lpstr>Anexo II</vt:lpstr>
      <vt:lpstr>Anexo III</vt:lpstr>
      <vt:lpstr>Anexo IV</vt:lpstr>
      <vt:lpstr>Anexo V</vt:lpstr>
      <vt:lpstr>Anexo VI</vt:lpstr>
      <vt:lpstr>Anexo VII</vt:lpstr>
      <vt:lpstr>Base Anexo I - Recebimentos</vt:lpstr>
      <vt:lpstr>Base Anexo II - Desembolso</vt:lpstr>
      <vt:lpstr>Base Anexo III - Transferências</vt:lpstr>
      <vt:lpstr>Base Anexo IV - Faturas Pen</vt:lpstr>
      <vt:lpstr>Base Anexo V - Fat. SGGD</vt:lpstr>
      <vt:lpstr>RESUMO!Area_de_impressao</vt:lpstr>
      <vt:lpstr>'Anexo I'!Titulos_de_impressao</vt:lpstr>
      <vt:lpstr>'Anexo II'!Titulos_de_impressao</vt:lpstr>
      <vt:lpstr>'Anexo III'!Titulos_de_impressao</vt:lpstr>
      <vt:lpstr>'Anexo IV'!Titulos_de_impressao</vt:lpstr>
      <vt:lpstr>'Anexo VII'!Titulos_de_impressao</vt:lpstr>
      <vt:lpstr>'Base Anexo II - Desembolso'!Titulos_de_impressao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Gabriela Lunardi</dc:creator>
  <cp:lastModifiedBy>Renata Meza Costa da Silva</cp:lastModifiedBy>
  <cp:lastPrinted>2026-07-30T21:12:30Z</cp:lastPrinted>
  <dcterms:created xsi:type="dcterms:W3CDTF">2024-10-25T13:07:05Z</dcterms:created>
  <dcterms:modified xsi:type="dcterms:W3CDTF">2026-08-10T18:32:31Z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0x010100D702BDEDCE1C5A4AABD46AE0E40DB36E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